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G:\DISEP\PUBLICATIONS\ACOSS STAT\N°0291 (EPM 1TR2019)\"/>
    </mc:Choice>
  </mc:AlternateContent>
  <xr:revisionPtr revIDLastSave="0" documentId="13_ncr:1_{C8DE6F52-8544-427B-AC3D-45956F1993C2}" xr6:coauthVersionLast="36" xr6:coauthVersionMax="36" xr10:uidLastSave="{00000000-0000-0000-0000-000000000000}"/>
  <bookViews>
    <workbookView xWindow="1305" yWindow="-45" windowWidth="18030" windowHeight="11415" tabRatio="791" activeTab="1" xr2:uid="{00000000-000D-0000-FFFF-FFFF00000000}"/>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Import_SAS_CVS!$A$1:$CT$2301</definedName>
    <definedName name="IMPORT_SAS_CVS">Import_SAS_CVS!$A$1:$CP$42</definedName>
    <definedName name="PARAMETRE">PARAMETRE!$A$1:$A$27</definedName>
    <definedName name="_xlnm.Print_Area" localSheetId="1">Synth!$A$1:$J$86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Y68" i="4" l="1"/>
  <c r="X68" i="4"/>
  <c r="W68" i="4"/>
  <c r="V68" i="4"/>
  <c r="U68" i="4"/>
  <c r="T68" i="4"/>
  <c r="S68" i="4"/>
  <c r="R68" i="4"/>
  <c r="Q68" i="4"/>
  <c r="P68" i="4"/>
  <c r="O68" i="4"/>
  <c r="N68" i="4"/>
  <c r="M68" i="4"/>
  <c r="L68" i="4"/>
  <c r="K68" i="4"/>
  <c r="J68" i="4"/>
  <c r="I68" i="4"/>
  <c r="H68" i="4"/>
  <c r="G68" i="4"/>
  <c r="F68" i="4"/>
  <c r="E68" i="4"/>
  <c r="D68" i="4"/>
  <c r="Y67" i="4"/>
  <c r="X67" i="4"/>
  <c r="W67" i="4"/>
  <c r="V67" i="4"/>
  <c r="U67" i="4"/>
  <c r="T67" i="4"/>
  <c r="S67" i="4"/>
  <c r="R67" i="4"/>
  <c r="Q67" i="4"/>
  <c r="P67" i="4"/>
  <c r="O67" i="4"/>
  <c r="N67" i="4"/>
  <c r="M67" i="4"/>
  <c r="L67" i="4"/>
  <c r="K67" i="4"/>
  <c r="J67" i="4"/>
  <c r="I67" i="4"/>
  <c r="H67" i="4"/>
  <c r="G67" i="4"/>
  <c r="F67" i="4"/>
  <c r="E67" i="4"/>
  <c r="D67" i="4"/>
  <c r="Y66" i="4"/>
  <c r="X66" i="4"/>
  <c r="W66" i="4"/>
  <c r="V66" i="4"/>
  <c r="U66" i="4"/>
  <c r="T66" i="4"/>
  <c r="S66" i="4"/>
  <c r="R66" i="4"/>
  <c r="Q66" i="4"/>
  <c r="P66" i="4"/>
  <c r="O66" i="4"/>
  <c r="N66" i="4"/>
  <c r="M66" i="4"/>
  <c r="L66" i="4"/>
  <c r="K66" i="4"/>
  <c r="J66" i="4"/>
  <c r="I66" i="4"/>
  <c r="H66" i="4"/>
  <c r="G66" i="4"/>
  <c r="F66" i="4"/>
  <c r="E66" i="4"/>
  <c r="D66" i="4"/>
  <c r="Y65" i="4"/>
  <c r="X65" i="4"/>
  <c r="W65" i="4"/>
  <c r="V65" i="4"/>
  <c r="U65" i="4"/>
  <c r="T65" i="4"/>
  <c r="S65" i="4"/>
  <c r="R65" i="4"/>
  <c r="Q65" i="4"/>
  <c r="P65" i="4"/>
  <c r="O65" i="4"/>
  <c r="N65" i="4"/>
  <c r="M65" i="4"/>
  <c r="L65" i="4"/>
  <c r="K65" i="4"/>
  <c r="J65" i="4"/>
  <c r="I65" i="4"/>
  <c r="H65" i="4"/>
  <c r="G65" i="4"/>
  <c r="F65" i="4"/>
  <c r="E65" i="4"/>
  <c r="D65" i="4"/>
  <c r="Y68" i="3"/>
  <c r="X68" i="3"/>
  <c r="W68" i="3"/>
  <c r="V68" i="3"/>
  <c r="U68" i="3"/>
  <c r="T68" i="3"/>
  <c r="S68" i="3"/>
  <c r="R68" i="3"/>
  <c r="Q68" i="3"/>
  <c r="P68" i="3"/>
  <c r="O68" i="3"/>
  <c r="N68" i="3"/>
  <c r="M68" i="3"/>
  <c r="L68" i="3"/>
  <c r="K68" i="3"/>
  <c r="J68" i="3"/>
  <c r="I68" i="3"/>
  <c r="H68" i="3"/>
  <c r="G68" i="3"/>
  <c r="F68" i="3"/>
  <c r="E68" i="3"/>
  <c r="D68" i="3"/>
  <c r="Y67" i="3"/>
  <c r="X67" i="3"/>
  <c r="W67" i="3"/>
  <c r="V67" i="3"/>
  <c r="U67" i="3"/>
  <c r="T67" i="3"/>
  <c r="S67" i="3"/>
  <c r="R67" i="3"/>
  <c r="Q67" i="3"/>
  <c r="P67" i="3"/>
  <c r="O67" i="3"/>
  <c r="N67" i="3"/>
  <c r="M67" i="3"/>
  <c r="L67" i="3"/>
  <c r="K67" i="3"/>
  <c r="J67" i="3"/>
  <c r="I67" i="3"/>
  <c r="H67" i="3"/>
  <c r="G67" i="3"/>
  <c r="F67" i="3"/>
  <c r="E67" i="3"/>
  <c r="D67" i="3"/>
  <c r="Y66" i="3"/>
  <c r="X66" i="3"/>
  <c r="W66" i="3"/>
  <c r="V66" i="3"/>
  <c r="U66" i="3"/>
  <c r="T66" i="3"/>
  <c r="S66" i="3"/>
  <c r="R66" i="3"/>
  <c r="Q66" i="3"/>
  <c r="P66" i="3"/>
  <c r="O66" i="3"/>
  <c r="N66" i="3"/>
  <c r="M66" i="3"/>
  <c r="L66" i="3"/>
  <c r="K66" i="3"/>
  <c r="J66" i="3"/>
  <c r="I66" i="3"/>
  <c r="H66" i="3"/>
  <c r="G66" i="3"/>
  <c r="F66" i="3"/>
  <c r="E66" i="3"/>
  <c r="D66" i="3"/>
  <c r="Y65" i="3"/>
  <c r="Y65" i="10" s="1"/>
  <c r="X65" i="3"/>
  <c r="W65" i="3"/>
  <c r="V65" i="3"/>
  <c r="U65" i="3"/>
  <c r="T65" i="3"/>
  <c r="S65" i="3"/>
  <c r="R65" i="3"/>
  <c r="Q65" i="3"/>
  <c r="P65" i="3"/>
  <c r="O65" i="3"/>
  <c r="N65" i="3"/>
  <c r="M65" i="3"/>
  <c r="L65" i="3"/>
  <c r="K65" i="3"/>
  <c r="J65" i="3"/>
  <c r="I65" i="3"/>
  <c r="I65" i="10" s="1"/>
  <c r="H65" i="3"/>
  <c r="G65" i="3"/>
  <c r="F65" i="3"/>
  <c r="E65" i="3"/>
  <c r="D65" i="3"/>
  <c r="X68" i="10"/>
  <c r="W68" i="10"/>
  <c r="V68" i="10"/>
  <c r="O68" i="10"/>
  <c r="O67" i="10"/>
  <c r="Y68" i="5"/>
  <c r="X68" i="5"/>
  <c r="W68" i="5"/>
  <c r="V68" i="5"/>
  <c r="U68" i="5"/>
  <c r="T68" i="5"/>
  <c r="S68" i="5"/>
  <c r="R68" i="5"/>
  <c r="Q68" i="5"/>
  <c r="P68" i="5"/>
  <c r="O68" i="5"/>
  <c r="O68" i="11" s="1"/>
  <c r="N68" i="5"/>
  <c r="M68" i="5"/>
  <c r="L68" i="5"/>
  <c r="K68" i="5"/>
  <c r="J68" i="5"/>
  <c r="I68" i="5"/>
  <c r="H68" i="5"/>
  <c r="G68" i="5"/>
  <c r="F68" i="5"/>
  <c r="E68" i="5"/>
  <c r="D68" i="5"/>
  <c r="Y67" i="5"/>
  <c r="X67" i="5"/>
  <c r="W67" i="5"/>
  <c r="V67" i="5"/>
  <c r="U67" i="5"/>
  <c r="T67" i="5"/>
  <c r="S67" i="5"/>
  <c r="R67" i="5"/>
  <c r="Q67" i="5"/>
  <c r="P67" i="5"/>
  <c r="O67" i="5"/>
  <c r="N67" i="5"/>
  <c r="M67" i="5"/>
  <c r="L67" i="5"/>
  <c r="K67" i="5"/>
  <c r="J67" i="5"/>
  <c r="I67" i="5"/>
  <c r="H67" i="5"/>
  <c r="G67" i="5"/>
  <c r="F67" i="5"/>
  <c r="E67" i="5"/>
  <c r="D67" i="5"/>
  <c r="Y66" i="5"/>
  <c r="X66" i="5"/>
  <c r="W66" i="5"/>
  <c r="V66" i="5"/>
  <c r="U66" i="5"/>
  <c r="T66" i="5"/>
  <c r="S66" i="5"/>
  <c r="R66" i="5"/>
  <c r="Q66" i="5"/>
  <c r="P66" i="5"/>
  <c r="O66" i="5"/>
  <c r="N66" i="5"/>
  <c r="M66" i="5"/>
  <c r="L66" i="5"/>
  <c r="K66" i="5"/>
  <c r="J66" i="5"/>
  <c r="I66" i="5"/>
  <c r="H66" i="5"/>
  <c r="G66" i="5"/>
  <c r="F66" i="5"/>
  <c r="E66" i="5"/>
  <c r="D66" i="5"/>
  <c r="Y65" i="5"/>
  <c r="X65" i="5"/>
  <c r="W65" i="5"/>
  <c r="V65" i="5"/>
  <c r="U65" i="5"/>
  <c r="T65" i="5"/>
  <c r="S65" i="5"/>
  <c r="R65" i="5"/>
  <c r="Q65" i="5"/>
  <c r="P65" i="5"/>
  <c r="O65" i="5"/>
  <c r="N65" i="5"/>
  <c r="M65" i="5"/>
  <c r="L65" i="5"/>
  <c r="K65" i="5"/>
  <c r="J65" i="5"/>
  <c r="I65" i="5"/>
  <c r="H65" i="5"/>
  <c r="G65" i="5"/>
  <c r="F65" i="5"/>
  <c r="E65" i="5"/>
  <c r="D65" i="5"/>
  <c r="G66" i="11" l="1"/>
  <c r="G67" i="11"/>
  <c r="S67" i="11"/>
  <c r="W67" i="11"/>
  <c r="M65" i="10"/>
  <c r="M66" i="10"/>
  <c r="G67" i="10"/>
  <c r="M67" i="10"/>
  <c r="W67" i="10"/>
  <c r="G68" i="10"/>
  <c r="M68" i="10"/>
  <c r="Q65" i="10"/>
  <c r="E65" i="10"/>
  <c r="U65" i="10"/>
  <c r="C65" i="5"/>
  <c r="B65" i="5" s="1"/>
  <c r="L65" i="12"/>
  <c r="N65" i="12"/>
  <c r="T65" i="12"/>
  <c r="V65" i="12"/>
  <c r="L66" i="12"/>
  <c r="L131" i="12" s="1"/>
  <c r="N66" i="12"/>
  <c r="T66" i="12"/>
  <c r="T131" i="12" s="1"/>
  <c r="V66" i="12"/>
  <c r="C67" i="5"/>
  <c r="B67" i="5" s="1"/>
  <c r="L67" i="12"/>
  <c r="N67" i="12"/>
  <c r="T67" i="12"/>
  <c r="V67" i="12"/>
  <c r="L68" i="12"/>
  <c r="N68" i="12"/>
  <c r="T68" i="12"/>
  <c r="V68" i="12"/>
  <c r="G65" i="11"/>
  <c r="M65" i="11"/>
  <c r="O65" i="11"/>
  <c r="S65" i="11"/>
  <c r="W65" i="11"/>
  <c r="F67" i="10"/>
  <c r="H67" i="10"/>
  <c r="D131" i="5"/>
  <c r="F131" i="5"/>
  <c r="H131" i="5"/>
  <c r="J131" i="5"/>
  <c r="P131" i="5"/>
  <c r="R131" i="5"/>
  <c r="X131" i="5"/>
  <c r="F132" i="5"/>
  <c r="H132" i="5"/>
  <c r="J132" i="5"/>
  <c r="P132" i="5"/>
  <c r="R132" i="5"/>
  <c r="X132" i="5"/>
  <c r="D133" i="5"/>
  <c r="F133" i="5"/>
  <c r="H133" i="5"/>
  <c r="J133" i="5"/>
  <c r="P133" i="5"/>
  <c r="R133" i="5"/>
  <c r="X133" i="5"/>
  <c r="G133" i="10"/>
  <c r="N131" i="5"/>
  <c r="V131" i="5"/>
  <c r="D132" i="5"/>
  <c r="L132" i="5"/>
  <c r="T132" i="5"/>
  <c r="N133" i="5"/>
  <c r="V133" i="5"/>
  <c r="L131" i="5"/>
  <c r="T131" i="5"/>
  <c r="N132" i="5"/>
  <c r="V132" i="5"/>
  <c r="L133" i="5"/>
  <c r="T133" i="5"/>
  <c r="G65" i="12"/>
  <c r="M65" i="12"/>
  <c r="O65" i="12"/>
  <c r="S65" i="12"/>
  <c r="W65" i="12"/>
  <c r="E131" i="5"/>
  <c r="G66" i="12"/>
  <c r="G131" i="5"/>
  <c r="I131" i="5"/>
  <c r="K131" i="5"/>
  <c r="M66" i="12"/>
  <c r="M131" i="5"/>
  <c r="O66" i="12"/>
  <c r="O131" i="5"/>
  <c r="Q131" i="5"/>
  <c r="S66" i="12"/>
  <c r="S131" i="5"/>
  <c r="U131" i="5"/>
  <c r="W66" i="12"/>
  <c r="W131" i="5"/>
  <c r="Y131" i="5"/>
  <c r="E132" i="5"/>
  <c r="G67" i="12"/>
  <c r="G132" i="5"/>
  <c r="I132" i="5"/>
  <c r="K132" i="5"/>
  <c r="M67" i="12"/>
  <c r="M132" i="5"/>
  <c r="O67" i="12"/>
  <c r="O132" i="5"/>
  <c r="Q132" i="5"/>
  <c r="S67" i="12"/>
  <c r="S132" i="5"/>
  <c r="U132" i="5"/>
  <c r="W67" i="12"/>
  <c r="W132" i="5"/>
  <c r="Y132" i="5"/>
  <c r="E133" i="5"/>
  <c r="G68" i="12"/>
  <c r="G133" i="5"/>
  <c r="I133" i="5"/>
  <c r="K133" i="5"/>
  <c r="M68" i="12"/>
  <c r="M133" i="5"/>
  <c r="O68" i="12"/>
  <c r="O133" i="5"/>
  <c r="Q133" i="5"/>
  <c r="S68" i="12"/>
  <c r="S133" i="5"/>
  <c r="U133" i="5"/>
  <c r="W68" i="12"/>
  <c r="W133" i="5"/>
  <c r="Y133" i="5"/>
  <c r="G132" i="11"/>
  <c r="C65" i="3"/>
  <c r="F65" i="11"/>
  <c r="L65" i="11"/>
  <c r="N65" i="11"/>
  <c r="T65" i="11"/>
  <c r="V65" i="11"/>
  <c r="C66" i="3"/>
  <c r="D131" i="3"/>
  <c r="F131" i="3"/>
  <c r="H131" i="3"/>
  <c r="J131" i="3"/>
  <c r="L66" i="11"/>
  <c r="L131" i="3"/>
  <c r="N66" i="11"/>
  <c r="N131" i="3"/>
  <c r="P131" i="3"/>
  <c r="R131" i="3"/>
  <c r="T66" i="11"/>
  <c r="T131" i="3"/>
  <c r="V66" i="11"/>
  <c r="V131" i="3"/>
  <c r="X131" i="3"/>
  <c r="C67" i="3"/>
  <c r="B67" i="3" s="1"/>
  <c r="D132" i="3"/>
  <c r="F132" i="3"/>
  <c r="H132" i="3"/>
  <c r="J132" i="3"/>
  <c r="L67" i="11"/>
  <c r="L132" i="3"/>
  <c r="N67" i="11"/>
  <c r="N132" i="3"/>
  <c r="P132" i="3"/>
  <c r="R132" i="3"/>
  <c r="T67" i="11"/>
  <c r="T132" i="3"/>
  <c r="V132" i="3"/>
  <c r="V67" i="11"/>
  <c r="X132" i="3"/>
  <c r="C68" i="3"/>
  <c r="D133" i="3"/>
  <c r="F133" i="3"/>
  <c r="H133" i="3"/>
  <c r="J133" i="3"/>
  <c r="L68" i="11"/>
  <c r="L133" i="3"/>
  <c r="N68" i="11"/>
  <c r="N133" i="3"/>
  <c r="P133" i="3"/>
  <c r="R133" i="3"/>
  <c r="T68" i="11"/>
  <c r="T133" i="3"/>
  <c r="V68" i="11"/>
  <c r="V133" i="3"/>
  <c r="X133" i="3"/>
  <c r="C65" i="4"/>
  <c r="C65" i="10" s="1"/>
  <c r="L65" i="10"/>
  <c r="N65" i="10"/>
  <c r="T65" i="10"/>
  <c r="V65" i="10"/>
  <c r="C66" i="4"/>
  <c r="D131" i="4"/>
  <c r="F131" i="4"/>
  <c r="H131" i="4"/>
  <c r="J131" i="4"/>
  <c r="L66" i="10"/>
  <c r="L131" i="4"/>
  <c r="N66" i="10"/>
  <c r="N131" i="4"/>
  <c r="P131" i="4"/>
  <c r="R131" i="4"/>
  <c r="T66" i="10"/>
  <c r="T131" i="4"/>
  <c r="V66" i="10"/>
  <c r="V131" i="4"/>
  <c r="X131" i="4"/>
  <c r="C67" i="4"/>
  <c r="D132" i="4"/>
  <c r="F132" i="4"/>
  <c r="H132" i="4"/>
  <c r="J132" i="4"/>
  <c r="L67" i="10"/>
  <c r="L132" i="4"/>
  <c r="N67" i="10"/>
  <c r="N132" i="4"/>
  <c r="P67" i="10"/>
  <c r="P132" i="4"/>
  <c r="R132" i="4"/>
  <c r="T132" i="4"/>
  <c r="T67" i="10"/>
  <c r="V67" i="10"/>
  <c r="V132" i="4"/>
  <c r="X132" i="4"/>
  <c r="C68" i="4"/>
  <c r="B68" i="4" s="1"/>
  <c r="D133" i="4"/>
  <c r="D68" i="10"/>
  <c r="F133" i="4"/>
  <c r="H133" i="4"/>
  <c r="J68" i="10"/>
  <c r="J133" i="4"/>
  <c r="L68" i="10"/>
  <c r="L133" i="4"/>
  <c r="N68" i="10"/>
  <c r="N133" i="4"/>
  <c r="P133" i="4"/>
  <c r="R68" i="10"/>
  <c r="R133" i="4"/>
  <c r="T68" i="10"/>
  <c r="T133" i="4"/>
  <c r="V133" i="4"/>
  <c r="X133" i="4"/>
  <c r="F65" i="12"/>
  <c r="L133" i="12"/>
  <c r="O133" i="10"/>
  <c r="W133" i="10"/>
  <c r="E131" i="3"/>
  <c r="G131" i="3"/>
  <c r="I66" i="10"/>
  <c r="I131" i="3"/>
  <c r="K131" i="3"/>
  <c r="M66" i="11"/>
  <c r="M131" i="3"/>
  <c r="O66" i="11"/>
  <c r="O131" i="3"/>
  <c r="Q66" i="10"/>
  <c r="Q131" i="3"/>
  <c r="S66" i="11"/>
  <c r="S131" i="3"/>
  <c r="U131" i="3"/>
  <c r="W66" i="11"/>
  <c r="W131" i="3"/>
  <c r="Y66" i="10"/>
  <c r="Y131" i="3"/>
  <c r="E67" i="10"/>
  <c r="E132" i="3"/>
  <c r="G132" i="3"/>
  <c r="I67" i="10"/>
  <c r="I132" i="3"/>
  <c r="K67" i="10"/>
  <c r="K132" i="3"/>
  <c r="M67" i="11"/>
  <c r="M132" i="3"/>
  <c r="O67" i="11"/>
  <c r="O132" i="3"/>
  <c r="Q67" i="10"/>
  <c r="Q132" i="3"/>
  <c r="S132" i="3"/>
  <c r="U67" i="10"/>
  <c r="U132" i="3"/>
  <c r="W132" i="3"/>
  <c r="Y67" i="10"/>
  <c r="Y132" i="3"/>
  <c r="E68" i="10"/>
  <c r="E133" i="3"/>
  <c r="G68" i="11"/>
  <c r="G133" i="3"/>
  <c r="I68" i="10"/>
  <c r="I133" i="3"/>
  <c r="K68" i="10"/>
  <c r="K133" i="3"/>
  <c r="M68" i="11"/>
  <c r="M133" i="3"/>
  <c r="O133" i="3"/>
  <c r="Q68" i="10"/>
  <c r="Q133" i="3"/>
  <c r="S68" i="11"/>
  <c r="S133" i="3"/>
  <c r="U68" i="10"/>
  <c r="U133" i="3"/>
  <c r="W68" i="11"/>
  <c r="W133" i="3"/>
  <c r="Y68" i="10"/>
  <c r="Y133" i="3"/>
  <c r="G65" i="10"/>
  <c r="O65" i="10"/>
  <c r="S65" i="10"/>
  <c r="W65" i="10"/>
  <c r="E131" i="4"/>
  <c r="G66" i="10"/>
  <c r="G131" i="4"/>
  <c r="I131" i="4"/>
  <c r="K131" i="4"/>
  <c r="M131" i="4"/>
  <c r="O66" i="10"/>
  <c r="O131" i="4"/>
  <c r="Q131" i="4"/>
  <c r="S66" i="10"/>
  <c r="S131" i="4"/>
  <c r="U131" i="4"/>
  <c r="W66" i="10"/>
  <c r="W131" i="4"/>
  <c r="Y131" i="4"/>
  <c r="E132" i="4"/>
  <c r="G132" i="4"/>
  <c r="I132" i="4"/>
  <c r="K132" i="4"/>
  <c r="M132" i="4"/>
  <c r="O132" i="4"/>
  <c r="Q132" i="4"/>
  <c r="S67" i="10"/>
  <c r="S132" i="4"/>
  <c r="U132" i="4"/>
  <c r="W132" i="4"/>
  <c r="Y132" i="4"/>
  <c r="E133" i="4"/>
  <c r="G133" i="4"/>
  <c r="I133" i="4"/>
  <c r="K133" i="4"/>
  <c r="M133" i="4"/>
  <c r="O133" i="4"/>
  <c r="Q133" i="4"/>
  <c r="S68" i="10"/>
  <c r="S133" i="4"/>
  <c r="U133" i="4"/>
  <c r="W133" i="4"/>
  <c r="Y133" i="4"/>
  <c r="J67" i="10"/>
  <c r="R67" i="10"/>
  <c r="X67" i="10"/>
  <c r="F68" i="10"/>
  <c r="H68" i="10"/>
  <c r="P68" i="10"/>
  <c r="J65" i="11"/>
  <c r="R65" i="11"/>
  <c r="J66" i="11"/>
  <c r="F67" i="12"/>
  <c r="H67" i="11"/>
  <c r="X67" i="11"/>
  <c r="D68" i="12"/>
  <c r="F68" i="12"/>
  <c r="H68" i="12"/>
  <c r="J68" i="12"/>
  <c r="P68" i="12"/>
  <c r="R68" i="12"/>
  <c r="X68" i="12"/>
  <c r="D67" i="10"/>
  <c r="K65" i="10"/>
  <c r="E66" i="10"/>
  <c r="U66" i="10"/>
  <c r="F65" i="10"/>
  <c r="H65" i="10"/>
  <c r="J65" i="10"/>
  <c r="P65" i="10"/>
  <c r="R65" i="10"/>
  <c r="X65" i="10"/>
  <c r="D65" i="12"/>
  <c r="H65" i="12"/>
  <c r="P65" i="12"/>
  <c r="X65" i="12"/>
  <c r="D66" i="12"/>
  <c r="F66" i="12"/>
  <c r="H66" i="12"/>
  <c r="P66" i="12"/>
  <c r="R66" i="12"/>
  <c r="X66" i="12"/>
  <c r="D65" i="10"/>
  <c r="H65" i="11"/>
  <c r="X65" i="11"/>
  <c r="F67" i="11"/>
  <c r="P67" i="11"/>
  <c r="J68" i="11"/>
  <c r="K66" i="10"/>
  <c r="R66" i="11"/>
  <c r="R68" i="11"/>
  <c r="J66" i="12"/>
  <c r="F68" i="11"/>
  <c r="H68" i="11"/>
  <c r="P68" i="11"/>
  <c r="X68" i="11"/>
  <c r="C66" i="5"/>
  <c r="D67" i="12"/>
  <c r="H67" i="12"/>
  <c r="J67" i="11"/>
  <c r="P67" i="12"/>
  <c r="R67" i="11"/>
  <c r="X67" i="12"/>
  <c r="C68" i="5"/>
  <c r="P65" i="11"/>
  <c r="D66" i="11"/>
  <c r="D68" i="11"/>
  <c r="J65" i="12"/>
  <c r="R65" i="12"/>
  <c r="J67" i="12"/>
  <c r="R67" i="12"/>
  <c r="F66" i="11"/>
  <c r="H66" i="11"/>
  <c r="P66" i="11"/>
  <c r="X66" i="11"/>
  <c r="F66" i="10"/>
  <c r="H66" i="10"/>
  <c r="J66" i="10"/>
  <c r="P66" i="10"/>
  <c r="R66" i="10"/>
  <c r="X66" i="10"/>
  <c r="E65" i="12"/>
  <c r="E65" i="11"/>
  <c r="I65" i="12"/>
  <c r="I65" i="11"/>
  <c r="K65" i="12"/>
  <c r="K65" i="11"/>
  <c r="Q65" i="12"/>
  <c r="Q65" i="11"/>
  <c r="U65" i="12"/>
  <c r="U65" i="11"/>
  <c r="Y65" i="12"/>
  <c r="Y65" i="11"/>
  <c r="E66" i="12"/>
  <c r="E66" i="11"/>
  <c r="I66" i="12"/>
  <c r="I66" i="11"/>
  <c r="K66" i="12"/>
  <c r="K66" i="11"/>
  <c r="Q66" i="12"/>
  <c r="Q66" i="11"/>
  <c r="U66" i="12"/>
  <c r="U66" i="11"/>
  <c r="Y66" i="12"/>
  <c r="Y66" i="11"/>
  <c r="E67" i="12"/>
  <c r="E67" i="11"/>
  <c r="I67" i="12"/>
  <c r="I67" i="11"/>
  <c r="K67" i="12"/>
  <c r="K67" i="11"/>
  <c r="Q67" i="12"/>
  <c r="Q67" i="11"/>
  <c r="U67" i="12"/>
  <c r="U67" i="11"/>
  <c r="Y67" i="12"/>
  <c r="Y67" i="11"/>
  <c r="E68" i="12"/>
  <c r="E68" i="11"/>
  <c r="I68" i="12"/>
  <c r="I68" i="11"/>
  <c r="K68" i="12"/>
  <c r="K68" i="11"/>
  <c r="Q68" i="12"/>
  <c r="Q68" i="11"/>
  <c r="U68" i="12"/>
  <c r="U68" i="11"/>
  <c r="Y68" i="12"/>
  <c r="Y68" i="11"/>
  <c r="D66" i="10"/>
  <c r="D65" i="11"/>
  <c r="D67" i="11"/>
  <c r="D63" i="4"/>
  <c r="D197" i="4" s="1"/>
  <c r="E63" i="4"/>
  <c r="E197" i="4" s="1"/>
  <c r="F63" i="4"/>
  <c r="F197" i="4" s="1"/>
  <c r="G63" i="4"/>
  <c r="G197" i="4" s="1"/>
  <c r="H63" i="4"/>
  <c r="H197" i="4" s="1"/>
  <c r="I63" i="4"/>
  <c r="I197" i="4" s="1"/>
  <c r="J63" i="4"/>
  <c r="J197" i="4" s="1"/>
  <c r="K63" i="4"/>
  <c r="K197" i="4" s="1"/>
  <c r="L63" i="4"/>
  <c r="L197" i="4" s="1"/>
  <c r="M63" i="4"/>
  <c r="M197" i="4" s="1"/>
  <c r="N63" i="4"/>
  <c r="N197" i="4" s="1"/>
  <c r="O63" i="4"/>
  <c r="O197" i="4" s="1"/>
  <c r="P63" i="4"/>
  <c r="P197" i="4" s="1"/>
  <c r="Q63" i="4"/>
  <c r="Q197" i="4" s="1"/>
  <c r="R63" i="4"/>
  <c r="R197" i="4" s="1"/>
  <c r="S63" i="4"/>
  <c r="S197" i="4" s="1"/>
  <c r="T63" i="4"/>
  <c r="T197" i="4" s="1"/>
  <c r="U63" i="4"/>
  <c r="U197" i="4" s="1"/>
  <c r="V63" i="4"/>
  <c r="V197" i="4" s="1"/>
  <c r="W63" i="4"/>
  <c r="W197" i="4" s="1"/>
  <c r="X63" i="4"/>
  <c r="X197" i="4" s="1"/>
  <c r="Y63" i="4"/>
  <c r="Y197" i="4" s="1"/>
  <c r="D63" i="3"/>
  <c r="D197" i="3" s="1"/>
  <c r="E63" i="3"/>
  <c r="E197" i="3" s="1"/>
  <c r="F63" i="3"/>
  <c r="F197" i="3" s="1"/>
  <c r="G63" i="3"/>
  <c r="G197" i="3" s="1"/>
  <c r="H63" i="3"/>
  <c r="H197" i="3" s="1"/>
  <c r="I63" i="3"/>
  <c r="I197" i="3" s="1"/>
  <c r="J63" i="3"/>
  <c r="J197" i="3" s="1"/>
  <c r="K63" i="3"/>
  <c r="K197" i="3" s="1"/>
  <c r="L63" i="3"/>
  <c r="L197" i="3" s="1"/>
  <c r="M63" i="3"/>
  <c r="M197" i="3" s="1"/>
  <c r="N63" i="3"/>
  <c r="N197" i="3" s="1"/>
  <c r="O63" i="3"/>
  <c r="O197" i="3" s="1"/>
  <c r="P63" i="3"/>
  <c r="P197" i="3" s="1"/>
  <c r="Q63" i="3"/>
  <c r="Q197" i="3" s="1"/>
  <c r="R63" i="3"/>
  <c r="R197" i="3" s="1"/>
  <c r="S63" i="3"/>
  <c r="S197" i="3" s="1"/>
  <c r="T63" i="3"/>
  <c r="T197" i="3" s="1"/>
  <c r="U63" i="3"/>
  <c r="U197" i="3" s="1"/>
  <c r="V63" i="3"/>
  <c r="V197" i="3" s="1"/>
  <c r="W63" i="3"/>
  <c r="W197" i="3" s="1"/>
  <c r="X63" i="3"/>
  <c r="X197" i="3" s="1"/>
  <c r="Y63" i="3"/>
  <c r="Y197" i="3" s="1"/>
  <c r="D63" i="5"/>
  <c r="D197" i="5" s="1"/>
  <c r="E63" i="5"/>
  <c r="E197" i="5" s="1"/>
  <c r="F63" i="5"/>
  <c r="F197" i="5" s="1"/>
  <c r="G63" i="5"/>
  <c r="G197" i="5" s="1"/>
  <c r="H63" i="5"/>
  <c r="H197" i="5" s="1"/>
  <c r="I63" i="5"/>
  <c r="I197" i="5" s="1"/>
  <c r="J63" i="5"/>
  <c r="J197" i="5" s="1"/>
  <c r="K63" i="5"/>
  <c r="K197" i="5" s="1"/>
  <c r="L63" i="5"/>
  <c r="L197" i="5" s="1"/>
  <c r="M63" i="5"/>
  <c r="M63" i="12" s="1"/>
  <c r="N63" i="5"/>
  <c r="N197" i="5" s="1"/>
  <c r="O63" i="5"/>
  <c r="O197" i="5" s="1"/>
  <c r="P63" i="5"/>
  <c r="P197" i="5" s="1"/>
  <c r="Q63" i="5"/>
  <c r="Q197" i="5" s="1"/>
  <c r="R63" i="5"/>
  <c r="R197" i="5" s="1"/>
  <c r="S63" i="5"/>
  <c r="S63" i="12" s="1"/>
  <c r="T63" i="5"/>
  <c r="T197" i="5" s="1"/>
  <c r="U63" i="5"/>
  <c r="U197" i="5" s="1"/>
  <c r="V63" i="5"/>
  <c r="V197" i="5" s="1"/>
  <c r="W63" i="5"/>
  <c r="W197" i="5" s="1"/>
  <c r="X63" i="5"/>
  <c r="X197" i="5" s="1"/>
  <c r="Y63" i="5"/>
  <c r="Y197" i="5" s="1"/>
  <c r="C68" i="10" l="1"/>
  <c r="T132" i="12"/>
  <c r="T133" i="12"/>
  <c r="L132" i="12"/>
  <c r="Y133" i="11"/>
  <c r="U133" i="11"/>
  <c r="Q133" i="11"/>
  <c r="K133" i="11"/>
  <c r="I133" i="11"/>
  <c r="E133" i="11"/>
  <c r="Y132" i="11"/>
  <c r="U132" i="11"/>
  <c r="Q132" i="11"/>
  <c r="K132" i="11"/>
  <c r="I132" i="11"/>
  <c r="E132" i="11"/>
  <c r="Y131" i="11"/>
  <c r="U131" i="11"/>
  <c r="Q131" i="11"/>
  <c r="K131" i="11"/>
  <c r="I131" i="11"/>
  <c r="E131" i="11"/>
  <c r="H131" i="11"/>
  <c r="X132" i="12"/>
  <c r="P132" i="12"/>
  <c r="C132" i="5"/>
  <c r="P133" i="11"/>
  <c r="F133" i="11"/>
  <c r="X131" i="12"/>
  <c r="U131" i="10"/>
  <c r="J131" i="11"/>
  <c r="H133" i="10"/>
  <c r="W132" i="10"/>
  <c r="O132" i="10"/>
  <c r="W133" i="11"/>
  <c r="U133" i="10"/>
  <c r="S133" i="11"/>
  <c r="Y131" i="10"/>
  <c r="W131" i="11"/>
  <c r="I131" i="10"/>
  <c r="C132" i="4"/>
  <c r="T133" i="11"/>
  <c r="N133" i="11"/>
  <c r="L133" i="11"/>
  <c r="T132" i="11"/>
  <c r="N132" i="11"/>
  <c r="L132" i="11"/>
  <c r="V131" i="11"/>
  <c r="N131" i="11"/>
  <c r="S133" i="12"/>
  <c r="S132" i="12"/>
  <c r="S197" i="12"/>
  <c r="S131" i="12"/>
  <c r="S197" i="5"/>
  <c r="C65" i="11"/>
  <c r="Y133" i="12"/>
  <c r="U133" i="12"/>
  <c r="Q133" i="12"/>
  <c r="K133" i="12"/>
  <c r="I133" i="12"/>
  <c r="E133" i="12"/>
  <c r="Y132" i="12"/>
  <c r="U132" i="12"/>
  <c r="Q132" i="12"/>
  <c r="K132" i="12"/>
  <c r="I132" i="12"/>
  <c r="E132" i="12"/>
  <c r="Y131" i="12"/>
  <c r="U131" i="12"/>
  <c r="Q131" i="12"/>
  <c r="K131" i="12"/>
  <c r="I131" i="12"/>
  <c r="E131" i="12"/>
  <c r="R131" i="10"/>
  <c r="J131" i="10"/>
  <c r="F131" i="10"/>
  <c r="R132" i="11"/>
  <c r="D132" i="12"/>
  <c r="X133" i="11"/>
  <c r="R131" i="11"/>
  <c r="D131" i="12"/>
  <c r="E131" i="10"/>
  <c r="F133" i="12"/>
  <c r="P133" i="10"/>
  <c r="F133" i="10"/>
  <c r="M133" i="11"/>
  <c r="K133" i="10"/>
  <c r="I133" i="10"/>
  <c r="G133" i="11"/>
  <c r="Q132" i="10"/>
  <c r="O132" i="11"/>
  <c r="M132" i="11"/>
  <c r="S131" i="11"/>
  <c r="Q131" i="10"/>
  <c r="O131" i="11"/>
  <c r="M131" i="11"/>
  <c r="V133" i="12"/>
  <c r="N133" i="12"/>
  <c r="V132" i="12"/>
  <c r="N132" i="12"/>
  <c r="V131" i="12"/>
  <c r="N131" i="12"/>
  <c r="T133" i="10"/>
  <c r="T132" i="10"/>
  <c r="N132" i="10"/>
  <c r="N131" i="10"/>
  <c r="C133" i="3"/>
  <c r="C132" i="3"/>
  <c r="C131" i="3"/>
  <c r="W133" i="12"/>
  <c r="O133" i="12"/>
  <c r="M133" i="12"/>
  <c r="G133" i="12"/>
  <c r="W132" i="12"/>
  <c r="O132" i="12"/>
  <c r="M132" i="12"/>
  <c r="M197" i="12"/>
  <c r="G132" i="12"/>
  <c r="W131" i="12"/>
  <c r="O131" i="12"/>
  <c r="G131" i="12"/>
  <c r="G131" i="11"/>
  <c r="M197" i="5"/>
  <c r="F131" i="11"/>
  <c r="J132" i="11"/>
  <c r="H133" i="11"/>
  <c r="H131" i="12"/>
  <c r="C67" i="12"/>
  <c r="G131" i="10"/>
  <c r="T131" i="10"/>
  <c r="V132" i="11"/>
  <c r="M131" i="12"/>
  <c r="C67" i="11"/>
  <c r="D132" i="11"/>
  <c r="X131" i="10"/>
  <c r="P131" i="10"/>
  <c r="H131" i="10"/>
  <c r="X131" i="11"/>
  <c r="R132" i="12"/>
  <c r="F131" i="12"/>
  <c r="C66" i="10"/>
  <c r="Y133" i="10"/>
  <c r="Q133" i="10"/>
  <c r="N133" i="10"/>
  <c r="C131" i="4"/>
  <c r="J131" i="12"/>
  <c r="X133" i="12"/>
  <c r="P133" i="12"/>
  <c r="H133" i="12"/>
  <c r="O133" i="11"/>
  <c r="D133" i="11"/>
  <c r="E132" i="10"/>
  <c r="J133" i="10"/>
  <c r="L131" i="11"/>
  <c r="C68" i="12"/>
  <c r="C133" i="5"/>
  <c r="J133" i="11"/>
  <c r="R131" i="12"/>
  <c r="D133" i="12"/>
  <c r="H132" i="11"/>
  <c r="R132" i="10"/>
  <c r="U132" i="10"/>
  <c r="G132" i="10"/>
  <c r="W132" i="11"/>
  <c r="F132" i="10"/>
  <c r="B68" i="3"/>
  <c r="B66" i="3"/>
  <c r="D131" i="10"/>
  <c r="B66" i="4"/>
  <c r="P131" i="11"/>
  <c r="J132" i="12"/>
  <c r="D131" i="11"/>
  <c r="C67" i="10"/>
  <c r="H132" i="12"/>
  <c r="C66" i="12"/>
  <c r="C131" i="5"/>
  <c r="R133" i="11"/>
  <c r="K131" i="10"/>
  <c r="P132" i="11"/>
  <c r="F132" i="11"/>
  <c r="P131" i="12"/>
  <c r="B67" i="4"/>
  <c r="B65" i="4"/>
  <c r="D132" i="10"/>
  <c r="R133" i="12"/>
  <c r="J133" i="12"/>
  <c r="X132" i="11"/>
  <c r="F132" i="12"/>
  <c r="X132" i="10"/>
  <c r="J132" i="10"/>
  <c r="W131" i="10"/>
  <c r="O131" i="10"/>
  <c r="E133" i="10"/>
  <c r="Y132" i="10"/>
  <c r="K132" i="10"/>
  <c r="I132" i="10"/>
  <c r="R133" i="10"/>
  <c r="D133" i="10"/>
  <c r="C133" i="4"/>
  <c r="P132" i="10"/>
  <c r="V133" i="11"/>
  <c r="T131" i="11"/>
  <c r="B65" i="3"/>
  <c r="S132" i="11"/>
  <c r="H132" i="10"/>
  <c r="C65" i="12"/>
  <c r="B66" i="5"/>
  <c r="C66" i="11"/>
  <c r="B68" i="5"/>
  <c r="C68" i="11"/>
  <c r="B68" i="12"/>
  <c r="B67" i="12"/>
  <c r="B67" i="11"/>
  <c r="L63" i="11"/>
  <c r="L197" i="11" s="1"/>
  <c r="M63" i="11"/>
  <c r="M197" i="11" s="1"/>
  <c r="S63" i="11"/>
  <c r="S197" i="11" s="1"/>
  <c r="S63" i="10"/>
  <c r="M63" i="10"/>
  <c r="V63" i="11"/>
  <c r="V197" i="11" s="1"/>
  <c r="V63" i="10"/>
  <c r="L63" i="10"/>
  <c r="C63" i="3"/>
  <c r="B63" i="3" s="1"/>
  <c r="B197" i="3" s="1"/>
  <c r="C63" i="4"/>
  <c r="C197" i="4" s="1"/>
  <c r="C63" i="5"/>
  <c r="C197" i="5" s="1"/>
  <c r="R63" i="10"/>
  <c r="R197" i="10" s="1"/>
  <c r="J63" i="10"/>
  <c r="J197" i="10" s="1"/>
  <c r="Y63" i="12"/>
  <c r="Y197" i="12" s="1"/>
  <c r="W63" i="12"/>
  <c r="W197" i="12" s="1"/>
  <c r="U63" i="12"/>
  <c r="U197" i="12" s="1"/>
  <c r="Q63" i="12"/>
  <c r="Q197" i="12" s="1"/>
  <c r="O63" i="12"/>
  <c r="O197" i="12" s="1"/>
  <c r="K63" i="12"/>
  <c r="K197" i="12" s="1"/>
  <c r="I63" i="12"/>
  <c r="I197" i="12" s="1"/>
  <c r="G63" i="12"/>
  <c r="G197" i="12" s="1"/>
  <c r="E63" i="12"/>
  <c r="E197" i="12" s="1"/>
  <c r="N63" i="10"/>
  <c r="N197" i="10" s="1"/>
  <c r="F63" i="10"/>
  <c r="F197" i="10" s="1"/>
  <c r="X63" i="10"/>
  <c r="X197" i="10" s="1"/>
  <c r="T63" i="10"/>
  <c r="T197" i="10" s="1"/>
  <c r="P63" i="10"/>
  <c r="P197" i="10" s="1"/>
  <c r="H63" i="10"/>
  <c r="H197" i="10" s="1"/>
  <c r="D63" i="10"/>
  <c r="D197" i="10" s="1"/>
  <c r="Y63" i="10"/>
  <c r="Y197" i="10" s="1"/>
  <c r="W63" i="10"/>
  <c r="W197" i="10" s="1"/>
  <c r="U63" i="10"/>
  <c r="U197" i="10" s="1"/>
  <c r="Q63" i="10"/>
  <c r="Q197" i="10" s="1"/>
  <c r="O63" i="10"/>
  <c r="O197" i="10" s="1"/>
  <c r="K63" i="10"/>
  <c r="K197" i="10" s="1"/>
  <c r="I63" i="10"/>
  <c r="I197" i="10" s="1"/>
  <c r="G63" i="10"/>
  <c r="G197" i="10" s="1"/>
  <c r="E63" i="10"/>
  <c r="E197" i="10" s="1"/>
  <c r="X63" i="12"/>
  <c r="X197" i="12" s="1"/>
  <c r="T63" i="12"/>
  <c r="T197" i="12" s="1"/>
  <c r="P63" i="12"/>
  <c r="P197" i="12" s="1"/>
  <c r="L63" i="12"/>
  <c r="L197" i="12" s="1"/>
  <c r="H63" i="12"/>
  <c r="H197" i="12" s="1"/>
  <c r="D63" i="12"/>
  <c r="D197" i="12" s="1"/>
  <c r="V63" i="12"/>
  <c r="V197" i="12" s="1"/>
  <c r="R63" i="12"/>
  <c r="R197" i="12" s="1"/>
  <c r="N63" i="12"/>
  <c r="N197" i="12" s="1"/>
  <c r="J63" i="12"/>
  <c r="J197" i="12" s="1"/>
  <c r="F63" i="12"/>
  <c r="F197" i="12" s="1"/>
  <c r="Y63" i="11"/>
  <c r="Y197" i="11" s="1"/>
  <c r="W63" i="11"/>
  <c r="W197" i="11" s="1"/>
  <c r="U63" i="11"/>
  <c r="U197" i="11" s="1"/>
  <c r="Q63" i="11"/>
  <c r="Q197" i="11" s="1"/>
  <c r="O63" i="11"/>
  <c r="O197" i="11" s="1"/>
  <c r="K63" i="11"/>
  <c r="K197" i="11" s="1"/>
  <c r="I63" i="11"/>
  <c r="I197" i="11" s="1"/>
  <c r="G63" i="11"/>
  <c r="G197" i="11" s="1"/>
  <c r="E63" i="11"/>
  <c r="E197" i="11" s="1"/>
  <c r="X63" i="11"/>
  <c r="X197" i="11" s="1"/>
  <c r="T63" i="11"/>
  <c r="T197" i="11" s="1"/>
  <c r="R63" i="11"/>
  <c r="R197" i="11" s="1"/>
  <c r="P63" i="11"/>
  <c r="P197" i="11" s="1"/>
  <c r="N63" i="11"/>
  <c r="N197" i="11" s="1"/>
  <c r="J63" i="11"/>
  <c r="J197" i="11" s="1"/>
  <c r="H63" i="11"/>
  <c r="H197" i="11" s="1"/>
  <c r="F63" i="11"/>
  <c r="F197" i="11" s="1"/>
  <c r="D63" i="11"/>
  <c r="D197" i="11" s="1"/>
  <c r="Y64" i="3"/>
  <c r="X64" i="3"/>
  <c r="W64" i="3"/>
  <c r="V64" i="3"/>
  <c r="U64" i="3"/>
  <c r="T64" i="3"/>
  <c r="S64" i="3"/>
  <c r="R64" i="3"/>
  <c r="Q64" i="3"/>
  <c r="P64" i="3"/>
  <c r="O64" i="3"/>
  <c r="N64" i="3"/>
  <c r="M64" i="3"/>
  <c r="L64" i="3"/>
  <c r="K64" i="3"/>
  <c r="J64" i="3"/>
  <c r="I64" i="3"/>
  <c r="H64" i="3"/>
  <c r="G64" i="3"/>
  <c r="F64" i="3"/>
  <c r="E64" i="3"/>
  <c r="D64" i="3"/>
  <c r="Y62" i="3"/>
  <c r="X62" i="3"/>
  <c r="W62" i="3"/>
  <c r="V62" i="3"/>
  <c r="U62" i="3"/>
  <c r="T62" i="3"/>
  <c r="S62" i="3"/>
  <c r="R62" i="3"/>
  <c r="Q62" i="3"/>
  <c r="P62" i="3"/>
  <c r="O62" i="3"/>
  <c r="N62" i="3"/>
  <c r="M62" i="3"/>
  <c r="L62" i="3"/>
  <c r="K62" i="3"/>
  <c r="J62" i="3"/>
  <c r="I62" i="3"/>
  <c r="H62" i="3"/>
  <c r="G62" i="3"/>
  <c r="F62" i="3"/>
  <c r="E62" i="3"/>
  <c r="D62" i="3"/>
  <c r="D196" i="3" s="1"/>
  <c r="Y61" i="3"/>
  <c r="Y195" i="3" s="1"/>
  <c r="X61" i="3"/>
  <c r="X195" i="3" s="1"/>
  <c r="W61" i="3"/>
  <c r="W195" i="3" s="1"/>
  <c r="V61" i="3"/>
  <c r="V195" i="3" s="1"/>
  <c r="U61" i="3"/>
  <c r="U195" i="3" s="1"/>
  <c r="T61" i="3"/>
  <c r="T195" i="3" s="1"/>
  <c r="S61" i="3"/>
  <c r="S195" i="3" s="1"/>
  <c r="R61" i="3"/>
  <c r="R195" i="3" s="1"/>
  <c r="Q61" i="3"/>
  <c r="Q195" i="3" s="1"/>
  <c r="P61" i="3"/>
  <c r="P195" i="3" s="1"/>
  <c r="O61" i="3"/>
  <c r="O195" i="3" s="1"/>
  <c r="N61" i="3"/>
  <c r="N195" i="3" s="1"/>
  <c r="M61" i="3"/>
  <c r="M195" i="3" s="1"/>
  <c r="L61" i="3"/>
  <c r="L195" i="3" s="1"/>
  <c r="K61" i="3"/>
  <c r="K195" i="3" s="1"/>
  <c r="J61" i="3"/>
  <c r="J195" i="3" s="1"/>
  <c r="I61" i="3"/>
  <c r="I195" i="3" s="1"/>
  <c r="H61" i="3"/>
  <c r="H195" i="3" s="1"/>
  <c r="G61" i="3"/>
  <c r="G195" i="3" s="1"/>
  <c r="F61" i="3"/>
  <c r="F195" i="3" s="1"/>
  <c r="E61" i="3"/>
  <c r="E195" i="3" s="1"/>
  <c r="D61" i="3"/>
  <c r="D195" i="3" s="1"/>
  <c r="Y64" i="4"/>
  <c r="X64" i="4"/>
  <c r="W64" i="4"/>
  <c r="W198" i="4" s="1"/>
  <c r="V64" i="4"/>
  <c r="V198" i="4" s="1"/>
  <c r="U64" i="4"/>
  <c r="T64" i="4"/>
  <c r="T198" i="4" s="1"/>
  <c r="S64" i="4"/>
  <c r="S198" i="4" s="1"/>
  <c r="R64" i="4"/>
  <c r="Q64" i="4"/>
  <c r="P64" i="4"/>
  <c r="O64" i="4"/>
  <c r="N64" i="4"/>
  <c r="M64" i="4"/>
  <c r="M198" i="4" s="1"/>
  <c r="L64" i="4"/>
  <c r="K64" i="4"/>
  <c r="J64" i="4"/>
  <c r="I64" i="4"/>
  <c r="H64" i="4"/>
  <c r="G64" i="4"/>
  <c r="F64" i="4"/>
  <c r="E64" i="4"/>
  <c r="D64" i="4"/>
  <c r="Y62" i="4"/>
  <c r="Y196" i="4" s="1"/>
  <c r="X62" i="4"/>
  <c r="X196" i="4" s="1"/>
  <c r="W62" i="4"/>
  <c r="W196" i="4" s="1"/>
  <c r="V62" i="4"/>
  <c r="U62" i="4"/>
  <c r="U196" i="4" s="1"/>
  <c r="T62" i="4"/>
  <c r="T196" i="4" s="1"/>
  <c r="S62" i="4"/>
  <c r="R62" i="4"/>
  <c r="R196" i="4" s="1"/>
  <c r="Q62" i="4"/>
  <c r="Q196" i="4" s="1"/>
  <c r="P62" i="4"/>
  <c r="P196" i="4" s="1"/>
  <c r="O62" i="4"/>
  <c r="O196" i="4" s="1"/>
  <c r="N62" i="4"/>
  <c r="N196" i="4" s="1"/>
  <c r="M62" i="4"/>
  <c r="L62" i="4"/>
  <c r="K62" i="4"/>
  <c r="K196" i="4" s="1"/>
  <c r="J62" i="4"/>
  <c r="J196" i="4" s="1"/>
  <c r="I62" i="4"/>
  <c r="I196" i="4" s="1"/>
  <c r="H62" i="4"/>
  <c r="H196" i="4" s="1"/>
  <c r="G62" i="4"/>
  <c r="G196" i="4" s="1"/>
  <c r="F62" i="4"/>
  <c r="F196" i="4" s="1"/>
  <c r="E62" i="4"/>
  <c r="E196" i="4" s="1"/>
  <c r="D62" i="4"/>
  <c r="D196" i="4" s="1"/>
  <c r="Y61" i="4"/>
  <c r="Y195" i="4" s="1"/>
  <c r="X61" i="4"/>
  <c r="X195" i="4" s="1"/>
  <c r="W61" i="4"/>
  <c r="W195" i="4" s="1"/>
  <c r="V61" i="4"/>
  <c r="U61" i="4"/>
  <c r="U195" i="4" s="1"/>
  <c r="T61" i="4"/>
  <c r="T195" i="4" s="1"/>
  <c r="S61" i="4"/>
  <c r="R61" i="4"/>
  <c r="R195" i="4" s="1"/>
  <c r="Q61" i="4"/>
  <c r="Q195" i="4" s="1"/>
  <c r="P61" i="4"/>
  <c r="P195" i="4" s="1"/>
  <c r="O61" i="4"/>
  <c r="O195" i="4" s="1"/>
  <c r="N61" i="4"/>
  <c r="N195" i="4" s="1"/>
  <c r="M61" i="4"/>
  <c r="L61" i="4"/>
  <c r="K61" i="4"/>
  <c r="K195" i="4" s="1"/>
  <c r="J61" i="4"/>
  <c r="J195" i="4" s="1"/>
  <c r="I61" i="4"/>
  <c r="I195" i="4" s="1"/>
  <c r="H61" i="4"/>
  <c r="H195" i="4" s="1"/>
  <c r="G61" i="4"/>
  <c r="G195" i="4" s="1"/>
  <c r="F61" i="4"/>
  <c r="F195" i="4" s="1"/>
  <c r="E61" i="4"/>
  <c r="E195" i="4" s="1"/>
  <c r="D61" i="4"/>
  <c r="D195" i="4" s="1"/>
  <c r="Y64" i="5"/>
  <c r="X64" i="5"/>
  <c r="W64" i="5"/>
  <c r="W198" i="5" s="1"/>
  <c r="V64" i="5"/>
  <c r="V198" i="5" s="1"/>
  <c r="U64" i="5"/>
  <c r="T64" i="5"/>
  <c r="T198" i="5" s="1"/>
  <c r="S64" i="5"/>
  <c r="S198" i="5" s="1"/>
  <c r="R64" i="5"/>
  <c r="Q64" i="5"/>
  <c r="P64" i="5"/>
  <c r="O64" i="5"/>
  <c r="N64" i="5"/>
  <c r="M64" i="5"/>
  <c r="M198" i="5" s="1"/>
  <c r="L64" i="5"/>
  <c r="K64" i="5"/>
  <c r="J64" i="5"/>
  <c r="I64" i="5"/>
  <c r="H64" i="5"/>
  <c r="G64" i="5"/>
  <c r="F64" i="5"/>
  <c r="E64" i="5"/>
  <c r="D64" i="5"/>
  <c r="Y62" i="5"/>
  <c r="Y196" i="5" s="1"/>
  <c r="X62" i="5"/>
  <c r="X196" i="5" s="1"/>
  <c r="W62" i="5"/>
  <c r="W196" i="5" s="1"/>
  <c r="V62" i="5"/>
  <c r="U62" i="5"/>
  <c r="U196" i="5" s="1"/>
  <c r="T62" i="5"/>
  <c r="T196" i="5" s="1"/>
  <c r="S62" i="5"/>
  <c r="R62" i="5"/>
  <c r="R196" i="5" s="1"/>
  <c r="Q62" i="5"/>
  <c r="Q196" i="5" s="1"/>
  <c r="P62" i="5"/>
  <c r="P196" i="5" s="1"/>
  <c r="O62" i="5"/>
  <c r="O196" i="5" s="1"/>
  <c r="N62" i="5"/>
  <c r="N196" i="5" s="1"/>
  <c r="M62" i="5"/>
  <c r="L62" i="5"/>
  <c r="L196" i="5" s="1"/>
  <c r="K62" i="5"/>
  <c r="K196" i="5" s="1"/>
  <c r="J62" i="5"/>
  <c r="J196" i="5" s="1"/>
  <c r="I62" i="5"/>
  <c r="I196" i="5" s="1"/>
  <c r="H62" i="5"/>
  <c r="H196" i="5" s="1"/>
  <c r="G62" i="5"/>
  <c r="G196" i="5" s="1"/>
  <c r="F62" i="5"/>
  <c r="F196" i="5" s="1"/>
  <c r="E62" i="5"/>
  <c r="E196" i="5" s="1"/>
  <c r="D62" i="5"/>
  <c r="D196" i="5" s="1"/>
  <c r="Y61" i="5"/>
  <c r="Y195" i="5" s="1"/>
  <c r="X61" i="5"/>
  <c r="X195" i="5" s="1"/>
  <c r="W61" i="5"/>
  <c r="W195" i="5" s="1"/>
  <c r="V61" i="5"/>
  <c r="U61" i="5"/>
  <c r="U195" i="5" s="1"/>
  <c r="T61" i="5"/>
  <c r="T195" i="5" s="1"/>
  <c r="S61" i="5"/>
  <c r="R61" i="5"/>
  <c r="R195" i="5" s="1"/>
  <c r="Q61" i="5"/>
  <c r="Q195" i="5" s="1"/>
  <c r="P61" i="5"/>
  <c r="P195" i="5" s="1"/>
  <c r="O61" i="5"/>
  <c r="O195" i="5" s="1"/>
  <c r="N61" i="5"/>
  <c r="N195" i="5" s="1"/>
  <c r="M61" i="5"/>
  <c r="L61" i="5"/>
  <c r="K61" i="5"/>
  <c r="K195" i="5" s="1"/>
  <c r="J61" i="5"/>
  <c r="J195" i="5" s="1"/>
  <c r="I61" i="5"/>
  <c r="I195" i="5" s="1"/>
  <c r="H61" i="5"/>
  <c r="H195" i="5" s="1"/>
  <c r="G61" i="5"/>
  <c r="G195" i="5" s="1"/>
  <c r="F61" i="5"/>
  <c r="F195" i="5" s="1"/>
  <c r="E61" i="5"/>
  <c r="E195" i="5" s="1"/>
  <c r="D61" i="5"/>
  <c r="D195" i="5" s="1"/>
  <c r="H59" i="3"/>
  <c r="H193"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193" i="4" s="1"/>
  <c r="F60" i="4"/>
  <c r="Y60" i="3"/>
  <c r="X60" i="3"/>
  <c r="W60" i="3"/>
  <c r="V60" i="3"/>
  <c r="U60" i="3"/>
  <c r="T60" i="3"/>
  <c r="S60" i="3"/>
  <c r="R60" i="3"/>
  <c r="Q60" i="3"/>
  <c r="P60" i="3"/>
  <c r="O60" i="3"/>
  <c r="N60" i="3"/>
  <c r="M60" i="3"/>
  <c r="L60" i="3"/>
  <c r="K60" i="3"/>
  <c r="J60" i="3"/>
  <c r="I60" i="3"/>
  <c r="H60" i="3"/>
  <c r="G60" i="3"/>
  <c r="F60" i="3"/>
  <c r="E60" i="3"/>
  <c r="D60" i="3"/>
  <c r="Y59" i="3"/>
  <c r="Y193" i="3" s="1"/>
  <c r="X59" i="3"/>
  <c r="X193" i="3" s="1"/>
  <c r="W59" i="3"/>
  <c r="W193" i="3" s="1"/>
  <c r="V59" i="3"/>
  <c r="V193" i="3" s="1"/>
  <c r="U59" i="3"/>
  <c r="U193" i="3" s="1"/>
  <c r="T59" i="3"/>
  <c r="T193" i="3" s="1"/>
  <c r="S59" i="3"/>
  <c r="S193" i="3" s="1"/>
  <c r="R59" i="3"/>
  <c r="R193" i="3" s="1"/>
  <c r="Q59" i="3"/>
  <c r="Q193" i="3" s="1"/>
  <c r="P59" i="3"/>
  <c r="P193" i="3" s="1"/>
  <c r="O59" i="3"/>
  <c r="O193" i="3" s="1"/>
  <c r="N59" i="3"/>
  <c r="N193" i="3" s="1"/>
  <c r="M59" i="3"/>
  <c r="M193" i="3" s="1"/>
  <c r="L59" i="3"/>
  <c r="L193" i="3" s="1"/>
  <c r="K59" i="3"/>
  <c r="K193" i="3" s="1"/>
  <c r="J59" i="3"/>
  <c r="J193" i="3" s="1"/>
  <c r="I59" i="3"/>
  <c r="I193" i="3" s="1"/>
  <c r="G59" i="3"/>
  <c r="G193" i="3" s="1"/>
  <c r="F59" i="3"/>
  <c r="F193" i="3" s="1"/>
  <c r="E59" i="3"/>
  <c r="E193"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193" i="4" s="1"/>
  <c r="W59" i="4"/>
  <c r="V59" i="4"/>
  <c r="V59" i="10" s="1"/>
  <c r="U59" i="4"/>
  <c r="T59" i="4"/>
  <c r="T193" i="4" s="1"/>
  <c r="S59" i="4"/>
  <c r="S59" i="10" s="1"/>
  <c r="R59" i="4"/>
  <c r="R193" i="4" s="1"/>
  <c r="Q59" i="4"/>
  <c r="P59" i="4"/>
  <c r="P193" i="4" s="1"/>
  <c r="O59" i="4"/>
  <c r="N59" i="4"/>
  <c r="N193" i="4" s="1"/>
  <c r="M59" i="4"/>
  <c r="M59" i="10" s="1"/>
  <c r="L59" i="4"/>
  <c r="L59" i="10" s="1"/>
  <c r="K59" i="4"/>
  <c r="J59" i="4"/>
  <c r="J193" i="4" s="1"/>
  <c r="I59" i="4"/>
  <c r="H59" i="4"/>
  <c r="H193" i="4" s="1"/>
  <c r="G59" i="4"/>
  <c r="G193" i="4" s="1"/>
  <c r="E59" i="4"/>
  <c r="E193" i="4" s="1"/>
  <c r="D59" i="4"/>
  <c r="Y58" i="4"/>
  <c r="X58" i="4"/>
  <c r="W58" i="4"/>
  <c r="V58" i="4"/>
  <c r="V58" i="10" s="1"/>
  <c r="U58" i="4"/>
  <c r="T58" i="4"/>
  <c r="S58" i="4"/>
  <c r="S58" i="10" s="1"/>
  <c r="R58" i="4"/>
  <c r="Q58" i="4"/>
  <c r="P58" i="4"/>
  <c r="O58" i="4"/>
  <c r="N58" i="4"/>
  <c r="M58" i="4"/>
  <c r="M58" i="10" s="1"/>
  <c r="L58" i="4"/>
  <c r="L58" i="10" s="1"/>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193" i="5" s="1"/>
  <c r="X59" i="5"/>
  <c r="X193" i="5" s="1"/>
  <c r="W59" i="5"/>
  <c r="W193" i="5" s="1"/>
  <c r="V59" i="5"/>
  <c r="V193" i="5" s="1"/>
  <c r="U59" i="5"/>
  <c r="U193" i="5" s="1"/>
  <c r="T59" i="5"/>
  <c r="T193" i="5" s="1"/>
  <c r="S59" i="5"/>
  <c r="S193" i="5" s="1"/>
  <c r="R59" i="5"/>
  <c r="R193" i="5" s="1"/>
  <c r="Q59" i="5"/>
  <c r="Q193" i="5" s="1"/>
  <c r="P59" i="5"/>
  <c r="P193" i="5" s="1"/>
  <c r="O59" i="5"/>
  <c r="O193" i="5" s="1"/>
  <c r="N59" i="5"/>
  <c r="N193" i="5" s="1"/>
  <c r="M59" i="5"/>
  <c r="M193" i="5" s="1"/>
  <c r="L59" i="5"/>
  <c r="L193" i="5" s="1"/>
  <c r="K59" i="5"/>
  <c r="K193" i="5" s="1"/>
  <c r="J59" i="5"/>
  <c r="J193" i="5" s="1"/>
  <c r="I59" i="5"/>
  <c r="I193" i="5" s="1"/>
  <c r="H59" i="5"/>
  <c r="H193" i="5" s="1"/>
  <c r="G59" i="5"/>
  <c r="G193" i="5" s="1"/>
  <c r="F59" i="5"/>
  <c r="F193" i="5" s="1"/>
  <c r="E59" i="5"/>
  <c r="E193"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L55" i="10" s="1"/>
  <c r="M55" i="4"/>
  <c r="N55" i="4"/>
  <c r="O55" i="4"/>
  <c r="P55" i="4"/>
  <c r="Q55" i="4"/>
  <c r="R55" i="4"/>
  <c r="S55" i="4"/>
  <c r="T55" i="4"/>
  <c r="U55" i="4"/>
  <c r="V55" i="4"/>
  <c r="V55" i="10" s="1"/>
  <c r="W55" i="4"/>
  <c r="X55" i="4"/>
  <c r="Y55" i="4"/>
  <c r="D55" i="5"/>
  <c r="E55" i="5"/>
  <c r="F55" i="5"/>
  <c r="G55" i="5"/>
  <c r="H55" i="5"/>
  <c r="I55" i="5"/>
  <c r="J55" i="5"/>
  <c r="K55" i="5"/>
  <c r="L55" i="5"/>
  <c r="L55" i="12" s="1"/>
  <c r="M55" i="5"/>
  <c r="M55" i="12" s="1"/>
  <c r="N55" i="5"/>
  <c r="O55" i="5"/>
  <c r="P55" i="5"/>
  <c r="Q55" i="5"/>
  <c r="R55" i="5"/>
  <c r="S55" i="5"/>
  <c r="S55" i="12" s="1"/>
  <c r="T55" i="5"/>
  <c r="U55" i="5"/>
  <c r="V55" i="5"/>
  <c r="V55" i="12" s="1"/>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B66" i="11" l="1"/>
  <c r="L61" i="12"/>
  <c r="L195" i="12" s="1"/>
  <c r="L195" i="5"/>
  <c r="V61" i="12"/>
  <c r="V195" i="12" s="1"/>
  <c r="V195" i="5"/>
  <c r="V62" i="12"/>
  <c r="V196" i="12" s="1"/>
  <c r="V196" i="5"/>
  <c r="D130" i="5"/>
  <c r="D198" i="5"/>
  <c r="F130" i="5"/>
  <c r="F198" i="5"/>
  <c r="H130" i="5"/>
  <c r="H198" i="5"/>
  <c r="J130" i="5"/>
  <c r="J198" i="5"/>
  <c r="L130" i="5"/>
  <c r="L198" i="5"/>
  <c r="N130" i="5"/>
  <c r="N198" i="5"/>
  <c r="P130" i="5"/>
  <c r="P198" i="5"/>
  <c r="R130" i="5"/>
  <c r="R198" i="5"/>
  <c r="X130" i="5"/>
  <c r="X198" i="5"/>
  <c r="L61" i="10"/>
  <c r="L195" i="4"/>
  <c r="V61" i="10"/>
  <c r="V195" i="4"/>
  <c r="L62" i="10"/>
  <c r="L196" i="4"/>
  <c r="V62" i="10"/>
  <c r="V196" i="4"/>
  <c r="D130" i="4"/>
  <c r="D198" i="4"/>
  <c r="F130" i="4"/>
  <c r="F198" i="4"/>
  <c r="H130" i="4"/>
  <c r="H198" i="4"/>
  <c r="J130" i="4"/>
  <c r="J198" i="4"/>
  <c r="L130" i="4"/>
  <c r="L198" i="4"/>
  <c r="N130" i="4"/>
  <c r="N198" i="4"/>
  <c r="P130" i="4"/>
  <c r="P198" i="4"/>
  <c r="R130" i="4"/>
  <c r="R198" i="4"/>
  <c r="X130" i="4"/>
  <c r="X198" i="4"/>
  <c r="F128" i="3"/>
  <c r="F196" i="3"/>
  <c r="H128" i="3"/>
  <c r="H196" i="3"/>
  <c r="J128" i="3"/>
  <c r="J196" i="3"/>
  <c r="L128" i="3"/>
  <c r="L196" i="3"/>
  <c r="N128" i="3"/>
  <c r="N196" i="3"/>
  <c r="P128" i="3"/>
  <c r="P196" i="3"/>
  <c r="R128" i="3"/>
  <c r="R196" i="3"/>
  <c r="T128" i="3"/>
  <c r="T196" i="3"/>
  <c r="V128" i="3"/>
  <c r="V196" i="3"/>
  <c r="X128" i="3"/>
  <c r="X196" i="3"/>
  <c r="D130" i="3"/>
  <c r="D198" i="3"/>
  <c r="F130" i="3"/>
  <c r="F198" i="3"/>
  <c r="H130" i="3"/>
  <c r="H198" i="3"/>
  <c r="J130" i="3"/>
  <c r="J198" i="3"/>
  <c r="L130" i="3"/>
  <c r="L198" i="3"/>
  <c r="N130" i="3"/>
  <c r="N198" i="3"/>
  <c r="P130" i="3"/>
  <c r="P198" i="3"/>
  <c r="R130" i="3"/>
  <c r="R198" i="3"/>
  <c r="T130" i="3"/>
  <c r="T198" i="3"/>
  <c r="V130" i="3"/>
  <c r="V198" i="3"/>
  <c r="X130" i="3"/>
  <c r="X198" i="3"/>
  <c r="C131" i="11"/>
  <c r="B133" i="3"/>
  <c r="C197" i="3"/>
  <c r="M61" i="12"/>
  <c r="M195" i="12" s="1"/>
  <c r="M195" i="5"/>
  <c r="S61" i="12"/>
  <c r="S195" i="12" s="1"/>
  <c r="S195" i="5"/>
  <c r="M62" i="12"/>
  <c r="M127" i="12" s="1"/>
  <c r="M196" i="5"/>
  <c r="S62" i="12"/>
  <c r="S196" i="5"/>
  <c r="E130" i="5"/>
  <c r="E198" i="5"/>
  <c r="G130" i="5"/>
  <c r="G198" i="5"/>
  <c r="I130" i="5"/>
  <c r="I198" i="5"/>
  <c r="K130" i="5"/>
  <c r="K198" i="5"/>
  <c r="O130" i="5"/>
  <c r="O198" i="5"/>
  <c r="Q130" i="5"/>
  <c r="Q198" i="5"/>
  <c r="U130" i="5"/>
  <c r="U198" i="5"/>
  <c r="Y130" i="5"/>
  <c r="Y198" i="5"/>
  <c r="M61" i="10"/>
  <c r="M195" i="4"/>
  <c r="S61" i="10"/>
  <c r="S195" i="4"/>
  <c r="M62" i="10"/>
  <c r="M196" i="4"/>
  <c r="S62" i="10"/>
  <c r="S196" i="4"/>
  <c r="E130" i="4"/>
  <c r="E198" i="4"/>
  <c r="G130" i="4"/>
  <c r="G198" i="4"/>
  <c r="I130" i="4"/>
  <c r="I198" i="4"/>
  <c r="K130" i="4"/>
  <c r="K198" i="4"/>
  <c r="O130" i="4"/>
  <c r="O198" i="4"/>
  <c r="Q130" i="4"/>
  <c r="Q198" i="4"/>
  <c r="U130" i="4"/>
  <c r="U198" i="4"/>
  <c r="Y130" i="4"/>
  <c r="Y198" i="4"/>
  <c r="E128" i="3"/>
  <c r="E196" i="3"/>
  <c r="G128" i="3"/>
  <c r="G196" i="3"/>
  <c r="I128" i="3"/>
  <c r="I196" i="3"/>
  <c r="K128" i="3"/>
  <c r="K196" i="3"/>
  <c r="M128" i="3"/>
  <c r="M196" i="3"/>
  <c r="O128" i="3"/>
  <c r="O196" i="3"/>
  <c r="Q128" i="3"/>
  <c r="Q196" i="3"/>
  <c r="S128" i="3"/>
  <c r="S196" i="3"/>
  <c r="U128" i="3"/>
  <c r="U196" i="3"/>
  <c r="W128" i="3"/>
  <c r="W196" i="3"/>
  <c r="Y128" i="3"/>
  <c r="Y196" i="3"/>
  <c r="E130" i="3"/>
  <c r="E198" i="3"/>
  <c r="G130" i="3"/>
  <c r="G198" i="3"/>
  <c r="I130" i="3"/>
  <c r="I198" i="3"/>
  <c r="K130" i="3"/>
  <c r="K198" i="3"/>
  <c r="M130" i="3"/>
  <c r="M198" i="3"/>
  <c r="O130" i="3"/>
  <c r="O198" i="3"/>
  <c r="Q130" i="3"/>
  <c r="Q198" i="3"/>
  <c r="S130" i="3"/>
  <c r="S198" i="3"/>
  <c r="U130" i="3"/>
  <c r="U198" i="3"/>
  <c r="W130" i="3"/>
  <c r="W198" i="3"/>
  <c r="Y130" i="3"/>
  <c r="Y198" i="3"/>
  <c r="B132" i="11"/>
  <c r="C133" i="11"/>
  <c r="B68" i="10"/>
  <c r="B65" i="11"/>
  <c r="B65" i="12"/>
  <c r="C132" i="12"/>
  <c r="C132" i="10"/>
  <c r="B132" i="3"/>
  <c r="C133" i="12"/>
  <c r="C131" i="10"/>
  <c r="B131" i="4"/>
  <c r="C132" i="11"/>
  <c r="C133" i="10"/>
  <c r="T64" i="12"/>
  <c r="T130" i="5"/>
  <c r="V64" i="12"/>
  <c r="V130" i="5"/>
  <c r="T64" i="10"/>
  <c r="T130" i="4"/>
  <c r="V64" i="10"/>
  <c r="V130" i="4"/>
  <c r="B66" i="12"/>
  <c r="B131" i="5"/>
  <c r="M64" i="12"/>
  <c r="M130" i="5"/>
  <c r="S64" i="12"/>
  <c r="S130" i="5"/>
  <c r="W64" i="12"/>
  <c r="W130" i="5"/>
  <c r="M64" i="10"/>
  <c r="M130" i="4"/>
  <c r="S64" i="10"/>
  <c r="S130" i="4"/>
  <c r="W64" i="10"/>
  <c r="W129" i="10" s="1"/>
  <c r="W130" i="4"/>
  <c r="B66" i="10"/>
  <c r="B133" i="12"/>
  <c r="B68" i="11"/>
  <c r="B133" i="5"/>
  <c r="B65" i="10"/>
  <c r="B67" i="10"/>
  <c r="B132" i="4"/>
  <c r="C131" i="12"/>
  <c r="B131" i="3"/>
  <c r="B132" i="5"/>
  <c r="B133" i="4"/>
  <c r="Y58" i="10"/>
  <c r="H58" i="10"/>
  <c r="X58" i="10"/>
  <c r="N64" i="12"/>
  <c r="N198" i="12" s="1"/>
  <c r="L64" i="10"/>
  <c r="L64" i="12"/>
  <c r="L198" i="12" s="1"/>
  <c r="P58" i="10"/>
  <c r="T58" i="10"/>
  <c r="N64" i="10"/>
  <c r="N198" i="10" s="1"/>
  <c r="G64" i="12"/>
  <c r="G198" i="12" s="1"/>
  <c r="O64" i="12"/>
  <c r="O198" i="12" s="1"/>
  <c r="I58" i="10"/>
  <c r="Q58" i="10"/>
  <c r="U58" i="10"/>
  <c r="C58" i="5"/>
  <c r="B58" i="5" s="1"/>
  <c r="C60" i="5"/>
  <c r="C60" i="12" s="1"/>
  <c r="J58" i="10"/>
  <c r="N58" i="10"/>
  <c r="R58" i="10"/>
  <c r="C58" i="3"/>
  <c r="C58" i="10" s="1"/>
  <c r="C61" i="3"/>
  <c r="C195" i="3" s="1"/>
  <c r="C60" i="3"/>
  <c r="G64" i="10"/>
  <c r="G198" i="10" s="1"/>
  <c r="O64" i="10"/>
  <c r="O198" i="10" s="1"/>
  <c r="C62" i="5"/>
  <c r="C61" i="4"/>
  <c r="C64" i="4"/>
  <c r="C198" i="4" s="1"/>
  <c r="G58" i="10"/>
  <c r="K58" i="10"/>
  <c r="O58" i="10"/>
  <c r="W58" i="10"/>
  <c r="C57" i="5"/>
  <c r="B57" i="5" s="1"/>
  <c r="C57" i="3"/>
  <c r="B57" i="3" s="1"/>
  <c r="C64" i="3"/>
  <c r="C198" i="3" s="1"/>
  <c r="S55" i="10"/>
  <c r="M55" i="10"/>
  <c r="C56" i="3"/>
  <c r="B56" i="3" s="1"/>
  <c r="D193" i="3"/>
  <c r="C59" i="3"/>
  <c r="C53" i="3"/>
  <c r="B53" i="3" s="1"/>
  <c r="C54" i="3"/>
  <c r="B54" i="3" s="1"/>
  <c r="C55" i="3"/>
  <c r="B55" i="3" s="1"/>
  <c r="C57" i="4"/>
  <c r="B57" i="4" s="1"/>
  <c r="D128" i="3"/>
  <c r="C62" i="3"/>
  <c r="C196" i="3" s="1"/>
  <c r="B54" i="4"/>
  <c r="E55" i="10"/>
  <c r="B58" i="4"/>
  <c r="B60" i="4"/>
  <c r="E61" i="12"/>
  <c r="E195" i="12" s="1"/>
  <c r="G61" i="12"/>
  <c r="G195" i="12" s="1"/>
  <c r="I61" i="12"/>
  <c r="I195" i="12" s="1"/>
  <c r="K61" i="12"/>
  <c r="K195" i="12" s="1"/>
  <c r="O61" i="12"/>
  <c r="O195" i="12" s="1"/>
  <c r="Q61" i="12"/>
  <c r="Q195" i="12" s="1"/>
  <c r="U61" i="12"/>
  <c r="U195" i="12" s="1"/>
  <c r="W61" i="12"/>
  <c r="W195" i="12" s="1"/>
  <c r="Y61" i="12"/>
  <c r="Y195" i="12" s="1"/>
  <c r="E64" i="12"/>
  <c r="E198" i="12" s="1"/>
  <c r="I64" i="12"/>
  <c r="I198" i="12" s="1"/>
  <c r="K64" i="12"/>
  <c r="K198" i="12" s="1"/>
  <c r="Q64" i="12"/>
  <c r="Q198" i="12" s="1"/>
  <c r="U64" i="12"/>
  <c r="U198" i="12" s="1"/>
  <c r="Y64" i="12"/>
  <c r="Y198" i="12" s="1"/>
  <c r="E62" i="10"/>
  <c r="G62" i="10"/>
  <c r="I62" i="10"/>
  <c r="K62" i="10"/>
  <c r="K196" i="10" s="1"/>
  <c r="O62" i="10"/>
  <c r="Q62" i="10"/>
  <c r="U62" i="10"/>
  <c r="W62" i="10"/>
  <c r="W196" i="10" s="1"/>
  <c r="Y62" i="10"/>
  <c r="C63" i="10"/>
  <c r="C197" i="10" s="1"/>
  <c r="B63" i="4"/>
  <c r="B197" i="4" s="1"/>
  <c r="E53" i="10"/>
  <c r="E56" i="10"/>
  <c r="I59" i="10"/>
  <c r="I193" i="10" s="1"/>
  <c r="K59" i="10"/>
  <c r="K193" i="10" s="1"/>
  <c r="O59" i="10"/>
  <c r="O193" i="10" s="1"/>
  <c r="Q59" i="10"/>
  <c r="Q193" i="10" s="1"/>
  <c r="U59" i="10"/>
  <c r="U193" i="10" s="1"/>
  <c r="W59" i="10"/>
  <c r="Y59" i="10"/>
  <c r="Y193" i="10" s="1"/>
  <c r="F61" i="12"/>
  <c r="F195" i="12" s="1"/>
  <c r="H61" i="12"/>
  <c r="H195" i="12" s="1"/>
  <c r="J61" i="12"/>
  <c r="J195" i="12" s="1"/>
  <c r="N61" i="12"/>
  <c r="N195" i="12" s="1"/>
  <c r="P61" i="12"/>
  <c r="P195" i="12" s="1"/>
  <c r="R61" i="12"/>
  <c r="R195" i="12" s="1"/>
  <c r="T61" i="12"/>
  <c r="T195" i="12" s="1"/>
  <c r="X61" i="12"/>
  <c r="X195" i="12" s="1"/>
  <c r="F64" i="12"/>
  <c r="F198" i="12" s="1"/>
  <c r="H64" i="12"/>
  <c r="H198" i="12" s="1"/>
  <c r="J64" i="12"/>
  <c r="J198" i="12" s="1"/>
  <c r="P64" i="12"/>
  <c r="P198" i="12" s="1"/>
  <c r="R64" i="12"/>
  <c r="R198" i="12" s="1"/>
  <c r="X64" i="12"/>
  <c r="X198" i="12" s="1"/>
  <c r="F62" i="10"/>
  <c r="H62" i="10"/>
  <c r="J62" i="10"/>
  <c r="N62" i="10"/>
  <c r="P62" i="10"/>
  <c r="R62" i="10"/>
  <c r="R196" i="10" s="1"/>
  <c r="T62" i="10"/>
  <c r="X62" i="10"/>
  <c r="D193" i="4"/>
  <c r="C59" i="4"/>
  <c r="C124" i="4" s="1"/>
  <c r="D53" i="10"/>
  <c r="C53" i="4"/>
  <c r="C119" i="4" s="1"/>
  <c r="D55" i="10"/>
  <c r="C55" i="4"/>
  <c r="C120" i="4" s="1"/>
  <c r="D56" i="10"/>
  <c r="C56" i="4"/>
  <c r="D62" i="10"/>
  <c r="C62" i="4"/>
  <c r="C196" i="4" s="1"/>
  <c r="C63" i="12"/>
  <c r="C197" i="12" s="1"/>
  <c r="B63" i="5"/>
  <c r="B197" i="5" s="1"/>
  <c r="F62" i="12"/>
  <c r="H62" i="12"/>
  <c r="J62" i="12"/>
  <c r="J196" i="12" s="1"/>
  <c r="N62" i="12"/>
  <c r="P62" i="12"/>
  <c r="R62" i="12"/>
  <c r="X62" i="12"/>
  <c r="X196" i="12" s="1"/>
  <c r="E62" i="12"/>
  <c r="G62" i="12"/>
  <c r="I62" i="12"/>
  <c r="K62" i="12"/>
  <c r="O62" i="12"/>
  <c r="Q62" i="12"/>
  <c r="U62" i="12"/>
  <c r="W62" i="12"/>
  <c r="Y62" i="12"/>
  <c r="C55" i="5"/>
  <c r="B55" i="5" s="1"/>
  <c r="C56" i="5"/>
  <c r="D193" i="5"/>
  <c r="C59" i="5"/>
  <c r="D61" i="12"/>
  <c r="D195" i="12" s="1"/>
  <c r="C61" i="5"/>
  <c r="C195" i="5" s="1"/>
  <c r="D64" i="12"/>
  <c r="D198" i="12" s="1"/>
  <c r="C64" i="5"/>
  <c r="C53" i="5"/>
  <c r="B53" i="5" s="1"/>
  <c r="C54" i="5"/>
  <c r="C63" i="11"/>
  <c r="C197" i="11" s="1"/>
  <c r="Y193" i="4"/>
  <c r="K193" i="4"/>
  <c r="I193" i="4"/>
  <c r="S193" i="4"/>
  <c r="Q193" i="4"/>
  <c r="F128" i="4"/>
  <c r="N128" i="4"/>
  <c r="V128" i="4"/>
  <c r="H128" i="5"/>
  <c r="J128" i="5"/>
  <c r="L193" i="4"/>
  <c r="E64" i="10"/>
  <c r="I64" i="10"/>
  <c r="I198" i="10" s="1"/>
  <c r="K64" i="10"/>
  <c r="K198" i="10" s="1"/>
  <c r="Q64" i="10"/>
  <c r="U64" i="10"/>
  <c r="U198" i="10" s="1"/>
  <c r="J128" i="4"/>
  <c r="R128" i="4"/>
  <c r="X128" i="5"/>
  <c r="R128" i="5"/>
  <c r="O193" i="4"/>
  <c r="W193" i="4"/>
  <c r="V193" i="4"/>
  <c r="M193" i="4"/>
  <c r="U193" i="4"/>
  <c r="G128" i="5"/>
  <c r="K128" i="5"/>
  <c r="O128" i="5"/>
  <c r="S128" i="5"/>
  <c r="W128" i="5"/>
  <c r="E128" i="4"/>
  <c r="I128" i="4"/>
  <c r="M128" i="4"/>
  <c r="Q128" i="4"/>
  <c r="U128" i="4"/>
  <c r="Y128" i="4"/>
  <c r="D62" i="12"/>
  <c r="D128" i="5"/>
  <c r="L62" i="12"/>
  <c r="L128" i="5"/>
  <c r="T62" i="12"/>
  <c r="T128" i="5"/>
  <c r="E128" i="5"/>
  <c r="I128" i="5"/>
  <c r="M128" i="5"/>
  <c r="Q128" i="5"/>
  <c r="U128" i="5"/>
  <c r="Y128" i="5"/>
  <c r="D128" i="4"/>
  <c r="H128" i="4"/>
  <c r="L128" i="4"/>
  <c r="P128" i="4"/>
  <c r="T128" i="4"/>
  <c r="X128" i="4"/>
  <c r="P128" i="5"/>
  <c r="G128" i="4"/>
  <c r="K128" i="4"/>
  <c r="O128" i="4"/>
  <c r="S128" i="4"/>
  <c r="W128" i="4"/>
  <c r="F128" i="5"/>
  <c r="N128" i="5"/>
  <c r="V128" i="5"/>
  <c r="D64" i="10"/>
  <c r="D198" i="10" s="1"/>
  <c r="F64" i="10"/>
  <c r="F198" i="10" s="1"/>
  <c r="H64" i="10"/>
  <c r="H198" i="10" s="1"/>
  <c r="J64" i="10"/>
  <c r="J198" i="10" s="1"/>
  <c r="P64" i="10"/>
  <c r="P198" i="10" s="1"/>
  <c r="R64" i="10"/>
  <c r="R198" i="10" s="1"/>
  <c r="X64" i="10"/>
  <c r="X130" i="10" s="1"/>
  <c r="D61" i="10"/>
  <c r="D195" i="10" s="1"/>
  <c r="F61" i="10"/>
  <c r="F195" i="10" s="1"/>
  <c r="H61" i="10"/>
  <c r="H195" i="10" s="1"/>
  <c r="J61" i="10"/>
  <c r="J195" i="10" s="1"/>
  <c r="N61" i="10"/>
  <c r="N195" i="10" s="1"/>
  <c r="P61" i="10"/>
  <c r="P195" i="10" s="1"/>
  <c r="R61" i="10"/>
  <c r="R195" i="10" s="1"/>
  <c r="T61" i="10"/>
  <c r="T195" i="10" s="1"/>
  <c r="X61" i="10"/>
  <c r="X195" i="10" s="1"/>
  <c r="X60" i="11"/>
  <c r="X61" i="11"/>
  <c r="X195" i="11" s="1"/>
  <c r="E61" i="10"/>
  <c r="E195" i="10" s="1"/>
  <c r="G61" i="10"/>
  <c r="G195" i="10" s="1"/>
  <c r="I61" i="10"/>
  <c r="I195" i="10" s="1"/>
  <c r="K61" i="10"/>
  <c r="K195" i="10" s="1"/>
  <c r="O61" i="10"/>
  <c r="O195" i="10" s="1"/>
  <c r="Q61" i="10"/>
  <c r="Q195" i="10" s="1"/>
  <c r="U61" i="10"/>
  <c r="U195" i="10" s="1"/>
  <c r="W61" i="10"/>
  <c r="W195" i="10" s="1"/>
  <c r="Y61" i="10"/>
  <c r="Y195" i="10" s="1"/>
  <c r="H59" i="10"/>
  <c r="J59" i="10"/>
  <c r="J193" i="10" s="1"/>
  <c r="N59" i="10"/>
  <c r="N193" i="10" s="1"/>
  <c r="P59" i="10"/>
  <c r="P193" i="10" s="1"/>
  <c r="R59" i="10"/>
  <c r="T59" i="10"/>
  <c r="T193" i="10" s="1"/>
  <c r="X59" i="10"/>
  <c r="X193" i="10" s="1"/>
  <c r="X55" i="12"/>
  <c r="T55" i="12"/>
  <c r="R55" i="12"/>
  <c r="P55" i="12"/>
  <c r="N55" i="12"/>
  <c r="J55" i="12"/>
  <c r="H55" i="12"/>
  <c r="Y55" i="12"/>
  <c r="W55" i="12"/>
  <c r="Q55" i="12"/>
  <c r="O55" i="12"/>
  <c r="K55" i="12"/>
  <c r="I55" i="12"/>
  <c r="G55" i="12"/>
  <c r="T129" i="10"/>
  <c r="S127" i="12"/>
  <c r="S53" i="11"/>
  <c r="M53" i="11"/>
  <c r="S54" i="11"/>
  <c r="M54" i="11"/>
  <c r="S55" i="11"/>
  <c r="M55" i="11"/>
  <c r="S56" i="11"/>
  <c r="M56" i="11"/>
  <c r="L57" i="11"/>
  <c r="V57" i="11"/>
  <c r="L58" i="11"/>
  <c r="V58" i="11"/>
  <c r="M59" i="11"/>
  <c r="M193" i="11" s="1"/>
  <c r="S59" i="11"/>
  <c r="S193" i="11" s="1"/>
  <c r="M60" i="11"/>
  <c r="S60" i="11"/>
  <c r="L61" i="11"/>
  <c r="L195" i="11" s="1"/>
  <c r="V61" i="11"/>
  <c r="V195" i="11" s="1"/>
  <c r="L62" i="11"/>
  <c r="N62" i="11"/>
  <c r="T62" i="11"/>
  <c r="V62" i="11"/>
  <c r="L64" i="11"/>
  <c r="L198" i="11" s="1"/>
  <c r="N64" i="11"/>
  <c r="N198" i="11" s="1"/>
  <c r="T64" i="11"/>
  <c r="T198" i="11" s="1"/>
  <c r="V64" i="11"/>
  <c r="V198" i="11" s="1"/>
  <c r="V53" i="11"/>
  <c r="L53" i="11"/>
  <c r="V54" i="11"/>
  <c r="L54" i="11"/>
  <c r="V55" i="11"/>
  <c r="L55" i="11"/>
  <c r="V56" i="11"/>
  <c r="L56" i="11"/>
  <c r="M57" i="11"/>
  <c r="S57" i="11"/>
  <c r="M58" i="11"/>
  <c r="S58" i="11"/>
  <c r="L59" i="11"/>
  <c r="V59" i="11"/>
  <c r="V193" i="11" s="1"/>
  <c r="L60" i="11"/>
  <c r="V60" i="11"/>
  <c r="M61" i="11"/>
  <c r="S61" i="11"/>
  <c r="G62" i="11"/>
  <c r="M62" i="11"/>
  <c r="O62" i="11"/>
  <c r="S62" i="11"/>
  <c r="W62" i="11"/>
  <c r="G64" i="11"/>
  <c r="M64" i="11"/>
  <c r="O64" i="11"/>
  <c r="S64" i="11"/>
  <c r="W64" i="11"/>
  <c r="Y64" i="10"/>
  <c r="W55" i="11"/>
  <c r="W59" i="11"/>
  <c r="W193" i="11" s="1"/>
  <c r="W60" i="11"/>
  <c r="W53" i="11"/>
  <c r="W54" i="11"/>
  <c r="W56" i="11"/>
  <c r="W57" i="11"/>
  <c r="W58" i="11"/>
  <c r="W61" i="11"/>
  <c r="W195" i="11" s="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193" i="11" s="1"/>
  <c r="F59" i="11"/>
  <c r="F193" i="11" s="1"/>
  <c r="I59" i="11"/>
  <c r="I193" i="11" s="1"/>
  <c r="K59" i="11"/>
  <c r="K193" i="11" s="1"/>
  <c r="O59" i="11"/>
  <c r="O193" i="11" s="1"/>
  <c r="Q59" i="11"/>
  <c r="Q193" i="11" s="1"/>
  <c r="U59" i="11"/>
  <c r="U193" i="11" s="1"/>
  <c r="Y59" i="11"/>
  <c r="Y193" i="11" s="1"/>
  <c r="E60" i="11"/>
  <c r="G60" i="11"/>
  <c r="I60" i="11"/>
  <c r="K60" i="11"/>
  <c r="O60" i="11"/>
  <c r="Q60" i="11"/>
  <c r="U60" i="11"/>
  <c r="Y60" i="11"/>
  <c r="D61" i="11"/>
  <c r="D195" i="11" s="1"/>
  <c r="F61" i="11"/>
  <c r="F195" i="11" s="1"/>
  <c r="H61" i="11"/>
  <c r="H195" i="11" s="1"/>
  <c r="J61" i="11"/>
  <c r="J195" i="11" s="1"/>
  <c r="N61" i="11"/>
  <c r="N195" i="11" s="1"/>
  <c r="P61" i="11"/>
  <c r="P195" i="11" s="1"/>
  <c r="R61" i="11"/>
  <c r="R195" i="11" s="1"/>
  <c r="T61" i="11"/>
  <c r="T195" i="11" s="1"/>
  <c r="D62" i="11"/>
  <c r="F62" i="11"/>
  <c r="H62" i="11"/>
  <c r="J62" i="11"/>
  <c r="P62" i="11"/>
  <c r="R62" i="11"/>
  <c r="X62" i="11"/>
  <c r="D64" i="11"/>
  <c r="D198" i="11" s="1"/>
  <c r="F64" i="11"/>
  <c r="F198" i="11" s="1"/>
  <c r="H64" i="11"/>
  <c r="H198" i="11" s="1"/>
  <c r="J64" i="11"/>
  <c r="J198" i="11" s="1"/>
  <c r="P64" i="11"/>
  <c r="P198" i="11" s="1"/>
  <c r="R64" i="11"/>
  <c r="R198" i="11" s="1"/>
  <c r="X64" i="11"/>
  <c r="X198"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193" i="11" s="1"/>
  <c r="G59" i="11"/>
  <c r="G193" i="11" s="1"/>
  <c r="J59" i="11"/>
  <c r="J193" i="11" s="1"/>
  <c r="N59" i="11"/>
  <c r="N193" i="11" s="1"/>
  <c r="P59" i="11"/>
  <c r="P193" i="11" s="1"/>
  <c r="R59" i="11"/>
  <c r="R193" i="11" s="1"/>
  <c r="T59" i="11"/>
  <c r="T193" i="11" s="1"/>
  <c r="X59" i="11"/>
  <c r="X193" i="11" s="1"/>
  <c r="D60" i="11"/>
  <c r="F60" i="11"/>
  <c r="H60" i="11"/>
  <c r="J60" i="11"/>
  <c r="N60" i="11"/>
  <c r="P60" i="11"/>
  <c r="R60" i="11"/>
  <c r="T60" i="11"/>
  <c r="H59" i="11"/>
  <c r="H193" i="11" s="1"/>
  <c r="E61" i="11"/>
  <c r="E195" i="11" s="1"/>
  <c r="G61" i="11"/>
  <c r="G195" i="11" s="1"/>
  <c r="I61" i="11"/>
  <c r="I195" i="11" s="1"/>
  <c r="K61" i="11"/>
  <c r="K195" i="11" s="1"/>
  <c r="O61" i="11"/>
  <c r="O195" i="11" s="1"/>
  <c r="Q61" i="11"/>
  <c r="Q195" i="11" s="1"/>
  <c r="U61" i="11"/>
  <c r="U195" i="11" s="1"/>
  <c r="Y61" i="11"/>
  <c r="Y195" i="11" s="1"/>
  <c r="E62" i="11"/>
  <c r="I62" i="11"/>
  <c r="K62" i="11"/>
  <c r="Q62" i="11"/>
  <c r="U62" i="11"/>
  <c r="Y62" i="11"/>
  <c r="E64" i="11"/>
  <c r="I64" i="11"/>
  <c r="K64" i="11"/>
  <c r="Q64" i="11"/>
  <c r="U64" i="11"/>
  <c r="Y64" i="11"/>
  <c r="S129" i="12"/>
  <c r="T129" i="12"/>
  <c r="M129" i="12"/>
  <c r="D55" i="12"/>
  <c r="X55" i="10"/>
  <c r="T55" i="10"/>
  <c r="R55" i="10"/>
  <c r="P55" i="10"/>
  <c r="N55" i="10"/>
  <c r="J55" i="10"/>
  <c r="H55" i="10"/>
  <c r="E55" i="12"/>
  <c r="Y55" i="10"/>
  <c r="W55" i="10"/>
  <c r="U55" i="10"/>
  <c r="Q55" i="10"/>
  <c r="O55" i="10"/>
  <c r="K55" i="10"/>
  <c r="I55" i="10"/>
  <c r="G55" i="10"/>
  <c r="F55" i="10"/>
  <c r="F55" i="12"/>
  <c r="E191" i="5"/>
  <c r="G191" i="5"/>
  <c r="I191" i="5"/>
  <c r="K191" i="5"/>
  <c r="M191" i="5"/>
  <c r="O191" i="5"/>
  <c r="Q191" i="5"/>
  <c r="S191" i="5"/>
  <c r="U191" i="5"/>
  <c r="W191" i="5"/>
  <c r="Y191" i="5"/>
  <c r="E192" i="5"/>
  <c r="G192" i="5"/>
  <c r="I192" i="5"/>
  <c r="K192" i="5"/>
  <c r="M192" i="5"/>
  <c r="O192" i="5"/>
  <c r="Q192" i="5"/>
  <c r="S192" i="5"/>
  <c r="U192" i="5"/>
  <c r="W192" i="5"/>
  <c r="Y192" i="5"/>
  <c r="E194" i="5"/>
  <c r="G194" i="5"/>
  <c r="I194" i="5"/>
  <c r="K194" i="5"/>
  <c r="M194" i="5"/>
  <c r="O194" i="5"/>
  <c r="Q194" i="5"/>
  <c r="S194" i="5"/>
  <c r="U194" i="5"/>
  <c r="W194" i="5"/>
  <c r="Y194" i="5"/>
  <c r="D191" i="5"/>
  <c r="F191" i="5"/>
  <c r="H191" i="5"/>
  <c r="J191" i="5"/>
  <c r="L191" i="5"/>
  <c r="N191" i="5"/>
  <c r="P191" i="5"/>
  <c r="R191" i="5"/>
  <c r="T191" i="5"/>
  <c r="V191" i="5"/>
  <c r="X191" i="5"/>
  <c r="D192" i="5"/>
  <c r="F192" i="5"/>
  <c r="H192" i="5"/>
  <c r="J192" i="5"/>
  <c r="L192" i="5"/>
  <c r="N192" i="5"/>
  <c r="P192" i="5"/>
  <c r="R192" i="5"/>
  <c r="T192" i="5"/>
  <c r="V192" i="5"/>
  <c r="X192" i="5"/>
  <c r="D194" i="5"/>
  <c r="F194" i="5"/>
  <c r="H194" i="5"/>
  <c r="J194" i="5"/>
  <c r="L194" i="5"/>
  <c r="N194" i="5"/>
  <c r="P194" i="5"/>
  <c r="R194" i="5"/>
  <c r="T194" i="5"/>
  <c r="V194" i="5"/>
  <c r="X194" i="5"/>
  <c r="E126" i="5"/>
  <c r="G126" i="5"/>
  <c r="I126" i="5"/>
  <c r="K126" i="5"/>
  <c r="M126" i="5"/>
  <c r="O126" i="5"/>
  <c r="Q126" i="5"/>
  <c r="S126" i="5"/>
  <c r="U126" i="5"/>
  <c r="W126" i="5"/>
  <c r="Y126" i="5"/>
  <c r="E127" i="5"/>
  <c r="G127" i="5"/>
  <c r="I127" i="5"/>
  <c r="K127" i="5"/>
  <c r="M127" i="5"/>
  <c r="O127" i="5"/>
  <c r="Q127" i="5"/>
  <c r="S127" i="5"/>
  <c r="U127" i="5"/>
  <c r="W127" i="5"/>
  <c r="Y127" i="5"/>
  <c r="E129" i="5"/>
  <c r="G129" i="5"/>
  <c r="I129" i="5"/>
  <c r="K129" i="5"/>
  <c r="M129" i="5"/>
  <c r="O129" i="5"/>
  <c r="Q129" i="5"/>
  <c r="S129" i="5"/>
  <c r="U129" i="5"/>
  <c r="W129" i="5"/>
  <c r="Y129" i="5"/>
  <c r="D126" i="5"/>
  <c r="F126" i="5"/>
  <c r="H126" i="5"/>
  <c r="J126" i="5"/>
  <c r="L126" i="5"/>
  <c r="N126" i="5"/>
  <c r="P126" i="5"/>
  <c r="R126" i="5"/>
  <c r="T126" i="5"/>
  <c r="V126" i="5"/>
  <c r="X126" i="5"/>
  <c r="D127" i="5"/>
  <c r="F127" i="5"/>
  <c r="H127" i="5"/>
  <c r="J127" i="5"/>
  <c r="L127" i="5"/>
  <c r="N127" i="5"/>
  <c r="P127" i="5"/>
  <c r="R127" i="5"/>
  <c r="T127" i="5"/>
  <c r="V127" i="5"/>
  <c r="X127" i="5"/>
  <c r="D129" i="5"/>
  <c r="F129" i="5"/>
  <c r="H129" i="5"/>
  <c r="J129" i="5"/>
  <c r="L129" i="5"/>
  <c r="N129" i="5"/>
  <c r="P129" i="5"/>
  <c r="R129" i="5"/>
  <c r="T129" i="5"/>
  <c r="V129" i="5"/>
  <c r="X129" i="5"/>
  <c r="Y214" i="5"/>
  <c r="Y214" i="4"/>
  <c r="Y214" i="3"/>
  <c r="E214" i="3"/>
  <c r="G214" i="3"/>
  <c r="I214" i="3"/>
  <c r="K214" i="3"/>
  <c r="M214" i="3"/>
  <c r="O214" i="3"/>
  <c r="Q214" i="3"/>
  <c r="S214" i="3"/>
  <c r="U214" i="3"/>
  <c r="W214" i="3"/>
  <c r="D214" i="3"/>
  <c r="F214" i="3"/>
  <c r="H214" i="3"/>
  <c r="J214" i="3"/>
  <c r="L214" i="3"/>
  <c r="N214" i="3"/>
  <c r="P214" i="3"/>
  <c r="R214" i="3"/>
  <c r="T214" i="3"/>
  <c r="V214" i="3"/>
  <c r="X214" i="3"/>
  <c r="E214" i="4"/>
  <c r="G214" i="4"/>
  <c r="I214" i="4"/>
  <c r="K214" i="4"/>
  <c r="M214" i="4"/>
  <c r="O214" i="4"/>
  <c r="Q214" i="4"/>
  <c r="S214" i="4"/>
  <c r="U214" i="4"/>
  <c r="W214" i="4"/>
  <c r="D214" i="4"/>
  <c r="F214" i="4"/>
  <c r="H214" i="4"/>
  <c r="J214" i="4"/>
  <c r="L214" i="4"/>
  <c r="N214" i="4"/>
  <c r="P214" i="4"/>
  <c r="R214" i="4"/>
  <c r="T214" i="4"/>
  <c r="V214" i="4"/>
  <c r="X214" i="4"/>
  <c r="W214" i="5"/>
  <c r="U214" i="5"/>
  <c r="S214" i="5"/>
  <c r="Q214" i="5"/>
  <c r="O214" i="5"/>
  <c r="M214" i="5"/>
  <c r="K214" i="5"/>
  <c r="I214" i="5"/>
  <c r="G214" i="5"/>
  <c r="E214" i="5"/>
  <c r="X214" i="5"/>
  <c r="V214" i="5"/>
  <c r="T214" i="5"/>
  <c r="R214" i="5"/>
  <c r="P214" i="5"/>
  <c r="N214" i="5"/>
  <c r="L214" i="5"/>
  <c r="J214" i="5"/>
  <c r="H214" i="5"/>
  <c r="F214" i="5"/>
  <c r="D214" i="5"/>
  <c r="E126" i="3"/>
  <c r="G126" i="3"/>
  <c r="I126" i="3"/>
  <c r="K126" i="3"/>
  <c r="M126" i="3"/>
  <c r="O126" i="3"/>
  <c r="Q126" i="3"/>
  <c r="S126" i="3"/>
  <c r="U126" i="3"/>
  <c r="W126" i="3"/>
  <c r="Y126" i="3"/>
  <c r="E127" i="3"/>
  <c r="G127" i="3"/>
  <c r="I127" i="3"/>
  <c r="K127" i="3"/>
  <c r="M127" i="3"/>
  <c r="O127" i="3"/>
  <c r="Q127" i="3"/>
  <c r="S127" i="3"/>
  <c r="U127" i="3"/>
  <c r="W127" i="3"/>
  <c r="Y127" i="3"/>
  <c r="E129" i="3"/>
  <c r="G129" i="3"/>
  <c r="I129" i="3"/>
  <c r="K129" i="3"/>
  <c r="M129" i="3"/>
  <c r="O129" i="3"/>
  <c r="Q129" i="3"/>
  <c r="S129" i="3"/>
  <c r="U129" i="3"/>
  <c r="W129" i="3"/>
  <c r="Y129" i="3"/>
  <c r="E191" i="3"/>
  <c r="G191" i="3"/>
  <c r="I191" i="3"/>
  <c r="K191" i="3"/>
  <c r="M191" i="3"/>
  <c r="O191" i="3"/>
  <c r="Q191" i="3"/>
  <c r="S191" i="3"/>
  <c r="U191" i="3"/>
  <c r="W191" i="3"/>
  <c r="Y191" i="3"/>
  <c r="E192" i="3"/>
  <c r="G192" i="3"/>
  <c r="I192" i="3"/>
  <c r="K192" i="3"/>
  <c r="M192" i="3"/>
  <c r="O192" i="3"/>
  <c r="Q192" i="3"/>
  <c r="S192" i="3"/>
  <c r="U192" i="3"/>
  <c r="W192" i="3"/>
  <c r="Y192" i="3"/>
  <c r="E194" i="3"/>
  <c r="G194" i="3"/>
  <c r="I194" i="3"/>
  <c r="K194" i="3"/>
  <c r="M194" i="3"/>
  <c r="O194" i="3"/>
  <c r="Q194" i="3"/>
  <c r="S194" i="3"/>
  <c r="U194" i="3"/>
  <c r="W194" i="3"/>
  <c r="Y194" i="3"/>
  <c r="D126" i="3"/>
  <c r="F126" i="3"/>
  <c r="H126" i="3"/>
  <c r="J126" i="3"/>
  <c r="L126" i="3"/>
  <c r="N126" i="3"/>
  <c r="P126" i="3"/>
  <c r="R126" i="3"/>
  <c r="T126" i="3"/>
  <c r="V126" i="3"/>
  <c r="X126" i="3"/>
  <c r="D127" i="3"/>
  <c r="F127" i="3"/>
  <c r="H127" i="3"/>
  <c r="J127" i="3"/>
  <c r="L127" i="3"/>
  <c r="N127" i="3"/>
  <c r="P127" i="3"/>
  <c r="R127" i="3"/>
  <c r="T127" i="3"/>
  <c r="V127" i="3"/>
  <c r="X127" i="3"/>
  <c r="D129" i="3"/>
  <c r="F129" i="3"/>
  <c r="H129" i="3"/>
  <c r="J129" i="3"/>
  <c r="L129" i="3"/>
  <c r="N129" i="3"/>
  <c r="P129" i="3"/>
  <c r="R129" i="3"/>
  <c r="T129" i="3"/>
  <c r="V129" i="3"/>
  <c r="X129" i="3"/>
  <c r="D191" i="3"/>
  <c r="F191" i="3"/>
  <c r="H191" i="3"/>
  <c r="J191" i="3"/>
  <c r="L191" i="3"/>
  <c r="N191" i="3"/>
  <c r="P191" i="3"/>
  <c r="R191" i="3"/>
  <c r="T191" i="3"/>
  <c r="V191" i="3"/>
  <c r="X191" i="3"/>
  <c r="D192" i="3"/>
  <c r="F192" i="3"/>
  <c r="H192" i="3"/>
  <c r="J192" i="3"/>
  <c r="L192" i="3"/>
  <c r="N192" i="3"/>
  <c r="P192" i="3"/>
  <c r="R192" i="3"/>
  <c r="T192" i="3"/>
  <c r="V192" i="3"/>
  <c r="X192" i="3"/>
  <c r="D194" i="3"/>
  <c r="F194" i="3"/>
  <c r="H194" i="3"/>
  <c r="J194" i="3"/>
  <c r="L194" i="3"/>
  <c r="N194" i="3"/>
  <c r="P194" i="3"/>
  <c r="R194" i="3"/>
  <c r="T194" i="3"/>
  <c r="V194" i="3"/>
  <c r="X194" i="3"/>
  <c r="E126" i="4"/>
  <c r="G126" i="4"/>
  <c r="I126" i="4"/>
  <c r="K126" i="4"/>
  <c r="M126" i="4"/>
  <c r="O126" i="4"/>
  <c r="Q126" i="4"/>
  <c r="S126" i="4"/>
  <c r="U126" i="4"/>
  <c r="W126" i="4"/>
  <c r="Y126" i="4"/>
  <c r="E127" i="4"/>
  <c r="G127" i="4"/>
  <c r="I127" i="4"/>
  <c r="K127" i="4"/>
  <c r="M127" i="4"/>
  <c r="O127" i="4"/>
  <c r="Q127" i="4"/>
  <c r="S127" i="4"/>
  <c r="U127" i="4"/>
  <c r="W127" i="4"/>
  <c r="Y127" i="4"/>
  <c r="E129" i="4"/>
  <c r="G129" i="4"/>
  <c r="I129" i="4"/>
  <c r="K129" i="4"/>
  <c r="M129" i="4"/>
  <c r="O129" i="4"/>
  <c r="Q129" i="4"/>
  <c r="S129" i="4"/>
  <c r="U129" i="4"/>
  <c r="W129" i="4"/>
  <c r="Y129" i="4"/>
  <c r="E191" i="4"/>
  <c r="G191" i="4"/>
  <c r="I191" i="4"/>
  <c r="K191" i="4"/>
  <c r="M191" i="4"/>
  <c r="O191" i="4"/>
  <c r="Q191" i="4"/>
  <c r="S191" i="4"/>
  <c r="U191" i="4"/>
  <c r="W191" i="4"/>
  <c r="Y191" i="4"/>
  <c r="E192" i="4"/>
  <c r="G192" i="4"/>
  <c r="I192" i="4"/>
  <c r="K192" i="4"/>
  <c r="M192" i="4"/>
  <c r="O192" i="4"/>
  <c r="Q192" i="4"/>
  <c r="S192" i="4"/>
  <c r="U192" i="4"/>
  <c r="W192" i="4"/>
  <c r="Y192" i="4"/>
  <c r="E194" i="4"/>
  <c r="G194" i="4"/>
  <c r="I194" i="4"/>
  <c r="K194" i="4"/>
  <c r="M194" i="4"/>
  <c r="O194" i="4"/>
  <c r="Q194" i="4"/>
  <c r="S194" i="4"/>
  <c r="U194" i="4"/>
  <c r="W194" i="4"/>
  <c r="Y194" i="4"/>
  <c r="D126" i="4"/>
  <c r="F126" i="4"/>
  <c r="H126" i="4"/>
  <c r="J126" i="4"/>
  <c r="L126" i="4"/>
  <c r="N126" i="4"/>
  <c r="P126" i="4"/>
  <c r="R126" i="4"/>
  <c r="T126" i="4"/>
  <c r="V126" i="4"/>
  <c r="X126" i="4"/>
  <c r="D127" i="4"/>
  <c r="F127" i="4"/>
  <c r="H127" i="4"/>
  <c r="J127" i="4"/>
  <c r="L127" i="4"/>
  <c r="N127" i="4"/>
  <c r="P127" i="4"/>
  <c r="R127" i="4"/>
  <c r="T127" i="4"/>
  <c r="V127" i="4"/>
  <c r="X127" i="4"/>
  <c r="D129" i="4"/>
  <c r="F129" i="4"/>
  <c r="H129" i="4"/>
  <c r="J129" i="4"/>
  <c r="L129" i="4"/>
  <c r="N129" i="4"/>
  <c r="P129" i="4"/>
  <c r="R129" i="4"/>
  <c r="T129" i="4"/>
  <c r="V129" i="4"/>
  <c r="X129" i="4"/>
  <c r="D191" i="4"/>
  <c r="F191" i="4"/>
  <c r="H191" i="4"/>
  <c r="J191" i="4"/>
  <c r="L191" i="4"/>
  <c r="N191" i="4"/>
  <c r="P191" i="4"/>
  <c r="R191" i="4"/>
  <c r="T191" i="4"/>
  <c r="V191" i="4"/>
  <c r="X191" i="4"/>
  <c r="D192" i="4"/>
  <c r="F192" i="4"/>
  <c r="H192" i="4"/>
  <c r="J192" i="4"/>
  <c r="L192" i="4"/>
  <c r="N192" i="4"/>
  <c r="P192" i="4"/>
  <c r="R192" i="4"/>
  <c r="T192" i="4"/>
  <c r="V192" i="4"/>
  <c r="X192" i="4"/>
  <c r="D194" i="4"/>
  <c r="F194" i="4"/>
  <c r="H194" i="4"/>
  <c r="J194" i="4"/>
  <c r="L194" i="4"/>
  <c r="N194" i="4"/>
  <c r="P194" i="4"/>
  <c r="R194" i="4"/>
  <c r="T194" i="4"/>
  <c r="V194" i="4"/>
  <c r="X194"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193" i="12" s="1"/>
  <c r="I59" i="12"/>
  <c r="I193" i="12" s="1"/>
  <c r="K59" i="12"/>
  <c r="K193" i="12" s="1"/>
  <c r="M59" i="12"/>
  <c r="O59" i="12"/>
  <c r="O193" i="12" s="1"/>
  <c r="Q59" i="12"/>
  <c r="Q193" i="12" s="1"/>
  <c r="S59" i="12"/>
  <c r="U59" i="12"/>
  <c r="U193" i="12" s="1"/>
  <c r="W59" i="12"/>
  <c r="W193" i="12" s="1"/>
  <c r="Y59" i="12"/>
  <c r="Y193"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193" i="12" s="1"/>
  <c r="J59" i="12"/>
  <c r="J193" i="12" s="1"/>
  <c r="L59" i="12"/>
  <c r="L189" i="12" s="1"/>
  <c r="N59" i="12"/>
  <c r="N193" i="12" s="1"/>
  <c r="P59" i="12"/>
  <c r="P193" i="12" s="1"/>
  <c r="R59" i="12"/>
  <c r="R193" i="12" s="1"/>
  <c r="T59" i="12"/>
  <c r="T193" i="12" s="1"/>
  <c r="V59" i="12"/>
  <c r="V189" i="12" s="1"/>
  <c r="X59" i="12"/>
  <c r="X193" i="12" s="1"/>
  <c r="G57" i="10"/>
  <c r="I57" i="10"/>
  <c r="K57" i="10"/>
  <c r="M57" i="10"/>
  <c r="O57" i="10"/>
  <c r="Q57" i="10"/>
  <c r="S57" i="10"/>
  <c r="U57" i="10"/>
  <c r="W57" i="10"/>
  <c r="Y57" i="10"/>
  <c r="F56" i="10"/>
  <c r="F54" i="12"/>
  <c r="F54" i="10"/>
  <c r="M57" i="12"/>
  <c r="M191" i="12" s="1"/>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O58" i="12"/>
  <c r="Q58" i="12"/>
  <c r="S58" i="12"/>
  <c r="S192" i="12" s="1"/>
  <c r="U58" i="12"/>
  <c r="W58" i="12"/>
  <c r="Y58" i="12"/>
  <c r="G60" i="12"/>
  <c r="I60" i="12"/>
  <c r="K60" i="12"/>
  <c r="M60" i="12"/>
  <c r="O60" i="12"/>
  <c r="Q60" i="12"/>
  <c r="S60" i="12"/>
  <c r="U60" i="12"/>
  <c r="W60" i="12"/>
  <c r="Y60" i="12"/>
  <c r="G59" i="10"/>
  <c r="E60" i="12"/>
  <c r="E60" i="10"/>
  <c r="D60" i="12"/>
  <c r="F60" i="12"/>
  <c r="D60" i="10"/>
  <c r="F60" i="10"/>
  <c r="E59" i="12"/>
  <c r="E193" i="12" s="1"/>
  <c r="E59" i="10"/>
  <c r="D59" i="12"/>
  <c r="D193" i="12" s="1"/>
  <c r="F59" i="12"/>
  <c r="F193" i="12" s="1"/>
  <c r="D59" i="10"/>
  <c r="F59" i="10"/>
  <c r="F193" i="10" s="1"/>
  <c r="E57" i="12"/>
  <c r="E57" i="10"/>
  <c r="D57" i="12"/>
  <c r="F57" i="12"/>
  <c r="D57" i="10"/>
  <c r="F57" i="10"/>
  <c r="E58" i="12"/>
  <c r="E58" i="10"/>
  <c r="D58" i="12"/>
  <c r="F58" i="12"/>
  <c r="D58" i="10"/>
  <c r="F58" i="10"/>
  <c r="E213" i="3"/>
  <c r="G213" i="3"/>
  <c r="I213" i="3"/>
  <c r="K213" i="3"/>
  <c r="M213" i="3"/>
  <c r="O213" i="3"/>
  <c r="Q213" i="3"/>
  <c r="S213" i="3"/>
  <c r="U213" i="3"/>
  <c r="W213" i="3"/>
  <c r="Y213" i="3"/>
  <c r="D213" i="3"/>
  <c r="F213" i="3"/>
  <c r="H213" i="3"/>
  <c r="J213" i="3"/>
  <c r="L213" i="3"/>
  <c r="N213" i="3"/>
  <c r="P213" i="3"/>
  <c r="R213" i="3"/>
  <c r="T213" i="3"/>
  <c r="V213" i="3"/>
  <c r="X213" i="3"/>
  <c r="E213" i="4"/>
  <c r="G213" i="4"/>
  <c r="I213" i="4"/>
  <c r="K213" i="4"/>
  <c r="M213" i="4"/>
  <c r="O213" i="4"/>
  <c r="Q213" i="4"/>
  <c r="S213" i="4"/>
  <c r="U213" i="4"/>
  <c r="W213" i="4"/>
  <c r="Y213" i="4"/>
  <c r="D213" i="4"/>
  <c r="F213" i="4"/>
  <c r="H213" i="4"/>
  <c r="J213" i="4"/>
  <c r="L213" i="4"/>
  <c r="N213" i="4"/>
  <c r="P213" i="4"/>
  <c r="R213" i="4"/>
  <c r="T213" i="4"/>
  <c r="V213" i="4"/>
  <c r="X213" i="4"/>
  <c r="Y213" i="5"/>
  <c r="W213" i="5"/>
  <c r="U213" i="5"/>
  <c r="S213" i="5"/>
  <c r="Q213" i="5"/>
  <c r="O213" i="5"/>
  <c r="M213" i="5"/>
  <c r="K213" i="5"/>
  <c r="I213" i="5"/>
  <c r="G213" i="5"/>
  <c r="E213" i="5"/>
  <c r="X213" i="5"/>
  <c r="V213" i="5"/>
  <c r="T213" i="5"/>
  <c r="R213" i="5"/>
  <c r="P213" i="5"/>
  <c r="N213" i="5"/>
  <c r="L213" i="5"/>
  <c r="J213" i="5"/>
  <c r="H213" i="5"/>
  <c r="F213" i="5"/>
  <c r="D213" i="5"/>
  <c r="X53" i="12"/>
  <c r="V53" i="12"/>
  <c r="T53" i="12"/>
  <c r="R53" i="12"/>
  <c r="P53" i="12"/>
  <c r="N53" i="12"/>
  <c r="L53" i="12"/>
  <c r="J53" i="12"/>
  <c r="H53" i="12"/>
  <c r="F53" i="12"/>
  <c r="D53" i="12"/>
  <c r="Y53" i="12"/>
  <c r="W53" i="12"/>
  <c r="U53" i="12"/>
  <c r="S53" i="12"/>
  <c r="Q53" i="12"/>
  <c r="O53" i="12"/>
  <c r="M53" i="12"/>
  <c r="K53" i="12"/>
  <c r="I53" i="12"/>
  <c r="G53" i="12"/>
  <c r="E53" i="12"/>
  <c r="E122" i="3"/>
  <c r="G122" i="3"/>
  <c r="I122" i="3"/>
  <c r="K122" i="3"/>
  <c r="M122" i="3"/>
  <c r="O122" i="3"/>
  <c r="Q122" i="3"/>
  <c r="S122" i="3"/>
  <c r="U122" i="3"/>
  <c r="W122" i="3"/>
  <c r="Y122" i="3"/>
  <c r="E123" i="3"/>
  <c r="G123" i="3"/>
  <c r="I123" i="3"/>
  <c r="K123" i="3"/>
  <c r="M123" i="3"/>
  <c r="O123" i="3"/>
  <c r="Q123" i="3"/>
  <c r="S123" i="3"/>
  <c r="U123" i="3"/>
  <c r="W123" i="3"/>
  <c r="Y123" i="3"/>
  <c r="E124" i="3"/>
  <c r="G124" i="3"/>
  <c r="I124" i="3"/>
  <c r="K124" i="3"/>
  <c r="M124" i="3"/>
  <c r="O124" i="3"/>
  <c r="Q124" i="3"/>
  <c r="S124" i="3"/>
  <c r="U124" i="3"/>
  <c r="W124" i="3"/>
  <c r="Y124" i="3"/>
  <c r="E125" i="3"/>
  <c r="G125" i="3"/>
  <c r="I125" i="3"/>
  <c r="K125" i="3"/>
  <c r="M125" i="3"/>
  <c r="O125" i="3"/>
  <c r="Q125" i="3"/>
  <c r="S125" i="3"/>
  <c r="U125" i="3"/>
  <c r="W125" i="3"/>
  <c r="Y125" i="3"/>
  <c r="E187" i="3"/>
  <c r="G187" i="3"/>
  <c r="I187" i="3"/>
  <c r="K187" i="3"/>
  <c r="M187" i="3"/>
  <c r="O187" i="3"/>
  <c r="Q187" i="3"/>
  <c r="S187" i="3"/>
  <c r="U187" i="3"/>
  <c r="W187" i="3"/>
  <c r="Y187" i="3"/>
  <c r="E188" i="3"/>
  <c r="G188" i="3"/>
  <c r="I188" i="3"/>
  <c r="K188" i="3"/>
  <c r="M188" i="3"/>
  <c r="O188" i="3"/>
  <c r="Q188" i="3"/>
  <c r="S188" i="3"/>
  <c r="U188" i="3"/>
  <c r="W188" i="3"/>
  <c r="Y188" i="3"/>
  <c r="E189" i="3"/>
  <c r="G189" i="3"/>
  <c r="I189" i="3"/>
  <c r="K189" i="3"/>
  <c r="M189" i="3"/>
  <c r="O189" i="3"/>
  <c r="Q189" i="3"/>
  <c r="S189" i="3"/>
  <c r="U189" i="3"/>
  <c r="W189" i="3"/>
  <c r="Y189" i="3"/>
  <c r="E190" i="3"/>
  <c r="G190" i="3"/>
  <c r="I190" i="3"/>
  <c r="K190" i="3"/>
  <c r="M190" i="3"/>
  <c r="O190" i="3"/>
  <c r="Q190" i="3"/>
  <c r="S190" i="3"/>
  <c r="U190" i="3"/>
  <c r="W190" i="3"/>
  <c r="Y190" i="3"/>
  <c r="D122" i="3"/>
  <c r="F122" i="3"/>
  <c r="H122" i="3"/>
  <c r="J122" i="3"/>
  <c r="L122" i="3"/>
  <c r="N122" i="3"/>
  <c r="P122" i="3"/>
  <c r="R122" i="3"/>
  <c r="T122" i="3"/>
  <c r="V122" i="3"/>
  <c r="X122" i="3"/>
  <c r="D123" i="3"/>
  <c r="F123" i="3"/>
  <c r="H123" i="3"/>
  <c r="J123" i="3"/>
  <c r="L123" i="3"/>
  <c r="N123" i="3"/>
  <c r="P123" i="3"/>
  <c r="R123" i="3"/>
  <c r="T123" i="3"/>
  <c r="V123" i="3"/>
  <c r="X123" i="3"/>
  <c r="D124" i="3"/>
  <c r="F124" i="3"/>
  <c r="H124" i="3"/>
  <c r="J124" i="3"/>
  <c r="L124" i="3"/>
  <c r="N124" i="3"/>
  <c r="P124" i="3"/>
  <c r="R124" i="3"/>
  <c r="T124" i="3"/>
  <c r="V124" i="3"/>
  <c r="X124" i="3"/>
  <c r="D125" i="3"/>
  <c r="F125" i="3"/>
  <c r="H125" i="3"/>
  <c r="J125" i="3"/>
  <c r="L125" i="3"/>
  <c r="N125" i="3"/>
  <c r="P125" i="3"/>
  <c r="R125" i="3"/>
  <c r="T125" i="3"/>
  <c r="V125" i="3"/>
  <c r="X125" i="3"/>
  <c r="D187" i="3"/>
  <c r="F187" i="3"/>
  <c r="H187" i="3"/>
  <c r="J187" i="3"/>
  <c r="L187" i="3"/>
  <c r="N187" i="3"/>
  <c r="P187" i="3"/>
  <c r="R187" i="3"/>
  <c r="T187" i="3"/>
  <c r="V187" i="3"/>
  <c r="X187" i="3"/>
  <c r="D188" i="3"/>
  <c r="F188" i="3"/>
  <c r="H188" i="3"/>
  <c r="J188" i="3"/>
  <c r="L188" i="3"/>
  <c r="N188" i="3"/>
  <c r="P188" i="3"/>
  <c r="R188" i="3"/>
  <c r="T188" i="3"/>
  <c r="V188" i="3"/>
  <c r="X188" i="3"/>
  <c r="D189" i="3"/>
  <c r="F189" i="3"/>
  <c r="H189" i="3"/>
  <c r="J189" i="3"/>
  <c r="L189" i="3"/>
  <c r="N189" i="3"/>
  <c r="P189" i="3"/>
  <c r="R189" i="3"/>
  <c r="T189" i="3"/>
  <c r="V189" i="3"/>
  <c r="X189" i="3"/>
  <c r="D190" i="3"/>
  <c r="F190" i="3"/>
  <c r="H190" i="3"/>
  <c r="J190" i="3"/>
  <c r="L190" i="3"/>
  <c r="N190" i="3"/>
  <c r="P190" i="3"/>
  <c r="R190" i="3"/>
  <c r="T190" i="3"/>
  <c r="V190" i="3"/>
  <c r="X190" i="3"/>
  <c r="E122" i="4"/>
  <c r="G122" i="4"/>
  <c r="I122" i="4"/>
  <c r="K122" i="4"/>
  <c r="M122" i="4"/>
  <c r="O122" i="4"/>
  <c r="Q122" i="4"/>
  <c r="S122" i="4"/>
  <c r="U122" i="4"/>
  <c r="W122" i="4"/>
  <c r="Y122" i="4"/>
  <c r="E123" i="4"/>
  <c r="G123" i="4"/>
  <c r="I123" i="4"/>
  <c r="K123" i="4"/>
  <c r="M123" i="4"/>
  <c r="O123" i="4"/>
  <c r="Q123" i="4"/>
  <c r="S123" i="4"/>
  <c r="U123" i="4"/>
  <c r="W123" i="4"/>
  <c r="Y123" i="4"/>
  <c r="E124" i="4"/>
  <c r="G124" i="4"/>
  <c r="I124" i="4"/>
  <c r="K124" i="4"/>
  <c r="M124" i="4"/>
  <c r="O124" i="4"/>
  <c r="Q124" i="4"/>
  <c r="S124" i="4"/>
  <c r="U124" i="4"/>
  <c r="W124" i="4"/>
  <c r="Y124" i="4"/>
  <c r="E125" i="4"/>
  <c r="G125" i="4"/>
  <c r="I125" i="4"/>
  <c r="K125" i="4"/>
  <c r="M125" i="4"/>
  <c r="O125" i="4"/>
  <c r="Q125" i="4"/>
  <c r="S125" i="4"/>
  <c r="U125" i="4"/>
  <c r="W125" i="4"/>
  <c r="Y125" i="4"/>
  <c r="E187" i="4"/>
  <c r="G187" i="4"/>
  <c r="I187" i="4"/>
  <c r="K187" i="4"/>
  <c r="M187" i="4"/>
  <c r="O187" i="4"/>
  <c r="Q187" i="4"/>
  <c r="S187" i="4"/>
  <c r="U187" i="4"/>
  <c r="W187" i="4"/>
  <c r="Y187" i="4"/>
  <c r="C188" i="4"/>
  <c r="E188" i="4"/>
  <c r="G188" i="4"/>
  <c r="I188" i="4"/>
  <c r="K188" i="4"/>
  <c r="M188" i="4"/>
  <c r="O188" i="4"/>
  <c r="Q188" i="4"/>
  <c r="S188" i="4"/>
  <c r="U188" i="4"/>
  <c r="W188" i="4"/>
  <c r="Y188" i="4"/>
  <c r="E189" i="4"/>
  <c r="G189" i="4"/>
  <c r="I189" i="4"/>
  <c r="K189" i="4"/>
  <c r="M189" i="4"/>
  <c r="O189" i="4"/>
  <c r="Q189" i="4"/>
  <c r="S189" i="4"/>
  <c r="U189" i="4"/>
  <c r="W189" i="4"/>
  <c r="Y189" i="4"/>
  <c r="E190" i="4"/>
  <c r="G190" i="4"/>
  <c r="I190" i="4"/>
  <c r="K190" i="4"/>
  <c r="M190" i="4"/>
  <c r="O190" i="4"/>
  <c r="Q190" i="4"/>
  <c r="S190" i="4"/>
  <c r="U190" i="4"/>
  <c r="W190" i="4"/>
  <c r="Y190" i="4"/>
  <c r="D122" i="4"/>
  <c r="F122" i="4"/>
  <c r="H122" i="4"/>
  <c r="J122" i="4"/>
  <c r="L122" i="4"/>
  <c r="N122" i="4"/>
  <c r="P122" i="4"/>
  <c r="R122" i="4"/>
  <c r="T122" i="4"/>
  <c r="V122" i="4"/>
  <c r="X122" i="4"/>
  <c r="D123" i="4"/>
  <c r="F123" i="4"/>
  <c r="H123" i="4"/>
  <c r="J123" i="4"/>
  <c r="L123" i="4"/>
  <c r="N123" i="4"/>
  <c r="P123" i="4"/>
  <c r="R123" i="4"/>
  <c r="T123" i="4"/>
  <c r="V123" i="4"/>
  <c r="X123" i="4"/>
  <c r="D124" i="4"/>
  <c r="F124" i="4"/>
  <c r="H124" i="4"/>
  <c r="J124" i="4"/>
  <c r="L124" i="4"/>
  <c r="N124" i="4"/>
  <c r="P124" i="4"/>
  <c r="R124" i="4"/>
  <c r="T124" i="4"/>
  <c r="V124" i="4"/>
  <c r="X124" i="4"/>
  <c r="D125" i="4"/>
  <c r="F125" i="4"/>
  <c r="H125" i="4"/>
  <c r="J125" i="4"/>
  <c r="L125" i="4"/>
  <c r="N125" i="4"/>
  <c r="P125" i="4"/>
  <c r="R125" i="4"/>
  <c r="T125" i="4"/>
  <c r="V125" i="4"/>
  <c r="X125" i="4"/>
  <c r="D187" i="4"/>
  <c r="F187" i="4"/>
  <c r="H187" i="4"/>
  <c r="J187" i="4"/>
  <c r="L187" i="4"/>
  <c r="N187" i="4"/>
  <c r="P187" i="4"/>
  <c r="R187" i="4"/>
  <c r="T187" i="4"/>
  <c r="V187" i="4"/>
  <c r="X187" i="4"/>
  <c r="D188" i="4"/>
  <c r="F188" i="4"/>
  <c r="H188" i="4"/>
  <c r="J188" i="4"/>
  <c r="L188" i="4"/>
  <c r="N188" i="4"/>
  <c r="P188" i="4"/>
  <c r="R188" i="4"/>
  <c r="T188" i="4"/>
  <c r="V188" i="4"/>
  <c r="X188" i="4"/>
  <c r="D189" i="4"/>
  <c r="F189" i="4"/>
  <c r="H189" i="4"/>
  <c r="J189" i="4"/>
  <c r="L189" i="4"/>
  <c r="N189" i="4"/>
  <c r="P189" i="4"/>
  <c r="R189" i="4"/>
  <c r="T189" i="4"/>
  <c r="V189" i="4"/>
  <c r="X189" i="4"/>
  <c r="D190" i="4"/>
  <c r="F190" i="4"/>
  <c r="H190" i="4"/>
  <c r="J190" i="4"/>
  <c r="L190" i="4"/>
  <c r="N190" i="4"/>
  <c r="P190" i="4"/>
  <c r="R190" i="4"/>
  <c r="T190" i="4"/>
  <c r="V190" i="4"/>
  <c r="X190" i="4"/>
  <c r="E122" i="5"/>
  <c r="G122" i="5"/>
  <c r="I122" i="5"/>
  <c r="K122" i="5"/>
  <c r="M122" i="5"/>
  <c r="O122" i="5"/>
  <c r="Q122" i="5"/>
  <c r="S122" i="5"/>
  <c r="U122" i="5"/>
  <c r="W122" i="5"/>
  <c r="Y122" i="5"/>
  <c r="E123" i="5"/>
  <c r="G123" i="5"/>
  <c r="I123" i="5"/>
  <c r="K123" i="5"/>
  <c r="M123" i="5"/>
  <c r="O123" i="5"/>
  <c r="Q123" i="5"/>
  <c r="S123" i="5"/>
  <c r="U123" i="5"/>
  <c r="W123" i="5"/>
  <c r="Y123" i="5"/>
  <c r="E124" i="5"/>
  <c r="G124" i="5"/>
  <c r="I124" i="5"/>
  <c r="K124" i="5"/>
  <c r="M124" i="5"/>
  <c r="O124" i="5"/>
  <c r="Q124" i="5"/>
  <c r="S124" i="5"/>
  <c r="U124" i="5"/>
  <c r="W124" i="5"/>
  <c r="Y124" i="5"/>
  <c r="E125" i="5"/>
  <c r="G125" i="5"/>
  <c r="I125" i="5"/>
  <c r="K125" i="5"/>
  <c r="M125" i="5"/>
  <c r="O125" i="5"/>
  <c r="Q125" i="5"/>
  <c r="S125" i="5"/>
  <c r="U125" i="5"/>
  <c r="W125" i="5"/>
  <c r="Y125" i="5"/>
  <c r="E187" i="5"/>
  <c r="G187" i="5"/>
  <c r="I187" i="5"/>
  <c r="K187" i="5"/>
  <c r="M187" i="5"/>
  <c r="O187" i="5"/>
  <c r="Q187" i="5"/>
  <c r="S187" i="5"/>
  <c r="U187" i="5"/>
  <c r="W187" i="5"/>
  <c r="Y187" i="5"/>
  <c r="E188" i="5"/>
  <c r="G188" i="5"/>
  <c r="I188" i="5"/>
  <c r="K188" i="5"/>
  <c r="M188" i="5"/>
  <c r="O188" i="5"/>
  <c r="Q188" i="5"/>
  <c r="S188" i="5"/>
  <c r="U188" i="5"/>
  <c r="W188" i="5"/>
  <c r="Y188" i="5"/>
  <c r="E189" i="5"/>
  <c r="G189" i="5"/>
  <c r="I189" i="5"/>
  <c r="K189" i="5"/>
  <c r="M189" i="5"/>
  <c r="O189" i="5"/>
  <c r="Q189" i="5"/>
  <c r="S189" i="5"/>
  <c r="U189" i="5"/>
  <c r="W189" i="5"/>
  <c r="Y189" i="5"/>
  <c r="E190" i="5"/>
  <c r="G190" i="5"/>
  <c r="I190" i="5"/>
  <c r="K190" i="5"/>
  <c r="M190" i="5"/>
  <c r="O190" i="5"/>
  <c r="Q190" i="5"/>
  <c r="S190" i="5"/>
  <c r="U190" i="5"/>
  <c r="W190" i="5"/>
  <c r="Y190" i="5"/>
  <c r="D122" i="5"/>
  <c r="F122" i="5"/>
  <c r="H122" i="5"/>
  <c r="J122" i="5"/>
  <c r="L122" i="5"/>
  <c r="N122" i="5"/>
  <c r="P122" i="5"/>
  <c r="R122" i="5"/>
  <c r="T122" i="5"/>
  <c r="V122" i="5"/>
  <c r="X122" i="5"/>
  <c r="D123" i="5"/>
  <c r="F123" i="5"/>
  <c r="H123" i="5"/>
  <c r="J123" i="5"/>
  <c r="L123" i="5"/>
  <c r="N123" i="5"/>
  <c r="P123" i="5"/>
  <c r="R123" i="5"/>
  <c r="T123" i="5"/>
  <c r="V123" i="5"/>
  <c r="X123" i="5"/>
  <c r="D124" i="5"/>
  <c r="F124" i="5"/>
  <c r="H124" i="5"/>
  <c r="J124" i="5"/>
  <c r="L124" i="5"/>
  <c r="N124" i="5"/>
  <c r="P124" i="5"/>
  <c r="R124" i="5"/>
  <c r="T124" i="5"/>
  <c r="V124" i="5"/>
  <c r="X124" i="5"/>
  <c r="D125" i="5"/>
  <c r="F125" i="5"/>
  <c r="H125" i="5"/>
  <c r="J125" i="5"/>
  <c r="L125" i="5"/>
  <c r="N125" i="5"/>
  <c r="P125" i="5"/>
  <c r="R125" i="5"/>
  <c r="T125" i="5"/>
  <c r="V125" i="5"/>
  <c r="X125" i="5"/>
  <c r="D187" i="5"/>
  <c r="F187" i="5"/>
  <c r="H187" i="5"/>
  <c r="J187" i="5"/>
  <c r="L187" i="5"/>
  <c r="N187" i="5"/>
  <c r="P187" i="5"/>
  <c r="R187" i="5"/>
  <c r="T187" i="5"/>
  <c r="V187" i="5"/>
  <c r="X187" i="5"/>
  <c r="D188" i="5"/>
  <c r="F188" i="5"/>
  <c r="H188" i="5"/>
  <c r="J188" i="5"/>
  <c r="L188" i="5"/>
  <c r="N188" i="5"/>
  <c r="P188" i="5"/>
  <c r="R188" i="5"/>
  <c r="T188" i="5"/>
  <c r="V188" i="5"/>
  <c r="X188" i="5"/>
  <c r="D189" i="5"/>
  <c r="F189" i="5"/>
  <c r="H189" i="5"/>
  <c r="J189" i="5"/>
  <c r="L189" i="5"/>
  <c r="N189" i="5"/>
  <c r="P189" i="5"/>
  <c r="R189" i="5"/>
  <c r="T189" i="5"/>
  <c r="V189" i="5"/>
  <c r="X189" i="5"/>
  <c r="D190" i="5"/>
  <c r="F190" i="5"/>
  <c r="H190" i="5"/>
  <c r="J190" i="5"/>
  <c r="L190" i="5"/>
  <c r="N190" i="5"/>
  <c r="P190" i="5"/>
  <c r="R190" i="5"/>
  <c r="T190" i="5"/>
  <c r="V190" i="5"/>
  <c r="X190" i="5"/>
  <c r="M56" i="12"/>
  <c r="K56" i="12"/>
  <c r="I56" i="12"/>
  <c r="E56" i="12"/>
  <c r="Y56" i="12"/>
  <c r="W56" i="12"/>
  <c r="U56" i="12"/>
  <c r="S56" i="12"/>
  <c r="Q56" i="12"/>
  <c r="O56" i="12"/>
  <c r="G56" i="12"/>
  <c r="X56" i="12"/>
  <c r="V56" i="12"/>
  <c r="T56" i="12"/>
  <c r="R56" i="12"/>
  <c r="P56" i="12"/>
  <c r="N56" i="12"/>
  <c r="L56" i="12"/>
  <c r="J56" i="12"/>
  <c r="H56" i="12"/>
  <c r="F56" i="12"/>
  <c r="D56" i="12"/>
  <c r="X121" i="3"/>
  <c r="V121" i="3"/>
  <c r="T121" i="3"/>
  <c r="R121" i="3"/>
  <c r="P121" i="3"/>
  <c r="N121" i="3"/>
  <c r="L121" i="3"/>
  <c r="J121" i="3"/>
  <c r="H121" i="3"/>
  <c r="F121" i="3"/>
  <c r="D121" i="3"/>
  <c r="Y121" i="3"/>
  <c r="W121" i="3"/>
  <c r="U121" i="3"/>
  <c r="S121" i="3"/>
  <c r="Q121" i="3"/>
  <c r="O121" i="3"/>
  <c r="M121" i="3"/>
  <c r="K121" i="3"/>
  <c r="I121" i="3"/>
  <c r="G121" i="3"/>
  <c r="E121" i="3"/>
  <c r="X121" i="4"/>
  <c r="V121" i="4"/>
  <c r="T121" i="4"/>
  <c r="R121" i="4"/>
  <c r="P121" i="4"/>
  <c r="N121" i="4"/>
  <c r="L121" i="4"/>
  <c r="J121" i="4"/>
  <c r="H121" i="4"/>
  <c r="F121" i="4"/>
  <c r="D121" i="4"/>
  <c r="Y121" i="4"/>
  <c r="W121" i="4"/>
  <c r="U121" i="4"/>
  <c r="S121" i="4"/>
  <c r="Q121" i="4"/>
  <c r="O121" i="4"/>
  <c r="M121" i="4"/>
  <c r="K121" i="4"/>
  <c r="I121" i="4"/>
  <c r="G121" i="4"/>
  <c r="E121" i="4"/>
  <c r="X121" i="5"/>
  <c r="V121" i="5"/>
  <c r="T121" i="5"/>
  <c r="R121" i="5"/>
  <c r="P121" i="5"/>
  <c r="N121" i="5"/>
  <c r="L121" i="5"/>
  <c r="J121" i="5"/>
  <c r="H121" i="5"/>
  <c r="F121" i="5"/>
  <c r="D121" i="5"/>
  <c r="Y121" i="5"/>
  <c r="W121" i="5"/>
  <c r="U121" i="5"/>
  <c r="S121" i="5"/>
  <c r="Q121" i="5"/>
  <c r="O121" i="5"/>
  <c r="M121" i="5"/>
  <c r="K121" i="5"/>
  <c r="I121" i="5"/>
  <c r="G121" i="5"/>
  <c r="E121" i="5"/>
  <c r="U55" i="12"/>
  <c r="X120" i="3"/>
  <c r="V120" i="3"/>
  <c r="T120" i="3"/>
  <c r="R120" i="3"/>
  <c r="P120" i="3"/>
  <c r="N120" i="3"/>
  <c r="L120" i="3"/>
  <c r="J120" i="3"/>
  <c r="H120" i="3"/>
  <c r="F120" i="3"/>
  <c r="D120" i="3"/>
  <c r="Y120" i="3"/>
  <c r="W120" i="3"/>
  <c r="U120" i="3"/>
  <c r="S120" i="3"/>
  <c r="Q120" i="3"/>
  <c r="O120" i="3"/>
  <c r="M120" i="3"/>
  <c r="K120" i="3"/>
  <c r="I120" i="3"/>
  <c r="G120" i="3"/>
  <c r="E120" i="3"/>
  <c r="X120" i="4"/>
  <c r="V120" i="4"/>
  <c r="T120" i="4"/>
  <c r="R120" i="4"/>
  <c r="P120" i="4"/>
  <c r="N120" i="4"/>
  <c r="L120" i="4"/>
  <c r="J120" i="4"/>
  <c r="H120" i="4"/>
  <c r="F120" i="4"/>
  <c r="D120" i="4"/>
  <c r="Y120" i="4"/>
  <c r="W120" i="4"/>
  <c r="U120" i="4"/>
  <c r="S120" i="4"/>
  <c r="Q120" i="4"/>
  <c r="O120" i="4"/>
  <c r="M120" i="4"/>
  <c r="K120" i="4"/>
  <c r="I120" i="4"/>
  <c r="G120" i="4"/>
  <c r="E120" i="4"/>
  <c r="X120" i="5"/>
  <c r="V120" i="5"/>
  <c r="T120" i="5"/>
  <c r="R120" i="5"/>
  <c r="P120" i="5"/>
  <c r="N120" i="5"/>
  <c r="L120" i="5"/>
  <c r="J120" i="5"/>
  <c r="H120" i="5"/>
  <c r="F120" i="5"/>
  <c r="D120" i="5"/>
  <c r="Y120" i="5"/>
  <c r="W120" i="5"/>
  <c r="U120" i="5"/>
  <c r="S120" i="5"/>
  <c r="Q120" i="5"/>
  <c r="O120" i="5"/>
  <c r="M120" i="5"/>
  <c r="K120" i="5"/>
  <c r="I120" i="5"/>
  <c r="G120" i="5"/>
  <c r="E120" i="5"/>
  <c r="X119" i="3"/>
  <c r="V119" i="3"/>
  <c r="T119" i="3"/>
  <c r="R119" i="3"/>
  <c r="P119" i="3"/>
  <c r="N119" i="3"/>
  <c r="L119" i="3"/>
  <c r="J119" i="3"/>
  <c r="H119" i="3"/>
  <c r="F119" i="3"/>
  <c r="D119" i="3"/>
  <c r="X119" i="4"/>
  <c r="V119" i="4"/>
  <c r="T119" i="4"/>
  <c r="R119" i="4"/>
  <c r="P119" i="4"/>
  <c r="N119" i="4"/>
  <c r="L119" i="4"/>
  <c r="J119" i="4"/>
  <c r="H119" i="4"/>
  <c r="F119" i="4"/>
  <c r="D119" i="4"/>
  <c r="Y119" i="3"/>
  <c r="W119" i="3"/>
  <c r="U119" i="3"/>
  <c r="S119" i="3"/>
  <c r="Q119" i="3"/>
  <c r="O119" i="3"/>
  <c r="M119" i="3"/>
  <c r="K119" i="3"/>
  <c r="I119" i="3"/>
  <c r="G119" i="3"/>
  <c r="E119" i="3"/>
  <c r="Y119" i="4"/>
  <c r="W119" i="4"/>
  <c r="U119" i="4"/>
  <c r="S119" i="4"/>
  <c r="Q119" i="4"/>
  <c r="O119" i="4"/>
  <c r="M119" i="4"/>
  <c r="K119" i="4"/>
  <c r="I119" i="4"/>
  <c r="G119" i="4"/>
  <c r="E119" i="4"/>
  <c r="X119" i="5"/>
  <c r="V119" i="5"/>
  <c r="T119" i="5"/>
  <c r="R119" i="5"/>
  <c r="P119" i="5"/>
  <c r="N119" i="5"/>
  <c r="L119" i="5"/>
  <c r="J119" i="5"/>
  <c r="H119" i="5"/>
  <c r="F119" i="5"/>
  <c r="D119" i="5"/>
  <c r="Y119" i="5"/>
  <c r="W119" i="5"/>
  <c r="U119" i="5"/>
  <c r="S119" i="5"/>
  <c r="Q119" i="5"/>
  <c r="O119" i="5"/>
  <c r="M119" i="5"/>
  <c r="K119" i="5"/>
  <c r="I119" i="5"/>
  <c r="G119" i="5"/>
  <c r="E119" i="5"/>
  <c r="N53" i="10"/>
  <c r="K53" i="10"/>
  <c r="D52" i="4"/>
  <c r="C52" i="4" s="1"/>
  <c r="E52" i="4"/>
  <c r="G52" i="4"/>
  <c r="G118" i="4" s="1"/>
  <c r="H52" i="4"/>
  <c r="H118" i="4" s="1"/>
  <c r="I52" i="4"/>
  <c r="I118" i="4" s="1"/>
  <c r="J52" i="4"/>
  <c r="J118" i="4" s="1"/>
  <c r="K52" i="4"/>
  <c r="K118" i="4" s="1"/>
  <c r="L52" i="4"/>
  <c r="L118" i="4" s="1"/>
  <c r="M52" i="4"/>
  <c r="M118" i="4" s="1"/>
  <c r="N52" i="4"/>
  <c r="N118" i="4" s="1"/>
  <c r="O52" i="4"/>
  <c r="O118" i="4" s="1"/>
  <c r="P52" i="4"/>
  <c r="P118" i="4" s="1"/>
  <c r="Q52" i="4"/>
  <c r="Q118" i="4" s="1"/>
  <c r="R52" i="4"/>
  <c r="R118" i="4" s="1"/>
  <c r="S52" i="4"/>
  <c r="S186" i="4" s="1"/>
  <c r="T52" i="4"/>
  <c r="T186" i="4" s="1"/>
  <c r="U52" i="4"/>
  <c r="U118" i="4" s="1"/>
  <c r="V52" i="4"/>
  <c r="V118" i="4" s="1"/>
  <c r="W52" i="4"/>
  <c r="W118" i="4" s="1"/>
  <c r="X52" i="4"/>
  <c r="X118" i="4" s="1"/>
  <c r="Y52" i="4"/>
  <c r="Y118" i="4" s="1"/>
  <c r="D52" i="3"/>
  <c r="E52" i="3"/>
  <c r="F52" i="3"/>
  <c r="G52" i="3"/>
  <c r="H52" i="3"/>
  <c r="I52" i="3"/>
  <c r="J52" i="3"/>
  <c r="K52" i="3"/>
  <c r="L52" i="3"/>
  <c r="M52" i="3"/>
  <c r="N52" i="3"/>
  <c r="O52" i="3"/>
  <c r="P52" i="3"/>
  <c r="Q52" i="3"/>
  <c r="R52" i="3"/>
  <c r="S52" i="3"/>
  <c r="T52" i="3"/>
  <c r="U52" i="3"/>
  <c r="V52" i="3"/>
  <c r="W52" i="3"/>
  <c r="X52" i="3"/>
  <c r="Y52" i="3"/>
  <c r="D52" i="5"/>
  <c r="E52" i="5"/>
  <c r="E118" i="5" s="1"/>
  <c r="F52" i="5"/>
  <c r="G52" i="5"/>
  <c r="G118" i="5" s="1"/>
  <c r="H52" i="5"/>
  <c r="H118" i="5" s="1"/>
  <c r="I52" i="5"/>
  <c r="I186" i="5" s="1"/>
  <c r="J52" i="5"/>
  <c r="J118" i="5" s="1"/>
  <c r="K52" i="5"/>
  <c r="K118" i="5" s="1"/>
  <c r="L52" i="5"/>
  <c r="L118" i="5" s="1"/>
  <c r="M52" i="5"/>
  <c r="M186" i="5" s="1"/>
  <c r="N52" i="5"/>
  <c r="N118" i="5" s="1"/>
  <c r="O52" i="5"/>
  <c r="O118" i="5" s="1"/>
  <c r="P52" i="5"/>
  <c r="P118" i="5" s="1"/>
  <c r="Q52" i="5"/>
  <c r="Q186" i="5" s="1"/>
  <c r="R52" i="5"/>
  <c r="R118" i="5" s="1"/>
  <c r="S52" i="5"/>
  <c r="S186" i="5" s="1"/>
  <c r="T52" i="5"/>
  <c r="T186" i="5" s="1"/>
  <c r="U52" i="5"/>
  <c r="U186" i="5" s="1"/>
  <c r="V52" i="5"/>
  <c r="V118" i="5" s="1"/>
  <c r="W52" i="5"/>
  <c r="W118" i="5" s="1"/>
  <c r="X52" i="5"/>
  <c r="X118" i="5" s="1"/>
  <c r="Y52" i="5"/>
  <c r="Y186"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83" i="4" s="1"/>
  <c r="Y50" i="4"/>
  <c r="Y184" i="4" s="1"/>
  <c r="Y51" i="4"/>
  <c r="Y185" i="4" s="1"/>
  <c r="Y5" i="4"/>
  <c r="Y5" i="5"/>
  <c r="B131" i="11" l="1"/>
  <c r="M192" i="12"/>
  <c r="Y130" i="11"/>
  <c r="Y198" i="11"/>
  <c r="Q130" i="11"/>
  <c r="Q198" i="11"/>
  <c r="I130" i="11"/>
  <c r="I198" i="11"/>
  <c r="Y128" i="11"/>
  <c r="Y196" i="11"/>
  <c r="Q128" i="11"/>
  <c r="Q196" i="11"/>
  <c r="I128" i="11"/>
  <c r="I196" i="11"/>
  <c r="X128" i="11"/>
  <c r="X196" i="11"/>
  <c r="P128" i="11"/>
  <c r="P196" i="11"/>
  <c r="H128" i="11"/>
  <c r="H196" i="11"/>
  <c r="D128" i="11"/>
  <c r="D196" i="11"/>
  <c r="Y130" i="10"/>
  <c r="Y198" i="10"/>
  <c r="S130" i="11"/>
  <c r="S198" i="11"/>
  <c r="M130" i="11"/>
  <c r="M198" i="11"/>
  <c r="W128" i="11"/>
  <c r="W196" i="11"/>
  <c r="O128" i="11"/>
  <c r="O196" i="11"/>
  <c r="G128" i="11"/>
  <c r="G196" i="11"/>
  <c r="M126" i="11"/>
  <c r="M195" i="11"/>
  <c r="T128" i="11"/>
  <c r="T196" i="11"/>
  <c r="L128" i="11"/>
  <c r="L196" i="11"/>
  <c r="T128" i="12"/>
  <c r="T196" i="12"/>
  <c r="L128" i="12"/>
  <c r="L196" i="12"/>
  <c r="D128" i="12"/>
  <c r="D196" i="12"/>
  <c r="E130" i="10"/>
  <c r="E198" i="10"/>
  <c r="W128" i="12"/>
  <c r="W196" i="12"/>
  <c r="Q128" i="12"/>
  <c r="Q196" i="12"/>
  <c r="K128" i="12"/>
  <c r="K196" i="12"/>
  <c r="G128" i="12"/>
  <c r="G196" i="12"/>
  <c r="P128" i="12"/>
  <c r="P196" i="12"/>
  <c r="F128" i="12"/>
  <c r="F196" i="12"/>
  <c r="D128" i="10"/>
  <c r="D196" i="10"/>
  <c r="T128" i="10"/>
  <c r="T196" i="10"/>
  <c r="P128" i="10"/>
  <c r="P196" i="10"/>
  <c r="J128" i="10"/>
  <c r="J196" i="10"/>
  <c r="F128" i="10"/>
  <c r="F196" i="10"/>
  <c r="Y128" i="10"/>
  <c r="Y196" i="10"/>
  <c r="U128" i="10"/>
  <c r="U196" i="10"/>
  <c r="O128" i="10"/>
  <c r="O196" i="10"/>
  <c r="I128" i="10"/>
  <c r="I196" i="10"/>
  <c r="E128" i="10"/>
  <c r="E196" i="10"/>
  <c r="C128" i="5"/>
  <c r="C196" i="5"/>
  <c r="T130" i="10"/>
  <c r="T198" i="10"/>
  <c r="V130" i="12"/>
  <c r="V198" i="12"/>
  <c r="T130" i="12"/>
  <c r="T198" i="12"/>
  <c r="U130" i="11"/>
  <c r="U198" i="11"/>
  <c r="K130" i="11"/>
  <c r="K198" i="11"/>
  <c r="E130" i="11"/>
  <c r="E198" i="11"/>
  <c r="U128" i="11"/>
  <c r="U196" i="11"/>
  <c r="K128" i="11"/>
  <c r="K196" i="11"/>
  <c r="E128" i="11"/>
  <c r="E196" i="11"/>
  <c r="R128" i="11"/>
  <c r="R196" i="11"/>
  <c r="J128" i="11"/>
  <c r="J196" i="11"/>
  <c r="F128" i="11"/>
  <c r="F196" i="11"/>
  <c r="W130" i="11"/>
  <c r="W198" i="11"/>
  <c r="O130" i="11"/>
  <c r="O198" i="11"/>
  <c r="G130" i="11"/>
  <c r="G198" i="11"/>
  <c r="S128" i="11"/>
  <c r="S196" i="11"/>
  <c r="M128" i="11"/>
  <c r="M196" i="11"/>
  <c r="S126" i="11"/>
  <c r="S195" i="11"/>
  <c r="V128" i="11"/>
  <c r="V196" i="11"/>
  <c r="N128" i="11"/>
  <c r="N196" i="11"/>
  <c r="V127" i="12"/>
  <c r="V128" i="12"/>
  <c r="Q130" i="10"/>
  <c r="Q198" i="10"/>
  <c r="C130" i="5"/>
  <c r="C198" i="5"/>
  <c r="Y128" i="12"/>
  <c r="Y196" i="12"/>
  <c r="U128" i="12"/>
  <c r="U196" i="12"/>
  <c r="O128" i="12"/>
  <c r="O196" i="12"/>
  <c r="I128" i="12"/>
  <c r="I196" i="12"/>
  <c r="E128" i="12"/>
  <c r="E196" i="12"/>
  <c r="R128" i="12"/>
  <c r="R196" i="12"/>
  <c r="N128" i="12"/>
  <c r="N196" i="12"/>
  <c r="H128" i="12"/>
  <c r="H196" i="12"/>
  <c r="X128" i="10"/>
  <c r="X196" i="10"/>
  <c r="N128" i="10"/>
  <c r="N196" i="10"/>
  <c r="H128" i="10"/>
  <c r="H196" i="10"/>
  <c r="Q128" i="10"/>
  <c r="Q196" i="10"/>
  <c r="G128" i="10"/>
  <c r="G196" i="10"/>
  <c r="B61" i="4"/>
  <c r="B195" i="4" s="1"/>
  <c r="C195" i="4"/>
  <c r="B133" i="11"/>
  <c r="W130" i="10"/>
  <c r="W198" i="10"/>
  <c r="W130" i="12"/>
  <c r="W198" i="12"/>
  <c r="S130" i="12"/>
  <c r="S198" i="12"/>
  <c r="M130" i="12"/>
  <c r="M198" i="12"/>
  <c r="B131" i="12"/>
  <c r="S128" i="12"/>
  <c r="S196" i="12"/>
  <c r="M128" i="12"/>
  <c r="M196" i="12"/>
  <c r="V129" i="12"/>
  <c r="W129" i="12"/>
  <c r="B132" i="10"/>
  <c r="R129" i="11"/>
  <c r="R130" i="11"/>
  <c r="J129" i="11"/>
  <c r="J130" i="11"/>
  <c r="F129" i="11"/>
  <c r="F130" i="11"/>
  <c r="T129" i="11"/>
  <c r="T130" i="11"/>
  <c r="L129" i="11"/>
  <c r="L130" i="11"/>
  <c r="R129" i="10"/>
  <c r="R130" i="10"/>
  <c r="J129" i="10"/>
  <c r="J130" i="10"/>
  <c r="F129" i="10"/>
  <c r="F130" i="10"/>
  <c r="U129" i="10"/>
  <c r="U130" i="10"/>
  <c r="K129" i="10"/>
  <c r="K130" i="10"/>
  <c r="D129" i="12"/>
  <c r="D130" i="12"/>
  <c r="R129" i="12"/>
  <c r="R130" i="12"/>
  <c r="J129" i="12"/>
  <c r="J130" i="12"/>
  <c r="F129" i="12"/>
  <c r="F130" i="12"/>
  <c r="U129" i="12"/>
  <c r="U130" i="12"/>
  <c r="K129" i="12"/>
  <c r="K130" i="12"/>
  <c r="E129" i="12"/>
  <c r="E130" i="12"/>
  <c r="C194" i="4"/>
  <c r="C130" i="4"/>
  <c r="G129" i="10"/>
  <c r="G130" i="10"/>
  <c r="O129" i="12"/>
  <c r="O130" i="12"/>
  <c r="N129" i="10"/>
  <c r="N130" i="10"/>
  <c r="X129" i="11"/>
  <c r="X130" i="11"/>
  <c r="P129" i="11"/>
  <c r="P130" i="11"/>
  <c r="H129" i="11"/>
  <c r="H130" i="11"/>
  <c r="D129" i="11"/>
  <c r="D130" i="11"/>
  <c r="V129" i="11"/>
  <c r="V130" i="11"/>
  <c r="N129" i="11"/>
  <c r="N130" i="11"/>
  <c r="P129" i="10"/>
  <c r="P130" i="10"/>
  <c r="H129" i="10"/>
  <c r="H130" i="10"/>
  <c r="D129" i="10"/>
  <c r="D130" i="10"/>
  <c r="I129" i="10"/>
  <c r="I130" i="10"/>
  <c r="X129" i="12"/>
  <c r="X130" i="12"/>
  <c r="P129" i="12"/>
  <c r="P130" i="12"/>
  <c r="H129" i="12"/>
  <c r="H130" i="12"/>
  <c r="Y129" i="12"/>
  <c r="Y130" i="12"/>
  <c r="Q129" i="12"/>
  <c r="Q130" i="12"/>
  <c r="I129" i="12"/>
  <c r="I130" i="12"/>
  <c r="B64" i="3"/>
  <c r="C130" i="3"/>
  <c r="O129" i="10"/>
  <c r="O130" i="10"/>
  <c r="G129" i="12"/>
  <c r="G130" i="12"/>
  <c r="L129" i="12"/>
  <c r="L130" i="12"/>
  <c r="N129" i="12"/>
  <c r="N130" i="12"/>
  <c r="B132" i="12"/>
  <c r="B131" i="10"/>
  <c r="B133" i="10"/>
  <c r="N123" i="10"/>
  <c r="O188" i="10"/>
  <c r="C126" i="4"/>
  <c r="I188" i="10"/>
  <c r="G124" i="10"/>
  <c r="I123" i="10"/>
  <c r="C58" i="12"/>
  <c r="R188" i="10"/>
  <c r="P123" i="10"/>
  <c r="R192" i="10"/>
  <c r="C123" i="5"/>
  <c r="P188" i="10"/>
  <c r="R123" i="10"/>
  <c r="C58" i="11"/>
  <c r="B60" i="5"/>
  <c r="B60" i="12" s="1"/>
  <c r="B58" i="3"/>
  <c r="B123" i="3" s="1"/>
  <c r="C60" i="11"/>
  <c r="C124" i="3"/>
  <c r="B60" i="3"/>
  <c r="C126" i="3"/>
  <c r="C60" i="10"/>
  <c r="O123" i="10"/>
  <c r="G188" i="10"/>
  <c r="L125" i="11"/>
  <c r="M123" i="11"/>
  <c r="V121" i="11"/>
  <c r="V119" i="11"/>
  <c r="C191" i="3"/>
  <c r="C123" i="3"/>
  <c r="E121" i="10"/>
  <c r="C62" i="12"/>
  <c r="C61" i="10"/>
  <c r="C195" i="10" s="1"/>
  <c r="Q123" i="10"/>
  <c r="C194" i="3"/>
  <c r="C57" i="11"/>
  <c r="V125" i="11"/>
  <c r="S123" i="11"/>
  <c r="L121" i="11"/>
  <c r="L119" i="11"/>
  <c r="M120" i="11"/>
  <c r="U124" i="10"/>
  <c r="B61" i="3"/>
  <c r="C64" i="10"/>
  <c r="C198" i="10" s="1"/>
  <c r="J188" i="10"/>
  <c r="C61" i="11"/>
  <c r="C129" i="3"/>
  <c r="C192" i="5"/>
  <c r="R128" i="10"/>
  <c r="C64" i="11"/>
  <c r="C198" i="11" s="1"/>
  <c r="C59" i="12"/>
  <c r="C193" i="12" s="1"/>
  <c r="S120" i="11"/>
  <c r="C129" i="4"/>
  <c r="W126" i="11"/>
  <c r="L120" i="11"/>
  <c r="S125" i="11"/>
  <c r="V123" i="11"/>
  <c r="M119" i="11"/>
  <c r="X127" i="12"/>
  <c r="C121" i="4"/>
  <c r="V120" i="11"/>
  <c r="M125" i="11"/>
  <c r="L123" i="11"/>
  <c r="S121" i="11"/>
  <c r="S119" i="11"/>
  <c r="B62" i="5"/>
  <c r="B57" i="11"/>
  <c r="B64" i="4"/>
  <c r="B198" i="4" s="1"/>
  <c r="W188" i="10"/>
  <c r="C62" i="11"/>
  <c r="C196" i="11" s="1"/>
  <c r="W124" i="10"/>
  <c r="W192" i="10"/>
  <c r="K192" i="10"/>
  <c r="C214" i="3"/>
  <c r="D121" i="10"/>
  <c r="C191" i="4"/>
  <c r="B54" i="10"/>
  <c r="X188" i="12"/>
  <c r="T188" i="12"/>
  <c r="P188" i="12"/>
  <c r="L188" i="12"/>
  <c r="I189" i="10"/>
  <c r="O189" i="10"/>
  <c r="Y189" i="10"/>
  <c r="C123" i="4"/>
  <c r="C188" i="3"/>
  <c r="C57" i="10"/>
  <c r="C57" i="12"/>
  <c r="B121" i="3"/>
  <c r="C121" i="3"/>
  <c r="B188" i="4"/>
  <c r="C59" i="10"/>
  <c r="I126" i="12"/>
  <c r="Q192" i="12"/>
  <c r="I191" i="12"/>
  <c r="U125" i="10"/>
  <c r="H126" i="12"/>
  <c r="V188" i="12"/>
  <c r="R188" i="12"/>
  <c r="N188" i="12"/>
  <c r="J192" i="12"/>
  <c r="H191" i="12"/>
  <c r="Y192" i="10"/>
  <c r="B119" i="3"/>
  <c r="B122" i="3"/>
  <c r="C190" i="3"/>
  <c r="C125" i="3"/>
  <c r="C122" i="3"/>
  <c r="C54" i="10"/>
  <c r="C192" i="3"/>
  <c r="C127" i="3"/>
  <c r="P192" i="10"/>
  <c r="C214" i="4"/>
  <c r="C187" i="4"/>
  <c r="B120" i="3"/>
  <c r="B187" i="3"/>
  <c r="C190" i="4"/>
  <c r="C189" i="4"/>
  <c r="C125" i="4"/>
  <c r="C122" i="4"/>
  <c r="I124" i="10"/>
  <c r="E192" i="10"/>
  <c r="C194" i="5"/>
  <c r="C191" i="5"/>
  <c r="O192" i="10"/>
  <c r="C128" i="4"/>
  <c r="C128" i="3"/>
  <c r="B62" i="3"/>
  <c r="B196" i="3" s="1"/>
  <c r="C193" i="3"/>
  <c r="B59" i="3"/>
  <c r="B57" i="10"/>
  <c r="B191" i="4"/>
  <c r="X128" i="12"/>
  <c r="Q127" i="12"/>
  <c r="C189" i="3"/>
  <c r="C213" i="3"/>
  <c r="C119" i="3"/>
  <c r="E190" i="10"/>
  <c r="G126" i="12"/>
  <c r="Q191" i="12"/>
  <c r="G191" i="12"/>
  <c r="W125" i="10"/>
  <c r="J126" i="12"/>
  <c r="J191" i="12"/>
  <c r="W127" i="10"/>
  <c r="Q127" i="10"/>
  <c r="K127" i="10"/>
  <c r="G127" i="10"/>
  <c r="T127" i="10"/>
  <c r="P127" i="10"/>
  <c r="J127" i="10"/>
  <c r="F127" i="10"/>
  <c r="W193" i="10"/>
  <c r="W128" i="10"/>
  <c r="C52" i="3"/>
  <c r="B52" i="3" s="1"/>
  <c r="B186" i="3" s="1"/>
  <c r="C120" i="3"/>
  <c r="C187" i="3"/>
  <c r="U127" i="12"/>
  <c r="E127" i="12"/>
  <c r="N127" i="12"/>
  <c r="T192" i="10"/>
  <c r="J192" i="10"/>
  <c r="K128" i="10"/>
  <c r="R125" i="11"/>
  <c r="N125" i="11"/>
  <c r="J121" i="11"/>
  <c r="P121" i="11"/>
  <c r="T121" i="11"/>
  <c r="C213" i="4"/>
  <c r="B52" i="4"/>
  <c r="B123" i="4"/>
  <c r="Y124" i="10"/>
  <c r="O124" i="10"/>
  <c r="E191" i="12"/>
  <c r="E126" i="12"/>
  <c r="O125" i="10"/>
  <c r="C192" i="4"/>
  <c r="C127" i="4"/>
  <c r="C129" i="5"/>
  <c r="C127" i="5"/>
  <c r="C126" i="5"/>
  <c r="X192" i="10"/>
  <c r="N192" i="10"/>
  <c r="H192" i="10"/>
  <c r="U192" i="10"/>
  <c r="I192" i="10"/>
  <c r="Y127" i="10"/>
  <c r="U127" i="10"/>
  <c r="O127" i="10"/>
  <c r="I127" i="10"/>
  <c r="E127" i="10"/>
  <c r="X127" i="10"/>
  <c r="R127" i="10"/>
  <c r="N127" i="10"/>
  <c r="H127" i="10"/>
  <c r="R127" i="12"/>
  <c r="B63" i="10"/>
  <c r="B197" i="10" s="1"/>
  <c r="B123" i="5"/>
  <c r="Q124" i="10"/>
  <c r="K124" i="10"/>
  <c r="F192" i="10"/>
  <c r="D122" i="10"/>
  <c r="F191" i="12"/>
  <c r="B57" i="12"/>
  <c r="E189" i="10"/>
  <c r="E120" i="10"/>
  <c r="T125" i="11"/>
  <c r="P125" i="11"/>
  <c r="J125" i="11"/>
  <c r="H121" i="11"/>
  <c r="N121" i="11"/>
  <c r="R121" i="11"/>
  <c r="X121" i="11"/>
  <c r="T123" i="11"/>
  <c r="P123" i="11"/>
  <c r="J123" i="11"/>
  <c r="Q192" i="10"/>
  <c r="G192" i="10"/>
  <c r="G127" i="12"/>
  <c r="C62" i="10"/>
  <c r="B62" i="4"/>
  <c r="B196" i="4" s="1"/>
  <c r="C56" i="10"/>
  <c r="B56" i="4"/>
  <c r="C55" i="10"/>
  <c r="B55" i="4"/>
  <c r="C53" i="10"/>
  <c r="B53" i="4"/>
  <c r="C193" i="4"/>
  <c r="B59" i="4"/>
  <c r="D192" i="10"/>
  <c r="E122" i="10"/>
  <c r="D190" i="10"/>
  <c r="F126" i="12"/>
  <c r="Y192" i="12"/>
  <c r="U192" i="12"/>
  <c r="I192" i="12"/>
  <c r="Y190" i="10"/>
  <c r="Q190" i="10"/>
  <c r="T191" i="12"/>
  <c r="X122" i="10"/>
  <c r="D120" i="10"/>
  <c r="K189" i="10"/>
  <c r="Q189" i="10"/>
  <c r="W189" i="10"/>
  <c r="B55" i="11"/>
  <c r="J120" i="11"/>
  <c r="P120" i="11"/>
  <c r="C55" i="11"/>
  <c r="D127" i="10"/>
  <c r="J127" i="12"/>
  <c r="F127" i="12"/>
  <c r="T120" i="11"/>
  <c r="X123" i="11"/>
  <c r="R123" i="11"/>
  <c r="N123" i="11"/>
  <c r="H123" i="11"/>
  <c r="B53" i="11"/>
  <c r="C214" i="5"/>
  <c r="F192" i="12"/>
  <c r="B58" i="12"/>
  <c r="H120" i="11"/>
  <c r="N120" i="11"/>
  <c r="R120" i="11"/>
  <c r="X120" i="11"/>
  <c r="J128" i="12"/>
  <c r="B63" i="12"/>
  <c r="B197" i="12" s="1"/>
  <c r="B63" i="11"/>
  <c r="B197" i="11" s="1"/>
  <c r="C119" i="5"/>
  <c r="C120" i="5"/>
  <c r="B187" i="5"/>
  <c r="C187" i="5"/>
  <c r="C53" i="12"/>
  <c r="E192" i="12"/>
  <c r="D191" i="12"/>
  <c r="D126" i="12"/>
  <c r="O192" i="12"/>
  <c r="H192" i="12"/>
  <c r="C55" i="12"/>
  <c r="C53" i="11"/>
  <c r="Y127" i="12"/>
  <c r="O127" i="12"/>
  <c r="I127" i="12"/>
  <c r="H127" i="12"/>
  <c r="C54" i="12"/>
  <c r="B54" i="5"/>
  <c r="C64" i="12"/>
  <c r="C198" i="12" s="1"/>
  <c r="B64" i="5"/>
  <c r="C61" i="12"/>
  <c r="C195" i="12" s="1"/>
  <c r="B61" i="5"/>
  <c r="B195" i="5" s="1"/>
  <c r="C193" i="5"/>
  <c r="B59" i="5"/>
  <c r="C122" i="5"/>
  <c r="B56" i="5"/>
  <c r="C56" i="12"/>
  <c r="C121" i="12" s="1"/>
  <c r="W192" i="12"/>
  <c r="K192" i="12"/>
  <c r="G192" i="12"/>
  <c r="K190" i="10"/>
  <c r="G190" i="10"/>
  <c r="N122" i="10"/>
  <c r="C124" i="5"/>
  <c r="C56" i="11"/>
  <c r="C54" i="11"/>
  <c r="W127" i="12"/>
  <c r="K127" i="12"/>
  <c r="P127" i="12"/>
  <c r="C52" i="5"/>
  <c r="C52" i="12" s="1"/>
  <c r="C121" i="5"/>
  <c r="C190" i="5"/>
  <c r="C189" i="5"/>
  <c r="C188" i="5"/>
  <c r="C213" i="5"/>
  <c r="C125" i="5"/>
  <c r="C59" i="11"/>
  <c r="C193" i="11" s="1"/>
  <c r="N124" i="10"/>
  <c r="F191" i="10"/>
  <c r="F126" i="10"/>
  <c r="T126" i="10"/>
  <c r="J191" i="10"/>
  <c r="J126" i="10"/>
  <c r="T191" i="10"/>
  <c r="L193" i="12"/>
  <c r="E193" i="10"/>
  <c r="X191" i="10"/>
  <c r="H191" i="10"/>
  <c r="X191" i="11"/>
  <c r="D189" i="10"/>
  <c r="D193" i="10"/>
  <c r="S189" i="12"/>
  <c r="S193" i="12"/>
  <c r="L124" i="11"/>
  <c r="L193" i="11"/>
  <c r="V193" i="12"/>
  <c r="M189" i="12"/>
  <c r="M193" i="12"/>
  <c r="R124" i="10"/>
  <c r="R193" i="10"/>
  <c r="H124" i="10"/>
  <c r="H193" i="10"/>
  <c r="X126" i="11"/>
  <c r="G193" i="10"/>
  <c r="D192" i="12"/>
  <c r="Y191" i="10"/>
  <c r="U191" i="10"/>
  <c r="T127" i="12"/>
  <c r="L127" i="12"/>
  <c r="D127" i="12"/>
  <c r="J121" i="12"/>
  <c r="X126" i="10"/>
  <c r="H125" i="10"/>
  <c r="T189" i="12"/>
  <c r="P189" i="12"/>
  <c r="Y189" i="12"/>
  <c r="Q189" i="12"/>
  <c r="X127" i="11"/>
  <c r="R125" i="10"/>
  <c r="N125" i="10"/>
  <c r="W191" i="10"/>
  <c r="K191" i="10"/>
  <c r="G191" i="10"/>
  <c r="J120" i="12"/>
  <c r="G120" i="12"/>
  <c r="H189" i="10"/>
  <c r="N189" i="10"/>
  <c r="R189" i="10"/>
  <c r="E129" i="10"/>
  <c r="I126" i="10"/>
  <c r="Q129" i="10"/>
  <c r="R189" i="12"/>
  <c r="N189" i="12"/>
  <c r="W189" i="12"/>
  <c r="O189" i="12"/>
  <c r="H121" i="12"/>
  <c r="T124" i="10"/>
  <c r="P124" i="10"/>
  <c r="J124" i="10"/>
  <c r="P125" i="10"/>
  <c r="X189" i="12"/>
  <c r="H189" i="12"/>
  <c r="H120" i="12"/>
  <c r="J189" i="10"/>
  <c r="P189" i="10"/>
  <c r="I189" i="12"/>
  <c r="I120" i="12"/>
  <c r="U126" i="11"/>
  <c r="O126" i="11"/>
  <c r="I126" i="11"/>
  <c r="E126" i="11"/>
  <c r="F121" i="12"/>
  <c r="Y129" i="10"/>
  <c r="Y194" i="10"/>
  <c r="T194" i="10"/>
  <c r="P194" i="10"/>
  <c r="J194" i="10"/>
  <c r="F194" i="10"/>
  <c r="R191" i="10"/>
  <c r="N191" i="10"/>
  <c r="D191" i="10"/>
  <c r="W194" i="10"/>
  <c r="Q194" i="10"/>
  <c r="K194" i="10"/>
  <c r="G194" i="10"/>
  <c r="Q191" i="10"/>
  <c r="R194" i="10"/>
  <c r="N194" i="10"/>
  <c r="H194" i="10"/>
  <c r="D194" i="10"/>
  <c r="P191" i="10"/>
  <c r="U194" i="10"/>
  <c r="O194" i="10"/>
  <c r="I194" i="10"/>
  <c r="E194" i="10"/>
  <c r="O191" i="10"/>
  <c r="I191" i="10"/>
  <c r="E191" i="10"/>
  <c r="R126" i="10"/>
  <c r="N126" i="10"/>
  <c r="H126" i="10"/>
  <c r="D126" i="10"/>
  <c r="W126" i="10"/>
  <c r="Q126" i="10"/>
  <c r="K126" i="10"/>
  <c r="G126" i="10"/>
  <c r="P126" i="10"/>
  <c r="Y126" i="10"/>
  <c r="U126" i="10"/>
  <c r="O126" i="10"/>
  <c r="E126" i="10"/>
  <c r="M124" i="11"/>
  <c r="Y129" i="11"/>
  <c r="Q129" i="11"/>
  <c r="I129" i="11"/>
  <c r="Y127" i="11"/>
  <c r="Q127" i="11"/>
  <c r="J127" i="11"/>
  <c r="F127" i="11"/>
  <c r="S129" i="11"/>
  <c r="M129" i="11"/>
  <c r="M127" i="11"/>
  <c r="I192" i="11"/>
  <c r="I127" i="11"/>
  <c r="R192" i="11"/>
  <c r="R127" i="11"/>
  <c r="S192" i="11"/>
  <c r="S127" i="11"/>
  <c r="V192" i="11"/>
  <c r="V127" i="11"/>
  <c r="R126" i="11"/>
  <c r="N126" i="11"/>
  <c r="H126" i="11"/>
  <c r="D126" i="11"/>
  <c r="N127" i="11"/>
  <c r="V126" i="11"/>
  <c r="K192" i="11"/>
  <c r="K127" i="11"/>
  <c r="P192" i="11"/>
  <c r="P127" i="11"/>
  <c r="T191" i="11"/>
  <c r="T126" i="11"/>
  <c r="L192" i="11"/>
  <c r="L127" i="11"/>
  <c r="F189" i="12"/>
  <c r="U129" i="11"/>
  <c r="K129" i="11"/>
  <c r="E129" i="11"/>
  <c r="U127" i="11"/>
  <c r="E127" i="11"/>
  <c r="Y126" i="11"/>
  <c r="Q126" i="11"/>
  <c r="K126" i="11"/>
  <c r="G126" i="11"/>
  <c r="H127" i="11"/>
  <c r="D127" i="11"/>
  <c r="P126" i="11"/>
  <c r="J126" i="11"/>
  <c r="F126" i="11"/>
  <c r="W129" i="11"/>
  <c r="O129" i="11"/>
  <c r="G129" i="11"/>
  <c r="W127" i="11"/>
  <c r="O127" i="11"/>
  <c r="G127" i="11"/>
  <c r="T127" i="11"/>
  <c r="L126" i="11"/>
  <c r="M122" i="11"/>
  <c r="J192" i="11"/>
  <c r="F192" i="11"/>
  <c r="M121" i="11"/>
  <c r="U192" i="11"/>
  <c r="E192" i="11"/>
  <c r="X192" i="11"/>
  <c r="H192" i="11"/>
  <c r="D192" i="11"/>
  <c r="M192" i="11"/>
  <c r="Y192" i="11"/>
  <c r="Q192" i="11"/>
  <c r="W192" i="11"/>
  <c r="O192" i="11"/>
  <c r="G192" i="11"/>
  <c r="T192" i="11"/>
  <c r="N192" i="11"/>
  <c r="V124" i="11"/>
  <c r="V192" i="12"/>
  <c r="R192" i="12"/>
  <c r="N192" i="12"/>
  <c r="X192" i="12"/>
  <c r="T192" i="12"/>
  <c r="P192" i="12"/>
  <c r="L192" i="12"/>
  <c r="S124" i="11"/>
  <c r="P121" i="10"/>
  <c r="Q120" i="10"/>
  <c r="K120" i="10"/>
  <c r="L122" i="11"/>
  <c r="V122" i="11"/>
  <c r="S122" i="11"/>
  <c r="V52" i="11"/>
  <c r="L52" i="11"/>
  <c r="S52" i="11"/>
  <c r="M52" i="11"/>
  <c r="D189" i="12"/>
  <c r="R121" i="10"/>
  <c r="H120" i="10"/>
  <c r="D120" i="12"/>
  <c r="T187" i="10"/>
  <c r="U189" i="10"/>
  <c r="U120" i="10"/>
  <c r="T190" i="10"/>
  <c r="T121" i="10"/>
  <c r="T188" i="10"/>
  <c r="T189" i="10"/>
  <c r="H124" i="11"/>
  <c r="X124" i="11"/>
  <c r="R124" i="11"/>
  <c r="N124" i="11"/>
  <c r="Q122" i="11"/>
  <c r="K122" i="11"/>
  <c r="T190" i="12"/>
  <c r="T214" i="12"/>
  <c r="G124" i="11"/>
  <c r="U123" i="11"/>
  <c r="O123" i="11"/>
  <c r="I123" i="11"/>
  <c r="I121" i="11"/>
  <c r="O121" i="11"/>
  <c r="U121" i="11"/>
  <c r="G120" i="11"/>
  <c r="K120" i="11"/>
  <c r="Q120" i="11"/>
  <c r="Y120" i="11"/>
  <c r="I119" i="11"/>
  <c r="O119" i="11"/>
  <c r="U119" i="11"/>
  <c r="T187" i="12"/>
  <c r="Y123" i="11"/>
  <c r="Q123" i="11"/>
  <c r="K123" i="11"/>
  <c r="G123" i="11"/>
  <c r="Y125" i="11"/>
  <c r="G121" i="11"/>
  <c r="K121" i="11"/>
  <c r="Q121" i="11"/>
  <c r="Y121" i="11"/>
  <c r="I120" i="11"/>
  <c r="O120" i="11"/>
  <c r="U120" i="11"/>
  <c r="G119" i="11"/>
  <c r="K119" i="11"/>
  <c r="Q119" i="11"/>
  <c r="W122" i="11"/>
  <c r="W119" i="11"/>
  <c r="W125" i="11"/>
  <c r="W120" i="11"/>
  <c r="W123" i="11"/>
  <c r="W121" i="11"/>
  <c r="U125" i="11"/>
  <c r="O125" i="11"/>
  <c r="I125" i="11"/>
  <c r="W52" i="11"/>
  <c r="Q125" i="11"/>
  <c r="K125" i="11"/>
  <c r="Y119" i="11"/>
  <c r="K188" i="12"/>
  <c r="T124" i="11"/>
  <c r="P124" i="11"/>
  <c r="J124" i="11"/>
  <c r="Y122" i="11"/>
  <c r="U122" i="11"/>
  <c r="O122" i="11"/>
  <c r="I122" i="11"/>
  <c r="G122" i="11"/>
  <c r="H119" i="11"/>
  <c r="N119" i="11"/>
  <c r="R119" i="11"/>
  <c r="X119" i="11"/>
  <c r="T122" i="11"/>
  <c r="J119" i="11"/>
  <c r="P119" i="11"/>
  <c r="T119" i="11"/>
  <c r="Y124" i="11"/>
  <c r="U124" i="11"/>
  <c r="O124" i="11"/>
  <c r="I124" i="11"/>
  <c r="X122" i="11"/>
  <c r="R122" i="11"/>
  <c r="N122" i="11"/>
  <c r="H122" i="11"/>
  <c r="X125" i="11"/>
  <c r="H125" i="11"/>
  <c r="G125" i="11"/>
  <c r="W124" i="11"/>
  <c r="Q124" i="11"/>
  <c r="K124" i="11"/>
  <c r="P122" i="11"/>
  <c r="J122" i="11"/>
  <c r="Y150" i="3"/>
  <c r="V118" i="3"/>
  <c r="R118" i="3"/>
  <c r="R52" i="11"/>
  <c r="N118" i="3"/>
  <c r="N52" i="11"/>
  <c r="H118" i="3"/>
  <c r="H52" i="11"/>
  <c r="H186" i="11" s="1"/>
  <c r="Y184" i="3"/>
  <c r="X52" i="10"/>
  <c r="X118" i="10" s="1"/>
  <c r="X52" i="11"/>
  <c r="X186" i="11" s="1"/>
  <c r="T186" i="3"/>
  <c r="T52" i="11"/>
  <c r="P118" i="3"/>
  <c r="P52" i="11"/>
  <c r="L118" i="3"/>
  <c r="J118" i="3"/>
  <c r="J52" i="11"/>
  <c r="F52" i="10"/>
  <c r="F118" i="10" s="1"/>
  <c r="F52" i="11"/>
  <c r="Y185" i="3"/>
  <c r="Y183" i="3"/>
  <c r="Y118" i="3"/>
  <c r="Y52" i="11"/>
  <c r="W52" i="10"/>
  <c r="W186" i="10" s="1"/>
  <c r="U118" i="3"/>
  <c r="U52" i="11"/>
  <c r="S118" i="3"/>
  <c r="Q118" i="3"/>
  <c r="Q52" i="11"/>
  <c r="Q186" i="11" s="1"/>
  <c r="O118" i="3"/>
  <c r="O52" i="11"/>
  <c r="M118" i="3"/>
  <c r="K118" i="3"/>
  <c r="K52" i="11"/>
  <c r="I118" i="3"/>
  <c r="I52" i="11"/>
  <c r="G118" i="3"/>
  <c r="G52" i="11"/>
  <c r="D52" i="11"/>
  <c r="E52" i="11"/>
  <c r="Y5" i="11"/>
  <c r="F119" i="11"/>
  <c r="F120" i="11"/>
  <c r="E121" i="11"/>
  <c r="D121" i="11"/>
  <c r="V190" i="11"/>
  <c r="R190" i="11"/>
  <c r="N190" i="11"/>
  <c r="J190" i="11"/>
  <c r="F190" i="11"/>
  <c r="F125" i="11"/>
  <c r="V189" i="11"/>
  <c r="R189" i="11"/>
  <c r="N189" i="11"/>
  <c r="J189" i="11"/>
  <c r="F189" i="11"/>
  <c r="F124" i="11"/>
  <c r="V188" i="11"/>
  <c r="R188" i="11"/>
  <c r="N188" i="11"/>
  <c r="J188" i="11"/>
  <c r="F188" i="11"/>
  <c r="F123" i="11"/>
  <c r="V213" i="11"/>
  <c r="V187" i="11"/>
  <c r="R213" i="11"/>
  <c r="R187" i="11"/>
  <c r="N213" i="11"/>
  <c r="N187" i="11"/>
  <c r="J213" i="11"/>
  <c r="J187" i="11"/>
  <c r="F213" i="11"/>
  <c r="F187" i="11"/>
  <c r="F122" i="11"/>
  <c r="W190" i="11"/>
  <c r="S190" i="11"/>
  <c r="O190" i="11"/>
  <c r="K190" i="11"/>
  <c r="G190" i="11"/>
  <c r="W189" i="11"/>
  <c r="S189" i="11"/>
  <c r="O189" i="11"/>
  <c r="K189" i="11"/>
  <c r="G189" i="11"/>
  <c r="W188" i="11"/>
  <c r="S188" i="11"/>
  <c r="O188" i="11"/>
  <c r="K188" i="11"/>
  <c r="G188" i="11"/>
  <c r="W213" i="11"/>
  <c r="W187" i="11"/>
  <c r="S213" i="11"/>
  <c r="S187" i="11"/>
  <c r="O213" i="11"/>
  <c r="O187" i="11"/>
  <c r="K213" i="11"/>
  <c r="K187" i="11"/>
  <c r="G213" i="11"/>
  <c r="G187" i="11"/>
  <c r="X194" i="11"/>
  <c r="T194" i="11"/>
  <c r="P194" i="11"/>
  <c r="L194" i="11"/>
  <c r="H194" i="11"/>
  <c r="D194" i="11"/>
  <c r="X214" i="11"/>
  <c r="T214" i="11"/>
  <c r="P214" i="11"/>
  <c r="P191" i="11"/>
  <c r="L214" i="11"/>
  <c r="L191" i="11"/>
  <c r="H214" i="11"/>
  <c r="H191" i="11"/>
  <c r="D214" i="11"/>
  <c r="D191" i="11"/>
  <c r="Y194" i="11"/>
  <c r="U194" i="11"/>
  <c r="Q194" i="11"/>
  <c r="M194" i="11"/>
  <c r="I194" i="11"/>
  <c r="E194" i="11"/>
  <c r="Y214" i="11"/>
  <c r="Y191" i="11"/>
  <c r="U214" i="11"/>
  <c r="U191" i="11"/>
  <c r="Q214" i="11"/>
  <c r="Q191" i="11"/>
  <c r="M214" i="11"/>
  <c r="M191" i="11"/>
  <c r="I214" i="11"/>
  <c r="I191" i="11"/>
  <c r="E214" i="11"/>
  <c r="E191" i="11"/>
  <c r="E119" i="11"/>
  <c r="D119" i="11"/>
  <c r="E120" i="11"/>
  <c r="D120" i="11"/>
  <c r="F121" i="11"/>
  <c r="X190" i="11"/>
  <c r="T190" i="11"/>
  <c r="P190" i="11"/>
  <c r="L190" i="11"/>
  <c r="H190" i="11"/>
  <c r="D190" i="11"/>
  <c r="D125" i="11"/>
  <c r="X189" i="11"/>
  <c r="T189" i="11"/>
  <c r="P189" i="11"/>
  <c r="L189" i="11"/>
  <c r="H189" i="11"/>
  <c r="D189" i="11"/>
  <c r="D124" i="11"/>
  <c r="X188" i="11"/>
  <c r="T188" i="11"/>
  <c r="P188" i="11"/>
  <c r="L188" i="11"/>
  <c r="H188" i="11"/>
  <c r="D188" i="11"/>
  <c r="D123" i="11"/>
  <c r="X213" i="11"/>
  <c r="X187" i="11"/>
  <c r="T213" i="11"/>
  <c r="T187" i="11"/>
  <c r="P213" i="11"/>
  <c r="P187" i="11"/>
  <c r="L213" i="11"/>
  <c r="L187" i="11"/>
  <c r="H213" i="11"/>
  <c r="H187" i="11"/>
  <c r="D213" i="11"/>
  <c r="D187" i="11"/>
  <c r="D122" i="11"/>
  <c r="Y190" i="11"/>
  <c r="U190" i="11"/>
  <c r="Q190" i="11"/>
  <c r="M190" i="11"/>
  <c r="I190" i="11"/>
  <c r="E190" i="11"/>
  <c r="E125" i="11"/>
  <c r="Y189" i="11"/>
  <c r="U189" i="11"/>
  <c r="Q189" i="11"/>
  <c r="M189" i="11"/>
  <c r="I189" i="11"/>
  <c r="E189" i="11"/>
  <c r="E124" i="11"/>
  <c r="Y188" i="11"/>
  <c r="U188" i="11"/>
  <c r="Q188" i="11"/>
  <c r="M188" i="11"/>
  <c r="I188" i="11"/>
  <c r="E188" i="11"/>
  <c r="E123" i="11"/>
  <c r="Y213" i="11"/>
  <c r="Y187" i="11"/>
  <c r="U213" i="11"/>
  <c r="U187" i="11"/>
  <c r="Q213" i="11"/>
  <c r="Q187" i="11"/>
  <c r="M213" i="11"/>
  <c r="M187" i="11"/>
  <c r="I213" i="11"/>
  <c r="I187" i="11"/>
  <c r="E213" i="11"/>
  <c r="E187" i="11"/>
  <c r="E122" i="11"/>
  <c r="V194" i="11"/>
  <c r="R194" i="11"/>
  <c r="N194" i="11"/>
  <c r="J194" i="11"/>
  <c r="F194" i="11"/>
  <c r="V214" i="11"/>
  <c r="V191" i="11"/>
  <c r="R214" i="11"/>
  <c r="R191" i="11"/>
  <c r="N214" i="11"/>
  <c r="N191" i="11"/>
  <c r="J214" i="11"/>
  <c r="J191" i="11"/>
  <c r="F214" i="11"/>
  <c r="F191" i="11"/>
  <c r="W194" i="11"/>
  <c r="S194" i="11"/>
  <c r="O194" i="11"/>
  <c r="K194" i="11"/>
  <c r="G194" i="11"/>
  <c r="W214" i="11"/>
  <c r="W191" i="11"/>
  <c r="S214" i="11"/>
  <c r="S191" i="11"/>
  <c r="O214" i="11"/>
  <c r="O191" i="11"/>
  <c r="K214" i="11"/>
  <c r="K191" i="11"/>
  <c r="G214" i="11"/>
  <c r="G191" i="11"/>
  <c r="Q188" i="12"/>
  <c r="M188" i="12"/>
  <c r="N121" i="12"/>
  <c r="R121" i="12"/>
  <c r="V121" i="12"/>
  <c r="Q121" i="12"/>
  <c r="Y121" i="12"/>
  <c r="Y123" i="12"/>
  <c r="Y188" i="12"/>
  <c r="U123" i="12"/>
  <c r="U188" i="12"/>
  <c r="Y190" i="12"/>
  <c r="U190" i="12"/>
  <c r="Q190" i="12"/>
  <c r="M190" i="12"/>
  <c r="Y187" i="12"/>
  <c r="U187" i="12"/>
  <c r="O187" i="12"/>
  <c r="X190" i="12"/>
  <c r="P190" i="12"/>
  <c r="L190" i="12"/>
  <c r="X187" i="12"/>
  <c r="P187" i="12"/>
  <c r="L187" i="12"/>
  <c r="S187" i="12"/>
  <c r="X191" i="12"/>
  <c r="P191" i="12"/>
  <c r="L191" i="12"/>
  <c r="Y191" i="12"/>
  <c r="U191" i="12"/>
  <c r="L121" i="12"/>
  <c r="P121" i="12"/>
  <c r="T121" i="12"/>
  <c r="X121" i="12"/>
  <c r="O121" i="12"/>
  <c r="S121" i="12"/>
  <c r="W121" i="12"/>
  <c r="M121" i="12"/>
  <c r="W125" i="12"/>
  <c r="W190" i="12"/>
  <c r="S125" i="12"/>
  <c r="S190" i="12"/>
  <c r="O125" i="12"/>
  <c r="O190" i="12"/>
  <c r="W123" i="12"/>
  <c r="W188" i="12"/>
  <c r="S123" i="12"/>
  <c r="S188" i="12"/>
  <c r="O123" i="12"/>
  <c r="O188" i="12"/>
  <c r="V125" i="12"/>
  <c r="V190" i="12"/>
  <c r="R125" i="12"/>
  <c r="R190" i="12"/>
  <c r="N125" i="12"/>
  <c r="N190" i="12"/>
  <c r="P120" i="12"/>
  <c r="X120" i="12"/>
  <c r="M120" i="12"/>
  <c r="Q120" i="12"/>
  <c r="W187" i="12"/>
  <c r="Q187" i="12"/>
  <c r="V187" i="12"/>
  <c r="R187" i="12"/>
  <c r="N187" i="12"/>
  <c r="M187" i="12"/>
  <c r="U189" i="12"/>
  <c r="V191" i="12"/>
  <c r="R191" i="12"/>
  <c r="N191" i="12"/>
  <c r="W191" i="12"/>
  <c r="S191" i="12"/>
  <c r="O191" i="12"/>
  <c r="K126" i="12"/>
  <c r="K190" i="12"/>
  <c r="K187" i="12"/>
  <c r="K189" i="12"/>
  <c r="K120" i="12"/>
  <c r="K191" i="12"/>
  <c r="X123" i="12"/>
  <c r="T123" i="12"/>
  <c r="P123" i="12"/>
  <c r="U120" i="12"/>
  <c r="Y125" i="12"/>
  <c r="U125" i="12"/>
  <c r="Q125" i="12"/>
  <c r="M125" i="12"/>
  <c r="Q123" i="12"/>
  <c r="M123" i="12"/>
  <c r="X125" i="12"/>
  <c r="T125" i="12"/>
  <c r="P125" i="12"/>
  <c r="L125" i="12"/>
  <c r="V123" i="12"/>
  <c r="R123" i="12"/>
  <c r="N123" i="12"/>
  <c r="Y122" i="12"/>
  <c r="U122" i="12"/>
  <c r="O122" i="12"/>
  <c r="X122" i="12"/>
  <c r="T122" i="12"/>
  <c r="P122" i="12"/>
  <c r="S122" i="12"/>
  <c r="V124" i="12"/>
  <c r="R124" i="12"/>
  <c r="N124" i="12"/>
  <c r="N119" i="12"/>
  <c r="R119" i="12"/>
  <c r="V119" i="12"/>
  <c r="W124" i="12"/>
  <c r="S124" i="12"/>
  <c r="O124" i="12"/>
  <c r="O119" i="12"/>
  <c r="S119" i="12"/>
  <c r="W119" i="12"/>
  <c r="N120" i="12"/>
  <c r="W126" i="12"/>
  <c r="S126" i="12"/>
  <c r="O126" i="12"/>
  <c r="W120" i="12"/>
  <c r="X126" i="12"/>
  <c r="T126" i="12"/>
  <c r="P126" i="12"/>
  <c r="V120" i="12"/>
  <c r="U121" i="12"/>
  <c r="W122" i="12"/>
  <c r="Q122" i="12"/>
  <c r="V122" i="12"/>
  <c r="R122" i="12"/>
  <c r="N122" i="12"/>
  <c r="M122" i="12"/>
  <c r="X124" i="12"/>
  <c r="T124" i="12"/>
  <c r="P124" i="12"/>
  <c r="P119" i="12"/>
  <c r="T119" i="12"/>
  <c r="X119" i="12"/>
  <c r="Y124" i="12"/>
  <c r="U124" i="12"/>
  <c r="Q124" i="12"/>
  <c r="M124" i="12"/>
  <c r="M119" i="12"/>
  <c r="Q119" i="12"/>
  <c r="U119" i="12"/>
  <c r="Y119" i="12"/>
  <c r="T120" i="12"/>
  <c r="Y126" i="12"/>
  <c r="U126" i="12"/>
  <c r="Q126" i="12"/>
  <c r="M126" i="12"/>
  <c r="O120" i="12"/>
  <c r="S120" i="12"/>
  <c r="Y120" i="12"/>
  <c r="V126" i="12"/>
  <c r="R126" i="12"/>
  <c r="N126" i="12"/>
  <c r="R120" i="12"/>
  <c r="F120" i="12"/>
  <c r="J121" i="10"/>
  <c r="G121" i="10"/>
  <c r="K121" i="10"/>
  <c r="W121" i="10"/>
  <c r="L123" i="12"/>
  <c r="L124" i="12"/>
  <c r="L119" i="12"/>
  <c r="L120" i="12"/>
  <c r="L122" i="12"/>
  <c r="L126" i="12"/>
  <c r="D52" i="10"/>
  <c r="D118" i="10" s="1"/>
  <c r="D121" i="12"/>
  <c r="E121" i="12"/>
  <c r="F120" i="10"/>
  <c r="F121" i="10"/>
  <c r="H121" i="10"/>
  <c r="E120" i="12"/>
  <c r="N120" i="10"/>
  <c r="I121" i="10"/>
  <c r="U121" i="10"/>
  <c r="Y121" i="10"/>
  <c r="Y120" i="10"/>
  <c r="F189" i="10"/>
  <c r="E189" i="12"/>
  <c r="O121" i="10"/>
  <c r="E52" i="10"/>
  <c r="E118" i="10" s="1"/>
  <c r="X187" i="10"/>
  <c r="F214" i="10"/>
  <c r="Y214" i="12"/>
  <c r="Y214" i="10"/>
  <c r="U214" i="10"/>
  <c r="M214" i="10"/>
  <c r="V214" i="10"/>
  <c r="J214" i="10"/>
  <c r="S214" i="10"/>
  <c r="L214" i="10"/>
  <c r="R214" i="10"/>
  <c r="N214" i="10"/>
  <c r="W214" i="10"/>
  <c r="O214" i="10"/>
  <c r="K214" i="10"/>
  <c r="G214" i="10"/>
  <c r="X214" i="10"/>
  <c r="T214" i="10"/>
  <c r="P214" i="10"/>
  <c r="H214" i="10"/>
  <c r="D214" i="10"/>
  <c r="Q214" i="10"/>
  <c r="I214" i="10"/>
  <c r="E214" i="10"/>
  <c r="V214" i="12"/>
  <c r="R214" i="12"/>
  <c r="N214" i="12"/>
  <c r="J214" i="12"/>
  <c r="F214" i="12"/>
  <c r="W214" i="12"/>
  <c r="S214" i="12"/>
  <c r="O214" i="12"/>
  <c r="K214" i="12"/>
  <c r="G214" i="12"/>
  <c r="X214" i="12"/>
  <c r="P214" i="12"/>
  <c r="L214" i="12"/>
  <c r="H214" i="12"/>
  <c r="D214" i="12"/>
  <c r="U214" i="12"/>
  <c r="Q214" i="12"/>
  <c r="M214" i="12"/>
  <c r="I214" i="12"/>
  <c r="E214" i="12"/>
  <c r="Y187" i="10"/>
  <c r="U187" i="10"/>
  <c r="X119" i="10"/>
  <c r="J187" i="10"/>
  <c r="T125" i="10"/>
  <c r="J188" i="12"/>
  <c r="K123" i="12"/>
  <c r="G123" i="12"/>
  <c r="H188" i="12"/>
  <c r="V194" i="12"/>
  <c r="R194" i="12"/>
  <c r="N194" i="12"/>
  <c r="J194" i="12"/>
  <c r="F194" i="12"/>
  <c r="W194" i="12"/>
  <c r="S194" i="12"/>
  <c r="O194" i="12"/>
  <c r="K194" i="12"/>
  <c r="G194" i="12"/>
  <c r="X194" i="12"/>
  <c r="T194" i="12"/>
  <c r="P194" i="12"/>
  <c r="L194" i="12"/>
  <c r="H194" i="12"/>
  <c r="D194" i="12"/>
  <c r="Y194" i="12"/>
  <c r="U194" i="12"/>
  <c r="Q194" i="12"/>
  <c r="M194" i="12"/>
  <c r="I194" i="12"/>
  <c r="E194" i="12"/>
  <c r="H187" i="10"/>
  <c r="H123" i="10"/>
  <c r="O120" i="10"/>
  <c r="K188" i="10"/>
  <c r="K119" i="10"/>
  <c r="O119" i="10"/>
  <c r="W120" i="10"/>
  <c r="X123" i="10"/>
  <c r="G119" i="10"/>
  <c r="W119" i="10"/>
  <c r="G120" i="10"/>
  <c r="J123" i="10"/>
  <c r="R122" i="10"/>
  <c r="L213" i="10"/>
  <c r="V213" i="10"/>
  <c r="S213" i="10"/>
  <c r="M213" i="10"/>
  <c r="P187" i="10"/>
  <c r="F119" i="12"/>
  <c r="J187" i="12"/>
  <c r="W190" i="10"/>
  <c r="U188" i="10"/>
  <c r="N119" i="10"/>
  <c r="I119" i="10"/>
  <c r="Q119" i="10"/>
  <c r="Y188" i="10"/>
  <c r="Q188" i="10"/>
  <c r="G124" i="12"/>
  <c r="H124" i="12"/>
  <c r="T120" i="10"/>
  <c r="N121" i="10"/>
  <c r="U119" i="10"/>
  <c r="G122" i="12"/>
  <c r="K122" i="12"/>
  <c r="G187" i="12"/>
  <c r="R187" i="10"/>
  <c r="J122" i="10"/>
  <c r="T119" i="10"/>
  <c r="P120" i="10"/>
  <c r="X188" i="10"/>
  <c r="H188" i="10"/>
  <c r="U123" i="10"/>
  <c r="G213" i="10"/>
  <c r="O213" i="10"/>
  <c r="O190" i="10"/>
  <c r="Q187" i="10"/>
  <c r="K125" i="10"/>
  <c r="Y123" i="10"/>
  <c r="F188" i="12"/>
  <c r="I125" i="12"/>
  <c r="I124" i="12"/>
  <c r="W122" i="10"/>
  <c r="K122" i="10"/>
  <c r="G122" i="10"/>
  <c r="G188" i="12"/>
  <c r="Y119" i="10"/>
  <c r="I120" i="10"/>
  <c r="O122" i="10"/>
  <c r="K121" i="12"/>
  <c r="K125" i="12"/>
  <c r="Y122" i="10"/>
  <c r="J119" i="10"/>
  <c r="N190" i="10"/>
  <c r="H122" i="10"/>
  <c r="K124" i="12"/>
  <c r="G125" i="12"/>
  <c r="I122" i="10"/>
  <c r="Q122" i="10"/>
  <c r="D119" i="10"/>
  <c r="Q121" i="10"/>
  <c r="G189" i="12"/>
  <c r="N188" i="10"/>
  <c r="T123" i="10"/>
  <c r="J124" i="12"/>
  <c r="U122" i="10"/>
  <c r="E119" i="10"/>
  <c r="F119" i="10"/>
  <c r="R119" i="10"/>
  <c r="J120" i="10"/>
  <c r="G121" i="12"/>
  <c r="I122" i="12"/>
  <c r="I187" i="12"/>
  <c r="J189" i="12"/>
  <c r="J125" i="12"/>
  <c r="I123" i="12"/>
  <c r="H187" i="12"/>
  <c r="W123" i="10"/>
  <c r="K123" i="10"/>
  <c r="W213" i="10"/>
  <c r="R120" i="10"/>
  <c r="I121" i="12"/>
  <c r="I188" i="12"/>
  <c r="G123" i="10"/>
  <c r="F188" i="10"/>
  <c r="F190" i="10"/>
  <c r="H123" i="12"/>
  <c r="H125" i="12"/>
  <c r="R213" i="10"/>
  <c r="H119" i="10"/>
  <c r="P119" i="10"/>
  <c r="F122" i="12"/>
  <c r="J122" i="12"/>
  <c r="E187" i="12"/>
  <c r="G189" i="10"/>
  <c r="I187" i="10"/>
  <c r="R190" i="10"/>
  <c r="Y213" i="10"/>
  <c r="I213" i="10"/>
  <c r="J123" i="12"/>
  <c r="J213" i="10"/>
  <c r="H213" i="10"/>
  <c r="P213" i="10"/>
  <c r="T213" i="10"/>
  <c r="X213" i="10"/>
  <c r="I190" i="10"/>
  <c r="T122" i="10"/>
  <c r="P122" i="10"/>
  <c r="W187" i="10"/>
  <c r="O187" i="10"/>
  <c r="G187" i="10"/>
  <c r="Q125" i="10"/>
  <c r="P190" i="10"/>
  <c r="H190" i="10"/>
  <c r="U213" i="10"/>
  <c r="Q213" i="10"/>
  <c r="D213" i="10"/>
  <c r="F122" i="10"/>
  <c r="H122" i="12"/>
  <c r="J125" i="10"/>
  <c r="U190" i="10"/>
  <c r="Y125" i="10"/>
  <c r="I125" i="10"/>
  <c r="J190" i="10"/>
  <c r="G125" i="10"/>
  <c r="D188" i="10"/>
  <c r="F187" i="10"/>
  <c r="F123" i="12"/>
  <c r="D125" i="10"/>
  <c r="D125" i="12"/>
  <c r="E125" i="12"/>
  <c r="D187" i="12"/>
  <c r="D124" i="10"/>
  <c r="D123" i="10"/>
  <c r="D124" i="12"/>
  <c r="D188" i="12"/>
  <c r="D123" i="12"/>
  <c r="F124" i="12"/>
  <c r="F125" i="10"/>
  <c r="F125" i="12"/>
  <c r="E125" i="10"/>
  <c r="D122" i="12"/>
  <c r="F187" i="12"/>
  <c r="D187" i="10"/>
  <c r="E187" i="10"/>
  <c r="F213" i="10"/>
  <c r="F123" i="10"/>
  <c r="E123" i="10"/>
  <c r="E123" i="12"/>
  <c r="F124" i="10"/>
  <c r="E213" i="10"/>
  <c r="G119" i="12"/>
  <c r="E188" i="12"/>
  <c r="E124" i="12"/>
  <c r="E188" i="10"/>
  <c r="E124" i="10"/>
  <c r="J119" i="12"/>
  <c r="D119" i="12"/>
  <c r="H119" i="12"/>
  <c r="K119" i="12"/>
  <c r="K213" i="10"/>
  <c r="N213" i="10"/>
  <c r="P213" i="12"/>
  <c r="V213" i="12"/>
  <c r="R213" i="12"/>
  <c r="N213" i="12"/>
  <c r="J213" i="12"/>
  <c r="F213" i="12"/>
  <c r="W213" i="12"/>
  <c r="S213" i="12"/>
  <c r="O213" i="12"/>
  <c r="K213" i="12"/>
  <c r="G213" i="12"/>
  <c r="X213" i="12"/>
  <c r="T213" i="12"/>
  <c r="L213" i="12"/>
  <c r="H213" i="12"/>
  <c r="D213" i="12"/>
  <c r="Y213" i="12"/>
  <c r="U213" i="12"/>
  <c r="Q213" i="12"/>
  <c r="M213" i="12"/>
  <c r="I213" i="12"/>
  <c r="E213" i="12"/>
  <c r="E119" i="12"/>
  <c r="I119" i="12"/>
  <c r="K187" i="10"/>
  <c r="N187" i="10"/>
  <c r="H190" i="12"/>
  <c r="D190" i="12"/>
  <c r="I190" i="12"/>
  <c r="E190" i="12"/>
  <c r="J190" i="12"/>
  <c r="F190" i="12"/>
  <c r="G190" i="12"/>
  <c r="E122" i="12"/>
  <c r="Y212" i="3"/>
  <c r="E186" i="3"/>
  <c r="I186" i="3"/>
  <c r="M186" i="3"/>
  <c r="Q186" i="3"/>
  <c r="U186" i="3"/>
  <c r="Y186" i="3"/>
  <c r="D186" i="3"/>
  <c r="H186" i="3"/>
  <c r="L186" i="3"/>
  <c r="P186" i="3"/>
  <c r="X186" i="3"/>
  <c r="G186" i="3"/>
  <c r="K186" i="3"/>
  <c r="O186" i="3"/>
  <c r="S186" i="3"/>
  <c r="W186" i="3"/>
  <c r="F186" i="3"/>
  <c r="J186" i="3"/>
  <c r="N186" i="3"/>
  <c r="R186" i="3"/>
  <c r="V186" i="3"/>
  <c r="Y212" i="4"/>
  <c r="E186" i="4"/>
  <c r="I186" i="4"/>
  <c r="M186" i="4"/>
  <c r="Q186" i="4"/>
  <c r="U186" i="4"/>
  <c r="Y186" i="4"/>
  <c r="D186" i="4"/>
  <c r="H186" i="4"/>
  <c r="L186" i="4"/>
  <c r="P186" i="4"/>
  <c r="X186" i="4"/>
  <c r="C186" i="4"/>
  <c r="G186" i="4"/>
  <c r="K186" i="4"/>
  <c r="O186" i="4"/>
  <c r="W186" i="4"/>
  <c r="F186" i="4"/>
  <c r="J186" i="4"/>
  <c r="N186" i="4"/>
  <c r="R186" i="4"/>
  <c r="V186" i="4"/>
  <c r="E186" i="5"/>
  <c r="D186" i="5"/>
  <c r="H186" i="5"/>
  <c r="L186" i="5"/>
  <c r="P186" i="5"/>
  <c r="X186" i="5"/>
  <c r="G186" i="5"/>
  <c r="K186" i="5"/>
  <c r="O186" i="5"/>
  <c r="W186" i="5"/>
  <c r="F186" i="5"/>
  <c r="J186" i="5"/>
  <c r="N186" i="5"/>
  <c r="R186" i="5"/>
  <c r="V186" i="5"/>
  <c r="T118" i="3"/>
  <c r="T118" i="4"/>
  <c r="S118" i="4"/>
  <c r="T118" i="5"/>
  <c r="Y155" i="4"/>
  <c r="J52" i="10"/>
  <c r="L52" i="10"/>
  <c r="H52" i="10"/>
  <c r="K52" i="10"/>
  <c r="I52" i="10"/>
  <c r="G52" i="10"/>
  <c r="Y168" i="4"/>
  <c r="Y158" i="4"/>
  <c r="N52" i="10"/>
  <c r="Y150" i="4"/>
  <c r="Y164" i="3"/>
  <c r="S52" i="12"/>
  <c r="M52" i="12"/>
  <c r="M186" i="12" s="1"/>
  <c r="O52" i="10"/>
  <c r="M52" i="10"/>
  <c r="S52" i="10"/>
  <c r="T52" i="10"/>
  <c r="Y166" i="4"/>
  <c r="Q52" i="10"/>
  <c r="U52" i="10"/>
  <c r="V52" i="10"/>
  <c r="R52" i="10"/>
  <c r="P52" i="10"/>
  <c r="Y146" i="3"/>
  <c r="Y158" i="3"/>
  <c r="Y172" i="3"/>
  <c r="Y142" i="3"/>
  <c r="Y142" i="4"/>
  <c r="Y152" i="4"/>
  <c r="Y163" i="4"/>
  <c r="Y165" i="4"/>
  <c r="Y170" i="3"/>
  <c r="Y162" i="4"/>
  <c r="Y178" i="3"/>
  <c r="Y52" i="12"/>
  <c r="U52" i="12"/>
  <c r="Q52" i="12"/>
  <c r="I52" i="12"/>
  <c r="Y140" i="4"/>
  <c r="Y174" i="4"/>
  <c r="Y144" i="4"/>
  <c r="Y168" i="3"/>
  <c r="Y162" i="3"/>
  <c r="Y52" i="10"/>
  <c r="Y144" i="3"/>
  <c r="Y176" i="3"/>
  <c r="W118" i="3"/>
  <c r="Y166" i="3"/>
  <c r="X118" i="3"/>
  <c r="D118" i="3"/>
  <c r="E118" i="3"/>
  <c r="F118" i="3"/>
  <c r="Y146" i="4"/>
  <c r="C118" i="4"/>
  <c r="F118" i="4"/>
  <c r="E118" i="4"/>
  <c r="D118" i="4"/>
  <c r="Y154" i="4"/>
  <c r="Q118" i="5"/>
  <c r="F118" i="5"/>
  <c r="M118" i="5"/>
  <c r="D118" i="5"/>
  <c r="I118" i="5"/>
  <c r="Y118" i="5"/>
  <c r="U118" i="5"/>
  <c r="S118" i="5"/>
  <c r="W52" i="12"/>
  <c r="W186" i="12" s="1"/>
  <c r="O52" i="12"/>
  <c r="K52" i="12"/>
  <c r="K186" i="12" s="1"/>
  <c r="G52" i="12"/>
  <c r="Y156" i="4"/>
  <c r="Y159" i="4"/>
  <c r="Y147" i="4"/>
  <c r="Y161" i="4"/>
  <c r="Y141" i="4"/>
  <c r="Y157" i="4"/>
  <c r="Y149" i="4"/>
  <c r="Y181" i="4"/>
  <c r="Y143" i="4"/>
  <c r="Y177" i="4"/>
  <c r="Y180" i="3"/>
  <c r="Y160" i="3"/>
  <c r="Y151" i="4"/>
  <c r="Y176" i="4"/>
  <c r="Y164" i="4"/>
  <c r="Y172" i="4"/>
  <c r="Y152" i="3"/>
  <c r="Y145" i="4"/>
  <c r="Y148" i="4"/>
  <c r="E52" i="12"/>
  <c r="Y117" i="3"/>
  <c r="Y117" i="4"/>
  <c r="Y182" i="3"/>
  <c r="Y182" i="4"/>
  <c r="Y211" i="3"/>
  <c r="Y211" i="4"/>
  <c r="X52" i="12"/>
  <c r="V52" i="12"/>
  <c r="T52" i="12"/>
  <c r="T186" i="12" s="1"/>
  <c r="R52" i="12"/>
  <c r="P52" i="12"/>
  <c r="N52" i="12"/>
  <c r="L52" i="12"/>
  <c r="J52" i="12"/>
  <c r="H52" i="12"/>
  <c r="F52" i="12"/>
  <c r="D52" i="12"/>
  <c r="Y160" i="4"/>
  <c r="Y170" i="4"/>
  <c r="Y180" i="4"/>
  <c r="Y154" i="3"/>
  <c r="Y174" i="3"/>
  <c r="Y179" i="4"/>
  <c r="Y173" i="4"/>
  <c r="Y148" i="3"/>
  <c r="Y140" i="3"/>
  <c r="Y169" i="4"/>
  <c r="Y175" i="4"/>
  <c r="Y171" i="4"/>
  <c r="Y178" i="4"/>
  <c r="Y153" i="4"/>
  <c r="Y5" i="10"/>
  <c r="Y8" i="10"/>
  <c r="Y6" i="10"/>
  <c r="Y167" i="4"/>
  <c r="Y5" i="12"/>
  <c r="Y9" i="10"/>
  <c r="Y74" i="10" s="1"/>
  <c r="Y7" i="10"/>
  <c r="Y50" i="10"/>
  <c r="Y184" i="10" s="1"/>
  <c r="Y48" i="10"/>
  <c r="Y46" i="10"/>
  <c r="Y44" i="10"/>
  <c r="Y42" i="10"/>
  <c r="Y40" i="10"/>
  <c r="Y38" i="10"/>
  <c r="Y36" i="10"/>
  <c r="Y34" i="10"/>
  <c r="Y32" i="10"/>
  <c r="Y30" i="10"/>
  <c r="Y28" i="10"/>
  <c r="Y26" i="10"/>
  <c r="Y24" i="10"/>
  <c r="Y22" i="10"/>
  <c r="Y20" i="10"/>
  <c r="Y18" i="10"/>
  <c r="Y16" i="10"/>
  <c r="Y14" i="10"/>
  <c r="Y12" i="10"/>
  <c r="Y10" i="10"/>
  <c r="Y51" i="10"/>
  <c r="Y185" i="10" s="1"/>
  <c r="Y49" i="10"/>
  <c r="Y47" i="10"/>
  <c r="Y45" i="10"/>
  <c r="Y43" i="10"/>
  <c r="Y41" i="10"/>
  <c r="Y39" i="10"/>
  <c r="Y37" i="10"/>
  <c r="Y35" i="10"/>
  <c r="Y33" i="10"/>
  <c r="Y31" i="10"/>
  <c r="Y29" i="10"/>
  <c r="Y27" i="10"/>
  <c r="Y25" i="10"/>
  <c r="Y23" i="10"/>
  <c r="Y21" i="10"/>
  <c r="Y19" i="10"/>
  <c r="Y17" i="10"/>
  <c r="Y15" i="10"/>
  <c r="Y13" i="10"/>
  <c r="Y11" i="10"/>
  <c r="Y73" i="4"/>
  <c r="Y156" i="3"/>
  <c r="Y80" i="3"/>
  <c r="Y78" i="3"/>
  <c r="Y76" i="3"/>
  <c r="Y74" i="3"/>
  <c r="Y72" i="3"/>
  <c r="Y82" i="3"/>
  <c r="Y92" i="3"/>
  <c r="Y90" i="3"/>
  <c r="Y88" i="3"/>
  <c r="Y86" i="3"/>
  <c r="Y84" i="3"/>
  <c r="Y73" i="3"/>
  <c r="Y74" i="4"/>
  <c r="Y72" i="4"/>
  <c r="Y116" i="3"/>
  <c r="Y114" i="3"/>
  <c r="Y112" i="3"/>
  <c r="Y110" i="3"/>
  <c r="Y108" i="3"/>
  <c r="Y106" i="3"/>
  <c r="Y104" i="3"/>
  <c r="Y102" i="3"/>
  <c r="Y100" i="3"/>
  <c r="Y98" i="3"/>
  <c r="Y96" i="3"/>
  <c r="Y94" i="3"/>
  <c r="Y115" i="4"/>
  <c r="Y113" i="4"/>
  <c r="Y111" i="4"/>
  <c r="Y109" i="4"/>
  <c r="Y107" i="4"/>
  <c r="Y105" i="4"/>
  <c r="Y103" i="4"/>
  <c r="Y101" i="4"/>
  <c r="Y99" i="4"/>
  <c r="Y97" i="4"/>
  <c r="Y95" i="4"/>
  <c r="Y93" i="4"/>
  <c r="Y91" i="4"/>
  <c r="Y89" i="4"/>
  <c r="Y87" i="4"/>
  <c r="Y85" i="4"/>
  <c r="Y83" i="4"/>
  <c r="Y81" i="4"/>
  <c r="Y79" i="4"/>
  <c r="Y77" i="4"/>
  <c r="Y75" i="4"/>
  <c r="Y71" i="4"/>
  <c r="Y71" i="3"/>
  <c r="Y115" i="3"/>
  <c r="Y113" i="3"/>
  <c r="Y111" i="3"/>
  <c r="Y109" i="3"/>
  <c r="Y107" i="3"/>
  <c r="Y105" i="3"/>
  <c r="Y103" i="3"/>
  <c r="Y101" i="3"/>
  <c r="Y99" i="3"/>
  <c r="Y97" i="3"/>
  <c r="Y95" i="3"/>
  <c r="Y93" i="3"/>
  <c r="Y91" i="3"/>
  <c r="Y89" i="3"/>
  <c r="Y87" i="3"/>
  <c r="Y85" i="3"/>
  <c r="Y83" i="3"/>
  <c r="Y81" i="3"/>
  <c r="Y79" i="3"/>
  <c r="Y77" i="3"/>
  <c r="Y75" i="3"/>
  <c r="Y116" i="4"/>
  <c r="Y114" i="4"/>
  <c r="Y112" i="4"/>
  <c r="Y110" i="4"/>
  <c r="Y108" i="4"/>
  <c r="Y106" i="4"/>
  <c r="Y104" i="4"/>
  <c r="Y102" i="4"/>
  <c r="Y100" i="4"/>
  <c r="Y98" i="4"/>
  <c r="Y96" i="4"/>
  <c r="Y94" i="4"/>
  <c r="Y92" i="4"/>
  <c r="Y90" i="4"/>
  <c r="Y88" i="4"/>
  <c r="Y86" i="4"/>
  <c r="Y84" i="4"/>
  <c r="Y82" i="4"/>
  <c r="Y80" i="4"/>
  <c r="Y78" i="4"/>
  <c r="Y76" i="4"/>
  <c r="Y139" i="4"/>
  <c r="Y181" i="3"/>
  <c r="Y179" i="3"/>
  <c r="Y177" i="3"/>
  <c r="Y175" i="3"/>
  <c r="Y173" i="3"/>
  <c r="Y171" i="3"/>
  <c r="Y169" i="3"/>
  <c r="Y167" i="3"/>
  <c r="Y165" i="3"/>
  <c r="Y163" i="3"/>
  <c r="Y161" i="3"/>
  <c r="Y159" i="3"/>
  <c r="Y157" i="3"/>
  <c r="Y155" i="3"/>
  <c r="Y153" i="3"/>
  <c r="Y151" i="3"/>
  <c r="Y149" i="3"/>
  <c r="Y147" i="3"/>
  <c r="Y145" i="3"/>
  <c r="Y143" i="3"/>
  <c r="Y141" i="3"/>
  <c r="Y139" i="3"/>
  <c r="Y210" i="3"/>
  <c r="Y209" i="3"/>
  <c r="Y208" i="3"/>
  <c r="Y207" i="3"/>
  <c r="Y206" i="3"/>
  <c r="Y205" i="3"/>
  <c r="Y210" i="4"/>
  <c r="Y209" i="4"/>
  <c r="Y208" i="4"/>
  <c r="Y207" i="4"/>
  <c r="Y206" i="4"/>
  <c r="Y204" i="4"/>
  <c r="Y204" i="3"/>
  <c r="Y205" i="4"/>
  <c r="Y203" i="4"/>
  <c r="Y203" i="3"/>
  <c r="Y202" i="4"/>
  <c r="Y202" i="3"/>
  <c r="Y201" i="4"/>
  <c r="Y201" i="3"/>
  <c r="B58" i="11" l="1"/>
  <c r="B123" i="11" s="1"/>
  <c r="B130" i="5"/>
  <c r="B198" i="5"/>
  <c r="B192" i="5"/>
  <c r="B196" i="5"/>
  <c r="C126" i="11"/>
  <c r="C195" i="11"/>
  <c r="C128" i="12"/>
  <c r="C196" i="12"/>
  <c r="C128" i="10"/>
  <c r="C196" i="10"/>
  <c r="B126" i="4"/>
  <c r="B61" i="10"/>
  <c r="B195" i="10" s="1"/>
  <c r="B191" i="3"/>
  <c r="B195" i="3"/>
  <c r="B130" i="3"/>
  <c r="B198" i="3"/>
  <c r="C188" i="12"/>
  <c r="C129" i="11"/>
  <c r="C130" i="11"/>
  <c r="C129" i="12"/>
  <c r="C130" i="12"/>
  <c r="B129" i="3"/>
  <c r="B64" i="10"/>
  <c r="B130" i="4"/>
  <c r="C129" i="10"/>
  <c r="C130" i="10"/>
  <c r="B194" i="3"/>
  <c r="C126" i="10"/>
  <c r="C127" i="11"/>
  <c r="C124" i="12"/>
  <c r="C123" i="12"/>
  <c r="B187" i="11"/>
  <c r="B188" i="3"/>
  <c r="C191" i="10"/>
  <c r="B58" i="10"/>
  <c r="B188" i="10" s="1"/>
  <c r="C128" i="11"/>
  <c r="B128" i="5"/>
  <c r="B62" i="11"/>
  <c r="C192" i="11"/>
  <c r="C123" i="11"/>
  <c r="C194" i="10"/>
  <c r="C127" i="12"/>
  <c r="B190" i="3"/>
  <c r="C192" i="12"/>
  <c r="B60" i="10"/>
  <c r="B126" i="10" s="1"/>
  <c r="B60" i="11"/>
  <c r="C125" i="10"/>
  <c r="C125" i="12"/>
  <c r="C124" i="10"/>
  <c r="C187" i="11"/>
  <c r="C191" i="11"/>
  <c r="C189" i="12"/>
  <c r="B52" i="10"/>
  <c r="B126" i="3"/>
  <c r="C120" i="11"/>
  <c r="C194" i="11"/>
  <c r="B191" i="10"/>
  <c r="B118" i="3"/>
  <c r="C52" i="10"/>
  <c r="C118" i="10" s="1"/>
  <c r="B129" i="4"/>
  <c r="B194" i="4"/>
  <c r="C123" i="10"/>
  <c r="C186" i="5"/>
  <c r="C186" i="3"/>
  <c r="C189" i="10"/>
  <c r="C193" i="10"/>
  <c r="C187" i="12"/>
  <c r="C213" i="10"/>
  <c r="C188" i="10"/>
  <c r="C187" i="10"/>
  <c r="C122" i="10"/>
  <c r="C119" i="10"/>
  <c r="C120" i="10"/>
  <c r="C118" i="3"/>
  <c r="C214" i="10"/>
  <c r="C188" i="11"/>
  <c r="C189" i="11"/>
  <c r="C125" i="11"/>
  <c r="C119" i="11"/>
  <c r="C52" i="11"/>
  <c r="C186" i="11" s="1"/>
  <c r="C121" i="11"/>
  <c r="B193" i="3"/>
  <c r="B124" i="3"/>
  <c r="B125" i="3"/>
  <c r="B189" i="3"/>
  <c r="B128" i="3"/>
  <c r="B192" i="3"/>
  <c r="B214" i="3"/>
  <c r="B127" i="3"/>
  <c r="B213" i="3"/>
  <c r="C213" i="12"/>
  <c r="C190" i="10"/>
  <c r="C192" i="10"/>
  <c r="C127" i="10"/>
  <c r="B124" i="4"/>
  <c r="B189" i="4"/>
  <c r="B213" i="4"/>
  <c r="B59" i="10"/>
  <c r="B53" i="10"/>
  <c r="B187" i="4"/>
  <c r="B119" i="4"/>
  <c r="B55" i="10"/>
  <c r="B120" i="10" s="1"/>
  <c r="B120" i="4"/>
  <c r="B56" i="10"/>
  <c r="B122" i="4"/>
  <c r="B121" i="4"/>
  <c r="B62" i="10"/>
  <c r="B196" i="10" s="1"/>
  <c r="B127" i="4"/>
  <c r="B192" i="4"/>
  <c r="B214" i="4"/>
  <c r="B190" i="4"/>
  <c r="B193" i="4"/>
  <c r="B55" i="12"/>
  <c r="B118" i="4"/>
  <c r="B186" i="4"/>
  <c r="C122" i="11"/>
  <c r="C190" i="11"/>
  <c r="C121" i="10"/>
  <c r="B125" i="4"/>
  <c r="B128" i="4"/>
  <c r="B62" i="12"/>
  <c r="B53" i="12"/>
  <c r="B187" i="12" s="1"/>
  <c r="C190" i="12"/>
  <c r="C119" i="12"/>
  <c r="C194" i="12"/>
  <c r="C214" i="12"/>
  <c r="C120" i="12"/>
  <c r="C191" i="12"/>
  <c r="B123" i="12"/>
  <c r="C126" i="12"/>
  <c r="C118" i="5"/>
  <c r="B52" i="5"/>
  <c r="B190" i="5"/>
  <c r="B56" i="12"/>
  <c r="B121" i="5"/>
  <c r="B56" i="11"/>
  <c r="B122" i="5"/>
  <c r="B59" i="11"/>
  <c r="B189" i="5"/>
  <c r="B125" i="5"/>
  <c r="B59" i="12"/>
  <c r="B213" i="5"/>
  <c r="B124" i="5"/>
  <c r="B61" i="12"/>
  <c r="B195" i="12" s="1"/>
  <c r="B61" i="11"/>
  <c r="B195" i="11" s="1"/>
  <c r="B214" i="5"/>
  <c r="B191" i="5"/>
  <c r="B126" i="5"/>
  <c r="B127" i="5"/>
  <c r="B64" i="12"/>
  <c r="B64" i="11"/>
  <c r="B194" i="5"/>
  <c r="B129" i="5"/>
  <c r="B54" i="12"/>
  <c r="B188" i="5"/>
  <c r="B119" i="5"/>
  <c r="B54" i="11"/>
  <c r="B120" i="5"/>
  <c r="B193" i="5"/>
  <c r="C122" i="12"/>
  <c r="C214" i="11"/>
  <c r="C213" i="11"/>
  <c r="C124" i="11"/>
  <c r="W118" i="10"/>
  <c r="T186" i="10"/>
  <c r="F186" i="10"/>
  <c r="M118" i="11"/>
  <c r="S118" i="11"/>
  <c r="L118" i="11"/>
  <c r="V118" i="11"/>
  <c r="U118" i="11"/>
  <c r="I118" i="11"/>
  <c r="T118" i="11"/>
  <c r="J118" i="11"/>
  <c r="Q118" i="11"/>
  <c r="G118" i="11"/>
  <c r="X118" i="11"/>
  <c r="N118" i="11"/>
  <c r="Y118" i="11"/>
  <c r="O118" i="11"/>
  <c r="P118" i="11"/>
  <c r="W118" i="11"/>
  <c r="K118" i="11"/>
  <c r="R118" i="11"/>
  <c r="H118" i="11"/>
  <c r="I186" i="11"/>
  <c r="Y186" i="11"/>
  <c r="P186" i="11"/>
  <c r="V186" i="11"/>
  <c r="N186" i="11"/>
  <c r="F186" i="11"/>
  <c r="W186" i="11"/>
  <c r="O186" i="11"/>
  <c r="G186" i="11"/>
  <c r="R186" i="11"/>
  <c r="J186" i="11"/>
  <c r="S186" i="11"/>
  <c r="K186" i="11"/>
  <c r="F118" i="11"/>
  <c r="T186" i="11"/>
  <c r="L186" i="11"/>
  <c r="D186" i="11"/>
  <c r="U186" i="11"/>
  <c r="M186" i="11"/>
  <c r="E186" i="11"/>
  <c r="D118" i="11"/>
  <c r="E118" i="11"/>
  <c r="L118" i="12"/>
  <c r="S186" i="12"/>
  <c r="O186" i="12"/>
  <c r="X186" i="12"/>
  <c r="P186" i="12"/>
  <c r="L186" i="12"/>
  <c r="U186" i="12"/>
  <c r="R118" i="12"/>
  <c r="W118" i="12"/>
  <c r="Q118" i="12"/>
  <c r="Y118" i="12"/>
  <c r="Y186" i="12"/>
  <c r="Q186" i="12"/>
  <c r="V186" i="12"/>
  <c r="R186" i="12"/>
  <c r="N186" i="12"/>
  <c r="T118" i="12"/>
  <c r="O118" i="12"/>
  <c r="X118" i="12"/>
  <c r="P118" i="12"/>
  <c r="U118" i="12"/>
  <c r="M118" i="12"/>
  <c r="V118" i="12"/>
  <c r="N118" i="12"/>
  <c r="S118" i="12"/>
  <c r="D186" i="10"/>
  <c r="E186" i="10"/>
  <c r="Y212" i="10"/>
  <c r="Y183" i="10"/>
  <c r="Y118" i="10"/>
  <c r="Y186" i="10"/>
  <c r="P118" i="10"/>
  <c r="P186" i="10"/>
  <c r="R118" i="10"/>
  <c r="R186" i="10"/>
  <c r="Q118" i="10"/>
  <c r="Q186" i="10"/>
  <c r="T118" i="10"/>
  <c r="O118" i="10"/>
  <c r="O186" i="10"/>
  <c r="I118" i="10"/>
  <c r="I186" i="10"/>
  <c r="H118" i="10"/>
  <c r="H186" i="10"/>
  <c r="J118" i="10"/>
  <c r="J186" i="10"/>
  <c r="U118" i="10"/>
  <c r="U186" i="10"/>
  <c r="N118" i="10"/>
  <c r="N186" i="10"/>
  <c r="G118" i="10"/>
  <c r="G186" i="10"/>
  <c r="K118" i="10"/>
  <c r="K186" i="10"/>
  <c r="D118" i="12"/>
  <c r="D186" i="12"/>
  <c r="H118" i="12"/>
  <c r="H186" i="12"/>
  <c r="G118" i="12"/>
  <c r="G186" i="12"/>
  <c r="I118" i="12"/>
  <c r="I186" i="12"/>
  <c r="F118" i="12"/>
  <c r="F186" i="12"/>
  <c r="J118" i="12"/>
  <c r="J186" i="12"/>
  <c r="C118" i="12"/>
  <c r="C186" i="12"/>
  <c r="E118" i="12"/>
  <c r="E186" i="12"/>
  <c r="K118" i="12"/>
  <c r="Y117" i="10"/>
  <c r="Y182" i="10"/>
  <c r="Y211" i="10"/>
  <c r="Y72" i="10"/>
  <c r="Y71" i="10"/>
  <c r="Y139" i="10"/>
  <c r="Y73" i="10"/>
  <c r="Y201" i="10"/>
  <c r="Y141" i="10"/>
  <c r="Y76" i="10"/>
  <c r="Y145" i="10"/>
  <c r="Y80" i="10"/>
  <c r="Y149" i="10"/>
  <c r="Y84" i="10"/>
  <c r="Y153" i="10"/>
  <c r="Y88" i="10"/>
  <c r="Y157" i="10"/>
  <c r="Y92" i="10"/>
  <c r="Y161" i="10"/>
  <c r="Y96" i="10"/>
  <c r="Y165" i="10"/>
  <c r="Y100" i="10"/>
  <c r="Y169" i="10"/>
  <c r="Y104" i="10"/>
  <c r="Y173" i="10"/>
  <c r="Y108" i="10"/>
  <c r="Y177" i="10"/>
  <c r="Y112" i="10"/>
  <c r="Y181" i="10"/>
  <c r="Y116" i="10"/>
  <c r="Y77" i="10"/>
  <c r="Y142" i="10"/>
  <c r="Y81" i="10"/>
  <c r="Y146" i="10"/>
  <c r="Y85" i="10"/>
  <c r="Y150" i="10"/>
  <c r="Y89" i="10"/>
  <c r="Y154" i="10"/>
  <c r="Y93" i="10"/>
  <c r="Y158" i="10"/>
  <c r="Y205" i="10"/>
  <c r="Y97" i="10"/>
  <c r="Y162" i="10"/>
  <c r="Y206" i="10"/>
  <c r="Y101" i="10"/>
  <c r="Y166" i="10"/>
  <c r="Y207" i="10"/>
  <c r="Y105" i="10"/>
  <c r="Y170" i="10"/>
  <c r="Y208" i="10"/>
  <c r="Y109" i="10"/>
  <c r="Y174" i="10"/>
  <c r="Y209" i="10"/>
  <c r="Y113" i="10"/>
  <c r="Y178" i="10"/>
  <c r="Y210" i="10"/>
  <c r="Y143" i="10"/>
  <c r="Y202" i="10"/>
  <c r="Y78" i="10"/>
  <c r="Y147" i="10"/>
  <c r="Y203" i="10"/>
  <c r="Y82" i="10"/>
  <c r="Y151" i="10"/>
  <c r="Y86" i="10"/>
  <c r="Y204" i="10"/>
  <c r="Y155" i="10"/>
  <c r="Y90" i="10"/>
  <c r="Y159" i="10"/>
  <c r="Y94" i="10"/>
  <c r="Y163" i="10"/>
  <c r="Y98" i="10"/>
  <c r="Y167" i="10"/>
  <c r="Y102" i="10"/>
  <c r="Y171" i="10"/>
  <c r="Y106" i="10"/>
  <c r="Y175" i="10"/>
  <c r="Y110" i="10"/>
  <c r="Y179" i="10"/>
  <c r="Y114" i="10"/>
  <c r="Y75" i="10"/>
  <c r="Y140" i="10"/>
  <c r="Y79" i="10"/>
  <c r="Y144" i="10"/>
  <c r="Y83" i="10"/>
  <c r="Y148" i="10"/>
  <c r="Y87" i="10"/>
  <c r="Y152" i="10"/>
  <c r="Y91" i="10"/>
  <c r="Y156" i="10"/>
  <c r="Y95" i="10"/>
  <c r="Y160" i="10"/>
  <c r="Y99" i="10"/>
  <c r="Y164" i="10"/>
  <c r="Y103" i="10"/>
  <c r="Y168" i="10"/>
  <c r="Y107" i="10"/>
  <c r="Y172" i="10"/>
  <c r="Y111" i="10"/>
  <c r="Y176" i="10"/>
  <c r="Y115" i="10"/>
  <c r="Y180" i="10"/>
  <c r="B130" i="12" l="1"/>
  <c r="B198" i="12"/>
  <c r="B192" i="11"/>
  <c r="B196" i="11"/>
  <c r="B130" i="10"/>
  <c r="B198" i="10"/>
  <c r="B130" i="11"/>
  <c r="B198" i="11"/>
  <c r="B192" i="12"/>
  <c r="B196" i="12"/>
  <c r="B129" i="10"/>
  <c r="C118" i="11"/>
  <c r="B128" i="11"/>
  <c r="B123" i="10"/>
  <c r="B194" i="10"/>
  <c r="B118" i="10"/>
  <c r="C186" i="10"/>
  <c r="B128" i="12"/>
  <c r="B121" i="10"/>
  <c r="B190" i="10"/>
  <c r="B122" i="10"/>
  <c r="B213" i="10"/>
  <c r="B125" i="10"/>
  <c r="B189" i="10"/>
  <c r="B124" i="10"/>
  <c r="B186" i="10"/>
  <c r="B193" i="10"/>
  <c r="B128" i="10"/>
  <c r="B127" i="10"/>
  <c r="B192" i="10"/>
  <c r="B214" i="10"/>
  <c r="B187" i="10"/>
  <c r="B119" i="10"/>
  <c r="B120" i="12"/>
  <c r="B119" i="12"/>
  <c r="B188" i="12"/>
  <c r="B129" i="12"/>
  <c r="B194" i="12"/>
  <c r="B127" i="12"/>
  <c r="B191" i="12"/>
  <c r="B126" i="12"/>
  <c r="B214" i="12"/>
  <c r="B193" i="11"/>
  <c r="B125" i="11"/>
  <c r="B124" i="11"/>
  <c r="B213" i="11"/>
  <c r="B189" i="11"/>
  <c r="B122" i="11"/>
  <c r="B190" i="11"/>
  <c r="B121" i="11"/>
  <c r="B122" i="12"/>
  <c r="B190" i="12"/>
  <c r="B121" i="12"/>
  <c r="B118" i="5"/>
  <c r="B52" i="11"/>
  <c r="B52" i="12"/>
  <c r="B186" i="5"/>
  <c r="B119" i="11"/>
  <c r="B120" i="11"/>
  <c r="B188" i="11"/>
  <c r="B194" i="11"/>
  <c r="B129" i="11"/>
  <c r="B191" i="11"/>
  <c r="B127" i="11"/>
  <c r="B126" i="11"/>
  <c r="B214" i="11"/>
  <c r="B193" i="12"/>
  <c r="B189" i="12"/>
  <c r="B125" i="12"/>
  <c r="B124" i="12"/>
  <c r="B213"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18" i="11" l="1"/>
  <c r="B186" i="11"/>
  <c r="B118" i="12"/>
  <c r="B186" i="12"/>
  <c r="Y112" i="11"/>
  <c r="Y110" i="11"/>
  <c r="Y108" i="11"/>
  <c r="Y106" i="11"/>
  <c r="Y104" i="11"/>
  <c r="Y102" i="11"/>
  <c r="Y100" i="11"/>
  <c r="Y98" i="11"/>
  <c r="Y96" i="11"/>
  <c r="Y94" i="11"/>
  <c r="Y92" i="11"/>
  <c r="Y90" i="11"/>
  <c r="Y88" i="11"/>
  <c r="Y86" i="11"/>
  <c r="Y84" i="11"/>
  <c r="Y82" i="11"/>
  <c r="Y80" i="11"/>
  <c r="Y78" i="11"/>
  <c r="Y76" i="11"/>
  <c r="Y74" i="11"/>
  <c r="Y111" i="11"/>
  <c r="Y109" i="11"/>
  <c r="Y107" i="11"/>
  <c r="Y105" i="11"/>
  <c r="Y103" i="11"/>
  <c r="Y101" i="11"/>
  <c r="Y99" i="11"/>
  <c r="Y97" i="11"/>
  <c r="Y95" i="11"/>
  <c r="Y93" i="11"/>
  <c r="Y91" i="11"/>
  <c r="Y89" i="11"/>
  <c r="Y87" i="11"/>
  <c r="Y85" i="11"/>
  <c r="Y83" i="11"/>
  <c r="Y81" i="11"/>
  <c r="Y79" i="11"/>
  <c r="Y77" i="11"/>
  <c r="Y75" i="11"/>
  <c r="Y73" i="11"/>
  <c r="Y184" i="5"/>
  <c r="Y50" i="11"/>
  <c r="Y115" i="11" s="1"/>
  <c r="Y182" i="5"/>
  <c r="Y48" i="11"/>
  <c r="Y113" i="11" s="1"/>
  <c r="Y6" i="11"/>
  <c r="Y71" i="11" s="1"/>
  <c r="Y185" i="5"/>
  <c r="Y51" i="11"/>
  <c r="Y177" i="11"/>
  <c r="Y175" i="11"/>
  <c r="Y173" i="11"/>
  <c r="Y171" i="11"/>
  <c r="Y169" i="11"/>
  <c r="Y167" i="11"/>
  <c r="Y165" i="11"/>
  <c r="Y163" i="11"/>
  <c r="Y161" i="11"/>
  <c r="Y159" i="11"/>
  <c r="Y157" i="11"/>
  <c r="Y155" i="11"/>
  <c r="Y153" i="11"/>
  <c r="Y151" i="11"/>
  <c r="Y149" i="11"/>
  <c r="Y147" i="11"/>
  <c r="Y145" i="11"/>
  <c r="Y143" i="11"/>
  <c r="Y141" i="11"/>
  <c r="Y139" i="11"/>
  <c r="Y212" i="5"/>
  <c r="Y183" i="5"/>
  <c r="Y117" i="5"/>
  <c r="Y211" i="5"/>
  <c r="Y50" i="12"/>
  <c r="Y48" i="12"/>
  <c r="Y46" i="12"/>
  <c r="Y44" i="12"/>
  <c r="Y42" i="12"/>
  <c r="Y40" i="12"/>
  <c r="Y38" i="12"/>
  <c r="Y36" i="12"/>
  <c r="Y34" i="12"/>
  <c r="Y32" i="12"/>
  <c r="Y30" i="12"/>
  <c r="Y28" i="12"/>
  <c r="Y26" i="12"/>
  <c r="Y24" i="12"/>
  <c r="Y22" i="12"/>
  <c r="Y20" i="12"/>
  <c r="Y18" i="12"/>
  <c r="Y16" i="12"/>
  <c r="Y14" i="12"/>
  <c r="Y12" i="12"/>
  <c r="Y10" i="12"/>
  <c r="Y8" i="12"/>
  <c r="Y71" i="5"/>
  <c r="Y6" i="12"/>
  <c r="Y71" i="12" s="1"/>
  <c r="Y116" i="5"/>
  <c r="Y51" i="12"/>
  <c r="Y114" i="5"/>
  <c r="Y49" i="12"/>
  <c r="Y112" i="5"/>
  <c r="Y47" i="12"/>
  <c r="Y110" i="5"/>
  <c r="Y45" i="12"/>
  <c r="Y108" i="5"/>
  <c r="Y43" i="12"/>
  <c r="Y106" i="5"/>
  <c r="Y41" i="12"/>
  <c r="Y104" i="5"/>
  <c r="Y39" i="12"/>
  <c r="Y102" i="5"/>
  <c r="Y37" i="12"/>
  <c r="Y100" i="5"/>
  <c r="Y35" i="12"/>
  <c r="Y98" i="5"/>
  <c r="Y33" i="12"/>
  <c r="Y96" i="5"/>
  <c r="Y31" i="12"/>
  <c r="Y94" i="5"/>
  <c r="Y29" i="12"/>
  <c r="Y92" i="5"/>
  <c r="Y27" i="12"/>
  <c r="Y90" i="5"/>
  <c r="Y25" i="12"/>
  <c r="Y88" i="5"/>
  <c r="Y23" i="12"/>
  <c r="Y86" i="5"/>
  <c r="Y21" i="12"/>
  <c r="Y84" i="5"/>
  <c r="Y19" i="12"/>
  <c r="Y82" i="5"/>
  <c r="Y17" i="12"/>
  <c r="Y80" i="5"/>
  <c r="Y15" i="12"/>
  <c r="Y78" i="5"/>
  <c r="Y13" i="12"/>
  <c r="Y76" i="5"/>
  <c r="Y11" i="12"/>
  <c r="Y74" i="5"/>
  <c r="Y9" i="12"/>
  <c r="Y139" i="12" s="1"/>
  <c r="Y72" i="5"/>
  <c r="Y7" i="12"/>
  <c r="Y73" i="5"/>
  <c r="Y180" i="5"/>
  <c r="Y115" i="5"/>
  <c r="Y178" i="5"/>
  <c r="Y113" i="5"/>
  <c r="Y176" i="5"/>
  <c r="Y111" i="5"/>
  <c r="Y174" i="5"/>
  <c r="Y109" i="5"/>
  <c r="Y172" i="5"/>
  <c r="Y107" i="5"/>
  <c r="Y170" i="5"/>
  <c r="Y105" i="5"/>
  <c r="Y168" i="5"/>
  <c r="Y103" i="5"/>
  <c r="Y166" i="5"/>
  <c r="Y101" i="5"/>
  <c r="Y164" i="5"/>
  <c r="Y99" i="5"/>
  <c r="Y162" i="5"/>
  <c r="Y97" i="5"/>
  <c r="Y160" i="5"/>
  <c r="Y95" i="5"/>
  <c r="Y158" i="5"/>
  <c r="Y93" i="5"/>
  <c r="Y156" i="5"/>
  <c r="Y91" i="5"/>
  <c r="Y152" i="5"/>
  <c r="Y87" i="5"/>
  <c r="Y150" i="5"/>
  <c r="Y85" i="5"/>
  <c r="Y148" i="5"/>
  <c r="Y83" i="5"/>
  <c r="Y146" i="5"/>
  <c r="Y81" i="5"/>
  <c r="Y144" i="5"/>
  <c r="Y79" i="5"/>
  <c r="Y142" i="5"/>
  <c r="Y77" i="5"/>
  <c r="Y140" i="5"/>
  <c r="Y75" i="5"/>
  <c r="Y89" i="5"/>
  <c r="Y154" i="5"/>
  <c r="Y181" i="5"/>
  <c r="Y179" i="5"/>
  <c r="Y177" i="5"/>
  <c r="Y175" i="5"/>
  <c r="Y173" i="5"/>
  <c r="Y171" i="5"/>
  <c r="Y169" i="5"/>
  <c r="Y167" i="5"/>
  <c r="Y165" i="5"/>
  <c r="Y163" i="5"/>
  <c r="Y161" i="5"/>
  <c r="Y159" i="5"/>
  <c r="Y157" i="5"/>
  <c r="Y155" i="5"/>
  <c r="Y153" i="5"/>
  <c r="Y151" i="5"/>
  <c r="Y149" i="5"/>
  <c r="Y147" i="5"/>
  <c r="Y145" i="5"/>
  <c r="Y143" i="5"/>
  <c r="Y141" i="5"/>
  <c r="Y139" i="5"/>
  <c r="Y210" i="5"/>
  <c r="Y209" i="5"/>
  <c r="Y208" i="5"/>
  <c r="Y207" i="5"/>
  <c r="Y206" i="5"/>
  <c r="Y205" i="5"/>
  <c r="Y204" i="5"/>
  <c r="Y203" i="5"/>
  <c r="Y202" i="5"/>
  <c r="Y201" i="5"/>
  <c r="D51" i="4"/>
  <c r="E51" i="4"/>
  <c r="E185" i="4" s="1"/>
  <c r="F185"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85" i="5" s="1"/>
  <c r="F51" i="5"/>
  <c r="F185" i="5" s="1"/>
  <c r="G51" i="5"/>
  <c r="H51" i="5"/>
  <c r="I51" i="5"/>
  <c r="J51" i="5"/>
  <c r="K51" i="5"/>
  <c r="L51" i="5"/>
  <c r="M51" i="5"/>
  <c r="N51" i="5"/>
  <c r="O51" i="5"/>
  <c r="P51" i="5"/>
  <c r="Q51" i="5"/>
  <c r="R51" i="5"/>
  <c r="S51" i="5"/>
  <c r="T51" i="5"/>
  <c r="U51" i="5"/>
  <c r="V51" i="5"/>
  <c r="W51" i="5"/>
  <c r="X51" i="5"/>
  <c r="D50" i="5"/>
  <c r="E50" i="5"/>
  <c r="F50" i="5"/>
  <c r="G50" i="5"/>
  <c r="G184" i="5" s="1"/>
  <c r="H50" i="5"/>
  <c r="H184" i="5" s="1"/>
  <c r="I50" i="5"/>
  <c r="I184" i="5" s="1"/>
  <c r="J50" i="5"/>
  <c r="J184" i="5" s="1"/>
  <c r="K50" i="5"/>
  <c r="K184" i="5" s="1"/>
  <c r="L50" i="5"/>
  <c r="L184" i="5" s="1"/>
  <c r="M50" i="5"/>
  <c r="M184" i="5" s="1"/>
  <c r="N50" i="5"/>
  <c r="N184" i="5" s="1"/>
  <c r="O50" i="5"/>
  <c r="O184" i="5" s="1"/>
  <c r="P50" i="5"/>
  <c r="P184" i="5" s="1"/>
  <c r="Q50" i="5"/>
  <c r="Q184" i="5" s="1"/>
  <c r="R50" i="5"/>
  <c r="R184" i="5" s="1"/>
  <c r="S50" i="5"/>
  <c r="S184" i="5" s="1"/>
  <c r="T50" i="5"/>
  <c r="U50" i="5"/>
  <c r="U184" i="5" s="1"/>
  <c r="V50" i="5"/>
  <c r="V184" i="5" s="1"/>
  <c r="W50" i="5"/>
  <c r="W184" i="5" s="1"/>
  <c r="X50" i="5"/>
  <c r="X184" i="5" s="1"/>
  <c r="D50" i="4"/>
  <c r="C50" i="4" s="1"/>
  <c r="E50" i="4"/>
  <c r="G50" i="4"/>
  <c r="G184" i="4" s="1"/>
  <c r="H50" i="4"/>
  <c r="H184" i="4" s="1"/>
  <c r="I50" i="4"/>
  <c r="I184" i="4" s="1"/>
  <c r="J50" i="4"/>
  <c r="J184" i="4" s="1"/>
  <c r="K50" i="4"/>
  <c r="K184" i="4" s="1"/>
  <c r="L50" i="4"/>
  <c r="L184" i="4" s="1"/>
  <c r="M50" i="4"/>
  <c r="M184" i="4" s="1"/>
  <c r="N50" i="4"/>
  <c r="N184" i="4" s="1"/>
  <c r="O50" i="4"/>
  <c r="O184" i="4" s="1"/>
  <c r="P50" i="4"/>
  <c r="P184" i="4" s="1"/>
  <c r="Q50" i="4"/>
  <c r="Q184" i="4" s="1"/>
  <c r="R50" i="4"/>
  <c r="R184" i="4" s="1"/>
  <c r="S50" i="4"/>
  <c r="T50" i="4"/>
  <c r="U50" i="4"/>
  <c r="U184" i="4" s="1"/>
  <c r="V50" i="4"/>
  <c r="V184" i="4" s="1"/>
  <c r="W50" i="4"/>
  <c r="W184" i="4" s="1"/>
  <c r="X50" i="4"/>
  <c r="X184"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82" i="5" s="1"/>
  <c r="E49" i="5"/>
  <c r="Y72" i="12" l="1"/>
  <c r="V50" i="11"/>
  <c r="L50" i="11"/>
  <c r="C51" i="3"/>
  <c r="B51" i="3" s="1"/>
  <c r="B185" i="3" s="1"/>
  <c r="C50" i="3"/>
  <c r="B50" i="4"/>
  <c r="B184" i="4" s="1"/>
  <c r="D185" i="4"/>
  <c r="C51" i="4"/>
  <c r="D185" i="5"/>
  <c r="C51" i="5"/>
  <c r="C50" i="5"/>
  <c r="C184" i="5" s="1"/>
  <c r="S50" i="11"/>
  <c r="M50" i="11"/>
  <c r="S51" i="11"/>
  <c r="S117" i="11" s="1"/>
  <c r="M51" i="11"/>
  <c r="M117" i="11" s="1"/>
  <c r="V51" i="11"/>
  <c r="L51" i="11"/>
  <c r="W50" i="11"/>
  <c r="W51" i="11"/>
  <c r="V117" i="11"/>
  <c r="L117" i="11"/>
  <c r="Y72" i="11"/>
  <c r="Y114" i="11"/>
  <c r="Y116" i="11"/>
  <c r="Y117" i="11"/>
  <c r="E50" i="11"/>
  <c r="T50" i="11"/>
  <c r="W184" i="3"/>
  <c r="U184" i="3"/>
  <c r="U50" i="11"/>
  <c r="S184" i="3"/>
  <c r="Q184" i="3"/>
  <c r="Q50" i="11"/>
  <c r="O184" i="3"/>
  <c r="O50" i="11"/>
  <c r="M184" i="3"/>
  <c r="K184" i="3"/>
  <c r="K50" i="11"/>
  <c r="I184" i="3"/>
  <c r="I50" i="11"/>
  <c r="G184" i="3"/>
  <c r="G50" i="11"/>
  <c r="F185" i="3"/>
  <c r="F51" i="11"/>
  <c r="D185" i="3"/>
  <c r="D51" i="11"/>
  <c r="X51" i="11"/>
  <c r="T51" i="11"/>
  <c r="R51" i="11"/>
  <c r="P51" i="11"/>
  <c r="N51" i="11"/>
  <c r="J51" i="11"/>
  <c r="H51" i="11"/>
  <c r="X184" i="3"/>
  <c r="X50" i="11"/>
  <c r="V184" i="3"/>
  <c r="R184" i="3"/>
  <c r="R50" i="11"/>
  <c r="P184" i="3"/>
  <c r="P50" i="11"/>
  <c r="N184" i="3"/>
  <c r="N50" i="11"/>
  <c r="L184" i="3"/>
  <c r="J184" i="3"/>
  <c r="J50" i="11"/>
  <c r="H184" i="3"/>
  <c r="H50" i="11"/>
  <c r="F184" i="3"/>
  <c r="F50" i="11"/>
  <c r="D184" i="3"/>
  <c r="D50" i="11"/>
  <c r="E185" i="3"/>
  <c r="E51" i="11"/>
  <c r="U51" i="11"/>
  <c r="Q51" i="11"/>
  <c r="O51" i="11"/>
  <c r="K51" i="11"/>
  <c r="I51" i="11"/>
  <c r="G51" i="11"/>
  <c r="Y202" i="11"/>
  <c r="Y204" i="11"/>
  <c r="Y181" i="11"/>
  <c r="Y185" i="11"/>
  <c r="Y140" i="11"/>
  <c r="Y142" i="11"/>
  <c r="Y144" i="11"/>
  <c r="Y146" i="11"/>
  <c r="Y148" i="11"/>
  <c r="Y150" i="11"/>
  <c r="Y152" i="11"/>
  <c r="Y154" i="11"/>
  <c r="Y156" i="11"/>
  <c r="Y205" i="11"/>
  <c r="Y158" i="11"/>
  <c r="Y160" i="11"/>
  <c r="Y206" i="11"/>
  <c r="Y162" i="11"/>
  <c r="Y164" i="11"/>
  <c r="Y207" i="11"/>
  <c r="Y166" i="11"/>
  <c r="Y168" i="11"/>
  <c r="Y208" i="11"/>
  <c r="Y170" i="11"/>
  <c r="Y172" i="11"/>
  <c r="Y209" i="11"/>
  <c r="Y174" i="11"/>
  <c r="Y176" i="11"/>
  <c r="Y210" i="11"/>
  <c r="Y178" i="11"/>
  <c r="Y182" i="11"/>
  <c r="Y180" i="11"/>
  <c r="Y184" i="11"/>
  <c r="Y179" i="11"/>
  <c r="Y212" i="11"/>
  <c r="Y183" i="11"/>
  <c r="Y211" i="11"/>
  <c r="Y201" i="11"/>
  <c r="Y203" i="11"/>
  <c r="Y179" i="12"/>
  <c r="Y183" i="12"/>
  <c r="Y181" i="12"/>
  <c r="Y185" i="12"/>
  <c r="Y141" i="12"/>
  <c r="Y143" i="12"/>
  <c r="Y145" i="12"/>
  <c r="Y147" i="12"/>
  <c r="Y149" i="12"/>
  <c r="Y151" i="12"/>
  <c r="Y153" i="12"/>
  <c r="Y155" i="12"/>
  <c r="Y157" i="12"/>
  <c r="Y159" i="12"/>
  <c r="Y161" i="12"/>
  <c r="Y163" i="12"/>
  <c r="Y165" i="12"/>
  <c r="Y167" i="12"/>
  <c r="Y169" i="12"/>
  <c r="Y171" i="12"/>
  <c r="Y173" i="12"/>
  <c r="Y175" i="12"/>
  <c r="Y177" i="12"/>
  <c r="Y178" i="12"/>
  <c r="Y182" i="12"/>
  <c r="Y180" i="12"/>
  <c r="Y184" i="12"/>
  <c r="Y140" i="12"/>
  <c r="Y142" i="12"/>
  <c r="Y144" i="12"/>
  <c r="Y146" i="12"/>
  <c r="Y148" i="12"/>
  <c r="Y150" i="12"/>
  <c r="Y152" i="12"/>
  <c r="Y154" i="12"/>
  <c r="Y156" i="12"/>
  <c r="Y158" i="12"/>
  <c r="Y160" i="12"/>
  <c r="Y162" i="12"/>
  <c r="Y164" i="12"/>
  <c r="Y166" i="12"/>
  <c r="Y168" i="12"/>
  <c r="Y170" i="12"/>
  <c r="Y172" i="12"/>
  <c r="Y174" i="12"/>
  <c r="Y176" i="12"/>
  <c r="Y74" i="12"/>
  <c r="Y76" i="12"/>
  <c r="Y78" i="12"/>
  <c r="Y80" i="12"/>
  <c r="Y82" i="12"/>
  <c r="Y84" i="12"/>
  <c r="Y86" i="12"/>
  <c r="Y88" i="12"/>
  <c r="Y90" i="12"/>
  <c r="Y92" i="12"/>
  <c r="Y94" i="12"/>
  <c r="Y96" i="12"/>
  <c r="Y98" i="12"/>
  <c r="Y100" i="12"/>
  <c r="Y102" i="12"/>
  <c r="Y104" i="12"/>
  <c r="Y106" i="12"/>
  <c r="Y108" i="12"/>
  <c r="Y110" i="12"/>
  <c r="Y112" i="12"/>
  <c r="Y114" i="12"/>
  <c r="Y116" i="12"/>
  <c r="Y117" i="12"/>
  <c r="Y73" i="12"/>
  <c r="Y75" i="12"/>
  <c r="Y77" i="12"/>
  <c r="Y79" i="12"/>
  <c r="Y81" i="12"/>
  <c r="Y83" i="12"/>
  <c r="Y85" i="12"/>
  <c r="Y87" i="12"/>
  <c r="Y89" i="12"/>
  <c r="Y91" i="12"/>
  <c r="Y93" i="12"/>
  <c r="Y95" i="12"/>
  <c r="Y97" i="12"/>
  <c r="Y99" i="12"/>
  <c r="Y101" i="12"/>
  <c r="Y103" i="12"/>
  <c r="Y105" i="12"/>
  <c r="Y107" i="12"/>
  <c r="Y109" i="12"/>
  <c r="Y111" i="12"/>
  <c r="Y113" i="12"/>
  <c r="Y115" i="12"/>
  <c r="Y212" i="12"/>
  <c r="E183" i="5"/>
  <c r="E212" i="5"/>
  <c r="T184" i="3"/>
  <c r="T185" i="3"/>
  <c r="T185" i="4"/>
  <c r="T184" i="4"/>
  <c r="S184" i="4"/>
  <c r="S185" i="4"/>
  <c r="T184" i="5"/>
  <c r="T185" i="5"/>
  <c r="W117" i="3"/>
  <c r="W185" i="3"/>
  <c r="U117" i="3"/>
  <c r="U185" i="3"/>
  <c r="S117" i="3"/>
  <c r="S185" i="3"/>
  <c r="Q117" i="3"/>
  <c r="Q185" i="3"/>
  <c r="O117" i="3"/>
  <c r="O185" i="3"/>
  <c r="M117" i="3"/>
  <c r="M185" i="3"/>
  <c r="K117" i="3"/>
  <c r="K185" i="3"/>
  <c r="I117" i="3"/>
  <c r="I185" i="3"/>
  <c r="G117" i="3"/>
  <c r="G185" i="3"/>
  <c r="X117" i="3"/>
  <c r="X185" i="3"/>
  <c r="V117" i="3"/>
  <c r="V185" i="3"/>
  <c r="T117" i="3"/>
  <c r="R117" i="3"/>
  <c r="R185" i="3"/>
  <c r="P117" i="3"/>
  <c r="P185" i="3"/>
  <c r="N117" i="3"/>
  <c r="N185" i="3"/>
  <c r="L117" i="3"/>
  <c r="L185" i="3"/>
  <c r="J117" i="3"/>
  <c r="J185" i="3"/>
  <c r="H117" i="3"/>
  <c r="H185" i="3"/>
  <c r="X117" i="4"/>
  <c r="X185" i="4"/>
  <c r="V117" i="4"/>
  <c r="V185" i="4"/>
  <c r="T117" i="4"/>
  <c r="R117" i="4"/>
  <c r="R185" i="4"/>
  <c r="P117" i="4"/>
  <c r="P185" i="4"/>
  <c r="N117" i="4"/>
  <c r="N185" i="4"/>
  <c r="L117" i="4"/>
  <c r="L185" i="4"/>
  <c r="J117" i="4"/>
  <c r="J185" i="4"/>
  <c r="H117" i="4"/>
  <c r="H185" i="4"/>
  <c r="W117" i="4"/>
  <c r="W185" i="4"/>
  <c r="U117" i="4"/>
  <c r="U185" i="4"/>
  <c r="S117" i="4"/>
  <c r="Q117" i="4"/>
  <c r="Q185" i="4"/>
  <c r="O117" i="4"/>
  <c r="O185" i="4"/>
  <c r="M117" i="4"/>
  <c r="M185" i="4"/>
  <c r="K117" i="4"/>
  <c r="K185" i="4"/>
  <c r="I117" i="4"/>
  <c r="I185" i="4"/>
  <c r="G117" i="4"/>
  <c r="G185" i="4"/>
  <c r="W117" i="5"/>
  <c r="W185" i="5"/>
  <c r="U117" i="5"/>
  <c r="U185" i="5"/>
  <c r="S117" i="5"/>
  <c r="S185" i="5"/>
  <c r="Q117" i="5"/>
  <c r="Q185" i="5"/>
  <c r="O117" i="5"/>
  <c r="O185" i="5"/>
  <c r="M117" i="5"/>
  <c r="M185" i="5"/>
  <c r="K117" i="5"/>
  <c r="K185" i="5"/>
  <c r="I117" i="5"/>
  <c r="I185" i="5"/>
  <c r="G117" i="5"/>
  <c r="G185" i="5"/>
  <c r="X117" i="5"/>
  <c r="X185" i="5"/>
  <c r="V117" i="5"/>
  <c r="V185" i="5"/>
  <c r="T117" i="5"/>
  <c r="R117" i="5"/>
  <c r="R185" i="5"/>
  <c r="P117" i="5"/>
  <c r="P185" i="5"/>
  <c r="N117" i="5"/>
  <c r="N185" i="5"/>
  <c r="L117" i="5"/>
  <c r="L185" i="5"/>
  <c r="J117" i="5"/>
  <c r="J185" i="5"/>
  <c r="H117" i="5"/>
  <c r="H185" i="5"/>
  <c r="E184" i="3"/>
  <c r="F184" i="4"/>
  <c r="D184" i="4"/>
  <c r="E184" i="5"/>
  <c r="E184" i="4"/>
  <c r="C184" i="4"/>
  <c r="F184" i="5"/>
  <c r="D184" i="5"/>
  <c r="E117" i="5"/>
  <c r="E117" i="3"/>
  <c r="F117" i="4"/>
  <c r="D117" i="4"/>
  <c r="F117" i="5"/>
  <c r="D117" i="5"/>
  <c r="F117" i="3"/>
  <c r="D117" i="3"/>
  <c r="E117" i="4"/>
  <c r="E211" i="5"/>
  <c r="Y211" i="12"/>
  <c r="Y207" i="12"/>
  <c r="Y209" i="12"/>
  <c r="Y201" i="12"/>
  <c r="Y202" i="12"/>
  <c r="Y203" i="12"/>
  <c r="Y204" i="12"/>
  <c r="Y205" i="12"/>
  <c r="Y206" i="12"/>
  <c r="Y208" i="12"/>
  <c r="Y210"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16" i="3"/>
  <c r="V116" i="3"/>
  <c r="T116" i="3"/>
  <c r="R116" i="3"/>
  <c r="P116" i="3"/>
  <c r="N116" i="3"/>
  <c r="L116" i="3"/>
  <c r="J116" i="3"/>
  <c r="H116" i="3"/>
  <c r="F116" i="3"/>
  <c r="D116" i="3"/>
  <c r="W116" i="4"/>
  <c r="U116" i="4"/>
  <c r="S116" i="4"/>
  <c r="Q116" i="4"/>
  <c r="O116" i="4"/>
  <c r="M116" i="4"/>
  <c r="K116" i="4"/>
  <c r="I116" i="4"/>
  <c r="G116" i="4"/>
  <c r="E116" i="4"/>
  <c r="W116" i="3"/>
  <c r="U116" i="3"/>
  <c r="S116" i="3"/>
  <c r="Q116" i="3"/>
  <c r="O116" i="3"/>
  <c r="M116" i="3"/>
  <c r="K116" i="3"/>
  <c r="I116" i="3"/>
  <c r="G116" i="3"/>
  <c r="E116" i="3"/>
  <c r="X116" i="4"/>
  <c r="V116" i="4"/>
  <c r="T116" i="4"/>
  <c r="R116" i="4"/>
  <c r="P116" i="4"/>
  <c r="N116" i="4"/>
  <c r="L116" i="4"/>
  <c r="J116" i="4"/>
  <c r="H116" i="4"/>
  <c r="F116" i="4"/>
  <c r="D116" i="4"/>
  <c r="E181" i="5"/>
  <c r="X116" i="5"/>
  <c r="V116" i="5"/>
  <c r="T116" i="5"/>
  <c r="R116" i="5"/>
  <c r="P116" i="5"/>
  <c r="N116" i="5"/>
  <c r="L116" i="5"/>
  <c r="J116" i="5"/>
  <c r="H116" i="5"/>
  <c r="F116" i="5"/>
  <c r="D116" i="5"/>
  <c r="W116" i="5"/>
  <c r="U116" i="5"/>
  <c r="S116" i="5"/>
  <c r="Q116" i="5"/>
  <c r="O116" i="5"/>
  <c r="M116" i="5"/>
  <c r="K116" i="5"/>
  <c r="I116" i="5"/>
  <c r="G116" i="5"/>
  <c r="E116" i="5"/>
  <c r="X51" i="12"/>
  <c r="V51" i="12"/>
  <c r="T51" i="12"/>
  <c r="R51" i="12"/>
  <c r="P51" i="12"/>
  <c r="N51" i="12"/>
  <c r="L51" i="12"/>
  <c r="J51" i="12"/>
  <c r="H51" i="12"/>
  <c r="F51" i="12"/>
  <c r="D51" i="12"/>
  <c r="P50" i="12"/>
  <c r="X50" i="12"/>
  <c r="H50" i="12"/>
  <c r="H184" i="12" s="1"/>
  <c r="H50" i="10"/>
  <c r="H184" i="10" s="1"/>
  <c r="T50" i="12"/>
  <c r="L50" i="12"/>
  <c r="D50" i="12"/>
  <c r="D184" i="12" s="1"/>
  <c r="P50" i="10"/>
  <c r="P184" i="10" s="1"/>
  <c r="T50" i="10"/>
  <c r="L50" i="10"/>
  <c r="D50" i="10"/>
  <c r="D184" i="10" s="1"/>
  <c r="V50" i="12"/>
  <c r="R50" i="12"/>
  <c r="N50" i="12"/>
  <c r="J50" i="12"/>
  <c r="J184" i="12" s="1"/>
  <c r="F50" i="12"/>
  <c r="F184" i="12" s="1"/>
  <c r="X50" i="10"/>
  <c r="X184" i="10" s="1"/>
  <c r="V50" i="10"/>
  <c r="R50" i="10"/>
  <c r="N50" i="10"/>
  <c r="N184" i="10" s="1"/>
  <c r="J50" i="10"/>
  <c r="J184" i="10" s="1"/>
  <c r="F50" i="10"/>
  <c r="F184" i="10" s="1"/>
  <c r="W50" i="10"/>
  <c r="W184" i="10" s="1"/>
  <c r="U50" i="10"/>
  <c r="U184" i="10" s="1"/>
  <c r="S50" i="10"/>
  <c r="Q50" i="10"/>
  <c r="Q184" i="10" s="1"/>
  <c r="O50" i="10"/>
  <c r="O184" i="10" s="1"/>
  <c r="M50" i="10"/>
  <c r="K50" i="10"/>
  <c r="K184" i="10" s="1"/>
  <c r="I50" i="10"/>
  <c r="I184" i="10" s="1"/>
  <c r="G50" i="10"/>
  <c r="G184" i="10" s="1"/>
  <c r="E50" i="10"/>
  <c r="E184" i="10" s="1"/>
  <c r="W50" i="12"/>
  <c r="U50" i="12"/>
  <c r="S50" i="12"/>
  <c r="Q50" i="12"/>
  <c r="O50" i="12"/>
  <c r="M50" i="12"/>
  <c r="K50" i="12"/>
  <c r="I50" i="12"/>
  <c r="G50" i="12"/>
  <c r="G184" i="12" s="1"/>
  <c r="E50" i="12"/>
  <c r="E184" i="12" s="1"/>
  <c r="E115" i="5"/>
  <c r="E180"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82" i="4"/>
  <c r="G48" i="4"/>
  <c r="G182" i="4" s="1"/>
  <c r="H48" i="4"/>
  <c r="H182" i="4" s="1"/>
  <c r="I48" i="4"/>
  <c r="I182" i="4" s="1"/>
  <c r="J48" i="4"/>
  <c r="J182" i="4" s="1"/>
  <c r="K48" i="4"/>
  <c r="K182" i="4" s="1"/>
  <c r="L48" i="4"/>
  <c r="L182" i="4" s="1"/>
  <c r="M48" i="4"/>
  <c r="M182" i="4" s="1"/>
  <c r="N48" i="4"/>
  <c r="N182" i="4" s="1"/>
  <c r="O48" i="4"/>
  <c r="O182" i="4" s="1"/>
  <c r="P48" i="4"/>
  <c r="P182" i="4" s="1"/>
  <c r="Q48" i="4"/>
  <c r="Q182" i="4" s="1"/>
  <c r="R48" i="4"/>
  <c r="R182" i="4" s="1"/>
  <c r="S48" i="4"/>
  <c r="T48" i="4"/>
  <c r="U48" i="4"/>
  <c r="U182" i="4" s="1"/>
  <c r="V48" i="4"/>
  <c r="V182" i="4" s="1"/>
  <c r="W48" i="4"/>
  <c r="W182" i="4" s="1"/>
  <c r="X48" i="4"/>
  <c r="X182" i="4" s="1"/>
  <c r="D48" i="5"/>
  <c r="F48" i="5"/>
  <c r="F182" i="5" s="1"/>
  <c r="G48" i="5"/>
  <c r="G182" i="5" s="1"/>
  <c r="H48" i="5"/>
  <c r="H182" i="5" s="1"/>
  <c r="I48" i="5"/>
  <c r="I182" i="5" s="1"/>
  <c r="J48" i="5"/>
  <c r="J182" i="5" s="1"/>
  <c r="K48" i="5"/>
  <c r="K182" i="5" s="1"/>
  <c r="L48" i="5"/>
  <c r="L182" i="5" s="1"/>
  <c r="M48" i="5"/>
  <c r="M182" i="5" s="1"/>
  <c r="N48" i="5"/>
  <c r="N182" i="5" s="1"/>
  <c r="O48" i="5"/>
  <c r="O182" i="5" s="1"/>
  <c r="P48" i="5"/>
  <c r="P182" i="5" s="1"/>
  <c r="Q48" i="5"/>
  <c r="Q182" i="5" s="1"/>
  <c r="R48" i="5"/>
  <c r="R182" i="5" s="1"/>
  <c r="S48" i="5"/>
  <c r="S182" i="5" s="1"/>
  <c r="T48" i="5"/>
  <c r="U48" i="5"/>
  <c r="U182" i="5" s="1"/>
  <c r="V48" i="5"/>
  <c r="V182" i="5" s="1"/>
  <c r="W48" i="5"/>
  <c r="W182" i="5" s="1"/>
  <c r="X48" i="5"/>
  <c r="X182" i="5" s="1"/>
  <c r="E47" i="3"/>
  <c r="E43" i="3"/>
  <c r="E43" i="11" s="1"/>
  <c r="E46" i="3"/>
  <c r="E46" i="11" s="1"/>
  <c r="E44" i="3"/>
  <c r="E44" i="11" s="1"/>
  <c r="E45" i="3"/>
  <c r="E45" i="11" s="1"/>
  <c r="E42" i="3"/>
  <c r="E42" i="11" s="1"/>
  <c r="D47" i="3"/>
  <c r="D43" i="3"/>
  <c r="D47" i="5"/>
  <c r="D46" i="5"/>
  <c r="D47" i="4"/>
  <c r="C47" i="4" s="1"/>
  <c r="F47" i="5"/>
  <c r="F181" i="5" s="1"/>
  <c r="F181" i="4"/>
  <c r="F47" i="3"/>
  <c r="E47" i="4"/>
  <c r="E47" i="12" s="1"/>
  <c r="D43" i="4"/>
  <c r="C43" i="4" s="1"/>
  <c r="E43" i="4"/>
  <c r="F43" i="3"/>
  <c r="G47" i="4"/>
  <c r="G181" i="4" s="1"/>
  <c r="G47" i="3"/>
  <c r="G47" i="5"/>
  <c r="G43" i="4"/>
  <c r="G43" i="3"/>
  <c r="H47" i="4"/>
  <c r="H181" i="4" s="1"/>
  <c r="H47" i="3"/>
  <c r="H43" i="4"/>
  <c r="H43" i="3"/>
  <c r="I47" i="4"/>
  <c r="I181" i="4" s="1"/>
  <c r="I47" i="3"/>
  <c r="I43" i="4"/>
  <c r="I43" i="3"/>
  <c r="J47" i="4"/>
  <c r="J181" i="4" s="1"/>
  <c r="J47" i="3"/>
  <c r="J43" i="4"/>
  <c r="J43" i="3"/>
  <c r="K47" i="4"/>
  <c r="K181" i="4" s="1"/>
  <c r="K47" i="3"/>
  <c r="K43" i="4"/>
  <c r="K43" i="3"/>
  <c r="N47" i="4"/>
  <c r="N181" i="4" s="1"/>
  <c r="N47" i="3"/>
  <c r="N43" i="4"/>
  <c r="N43" i="3"/>
  <c r="O47" i="4"/>
  <c r="O181" i="4" s="1"/>
  <c r="O47" i="3"/>
  <c r="O43" i="4"/>
  <c r="O43" i="3"/>
  <c r="P47" i="4"/>
  <c r="P181" i="4" s="1"/>
  <c r="P47" i="3"/>
  <c r="P43" i="4"/>
  <c r="P43" i="3"/>
  <c r="Q47" i="4"/>
  <c r="Q181" i="4" s="1"/>
  <c r="Q47" i="3"/>
  <c r="Q43" i="4"/>
  <c r="Q43" i="3"/>
  <c r="R47" i="4"/>
  <c r="R181" i="4" s="1"/>
  <c r="R47" i="3"/>
  <c r="R43" i="4"/>
  <c r="R43" i="3"/>
  <c r="T47" i="4"/>
  <c r="T181" i="4" s="1"/>
  <c r="T47" i="3"/>
  <c r="T43" i="4"/>
  <c r="T43" i="3"/>
  <c r="U47" i="4"/>
  <c r="U181" i="4" s="1"/>
  <c r="U47" i="3"/>
  <c r="U47" i="5"/>
  <c r="U43" i="4"/>
  <c r="U43" i="3"/>
  <c r="W47" i="4"/>
  <c r="W181" i="4" s="1"/>
  <c r="W47" i="3"/>
  <c r="W43" i="4"/>
  <c r="W43" i="3"/>
  <c r="X47" i="4"/>
  <c r="X181" i="4" s="1"/>
  <c r="X47" i="3"/>
  <c r="X43" i="4"/>
  <c r="X43" i="3"/>
  <c r="D46" i="4"/>
  <c r="D46" i="3"/>
  <c r="E46" i="4"/>
  <c r="E46" i="12" s="1"/>
  <c r="F180" i="4"/>
  <c r="F46" i="3"/>
  <c r="G46" i="4"/>
  <c r="G180" i="4" s="1"/>
  <c r="G46" i="3"/>
  <c r="H46" i="4"/>
  <c r="H180" i="4" s="1"/>
  <c r="H46" i="3"/>
  <c r="I46" i="4"/>
  <c r="I180" i="4" s="1"/>
  <c r="I46" i="3"/>
  <c r="J46" i="4"/>
  <c r="J180" i="4" s="1"/>
  <c r="J46" i="3"/>
  <c r="K46" i="4"/>
  <c r="K180" i="4" s="1"/>
  <c r="K46" i="3"/>
  <c r="N46" i="4"/>
  <c r="N180" i="4" s="1"/>
  <c r="N46" i="3"/>
  <c r="O46" i="4"/>
  <c r="O180" i="4" s="1"/>
  <c r="O46" i="3"/>
  <c r="P46" i="4"/>
  <c r="P180" i="4" s="1"/>
  <c r="P46" i="3"/>
  <c r="Q46" i="4"/>
  <c r="Q180" i="4" s="1"/>
  <c r="Q46" i="3"/>
  <c r="R46" i="4"/>
  <c r="R180" i="4" s="1"/>
  <c r="R46" i="3"/>
  <c r="T46" i="4"/>
  <c r="T46" i="3"/>
  <c r="U46" i="4"/>
  <c r="U180" i="4" s="1"/>
  <c r="U46" i="3"/>
  <c r="W46" i="4"/>
  <c r="W180" i="4" s="1"/>
  <c r="W46" i="3"/>
  <c r="X46" i="4"/>
  <c r="X180" i="4" s="1"/>
  <c r="X46" i="3"/>
  <c r="L47" i="4"/>
  <c r="L181" i="4" s="1"/>
  <c r="M47" i="4"/>
  <c r="M181" i="4" s="1"/>
  <c r="S47" i="4"/>
  <c r="S181" i="4" s="1"/>
  <c r="V47" i="4"/>
  <c r="D43" i="5"/>
  <c r="F43" i="5"/>
  <c r="G43" i="5"/>
  <c r="H47" i="5"/>
  <c r="H181" i="5" s="1"/>
  <c r="H43" i="5"/>
  <c r="I47" i="5"/>
  <c r="I181" i="5" s="1"/>
  <c r="I43" i="5"/>
  <c r="J47" i="5"/>
  <c r="J181" i="5" s="1"/>
  <c r="J43" i="5"/>
  <c r="K47" i="5"/>
  <c r="K181" i="5" s="1"/>
  <c r="K43" i="5"/>
  <c r="L47" i="3"/>
  <c r="L47" i="5"/>
  <c r="L181" i="5" s="1"/>
  <c r="L43" i="3"/>
  <c r="L43" i="5"/>
  <c r="M47" i="3"/>
  <c r="M47" i="5"/>
  <c r="M43" i="3"/>
  <c r="M43" i="5"/>
  <c r="N47" i="5"/>
  <c r="N181" i="5" s="1"/>
  <c r="N43" i="5"/>
  <c r="O47" i="5"/>
  <c r="O181" i="5" s="1"/>
  <c r="O43" i="5"/>
  <c r="P47" i="5"/>
  <c r="P181" i="5" s="1"/>
  <c r="P43" i="5"/>
  <c r="Q47" i="5"/>
  <c r="Q181" i="5" s="1"/>
  <c r="Q43" i="5"/>
  <c r="R47" i="5"/>
  <c r="R181" i="5" s="1"/>
  <c r="R43" i="5"/>
  <c r="S47" i="3"/>
  <c r="S47" i="5"/>
  <c r="S181" i="5" s="1"/>
  <c r="S43" i="3"/>
  <c r="S43" i="5"/>
  <c r="T47" i="5"/>
  <c r="T43" i="5"/>
  <c r="U43" i="5"/>
  <c r="V47" i="3"/>
  <c r="V47" i="5"/>
  <c r="V181" i="5" s="1"/>
  <c r="V43" i="3"/>
  <c r="V43" i="5"/>
  <c r="W47" i="5"/>
  <c r="W181" i="5" s="1"/>
  <c r="W43" i="5"/>
  <c r="X47" i="5"/>
  <c r="X181" i="5" s="1"/>
  <c r="X43" i="5"/>
  <c r="F46" i="5"/>
  <c r="F180" i="5" s="1"/>
  <c r="G46" i="5"/>
  <c r="H46" i="5"/>
  <c r="H180" i="5" s="1"/>
  <c r="I46" i="5"/>
  <c r="J46" i="5"/>
  <c r="J180" i="5" s="1"/>
  <c r="K46" i="5"/>
  <c r="L46" i="3"/>
  <c r="L46" i="5"/>
  <c r="L180" i="5" s="1"/>
  <c r="M46" i="3"/>
  <c r="M46" i="5"/>
  <c r="M180" i="5" s="1"/>
  <c r="N46" i="5"/>
  <c r="N180" i="5" s="1"/>
  <c r="O46" i="5"/>
  <c r="P46" i="5"/>
  <c r="P180" i="5" s="1"/>
  <c r="Q46" i="5"/>
  <c r="R46" i="5"/>
  <c r="R180" i="5" s="1"/>
  <c r="S46" i="3"/>
  <c r="S46" i="5"/>
  <c r="S180" i="5" s="1"/>
  <c r="T46" i="5"/>
  <c r="U46" i="5"/>
  <c r="U180" i="5" s="1"/>
  <c r="V46" i="3"/>
  <c r="V46" i="5"/>
  <c r="V180" i="5" s="1"/>
  <c r="W46" i="5"/>
  <c r="X46" i="5"/>
  <c r="X180" i="5" s="1"/>
  <c r="L43" i="4"/>
  <c r="M43" i="4"/>
  <c r="S43" i="4"/>
  <c r="V43" i="4"/>
  <c r="L46" i="4"/>
  <c r="L180" i="4" s="1"/>
  <c r="M46" i="4"/>
  <c r="M180" i="4" s="1"/>
  <c r="S46" i="4"/>
  <c r="S180" i="4" s="1"/>
  <c r="V46" i="4"/>
  <c r="V180"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43" i="4"/>
  <c r="F13" i="3"/>
  <c r="E143"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51" i="4"/>
  <c r="F21" i="3"/>
  <c r="E21" i="4"/>
  <c r="E21" i="3"/>
  <c r="E21" i="11" s="1"/>
  <c r="D22" i="5"/>
  <c r="D22" i="4"/>
  <c r="C22" i="4" s="1"/>
  <c r="D22" i="3"/>
  <c r="F22" i="5"/>
  <c r="F152"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55"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41" i="5" s="1"/>
  <c r="U11" i="5"/>
  <c r="V11" i="5"/>
  <c r="V141" i="5" s="1"/>
  <c r="W11" i="5"/>
  <c r="X11" i="5"/>
  <c r="X141" i="5" s="1"/>
  <c r="G12" i="5"/>
  <c r="H12" i="5"/>
  <c r="H142" i="5" s="1"/>
  <c r="I12" i="5"/>
  <c r="J12" i="5"/>
  <c r="J142" i="5" s="1"/>
  <c r="K12" i="5"/>
  <c r="L12" i="5"/>
  <c r="L142" i="5" s="1"/>
  <c r="M12" i="5"/>
  <c r="N12" i="5"/>
  <c r="N142" i="5" s="1"/>
  <c r="O12" i="5"/>
  <c r="O142" i="5" s="1"/>
  <c r="P12" i="5"/>
  <c r="P142" i="5" s="1"/>
  <c r="Q12" i="5"/>
  <c r="R12" i="5"/>
  <c r="R142" i="5" s="1"/>
  <c r="S12" i="5"/>
  <c r="T12" i="5"/>
  <c r="T142"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48" i="5" s="1"/>
  <c r="R18" i="5"/>
  <c r="S18" i="5"/>
  <c r="T18" i="5"/>
  <c r="T148" i="5" s="1"/>
  <c r="U18" i="5"/>
  <c r="V18" i="5"/>
  <c r="W18" i="5"/>
  <c r="W148" i="5" s="1"/>
  <c r="X18" i="5"/>
  <c r="G19" i="5"/>
  <c r="H19" i="5"/>
  <c r="I19" i="5"/>
  <c r="J19" i="5"/>
  <c r="K19" i="5"/>
  <c r="L19" i="5"/>
  <c r="M19" i="5"/>
  <c r="M149"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56" i="5" s="1"/>
  <c r="M26" i="5"/>
  <c r="N26" i="5"/>
  <c r="O26" i="5"/>
  <c r="P26" i="5"/>
  <c r="Q26" i="5"/>
  <c r="Q156" i="5" s="1"/>
  <c r="R26" i="5"/>
  <c r="S26" i="5"/>
  <c r="S156" i="5" s="1"/>
  <c r="T26" i="5"/>
  <c r="T156" i="5" s="1"/>
  <c r="U26" i="5"/>
  <c r="V26" i="5"/>
  <c r="W26" i="5"/>
  <c r="X26" i="5"/>
  <c r="G27" i="5"/>
  <c r="H27" i="5"/>
  <c r="I27" i="5"/>
  <c r="J27" i="5"/>
  <c r="K27" i="5"/>
  <c r="L27" i="5"/>
  <c r="M27" i="5"/>
  <c r="M157" i="5" s="1"/>
  <c r="N27" i="5"/>
  <c r="N157" i="5" s="1"/>
  <c r="O27" i="5"/>
  <c r="P27" i="5"/>
  <c r="Q27" i="5"/>
  <c r="R27" i="5"/>
  <c r="R157" i="5" s="1"/>
  <c r="S27" i="5"/>
  <c r="T27" i="5"/>
  <c r="T157" i="5" s="1"/>
  <c r="U27" i="5"/>
  <c r="V27" i="5"/>
  <c r="W27" i="5"/>
  <c r="W157" i="5" s="1"/>
  <c r="X27" i="5"/>
  <c r="G28" i="5"/>
  <c r="H28" i="5"/>
  <c r="I28" i="5"/>
  <c r="J28" i="5"/>
  <c r="K28" i="5"/>
  <c r="L28" i="5"/>
  <c r="M28" i="5"/>
  <c r="N28" i="5"/>
  <c r="O28" i="5"/>
  <c r="P28" i="5"/>
  <c r="Q28" i="5"/>
  <c r="R28" i="5"/>
  <c r="S28" i="5"/>
  <c r="T28" i="5"/>
  <c r="T158" i="5" s="1"/>
  <c r="U28" i="5"/>
  <c r="V28" i="5"/>
  <c r="W28" i="5"/>
  <c r="X28" i="5"/>
  <c r="G29" i="5"/>
  <c r="H29" i="5"/>
  <c r="I29" i="5"/>
  <c r="I159" i="5" s="1"/>
  <c r="J29" i="5"/>
  <c r="K29" i="5"/>
  <c r="L29" i="5"/>
  <c r="M29" i="5"/>
  <c r="N29" i="5"/>
  <c r="O29" i="5"/>
  <c r="P29" i="5"/>
  <c r="Q29" i="5"/>
  <c r="R29" i="5"/>
  <c r="S29" i="5"/>
  <c r="T29" i="5"/>
  <c r="T159" i="5" s="1"/>
  <c r="U29" i="5"/>
  <c r="V29" i="5"/>
  <c r="W29" i="5"/>
  <c r="X29" i="5"/>
  <c r="G30" i="5"/>
  <c r="H30" i="5"/>
  <c r="I30" i="5"/>
  <c r="J30" i="5"/>
  <c r="K30" i="5"/>
  <c r="L30" i="5"/>
  <c r="L160" i="5" s="1"/>
  <c r="M30" i="5"/>
  <c r="N30" i="5"/>
  <c r="O30" i="5"/>
  <c r="P30" i="5"/>
  <c r="Q30" i="5"/>
  <c r="R30" i="5"/>
  <c r="S30" i="5"/>
  <c r="T30" i="5"/>
  <c r="T160" i="5" s="1"/>
  <c r="U30" i="5"/>
  <c r="V30" i="5"/>
  <c r="W30" i="5"/>
  <c r="X30" i="5"/>
  <c r="G31" i="5"/>
  <c r="H31" i="5"/>
  <c r="I31" i="5"/>
  <c r="J31" i="5"/>
  <c r="K31" i="5"/>
  <c r="K161" i="5" s="1"/>
  <c r="L31" i="5"/>
  <c r="M31" i="5"/>
  <c r="M161" i="5" s="1"/>
  <c r="N31" i="5"/>
  <c r="N161" i="5" s="1"/>
  <c r="O31" i="5"/>
  <c r="O161" i="5" s="1"/>
  <c r="P31" i="5"/>
  <c r="Q31" i="5"/>
  <c r="R31" i="5"/>
  <c r="S31" i="5"/>
  <c r="T31" i="5"/>
  <c r="T161" i="5" s="1"/>
  <c r="U31" i="5"/>
  <c r="V31" i="5"/>
  <c r="W31" i="5"/>
  <c r="X31" i="5"/>
  <c r="G32" i="5"/>
  <c r="G162" i="5" s="1"/>
  <c r="H32" i="5"/>
  <c r="I32" i="5"/>
  <c r="J32" i="5"/>
  <c r="K32" i="5"/>
  <c r="L32" i="5"/>
  <c r="M32" i="5"/>
  <c r="M162" i="5" s="1"/>
  <c r="N32" i="5"/>
  <c r="O32" i="5"/>
  <c r="P32" i="5"/>
  <c r="Q32" i="5"/>
  <c r="R32" i="5"/>
  <c r="S32" i="5"/>
  <c r="T32" i="5"/>
  <c r="T162" i="5" s="1"/>
  <c r="U32" i="5"/>
  <c r="V32" i="5"/>
  <c r="W32" i="5"/>
  <c r="X32" i="5"/>
  <c r="G33" i="5"/>
  <c r="H33" i="5"/>
  <c r="I33" i="5"/>
  <c r="J33" i="5"/>
  <c r="K33" i="5"/>
  <c r="L33" i="5"/>
  <c r="M33" i="5"/>
  <c r="N33" i="5"/>
  <c r="O33" i="5"/>
  <c r="P33" i="5"/>
  <c r="Q33" i="5"/>
  <c r="R33" i="5"/>
  <c r="R163" i="5" s="1"/>
  <c r="S33" i="5"/>
  <c r="T33" i="5"/>
  <c r="T163" i="5" s="1"/>
  <c r="U33" i="5"/>
  <c r="V33" i="5"/>
  <c r="W33" i="5"/>
  <c r="X33" i="5"/>
  <c r="G34" i="5"/>
  <c r="G164" i="5" s="1"/>
  <c r="H34" i="5"/>
  <c r="I34" i="5"/>
  <c r="J34" i="5"/>
  <c r="K34" i="5"/>
  <c r="L34" i="5"/>
  <c r="M34" i="5"/>
  <c r="N34" i="5"/>
  <c r="O34" i="5"/>
  <c r="O164" i="5" s="1"/>
  <c r="P34" i="5"/>
  <c r="Q34" i="5"/>
  <c r="R34" i="5"/>
  <c r="S34" i="5"/>
  <c r="T34" i="5"/>
  <c r="T164" i="5" s="1"/>
  <c r="U34" i="5"/>
  <c r="V34" i="5"/>
  <c r="W34" i="5"/>
  <c r="X34" i="5"/>
  <c r="G35" i="5"/>
  <c r="H35" i="5"/>
  <c r="I35" i="5"/>
  <c r="J35" i="5"/>
  <c r="K35" i="5"/>
  <c r="K165" i="5" s="1"/>
  <c r="L35" i="5"/>
  <c r="M35" i="5"/>
  <c r="N35" i="5"/>
  <c r="O35" i="5"/>
  <c r="P35" i="5"/>
  <c r="Q35" i="5"/>
  <c r="R35" i="5"/>
  <c r="S35" i="5"/>
  <c r="T35" i="5"/>
  <c r="T165" i="5" s="1"/>
  <c r="U35" i="5"/>
  <c r="V35" i="5"/>
  <c r="V165" i="5" s="1"/>
  <c r="W35" i="5"/>
  <c r="W165" i="5" s="1"/>
  <c r="X35" i="5"/>
  <c r="G36" i="5"/>
  <c r="H36" i="5"/>
  <c r="I36" i="5"/>
  <c r="J36" i="5"/>
  <c r="K36" i="5"/>
  <c r="K166" i="5" s="1"/>
  <c r="L36" i="5"/>
  <c r="M36" i="5"/>
  <c r="N36" i="5"/>
  <c r="O36" i="5"/>
  <c r="P36" i="5"/>
  <c r="Q36" i="5"/>
  <c r="R36" i="5"/>
  <c r="S36" i="5"/>
  <c r="T36" i="5"/>
  <c r="T166" i="5" s="1"/>
  <c r="U36" i="5"/>
  <c r="V36" i="5"/>
  <c r="W36" i="5"/>
  <c r="X36" i="5"/>
  <c r="G37" i="5"/>
  <c r="G167" i="5" s="1"/>
  <c r="H37" i="5"/>
  <c r="I37" i="5"/>
  <c r="J37" i="5"/>
  <c r="K37" i="5"/>
  <c r="L37" i="5"/>
  <c r="M37" i="5"/>
  <c r="N37" i="5"/>
  <c r="N167" i="5" s="1"/>
  <c r="O37" i="5"/>
  <c r="P37" i="5"/>
  <c r="Q37" i="5"/>
  <c r="R37" i="5"/>
  <c r="S37" i="5"/>
  <c r="T37" i="5"/>
  <c r="T167"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R39" i="5"/>
  <c r="S39" i="5"/>
  <c r="T39" i="5"/>
  <c r="T169" i="5" s="1"/>
  <c r="U39" i="5"/>
  <c r="V39" i="5"/>
  <c r="W39" i="5"/>
  <c r="X39" i="5"/>
  <c r="G40" i="5"/>
  <c r="H40" i="5"/>
  <c r="I40" i="5"/>
  <c r="J40" i="5"/>
  <c r="K40" i="5"/>
  <c r="L40" i="5"/>
  <c r="M40" i="5"/>
  <c r="M170" i="5" s="1"/>
  <c r="N40" i="5"/>
  <c r="O40" i="5"/>
  <c r="P40" i="5"/>
  <c r="Q40" i="5"/>
  <c r="R40" i="5"/>
  <c r="S40" i="5"/>
  <c r="T40" i="5"/>
  <c r="T170" i="5" s="1"/>
  <c r="U40" i="5"/>
  <c r="V40" i="5"/>
  <c r="W40" i="5"/>
  <c r="X40" i="5"/>
  <c r="G41" i="5"/>
  <c r="H41" i="5"/>
  <c r="I41" i="5"/>
  <c r="J41" i="5"/>
  <c r="K41" i="5"/>
  <c r="L41" i="5"/>
  <c r="M41" i="5"/>
  <c r="N41" i="5"/>
  <c r="O41" i="5"/>
  <c r="P41" i="5"/>
  <c r="Q41" i="5"/>
  <c r="R41" i="5"/>
  <c r="S41" i="5"/>
  <c r="T41" i="5"/>
  <c r="T171" i="5" s="1"/>
  <c r="U41" i="5"/>
  <c r="V41" i="5"/>
  <c r="W41" i="5"/>
  <c r="X41" i="5"/>
  <c r="G44" i="5"/>
  <c r="G174" i="5" s="1"/>
  <c r="H44" i="5"/>
  <c r="I44" i="5"/>
  <c r="J44" i="5"/>
  <c r="K44" i="5"/>
  <c r="L44" i="5"/>
  <c r="M44" i="5"/>
  <c r="N44" i="5"/>
  <c r="O44" i="5"/>
  <c r="P44" i="5"/>
  <c r="Q44" i="5"/>
  <c r="R44" i="5"/>
  <c r="S44" i="5"/>
  <c r="S174" i="5" s="1"/>
  <c r="T44" i="5"/>
  <c r="T174"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39" i="4" s="1"/>
  <c r="K9" i="4"/>
  <c r="L9" i="4"/>
  <c r="M9" i="4"/>
  <c r="M139" i="4" s="1"/>
  <c r="N9" i="4"/>
  <c r="O9" i="4"/>
  <c r="P9" i="4"/>
  <c r="Q9" i="4"/>
  <c r="Q139" i="4" s="1"/>
  <c r="R9" i="4"/>
  <c r="R139" i="4" s="1"/>
  <c r="S9" i="4"/>
  <c r="S139" i="4" s="1"/>
  <c r="T9" i="4"/>
  <c r="T139" i="4" s="1"/>
  <c r="U9" i="4"/>
  <c r="V9" i="4"/>
  <c r="W9" i="4"/>
  <c r="X9" i="4"/>
  <c r="X139" i="4" s="1"/>
  <c r="G10" i="4"/>
  <c r="H10" i="4"/>
  <c r="I10" i="4"/>
  <c r="J10" i="4"/>
  <c r="K10" i="4"/>
  <c r="K140" i="4" s="1"/>
  <c r="L10" i="4"/>
  <c r="M10" i="4"/>
  <c r="N10" i="4"/>
  <c r="O10" i="4"/>
  <c r="O140" i="4" s="1"/>
  <c r="P10" i="4"/>
  <c r="P140" i="4" s="1"/>
  <c r="Q10" i="4"/>
  <c r="R10" i="4"/>
  <c r="S10" i="4"/>
  <c r="S140" i="4" s="1"/>
  <c r="T10" i="4"/>
  <c r="T140" i="4" s="1"/>
  <c r="U10" i="4"/>
  <c r="V10" i="4"/>
  <c r="W10" i="4"/>
  <c r="X10" i="4"/>
  <c r="G11" i="4"/>
  <c r="G141" i="4" s="1"/>
  <c r="H11" i="4"/>
  <c r="I11" i="4"/>
  <c r="J11" i="4"/>
  <c r="K11" i="4"/>
  <c r="K141" i="4" s="1"/>
  <c r="L11" i="4"/>
  <c r="M11" i="4"/>
  <c r="M141" i="4" s="1"/>
  <c r="N11" i="4"/>
  <c r="O11" i="4"/>
  <c r="P11" i="4"/>
  <c r="P141" i="4" s="1"/>
  <c r="Q11" i="4"/>
  <c r="R11" i="4"/>
  <c r="S11" i="4"/>
  <c r="T11" i="4"/>
  <c r="T141" i="4" s="1"/>
  <c r="U11" i="4"/>
  <c r="V11" i="4"/>
  <c r="W11" i="4"/>
  <c r="X11" i="4"/>
  <c r="G12" i="4"/>
  <c r="G142" i="4" s="1"/>
  <c r="H12" i="4"/>
  <c r="H142" i="4" s="1"/>
  <c r="I12" i="4"/>
  <c r="J12" i="4"/>
  <c r="K12" i="4"/>
  <c r="L12" i="4"/>
  <c r="M12" i="4"/>
  <c r="N12" i="4"/>
  <c r="O12" i="4"/>
  <c r="P12" i="4"/>
  <c r="Q12" i="4"/>
  <c r="R12" i="4"/>
  <c r="R142" i="4" s="1"/>
  <c r="S12" i="4"/>
  <c r="S142" i="4" s="1"/>
  <c r="T12" i="4"/>
  <c r="T142" i="4" s="1"/>
  <c r="U12" i="4"/>
  <c r="V12" i="4"/>
  <c r="W12" i="4"/>
  <c r="X12" i="4"/>
  <c r="G13" i="4"/>
  <c r="G143" i="4" s="1"/>
  <c r="H13" i="4"/>
  <c r="I13" i="4"/>
  <c r="J13" i="4"/>
  <c r="K13" i="4"/>
  <c r="L13" i="4"/>
  <c r="M13" i="4"/>
  <c r="N13" i="4"/>
  <c r="N143" i="4" s="1"/>
  <c r="O13" i="4"/>
  <c r="P13" i="4"/>
  <c r="Q13" i="4"/>
  <c r="R13" i="4"/>
  <c r="R143" i="4" s="1"/>
  <c r="S13" i="4"/>
  <c r="S143" i="4" s="1"/>
  <c r="T13" i="4"/>
  <c r="T143" i="4" s="1"/>
  <c r="U13" i="4"/>
  <c r="V13" i="4"/>
  <c r="V143" i="4" s="1"/>
  <c r="W13" i="4"/>
  <c r="W143" i="4" s="1"/>
  <c r="X13" i="4"/>
  <c r="G14" i="4"/>
  <c r="H14" i="4"/>
  <c r="I14" i="4"/>
  <c r="J14" i="4"/>
  <c r="K14" i="4"/>
  <c r="L14" i="4"/>
  <c r="L144" i="4" s="1"/>
  <c r="M14" i="4"/>
  <c r="N14" i="4"/>
  <c r="O14" i="4"/>
  <c r="P14" i="4"/>
  <c r="P144" i="4" s="1"/>
  <c r="Q14" i="4"/>
  <c r="R14" i="4"/>
  <c r="S14" i="4"/>
  <c r="S144" i="4" s="1"/>
  <c r="T14" i="4"/>
  <c r="T144" i="4" s="1"/>
  <c r="U14" i="4"/>
  <c r="U144" i="4" s="1"/>
  <c r="V14" i="4"/>
  <c r="W14" i="4"/>
  <c r="X14" i="4"/>
  <c r="G15" i="4"/>
  <c r="H15" i="4"/>
  <c r="I15" i="4"/>
  <c r="J15" i="4"/>
  <c r="K15" i="4"/>
  <c r="K145" i="4" s="1"/>
  <c r="L15" i="4"/>
  <c r="M15" i="4"/>
  <c r="N15" i="4"/>
  <c r="N145" i="4" s="1"/>
  <c r="O15" i="4"/>
  <c r="P15" i="4"/>
  <c r="Q15" i="4"/>
  <c r="R15" i="4"/>
  <c r="S15" i="4"/>
  <c r="S145" i="4" s="1"/>
  <c r="T15" i="4"/>
  <c r="T145" i="4" s="1"/>
  <c r="U15" i="4"/>
  <c r="V15" i="4"/>
  <c r="W15" i="4"/>
  <c r="X15" i="4"/>
  <c r="G16" i="4"/>
  <c r="H16" i="4"/>
  <c r="H146" i="4" s="1"/>
  <c r="I16" i="4"/>
  <c r="J16" i="4"/>
  <c r="K16" i="4"/>
  <c r="L16" i="4"/>
  <c r="M16" i="4"/>
  <c r="M146" i="4" s="1"/>
  <c r="N16" i="4"/>
  <c r="N146" i="4" s="1"/>
  <c r="O16" i="4"/>
  <c r="P16" i="4"/>
  <c r="P146" i="4" s="1"/>
  <c r="Q16" i="4"/>
  <c r="R16" i="4"/>
  <c r="S16" i="4"/>
  <c r="S146" i="4" s="1"/>
  <c r="T16" i="4"/>
  <c r="T146" i="4" s="1"/>
  <c r="U16" i="4"/>
  <c r="V16" i="4"/>
  <c r="W16" i="4"/>
  <c r="X16" i="4"/>
  <c r="G17" i="4"/>
  <c r="H17" i="4"/>
  <c r="H147" i="4" s="1"/>
  <c r="I17" i="4"/>
  <c r="J17" i="4"/>
  <c r="K17" i="4"/>
  <c r="L17" i="4"/>
  <c r="M17" i="4"/>
  <c r="N17" i="4"/>
  <c r="O17" i="4"/>
  <c r="O147" i="4" s="1"/>
  <c r="P17" i="4"/>
  <c r="Q17" i="4"/>
  <c r="R17" i="4"/>
  <c r="S17" i="4"/>
  <c r="S147" i="4" s="1"/>
  <c r="T17" i="4"/>
  <c r="T147" i="4" s="1"/>
  <c r="U17" i="4"/>
  <c r="U147" i="4" s="1"/>
  <c r="V17" i="4"/>
  <c r="W17" i="4"/>
  <c r="X17" i="4"/>
  <c r="G18" i="4"/>
  <c r="H18" i="4"/>
  <c r="H148" i="4" s="1"/>
  <c r="I18" i="4"/>
  <c r="J18" i="4"/>
  <c r="K18" i="4"/>
  <c r="L18" i="4"/>
  <c r="M18" i="4"/>
  <c r="N18" i="4"/>
  <c r="N148" i="4" s="1"/>
  <c r="O18" i="4"/>
  <c r="P18" i="4"/>
  <c r="Q18" i="4"/>
  <c r="R18" i="4"/>
  <c r="S18" i="4"/>
  <c r="S148" i="4" s="1"/>
  <c r="T18" i="4"/>
  <c r="T148" i="4" s="1"/>
  <c r="U18" i="4"/>
  <c r="V18" i="4"/>
  <c r="W18" i="4"/>
  <c r="X18" i="4"/>
  <c r="X148" i="4" s="1"/>
  <c r="G19" i="4"/>
  <c r="G149" i="4" s="1"/>
  <c r="H19" i="4"/>
  <c r="I19" i="4"/>
  <c r="I149" i="4" s="1"/>
  <c r="J19" i="4"/>
  <c r="K19" i="4"/>
  <c r="K149" i="4" s="1"/>
  <c r="L19" i="4"/>
  <c r="M19" i="4"/>
  <c r="N19" i="4"/>
  <c r="O19" i="4"/>
  <c r="P19" i="4"/>
  <c r="Q19" i="4"/>
  <c r="R19" i="4"/>
  <c r="S19" i="4"/>
  <c r="S149" i="4" s="1"/>
  <c r="T19" i="4"/>
  <c r="T149" i="4" s="1"/>
  <c r="U19" i="4"/>
  <c r="V19" i="4"/>
  <c r="W19" i="4"/>
  <c r="W149" i="4" s="1"/>
  <c r="X19" i="4"/>
  <c r="G20" i="4"/>
  <c r="H20" i="4"/>
  <c r="I20" i="4"/>
  <c r="J20" i="4"/>
  <c r="J150" i="4" s="1"/>
  <c r="K20" i="4"/>
  <c r="L20" i="4"/>
  <c r="M20" i="4"/>
  <c r="M150" i="4" s="1"/>
  <c r="N20" i="4"/>
  <c r="O20" i="4"/>
  <c r="P20" i="4"/>
  <c r="Q20" i="4"/>
  <c r="R20" i="4"/>
  <c r="S20" i="4"/>
  <c r="S150" i="4" s="1"/>
  <c r="T20" i="4"/>
  <c r="T150" i="4" s="1"/>
  <c r="U20" i="4"/>
  <c r="V20" i="4"/>
  <c r="W20" i="4"/>
  <c r="W150" i="4" s="1"/>
  <c r="X20" i="4"/>
  <c r="X150" i="4" s="1"/>
  <c r="G21" i="4"/>
  <c r="G151" i="4" s="1"/>
  <c r="H21" i="4"/>
  <c r="I21" i="4"/>
  <c r="J21" i="4"/>
  <c r="K21" i="4"/>
  <c r="L21" i="4"/>
  <c r="M21" i="4"/>
  <c r="N21" i="4"/>
  <c r="O21" i="4"/>
  <c r="P21" i="4"/>
  <c r="Q21" i="4"/>
  <c r="R21" i="4"/>
  <c r="S21" i="4"/>
  <c r="S151" i="4" s="1"/>
  <c r="T21" i="4"/>
  <c r="T151" i="4" s="1"/>
  <c r="U21" i="4"/>
  <c r="V21" i="4"/>
  <c r="W21" i="4"/>
  <c r="X21" i="4"/>
  <c r="G22" i="4"/>
  <c r="H22" i="4"/>
  <c r="I22" i="4"/>
  <c r="J22" i="4"/>
  <c r="K22" i="4"/>
  <c r="L22" i="4"/>
  <c r="M22" i="4"/>
  <c r="M152" i="4" s="1"/>
  <c r="N22" i="4"/>
  <c r="O22" i="4"/>
  <c r="P22" i="4"/>
  <c r="P152" i="4" s="1"/>
  <c r="Q22" i="4"/>
  <c r="R22" i="4"/>
  <c r="R152" i="4" s="1"/>
  <c r="S22" i="4"/>
  <c r="S152" i="4" s="1"/>
  <c r="T22" i="4"/>
  <c r="T152" i="4" s="1"/>
  <c r="U22" i="4"/>
  <c r="V22" i="4"/>
  <c r="W22" i="4"/>
  <c r="X22" i="4"/>
  <c r="X152" i="4" s="1"/>
  <c r="G23" i="4"/>
  <c r="G153" i="4" s="1"/>
  <c r="H23" i="4"/>
  <c r="I23" i="4"/>
  <c r="I153" i="4" s="1"/>
  <c r="J23" i="4"/>
  <c r="K23" i="4"/>
  <c r="L23" i="4"/>
  <c r="M23" i="4"/>
  <c r="N23" i="4"/>
  <c r="O23" i="4"/>
  <c r="P23" i="4"/>
  <c r="Q23" i="4"/>
  <c r="R23" i="4"/>
  <c r="R153" i="4" s="1"/>
  <c r="S23" i="4"/>
  <c r="S153" i="4" s="1"/>
  <c r="T23" i="4"/>
  <c r="T153" i="4" s="1"/>
  <c r="U23" i="4"/>
  <c r="V23" i="4"/>
  <c r="W23" i="4"/>
  <c r="W153" i="4" s="1"/>
  <c r="X23" i="4"/>
  <c r="G24" i="4"/>
  <c r="H24" i="4"/>
  <c r="I24" i="4"/>
  <c r="J24" i="4"/>
  <c r="K24" i="4"/>
  <c r="L24" i="4"/>
  <c r="M24" i="4"/>
  <c r="N24" i="4"/>
  <c r="O24" i="4"/>
  <c r="P24" i="4"/>
  <c r="Q24" i="4"/>
  <c r="R24" i="4"/>
  <c r="S24" i="4"/>
  <c r="S154" i="4" s="1"/>
  <c r="T24" i="4"/>
  <c r="T154" i="4" s="1"/>
  <c r="U24" i="4"/>
  <c r="U154" i="4" s="1"/>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58" i="4" s="1"/>
  <c r="N28" i="4"/>
  <c r="O28" i="4"/>
  <c r="P28" i="4"/>
  <c r="Q28" i="4"/>
  <c r="R28" i="4"/>
  <c r="S28" i="4"/>
  <c r="S158" i="4" s="1"/>
  <c r="T28" i="4"/>
  <c r="T158" i="4" s="1"/>
  <c r="U28" i="4"/>
  <c r="U158" i="4" s="1"/>
  <c r="V28" i="4"/>
  <c r="W28" i="4"/>
  <c r="X28" i="4"/>
  <c r="G29" i="4"/>
  <c r="H29" i="4"/>
  <c r="I29" i="4"/>
  <c r="I159" i="4" s="1"/>
  <c r="J29" i="4"/>
  <c r="K29" i="4"/>
  <c r="K159" i="4" s="1"/>
  <c r="M29" i="4"/>
  <c r="M159" i="4" s="1"/>
  <c r="N29" i="4"/>
  <c r="N159" i="4" s="1"/>
  <c r="O29" i="4"/>
  <c r="P29" i="4"/>
  <c r="P159" i="4" s="1"/>
  <c r="Q29" i="4"/>
  <c r="Q159" i="4" s="1"/>
  <c r="R29" i="4"/>
  <c r="R159" i="4" s="1"/>
  <c r="S29" i="4"/>
  <c r="S159" i="4" s="1"/>
  <c r="T29" i="4"/>
  <c r="T159" i="4" s="1"/>
  <c r="U29" i="4"/>
  <c r="V29" i="4"/>
  <c r="V159" i="4" s="1"/>
  <c r="W29" i="4"/>
  <c r="W159" i="4" s="1"/>
  <c r="X29" i="4"/>
  <c r="X159" i="4" s="1"/>
  <c r="G30" i="4"/>
  <c r="H30" i="4"/>
  <c r="H160" i="4" s="1"/>
  <c r="I30" i="4"/>
  <c r="J30" i="4"/>
  <c r="J160" i="4" s="1"/>
  <c r="K30" i="4"/>
  <c r="M30" i="4"/>
  <c r="N30" i="4"/>
  <c r="O30" i="4"/>
  <c r="P30" i="4"/>
  <c r="Q30" i="4"/>
  <c r="R30" i="4"/>
  <c r="S30" i="4"/>
  <c r="S160" i="4" s="1"/>
  <c r="T30" i="4"/>
  <c r="T160" i="4" s="1"/>
  <c r="U30" i="4"/>
  <c r="U160" i="4" s="1"/>
  <c r="V30" i="4"/>
  <c r="V160" i="4" s="1"/>
  <c r="W30" i="4"/>
  <c r="W160" i="4" s="1"/>
  <c r="X30" i="4"/>
  <c r="G31" i="4"/>
  <c r="G161" i="4" s="1"/>
  <c r="H31" i="4"/>
  <c r="H161" i="4" s="1"/>
  <c r="I31" i="4"/>
  <c r="J31" i="4"/>
  <c r="K31" i="4"/>
  <c r="M31" i="4"/>
  <c r="N31" i="4"/>
  <c r="N161" i="4" s="1"/>
  <c r="O31" i="4"/>
  <c r="P31" i="4"/>
  <c r="Q31" i="4"/>
  <c r="R31" i="4"/>
  <c r="R161" i="4" s="1"/>
  <c r="S31" i="4"/>
  <c r="S161" i="4" s="1"/>
  <c r="T31" i="4"/>
  <c r="T161" i="4" s="1"/>
  <c r="U31" i="4"/>
  <c r="V31" i="4"/>
  <c r="V161" i="4" s="1"/>
  <c r="W31" i="4"/>
  <c r="X31" i="4"/>
  <c r="X161" i="4" s="1"/>
  <c r="G32" i="4"/>
  <c r="H32" i="4"/>
  <c r="I32" i="4"/>
  <c r="J32" i="4"/>
  <c r="J162" i="4" s="1"/>
  <c r="K32" i="4"/>
  <c r="M32" i="4"/>
  <c r="M162" i="4" s="1"/>
  <c r="N32" i="4"/>
  <c r="O32" i="4"/>
  <c r="O162" i="4" s="1"/>
  <c r="P32" i="4"/>
  <c r="P162" i="4" s="1"/>
  <c r="Q32" i="4"/>
  <c r="Q162" i="4" s="1"/>
  <c r="R32" i="4"/>
  <c r="S32" i="4"/>
  <c r="S162" i="4" s="1"/>
  <c r="T32" i="4"/>
  <c r="T162" i="4" s="1"/>
  <c r="U32" i="4"/>
  <c r="V32" i="4"/>
  <c r="W32" i="4"/>
  <c r="W162" i="4" s="1"/>
  <c r="X32" i="4"/>
  <c r="G33" i="4"/>
  <c r="G163" i="4" s="1"/>
  <c r="H33" i="4"/>
  <c r="I33" i="4"/>
  <c r="I163" i="4" s="1"/>
  <c r="J33" i="4"/>
  <c r="K33" i="4"/>
  <c r="K163" i="4" s="1"/>
  <c r="M33" i="4"/>
  <c r="N33" i="4"/>
  <c r="N163" i="4" s="1"/>
  <c r="O33" i="4"/>
  <c r="P33" i="4"/>
  <c r="Q33" i="4"/>
  <c r="R33" i="4"/>
  <c r="S33" i="4"/>
  <c r="S163" i="4" s="1"/>
  <c r="T33" i="4"/>
  <c r="T163" i="4" s="1"/>
  <c r="U33" i="4"/>
  <c r="V33" i="4"/>
  <c r="W33" i="4"/>
  <c r="X33" i="4"/>
  <c r="X163" i="4" s="1"/>
  <c r="G34" i="4"/>
  <c r="H34" i="4"/>
  <c r="H164"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66" i="4" s="1"/>
  <c r="N36" i="4"/>
  <c r="N166" i="4" s="1"/>
  <c r="O36" i="4"/>
  <c r="O166" i="4" s="1"/>
  <c r="P36" i="4"/>
  <c r="P166" i="4" s="1"/>
  <c r="Q36" i="4"/>
  <c r="Q166" i="4" s="1"/>
  <c r="R36" i="4"/>
  <c r="S36" i="4"/>
  <c r="S166" i="4" s="1"/>
  <c r="T36" i="4"/>
  <c r="T166" i="4" s="1"/>
  <c r="U36" i="4"/>
  <c r="V36" i="4"/>
  <c r="V166" i="4" s="1"/>
  <c r="W36" i="4"/>
  <c r="W166" i="4" s="1"/>
  <c r="X36" i="4"/>
  <c r="G37" i="4"/>
  <c r="G167" i="4" s="1"/>
  <c r="H37" i="4"/>
  <c r="I37" i="4"/>
  <c r="J37" i="4"/>
  <c r="K37" i="4"/>
  <c r="K167"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70" i="4" s="1"/>
  <c r="I40" i="4"/>
  <c r="J40" i="4"/>
  <c r="K40" i="4"/>
  <c r="L40" i="4"/>
  <c r="M40" i="4"/>
  <c r="N40" i="4"/>
  <c r="O40" i="4"/>
  <c r="P40" i="4"/>
  <c r="Q40" i="4"/>
  <c r="R40" i="4"/>
  <c r="S40" i="4"/>
  <c r="S170" i="4" s="1"/>
  <c r="T40" i="4"/>
  <c r="T170" i="4" s="1"/>
  <c r="U40" i="4"/>
  <c r="U170" i="4" s="1"/>
  <c r="V40" i="4"/>
  <c r="W40" i="4"/>
  <c r="X40" i="4"/>
  <c r="G41" i="4"/>
  <c r="H41" i="4"/>
  <c r="I41" i="4"/>
  <c r="J41" i="4"/>
  <c r="K41" i="4"/>
  <c r="L41" i="4"/>
  <c r="M41" i="4"/>
  <c r="N41" i="4"/>
  <c r="O41" i="4"/>
  <c r="P41" i="4"/>
  <c r="P171" i="4" s="1"/>
  <c r="Q41" i="4"/>
  <c r="R41" i="4"/>
  <c r="R171" i="4" s="1"/>
  <c r="S41" i="4"/>
  <c r="S171" i="4" s="1"/>
  <c r="T41" i="4"/>
  <c r="T171" i="4" s="1"/>
  <c r="U41" i="4"/>
  <c r="V41" i="4"/>
  <c r="V171" i="4" s="1"/>
  <c r="W41" i="4"/>
  <c r="X41" i="4"/>
  <c r="G44" i="4"/>
  <c r="G174" i="4" s="1"/>
  <c r="H44" i="4"/>
  <c r="H174" i="4" s="1"/>
  <c r="I44" i="4"/>
  <c r="J44" i="4"/>
  <c r="J174" i="4" s="1"/>
  <c r="K44" i="4"/>
  <c r="L44" i="4"/>
  <c r="M44" i="4"/>
  <c r="M174" i="4" s="1"/>
  <c r="N44" i="4"/>
  <c r="O44" i="4"/>
  <c r="P44" i="4"/>
  <c r="Q44" i="4"/>
  <c r="Q174" i="4" s="1"/>
  <c r="R44" i="4"/>
  <c r="S44" i="4"/>
  <c r="S174" i="4" s="1"/>
  <c r="T44" i="4"/>
  <c r="T174" i="4" s="1"/>
  <c r="U44" i="4"/>
  <c r="V44" i="4"/>
  <c r="W44" i="4"/>
  <c r="X44" i="4"/>
  <c r="G5" i="3"/>
  <c r="G5" i="11" s="1"/>
  <c r="H5" i="3"/>
  <c r="H5" i="11" s="1"/>
  <c r="I5" i="3"/>
  <c r="I5" i="11" s="1"/>
  <c r="J5" i="3"/>
  <c r="K5" i="3"/>
  <c r="L5" i="3"/>
  <c r="M5" i="3"/>
  <c r="N5" i="3"/>
  <c r="O5" i="3"/>
  <c r="P5" i="3"/>
  <c r="Q5" i="3"/>
  <c r="R5" i="3"/>
  <c r="S5" i="3"/>
  <c r="S5" i="11" s="1"/>
  <c r="T5" i="3"/>
  <c r="U5" i="3"/>
  <c r="V5" i="3"/>
  <c r="W5" i="3"/>
  <c r="W5" i="11" s="1"/>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T14" i="11" s="1"/>
  <c r="U14" i="3"/>
  <c r="U14" i="11" s="1"/>
  <c r="V14" i="3"/>
  <c r="W14" i="3"/>
  <c r="W14" i="11" s="1"/>
  <c r="X14" i="3"/>
  <c r="G15" i="3"/>
  <c r="G15" i="11" s="1"/>
  <c r="H15" i="3"/>
  <c r="I15" i="3"/>
  <c r="J15" i="3"/>
  <c r="K15" i="3"/>
  <c r="K15" i="11" s="1"/>
  <c r="L15" i="3"/>
  <c r="M15" i="3"/>
  <c r="N15" i="3"/>
  <c r="O15" i="3"/>
  <c r="O15" i="11" s="1"/>
  <c r="P15" i="3"/>
  <c r="Q15" i="3"/>
  <c r="R15" i="3"/>
  <c r="S15" i="3"/>
  <c r="T15" i="3"/>
  <c r="T15" i="11" s="1"/>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M17" i="11" s="1"/>
  <c r="N17" i="3"/>
  <c r="O17" i="3"/>
  <c r="O17" i="11" s="1"/>
  <c r="P17" i="3"/>
  <c r="Q17" i="3"/>
  <c r="R17" i="3"/>
  <c r="S17" i="3"/>
  <c r="T17" i="3"/>
  <c r="T17" i="11" s="1"/>
  <c r="U17" i="3"/>
  <c r="V17" i="3"/>
  <c r="W17" i="3"/>
  <c r="X17" i="3"/>
  <c r="G18" i="3"/>
  <c r="H18" i="3"/>
  <c r="I18" i="3"/>
  <c r="J18" i="3"/>
  <c r="K18" i="3"/>
  <c r="L18" i="3"/>
  <c r="M18" i="3"/>
  <c r="N18" i="3"/>
  <c r="O18" i="3"/>
  <c r="P18" i="3"/>
  <c r="Q18" i="3"/>
  <c r="Q18" i="11" s="1"/>
  <c r="R18" i="3"/>
  <c r="S18" i="3"/>
  <c r="T18" i="3"/>
  <c r="T18" i="11" s="1"/>
  <c r="U18" i="3"/>
  <c r="U18" i="11" s="1"/>
  <c r="V18" i="3"/>
  <c r="W18" i="3"/>
  <c r="X18" i="3"/>
  <c r="G19" i="3"/>
  <c r="G19" i="11" s="1"/>
  <c r="H19" i="3"/>
  <c r="I19" i="3"/>
  <c r="J19" i="3"/>
  <c r="K19" i="3"/>
  <c r="K19" i="11" s="1"/>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O23" i="11" s="1"/>
  <c r="P23" i="3"/>
  <c r="P23" i="11" s="1"/>
  <c r="Q23" i="3"/>
  <c r="Q23" i="11" s="1"/>
  <c r="R23" i="3"/>
  <c r="R23" i="11" s="1"/>
  <c r="S23" i="3"/>
  <c r="T23" i="3"/>
  <c r="T23" i="11" s="1"/>
  <c r="U23" i="3"/>
  <c r="U23" i="11" s="1"/>
  <c r="V23" i="3"/>
  <c r="W23" i="3"/>
  <c r="X23" i="3"/>
  <c r="X23" i="11" s="1"/>
  <c r="G24" i="3"/>
  <c r="G24" i="11" s="1"/>
  <c r="H24" i="3"/>
  <c r="H24" i="11" s="1"/>
  <c r="I24" i="3"/>
  <c r="I24" i="11" s="1"/>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M26" i="11" s="1"/>
  <c r="N26" i="3"/>
  <c r="O26" i="3"/>
  <c r="O26" i="11" s="1"/>
  <c r="P26" i="3"/>
  <c r="Q26" i="3"/>
  <c r="R26" i="3"/>
  <c r="S26" i="3"/>
  <c r="S26" i="11" s="1"/>
  <c r="T26" i="3"/>
  <c r="T26" i="11" s="1"/>
  <c r="U26" i="3"/>
  <c r="V26" i="3"/>
  <c r="W26" i="3"/>
  <c r="X26" i="3"/>
  <c r="G27" i="3"/>
  <c r="H27" i="3"/>
  <c r="I27" i="3"/>
  <c r="I27" i="11" s="1"/>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L36" i="11" s="1"/>
  <c r="M36" i="3"/>
  <c r="N36" i="3"/>
  <c r="O36" i="3"/>
  <c r="P36" i="3"/>
  <c r="Q36" i="3"/>
  <c r="R36" i="3"/>
  <c r="S36" i="3"/>
  <c r="T36" i="3"/>
  <c r="T36" i="11" s="1"/>
  <c r="U36" i="3"/>
  <c r="V36" i="3"/>
  <c r="V36" i="11" s="1"/>
  <c r="W36" i="3"/>
  <c r="X36" i="3"/>
  <c r="G37" i="3"/>
  <c r="H37" i="3"/>
  <c r="I37" i="3"/>
  <c r="J37" i="3"/>
  <c r="K37" i="3"/>
  <c r="L37" i="3"/>
  <c r="M37" i="3"/>
  <c r="N37" i="3"/>
  <c r="O37" i="3"/>
  <c r="P37" i="3"/>
  <c r="Q37" i="3"/>
  <c r="R37" i="3"/>
  <c r="S37" i="3"/>
  <c r="T37" i="3"/>
  <c r="U37" i="3"/>
  <c r="V37" i="3"/>
  <c r="W37" i="3"/>
  <c r="X37" i="3"/>
  <c r="G38" i="3"/>
  <c r="H38" i="3"/>
  <c r="I38" i="3"/>
  <c r="J38" i="3"/>
  <c r="K38" i="3"/>
  <c r="L38" i="3"/>
  <c r="L38" i="11" s="1"/>
  <c r="M38" i="3"/>
  <c r="M38" i="11" s="1"/>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L40" i="11" s="1"/>
  <c r="M40" i="3"/>
  <c r="N40" i="3"/>
  <c r="O40" i="3"/>
  <c r="P40" i="3"/>
  <c r="Q40" i="3"/>
  <c r="R40" i="3"/>
  <c r="S40" i="3"/>
  <c r="T40" i="3"/>
  <c r="T40" i="11" s="1"/>
  <c r="U40" i="3"/>
  <c r="V40" i="3"/>
  <c r="W40" i="3"/>
  <c r="W40" i="11" s="1"/>
  <c r="X40" i="3"/>
  <c r="G41" i="3"/>
  <c r="H41" i="3"/>
  <c r="I41" i="3"/>
  <c r="J41" i="3"/>
  <c r="K41" i="3"/>
  <c r="L41" i="3"/>
  <c r="L41" i="11" s="1"/>
  <c r="M41" i="3"/>
  <c r="N41" i="3"/>
  <c r="O41" i="3"/>
  <c r="P41" i="3"/>
  <c r="Q41" i="3"/>
  <c r="R41" i="3"/>
  <c r="S41" i="3"/>
  <c r="T41" i="3"/>
  <c r="U41" i="3"/>
  <c r="V41" i="3"/>
  <c r="W41" i="3"/>
  <c r="X41" i="3"/>
  <c r="X41" i="11" s="1"/>
  <c r="G44" i="3"/>
  <c r="H44" i="3"/>
  <c r="I44" i="3"/>
  <c r="J44" i="3"/>
  <c r="K44" i="3"/>
  <c r="L44" i="3"/>
  <c r="M44" i="3"/>
  <c r="N44" i="3"/>
  <c r="O44" i="3"/>
  <c r="P44" i="3"/>
  <c r="Q44" i="3"/>
  <c r="R44" i="3"/>
  <c r="S44" i="3"/>
  <c r="T44" i="3"/>
  <c r="U44" i="3"/>
  <c r="V44" i="3"/>
  <c r="W44" i="3"/>
  <c r="X44" i="3"/>
  <c r="E154" i="5"/>
  <c r="E102" i="5"/>
  <c r="E99" i="5"/>
  <c r="E162" i="5"/>
  <c r="E160" i="5"/>
  <c r="E175" i="5"/>
  <c r="E158" i="5"/>
  <c r="E156" i="5"/>
  <c r="E170" i="5"/>
  <c r="E166" i="5"/>
  <c r="E164" i="5"/>
  <c r="E142" i="5"/>
  <c r="E150" i="5"/>
  <c r="E101" i="5"/>
  <c r="E89" i="5"/>
  <c r="E178" i="5"/>
  <c r="E146" i="5"/>
  <c r="E176" i="5"/>
  <c r="E173" i="5"/>
  <c r="E71" i="5"/>
  <c r="E106" i="5"/>
  <c r="E171" i="5"/>
  <c r="E107" i="5"/>
  <c r="E167" i="5"/>
  <c r="E145" i="5"/>
  <c r="E144" i="5"/>
  <c r="E140" i="5"/>
  <c r="E98" i="5"/>
  <c r="E77" i="5"/>
  <c r="E148" i="5"/>
  <c r="E152" i="5"/>
  <c r="E80" i="5"/>
  <c r="E100" i="5"/>
  <c r="E210" i="5"/>
  <c r="E114" i="5"/>
  <c r="E179" i="5"/>
  <c r="Q169" i="5" l="1"/>
  <c r="X44" i="11"/>
  <c r="X110" i="11" s="1"/>
  <c r="V148" i="4"/>
  <c r="C117" i="3"/>
  <c r="K44" i="11"/>
  <c r="K110" i="11" s="1"/>
  <c r="U41" i="11"/>
  <c r="U107" i="11" s="1"/>
  <c r="K40" i="11"/>
  <c r="U39" i="11"/>
  <c r="I39" i="11"/>
  <c r="O38" i="11"/>
  <c r="G38" i="11"/>
  <c r="Q37" i="11"/>
  <c r="K36" i="11"/>
  <c r="W44" i="11"/>
  <c r="W110" i="11" s="1"/>
  <c r="O44" i="11"/>
  <c r="O110" i="11" s="1"/>
  <c r="G44" i="11"/>
  <c r="G110" i="11" s="1"/>
  <c r="Q41" i="11"/>
  <c r="Q107" i="11" s="1"/>
  <c r="I41" i="11"/>
  <c r="G40" i="11"/>
  <c r="Q39" i="11"/>
  <c r="K38" i="11"/>
  <c r="U37" i="11"/>
  <c r="I37" i="11"/>
  <c r="O36" i="11"/>
  <c r="N41" i="11"/>
  <c r="N107" i="11" s="1"/>
  <c r="X40" i="11"/>
  <c r="P40" i="11"/>
  <c r="H40" i="11"/>
  <c r="R39" i="11"/>
  <c r="N39" i="11"/>
  <c r="J39" i="11"/>
  <c r="X38" i="11"/>
  <c r="P38" i="11"/>
  <c r="H38" i="11"/>
  <c r="R37" i="11"/>
  <c r="N37" i="11"/>
  <c r="J37" i="11"/>
  <c r="X36" i="11"/>
  <c r="P36" i="11"/>
  <c r="H36" i="11"/>
  <c r="H96" i="11"/>
  <c r="R95" i="11"/>
  <c r="N95" i="11"/>
  <c r="J95" i="11"/>
  <c r="X94" i="11"/>
  <c r="J27" i="11"/>
  <c r="X26" i="11"/>
  <c r="P26" i="11"/>
  <c r="H90" i="11"/>
  <c r="R89" i="11"/>
  <c r="J89" i="11"/>
  <c r="X88" i="11"/>
  <c r="P88" i="11"/>
  <c r="L19" i="11"/>
  <c r="H19" i="11"/>
  <c r="V18" i="11"/>
  <c r="R18" i="11"/>
  <c r="J18" i="11"/>
  <c r="X17" i="11"/>
  <c r="P17" i="11"/>
  <c r="L17" i="11"/>
  <c r="H17" i="11"/>
  <c r="X15" i="11"/>
  <c r="L15" i="11"/>
  <c r="H15" i="11"/>
  <c r="V14" i="11"/>
  <c r="P76" i="11"/>
  <c r="T156" i="4"/>
  <c r="T144" i="5"/>
  <c r="F13" i="11"/>
  <c r="P44" i="11"/>
  <c r="P110" i="11" s="1"/>
  <c r="H44" i="11"/>
  <c r="H110" i="11" s="1"/>
  <c r="R41" i="11"/>
  <c r="R107" i="11" s="1"/>
  <c r="J41" i="11"/>
  <c r="J107" i="11" s="1"/>
  <c r="N44" i="11"/>
  <c r="N110" i="11" s="1"/>
  <c r="T41" i="11"/>
  <c r="H41" i="11"/>
  <c r="H107" i="11" s="1"/>
  <c r="R40" i="11"/>
  <c r="N40" i="11"/>
  <c r="J40" i="11"/>
  <c r="X39" i="11"/>
  <c r="P39" i="11"/>
  <c r="H39" i="11"/>
  <c r="R38" i="11"/>
  <c r="N38" i="11"/>
  <c r="J38" i="11"/>
  <c r="X37" i="11"/>
  <c r="P37" i="11"/>
  <c r="H37" i="11"/>
  <c r="R36" i="11"/>
  <c r="N36" i="11"/>
  <c r="J36" i="11"/>
  <c r="H27" i="11"/>
  <c r="V26" i="11"/>
  <c r="R26" i="11"/>
  <c r="N26" i="11"/>
  <c r="N19" i="11"/>
  <c r="J19" i="11"/>
  <c r="J84" i="11" s="1"/>
  <c r="P18" i="11"/>
  <c r="V17" i="11"/>
  <c r="R17" i="11"/>
  <c r="R83" i="11" s="1"/>
  <c r="J17" i="11"/>
  <c r="J83" i="11" s="1"/>
  <c r="N15" i="11"/>
  <c r="X14" i="11"/>
  <c r="S165" i="4"/>
  <c r="T152" i="5"/>
  <c r="F22" i="11"/>
  <c r="F21" i="11"/>
  <c r="H76" i="11"/>
  <c r="J75" i="11"/>
  <c r="K96" i="11"/>
  <c r="G96" i="11"/>
  <c r="U95" i="11"/>
  <c r="I95" i="11"/>
  <c r="O94" i="11"/>
  <c r="G90" i="11"/>
  <c r="U89" i="11"/>
  <c r="Q89" i="11"/>
  <c r="I89" i="11"/>
  <c r="O88" i="11"/>
  <c r="O76" i="11"/>
  <c r="K76" i="11"/>
  <c r="G76" i="11"/>
  <c r="U75" i="11"/>
  <c r="Q75" i="11"/>
  <c r="T165" i="4"/>
  <c r="S156" i="4"/>
  <c r="T150" i="5"/>
  <c r="U44" i="11"/>
  <c r="U110" i="11" s="1"/>
  <c r="Q44" i="11"/>
  <c r="Q110" i="11" s="1"/>
  <c r="I44" i="11"/>
  <c r="I110" i="11" s="1"/>
  <c r="W41" i="11"/>
  <c r="W107" i="11" s="1"/>
  <c r="O41" i="11"/>
  <c r="O107" i="11" s="1"/>
  <c r="K41" i="11"/>
  <c r="G41" i="11"/>
  <c r="U40" i="11"/>
  <c r="U105" i="11" s="1"/>
  <c r="Q40" i="11"/>
  <c r="I40" i="11"/>
  <c r="O39" i="11"/>
  <c r="K39" i="11"/>
  <c r="G39" i="11"/>
  <c r="U38" i="11"/>
  <c r="U103" i="11" s="1"/>
  <c r="Q38" i="11"/>
  <c r="I38" i="11"/>
  <c r="O37" i="11"/>
  <c r="K37" i="11"/>
  <c r="G37" i="11"/>
  <c r="U36" i="11"/>
  <c r="Q36" i="11"/>
  <c r="I36" i="11"/>
  <c r="I96" i="11"/>
  <c r="O95" i="11"/>
  <c r="K95" i="11"/>
  <c r="G95" i="11"/>
  <c r="K27" i="11"/>
  <c r="G27" i="11"/>
  <c r="U26" i="11"/>
  <c r="Q26" i="11"/>
  <c r="I90" i="11"/>
  <c r="O89" i="11"/>
  <c r="G89" i="11"/>
  <c r="U88" i="11"/>
  <c r="Q88" i="11"/>
  <c r="I19" i="11"/>
  <c r="I153" i="11" s="1"/>
  <c r="O18" i="11"/>
  <c r="O83" i="11" s="1"/>
  <c r="K18" i="11"/>
  <c r="K84" i="11" s="1"/>
  <c r="G18" i="11"/>
  <c r="G84" i="11" s="1"/>
  <c r="U17" i="11"/>
  <c r="U83" i="11" s="1"/>
  <c r="Q17" i="11"/>
  <c r="Q83" i="11" s="1"/>
  <c r="I17" i="11"/>
  <c r="G16" i="11"/>
  <c r="G81" i="11" s="1"/>
  <c r="U15" i="11"/>
  <c r="U80" i="11" s="1"/>
  <c r="I15" i="11"/>
  <c r="S14" i="11"/>
  <c r="Q76" i="11"/>
  <c r="O75" i="11"/>
  <c r="T146" i="5"/>
  <c r="X106" i="11"/>
  <c r="J96" i="11"/>
  <c r="X95" i="11"/>
  <c r="P95" i="11"/>
  <c r="R94" i="11"/>
  <c r="J90" i="11"/>
  <c r="X89" i="11"/>
  <c r="P89" i="11"/>
  <c r="H89" i="11"/>
  <c r="R88" i="11"/>
  <c r="J76" i="11"/>
  <c r="S42" i="10"/>
  <c r="B117" i="3"/>
  <c r="C185" i="3"/>
  <c r="C116" i="3"/>
  <c r="B50" i="3"/>
  <c r="C47" i="3"/>
  <c r="B47" i="3" s="1"/>
  <c r="B181"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82" i="3" s="1"/>
  <c r="C184" i="3"/>
  <c r="C40" i="3"/>
  <c r="B40" i="3" s="1"/>
  <c r="C39" i="3"/>
  <c r="B39" i="3" s="1"/>
  <c r="C38" i="3"/>
  <c r="B38" i="3" s="1"/>
  <c r="C37" i="3"/>
  <c r="B37" i="3" s="1"/>
  <c r="C36" i="3"/>
  <c r="B36" i="3" s="1"/>
  <c r="C35" i="3"/>
  <c r="B35" i="3" s="1"/>
  <c r="C34" i="3"/>
  <c r="B34" i="3" s="1"/>
  <c r="C33" i="3"/>
  <c r="C163" i="3" s="1"/>
  <c r="D32" i="11"/>
  <c r="C32" i="3"/>
  <c r="B32" i="3" s="1"/>
  <c r="D30" i="11"/>
  <c r="C30" i="3"/>
  <c r="D28" i="11"/>
  <c r="C28" i="3"/>
  <c r="B28" i="3" s="1"/>
  <c r="D26" i="11"/>
  <c r="C26" i="3"/>
  <c r="C26" i="10" s="1"/>
  <c r="C25" i="3"/>
  <c r="B25" i="3" s="1"/>
  <c r="D23" i="11"/>
  <c r="C23" i="3"/>
  <c r="B23" i="3" s="1"/>
  <c r="D22" i="11"/>
  <c r="C22" i="3"/>
  <c r="B22" i="3" s="1"/>
  <c r="D21" i="11"/>
  <c r="C21" i="3"/>
  <c r="B21" i="3" s="1"/>
  <c r="D19" i="11"/>
  <c r="C19" i="3"/>
  <c r="B19" i="3" s="1"/>
  <c r="D17" i="11"/>
  <c r="C17" i="3"/>
  <c r="B17" i="3" s="1"/>
  <c r="D15" i="11"/>
  <c r="C15" i="3"/>
  <c r="B15" i="3" s="1"/>
  <c r="D13" i="11"/>
  <c r="C13" i="3"/>
  <c r="B13" i="3" s="1"/>
  <c r="D11" i="11"/>
  <c r="C11" i="3"/>
  <c r="B11" i="3" s="1"/>
  <c r="D9" i="11"/>
  <c r="C9" i="3"/>
  <c r="B9" i="3" s="1"/>
  <c r="C5" i="3"/>
  <c r="D7" i="11"/>
  <c r="C7" i="3"/>
  <c r="B7" i="3" s="1"/>
  <c r="C44" i="3"/>
  <c r="B44" i="3" s="1"/>
  <c r="C41" i="3"/>
  <c r="B41" i="3" s="1"/>
  <c r="B171" i="3" s="1"/>
  <c r="C46" i="3"/>
  <c r="B46" i="3" s="1"/>
  <c r="B176" i="3" s="1"/>
  <c r="C43" i="3"/>
  <c r="B43" i="3" s="1"/>
  <c r="B173" i="3" s="1"/>
  <c r="C49" i="3"/>
  <c r="B49" i="3" s="1"/>
  <c r="B114" i="3" s="1"/>
  <c r="C50" i="10"/>
  <c r="C184" i="10" s="1"/>
  <c r="B8" i="4"/>
  <c r="B7" i="4"/>
  <c r="B6" i="4"/>
  <c r="B39" i="4"/>
  <c r="B37" i="4"/>
  <c r="B43" i="4"/>
  <c r="B43" i="10" s="1"/>
  <c r="B25" i="4"/>
  <c r="B22" i="4"/>
  <c r="B36" i="4"/>
  <c r="B36" i="10" s="1"/>
  <c r="B34" i="4"/>
  <c r="B44" i="4"/>
  <c r="B41" i="4"/>
  <c r="B47" i="4"/>
  <c r="B32" i="4"/>
  <c r="B32" i="10" s="1"/>
  <c r="B31" i="4"/>
  <c r="B30" i="4"/>
  <c r="B29" i="4"/>
  <c r="B28" i="4"/>
  <c r="B27" i="4"/>
  <c r="B26" i="4"/>
  <c r="B156"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85" i="4"/>
  <c r="B51" i="4"/>
  <c r="B5" i="4"/>
  <c r="C181" i="4"/>
  <c r="C116" i="4"/>
  <c r="C51" i="10"/>
  <c r="C117" i="4"/>
  <c r="D180" i="4"/>
  <c r="C46" i="4"/>
  <c r="D182" i="4"/>
  <c r="C48" i="4"/>
  <c r="C182" i="4" s="1"/>
  <c r="C185" i="5"/>
  <c r="B51" i="5"/>
  <c r="C50" i="11"/>
  <c r="C184" i="11" s="1"/>
  <c r="B50" i="5"/>
  <c r="C44" i="5"/>
  <c r="B44" i="5" s="1"/>
  <c r="C43" i="5"/>
  <c r="C50" i="12"/>
  <c r="C184" i="12" s="1"/>
  <c r="T168" i="5"/>
  <c r="C25" i="5"/>
  <c r="C25" i="12" s="1"/>
  <c r="C22" i="5"/>
  <c r="B22" i="5" s="1"/>
  <c r="C42" i="5"/>
  <c r="C40" i="5"/>
  <c r="C40" i="11" s="1"/>
  <c r="C38" i="5"/>
  <c r="C36" i="5"/>
  <c r="B36" i="5" s="1"/>
  <c r="C34" i="5"/>
  <c r="C34" i="12" s="1"/>
  <c r="D180" i="5"/>
  <c r="C46" i="5"/>
  <c r="C116"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71" i="11" s="1"/>
  <c r="C8" i="5"/>
  <c r="C8" i="12" s="1"/>
  <c r="C7" i="5"/>
  <c r="C6" i="5"/>
  <c r="C6" i="12" s="1"/>
  <c r="D42" i="11"/>
  <c r="C45" i="5"/>
  <c r="D181" i="5"/>
  <c r="C47" i="5"/>
  <c r="D182" i="5"/>
  <c r="C48" i="5"/>
  <c r="C49" i="5"/>
  <c r="C51" i="12"/>
  <c r="C185" i="12" s="1"/>
  <c r="C117" i="5"/>
  <c r="C51" i="11"/>
  <c r="C185" i="11" s="1"/>
  <c r="C5" i="5"/>
  <c r="C5" i="12" s="1"/>
  <c r="I76" i="11"/>
  <c r="S141" i="4"/>
  <c r="G36" i="11"/>
  <c r="S116" i="11"/>
  <c r="D155" i="5"/>
  <c r="E43" i="10"/>
  <c r="Q29" i="11"/>
  <c r="Q94" i="11" s="1"/>
  <c r="Q163" i="5"/>
  <c r="M116" i="11"/>
  <c r="K13" i="11"/>
  <c r="I13" i="11"/>
  <c r="G13" i="11"/>
  <c r="U12" i="11"/>
  <c r="Q12" i="11"/>
  <c r="Q77" i="11" s="1"/>
  <c r="O12" i="11"/>
  <c r="O77" i="11" s="1"/>
  <c r="M12" i="11"/>
  <c r="K12" i="11"/>
  <c r="K77" i="11" s="1"/>
  <c r="I12" i="11"/>
  <c r="I77" i="11" s="1"/>
  <c r="G12" i="11"/>
  <c r="G77" i="11" s="1"/>
  <c r="U11" i="11"/>
  <c r="U76" i="11" s="1"/>
  <c r="I9" i="11"/>
  <c r="G9" i="11"/>
  <c r="U8" i="11"/>
  <c r="Q8" i="11"/>
  <c r="O8" i="11"/>
  <c r="K8" i="11"/>
  <c r="I8" i="11"/>
  <c r="G8" i="11"/>
  <c r="U7" i="11"/>
  <c r="Q7" i="11"/>
  <c r="O7" i="11"/>
  <c r="K7" i="11"/>
  <c r="I7" i="11"/>
  <c r="G7" i="11"/>
  <c r="U6" i="11"/>
  <c r="Q6" i="11"/>
  <c r="O6" i="11"/>
  <c r="K6" i="11"/>
  <c r="I6" i="11"/>
  <c r="I71" i="11" s="1"/>
  <c r="G6" i="11"/>
  <c r="G71"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97" i="11" s="1"/>
  <c r="H32" i="11"/>
  <c r="H97" i="11" s="1"/>
  <c r="X31" i="11"/>
  <c r="X96" i="11" s="1"/>
  <c r="T31" i="11"/>
  <c r="R31" i="11"/>
  <c r="R96" i="11" s="1"/>
  <c r="P31" i="11"/>
  <c r="P96" i="11" s="1"/>
  <c r="N31" i="11"/>
  <c r="N96" i="11" s="1"/>
  <c r="J28" i="11"/>
  <c r="H28" i="11"/>
  <c r="X27" i="11"/>
  <c r="T27" i="11"/>
  <c r="T93" i="11" s="1"/>
  <c r="R27" i="11"/>
  <c r="R93" i="11" s="1"/>
  <c r="P27" i="11"/>
  <c r="N27" i="11"/>
  <c r="J26" i="11"/>
  <c r="J91" i="11" s="1"/>
  <c r="H26" i="11"/>
  <c r="X25" i="11"/>
  <c r="T25" i="11"/>
  <c r="T91" i="11" s="1"/>
  <c r="R25" i="11"/>
  <c r="R90" i="11" s="1"/>
  <c r="P25" i="11"/>
  <c r="P90" i="11" s="1"/>
  <c r="N25" i="11"/>
  <c r="I22" i="11"/>
  <c r="I88" i="11" s="1"/>
  <c r="G22" i="11"/>
  <c r="U21" i="11"/>
  <c r="U87" i="11" s="1"/>
  <c r="Q21" i="11"/>
  <c r="O21" i="11"/>
  <c r="O87" i="11" s="1"/>
  <c r="K21" i="11"/>
  <c r="I21" i="11"/>
  <c r="G21" i="11"/>
  <c r="W20" i="11"/>
  <c r="U20" i="11"/>
  <c r="Q20" i="11"/>
  <c r="O20" i="11"/>
  <c r="K20" i="11"/>
  <c r="K85" i="11" s="1"/>
  <c r="I20" i="11"/>
  <c r="G20" i="11"/>
  <c r="G85" i="11" s="1"/>
  <c r="W19" i="11"/>
  <c r="U19" i="11"/>
  <c r="U84" i="11" s="1"/>
  <c r="Q19" i="11"/>
  <c r="Q84" i="11" s="1"/>
  <c r="O19" i="11"/>
  <c r="M18" i="11"/>
  <c r="U16" i="11"/>
  <c r="Q16" i="11"/>
  <c r="O16" i="11"/>
  <c r="O81" i="11" s="1"/>
  <c r="M16" i="11"/>
  <c r="K16" i="11"/>
  <c r="K81" i="11" s="1"/>
  <c r="I16" i="11"/>
  <c r="O14" i="11"/>
  <c r="K14" i="11"/>
  <c r="G14" i="11"/>
  <c r="W13" i="11"/>
  <c r="U13" i="11"/>
  <c r="S13" i="11"/>
  <c r="O13" i="11"/>
  <c r="M13" i="11"/>
  <c r="S33" i="11"/>
  <c r="W31" i="11"/>
  <c r="M31" i="11"/>
  <c r="W27" i="11"/>
  <c r="W93" i="11" s="1"/>
  <c r="W25" i="11"/>
  <c r="T21" i="11"/>
  <c r="T20" i="11"/>
  <c r="T19" i="11"/>
  <c r="T16" i="11"/>
  <c r="T13" i="11"/>
  <c r="T12" i="11"/>
  <c r="T11" i="11"/>
  <c r="V5" i="11"/>
  <c r="T5" i="11"/>
  <c r="L33" i="12"/>
  <c r="M47" i="12"/>
  <c r="M181" i="12" s="1"/>
  <c r="S43" i="11"/>
  <c r="S108" i="11" s="1"/>
  <c r="S47" i="11"/>
  <c r="V46" i="11"/>
  <c r="V111" i="11" s="1"/>
  <c r="S46" i="11"/>
  <c r="S111" i="11" s="1"/>
  <c r="M43" i="11"/>
  <c r="M108" i="11" s="1"/>
  <c r="M47" i="11"/>
  <c r="L43" i="11"/>
  <c r="L108" i="11" s="1"/>
  <c r="L47" i="11"/>
  <c r="L181" i="11" s="1"/>
  <c r="S48" i="11"/>
  <c r="M48" i="11"/>
  <c r="M113" i="11" s="1"/>
  <c r="V49" i="11"/>
  <c r="V115" i="11" s="1"/>
  <c r="L49" i="11"/>
  <c r="L115" i="11" s="1"/>
  <c r="M46" i="11"/>
  <c r="M111" i="11" s="1"/>
  <c r="L46" i="11"/>
  <c r="L111" i="11" s="1"/>
  <c r="V43" i="11"/>
  <c r="V108" i="11" s="1"/>
  <c r="V47" i="11"/>
  <c r="V48" i="11"/>
  <c r="L48" i="11"/>
  <c r="S49" i="11"/>
  <c r="S115" i="11" s="1"/>
  <c r="M49" i="11"/>
  <c r="M115" i="11" s="1"/>
  <c r="L31" i="11"/>
  <c r="T184" i="10"/>
  <c r="T185" i="10"/>
  <c r="S32" i="11"/>
  <c r="S31" i="11"/>
  <c r="S27" i="11"/>
  <c r="S92" i="11" s="1"/>
  <c r="M27" i="11"/>
  <c r="M92" i="11" s="1"/>
  <c r="S25" i="11"/>
  <c r="M25" i="11"/>
  <c r="V21" i="11"/>
  <c r="V87" i="11" s="1"/>
  <c r="L21" i="11"/>
  <c r="V20" i="11"/>
  <c r="L20" i="11"/>
  <c r="V19" i="11"/>
  <c r="V16" i="11"/>
  <c r="V13" i="11"/>
  <c r="K75" i="11"/>
  <c r="I161" i="4"/>
  <c r="T184" i="12"/>
  <c r="T185" i="12"/>
  <c r="F38" i="11"/>
  <c r="D38" i="11"/>
  <c r="F37" i="11"/>
  <c r="D37" i="11"/>
  <c r="F36" i="11"/>
  <c r="D36" i="11"/>
  <c r="F35" i="11"/>
  <c r="D35" i="11"/>
  <c r="F34" i="11"/>
  <c r="D34" i="11"/>
  <c r="F33" i="11"/>
  <c r="V44" i="11"/>
  <c r="W49" i="11"/>
  <c r="W46" i="11"/>
  <c r="W111" i="11" s="1"/>
  <c r="W43" i="11"/>
  <c r="W108" i="11" s="1"/>
  <c r="W47" i="11"/>
  <c r="W48" i="11"/>
  <c r="W39" i="11"/>
  <c r="W105" i="11" s="1"/>
  <c r="W37" i="11"/>
  <c r="W36" i="11"/>
  <c r="V41" i="11"/>
  <c r="V107" i="11" s="1"/>
  <c r="V40" i="11"/>
  <c r="V39" i="11"/>
  <c r="V38" i="11"/>
  <c r="V37" i="11"/>
  <c r="V102" i="11" s="1"/>
  <c r="W35" i="11"/>
  <c r="W34" i="11"/>
  <c r="W33" i="11"/>
  <c r="W32" i="11"/>
  <c r="V30" i="11"/>
  <c r="V29" i="11"/>
  <c r="V94" i="11" s="1"/>
  <c r="V24" i="11"/>
  <c r="V23" i="11"/>
  <c r="V88" i="11" s="1"/>
  <c r="V15" i="11"/>
  <c r="V12" i="11"/>
  <c r="V11" i="11"/>
  <c r="V10" i="11"/>
  <c r="V9" i="11"/>
  <c r="V8" i="11"/>
  <c r="V7" i="11"/>
  <c r="V6" i="11"/>
  <c r="W38" i="11"/>
  <c r="V35" i="11"/>
  <c r="V101" i="11" s="1"/>
  <c r="V34" i="11"/>
  <c r="V33" i="11"/>
  <c r="V32" i="11"/>
  <c r="V31" i="11"/>
  <c r="W30" i="11"/>
  <c r="W95" i="11" s="1"/>
  <c r="V27" i="11"/>
  <c r="W26" i="11"/>
  <c r="V25" i="11"/>
  <c r="W24" i="11"/>
  <c r="W23" i="11"/>
  <c r="W22" i="11"/>
  <c r="W21" i="11"/>
  <c r="W18" i="11"/>
  <c r="W17" i="11"/>
  <c r="W16" i="11"/>
  <c r="W15" i="11"/>
  <c r="W80" i="11" s="1"/>
  <c r="W12" i="11"/>
  <c r="W11" i="11"/>
  <c r="W10" i="11"/>
  <c r="W9" i="11"/>
  <c r="W8" i="11"/>
  <c r="W7" i="11"/>
  <c r="W6" i="11"/>
  <c r="W71" i="11" s="1"/>
  <c r="L18" i="11"/>
  <c r="L16" i="11"/>
  <c r="L14" i="11"/>
  <c r="L13" i="11"/>
  <c r="L12" i="11"/>
  <c r="L8" i="11"/>
  <c r="L7" i="11"/>
  <c r="L6" i="11"/>
  <c r="L5" i="11"/>
  <c r="M44" i="11"/>
  <c r="M41" i="11"/>
  <c r="M107" i="11" s="1"/>
  <c r="L44" i="11"/>
  <c r="L39" i="11"/>
  <c r="L104" i="11" s="1"/>
  <c r="M40" i="11"/>
  <c r="M39" i="11"/>
  <c r="M104" i="11" s="1"/>
  <c r="M37" i="11"/>
  <c r="L35" i="11"/>
  <c r="L101" i="11" s="1"/>
  <c r="L33" i="11"/>
  <c r="L32" i="11"/>
  <c r="M30" i="11"/>
  <c r="M29" i="11"/>
  <c r="M94" i="11" s="1"/>
  <c r="M24" i="11"/>
  <c r="M23" i="11"/>
  <c r="M22" i="11"/>
  <c r="M21" i="11"/>
  <c r="M20" i="11"/>
  <c r="M19" i="11"/>
  <c r="M15" i="11"/>
  <c r="M14" i="11"/>
  <c r="M11" i="11"/>
  <c r="M10" i="11"/>
  <c r="M9" i="11"/>
  <c r="M8" i="11"/>
  <c r="M7" i="11"/>
  <c r="M6" i="11"/>
  <c r="M36" i="11"/>
  <c r="L34" i="11"/>
  <c r="L37" i="11"/>
  <c r="L102" i="11" s="1"/>
  <c r="M35" i="11"/>
  <c r="M34" i="11"/>
  <c r="M33" i="11"/>
  <c r="M32" i="11"/>
  <c r="L30" i="11"/>
  <c r="L95" i="11" s="1"/>
  <c r="L24" i="11"/>
  <c r="L23" i="11"/>
  <c r="L88" i="11" s="1"/>
  <c r="L103" i="11"/>
  <c r="L28" i="11"/>
  <c r="L27" i="11"/>
  <c r="L26" i="11"/>
  <c r="L25" i="11"/>
  <c r="S40" i="11"/>
  <c r="S39" i="11"/>
  <c r="S38" i="11"/>
  <c r="S37" i="11"/>
  <c r="S36" i="11"/>
  <c r="S30" i="11"/>
  <c r="S29" i="11"/>
  <c r="S94" i="11" s="1"/>
  <c r="S24" i="11"/>
  <c r="S23" i="11"/>
  <c r="S22" i="11"/>
  <c r="S21" i="11"/>
  <c r="S20" i="11"/>
  <c r="S19" i="11"/>
  <c r="S18" i="11"/>
  <c r="S17" i="11"/>
  <c r="S16" i="11"/>
  <c r="S15" i="11"/>
  <c r="S44" i="11"/>
  <c r="S110" i="11" s="1"/>
  <c r="S41" i="11"/>
  <c r="S35" i="11"/>
  <c r="S34" i="11"/>
  <c r="S12" i="11"/>
  <c r="S77" i="11" s="1"/>
  <c r="S9" i="11"/>
  <c r="S75" i="11" s="1"/>
  <c r="S8" i="11"/>
  <c r="S7" i="11"/>
  <c r="S6" i="11"/>
  <c r="S71" i="11" s="1"/>
  <c r="T33" i="11"/>
  <c r="D33" i="11"/>
  <c r="F32" i="11"/>
  <c r="F30" i="11"/>
  <c r="T34" i="11"/>
  <c r="T99" i="11" s="1"/>
  <c r="T39" i="11"/>
  <c r="T38" i="11"/>
  <c r="T37" i="11"/>
  <c r="T102" i="11" s="1"/>
  <c r="T8" i="11"/>
  <c r="T74" i="11" s="1"/>
  <c r="T7" i="11"/>
  <c r="T6" i="11"/>
  <c r="I116" i="11"/>
  <c r="I117" i="11"/>
  <c r="O116" i="11"/>
  <c r="O117" i="11"/>
  <c r="U116" i="11"/>
  <c r="U117" i="11"/>
  <c r="H116" i="11"/>
  <c r="H117" i="11"/>
  <c r="N116" i="11"/>
  <c r="N117" i="11"/>
  <c r="R116" i="11"/>
  <c r="R117" i="11"/>
  <c r="X116" i="11"/>
  <c r="X117" i="11"/>
  <c r="F9" i="11"/>
  <c r="F8" i="11"/>
  <c r="I107" i="11"/>
  <c r="L116" i="11"/>
  <c r="V116" i="11"/>
  <c r="G116" i="11"/>
  <c r="G117" i="11"/>
  <c r="K116" i="11"/>
  <c r="K117" i="11"/>
  <c r="Q116" i="11"/>
  <c r="Q117" i="11"/>
  <c r="W116" i="11"/>
  <c r="W117" i="11"/>
  <c r="J116" i="11"/>
  <c r="J117" i="11"/>
  <c r="P116" i="11"/>
  <c r="P117" i="11"/>
  <c r="T116" i="11"/>
  <c r="T117" i="11"/>
  <c r="X107" i="11"/>
  <c r="L107" i="11"/>
  <c r="U162" i="4"/>
  <c r="F6" i="11"/>
  <c r="Q35" i="11"/>
  <c r="K35" i="11"/>
  <c r="I35" i="11"/>
  <c r="G35" i="11"/>
  <c r="U34" i="11"/>
  <c r="Q34" i="11"/>
  <c r="O34" i="11"/>
  <c r="K34" i="11"/>
  <c r="I34" i="11"/>
  <c r="G34" i="11"/>
  <c r="U33" i="11"/>
  <c r="Q33" i="11"/>
  <c r="O33" i="11"/>
  <c r="K33" i="11"/>
  <c r="I33" i="11"/>
  <c r="G33" i="11"/>
  <c r="U32" i="11"/>
  <c r="Q32" i="11"/>
  <c r="O32" i="11"/>
  <c r="K32" i="11"/>
  <c r="K97" i="11" s="1"/>
  <c r="I32" i="11"/>
  <c r="I97" i="11" s="1"/>
  <c r="G32" i="11"/>
  <c r="G97" i="11" s="1"/>
  <c r="U31" i="11"/>
  <c r="U96" i="11" s="1"/>
  <c r="Q31" i="11"/>
  <c r="Q96" i="11" s="1"/>
  <c r="O31" i="11"/>
  <c r="O96" i="11" s="1"/>
  <c r="K28" i="11"/>
  <c r="I28" i="11"/>
  <c r="I93" i="11" s="1"/>
  <c r="G28" i="11"/>
  <c r="U27" i="11"/>
  <c r="Q27" i="11"/>
  <c r="O27" i="11"/>
  <c r="O92" i="11" s="1"/>
  <c r="K26" i="11"/>
  <c r="K91" i="11" s="1"/>
  <c r="I26" i="11"/>
  <c r="I91" i="11" s="1"/>
  <c r="G26" i="11"/>
  <c r="G91" i="11" s="1"/>
  <c r="U25" i="11"/>
  <c r="U90" i="11" s="1"/>
  <c r="Q25" i="11"/>
  <c r="Q90" i="11" s="1"/>
  <c r="O25" i="11"/>
  <c r="O90" i="11" s="1"/>
  <c r="J22" i="11"/>
  <c r="X21" i="11"/>
  <c r="R21" i="11"/>
  <c r="P21" i="11"/>
  <c r="P87"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77" i="11" s="1"/>
  <c r="N12" i="11"/>
  <c r="N77" i="11" s="1"/>
  <c r="J12" i="11"/>
  <c r="J77" i="11" s="1"/>
  <c r="X11" i="11"/>
  <c r="X76" i="11" s="1"/>
  <c r="X8" i="11"/>
  <c r="R8" i="11"/>
  <c r="P8" i="11"/>
  <c r="N8" i="11"/>
  <c r="J8" i="11"/>
  <c r="H8" i="11"/>
  <c r="X7" i="11"/>
  <c r="R7" i="11"/>
  <c r="P7" i="11"/>
  <c r="N7" i="11"/>
  <c r="J7" i="11"/>
  <c r="H7" i="11"/>
  <c r="X6" i="11"/>
  <c r="R6" i="11"/>
  <c r="P6" i="11"/>
  <c r="N6" i="11"/>
  <c r="J6" i="11"/>
  <c r="H6" i="11"/>
  <c r="H71" i="11" s="1"/>
  <c r="X5" i="11"/>
  <c r="R5" i="11"/>
  <c r="P5" i="11"/>
  <c r="N5" i="11"/>
  <c r="J5" i="11"/>
  <c r="F31" i="11"/>
  <c r="F24" i="11"/>
  <c r="F20" i="11"/>
  <c r="F18" i="11"/>
  <c r="F16" i="11"/>
  <c r="F14" i="11"/>
  <c r="F12" i="11"/>
  <c r="F10" i="11"/>
  <c r="F7" i="11"/>
  <c r="D45" i="11"/>
  <c r="U140" i="4"/>
  <c r="F29" i="11"/>
  <c r="F27" i="11"/>
  <c r="U35" i="11"/>
  <c r="F40" i="11"/>
  <c r="D40" i="11"/>
  <c r="W170" i="3"/>
  <c r="O170" i="3"/>
  <c r="O40" i="11"/>
  <c r="X165" i="3"/>
  <c r="X35" i="11"/>
  <c r="T165" i="3"/>
  <c r="T161" i="3"/>
  <c r="W158" i="3"/>
  <c r="U158" i="3"/>
  <c r="U28" i="11"/>
  <c r="K154" i="3"/>
  <c r="K24" i="11"/>
  <c r="K89" i="11" s="1"/>
  <c r="K152" i="3"/>
  <c r="K22" i="11"/>
  <c r="W149" i="3"/>
  <c r="I148" i="3"/>
  <c r="I18" i="11"/>
  <c r="M147" i="3"/>
  <c r="K147" i="3"/>
  <c r="K17" i="11"/>
  <c r="G147" i="3"/>
  <c r="G17" i="11"/>
  <c r="M146" i="3"/>
  <c r="Q145" i="3"/>
  <c r="Q15" i="11"/>
  <c r="Q14" i="10"/>
  <c r="Q14" i="11"/>
  <c r="I144" i="3"/>
  <c r="I14" i="11"/>
  <c r="W143" i="3"/>
  <c r="S143" i="3"/>
  <c r="Q143" i="3"/>
  <c r="Q13" i="11"/>
  <c r="M142" i="3"/>
  <c r="S140" i="3"/>
  <c r="D155" i="3"/>
  <c r="D25" i="11"/>
  <c r="E154" i="3"/>
  <c r="E24" i="11"/>
  <c r="V180" i="3"/>
  <c r="S180" i="3"/>
  <c r="S181" i="3"/>
  <c r="M181" i="3"/>
  <c r="L181" i="3"/>
  <c r="X180" i="3"/>
  <c r="X46" i="11"/>
  <c r="X111" i="11" s="1"/>
  <c r="W180" i="3"/>
  <c r="R180" i="3"/>
  <c r="R46" i="11"/>
  <c r="R111" i="11" s="1"/>
  <c r="Q180" i="3"/>
  <c r="Q46" i="11"/>
  <c r="Q111" i="11" s="1"/>
  <c r="O180" i="3"/>
  <c r="O46" i="11"/>
  <c r="O111" i="11" s="1"/>
  <c r="N180" i="3"/>
  <c r="N46" i="11"/>
  <c r="N111" i="11" s="1"/>
  <c r="K180" i="3"/>
  <c r="K46" i="11"/>
  <c r="K111" i="11" s="1"/>
  <c r="J180" i="3"/>
  <c r="J46" i="11"/>
  <c r="J111" i="11" s="1"/>
  <c r="I180" i="3"/>
  <c r="I46" i="11"/>
  <c r="I111" i="11" s="1"/>
  <c r="H180" i="3"/>
  <c r="H46" i="11"/>
  <c r="H111" i="11" s="1"/>
  <c r="G180" i="3"/>
  <c r="G46" i="11"/>
  <c r="G111" i="11" s="1"/>
  <c r="X181" i="3"/>
  <c r="X47" i="11"/>
  <c r="W181" i="3"/>
  <c r="G181" i="3"/>
  <c r="G47" i="11"/>
  <c r="G181" i="11" s="1"/>
  <c r="F181" i="3"/>
  <c r="F47" i="11"/>
  <c r="E181" i="3"/>
  <c r="E47" i="11"/>
  <c r="W182" i="3"/>
  <c r="U182" i="3"/>
  <c r="U48" i="11"/>
  <c r="S182" i="3"/>
  <c r="Q182" i="3"/>
  <c r="Q48" i="11"/>
  <c r="O182" i="3"/>
  <c r="O48" i="11"/>
  <c r="M182" i="3"/>
  <c r="K182" i="3"/>
  <c r="K48" i="11"/>
  <c r="I182" i="3"/>
  <c r="I48" i="11"/>
  <c r="G182" i="3"/>
  <c r="G48" i="11"/>
  <c r="E182" i="3"/>
  <c r="E48" i="11"/>
  <c r="F28" i="11"/>
  <c r="F26" i="11"/>
  <c r="F25" i="11"/>
  <c r="F23" i="11"/>
  <c r="F19" i="11"/>
  <c r="F17" i="11"/>
  <c r="F15" i="11"/>
  <c r="F11" i="11"/>
  <c r="F44" i="11"/>
  <c r="F41" i="11"/>
  <c r="D44" i="11"/>
  <c r="D41" i="11"/>
  <c r="U46" i="11"/>
  <c r="U111" i="11" s="1"/>
  <c r="T46" i="11"/>
  <c r="T111" i="11" s="1"/>
  <c r="P46" i="11"/>
  <c r="P111" i="11" s="1"/>
  <c r="F46" i="11"/>
  <c r="X43" i="11"/>
  <c r="X108" i="11" s="1"/>
  <c r="U43" i="11"/>
  <c r="U108" i="11" s="1"/>
  <c r="F43" i="11"/>
  <c r="D43" i="11"/>
  <c r="X49" i="11"/>
  <c r="T49" i="11"/>
  <c r="R49" i="11"/>
  <c r="P49" i="11"/>
  <c r="P115" i="11" s="1"/>
  <c r="N49" i="11"/>
  <c r="J49" i="11"/>
  <c r="H49" i="11"/>
  <c r="F49" i="11"/>
  <c r="D49" i="11"/>
  <c r="D115" i="11" s="1"/>
  <c r="T174" i="3"/>
  <c r="T44" i="11"/>
  <c r="T110" i="11" s="1"/>
  <c r="R174" i="3"/>
  <c r="R44" i="11"/>
  <c r="J174" i="3"/>
  <c r="J44" i="11"/>
  <c r="T171" i="3"/>
  <c r="P171" i="3"/>
  <c r="P41" i="11"/>
  <c r="T170" i="3"/>
  <c r="L170" i="3"/>
  <c r="O165" i="3"/>
  <c r="O35" i="11"/>
  <c r="T160" i="3"/>
  <c r="T95" i="11"/>
  <c r="H159" i="3"/>
  <c r="H29" i="11"/>
  <c r="T158" i="3"/>
  <c r="P158" i="3"/>
  <c r="P28" i="11"/>
  <c r="N158" i="3"/>
  <c r="N28" i="11"/>
  <c r="T156" i="3"/>
  <c r="T154" i="3"/>
  <c r="T153" i="3"/>
  <c r="N153" i="3"/>
  <c r="N23" i="11"/>
  <c r="N88" i="11" s="1"/>
  <c r="T152" i="3"/>
  <c r="H152" i="3"/>
  <c r="H22" i="11"/>
  <c r="T151" i="3"/>
  <c r="X150" i="3"/>
  <c r="X20" i="11"/>
  <c r="V150" i="3"/>
  <c r="T150" i="3"/>
  <c r="P150" i="3"/>
  <c r="P20" i="11"/>
  <c r="H150" i="3"/>
  <c r="H20" i="11"/>
  <c r="T149" i="3"/>
  <c r="X148" i="3"/>
  <c r="X18" i="11"/>
  <c r="T148" i="3"/>
  <c r="L148" i="3"/>
  <c r="H148" i="3"/>
  <c r="H18" i="11"/>
  <c r="V147" i="3"/>
  <c r="T147" i="3"/>
  <c r="N147" i="3"/>
  <c r="N17" i="11"/>
  <c r="T146" i="3"/>
  <c r="T145" i="3"/>
  <c r="J145" i="3"/>
  <c r="J15" i="11"/>
  <c r="T144" i="3"/>
  <c r="R144" i="3"/>
  <c r="R14" i="11"/>
  <c r="P144" i="3"/>
  <c r="P14" i="11"/>
  <c r="V13" i="10"/>
  <c r="T143" i="3"/>
  <c r="N13" i="10"/>
  <c r="N13" i="11"/>
  <c r="J143" i="3"/>
  <c r="J13" i="11"/>
  <c r="X142" i="3"/>
  <c r="X12" i="11"/>
  <c r="T142" i="3"/>
  <c r="H142" i="3"/>
  <c r="H12" i="11"/>
  <c r="H77" i="11" s="1"/>
  <c r="T141" i="3"/>
  <c r="R141" i="3"/>
  <c r="R11" i="11"/>
  <c r="R76" i="11" s="1"/>
  <c r="L141" i="3"/>
  <c r="T140" i="3"/>
  <c r="N140" i="3"/>
  <c r="N10" i="11"/>
  <c r="N75" i="11" s="1"/>
  <c r="L140" i="3"/>
  <c r="L75" i="11"/>
  <c r="X139" i="3"/>
  <c r="X9" i="11"/>
  <c r="T139" i="3"/>
  <c r="R139" i="3"/>
  <c r="R9" i="11"/>
  <c r="P139" i="3"/>
  <c r="P9" i="11"/>
  <c r="H139" i="3"/>
  <c r="H9" i="11"/>
  <c r="M180" i="3"/>
  <c r="L180" i="3"/>
  <c r="V181" i="3"/>
  <c r="D180" i="3"/>
  <c r="D46" i="11"/>
  <c r="U181" i="3"/>
  <c r="U47" i="11"/>
  <c r="T181" i="3"/>
  <c r="T47" i="11"/>
  <c r="R181" i="3"/>
  <c r="R47" i="11"/>
  <c r="Q181" i="3"/>
  <c r="Q47" i="11"/>
  <c r="P181" i="3"/>
  <c r="P47" i="11"/>
  <c r="O181" i="3"/>
  <c r="O47" i="11"/>
  <c r="N181" i="3"/>
  <c r="N47" i="11"/>
  <c r="K181" i="3"/>
  <c r="K47" i="11"/>
  <c r="J181" i="3"/>
  <c r="J47" i="11"/>
  <c r="I181" i="3"/>
  <c r="I47" i="11"/>
  <c r="H181" i="3"/>
  <c r="H47" i="11"/>
  <c r="D181" i="3"/>
  <c r="D47" i="11"/>
  <c r="D181" i="11" s="1"/>
  <c r="X182" i="3"/>
  <c r="X48" i="11"/>
  <c r="V182" i="3"/>
  <c r="R182" i="3"/>
  <c r="R48" i="11"/>
  <c r="P182" i="3"/>
  <c r="P48" i="11"/>
  <c r="N182" i="3"/>
  <c r="N48" i="11"/>
  <c r="L182" i="3"/>
  <c r="J182" i="3"/>
  <c r="J48" i="11"/>
  <c r="H182" i="3"/>
  <c r="H48" i="11"/>
  <c r="F182" i="3"/>
  <c r="F48" i="11"/>
  <c r="D182" i="3"/>
  <c r="D48" i="11"/>
  <c r="F39" i="11"/>
  <c r="D39" i="11"/>
  <c r="F42" i="11"/>
  <c r="F45" i="11"/>
  <c r="T43" i="11"/>
  <c r="T108" i="11" s="1"/>
  <c r="R43" i="11"/>
  <c r="R108" i="11" s="1"/>
  <c r="Q43" i="11"/>
  <c r="Q108" i="11" s="1"/>
  <c r="P43" i="11"/>
  <c r="P108" i="11" s="1"/>
  <c r="O43" i="11"/>
  <c r="O108" i="11" s="1"/>
  <c r="N43" i="11"/>
  <c r="N108" i="11" s="1"/>
  <c r="K43" i="11"/>
  <c r="K108" i="11" s="1"/>
  <c r="J43" i="11"/>
  <c r="J108" i="11" s="1"/>
  <c r="I43" i="11"/>
  <c r="I108" i="11" s="1"/>
  <c r="H43" i="11"/>
  <c r="H108" i="11" s="1"/>
  <c r="G43" i="11"/>
  <c r="G108" i="11" s="1"/>
  <c r="T48" i="11"/>
  <c r="U49" i="11"/>
  <c r="Q49" i="11"/>
  <c r="O49" i="11"/>
  <c r="K49" i="11"/>
  <c r="I49" i="11"/>
  <c r="G49" i="11"/>
  <c r="F5" i="11"/>
  <c r="E144" i="11"/>
  <c r="E142" i="11"/>
  <c r="E140" i="11"/>
  <c r="E116" i="11"/>
  <c r="E185" i="11"/>
  <c r="E117" i="11"/>
  <c r="I185" i="11"/>
  <c r="M185" i="11"/>
  <c r="Q185" i="11"/>
  <c r="U185" i="11"/>
  <c r="F116" i="11"/>
  <c r="F185" i="11"/>
  <c r="F117" i="11"/>
  <c r="J185" i="11"/>
  <c r="N185" i="11"/>
  <c r="R185" i="11"/>
  <c r="V185" i="11"/>
  <c r="D184" i="11"/>
  <c r="L184" i="11"/>
  <c r="T184" i="11"/>
  <c r="I184" i="11"/>
  <c r="Q184" i="11"/>
  <c r="E184" i="11"/>
  <c r="F184" i="11"/>
  <c r="N184" i="11"/>
  <c r="V184" i="11"/>
  <c r="G184" i="11"/>
  <c r="O184" i="11"/>
  <c r="E167" i="11"/>
  <c r="E98" i="11"/>
  <c r="W184" i="11"/>
  <c r="G185" i="11"/>
  <c r="K185" i="11"/>
  <c r="O185" i="11"/>
  <c r="S185" i="11"/>
  <c r="W185" i="11"/>
  <c r="D116" i="11"/>
  <c r="D185" i="11"/>
  <c r="D117" i="11"/>
  <c r="H185" i="11"/>
  <c r="L185" i="11"/>
  <c r="P185" i="11"/>
  <c r="T185" i="11"/>
  <c r="X185" i="11"/>
  <c r="H184" i="11"/>
  <c r="P184" i="11"/>
  <c r="X184" i="11"/>
  <c r="M184" i="11"/>
  <c r="U184" i="11"/>
  <c r="J184" i="11"/>
  <c r="R184" i="11"/>
  <c r="K184" i="11"/>
  <c r="S184" i="11"/>
  <c r="O184" i="12"/>
  <c r="S184" i="12"/>
  <c r="W184" i="12"/>
  <c r="R184" i="12"/>
  <c r="P184" i="12"/>
  <c r="L185" i="12"/>
  <c r="P185" i="12"/>
  <c r="X185" i="12"/>
  <c r="M185" i="12"/>
  <c r="Q185" i="12"/>
  <c r="U185" i="12"/>
  <c r="M184" i="12"/>
  <c r="Q184" i="12"/>
  <c r="U184" i="12"/>
  <c r="N184" i="12"/>
  <c r="V184" i="12"/>
  <c r="L184" i="12"/>
  <c r="X184" i="12"/>
  <c r="N185" i="12"/>
  <c r="R185" i="12"/>
  <c r="V185" i="12"/>
  <c r="O185" i="12"/>
  <c r="S185" i="12"/>
  <c r="W185" i="12"/>
  <c r="K185" i="12"/>
  <c r="K184" i="12"/>
  <c r="M109" i="5"/>
  <c r="I46" i="12"/>
  <c r="I180" i="12" s="1"/>
  <c r="X43" i="12"/>
  <c r="U43" i="12"/>
  <c r="P116" i="12"/>
  <c r="P117" i="12"/>
  <c r="T116" i="12"/>
  <c r="T117" i="12"/>
  <c r="X116" i="12"/>
  <c r="X117" i="12"/>
  <c r="M116" i="12"/>
  <c r="M117" i="12"/>
  <c r="Q116" i="12"/>
  <c r="Q117" i="12"/>
  <c r="U116" i="12"/>
  <c r="U117" i="12"/>
  <c r="N116" i="12"/>
  <c r="N117" i="12"/>
  <c r="R116" i="12"/>
  <c r="R117" i="12"/>
  <c r="V116" i="12"/>
  <c r="V117" i="12"/>
  <c r="O116" i="12"/>
  <c r="O117" i="12"/>
  <c r="S116" i="12"/>
  <c r="S117" i="12"/>
  <c r="W116" i="12"/>
  <c r="W117" i="12"/>
  <c r="D152" i="3"/>
  <c r="O46" i="12"/>
  <c r="O180" i="12" s="1"/>
  <c r="L116" i="12"/>
  <c r="L117" i="12"/>
  <c r="S139" i="5"/>
  <c r="D104" i="5"/>
  <c r="X178" i="4"/>
  <c r="L173" i="4"/>
  <c r="D38" i="12"/>
  <c r="E151" i="4"/>
  <c r="F151" i="3"/>
  <c r="D72" i="5"/>
  <c r="Q43" i="12"/>
  <c r="I43" i="12"/>
  <c r="G43" i="12"/>
  <c r="V174" i="3"/>
  <c r="V113" i="5"/>
  <c r="F109" i="5"/>
  <c r="U179" i="5"/>
  <c r="X112" i="4"/>
  <c r="D153" i="3"/>
  <c r="D151" i="3"/>
  <c r="E150" i="3"/>
  <c r="F150" i="5"/>
  <c r="C141" i="4"/>
  <c r="F141" i="3"/>
  <c r="D141" i="4"/>
  <c r="D154" i="4"/>
  <c r="E153" i="4"/>
  <c r="E45" i="10"/>
  <c r="D150" i="3"/>
  <c r="F142" i="3"/>
  <c r="D141" i="3"/>
  <c r="D141" i="5"/>
  <c r="C139" i="4"/>
  <c r="T212" i="3"/>
  <c r="T212" i="4"/>
  <c r="S212" i="4"/>
  <c r="T212" i="5"/>
  <c r="X183" i="3"/>
  <c r="X212" i="3"/>
  <c r="V183" i="3"/>
  <c r="V212" i="3"/>
  <c r="R183" i="3"/>
  <c r="R212" i="3"/>
  <c r="P183" i="3"/>
  <c r="P212" i="3"/>
  <c r="N183" i="3"/>
  <c r="N212" i="3"/>
  <c r="L183" i="3"/>
  <c r="L212" i="3"/>
  <c r="J183" i="3"/>
  <c r="J212" i="3"/>
  <c r="H183" i="3"/>
  <c r="H212" i="3"/>
  <c r="F183" i="3"/>
  <c r="F212" i="3"/>
  <c r="D183" i="3"/>
  <c r="D212" i="3"/>
  <c r="W183" i="3"/>
  <c r="W212" i="3"/>
  <c r="U183" i="3"/>
  <c r="U212" i="3"/>
  <c r="S183" i="3"/>
  <c r="S212" i="3"/>
  <c r="Q183" i="3"/>
  <c r="Q212" i="3"/>
  <c r="O183" i="3"/>
  <c r="O212" i="3"/>
  <c r="M183" i="3"/>
  <c r="M212" i="3"/>
  <c r="K183" i="3"/>
  <c r="K212" i="3"/>
  <c r="I183" i="3"/>
  <c r="I212" i="3"/>
  <c r="G183" i="3"/>
  <c r="G212" i="3"/>
  <c r="E183" i="3"/>
  <c r="E212" i="3"/>
  <c r="W183" i="4"/>
  <c r="W212" i="4"/>
  <c r="U183" i="4"/>
  <c r="U212" i="4"/>
  <c r="Q183" i="4"/>
  <c r="Q212" i="4"/>
  <c r="O183" i="4"/>
  <c r="O212" i="4"/>
  <c r="M183" i="4"/>
  <c r="M212" i="4"/>
  <c r="K183" i="4"/>
  <c r="K212" i="4"/>
  <c r="I183" i="4"/>
  <c r="I212" i="4"/>
  <c r="G183" i="4"/>
  <c r="G212" i="4"/>
  <c r="E183" i="4"/>
  <c r="E212" i="4"/>
  <c r="C183" i="4"/>
  <c r="C212" i="4"/>
  <c r="X183" i="4"/>
  <c r="X212" i="4"/>
  <c r="V183" i="4"/>
  <c r="V212" i="4"/>
  <c r="R183" i="4"/>
  <c r="R212" i="4"/>
  <c r="P183" i="4"/>
  <c r="P212" i="4"/>
  <c r="N183" i="4"/>
  <c r="N212" i="4"/>
  <c r="L183" i="4"/>
  <c r="L212" i="4"/>
  <c r="J183" i="4"/>
  <c r="J212" i="4"/>
  <c r="H183" i="4"/>
  <c r="H212" i="4"/>
  <c r="F183" i="4"/>
  <c r="F212" i="4"/>
  <c r="D183" i="4"/>
  <c r="D212" i="4"/>
  <c r="W183" i="5"/>
  <c r="W212" i="5"/>
  <c r="U183" i="5"/>
  <c r="U212" i="5"/>
  <c r="S183" i="5"/>
  <c r="S212" i="5"/>
  <c r="Q183" i="5"/>
  <c r="Q212" i="5"/>
  <c r="O183" i="5"/>
  <c r="O212" i="5"/>
  <c r="M183" i="5"/>
  <c r="M212" i="5"/>
  <c r="K183" i="5"/>
  <c r="K212" i="5"/>
  <c r="I183" i="5"/>
  <c r="I212" i="5"/>
  <c r="G183" i="5"/>
  <c r="G212" i="5"/>
  <c r="D183" i="5"/>
  <c r="D212" i="5"/>
  <c r="X183" i="5"/>
  <c r="X212" i="5"/>
  <c r="V183" i="5"/>
  <c r="V212" i="5"/>
  <c r="R183" i="5"/>
  <c r="R212" i="5"/>
  <c r="P183" i="5"/>
  <c r="P212" i="5"/>
  <c r="N183" i="5"/>
  <c r="N212" i="5"/>
  <c r="L183" i="5"/>
  <c r="L212" i="5"/>
  <c r="J183" i="5"/>
  <c r="J212" i="5"/>
  <c r="H183" i="5"/>
  <c r="H212" i="5"/>
  <c r="F183" i="5"/>
  <c r="F212" i="5"/>
  <c r="T167" i="3"/>
  <c r="T166" i="3"/>
  <c r="T159" i="3"/>
  <c r="T169" i="4"/>
  <c r="T168" i="4"/>
  <c r="T167" i="4"/>
  <c r="S164" i="4"/>
  <c r="S157" i="4"/>
  <c r="S155" i="4"/>
  <c r="T155" i="5"/>
  <c r="T154" i="5"/>
  <c r="T153" i="5"/>
  <c r="T147" i="5"/>
  <c r="T145" i="5"/>
  <c r="T140" i="5"/>
  <c r="T139" i="5"/>
  <c r="T169" i="3"/>
  <c r="T168" i="3"/>
  <c r="T25" i="10"/>
  <c r="T155" i="3"/>
  <c r="T178" i="3"/>
  <c r="T182" i="3"/>
  <c r="T164" i="3"/>
  <c r="T163" i="3"/>
  <c r="T162" i="3"/>
  <c r="T157" i="3"/>
  <c r="T175" i="3"/>
  <c r="T172" i="3"/>
  <c r="T176" i="3"/>
  <c r="T180" i="3"/>
  <c r="T179" i="3"/>
  <c r="T183" i="3"/>
  <c r="T173" i="3"/>
  <c r="T177" i="3"/>
  <c r="T178" i="4"/>
  <c r="T182" i="4"/>
  <c r="T176" i="4"/>
  <c r="T180" i="4"/>
  <c r="T179" i="4"/>
  <c r="T183" i="4"/>
  <c r="T164" i="4"/>
  <c r="T157" i="4"/>
  <c r="T155" i="4"/>
  <c r="T175" i="4"/>
  <c r="T172" i="4"/>
  <c r="T173" i="4"/>
  <c r="T177" i="4"/>
  <c r="S178" i="4"/>
  <c r="S182" i="4"/>
  <c r="S169" i="4"/>
  <c r="S168" i="4"/>
  <c r="S167" i="4"/>
  <c r="S179" i="4"/>
  <c r="S183" i="4"/>
  <c r="S175" i="4"/>
  <c r="S172" i="4"/>
  <c r="S176" i="4"/>
  <c r="S173" i="4"/>
  <c r="S177" i="4"/>
  <c r="T178" i="5"/>
  <c r="T182" i="5"/>
  <c r="T176" i="5"/>
  <c r="T177" i="5"/>
  <c r="T181" i="5"/>
  <c r="T180" i="5"/>
  <c r="T43" i="12"/>
  <c r="T173" i="5"/>
  <c r="T179" i="5"/>
  <c r="T183" i="5"/>
  <c r="T151" i="5"/>
  <c r="T149" i="5"/>
  <c r="T143" i="5"/>
  <c r="T175" i="5"/>
  <c r="T172" i="5"/>
  <c r="D117" i="10"/>
  <c r="D185" i="10"/>
  <c r="H117" i="10"/>
  <c r="H185" i="10"/>
  <c r="P117" i="10"/>
  <c r="P185" i="10"/>
  <c r="T117" i="10"/>
  <c r="X117" i="10"/>
  <c r="I117" i="10"/>
  <c r="I185" i="10"/>
  <c r="Q117" i="10"/>
  <c r="Q185" i="10"/>
  <c r="G117" i="10"/>
  <c r="G185" i="10"/>
  <c r="F117" i="10"/>
  <c r="F185" i="10"/>
  <c r="J117" i="10"/>
  <c r="J185" i="10"/>
  <c r="N117" i="10"/>
  <c r="N185" i="10"/>
  <c r="R117" i="10"/>
  <c r="R185" i="10"/>
  <c r="E117" i="10"/>
  <c r="E185" i="10"/>
  <c r="U117" i="10"/>
  <c r="U185" i="10"/>
  <c r="K117" i="10"/>
  <c r="K185" i="10"/>
  <c r="W117" i="10"/>
  <c r="W185" i="10"/>
  <c r="O117" i="10"/>
  <c r="O185" i="10"/>
  <c r="D117" i="12"/>
  <c r="D185" i="12"/>
  <c r="H117" i="12"/>
  <c r="H185" i="12"/>
  <c r="G117" i="12"/>
  <c r="G185" i="12"/>
  <c r="K117" i="12"/>
  <c r="F117" i="12"/>
  <c r="F185" i="12"/>
  <c r="J117" i="12"/>
  <c r="J185" i="12"/>
  <c r="E117" i="12"/>
  <c r="E185" i="12"/>
  <c r="I117" i="12"/>
  <c r="I185" i="12"/>
  <c r="M45" i="10"/>
  <c r="J15" i="10"/>
  <c r="U42" i="10"/>
  <c r="G176" i="5"/>
  <c r="F113" i="5"/>
  <c r="E140" i="3"/>
  <c r="D143" i="5"/>
  <c r="I111" i="5"/>
  <c r="Q112" i="5"/>
  <c r="I116" i="12"/>
  <c r="I184" i="12"/>
  <c r="R116" i="10"/>
  <c r="R184" i="10"/>
  <c r="W42" i="10"/>
  <c r="O42" i="10"/>
  <c r="F174" i="4"/>
  <c r="W176" i="5"/>
  <c r="G112" i="5"/>
  <c r="M179" i="5"/>
  <c r="D71" i="3"/>
  <c r="N113" i="5"/>
  <c r="X177" i="4"/>
  <c r="S113" i="3"/>
  <c r="F141" i="4"/>
  <c r="S47" i="10"/>
  <c r="T112" i="5"/>
  <c r="D5" i="10"/>
  <c r="U45" i="10"/>
  <c r="Q45" i="10"/>
  <c r="I45" i="10"/>
  <c r="K42" i="10"/>
  <c r="G42" i="10"/>
  <c r="F106" i="4"/>
  <c r="S108" i="4"/>
  <c r="Q111" i="5"/>
  <c r="K176" i="5"/>
  <c r="W108" i="5"/>
  <c r="I179" i="5"/>
  <c r="Q179" i="5"/>
  <c r="D179" i="5"/>
  <c r="U111" i="4"/>
  <c r="R13" i="10"/>
  <c r="M111" i="5"/>
  <c r="E142" i="3"/>
  <c r="H113" i="5"/>
  <c r="F178" i="5"/>
  <c r="S112" i="4"/>
  <c r="D41" i="10"/>
  <c r="F177" i="5"/>
  <c r="K112" i="5"/>
  <c r="F114" i="5"/>
  <c r="I114" i="5"/>
  <c r="K49" i="10"/>
  <c r="M108" i="3"/>
  <c r="S111" i="4"/>
  <c r="U176" i="4"/>
  <c r="W111" i="5"/>
  <c r="K111" i="5"/>
  <c r="G111" i="5"/>
  <c r="Q176" i="5"/>
  <c r="M176" i="5"/>
  <c r="J177" i="3"/>
  <c r="I177" i="3"/>
  <c r="D139" i="3"/>
  <c r="S108" i="3"/>
  <c r="W177" i="4"/>
  <c r="G45" i="10"/>
  <c r="D44" i="10"/>
  <c r="Q42" i="10"/>
  <c r="O111" i="5"/>
  <c r="D98" i="4"/>
  <c r="C108" i="4"/>
  <c r="D40" i="10"/>
  <c r="S177" i="3"/>
  <c r="U108" i="5"/>
  <c r="S43" i="10"/>
  <c r="D101" i="5"/>
  <c r="S45" i="10"/>
  <c r="O176" i="4"/>
  <c r="I112" i="5"/>
  <c r="P113" i="5"/>
  <c r="E156" i="3"/>
  <c r="S46" i="10"/>
  <c r="W176" i="4"/>
  <c r="D109" i="3"/>
  <c r="L112" i="4"/>
  <c r="L30" i="12"/>
  <c r="M42" i="10"/>
  <c r="L93" i="4"/>
  <c r="L92" i="4"/>
  <c r="V177" i="5"/>
  <c r="R177" i="3"/>
  <c r="Q177" i="3"/>
  <c r="P177" i="3"/>
  <c r="O177" i="3"/>
  <c r="N177" i="3"/>
  <c r="H177" i="3"/>
  <c r="D43" i="10"/>
  <c r="F166" i="3"/>
  <c r="E100" i="3"/>
  <c r="C101" i="4"/>
  <c r="C166" i="4"/>
  <c r="F166" i="5"/>
  <c r="C160" i="4"/>
  <c r="D160" i="4"/>
  <c r="F157" i="4"/>
  <c r="D157" i="5"/>
  <c r="F147" i="4"/>
  <c r="D147" i="3"/>
  <c r="D72" i="3"/>
  <c r="I42" i="10"/>
  <c r="W108" i="4"/>
  <c r="K108" i="3"/>
  <c r="G108" i="3"/>
  <c r="F153" i="4"/>
  <c r="F101" i="3"/>
  <c r="C170" i="4"/>
  <c r="D151" i="5"/>
  <c r="D106" i="3"/>
  <c r="K45" i="10"/>
  <c r="F172" i="5"/>
  <c r="F44" i="10"/>
  <c r="U108" i="4"/>
  <c r="I108" i="3"/>
  <c r="M177" i="3"/>
  <c r="W45" i="10"/>
  <c r="O45" i="10"/>
  <c r="L160" i="4"/>
  <c r="D174" i="4"/>
  <c r="W112" i="4"/>
  <c r="D83" i="5"/>
  <c r="Q108" i="3"/>
  <c r="G111" i="4"/>
  <c r="D174" i="3"/>
  <c r="J113" i="5"/>
  <c r="F155" i="4"/>
  <c r="E114" i="4"/>
  <c r="D49" i="10"/>
  <c r="O111" i="4"/>
  <c r="O112" i="5"/>
  <c r="L91" i="4"/>
  <c r="E146" i="3"/>
  <c r="D111" i="5"/>
  <c r="G112" i="4"/>
  <c r="O108" i="3"/>
  <c r="G176" i="4"/>
  <c r="S112" i="3"/>
  <c r="E159" i="4"/>
  <c r="E71" i="11"/>
  <c r="E152" i="3"/>
  <c r="L177" i="4"/>
  <c r="S176" i="3"/>
  <c r="F108" i="5"/>
  <c r="S179" i="3"/>
  <c r="D157" i="3"/>
  <c r="D153" i="5"/>
  <c r="E143" i="4"/>
  <c r="W111" i="4"/>
  <c r="L177" i="3"/>
  <c r="I176" i="5"/>
  <c r="D109" i="4"/>
  <c r="F109" i="4"/>
  <c r="D147" i="5"/>
  <c r="I176" i="4"/>
  <c r="N109" i="3"/>
  <c r="C177" i="4"/>
  <c r="L178" i="5"/>
  <c r="R113" i="5"/>
  <c r="L113" i="3"/>
  <c r="Q111" i="4"/>
  <c r="E87" i="3"/>
  <c r="E71" i="3"/>
  <c r="F72" i="4"/>
  <c r="D143" i="3"/>
  <c r="F160" i="5"/>
  <c r="F101" i="5"/>
  <c r="K111" i="4"/>
  <c r="O176" i="5"/>
  <c r="F160" i="3"/>
  <c r="D106" i="4"/>
  <c r="M114" i="4"/>
  <c r="L156" i="4"/>
  <c r="Q176" i="4"/>
  <c r="S111" i="3"/>
  <c r="F165" i="3"/>
  <c r="K177" i="3"/>
  <c r="I111" i="4"/>
  <c r="T113" i="5"/>
  <c r="L113" i="4"/>
  <c r="L47" i="10"/>
  <c r="K176" i="4"/>
  <c r="O173" i="3"/>
  <c r="Q107" i="4"/>
  <c r="U173" i="4"/>
  <c r="Q107" i="5"/>
  <c r="M107" i="5"/>
  <c r="I107" i="5"/>
  <c r="L28" i="12"/>
  <c r="L26" i="12"/>
  <c r="M175" i="4"/>
  <c r="W172" i="4"/>
  <c r="K172" i="4"/>
  <c r="U175" i="5"/>
  <c r="W172" i="5"/>
  <c r="L27" i="12"/>
  <c r="L25" i="12"/>
  <c r="U110" i="4"/>
  <c r="U110" i="5"/>
  <c r="E116" i="10"/>
  <c r="U116" i="10"/>
  <c r="J116" i="10"/>
  <c r="S109" i="3"/>
  <c r="G110" i="3"/>
  <c r="M107" i="3"/>
  <c r="W173" i="4"/>
  <c r="I172" i="4"/>
  <c r="W175" i="5"/>
  <c r="R211" i="3"/>
  <c r="Q211" i="4"/>
  <c r="O211" i="5"/>
  <c r="E48" i="12"/>
  <c r="E182" i="12" s="1"/>
  <c r="E182" i="4"/>
  <c r="W115" i="4"/>
  <c r="W211" i="4"/>
  <c r="U115" i="4"/>
  <c r="U211" i="4"/>
  <c r="S115" i="4"/>
  <c r="S211" i="4"/>
  <c r="Q115" i="4"/>
  <c r="O115" i="4"/>
  <c r="O211" i="4"/>
  <c r="M115" i="4"/>
  <c r="M211" i="4"/>
  <c r="K115" i="4"/>
  <c r="K211" i="4"/>
  <c r="I115" i="4"/>
  <c r="I211" i="4"/>
  <c r="G115" i="4"/>
  <c r="G211" i="4"/>
  <c r="E211" i="4"/>
  <c r="X115" i="3"/>
  <c r="X211" i="3"/>
  <c r="V115" i="3"/>
  <c r="V211" i="3"/>
  <c r="T115" i="3"/>
  <c r="T211" i="3"/>
  <c r="R115" i="3"/>
  <c r="P115" i="3"/>
  <c r="P211" i="3"/>
  <c r="N115" i="3"/>
  <c r="N211" i="3"/>
  <c r="L115" i="3"/>
  <c r="L211" i="3"/>
  <c r="J115" i="3"/>
  <c r="J211" i="3"/>
  <c r="H115" i="3"/>
  <c r="H211" i="3"/>
  <c r="F211" i="3"/>
  <c r="D211" i="3"/>
  <c r="W211" i="5"/>
  <c r="U211" i="5"/>
  <c r="S211" i="5"/>
  <c r="Q211" i="5"/>
  <c r="M211" i="5"/>
  <c r="K211" i="5"/>
  <c r="I211" i="5"/>
  <c r="G211" i="5"/>
  <c r="D211" i="5"/>
  <c r="X115" i="4"/>
  <c r="X211" i="4"/>
  <c r="V115" i="4"/>
  <c r="V211" i="4"/>
  <c r="T115" i="4"/>
  <c r="T211" i="4"/>
  <c r="R115" i="4"/>
  <c r="R211" i="4"/>
  <c r="P115" i="4"/>
  <c r="P211" i="4"/>
  <c r="N115" i="4"/>
  <c r="N211" i="4"/>
  <c r="L115" i="4"/>
  <c r="L211" i="4"/>
  <c r="J115" i="4"/>
  <c r="J211" i="4"/>
  <c r="H115" i="4"/>
  <c r="H211" i="4"/>
  <c r="F211" i="4"/>
  <c r="D211" i="4"/>
  <c r="W115" i="3"/>
  <c r="W211" i="3"/>
  <c r="U115" i="3"/>
  <c r="U211" i="3"/>
  <c r="S115" i="3"/>
  <c r="S211" i="3"/>
  <c r="Q115" i="3"/>
  <c r="Q211" i="3"/>
  <c r="O115" i="3"/>
  <c r="O211" i="3"/>
  <c r="M115" i="3"/>
  <c r="M211" i="3"/>
  <c r="K115" i="3"/>
  <c r="K211" i="3"/>
  <c r="I115" i="3"/>
  <c r="I211" i="3"/>
  <c r="G115" i="3"/>
  <c r="G211" i="3"/>
  <c r="E211" i="3"/>
  <c r="X211" i="5"/>
  <c r="V211" i="5"/>
  <c r="T211" i="5"/>
  <c r="R211" i="5"/>
  <c r="P211" i="5"/>
  <c r="N211" i="5"/>
  <c r="L211" i="5"/>
  <c r="J211" i="5"/>
  <c r="H211" i="5"/>
  <c r="F211" i="5"/>
  <c r="F115" i="5"/>
  <c r="D115" i="5"/>
  <c r="G116" i="12"/>
  <c r="K116" i="12"/>
  <c r="D116" i="10"/>
  <c r="V49" i="12"/>
  <c r="R49" i="12"/>
  <c r="N49" i="12"/>
  <c r="J49" i="12"/>
  <c r="E116" i="12"/>
  <c r="U114" i="4"/>
  <c r="E161" i="4"/>
  <c r="D175" i="4"/>
  <c r="P114" i="4"/>
  <c r="K114" i="3"/>
  <c r="E179" i="4"/>
  <c r="P49" i="10"/>
  <c r="L108" i="3"/>
  <c r="E180" i="11"/>
  <c r="L32" i="10"/>
  <c r="K109" i="5"/>
  <c r="R43" i="12"/>
  <c r="P43" i="12"/>
  <c r="N43" i="12"/>
  <c r="J43" i="12"/>
  <c r="H43" i="12"/>
  <c r="T116" i="10"/>
  <c r="W46" i="12"/>
  <c r="T46" i="12"/>
  <c r="T180" i="12" s="1"/>
  <c r="Q46" i="12"/>
  <c r="K46" i="12"/>
  <c r="K180" i="12" s="1"/>
  <c r="G46" i="12"/>
  <c r="G180" i="12" s="1"/>
  <c r="W43" i="12"/>
  <c r="X49" i="12"/>
  <c r="T49" i="12"/>
  <c r="P49" i="12"/>
  <c r="L49" i="12"/>
  <c r="H49" i="12"/>
  <c r="G47" i="12"/>
  <c r="G181" i="12" s="1"/>
  <c r="V48" i="12"/>
  <c r="R48" i="12"/>
  <c r="N48" i="12"/>
  <c r="J48" i="12"/>
  <c r="J182" i="12" s="1"/>
  <c r="U49" i="12"/>
  <c r="Q49" i="12"/>
  <c r="M49" i="12"/>
  <c r="I49" i="12"/>
  <c r="W48" i="12"/>
  <c r="S48" i="12"/>
  <c r="O48" i="12"/>
  <c r="K48" i="12"/>
  <c r="G48" i="12"/>
  <c r="G182" i="12" s="1"/>
  <c r="W106" i="3"/>
  <c r="M105" i="3"/>
  <c r="U103" i="3"/>
  <c r="I103" i="3"/>
  <c r="X99" i="3"/>
  <c r="T99" i="3"/>
  <c r="L99" i="3"/>
  <c r="H99" i="3"/>
  <c r="R98" i="3"/>
  <c r="N98" i="3"/>
  <c r="J98" i="3"/>
  <c r="X97" i="3"/>
  <c r="T97" i="3"/>
  <c r="P97" i="3"/>
  <c r="H162" i="3"/>
  <c r="V161" i="3"/>
  <c r="R161" i="3"/>
  <c r="N161" i="3"/>
  <c r="W160" i="3"/>
  <c r="O89" i="3"/>
  <c r="U86" i="3"/>
  <c r="I86" i="3"/>
  <c r="U84" i="3"/>
  <c r="W83" i="3"/>
  <c r="O83" i="3"/>
  <c r="K81" i="3"/>
  <c r="G81" i="3"/>
  <c r="M78" i="3"/>
  <c r="O77" i="3"/>
  <c r="W73" i="3"/>
  <c r="S73" i="3"/>
  <c r="O73" i="3"/>
  <c r="K73" i="3"/>
  <c r="G73" i="3"/>
  <c r="U72" i="3"/>
  <c r="Q72" i="3"/>
  <c r="M72" i="3"/>
  <c r="I72" i="3"/>
  <c r="W71" i="3"/>
  <c r="S71" i="3"/>
  <c r="O71" i="3"/>
  <c r="K71" i="3"/>
  <c r="G71" i="3"/>
  <c r="K209" i="4"/>
  <c r="K105" i="4"/>
  <c r="G105" i="4"/>
  <c r="M104" i="4"/>
  <c r="U102" i="4"/>
  <c r="M102" i="4"/>
  <c r="N100" i="4"/>
  <c r="X99" i="4"/>
  <c r="I90" i="4"/>
  <c r="M86" i="4"/>
  <c r="W79" i="4"/>
  <c r="O79" i="4"/>
  <c r="M78" i="4"/>
  <c r="W77" i="4"/>
  <c r="Q76" i="4"/>
  <c r="I76" i="4"/>
  <c r="W75" i="4"/>
  <c r="W73" i="4"/>
  <c r="G73" i="4"/>
  <c r="M72" i="4"/>
  <c r="W71" i="4"/>
  <c r="S71" i="4"/>
  <c r="U102" i="5"/>
  <c r="W101" i="5"/>
  <c r="G207" i="5"/>
  <c r="Q100" i="5"/>
  <c r="M100" i="5"/>
  <c r="W99" i="5"/>
  <c r="K99" i="5"/>
  <c r="U98" i="5"/>
  <c r="S206" i="5"/>
  <c r="U96" i="5"/>
  <c r="Q94" i="5"/>
  <c r="G93" i="5"/>
  <c r="U92" i="5"/>
  <c r="Q92" i="5"/>
  <c r="W91" i="5"/>
  <c r="K91" i="5"/>
  <c r="G91" i="5"/>
  <c r="U90" i="5"/>
  <c r="Q90" i="5"/>
  <c r="M90" i="5"/>
  <c r="I90" i="5"/>
  <c r="W89" i="5"/>
  <c r="S89" i="5"/>
  <c r="O89" i="5"/>
  <c r="K89" i="5"/>
  <c r="G89" i="5"/>
  <c r="U88" i="5"/>
  <c r="Q88" i="5"/>
  <c r="I153" i="5"/>
  <c r="W152" i="5"/>
  <c r="S152" i="5"/>
  <c r="O152" i="5"/>
  <c r="X86" i="5"/>
  <c r="P86" i="5"/>
  <c r="L86" i="5"/>
  <c r="H86" i="5"/>
  <c r="N150" i="5"/>
  <c r="J150" i="5"/>
  <c r="P149" i="5"/>
  <c r="U83" i="5"/>
  <c r="L148" i="5"/>
  <c r="I83" i="5"/>
  <c r="X146" i="5"/>
  <c r="P146" i="5"/>
  <c r="H146" i="5"/>
  <c r="W80" i="5"/>
  <c r="O145" i="5"/>
  <c r="K145" i="5"/>
  <c r="G145" i="5"/>
  <c r="U144" i="5"/>
  <c r="Q144" i="5"/>
  <c r="N79" i="5"/>
  <c r="J79" i="5"/>
  <c r="X78" i="5"/>
  <c r="T78" i="5"/>
  <c r="P78" i="5"/>
  <c r="L78" i="5"/>
  <c r="H78" i="5"/>
  <c r="Q76" i="5"/>
  <c r="M76" i="5"/>
  <c r="I76" i="5"/>
  <c r="W75" i="5"/>
  <c r="S75" i="5"/>
  <c r="K75" i="5"/>
  <c r="H74" i="5"/>
  <c r="V73" i="5"/>
  <c r="R73" i="5"/>
  <c r="N73" i="5"/>
  <c r="J73" i="5"/>
  <c r="X72" i="5"/>
  <c r="T72" i="5"/>
  <c r="P72" i="5"/>
  <c r="L72" i="5"/>
  <c r="H72" i="5"/>
  <c r="V71" i="5"/>
  <c r="R71" i="5"/>
  <c r="N71" i="5"/>
  <c r="J71" i="5"/>
  <c r="F44" i="12"/>
  <c r="U48" i="12"/>
  <c r="M48" i="12"/>
  <c r="I48" i="12"/>
  <c r="I182" i="12" s="1"/>
  <c r="X103" i="3"/>
  <c r="L80" i="4"/>
  <c r="L94" i="5"/>
  <c r="F41" i="12"/>
  <c r="F45" i="12"/>
  <c r="F95" i="4"/>
  <c r="D95" i="5"/>
  <c r="D88" i="4"/>
  <c r="E82" i="4"/>
  <c r="K105" i="3"/>
  <c r="Q104" i="3"/>
  <c r="L100" i="3"/>
  <c r="H100" i="3"/>
  <c r="V99" i="3"/>
  <c r="R99" i="3"/>
  <c r="N99" i="3"/>
  <c r="J99" i="3"/>
  <c r="X98" i="3"/>
  <c r="T98" i="3"/>
  <c r="P98" i="3"/>
  <c r="H98" i="3"/>
  <c r="V97" i="3"/>
  <c r="R97" i="3"/>
  <c r="N97" i="3"/>
  <c r="J162" i="3"/>
  <c r="X161" i="3"/>
  <c r="P161" i="3"/>
  <c r="K90" i="3"/>
  <c r="M89" i="3"/>
  <c r="Q87" i="3"/>
  <c r="M87" i="3"/>
  <c r="K86" i="3"/>
  <c r="Q83" i="3"/>
  <c r="S80" i="3"/>
  <c r="Q77" i="3"/>
  <c r="I77" i="3"/>
  <c r="I75" i="3"/>
  <c r="O74" i="3"/>
  <c r="K74" i="3"/>
  <c r="U73" i="3"/>
  <c r="Q73" i="3"/>
  <c r="M73" i="3"/>
  <c r="I73" i="3"/>
  <c r="W72" i="3"/>
  <c r="S72" i="3"/>
  <c r="O72" i="3"/>
  <c r="K72" i="3"/>
  <c r="G72" i="3"/>
  <c r="U71" i="3"/>
  <c r="Q71" i="3"/>
  <c r="M71" i="3"/>
  <c r="I71" i="3"/>
  <c r="K104" i="4"/>
  <c r="Q103" i="4"/>
  <c r="T100" i="4"/>
  <c r="H100" i="4"/>
  <c r="V99" i="4"/>
  <c r="R99" i="4"/>
  <c r="O156" i="4"/>
  <c r="W86" i="4"/>
  <c r="S84" i="4"/>
  <c r="U83" i="4"/>
  <c r="M83" i="4"/>
  <c r="I81" i="4"/>
  <c r="M79" i="4"/>
  <c r="I79" i="4"/>
  <c r="U77" i="4"/>
  <c r="Q75" i="4"/>
  <c r="I75" i="4"/>
  <c r="K74" i="4"/>
  <c r="Q73" i="4"/>
  <c r="S72" i="4"/>
  <c r="O72" i="4"/>
  <c r="U71" i="4"/>
  <c r="G106" i="5"/>
  <c r="U105" i="5"/>
  <c r="Q208" i="5"/>
  <c r="O104" i="5"/>
  <c r="K104" i="5"/>
  <c r="Q103" i="5"/>
  <c r="M103" i="5"/>
  <c r="W102" i="5"/>
  <c r="U101" i="5"/>
  <c r="I101" i="5"/>
  <c r="M99" i="5"/>
  <c r="U206" i="5"/>
  <c r="Q206" i="5"/>
  <c r="S96" i="5"/>
  <c r="Q95" i="5"/>
  <c r="M95" i="5"/>
  <c r="I95" i="5"/>
  <c r="K94" i="5"/>
  <c r="Q93" i="5"/>
  <c r="M93" i="5"/>
  <c r="I93" i="5"/>
  <c r="G92" i="5"/>
  <c r="I91" i="5"/>
  <c r="W90" i="5"/>
  <c r="S90" i="5"/>
  <c r="O90" i="5"/>
  <c r="K90" i="5"/>
  <c r="G90" i="5"/>
  <c r="U89" i="5"/>
  <c r="Q89" i="5"/>
  <c r="M89" i="5"/>
  <c r="I89" i="5"/>
  <c r="W88" i="5"/>
  <c r="S88" i="5"/>
  <c r="O88" i="5"/>
  <c r="K153" i="5"/>
  <c r="G153" i="5"/>
  <c r="U152" i="5"/>
  <c r="Q152" i="5"/>
  <c r="H87" i="5"/>
  <c r="R86" i="5"/>
  <c r="N86" i="5"/>
  <c r="J86" i="5"/>
  <c r="P150" i="5"/>
  <c r="L150" i="5"/>
  <c r="R149" i="5"/>
  <c r="S83" i="5"/>
  <c r="N148" i="5"/>
  <c r="K83" i="5"/>
  <c r="V146" i="5"/>
  <c r="R81" i="5"/>
  <c r="N146" i="5"/>
  <c r="J146" i="5"/>
  <c r="G81" i="5"/>
  <c r="U80" i="5"/>
  <c r="M145" i="5"/>
  <c r="I145" i="5"/>
  <c r="W144" i="5"/>
  <c r="S144" i="5"/>
  <c r="L79" i="5"/>
  <c r="V78" i="5"/>
  <c r="R78" i="5"/>
  <c r="N78" i="5"/>
  <c r="J78" i="5"/>
  <c r="S76" i="5"/>
  <c r="O76" i="5"/>
  <c r="K76" i="5"/>
  <c r="G76" i="5"/>
  <c r="U75" i="5"/>
  <c r="Q75" i="5"/>
  <c r="M75" i="5"/>
  <c r="X73" i="5"/>
  <c r="T73" i="5"/>
  <c r="P73" i="5"/>
  <c r="L73" i="5"/>
  <c r="H73" i="5"/>
  <c r="V72" i="5"/>
  <c r="R72" i="5"/>
  <c r="N72" i="5"/>
  <c r="J72" i="5"/>
  <c r="P71" i="5"/>
  <c r="L71" i="5"/>
  <c r="F167" i="5"/>
  <c r="F157" i="3"/>
  <c r="E146" i="4"/>
  <c r="C75" i="4"/>
  <c r="U47" i="12"/>
  <c r="X48" i="12"/>
  <c r="T48" i="12"/>
  <c r="P48" i="12"/>
  <c r="L48" i="12"/>
  <c r="H48" i="12"/>
  <c r="H182" i="12" s="1"/>
  <c r="W49" i="12"/>
  <c r="S49" i="12"/>
  <c r="O49" i="12"/>
  <c r="K49" i="12"/>
  <c r="G49" i="12"/>
  <c r="D42" i="12"/>
  <c r="F159" i="4"/>
  <c r="V77" i="5"/>
  <c r="U163" i="5"/>
  <c r="S82" i="4"/>
  <c r="W35" i="10"/>
  <c r="H178" i="4"/>
  <c r="Q204" i="3"/>
  <c r="W205" i="3"/>
  <c r="Q168" i="5"/>
  <c r="Q80" i="3"/>
  <c r="M202" i="4"/>
  <c r="Q158" i="5"/>
  <c r="K87" i="3"/>
  <c r="G210" i="4"/>
  <c r="O21" i="10"/>
  <c r="U11" i="10"/>
  <c r="V45" i="10"/>
  <c r="W100" i="5"/>
  <c r="T96" i="3"/>
  <c r="R111" i="3"/>
  <c r="Q8" i="10"/>
  <c r="K96" i="5"/>
  <c r="H143" i="5"/>
  <c r="U75" i="4"/>
  <c r="I88" i="4"/>
  <c r="M81" i="3"/>
  <c r="K10" i="10"/>
  <c r="V142" i="5"/>
  <c r="D173" i="3"/>
  <c r="D175" i="5"/>
  <c r="R111" i="4"/>
  <c r="L176" i="5"/>
  <c r="D108" i="4"/>
  <c r="Q114" i="5"/>
  <c r="Q114" i="4"/>
  <c r="O114" i="4"/>
  <c r="K114" i="4"/>
  <c r="I114" i="4"/>
  <c r="O43" i="10"/>
  <c r="N43" i="10"/>
  <c r="L98" i="4"/>
  <c r="E41" i="10"/>
  <c r="D110" i="4"/>
  <c r="D20" i="10"/>
  <c r="D145" i="3"/>
  <c r="F14" i="10"/>
  <c r="S39" i="10"/>
  <c r="L34" i="10"/>
  <c r="Q202" i="4"/>
  <c r="S10" i="10"/>
  <c r="E104" i="4"/>
  <c r="F100" i="5"/>
  <c r="T108" i="4"/>
  <c r="W178" i="4"/>
  <c r="N113" i="3"/>
  <c r="G116" i="10"/>
  <c r="K179" i="3"/>
  <c r="H114" i="4"/>
  <c r="X114" i="4"/>
  <c r="S114" i="3"/>
  <c r="S49" i="10"/>
  <c r="H49" i="10"/>
  <c r="X49" i="10"/>
  <c r="D73" i="4"/>
  <c r="U10" i="10"/>
  <c r="F148" i="3"/>
  <c r="G11" i="10"/>
  <c r="W153" i="3"/>
  <c r="G145" i="3"/>
  <c r="D144" i="4"/>
  <c r="O139" i="3"/>
  <c r="G88" i="5"/>
  <c r="F168" i="5"/>
  <c r="F103" i="5"/>
  <c r="W83" i="5"/>
  <c r="G82" i="3"/>
  <c r="Q98" i="5"/>
  <c r="E178" i="4"/>
  <c r="G99" i="5"/>
  <c r="X177" i="5"/>
  <c r="Q175" i="4"/>
  <c r="G86" i="4"/>
  <c r="K100" i="5"/>
  <c r="M165" i="5"/>
  <c r="M201" i="3"/>
  <c r="M24" i="10"/>
  <c r="I18" i="10"/>
  <c r="I15" i="10"/>
  <c r="G71" i="5"/>
  <c r="C162" i="4"/>
  <c r="T107" i="3"/>
  <c r="L107" i="3"/>
  <c r="H172" i="5"/>
  <c r="M108" i="5"/>
  <c r="T109" i="4"/>
  <c r="P108" i="4"/>
  <c r="W113" i="4"/>
  <c r="S113" i="4"/>
  <c r="P113" i="3"/>
  <c r="H113" i="3"/>
  <c r="F178" i="3"/>
  <c r="O174" i="4"/>
  <c r="O209" i="4"/>
  <c r="N100" i="3"/>
  <c r="N165" i="3"/>
  <c r="J100" i="3"/>
  <c r="J165" i="3"/>
  <c r="K95" i="3"/>
  <c r="K159" i="3"/>
  <c r="I159" i="3"/>
  <c r="I157" i="3"/>
  <c r="U89" i="3"/>
  <c r="U154" i="3"/>
  <c r="O154" i="3"/>
  <c r="W85" i="3"/>
  <c r="W150" i="3"/>
  <c r="U85" i="3"/>
  <c r="U150" i="3"/>
  <c r="Q150" i="3"/>
  <c r="Q85" i="3"/>
  <c r="M150" i="3"/>
  <c r="M85" i="3"/>
  <c r="M84" i="3"/>
  <c r="M148" i="3"/>
  <c r="M83" i="3"/>
  <c r="I81" i="3"/>
  <c r="I146" i="3"/>
  <c r="U145" i="3"/>
  <c r="O80" i="3"/>
  <c r="S77" i="3"/>
  <c r="S142" i="3"/>
  <c r="U141" i="3"/>
  <c r="U76" i="3"/>
  <c r="S76" i="3"/>
  <c r="I141" i="3"/>
  <c r="U75" i="3"/>
  <c r="Q75" i="3"/>
  <c r="M140" i="3"/>
  <c r="W139" i="3"/>
  <c r="W202" i="3"/>
  <c r="W174" i="4"/>
  <c r="W209" i="4"/>
  <c r="W171" i="4"/>
  <c r="W175" i="4"/>
  <c r="S105" i="4"/>
  <c r="O170" i="4"/>
  <c r="O105" i="4"/>
  <c r="S103" i="4"/>
  <c r="S38" i="10"/>
  <c r="Q158" i="4"/>
  <c r="Q28" i="10"/>
  <c r="G152" i="4"/>
  <c r="G22" i="10"/>
  <c r="K150" i="4"/>
  <c r="K20" i="10"/>
  <c r="I150" i="4"/>
  <c r="I85" i="4"/>
  <c r="K146" i="4"/>
  <c r="K81" i="4"/>
  <c r="Q80" i="4"/>
  <c r="Q145" i="4"/>
  <c r="K79" i="4"/>
  <c r="K144" i="4"/>
  <c r="O73" i="4"/>
  <c r="O8" i="10"/>
  <c r="K72" i="4"/>
  <c r="K7" i="10"/>
  <c r="K71" i="4"/>
  <c r="K6" i="10"/>
  <c r="S171" i="5"/>
  <c r="S106" i="5"/>
  <c r="S107" i="5"/>
  <c r="O106" i="5"/>
  <c r="O107" i="5"/>
  <c r="U104" i="5"/>
  <c r="U173" i="5"/>
  <c r="O168" i="5"/>
  <c r="O103" i="5"/>
  <c r="G103" i="5"/>
  <c r="G168" i="5"/>
  <c r="M167" i="5"/>
  <c r="M102" i="5"/>
  <c r="K167" i="5"/>
  <c r="K102" i="5"/>
  <c r="I166" i="5"/>
  <c r="I207" i="5"/>
  <c r="S163" i="5"/>
  <c r="S98" i="5"/>
  <c r="O206" i="5"/>
  <c r="O162" i="5"/>
  <c r="I96" i="5"/>
  <c r="I161" i="5"/>
  <c r="W95" i="5"/>
  <c r="W160" i="5"/>
  <c r="O95" i="5"/>
  <c r="O160" i="5"/>
  <c r="G95" i="5"/>
  <c r="G160" i="5"/>
  <c r="W158" i="5"/>
  <c r="W93" i="5"/>
  <c r="S93" i="5"/>
  <c r="S158" i="5"/>
  <c r="O158" i="5"/>
  <c r="O93" i="5"/>
  <c r="S92" i="5"/>
  <c r="S157" i="5"/>
  <c r="O92" i="5"/>
  <c r="O157" i="5"/>
  <c r="V86" i="5"/>
  <c r="V155" i="5"/>
  <c r="X150" i="5"/>
  <c r="X85" i="5"/>
  <c r="R150" i="5"/>
  <c r="R85" i="5"/>
  <c r="K84" i="5"/>
  <c r="K149" i="5"/>
  <c r="I149" i="5"/>
  <c r="I84" i="5"/>
  <c r="G84" i="5"/>
  <c r="G149" i="5"/>
  <c r="D158" i="4"/>
  <c r="D162" i="4"/>
  <c r="D148" i="4"/>
  <c r="D146" i="4"/>
  <c r="E15" i="12"/>
  <c r="E80" i="12" s="1"/>
  <c r="E145" i="4"/>
  <c r="F142" i="5"/>
  <c r="F144" i="3"/>
  <c r="D108" i="3"/>
  <c r="O43" i="12"/>
  <c r="K43" i="12"/>
  <c r="V181" i="4"/>
  <c r="V112" i="4"/>
  <c r="U180" i="3"/>
  <c r="U46" i="10"/>
  <c r="P180" i="3"/>
  <c r="P176" i="3"/>
  <c r="F180" i="3"/>
  <c r="F46" i="10"/>
  <c r="F180" i="10" s="1"/>
  <c r="Q48" i="12"/>
  <c r="Q113" i="5"/>
  <c r="G48" i="10"/>
  <c r="G182" i="10" s="1"/>
  <c r="G113" i="4"/>
  <c r="G178" i="4"/>
  <c r="R113" i="3"/>
  <c r="J113" i="3"/>
  <c r="O204" i="3"/>
  <c r="S203" i="3"/>
  <c r="S37" i="10"/>
  <c r="G24" i="10"/>
  <c r="M23" i="10"/>
  <c r="Q204" i="4"/>
  <c r="K21" i="10"/>
  <c r="O13" i="10"/>
  <c r="W204" i="4"/>
  <c r="G9" i="10"/>
  <c r="W6" i="10"/>
  <c r="S5" i="10"/>
  <c r="F42" i="10"/>
  <c r="F107" i="10" s="1"/>
  <c r="D113" i="5"/>
  <c r="U178" i="4"/>
  <c r="G179" i="3"/>
  <c r="O179" i="3"/>
  <c r="W179" i="3"/>
  <c r="D114" i="5"/>
  <c r="M114" i="5"/>
  <c r="U114" i="5"/>
  <c r="D114" i="4"/>
  <c r="L114" i="4"/>
  <c r="T114" i="4"/>
  <c r="G114" i="4"/>
  <c r="S114" i="4"/>
  <c r="W114" i="4"/>
  <c r="G114" i="3"/>
  <c r="O114" i="3"/>
  <c r="W114" i="3"/>
  <c r="G49" i="10"/>
  <c r="O49" i="10"/>
  <c r="W49" i="10"/>
  <c r="F49" i="10"/>
  <c r="L49" i="10"/>
  <c r="T49" i="10"/>
  <c r="Q210" i="5"/>
  <c r="M149" i="3"/>
  <c r="W167" i="5"/>
  <c r="I177" i="5"/>
  <c r="D42" i="10"/>
  <c r="N163" i="3"/>
  <c r="Q155" i="5"/>
  <c r="G101" i="5"/>
  <c r="O171" i="5"/>
  <c r="O169" i="5"/>
  <c r="H101" i="4"/>
  <c r="O145" i="3"/>
  <c r="O142" i="3"/>
  <c r="K157" i="3"/>
  <c r="Q105" i="5"/>
  <c r="Q142" i="3"/>
  <c r="W156" i="5"/>
  <c r="S145" i="3"/>
  <c r="S141" i="3"/>
  <c r="M164" i="5"/>
  <c r="X112" i="5"/>
  <c r="C174" i="4"/>
  <c r="D172" i="4"/>
  <c r="K159" i="5"/>
  <c r="I146" i="4"/>
  <c r="U149" i="3"/>
  <c r="C142" i="4"/>
  <c r="E150" i="4"/>
  <c r="U6" i="10"/>
  <c r="G31" i="10"/>
  <c r="Q165" i="5"/>
  <c r="U109" i="5"/>
  <c r="K76" i="4"/>
  <c r="U142" i="4"/>
  <c r="I140" i="3"/>
  <c r="W88" i="3"/>
  <c r="U80" i="3"/>
  <c r="F47" i="10"/>
  <c r="F181" i="10" s="1"/>
  <c r="W205" i="4"/>
  <c r="W144" i="4"/>
  <c r="I158" i="5"/>
  <c r="E111" i="3"/>
  <c r="N46" i="10"/>
  <c r="N180" i="10" s="1"/>
  <c r="S102" i="4"/>
  <c r="Q91" i="5"/>
  <c r="F113" i="3"/>
  <c r="D178" i="3"/>
  <c r="T113" i="3"/>
  <c r="O172" i="3"/>
  <c r="G203" i="3"/>
  <c r="K84" i="4"/>
  <c r="Q151" i="4"/>
  <c r="S75" i="3"/>
  <c r="K102" i="4"/>
  <c r="U177" i="5"/>
  <c r="U157" i="5"/>
  <c r="Q141" i="4"/>
  <c r="E181" i="12"/>
  <c r="K116" i="10"/>
  <c r="O116" i="10"/>
  <c r="W116" i="10"/>
  <c r="F116" i="10"/>
  <c r="N116" i="10"/>
  <c r="O175" i="5"/>
  <c r="U172" i="5"/>
  <c r="O172" i="5"/>
  <c r="I116" i="10"/>
  <c r="Q116" i="10"/>
  <c r="X116" i="10"/>
  <c r="P116" i="10"/>
  <c r="H116" i="10"/>
  <c r="J116" i="12"/>
  <c r="G181" i="5"/>
  <c r="E181" i="4"/>
  <c r="M181" i="5"/>
  <c r="U181" i="5"/>
  <c r="D181" i="4"/>
  <c r="D116" i="12"/>
  <c r="H116" i="12"/>
  <c r="F116" i="12"/>
  <c r="D32" i="10"/>
  <c r="D161" i="3"/>
  <c r="D161" i="5"/>
  <c r="D145" i="5"/>
  <c r="V159" i="3"/>
  <c r="W5" i="10"/>
  <c r="M5" i="10"/>
  <c r="U82" i="5"/>
  <c r="M151" i="5"/>
  <c r="L82" i="5"/>
  <c r="K77" i="5"/>
  <c r="U76" i="5"/>
  <c r="O140" i="5"/>
  <c r="W74" i="5"/>
  <c r="S74" i="5"/>
  <c r="H140" i="5"/>
  <c r="F92" i="4"/>
  <c r="E147" i="3"/>
  <c r="F109" i="3"/>
  <c r="P48" i="10"/>
  <c r="P182" i="10" s="1"/>
  <c r="W110" i="3"/>
  <c r="W174" i="3"/>
  <c r="U174" i="3"/>
  <c r="U110" i="3"/>
  <c r="S209" i="3"/>
  <c r="S174" i="3"/>
  <c r="S178" i="3"/>
  <c r="S110" i="3"/>
  <c r="Q174" i="3"/>
  <c r="Q110" i="3"/>
  <c r="Q209" i="3"/>
  <c r="Q109" i="3"/>
  <c r="O174" i="3"/>
  <c r="O209" i="3"/>
  <c r="O109" i="3"/>
  <c r="M174" i="3"/>
  <c r="M109" i="3"/>
  <c r="M110" i="3"/>
  <c r="M209" i="3"/>
  <c r="K174" i="3"/>
  <c r="K109" i="3"/>
  <c r="K209" i="3"/>
  <c r="I174" i="3"/>
  <c r="I109" i="3"/>
  <c r="I110" i="3"/>
  <c r="G174" i="3"/>
  <c r="G209" i="3"/>
  <c r="G109" i="3"/>
  <c r="W171" i="3"/>
  <c r="W107" i="3"/>
  <c r="W175" i="3"/>
  <c r="U106" i="3"/>
  <c r="U171" i="3"/>
  <c r="U107" i="3"/>
  <c r="S171" i="3"/>
  <c r="S210" i="3"/>
  <c r="Q106" i="3"/>
  <c r="Q175" i="3"/>
  <c r="Q107" i="3"/>
  <c r="O175" i="3"/>
  <c r="O107" i="3"/>
  <c r="M171" i="3"/>
  <c r="M106" i="3"/>
  <c r="K171" i="3"/>
  <c r="K106" i="3"/>
  <c r="K175" i="3"/>
  <c r="I175" i="3"/>
  <c r="I171" i="3"/>
  <c r="I106" i="3"/>
  <c r="I107" i="3"/>
  <c r="G171" i="3"/>
  <c r="G175" i="3"/>
  <c r="G106" i="3"/>
  <c r="W105" i="3"/>
  <c r="U105" i="3"/>
  <c r="U170" i="3"/>
  <c r="S105" i="3"/>
  <c r="S170" i="3"/>
  <c r="Q170" i="3"/>
  <c r="Q105" i="3"/>
  <c r="O105" i="3"/>
  <c r="M170" i="3"/>
  <c r="K170" i="3"/>
  <c r="I170" i="3"/>
  <c r="I105" i="3"/>
  <c r="G105" i="3"/>
  <c r="G170" i="3"/>
  <c r="W104" i="3"/>
  <c r="U104" i="3"/>
  <c r="S173" i="3"/>
  <c r="S104" i="3"/>
  <c r="Q173" i="3"/>
  <c r="O104" i="3"/>
  <c r="M173" i="3"/>
  <c r="M104" i="3"/>
  <c r="K173" i="3"/>
  <c r="I173" i="3"/>
  <c r="I104" i="3"/>
  <c r="G104" i="3"/>
  <c r="G173" i="3"/>
  <c r="W103" i="3"/>
  <c r="S103" i="3"/>
  <c r="S172" i="3"/>
  <c r="Q172" i="3"/>
  <c r="Q103" i="3"/>
  <c r="M172" i="3"/>
  <c r="M103" i="3"/>
  <c r="K103" i="3"/>
  <c r="K172" i="3"/>
  <c r="I172" i="3"/>
  <c r="G103" i="3"/>
  <c r="G172" i="3"/>
  <c r="W102" i="3"/>
  <c r="U102" i="3"/>
  <c r="S102" i="3"/>
  <c r="Q102" i="3"/>
  <c r="O102" i="3"/>
  <c r="M102" i="3"/>
  <c r="I102" i="3"/>
  <c r="V165" i="3"/>
  <c r="V100" i="3"/>
  <c r="T100" i="3"/>
  <c r="R165" i="3"/>
  <c r="R100" i="3"/>
  <c r="P100" i="3"/>
  <c r="P165" i="3"/>
  <c r="P99" i="3"/>
  <c r="P164" i="3"/>
  <c r="V98" i="3"/>
  <c r="V163" i="3"/>
  <c r="L33" i="10"/>
  <c r="L98" i="3"/>
  <c r="K161" i="3"/>
  <c r="K96" i="3"/>
  <c r="I96" i="3"/>
  <c r="I161" i="3"/>
  <c r="G96" i="3"/>
  <c r="G161" i="3"/>
  <c r="W95" i="3"/>
  <c r="U95" i="3"/>
  <c r="S95" i="3"/>
  <c r="Q95" i="3"/>
  <c r="Q160" i="3"/>
  <c r="O95" i="3"/>
  <c r="M160" i="3"/>
  <c r="M95" i="3"/>
  <c r="I95" i="3"/>
  <c r="G95" i="3"/>
  <c r="W94" i="3"/>
  <c r="U94" i="3"/>
  <c r="S94" i="3"/>
  <c r="Q94" i="3"/>
  <c r="O94" i="3"/>
  <c r="M94" i="3"/>
  <c r="G159" i="3"/>
  <c r="U93" i="3"/>
  <c r="S158" i="3"/>
  <c r="Q158" i="3"/>
  <c r="O158" i="3"/>
  <c r="M158" i="3"/>
  <c r="G157" i="3"/>
  <c r="W156" i="3"/>
  <c r="U156" i="3"/>
  <c r="S156" i="3"/>
  <c r="Q156" i="3"/>
  <c r="M156" i="3"/>
  <c r="K155" i="3"/>
  <c r="I155" i="3"/>
  <c r="I90" i="3"/>
  <c r="G90" i="3"/>
  <c r="G155" i="3"/>
  <c r="W154" i="3"/>
  <c r="W89" i="3"/>
  <c r="S154" i="3"/>
  <c r="S89" i="3"/>
  <c r="Q154" i="3"/>
  <c r="Q89" i="3"/>
  <c r="M154" i="3"/>
  <c r="K89" i="3"/>
  <c r="I89" i="3"/>
  <c r="I154" i="3"/>
  <c r="G154" i="3"/>
  <c r="G158" i="3"/>
  <c r="G89" i="3"/>
  <c r="U88" i="3"/>
  <c r="U153" i="3"/>
  <c r="S153" i="3"/>
  <c r="S88" i="3"/>
  <c r="Q153" i="3"/>
  <c r="Q88" i="3"/>
  <c r="O153" i="3"/>
  <c r="O88" i="3"/>
  <c r="M88" i="3"/>
  <c r="M157" i="3"/>
  <c r="M153" i="3"/>
  <c r="K88" i="3"/>
  <c r="K153" i="3"/>
  <c r="I88" i="3"/>
  <c r="I153" i="3"/>
  <c r="G88" i="3"/>
  <c r="G153" i="3"/>
  <c r="W152" i="3"/>
  <c r="W87" i="3"/>
  <c r="U87" i="3"/>
  <c r="U152" i="3"/>
  <c r="S87" i="3"/>
  <c r="S152" i="3"/>
  <c r="Q152" i="3"/>
  <c r="O152" i="3"/>
  <c r="M152" i="3"/>
  <c r="I152" i="3"/>
  <c r="I87" i="3"/>
  <c r="G87" i="3"/>
  <c r="G152" i="3"/>
  <c r="W151" i="3"/>
  <c r="W86" i="3"/>
  <c r="U151" i="3"/>
  <c r="U204" i="3"/>
  <c r="S204" i="3"/>
  <c r="S151" i="3"/>
  <c r="S86" i="3"/>
  <c r="S155" i="3"/>
  <c r="Q151" i="3"/>
  <c r="Q86" i="3"/>
  <c r="O86" i="3"/>
  <c r="O151" i="3"/>
  <c r="M86" i="3"/>
  <c r="M151" i="3"/>
  <c r="M204" i="3"/>
  <c r="I151" i="3"/>
  <c r="I204" i="3"/>
  <c r="G204" i="3"/>
  <c r="G151" i="3"/>
  <c r="G86" i="3"/>
  <c r="K204" i="3"/>
  <c r="M36" i="10"/>
  <c r="K36" i="10"/>
  <c r="W23" i="10"/>
  <c r="M39" i="10"/>
  <c r="W44" i="10"/>
  <c r="M41" i="10"/>
  <c r="I209" i="3"/>
  <c r="M175" i="3"/>
  <c r="S160" i="3"/>
  <c r="X100" i="3"/>
  <c r="W172" i="3"/>
  <c r="S106" i="3"/>
  <c r="Q171" i="3"/>
  <c r="O110" i="3"/>
  <c r="K102" i="3"/>
  <c r="K104" i="3"/>
  <c r="O103" i="3"/>
  <c r="O156" i="3"/>
  <c r="K24" i="10"/>
  <c r="O87" i="3"/>
  <c r="U160" i="3"/>
  <c r="O160" i="3"/>
  <c r="U23" i="10"/>
  <c r="G102" i="3"/>
  <c r="G107" i="3"/>
  <c r="S41" i="10"/>
  <c r="K151" i="3"/>
  <c r="S85" i="3"/>
  <c r="S150" i="3"/>
  <c r="O150" i="3"/>
  <c r="O85" i="3"/>
  <c r="I150" i="3"/>
  <c r="I85" i="3"/>
  <c r="G85" i="3"/>
  <c r="G150" i="3"/>
  <c r="S149" i="3"/>
  <c r="S84" i="3"/>
  <c r="Q149" i="3"/>
  <c r="Q84" i="3"/>
  <c r="O84" i="3"/>
  <c r="O149" i="3"/>
  <c r="I84" i="3"/>
  <c r="I149" i="3"/>
  <c r="O148" i="3"/>
  <c r="K148" i="3"/>
  <c r="K83" i="3"/>
  <c r="W82" i="3"/>
  <c r="W147" i="3"/>
  <c r="S147" i="3"/>
  <c r="S82" i="3"/>
  <c r="O203" i="3"/>
  <c r="O82" i="3"/>
  <c r="K82" i="3"/>
  <c r="K203" i="3"/>
  <c r="U81" i="3"/>
  <c r="U146" i="3"/>
  <c r="M145" i="3"/>
  <c r="M80" i="3"/>
  <c r="I80" i="3"/>
  <c r="W144" i="3"/>
  <c r="W79" i="3"/>
  <c r="S144" i="3"/>
  <c r="S79" i="3"/>
  <c r="M79" i="3"/>
  <c r="M144" i="3"/>
  <c r="K79" i="3"/>
  <c r="K144" i="3"/>
  <c r="G144" i="3"/>
  <c r="G79" i="3"/>
  <c r="G202" i="3"/>
  <c r="G143" i="3"/>
  <c r="G78" i="3"/>
  <c r="W141" i="3"/>
  <c r="W76" i="3"/>
  <c r="O141" i="3"/>
  <c r="W75" i="3"/>
  <c r="W140" i="3"/>
  <c r="O75" i="3"/>
  <c r="O140" i="3"/>
  <c r="W203" i="3"/>
  <c r="W201" i="3"/>
  <c r="W74" i="3"/>
  <c r="W204" i="3"/>
  <c r="W207" i="3"/>
  <c r="W208" i="3"/>
  <c r="S74" i="3"/>
  <c r="S201" i="3"/>
  <c r="S139" i="3"/>
  <c r="O201" i="3"/>
  <c r="U44" i="10"/>
  <c r="U109" i="4"/>
  <c r="U174" i="4"/>
  <c r="I44" i="10"/>
  <c r="I178" i="4"/>
  <c r="I110" i="4"/>
  <c r="I174" i="4"/>
  <c r="W107" i="4"/>
  <c r="W41" i="10"/>
  <c r="S106" i="4"/>
  <c r="S210" i="4"/>
  <c r="O106" i="4"/>
  <c r="O171" i="4"/>
  <c r="K41" i="10"/>
  <c r="K106" i="4"/>
  <c r="K171" i="4"/>
  <c r="K175" i="4"/>
  <c r="W40" i="10"/>
  <c r="W170" i="4"/>
  <c r="W105" i="4"/>
  <c r="Q170" i="4"/>
  <c r="Q40" i="10"/>
  <c r="Q105" i="4"/>
  <c r="M170" i="4"/>
  <c r="M40" i="10"/>
  <c r="M105" i="4"/>
  <c r="I40" i="10"/>
  <c r="I105" i="4"/>
  <c r="I170" i="4"/>
  <c r="W104" i="4"/>
  <c r="W39" i="10"/>
  <c r="U104" i="4"/>
  <c r="U39" i="10"/>
  <c r="Q104" i="4"/>
  <c r="Q39" i="10"/>
  <c r="I104" i="4"/>
  <c r="I39" i="10"/>
  <c r="W103" i="4"/>
  <c r="W38" i="10"/>
  <c r="U172" i="4"/>
  <c r="U103" i="4"/>
  <c r="M103" i="4"/>
  <c r="M38" i="10"/>
  <c r="I38" i="10"/>
  <c r="I103" i="4"/>
  <c r="O102" i="4"/>
  <c r="O37" i="10"/>
  <c r="U166" i="4"/>
  <c r="U36" i="10"/>
  <c r="V35" i="10"/>
  <c r="V100" i="4"/>
  <c r="V165" i="4"/>
  <c r="R35" i="10"/>
  <c r="R165" i="4"/>
  <c r="N165" i="4"/>
  <c r="N35" i="10"/>
  <c r="J100" i="4"/>
  <c r="J35" i="10"/>
  <c r="H162" i="4"/>
  <c r="H32" i="10"/>
  <c r="K161" i="4"/>
  <c r="K31" i="10"/>
  <c r="W28" i="10"/>
  <c r="W158" i="4"/>
  <c r="I157" i="4"/>
  <c r="I27" i="10"/>
  <c r="W156" i="4"/>
  <c r="W26" i="10"/>
  <c r="U156" i="4"/>
  <c r="U26" i="10"/>
  <c r="Q26" i="10"/>
  <c r="Q156" i="4"/>
  <c r="I155" i="4"/>
  <c r="I25" i="10"/>
  <c r="W154" i="4"/>
  <c r="W89" i="4"/>
  <c r="M89" i="4"/>
  <c r="M154" i="4"/>
  <c r="I154" i="4"/>
  <c r="I89" i="4"/>
  <c r="I24" i="10"/>
  <c r="Q153" i="4"/>
  <c r="Q88" i="4"/>
  <c r="M88" i="4"/>
  <c r="M153" i="4"/>
  <c r="K153" i="4"/>
  <c r="K23" i="10"/>
  <c r="G23" i="10"/>
  <c r="G88" i="4"/>
  <c r="U87" i="4"/>
  <c r="U152" i="4"/>
  <c r="Q22" i="10"/>
  <c r="Q87" i="4"/>
  <c r="Q152" i="4"/>
  <c r="O87" i="4"/>
  <c r="O22" i="10"/>
  <c r="O152" i="4"/>
  <c r="K152" i="4"/>
  <c r="K22" i="10"/>
  <c r="K87" i="4"/>
  <c r="U151" i="4"/>
  <c r="U21" i="10"/>
  <c r="U86" i="4"/>
  <c r="Q86" i="4"/>
  <c r="Q21" i="10"/>
  <c r="M204" i="4"/>
  <c r="M21" i="10"/>
  <c r="I86" i="4"/>
  <c r="I151" i="4"/>
  <c r="I21" i="10"/>
  <c r="W85" i="4"/>
  <c r="W20" i="10"/>
  <c r="S20" i="10"/>
  <c r="S85" i="4"/>
  <c r="M20" i="10"/>
  <c r="M85" i="4"/>
  <c r="W84" i="4"/>
  <c r="W19" i="10"/>
  <c r="I19" i="10"/>
  <c r="I84" i="4"/>
  <c r="W83" i="4"/>
  <c r="W18" i="10"/>
  <c r="W148" i="4"/>
  <c r="Q148" i="4"/>
  <c r="Q83" i="4"/>
  <c r="Q18" i="10"/>
  <c r="I83" i="4"/>
  <c r="I148" i="4"/>
  <c r="O203" i="4"/>
  <c r="O17" i="10"/>
  <c r="K203" i="4"/>
  <c r="K82" i="4"/>
  <c r="K147" i="4"/>
  <c r="G147" i="4"/>
  <c r="G203" i="4"/>
  <c r="U146" i="4"/>
  <c r="U81" i="4"/>
  <c r="Q16" i="10"/>
  <c r="Q81" i="4"/>
  <c r="O81" i="4"/>
  <c r="O146" i="4"/>
  <c r="O16" i="10"/>
  <c r="G81" i="4"/>
  <c r="G16" i="10"/>
  <c r="G146" i="4"/>
  <c r="U145" i="4"/>
  <c r="U80" i="4"/>
  <c r="U15" i="10"/>
  <c r="M15" i="10"/>
  <c r="M80" i="4"/>
  <c r="O202" i="4"/>
  <c r="O143" i="4"/>
  <c r="D171" i="5"/>
  <c r="E170" i="3"/>
  <c r="F173" i="4"/>
  <c r="D105" i="3"/>
  <c r="E38" i="12"/>
  <c r="E168" i="4"/>
  <c r="C102" i="4"/>
  <c r="C167" i="4"/>
  <c r="F102" i="3"/>
  <c r="F171" i="3"/>
  <c r="F103" i="3"/>
  <c r="F167" i="3"/>
  <c r="F102" i="5"/>
  <c r="D37" i="12"/>
  <c r="D102" i="5"/>
  <c r="D103" i="5"/>
  <c r="D167" i="5"/>
  <c r="E166" i="3"/>
  <c r="E102" i="3"/>
  <c r="E101" i="3"/>
  <c r="C164" i="4"/>
  <c r="C100" i="4"/>
  <c r="F99" i="3"/>
  <c r="F100" i="3"/>
  <c r="F99" i="5"/>
  <c r="D34" i="12"/>
  <c r="D99" i="5"/>
  <c r="D168" i="5"/>
  <c r="D100" i="5"/>
  <c r="E99" i="3"/>
  <c r="E98" i="3"/>
  <c r="C98" i="4"/>
  <c r="F98" i="3"/>
  <c r="E162" i="3"/>
  <c r="F161" i="4"/>
  <c r="E164" i="3"/>
  <c r="D159" i="3"/>
  <c r="D159" i="5"/>
  <c r="E158" i="3"/>
  <c r="C158" i="4"/>
  <c r="F158" i="3"/>
  <c r="F162" i="3"/>
  <c r="F162" i="5"/>
  <c r="F158" i="5"/>
  <c r="E27" i="12"/>
  <c r="E93" i="12" s="1"/>
  <c r="E157" i="4"/>
  <c r="E24" i="12"/>
  <c r="E158" i="12" s="1"/>
  <c r="E158" i="4"/>
  <c r="C154" i="4"/>
  <c r="F154" i="3"/>
  <c r="F154" i="5"/>
  <c r="E23" i="12"/>
  <c r="C156" i="4"/>
  <c r="F156" i="3"/>
  <c r="F152" i="3"/>
  <c r="F156" i="5"/>
  <c r="F152" i="5"/>
  <c r="D152" i="4"/>
  <c r="D156" i="4"/>
  <c r="E21" i="12"/>
  <c r="C150" i="4"/>
  <c r="F150" i="3"/>
  <c r="D150" i="4"/>
  <c r="D85" i="4"/>
  <c r="E19" i="12"/>
  <c r="E149" i="4"/>
  <c r="F18" i="10"/>
  <c r="F148" i="5"/>
  <c r="E17" i="12"/>
  <c r="E147" i="4"/>
  <c r="E16" i="10"/>
  <c r="C146" i="4"/>
  <c r="F146" i="3"/>
  <c r="F146" i="5"/>
  <c r="F145" i="4"/>
  <c r="D149" i="3"/>
  <c r="E148" i="3"/>
  <c r="E144" i="3"/>
  <c r="D142" i="4"/>
  <c r="E11" i="12"/>
  <c r="E76" i="12" s="1"/>
  <c r="E141" i="4"/>
  <c r="C144" i="4"/>
  <c r="F144" i="5"/>
  <c r="E9" i="12"/>
  <c r="E74" i="12" s="1"/>
  <c r="E9" i="10"/>
  <c r="U202" i="3"/>
  <c r="U37" i="10"/>
  <c r="Q37" i="10"/>
  <c r="R34" i="10"/>
  <c r="J34" i="10"/>
  <c r="P33" i="10"/>
  <c r="J32" i="10"/>
  <c r="R31" i="10"/>
  <c r="U30" i="10"/>
  <c r="M30" i="10"/>
  <c r="K29" i="10"/>
  <c r="S28" i="10"/>
  <c r="H28" i="10"/>
  <c r="T27" i="10"/>
  <c r="P27" i="10"/>
  <c r="J26" i="10"/>
  <c r="X25" i="10"/>
  <c r="N25" i="10"/>
  <c r="S203" i="4"/>
  <c r="K85" i="3"/>
  <c r="K150" i="3"/>
  <c r="K84" i="3"/>
  <c r="G84" i="3"/>
  <c r="G153" i="11"/>
  <c r="G149" i="3"/>
  <c r="U148" i="3"/>
  <c r="S83" i="3"/>
  <c r="I83" i="3"/>
  <c r="G83" i="3"/>
  <c r="G148" i="3"/>
  <c r="U82" i="3"/>
  <c r="U203" i="3"/>
  <c r="Q203" i="3"/>
  <c r="Q147" i="3"/>
  <c r="M82" i="3"/>
  <c r="M203" i="3"/>
  <c r="I203" i="3"/>
  <c r="I82" i="3"/>
  <c r="W81" i="3"/>
  <c r="W146" i="3"/>
  <c r="S146" i="3"/>
  <c r="S81" i="3"/>
  <c r="Q146" i="3"/>
  <c r="Q81" i="3"/>
  <c r="O81" i="3"/>
  <c r="O146" i="3"/>
  <c r="W145" i="3"/>
  <c r="W80" i="3"/>
  <c r="K80" i="3"/>
  <c r="K145" i="3"/>
  <c r="U79" i="3"/>
  <c r="U144" i="3"/>
  <c r="Q79" i="3"/>
  <c r="Q144" i="3"/>
  <c r="O79" i="3"/>
  <c r="O144" i="3"/>
  <c r="Q202" i="3"/>
  <c r="Q78" i="3"/>
  <c r="O143" i="3"/>
  <c r="O202" i="3"/>
  <c r="O78" i="3"/>
  <c r="K143" i="3"/>
  <c r="K78" i="3"/>
  <c r="I78" i="3"/>
  <c r="I143" i="3"/>
  <c r="W77" i="3"/>
  <c r="W142" i="3"/>
  <c r="U142" i="3"/>
  <c r="U77" i="3"/>
  <c r="K142" i="3"/>
  <c r="K77" i="3"/>
  <c r="G142" i="3"/>
  <c r="G77" i="3"/>
  <c r="Q76" i="3"/>
  <c r="Q141" i="3"/>
  <c r="M76" i="3"/>
  <c r="K76" i="3"/>
  <c r="K141" i="3"/>
  <c r="G76" i="3"/>
  <c r="K140" i="3"/>
  <c r="K75" i="3"/>
  <c r="G140" i="3"/>
  <c r="G75" i="3"/>
  <c r="U139" i="3"/>
  <c r="U74" i="3"/>
  <c r="U201" i="3"/>
  <c r="Q74" i="3"/>
  <c r="Q139" i="3"/>
  <c r="M74" i="3"/>
  <c r="M139" i="3"/>
  <c r="K139" i="3"/>
  <c r="K201" i="3"/>
  <c r="I74" i="3"/>
  <c r="I139" i="3"/>
  <c r="I201" i="3"/>
  <c r="G74" i="3"/>
  <c r="G139" i="3"/>
  <c r="W110" i="4"/>
  <c r="W109" i="4"/>
  <c r="S110" i="4"/>
  <c r="S209" i="4"/>
  <c r="S109" i="4"/>
  <c r="Q178" i="4"/>
  <c r="Q209" i="4"/>
  <c r="Q44" i="10"/>
  <c r="O109" i="4"/>
  <c r="O110" i="4"/>
  <c r="K110" i="4"/>
  <c r="K44" i="10"/>
  <c r="K178" i="4"/>
  <c r="K174" i="4"/>
  <c r="G44" i="10"/>
  <c r="G110" i="4"/>
  <c r="G109" i="4"/>
  <c r="U171" i="4"/>
  <c r="U175" i="4"/>
  <c r="U106" i="4"/>
  <c r="Q106" i="4"/>
  <c r="Q41" i="10"/>
  <c r="Q171" i="4"/>
  <c r="M107" i="4"/>
  <c r="M106" i="4"/>
  <c r="M171" i="4"/>
  <c r="I175" i="4"/>
  <c r="I171" i="4"/>
  <c r="I106" i="4"/>
  <c r="I41" i="10"/>
  <c r="G171" i="4"/>
  <c r="G41" i="10"/>
  <c r="G107" i="4"/>
  <c r="G175" i="4"/>
  <c r="K40" i="10"/>
  <c r="K170" i="4"/>
  <c r="S104" i="4"/>
  <c r="O39" i="10"/>
  <c r="O104" i="4"/>
  <c r="G39" i="10"/>
  <c r="G104" i="4"/>
  <c r="G173" i="4"/>
  <c r="O38" i="10"/>
  <c r="O172" i="4"/>
  <c r="K38" i="10"/>
  <c r="K103" i="4"/>
  <c r="G103" i="4"/>
  <c r="G38" i="10"/>
  <c r="W37" i="10"/>
  <c r="W102" i="4"/>
  <c r="I37" i="10"/>
  <c r="I102" i="4"/>
  <c r="I167" i="4"/>
  <c r="S36" i="10"/>
  <c r="X35" i="10"/>
  <c r="X100" i="4"/>
  <c r="X165" i="4"/>
  <c r="T101" i="4"/>
  <c r="P165" i="4"/>
  <c r="P100" i="4"/>
  <c r="P35" i="10"/>
  <c r="L35" i="10"/>
  <c r="L100" i="4"/>
  <c r="T34" i="10"/>
  <c r="T99" i="4"/>
  <c r="P99" i="4"/>
  <c r="P34" i="10"/>
  <c r="P168" i="4"/>
  <c r="L99" i="4"/>
  <c r="L164" i="4"/>
  <c r="V33" i="10"/>
  <c r="V163" i="4"/>
  <c r="R33" i="10"/>
  <c r="R163" i="4"/>
  <c r="T31" i="10"/>
  <c r="S30" i="10"/>
  <c r="Q30" i="10"/>
  <c r="Q160" i="4"/>
  <c r="O30" i="10"/>
  <c r="O160" i="4"/>
  <c r="G29" i="10"/>
  <c r="G159" i="4"/>
  <c r="K27" i="10"/>
  <c r="K157" i="4"/>
  <c r="M26" i="10"/>
  <c r="M156" i="4"/>
  <c r="K25" i="10"/>
  <c r="K90" i="4"/>
  <c r="G90" i="4"/>
  <c r="G155" i="4"/>
  <c r="Q24" i="10"/>
  <c r="Q89" i="4"/>
  <c r="Q154" i="4"/>
  <c r="O154" i="4"/>
  <c r="O89" i="4"/>
  <c r="O24" i="10"/>
  <c r="K154" i="4"/>
  <c r="K89" i="4"/>
  <c r="G154" i="4"/>
  <c r="G89" i="4"/>
  <c r="U153" i="4"/>
  <c r="U88" i="4"/>
  <c r="S88" i="4"/>
  <c r="O88" i="4"/>
  <c r="O153" i="4"/>
  <c r="W87" i="4"/>
  <c r="W152" i="4"/>
  <c r="W22" i="10"/>
  <c r="S22" i="10"/>
  <c r="S87" i="4"/>
  <c r="I152" i="4"/>
  <c r="I87" i="4"/>
  <c r="S86" i="4"/>
  <c r="S204" i="4"/>
  <c r="O204" i="4"/>
  <c r="O151" i="4"/>
  <c r="K86" i="4"/>
  <c r="K151" i="4"/>
  <c r="U85" i="4"/>
  <c r="U150" i="4"/>
  <c r="Q20" i="10"/>
  <c r="Q85" i="4"/>
  <c r="O20" i="10"/>
  <c r="O150" i="4"/>
  <c r="G20" i="10"/>
  <c r="G150" i="4"/>
  <c r="G85" i="4"/>
  <c r="U19" i="10"/>
  <c r="U84" i="4"/>
  <c r="Q84" i="4"/>
  <c r="Q149" i="4"/>
  <c r="O19" i="10"/>
  <c r="O84" i="4"/>
  <c r="O149" i="4"/>
  <c r="M84" i="4"/>
  <c r="M19" i="10"/>
  <c r="M149" i="4"/>
  <c r="U148" i="4"/>
  <c r="U18" i="10"/>
  <c r="S83" i="4"/>
  <c r="O148" i="4"/>
  <c r="O18" i="10"/>
  <c r="O83" i="4"/>
  <c r="K18" i="10"/>
  <c r="K148" i="4"/>
  <c r="K83" i="4"/>
  <c r="G18" i="10"/>
  <c r="G83" i="4"/>
  <c r="G148" i="4"/>
  <c r="W147" i="4"/>
  <c r="W82" i="4"/>
  <c r="W17" i="10"/>
  <c r="U17" i="10"/>
  <c r="U203" i="4"/>
  <c r="U82" i="4"/>
  <c r="Q17" i="10"/>
  <c r="Q82" i="4"/>
  <c r="Q203" i="4"/>
  <c r="M17" i="10"/>
  <c r="M203" i="4"/>
  <c r="M82" i="4"/>
  <c r="M147" i="4"/>
  <c r="I203" i="4"/>
  <c r="I82" i="4"/>
  <c r="W81" i="4"/>
  <c r="W146" i="4"/>
  <c r="S16" i="10"/>
  <c r="S81" i="4"/>
  <c r="M16" i="10"/>
  <c r="M81" i="4"/>
  <c r="W145" i="4"/>
  <c r="W80" i="4"/>
  <c r="W15" i="10"/>
  <c r="S15" i="10"/>
  <c r="O80" i="4"/>
  <c r="O145" i="4"/>
  <c r="K80" i="4"/>
  <c r="K15" i="10"/>
  <c r="I80" i="4"/>
  <c r="I145" i="4"/>
  <c r="G15" i="10"/>
  <c r="G80" i="4"/>
  <c r="U79" i="4"/>
  <c r="U14" i="10"/>
  <c r="S14" i="10"/>
  <c r="S79" i="4"/>
  <c r="Q79" i="4"/>
  <c r="Q144" i="4"/>
  <c r="O14" i="10"/>
  <c r="O144" i="4"/>
  <c r="M144" i="4"/>
  <c r="M14" i="10"/>
  <c r="G14" i="10"/>
  <c r="G144" i="4"/>
  <c r="U78" i="4"/>
  <c r="U143" i="4"/>
  <c r="U13" i="10"/>
  <c r="U202" i="4"/>
  <c r="S202" i="4"/>
  <c r="S78" i="4"/>
  <c r="Q143" i="4"/>
  <c r="Q78" i="4"/>
  <c r="Q13" i="10"/>
  <c r="K202" i="4"/>
  <c r="K78" i="4"/>
  <c r="K143" i="4"/>
  <c r="I78" i="4"/>
  <c r="I13" i="10"/>
  <c r="I143" i="4"/>
  <c r="G202" i="4"/>
  <c r="G13" i="10"/>
  <c r="G78" i="4"/>
  <c r="W142" i="4"/>
  <c r="W12" i="10"/>
  <c r="S12" i="10"/>
  <c r="S77" i="4"/>
  <c r="Q12" i="10"/>
  <c r="Q77" i="4"/>
  <c r="Q142" i="4"/>
  <c r="O77" i="4"/>
  <c r="O142" i="4"/>
  <c r="M142" i="4"/>
  <c r="M77" i="4"/>
  <c r="M12" i="10"/>
  <c r="K77" i="4"/>
  <c r="K12" i="10"/>
  <c r="K142" i="4"/>
  <c r="I77" i="4"/>
  <c r="I12" i="10"/>
  <c r="G77" i="4"/>
  <c r="G12" i="10"/>
  <c r="W141" i="4"/>
  <c r="W76" i="4"/>
  <c r="W11" i="10"/>
  <c r="U76" i="4"/>
  <c r="U141" i="4"/>
  <c r="S76" i="4"/>
  <c r="S11" i="10"/>
  <c r="O141" i="4"/>
  <c r="O76" i="4"/>
  <c r="I11" i="10"/>
  <c r="I141" i="4"/>
  <c r="W140" i="4"/>
  <c r="W10" i="10"/>
  <c r="S75" i="4"/>
  <c r="M10" i="10"/>
  <c r="M140" i="4"/>
  <c r="M75" i="4"/>
  <c r="G10" i="10"/>
  <c r="G75" i="4"/>
  <c r="G140" i="4"/>
  <c r="W139" i="4"/>
  <c r="W207" i="4"/>
  <c r="W202" i="4"/>
  <c r="W203" i="4"/>
  <c r="W206" i="4"/>
  <c r="U9" i="10"/>
  <c r="U201" i="4"/>
  <c r="U74" i="4"/>
  <c r="U139" i="4"/>
  <c r="S201" i="4"/>
  <c r="S74" i="4"/>
  <c r="Q74" i="4"/>
  <c r="Q9" i="10"/>
  <c r="O74" i="4"/>
  <c r="O201" i="4"/>
  <c r="M9" i="10"/>
  <c r="M74" i="4"/>
  <c r="M201" i="4"/>
  <c r="K201" i="4"/>
  <c r="K139" i="4"/>
  <c r="I9" i="10"/>
  <c r="I139" i="4"/>
  <c r="I201" i="4"/>
  <c r="G74" i="4"/>
  <c r="G201" i="4"/>
  <c r="G139" i="4"/>
  <c r="S8" i="10"/>
  <c r="S73" i="4"/>
  <c r="M73" i="4"/>
  <c r="M8" i="10"/>
  <c r="I73" i="4"/>
  <c r="I8" i="10"/>
  <c r="W72" i="4"/>
  <c r="W7" i="10"/>
  <c r="U7" i="10"/>
  <c r="U72" i="4"/>
  <c r="Q7" i="10"/>
  <c r="Q72" i="4"/>
  <c r="I72" i="4"/>
  <c r="I7" i="10"/>
  <c r="Q71" i="4"/>
  <c r="Q6" i="10"/>
  <c r="M71" i="4"/>
  <c r="M6" i="10"/>
  <c r="I71" i="4"/>
  <c r="I6" i="10"/>
  <c r="G6" i="10"/>
  <c r="G71" i="4"/>
  <c r="W109" i="5"/>
  <c r="W174" i="5"/>
  <c r="W209" i="5"/>
  <c r="U178" i="5"/>
  <c r="U174" i="5"/>
  <c r="Q174" i="5"/>
  <c r="Q110" i="5"/>
  <c r="O174" i="5"/>
  <c r="O209" i="5"/>
  <c r="M174" i="5"/>
  <c r="M110" i="5"/>
  <c r="I110" i="5"/>
  <c r="I174" i="5"/>
  <c r="G110" i="5"/>
  <c r="G109" i="5"/>
  <c r="W106" i="5"/>
  <c r="W171" i="5"/>
  <c r="W107" i="5"/>
  <c r="U106" i="5"/>
  <c r="U171" i="5"/>
  <c r="Q106" i="5"/>
  <c r="Q175" i="5"/>
  <c r="Q171" i="5"/>
  <c r="M106" i="5"/>
  <c r="M175" i="5"/>
  <c r="M171" i="5"/>
  <c r="K171" i="5"/>
  <c r="K175" i="5"/>
  <c r="K106" i="5"/>
  <c r="K107" i="5"/>
  <c r="I106" i="5"/>
  <c r="I175" i="5"/>
  <c r="G175" i="5"/>
  <c r="G171" i="5"/>
  <c r="G107" i="5"/>
  <c r="W105" i="5"/>
  <c r="W170" i="5"/>
  <c r="U170" i="5"/>
  <c r="U208" i="5"/>
  <c r="S105" i="5"/>
  <c r="S208" i="5"/>
  <c r="O105" i="5"/>
  <c r="O208" i="5"/>
  <c r="O170" i="5"/>
  <c r="M208" i="5"/>
  <c r="M105" i="5"/>
  <c r="K170" i="5"/>
  <c r="K208" i="5"/>
  <c r="I105" i="5"/>
  <c r="I208" i="5"/>
  <c r="I170" i="5"/>
  <c r="G105" i="5"/>
  <c r="G208" i="5"/>
  <c r="G170" i="5"/>
  <c r="W104" i="5"/>
  <c r="W169" i="5"/>
  <c r="S169" i="5"/>
  <c r="S104" i="5"/>
  <c r="M169" i="5"/>
  <c r="M104" i="5"/>
  <c r="I104" i="5"/>
  <c r="I169" i="5"/>
  <c r="I173" i="5"/>
  <c r="G169" i="5"/>
  <c r="G104" i="5"/>
  <c r="W103" i="5"/>
  <c r="W168" i="5"/>
  <c r="S172" i="5"/>
  <c r="S168" i="5"/>
  <c r="S103" i="5"/>
  <c r="K168" i="5"/>
  <c r="K103" i="5"/>
  <c r="K172" i="5"/>
  <c r="I172" i="5"/>
  <c r="I103" i="5"/>
  <c r="I168" i="5"/>
  <c r="S167" i="5"/>
  <c r="S102" i="5"/>
  <c r="Q102" i="5"/>
  <c r="Q167" i="5"/>
  <c r="O102" i="5"/>
  <c r="O167" i="5"/>
  <c r="I102" i="5"/>
  <c r="I167" i="5"/>
  <c r="S207" i="5"/>
  <c r="S101" i="5"/>
  <c r="Q101" i="5"/>
  <c r="Q207" i="5"/>
  <c r="Q166" i="5"/>
  <c r="O101" i="5"/>
  <c r="O166" i="5"/>
  <c r="M101" i="5"/>
  <c r="M207" i="5"/>
  <c r="K207" i="5"/>
  <c r="K101" i="5"/>
  <c r="U100" i="5"/>
  <c r="U165" i="5"/>
  <c r="S100" i="5"/>
  <c r="S165" i="5"/>
  <c r="O100" i="5"/>
  <c r="O165" i="5"/>
  <c r="G165" i="5"/>
  <c r="G100" i="5"/>
  <c r="U164" i="5"/>
  <c r="U99" i="5"/>
  <c r="S99" i="5"/>
  <c r="S164" i="5"/>
  <c r="Q99" i="5"/>
  <c r="Q164" i="5"/>
  <c r="I99" i="5"/>
  <c r="I164" i="5"/>
  <c r="W98" i="5"/>
  <c r="W163" i="5"/>
  <c r="O163" i="5"/>
  <c r="O98" i="5"/>
  <c r="M163" i="5"/>
  <c r="M98" i="5"/>
  <c r="K163" i="5"/>
  <c r="K98" i="5"/>
  <c r="I98" i="5"/>
  <c r="I163" i="5"/>
  <c r="G163" i="5"/>
  <c r="G98" i="5"/>
  <c r="W97" i="5"/>
  <c r="W162" i="5"/>
  <c r="U162" i="5"/>
  <c r="U97" i="5"/>
  <c r="S162" i="5"/>
  <c r="S97" i="5"/>
  <c r="Q162" i="5"/>
  <c r="Q97" i="5"/>
  <c r="K97" i="5"/>
  <c r="K206" i="5"/>
  <c r="I206" i="5"/>
  <c r="I97" i="5"/>
  <c r="I162" i="5"/>
  <c r="W161" i="5"/>
  <c r="W96" i="5"/>
  <c r="Q161" i="5"/>
  <c r="Q96" i="5"/>
  <c r="G161" i="5"/>
  <c r="G96" i="5"/>
  <c r="U160" i="5"/>
  <c r="U95" i="5"/>
  <c r="S160" i="5"/>
  <c r="S95" i="5"/>
  <c r="K160" i="5"/>
  <c r="K95" i="5"/>
  <c r="W94" i="5"/>
  <c r="W159" i="5"/>
  <c r="U159" i="5"/>
  <c r="U94" i="5"/>
  <c r="S94" i="5"/>
  <c r="S159" i="5"/>
  <c r="O159" i="5"/>
  <c r="O94" i="5"/>
  <c r="M159" i="5"/>
  <c r="M94" i="5"/>
  <c r="G94" i="5"/>
  <c r="G159" i="5"/>
  <c r="U93" i="5"/>
  <c r="U158" i="5"/>
  <c r="K93" i="5"/>
  <c r="K158" i="5"/>
  <c r="K157" i="5"/>
  <c r="K92" i="5"/>
  <c r="I157" i="5"/>
  <c r="I92" i="5"/>
  <c r="U156" i="5"/>
  <c r="U91" i="5"/>
  <c r="O91" i="5"/>
  <c r="O156" i="5"/>
  <c r="M91" i="5"/>
  <c r="M156" i="5"/>
  <c r="M88" i="5"/>
  <c r="M153" i="5"/>
  <c r="J152" i="5"/>
  <c r="J88" i="5"/>
  <c r="J87" i="5"/>
  <c r="T86" i="5"/>
  <c r="T87" i="5"/>
  <c r="V150" i="5"/>
  <c r="V85" i="5"/>
  <c r="H150" i="5"/>
  <c r="H85" i="5"/>
  <c r="H79" i="5"/>
  <c r="X77" i="5"/>
  <c r="X142" i="5"/>
  <c r="T77" i="5"/>
  <c r="X71" i="5"/>
  <c r="X140" i="5"/>
  <c r="S202"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83" i="5"/>
  <c r="I210" i="5"/>
  <c r="U210" i="5"/>
  <c r="W210" i="4"/>
  <c r="W8" i="10"/>
  <c r="F164" i="3"/>
  <c r="Q146" i="4"/>
  <c r="U168" i="5"/>
  <c r="Q157" i="5"/>
  <c r="W166" i="5"/>
  <c r="U22" i="10"/>
  <c r="K107" i="4"/>
  <c r="H34" i="10"/>
  <c r="Q160" i="5"/>
  <c r="U209" i="5"/>
  <c r="F164" i="5"/>
  <c r="G166" i="5"/>
  <c r="M166" i="5"/>
  <c r="M168" i="5"/>
  <c r="K169" i="5"/>
  <c r="K11" i="10"/>
  <c r="H93" i="4"/>
  <c r="K94" i="4"/>
  <c r="N169" i="4"/>
  <c r="W106" i="4"/>
  <c r="I209" i="4"/>
  <c r="O44" i="10"/>
  <c r="I202" i="3"/>
  <c r="O76" i="3"/>
  <c r="G146" i="3"/>
  <c r="M77" i="3"/>
  <c r="O12" i="10"/>
  <c r="I22" i="10"/>
  <c r="I23" i="10"/>
  <c r="Q150" i="4"/>
  <c r="P101" i="4"/>
  <c r="W201" i="4"/>
  <c r="J164" i="4"/>
  <c r="G158" i="5"/>
  <c r="W148" i="3"/>
  <c r="U143" i="3"/>
  <c r="M160" i="5"/>
  <c r="K155" i="4"/>
  <c r="K146" i="3"/>
  <c r="W164" i="5"/>
  <c r="U140" i="3"/>
  <c r="I142" i="3"/>
  <c r="X34" i="10"/>
  <c r="Q170" i="5"/>
  <c r="D93" i="4"/>
  <c r="M92" i="5"/>
  <c r="S13" i="10"/>
  <c r="W78" i="4"/>
  <c r="G145" i="4"/>
  <c r="I16" i="10"/>
  <c r="K17" i="10"/>
  <c r="O158" i="4"/>
  <c r="K149" i="3"/>
  <c r="G17" i="10"/>
  <c r="G172" i="5"/>
  <c r="F161" i="3"/>
  <c r="M110" i="4"/>
  <c r="Q110" i="4"/>
  <c r="Q140" i="3"/>
  <c r="G141" i="3"/>
  <c r="I14" i="10"/>
  <c r="M28" i="10"/>
  <c r="H154" i="5"/>
  <c r="U161" i="5"/>
  <c r="I94" i="5"/>
  <c r="M206" i="5"/>
  <c r="U207" i="5"/>
  <c r="K164" i="5"/>
  <c r="O96" i="5"/>
  <c r="M96" i="5"/>
  <c r="Q209" i="5"/>
  <c r="O71" i="4"/>
  <c r="M7" i="10"/>
  <c r="M143" i="4"/>
  <c r="G76" i="4"/>
  <c r="W208" i="4"/>
  <c r="M145" i="4"/>
  <c r="Q11" i="10"/>
  <c r="K204" i="4"/>
  <c r="O86" i="4"/>
  <c r="S21" i="10"/>
  <c r="W151" i="4"/>
  <c r="D104" i="3"/>
  <c r="O75" i="5"/>
  <c r="S148" i="5"/>
  <c r="U167" i="5"/>
  <c r="I142" i="4"/>
  <c r="I144" i="4"/>
  <c r="P81" i="5"/>
  <c r="Q172" i="5"/>
  <c r="M172" i="5"/>
  <c r="W206" i="3"/>
  <c r="M143" i="3"/>
  <c r="M202" i="3"/>
  <c r="U78" i="3"/>
  <c r="O97" i="5"/>
  <c r="S78" i="3"/>
  <c r="I145" i="3"/>
  <c r="S175" i="5"/>
  <c r="Q159" i="5"/>
  <c r="O147" i="3"/>
  <c r="M158" i="5"/>
  <c r="W84" i="3"/>
  <c r="Q201" i="4"/>
  <c r="U204" i="4"/>
  <c r="K75" i="4"/>
  <c r="W14" i="10"/>
  <c r="S40" i="10"/>
  <c r="S44" i="10"/>
  <c r="G206" i="5"/>
  <c r="P85" i="5"/>
  <c r="G157" i="5"/>
  <c r="U209" i="4"/>
  <c r="O103" i="4"/>
  <c r="S166" i="5"/>
  <c r="O107" i="4"/>
  <c r="I160" i="5"/>
  <c r="T85" i="5"/>
  <c r="Q102" i="4"/>
  <c r="G80" i="3"/>
  <c r="M178" i="4"/>
  <c r="O178" i="4"/>
  <c r="G102" i="5"/>
  <c r="W92" i="5"/>
  <c r="Q83" i="5"/>
  <c r="K105" i="5"/>
  <c r="U73" i="4"/>
  <c r="R146" i="5"/>
  <c r="L146" i="5"/>
  <c r="G97" i="5"/>
  <c r="O207" i="5"/>
  <c r="S170" i="5"/>
  <c r="I171" i="5"/>
  <c r="O110" i="5"/>
  <c r="U83" i="3"/>
  <c r="I76" i="3"/>
  <c r="Q82" i="3"/>
  <c r="M151" i="4"/>
  <c r="W74" i="4"/>
  <c r="O75" i="4"/>
  <c r="M76" i="4"/>
  <c r="O78" i="4"/>
  <c r="I202" i="4"/>
  <c r="G79" i="4"/>
  <c r="S80" i="4"/>
  <c r="Q15" i="10"/>
  <c r="O82" i="4"/>
  <c r="I147" i="4"/>
  <c r="G84" i="4"/>
  <c r="U149" i="4"/>
  <c r="O85" i="4"/>
  <c r="I204" i="4"/>
  <c r="K88" i="4"/>
  <c r="W88" i="4"/>
  <c r="Q23" i="10"/>
  <c r="S89" i="4"/>
  <c r="G157" i="4"/>
  <c r="M160" i="4"/>
  <c r="P161" i="4"/>
  <c r="N33" i="10"/>
  <c r="R100" i="4"/>
  <c r="W36" i="10"/>
  <c r="G172" i="4"/>
  <c r="G106" i="4"/>
  <c r="I107" i="4"/>
  <c r="U107" i="4"/>
  <c r="M75" i="3"/>
  <c r="G201" i="3"/>
  <c r="M141" i="3"/>
  <c r="I79" i="3"/>
  <c r="I147" i="3"/>
  <c r="U147" i="3"/>
  <c r="S148" i="3"/>
  <c r="F105" i="4"/>
  <c r="U103" i="5"/>
  <c r="G72" i="4"/>
  <c r="G87" i="4"/>
  <c r="U105" i="4"/>
  <c r="W78" i="3"/>
  <c r="I74" i="4"/>
  <c r="F149" i="4"/>
  <c r="Q19" i="10"/>
  <c r="G204" i="4"/>
  <c r="T71" i="5"/>
  <c r="K162" i="5"/>
  <c r="K85" i="4"/>
  <c r="M97" i="5"/>
  <c r="S18" i="10"/>
  <c r="Q147" i="4"/>
  <c r="C99" i="4"/>
  <c r="U148" i="5"/>
  <c r="I31" i="10"/>
  <c r="D149" i="5"/>
  <c r="I17" i="10"/>
  <c r="I29" i="10"/>
  <c r="C148" i="4"/>
  <c r="C152" i="4"/>
  <c r="E155" i="4"/>
  <c r="F98" i="5"/>
  <c r="E167" i="3"/>
  <c r="F168" i="3"/>
  <c r="S91" i="5"/>
  <c r="G8" i="10"/>
  <c r="M13" i="10"/>
  <c r="G82" i="4"/>
  <c r="U89" i="4"/>
  <c r="Q201" i="3"/>
  <c r="S24" i="10"/>
  <c r="Q104" i="5"/>
  <c r="M87" i="4"/>
  <c r="U169" i="5"/>
  <c r="K73" i="4"/>
  <c r="E160" i="3"/>
  <c r="W9" i="10"/>
  <c r="U107" i="5"/>
  <c r="O99" i="5"/>
  <c r="D165" i="5"/>
  <c r="D163" i="5"/>
  <c r="S26" i="10"/>
  <c r="P163" i="4"/>
  <c r="E45" i="12"/>
  <c r="E111" i="12" s="1"/>
  <c r="E175" i="4"/>
  <c r="E180" i="3"/>
  <c r="E112" i="3"/>
  <c r="H110" i="3"/>
  <c r="H107" i="3"/>
  <c r="L159" i="3"/>
  <c r="L157" i="3"/>
  <c r="V110" i="4"/>
  <c r="R109" i="4"/>
  <c r="H107" i="4"/>
  <c r="R172" i="4"/>
  <c r="L32" i="12"/>
  <c r="L31" i="12"/>
  <c r="L29" i="12"/>
  <c r="D39" i="12"/>
  <c r="D36" i="12"/>
  <c r="K110" i="3"/>
  <c r="U175" i="3"/>
  <c r="K107" i="3"/>
  <c r="M172" i="4"/>
  <c r="W110" i="5"/>
  <c r="S110" i="5"/>
  <c r="W173" i="5"/>
  <c r="S107" i="3"/>
  <c r="S175" i="3"/>
  <c r="O171" i="3"/>
  <c r="O106" i="3"/>
  <c r="U172" i="3"/>
  <c r="Q148" i="3"/>
  <c r="S107" i="4"/>
  <c r="O175" i="4"/>
  <c r="O41" i="10"/>
  <c r="Q38" i="10"/>
  <c r="Q172" i="4"/>
  <c r="N34" i="10"/>
  <c r="N99" i="4"/>
  <c r="M18" i="10"/>
  <c r="M148" i="4"/>
  <c r="Q140" i="4"/>
  <c r="Q10" i="10"/>
  <c r="I140" i="4"/>
  <c r="I10" i="10"/>
  <c r="O139" i="4"/>
  <c r="O9" i="10"/>
  <c r="K174" i="5"/>
  <c r="K110" i="5"/>
  <c r="I100" i="5"/>
  <c r="I165" i="5"/>
  <c r="K202"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81" i="12" s="1"/>
  <c r="E180"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81" i="12" s="1"/>
  <c r="G180" i="5"/>
  <c r="K180" i="5"/>
  <c r="O180" i="5"/>
  <c r="W180" i="5"/>
  <c r="E180" i="4"/>
  <c r="I180" i="5"/>
  <c r="Q180" i="5"/>
  <c r="G115" i="5"/>
  <c r="K115" i="5"/>
  <c r="O115" i="5"/>
  <c r="S115" i="5"/>
  <c r="W115" i="5"/>
  <c r="D115" i="4"/>
  <c r="E115" i="3"/>
  <c r="J115" i="5"/>
  <c r="N115" i="5"/>
  <c r="R115" i="5"/>
  <c r="V115" i="5"/>
  <c r="C115" i="4"/>
  <c r="D115" i="3"/>
  <c r="I115" i="5"/>
  <c r="M115" i="5"/>
  <c r="Q115" i="5"/>
  <c r="U115" i="5"/>
  <c r="F115" i="4"/>
  <c r="H115" i="5"/>
  <c r="L115" i="5"/>
  <c r="P115" i="5"/>
  <c r="T115" i="5"/>
  <c r="X115" i="5"/>
  <c r="E115" i="4"/>
  <c r="F115"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73"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80" i="12" s="1"/>
  <c r="S46" i="12"/>
  <c r="S43" i="12"/>
  <c r="M43" i="12"/>
  <c r="L43" i="12"/>
  <c r="F40" i="12"/>
  <c r="D26" i="12"/>
  <c r="F22" i="12"/>
  <c r="F21" i="12"/>
  <c r="F20" i="12"/>
  <c r="F19" i="12"/>
  <c r="F18" i="12"/>
  <c r="F17" i="12"/>
  <c r="F16" i="12"/>
  <c r="D15" i="12"/>
  <c r="D14" i="12"/>
  <c r="F13" i="12"/>
  <c r="F12" i="12"/>
  <c r="F11" i="12"/>
  <c r="F10" i="12"/>
  <c r="F9" i="12"/>
  <c r="F6" i="12"/>
  <c r="D44" i="12"/>
  <c r="X46" i="12"/>
  <c r="U46" i="12"/>
  <c r="U180" i="12" s="1"/>
  <c r="R46" i="12"/>
  <c r="P46" i="12"/>
  <c r="P180" i="12" s="1"/>
  <c r="N46" i="12"/>
  <c r="J46" i="12"/>
  <c r="H46" i="12"/>
  <c r="H180" i="12" s="1"/>
  <c r="F46" i="12"/>
  <c r="F180"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81" i="12" s="1"/>
  <c r="N47" i="12"/>
  <c r="K47" i="12"/>
  <c r="J47" i="12"/>
  <c r="J181" i="12" s="1"/>
  <c r="I47" i="12"/>
  <c r="H47" i="12"/>
  <c r="H181" i="12" s="1"/>
  <c r="F47" i="12"/>
  <c r="F181" i="12" s="1"/>
  <c r="V178" i="5"/>
  <c r="V44" i="12"/>
  <c r="L174" i="5"/>
  <c r="L44" i="12"/>
  <c r="T41" i="12"/>
  <c r="J171" i="5"/>
  <c r="J41" i="12"/>
  <c r="X170" i="5"/>
  <c r="X40" i="12"/>
  <c r="P170" i="5"/>
  <c r="P40" i="12"/>
  <c r="T39" i="12"/>
  <c r="N168" i="5"/>
  <c r="N38" i="12"/>
  <c r="X165" i="5"/>
  <c r="X35" i="12"/>
  <c r="R165" i="5"/>
  <c r="R35" i="12"/>
  <c r="P165" i="5"/>
  <c r="P35" i="12"/>
  <c r="L165" i="5"/>
  <c r="L35" i="12"/>
  <c r="P164" i="5"/>
  <c r="P34" i="12"/>
  <c r="L164" i="5"/>
  <c r="L34" i="12"/>
  <c r="R162" i="5"/>
  <c r="R32" i="12"/>
  <c r="N162" i="5"/>
  <c r="N32" i="12"/>
  <c r="P161" i="5"/>
  <c r="P31" i="12"/>
  <c r="J161" i="5"/>
  <c r="J31" i="12"/>
  <c r="R160" i="5"/>
  <c r="R30" i="12"/>
  <c r="H160" i="5"/>
  <c r="H30" i="12"/>
  <c r="V159" i="5"/>
  <c r="V29" i="12"/>
  <c r="H159" i="5"/>
  <c r="H29" i="12"/>
  <c r="X158" i="5"/>
  <c r="X28" i="12"/>
  <c r="N158" i="5"/>
  <c r="N28" i="12"/>
  <c r="V157" i="5"/>
  <c r="V27" i="12"/>
  <c r="R156" i="5"/>
  <c r="R26" i="12"/>
  <c r="N89" i="5"/>
  <c r="N24" i="12"/>
  <c r="L149" i="5"/>
  <c r="L19" i="12"/>
  <c r="I142" i="5"/>
  <c r="I12" i="12"/>
  <c r="G142" i="5"/>
  <c r="G12" i="12"/>
  <c r="D35" i="12"/>
  <c r="F32" i="12"/>
  <c r="D25" i="12"/>
  <c r="D12" i="12"/>
  <c r="D45" i="12"/>
  <c r="F43" i="12"/>
  <c r="F48" i="12"/>
  <c r="F182"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80" i="12" s="1"/>
  <c r="E16" i="12"/>
  <c r="E20" i="12"/>
  <c r="E33" i="12"/>
  <c r="E37" i="12"/>
  <c r="E49" i="12"/>
  <c r="U166" i="5"/>
  <c r="U36" i="12"/>
  <c r="S161" i="5"/>
  <c r="S31" i="12"/>
  <c r="D32" i="12"/>
  <c r="D30" i="12"/>
  <c r="F28" i="12"/>
  <c r="F157" i="5"/>
  <c r="F27" i="12"/>
  <c r="F153" i="5"/>
  <c r="F23" i="12"/>
  <c r="F8" i="12"/>
  <c r="F7" i="12"/>
  <c r="X111" i="5"/>
  <c r="X45" i="12"/>
  <c r="D48" i="12"/>
  <c r="D182"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81" i="12" s="1"/>
  <c r="E43" i="12"/>
  <c r="E173" i="12" s="1"/>
  <c r="X5" i="12"/>
  <c r="R5" i="12"/>
  <c r="P5" i="12"/>
  <c r="N5" i="12"/>
  <c r="L5" i="12"/>
  <c r="J5" i="12"/>
  <c r="I5" i="12"/>
  <c r="G5" i="12"/>
  <c r="D5" i="12"/>
  <c r="H5" i="12"/>
  <c r="L5" i="10"/>
  <c r="D156" i="5"/>
  <c r="D144" i="5"/>
  <c r="E42" i="10"/>
  <c r="W96" i="4"/>
  <c r="O157" i="4"/>
  <c r="S143" i="5"/>
  <c r="O143" i="5"/>
  <c r="C161" i="4"/>
  <c r="F148" i="4"/>
  <c r="D148" i="5"/>
  <c r="I88" i="5"/>
  <c r="W155" i="5"/>
  <c r="N83" i="5"/>
  <c r="I80" i="5"/>
  <c r="D139" i="4"/>
  <c r="L179" i="3"/>
  <c r="D179" i="3"/>
  <c r="E47" i="10"/>
  <c r="E181" i="10" s="1"/>
  <c r="J156" i="3"/>
  <c r="G100" i="4"/>
  <c r="E96" i="4"/>
  <c r="U112" i="4"/>
  <c r="D207" i="3"/>
  <c r="D204" i="3"/>
  <c r="L113" i="5"/>
  <c r="O78" i="5"/>
  <c r="E109" i="4"/>
  <c r="X209" i="3"/>
  <c r="P209" i="3"/>
  <c r="V106" i="3"/>
  <c r="J41" i="10"/>
  <c r="L38" i="10"/>
  <c r="J103" i="3"/>
  <c r="I100" i="3"/>
  <c r="W97" i="3"/>
  <c r="X94" i="3"/>
  <c r="I205" i="3"/>
  <c r="J157" i="3"/>
  <c r="X156" i="3"/>
  <c r="V90" i="3"/>
  <c r="L87" i="3"/>
  <c r="R85" i="3"/>
  <c r="X84" i="3"/>
  <c r="L84" i="3"/>
  <c r="V83" i="3"/>
  <c r="R83" i="3"/>
  <c r="T83" i="3"/>
  <c r="X80" i="3"/>
  <c r="H78" i="3"/>
  <c r="J77" i="3"/>
  <c r="L74" i="3"/>
  <c r="P72" i="3"/>
  <c r="N105" i="4"/>
  <c r="J40" i="10"/>
  <c r="X104" i="4"/>
  <c r="T104" i="4"/>
  <c r="V104" i="4"/>
  <c r="P102" i="4"/>
  <c r="H37" i="10"/>
  <c r="J36" i="10"/>
  <c r="G166" i="4"/>
  <c r="M165" i="4"/>
  <c r="K168" i="4"/>
  <c r="T89" i="4"/>
  <c r="L88" i="4"/>
  <c r="T87" i="4"/>
  <c r="T82" i="4"/>
  <c r="V81" i="4"/>
  <c r="P80" i="4"/>
  <c r="R79" i="4"/>
  <c r="J79" i="4"/>
  <c r="X79" i="4"/>
  <c r="P78" i="4"/>
  <c r="H79" i="4"/>
  <c r="N78" i="4"/>
  <c r="X76" i="4"/>
  <c r="L76" i="4"/>
  <c r="R73" i="4"/>
  <c r="T72" i="4"/>
  <c r="N71" i="4"/>
  <c r="L106" i="5"/>
  <c r="R105" i="5"/>
  <c r="J105" i="5"/>
  <c r="X104" i="5"/>
  <c r="N103" i="5"/>
  <c r="J104" i="5"/>
  <c r="H102" i="5"/>
  <c r="V101" i="5"/>
  <c r="N207" i="5"/>
  <c r="J207" i="5"/>
  <c r="H100" i="5"/>
  <c r="V99" i="5"/>
  <c r="T99" i="5"/>
  <c r="P98" i="5"/>
  <c r="H98" i="5"/>
  <c r="V98" i="5"/>
  <c r="T96" i="5"/>
  <c r="R95" i="5"/>
  <c r="J95" i="5"/>
  <c r="V93" i="5"/>
  <c r="R205" i="5"/>
  <c r="P92" i="5"/>
  <c r="H92" i="5"/>
  <c r="N92" i="5"/>
  <c r="X90" i="5"/>
  <c r="T88" i="5"/>
  <c r="L88" i="5"/>
  <c r="U150" i="5"/>
  <c r="J84" i="5"/>
  <c r="X152" i="5"/>
  <c r="T83" i="5"/>
  <c r="P83" i="5"/>
  <c r="S150" i="5"/>
  <c r="V80" i="5"/>
  <c r="N145" i="5"/>
  <c r="X80" i="5"/>
  <c r="U78" i="5"/>
  <c r="Q78" i="5"/>
  <c r="L76" i="5"/>
  <c r="R75" i="5"/>
  <c r="P75" i="5"/>
  <c r="S73" i="5"/>
  <c r="K72" i="5"/>
  <c r="G73" i="5"/>
  <c r="S71" i="5"/>
  <c r="D102" i="3"/>
  <c r="D100" i="3"/>
  <c r="D73" i="5"/>
  <c r="E72" i="11"/>
  <c r="C72" i="4"/>
  <c r="J176" i="3"/>
  <c r="V108" i="4"/>
  <c r="N108" i="4"/>
  <c r="X179" i="5"/>
  <c r="P179" i="5"/>
  <c r="L179" i="5"/>
  <c r="H179" i="5"/>
  <c r="L93" i="3"/>
  <c r="F111" i="3"/>
  <c r="V49" i="10"/>
  <c r="N49" i="10"/>
  <c r="U208" i="4"/>
  <c r="X19" i="10"/>
  <c r="E105" i="4"/>
  <c r="D208" i="5"/>
  <c r="E39" i="10"/>
  <c r="F104" i="5"/>
  <c r="E103" i="5"/>
  <c r="F95" i="3"/>
  <c r="C93" i="4"/>
  <c r="C85" i="4"/>
  <c r="F81" i="5"/>
  <c r="D79" i="4"/>
  <c r="E11" i="10"/>
  <c r="P210" i="3"/>
  <c r="V176" i="3"/>
  <c r="H110" i="4"/>
  <c r="V108" i="5"/>
  <c r="L26" i="10"/>
  <c r="L96" i="4"/>
  <c r="D139" i="5"/>
  <c r="L95" i="4"/>
  <c r="S111" i="5"/>
  <c r="M112" i="3"/>
  <c r="P177" i="5"/>
  <c r="K111" i="3"/>
  <c r="G111" i="3"/>
  <c r="E46" i="10"/>
  <c r="E180" i="10" s="1"/>
  <c r="T112" i="4"/>
  <c r="Q113" i="4"/>
  <c r="O112" i="4"/>
  <c r="K210" i="4"/>
  <c r="E177" i="3"/>
  <c r="M178" i="3"/>
  <c r="R179" i="4"/>
  <c r="U49" i="10"/>
  <c r="U183" i="10" s="1"/>
  <c r="M49" i="10"/>
  <c r="I49" i="10"/>
  <c r="H210" i="5"/>
  <c r="H157" i="5"/>
  <c r="J42" i="10"/>
  <c r="F203" i="4"/>
  <c r="V80" i="3"/>
  <c r="E49" i="10"/>
  <c r="L210" i="5"/>
  <c r="P210" i="4"/>
  <c r="F8" i="10"/>
  <c r="C84" i="4"/>
  <c r="P179" i="3"/>
  <c r="T47" i="10"/>
  <c r="T181" i="10" s="1"/>
  <c r="R16" i="10"/>
  <c r="L31" i="10"/>
  <c r="D78" i="5"/>
  <c r="F201" i="3"/>
  <c r="V24" i="10"/>
  <c r="D209" i="3"/>
  <c r="T204" i="3"/>
  <c r="O34" i="10"/>
  <c r="X23" i="10"/>
  <c r="X17" i="10"/>
  <c r="L17" i="10"/>
  <c r="L15" i="10"/>
  <c r="N14" i="10"/>
  <c r="Q203" i="5"/>
  <c r="W201" i="5"/>
  <c r="T204" i="5"/>
  <c r="I71" i="5"/>
  <c r="D170" i="5"/>
  <c r="D206" i="4"/>
  <c r="E26" i="10"/>
  <c r="D205" i="3"/>
  <c r="D89" i="5"/>
  <c r="E204" i="3"/>
  <c r="E204" i="4"/>
  <c r="D21" i="10"/>
  <c r="E84" i="3"/>
  <c r="E203" i="4"/>
  <c r="D203" i="4"/>
  <c r="C80" i="4"/>
  <c r="E14" i="10"/>
  <c r="D202" i="4"/>
  <c r="E71" i="4"/>
  <c r="H210" i="3"/>
  <c r="X111" i="4"/>
  <c r="P45" i="10"/>
  <c r="L110" i="4"/>
  <c r="H210" i="4"/>
  <c r="R42" i="10"/>
  <c r="T210" i="5"/>
  <c r="J107" i="5"/>
  <c r="D168" i="4"/>
  <c r="D209" i="4"/>
  <c r="D210" i="5"/>
  <c r="L159" i="4"/>
  <c r="M43" i="10"/>
  <c r="P111" i="5"/>
  <c r="S109" i="5"/>
  <c r="R108" i="5"/>
  <c r="M210" i="5"/>
  <c r="W210" i="3"/>
  <c r="O210" i="3"/>
  <c r="K210" i="3"/>
  <c r="U173" i="3"/>
  <c r="P47" i="10"/>
  <c r="P181" i="10" s="1"/>
  <c r="K113" i="4"/>
  <c r="H112" i="4"/>
  <c r="E112" i="4"/>
  <c r="E107" i="3"/>
  <c r="C110" i="4"/>
  <c r="O178" i="5"/>
  <c r="V48" i="10"/>
  <c r="N48" i="10"/>
  <c r="N182" i="10" s="1"/>
  <c r="F210" i="4"/>
  <c r="I113" i="3"/>
  <c r="G179" i="5"/>
  <c r="V179" i="4"/>
  <c r="R49" i="10"/>
  <c r="N179" i="4"/>
  <c r="Q179" i="3"/>
  <c r="M179" i="3"/>
  <c r="L165" i="3"/>
  <c r="F166" i="4"/>
  <c r="J179" i="4"/>
  <c r="H179" i="3"/>
  <c r="Q49" i="10"/>
  <c r="J49" i="10"/>
  <c r="D210" i="3"/>
  <c r="E176" i="4"/>
  <c r="D72" i="4"/>
  <c r="V38" i="10"/>
  <c r="I179" i="3"/>
  <c r="C179" i="4"/>
  <c r="F179" i="4"/>
  <c r="X210" i="4"/>
  <c r="O210" i="4"/>
  <c r="G210" i="3"/>
  <c r="X210" i="3"/>
  <c r="M48" i="10"/>
  <c r="D92" i="3"/>
  <c r="F161" i="5"/>
  <c r="H88" i="4"/>
  <c r="R168" i="4"/>
  <c r="H80" i="3"/>
  <c r="K47" i="10"/>
  <c r="K181" i="10" s="1"/>
  <c r="V89" i="3"/>
  <c r="F168" i="4"/>
  <c r="K155" i="5"/>
  <c r="L111" i="4"/>
  <c r="F110" i="3"/>
  <c r="N176" i="4"/>
  <c r="H45" i="10"/>
  <c r="D140" i="4"/>
  <c r="P101" i="5"/>
  <c r="W162" i="3"/>
  <c r="F101" i="4"/>
  <c r="N81" i="5"/>
  <c r="E90" i="5"/>
  <c r="P203" i="5"/>
  <c r="G47" i="10"/>
  <c r="G181" i="10" s="1"/>
  <c r="X169" i="4"/>
  <c r="L97" i="3"/>
  <c r="T91" i="4"/>
  <c r="N174" i="5"/>
  <c r="N178" i="5"/>
  <c r="L97" i="5"/>
  <c r="D33" i="10"/>
  <c r="D98" i="3"/>
  <c r="E82" i="5"/>
  <c r="L208" i="4"/>
  <c r="V204" i="4"/>
  <c r="T202" i="4"/>
  <c r="S201" i="5"/>
  <c r="E179" i="3"/>
  <c r="U179" i="3"/>
  <c r="L29" i="10"/>
  <c r="R144" i="4"/>
  <c r="P112" i="4"/>
  <c r="N207" i="4"/>
  <c r="R80" i="3"/>
  <c r="E7" i="10"/>
  <c r="S177" i="5"/>
  <c r="D71" i="5"/>
  <c r="M109" i="4"/>
  <c r="V148" i="3"/>
  <c r="H145" i="3"/>
  <c r="T106" i="5"/>
  <c r="Q77" i="5"/>
  <c r="F178" i="4"/>
  <c r="X179" i="3"/>
  <c r="P41" i="10"/>
  <c r="E72" i="4"/>
  <c r="F75" i="3"/>
  <c r="P73" i="3"/>
  <c r="J157" i="4"/>
  <c r="N113" i="4"/>
  <c r="V110" i="5"/>
  <c r="Q94" i="4"/>
  <c r="X171" i="4"/>
  <c r="H94" i="5"/>
  <c r="T17" i="10"/>
  <c r="L175" i="3"/>
  <c r="R172" i="3"/>
  <c r="J172" i="3"/>
  <c r="V107" i="5"/>
  <c r="L43" i="10"/>
  <c r="V209" i="3"/>
  <c r="N209" i="3"/>
  <c r="I99" i="3"/>
  <c r="O98" i="3"/>
  <c r="K98" i="3"/>
  <c r="J161" i="3"/>
  <c r="V156" i="3"/>
  <c r="J84" i="3"/>
  <c r="V82" i="3"/>
  <c r="L79" i="3"/>
  <c r="V78" i="3"/>
  <c r="R78" i="3"/>
  <c r="H73" i="3"/>
  <c r="J72" i="3"/>
  <c r="J106" i="4"/>
  <c r="R104" i="4"/>
  <c r="N104" i="4"/>
  <c r="X103" i="4"/>
  <c r="S100" i="4"/>
  <c r="U99" i="4"/>
  <c r="P89" i="4"/>
  <c r="V80" i="4"/>
  <c r="J80" i="4"/>
  <c r="H75" i="4"/>
  <c r="N74" i="4"/>
  <c r="H73" i="4"/>
  <c r="V72" i="4"/>
  <c r="T209" i="5"/>
  <c r="T105" i="5"/>
  <c r="N102" i="5"/>
  <c r="H101" i="5"/>
  <c r="N100" i="5"/>
  <c r="X99" i="5"/>
  <c r="X97" i="5"/>
  <c r="L206" i="5"/>
  <c r="R96" i="5"/>
  <c r="N96" i="5"/>
  <c r="P95" i="5"/>
  <c r="T93" i="5"/>
  <c r="T91" i="5"/>
  <c r="R90" i="5"/>
  <c r="H89" i="5"/>
  <c r="V88" i="5"/>
  <c r="R88" i="5"/>
  <c r="N88" i="5"/>
  <c r="P152" i="5"/>
  <c r="Q149" i="5"/>
  <c r="H84" i="5"/>
  <c r="V83" i="5"/>
  <c r="R83" i="5"/>
  <c r="Q146" i="5"/>
  <c r="M78" i="5"/>
  <c r="T75" i="5"/>
  <c r="L75" i="5"/>
  <c r="D103" i="3"/>
  <c r="P169" i="3"/>
  <c r="X167" i="3"/>
  <c r="L167" i="3"/>
  <c r="V207" i="3"/>
  <c r="P207" i="3"/>
  <c r="N207" i="3"/>
  <c r="G101" i="3"/>
  <c r="S164" i="3"/>
  <c r="Q164" i="3"/>
  <c r="I163" i="3"/>
  <c r="S32" i="10"/>
  <c r="Q32" i="10"/>
  <c r="L164" i="3"/>
  <c r="J30" i="10"/>
  <c r="X162" i="3"/>
  <c r="W93" i="3"/>
  <c r="S92" i="3"/>
  <c r="Q93" i="3"/>
  <c r="U90" i="3"/>
  <c r="M159" i="3"/>
  <c r="X157" i="3"/>
  <c r="R155" i="3"/>
  <c r="V208" i="4"/>
  <c r="P208" i="4"/>
  <c r="L168" i="4"/>
  <c r="U101" i="4"/>
  <c r="Q169" i="4"/>
  <c r="O164" i="4"/>
  <c r="U167" i="4"/>
  <c r="M167" i="4"/>
  <c r="H98" i="4"/>
  <c r="X206" i="4"/>
  <c r="V97" i="4"/>
  <c r="N206" i="4"/>
  <c r="I98" i="4"/>
  <c r="S96" i="4"/>
  <c r="J97" i="4"/>
  <c r="K95" i="4"/>
  <c r="V93" i="4"/>
  <c r="K93" i="4"/>
  <c r="W157" i="4"/>
  <c r="S92" i="4"/>
  <c r="O92" i="4"/>
  <c r="X91" i="4"/>
  <c r="I156" i="4"/>
  <c r="W90" i="4"/>
  <c r="Q90" i="4"/>
  <c r="M155" i="4"/>
  <c r="N90" i="4"/>
  <c r="H156" i="4"/>
  <c r="P155" i="4"/>
  <c r="P205" i="5"/>
  <c r="J155" i="5"/>
  <c r="X154" i="5"/>
  <c r="R154" i="5"/>
  <c r="P154" i="5"/>
  <c r="N154" i="5"/>
  <c r="X153" i="5"/>
  <c r="H88" i="5"/>
  <c r="G152" i="5"/>
  <c r="Q151" i="5"/>
  <c r="K151" i="5"/>
  <c r="I151" i="5"/>
  <c r="H148" i="5"/>
  <c r="V147" i="5"/>
  <c r="S29" i="10"/>
  <c r="S205" i="5"/>
  <c r="M204" i="5"/>
  <c r="O154" i="5"/>
  <c r="M154" i="5"/>
  <c r="I85" i="5"/>
  <c r="U153" i="5"/>
  <c r="S84" i="5"/>
  <c r="M152" i="5"/>
  <c r="P147" i="5"/>
  <c r="N151" i="5"/>
  <c r="L147" i="5"/>
  <c r="J147" i="5"/>
  <c r="U81" i="5"/>
  <c r="O81" i="5"/>
  <c r="M82" i="5"/>
  <c r="K81" i="5"/>
  <c r="Q145" i="5"/>
  <c r="V79" i="5"/>
  <c r="R80" i="5"/>
  <c r="K80" i="5"/>
  <c r="K143" i="5"/>
  <c r="S80" i="5"/>
  <c r="V76" i="5"/>
  <c r="J144" i="5"/>
  <c r="V74" i="5"/>
  <c r="P74" i="5"/>
  <c r="N143" i="5"/>
  <c r="J139" i="5"/>
  <c r="G75" i="5"/>
  <c r="O141" i="5"/>
  <c r="G141" i="5"/>
  <c r="U140" i="5"/>
  <c r="K140" i="5"/>
  <c r="I75" i="5"/>
  <c r="F35" i="10"/>
  <c r="E32" i="10"/>
  <c r="D97" i="3"/>
  <c r="E31" i="10"/>
  <c r="D31" i="10"/>
  <c r="E30" i="10"/>
  <c r="C95" i="4"/>
  <c r="D205" i="5"/>
  <c r="E91" i="4"/>
  <c r="D91" i="3"/>
  <c r="C90" i="4"/>
  <c r="D89" i="3"/>
  <c r="C88" i="4"/>
  <c r="F89" i="3"/>
  <c r="D23" i="10"/>
  <c r="F87" i="5"/>
  <c r="F86" i="4"/>
  <c r="F19" i="10"/>
  <c r="D84" i="4"/>
  <c r="F17" i="10"/>
  <c r="F82" i="5"/>
  <c r="D81" i="3"/>
  <c r="D15" i="10"/>
  <c r="C78" i="4"/>
  <c r="D12" i="10"/>
  <c r="F76" i="3"/>
  <c r="F76" i="5"/>
  <c r="F75" i="4"/>
  <c r="D75" i="3"/>
  <c r="E85" i="5"/>
  <c r="E169" i="4"/>
  <c r="C83" i="4"/>
  <c r="E78" i="4"/>
  <c r="T210" i="3"/>
  <c r="R41" i="10"/>
  <c r="L41" i="10"/>
  <c r="V39" i="10"/>
  <c r="J38" i="10"/>
  <c r="N37" i="10"/>
  <c r="L36" i="10"/>
  <c r="G208" i="4"/>
  <c r="R28" i="10"/>
  <c r="X21" i="10"/>
  <c r="T21" i="10"/>
  <c r="R20" i="10"/>
  <c r="J18" i="10"/>
  <c r="N203" i="4"/>
  <c r="J17" i="10"/>
  <c r="L16" i="10"/>
  <c r="H15" i="10"/>
  <c r="L14" i="10"/>
  <c r="X13" i="10"/>
  <c r="J202" i="4"/>
  <c r="X210" i="5"/>
  <c r="P210" i="5"/>
  <c r="C77" i="4"/>
  <c r="E74" i="4"/>
  <c r="L25" i="10"/>
  <c r="F110" i="5"/>
  <c r="H176" i="5"/>
  <c r="M209" i="5"/>
  <c r="U112" i="3"/>
  <c r="U108" i="3"/>
  <c r="R43" i="10"/>
  <c r="E110" i="3"/>
  <c r="I48" i="10"/>
  <c r="I182" i="10" s="1"/>
  <c r="N103" i="3"/>
  <c r="N168" i="3"/>
  <c r="N172" i="3"/>
  <c r="Q167" i="3"/>
  <c r="Q207" i="3"/>
  <c r="Q208" i="3"/>
  <c r="N160" i="3"/>
  <c r="N96" i="3"/>
  <c r="T87" i="3"/>
  <c r="P87" i="3"/>
  <c r="P152" i="3"/>
  <c r="L149" i="3"/>
  <c r="H84" i="3"/>
  <c r="T82" i="3"/>
  <c r="V81" i="3"/>
  <c r="V146" i="3"/>
  <c r="N146" i="3"/>
  <c r="N81" i="3"/>
  <c r="R145" i="3"/>
  <c r="P78" i="3"/>
  <c r="P143" i="3"/>
  <c r="H76" i="3"/>
  <c r="V75" i="3"/>
  <c r="R72" i="3"/>
  <c r="N106" i="4"/>
  <c r="T105" i="4"/>
  <c r="R208" i="4"/>
  <c r="R40" i="10"/>
  <c r="N22" i="10"/>
  <c r="H144" i="4"/>
  <c r="H202" i="4"/>
  <c r="P77" i="4"/>
  <c r="T11" i="10"/>
  <c r="T76" i="4"/>
  <c r="R106" i="5"/>
  <c r="R171" i="5"/>
  <c r="L208" i="5"/>
  <c r="L105" i="5"/>
  <c r="L170" i="5"/>
  <c r="N104" i="5"/>
  <c r="N169" i="5"/>
  <c r="V103" i="5"/>
  <c r="V168" i="5"/>
  <c r="X167" i="5"/>
  <c r="X102" i="5"/>
  <c r="T102" i="5"/>
  <c r="L167" i="5"/>
  <c r="L102" i="5"/>
  <c r="L101" i="5"/>
  <c r="L166" i="5"/>
  <c r="N98" i="5"/>
  <c r="R158" i="5"/>
  <c r="R93" i="5"/>
  <c r="V156" i="5"/>
  <c r="V91" i="5"/>
  <c r="H155" i="5"/>
  <c r="H90" i="5"/>
  <c r="V154" i="5"/>
  <c r="V89" i="5"/>
  <c r="J154" i="5"/>
  <c r="J89" i="5"/>
  <c r="K150" i="5"/>
  <c r="G85" i="5"/>
  <c r="J148" i="5"/>
  <c r="J83" i="5"/>
  <c r="F106" i="5"/>
  <c r="F171" i="5"/>
  <c r="E208" i="4"/>
  <c r="E170" i="4"/>
  <c r="F105" i="3"/>
  <c r="F170" i="3"/>
  <c r="F105" i="5"/>
  <c r="F208" i="5"/>
  <c r="D167" i="3"/>
  <c r="D208" i="3"/>
  <c r="D166" i="3"/>
  <c r="D36" i="10"/>
  <c r="E34" i="10"/>
  <c r="F163" i="4"/>
  <c r="E97" i="5"/>
  <c r="E165" i="5"/>
  <c r="F30" i="10"/>
  <c r="E95" i="3"/>
  <c r="E207" i="3"/>
  <c r="F206" i="3"/>
  <c r="E93" i="4"/>
  <c r="D157" i="4"/>
  <c r="J205" i="3"/>
  <c r="L204" i="3"/>
  <c r="T202" i="3"/>
  <c r="K35" i="10"/>
  <c r="O31" i="10"/>
  <c r="L24" i="10"/>
  <c r="R21" i="10"/>
  <c r="L21" i="10"/>
  <c r="R203" i="4"/>
  <c r="P16" i="10"/>
  <c r="L204" i="5"/>
  <c r="D209" i="5"/>
  <c r="E208" i="5"/>
  <c r="E205" i="5"/>
  <c r="X169" i="3"/>
  <c r="X173" i="3"/>
  <c r="R207" i="3"/>
  <c r="K206" i="3"/>
  <c r="J206" i="3"/>
  <c r="J159" i="3"/>
  <c r="J88" i="3"/>
  <c r="J153" i="3"/>
  <c r="R87" i="3"/>
  <c r="R152" i="3"/>
  <c r="V84" i="3"/>
  <c r="R148" i="3"/>
  <c r="T80" i="3"/>
  <c r="V76" i="3"/>
  <c r="V141" i="3"/>
  <c r="J76" i="3"/>
  <c r="J141" i="3"/>
  <c r="L73" i="3"/>
  <c r="V71" i="3"/>
  <c r="J71" i="3"/>
  <c r="V174" i="4"/>
  <c r="V209" i="4"/>
  <c r="H102" i="4"/>
  <c r="I165" i="4"/>
  <c r="I169" i="4"/>
  <c r="Q207" i="4"/>
  <c r="Q97" i="4"/>
  <c r="Q96" i="4"/>
  <c r="U29" i="10"/>
  <c r="U159" i="4"/>
  <c r="H95" i="4"/>
  <c r="I205" i="4"/>
  <c r="I28" i="10"/>
  <c r="P26" i="10"/>
  <c r="N92" i="4"/>
  <c r="N91" i="4"/>
  <c r="G156" i="4"/>
  <c r="G91" i="4"/>
  <c r="U155" i="4"/>
  <c r="U25" i="10"/>
  <c r="X89" i="4"/>
  <c r="P85" i="4"/>
  <c r="P150" i="4"/>
  <c r="N80" i="4"/>
  <c r="L143" i="4"/>
  <c r="L202" i="4"/>
  <c r="L13" i="10"/>
  <c r="N140" i="4"/>
  <c r="N75" i="4"/>
  <c r="T208" i="4"/>
  <c r="N72" i="4"/>
  <c r="H171" i="5"/>
  <c r="H106" i="5"/>
  <c r="J170" i="5"/>
  <c r="J208" i="5"/>
  <c r="J173" i="5"/>
  <c r="J169" i="5"/>
  <c r="X103" i="5"/>
  <c r="X168" i="5"/>
  <c r="P103" i="5"/>
  <c r="P168" i="5"/>
  <c r="H103" i="5"/>
  <c r="H168" i="5"/>
  <c r="V160" i="5"/>
  <c r="V95" i="5"/>
  <c r="J94" i="5"/>
  <c r="J159" i="5"/>
  <c r="L205" i="5"/>
  <c r="L158" i="5"/>
  <c r="L155" i="5"/>
  <c r="L90" i="5"/>
  <c r="V152" i="5"/>
  <c r="V87" i="5"/>
  <c r="U204" i="5"/>
  <c r="O205" i="5"/>
  <c r="W85" i="5"/>
  <c r="W154" i="5"/>
  <c r="W150" i="5"/>
  <c r="W149" i="5"/>
  <c r="W84" i="5"/>
  <c r="G83" i="5"/>
  <c r="O203" i="5"/>
  <c r="O84" i="5"/>
  <c r="J145" i="5"/>
  <c r="J81" i="5"/>
  <c r="X144" i="5"/>
  <c r="X202" i="5"/>
  <c r="G79" i="5"/>
  <c r="G148" i="5"/>
  <c r="W143" i="5"/>
  <c r="G143" i="5"/>
  <c r="G202" i="5"/>
  <c r="R77" i="5"/>
  <c r="R141" i="5"/>
  <c r="J76" i="5"/>
  <c r="J77" i="5"/>
  <c r="J141" i="5"/>
  <c r="N75" i="5"/>
  <c r="N144" i="5"/>
  <c r="T205" i="5"/>
  <c r="T74" i="5"/>
  <c r="T207" i="5"/>
  <c r="Q71" i="5"/>
  <c r="O71" i="5"/>
  <c r="M140" i="5"/>
  <c r="I140" i="5"/>
  <c r="S208" i="3"/>
  <c r="R206" i="3"/>
  <c r="X204" i="3"/>
  <c r="T41" i="10"/>
  <c r="H31" i="10"/>
  <c r="H25" i="10"/>
  <c r="H204" i="4"/>
  <c r="N12" i="10"/>
  <c r="V11" i="10"/>
  <c r="V6" i="10"/>
  <c r="N204" i="5"/>
  <c r="I202" i="5"/>
  <c r="X201" i="5"/>
  <c r="R201" i="5"/>
  <c r="L201" i="5"/>
  <c r="L210" i="4"/>
  <c r="T210" i="4"/>
  <c r="L210" i="3"/>
  <c r="T10" i="10"/>
  <c r="L162" i="5"/>
  <c r="N147" i="4"/>
  <c r="V149" i="3"/>
  <c r="X156" i="4"/>
  <c r="J145" i="4"/>
  <c r="G74" i="5"/>
  <c r="V205" i="4"/>
  <c r="H17" i="10"/>
  <c r="R151" i="4"/>
  <c r="H149" i="3"/>
  <c r="K78" i="5"/>
  <c r="I148" i="5"/>
  <c r="R79" i="5"/>
  <c r="J85" i="5"/>
  <c r="S155" i="5"/>
  <c r="R153" i="5"/>
  <c r="N156" i="4"/>
  <c r="S35" i="10"/>
  <c r="U100" i="4"/>
  <c r="H167" i="4"/>
  <c r="X168" i="4"/>
  <c r="J13" i="10"/>
  <c r="P13" i="10"/>
  <c r="H14" i="10"/>
  <c r="V79" i="3"/>
  <c r="P15" i="10"/>
  <c r="H18" i="10"/>
  <c r="J94" i="3"/>
  <c r="X30" i="10"/>
  <c r="X106" i="4"/>
  <c r="R29" i="10"/>
  <c r="G144" i="5"/>
  <c r="S82" i="5"/>
  <c r="O155" i="5"/>
  <c r="R155" i="5"/>
  <c r="R148" i="5"/>
  <c r="J151" i="3"/>
  <c r="P96" i="5"/>
  <c r="J73" i="3"/>
  <c r="W163" i="3"/>
  <c r="X74" i="4"/>
  <c r="L144" i="3"/>
  <c r="V144" i="3"/>
  <c r="J149" i="3"/>
  <c r="I164" i="3"/>
  <c r="J106" i="5"/>
  <c r="N163" i="5"/>
  <c r="M72" i="5"/>
  <c r="M73" i="5"/>
  <c r="H152" i="4"/>
  <c r="H141" i="3"/>
  <c r="N15" i="10"/>
  <c r="H21" i="10"/>
  <c r="N24" i="10"/>
  <c r="K26" i="10"/>
  <c r="G165" i="3"/>
  <c r="G150" i="5"/>
  <c r="U87" i="5"/>
  <c r="L87" i="5"/>
  <c r="X11" i="10"/>
  <c r="H143" i="4"/>
  <c r="P32" i="10"/>
  <c r="N101" i="3"/>
  <c r="P102" i="3"/>
  <c r="X41" i="10"/>
  <c r="S77" i="5"/>
  <c r="I147" i="5"/>
  <c r="X89" i="5"/>
  <c r="T204" i="4"/>
  <c r="X73" i="3"/>
  <c r="L171" i="5"/>
  <c r="O27" i="10"/>
  <c r="L207" i="5"/>
  <c r="P202" i="4"/>
  <c r="V141" i="4"/>
  <c r="T9" i="10"/>
  <c r="L74" i="5"/>
  <c r="P160" i="5"/>
  <c r="V151" i="5"/>
  <c r="M161" i="4"/>
  <c r="P201" i="3"/>
  <c r="T74" i="3"/>
  <c r="J90" i="5"/>
  <c r="N139" i="4"/>
  <c r="G201" i="5"/>
  <c r="S153" i="5"/>
  <c r="V178" i="4"/>
  <c r="P178" i="3"/>
  <c r="R144" i="5"/>
  <c r="J96" i="5"/>
  <c r="P73" i="4"/>
  <c r="R201" i="4"/>
  <c r="L205" i="3"/>
  <c r="P167" i="3"/>
  <c r="K86" i="5"/>
  <c r="K92" i="4"/>
  <c r="W91" i="4"/>
  <c r="R91" i="5"/>
  <c r="H167" i="5"/>
  <c r="E72" i="5"/>
  <c r="E73" i="5"/>
  <c r="M111" i="4"/>
  <c r="M176" i="4"/>
  <c r="V43" i="10"/>
  <c r="V173" i="4"/>
  <c r="L161" i="3"/>
  <c r="L96" i="3"/>
  <c r="E203" i="3"/>
  <c r="F202" i="4"/>
  <c r="D202" i="3"/>
  <c r="R110" i="4"/>
  <c r="T107" i="4"/>
  <c r="L107" i="4"/>
  <c r="H172" i="4"/>
  <c r="H175" i="5"/>
  <c r="N172" i="5"/>
  <c r="F172" i="4"/>
  <c r="N177" i="4"/>
  <c r="H173" i="4"/>
  <c r="S113" i="5"/>
  <c r="F203" i="5"/>
  <c r="C82" i="4"/>
  <c r="D84" i="5"/>
  <c r="D81" i="4"/>
  <c r="F203" i="3"/>
  <c r="E77" i="4"/>
  <c r="D11" i="10"/>
  <c r="P153" i="5"/>
  <c r="N152" i="5"/>
  <c r="L152" i="5"/>
  <c r="W87" i="5"/>
  <c r="I154" i="5"/>
  <c r="G154" i="5"/>
  <c r="L84" i="5"/>
  <c r="V84" i="5"/>
  <c r="R84" i="5"/>
  <c r="T82" i="5"/>
  <c r="P151" i="5"/>
  <c r="J82" i="5"/>
  <c r="H147" i="5"/>
  <c r="X149" i="5"/>
  <c r="V145" i="5"/>
  <c r="R202" i="5"/>
  <c r="R145" i="5"/>
  <c r="L141" i="5"/>
  <c r="X76" i="5"/>
  <c r="V140" i="5"/>
  <c r="R140" i="5"/>
  <c r="P140" i="5"/>
  <c r="J140" i="5"/>
  <c r="H75" i="5"/>
  <c r="P143" i="5"/>
  <c r="N74" i="5"/>
  <c r="M74" i="5"/>
  <c r="O139" i="5"/>
  <c r="H71" i="5"/>
  <c r="F207" i="4"/>
  <c r="F33" i="10"/>
  <c r="F91" i="4"/>
  <c r="F23" i="10"/>
  <c r="E73" i="4"/>
  <c r="D7" i="10"/>
  <c r="E6" i="10"/>
  <c r="R108" i="3"/>
  <c r="H108" i="3"/>
  <c r="D107" i="4"/>
  <c r="M112" i="5"/>
  <c r="P43" i="10"/>
  <c r="D112" i="5"/>
  <c r="J5" i="10"/>
  <c r="V204" i="5"/>
  <c r="K202" i="5"/>
  <c r="U201" i="5"/>
  <c r="D170" i="3"/>
  <c r="F93" i="3"/>
  <c r="F84" i="4"/>
  <c r="D82" i="3"/>
  <c r="E81" i="5"/>
  <c r="D80" i="5"/>
  <c r="D74" i="5"/>
  <c r="F71" i="3"/>
  <c r="F140" i="5"/>
  <c r="T45" i="10"/>
  <c r="L165" i="4"/>
  <c r="J111" i="5"/>
  <c r="O108" i="4"/>
  <c r="N112" i="4"/>
  <c r="W178" i="5"/>
  <c r="Q178" i="5"/>
  <c r="O113" i="5"/>
  <c r="I178" i="5"/>
  <c r="G113" i="5"/>
  <c r="U113" i="3"/>
  <c r="M113" i="3"/>
  <c r="W114" i="5"/>
  <c r="S114" i="5"/>
  <c r="O114" i="5"/>
  <c r="K114" i="5"/>
  <c r="X109" i="3"/>
  <c r="X178" i="3"/>
  <c r="X174" i="3"/>
  <c r="V109" i="3"/>
  <c r="V178" i="3"/>
  <c r="T109" i="3"/>
  <c r="T209" i="3"/>
  <c r="R209" i="3"/>
  <c r="R109" i="3"/>
  <c r="R110" i="3"/>
  <c r="R178" i="3"/>
  <c r="P174" i="3"/>
  <c r="P109" i="3"/>
  <c r="N178" i="3"/>
  <c r="N174" i="3"/>
  <c r="L174" i="3"/>
  <c r="L178" i="3"/>
  <c r="L109" i="3"/>
  <c r="L209" i="3"/>
  <c r="L110" i="3"/>
  <c r="J109" i="3"/>
  <c r="J209" i="3"/>
  <c r="J178" i="3"/>
  <c r="H209" i="3"/>
  <c r="H109" i="3"/>
  <c r="H178" i="3"/>
  <c r="X106" i="3"/>
  <c r="X171" i="3"/>
  <c r="V171" i="3"/>
  <c r="T106" i="3"/>
  <c r="R106" i="3"/>
  <c r="R171" i="3"/>
  <c r="R175" i="3"/>
  <c r="P106" i="3"/>
  <c r="N106" i="3"/>
  <c r="N171" i="3"/>
  <c r="L106" i="3"/>
  <c r="L171" i="3"/>
  <c r="J106" i="3"/>
  <c r="J171" i="3"/>
  <c r="J175" i="3"/>
  <c r="H106" i="3"/>
  <c r="H171" i="3"/>
  <c r="X208" i="3"/>
  <c r="X105" i="3"/>
  <c r="V208" i="3"/>
  <c r="V170" i="3"/>
  <c r="V105" i="3"/>
  <c r="T105" i="3"/>
  <c r="R170" i="3"/>
  <c r="R208" i="3"/>
  <c r="R105" i="3"/>
  <c r="P105" i="3"/>
  <c r="P208" i="3"/>
  <c r="P170" i="3"/>
  <c r="N208" i="3"/>
  <c r="N105" i="3"/>
  <c r="N170" i="3"/>
  <c r="L105" i="3"/>
  <c r="L208" i="3"/>
  <c r="J208" i="3"/>
  <c r="J105" i="3"/>
  <c r="J170" i="3"/>
  <c r="H208" i="3"/>
  <c r="H105" i="3"/>
  <c r="H170" i="3"/>
  <c r="X104" i="3"/>
  <c r="V169" i="3"/>
  <c r="V104" i="3"/>
  <c r="R104" i="3"/>
  <c r="R173" i="3"/>
  <c r="R169" i="3"/>
  <c r="P104" i="3"/>
  <c r="P173" i="3"/>
  <c r="N169" i="3"/>
  <c r="N173" i="3"/>
  <c r="N104" i="3"/>
  <c r="L104" i="3"/>
  <c r="L169" i="3"/>
  <c r="L173" i="3"/>
  <c r="J169" i="3"/>
  <c r="J173" i="3"/>
  <c r="J104" i="3"/>
  <c r="H173" i="3"/>
  <c r="H104" i="3"/>
  <c r="H169" i="3"/>
  <c r="X168" i="3"/>
  <c r="V168" i="3"/>
  <c r="V103" i="3"/>
  <c r="T103" i="3"/>
  <c r="R168" i="3"/>
  <c r="R103" i="3"/>
  <c r="P168" i="3"/>
  <c r="P103" i="3"/>
  <c r="L103" i="3"/>
  <c r="L168" i="3"/>
  <c r="J168" i="3"/>
  <c r="H168" i="3"/>
  <c r="H103" i="3"/>
  <c r="H172" i="3"/>
  <c r="X102" i="3"/>
  <c r="V102" i="3"/>
  <c r="V167" i="3"/>
  <c r="R102" i="3"/>
  <c r="R167" i="3"/>
  <c r="N167" i="3"/>
  <c r="N102" i="3"/>
  <c r="L102" i="3"/>
  <c r="J167" i="3"/>
  <c r="J102" i="3"/>
  <c r="H102" i="3"/>
  <c r="H167" i="3"/>
  <c r="X166" i="3"/>
  <c r="X101" i="3"/>
  <c r="X207" i="3"/>
  <c r="V166" i="3"/>
  <c r="V101" i="3"/>
  <c r="T101" i="3"/>
  <c r="R166" i="3"/>
  <c r="R101" i="3"/>
  <c r="P101" i="3"/>
  <c r="P166" i="3"/>
  <c r="N166" i="3"/>
  <c r="L166" i="3"/>
  <c r="L101" i="3"/>
  <c r="L207" i="3"/>
  <c r="J101" i="3"/>
  <c r="J166" i="3"/>
  <c r="J207" i="3"/>
  <c r="H101" i="3"/>
  <c r="H166" i="3"/>
  <c r="H207" i="3"/>
  <c r="W169" i="3"/>
  <c r="W165" i="3"/>
  <c r="W100" i="3"/>
  <c r="W101" i="3"/>
  <c r="U165" i="3"/>
  <c r="U169" i="3"/>
  <c r="U100" i="3"/>
  <c r="S101" i="3"/>
  <c r="S165" i="3"/>
  <c r="S169" i="3"/>
  <c r="S100" i="3"/>
  <c r="Q165" i="3"/>
  <c r="Q100" i="3"/>
  <c r="Q101" i="3"/>
  <c r="Q169" i="3"/>
  <c r="O101" i="3"/>
  <c r="O169" i="3"/>
  <c r="O100" i="3"/>
  <c r="M165" i="3"/>
  <c r="M169" i="3"/>
  <c r="M101" i="3"/>
  <c r="M100" i="3"/>
  <c r="K169" i="3"/>
  <c r="K100" i="3"/>
  <c r="K101" i="3"/>
  <c r="K165" i="3"/>
  <c r="I101" i="3"/>
  <c r="I165" i="3"/>
  <c r="I169" i="3"/>
  <c r="G169" i="3"/>
  <c r="G100" i="3"/>
  <c r="W164" i="3"/>
  <c r="W168" i="3"/>
  <c r="W99" i="3"/>
  <c r="U164" i="3"/>
  <c r="U99" i="3"/>
  <c r="U168" i="3"/>
  <c r="S168" i="3"/>
  <c r="S99" i="3"/>
  <c r="Q168" i="3"/>
  <c r="Q99" i="3"/>
  <c r="O99" i="3"/>
  <c r="O164" i="3"/>
  <c r="O168" i="3"/>
  <c r="M168" i="3"/>
  <c r="M99" i="3"/>
  <c r="M164" i="3"/>
  <c r="K168" i="3"/>
  <c r="K99" i="3"/>
  <c r="K164" i="3"/>
  <c r="I168" i="3"/>
  <c r="G164" i="3"/>
  <c r="G99" i="3"/>
  <c r="G168" i="3"/>
  <c r="W98" i="3"/>
  <c r="W167" i="3"/>
  <c r="U98" i="3"/>
  <c r="U163" i="3"/>
  <c r="U208" i="3"/>
  <c r="U207" i="3"/>
  <c r="U167" i="3"/>
  <c r="S167" i="3"/>
  <c r="S163" i="3"/>
  <c r="S207" i="3"/>
  <c r="S98" i="3"/>
  <c r="Q163" i="3"/>
  <c r="Q98" i="3"/>
  <c r="O167" i="3"/>
  <c r="O207" i="3"/>
  <c r="O208" i="3"/>
  <c r="O163" i="3"/>
  <c r="M163" i="3"/>
  <c r="M98" i="3"/>
  <c r="M208" i="3"/>
  <c r="M167" i="3"/>
  <c r="M207" i="3"/>
  <c r="K33" i="10"/>
  <c r="K167" i="3"/>
  <c r="K208" i="3"/>
  <c r="K163" i="3"/>
  <c r="K207" i="3"/>
  <c r="I98" i="3"/>
  <c r="I167" i="3"/>
  <c r="I208" i="3"/>
  <c r="I33" i="10"/>
  <c r="I207" i="3"/>
  <c r="G98" i="3"/>
  <c r="G33" i="10"/>
  <c r="G208" i="3"/>
  <c r="G163" i="3"/>
  <c r="G167" i="3"/>
  <c r="G207" i="3"/>
  <c r="W166" i="3"/>
  <c r="W32" i="10"/>
  <c r="U32" i="10"/>
  <c r="U166" i="3"/>
  <c r="U206" i="3"/>
  <c r="U97" i="3"/>
  <c r="U162" i="3"/>
  <c r="S97" i="3"/>
  <c r="S162" i="3"/>
  <c r="S206" i="3"/>
  <c r="S166" i="3"/>
  <c r="Q166" i="3"/>
  <c r="Q97" i="3"/>
  <c r="Q206" i="3"/>
  <c r="Q162" i="3"/>
  <c r="O166" i="3"/>
  <c r="O206" i="3"/>
  <c r="O97" i="3"/>
  <c r="O32" i="10"/>
  <c r="O162" i="3"/>
  <c r="M32" i="10"/>
  <c r="M166" i="3"/>
  <c r="M97" i="3"/>
  <c r="M206" i="3"/>
  <c r="M162" i="3"/>
  <c r="K162" i="3"/>
  <c r="K97" i="3"/>
  <c r="K166" i="3"/>
  <c r="I166" i="3"/>
  <c r="I97" i="3"/>
  <c r="I206" i="3"/>
  <c r="I162" i="3"/>
  <c r="G166" i="3"/>
  <c r="G206" i="3"/>
  <c r="G97" i="3"/>
  <c r="G162" i="3"/>
  <c r="W96" i="3"/>
  <c r="W161" i="3"/>
  <c r="U161" i="3"/>
  <c r="U96" i="3"/>
  <c r="S96" i="3"/>
  <c r="S161" i="3"/>
  <c r="Q161" i="3"/>
  <c r="Q96" i="3"/>
  <c r="O96" i="3"/>
  <c r="O161" i="3"/>
  <c r="M161" i="3"/>
  <c r="M96" i="3"/>
  <c r="J96" i="3"/>
  <c r="J97" i="3"/>
  <c r="H165" i="3"/>
  <c r="H161" i="3"/>
  <c r="H96" i="3"/>
  <c r="H97" i="3"/>
  <c r="X96" i="3"/>
  <c r="X164" i="3"/>
  <c r="X160" i="3"/>
  <c r="X95" i="3"/>
  <c r="V164" i="3"/>
  <c r="V95" i="3"/>
  <c r="V96" i="3"/>
  <c r="V160" i="3"/>
  <c r="T95" i="3"/>
  <c r="R160" i="3"/>
  <c r="R164" i="3"/>
  <c r="R95" i="3"/>
  <c r="R96" i="3"/>
  <c r="P96" i="3"/>
  <c r="P160" i="3"/>
  <c r="P95" i="3"/>
  <c r="N164" i="3"/>
  <c r="N95" i="3"/>
  <c r="L30" i="10"/>
  <c r="L95" i="3"/>
  <c r="L160" i="3"/>
  <c r="J160" i="3"/>
  <c r="J164" i="3"/>
  <c r="J95" i="3"/>
  <c r="H95" i="3"/>
  <c r="H30" i="10"/>
  <c r="H160" i="3"/>
  <c r="H164" i="3"/>
  <c r="X206" i="3"/>
  <c r="X163" i="3"/>
  <c r="X29" i="10"/>
  <c r="X159" i="3"/>
  <c r="V29" i="10"/>
  <c r="V94" i="3"/>
  <c r="V206" i="3"/>
  <c r="T29" i="10"/>
  <c r="T94" i="3"/>
  <c r="R94" i="3"/>
  <c r="R159" i="3"/>
  <c r="R163" i="3"/>
  <c r="P29" i="10"/>
  <c r="P206" i="3"/>
  <c r="P159" i="3"/>
  <c r="P94" i="3"/>
  <c r="P163" i="3"/>
  <c r="N206" i="3"/>
  <c r="N29" i="10"/>
  <c r="N159" i="3"/>
  <c r="N94" i="3"/>
  <c r="L94" i="3"/>
  <c r="L206" i="3"/>
  <c r="L163" i="3"/>
  <c r="J163" i="3"/>
  <c r="H94" i="3"/>
  <c r="H163" i="3"/>
  <c r="H206" i="3"/>
  <c r="X205" i="3"/>
  <c r="X158" i="3"/>
  <c r="X93" i="3"/>
  <c r="V93" i="3"/>
  <c r="V158" i="3"/>
  <c r="V162" i="3"/>
  <c r="V205" i="3"/>
  <c r="T93" i="3"/>
  <c r="R162" i="3"/>
  <c r="R158" i="3"/>
  <c r="R205" i="3"/>
  <c r="R93" i="3"/>
  <c r="P93" i="3"/>
  <c r="P205" i="3"/>
  <c r="P162" i="3"/>
  <c r="N162" i="3"/>
  <c r="N93" i="3"/>
  <c r="N205" i="3"/>
  <c r="K94" i="3"/>
  <c r="K93" i="3"/>
  <c r="K158" i="3"/>
  <c r="K205" i="3"/>
  <c r="I93" i="3"/>
  <c r="I94" i="3"/>
  <c r="I158" i="3"/>
  <c r="G94" i="3"/>
  <c r="G205" i="3"/>
  <c r="G93" i="3"/>
  <c r="W92" i="3"/>
  <c r="W157" i="3"/>
  <c r="U157" i="3"/>
  <c r="U92" i="3"/>
  <c r="S157" i="3"/>
  <c r="S93" i="3"/>
  <c r="Q157" i="3"/>
  <c r="Q92" i="3"/>
  <c r="O92" i="3"/>
  <c r="O157" i="3"/>
  <c r="O93" i="3"/>
  <c r="M92" i="3"/>
  <c r="J93" i="3"/>
  <c r="J92" i="3"/>
  <c r="H93" i="3"/>
  <c r="H92" i="3"/>
  <c r="H157" i="3"/>
  <c r="X91" i="3"/>
  <c r="X92" i="3"/>
  <c r="V92" i="3"/>
  <c r="V91" i="3"/>
  <c r="T92" i="3"/>
  <c r="T91" i="3"/>
  <c r="R156" i="3"/>
  <c r="R92" i="3"/>
  <c r="R91" i="3"/>
  <c r="P156" i="3"/>
  <c r="P91" i="3"/>
  <c r="P92" i="3"/>
  <c r="N92" i="3"/>
  <c r="N156" i="3"/>
  <c r="N91" i="3"/>
  <c r="K91" i="3"/>
  <c r="K160" i="3"/>
  <c r="K156" i="3"/>
  <c r="K92" i="3"/>
  <c r="I92" i="3"/>
  <c r="I156" i="3"/>
  <c r="I160" i="3"/>
  <c r="I91" i="3"/>
  <c r="G160" i="3"/>
  <c r="G156" i="3"/>
  <c r="G92" i="3"/>
  <c r="G91" i="3"/>
  <c r="W159" i="3"/>
  <c r="W155" i="3"/>
  <c r="W90" i="3"/>
  <c r="U91" i="3"/>
  <c r="U205" i="3"/>
  <c r="U155" i="3"/>
  <c r="U159" i="3"/>
  <c r="S91" i="3"/>
  <c r="S159" i="3"/>
  <c r="S90" i="3"/>
  <c r="S205" i="3"/>
  <c r="Q155" i="3"/>
  <c r="Q205" i="3"/>
  <c r="Q159" i="3"/>
  <c r="Q90" i="3"/>
  <c r="Q91" i="3"/>
  <c r="O91" i="3"/>
  <c r="O90" i="3"/>
  <c r="O155" i="3"/>
  <c r="O159" i="3"/>
  <c r="O205" i="3"/>
  <c r="M205" i="3"/>
  <c r="M91" i="3"/>
  <c r="M155" i="3"/>
  <c r="M90" i="3"/>
  <c r="J155" i="3"/>
  <c r="J91" i="3"/>
  <c r="J90" i="3"/>
  <c r="H155" i="3"/>
  <c r="H205" i="3"/>
  <c r="H90" i="3"/>
  <c r="H91" i="3"/>
  <c r="X154" i="3"/>
  <c r="X89" i="3"/>
  <c r="X90" i="3"/>
  <c r="V154" i="3"/>
  <c r="T90" i="3"/>
  <c r="T89" i="3"/>
  <c r="R89" i="3"/>
  <c r="R154" i="3"/>
  <c r="R90" i="3"/>
  <c r="P154" i="3"/>
  <c r="P90" i="3"/>
  <c r="P89" i="3"/>
  <c r="N90" i="3"/>
  <c r="N89" i="3"/>
  <c r="N154" i="3"/>
  <c r="L154" i="3"/>
  <c r="L89" i="3"/>
  <c r="L158" i="3"/>
  <c r="J154" i="3"/>
  <c r="J158" i="3"/>
  <c r="J89" i="3"/>
  <c r="H154" i="3"/>
  <c r="H158" i="3"/>
  <c r="H89" i="3"/>
  <c r="X153" i="3"/>
  <c r="X88" i="3"/>
  <c r="V153" i="3"/>
  <c r="V157" i="3"/>
  <c r="V88" i="3"/>
  <c r="T88" i="3"/>
  <c r="R157" i="3"/>
  <c r="R153" i="3"/>
  <c r="R88" i="3"/>
  <c r="P88" i="3"/>
  <c r="P153" i="3"/>
  <c r="P157" i="3"/>
  <c r="N157" i="3"/>
  <c r="N88" i="3"/>
  <c r="L88" i="3"/>
  <c r="L153" i="3"/>
  <c r="H88" i="3"/>
  <c r="H153" i="3"/>
  <c r="X87" i="3"/>
  <c r="X152" i="3"/>
  <c r="V152" i="3"/>
  <c r="V87" i="3"/>
  <c r="N87" i="3"/>
  <c r="N152" i="3"/>
  <c r="L152" i="3"/>
  <c r="J87" i="3"/>
  <c r="J152" i="3"/>
  <c r="H87" i="3"/>
  <c r="H156" i="3"/>
  <c r="X86" i="3"/>
  <c r="X155" i="3"/>
  <c r="X151" i="3"/>
  <c r="V204" i="3"/>
  <c r="V155" i="3"/>
  <c r="V86" i="3"/>
  <c r="V151" i="3"/>
  <c r="T86" i="3"/>
  <c r="R151" i="3"/>
  <c r="R86" i="3"/>
  <c r="R204" i="3"/>
  <c r="P86" i="3"/>
  <c r="P151" i="3"/>
  <c r="P204" i="3"/>
  <c r="P155" i="3"/>
  <c r="N151" i="3"/>
  <c r="N155" i="3"/>
  <c r="N204" i="3"/>
  <c r="N86" i="3"/>
  <c r="L151" i="3"/>
  <c r="L86" i="3"/>
  <c r="J204" i="3"/>
  <c r="J86" i="3"/>
  <c r="H86" i="3"/>
  <c r="H204" i="3"/>
  <c r="H151" i="3"/>
  <c r="X85" i="3"/>
  <c r="V85" i="3"/>
  <c r="T85" i="3"/>
  <c r="R150" i="3"/>
  <c r="P85" i="3"/>
  <c r="N85" i="3"/>
  <c r="N150" i="3"/>
  <c r="L85" i="3"/>
  <c r="L150" i="3"/>
  <c r="J85" i="3"/>
  <c r="J150" i="3"/>
  <c r="H85" i="3"/>
  <c r="X149" i="3"/>
  <c r="T84" i="3"/>
  <c r="R84" i="3"/>
  <c r="R149" i="3"/>
  <c r="P149" i="3"/>
  <c r="P84" i="3"/>
  <c r="N84" i="3"/>
  <c r="N149" i="3"/>
  <c r="X83" i="3"/>
  <c r="P148" i="3"/>
  <c r="P83" i="3"/>
  <c r="N148" i="3"/>
  <c r="N83" i="3"/>
  <c r="L83" i="3"/>
  <c r="J148" i="3"/>
  <c r="J83" i="3"/>
  <c r="H83" i="3"/>
  <c r="X82" i="3"/>
  <c r="X203" i="3"/>
  <c r="X147" i="3"/>
  <c r="V203" i="3"/>
  <c r="R82" i="3"/>
  <c r="R203" i="3"/>
  <c r="R147" i="3"/>
  <c r="P203" i="3"/>
  <c r="P147" i="3"/>
  <c r="P82" i="3"/>
  <c r="N203" i="3"/>
  <c r="N82" i="3"/>
  <c r="L82" i="3"/>
  <c r="L147" i="3"/>
  <c r="L203" i="3"/>
  <c r="J203" i="3"/>
  <c r="J82" i="3"/>
  <c r="J147" i="3"/>
  <c r="H82" i="3"/>
  <c r="H203" i="3"/>
  <c r="H147" i="3"/>
  <c r="X146" i="3"/>
  <c r="X81" i="3"/>
  <c r="T81" i="3"/>
  <c r="R146" i="3"/>
  <c r="R81" i="3"/>
  <c r="P146" i="3"/>
  <c r="P81" i="3"/>
  <c r="G34" i="10"/>
  <c r="U101" i="3"/>
  <c r="T104" i="3"/>
  <c r="X170" i="3"/>
  <c r="H174" i="3"/>
  <c r="Q31" i="10"/>
  <c r="T102" i="3"/>
  <c r="W91" i="3"/>
  <c r="H24" i="10"/>
  <c r="M93" i="3"/>
  <c r="Q33" i="10"/>
  <c r="L81" i="3"/>
  <c r="L146" i="3"/>
  <c r="J81" i="3"/>
  <c r="J146" i="3"/>
  <c r="H146" i="3"/>
  <c r="H81" i="3"/>
  <c r="X145" i="3"/>
  <c r="V145" i="3"/>
  <c r="P145" i="3"/>
  <c r="P80" i="3"/>
  <c r="N145" i="3"/>
  <c r="N80" i="3"/>
  <c r="L80" i="3"/>
  <c r="L145" i="3"/>
  <c r="J80" i="3"/>
  <c r="X79" i="3"/>
  <c r="X144" i="3"/>
  <c r="T79" i="3"/>
  <c r="R79" i="3"/>
  <c r="P79" i="3"/>
  <c r="N144" i="3"/>
  <c r="N79" i="3"/>
  <c r="J79" i="3"/>
  <c r="J144" i="3"/>
  <c r="H144" i="3"/>
  <c r="H79" i="3"/>
  <c r="X78" i="3"/>
  <c r="X202" i="3"/>
  <c r="X143" i="3"/>
  <c r="V143" i="3"/>
  <c r="V202" i="3"/>
  <c r="T78" i="3"/>
  <c r="R202" i="3"/>
  <c r="R143" i="3"/>
  <c r="P202" i="3"/>
  <c r="N202" i="3"/>
  <c r="N143" i="3"/>
  <c r="N78" i="3"/>
  <c r="L143" i="3"/>
  <c r="L202" i="3"/>
  <c r="J202" i="3"/>
  <c r="J78" i="3"/>
  <c r="H143" i="3"/>
  <c r="H202" i="3"/>
  <c r="X77" i="3"/>
  <c r="V142" i="3"/>
  <c r="V77" i="3"/>
  <c r="R77" i="3"/>
  <c r="R142" i="3"/>
  <c r="P142" i="3"/>
  <c r="P77" i="3"/>
  <c r="N142" i="3"/>
  <c r="N77" i="3"/>
  <c r="L77" i="3"/>
  <c r="L142" i="3"/>
  <c r="J142" i="3"/>
  <c r="H77" i="3"/>
  <c r="X76" i="3"/>
  <c r="X141" i="3"/>
  <c r="T76" i="3"/>
  <c r="R76" i="3"/>
  <c r="P141" i="3"/>
  <c r="P76" i="3"/>
  <c r="N141" i="3"/>
  <c r="N76" i="3"/>
  <c r="L76" i="3"/>
  <c r="X75" i="3"/>
  <c r="X140" i="3"/>
  <c r="T75" i="3"/>
  <c r="R75" i="3"/>
  <c r="R140" i="3"/>
  <c r="P75" i="3"/>
  <c r="P140" i="3"/>
  <c r="N75" i="3"/>
  <c r="L75" i="3"/>
  <c r="J140" i="3"/>
  <c r="J75" i="3"/>
  <c r="H75" i="3"/>
  <c r="H140" i="3"/>
  <c r="X74" i="3"/>
  <c r="X201" i="3"/>
  <c r="V139" i="3"/>
  <c r="V74" i="3"/>
  <c r="V201" i="3"/>
  <c r="T206" i="3"/>
  <c r="T203" i="3"/>
  <c r="T201" i="3"/>
  <c r="T208" i="3"/>
  <c r="T205" i="3"/>
  <c r="T207" i="3"/>
  <c r="R74" i="3"/>
  <c r="R201" i="3"/>
  <c r="P74" i="3"/>
  <c r="N74" i="3"/>
  <c r="N201" i="3"/>
  <c r="N139" i="3"/>
  <c r="L201" i="3"/>
  <c r="L139" i="3"/>
  <c r="J139" i="3"/>
  <c r="J74" i="3"/>
  <c r="H201" i="3"/>
  <c r="H74" i="3"/>
  <c r="V73" i="3"/>
  <c r="T73" i="3"/>
  <c r="R73" i="3"/>
  <c r="N73" i="3"/>
  <c r="X72" i="3"/>
  <c r="V72" i="3"/>
  <c r="T72" i="3"/>
  <c r="N72" i="3"/>
  <c r="L72" i="3"/>
  <c r="H72" i="3"/>
  <c r="R71" i="3"/>
  <c r="P71" i="3"/>
  <c r="N71" i="3"/>
  <c r="L71" i="3"/>
  <c r="H71" i="3"/>
  <c r="X109" i="4"/>
  <c r="X44" i="10"/>
  <c r="X209" i="4"/>
  <c r="X174" i="4"/>
  <c r="V44" i="10"/>
  <c r="V109" i="4"/>
  <c r="T44" i="10"/>
  <c r="T209" i="4"/>
  <c r="R44" i="10"/>
  <c r="R209" i="4"/>
  <c r="R174" i="4"/>
  <c r="P44" i="10"/>
  <c r="P109" i="4"/>
  <c r="P209" i="4"/>
  <c r="P174" i="4"/>
  <c r="N44" i="10"/>
  <c r="N174" i="4"/>
  <c r="N209" i="4"/>
  <c r="N109" i="4"/>
  <c r="L44" i="10"/>
  <c r="L174" i="4"/>
  <c r="L209" i="4"/>
  <c r="L109" i="4"/>
  <c r="J44" i="10"/>
  <c r="J209" i="4"/>
  <c r="J109" i="4"/>
  <c r="H109" i="4"/>
  <c r="H44" i="10"/>
  <c r="H209" i="4"/>
  <c r="V41" i="10"/>
  <c r="V106" i="4"/>
  <c r="T106" i="4"/>
  <c r="R106" i="4"/>
  <c r="P106" i="4"/>
  <c r="N171" i="4"/>
  <c r="N41" i="10"/>
  <c r="L106" i="4"/>
  <c r="L171" i="4"/>
  <c r="J171" i="4"/>
  <c r="H171" i="4"/>
  <c r="H106" i="4"/>
  <c r="H41" i="10"/>
  <c r="X170" i="4"/>
  <c r="X40" i="10"/>
  <c r="X105" i="4"/>
  <c r="X208" i="4"/>
  <c r="V170" i="4"/>
  <c r="V105" i="4"/>
  <c r="V40" i="10"/>
  <c r="T40" i="10"/>
  <c r="R170" i="4"/>
  <c r="R105" i="4"/>
  <c r="P105" i="4"/>
  <c r="P170" i="4"/>
  <c r="P40" i="10"/>
  <c r="N170" i="4"/>
  <c r="N208" i="4"/>
  <c r="N40" i="10"/>
  <c r="L170" i="4"/>
  <c r="L105" i="4"/>
  <c r="L40" i="10"/>
  <c r="J170" i="4"/>
  <c r="J208" i="4"/>
  <c r="J105" i="4"/>
  <c r="H105" i="4"/>
  <c r="H208" i="4"/>
  <c r="H40" i="10"/>
  <c r="X173" i="4"/>
  <c r="X39" i="10"/>
  <c r="V169" i="4"/>
  <c r="T39" i="10"/>
  <c r="R169" i="4"/>
  <c r="R39" i="10"/>
  <c r="P169" i="4"/>
  <c r="P39" i="10"/>
  <c r="P104" i="4"/>
  <c r="L169" i="4"/>
  <c r="L39" i="10"/>
  <c r="L104" i="4"/>
  <c r="J104" i="4"/>
  <c r="J39" i="10"/>
  <c r="H169" i="4"/>
  <c r="H39" i="10"/>
  <c r="H104" i="4"/>
  <c r="V103" i="4"/>
  <c r="V168" i="4"/>
  <c r="T103" i="4"/>
  <c r="T38" i="10"/>
  <c r="R103" i="4"/>
  <c r="R38" i="10"/>
  <c r="P38" i="10"/>
  <c r="P103" i="4"/>
  <c r="N103" i="4"/>
  <c r="N38" i="10"/>
  <c r="N168" i="4"/>
  <c r="L103" i="4"/>
  <c r="J168" i="4"/>
  <c r="J103" i="4"/>
  <c r="H168" i="4"/>
  <c r="H103" i="4"/>
  <c r="H38" i="10"/>
  <c r="X102" i="4"/>
  <c r="X37" i="10"/>
  <c r="V37" i="10"/>
  <c r="V167" i="4"/>
  <c r="V102" i="4"/>
  <c r="T37" i="10"/>
  <c r="T102" i="4"/>
  <c r="R102" i="4"/>
  <c r="R167" i="4"/>
  <c r="R37" i="10"/>
  <c r="P167" i="4"/>
  <c r="P37" i="10"/>
  <c r="N102" i="4"/>
  <c r="N167" i="4"/>
  <c r="L37" i="10"/>
  <c r="L167" i="4"/>
  <c r="L102" i="4"/>
  <c r="J102" i="4"/>
  <c r="J167" i="4"/>
  <c r="J37" i="10"/>
  <c r="X166" i="4"/>
  <c r="X207" i="4"/>
  <c r="X101" i="4"/>
  <c r="X36" i="10"/>
  <c r="V101" i="4"/>
  <c r="V36" i="10"/>
  <c r="V207" i="4"/>
  <c r="T36" i="10"/>
  <c r="R166" i="4"/>
  <c r="R101" i="4"/>
  <c r="R207" i="4"/>
  <c r="R36" i="10"/>
  <c r="P36" i="10"/>
  <c r="P207" i="4"/>
  <c r="N101" i="4"/>
  <c r="N36" i="10"/>
  <c r="L207" i="4"/>
  <c r="L166" i="4"/>
  <c r="L101" i="4"/>
  <c r="J101" i="4"/>
  <c r="J166" i="4"/>
  <c r="J207" i="4"/>
  <c r="H36" i="10"/>
  <c r="H207" i="4"/>
  <c r="H166" i="4"/>
  <c r="G102" i="4"/>
  <c r="G170" i="4"/>
  <c r="G101" i="4"/>
  <c r="G207" i="4"/>
  <c r="G36" i="10"/>
  <c r="W169" i="4"/>
  <c r="W165" i="4"/>
  <c r="W100" i="4"/>
  <c r="W101" i="4"/>
  <c r="U165" i="4"/>
  <c r="U169" i="4"/>
  <c r="U35" i="10"/>
  <c r="S101" i="4"/>
  <c r="Q100" i="4"/>
  <c r="Q165" i="4"/>
  <c r="Q101" i="4"/>
  <c r="Q35" i="10"/>
  <c r="O35" i="10"/>
  <c r="O169" i="4"/>
  <c r="O101" i="4"/>
  <c r="O100" i="4"/>
  <c r="O165" i="4"/>
  <c r="M35" i="10"/>
  <c r="M100" i="4"/>
  <c r="M169" i="4"/>
  <c r="M101" i="4"/>
  <c r="K169" i="4"/>
  <c r="K165" i="4"/>
  <c r="K100" i="4"/>
  <c r="I100" i="4"/>
  <c r="I101" i="4"/>
  <c r="I35" i="10"/>
  <c r="G169" i="4"/>
  <c r="G35" i="10"/>
  <c r="G165" i="4"/>
  <c r="W168" i="4"/>
  <c r="W99" i="4"/>
  <c r="W164" i="4"/>
  <c r="W34" i="10"/>
  <c r="U34" i="10"/>
  <c r="U168" i="4"/>
  <c r="U164" i="4"/>
  <c r="S99" i="4"/>
  <c r="S34" i="10"/>
  <c r="Q34" i="10"/>
  <c r="Q99" i="4"/>
  <c r="Q168" i="4"/>
  <c r="Q164" i="4"/>
  <c r="O168" i="4"/>
  <c r="O99" i="4"/>
  <c r="M168" i="4"/>
  <c r="M99" i="4"/>
  <c r="M164" i="4"/>
  <c r="M34" i="10"/>
  <c r="K208" i="4"/>
  <c r="K99" i="4"/>
  <c r="K164" i="4"/>
  <c r="K34" i="10"/>
  <c r="K207" i="4"/>
  <c r="I164" i="4"/>
  <c r="I34" i="10"/>
  <c r="I99" i="4"/>
  <c r="I208" i="4"/>
  <c r="I168" i="4"/>
  <c r="I207" i="4"/>
  <c r="G164" i="4"/>
  <c r="G168" i="4"/>
  <c r="G99" i="4"/>
  <c r="W163" i="4"/>
  <c r="W167" i="4"/>
  <c r="W98" i="4"/>
  <c r="W33" i="10"/>
  <c r="U33" i="10"/>
  <c r="U207" i="4"/>
  <c r="U163" i="4"/>
  <c r="U98" i="4"/>
  <c r="S98" i="4"/>
  <c r="S208" i="4"/>
  <c r="S207" i="4"/>
  <c r="S33" i="10"/>
  <c r="Q208" i="4"/>
  <c r="Q167" i="4"/>
  <c r="Q98" i="4"/>
  <c r="Q163" i="4"/>
  <c r="O33" i="10"/>
  <c r="O98" i="4"/>
  <c r="O167" i="4"/>
  <c r="O208" i="4"/>
  <c r="O163" i="4"/>
  <c r="O207" i="4"/>
  <c r="M163" i="4"/>
  <c r="M207" i="4"/>
  <c r="M208" i="4"/>
  <c r="M33" i="10"/>
  <c r="M98" i="4"/>
  <c r="J163" i="4"/>
  <c r="J98" i="4"/>
  <c r="J99" i="4"/>
  <c r="J33" i="10"/>
  <c r="H33" i="10"/>
  <c r="H99" i="4"/>
  <c r="H163" i="4"/>
  <c r="X162" i="4"/>
  <c r="X98" i="4"/>
  <c r="X32" i="10"/>
  <c r="X97" i="4"/>
  <c r="V162" i="4"/>
  <c r="V32" i="10"/>
  <c r="V206" i="4"/>
  <c r="V98" i="4"/>
  <c r="T32" i="10"/>
  <c r="T98" i="4"/>
  <c r="R32" i="10"/>
  <c r="R162" i="4"/>
  <c r="R206" i="4"/>
  <c r="R97" i="4"/>
  <c r="R98" i="4"/>
  <c r="P98" i="4"/>
  <c r="P206" i="4"/>
  <c r="N162" i="4"/>
  <c r="N32" i="10"/>
  <c r="N97" i="4"/>
  <c r="N98" i="4"/>
  <c r="K98" i="4"/>
  <c r="K162" i="4"/>
  <c r="K166" i="4"/>
  <c r="K97" i="4"/>
  <c r="K206" i="4"/>
  <c r="K32" i="10"/>
  <c r="I162" i="4"/>
  <c r="I206" i="4"/>
  <c r="I97" i="4"/>
  <c r="I166" i="4"/>
  <c r="I32" i="10"/>
  <c r="G32" i="10"/>
  <c r="G206" i="4"/>
  <c r="G98" i="4"/>
  <c r="G162" i="4"/>
  <c r="G97" i="4"/>
  <c r="W161" i="4"/>
  <c r="W97" i="4"/>
  <c r="W31" i="10"/>
  <c r="U161" i="4"/>
  <c r="U31" i="10"/>
  <c r="U97" i="4"/>
  <c r="U96" i="4"/>
  <c r="S31" i="10"/>
  <c r="S97" i="4"/>
  <c r="Q161" i="4"/>
  <c r="O161" i="4"/>
  <c r="O96" i="4"/>
  <c r="O97" i="4"/>
  <c r="M31" i="10"/>
  <c r="M97" i="4"/>
  <c r="M96" i="4"/>
  <c r="J96" i="4"/>
  <c r="J165" i="4"/>
  <c r="J31" i="10"/>
  <c r="J161" i="4"/>
  <c r="H97" i="4"/>
  <c r="H165" i="4"/>
  <c r="X96" i="4"/>
  <c r="X160" i="4"/>
  <c r="X95" i="4"/>
  <c r="X164" i="4"/>
  <c r="V164" i="4"/>
  <c r="V30" i="10"/>
  <c r="T30" i="10"/>
  <c r="T96" i="4"/>
  <c r="T95" i="4"/>
  <c r="R160" i="4"/>
  <c r="R96" i="4"/>
  <c r="R164" i="4"/>
  <c r="R30" i="10"/>
  <c r="P95" i="4"/>
  <c r="P160" i="4"/>
  <c r="P164" i="4"/>
  <c r="P30" i="10"/>
  <c r="N160" i="4"/>
  <c r="N164" i="4"/>
  <c r="N96" i="4"/>
  <c r="N30" i="10"/>
  <c r="K30" i="10"/>
  <c r="K96" i="4"/>
  <c r="K160" i="4"/>
  <c r="I96" i="4"/>
  <c r="I30" i="10"/>
  <c r="I95" i="4"/>
  <c r="I160" i="4"/>
  <c r="G160" i="4"/>
  <c r="G30" i="10"/>
  <c r="G96" i="4"/>
  <c r="G95" i="4"/>
  <c r="W95" i="4"/>
  <c r="W94" i="4"/>
  <c r="U94" i="4"/>
  <c r="U206" i="4"/>
  <c r="U95" i="4"/>
  <c r="S206" i="4"/>
  <c r="S94" i="4"/>
  <c r="Q206" i="4"/>
  <c r="Q95" i="4"/>
  <c r="Q29" i="10"/>
  <c r="O159" i="4"/>
  <c r="O95" i="4"/>
  <c r="O94" i="4"/>
  <c r="O29" i="10"/>
  <c r="O206" i="4"/>
  <c r="M29" i="10"/>
  <c r="M94" i="4"/>
  <c r="M95" i="4"/>
  <c r="M206" i="4"/>
  <c r="J29" i="10"/>
  <c r="J95" i="4"/>
  <c r="J159" i="4"/>
  <c r="J94" i="4"/>
  <c r="J206" i="4"/>
  <c r="H159" i="4"/>
  <c r="H29" i="10"/>
  <c r="H206" i="4"/>
  <c r="H94" i="4"/>
  <c r="X94" i="4"/>
  <c r="X93" i="4"/>
  <c r="X205" i="4"/>
  <c r="X158" i="4"/>
  <c r="X28" i="10"/>
  <c r="V28" i="10"/>
  <c r="V158" i="4"/>
  <c r="V94" i="4"/>
  <c r="T93" i="4"/>
  <c r="T28" i="10"/>
  <c r="T94" i="4"/>
  <c r="R158" i="4"/>
  <c r="R205" i="4"/>
  <c r="R93" i="4"/>
  <c r="R94" i="4"/>
  <c r="P205" i="4"/>
  <c r="P158" i="4"/>
  <c r="P28" i="10"/>
  <c r="P93" i="4"/>
  <c r="P94" i="4"/>
  <c r="N28" i="10"/>
  <c r="N158" i="4"/>
  <c r="N93" i="4"/>
  <c r="K28" i="10"/>
  <c r="K158" i="4"/>
  <c r="K205" i="4"/>
  <c r="I93" i="4"/>
  <c r="I158" i="4"/>
  <c r="I94" i="4"/>
  <c r="G28" i="10"/>
  <c r="G94" i="4"/>
  <c r="G158" i="4"/>
  <c r="G205" i="4"/>
  <c r="G93" i="4"/>
  <c r="W27" i="10"/>
  <c r="W93" i="4"/>
  <c r="W92" i="4"/>
  <c r="U27" i="10"/>
  <c r="U157" i="4"/>
  <c r="U92" i="4"/>
  <c r="U93" i="4"/>
  <c r="S93" i="4"/>
  <c r="S27" i="10"/>
  <c r="Q93" i="4"/>
  <c r="Q27" i="10"/>
  <c r="Q92" i="4"/>
  <c r="Q157" i="4"/>
  <c r="O93" i="4"/>
  <c r="M27" i="10"/>
  <c r="M92" i="4"/>
  <c r="M157" i="4"/>
  <c r="M93" i="4"/>
  <c r="J27" i="10"/>
  <c r="J93" i="4"/>
  <c r="J92" i="4"/>
  <c r="H27" i="10"/>
  <c r="H157" i="4"/>
  <c r="H92" i="4"/>
  <c r="X92" i="4"/>
  <c r="X26" i="10"/>
  <c r="V156" i="4"/>
  <c r="V92" i="4"/>
  <c r="V91" i="4"/>
  <c r="V26" i="10"/>
  <c r="T26" i="10"/>
  <c r="T92" i="4"/>
  <c r="R26" i="10"/>
  <c r="R91" i="4"/>
  <c r="R156" i="4"/>
  <c r="R92" i="4"/>
  <c r="P92" i="4"/>
  <c r="P91" i="4"/>
  <c r="P156" i="4"/>
  <c r="N26" i="10"/>
  <c r="K91" i="4"/>
  <c r="K156" i="4"/>
  <c r="I91" i="4"/>
  <c r="I26" i="10"/>
  <c r="I92" i="4"/>
  <c r="G92" i="4"/>
  <c r="G26" i="10"/>
  <c r="W25" i="10"/>
  <c r="W155" i="4"/>
  <c r="U91" i="4"/>
  <c r="U90" i="4"/>
  <c r="U205" i="4"/>
  <c r="S25" i="10"/>
  <c r="S90" i="4"/>
  <c r="S205" i="4"/>
  <c r="S91" i="4"/>
  <c r="Q25" i="10"/>
  <c r="Q205" i="4"/>
  <c r="Q155" i="4"/>
  <c r="Q91" i="4"/>
  <c r="O91" i="4"/>
  <c r="O90" i="4"/>
  <c r="O25" i="10"/>
  <c r="O205" i="4"/>
  <c r="M25" i="10"/>
  <c r="M205" i="4"/>
  <c r="M90" i="4"/>
  <c r="M91" i="4"/>
  <c r="J155" i="4"/>
  <c r="J25" i="10"/>
  <c r="J91" i="4"/>
  <c r="J205" i="4"/>
  <c r="J90" i="4"/>
  <c r="H91" i="4"/>
  <c r="H155" i="4"/>
  <c r="H205" i="4"/>
  <c r="H90" i="4"/>
  <c r="X154" i="4"/>
  <c r="X90" i="4"/>
  <c r="X24" i="10"/>
  <c r="V89" i="4"/>
  <c r="V154" i="4"/>
  <c r="V90" i="4"/>
  <c r="T24" i="10"/>
  <c r="T90" i="4"/>
  <c r="R24" i="10"/>
  <c r="R89" i="4"/>
  <c r="R90" i="4"/>
  <c r="R154" i="4"/>
  <c r="P90" i="4"/>
  <c r="P24" i="10"/>
  <c r="P154" i="4"/>
  <c r="N154" i="4"/>
  <c r="N89" i="4"/>
  <c r="L154" i="4"/>
  <c r="L90" i="4"/>
  <c r="L89" i="4"/>
  <c r="L158" i="4"/>
  <c r="J154" i="4"/>
  <c r="J89" i="4"/>
  <c r="J158" i="4"/>
  <c r="J24" i="10"/>
  <c r="H89" i="4"/>
  <c r="H154" i="4"/>
  <c r="H158" i="4"/>
  <c r="X88" i="4"/>
  <c r="X157" i="4"/>
  <c r="X153" i="4"/>
  <c r="V88" i="4"/>
  <c r="V23" i="10"/>
  <c r="V153" i="4"/>
  <c r="V157" i="4"/>
  <c r="T88" i="4"/>
  <c r="T23" i="10"/>
  <c r="R88" i="4"/>
  <c r="R157" i="4"/>
  <c r="R23" i="10"/>
  <c r="P23" i="10"/>
  <c r="P153" i="4"/>
  <c r="P88" i="4"/>
  <c r="P157" i="4"/>
  <c r="N23" i="10"/>
  <c r="N153" i="4"/>
  <c r="N88" i="4"/>
  <c r="N157" i="4"/>
  <c r="L153" i="4"/>
  <c r="L23" i="10"/>
  <c r="L157" i="4"/>
  <c r="J153" i="4"/>
  <c r="J88" i="4"/>
  <c r="J23" i="10"/>
  <c r="H153" i="4"/>
  <c r="H23" i="10"/>
  <c r="X22" i="10"/>
  <c r="X87" i="4"/>
  <c r="V87" i="4"/>
  <c r="V152" i="4"/>
  <c r="V22" i="10"/>
  <c r="T22" i="10"/>
  <c r="R87" i="4"/>
  <c r="R22" i="10"/>
  <c r="P87" i="4"/>
  <c r="P22" i="10"/>
  <c r="N87" i="4"/>
  <c r="N152" i="4"/>
  <c r="L87" i="4"/>
  <c r="L152" i="4"/>
  <c r="L22" i="10"/>
  <c r="J22" i="10"/>
  <c r="J152" i="4"/>
  <c r="J156" i="4"/>
  <c r="H87" i="4"/>
  <c r="H22" i="10"/>
  <c r="X86" i="4"/>
  <c r="X155" i="4"/>
  <c r="X151" i="4"/>
  <c r="X204" i="4"/>
  <c r="V151" i="4"/>
  <c r="V21" i="10"/>
  <c r="V155" i="4"/>
  <c r="V86" i="4"/>
  <c r="T86" i="4"/>
  <c r="R86" i="4"/>
  <c r="R204" i="4"/>
  <c r="R155" i="4"/>
  <c r="P86" i="4"/>
  <c r="P151" i="4"/>
  <c r="P204" i="4"/>
  <c r="P21" i="10"/>
  <c r="N21" i="10"/>
  <c r="N151" i="4"/>
  <c r="N204" i="4"/>
  <c r="N155" i="4"/>
  <c r="N86" i="4"/>
  <c r="L86" i="4"/>
  <c r="L205" i="4"/>
  <c r="L204" i="4"/>
  <c r="L151" i="4"/>
  <c r="L155" i="4"/>
  <c r="J21" i="10"/>
  <c r="J86" i="4"/>
  <c r="J151" i="4"/>
  <c r="J204" i="4"/>
  <c r="H86" i="4"/>
  <c r="H151" i="4"/>
  <c r="X20" i="10"/>
  <c r="X85" i="4"/>
  <c r="V85" i="4"/>
  <c r="V150" i="4"/>
  <c r="V20" i="10"/>
  <c r="T85" i="4"/>
  <c r="R150" i="4"/>
  <c r="R85" i="4"/>
  <c r="N20" i="10"/>
  <c r="N85" i="4"/>
  <c r="N150" i="4"/>
  <c r="L20" i="10"/>
  <c r="L150" i="4"/>
  <c r="L85" i="4"/>
  <c r="J85" i="4"/>
  <c r="J20" i="10"/>
  <c r="H20" i="10"/>
  <c r="H85" i="4"/>
  <c r="H150" i="4"/>
  <c r="X84" i="4"/>
  <c r="X149" i="4"/>
  <c r="V84" i="4"/>
  <c r="V19" i="10"/>
  <c r="V149" i="4"/>
  <c r="T84" i="4"/>
  <c r="T19" i="10"/>
  <c r="R84" i="4"/>
  <c r="R149" i="4"/>
  <c r="R19" i="10"/>
  <c r="P149" i="4"/>
  <c r="P84" i="4"/>
  <c r="P19" i="10"/>
  <c r="N84" i="4"/>
  <c r="N149" i="4"/>
  <c r="N19" i="10"/>
  <c r="L84" i="4"/>
  <c r="L149" i="4"/>
  <c r="L19" i="10"/>
  <c r="J19" i="10"/>
  <c r="J149" i="4"/>
  <c r="J84" i="4"/>
  <c r="H19" i="10"/>
  <c r="H149" i="4"/>
  <c r="H84" i="4"/>
  <c r="X83" i="4"/>
  <c r="X18" i="10"/>
  <c r="V18" i="10"/>
  <c r="V83" i="4"/>
  <c r="T83" i="4"/>
  <c r="T18" i="10"/>
  <c r="R18" i="10"/>
  <c r="R83" i="4"/>
  <c r="R148" i="4"/>
  <c r="P18" i="10"/>
  <c r="P148" i="4"/>
  <c r="P83" i="4"/>
  <c r="N18" i="10"/>
  <c r="N83" i="4"/>
  <c r="L18" i="10"/>
  <c r="L148" i="4"/>
  <c r="J148" i="4"/>
  <c r="J83" i="4"/>
  <c r="H83" i="4"/>
  <c r="X203" i="4"/>
  <c r="X82" i="4"/>
  <c r="X147" i="4"/>
  <c r="V203" i="4"/>
  <c r="V147" i="4"/>
  <c r="V82" i="4"/>
  <c r="V17" i="10"/>
  <c r="R17" i="10"/>
  <c r="R82" i="4"/>
  <c r="R147" i="4"/>
  <c r="P203" i="4"/>
  <c r="P17" i="10"/>
  <c r="P147" i="4"/>
  <c r="P82" i="4"/>
  <c r="N82" i="4"/>
  <c r="N17" i="10"/>
  <c r="L82" i="4"/>
  <c r="L203" i="4"/>
  <c r="L147" i="4"/>
  <c r="J203" i="4"/>
  <c r="J82" i="4"/>
  <c r="J147" i="4"/>
  <c r="H82" i="4"/>
  <c r="H203" i="4"/>
  <c r="X81" i="4"/>
  <c r="X146" i="4"/>
  <c r="X16" i="10"/>
  <c r="V16" i="10"/>
  <c r="V146" i="4"/>
  <c r="T81" i="4"/>
  <c r="T16" i="10"/>
  <c r="R81" i="4"/>
  <c r="R146" i="4"/>
  <c r="P81" i="4"/>
  <c r="N16" i="10"/>
  <c r="N81" i="4"/>
  <c r="L146" i="4"/>
  <c r="L81" i="4"/>
  <c r="J16" i="10"/>
  <c r="J81" i="4"/>
  <c r="J146" i="4"/>
  <c r="H81" i="4"/>
  <c r="H16" i="10"/>
  <c r="X15" i="10"/>
  <c r="X80" i="4"/>
  <c r="X145" i="4"/>
  <c r="V145" i="4"/>
  <c r="V15" i="10"/>
  <c r="T80" i="4"/>
  <c r="R80" i="4"/>
  <c r="R15" i="10"/>
  <c r="R145" i="4"/>
  <c r="P145" i="4"/>
  <c r="L145" i="4"/>
  <c r="H145" i="4"/>
  <c r="H80" i="4"/>
  <c r="X144" i="4"/>
  <c r="X14" i="10"/>
  <c r="V79" i="4"/>
  <c r="V144" i="4"/>
  <c r="V14" i="10"/>
  <c r="T14" i="10"/>
  <c r="T79" i="4"/>
  <c r="R14" i="10"/>
  <c r="P14" i="10"/>
  <c r="P79" i="4"/>
  <c r="N144" i="4"/>
  <c r="N79" i="4"/>
  <c r="L79" i="4"/>
  <c r="J14" i="10"/>
  <c r="J144" i="4"/>
  <c r="X78" i="4"/>
  <c r="X143" i="4"/>
  <c r="X202" i="4"/>
  <c r="V78" i="4"/>
  <c r="V202" i="4"/>
  <c r="T78" i="4"/>
  <c r="T13" i="10"/>
  <c r="R78" i="4"/>
  <c r="R202" i="4"/>
  <c r="P143" i="4"/>
  <c r="L78" i="4"/>
  <c r="J78" i="4"/>
  <c r="J143" i="4"/>
  <c r="H78" i="4"/>
  <c r="H13" i="10"/>
  <c r="X142" i="4"/>
  <c r="X12" i="10"/>
  <c r="X77" i="4"/>
  <c r="V77" i="4"/>
  <c r="V12" i="10"/>
  <c r="V142" i="4"/>
  <c r="T12" i="10"/>
  <c r="T77" i="4"/>
  <c r="R77" i="4"/>
  <c r="R12" i="10"/>
  <c r="P12" i="10"/>
  <c r="P142" i="4"/>
  <c r="N77" i="4"/>
  <c r="N142" i="4"/>
  <c r="L12" i="10"/>
  <c r="L77" i="4"/>
  <c r="L142" i="4"/>
  <c r="J77" i="4"/>
  <c r="J142" i="4"/>
  <c r="H12" i="10"/>
  <c r="H77" i="4"/>
  <c r="X141" i="4"/>
  <c r="V76" i="4"/>
  <c r="R11" i="10"/>
  <c r="R76" i="4"/>
  <c r="R141" i="4"/>
  <c r="P76" i="4"/>
  <c r="P11" i="10"/>
  <c r="N11" i="10"/>
  <c r="N141" i="4"/>
  <c r="N76" i="4"/>
  <c r="L11" i="10"/>
  <c r="L141" i="4"/>
  <c r="J11" i="10"/>
  <c r="J141" i="4"/>
  <c r="J76" i="4"/>
  <c r="H11" i="10"/>
  <c r="H141" i="4"/>
  <c r="H76" i="4"/>
  <c r="X10" i="10"/>
  <c r="X75" i="4"/>
  <c r="X140" i="4"/>
  <c r="V75" i="4"/>
  <c r="V140" i="4"/>
  <c r="T75" i="4"/>
  <c r="R10" i="10"/>
  <c r="R140" i="4"/>
  <c r="R75" i="4"/>
  <c r="P10" i="10"/>
  <c r="P75" i="4"/>
  <c r="N10" i="10"/>
  <c r="L10" i="10"/>
  <c r="L140" i="4"/>
  <c r="L75" i="4"/>
  <c r="J10" i="10"/>
  <c r="J75" i="4"/>
  <c r="J140" i="4"/>
  <c r="H10" i="10"/>
  <c r="H140" i="4"/>
  <c r="X9" i="10"/>
  <c r="X201" i="4"/>
  <c r="V9" i="10"/>
  <c r="V74" i="4"/>
  <c r="V201" i="4"/>
  <c r="V139" i="4"/>
  <c r="T207" i="4"/>
  <c r="T206" i="4"/>
  <c r="T74" i="4"/>
  <c r="T203" i="4"/>
  <c r="T205" i="4"/>
  <c r="T201" i="4"/>
  <c r="R74" i="4"/>
  <c r="R9" i="10"/>
  <c r="P74" i="4"/>
  <c r="P9" i="10"/>
  <c r="P139" i="4"/>
  <c r="P201" i="4"/>
  <c r="N9" i="10"/>
  <c r="N201" i="4"/>
  <c r="L9" i="10"/>
  <c r="L74" i="4"/>
  <c r="L201" i="4"/>
  <c r="L139" i="4"/>
  <c r="J74" i="4"/>
  <c r="J201" i="4"/>
  <c r="J9" i="10"/>
  <c r="H9" i="10"/>
  <c r="H201" i="4"/>
  <c r="H139" i="4"/>
  <c r="H74" i="4"/>
  <c r="X8" i="10"/>
  <c r="X73" i="4"/>
  <c r="V8" i="10"/>
  <c r="V73" i="4"/>
  <c r="T8" i="10"/>
  <c r="T73" i="4"/>
  <c r="N8" i="10"/>
  <c r="N73" i="4"/>
  <c r="L8" i="10"/>
  <c r="L73" i="4"/>
  <c r="J8" i="10"/>
  <c r="J73" i="4"/>
  <c r="H8" i="10"/>
  <c r="X7" i="10"/>
  <c r="V7" i="10"/>
  <c r="T7" i="10"/>
  <c r="R72" i="4"/>
  <c r="R7" i="10"/>
  <c r="P7" i="10"/>
  <c r="P72" i="4"/>
  <c r="L7" i="10"/>
  <c r="L72" i="4"/>
  <c r="J7" i="10"/>
  <c r="J72" i="4"/>
  <c r="H7" i="10"/>
  <c r="H72" i="4"/>
  <c r="X71" i="4"/>
  <c r="X6" i="10"/>
  <c r="V71" i="4"/>
  <c r="T6" i="10"/>
  <c r="T71" i="4"/>
  <c r="R6" i="10"/>
  <c r="R71" i="4"/>
  <c r="P71" i="4"/>
  <c r="P6" i="10"/>
  <c r="N6" i="10"/>
  <c r="L71" i="4"/>
  <c r="L6" i="10"/>
  <c r="J6" i="10"/>
  <c r="J71" i="4"/>
  <c r="H6" i="10"/>
  <c r="H71" i="4"/>
  <c r="X5" i="10"/>
  <c r="V5" i="10"/>
  <c r="T5" i="10"/>
  <c r="R5" i="10"/>
  <c r="P5" i="10"/>
  <c r="N5" i="10"/>
  <c r="X209" i="5"/>
  <c r="X174" i="5"/>
  <c r="X178" i="5"/>
  <c r="X109" i="5"/>
  <c r="V109" i="5"/>
  <c r="V174" i="5"/>
  <c r="V209" i="5"/>
  <c r="T109" i="5"/>
  <c r="R109" i="5"/>
  <c r="R174" i="5"/>
  <c r="R178" i="5"/>
  <c r="R209" i="5"/>
  <c r="P209" i="5"/>
  <c r="P178" i="5"/>
  <c r="P174" i="5"/>
  <c r="N109" i="5"/>
  <c r="N209" i="5"/>
  <c r="L209" i="5"/>
  <c r="L109" i="5"/>
  <c r="J209" i="5"/>
  <c r="J109" i="5"/>
  <c r="J178" i="5"/>
  <c r="J174" i="5"/>
  <c r="H209" i="5"/>
  <c r="H174" i="5"/>
  <c r="H109" i="5"/>
  <c r="H178" i="5"/>
  <c r="X106" i="5"/>
  <c r="X171" i="5"/>
  <c r="V106" i="5"/>
  <c r="V171" i="5"/>
  <c r="P106" i="5"/>
  <c r="P171" i="5"/>
  <c r="N106" i="5"/>
  <c r="N171" i="5"/>
  <c r="X105" i="5"/>
  <c r="X208" i="5"/>
  <c r="V208" i="5"/>
  <c r="V105" i="5"/>
  <c r="V170" i="5"/>
  <c r="R208" i="5"/>
  <c r="R170" i="5"/>
  <c r="P208" i="5"/>
  <c r="P105" i="5"/>
  <c r="N105" i="5"/>
  <c r="N170" i="5"/>
  <c r="H208" i="5"/>
  <c r="H105" i="5"/>
  <c r="H170" i="5"/>
  <c r="X169" i="5"/>
  <c r="X173" i="5"/>
  <c r="V173" i="5"/>
  <c r="V104" i="5"/>
  <c r="V169" i="5"/>
  <c r="T104" i="5"/>
  <c r="R104" i="5"/>
  <c r="R169" i="5"/>
  <c r="P169" i="5"/>
  <c r="P104" i="5"/>
  <c r="L104" i="5"/>
  <c r="L169" i="5"/>
  <c r="H169" i="5"/>
  <c r="H104" i="5"/>
  <c r="T103" i="5"/>
  <c r="R103" i="5"/>
  <c r="R168" i="5"/>
  <c r="L103" i="5"/>
  <c r="L168" i="5"/>
  <c r="J103" i="5"/>
  <c r="J168" i="5"/>
  <c r="V167" i="5"/>
  <c r="V102" i="5"/>
  <c r="R102" i="5"/>
  <c r="R167" i="5"/>
  <c r="P167" i="5"/>
  <c r="P102" i="5"/>
  <c r="J102" i="5"/>
  <c r="J167" i="5"/>
  <c r="X101" i="5"/>
  <c r="X207" i="5"/>
  <c r="X166" i="5"/>
  <c r="V166" i="5"/>
  <c r="V207" i="5"/>
  <c r="T101" i="5"/>
  <c r="R101" i="5"/>
  <c r="R166" i="5"/>
  <c r="R207" i="5"/>
  <c r="P166" i="5"/>
  <c r="P207" i="5"/>
  <c r="N101" i="5"/>
  <c r="N166" i="5"/>
  <c r="J101" i="5"/>
  <c r="J166" i="5"/>
  <c r="H207" i="5"/>
  <c r="H166" i="5"/>
  <c r="V100" i="5"/>
  <c r="T100" i="5"/>
  <c r="R100" i="5"/>
  <c r="P100" i="5"/>
  <c r="N165" i="5"/>
  <c r="L100" i="5"/>
  <c r="J100" i="5"/>
  <c r="J165" i="5"/>
  <c r="H165" i="5"/>
  <c r="X164" i="5"/>
  <c r="V164" i="5"/>
  <c r="R99" i="5"/>
  <c r="R164" i="5"/>
  <c r="P99" i="5"/>
  <c r="N164" i="5"/>
  <c r="N99" i="5"/>
  <c r="L99" i="5"/>
  <c r="J99" i="5"/>
  <c r="J164" i="5"/>
  <c r="H99" i="5"/>
  <c r="H164" i="5"/>
  <c r="X98" i="5"/>
  <c r="X163" i="5"/>
  <c r="V163" i="5"/>
  <c r="T98" i="5"/>
  <c r="R98" i="5"/>
  <c r="P163" i="5"/>
  <c r="L163" i="5"/>
  <c r="L98" i="5"/>
  <c r="J98" i="5"/>
  <c r="J163" i="5"/>
  <c r="H163" i="5"/>
  <c r="X206" i="5"/>
  <c r="X162" i="5"/>
  <c r="V97" i="5"/>
  <c r="V206" i="5"/>
  <c r="V162" i="5"/>
  <c r="T97" i="5"/>
  <c r="R97" i="5"/>
  <c r="R206" i="5"/>
  <c r="P206" i="5"/>
  <c r="P97" i="5"/>
  <c r="P162" i="5"/>
  <c r="N97" i="5"/>
  <c r="N206" i="5"/>
  <c r="J162" i="5"/>
  <c r="J97" i="5"/>
  <c r="J206" i="5"/>
  <c r="H162" i="5"/>
  <c r="H97" i="5"/>
  <c r="H206" i="5"/>
  <c r="X96" i="5"/>
  <c r="X161" i="5"/>
  <c r="V161" i="5"/>
  <c r="V96" i="5"/>
  <c r="R161" i="5"/>
  <c r="L161" i="5"/>
  <c r="L96" i="5"/>
  <c r="H161" i="5"/>
  <c r="H96" i="5"/>
  <c r="X95" i="5"/>
  <c r="X160" i="5"/>
  <c r="T95" i="5"/>
  <c r="N160" i="5"/>
  <c r="N95" i="5"/>
  <c r="L95" i="5"/>
  <c r="J160" i="5"/>
  <c r="H95" i="5"/>
  <c r="X159" i="5"/>
  <c r="X94" i="5"/>
  <c r="V94" i="5"/>
  <c r="T94" i="5"/>
  <c r="R94" i="5"/>
  <c r="R159" i="5"/>
  <c r="P159" i="5"/>
  <c r="P94" i="5"/>
  <c r="N94" i="5"/>
  <c r="N159" i="5"/>
  <c r="L159" i="5"/>
  <c r="X205" i="5"/>
  <c r="X93" i="5"/>
  <c r="V205" i="5"/>
  <c r="V158" i="5"/>
  <c r="P93" i="5"/>
  <c r="P158" i="5"/>
  <c r="N205" i="5"/>
  <c r="N93" i="5"/>
  <c r="L93" i="5"/>
  <c r="J93" i="5"/>
  <c r="J205" i="5"/>
  <c r="J158" i="5"/>
  <c r="H93" i="5"/>
  <c r="H205" i="5"/>
  <c r="H158" i="5"/>
  <c r="X157" i="5"/>
  <c r="X92" i="5"/>
  <c r="V92" i="5"/>
  <c r="T92" i="5"/>
  <c r="R92" i="5"/>
  <c r="P157" i="5"/>
  <c r="L157" i="5"/>
  <c r="L92" i="5"/>
  <c r="J92" i="5"/>
  <c r="J157" i="5"/>
  <c r="X91" i="5"/>
  <c r="X156" i="5"/>
  <c r="P156" i="5"/>
  <c r="P91" i="5"/>
  <c r="N91" i="5"/>
  <c r="N156" i="5"/>
  <c r="L91" i="5"/>
  <c r="J156" i="5"/>
  <c r="J91" i="5"/>
  <c r="H91" i="5"/>
  <c r="H156" i="5"/>
  <c r="X155" i="5"/>
  <c r="V90" i="5"/>
  <c r="N39" i="10"/>
  <c r="X38" i="10"/>
  <c r="N202" i="4"/>
  <c r="R8" i="10"/>
  <c r="N7" i="10"/>
  <c r="H5" i="10"/>
  <c r="X110" i="3"/>
  <c r="P107" i="3"/>
  <c r="L172" i="3"/>
  <c r="R175" i="4"/>
  <c r="L175" i="4"/>
  <c r="R107" i="4"/>
  <c r="N172" i="4"/>
  <c r="X110" i="5"/>
  <c r="J175" i="5"/>
  <c r="N178" i="4"/>
  <c r="V10" i="10"/>
  <c r="T15" i="10"/>
  <c r="J201" i="3"/>
  <c r="V140" i="3"/>
  <c r="L78" i="3"/>
  <c r="X167" i="4"/>
  <c r="T77" i="3"/>
  <c r="N95" i="4"/>
  <c r="N94" i="4"/>
  <c r="R95" i="4"/>
  <c r="V95" i="4"/>
  <c r="H96" i="4"/>
  <c r="P97" i="4"/>
  <c r="P96" i="4"/>
  <c r="T97" i="4"/>
  <c r="J169" i="4"/>
  <c r="V175" i="4"/>
  <c r="N205" i="4"/>
  <c r="K101" i="4"/>
  <c r="N208" i="5"/>
  <c r="X110" i="4"/>
  <c r="X100" i="5"/>
  <c r="X72" i="4"/>
  <c r="W29" i="10"/>
  <c r="V96" i="4"/>
  <c r="O155" i="4"/>
  <c r="P20" i="10"/>
  <c r="S95" i="4"/>
  <c r="T71" i="3"/>
  <c r="X71" i="3"/>
  <c r="P109" i="5"/>
  <c r="T20" i="10"/>
  <c r="J87" i="4"/>
  <c r="L83" i="4"/>
  <c r="P8" i="10"/>
  <c r="J12" i="10"/>
  <c r="T90" i="5"/>
  <c r="P155" i="5"/>
  <c r="N90" i="5"/>
  <c r="N155" i="5"/>
  <c r="T89" i="5"/>
  <c r="L89" i="5"/>
  <c r="L154" i="5"/>
  <c r="X87" i="5"/>
  <c r="X204" i="5"/>
  <c r="R152" i="5"/>
  <c r="R87" i="5"/>
  <c r="I152" i="5"/>
  <c r="G87" i="5"/>
  <c r="U205" i="5"/>
  <c r="U151" i="5"/>
  <c r="S151" i="5"/>
  <c r="S204" i="5"/>
  <c r="Q204" i="5"/>
  <c r="Q205" i="5"/>
  <c r="O151" i="5"/>
  <c r="O86" i="5"/>
  <c r="O87" i="5"/>
  <c r="M155" i="5"/>
  <c r="M205" i="5"/>
  <c r="M87" i="5"/>
  <c r="K204" i="5"/>
  <c r="K205" i="5"/>
  <c r="I155" i="5"/>
  <c r="I205" i="5"/>
  <c r="I204" i="5"/>
  <c r="G86" i="5"/>
  <c r="G205" i="5"/>
  <c r="G155" i="5"/>
  <c r="U85" i="5"/>
  <c r="S85" i="5"/>
  <c r="Q150" i="5"/>
  <c r="M85" i="5"/>
  <c r="K154" i="5"/>
  <c r="K85" i="5"/>
  <c r="K203" i="5"/>
  <c r="U203" i="5"/>
  <c r="Q153" i="5"/>
  <c r="Q84" i="5"/>
  <c r="N84" i="5"/>
  <c r="N149" i="5"/>
  <c r="X83" i="5"/>
  <c r="X84" i="5"/>
  <c r="T84" i="5"/>
  <c r="M83" i="5"/>
  <c r="M84" i="5"/>
  <c r="M148" i="5"/>
  <c r="K156" i="5"/>
  <c r="K87" i="5"/>
  <c r="H83" i="5"/>
  <c r="H152" i="5"/>
  <c r="X147" i="5"/>
  <c r="X82" i="5"/>
  <c r="R151" i="5"/>
  <c r="R147" i="5"/>
  <c r="R203" i="5"/>
  <c r="L151" i="5"/>
  <c r="L83" i="5"/>
  <c r="W82" i="5"/>
  <c r="W81" i="5"/>
  <c r="S146" i="5"/>
  <c r="O146" i="5"/>
  <c r="O82" i="5"/>
  <c r="M146" i="5"/>
  <c r="K146" i="5"/>
  <c r="K82" i="5"/>
  <c r="I81" i="5"/>
  <c r="I82" i="5"/>
  <c r="G147" i="5"/>
  <c r="G203" i="5"/>
  <c r="Q80" i="5"/>
  <c r="L81" i="5"/>
  <c r="L80" i="5"/>
  <c r="L202" i="5"/>
  <c r="L145" i="5"/>
  <c r="H145" i="5"/>
  <c r="H81" i="5"/>
  <c r="V144" i="5"/>
  <c r="V202" i="5"/>
  <c r="P79" i="5"/>
  <c r="P144" i="5"/>
  <c r="P80" i="5"/>
  <c r="O80" i="5"/>
  <c r="O144" i="5"/>
  <c r="O79" i="5"/>
  <c r="M144" i="5"/>
  <c r="M80" i="5"/>
  <c r="K148" i="5"/>
  <c r="K144" i="5"/>
  <c r="G80" i="5"/>
  <c r="W79" i="5"/>
  <c r="U79" i="5"/>
  <c r="U202" i="5"/>
  <c r="S147" i="5"/>
  <c r="S202" i="5"/>
  <c r="Q147" i="5"/>
  <c r="Q143" i="5"/>
  <c r="Q79" i="5"/>
  <c r="O202" i="5"/>
  <c r="O147" i="5"/>
  <c r="M143" i="5"/>
  <c r="I78" i="5"/>
  <c r="I143" i="5"/>
  <c r="W77" i="5"/>
  <c r="W142" i="5"/>
  <c r="U142" i="5"/>
  <c r="U77" i="5"/>
  <c r="Q201" i="5"/>
  <c r="Q142" i="5"/>
  <c r="O201" i="5"/>
  <c r="M201" i="5"/>
  <c r="M77" i="5"/>
  <c r="W205" i="5"/>
  <c r="W204" i="5"/>
  <c r="W208" i="5"/>
  <c r="W207" i="5"/>
  <c r="W206" i="5"/>
  <c r="W203" i="5"/>
  <c r="W76" i="5"/>
  <c r="P145" i="5"/>
  <c r="P141" i="5"/>
  <c r="P77" i="5"/>
  <c r="N141" i="5"/>
  <c r="N76" i="5"/>
  <c r="H77" i="5"/>
  <c r="H76" i="5"/>
  <c r="X139" i="5"/>
  <c r="X143" i="5"/>
  <c r="V143" i="5"/>
  <c r="V139" i="5"/>
  <c r="V201" i="5"/>
  <c r="T202" i="5"/>
  <c r="T203" i="5"/>
  <c r="T201" i="5"/>
  <c r="T208" i="5"/>
  <c r="R139" i="5"/>
  <c r="R74" i="5"/>
  <c r="L143" i="5"/>
  <c r="L139" i="5"/>
  <c r="J143" i="5"/>
  <c r="J74" i="5"/>
  <c r="W73" i="5"/>
  <c r="U74" i="5"/>
  <c r="Q73" i="5"/>
  <c r="K73" i="5"/>
  <c r="U72" i="5"/>
  <c r="S141" i="5"/>
  <c r="S72" i="5"/>
  <c r="Q141" i="5"/>
  <c r="O72" i="5"/>
  <c r="M141" i="5"/>
  <c r="G72" i="5"/>
  <c r="W71" i="5"/>
  <c r="W140" i="5"/>
  <c r="K71" i="5"/>
  <c r="G140" i="5"/>
  <c r="U139" i="5"/>
  <c r="Q139" i="5"/>
  <c r="M139" i="5"/>
  <c r="I74" i="5"/>
  <c r="I139" i="5"/>
  <c r="F107" i="5"/>
  <c r="F209" i="5"/>
  <c r="E174" i="4"/>
  <c r="E106" i="12"/>
  <c r="E40" i="10"/>
  <c r="F40" i="10"/>
  <c r="F174" i="3"/>
  <c r="F170" i="5"/>
  <c r="D105" i="5"/>
  <c r="E104" i="3"/>
  <c r="E105" i="3"/>
  <c r="E169" i="3"/>
  <c r="E169" i="5"/>
  <c r="E105" i="5"/>
  <c r="E104" i="5"/>
  <c r="C173" i="4"/>
  <c r="C104" i="4"/>
  <c r="C105" i="4"/>
  <c r="C169" i="4"/>
  <c r="F39" i="10"/>
  <c r="F104" i="3"/>
  <c r="F169" i="3"/>
  <c r="F173" i="5"/>
  <c r="F169" i="5"/>
  <c r="D169" i="5"/>
  <c r="E103" i="3"/>
  <c r="E168" i="3"/>
  <c r="E208" i="3"/>
  <c r="E38" i="10"/>
  <c r="C168" i="4"/>
  <c r="C208" i="4"/>
  <c r="C172" i="4"/>
  <c r="F104" i="4"/>
  <c r="F103" i="4"/>
  <c r="D38" i="10"/>
  <c r="E167" i="4"/>
  <c r="E102" i="4"/>
  <c r="E37" i="10"/>
  <c r="F171" i="4"/>
  <c r="F208" i="4"/>
  <c r="F37" i="10"/>
  <c r="F102" i="4"/>
  <c r="E101" i="4"/>
  <c r="E36" i="10"/>
  <c r="E101" i="12"/>
  <c r="E100" i="4"/>
  <c r="E165" i="4"/>
  <c r="E35" i="10"/>
  <c r="F165" i="4"/>
  <c r="F169" i="4"/>
  <c r="D165" i="3"/>
  <c r="F34" i="10"/>
  <c r="E98" i="4"/>
  <c r="D163" i="3"/>
  <c r="E162" i="4"/>
  <c r="E97" i="4"/>
  <c r="E206" i="4"/>
  <c r="F162" i="4"/>
  <c r="F32" i="10"/>
  <c r="D162" i="3"/>
  <c r="D206" i="3"/>
  <c r="D166" i="5"/>
  <c r="D98" i="5"/>
  <c r="D97" i="5"/>
  <c r="E161" i="3"/>
  <c r="E97" i="3"/>
  <c r="E165" i="3"/>
  <c r="E96" i="5"/>
  <c r="C97" i="4"/>
  <c r="C96" i="4"/>
  <c r="F97" i="3"/>
  <c r="F31" i="10"/>
  <c r="F97" i="5"/>
  <c r="F165" i="5"/>
  <c r="D97" i="4"/>
  <c r="E160" i="4"/>
  <c r="E95" i="4"/>
  <c r="C95" i="3"/>
  <c r="F96" i="4"/>
  <c r="D96" i="3"/>
  <c r="D30" i="10"/>
  <c r="D160" i="3"/>
  <c r="D95" i="3"/>
  <c r="E159" i="3"/>
  <c r="E94" i="3"/>
  <c r="E29" i="10"/>
  <c r="E206" i="3"/>
  <c r="E159" i="5"/>
  <c r="E163" i="5"/>
  <c r="E207" i="5"/>
  <c r="E94" i="5"/>
  <c r="C94" i="4"/>
  <c r="C159" i="4"/>
  <c r="C207" i="4"/>
  <c r="C163" i="4"/>
  <c r="F29" i="10"/>
  <c r="F207" i="3"/>
  <c r="F95" i="5"/>
  <c r="F159" i="5"/>
  <c r="F94" i="5"/>
  <c r="F206" i="5"/>
  <c r="F163" i="5"/>
  <c r="D94" i="4"/>
  <c r="D159" i="4"/>
  <c r="D163" i="4"/>
  <c r="D95" i="4"/>
  <c r="D29" i="10"/>
  <c r="F94" i="4"/>
  <c r="F93" i="4"/>
  <c r="F158" i="4"/>
  <c r="F205" i="4"/>
  <c r="D28" i="10"/>
  <c r="D94" i="3"/>
  <c r="D94" i="5"/>
  <c r="D158" i="5"/>
  <c r="E157" i="3"/>
  <c r="E93" i="3"/>
  <c r="E92" i="3"/>
  <c r="C157" i="4"/>
  <c r="C92" i="4"/>
  <c r="F93" i="5"/>
  <c r="F92" i="5"/>
  <c r="D27" i="10"/>
  <c r="E156" i="4"/>
  <c r="D156" i="3"/>
  <c r="D26" i="10"/>
  <c r="D91" i="5"/>
  <c r="D92" i="5"/>
  <c r="E25" i="10"/>
  <c r="E91" i="3"/>
  <c r="E91" i="5"/>
  <c r="C205" i="4"/>
  <c r="F91" i="3"/>
  <c r="F25" i="10"/>
  <c r="F155" i="3"/>
  <c r="F155" i="5"/>
  <c r="F91" i="5"/>
  <c r="F205" i="5"/>
  <c r="D91" i="4"/>
  <c r="D155" i="4"/>
  <c r="D205" i="4"/>
  <c r="D25" i="10"/>
  <c r="D90" i="4"/>
  <c r="E154" i="4"/>
  <c r="E89" i="4"/>
  <c r="E90" i="4"/>
  <c r="F154" i="4"/>
  <c r="F90" i="4"/>
  <c r="F24" i="10"/>
  <c r="F89" i="4"/>
  <c r="D24" i="10"/>
  <c r="D90" i="5"/>
  <c r="D154" i="5"/>
  <c r="E89" i="3"/>
  <c r="E153" i="3"/>
  <c r="E23" i="10"/>
  <c r="E88" i="3"/>
  <c r="E88" i="5"/>
  <c r="E153" i="5"/>
  <c r="C153" i="4"/>
  <c r="C89" i="4"/>
  <c r="F89" i="5"/>
  <c r="F88" i="5"/>
  <c r="D153" i="4"/>
  <c r="E152" i="4"/>
  <c r="E152" i="12"/>
  <c r="F87" i="4"/>
  <c r="F22" i="10"/>
  <c r="F204" i="4"/>
  <c r="F88" i="4"/>
  <c r="D88" i="3"/>
  <c r="D22" i="10"/>
  <c r="D152" i="5"/>
  <c r="D88" i="5"/>
  <c r="E86" i="3"/>
  <c r="E151" i="5"/>
  <c r="E204" i="5"/>
  <c r="E86" i="5"/>
  <c r="E87" i="5"/>
  <c r="C204" i="4"/>
  <c r="C87" i="4"/>
  <c r="F87" i="3"/>
  <c r="F21" i="10"/>
  <c r="F204" i="3"/>
  <c r="F151" i="5"/>
  <c r="F204" i="5"/>
  <c r="D151" i="4"/>
  <c r="D87" i="4"/>
  <c r="D86" i="4"/>
  <c r="D204" i="4"/>
  <c r="E86" i="4"/>
  <c r="F150" i="4"/>
  <c r="D85" i="3"/>
  <c r="D86" i="3"/>
  <c r="D86" i="5"/>
  <c r="D150" i="5"/>
  <c r="D85" i="5"/>
  <c r="E85" i="3"/>
  <c r="E149" i="3"/>
  <c r="E19" i="10"/>
  <c r="E149" i="5"/>
  <c r="E84" i="5"/>
  <c r="C149" i="4"/>
  <c r="F85" i="3"/>
  <c r="F149" i="5"/>
  <c r="F85" i="5"/>
  <c r="E148" i="4"/>
  <c r="E84" i="4"/>
  <c r="D18" i="10"/>
  <c r="D148" i="3"/>
  <c r="D83" i="3"/>
  <c r="D203" i="3"/>
  <c r="E82" i="3"/>
  <c r="E83" i="3"/>
  <c r="E17" i="10"/>
  <c r="E83" i="5"/>
  <c r="F82" i="3"/>
  <c r="F147" i="5"/>
  <c r="F83" i="5"/>
  <c r="D83" i="4"/>
  <c r="D17" i="10"/>
  <c r="D82" i="4"/>
  <c r="F146" i="4"/>
  <c r="F82" i="4"/>
  <c r="D146" i="5"/>
  <c r="D82" i="5"/>
  <c r="D81" i="5"/>
  <c r="E15" i="10"/>
  <c r="E145" i="3"/>
  <c r="E81" i="3"/>
  <c r="E80" i="3"/>
  <c r="C145" i="4"/>
  <c r="C81" i="4"/>
  <c r="F145" i="3"/>
  <c r="F108" i="3"/>
  <c r="J204" i="5"/>
  <c r="H204" i="5"/>
  <c r="V203" i="5"/>
  <c r="N203" i="5"/>
  <c r="C203" i="4"/>
  <c r="F145" i="5"/>
  <c r="F80" i="5"/>
  <c r="D80" i="4"/>
  <c r="E144" i="4"/>
  <c r="E79" i="4"/>
  <c r="D79" i="3"/>
  <c r="D80" i="3"/>
  <c r="D14" i="10"/>
  <c r="E202" i="3"/>
  <c r="E143" i="3"/>
  <c r="E78" i="5"/>
  <c r="E79" i="5"/>
  <c r="E202" i="5"/>
  <c r="F143" i="3"/>
  <c r="F13" i="10"/>
  <c r="F202" i="3"/>
  <c r="F143" i="5"/>
  <c r="F79" i="5"/>
  <c r="F78" i="5"/>
  <c r="D13" i="10"/>
  <c r="D78" i="4"/>
  <c r="E142" i="4"/>
  <c r="F12" i="10"/>
  <c r="F77" i="4"/>
  <c r="D78" i="3"/>
  <c r="D77" i="5"/>
  <c r="E141" i="3"/>
  <c r="E76" i="3"/>
  <c r="E76" i="5"/>
  <c r="E141" i="5"/>
  <c r="C76" i="4"/>
  <c r="F11" i="10"/>
  <c r="F77" i="3"/>
  <c r="F141" i="5"/>
  <c r="D77" i="4"/>
  <c r="D76" i="4"/>
  <c r="E10" i="10"/>
  <c r="E201" i="4"/>
  <c r="F140" i="4"/>
  <c r="F201" i="4"/>
  <c r="D10" i="10"/>
  <c r="D140" i="3"/>
  <c r="D75" i="5"/>
  <c r="D140" i="5"/>
  <c r="D76" i="5"/>
  <c r="E74" i="3"/>
  <c r="E139" i="3"/>
  <c r="E201" i="3"/>
  <c r="E75" i="3"/>
  <c r="E201" i="5"/>
  <c r="E74" i="5"/>
  <c r="C74" i="4"/>
  <c r="F139" i="3"/>
  <c r="F74" i="3"/>
  <c r="F75" i="5"/>
  <c r="F139" i="5"/>
  <c r="F201" i="5"/>
  <c r="D75" i="4"/>
  <c r="D9" i="10"/>
  <c r="D74" i="4"/>
  <c r="E139" i="4"/>
  <c r="F139" i="4"/>
  <c r="F71" i="4"/>
  <c r="F5" i="10"/>
  <c r="F74" i="4"/>
  <c r="F73" i="4"/>
  <c r="D73" i="3"/>
  <c r="D74" i="3"/>
  <c r="E73" i="3"/>
  <c r="E72" i="3"/>
  <c r="F72" i="3"/>
  <c r="F73" i="3"/>
  <c r="C140" i="4"/>
  <c r="C71" i="4"/>
  <c r="V110" i="3"/>
  <c r="N110" i="3"/>
  <c r="N175" i="3"/>
  <c r="X107" i="3"/>
  <c r="X172" i="3"/>
  <c r="V107" i="3"/>
  <c r="T108" i="3"/>
  <c r="N107" i="3"/>
  <c r="N108" i="3"/>
  <c r="N111" i="4"/>
  <c r="N110" i="4"/>
  <c r="N45" i="10"/>
  <c r="N175" i="4"/>
  <c r="J45" i="10"/>
  <c r="J110" i="4"/>
  <c r="H111" i="4"/>
  <c r="H175" i="4"/>
  <c r="X107" i="4"/>
  <c r="V107" i="4"/>
  <c r="V172" i="4"/>
  <c r="P176" i="4"/>
  <c r="P42" i="10"/>
  <c r="P107" i="4"/>
  <c r="L108" i="4"/>
  <c r="L176" i="4"/>
  <c r="L172" i="4"/>
  <c r="H176" i="4"/>
  <c r="H42" i="10"/>
  <c r="T111" i="5"/>
  <c r="T110" i="5"/>
  <c r="P110" i="5"/>
  <c r="P175" i="5"/>
  <c r="N175" i="5"/>
  <c r="N110" i="5"/>
  <c r="L111" i="5"/>
  <c r="L175" i="5"/>
  <c r="X107" i="5"/>
  <c r="X108" i="5"/>
  <c r="X172" i="5"/>
  <c r="T107" i="5"/>
  <c r="R107" i="5"/>
  <c r="R172" i="5"/>
  <c r="L107" i="5"/>
  <c r="L172" i="5"/>
  <c r="L162" i="3"/>
  <c r="L28" i="10"/>
  <c r="L92" i="3"/>
  <c r="L27" i="10"/>
  <c r="L156" i="3"/>
  <c r="L91" i="3"/>
  <c r="L155" i="3"/>
  <c r="L97" i="4"/>
  <c r="L162" i="4"/>
  <c r="D101" i="4"/>
  <c r="D170" i="4"/>
  <c r="D166" i="4"/>
  <c r="D164" i="4"/>
  <c r="F175" i="5"/>
  <c r="D109" i="5"/>
  <c r="D110" i="5"/>
  <c r="D105" i="4"/>
  <c r="D39" i="10"/>
  <c r="D169" i="4"/>
  <c r="D104" i="4"/>
  <c r="D173" i="4"/>
  <c r="D167" i="4"/>
  <c r="D103" i="4"/>
  <c r="D102" i="4"/>
  <c r="D171" i="4"/>
  <c r="E175" i="3"/>
  <c r="E106" i="3"/>
  <c r="E171" i="3"/>
  <c r="E209" i="4"/>
  <c r="E107" i="4"/>
  <c r="E172" i="4"/>
  <c r="E110" i="4"/>
  <c r="C171" i="4"/>
  <c r="C106" i="4"/>
  <c r="C107" i="4"/>
  <c r="F107" i="3"/>
  <c r="F172" i="3"/>
  <c r="F175" i="3"/>
  <c r="F176" i="4"/>
  <c r="F209" i="4"/>
  <c r="F107" i="4"/>
  <c r="F108" i="4"/>
  <c r="F110" i="4"/>
  <c r="F45" i="10"/>
  <c r="F111" i="4"/>
  <c r="F175" i="4"/>
  <c r="D107" i="3"/>
  <c r="D172" i="3"/>
  <c r="D110" i="3"/>
  <c r="D111" i="3"/>
  <c r="D175" i="3"/>
  <c r="D107" i="5"/>
  <c r="D172" i="5"/>
  <c r="L163" i="4"/>
  <c r="L94" i="4"/>
  <c r="V176" i="4"/>
  <c r="M46" i="10"/>
  <c r="M108" i="4"/>
  <c r="V112" i="5"/>
  <c r="U176" i="5"/>
  <c r="S176" i="5"/>
  <c r="R176" i="5"/>
  <c r="P112" i="5"/>
  <c r="P176" i="5"/>
  <c r="N111" i="5"/>
  <c r="N176" i="5"/>
  <c r="N112" i="5"/>
  <c r="M111" i="3"/>
  <c r="M176" i="3"/>
  <c r="L176" i="3"/>
  <c r="L112" i="3"/>
  <c r="L46" i="10"/>
  <c r="H111" i="5"/>
  <c r="F112" i="5"/>
  <c r="F176" i="5"/>
  <c r="X113" i="5"/>
  <c r="W177" i="5"/>
  <c r="W112" i="5"/>
  <c r="V108" i="3"/>
  <c r="V173" i="3"/>
  <c r="V177" i="3"/>
  <c r="V112" i="3"/>
  <c r="T108" i="5"/>
  <c r="R173" i="5"/>
  <c r="R177" i="5"/>
  <c r="Q108" i="5"/>
  <c r="Q173" i="5"/>
  <c r="O177" i="5"/>
  <c r="O173" i="5"/>
  <c r="L108" i="5"/>
  <c r="L173" i="5"/>
  <c r="L112" i="5"/>
  <c r="K108" i="5"/>
  <c r="K177" i="5"/>
  <c r="K209" i="5"/>
  <c r="K173" i="5"/>
  <c r="J108" i="5"/>
  <c r="J177" i="5"/>
  <c r="I108" i="5"/>
  <c r="I109" i="5"/>
  <c r="H108" i="5"/>
  <c r="H177" i="5"/>
  <c r="H173" i="5"/>
  <c r="G173" i="5"/>
  <c r="G209" i="5"/>
  <c r="G177" i="5"/>
  <c r="D108" i="5"/>
  <c r="V47" i="10"/>
  <c r="V177" i="4"/>
  <c r="M177" i="4"/>
  <c r="M112" i="4"/>
  <c r="M113" i="4"/>
  <c r="X111" i="3"/>
  <c r="X176" i="3"/>
  <c r="W111" i="3"/>
  <c r="W46" i="10"/>
  <c r="U111" i="3"/>
  <c r="U176" i="3"/>
  <c r="T111" i="3"/>
  <c r="T46" i="10"/>
  <c r="T112" i="3"/>
  <c r="R112" i="3"/>
  <c r="R46" i="10"/>
  <c r="R180" i="10" s="1"/>
  <c r="R176" i="3"/>
  <c r="Q112" i="3"/>
  <c r="Q46" i="10"/>
  <c r="Q180" i="10" s="1"/>
  <c r="Q111" i="3"/>
  <c r="Q176" i="3"/>
  <c r="P112" i="3"/>
  <c r="P46" i="10"/>
  <c r="O112" i="3"/>
  <c r="O176" i="3"/>
  <c r="O46" i="10"/>
  <c r="O180" i="10" s="1"/>
  <c r="N111" i="3"/>
  <c r="N176" i="3"/>
  <c r="K112" i="3"/>
  <c r="J111" i="3"/>
  <c r="J112" i="3"/>
  <c r="I176" i="3"/>
  <c r="I111" i="3"/>
  <c r="I112" i="3"/>
  <c r="I46" i="10"/>
  <c r="H111" i="3"/>
  <c r="H176" i="3"/>
  <c r="H46" i="10"/>
  <c r="H180" i="10" s="1"/>
  <c r="H112" i="3"/>
  <c r="G176" i="3"/>
  <c r="G46" i="10"/>
  <c r="F176" i="3"/>
  <c r="D111" i="4"/>
  <c r="D176" i="4"/>
  <c r="D46" i="10"/>
  <c r="D180" i="10" s="1"/>
  <c r="X108" i="3"/>
  <c r="X177" i="3"/>
  <c r="X113" i="3"/>
  <c r="X112" i="3"/>
  <c r="W108" i="3"/>
  <c r="W173" i="3"/>
  <c r="W109" i="3"/>
  <c r="W47" i="10"/>
  <c r="W181" i="10" s="1"/>
  <c r="W112" i="3"/>
  <c r="W177" i="3"/>
  <c r="U177" i="3"/>
  <c r="U109" i="3"/>
  <c r="U209" i="3"/>
  <c r="U47" i="10"/>
  <c r="U181" i="10" s="1"/>
  <c r="U113" i="4"/>
  <c r="U177" i="4"/>
  <c r="R108" i="4"/>
  <c r="R173" i="4"/>
  <c r="R47" i="10"/>
  <c r="R181" i="10" s="1"/>
  <c r="R177" i="4"/>
  <c r="R112" i="4"/>
  <c r="Q108" i="4"/>
  <c r="Q173" i="4"/>
  <c r="Q109" i="4"/>
  <c r="Q43" i="10"/>
  <c r="Q47" i="10"/>
  <c r="Q181" i="10" s="1"/>
  <c r="Q177" i="4"/>
  <c r="O47" i="10"/>
  <c r="O177" i="4"/>
  <c r="O113" i="4"/>
  <c r="K108" i="4"/>
  <c r="K173" i="4"/>
  <c r="K43" i="10"/>
  <c r="K177" i="4"/>
  <c r="J108" i="4"/>
  <c r="J43" i="10"/>
  <c r="J47" i="10"/>
  <c r="J181" i="10" s="1"/>
  <c r="J177" i="4"/>
  <c r="J112" i="4"/>
  <c r="I109" i="4"/>
  <c r="I43" i="10"/>
  <c r="I47" i="10"/>
  <c r="I181" i="10" s="1"/>
  <c r="I112" i="4"/>
  <c r="H108" i="4"/>
  <c r="H47" i="10"/>
  <c r="H181" i="10" s="1"/>
  <c r="H177" i="4"/>
  <c r="G108" i="4"/>
  <c r="G177" i="4"/>
  <c r="G112" i="3"/>
  <c r="G177" i="3"/>
  <c r="E108" i="4"/>
  <c r="E177" i="4"/>
  <c r="E113" i="4"/>
  <c r="F112" i="4"/>
  <c r="F177" i="4"/>
  <c r="D47" i="10"/>
  <c r="D112" i="4"/>
  <c r="D177" i="3"/>
  <c r="D112" i="3"/>
  <c r="E172" i="3"/>
  <c r="E176" i="3"/>
  <c r="E44" i="10"/>
  <c r="E109" i="3"/>
  <c r="E174" i="3"/>
  <c r="E109" i="5"/>
  <c r="E112" i="5"/>
  <c r="E111" i="5"/>
  <c r="E173" i="3"/>
  <c r="E108" i="3"/>
  <c r="E108" i="5"/>
  <c r="E177" i="5"/>
  <c r="C209" i="4"/>
  <c r="C175" i="4"/>
  <c r="U113" i="5"/>
  <c r="S178" i="5"/>
  <c r="M113" i="5"/>
  <c r="K113" i="5"/>
  <c r="K178" i="5"/>
  <c r="E113" i="5"/>
  <c r="X48" i="10"/>
  <c r="X182" i="10" s="1"/>
  <c r="X113" i="4"/>
  <c r="T48" i="10"/>
  <c r="R48" i="10"/>
  <c r="R182" i="10" s="1"/>
  <c r="R178" i="4"/>
  <c r="R113" i="4"/>
  <c r="P113" i="4"/>
  <c r="J48" i="10"/>
  <c r="J182" i="10" s="1"/>
  <c r="J178" i="4"/>
  <c r="J113" i="4"/>
  <c r="H48" i="10"/>
  <c r="H182" i="10" s="1"/>
  <c r="H113" i="4"/>
  <c r="D48" i="10"/>
  <c r="D178" i="4"/>
  <c r="W48" i="10"/>
  <c r="W182" i="10" s="1"/>
  <c r="W113" i="3"/>
  <c r="W178" i="3"/>
  <c r="Q48" i="10"/>
  <c r="Q182" i="10" s="1"/>
  <c r="Q178" i="3"/>
  <c r="O113" i="3"/>
  <c r="O178" i="3"/>
  <c r="K48" i="10"/>
  <c r="K182" i="10" s="1"/>
  <c r="I178" i="3"/>
  <c r="G113" i="3"/>
  <c r="G178" i="3"/>
  <c r="E48" i="10"/>
  <c r="E182" i="10" s="1"/>
  <c r="E113" i="3"/>
  <c r="C202" i="4"/>
  <c r="T110" i="3"/>
  <c r="P110" i="3"/>
  <c r="J110" i="3"/>
  <c r="H175" i="3"/>
  <c r="J107" i="3"/>
  <c r="X175" i="4"/>
  <c r="P175" i="4"/>
  <c r="T42" i="10"/>
  <c r="J107" i="4"/>
  <c r="V175" i="5"/>
  <c r="R175" i="5"/>
  <c r="H110" i="5"/>
  <c r="V172" i="5"/>
  <c r="P107" i="5"/>
  <c r="N107" i="5"/>
  <c r="J172" i="5"/>
  <c r="H107" i="5"/>
  <c r="X176" i="5"/>
  <c r="P108" i="5"/>
  <c r="N173" i="5"/>
  <c r="E111" i="4"/>
  <c r="U112" i="5"/>
  <c r="N173" i="4"/>
  <c r="L178" i="4"/>
  <c r="F179" i="5"/>
  <c r="J179" i="5"/>
  <c r="N179" i="5"/>
  <c r="R179" i="5"/>
  <c r="V179" i="5"/>
  <c r="K179" i="5"/>
  <c r="O179" i="5"/>
  <c r="S179" i="5"/>
  <c r="W179" i="5"/>
  <c r="G114" i="5"/>
  <c r="F114" i="4"/>
  <c r="J114" i="4"/>
  <c r="N114" i="4"/>
  <c r="R114" i="4"/>
  <c r="V114" i="4"/>
  <c r="D179" i="4"/>
  <c r="H179" i="4"/>
  <c r="L179" i="4"/>
  <c r="P179" i="4"/>
  <c r="X179" i="4"/>
  <c r="E114" i="3"/>
  <c r="I114" i="3"/>
  <c r="M114" i="3"/>
  <c r="Q114" i="3"/>
  <c r="U114" i="3"/>
  <c r="F179" i="3"/>
  <c r="J179" i="3"/>
  <c r="N179" i="3"/>
  <c r="R179" i="3"/>
  <c r="V179" i="3"/>
  <c r="F210" i="5"/>
  <c r="J210" i="5"/>
  <c r="N210" i="5"/>
  <c r="R210" i="5"/>
  <c r="V210" i="5"/>
  <c r="G210" i="5"/>
  <c r="K210" i="5"/>
  <c r="O210" i="5"/>
  <c r="S210" i="5"/>
  <c r="W210" i="5"/>
  <c r="D210" i="4"/>
  <c r="J210" i="4"/>
  <c r="N210" i="4"/>
  <c r="R210" i="4"/>
  <c r="V210" i="4"/>
  <c r="E210" i="4"/>
  <c r="I210" i="4"/>
  <c r="M210" i="4"/>
  <c r="Q210" i="4"/>
  <c r="U210" i="4"/>
  <c r="E210" i="3"/>
  <c r="I210" i="3"/>
  <c r="M210" i="3"/>
  <c r="Q210" i="3"/>
  <c r="U210" i="3"/>
  <c r="F210" i="3"/>
  <c r="J210" i="3"/>
  <c r="N210" i="3"/>
  <c r="R210" i="3"/>
  <c r="V210" i="3"/>
  <c r="L48" i="10"/>
  <c r="S48" i="10"/>
  <c r="M47" i="10"/>
  <c r="J172" i="4"/>
  <c r="P172" i="3"/>
  <c r="I73" i="5"/>
  <c r="W146" i="5"/>
  <c r="X176" i="4"/>
  <c r="J111" i="4"/>
  <c r="U71" i="5"/>
  <c r="U73" i="5"/>
  <c r="P148" i="5"/>
  <c r="G151" i="5"/>
  <c r="V75" i="5"/>
  <c r="N139" i="5"/>
  <c r="H141" i="5"/>
  <c r="F28" i="10"/>
  <c r="F97" i="4"/>
  <c r="Q177" i="5"/>
  <c r="C165" i="4"/>
  <c r="I72" i="5"/>
  <c r="F111" i="5"/>
  <c r="C86" i="4"/>
  <c r="J176" i="4"/>
  <c r="E107" i="12"/>
  <c r="W176" i="3"/>
  <c r="D162" i="5"/>
  <c r="R45" i="10"/>
  <c r="V111" i="4"/>
  <c r="F6" i="10"/>
  <c r="F7" i="10"/>
  <c r="E8" i="10"/>
  <c r="D147" i="4"/>
  <c r="D143" i="4"/>
  <c r="F147" i="3"/>
  <c r="F79" i="3"/>
  <c r="C79" i="4"/>
  <c r="E80" i="4"/>
  <c r="F83" i="3"/>
  <c r="D84" i="3"/>
  <c r="D204" i="5"/>
  <c r="E27" i="10"/>
  <c r="E92" i="4"/>
  <c r="E95" i="5"/>
  <c r="N77" i="5"/>
  <c r="U141" i="5"/>
  <c r="I77" i="5"/>
  <c r="G78" i="5"/>
  <c r="U147" i="5"/>
  <c r="U143" i="5"/>
  <c r="I79" i="5"/>
  <c r="T79" i="5"/>
  <c r="M81" i="5"/>
  <c r="Q81" i="5"/>
  <c r="U146" i="5"/>
  <c r="V148" i="5"/>
  <c r="J149" i="5"/>
  <c r="N85" i="5"/>
  <c r="W153" i="5"/>
  <c r="M150" i="5"/>
  <c r="Q87" i="5"/>
  <c r="S86" i="5"/>
  <c r="J175" i="4"/>
  <c r="G209" i="4"/>
  <c r="K109" i="4"/>
  <c r="E110" i="5"/>
  <c r="N47" i="10"/>
  <c r="N108" i="5"/>
  <c r="F106" i="3"/>
  <c r="E168" i="5"/>
  <c r="W113" i="5"/>
  <c r="W141" i="5"/>
  <c r="K142" i="5"/>
  <c r="S142" i="5"/>
  <c r="X79" i="5"/>
  <c r="K152" i="5"/>
  <c r="W151" i="5"/>
  <c r="E90" i="3"/>
  <c r="E147" i="5"/>
  <c r="F20" i="10"/>
  <c r="F76" i="4"/>
  <c r="E12" i="10"/>
  <c r="E33" i="10"/>
  <c r="E21" i="10"/>
  <c r="W145" i="5"/>
  <c r="O73" i="5"/>
  <c r="T80" i="5"/>
  <c r="E209" i="5"/>
  <c r="O108" i="5"/>
  <c r="U111" i="5"/>
  <c r="F202" i="5"/>
  <c r="D89" i="4"/>
  <c r="F27" i="10"/>
  <c r="D164" i="5"/>
  <c r="I144" i="5"/>
  <c r="C109" i="4"/>
  <c r="F173" i="3"/>
  <c r="S112" i="5"/>
  <c r="D45" i="10"/>
  <c r="D99" i="4"/>
  <c r="L161" i="4"/>
  <c r="L206" i="4"/>
  <c r="J176" i="5"/>
  <c r="V176" i="5"/>
  <c r="D71" i="4"/>
  <c r="D6" i="10"/>
  <c r="E72" i="12"/>
  <c r="E140" i="4"/>
  <c r="F73" i="5"/>
  <c r="F72" i="5"/>
  <c r="C73" i="4"/>
  <c r="D142" i="5"/>
  <c r="F142" i="4"/>
  <c r="E13" i="10"/>
  <c r="F86" i="3"/>
  <c r="E96" i="3"/>
  <c r="E206" i="5"/>
  <c r="E163" i="3"/>
  <c r="E171" i="4"/>
  <c r="F38" i="10"/>
  <c r="E172" i="5"/>
  <c r="E106" i="4"/>
  <c r="M71" i="5"/>
  <c r="W72" i="5"/>
  <c r="S149" i="5"/>
  <c r="K147" i="5"/>
  <c r="K79" i="5"/>
  <c r="S78" i="5"/>
  <c r="W78" i="5"/>
  <c r="S81" i="5"/>
  <c r="K88" i="5"/>
  <c r="O153" i="5"/>
  <c r="U154" i="5"/>
  <c r="V172" i="3"/>
  <c r="F112" i="3"/>
  <c r="P108" i="3"/>
  <c r="K112" i="4"/>
  <c r="K46" i="10"/>
  <c r="Q112" i="4"/>
  <c r="T111" i="4"/>
  <c r="J112" i="5"/>
  <c r="N177" i="5"/>
  <c r="R112" i="5"/>
  <c r="V111" i="3"/>
  <c r="F209" i="3"/>
  <c r="D208" i="4"/>
  <c r="F174" i="5"/>
  <c r="D165" i="4"/>
  <c r="D100" i="4"/>
  <c r="S108" i="5"/>
  <c r="N42" i="10"/>
  <c r="N107" i="4"/>
  <c r="R176" i="4"/>
  <c r="L45" i="10"/>
  <c r="P111" i="4"/>
  <c r="P110" i="4"/>
  <c r="T110" i="4"/>
  <c r="X45" i="10"/>
  <c r="R107" i="3"/>
  <c r="O111" i="3"/>
  <c r="F71" i="5"/>
  <c r="D8" i="10"/>
  <c r="E5" i="10"/>
  <c r="F9" i="10"/>
  <c r="F10" i="10"/>
  <c r="F140" i="3"/>
  <c r="D77" i="3"/>
  <c r="D76" i="3"/>
  <c r="D201" i="3"/>
  <c r="E77" i="3"/>
  <c r="F78" i="4"/>
  <c r="D79" i="5"/>
  <c r="F144" i="4"/>
  <c r="F79" i="4"/>
  <c r="F15" i="10"/>
  <c r="F80" i="3"/>
  <c r="D16" i="10"/>
  <c r="E81" i="4"/>
  <c r="C147" i="4"/>
  <c r="D203" i="5"/>
  <c r="F83" i="4"/>
  <c r="D19" i="10"/>
  <c r="D149" i="4"/>
  <c r="F84" i="3"/>
  <c r="F149" i="3"/>
  <c r="E20" i="10"/>
  <c r="E85" i="4"/>
  <c r="F86" i="5"/>
  <c r="C151" i="4"/>
  <c r="E151" i="3"/>
  <c r="F88" i="3"/>
  <c r="F153" i="3"/>
  <c r="D154" i="3"/>
  <c r="E24" i="10"/>
  <c r="C155" i="4"/>
  <c r="E155" i="3"/>
  <c r="F156" i="4"/>
  <c r="F26" i="10"/>
  <c r="D92" i="4"/>
  <c r="F92" i="3"/>
  <c r="E92" i="5"/>
  <c r="D158" i="3"/>
  <c r="D93" i="3"/>
  <c r="E28" i="10"/>
  <c r="C206" i="4"/>
  <c r="D160" i="5"/>
  <c r="F160" i="4"/>
  <c r="F206" i="4"/>
  <c r="F164" i="4"/>
  <c r="D161" i="4"/>
  <c r="F96" i="3"/>
  <c r="E161" i="5"/>
  <c r="E166" i="4"/>
  <c r="F98" i="4"/>
  <c r="F99" i="4"/>
  <c r="F167" i="4"/>
  <c r="D168" i="3"/>
  <c r="D34" i="10"/>
  <c r="E164" i="4"/>
  <c r="E99" i="4"/>
  <c r="E207" i="4"/>
  <c r="D101" i="3"/>
  <c r="H153" i="5"/>
  <c r="H149" i="5"/>
  <c r="L85" i="5"/>
  <c r="L153" i="5"/>
  <c r="Q85" i="5"/>
  <c r="U149" i="5"/>
  <c r="O150" i="5"/>
  <c r="W86" i="5"/>
  <c r="I87" i="5"/>
  <c r="I86" i="5"/>
  <c r="M86" i="5"/>
  <c r="Q86" i="5"/>
  <c r="U155" i="5"/>
  <c r="G204" i="5"/>
  <c r="G156" i="5"/>
  <c r="P88" i="5"/>
  <c r="J153" i="5"/>
  <c r="V153" i="5"/>
  <c r="S209" i="5"/>
  <c r="I209" i="5"/>
  <c r="P175" i="3"/>
  <c r="X175" i="3"/>
  <c r="F36" i="10"/>
  <c r="D37" i="10"/>
  <c r="D171" i="3"/>
  <c r="D169" i="3"/>
  <c r="E173" i="4"/>
  <c r="F170" i="4"/>
  <c r="G139" i="5"/>
  <c r="K139" i="5"/>
  <c r="K74" i="5"/>
  <c r="O74" i="5"/>
  <c r="W139" i="5"/>
  <c r="Q140" i="5"/>
  <c r="G77" i="5"/>
  <c r="K141" i="5"/>
  <c r="O77" i="5"/>
  <c r="S145" i="5"/>
  <c r="L77" i="5"/>
  <c r="L144" i="5"/>
  <c r="O204" i="5"/>
  <c r="O148" i="5"/>
  <c r="G146" i="5"/>
  <c r="G82" i="5"/>
  <c r="V81" i="5"/>
  <c r="M147" i="5"/>
  <c r="M203" i="5"/>
  <c r="Q82" i="5"/>
  <c r="S154" i="5"/>
  <c r="R89" i="5"/>
  <c r="P89" i="5"/>
  <c r="D176" i="3"/>
  <c r="E202" i="4"/>
  <c r="D90" i="3"/>
  <c r="F207" i="5"/>
  <c r="I108" i="4"/>
  <c r="L111" i="3"/>
  <c r="F81" i="4"/>
  <c r="F85" i="4"/>
  <c r="F90" i="3"/>
  <c r="E163" i="4"/>
  <c r="R143" i="5"/>
  <c r="M202" i="5"/>
  <c r="U145" i="5"/>
  <c r="M142" i="5"/>
  <c r="M173" i="5"/>
  <c r="M173" i="4"/>
  <c r="J201" i="5"/>
  <c r="J202" i="5"/>
  <c r="N82" i="5"/>
  <c r="P84" i="5"/>
  <c r="D177" i="4"/>
  <c r="D201" i="5"/>
  <c r="F159" i="3"/>
  <c r="L140" i="5"/>
  <c r="D142" i="3"/>
  <c r="P76" i="5"/>
  <c r="N202" i="5"/>
  <c r="R82" i="5"/>
  <c r="H203" i="5"/>
  <c r="X203" i="5"/>
  <c r="O85" i="5"/>
  <c r="X108" i="4"/>
  <c r="M209" i="4"/>
  <c r="C143" i="4"/>
  <c r="F77" i="5"/>
  <c r="D202" i="5"/>
  <c r="P139" i="5"/>
  <c r="X74" i="5"/>
  <c r="N140" i="5"/>
  <c r="R76" i="5"/>
  <c r="H201" i="5"/>
  <c r="W202" i="5"/>
  <c r="Q202" i="5"/>
  <c r="P202" i="5"/>
  <c r="I203" i="5"/>
  <c r="V149" i="5"/>
  <c r="L203" i="5"/>
  <c r="J151" i="5"/>
  <c r="N87" i="5"/>
  <c r="D176" i="5"/>
  <c r="F177" i="3"/>
  <c r="G43" i="10"/>
  <c r="H43" i="10"/>
  <c r="J108" i="3"/>
  <c r="T43" i="10"/>
  <c r="U43" i="10"/>
  <c r="W43" i="10"/>
  <c r="X43" i="10"/>
  <c r="J46" i="10"/>
  <c r="J180" i="10" s="1"/>
  <c r="N112" i="3"/>
  <c r="P111" i="3"/>
  <c r="X46" i="10"/>
  <c r="X180" i="10" s="1"/>
  <c r="G108" i="5"/>
  <c r="F16" i="10"/>
  <c r="E203" i="5"/>
  <c r="E83" i="4"/>
  <c r="D207" i="4"/>
  <c r="X88" i="5"/>
  <c r="V82" i="5"/>
  <c r="H139" i="5"/>
  <c r="M178" i="5"/>
  <c r="I113" i="5"/>
  <c r="D178" i="5"/>
  <c r="G178" i="5"/>
  <c r="F113" i="4"/>
  <c r="V113" i="4"/>
  <c r="P178" i="4"/>
  <c r="I113" i="4"/>
  <c r="D113" i="4"/>
  <c r="T113" i="4"/>
  <c r="E178" i="3"/>
  <c r="U178" i="3"/>
  <c r="V113" i="3"/>
  <c r="Q113" i="3"/>
  <c r="K178" i="3"/>
  <c r="D113" i="3"/>
  <c r="K113" i="3"/>
  <c r="E139" i="5"/>
  <c r="J203" i="5"/>
  <c r="D35" i="10"/>
  <c r="P201" i="5"/>
  <c r="T206" i="5"/>
  <c r="J75" i="5"/>
  <c r="H202" i="5"/>
  <c r="N80" i="5"/>
  <c r="X148" i="5"/>
  <c r="N153" i="5"/>
  <c r="R204" i="5"/>
  <c r="P90" i="5"/>
  <c r="P173" i="5"/>
  <c r="N201" i="5"/>
  <c r="X175" i="5"/>
  <c r="P173" i="4"/>
  <c r="W209" i="3"/>
  <c r="E75" i="5"/>
  <c r="I146" i="5"/>
  <c r="S79" i="5"/>
  <c r="N147" i="5"/>
  <c r="U86" i="5"/>
  <c r="I156" i="5"/>
  <c r="P204" i="5"/>
  <c r="U48" i="10"/>
  <c r="U182" i="10" s="1"/>
  <c r="J80" i="5"/>
  <c r="S87" i="5"/>
  <c r="O48" i="10"/>
  <c r="O182" i="10" s="1"/>
  <c r="F48" i="10"/>
  <c r="R110" i="5"/>
  <c r="X42" i="10"/>
  <c r="E205" i="4"/>
  <c r="C91" i="4"/>
  <c r="I201" i="5"/>
  <c r="S203" i="5"/>
  <c r="E103" i="4"/>
  <c r="E94" i="4"/>
  <c r="E75" i="4"/>
  <c r="X81" i="5"/>
  <c r="K201" i="5"/>
  <c r="X145" i="5"/>
  <c r="D177" i="5"/>
  <c r="H112" i="5"/>
  <c r="V46" i="10"/>
  <c r="L90" i="3"/>
  <c r="P172" i="5"/>
  <c r="L42" i="10"/>
  <c r="X172" i="4"/>
  <c r="V175" i="3"/>
  <c r="H82" i="5"/>
  <c r="P82" i="5"/>
  <c r="T81" i="5"/>
  <c r="X151" i="5"/>
  <c r="J173" i="4"/>
  <c r="X47" i="10"/>
  <c r="X181" i="10" s="1"/>
  <c r="J110" i="5"/>
  <c r="C201" i="4"/>
  <c r="F96" i="5"/>
  <c r="D207" i="5"/>
  <c r="D106" i="5"/>
  <c r="T76" i="5"/>
  <c r="U84" i="5"/>
  <c r="P172" i="4"/>
  <c r="L177" i="5"/>
  <c r="W147" i="5"/>
  <c r="F94" i="3"/>
  <c r="D201" i="4"/>
  <c r="O109" i="5"/>
  <c r="F78" i="3"/>
  <c r="E79" i="3"/>
  <c r="D96" i="5"/>
  <c r="F84" i="5"/>
  <c r="E18" i="10"/>
  <c r="I173" i="4"/>
  <c r="Q74" i="5"/>
  <c r="R111" i="5"/>
  <c r="E174" i="5"/>
  <c r="F43" i="10"/>
  <c r="I177" i="4"/>
  <c r="O173" i="4"/>
  <c r="F80" i="4"/>
  <c r="E87" i="4"/>
  <c r="E22" i="10"/>
  <c r="E205" i="3"/>
  <c r="D93" i="5"/>
  <c r="F205" i="3"/>
  <c r="D206" i="5"/>
  <c r="C103" i="4"/>
  <c r="F208" i="3"/>
  <c r="H151" i="5"/>
  <c r="F81" i="3"/>
  <c r="P87" i="5"/>
  <c r="F90" i="5"/>
  <c r="F74" i="5"/>
  <c r="D96" i="4"/>
  <c r="D145" i="4"/>
  <c r="D87" i="5"/>
  <c r="E157" i="5"/>
  <c r="D173" i="5"/>
  <c r="H144" i="5"/>
  <c r="L110" i="5"/>
  <c r="D174" i="5"/>
  <c r="E78" i="3"/>
  <c r="H80" i="5"/>
  <c r="M79" i="5"/>
  <c r="O149" i="5"/>
  <c r="I141" i="5"/>
  <c r="Q154" i="5"/>
  <c r="D144" i="3"/>
  <c r="D146" i="3"/>
  <c r="D99" i="3"/>
  <c r="D164" i="3"/>
  <c r="E93" i="5"/>
  <c r="S140" i="5"/>
  <c r="I150" i="5"/>
  <c r="V111" i="5"/>
  <c r="X75" i="5"/>
  <c r="D87" i="3"/>
  <c r="Q72" i="5"/>
  <c r="P177" i="4"/>
  <c r="M177" i="5"/>
  <c r="E76" i="4"/>
  <c r="E88" i="4"/>
  <c r="Q109" i="5"/>
  <c r="V42" i="10"/>
  <c r="F100" i="4"/>
  <c r="F163" i="3"/>
  <c r="E209" i="3"/>
  <c r="K176" i="3"/>
  <c r="S173" i="5"/>
  <c r="E73" i="12"/>
  <c r="E112" i="12"/>
  <c r="W179" i="4"/>
  <c r="U179" i="4"/>
  <c r="Q179" i="4"/>
  <c r="O179" i="4"/>
  <c r="M179" i="4"/>
  <c r="K179" i="4"/>
  <c r="I179" i="4"/>
  <c r="G179" i="4"/>
  <c r="X114" i="5"/>
  <c r="V114" i="5"/>
  <c r="T114" i="5"/>
  <c r="R114" i="5"/>
  <c r="P114" i="5"/>
  <c r="N114" i="5"/>
  <c r="L114" i="5"/>
  <c r="J114" i="5"/>
  <c r="H114" i="5"/>
  <c r="X114" i="3"/>
  <c r="V114" i="3"/>
  <c r="T114" i="3"/>
  <c r="R114" i="3"/>
  <c r="P114" i="3"/>
  <c r="N114" i="3"/>
  <c r="L114" i="3"/>
  <c r="J114" i="3"/>
  <c r="H114" i="3"/>
  <c r="F114" i="3"/>
  <c r="D114" i="3"/>
  <c r="C168" i="3" l="1"/>
  <c r="B178" i="3"/>
  <c r="B144" i="3"/>
  <c r="C148" i="3"/>
  <c r="C160" i="3"/>
  <c r="B140" i="3"/>
  <c r="B148" i="3"/>
  <c r="C14" i="10"/>
  <c r="C41" i="10"/>
  <c r="B75" i="3"/>
  <c r="B79" i="3"/>
  <c r="B89" i="3"/>
  <c r="C17" i="10"/>
  <c r="C178" i="3"/>
  <c r="C147" i="3"/>
  <c r="B88" i="4"/>
  <c r="B158" i="3"/>
  <c r="P106" i="11"/>
  <c r="C93" i="3"/>
  <c r="B92" i="4"/>
  <c r="B155" i="4"/>
  <c r="B168" i="3"/>
  <c r="J103" i="11"/>
  <c r="C38" i="10"/>
  <c r="C34" i="10"/>
  <c r="H92" i="11"/>
  <c r="P84" i="11"/>
  <c r="K93" i="11"/>
  <c r="C172" i="3"/>
  <c r="H85" i="11"/>
  <c r="X92" i="11"/>
  <c r="X81" i="11"/>
  <c r="B100" i="3"/>
  <c r="B110" i="3"/>
  <c r="B86" i="3"/>
  <c r="B177" i="3"/>
  <c r="C32" i="10"/>
  <c r="B173" i="4"/>
  <c r="J85" i="11"/>
  <c r="V80" i="11"/>
  <c r="B10" i="10"/>
  <c r="B76" i="10" s="1"/>
  <c r="B72" i="3"/>
  <c r="B94" i="3"/>
  <c r="B39" i="10"/>
  <c r="B104" i="10" s="1"/>
  <c r="B154" i="3"/>
  <c r="U102" i="11"/>
  <c r="J106" i="11"/>
  <c r="X104" i="11"/>
  <c r="U104" i="11"/>
  <c r="H83" i="11"/>
  <c r="V92" i="11"/>
  <c r="L85" i="11"/>
  <c r="J93" i="11"/>
  <c r="B37" i="10"/>
  <c r="B103" i="10" s="1"/>
  <c r="B101" i="3"/>
  <c r="B170" i="3"/>
  <c r="V172" i="12"/>
  <c r="B102" i="3"/>
  <c r="V84" i="11"/>
  <c r="P92" i="11"/>
  <c r="B162" i="3"/>
  <c r="B142" i="3"/>
  <c r="N85" i="11"/>
  <c r="R101" i="11"/>
  <c r="L81" i="11"/>
  <c r="I85" i="11"/>
  <c r="H101" i="11"/>
  <c r="B45" i="10"/>
  <c r="B100" i="4"/>
  <c r="C97" i="3"/>
  <c r="G93" i="11"/>
  <c r="B93" i="3"/>
  <c r="C154" i="3"/>
  <c r="B169" i="3"/>
  <c r="U81" i="11"/>
  <c r="B88" i="3"/>
  <c r="Q102" i="11"/>
  <c r="O102" i="11"/>
  <c r="Q105" i="11"/>
  <c r="H102" i="11"/>
  <c r="N103" i="11"/>
  <c r="X105" i="11"/>
  <c r="H106" i="11"/>
  <c r="C98" i="3"/>
  <c r="B8" i="10"/>
  <c r="Q103" i="11"/>
  <c r="O104" i="11"/>
  <c r="P83" i="11"/>
  <c r="N102" i="11"/>
  <c r="X103" i="11"/>
  <c r="H105" i="11"/>
  <c r="N105" i="11"/>
  <c r="G103" i="11"/>
  <c r="B204" i="3"/>
  <c r="G104" i="11"/>
  <c r="C47" i="11"/>
  <c r="C181" i="11" s="1"/>
  <c r="H104" i="11"/>
  <c r="N106" i="11"/>
  <c r="P104" i="11"/>
  <c r="R105" i="11"/>
  <c r="I104" i="11"/>
  <c r="B76" i="3"/>
  <c r="B84" i="3"/>
  <c r="B105" i="3"/>
  <c r="G106" i="11"/>
  <c r="G82" i="11"/>
  <c r="B74" i="4"/>
  <c r="C13" i="10"/>
  <c r="C79" i="10" s="1"/>
  <c r="C44" i="10"/>
  <c r="C11" i="10"/>
  <c r="C82" i="3"/>
  <c r="N81" i="11"/>
  <c r="X91" i="11"/>
  <c r="H93" i="11"/>
  <c r="N101" i="11"/>
  <c r="X102" i="11"/>
  <c r="I103" i="11"/>
  <c r="K104" i="11"/>
  <c r="R102" i="11"/>
  <c r="J104" i="11"/>
  <c r="P105" i="11"/>
  <c r="R106" i="11"/>
  <c r="C162" i="5"/>
  <c r="C88" i="3"/>
  <c r="C210" i="3"/>
  <c r="X83" i="11"/>
  <c r="O105" i="11"/>
  <c r="H81" i="11"/>
  <c r="R82" i="11"/>
  <c r="R84" i="11"/>
  <c r="G107" i="11"/>
  <c r="L83" i="11"/>
  <c r="G102" i="11"/>
  <c r="I102" i="11"/>
  <c r="K102" i="11"/>
  <c r="I105" i="11"/>
  <c r="K106" i="11"/>
  <c r="X80" i="11"/>
  <c r="J102" i="11"/>
  <c r="P103" i="11"/>
  <c r="R104" i="11"/>
  <c r="B9" i="10"/>
  <c r="B143" i="10" s="1"/>
  <c r="P102" i="11"/>
  <c r="R103" i="11"/>
  <c r="J105" i="11"/>
  <c r="D72" i="11"/>
  <c r="B168" i="4"/>
  <c r="C100" i="5"/>
  <c r="O103" i="11"/>
  <c r="H103" i="11"/>
  <c r="N104" i="11"/>
  <c r="B103" i="4"/>
  <c r="B145" i="3"/>
  <c r="B40" i="10"/>
  <c r="B170" i="10" s="1"/>
  <c r="T149" i="12"/>
  <c r="C149" i="3"/>
  <c r="I83" i="11"/>
  <c r="X79" i="11"/>
  <c r="S80" i="11"/>
  <c r="I106" i="11"/>
  <c r="G79" i="11"/>
  <c r="N92" i="11"/>
  <c r="C42" i="10"/>
  <c r="C107" i="10" s="1"/>
  <c r="C176" i="3"/>
  <c r="C85" i="3"/>
  <c r="C174" i="3"/>
  <c r="C87" i="3"/>
  <c r="Q92" i="11"/>
  <c r="K107" i="11"/>
  <c r="N91" i="11"/>
  <c r="C176" i="5"/>
  <c r="B105" i="4"/>
  <c r="B14" i="10"/>
  <c r="B145" i="4"/>
  <c r="C114" i="4"/>
  <c r="U106" i="11"/>
  <c r="L90" i="11"/>
  <c r="W112" i="11"/>
  <c r="Q104" i="11"/>
  <c r="I81" i="11"/>
  <c r="Q82" i="11"/>
  <c r="C22" i="11"/>
  <c r="C36" i="11"/>
  <c r="C170" i="11" s="1"/>
  <c r="B25" i="10"/>
  <c r="B155" i="10" s="1"/>
  <c r="G105" i="11"/>
  <c r="U92" i="11"/>
  <c r="Q106" i="11"/>
  <c r="K103" i="11"/>
  <c r="S106" i="11"/>
  <c r="O84" i="11"/>
  <c r="K105" i="11"/>
  <c r="B142" i="4"/>
  <c r="B159" i="3"/>
  <c r="C47" i="10"/>
  <c r="B6" i="10"/>
  <c r="B109" i="3"/>
  <c r="B74" i="3"/>
  <c r="B77" i="3"/>
  <c r="B78" i="3"/>
  <c r="B83" i="3"/>
  <c r="B152" i="3"/>
  <c r="B157" i="3"/>
  <c r="B207" i="4"/>
  <c r="B167" i="4"/>
  <c r="B155" i="3"/>
  <c r="B166" i="3"/>
  <c r="B106" i="3"/>
  <c r="B107" i="3"/>
  <c r="B180" i="3"/>
  <c r="B212" i="3"/>
  <c r="C40" i="10"/>
  <c r="C22" i="10"/>
  <c r="C156" i="10" s="1"/>
  <c r="C81" i="3"/>
  <c r="C111" i="3"/>
  <c r="C36" i="10"/>
  <c r="C152" i="3"/>
  <c r="C75" i="3"/>
  <c r="B104" i="4"/>
  <c r="B210" i="3"/>
  <c r="C112" i="3"/>
  <c r="C109" i="3"/>
  <c r="B172" i="3"/>
  <c r="C78" i="3"/>
  <c r="C15" i="10"/>
  <c r="C80" i="10" s="1"/>
  <c r="C19" i="10"/>
  <c r="C23" i="10"/>
  <c r="B90" i="3"/>
  <c r="C25" i="10"/>
  <c r="C101" i="3"/>
  <c r="C170" i="3"/>
  <c r="C108" i="3"/>
  <c r="C113" i="3"/>
  <c r="C207" i="3"/>
  <c r="C210" i="4"/>
  <c r="C209" i="3"/>
  <c r="B171" i="4"/>
  <c r="C115" i="3"/>
  <c r="C21" i="10"/>
  <c r="C49" i="10"/>
  <c r="C212" i="10" s="1"/>
  <c r="C114" i="3"/>
  <c r="C212" i="3"/>
  <c r="C153" i="3"/>
  <c r="C155" i="3"/>
  <c r="C180" i="3"/>
  <c r="B141" i="3"/>
  <c r="B104" i="3"/>
  <c r="B73" i="3"/>
  <c r="W140" i="12"/>
  <c r="W147" i="12"/>
  <c r="W153" i="12"/>
  <c r="W155" i="12"/>
  <c r="L166" i="12"/>
  <c r="V168" i="12"/>
  <c r="V169" i="12"/>
  <c r="B211" i="3"/>
  <c r="S140" i="12"/>
  <c r="S141" i="12"/>
  <c r="W154" i="12"/>
  <c r="T168" i="12"/>
  <c r="C29" i="10"/>
  <c r="C159" i="10" s="1"/>
  <c r="C159" i="3"/>
  <c r="C35" i="10"/>
  <c r="B175" i="3"/>
  <c r="C76" i="3"/>
  <c r="C181" i="3"/>
  <c r="B24" i="10"/>
  <c r="B27" i="10"/>
  <c r="B47" i="10"/>
  <c r="B177" i="10" s="1"/>
  <c r="B112" i="3"/>
  <c r="B209" i="3"/>
  <c r="B143" i="3"/>
  <c r="B80" i="3"/>
  <c r="B147" i="3"/>
  <c r="B85" i="3"/>
  <c r="B151" i="3"/>
  <c r="B87" i="3"/>
  <c r="B153" i="3"/>
  <c r="B103" i="3"/>
  <c r="B113" i="3"/>
  <c r="B108" i="3"/>
  <c r="B116" i="3"/>
  <c r="B184" i="3"/>
  <c r="B50" i="10"/>
  <c r="B184" i="10" s="1"/>
  <c r="B174" i="3"/>
  <c r="B115" i="3"/>
  <c r="B111" i="3"/>
  <c r="C145" i="3"/>
  <c r="B149" i="3"/>
  <c r="C9" i="10"/>
  <c r="C113" i="4"/>
  <c r="B179" i="3"/>
  <c r="B183" i="3"/>
  <c r="C183" i="3"/>
  <c r="C143" i="3"/>
  <c r="C151" i="3"/>
  <c r="C182" i="3"/>
  <c r="B13" i="11"/>
  <c r="B44" i="11"/>
  <c r="B101" i="4"/>
  <c r="B140" i="4"/>
  <c r="B77" i="4"/>
  <c r="B89" i="4"/>
  <c r="B158" i="4"/>
  <c r="B34" i="10"/>
  <c r="B168" i="10" s="1"/>
  <c r="B22" i="10"/>
  <c r="C156" i="3"/>
  <c r="B26" i="3"/>
  <c r="B26" i="10" s="1"/>
  <c r="C164" i="3"/>
  <c r="B30" i="3"/>
  <c r="C33" i="10"/>
  <c r="B33" i="3"/>
  <c r="C16" i="10"/>
  <c r="C81" i="10" s="1"/>
  <c r="B16" i="3"/>
  <c r="C31" i="10"/>
  <c r="B31" i="3"/>
  <c r="C5" i="10"/>
  <c r="B5" i="3"/>
  <c r="B160" i="4"/>
  <c r="C117" i="12"/>
  <c r="C116" i="12"/>
  <c r="B45" i="5"/>
  <c r="B45" i="12" s="1"/>
  <c r="C45" i="12"/>
  <c r="C145" i="5"/>
  <c r="C15" i="12"/>
  <c r="C145" i="12" s="1"/>
  <c r="C180" i="5"/>
  <c r="C111" i="5"/>
  <c r="C38" i="11"/>
  <c r="C103" i="5"/>
  <c r="C172" i="5"/>
  <c r="C185" i="10"/>
  <c r="C117" i="10"/>
  <c r="B212" i="4"/>
  <c r="B183" i="4"/>
  <c r="B110" i="4"/>
  <c r="B175" i="4"/>
  <c r="B148" i="4"/>
  <c r="B106" i="4"/>
  <c r="B73" i="4"/>
  <c r="B72" i="4"/>
  <c r="B7" i="10"/>
  <c r="B141" i="10" s="1"/>
  <c r="C43" i="10"/>
  <c r="C173" i="3"/>
  <c r="C106" i="3"/>
  <c r="C171" i="3"/>
  <c r="C141" i="3"/>
  <c r="C72" i="3"/>
  <c r="C7" i="10"/>
  <c r="C205" i="3"/>
  <c r="C162" i="3"/>
  <c r="C206" i="3"/>
  <c r="C100" i="3"/>
  <c r="C165" i="3"/>
  <c r="C102" i="3"/>
  <c r="C103" i="3"/>
  <c r="C104" i="3"/>
  <c r="C39" i="10"/>
  <c r="C104" i="10" s="1"/>
  <c r="C45" i="11"/>
  <c r="C110" i="3"/>
  <c r="C179" i="3"/>
  <c r="C71" i="3"/>
  <c r="C73" i="3"/>
  <c r="C74" i="3"/>
  <c r="C8" i="10"/>
  <c r="C73" i="10" s="1"/>
  <c r="C140" i="3"/>
  <c r="C10" i="10"/>
  <c r="C75" i="10" s="1"/>
  <c r="C142" i="3"/>
  <c r="C12" i="10"/>
  <c r="C142" i="10" s="1"/>
  <c r="C79" i="3"/>
  <c r="C144" i="3"/>
  <c r="C202" i="3"/>
  <c r="C203" i="3"/>
  <c r="C150" i="3"/>
  <c r="C86" i="3"/>
  <c r="C90" i="3"/>
  <c r="C24" i="10"/>
  <c r="C157" i="3"/>
  <c r="C92" i="3"/>
  <c r="C27" i="10"/>
  <c r="C157" i="10" s="1"/>
  <c r="C94" i="3"/>
  <c r="B205" i="4"/>
  <c r="B12" i="10"/>
  <c r="B78" i="10" s="1"/>
  <c r="C112" i="5"/>
  <c r="C177" i="3"/>
  <c r="C166" i="3"/>
  <c r="C167" i="3"/>
  <c r="C30" i="10"/>
  <c r="C204" i="3"/>
  <c r="C84" i="3"/>
  <c r="C80" i="3"/>
  <c r="C6" i="10"/>
  <c r="C18" i="10"/>
  <c r="C83" i="10" s="1"/>
  <c r="B108" i="4"/>
  <c r="B18" i="10"/>
  <c r="B84" i="10" s="1"/>
  <c r="C83" i="3"/>
  <c r="C45" i="10"/>
  <c r="C175" i="10" s="1"/>
  <c r="C107" i="3"/>
  <c r="B209" i="4"/>
  <c r="C201" i="3"/>
  <c r="C77" i="3"/>
  <c r="C146" i="3"/>
  <c r="B203" i="4"/>
  <c r="C20" i="10"/>
  <c r="C86" i="10" s="1"/>
  <c r="C89" i="3"/>
  <c r="C28" i="10"/>
  <c r="B30" i="10"/>
  <c r="C99" i="3"/>
  <c r="C169" i="3"/>
  <c r="C37" i="10"/>
  <c r="C105" i="3"/>
  <c r="C208" i="3"/>
  <c r="C91" i="3"/>
  <c r="B49" i="10"/>
  <c r="C158" i="3"/>
  <c r="B23" i="10"/>
  <c r="C161" i="3"/>
  <c r="B162" i="4"/>
  <c r="B166" i="4"/>
  <c r="B170" i="4"/>
  <c r="C211" i="3"/>
  <c r="C175" i="3"/>
  <c r="C139" i="3"/>
  <c r="C116" i="11"/>
  <c r="C96" i="3"/>
  <c r="L162" i="12"/>
  <c r="B98" i="4"/>
  <c r="B141" i="4"/>
  <c r="B94" i="4"/>
  <c r="B177" i="4"/>
  <c r="B109" i="4"/>
  <c r="C211" i="4"/>
  <c r="B139" i="4"/>
  <c r="B147" i="4"/>
  <c r="B149" i="4"/>
  <c r="B151" i="4"/>
  <c r="B161" i="4"/>
  <c r="B91" i="4"/>
  <c r="B102" i="4"/>
  <c r="B71" i="4"/>
  <c r="B86" i="4"/>
  <c r="C178" i="4"/>
  <c r="B81" i="4"/>
  <c r="B172" i="4"/>
  <c r="B29" i="10"/>
  <c r="B97" i="4"/>
  <c r="B163" i="4"/>
  <c r="B143" i="4"/>
  <c r="C46" i="10"/>
  <c r="C111" i="4"/>
  <c r="B44" i="10"/>
  <c r="B204" i="4"/>
  <c r="B90" i="4"/>
  <c r="B159" i="4"/>
  <c r="B44" i="12"/>
  <c r="C48" i="12"/>
  <c r="C182" i="12" s="1"/>
  <c r="C74" i="5"/>
  <c r="C149" i="5"/>
  <c r="C151" i="5"/>
  <c r="C153" i="5"/>
  <c r="C155" i="5"/>
  <c r="B208" i="4"/>
  <c r="B165" i="4"/>
  <c r="B75" i="4"/>
  <c r="B78" i="4"/>
  <c r="B144" i="4"/>
  <c r="B146" i="4"/>
  <c r="B83" i="4"/>
  <c r="B150" i="4"/>
  <c r="B153" i="4"/>
  <c r="B93" i="4"/>
  <c r="B96" i="4"/>
  <c r="B107" i="4"/>
  <c r="B152" i="4"/>
  <c r="T172" i="12"/>
  <c r="B185" i="4"/>
  <c r="B117" i="4"/>
  <c r="B51" i="10"/>
  <c r="B181" i="4"/>
  <c r="B116" i="4"/>
  <c r="B35" i="10"/>
  <c r="B76" i="4"/>
  <c r="B174" i="4"/>
  <c r="B157" i="4"/>
  <c r="B84" i="4"/>
  <c r="B20" i="10"/>
  <c r="B86" i="10" s="1"/>
  <c r="B41" i="10"/>
  <c r="B202" i="4"/>
  <c r="B80" i="4"/>
  <c r="B82" i="4"/>
  <c r="B85" i="4"/>
  <c r="B87" i="4"/>
  <c r="B28" i="10"/>
  <c r="B206" i="4"/>
  <c r="B95" i="4"/>
  <c r="C160" i="5"/>
  <c r="B169" i="4"/>
  <c r="C82" i="5"/>
  <c r="B201" i="4"/>
  <c r="C110" i="5"/>
  <c r="B179" i="4"/>
  <c r="B79" i="4"/>
  <c r="C44" i="12"/>
  <c r="B13" i="12"/>
  <c r="C23" i="12"/>
  <c r="C153" i="12" s="1"/>
  <c r="C47" i="12"/>
  <c r="C181" i="12" s="1"/>
  <c r="B115" i="4"/>
  <c r="B164" i="4"/>
  <c r="B99" i="4"/>
  <c r="C116" i="10"/>
  <c r="C117" i="11"/>
  <c r="C44" i="11"/>
  <c r="C174" i="11" s="1"/>
  <c r="C86" i="5"/>
  <c r="C158" i="5"/>
  <c r="C94" i="5"/>
  <c r="C165" i="5"/>
  <c r="C48" i="10"/>
  <c r="C182" i="10" s="1"/>
  <c r="B48" i="4"/>
  <c r="C180" i="4"/>
  <c r="B46" i="4"/>
  <c r="B154" i="4"/>
  <c r="C203" i="5"/>
  <c r="C163" i="5"/>
  <c r="C106" i="5"/>
  <c r="C177" i="5"/>
  <c r="C87" i="5"/>
  <c r="C96" i="5"/>
  <c r="C46" i="12"/>
  <c r="C180" i="12" s="1"/>
  <c r="C112" i="4"/>
  <c r="C176" i="4"/>
  <c r="X172" i="12"/>
  <c r="W172" i="12"/>
  <c r="S143" i="12"/>
  <c r="C73" i="5"/>
  <c r="C202" i="5"/>
  <c r="C93" i="5"/>
  <c r="C206" i="5"/>
  <c r="C101" i="5"/>
  <c r="M140" i="12"/>
  <c r="Q140" i="12"/>
  <c r="K141" i="12"/>
  <c r="O141" i="12"/>
  <c r="K147" i="12"/>
  <c r="O147" i="12"/>
  <c r="S147" i="12"/>
  <c r="K148" i="12"/>
  <c r="M152" i="12"/>
  <c r="U170" i="12"/>
  <c r="S146" i="12"/>
  <c r="B185" i="5"/>
  <c r="B51" i="11"/>
  <c r="B116" i="5"/>
  <c r="B51" i="12"/>
  <c r="B117" i="5"/>
  <c r="C212" i="5"/>
  <c r="B49" i="5"/>
  <c r="C49" i="11"/>
  <c r="C7" i="11"/>
  <c r="B7" i="5"/>
  <c r="C72" i="5"/>
  <c r="C10" i="11"/>
  <c r="B10" i="5"/>
  <c r="C12" i="11"/>
  <c r="B12" i="5"/>
  <c r="C14" i="11"/>
  <c r="B14" i="5"/>
  <c r="C16" i="11"/>
  <c r="B16" i="5"/>
  <c r="C18" i="11"/>
  <c r="C148" i="11" s="1"/>
  <c r="B18" i="5"/>
  <c r="B152" i="5" s="1"/>
  <c r="C20" i="11"/>
  <c r="C150" i="11" s="1"/>
  <c r="B20" i="5"/>
  <c r="C24" i="11"/>
  <c r="B24" i="5"/>
  <c r="C27" i="11"/>
  <c r="B27" i="5"/>
  <c r="C27" i="12"/>
  <c r="C92" i="12" s="1"/>
  <c r="C29" i="11"/>
  <c r="B29" i="5"/>
  <c r="C159" i="5"/>
  <c r="C31" i="11"/>
  <c r="B31" i="5"/>
  <c r="C161" i="5"/>
  <c r="C31" i="12"/>
  <c r="C33" i="11"/>
  <c r="B33" i="5"/>
  <c r="C33" i="12"/>
  <c r="B39" i="5"/>
  <c r="C104" i="5"/>
  <c r="C39" i="12"/>
  <c r="B36" i="11"/>
  <c r="B36" i="12"/>
  <c r="B40" i="5"/>
  <c r="C40" i="12"/>
  <c r="C105" i="12" s="1"/>
  <c r="B22" i="11"/>
  <c r="C43" i="11"/>
  <c r="B43" i="5"/>
  <c r="C108" i="5"/>
  <c r="B184" i="5"/>
  <c r="B50" i="11"/>
  <c r="B184" i="11" s="1"/>
  <c r="B50" i="12"/>
  <c r="B184" i="12" s="1"/>
  <c r="C77" i="5"/>
  <c r="C209" i="5"/>
  <c r="C166" i="5"/>
  <c r="C76" i="5"/>
  <c r="C80" i="5"/>
  <c r="C170" i="5"/>
  <c r="C201" i="5"/>
  <c r="C84" i="5"/>
  <c r="C85" i="5"/>
  <c r="C88" i="5"/>
  <c r="C156" i="5"/>
  <c r="C99" i="5"/>
  <c r="C90" i="5"/>
  <c r="C174" i="5"/>
  <c r="C179" i="5"/>
  <c r="C105" i="5"/>
  <c r="C36" i="12"/>
  <c r="C101" i="12" s="1"/>
  <c r="C22" i="12"/>
  <c r="C87" i="12" s="1"/>
  <c r="B22" i="12"/>
  <c r="C211" i="5"/>
  <c r="C183" i="5"/>
  <c r="M139" i="12"/>
  <c r="Q139" i="12"/>
  <c r="K140" i="12"/>
  <c r="O140" i="12"/>
  <c r="U140" i="12"/>
  <c r="M141" i="12"/>
  <c r="Q141" i="12"/>
  <c r="H77" i="12"/>
  <c r="X143" i="12"/>
  <c r="N144" i="12"/>
  <c r="M147" i="12"/>
  <c r="Q147" i="12"/>
  <c r="U147" i="12"/>
  <c r="O153" i="12"/>
  <c r="K156" i="12"/>
  <c r="W171" i="12"/>
  <c r="V159" i="12"/>
  <c r="X165" i="12"/>
  <c r="C182" i="5"/>
  <c r="B48" i="5"/>
  <c r="C181" i="5"/>
  <c r="B47" i="5"/>
  <c r="B181" i="5" s="1"/>
  <c r="C6" i="11"/>
  <c r="B6" i="5"/>
  <c r="C8" i="11"/>
  <c r="B8" i="5"/>
  <c r="C9" i="11"/>
  <c r="B9" i="5"/>
  <c r="C11" i="11"/>
  <c r="B11" i="5"/>
  <c r="C15" i="11"/>
  <c r="B15" i="5"/>
  <c r="C17" i="11"/>
  <c r="B17" i="5"/>
  <c r="C19" i="11"/>
  <c r="C149" i="11" s="1"/>
  <c r="B19" i="5"/>
  <c r="C21" i="11"/>
  <c r="C151" i="11" s="1"/>
  <c r="B21" i="5"/>
  <c r="C23" i="11"/>
  <c r="C153" i="11" s="1"/>
  <c r="B23" i="5"/>
  <c r="C26" i="11"/>
  <c r="B26" i="5"/>
  <c r="C28" i="11"/>
  <c r="B28" i="5"/>
  <c r="C30" i="11"/>
  <c r="B30" i="5"/>
  <c r="C32" i="11"/>
  <c r="B32" i="5"/>
  <c r="B166" i="5" s="1"/>
  <c r="C35" i="11"/>
  <c r="B35" i="5"/>
  <c r="C37" i="11"/>
  <c r="B37" i="5"/>
  <c r="C41" i="11"/>
  <c r="B41" i="5"/>
  <c r="C46" i="11"/>
  <c r="B46" i="5"/>
  <c r="C34" i="11"/>
  <c r="B34" i="5"/>
  <c r="C38" i="12"/>
  <c r="B38" i="5"/>
  <c r="C42" i="11"/>
  <c r="B42" i="5"/>
  <c r="C25" i="11"/>
  <c r="B25" i="5"/>
  <c r="C5" i="11"/>
  <c r="B5" i="5"/>
  <c r="C164" i="5"/>
  <c r="C171" i="5"/>
  <c r="C205" i="5"/>
  <c r="C81" i="5"/>
  <c r="C109" i="5"/>
  <c r="C79" i="5"/>
  <c r="C148" i="5"/>
  <c r="C150" i="5"/>
  <c r="C152" i="5"/>
  <c r="C154" i="5"/>
  <c r="C91" i="5"/>
  <c r="C92" i="5"/>
  <c r="C95" i="5"/>
  <c r="C97" i="5"/>
  <c r="C98" i="5"/>
  <c r="C168" i="5"/>
  <c r="C167" i="5"/>
  <c r="C71" i="5"/>
  <c r="C89" i="5"/>
  <c r="C207" i="5"/>
  <c r="C83" i="5"/>
  <c r="C204" i="5"/>
  <c r="C102" i="5"/>
  <c r="C43" i="12"/>
  <c r="C29" i="12"/>
  <c r="C94" i="12" s="1"/>
  <c r="L144" i="12"/>
  <c r="C42" i="12"/>
  <c r="C41" i="12"/>
  <c r="C7" i="12"/>
  <c r="C141" i="12" s="1"/>
  <c r="C16" i="12"/>
  <c r="C82" i="12" s="1"/>
  <c r="C18" i="12"/>
  <c r="C83" i="12" s="1"/>
  <c r="C20" i="12"/>
  <c r="C86" i="12" s="1"/>
  <c r="C24" i="12"/>
  <c r="C158" i="12" s="1"/>
  <c r="V144" i="12"/>
  <c r="P168" i="12"/>
  <c r="P169" i="12"/>
  <c r="X169" i="12"/>
  <c r="C37" i="12"/>
  <c r="C49" i="12"/>
  <c r="C183" i="12" s="1"/>
  <c r="C14" i="12"/>
  <c r="C115" i="5"/>
  <c r="C175" i="5"/>
  <c r="C107" i="5"/>
  <c r="C157" i="5"/>
  <c r="C141" i="5"/>
  <c r="C147" i="5"/>
  <c r="C169" i="5"/>
  <c r="C39" i="11"/>
  <c r="C173" i="11" s="1"/>
  <c r="C13" i="11"/>
  <c r="C143" i="11" s="1"/>
  <c r="C139" i="5"/>
  <c r="C178" i="5"/>
  <c r="C146" i="5"/>
  <c r="C173" i="5"/>
  <c r="C140" i="5"/>
  <c r="C142" i="5"/>
  <c r="C210" i="5"/>
  <c r="C114" i="5"/>
  <c r="C113" i="5"/>
  <c r="C75" i="5"/>
  <c r="C144" i="5"/>
  <c r="C78" i="5"/>
  <c r="C208" i="5"/>
  <c r="C9" i="12"/>
  <c r="C74" i="12" s="1"/>
  <c r="C12" i="12"/>
  <c r="C13" i="12"/>
  <c r="C10" i="12"/>
  <c r="C140" i="12" s="1"/>
  <c r="C143" i="5"/>
  <c r="C48" i="11"/>
  <c r="C182" i="11" s="1"/>
  <c r="J92" i="11"/>
  <c r="J94" i="11"/>
  <c r="F72" i="11"/>
  <c r="X90" i="11"/>
  <c r="G101" i="11"/>
  <c r="N143" i="10"/>
  <c r="N147" i="10"/>
  <c r="P79" i="11"/>
  <c r="X100" i="11"/>
  <c r="P93" i="11"/>
  <c r="H94" i="11"/>
  <c r="X112" i="11"/>
  <c r="I79" i="11"/>
  <c r="Q81" i="11"/>
  <c r="R91" i="11"/>
  <c r="S96" i="11"/>
  <c r="M81" i="11"/>
  <c r="M90" i="11"/>
  <c r="W78" i="11"/>
  <c r="W84" i="11"/>
  <c r="N90" i="11"/>
  <c r="L163" i="12"/>
  <c r="V85" i="11"/>
  <c r="G112" i="11"/>
  <c r="K82" i="11"/>
  <c r="S112" i="11"/>
  <c r="E108" i="10"/>
  <c r="E173" i="10"/>
  <c r="T177" i="12"/>
  <c r="U177" i="12"/>
  <c r="R74" i="11"/>
  <c r="K87" i="11"/>
  <c r="T98" i="11"/>
  <c r="O78" i="11"/>
  <c r="U78" i="11"/>
  <c r="V78" i="11"/>
  <c r="L167" i="12"/>
  <c r="T90" i="11"/>
  <c r="N93" i="11"/>
  <c r="Q78" i="11"/>
  <c r="M77" i="11"/>
  <c r="Q95" i="11"/>
  <c r="V81" i="11"/>
  <c r="S99" i="11"/>
  <c r="M71" i="11"/>
  <c r="L97" i="11"/>
  <c r="W86" i="11"/>
  <c r="V71" i="11"/>
  <c r="H91" i="11"/>
  <c r="R92" i="11"/>
  <c r="K79" i="11"/>
  <c r="K71" i="11"/>
  <c r="Q71" i="11"/>
  <c r="G72" i="11"/>
  <c r="K72" i="11"/>
  <c r="Q72" i="11"/>
  <c r="G73" i="11"/>
  <c r="K73" i="11"/>
  <c r="Q73" i="11"/>
  <c r="G74" i="11"/>
  <c r="K74" i="11"/>
  <c r="Q74" i="11"/>
  <c r="G75" i="11"/>
  <c r="G78" i="11"/>
  <c r="K78" i="11"/>
  <c r="O71" i="11"/>
  <c r="U71" i="11"/>
  <c r="I72" i="11"/>
  <c r="O72" i="11"/>
  <c r="U72" i="11"/>
  <c r="I73" i="11"/>
  <c r="O73" i="11"/>
  <c r="U73" i="11"/>
  <c r="I74" i="11"/>
  <c r="O74" i="11"/>
  <c r="U74" i="11"/>
  <c r="I75" i="11"/>
  <c r="U77" i="11"/>
  <c r="I78" i="11"/>
  <c r="P91" i="11"/>
  <c r="S109" i="11"/>
  <c r="S90" i="11"/>
  <c r="M97" i="11"/>
  <c r="M96" i="11"/>
  <c r="L109" i="11"/>
  <c r="M109" i="11"/>
  <c r="W90" i="11"/>
  <c r="W91" i="11"/>
  <c r="V109" i="11"/>
  <c r="V113" i="11"/>
  <c r="N113" i="11"/>
  <c r="P113" i="11"/>
  <c r="R113" i="11"/>
  <c r="U93" i="11"/>
  <c r="S113" i="11"/>
  <c r="U79" i="11"/>
  <c r="O85" i="11"/>
  <c r="U85" i="11"/>
  <c r="G86" i="11"/>
  <c r="K86" i="11"/>
  <c r="Q86" i="11"/>
  <c r="N97" i="11"/>
  <c r="R97" i="11"/>
  <c r="X97" i="11"/>
  <c r="J98" i="11"/>
  <c r="P98" i="11"/>
  <c r="W92" i="11"/>
  <c r="K80" i="11"/>
  <c r="I82" i="11"/>
  <c r="G87" i="11"/>
  <c r="X98" i="11"/>
  <c r="J99" i="11"/>
  <c r="P99" i="11"/>
  <c r="X99" i="11"/>
  <c r="J100" i="11"/>
  <c r="P100" i="11"/>
  <c r="L110" i="11"/>
  <c r="X93" i="11"/>
  <c r="J101" i="11"/>
  <c r="P101" i="11"/>
  <c r="T71" i="11"/>
  <c r="M79" i="11"/>
  <c r="M84" i="11"/>
  <c r="W97" i="11"/>
  <c r="O79" i="11"/>
  <c r="G80" i="11"/>
  <c r="O80" i="11"/>
  <c r="O82" i="11"/>
  <c r="U82" i="11"/>
  <c r="Q85" i="11"/>
  <c r="I86" i="11"/>
  <c r="O86" i="11"/>
  <c r="U86" i="11"/>
  <c r="I87" i="11"/>
  <c r="Q87" i="11"/>
  <c r="G88" i="11"/>
  <c r="P97" i="11"/>
  <c r="H98" i="11"/>
  <c r="N98" i="11"/>
  <c r="R98" i="11"/>
  <c r="H99" i="11"/>
  <c r="N99" i="11"/>
  <c r="R99" i="11"/>
  <c r="H100" i="11"/>
  <c r="N100" i="11"/>
  <c r="R100" i="11"/>
  <c r="T175" i="10"/>
  <c r="T176" i="10"/>
  <c r="T180" i="10"/>
  <c r="T178" i="10"/>
  <c r="T182" i="10"/>
  <c r="T179" i="10"/>
  <c r="T183" i="10"/>
  <c r="T177" i="10"/>
  <c r="T174" i="12"/>
  <c r="T171" i="12"/>
  <c r="T175" i="12"/>
  <c r="T169" i="12"/>
  <c r="T141" i="12"/>
  <c r="T142" i="12"/>
  <c r="T143" i="12"/>
  <c r="T151" i="12"/>
  <c r="T167" i="12"/>
  <c r="T178" i="12"/>
  <c r="T182" i="12"/>
  <c r="T145" i="12"/>
  <c r="T148" i="12"/>
  <c r="T153" i="12"/>
  <c r="T156" i="12"/>
  <c r="T160" i="12"/>
  <c r="T170" i="12"/>
  <c r="T157" i="12"/>
  <c r="T161" i="12"/>
  <c r="T173" i="12"/>
  <c r="T181" i="12"/>
  <c r="T179" i="12"/>
  <c r="T183" i="12"/>
  <c r="T146" i="12"/>
  <c r="T150" i="12"/>
  <c r="T140" i="12"/>
  <c r="T144" i="12"/>
  <c r="T147" i="12"/>
  <c r="T152" i="12"/>
  <c r="T154" i="12"/>
  <c r="T158" i="12"/>
  <c r="T162" i="12"/>
  <c r="T166" i="12"/>
  <c r="T155" i="12"/>
  <c r="T159" i="12"/>
  <c r="T163" i="12"/>
  <c r="T164" i="12"/>
  <c r="T165" i="12"/>
  <c r="T176" i="12"/>
  <c r="T139" i="12"/>
  <c r="L96" i="11"/>
  <c r="S107" i="11"/>
  <c r="D104" i="12"/>
  <c r="G172" i="10"/>
  <c r="T112" i="11"/>
  <c r="X77" i="11"/>
  <c r="N78" i="11"/>
  <c r="J80" i="11"/>
  <c r="X85" i="11"/>
  <c r="G113" i="11"/>
  <c r="S78" i="11"/>
  <c r="U100" i="11"/>
  <c r="V110" i="11"/>
  <c r="W96" i="11"/>
  <c r="M110" i="11"/>
  <c r="V90" i="11"/>
  <c r="V96" i="11"/>
  <c r="W113" i="11"/>
  <c r="J78" i="11"/>
  <c r="N82" i="11"/>
  <c r="P85" i="11"/>
  <c r="H87" i="11"/>
  <c r="L105" i="11"/>
  <c r="T100" i="11"/>
  <c r="V91" i="11"/>
  <c r="V93" i="11"/>
  <c r="W73" i="11"/>
  <c r="W75" i="11"/>
  <c r="W77" i="11"/>
  <c r="W81" i="11"/>
  <c r="W83" i="11"/>
  <c r="W87" i="11"/>
  <c r="W89" i="11"/>
  <c r="V97" i="11"/>
  <c r="V99" i="11"/>
  <c r="W103" i="11"/>
  <c r="V72" i="11"/>
  <c r="V74" i="11"/>
  <c r="V76" i="11"/>
  <c r="V89" i="11"/>
  <c r="V95" i="11"/>
  <c r="W98" i="11"/>
  <c r="W100" i="11"/>
  <c r="V103" i="11"/>
  <c r="V105" i="11"/>
  <c r="W72" i="11"/>
  <c r="W74" i="11"/>
  <c r="W76" i="11"/>
  <c r="W82" i="11"/>
  <c r="W88" i="11"/>
  <c r="V98" i="11"/>
  <c r="V100" i="11"/>
  <c r="V73" i="11"/>
  <c r="V75" i="11"/>
  <c r="V77" i="11"/>
  <c r="W99" i="11"/>
  <c r="V104" i="11"/>
  <c r="V106" i="11"/>
  <c r="W102" i="11"/>
  <c r="W101" i="11"/>
  <c r="W104" i="11"/>
  <c r="H113" i="11"/>
  <c r="J113" i="11"/>
  <c r="M98" i="11"/>
  <c r="M100" i="11"/>
  <c r="L99" i="11"/>
  <c r="M73" i="11"/>
  <c r="M75" i="11"/>
  <c r="M86" i="11"/>
  <c r="M88" i="11"/>
  <c r="M106" i="11"/>
  <c r="M105" i="11"/>
  <c r="S100" i="11"/>
  <c r="S81" i="11"/>
  <c r="S83" i="11"/>
  <c r="S85" i="11"/>
  <c r="S87" i="11"/>
  <c r="S89" i="11"/>
  <c r="S95" i="11"/>
  <c r="S102" i="11"/>
  <c r="S104" i="11"/>
  <c r="L89" i="11"/>
  <c r="M99" i="11"/>
  <c r="M101" i="11"/>
  <c r="M72" i="11"/>
  <c r="M74" i="11"/>
  <c r="M76" i="11"/>
  <c r="M80" i="11"/>
  <c r="M85" i="11"/>
  <c r="M87" i="11"/>
  <c r="M89" i="11"/>
  <c r="M95" i="11"/>
  <c r="L98" i="11"/>
  <c r="M102" i="11"/>
  <c r="L100" i="11"/>
  <c r="M103" i="11"/>
  <c r="S72" i="11"/>
  <c r="S74" i="11"/>
  <c r="S82" i="11"/>
  <c r="S84" i="11"/>
  <c r="S86" i="11"/>
  <c r="S88" i="11"/>
  <c r="S101" i="11"/>
  <c r="S103" i="11"/>
  <c r="S105" i="11"/>
  <c r="T72" i="11"/>
  <c r="T104" i="11"/>
  <c r="S73" i="11"/>
  <c r="J162" i="10"/>
  <c r="I114" i="11"/>
  <c r="O114" i="11"/>
  <c r="U114" i="11"/>
  <c r="L92" i="11"/>
  <c r="L113" i="11"/>
  <c r="X113" i="11"/>
  <c r="H112" i="11"/>
  <c r="I112" i="11"/>
  <c r="J112" i="11"/>
  <c r="K112" i="11"/>
  <c r="N112" i="11"/>
  <c r="O112" i="11"/>
  <c r="P112" i="11"/>
  <c r="Q112" i="11"/>
  <c r="R112" i="11"/>
  <c r="U112" i="11"/>
  <c r="V112" i="11"/>
  <c r="H74" i="11"/>
  <c r="P74" i="11"/>
  <c r="X74" i="11"/>
  <c r="R79" i="11"/>
  <c r="V82" i="11"/>
  <c r="O100" i="11"/>
  <c r="T105" i="11"/>
  <c r="T73" i="11"/>
  <c r="T103" i="11"/>
  <c r="J71" i="11"/>
  <c r="N71" i="11"/>
  <c r="R71" i="11"/>
  <c r="H72" i="11"/>
  <c r="L72" i="11"/>
  <c r="P72" i="11"/>
  <c r="X72" i="11"/>
  <c r="J73" i="11"/>
  <c r="N73" i="11"/>
  <c r="R73" i="11"/>
  <c r="L86" i="11"/>
  <c r="J87" i="11"/>
  <c r="O97" i="11"/>
  <c r="S97" i="11"/>
  <c r="G98" i="11"/>
  <c r="K98" i="11"/>
  <c r="Q98" i="11"/>
  <c r="L71" i="12"/>
  <c r="H181" i="11"/>
  <c r="G114" i="11"/>
  <c r="K114" i="11"/>
  <c r="Q114" i="11"/>
  <c r="W114" i="11"/>
  <c r="T113" i="11"/>
  <c r="L91" i="11"/>
  <c r="L93" i="11"/>
  <c r="H114" i="11"/>
  <c r="N114" i="11"/>
  <c r="R114" i="11"/>
  <c r="X114" i="11"/>
  <c r="L71" i="11"/>
  <c r="P71" i="11"/>
  <c r="X71" i="11"/>
  <c r="J72" i="11"/>
  <c r="N72" i="11"/>
  <c r="R72" i="11"/>
  <c r="H73" i="11"/>
  <c r="L73" i="11"/>
  <c r="P73" i="11"/>
  <c r="X73" i="11"/>
  <c r="R77" i="11"/>
  <c r="L78" i="11"/>
  <c r="R78" i="11"/>
  <c r="H79" i="11"/>
  <c r="L79" i="11"/>
  <c r="P80" i="11"/>
  <c r="P81" i="11"/>
  <c r="N83" i="11"/>
  <c r="X84" i="11"/>
  <c r="R85" i="11"/>
  <c r="J86" i="11"/>
  <c r="N86" i="11"/>
  <c r="R86" i="11"/>
  <c r="X86" i="11"/>
  <c r="Q97" i="11"/>
  <c r="U97" i="11"/>
  <c r="I98" i="11"/>
  <c r="O98" i="11"/>
  <c r="U98" i="11"/>
  <c r="I99" i="11"/>
  <c r="O99" i="11"/>
  <c r="U99" i="11"/>
  <c r="I100" i="11"/>
  <c r="Q100" i="11"/>
  <c r="W115" i="11"/>
  <c r="O115" i="11"/>
  <c r="K115" i="11"/>
  <c r="G115" i="11"/>
  <c r="M114" i="11"/>
  <c r="L74" i="11"/>
  <c r="H75" i="11"/>
  <c r="R75" i="11"/>
  <c r="N76" i="11"/>
  <c r="L80" i="11"/>
  <c r="H82" i="11"/>
  <c r="L82" i="11"/>
  <c r="V83" i="11"/>
  <c r="L84" i="11"/>
  <c r="L87" i="11"/>
  <c r="H88" i="11"/>
  <c r="N89" i="11"/>
  <c r="L94" i="11"/>
  <c r="P94" i="11"/>
  <c r="H95" i="11"/>
  <c r="T101" i="11"/>
  <c r="X101" i="11"/>
  <c r="H109" i="11"/>
  <c r="P109" i="11"/>
  <c r="O106" i="11"/>
  <c r="K109" i="11"/>
  <c r="W109" i="11"/>
  <c r="H115" i="11"/>
  <c r="V114" i="11"/>
  <c r="M78" i="11"/>
  <c r="W79" i="11"/>
  <c r="K83" i="11"/>
  <c r="I84" i="11"/>
  <c r="K88" i="11"/>
  <c r="O91" i="11"/>
  <c r="S91" i="11"/>
  <c r="G92" i="11"/>
  <c r="K92" i="11"/>
  <c r="M93" i="11"/>
  <c r="Q93" i="11"/>
  <c r="G94" i="11"/>
  <c r="K94" i="11"/>
  <c r="W94" i="11"/>
  <c r="I101" i="11"/>
  <c r="O101" i="11"/>
  <c r="U101" i="11"/>
  <c r="I109" i="11"/>
  <c r="Q109" i="11"/>
  <c r="T75" i="11"/>
  <c r="L76" i="11"/>
  <c r="T76" i="11"/>
  <c r="T77" i="11"/>
  <c r="T78" i="11"/>
  <c r="T79" i="11"/>
  <c r="T80" i="11"/>
  <c r="T81" i="11"/>
  <c r="T82" i="11"/>
  <c r="T83" i="11"/>
  <c r="T84" i="11"/>
  <c r="T85" i="11"/>
  <c r="T86" i="11"/>
  <c r="T87" i="11"/>
  <c r="T88" i="11"/>
  <c r="T89" i="11"/>
  <c r="T106" i="11"/>
  <c r="J109" i="11"/>
  <c r="R109" i="11"/>
  <c r="T109" i="11"/>
  <c r="J114" i="11"/>
  <c r="P114" i="11"/>
  <c r="T114" i="11"/>
  <c r="I113" i="11"/>
  <c r="K113" i="11"/>
  <c r="O113" i="11"/>
  <c r="Q113" i="11"/>
  <c r="U113" i="11"/>
  <c r="L112" i="11"/>
  <c r="M112" i="11"/>
  <c r="Q79" i="11"/>
  <c r="Q80" i="11"/>
  <c r="M82" i="11"/>
  <c r="T96" i="11"/>
  <c r="L77" i="11"/>
  <c r="H78" i="11"/>
  <c r="P78" i="11"/>
  <c r="X78" i="11"/>
  <c r="J79" i="11"/>
  <c r="N79" i="11"/>
  <c r="R80" i="11"/>
  <c r="J81" i="11"/>
  <c r="R81" i="11"/>
  <c r="H86" i="11"/>
  <c r="P86" i="11"/>
  <c r="V86" i="11"/>
  <c r="G99" i="11"/>
  <c r="K99" i="11"/>
  <c r="Q99" i="11"/>
  <c r="G100" i="11"/>
  <c r="K100" i="11"/>
  <c r="T115" i="11"/>
  <c r="U115" i="11"/>
  <c r="Q115" i="11"/>
  <c r="I115" i="11"/>
  <c r="S114" i="11"/>
  <c r="P107" i="11"/>
  <c r="T107" i="11"/>
  <c r="J110" i="11"/>
  <c r="R110" i="11"/>
  <c r="J74" i="11"/>
  <c r="N74" i="11"/>
  <c r="P75" i="11"/>
  <c r="X75" i="11"/>
  <c r="V79" i="11"/>
  <c r="H80" i="11"/>
  <c r="N80" i="11"/>
  <c r="J82" i="11"/>
  <c r="P82" i="11"/>
  <c r="X82" i="11"/>
  <c r="H84" i="11"/>
  <c r="N84" i="11"/>
  <c r="N87" i="11"/>
  <c r="R87" i="11"/>
  <c r="X87" i="11"/>
  <c r="J88" i="11"/>
  <c r="N94" i="11"/>
  <c r="T94" i="11"/>
  <c r="S98" i="11"/>
  <c r="L106" i="11"/>
  <c r="N109" i="11"/>
  <c r="X109" i="11"/>
  <c r="G109" i="11"/>
  <c r="U109" i="11"/>
  <c r="X115" i="11"/>
  <c r="R115" i="11"/>
  <c r="N115" i="11"/>
  <c r="J115" i="11"/>
  <c r="L114" i="11"/>
  <c r="S76" i="11"/>
  <c r="S79" i="11"/>
  <c r="I80" i="11"/>
  <c r="G83" i="11"/>
  <c r="M83" i="11"/>
  <c r="W85" i="11"/>
  <c r="K90" i="11"/>
  <c r="M91" i="11"/>
  <c r="Q91" i="11"/>
  <c r="U91" i="11"/>
  <c r="I92" i="11"/>
  <c r="T92" i="11"/>
  <c r="O93" i="11"/>
  <c r="S93" i="11"/>
  <c r="I94" i="11"/>
  <c r="U94" i="11"/>
  <c r="T97" i="11"/>
  <c r="K101" i="11"/>
  <c r="Q101" i="11"/>
  <c r="W106" i="11"/>
  <c r="O109" i="11"/>
  <c r="Q148" i="10"/>
  <c r="V79" i="10"/>
  <c r="V147" i="10"/>
  <c r="N78" i="10"/>
  <c r="N79" i="10"/>
  <c r="Q177" i="12"/>
  <c r="Q144" i="10"/>
  <c r="V201" i="11"/>
  <c r="D73" i="11"/>
  <c r="W177" i="12"/>
  <c r="F71" i="11"/>
  <c r="G109" i="12"/>
  <c r="P177" i="12"/>
  <c r="F153" i="11"/>
  <c r="F88" i="11"/>
  <c r="F157" i="11"/>
  <c r="F92" i="11"/>
  <c r="F171" i="11"/>
  <c r="F106" i="11"/>
  <c r="Q173" i="11"/>
  <c r="U202" i="11"/>
  <c r="U143" i="11"/>
  <c r="K146" i="11"/>
  <c r="R155" i="11"/>
  <c r="J175" i="11"/>
  <c r="V173" i="11"/>
  <c r="U210" i="11"/>
  <c r="U178" i="11"/>
  <c r="U182" i="11"/>
  <c r="U176" i="11"/>
  <c r="U180" i="11"/>
  <c r="N173" i="11"/>
  <c r="T175" i="11"/>
  <c r="O150" i="11"/>
  <c r="F203" i="11"/>
  <c r="F147" i="11"/>
  <c r="F82" i="11"/>
  <c r="R172" i="11"/>
  <c r="N172" i="11"/>
  <c r="M177" i="11"/>
  <c r="M181" i="11"/>
  <c r="G203" i="11"/>
  <c r="G147" i="11"/>
  <c r="W150" i="11"/>
  <c r="X172" i="11"/>
  <c r="O202" i="11"/>
  <c r="O143" i="11"/>
  <c r="K152" i="11"/>
  <c r="W151" i="11"/>
  <c r="M204" i="11"/>
  <c r="M151" i="11"/>
  <c r="O142" i="11"/>
  <c r="G142" i="11"/>
  <c r="M144" i="11"/>
  <c r="I202" i="11"/>
  <c r="I143" i="11"/>
  <c r="J172" i="11"/>
  <c r="M179" i="11"/>
  <c r="M183" i="11"/>
  <c r="M212" i="11"/>
  <c r="M211" i="11"/>
  <c r="S179" i="11"/>
  <c r="S183" i="11"/>
  <c r="S212" i="11"/>
  <c r="S211" i="11"/>
  <c r="S210" i="11"/>
  <c r="S178" i="11"/>
  <c r="S182" i="11"/>
  <c r="I210" i="11"/>
  <c r="I178" i="11"/>
  <c r="I182" i="11"/>
  <c r="Q210" i="11"/>
  <c r="Q178" i="11"/>
  <c r="Q182" i="11"/>
  <c r="E209" i="11"/>
  <c r="E174" i="11"/>
  <c r="E109" i="11"/>
  <c r="E110" i="11"/>
  <c r="E172" i="11"/>
  <c r="E107" i="11"/>
  <c r="U173" i="11"/>
  <c r="W177" i="11"/>
  <c r="W181" i="11"/>
  <c r="F176" i="11"/>
  <c r="F111" i="11"/>
  <c r="F180" i="11"/>
  <c r="G176" i="11"/>
  <c r="G180" i="11"/>
  <c r="J176" i="11"/>
  <c r="J180" i="11"/>
  <c r="N176" i="11"/>
  <c r="N180" i="11"/>
  <c r="T176" i="11"/>
  <c r="T180" i="11"/>
  <c r="W176" i="11"/>
  <c r="W180" i="11"/>
  <c r="D173" i="11"/>
  <c r="D108" i="11"/>
  <c r="T173" i="11"/>
  <c r="V177" i="11"/>
  <c r="V181" i="11"/>
  <c r="M176" i="11"/>
  <c r="M180" i="11"/>
  <c r="S176" i="11"/>
  <c r="S180" i="11"/>
  <c r="L155" i="11"/>
  <c r="L205" i="11"/>
  <c r="L158" i="11"/>
  <c r="T172" i="11"/>
  <c r="F201" i="11"/>
  <c r="F139" i="11"/>
  <c r="F74" i="11"/>
  <c r="F141" i="11"/>
  <c r="F76" i="11"/>
  <c r="D142" i="11"/>
  <c r="D77" i="11"/>
  <c r="F202" i="11"/>
  <c r="F143" i="11"/>
  <c r="F78" i="11"/>
  <c r="D148" i="11"/>
  <c r="D83" i="11"/>
  <c r="F149" i="11"/>
  <c r="F84" i="11"/>
  <c r="D154" i="11"/>
  <c r="D89" i="11"/>
  <c r="E157" i="11"/>
  <c r="E92" i="11"/>
  <c r="E159" i="11"/>
  <c r="E94" i="11"/>
  <c r="E163" i="11"/>
  <c r="E206" i="11"/>
  <c r="E161" i="11"/>
  <c r="E96" i="11"/>
  <c r="E97" i="11"/>
  <c r="D163" i="11"/>
  <c r="D98" i="11"/>
  <c r="F208" i="11"/>
  <c r="F170" i="11"/>
  <c r="F105" i="11"/>
  <c r="G140" i="11"/>
  <c r="W143" i="11"/>
  <c r="G144" i="11"/>
  <c r="Q145" i="11"/>
  <c r="M146" i="11"/>
  <c r="M148" i="11"/>
  <c r="S150" i="11"/>
  <c r="K204" i="11"/>
  <c r="K151" i="11"/>
  <c r="I152" i="11"/>
  <c r="V206" i="11"/>
  <c r="V162" i="11"/>
  <c r="V155" i="11"/>
  <c r="V159" i="11"/>
  <c r="V205" i="11"/>
  <c r="J156" i="11"/>
  <c r="R157" i="11"/>
  <c r="V157" i="11"/>
  <c r="L161" i="11"/>
  <c r="R161" i="11"/>
  <c r="T161" i="11"/>
  <c r="V161" i="11"/>
  <c r="H206" i="11"/>
  <c r="H162" i="11"/>
  <c r="J206" i="11"/>
  <c r="J162" i="11"/>
  <c r="N206" i="11"/>
  <c r="N162" i="11"/>
  <c r="X206" i="11"/>
  <c r="X162" i="11"/>
  <c r="R163" i="11"/>
  <c r="T163" i="11"/>
  <c r="V163" i="11"/>
  <c r="N164" i="11"/>
  <c r="P164" i="11"/>
  <c r="X164" i="11"/>
  <c r="H165" i="11"/>
  <c r="P165" i="11"/>
  <c r="V165" i="11"/>
  <c r="N141" i="11"/>
  <c r="H201" i="11"/>
  <c r="H139" i="11"/>
  <c r="L201" i="11"/>
  <c r="L139" i="11"/>
  <c r="N201" i="11"/>
  <c r="N139" i="11"/>
  <c r="H140" i="11"/>
  <c r="R140" i="11"/>
  <c r="T140" i="11"/>
  <c r="L141" i="11"/>
  <c r="R141" i="11"/>
  <c r="T141" i="11"/>
  <c r="X141" i="11"/>
  <c r="J142" i="11"/>
  <c r="N142" i="11"/>
  <c r="R142" i="11"/>
  <c r="V142" i="11"/>
  <c r="X142" i="11"/>
  <c r="P202" i="11"/>
  <c r="P143" i="11"/>
  <c r="R202" i="11"/>
  <c r="R143" i="11"/>
  <c r="T143" i="11"/>
  <c r="X202" i="11"/>
  <c r="X143" i="11"/>
  <c r="J144" i="11"/>
  <c r="R144" i="11"/>
  <c r="J145" i="11"/>
  <c r="L145" i="11"/>
  <c r="V145" i="11"/>
  <c r="X145" i="11"/>
  <c r="H146" i="11"/>
  <c r="X146" i="11"/>
  <c r="L203" i="11"/>
  <c r="L147" i="11"/>
  <c r="P203" i="11"/>
  <c r="P147" i="11"/>
  <c r="V203" i="11"/>
  <c r="V147" i="11"/>
  <c r="X203" i="11"/>
  <c r="X147" i="11"/>
  <c r="H148" i="11"/>
  <c r="J148" i="11"/>
  <c r="P148" i="11"/>
  <c r="P149" i="11"/>
  <c r="T149" i="11"/>
  <c r="J150" i="11"/>
  <c r="J154" i="11"/>
  <c r="V150" i="11"/>
  <c r="L204" i="11"/>
  <c r="L151" i="11"/>
  <c r="R204" i="11"/>
  <c r="R151" i="11"/>
  <c r="V204" i="11"/>
  <c r="V151" i="11"/>
  <c r="X204" i="11"/>
  <c r="X151" i="11"/>
  <c r="J152" i="11"/>
  <c r="V152" i="11"/>
  <c r="H153" i="11"/>
  <c r="R153" i="11"/>
  <c r="X153" i="11"/>
  <c r="H154" i="11"/>
  <c r="P154" i="11"/>
  <c r="V154" i="11"/>
  <c r="V158" i="11"/>
  <c r="X154" i="11"/>
  <c r="X158" i="11"/>
  <c r="J155" i="11"/>
  <c r="Q155" i="11"/>
  <c r="U155" i="11"/>
  <c r="W155" i="11"/>
  <c r="P156" i="11"/>
  <c r="P160" i="11"/>
  <c r="T156" i="11"/>
  <c r="X156" i="11"/>
  <c r="Q157" i="11"/>
  <c r="U157" i="11"/>
  <c r="N205" i="11"/>
  <c r="N158" i="11"/>
  <c r="R205" i="11"/>
  <c r="R158" i="11"/>
  <c r="T158" i="11"/>
  <c r="H159" i="11"/>
  <c r="N159" i="11"/>
  <c r="P159" i="11"/>
  <c r="X159" i="11"/>
  <c r="J160" i="11"/>
  <c r="N160" i="11"/>
  <c r="R160" i="11"/>
  <c r="T160" i="11"/>
  <c r="X160" i="11"/>
  <c r="O161" i="11"/>
  <c r="U161" i="11"/>
  <c r="M206" i="11"/>
  <c r="M162" i="11"/>
  <c r="O206" i="11"/>
  <c r="O162" i="11"/>
  <c r="U206" i="11"/>
  <c r="U162" i="11"/>
  <c r="I163" i="11"/>
  <c r="M163" i="11"/>
  <c r="O163" i="11"/>
  <c r="S163" i="11"/>
  <c r="U163" i="11"/>
  <c r="U164" i="11"/>
  <c r="G179" i="11"/>
  <c r="G212" i="11"/>
  <c r="G183" i="11"/>
  <c r="G211" i="11"/>
  <c r="E171" i="11"/>
  <c r="E106" i="11"/>
  <c r="E175" i="11"/>
  <c r="X177" i="11"/>
  <c r="X181" i="11"/>
  <c r="F169" i="11"/>
  <c r="F104" i="11"/>
  <c r="I173" i="11"/>
  <c r="F175" i="11"/>
  <c r="F110" i="11"/>
  <c r="O210" i="11"/>
  <c r="O178" i="11"/>
  <c r="O182" i="11"/>
  <c r="E210" i="11"/>
  <c r="E178" i="11"/>
  <c r="E113" i="11"/>
  <c r="E182" i="11"/>
  <c r="J173" i="11"/>
  <c r="G201" i="11"/>
  <c r="G139" i="11"/>
  <c r="D156" i="11"/>
  <c r="D91" i="11"/>
  <c r="D152" i="11"/>
  <c r="D87" i="11"/>
  <c r="D150" i="11"/>
  <c r="D85" i="11"/>
  <c r="E203" i="11"/>
  <c r="E147" i="11"/>
  <c r="E82" i="11"/>
  <c r="D146" i="11"/>
  <c r="D81" i="11"/>
  <c r="E145" i="11"/>
  <c r="E80" i="11"/>
  <c r="H175" i="11"/>
  <c r="D209" i="11"/>
  <c r="D174" i="11"/>
  <c r="D109" i="11"/>
  <c r="O176" i="11"/>
  <c r="O180" i="11"/>
  <c r="P175" i="11"/>
  <c r="Q149" i="11"/>
  <c r="H176" i="11"/>
  <c r="H180" i="11"/>
  <c r="K202" i="11"/>
  <c r="K143" i="11"/>
  <c r="H172" i="11"/>
  <c r="S149" i="11"/>
  <c r="G152" i="11"/>
  <c r="S204" i="11"/>
  <c r="S151" i="11"/>
  <c r="Q142" i="11"/>
  <c r="I142" i="11"/>
  <c r="I150" i="11"/>
  <c r="U142" i="11"/>
  <c r="E169" i="11"/>
  <c r="E104" i="11"/>
  <c r="W179" i="11"/>
  <c r="W212" i="11"/>
  <c r="W183" i="11"/>
  <c r="W211" i="11"/>
  <c r="I179" i="11"/>
  <c r="I212" i="11"/>
  <c r="I183" i="11"/>
  <c r="I211" i="11"/>
  <c r="K210" i="11"/>
  <c r="K178" i="11"/>
  <c r="K182" i="11"/>
  <c r="X173" i="11"/>
  <c r="K176" i="11"/>
  <c r="K180" i="11"/>
  <c r="P176" i="11"/>
  <c r="P180" i="11"/>
  <c r="Q176" i="11"/>
  <c r="Q180" i="11"/>
  <c r="S177" i="11"/>
  <c r="S181" i="11"/>
  <c r="L176" i="11"/>
  <c r="L180" i="11"/>
  <c r="V176" i="11"/>
  <c r="V180" i="11"/>
  <c r="D175" i="11"/>
  <c r="D110" i="11"/>
  <c r="F172" i="11"/>
  <c r="F107" i="11"/>
  <c r="L157" i="11"/>
  <c r="V172" i="11"/>
  <c r="N175" i="11"/>
  <c r="V175" i="11"/>
  <c r="E201" i="11"/>
  <c r="E139" i="11"/>
  <c r="E74" i="11"/>
  <c r="E75" i="11"/>
  <c r="E141" i="11"/>
  <c r="E76" i="11"/>
  <c r="E77" i="11"/>
  <c r="E149" i="11"/>
  <c r="E84" i="11"/>
  <c r="E153" i="11"/>
  <c r="E88" i="11"/>
  <c r="F155" i="11"/>
  <c r="F90" i="11"/>
  <c r="F159" i="11"/>
  <c r="F94" i="11"/>
  <c r="D160" i="11"/>
  <c r="D95" i="11"/>
  <c r="D206" i="11"/>
  <c r="D162" i="11"/>
  <c r="D97" i="11"/>
  <c r="D165" i="11"/>
  <c r="D100" i="11"/>
  <c r="D168" i="11"/>
  <c r="D103" i="11"/>
  <c r="E168" i="11"/>
  <c r="E103" i="11"/>
  <c r="D169" i="11"/>
  <c r="D104" i="11"/>
  <c r="D208" i="11"/>
  <c r="D170" i="11"/>
  <c r="D105" i="11"/>
  <c r="I201" i="11"/>
  <c r="I139" i="11"/>
  <c r="W141" i="11"/>
  <c r="W142" i="11"/>
  <c r="M202" i="11"/>
  <c r="M143" i="11"/>
  <c r="K144" i="11"/>
  <c r="O144" i="11"/>
  <c r="Q146" i="11"/>
  <c r="U146" i="11"/>
  <c r="I204" i="11"/>
  <c r="I151" i="11"/>
  <c r="I155" i="11"/>
  <c r="Q204" i="11"/>
  <c r="Q151" i="11"/>
  <c r="P155" i="11"/>
  <c r="T155" i="11"/>
  <c r="X155" i="11"/>
  <c r="X205" i="11"/>
  <c r="N157" i="11"/>
  <c r="P157" i="11"/>
  <c r="T157" i="11"/>
  <c r="X157" i="11"/>
  <c r="J205" i="11"/>
  <c r="J158" i="11"/>
  <c r="N161" i="11"/>
  <c r="P206" i="11"/>
  <c r="P162" i="11"/>
  <c r="R206" i="11"/>
  <c r="R162" i="11"/>
  <c r="H163" i="11"/>
  <c r="J163" i="11"/>
  <c r="L163" i="11"/>
  <c r="P163" i="11"/>
  <c r="X163" i="11"/>
  <c r="H164" i="11"/>
  <c r="J164" i="11"/>
  <c r="L164" i="11"/>
  <c r="R164" i="11"/>
  <c r="V164" i="11"/>
  <c r="L165" i="11"/>
  <c r="N165" i="11"/>
  <c r="R165" i="11"/>
  <c r="X165" i="11"/>
  <c r="J201" i="11"/>
  <c r="J139" i="11"/>
  <c r="P201" i="11"/>
  <c r="P139" i="11"/>
  <c r="T208" i="11"/>
  <c r="T207" i="11"/>
  <c r="T206" i="11"/>
  <c r="T205" i="11"/>
  <c r="T204" i="11"/>
  <c r="T203" i="11"/>
  <c r="T202" i="11"/>
  <c r="T201" i="11"/>
  <c r="T139" i="11"/>
  <c r="X201" i="11"/>
  <c r="X139" i="11"/>
  <c r="L140" i="11"/>
  <c r="N140" i="11"/>
  <c r="P140" i="11"/>
  <c r="P141" i="11"/>
  <c r="H142" i="11"/>
  <c r="L142" i="11"/>
  <c r="P142" i="11"/>
  <c r="J202" i="11"/>
  <c r="J143" i="11"/>
  <c r="L202" i="11"/>
  <c r="L143" i="11"/>
  <c r="N202" i="11"/>
  <c r="N143" i="11"/>
  <c r="V202" i="11"/>
  <c r="V143" i="11"/>
  <c r="N144" i="11"/>
  <c r="P144" i="11"/>
  <c r="X144" i="11"/>
  <c r="P145" i="11"/>
  <c r="J146" i="11"/>
  <c r="R146" i="11"/>
  <c r="T146" i="11"/>
  <c r="N203" i="11"/>
  <c r="N147" i="11"/>
  <c r="R203" i="11"/>
  <c r="R147" i="11"/>
  <c r="L148" i="11"/>
  <c r="N148" i="11"/>
  <c r="X148" i="11"/>
  <c r="N149" i="11"/>
  <c r="R149" i="11"/>
  <c r="X149" i="11"/>
  <c r="H150" i="11"/>
  <c r="L150" i="11"/>
  <c r="L154" i="11"/>
  <c r="P150" i="11"/>
  <c r="R150" i="11"/>
  <c r="R154" i="11"/>
  <c r="X150" i="11"/>
  <c r="H204" i="11"/>
  <c r="H151" i="11"/>
  <c r="N204" i="11"/>
  <c r="N151" i="11"/>
  <c r="P204" i="11"/>
  <c r="P151" i="11"/>
  <c r="T151" i="11"/>
  <c r="H152" i="11"/>
  <c r="L152" i="11"/>
  <c r="N152" i="11"/>
  <c r="X152" i="11"/>
  <c r="N153" i="11"/>
  <c r="P153" i="11"/>
  <c r="T154" i="11"/>
  <c r="H155" i="11"/>
  <c r="O155" i="11"/>
  <c r="S155" i="11"/>
  <c r="G156" i="11"/>
  <c r="I156" i="11"/>
  <c r="K156" i="11"/>
  <c r="N156" i="11"/>
  <c r="R156" i="11"/>
  <c r="V156" i="11"/>
  <c r="V160" i="11"/>
  <c r="H157" i="11"/>
  <c r="H161" i="11"/>
  <c r="J157" i="11"/>
  <c r="J161" i="11"/>
  <c r="M157" i="11"/>
  <c r="O157" i="11"/>
  <c r="S157" i="11"/>
  <c r="G205" i="11"/>
  <c r="G158" i="11"/>
  <c r="I205" i="11"/>
  <c r="I158" i="11"/>
  <c r="K205" i="11"/>
  <c r="K158" i="11"/>
  <c r="P205" i="11"/>
  <c r="P158" i="11"/>
  <c r="J159" i="11"/>
  <c r="T159" i="11"/>
  <c r="H160" i="11"/>
  <c r="Q161" i="11"/>
  <c r="W161" i="11"/>
  <c r="G206" i="11"/>
  <c r="G162" i="11"/>
  <c r="G166" i="11"/>
  <c r="Q206" i="11"/>
  <c r="Q162" i="11"/>
  <c r="W162" i="11"/>
  <c r="K163" i="11"/>
  <c r="Q163" i="11"/>
  <c r="G164" i="11"/>
  <c r="I164" i="11"/>
  <c r="M164" i="11"/>
  <c r="O164" i="11"/>
  <c r="Q164" i="11"/>
  <c r="G207" i="11"/>
  <c r="W164" i="11"/>
  <c r="K165" i="11"/>
  <c r="O165" i="11"/>
  <c r="S165" i="11"/>
  <c r="N207" i="11"/>
  <c r="N166" i="11"/>
  <c r="P207" i="11"/>
  <c r="P166" i="11"/>
  <c r="T166" i="11"/>
  <c r="X207" i="11"/>
  <c r="X166" i="11"/>
  <c r="J167" i="11"/>
  <c r="X167" i="11"/>
  <c r="H168" i="11"/>
  <c r="J168" i="11"/>
  <c r="P168" i="11"/>
  <c r="T168" i="11"/>
  <c r="X168" i="11"/>
  <c r="R169" i="11"/>
  <c r="H208" i="11"/>
  <c r="H170" i="11"/>
  <c r="J208" i="11"/>
  <c r="J170" i="11"/>
  <c r="P208" i="11"/>
  <c r="P170" i="11"/>
  <c r="R208" i="11"/>
  <c r="R170" i="11"/>
  <c r="T170" i="11"/>
  <c r="L171" i="11"/>
  <c r="P171" i="11"/>
  <c r="R171" i="11"/>
  <c r="T171" i="11"/>
  <c r="X171" i="11"/>
  <c r="H209" i="11"/>
  <c r="H174" i="11"/>
  <c r="R209" i="11"/>
  <c r="R174" i="11"/>
  <c r="V209" i="11"/>
  <c r="V174" i="11"/>
  <c r="X209" i="11"/>
  <c r="X174" i="11"/>
  <c r="M173" i="11"/>
  <c r="D164" i="11"/>
  <c r="D99" i="11"/>
  <c r="D167" i="11"/>
  <c r="D102" i="11"/>
  <c r="L144" i="11"/>
  <c r="W157" i="11"/>
  <c r="R159" i="11"/>
  <c r="O146" i="11"/>
  <c r="L153" i="11"/>
  <c r="L160" i="11"/>
  <c r="W149" i="11"/>
  <c r="V148" i="11"/>
  <c r="G202" i="11"/>
  <c r="G143" i="11"/>
  <c r="V149" i="11"/>
  <c r="J153" i="11"/>
  <c r="E155" i="11"/>
  <c r="E90" i="11"/>
  <c r="G150" i="11"/>
  <c r="V140" i="11"/>
  <c r="V146" i="11"/>
  <c r="T148" i="11"/>
  <c r="L149" i="11"/>
  <c r="N168" i="11"/>
  <c r="U177" i="11"/>
  <c r="S142" i="11"/>
  <c r="S202" i="11"/>
  <c r="S143" i="11"/>
  <c r="S146" i="11"/>
  <c r="N155" i="11"/>
  <c r="H205" i="11"/>
  <c r="H158" i="11"/>
  <c r="X161" i="11"/>
  <c r="J165" i="11"/>
  <c r="N150" i="11"/>
  <c r="J204" i="11"/>
  <c r="J151" i="11"/>
  <c r="S161" i="11"/>
  <c r="U165" i="11"/>
  <c r="F145" i="11"/>
  <c r="F80" i="11"/>
  <c r="E204" i="11"/>
  <c r="E151" i="11"/>
  <c r="E86" i="11"/>
  <c r="N145" i="11"/>
  <c r="P167" i="11"/>
  <c r="V208" i="11"/>
  <c r="V170" i="11"/>
  <c r="L156" i="11"/>
  <c r="E173" i="11"/>
  <c r="E108" i="11"/>
  <c r="U150" i="11"/>
  <c r="L175" i="11"/>
  <c r="Q179" i="11"/>
  <c r="Q212" i="11"/>
  <c r="Q183" i="11"/>
  <c r="Q211" i="11"/>
  <c r="H202" i="11"/>
  <c r="H143" i="11"/>
  <c r="K179" i="11"/>
  <c r="K183" i="11"/>
  <c r="K212" i="11"/>
  <c r="K211" i="11"/>
  <c r="M210" i="11"/>
  <c r="M178" i="11"/>
  <c r="M182" i="11"/>
  <c r="W173" i="11"/>
  <c r="I176" i="11"/>
  <c r="H173" i="11"/>
  <c r="R173" i="11"/>
  <c r="D172" i="11"/>
  <c r="D107" i="11"/>
  <c r="F161" i="11"/>
  <c r="F96" i="11"/>
  <c r="J203" i="11"/>
  <c r="J147" i="11"/>
  <c r="V168" i="11"/>
  <c r="N209" i="11"/>
  <c r="N174" i="11"/>
  <c r="H145" i="11"/>
  <c r="M155" i="11"/>
  <c r="K164" i="11"/>
  <c r="N171" i="11"/>
  <c r="E202" i="11"/>
  <c r="E143" i="11"/>
  <c r="E78" i="11"/>
  <c r="S145" i="11"/>
  <c r="M145" i="11"/>
  <c r="O203" i="11"/>
  <c r="O147" i="11"/>
  <c r="G148" i="11"/>
  <c r="S140" i="11"/>
  <c r="F146" i="11"/>
  <c r="F81" i="11"/>
  <c r="K141" i="11"/>
  <c r="W148" i="11"/>
  <c r="U201" i="11"/>
  <c r="U139" i="11"/>
  <c r="U141" i="11"/>
  <c r="W140" i="11"/>
  <c r="T142" i="11"/>
  <c r="H144" i="11"/>
  <c r="M201" i="11"/>
  <c r="M139" i="11"/>
  <c r="G141" i="11"/>
  <c r="M141" i="11"/>
  <c r="U144" i="11"/>
  <c r="K145" i="11"/>
  <c r="I148" i="11"/>
  <c r="S148" i="11"/>
  <c r="K149" i="11"/>
  <c r="F148" i="11"/>
  <c r="F83" i="11"/>
  <c r="F150" i="11"/>
  <c r="F85" i="11"/>
  <c r="F205" i="11"/>
  <c r="F158" i="11"/>
  <c r="F93" i="11"/>
  <c r="E205" i="11"/>
  <c r="E158" i="11"/>
  <c r="E93" i="11"/>
  <c r="D159" i="11"/>
  <c r="D94" i="11"/>
  <c r="F164" i="11"/>
  <c r="F99" i="11"/>
  <c r="F167" i="11"/>
  <c r="F102" i="11"/>
  <c r="O141" i="11"/>
  <c r="S144" i="11"/>
  <c r="W147" i="11"/>
  <c r="O148" i="11"/>
  <c r="S152" i="11"/>
  <c r="S168" i="11"/>
  <c r="M152" i="11"/>
  <c r="O152" i="11"/>
  <c r="Q152" i="11"/>
  <c r="U152" i="11"/>
  <c r="M153" i="11"/>
  <c r="Q153" i="11"/>
  <c r="S153" i="11"/>
  <c r="G154" i="11"/>
  <c r="W154" i="11"/>
  <c r="G155" i="11"/>
  <c r="M156" i="11"/>
  <c r="Q156" i="11"/>
  <c r="S156" i="11"/>
  <c r="U156" i="11"/>
  <c r="G157" i="11"/>
  <c r="Q205" i="11"/>
  <c r="Q158" i="11"/>
  <c r="U205" i="11"/>
  <c r="U158" i="11"/>
  <c r="M159" i="11"/>
  <c r="O159" i="11"/>
  <c r="U159" i="11"/>
  <c r="W159" i="11"/>
  <c r="I160" i="11"/>
  <c r="M160" i="11"/>
  <c r="O160" i="11"/>
  <c r="G161" i="11"/>
  <c r="I161" i="11"/>
  <c r="M167" i="11"/>
  <c r="O167" i="11"/>
  <c r="U167" i="11"/>
  <c r="G168" i="11"/>
  <c r="K168" i="11"/>
  <c r="Q168" i="11"/>
  <c r="W168" i="11"/>
  <c r="M169" i="11"/>
  <c r="O169" i="11"/>
  <c r="Q169" i="11"/>
  <c r="U169" i="11"/>
  <c r="G208" i="11"/>
  <c r="G170" i="11"/>
  <c r="Q208" i="11"/>
  <c r="Q170" i="11"/>
  <c r="M171" i="11"/>
  <c r="W171" i="11"/>
  <c r="K209" i="11"/>
  <c r="K174" i="11"/>
  <c r="M209" i="11"/>
  <c r="M174" i="11"/>
  <c r="S209" i="11"/>
  <c r="S174" i="11"/>
  <c r="U209" i="11"/>
  <c r="U174" i="11"/>
  <c r="W209" i="11"/>
  <c r="W174" i="11"/>
  <c r="P146" i="11"/>
  <c r="H210" i="11"/>
  <c r="H178" i="11"/>
  <c r="H182" i="11"/>
  <c r="X176" i="11"/>
  <c r="G173" i="11"/>
  <c r="V179" i="11"/>
  <c r="V212" i="11"/>
  <c r="V183" i="11"/>
  <c r="V211" i="11"/>
  <c r="N179" i="11"/>
  <c r="N212" i="11"/>
  <c r="N183" i="11"/>
  <c r="N211" i="11"/>
  <c r="F179" i="11"/>
  <c r="F114" i="11"/>
  <c r="F212" i="11"/>
  <c r="F183" i="11"/>
  <c r="F211" i="11"/>
  <c r="J210" i="11"/>
  <c r="J178" i="11"/>
  <c r="J182" i="11"/>
  <c r="R210" i="11"/>
  <c r="R178" i="11"/>
  <c r="R182" i="11"/>
  <c r="W208" i="11"/>
  <c r="W207" i="11"/>
  <c r="W206" i="11"/>
  <c r="W205" i="11"/>
  <c r="W204" i="11"/>
  <c r="W203" i="11"/>
  <c r="W202" i="11"/>
  <c r="W201" i="11"/>
  <c r="W139" i="11"/>
  <c r="M140" i="11"/>
  <c r="Q140" i="11"/>
  <c r="S141" i="11"/>
  <c r="O145" i="11"/>
  <c r="U145" i="11"/>
  <c r="U154" i="11"/>
  <c r="I159" i="11"/>
  <c r="K160" i="11"/>
  <c r="L210" i="11"/>
  <c r="L178" i="11"/>
  <c r="L182" i="11"/>
  <c r="X210" i="11"/>
  <c r="X178" i="11"/>
  <c r="X182" i="11"/>
  <c r="W158" i="11"/>
  <c r="X179" i="11"/>
  <c r="X212" i="11"/>
  <c r="X183" i="11"/>
  <c r="X211" i="11"/>
  <c r="H179" i="11"/>
  <c r="H212" i="11"/>
  <c r="H183" i="11"/>
  <c r="H211" i="11"/>
  <c r="V210" i="11"/>
  <c r="V178" i="11"/>
  <c r="V182" i="11"/>
  <c r="L173" i="11"/>
  <c r="F152" i="11"/>
  <c r="F87" i="11"/>
  <c r="K207" i="11"/>
  <c r="K166" i="11"/>
  <c r="S207" i="11"/>
  <c r="S166" i="11"/>
  <c r="O168" i="11"/>
  <c r="O209" i="11"/>
  <c r="O174" i="11"/>
  <c r="U203" i="11"/>
  <c r="U147" i="11"/>
  <c r="K157" i="11"/>
  <c r="I207" i="11"/>
  <c r="I166" i="11"/>
  <c r="Q207" i="11"/>
  <c r="Q166" i="11"/>
  <c r="G167" i="11"/>
  <c r="S171" i="11"/>
  <c r="E154" i="11"/>
  <c r="E89" i="11"/>
  <c r="E152" i="11"/>
  <c r="E87" i="11"/>
  <c r="J177" i="11"/>
  <c r="P177" i="11"/>
  <c r="D153" i="11"/>
  <c r="D88" i="11"/>
  <c r="D176" i="11"/>
  <c r="D111" i="11"/>
  <c r="D141" i="11"/>
  <c r="D76" i="11"/>
  <c r="D157" i="11"/>
  <c r="D92" i="11"/>
  <c r="D149" i="11"/>
  <c r="D84" i="11"/>
  <c r="F144" i="11"/>
  <c r="F79" i="11"/>
  <c r="D204" i="11"/>
  <c r="D151" i="11"/>
  <c r="D86" i="11"/>
  <c r="F160" i="11"/>
  <c r="F95" i="11"/>
  <c r="F165" i="11"/>
  <c r="F100" i="11"/>
  <c r="F207" i="11"/>
  <c r="F166" i="11"/>
  <c r="F101" i="11"/>
  <c r="R176" i="11"/>
  <c r="O177" i="11"/>
  <c r="K177" i="11"/>
  <c r="T177" i="11"/>
  <c r="E150" i="11"/>
  <c r="E85" i="11"/>
  <c r="E164" i="11"/>
  <c r="E99" i="11"/>
  <c r="Q177" i="11"/>
  <c r="F73" i="11"/>
  <c r="X180" i="11"/>
  <c r="T181" i="11"/>
  <c r="P181" i="11"/>
  <c r="O181" i="11"/>
  <c r="K181" i="11"/>
  <c r="V139" i="11"/>
  <c r="F115" i="11"/>
  <c r="I180" i="11"/>
  <c r="E79" i="11"/>
  <c r="K153" i="11"/>
  <c r="W153" i="11"/>
  <c r="Q160" i="11"/>
  <c r="S164" i="11"/>
  <c r="I165" i="11"/>
  <c r="Q165" i="11"/>
  <c r="H207" i="11"/>
  <c r="H166" i="11"/>
  <c r="J207" i="11"/>
  <c r="J166" i="11"/>
  <c r="L207" i="11"/>
  <c r="L166" i="11"/>
  <c r="V207" i="11"/>
  <c r="V166" i="11"/>
  <c r="L167" i="11"/>
  <c r="N167" i="11"/>
  <c r="V167" i="11"/>
  <c r="L168" i="11"/>
  <c r="R168" i="11"/>
  <c r="J169" i="11"/>
  <c r="N169" i="11"/>
  <c r="P169" i="11"/>
  <c r="T169" i="11"/>
  <c r="V169" i="11"/>
  <c r="X169" i="11"/>
  <c r="L208" i="11"/>
  <c r="L170" i="11"/>
  <c r="N208" i="11"/>
  <c r="N170" i="11"/>
  <c r="X208" i="11"/>
  <c r="X170" i="11"/>
  <c r="H171" i="11"/>
  <c r="J171" i="11"/>
  <c r="V171" i="11"/>
  <c r="J209" i="11"/>
  <c r="J174" i="11"/>
  <c r="L209" i="11"/>
  <c r="L174" i="11"/>
  <c r="P209" i="11"/>
  <c r="P174" i="11"/>
  <c r="T209" i="11"/>
  <c r="T174" i="11"/>
  <c r="K142" i="11"/>
  <c r="O149" i="11"/>
  <c r="L206" i="11"/>
  <c r="L162" i="11"/>
  <c r="S173" i="11"/>
  <c r="D140" i="11"/>
  <c r="D75" i="11"/>
  <c r="D144" i="11"/>
  <c r="D79" i="11"/>
  <c r="G210" i="11"/>
  <c r="G178" i="11"/>
  <c r="G182" i="11"/>
  <c r="N146" i="11"/>
  <c r="S206" i="11"/>
  <c r="S162" i="11"/>
  <c r="L159" i="11"/>
  <c r="R201" i="11"/>
  <c r="R139" i="11"/>
  <c r="T147" i="11"/>
  <c r="M150" i="11"/>
  <c r="I146" i="11"/>
  <c r="O204" i="11"/>
  <c r="O151" i="11"/>
  <c r="U204" i="11"/>
  <c r="U151" i="11"/>
  <c r="J141" i="11"/>
  <c r="R148" i="11"/>
  <c r="K206" i="11"/>
  <c r="K162" i="11"/>
  <c r="R207" i="11"/>
  <c r="R166" i="11"/>
  <c r="K150" i="11"/>
  <c r="N163" i="11"/>
  <c r="T164" i="11"/>
  <c r="H141" i="11"/>
  <c r="R145" i="11"/>
  <c r="H149" i="11"/>
  <c r="P152" i="11"/>
  <c r="T152" i="11"/>
  <c r="Q202" i="11"/>
  <c r="Q143" i="11"/>
  <c r="I144" i="11"/>
  <c r="W146" i="11"/>
  <c r="H156" i="11"/>
  <c r="T162" i="11"/>
  <c r="T165" i="11"/>
  <c r="L146" i="11"/>
  <c r="T150" i="11"/>
  <c r="M161" i="11"/>
  <c r="G163" i="11"/>
  <c r="W163" i="11"/>
  <c r="M165" i="11"/>
  <c r="W165" i="11"/>
  <c r="D205" i="11"/>
  <c r="D158" i="11"/>
  <c r="D93" i="11"/>
  <c r="T144" i="11"/>
  <c r="L169" i="11"/>
  <c r="P173" i="11"/>
  <c r="J149" i="11"/>
  <c r="E179" i="11"/>
  <c r="E114" i="11"/>
  <c r="E183" i="11"/>
  <c r="E212" i="11"/>
  <c r="E211" i="11"/>
  <c r="H167" i="11"/>
  <c r="Q150" i="11"/>
  <c r="T153" i="11"/>
  <c r="G204" i="11"/>
  <c r="G151" i="11"/>
  <c r="U179" i="11"/>
  <c r="U183" i="11"/>
  <c r="U212" i="11"/>
  <c r="U211" i="11"/>
  <c r="W210" i="11"/>
  <c r="W178" i="11"/>
  <c r="W182" i="11"/>
  <c r="D177" i="11"/>
  <c r="D112" i="11"/>
  <c r="G177" i="11"/>
  <c r="P161" i="11"/>
  <c r="O179" i="11"/>
  <c r="O212" i="11"/>
  <c r="O183" i="11"/>
  <c r="O211" i="11"/>
  <c r="T167" i="11"/>
  <c r="H169" i="11"/>
  <c r="V144" i="11"/>
  <c r="T145" i="11"/>
  <c r="H203" i="11"/>
  <c r="H147" i="11"/>
  <c r="R167" i="11"/>
  <c r="F204" i="11"/>
  <c r="F151" i="11"/>
  <c r="F86" i="11"/>
  <c r="L177" i="11"/>
  <c r="M142" i="11"/>
  <c r="Q148" i="11"/>
  <c r="U168" i="11"/>
  <c r="S203" i="11"/>
  <c r="S147" i="11"/>
  <c r="V141" i="11"/>
  <c r="W144" i="11"/>
  <c r="I140" i="11"/>
  <c r="U149" i="11"/>
  <c r="Q141" i="11"/>
  <c r="D161" i="11"/>
  <c r="D96" i="11"/>
  <c r="I206" i="11"/>
  <c r="I162" i="11"/>
  <c r="G165" i="11"/>
  <c r="K201" i="11"/>
  <c r="K139" i="11"/>
  <c r="Q201" i="11"/>
  <c r="Q139" i="11"/>
  <c r="K140" i="11"/>
  <c r="Q144" i="11"/>
  <c r="W145" i="11"/>
  <c r="I203" i="11"/>
  <c r="I147" i="11"/>
  <c r="M203" i="11"/>
  <c r="M147" i="11"/>
  <c r="Q203" i="11"/>
  <c r="Q147" i="11"/>
  <c r="U148" i="11"/>
  <c r="G149" i="11"/>
  <c r="F142" i="11"/>
  <c r="F77" i="11"/>
  <c r="D145" i="11"/>
  <c r="D80" i="11"/>
  <c r="F154" i="11"/>
  <c r="F89" i="11"/>
  <c r="E160" i="11"/>
  <c r="E95" i="11"/>
  <c r="F163" i="11"/>
  <c r="F98" i="11"/>
  <c r="E207" i="11"/>
  <c r="E166" i="11"/>
  <c r="E101" i="11"/>
  <c r="E208" i="11"/>
  <c r="E170" i="11"/>
  <c r="E105" i="11"/>
  <c r="D171" i="11"/>
  <c r="D106" i="11"/>
  <c r="O201" i="11"/>
  <c r="O139" i="11"/>
  <c r="S201" i="11"/>
  <c r="S139" i="11"/>
  <c r="O140" i="11"/>
  <c r="I145" i="11"/>
  <c r="K203" i="11"/>
  <c r="K147" i="11"/>
  <c r="I149" i="11"/>
  <c r="G209" i="11"/>
  <c r="G174" i="11"/>
  <c r="W152" i="11"/>
  <c r="O153" i="11"/>
  <c r="U153" i="11"/>
  <c r="I154" i="11"/>
  <c r="K154" i="11"/>
  <c r="M154" i="11"/>
  <c r="Q154" i="11"/>
  <c r="S154" i="11"/>
  <c r="K155" i="11"/>
  <c r="W156" i="11"/>
  <c r="M205" i="11"/>
  <c r="M158" i="11"/>
  <c r="O205" i="11"/>
  <c r="O158" i="11"/>
  <c r="S205" i="11"/>
  <c r="S158" i="11"/>
  <c r="G159" i="11"/>
  <c r="Q159" i="11"/>
  <c r="S159" i="11"/>
  <c r="G160" i="11"/>
  <c r="S160" i="11"/>
  <c r="U160" i="11"/>
  <c r="W160" i="11"/>
  <c r="K161" i="11"/>
  <c r="I167" i="11"/>
  <c r="Q167" i="11"/>
  <c r="S167" i="11"/>
  <c r="W167" i="11"/>
  <c r="I168" i="11"/>
  <c r="M168" i="11"/>
  <c r="G169" i="11"/>
  <c r="K169" i="11"/>
  <c r="S169" i="11"/>
  <c r="W169" i="11"/>
  <c r="I208" i="11"/>
  <c r="I170" i="11"/>
  <c r="K208" i="11"/>
  <c r="K170" i="11"/>
  <c r="M208" i="11"/>
  <c r="M170" i="11"/>
  <c r="O208" i="11"/>
  <c r="O170" i="11"/>
  <c r="S208" i="11"/>
  <c r="S170" i="11"/>
  <c r="U208" i="11"/>
  <c r="U170" i="11"/>
  <c r="W170" i="11"/>
  <c r="G171" i="11"/>
  <c r="I171" i="11"/>
  <c r="K171" i="11"/>
  <c r="O171" i="11"/>
  <c r="Q171" i="11"/>
  <c r="U171" i="11"/>
  <c r="I209" i="11"/>
  <c r="I174" i="11"/>
  <c r="Q209" i="11"/>
  <c r="Q174" i="11"/>
  <c r="D207" i="11"/>
  <c r="D166" i="11"/>
  <c r="D101" i="11"/>
  <c r="G146" i="11"/>
  <c r="F140" i="11"/>
  <c r="F75" i="11"/>
  <c r="R179" i="11"/>
  <c r="R183" i="11"/>
  <c r="R212" i="11"/>
  <c r="R211" i="11"/>
  <c r="J179" i="11"/>
  <c r="J183" i="11"/>
  <c r="J212" i="11"/>
  <c r="J211" i="11"/>
  <c r="D210" i="11"/>
  <c r="D178" i="11"/>
  <c r="D113" i="11"/>
  <c r="D182" i="11"/>
  <c r="K173" i="11"/>
  <c r="O173" i="11"/>
  <c r="U140" i="11"/>
  <c r="I141" i="11"/>
  <c r="M149" i="11"/>
  <c r="O154" i="11"/>
  <c r="I157" i="11"/>
  <c r="K159" i="11"/>
  <c r="N210" i="11"/>
  <c r="N178" i="11"/>
  <c r="N182" i="11"/>
  <c r="T210" i="11"/>
  <c r="T178" i="11"/>
  <c r="T182" i="11"/>
  <c r="F173" i="11"/>
  <c r="F108" i="11"/>
  <c r="P179" i="11"/>
  <c r="P212" i="11"/>
  <c r="P183" i="11"/>
  <c r="P211" i="11"/>
  <c r="P210" i="11"/>
  <c r="P178" i="11"/>
  <c r="P182" i="11"/>
  <c r="G145" i="11"/>
  <c r="O156" i="11"/>
  <c r="O207" i="11"/>
  <c r="O166" i="11"/>
  <c r="W166" i="11"/>
  <c r="I169" i="11"/>
  <c r="K148" i="11"/>
  <c r="M207" i="11"/>
  <c r="M166" i="11"/>
  <c r="U207" i="11"/>
  <c r="U166" i="11"/>
  <c r="K167" i="11"/>
  <c r="E176" i="11"/>
  <c r="E111" i="11"/>
  <c r="R177" i="11"/>
  <c r="L179" i="11"/>
  <c r="L183" i="11"/>
  <c r="L212" i="11"/>
  <c r="L211" i="11"/>
  <c r="F156" i="11"/>
  <c r="F91" i="11"/>
  <c r="M172" i="11"/>
  <c r="T179" i="11"/>
  <c r="T183" i="11"/>
  <c r="T212" i="11"/>
  <c r="T211" i="11"/>
  <c r="D202" i="11"/>
  <c r="D143" i="11"/>
  <c r="D78" i="11"/>
  <c r="H177" i="11"/>
  <c r="D155" i="11"/>
  <c r="D90" i="11"/>
  <c r="N177" i="11"/>
  <c r="E165" i="11"/>
  <c r="E100" i="11"/>
  <c r="E148" i="11"/>
  <c r="E83" i="11"/>
  <c r="E146" i="11"/>
  <c r="E81" i="11"/>
  <c r="F168" i="11"/>
  <c r="F103" i="11"/>
  <c r="D201" i="11"/>
  <c r="D139" i="11"/>
  <c r="D74" i="11"/>
  <c r="D203" i="11"/>
  <c r="D147" i="11"/>
  <c r="D82" i="11"/>
  <c r="D179" i="11"/>
  <c r="D114" i="11"/>
  <c r="D183" i="11"/>
  <c r="D212" i="11"/>
  <c r="D211" i="11"/>
  <c r="E177" i="11"/>
  <c r="E112" i="11"/>
  <c r="F209" i="11"/>
  <c r="F174" i="11"/>
  <c r="F109" i="11"/>
  <c r="F206" i="11"/>
  <c r="F162" i="11"/>
  <c r="F97" i="11"/>
  <c r="I177" i="11"/>
  <c r="F210" i="11"/>
  <c r="F178" i="11"/>
  <c r="F113" i="11"/>
  <c r="F182" i="11"/>
  <c r="F177" i="11"/>
  <c r="F112" i="11"/>
  <c r="E156" i="11"/>
  <c r="E91" i="11"/>
  <c r="E73" i="11"/>
  <c r="R180" i="11"/>
  <c r="L172" i="11"/>
  <c r="P172" i="11"/>
  <c r="R175" i="11"/>
  <c r="X175" i="11"/>
  <c r="E162" i="11"/>
  <c r="E102" i="11"/>
  <c r="J140" i="11"/>
  <c r="X140" i="11"/>
  <c r="R152" i="11"/>
  <c r="V153" i="11"/>
  <c r="N154" i="11"/>
  <c r="E115" i="11"/>
  <c r="D180" i="11"/>
  <c r="R181" i="11"/>
  <c r="N181" i="11"/>
  <c r="J181" i="11"/>
  <c r="F181" i="11"/>
  <c r="U181" i="11"/>
  <c r="Q181" i="11"/>
  <c r="I181" i="11"/>
  <c r="E181" i="11"/>
  <c r="G172" i="11"/>
  <c r="I172" i="11"/>
  <c r="K172" i="11"/>
  <c r="O172" i="11"/>
  <c r="Q172" i="11"/>
  <c r="S172" i="11"/>
  <c r="U172" i="11"/>
  <c r="W172" i="11"/>
  <c r="G175" i="11"/>
  <c r="I175" i="11"/>
  <c r="K175" i="11"/>
  <c r="M175" i="11"/>
  <c r="O175" i="11"/>
  <c r="Q175" i="11"/>
  <c r="S175" i="11"/>
  <c r="U175" i="11"/>
  <c r="W175" i="11"/>
  <c r="N175" i="12"/>
  <c r="R175" i="12"/>
  <c r="K139" i="12"/>
  <c r="L143" i="12"/>
  <c r="P143" i="12"/>
  <c r="V149" i="12"/>
  <c r="L151" i="12"/>
  <c r="P151" i="12"/>
  <c r="V151" i="12"/>
  <c r="Q153" i="12"/>
  <c r="U153" i="12"/>
  <c r="M154" i="12"/>
  <c r="Q154" i="12"/>
  <c r="U154" i="12"/>
  <c r="M155" i="12"/>
  <c r="Q155" i="12"/>
  <c r="U155" i="12"/>
  <c r="L153" i="12"/>
  <c r="X162" i="12"/>
  <c r="P167" i="12"/>
  <c r="X167" i="12"/>
  <c r="R168" i="12"/>
  <c r="N169" i="12"/>
  <c r="R169" i="12"/>
  <c r="S176" i="12"/>
  <c r="L172" i="12"/>
  <c r="L175" i="12"/>
  <c r="V167" i="12"/>
  <c r="P175" i="12"/>
  <c r="N143" i="12"/>
  <c r="R143" i="12"/>
  <c r="U145" i="12"/>
  <c r="X149" i="12"/>
  <c r="N151" i="12"/>
  <c r="R151" i="12"/>
  <c r="X151" i="12"/>
  <c r="S153" i="12"/>
  <c r="K154" i="12"/>
  <c r="O154" i="12"/>
  <c r="S154" i="12"/>
  <c r="K155" i="12"/>
  <c r="O155" i="12"/>
  <c r="S155" i="12"/>
  <c r="V145" i="12"/>
  <c r="N167" i="12"/>
  <c r="R167" i="12"/>
  <c r="X168" i="12"/>
  <c r="P161" i="12"/>
  <c r="L165" i="12"/>
  <c r="N168" i="12"/>
  <c r="K177" i="12"/>
  <c r="S145" i="12"/>
  <c r="L173" i="12"/>
  <c r="V175" i="12"/>
  <c r="W145" i="12"/>
  <c r="M176" i="12"/>
  <c r="T203" i="12"/>
  <c r="P107" i="12"/>
  <c r="P172" i="12"/>
  <c r="T107" i="12"/>
  <c r="O74" i="12"/>
  <c r="O139" i="12"/>
  <c r="U74" i="12"/>
  <c r="U139" i="12"/>
  <c r="X76" i="12"/>
  <c r="X141" i="12"/>
  <c r="N77" i="12"/>
  <c r="N142" i="12"/>
  <c r="R77" i="12"/>
  <c r="R142" i="12"/>
  <c r="V78" i="12"/>
  <c r="V143" i="12"/>
  <c r="O83" i="12"/>
  <c r="O148" i="12"/>
  <c r="S79" i="12"/>
  <c r="S144" i="12"/>
  <c r="O80" i="12"/>
  <c r="O145" i="12"/>
  <c r="R80" i="12"/>
  <c r="R145" i="12"/>
  <c r="N81" i="12"/>
  <c r="N146" i="12"/>
  <c r="X81" i="12"/>
  <c r="X146" i="12"/>
  <c r="N83" i="12"/>
  <c r="N148" i="12"/>
  <c r="S97" i="12"/>
  <c r="S162" i="12"/>
  <c r="U102" i="12"/>
  <c r="U167" i="12"/>
  <c r="Q109" i="12"/>
  <c r="Q174" i="12"/>
  <c r="W109" i="12"/>
  <c r="W174" i="12"/>
  <c r="X91" i="12"/>
  <c r="X156" i="12"/>
  <c r="P95" i="12"/>
  <c r="P160" i="12"/>
  <c r="X95" i="12"/>
  <c r="X160" i="12"/>
  <c r="P106" i="12"/>
  <c r="P171" i="12"/>
  <c r="X106" i="12"/>
  <c r="X171" i="12"/>
  <c r="P109" i="12"/>
  <c r="P174" i="12"/>
  <c r="T109" i="12"/>
  <c r="N112" i="12"/>
  <c r="N177" i="12"/>
  <c r="R112" i="12"/>
  <c r="R177" i="12"/>
  <c r="X112" i="12"/>
  <c r="X177" i="12"/>
  <c r="M108" i="12"/>
  <c r="M173" i="12"/>
  <c r="S74" i="12"/>
  <c r="S139" i="12"/>
  <c r="T101" i="12"/>
  <c r="L96" i="12"/>
  <c r="L161" i="12"/>
  <c r="S114" i="12"/>
  <c r="S179" i="12"/>
  <c r="S183" i="12"/>
  <c r="P178" i="12"/>
  <c r="P182" i="12"/>
  <c r="X178" i="12"/>
  <c r="X182" i="12"/>
  <c r="M113" i="12"/>
  <c r="M178" i="12"/>
  <c r="M182" i="12"/>
  <c r="S178" i="12"/>
  <c r="S182" i="12"/>
  <c r="Q115" i="12"/>
  <c r="Q179" i="12"/>
  <c r="Q183" i="12"/>
  <c r="R178" i="12"/>
  <c r="R182" i="12"/>
  <c r="P179" i="12"/>
  <c r="P183" i="12"/>
  <c r="X115" i="12"/>
  <c r="X179" i="12"/>
  <c r="X183" i="12"/>
  <c r="R179" i="12"/>
  <c r="R183" i="12"/>
  <c r="L92" i="12"/>
  <c r="L157" i="12"/>
  <c r="R146" i="12"/>
  <c r="S148" i="12"/>
  <c r="P149" i="12"/>
  <c r="L150" i="12"/>
  <c r="P150" i="12"/>
  <c r="V150" i="12"/>
  <c r="Q152" i="12"/>
  <c r="U152" i="12"/>
  <c r="M153" i="12"/>
  <c r="M156" i="12"/>
  <c r="Q156" i="12"/>
  <c r="U156" i="12"/>
  <c r="M157" i="12"/>
  <c r="Q157" i="12"/>
  <c r="U157" i="12"/>
  <c r="M158" i="12"/>
  <c r="Q158" i="12"/>
  <c r="U158" i="12"/>
  <c r="O159" i="12"/>
  <c r="S159" i="12"/>
  <c r="Q160" i="12"/>
  <c r="U160" i="12"/>
  <c r="O161" i="12"/>
  <c r="U161" i="12"/>
  <c r="O162" i="12"/>
  <c r="Q163" i="12"/>
  <c r="Q164" i="12"/>
  <c r="Q165" i="12"/>
  <c r="Q166" i="12"/>
  <c r="O167" i="12"/>
  <c r="O168" i="12"/>
  <c r="U168" i="12"/>
  <c r="O169" i="12"/>
  <c r="U169" i="12"/>
  <c r="O170" i="12"/>
  <c r="O171" i="12"/>
  <c r="U171" i="12"/>
  <c r="S161" i="12"/>
  <c r="U166" i="12"/>
  <c r="Q172" i="12"/>
  <c r="O175" i="12"/>
  <c r="U175" i="12"/>
  <c r="N139" i="12"/>
  <c r="R139" i="12"/>
  <c r="L140" i="12"/>
  <c r="P140" i="12"/>
  <c r="X140" i="12"/>
  <c r="N141" i="12"/>
  <c r="R141" i="12"/>
  <c r="R144" i="12"/>
  <c r="X144" i="12"/>
  <c r="N145" i="12"/>
  <c r="X145" i="12"/>
  <c r="N147" i="12"/>
  <c r="R147" i="12"/>
  <c r="X147" i="12"/>
  <c r="R148" i="12"/>
  <c r="X148" i="12"/>
  <c r="L152" i="12"/>
  <c r="P152" i="12"/>
  <c r="V152" i="12"/>
  <c r="P153" i="12"/>
  <c r="V153" i="12"/>
  <c r="L154" i="12"/>
  <c r="R154" i="12"/>
  <c r="X154" i="12"/>
  <c r="P156" i="12"/>
  <c r="R158" i="12"/>
  <c r="P162" i="12"/>
  <c r="P166" i="12"/>
  <c r="X166" i="12"/>
  <c r="N170" i="12"/>
  <c r="P170" i="12"/>
  <c r="X170" i="12"/>
  <c r="U141" i="12"/>
  <c r="M142" i="12"/>
  <c r="Q142" i="12"/>
  <c r="O143" i="12"/>
  <c r="O144" i="12"/>
  <c r="Q145" i="12"/>
  <c r="M146" i="12"/>
  <c r="Q146" i="12"/>
  <c r="U146" i="12"/>
  <c r="M148" i="12"/>
  <c r="S149" i="12"/>
  <c r="O150" i="12"/>
  <c r="S150" i="12"/>
  <c r="O151" i="12"/>
  <c r="S151" i="12"/>
  <c r="N155" i="12"/>
  <c r="R155" i="12"/>
  <c r="X155" i="12"/>
  <c r="P157" i="12"/>
  <c r="X157" i="12"/>
  <c r="P159" i="12"/>
  <c r="X159" i="12"/>
  <c r="N161" i="12"/>
  <c r="V161" i="12"/>
  <c r="N163" i="12"/>
  <c r="R163" i="12"/>
  <c r="N164" i="12"/>
  <c r="X164" i="12"/>
  <c r="N176" i="12"/>
  <c r="R176" i="12"/>
  <c r="X176" i="12"/>
  <c r="V141" i="12"/>
  <c r="V142" i="12"/>
  <c r="W144" i="12"/>
  <c r="W148" i="12"/>
  <c r="W152" i="12"/>
  <c r="W156" i="12"/>
  <c r="W158" i="12"/>
  <c r="W159" i="12"/>
  <c r="W160" i="12"/>
  <c r="W161" i="12"/>
  <c r="W162" i="12"/>
  <c r="S163" i="12"/>
  <c r="M164" i="12"/>
  <c r="W164" i="12"/>
  <c r="S165" i="12"/>
  <c r="M166" i="12"/>
  <c r="W166" i="12"/>
  <c r="S167" i="12"/>
  <c r="M168" i="12"/>
  <c r="W168" i="12"/>
  <c r="S169" i="12"/>
  <c r="M170" i="12"/>
  <c r="W170" i="12"/>
  <c r="S171" i="12"/>
  <c r="S174" i="12"/>
  <c r="L176" i="12"/>
  <c r="M172" i="12"/>
  <c r="M175" i="12"/>
  <c r="L169" i="12"/>
  <c r="L170" i="12"/>
  <c r="V170" i="12"/>
  <c r="V171" i="12"/>
  <c r="W141" i="12"/>
  <c r="W142" i="12"/>
  <c r="W146" i="12"/>
  <c r="W150" i="12"/>
  <c r="S177" i="12"/>
  <c r="O173" i="12"/>
  <c r="Q176" i="12"/>
  <c r="W176" i="12"/>
  <c r="N173" i="12"/>
  <c r="R173" i="12"/>
  <c r="L156" i="12"/>
  <c r="U173" i="12"/>
  <c r="W181" i="12"/>
  <c r="S181" i="12"/>
  <c r="R181" i="12"/>
  <c r="N181" i="12"/>
  <c r="X180" i="12"/>
  <c r="L180" i="12"/>
  <c r="N180" i="12"/>
  <c r="Q180" i="12"/>
  <c r="M180" i="12"/>
  <c r="U181" i="12"/>
  <c r="Q181" i="12"/>
  <c r="X181" i="12"/>
  <c r="P181" i="12"/>
  <c r="R180" i="12"/>
  <c r="W180" i="12"/>
  <c r="S180" i="12"/>
  <c r="N107" i="12"/>
  <c r="N172" i="12"/>
  <c r="R107" i="12"/>
  <c r="R172" i="12"/>
  <c r="L77" i="12"/>
  <c r="L142" i="12"/>
  <c r="P77" i="12"/>
  <c r="P142" i="12"/>
  <c r="Q79" i="12"/>
  <c r="Q144" i="12"/>
  <c r="U79" i="12"/>
  <c r="U144" i="12"/>
  <c r="M80" i="12"/>
  <c r="M145" i="12"/>
  <c r="P80" i="12"/>
  <c r="P145" i="12"/>
  <c r="L81" i="12"/>
  <c r="L146" i="12"/>
  <c r="V81" i="12"/>
  <c r="V146" i="12"/>
  <c r="L83" i="12"/>
  <c r="L148" i="12"/>
  <c r="N85" i="12"/>
  <c r="N150" i="12"/>
  <c r="U109" i="12"/>
  <c r="U174" i="12"/>
  <c r="X110" i="12"/>
  <c r="X175" i="12"/>
  <c r="V91" i="12"/>
  <c r="V156" i="12"/>
  <c r="V93" i="12"/>
  <c r="V158" i="12"/>
  <c r="N95" i="12"/>
  <c r="N160" i="12"/>
  <c r="V95" i="12"/>
  <c r="V160" i="12"/>
  <c r="N101" i="12"/>
  <c r="N166" i="12"/>
  <c r="R101" i="12"/>
  <c r="R166" i="12"/>
  <c r="X109" i="12"/>
  <c r="X174" i="12"/>
  <c r="N93" i="12"/>
  <c r="N158" i="12"/>
  <c r="R95" i="12"/>
  <c r="R160" i="12"/>
  <c r="R97" i="12"/>
  <c r="R162" i="12"/>
  <c r="L99" i="12"/>
  <c r="L164" i="12"/>
  <c r="P99" i="12"/>
  <c r="P164" i="12"/>
  <c r="R100" i="12"/>
  <c r="R165" i="12"/>
  <c r="L109" i="12"/>
  <c r="L174" i="12"/>
  <c r="V109" i="12"/>
  <c r="V174" i="12"/>
  <c r="O112" i="12"/>
  <c r="O177" i="12"/>
  <c r="T112" i="12"/>
  <c r="S108" i="12"/>
  <c r="S173" i="12"/>
  <c r="V111" i="12"/>
  <c r="V176" i="12"/>
  <c r="W74" i="12"/>
  <c r="W139" i="12"/>
  <c r="T84" i="12"/>
  <c r="V101" i="12"/>
  <c r="V166" i="12"/>
  <c r="L94" i="12"/>
  <c r="L159" i="12"/>
  <c r="Q178" i="12"/>
  <c r="Q182" i="12"/>
  <c r="O114" i="12"/>
  <c r="O179" i="12"/>
  <c r="O183" i="12"/>
  <c r="W114" i="12"/>
  <c r="W179" i="12"/>
  <c r="W183" i="12"/>
  <c r="L178" i="12"/>
  <c r="L182" i="12"/>
  <c r="U178" i="12"/>
  <c r="U182" i="12"/>
  <c r="O178" i="12"/>
  <c r="O182" i="12"/>
  <c r="W178" i="12"/>
  <c r="W182" i="12"/>
  <c r="M179" i="12"/>
  <c r="M183" i="12"/>
  <c r="U179" i="12"/>
  <c r="U183" i="12"/>
  <c r="N178" i="12"/>
  <c r="N182" i="12"/>
  <c r="V178" i="12"/>
  <c r="V182" i="12"/>
  <c r="L179" i="12"/>
  <c r="L183" i="12"/>
  <c r="N179" i="12"/>
  <c r="N183" i="12"/>
  <c r="V179" i="12"/>
  <c r="V183" i="12"/>
  <c r="X142" i="12"/>
  <c r="P146" i="12"/>
  <c r="Q148" i="12"/>
  <c r="U148" i="12"/>
  <c r="M149" i="12"/>
  <c r="R149" i="12"/>
  <c r="R150" i="12"/>
  <c r="X150" i="12"/>
  <c r="O152" i="12"/>
  <c r="S152" i="12"/>
  <c r="O156" i="12"/>
  <c r="S156" i="12"/>
  <c r="O157" i="12"/>
  <c r="S157" i="12"/>
  <c r="O158" i="12"/>
  <c r="S158" i="12"/>
  <c r="Q159" i="12"/>
  <c r="U159" i="12"/>
  <c r="O160" i="12"/>
  <c r="S160" i="12"/>
  <c r="Q161" i="12"/>
  <c r="Q162" i="12"/>
  <c r="U162" i="12"/>
  <c r="O163" i="12"/>
  <c r="U163" i="12"/>
  <c r="O164" i="12"/>
  <c r="U164" i="12"/>
  <c r="O165" i="12"/>
  <c r="U165" i="12"/>
  <c r="O166" i="12"/>
  <c r="Q167" i="12"/>
  <c r="Q168" i="12"/>
  <c r="Q169" i="12"/>
  <c r="Q170" i="12"/>
  <c r="Q171" i="12"/>
  <c r="O174" i="12"/>
  <c r="O172" i="12"/>
  <c r="U172" i="12"/>
  <c r="Q175" i="12"/>
  <c r="W175" i="12"/>
  <c r="L139" i="12"/>
  <c r="P139" i="12"/>
  <c r="X139" i="12"/>
  <c r="N140" i="12"/>
  <c r="R140" i="12"/>
  <c r="L141" i="12"/>
  <c r="P141" i="12"/>
  <c r="P144" i="12"/>
  <c r="L145" i="12"/>
  <c r="L147" i="12"/>
  <c r="P147" i="12"/>
  <c r="V147" i="12"/>
  <c r="P148" i="12"/>
  <c r="V148" i="12"/>
  <c r="N149" i="12"/>
  <c r="N152" i="12"/>
  <c r="R152" i="12"/>
  <c r="X152" i="12"/>
  <c r="N153" i="12"/>
  <c r="R153" i="12"/>
  <c r="X153" i="12"/>
  <c r="P154" i="12"/>
  <c r="V154" i="12"/>
  <c r="N156" i="12"/>
  <c r="P158" i="12"/>
  <c r="V162" i="12"/>
  <c r="R170" i="12"/>
  <c r="N171" i="12"/>
  <c r="R171" i="12"/>
  <c r="N174" i="12"/>
  <c r="R174" i="12"/>
  <c r="L149" i="12"/>
  <c r="N154" i="12"/>
  <c r="R156" i="12"/>
  <c r="V157" i="12"/>
  <c r="X158" i="12"/>
  <c r="N162" i="12"/>
  <c r="P165" i="12"/>
  <c r="O142" i="12"/>
  <c r="U142" i="12"/>
  <c r="M143" i="12"/>
  <c r="Q143" i="12"/>
  <c r="U143" i="12"/>
  <c r="M144" i="12"/>
  <c r="O149" i="12"/>
  <c r="O146" i="12"/>
  <c r="Q149" i="12"/>
  <c r="U149" i="12"/>
  <c r="M150" i="12"/>
  <c r="Q150" i="12"/>
  <c r="U150" i="12"/>
  <c r="M151" i="12"/>
  <c r="Q151" i="12"/>
  <c r="U151" i="12"/>
  <c r="P155" i="12"/>
  <c r="V155" i="12"/>
  <c r="N157" i="12"/>
  <c r="R157" i="12"/>
  <c r="N159" i="12"/>
  <c r="R159" i="12"/>
  <c r="R161" i="12"/>
  <c r="X161" i="12"/>
  <c r="P163" i="12"/>
  <c r="X163" i="12"/>
  <c r="R164" i="12"/>
  <c r="N165" i="12"/>
  <c r="P176" i="12"/>
  <c r="U176" i="12"/>
  <c r="W157" i="12"/>
  <c r="M159" i="12"/>
  <c r="M160" i="12"/>
  <c r="M161" i="12"/>
  <c r="M162" i="12"/>
  <c r="M163" i="12"/>
  <c r="W163" i="12"/>
  <c r="S164" i="12"/>
  <c r="M165" i="12"/>
  <c r="W165" i="12"/>
  <c r="S166" i="12"/>
  <c r="M167" i="12"/>
  <c r="W167" i="12"/>
  <c r="S168" i="12"/>
  <c r="M169" i="12"/>
  <c r="W169" i="12"/>
  <c r="S170" i="12"/>
  <c r="M171" i="12"/>
  <c r="M174" i="12"/>
  <c r="S172" i="12"/>
  <c r="S175" i="12"/>
  <c r="V139" i="12"/>
  <c r="V140" i="12"/>
  <c r="L168" i="12"/>
  <c r="L171" i="12"/>
  <c r="V177" i="12"/>
  <c r="S142" i="12"/>
  <c r="W143" i="12"/>
  <c r="W149" i="12"/>
  <c r="W151" i="12"/>
  <c r="V163" i="12"/>
  <c r="V164" i="12"/>
  <c r="V165" i="12"/>
  <c r="L177" i="12"/>
  <c r="W173" i="12"/>
  <c r="P173" i="12"/>
  <c r="L155" i="12"/>
  <c r="L158" i="12"/>
  <c r="L160" i="12"/>
  <c r="Q173" i="12"/>
  <c r="O176" i="12"/>
  <c r="X173" i="12"/>
  <c r="M177" i="12"/>
  <c r="K179" i="12"/>
  <c r="K183" i="12"/>
  <c r="K178" i="12"/>
  <c r="K182" i="12"/>
  <c r="K145" i="12"/>
  <c r="K149" i="12"/>
  <c r="K160" i="12"/>
  <c r="K163" i="12"/>
  <c r="K164" i="12"/>
  <c r="K165" i="12"/>
  <c r="K166" i="12"/>
  <c r="K174" i="12"/>
  <c r="K172" i="12"/>
  <c r="K143" i="12"/>
  <c r="K144" i="12"/>
  <c r="K150" i="12"/>
  <c r="K151" i="12"/>
  <c r="K173" i="12"/>
  <c r="K181" i="12"/>
  <c r="K153" i="12"/>
  <c r="K157" i="12"/>
  <c r="K158" i="12"/>
  <c r="K159" i="12"/>
  <c r="K161" i="12"/>
  <c r="K162" i="12"/>
  <c r="K167" i="12"/>
  <c r="K168" i="12"/>
  <c r="K169" i="12"/>
  <c r="K170" i="12"/>
  <c r="K171" i="12"/>
  <c r="K175" i="12"/>
  <c r="K142" i="12"/>
  <c r="K146" i="12"/>
  <c r="K152" i="12"/>
  <c r="K176" i="12"/>
  <c r="O109" i="12"/>
  <c r="N109" i="12"/>
  <c r="R109" i="12"/>
  <c r="Q112" i="12"/>
  <c r="W112" i="12"/>
  <c r="W82" i="12"/>
  <c r="T91" i="12"/>
  <c r="T95" i="12"/>
  <c r="X107" i="12"/>
  <c r="P110" i="12"/>
  <c r="T110" i="12"/>
  <c r="M74" i="12"/>
  <c r="Q74" i="12"/>
  <c r="M82" i="12"/>
  <c r="Q82" i="12"/>
  <c r="U82" i="12"/>
  <c r="M84" i="12"/>
  <c r="O87" i="12"/>
  <c r="S87" i="12"/>
  <c r="W106" i="12"/>
  <c r="N91" i="12"/>
  <c r="P93" i="12"/>
  <c r="V97" i="12"/>
  <c r="P103" i="12"/>
  <c r="X103" i="12"/>
  <c r="R105" i="12"/>
  <c r="N106" i="12"/>
  <c r="R91" i="12"/>
  <c r="X93" i="12"/>
  <c r="N97" i="12"/>
  <c r="X100" i="12"/>
  <c r="T104" i="12"/>
  <c r="V107" i="12"/>
  <c r="T76" i="12"/>
  <c r="W80" i="12"/>
  <c r="T86" i="12"/>
  <c r="W88" i="12"/>
  <c r="W90" i="12"/>
  <c r="W92" i="12"/>
  <c r="M111" i="12"/>
  <c r="N110" i="12"/>
  <c r="R110" i="12"/>
  <c r="N72" i="12"/>
  <c r="R72" i="12"/>
  <c r="P73" i="12"/>
  <c r="X73" i="12"/>
  <c r="M75" i="12"/>
  <c r="Q75" i="12"/>
  <c r="O76" i="12"/>
  <c r="P78" i="12"/>
  <c r="O82" i="12"/>
  <c r="S82" i="12"/>
  <c r="P84" i="12"/>
  <c r="V84" i="12"/>
  <c r="M87" i="12"/>
  <c r="Q87" i="12"/>
  <c r="U87" i="12"/>
  <c r="O94" i="12"/>
  <c r="S94" i="12"/>
  <c r="Q95" i="12"/>
  <c r="U95" i="12"/>
  <c r="O96" i="12"/>
  <c r="Q98" i="12"/>
  <c r="O102" i="12"/>
  <c r="S96" i="12"/>
  <c r="U101" i="12"/>
  <c r="Q107" i="12"/>
  <c r="W107" i="12"/>
  <c r="O110" i="12"/>
  <c r="U110" i="12"/>
  <c r="P75" i="12"/>
  <c r="X75" i="12"/>
  <c r="N76" i="12"/>
  <c r="R76" i="12"/>
  <c r="R79" i="12"/>
  <c r="X79" i="12"/>
  <c r="N80" i="12"/>
  <c r="R89" i="12"/>
  <c r="X89" i="12"/>
  <c r="P91" i="12"/>
  <c r="R93" i="12"/>
  <c r="P97" i="12"/>
  <c r="X97" i="12"/>
  <c r="P101" i="12"/>
  <c r="X101" i="12"/>
  <c r="N104" i="12"/>
  <c r="T106" i="12"/>
  <c r="P112" i="12"/>
  <c r="S78" i="12"/>
  <c r="S111" i="12"/>
  <c r="V76" i="12"/>
  <c r="W79" i="12"/>
  <c r="T81" i="12"/>
  <c r="W87" i="12"/>
  <c r="T89" i="12"/>
  <c r="T93" i="12"/>
  <c r="T97" i="12"/>
  <c r="W85" i="12"/>
  <c r="N71" i="12"/>
  <c r="R71" i="12"/>
  <c r="P72" i="12"/>
  <c r="X72" i="12"/>
  <c r="N73" i="12"/>
  <c r="R73" i="12"/>
  <c r="O75" i="12"/>
  <c r="U75" i="12"/>
  <c r="M76" i="12"/>
  <c r="Q76" i="12"/>
  <c r="X77" i="12"/>
  <c r="N78" i="12"/>
  <c r="R78" i="12"/>
  <c r="X78" i="12"/>
  <c r="N79" i="12"/>
  <c r="U80" i="12"/>
  <c r="P81" i="12"/>
  <c r="Q83" i="12"/>
  <c r="U83" i="12"/>
  <c r="R84" i="12"/>
  <c r="X84" i="12"/>
  <c r="R85" i="12"/>
  <c r="X85" i="12"/>
  <c r="N86" i="12"/>
  <c r="R86" i="12"/>
  <c r="X86" i="12"/>
  <c r="O88" i="12"/>
  <c r="S88" i="12"/>
  <c r="O89" i="12"/>
  <c r="S89" i="12"/>
  <c r="O90" i="12"/>
  <c r="S90" i="12"/>
  <c r="O91" i="12"/>
  <c r="S91" i="12"/>
  <c r="O92" i="12"/>
  <c r="S92" i="12"/>
  <c r="O93" i="12"/>
  <c r="S93" i="12"/>
  <c r="Q94" i="12"/>
  <c r="U94" i="12"/>
  <c r="O95" i="12"/>
  <c r="S95" i="12"/>
  <c r="Q96" i="12"/>
  <c r="Q97" i="12"/>
  <c r="U97" i="12"/>
  <c r="O98" i="12"/>
  <c r="U98" i="12"/>
  <c r="O99" i="12"/>
  <c r="U99" i="12"/>
  <c r="O100" i="12"/>
  <c r="U100" i="12"/>
  <c r="O101" i="12"/>
  <c r="Q102" i="12"/>
  <c r="Q103" i="12"/>
  <c r="Q104" i="12"/>
  <c r="Q105" i="12"/>
  <c r="Q106" i="12"/>
  <c r="O107" i="12"/>
  <c r="U107" i="12"/>
  <c r="Q110" i="12"/>
  <c r="W110" i="12"/>
  <c r="P74" i="12"/>
  <c r="X74" i="12"/>
  <c r="N75" i="12"/>
  <c r="R75" i="12"/>
  <c r="P76" i="12"/>
  <c r="P79" i="12"/>
  <c r="V79" i="12"/>
  <c r="V80" i="12"/>
  <c r="P82" i="12"/>
  <c r="V82" i="12"/>
  <c r="P83" i="12"/>
  <c r="V83" i="12"/>
  <c r="N84" i="12"/>
  <c r="N87" i="12"/>
  <c r="R87" i="12"/>
  <c r="X87" i="12"/>
  <c r="N88" i="12"/>
  <c r="R88" i="12"/>
  <c r="X88" i="12"/>
  <c r="P89" i="12"/>
  <c r="V89" i="12"/>
  <c r="N102" i="12"/>
  <c r="R102" i="12"/>
  <c r="P104" i="12"/>
  <c r="X104" i="12"/>
  <c r="R106" i="12"/>
  <c r="N89" i="12"/>
  <c r="V92" i="12"/>
  <c r="V94" i="12"/>
  <c r="P96" i="12"/>
  <c r="P100" i="12"/>
  <c r="N103" i="12"/>
  <c r="O71" i="12"/>
  <c r="U71" i="12"/>
  <c r="M72" i="12"/>
  <c r="Q72" i="12"/>
  <c r="O73" i="12"/>
  <c r="U73" i="12"/>
  <c r="S80" i="12"/>
  <c r="O77" i="12"/>
  <c r="U77" i="12"/>
  <c r="M78" i="12"/>
  <c r="Q78" i="12"/>
  <c r="U78" i="12"/>
  <c r="M79" i="12"/>
  <c r="O84" i="12"/>
  <c r="O81" i="12"/>
  <c r="S81" i="12"/>
  <c r="Q84" i="12"/>
  <c r="U84" i="12"/>
  <c r="M85" i="12"/>
  <c r="Q85" i="12"/>
  <c r="U85" i="12"/>
  <c r="M86" i="12"/>
  <c r="Q86" i="12"/>
  <c r="U86" i="12"/>
  <c r="P90" i="12"/>
  <c r="V90" i="12"/>
  <c r="N92" i="12"/>
  <c r="R92" i="12"/>
  <c r="N94" i="12"/>
  <c r="R94" i="12"/>
  <c r="R96" i="12"/>
  <c r="X96" i="12"/>
  <c r="P98" i="12"/>
  <c r="X98" i="12"/>
  <c r="R99" i="12"/>
  <c r="N100" i="12"/>
  <c r="P111" i="12"/>
  <c r="U111" i="12"/>
  <c r="V110" i="12"/>
  <c r="V71" i="12"/>
  <c r="V72" i="12"/>
  <c r="V73" i="12"/>
  <c r="W75" i="12"/>
  <c r="T77" i="12"/>
  <c r="T78" i="12"/>
  <c r="M94" i="12"/>
  <c r="M95" i="12"/>
  <c r="M96" i="12"/>
  <c r="M97" i="12"/>
  <c r="M98" i="12"/>
  <c r="W98" i="12"/>
  <c r="S99" i="12"/>
  <c r="M100" i="12"/>
  <c r="W100" i="12"/>
  <c r="S101" i="12"/>
  <c r="M102" i="12"/>
  <c r="W102" i="12"/>
  <c r="S103" i="12"/>
  <c r="M104" i="12"/>
  <c r="W104" i="12"/>
  <c r="S105" i="12"/>
  <c r="M106" i="12"/>
  <c r="M109" i="12"/>
  <c r="V108" i="12"/>
  <c r="S107" i="12"/>
  <c r="S110" i="12"/>
  <c r="V74" i="12"/>
  <c r="V75" i="12"/>
  <c r="T80" i="12"/>
  <c r="T83" i="12"/>
  <c r="T88" i="12"/>
  <c r="T102" i="12"/>
  <c r="V103" i="12"/>
  <c r="V104" i="12"/>
  <c r="T105" i="12"/>
  <c r="V112" i="12"/>
  <c r="W71" i="12"/>
  <c r="W72" i="12"/>
  <c r="W73" i="12"/>
  <c r="S77" i="12"/>
  <c r="W78" i="12"/>
  <c r="W84" i="12"/>
  <c r="W86" i="12"/>
  <c r="T92" i="12"/>
  <c r="T96" i="12"/>
  <c r="V98" i="12"/>
  <c r="V99" i="12"/>
  <c r="V100" i="12"/>
  <c r="Q113" i="12"/>
  <c r="T113" i="12"/>
  <c r="U112" i="12"/>
  <c r="U113" i="12"/>
  <c r="O113" i="12"/>
  <c r="W113" i="12"/>
  <c r="M114" i="12"/>
  <c r="U114" i="12"/>
  <c r="N113" i="12"/>
  <c r="V113" i="12"/>
  <c r="T114" i="12"/>
  <c r="W108" i="12"/>
  <c r="T111" i="12"/>
  <c r="P108" i="12"/>
  <c r="N114" i="12"/>
  <c r="V114" i="12"/>
  <c r="T108" i="12"/>
  <c r="N115" i="12"/>
  <c r="M112" i="12"/>
  <c r="T115" i="12"/>
  <c r="W115" i="12"/>
  <c r="O115" i="12"/>
  <c r="X108" i="12"/>
  <c r="P71" i="12"/>
  <c r="X71" i="12"/>
  <c r="R81" i="12"/>
  <c r="S83" i="12"/>
  <c r="P85" i="12"/>
  <c r="V85" i="12"/>
  <c r="P86" i="12"/>
  <c r="V86" i="12"/>
  <c r="M88" i="12"/>
  <c r="Q88" i="12"/>
  <c r="U88" i="12"/>
  <c r="M89" i="12"/>
  <c r="Q89" i="12"/>
  <c r="U89" i="12"/>
  <c r="M90" i="12"/>
  <c r="Q90" i="12"/>
  <c r="U90" i="12"/>
  <c r="M91" i="12"/>
  <c r="Q91" i="12"/>
  <c r="U91" i="12"/>
  <c r="M92" i="12"/>
  <c r="Q92" i="12"/>
  <c r="U92" i="12"/>
  <c r="M93" i="12"/>
  <c r="Q93" i="12"/>
  <c r="U93" i="12"/>
  <c r="U96" i="12"/>
  <c r="O97" i="12"/>
  <c r="Q99" i="12"/>
  <c r="Q100" i="12"/>
  <c r="Q101" i="12"/>
  <c r="O103" i="12"/>
  <c r="U103" i="12"/>
  <c r="O104" i="12"/>
  <c r="U104" i="12"/>
  <c r="O105" i="12"/>
  <c r="U105" i="12"/>
  <c r="O106" i="12"/>
  <c r="U106" i="12"/>
  <c r="N74" i="12"/>
  <c r="R74" i="12"/>
  <c r="X80" i="12"/>
  <c r="N82" i="12"/>
  <c r="R82" i="12"/>
  <c r="X82" i="12"/>
  <c r="R83" i="12"/>
  <c r="X83" i="12"/>
  <c r="P87" i="12"/>
  <c r="V87" i="12"/>
  <c r="P88" i="12"/>
  <c r="V88" i="12"/>
  <c r="P102" i="12"/>
  <c r="X102" i="12"/>
  <c r="R103" i="12"/>
  <c r="R104" i="12"/>
  <c r="N105" i="12"/>
  <c r="P105" i="12"/>
  <c r="X105" i="12"/>
  <c r="M71" i="12"/>
  <c r="Q71" i="12"/>
  <c r="O72" i="12"/>
  <c r="U72" i="12"/>
  <c r="M73" i="12"/>
  <c r="Q73" i="12"/>
  <c r="U76" i="12"/>
  <c r="M77" i="12"/>
  <c r="Q77" i="12"/>
  <c r="O78" i="12"/>
  <c r="O79" i="12"/>
  <c r="Q80" i="12"/>
  <c r="M81" i="12"/>
  <c r="Q81" i="12"/>
  <c r="U81" i="12"/>
  <c r="M83" i="12"/>
  <c r="S84" i="12"/>
  <c r="O85" i="12"/>
  <c r="S85" i="12"/>
  <c r="O86" i="12"/>
  <c r="S86" i="12"/>
  <c r="N90" i="12"/>
  <c r="R90" i="12"/>
  <c r="X90" i="12"/>
  <c r="P92" i="12"/>
  <c r="X92" i="12"/>
  <c r="P94" i="12"/>
  <c r="X94" i="12"/>
  <c r="N96" i="12"/>
  <c r="V96" i="12"/>
  <c r="N98" i="12"/>
  <c r="R98" i="12"/>
  <c r="N99" i="12"/>
  <c r="X99" i="12"/>
  <c r="N111" i="12"/>
  <c r="R111" i="12"/>
  <c r="X111" i="12"/>
  <c r="T71" i="12"/>
  <c r="T72" i="12"/>
  <c r="T73" i="12"/>
  <c r="S75" i="12"/>
  <c r="S76" i="12"/>
  <c r="V77" i="12"/>
  <c r="W83" i="12"/>
  <c r="T85" i="12"/>
  <c r="W89" i="12"/>
  <c r="W91" i="12"/>
  <c r="W93" i="12"/>
  <c r="W94" i="12"/>
  <c r="W95" i="12"/>
  <c r="W96" i="12"/>
  <c r="W97" i="12"/>
  <c r="S98" i="12"/>
  <c r="M99" i="12"/>
  <c r="W99" i="12"/>
  <c r="S100" i="12"/>
  <c r="M101" i="12"/>
  <c r="W101" i="12"/>
  <c r="S102" i="12"/>
  <c r="M103" i="12"/>
  <c r="W103" i="12"/>
  <c r="S104" i="12"/>
  <c r="M105" i="12"/>
  <c r="W105" i="12"/>
  <c r="S106" i="12"/>
  <c r="S109" i="12"/>
  <c r="M107" i="12"/>
  <c r="M110" i="12"/>
  <c r="T74" i="12"/>
  <c r="T75" i="12"/>
  <c r="T79" i="12"/>
  <c r="T82" i="12"/>
  <c r="T87" i="12"/>
  <c r="V102" i="12"/>
  <c r="T103" i="12"/>
  <c r="V105" i="12"/>
  <c r="V106" i="12"/>
  <c r="S71" i="12"/>
  <c r="S72" i="12"/>
  <c r="S73" i="12"/>
  <c r="W76" i="12"/>
  <c r="W77" i="12"/>
  <c r="W81" i="12"/>
  <c r="T90" i="12"/>
  <c r="T94" i="12"/>
  <c r="T98" i="12"/>
  <c r="T99" i="12"/>
  <c r="T100" i="12"/>
  <c r="S112" i="12"/>
  <c r="O108" i="12"/>
  <c r="P113" i="12"/>
  <c r="X113" i="12"/>
  <c r="S113" i="12"/>
  <c r="Q114" i="12"/>
  <c r="R113" i="12"/>
  <c r="P114" i="12"/>
  <c r="X114" i="12"/>
  <c r="Q111" i="12"/>
  <c r="W111" i="12"/>
  <c r="N108" i="12"/>
  <c r="R108" i="12"/>
  <c r="R114" i="12"/>
  <c r="Q108" i="12"/>
  <c r="O111" i="12"/>
  <c r="V115" i="12"/>
  <c r="U115" i="12"/>
  <c r="M115" i="12"/>
  <c r="P115" i="12"/>
  <c r="R115" i="12"/>
  <c r="S115" i="12"/>
  <c r="U108" i="12"/>
  <c r="L107" i="12"/>
  <c r="L97" i="12"/>
  <c r="L72" i="12"/>
  <c r="L76" i="12"/>
  <c r="L108" i="12"/>
  <c r="L112" i="12"/>
  <c r="L111" i="12"/>
  <c r="L113" i="12"/>
  <c r="L110" i="12"/>
  <c r="L104" i="12"/>
  <c r="L114" i="12"/>
  <c r="L93" i="12"/>
  <c r="L115" i="12"/>
  <c r="L102" i="12"/>
  <c r="L105" i="12"/>
  <c r="L98" i="12"/>
  <c r="L74" i="12"/>
  <c r="L80" i="12"/>
  <c r="L100" i="12"/>
  <c r="L101" i="12"/>
  <c r="L103" i="12"/>
  <c r="L106" i="12"/>
  <c r="L90" i="12"/>
  <c r="L95" i="12"/>
  <c r="L82" i="12"/>
  <c r="L84" i="12"/>
  <c r="L78" i="12"/>
  <c r="L79" i="12"/>
  <c r="L85" i="12"/>
  <c r="L86" i="12"/>
  <c r="L75" i="12"/>
  <c r="L87" i="12"/>
  <c r="L88" i="12"/>
  <c r="L89" i="12"/>
  <c r="L91" i="12"/>
  <c r="L73" i="12"/>
  <c r="I173" i="12"/>
  <c r="D168" i="12"/>
  <c r="D103" i="12"/>
  <c r="D172" i="12"/>
  <c r="O72" i="10"/>
  <c r="W107" i="10"/>
  <c r="E110" i="10"/>
  <c r="V212" i="10"/>
  <c r="L212" i="10"/>
  <c r="Q212" i="10"/>
  <c r="M212" i="10"/>
  <c r="S212" i="10"/>
  <c r="V212" i="12"/>
  <c r="S212" i="12"/>
  <c r="J183" i="10"/>
  <c r="J212" i="10"/>
  <c r="E183" i="10"/>
  <c r="E212" i="10"/>
  <c r="I183" i="10"/>
  <c r="I212" i="10"/>
  <c r="U212" i="10"/>
  <c r="W183" i="10"/>
  <c r="W212" i="10"/>
  <c r="G183" i="10"/>
  <c r="G212" i="10"/>
  <c r="H183" i="10"/>
  <c r="H212" i="10"/>
  <c r="P183" i="10"/>
  <c r="P212" i="10"/>
  <c r="D183" i="10"/>
  <c r="D212" i="10"/>
  <c r="K183" i="10"/>
  <c r="K212" i="10"/>
  <c r="R183" i="10"/>
  <c r="R212" i="10"/>
  <c r="N183" i="10"/>
  <c r="N212" i="10"/>
  <c r="T212" i="10"/>
  <c r="F183" i="10"/>
  <c r="F212" i="10"/>
  <c r="O183" i="10"/>
  <c r="O212" i="10"/>
  <c r="X183" i="10"/>
  <c r="X212" i="10"/>
  <c r="F183" i="12"/>
  <c r="F212" i="12"/>
  <c r="E183" i="12"/>
  <c r="E212" i="12"/>
  <c r="D183" i="12"/>
  <c r="D212" i="12"/>
  <c r="K212" i="12"/>
  <c r="I183" i="12"/>
  <c r="I212" i="12"/>
  <c r="Q212" i="12"/>
  <c r="H183" i="12"/>
  <c r="H212" i="12"/>
  <c r="P212" i="12"/>
  <c r="X212" i="12"/>
  <c r="J183" i="12"/>
  <c r="J212" i="12"/>
  <c r="R212" i="12"/>
  <c r="G183" i="12"/>
  <c r="G212" i="12"/>
  <c r="O212" i="12"/>
  <c r="W212" i="12"/>
  <c r="M212" i="12"/>
  <c r="U212" i="12"/>
  <c r="L212" i="12"/>
  <c r="T212" i="12"/>
  <c r="N212" i="12"/>
  <c r="G72" i="10"/>
  <c r="J80" i="10"/>
  <c r="U110" i="10"/>
  <c r="U108" i="10"/>
  <c r="D139" i="10"/>
  <c r="W108" i="10"/>
  <c r="J145" i="10"/>
  <c r="J81" i="10"/>
  <c r="J149" i="10"/>
  <c r="U172" i="10"/>
  <c r="O107" i="10"/>
  <c r="O172" i="10"/>
  <c r="I175" i="10"/>
  <c r="I110" i="10"/>
  <c r="R143" i="10"/>
  <c r="R79" i="10"/>
  <c r="Q172" i="10"/>
  <c r="O108" i="10"/>
  <c r="D71" i="10"/>
  <c r="R78" i="10"/>
  <c r="R147" i="10"/>
  <c r="K172" i="10"/>
  <c r="Q110" i="10"/>
  <c r="K107" i="10"/>
  <c r="D107" i="10"/>
  <c r="K179" i="10"/>
  <c r="D106" i="10"/>
  <c r="D170" i="10"/>
  <c r="K110" i="10"/>
  <c r="D174" i="10"/>
  <c r="K115" i="10"/>
  <c r="D110" i="10"/>
  <c r="O110" i="10"/>
  <c r="D109" i="10"/>
  <c r="Q107" i="10"/>
  <c r="G175" i="10"/>
  <c r="D115" i="10"/>
  <c r="H94" i="10"/>
  <c r="Q169" i="10"/>
  <c r="I172" i="10"/>
  <c r="F174" i="10"/>
  <c r="O74" i="10"/>
  <c r="Q142" i="10"/>
  <c r="O79" i="10"/>
  <c r="K154" i="10"/>
  <c r="Q140" i="10"/>
  <c r="W110" i="10"/>
  <c r="Q109" i="10"/>
  <c r="F147" i="12"/>
  <c r="U77" i="10"/>
  <c r="G89" i="10"/>
  <c r="Q179" i="10"/>
  <c r="Q183" i="10"/>
  <c r="O149" i="10"/>
  <c r="G106" i="10"/>
  <c r="S151" i="10"/>
  <c r="I150" i="10"/>
  <c r="S148" i="10"/>
  <c r="M75" i="10"/>
  <c r="P100" i="10"/>
  <c r="K73" i="10"/>
  <c r="K104" i="10"/>
  <c r="O147" i="10"/>
  <c r="S82" i="10"/>
  <c r="O144" i="10"/>
  <c r="K211" i="10"/>
  <c r="E211" i="10"/>
  <c r="Q211" i="12"/>
  <c r="V91" i="10"/>
  <c r="M211" i="10"/>
  <c r="S211" i="10"/>
  <c r="V211" i="10"/>
  <c r="F178" i="10"/>
  <c r="F182" i="10"/>
  <c r="D178" i="10"/>
  <c r="D182" i="10"/>
  <c r="J115" i="10"/>
  <c r="J211" i="10"/>
  <c r="R115" i="10"/>
  <c r="R211" i="10"/>
  <c r="N115" i="10"/>
  <c r="N211" i="10"/>
  <c r="T115" i="10"/>
  <c r="T211" i="10"/>
  <c r="F115" i="10"/>
  <c r="F211" i="10"/>
  <c r="O115" i="10"/>
  <c r="O211" i="10"/>
  <c r="X115" i="10"/>
  <c r="X211" i="10"/>
  <c r="G115" i="12"/>
  <c r="G211" i="12"/>
  <c r="O211" i="12"/>
  <c r="W211" i="12"/>
  <c r="M211" i="12"/>
  <c r="U211" i="12"/>
  <c r="L211" i="12"/>
  <c r="T211" i="12"/>
  <c r="P115" i="10"/>
  <c r="P211" i="10"/>
  <c r="J115" i="12"/>
  <c r="J211" i="12"/>
  <c r="R211" i="12"/>
  <c r="Q115" i="10"/>
  <c r="Q211" i="10"/>
  <c r="I115" i="10"/>
  <c r="I211" i="10"/>
  <c r="F115" i="12"/>
  <c r="F211" i="12"/>
  <c r="E115" i="12"/>
  <c r="E211" i="12"/>
  <c r="W115" i="10"/>
  <c r="W211" i="10"/>
  <c r="G115" i="10"/>
  <c r="G211" i="10"/>
  <c r="H115" i="10"/>
  <c r="H211" i="10"/>
  <c r="C115" i="10"/>
  <c r="K115" i="12"/>
  <c r="K211" i="12"/>
  <c r="S211" i="12"/>
  <c r="I115" i="12"/>
  <c r="I211" i="12"/>
  <c r="H115" i="12"/>
  <c r="H211" i="12"/>
  <c r="P211" i="12"/>
  <c r="X211" i="12"/>
  <c r="N211" i="12"/>
  <c r="U211" i="10"/>
  <c r="D211" i="12"/>
  <c r="L211" i="10"/>
  <c r="V211" i="12"/>
  <c r="D211" i="10"/>
  <c r="X100" i="10"/>
  <c r="U146" i="10"/>
  <c r="G151" i="10"/>
  <c r="I72" i="10"/>
  <c r="M140" i="10"/>
  <c r="S79" i="10"/>
  <c r="I71" i="10"/>
  <c r="M73" i="10"/>
  <c r="I141" i="10"/>
  <c r="G142" i="10"/>
  <c r="G80" i="10"/>
  <c r="U147" i="10"/>
  <c r="G83" i="10"/>
  <c r="Q89" i="10"/>
  <c r="G74" i="10"/>
  <c r="O143" i="10"/>
  <c r="I145" i="10"/>
  <c r="G148" i="10"/>
  <c r="I107" i="10"/>
  <c r="G107" i="10"/>
  <c r="O175" i="10"/>
  <c r="K175" i="10"/>
  <c r="K178" i="10"/>
  <c r="J165" i="10"/>
  <c r="P169" i="10"/>
  <c r="X157" i="10"/>
  <c r="J101" i="10"/>
  <c r="H179" i="12"/>
  <c r="I171" i="12"/>
  <c r="F171" i="12"/>
  <c r="K80" i="12"/>
  <c r="Q160" i="10"/>
  <c r="V161" i="10"/>
  <c r="D99" i="12"/>
  <c r="J114" i="12"/>
  <c r="S89" i="10"/>
  <c r="O75" i="10"/>
  <c r="M72" i="10"/>
  <c r="I73" i="10"/>
  <c r="I76" i="10"/>
  <c r="I142" i="10"/>
  <c r="U82" i="10"/>
  <c r="U71" i="10"/>
  <c r="K85" i="10"/>
  <c r="I81" i="10"/>
  <c r="N114" i="10"/>
  <c r="P179" i="10"/>
  <c r="I77" i="10"/>
  <c r="M74" i="10"/>
  <c r="D172" i="10"/>
  <c r="I78" i="10"/>
  <c r="I146" i="10"/>
  <c r="Q175" i="10"/>
  <c r="F108" i="10"/>
  <c r="F144" i="10"/>
  <c r="F172" i="10"/>
  <c r="W114" i="10"/>
  <c r="H114" i="10"/>
  <c r="P167" i="10"/>
  <c r="W179" i="10"/>
  <c r="D108" i="10"/>
  <c r="Q171" i="10"/>
  <c r="I174" i="10"/>
  <c r="Q94" i="10"/>
  <c r="J172" i="12"/>
  <c r="G145" i="12"/>
  <c r="I103" i="12"/>
  <c r="I105" i="12"/>
  <c r="G176" i="12"/>
  <c r="I179" i="12"/>
  <c r="D83" i="12"/>
  <c r="J102" i="12"/>
  <c r="K144" i="10"/>
  <c r="I83" i="10"/>
  <c r="K76" i="10"/>
  <c r="X161" i="10"/>
  <c r="G171" i="10"/>
  <c r="M76" i="10"/>
  <c r="F78" i="12"/>
  <c r="S147" i="10"/>
  <c r="I140" i="10"/>
  <c r="J107" i="10"/>
  <c r="D84" i="12"/>
  <c r="I157" i="10"/>
  <c r="K170" i="10"/>
  <c r="U145" i="10"/>
  <c r="Q158" i="10"/>
  <c r="G111" i="12"/>
  <c r="Q73" i="10"/>
  <c r="F148" i="10"/>
  <c r="K72" i="10"/>
  <c r="I159" i="12"/>
  <c r="U171" i="10"/>
  <c r="G113" i="10"/>
  <c r="G87" i="10"/>
  <c r="M158" i="10"/>
  <c r="P114" i="10"/>
  <c r="I111" i="12"/>
  <c r="G152" i="10"/>
  <c r="I104" i="12"/>
  <c r="G71" i="12"/>
  <c r="K88" i="12"/>
  <c r="D92" i="12"/>
  <c r="G88" i="10"/>
  <c r="G179" i="10"/>
  <c r="W175" i="10"/>
  <c r="G114" i="10"/>
  <c r="N176" i="10"/>
  <c r="I173" i="10"/>
  <c r="I139" i="10"/>
  <c r="K159" i="10"/>
  <c r="Q102" i="10"/>
  <c r="G146" i="10"/>
  <c r="S154" i="10"/>
  <c r="I154" i="10"/>
  <c r="U170" i="10"/>
  <c r="U105" i="10"/>
  <c r="G145" i="10"/>
  <c r="K85" i="12"/>
  <c r="S209" i="12"/>
  <c r="F176" i="10"/>
  <c r="S86" i="10"/>
  <c r="G82" i="10"/>
  <c r="D164" i="12"/>
  <c r="G112" i="12"/>
  <c r="S210" i="10"/>
  <c r="J98" i="10"/>
  <c r="F109" i="12"/>
  <c r="U102" i="10"/>
  <c r="D100" i="12"/>
  <c r="F178" i="12"/>
  <c r="U81" i="10"/>
  <c r="S150" i="10"/>
  <c r="U149" i="10"/>
  <c r="U178" i="10"/>
  <c r="U174" i="10"/>
  <c r="U166" i="10"/>
  <c r="D97" i="10"/>
  <c r="F174" i="12"/>
  <c r="G150" i="10"/>
  <c r="G149" i="12"/>
  <c r="I89" i="12"/>
  <c r="I90" i="12"/>
  <c r="I91" i="12"/>
  <c r="I157" i="12"/>
  <c r="F156" i="12"/>
  <c r="H89" i="12"/>
  <c r="G153" i="10"/>
  <c r="U154" i="10"/>
  <c r="Q76" i="10"/>
  <c r="K147" i="10"/>
  <c r="Q146" i="10"/>
  <c r="O82" i="10"/>
  <c r="M87" i="10"/>
  <c r="K88" i="10"/>
  <c r="O171" i="10"/>
  <c r="I105" i="10"/>
  <c r="M71" i="10"/>
  <c r="G178" i="12"/>
  <c r="G113" i="12"/>
  <c r="E177" i="10"/>
  <c r="M151" i="10"/>
  <c r="G84" i="12"/>
  <c r="K153" i="10"/>
  <c r="I106" i="10"/>
  <c r="Q83" i="10"/>
  <c r="O103" i="10"/>
  <c r="K157" i="10"/>
  <c r="O102" i="10"/>
  <c r="E150" i="10"/>
  <c r="O167" i="10"/>
  <c r="I170" i="10"/>
  <c r="Q84" i="10"/>
  <c r="I161" i="12"/>
  <c r="X90" i="10"/>
  <c r="X101" i="10"/>
  <c r="H158" i="10"/>
  <c r="I175" i="12"/>
  <c r="E82" i="10"/>
  <c r="G97" i="10"/>
  <c r="G169" i="10"/>
  <c r="D177" i="12"/>
  <c r="O81" i="10"/>
  <c r="M139" i="10"/>
  <c r="P164" i="10"/>
  <c r="E81" i="12"/>
  <c r="U89" i="10"/>
  <c r="O94" i="10"/>
  <c r="O80" i="10"/>
  <c r="J92" i="12"/>
  <c r="G178" i="10"/>
  <c r="P155" i="10"/>
  <c r="G93" i="10"/>
  <c r="Q96" i="10"/>
  <c r="I178" i="12"/>
  <c r="K103" i="10"/>
  <c r="O139" i="10"/>
  <c r="U78" i="10"/>
  <c r="G141" i="12"/>
  <c r="O88" i="10"/>
  <c r="N99" i="10"/>
  <c r="Q145" i="10"/>
  <c r="U73" i="10"/>
  <c r="I147" i="12"/>
  <c r="G144" i="10"/>
  <c r="E96" i="10"/>
  <c r="K106" i="12"/>
  <c r="G175" i="12"/>
  <c r="I202" i="10"/>
  <c r="M203" i="10"/>
  <c r="O203" i="10"/>
  <c r="S156" i="10"/>
  <c r="M149" i="10"/>
  <c r="W205" i="10"/>
  <c r="J176" i="12"/>
  <c r="S152" i="10"/>
  <c r="K203" i="10"/>
  <c r="Q80" i="10"/>
  <c r="O148" i="10"/>
  <c r="K174" i="10"/>
  <c r="I174" i="12"/>
  <c r="K80" i="10"/>
  <c r="G96" i="10"/>
  <c r="K96" i="10"/>
  <c r="R97" i="10"/>
  <c r="U168" i="10"/>
  <c r="I77" i="12"/>
  <c r="E85" i="12"/>
  <c r="D101" i="12"/>
  <c r="K78" i="10"/>
  <c r="O105" i="10"/>
  <c r="Q141" i="10"/>
  <c r="G114" i="12"/>
  <c r="U103" i="10"/>
  <c r="Q149" i="10"/>
  <c r="Q72" i="10"/>
  <c r="K102" i="12"/>
  <c r="G172" i="12"/>
  <c r="H153" i="12"/>
  <c r="K87" i="12"/>
  <c r="S80" i="10"/>
  <c r="I150" i="12"/>
  <c r="O202" i="10"/>
  <c r="S203" i="10"/>
  <c r="I82" i="10"/>
  <c r="I144" i="10"/>
  <c r="U84" i="10"/>
  <c r="U201" i="10"/>
  <c r="G147" i="10"/>
  <c r="O158" i="10"/>
  <c r="S158" i="10"/>
  <c r="R99" i="10"/>
  <c r="M80" i="10"/>
  <c r="U86" i="10"/>
  <c r="U160" i="10"/>
  <c r="K161" i="10"/>
  <c r="H162" i="10"/>
  <c r="N165" i="10"/>
  <c r="Q106" i="10"/>
  <c r="K171" i="10"/>
  <c r="K102" i="10"/>
  <c r="G161" i="10"/>
  <c r="K151" i="10"/>
  <c r="M88" i="10"/>
  <c r="S209" i="10"/>
  <c r="I152" i="10"/>
  <c r="U140" i="10"/>
  <c r="K140" i="10"/>
  <c r="I107" i="12"/>
  <c r="I176" i="12"/>
  <c r="D115" i="12"/>
  <c r="D114" i="12"/>
  <c r="I181" i="12"/>
  <c r="I112" i="12"/>
  <c r="J180" i="12"/>
  <c r="J112" i="12"/>
  <c r="F85" i="12"/>
  <c r="F150" i="12"/>
  <c r="K75" i="10"/>
  <c r="K201" i="10"/>
  <c r="U175" i="10"/>
  <c r="U107" i="10"/>
  <c r="M148" i="10"/>
  <c r="M83" i="10"/>
  <c r="W207" i="10"/>
  <c r="W201" i="10"/>
  <c r="W206" i="10"/>
  <c r="M78" i="10"/>
  <c r="M147" i="10"/>
  <c r="I153" i="10"/>
  <c r="I89" i="10"/>
  <c r="I88" i="10"/>
  <c r="O146" i="10"/>
  <c r="O77" i="10"/>
  <c r="G71" i="10"/>
  <c r="G139" i="10"/>
  <c r="I75" i="10"/>
  <c r="I201" i="10"/>
  <c r="M77" i="10"/>
  <c r="M142" i="10"/>
  <c r="U79" i="10"/>
  <c r="U202" i="10"/>
  <c r="Q147" i="10"/>
  <c r="Q82" i="10"/>
  <c r="Q203" i="10"/>
  <c r="S87" i="10"/>
  <c r="S204" i="10"/>
  <c r="E84" i="12"/>
  <c r="E149" i="12"/>
  <c r="I84" i="10"/>
  <c r="I85" i="10"/>
  <c r="I149" i="10"/>
  <c r="M150" i="10"/>
  <c r="M154" i="10"/>
  <c r="O87" i="10"/>
  <c r="O152" i="10"/>
  <c r="K90" i="10"/>
  <c r="K89" i="10"/>
  <c r="U180" i="10"/>
  <c r="U111" i="10"/>
  <c r="G76" i="10"/>
  <c r="G141" i="10"/>
  <c r="E107" i="10"/>
  <c r="E175" i="10"/>
  <c r="O151" i="10"/>
  <c r="O86" i="10"/>
  <c r="O204" i="10"/>
  <c r="G90" i="12"/>
  <c r="D140" i="12"/>
  <c r="D142" i="12"/>
  <c r="I86" i="12"/>
  <c r="D91" i="12"/>
  <c r="K145" i="10"/>
  <c r="M146" i="10"/>
  <c r="K83" i="10"/>
  <c r="Q85" i="10"/>
  <c r="X165" i="10"/>
  <c r="I151" i="10"/>
  <c r="Q204" i="10"/>
  <c r="I155" i="10"/>
  <c r="M209" i="10"/>
  <c r="I79" i="10"/>
  <c r="U156" i="10"/>
  <c r="S81" i="10"/>
  <c r="W203" i="10"/>
  <c r="G179" i="12"/>
  <c r="G77" i="10"/>
  <c r="O209" i="10"/>
  <c r="U152" i="10"/>
  <c r="G75" i="10"/>
  <c r="U76" i="10"/>
  <c r="G78" i="10"/>
  <c r="U203" i="10"/>
  <c r="U83" i="10"/>
  <c r="O170" i="10"/>
  <c r="Q174" i="10"/>
  <c r="M201" i="10"/>
  <c r="Q209" i="12"/>
  <c r="I154" i="12"/>
  <c r="I87" i="10"/>
  <c r="G85" i="10"/>
  <c r="Q105" i="10"/>
  <c r="S202" i="10"/>
  <c r="M202" i="10"/>
  <c r="U144" i="10"/>
  <c r="W204" i="10"/>
  <c r="M84" i="10"/>
  <c r="Q103" i="10"/>
  <c r="K139" i="10"/>
  <c r="K143" i="10"/>
  <c r="Q77" i="10"/>
  <c r="G174" i="10"/>
  <c r="G110" i="10"/>
  <c r="I76" i="12"/>
  <c r="E89" i="12"/>
  <c r="O155" i="10"/>
  <c r="F112" i="10"/>
  <c r="I178" i="10"/>
  <c r="L81" i="10"/>
  <c r="D150" i="10"/>
  <c r="E139" i="10"/>
  <c r="X179" i="10"/>
  <c r="T114" i="10"/>
  <c r="R91" i="10"/>
  <c r="H92" i="10"/>
  <c r="D86" i="10"/>
  <c r="Q81" i="10"/>
  <c r="P97" i="10"/>
  <c r="U90" i="10"/>
  <c r="S162" i="10"/>
  <c r="Q170" i="10"/>
  <c r="S201" i="10"/>
  <c r="G81" i="10"/>
  <c r="O96" i="10"/>
  <c r="Q162" i="10"/>
  <c r="H179" i="10"/>
  <c r="G84" i="10"/>
  <c r="G153" i="12"/>
  <c r="F102" i="12"/>
  <c r="F103" i="12"/>
  <c r="O73" i="10"/>
  <c r="K150" i="10"/>
  <c r="I80" i="10"/>
  <c r="O78" i="10"/>
  <c r="K71" i="10"/>
  <c r="U141" i="10"/>
  <c r="Q74" i="10"/>
  <c r="S83" i="10"/>
  <c r="I93" i="12"/>
  <c r="X99" i="10"/>
  <c r="G149" i="10"/>
  <c r="M156" i="10"/>
  <c r="S91" i="10"/>
  <c r="S157" i="10"/>
  <c r="V96" i="10"/>
  <c r="H168" i="10"/>
  <c r="P159" i="10"/>
  <c r="H164" i="10"/>
  <c r="O166" i="10"/>
  <c r="K163" i="10"/>
  <c r="U153" i="10"/>
  <c r="O93" i="10"/>
  <c r="K92" i="10"/>
  <c r="I94" i="10"/>
  <c r="U95" i="10"/>
  <c r="F83" i="10"/>
  <c r="F84" i="10"/>
  <c r="G144" i="12"/>
  <c r="I81" i="12"/>
  <c r="G88" i="12"/>
  <c r="U85" i="10"/>
  <c r="Q104" i="10"/>
  <c r="I147" i="10"/>
  <c r="E164" i="10"/>
  <c r="E97" i="10"/>
  <c r="U91" i="10"/>
  <c r="E73" i="10"/>
  <c r="E80" i="10"/>
  <c r="D151" i="10"/>
  <c r="E72" i="10"/>
  <c r="R93" i="10"/>
  <c r="J172" i="10"/>
  <c r="I153" i="12"/>
  <c r="I167" i="12"/>
  <c r="I170" i="12"/>
  <c r="G174" i="12"/>
  <c r="K107" i="12"/>
  <c r="M210" i="12"/>
  <c r="O76" i="10"/>
  <c r="G203" i="10"/>
  <c r="S84" i="10"/>
  <c r="G155" i="10"/>
  <c r="H100" i="10"/>
  <c r="Q153" i="10"/>
  <c r="O140" i="10"/>
  <c r="P165" i="10"/>
  <c r="G79" i="10"/>
  <c r="U80" i="10"/>
  <c r="M82" i="10"/>
  <c r="Q151" i="10"/>
  <c r="O83" i="10"/>
  <c r="Q154" i="10"/>
  <c r="M86" i="10"/>
  <c r="G167" i="12"/>
  <c r="F151" i="12"/>
  <c r="O85" i="10"/>
  <c r="O104" i="10"/>
  <c r="I74" i="10"/>
  <c r="I90" i="10"/>
  <c r="K90" i="12"/>
  <c r="G157" i="12"/>
  <c r="G159" i="12"/>
  <c r="G103" i="12"/>
  <c r="G104" i="12"/>
  <c r="K104" i="12"/>
  <c r="U209" i="12"/>
  <c r="I172" i="12"/>
  <c r="G110" i="12"/>
  <c r="K110" i="12"/>
  <c r="D73" i="12"/>
  <c r="F163" i="12"/>
  <c r="H85" i="12"/>
  <c r="K77" i="12"/>
  <c r="K81" i="12"/>
  <c r="D178" i="12"/>
  <c r="M209" i="12"/>
  <c r="N161" i="10"/>
  <c r="K82" i="10"/>
  <c r="O174" i="10"/>
  <c r="M141" i="10"/>
  <c r="U158" i="10"/>
  <c r="U74" i="10"/>
  <c r="G201" i="10"/>
  <c r="K142" i="10"/>
  <c r="Q143" i="10"/>
  <c r="M79" i="10"/>
  <c r="K148" i="10"/>
  <c r="U148" i="10"/>
  <c r="G86" i="10"/>
  <c r="O154" i="10"/>
  <c r="G103" i="10"/>
  <c r="G104" i="10"/>
  <c r="R161" i="10"/>
  <c r="M145" i="10"/>
  <c r="I204" i="10"/>
  <c r="U204" i="10"/>
  <c r="Q88" i="10"/>
  <c r="G204" i="10"/>
  <c r="J100" i="10"/>
  <c r="N100" i="10"/>
  <c r="I103" i="10"/>
  <c r="K106" i="10"/>
  <c r="U88" i="10"/>
  <c r="K87" i="10"/>
  <c r="M153" i="10"/>
  <c r="M89" i="10"/>
  <c r="W208" i="10"/>
  <c r="K111" i="12"/>
  <c r="S149" i="10"/>
  <c r="Q87" i="10"/>
  <c r="K82" i="12"/>
  <c r="U87" i="10"/>
  <c r="P113" i="10"/>
  <c r="O89" i="10"/>
  <c r="K204" i="10"/>
  <c r="Q86" i="10"/>
  <c r="O142" i="10"/>
  <c r="G202" i="10"/>
  <c r="O109" i="10"/>
  <c r="K202" i="10"/>
  <c r="K141" i="10"/>
  <c r="O179" i="10"/>
  <c r="M204" i="10"/>
  <c r="G143" i="10"/>
  <c r="U72" i="10"/>
  <c r="Q79" i="10"/>
  <c r="U176" i="10"/>
  <c r="O201" i="10"/>
  <c r="I203" i="10"/>
  <c r="Q201" i="10"/>
  <c r="I148" i="10"/>
  <c r="K146" i="10"/>
  <c r="K77" i="10"/>
  <c r="G105" i="10"/>
  <c r="R165" i="10"/>
  <c r="M143" i="10"/>
  <c r="O71" i="10"/>
  <c r="Q75" i="10"/>
  <c r="O173" i="10"/>
  <c r="G154" i="10"/>
  <c r="G90" i="10"/>
  <c r="U75" i="10"/>
  <c r="W202" i="10"/>
  <c r="M144" i="10"/>
  <c r="Q152" i="10"/>
  <c r="K81" i="10"/>
  <c r="K155" i="10"/>
  <c r="M152" i="10"/>
  <c r="I159" i="10"/>
  <c r="Q139" i="10"/>
  <c r="K74" i="10"/>
  <c r="K105" i="10"/>
  <c r="Q156" i="10"/>
  <c r="Q78" i="10"/>
  <c r="M81" i="10"/>
  <c r="U150" i="10"/>
  <c r="U104" i="10"/>
  <c r="G159" i="10"/>
  <c r="K86" i="10"/>
  <c r="O145" i="10"/>
  <c r="F167" i="12"/>
  <c r="Q202" i="10"/>
  <c r="U142" i="10"/>
  <c r="O114" i="10"/>
  <c r="G109" i="10"/>
  <c r="E90" i="12"/>
  <c r="R157" i="10"/>
  <c r="I92" i="10"/>
  <c r="N92" i="10"/>
  <c r="U93" i="10"/>
  <c r="U167" i="10"/>
  <c r="I168" i="10"/>
  <c r="R155" i="10"/>
  <c r="D98" i="12"/>
  <c r="I143" i="12"/>
  <c r="U139" i="10"/>
  <c r="G157" i="10"/>
  <c r="U151" i="10"/>
  <c r="D109" i="12"/>
  <c r="I168" i="12"/>
  <c r="Q71" i="10"/>
  <c r="U143" i="10"/>
  <c r="I171" i="10"/>
  <c r="P161" i="10"/>
  <c r="Q150" i="10"/>
  <c r="K152" i="10"/>
  <c r="R100" i="10"/>
  <c r="P163" i="10"/>
  <c r="F74" i="10"/>
  <c r="E79" i="10"/>
  <c r="E172" i="10"/>
  <c r="V155" i="10"/>
  <c r="Q90" i="10"/>
  <c r="X91" i="10"/>
  <c r="P93" i="10"/>
  <c r="X93" i="10"/>
  <c r="V97" i="10"/>
  <c r="H99" i="10"/>
  <c r="P101" i="10"/>
  <c r="R167" i="10"/>
  <c r="G163" i="10"/>
  <c r="R163" i="10"/>
  <c r="P91" i="10"/>
  <c r="J168" i="10"/>
  <c r="D98" i="10"/>
  <c r="O168" i="10"/>
  <c r="V90" i="10"/>
  <c r="J166" i="10"/>
  <c r="S85" i="10"/>
  <c r="O153" i="10"/>
  <c r="O150" i="10"/>
  <c r="I143" i="10"/>
  <c r="O84" i="10"/>
  <c r="I104" i="10"/>
  <c r="G93" i="12"/>
  <c r="J140" i="12"/>
  <c r="H141" i="12"/>
  <c r="H145" i="12"/>
  <c r="K74" i="12"/>
  <c r="O141" i="10"/>
  <c r="G73" i="10"/>
  <c r="G140" i="10"/>
  <c r="K84" i="10"/>
  <c r="S160" i="10"/>
  <c r="P99" i="10"/>
  <c r="M85" i="10"/>
  <c r="I86" i="10"/>
  <c r="I161" i="10"/>
  <c r="D99" i="10"/>
  <c r="E162" i="10"/>
  <c r="D149" i="10"/>
  <c r="J114" i="10"/>
  <c r="F177" i="12"/>
  <c r="K112" i="12"/>
  <c r="L145" i="10"/>
  <c r="N155" i="10"/>
  <c r="H156" i="10"/>
  <c r="J93" i="10"/>
  <c r="K158" i="10"/>
  <c r="N96" i="10"/>
  <c r="R96" i="10"/>
  <c r="X98" i="10"/>
  <c r="S208" i="10"/>
  <c r="O169" i="10"/>
  <c r="N101" i="10"/>
  <c r="X167" i="10"/>
  <c r="N168" i="10"/>
  <c r="R168" i="10"/>
  <c r="H169" i="10"/>
  <c r="J169" i="10"/>
  <c r="X169" i="10"/>
  <c r="G168" i="10"/>
  <c r="N90" i="10"/>
  <c r="H165" i="10"/>
  <c r="U155" i="10"/>
  <c r="K101" i="10"/>
  <c r="N167" i="10"/>
  <c r="S95" i="10"/>
  <c r="J160" i="10"/>
  <c r="E163" i="10"/>
  <c r="K79" i="10"/>
  <c r="O177" i="10"/>
  <c r="O181" i="10"/>
  <c r="N112" i="10"/>
  <c r="N181" i="10"/>
  <c r="D177" i="10"/>
  <c r="D181" i="10"/>
  <c r="E160" i="10"/>
  <c r="G155" i="12"/>
  <c r="G76" i="12"/>
  <c r="K76" i="12"/>
  <c r="G163" i="12"/>
  <c r="I102" i="12"/>
  <c r="W209" i="12"/>
  <c r="I163" i="12"/>
  <c r="X147" i="10"/>
  <c r="I83" i="12"/>
  <c r="I149" i="12"/>
  <c r="G89" i="12"/>
  <c r="K89" i="12"/>
  <c r="G161" i="12"/>
  <c r="K103" i="12"/>
  <c r="G105" i="12"/>
  <c r="K105" i="12"/>
  <c r="K209" i="12"/>
  <c r="H147" i="12"/>
  <c r="K149" i="10"/>
  <c r="S88" i="10"/>
  <c r="O156" i="10"/>
  <c r="I179" i="10"/>
  <c r="G140" i="12"/>
  <c r="G107" i="12"/>
  <c r="I114" i="10"/>
  <c r="O164" i="10"/>
  <c r="I110" i="12"/>
  <c r="I84" i="12"/>
  <c r="G171" i="12"/>
  <c r="I93" i="10"/>
  <c r="G106" i="12"/>
  <c r="I141" i="12"/>
  <c r="X82" i="10"/>
  <c r="I102" i="10"/>
  <c r="U106" i="10"/>
  <c r="O106" i="10"/>
  <c r="H145" i="10"/>
  <c r="S153" i="10"/>
  <c r="O160" i="10"/>
  <c r="I145" i="12"/>
  <c r="G97" i="12"/>
  <c r="K97" i="12"/>
  <c r="J107" i="12"/>
  <c r="N91" i="10"/>
  <c r="L149" i="10"/>
  <c r="K75" i="12"/>
  <c r="I96" i="12"/>
  <c r="I166" i="12"/>
  <c r="G102" i="12"/>
  <c r="D160" i="12"/>
  <c r="J75" i="12"/>
  <c r="J76" i="12"/>
  <c r="J153" i="12"/>
  <c r="H157" i="12"/>
  <c r="H158" i="12"/>
  <c r="X154" i="10"/>
  <c r="K101" i="12"/>
  <c r="I176" i="10"/>
  <c r="I180" i="10"/>
  <c r="K112" i="10"/>
  <c r="K180" i="10"/>
  <c r="G176" i="10"/>
  <c r="G180" i="10"/>
  <c r="P111" i="10"/>
  <c r="P180" i="10"/>
  <c r="W111" i="10"/>
  <c r="W180" i="10"/>
  <c r="E179" i="10"/>
  <c r="E115" i="10"/>
  <c r="U179" i="10"/>
  <c r="U115" i="10"/>
  <c r="K83" i="12"/>
  <c r="G99" i="12"/>
  <c r="I106" i="12"/>
  <c r="G139" i="12"/>
  <c r="F74" i="12"/>
  <c r="M208" i="12"/>
  <c r="E161" i="10"/>
  <c r="I113" i="10"/>
  <c r="K177" i="10"/>
  <c r="J175" i="10"/>
  <c r="N179" i="10"/>
  <c r="E144" i="10"/>
  <c r="F142" i="10"/>
  <c r="D155" i="10"/>
  <c r="E91" i="10"/>
  <c r="E95" i="10"/>
  <c r="E169" i="10"/>
  <c r="E105" i="10"/>
  <c r="X143" i="10"/>
  <c r="H149" i="10"/>
  <c r="I82" i="12"/>
  <c r="F71" i="10"/>
  <c r="G81" i="12"/>
  <c r="K84" i="12"/>
  <c r="I92" i="12"/>
  <c r="G146" i="12"/>
  <c r="I85" i="12"/>
  <c r="K91" i="12"/>
  <c r="D152" i="12"/>
  <c r="H71" i="12"/>
  <c r="M208" i="10"/>
  <c r="M210" i="10"/>
  <c r="J71" i="12"/>
  <c r="J82" i="10"/>
  <c r="I158" i="10"/>
  <c r="O157" i="10"/>
  <c r="J176" i="10"/>
  <c r="R179" i="10"/>
  <c r="N144" i="10"/>
  <c r="R81" i="10"/>
  <c r="N148" i="10"/>
  <c r="P149" i="10"/>
  <c r="V154" i="10"/>
  <c r="L156" i="10"/>
  <c r="X88" i="10"/>
  <c r="V89" i="10"/>
  <c r="J161" i="12"/>
  <c r="G151" i="12"/>
  <c r="T207" i="10"/>
  <c r="H159" i="10"/>
  <c r="U208" i="12"/>
  <c r="Q208" i="12"/>
  <c r="J170" i="12"/>
  <c r="J105" i="12"/>
  <c r="N80" i="10"/>
  <c r="F160" i="12"/>
  <c r="L91" i="10"/>
  <c r="J106" i="10"/>
  <c r="D110" i="12"/>
  <c r="D77" i="10"/>
  <c r="H80" i="10"/>
  <c r="X151" i="10"/>
  <c r="P175" i="10"/>
  <c r="E176" i="10"/>
  <c r="R150" i="10"/>
  <c r="F73" i="12"/>
  <c r="O90" i="10"/>
  <c r="I87" i="12"/>
  <c r="L146" i="10"/>
  <c r="H156" i="12"/>
  <c r="H102" i="10"/>
  <c r="H175" i="10"/>
  <c r="V210" i="10"/>
  <c r="H110" i="10"/>
  <c r="J174" i="12"/>
  <c r="P110" i="10"/>
  <c r="F72" i="12"/>
  <c r="F153" i="10"/>
  <c r="I203" i="12"/>
  <c r="W207" i="12"/>
  <c r="T204" i="10"/>
  <c r="J83" i="10"/>
  <c r="E141" i="10"/>
  <c r="X153" i="10"/>
  <c r="J170" i="10"/>
  <c r="S94" i="10"/>
  <c r="P92" i="10"/>
  <c r="K92" i="12"/>
  <c r="F160" i="10"/>
  <c r="D155" i="12"/>
  <c r="B149" i="10"/>
  <c r="L147" i="10"/>
  <c r="L151" i="10"/>
  <c r="R108" i="10"/>
  <c r="R107" i="10"/>
  <c r="H103" i="10"/>
  <c r="R170" i="10"/>
  <c r="O165" i="10"/>
  <c r="K167" i="10"/>
  <c r="I148" i="12"/>
  <c r="U205" i="12"/>
  <c r="E77" i="10"/>
  <c r="F175" i="12"/>
  <c r="C71" i="12"/>
  <c r="F165" i="10"/>
  <c r="R146" i="10"/>
  <c r="E111" i="10"/>
  <c r="D143" i="12"/>
  <c r="N87" i="10"/>
  <c r="H88" i="12"/>
  <c r="X149" i="10"/>
  <c r="X84" i="10"/>
  <c r="K91" i="10"/>
  <c r="G82" i="12"/>
  <c r="E112" i="10"/>
  <c r="J102" i="10"/>
  <c r="F72" i="10"/>
  <c r="L82" i="10"/>
  <c r="D175" i="12"/>
  <c r="H87" i="10"/>
  <c r="D141" i="10"/>
  <c r="R176" i="10"/>
  <c r="Q95" i="10"/>
  <c r="J81" i="12"/>
  <c r="G77" i="12"/>
  <c r="E103" i="12"/>
  <c r="R113" i="10"/>
  <c r="H176" i="10"/>
  <c r="H165" i="12"/>
  <c r="X72" i="10"/>
  <c r="F79" i="12"/>
  <c r="L79" i="10"/>
  <c r="P106" i="10"/>
  <c r="L207" i="10"/>
  <c r="J147" i="10"/>
  <c r="F87" i="12"/>
  <c r="J97" i="12"/>
  <c r="H83" i="10"/>
  <c r="L80" i="10"/>
  <c r="J208" i="10"/>
  <c r="U162" i="10"/>
  <c r="T205" i="10"/>
  <c r="J150" i="10"/>
  <c r="Q98" i="10"/>
  <c r="J148" i="10"/>
  <c r="N103" i="10"/>
  <c r="U207" i="12"/>
  <c r="M203" i="12"/>
  <c r="X86" i="10"/>
  <c r="P98" i="10"/>
  <c r="F172" i="12"/>
  <c r="D104" i="10"/>
  <c r="S207" i="10"/>
  <c r="K205" i="12"/>
  <c r="J207" i="10"/>
  <c r="J103" i="10"/>
  <c r="H167" i="10"/>
  <c r="G147" i="12"/>
  <c r="D79" i="12"/>
  <c r="P107" i="10"/>
  <c r="N81" i="10"/>
  <c r="X148" i="10"/>
  <c r="O92" i="10"/>
  <c r="J74" i="12"/>
  <c r="E178" i="12"/>
  <c r="H176" i="12"/>
  <c r="N85" i="10"/>
  <c r="R114" i="10"/>
  <c r="V208" i="12"/>
  <c r="H92" i="12"/>
  <c r="G98" i="12"/>
  <c r="P96" i="10"/>
  <c r="I160" i="12"/>
  <c r="R171" i="10"/>
  <c r="K95" i="10"/>
  <c r="R203" i="10"/>
  <c r="G205" i="10"/>
  <c r="X83" i="10"/>
  <c r="R209" i="10"/>
  <c r="P171" i="10"/>
  <c r="G79" i="12"/>
  <c r="X79" i="10"/>
  <c r="X160" i="10"/>
  <c r="F177" i="10"/>
  <c r="N156" i="10"/>
  <c r="I156" i="10"/>
  <c r="H171" i="10"/>
  <c r="U94" i="10"/>
  <c r="I79" i="12"/>
  <c r="W202" i="12"/>
  <c r="I144" i="12"/>
  <c r="W201" i="12"/>
  <c r="W208" i="12"/>
  <c r="W205" i="12"/>
  <c r="I80" i="12"/>
  <c r="F82" i="10"/>
  <c r="W204" i="12"/>
  <c r="D208" i="12"/>
  <c r="F179" i="12"/>
  <c r="K79" i="12"/>
  <c r="E146" i="10"/>
  <c r="D169" i="12"/>
  <c r="L208" i="12"/>
  <c r="M207" i="10"/>
  <c r="K99" i="10"/>
  <c r="G100" i="12"/>
  <c r="H79" i="12"/>
  <c r="L210" i="10"/>
  <c r="P202" i="12"/>
  <c r="H155" i="12"/>
  <c r="H207" i="10"/>
  <c r="H204" i="10"/>
  <c r="F88" i="10"/>
  <c r="H91" i="12"/>
  <c r="H96" i="10"/>
  <c r="G143" i="12"/>
  <c r="L203" i="10"/>
  <c r="P81" i="10"/>
  <c r="X204" i="10"/>
  <c r="N171" i="10"/>
  <c r="I114" i="12"/>
  <c r="U206" i="12"/>
  <c r="Q206" i="10"/>
  <c r="H97" i="10"/>
  <c r="G83" i="12"/>
  <c r="I146" i="12"/>
  <c r="J139" i="12"/>
  <c r="J104" i="10"/>
  <c r="N102" i="10"/>
  <c r="I78" i="12"/>
  <c r="R206" i="10"/>
  <c r="I207" i="12"/>
  <c r="I156" i="12"/>
  <c r="G87" i="12"/>
  <c r="X155" i="10"/>
  <c r="Q166" i="10"/>
  <c r="J103" i="12"/>
  <c r="I202" i="12"/>
  <c r="H161" i="10"/>
  <c r="R94" i="10"/>
  <c r="D156" i="12"/>
  <c r="R159" i="10"/>
  <c r="L90" i="10"/>
  <c r="W109" i="10"/>
  <c r="J164" i="10"/>
  <c r="G80" i="12"/>
  <c r="L155" i="10"/>
  <c r="U98" i="10"/>
  <c r="K169" i="10"/>
  <c r="K165" i="10"/>
  <c r="W203" i="12"/>
  <c r="W206" i="12"/>
  <c r="I142" i="12"/>
  <c r="F91" i="12"/>
  <c r="F149" i="10"/>
  <c r="F157" i="10"/>
  <c r="R177" i="10"/>
  <c r="F147" i="10"/>
  <c r="E82" i="12"/>
  <c r="D89" i="10"/>
  <c r="D157" i="10"/>
  <c r="F92" i="12"/>
  <c r="N104" i="10"/>
  <c r="P207" i="12"/>
  <c r="H201" i="12"/>
  <c r="X203" i="10"/>
  <c r="P203" i="10"/>
  <c r="X145" i="10"/>
  <c r="J84" i="10"/>
  <c r="X206" i="10"/>
  <c r="I205" i="10"/>
  <c r="Q155" i="10"/>
  <c r="I206" i="12"/>
  <c r="S205" i="12"/>
  <c r="P160" i="10"/>
  <c r="K208" i="10"/>
  <c r="J105" i="10"/>
  <c r="P166" i="10"/>
  <c r="R172" i="10"/>
  <c r="U157" i="10"/>
  <c r="I94" i="12"/>
  <c r="P178" i="10"/>
  <c r="Q97" i="10"/>
  <c r="I95" i="12"/>
  <c r="X141" i="10"/>
  <c r="P143" i="10"/>
  <c r="L144" i="10"/>
  <c r="X76" i="10"/>
  <c r="N145" i="10"/>
  <c r="X77" i="10"/>
  <c r="P79" i="10"/>
  <c r="H82" i="10"/>
  <c r="L148" i="10"/>
  <c r="H84" i="10"/>
  <c r="R85" i="10"/>
  <c r="L154" i="10"/>
  <c r="L89" i="10"/>
  <c r="N153" i="10"/>
  <c r="K206" i="10"/>
  <c r="U203" i="12"/>
  <c r="D78" i="12"/>
  <c r="X78" i="10"/>
  <c r="E177" i="12"/>
  <c r="E143" i="12"/>
  <c r="X89" i="10"/>
  <c r="S205" i="10"/>
  <c r="E79" i="12"/>
  <c r="X173" i="10"/>
  <c r="Q203" i="12"/>
  <c r="L158" i="10"/>
  <c r="F71" i="12"/>
  <c r="F140" i="12"/>
  <c r="F141" i="12"/>
  <c r="D88" i="12"/>
  <c r="F164" i="12"/>
  <c r="S202" i="12"/>
  <c r="K208" i="12"/>
  <c r="H95" i="12"/>
  <c r="H144" i="12"/>
  <c r="L87" i="10"/>
  <c r="N158" i="10"/>
  <c r="J95" i="10"/>
  <c r="P207" i="10"/>
  <c r="H167" i="12"/>
  <c r="U163" i="10"/>
  <c r="H108" i="10"/>
  <c r="T209" i="10"/>
  <c r="O210" i="12"/>
  <c r="F146" i="12"/>
  <c r="E145" i="12"/>
  <c r="T109" i="10"/>
  <c r="E95" i="12"/>
  <c r="V205" i="12"/>
  <c r="H202" i="10"/>
  <c r="L203" i="12"/>
  <c r="Q100" i="10"/>
  <c r="R106" i="10"/>
  <c r="J204" i="12"/>
  <c r="O210" i="10"/>
  <c r="D87" i="12"/>
  <c r="E153" i="12"/>
  <c r="U210" i="10"/>
  <c r="F110" i="12"/>
  <c r="D171" i="12"/>
  <c r="G152" i="12"/>
  <c r="X206" i="12"/>
  <c r="H93" i="10"/>
  <c r="I98" i="12"/>
  <c r="X92" i="10"/>
  <c r="D204" i="10"/>
  <c r="D94" i="10"/>
  <c r="Q201" i="12"/>
  <c r="V201" i="12"/>
  <c r="J202" i="10"/>
  <c r="J76" i="10"/>
  <c r="N82" i="10"/>
  <c r="R203" i="12"/>
  <c r="H86" i="12"/>
  <c r="J87" i="12"/>
  <c r="D165" i="10"/>
  <c r="D101" i="10"/>
  <c r="G177" i="10"/>
  <c r="G173" i="10"/>
  <c r="D114" i="10"/>
  <c r="V204" i="12"/>
  <c r="K109" i="12"/>
  <c r="K203" i="12"/>
  <c r="E172" i="12"/>
  <c r="D86" i="12"/>
  <c r="N208" i="12"/>
  <c r="N208" i="10"/>
  <c r="X207" i="12"/>
  <c r="N173" i="10"/>
  <c r="H206" i="12"/>
  <c r="R175" i="10"/>
  <c r="H154" i="12"/>
  <c r="U210" i="12"/>
  <c r="J206" i="10"/>
  <c r="G94" i="10"/>
  <c r="O206" i="10"/>
  <c r="Q91" i="10"/>
  <c r="G95" i="10"/>
  <c r="U99" i="10"/>
  <c r="U208" i="10"/>
  <c r="I91" i="10"/>
  <c r="R103" i="10"/>
  <c r="X139" i="10"/>
  <c r="I158" i="12"/>
  <c r="I99" i="12"/>
  <c r="V157" i="10"/>
  <c r="I99" i="10"/>
  <c r="O95" i="10"/>
  <c r="I97" i="12"/>
  <c r="J94" i="10"/>
  <c r="I164" i="10"/>
  <c r="G162" i="10"/>
  <c r="U164" i="10"/>
  <c r="N93" i="10"/>
  <c r="U92" i="10"/>
  <c r="J112" i="10"/>
  <c r="D171" i="10"/>
  <c r="D167" i="10"/>
  <c r="H94" i="12"/>
  <c r="H205" i="12"/>
  <c r="L142" i="10"/>
  <c r="L78" i="10"/>
  <c r="J144" i="12"/>
  <c r="J80" i="12"/>
  <c r="H80" i="12"/>
  <c r="H149" i="12"/>
  <c r="X156" i="10"/>
  <c r="X152" i="10"/>
  <c r="X87" i="10"/>
  <c r="P157" i="10"/>
  <c r="P153" i="10"/>
  <c r="R89" i="10"/>
  <c r="R88" i="10"/>
  <c r="R158" i="10"/>
  <c r="R90" i="10"/>
  <c r="R154" i="10"/>
  <c r="H159" i="12"/>
  <c r="H90" i="12"/>
  <c r="G92" i="10"/>
  <c r="G156" i="10"/>
  <c r="G91" i="12"/>
  <c r="G156" i="12"/>
  <c r="M157" i="10"/>
  <c r="M93" i="10"/>
  <c r="K94" i="10"/>
  <c r="K93" i="10"/>
  <c r="I96" i="10"/>
  <c r="I95" i="10"/>
  <c r="I160" i="10"/>
  <c r="K95" i="12"/>
  <c r="K96" i="12"/>
  <c r="X97" i="10"/>
  <c r="X162" i="10"/>
  <c r="Q164" i="10"/>
  <c r="Q99" i="10"/>
  <c r="Q168" i="10"/>
  <c r="U101" i="10"/>
  <c r="U100" i="10"/>
  <c r="U169" i="10"/>
  <c r="G170" i="10"/>
  <c r="G166" i="10"/>
  <c r="G102" i="10"/>
  <c r="H166" i="10"/>
  <c r="H101" i="10"/>
  <c r="Q167" i="10"/>
  <c r="Q207" i="10"/>
  <c r="I163" i="10"/>
  <c r="I167" i="10"/>
  <c r="D156" i="10"/>
  <c r="P71" i="10"/>
  <c r="R71" i="10"/>
  <c r="H81" i="12"/>
  <c r="N83" i="10"/>
  <c r="H151" i="12"/>
  <c r="V204" i="10"/>
  <c r="H206" i="10"/>
  <c r="G206" i="10"/>
  <c r="X174" i="10"/>
  <c r="H109" i="10"/>
  <c r="T111" i="10"/>
  <c r="E94" i="12"/>
  <c r="E161" i="12"/>
  <c r="E162" i="12"/>
  <c r="F100" i="10"/>
  <c r="E100" i="10"/>
  <c r="E166" i="10"/>
  <c r="E168" i="10"/>
  <c r="F169" i="10"/>
  <c r="T208" i="10"/>
  <c r="J71" i="10"/>
  <c r="H143" i="12"/>
  <c r="J139" i="10"/>
  <c r="H144" i="10"/>
  <c r="H79" i="10"/>
  <c r="I162" i="10"/>
  <c r="R162" i="10"/>
  <c r="D85" i="10"/>
  <c r="G108" i="10"/>
  <c r="K204" i="12"/>
  <c r="E143" i="10"/>
  <c r="F146" i="10"/>
  <c r="N108" i="10"/>
  <c r="W209" i="10"/>
  <c r="I111" i="10"/>
  <c r="F205" i="12"/>
  <c r="P209" i="12"/>
  <c r="G204" i="12"/>
  <c r="F203" i="12"/>
  <c r="D201" i="10"/>
  <c r="G73" i="12"/>
  <c r="J110" i="12"/>
  <c r="P73" i="10"/>
  <c r="X208" i="10"/>
  <c r="V153" i="10"/>
  <c r="H89" i="10"/>
  <c r="N89" i="10"/>
  <c r="H102" i="12"/>
  <c r="H168" i="12"/>
  <c r="H148" i="10"/>
  <c r="L208" i="10"/>
  <c r="E87" i="10"/>
  <c r="T108" i="10"/>
  <c r="P210" i="12"/>
  <c r="F204" i="10"/>
  <c r="J82" i="12"/>
  <c r="H204" i="12"/>
  <c r="J203" i="10"/>
  <c r="N150" i="10"/>
  <c r="L204" i="12"/>
  <c r="Q205" i="10"/>
  <c r="G205" i="12"/>
  <c r="Q159" i="10"/>
  <c r="S206" i="12"/>
  <c r="P206" i="12"/>
  <c r="J99" i="12"/>
  <c r="G207" i="12"/>
  <c r="N106" i="10"/>
  <c r="J209" i="10"/>
  <c r="N209" i="10"/>
  <c r="R110" i="10"/>
  <c r="P209" i="10"/>
  <c r="D207" i="12"/>
  <c r="T201" i="10"/>
  <c r="J145" i="12"/>
  <c r="X171" i="10"/>
  <c r="I205" i="12"/>
  <c r="X95" i="10"/>
  <c r="P145" i="10"/>
  <c r="N146" i="10"/>
  <c r="H155" i="10"/>
  <c r="U159" i="10"/>
  <c r="R87" i="10"/>
  <c r="N152" i="10"/>
  <c r="G207" i="10"/>
  <c r="P176" i="10"/>
  <c r="H72" i="12"/>
  <c r="H88" i="10"/>
  <c r="D179" i="12"/>
  <c r="D166" i="10"/>
  <c r="I155" i="12"/>
  <c r="N154" i="10"/>
  <c r="E144" i="12"/>
  <c r="H90" i="10"/>
  <c r="O161" i="10"/>
  <c r="F152" i="10"/>
  <c r="O205" i="10"/>
  <c r="E83" i="12"/>
  <c r="J201" i="12"/>
  <c r="N205" i="10"/>
  <c r="P203" i="12"/>
  <c r="X164" i="10"/>
  <c r="R208" i="12"/>
  <c r="G94" i="12"/>
  <c r="J209" i="12"/>
  <c r="N207" i="12"/>
  <c r="R206" i="12"/>
  <c r="R205" i="10"/>
  <c r="R164" i="10"/>
  <c r="K93" i="12"/>
  <c r="K206" i="12"/>
  <c r="R86" i="10"/>
  <c r="P112" i="10"/>
  <c r="X96" i="10"/>
  <c r="L83" i="10"/>
  <c r="J78" i="10"/>
  <c r="P208" i="12"/>
  <c r="R209" i="12"/>
  <c r="J171" i="12"/>
  <c r="M207" i="12"/>
  <c r="D209" i="10"/>
  <c r="G201" i="12"/>
  <c r="K207" i="12"/>
  <c r="U209" i="10"/>
  <c r="H166" i="12"/>
  <c r="G78" i="12"/>
  <c r="S201" i="12"/>
  <c r="I151" i="12"/>
  <c r="H91" i="10"/>
  <c r="D74" i="12"/>
  <c r="J171" i="10"/>
  <c r="I204" i="12"/>
  <c r="M202" i="12"/>
  <c r="L210" i="12"/>
  <c r="R202" i="10"/>
  <c r="H143" i="10"/>
  <c r="V210" i="12"/>
  <c r="K156" i="10"/>
  <c r="G75" i="12"/>
  <c r="L86" i="10"/>
  <c r="N77" i="10"/>
  <c r="O99" i="10"/>
  <c r="K113" i="10"/>
  <c r="F113" i="12"/>
  <c r="K205" i="10"/>
  <c r="K160" i="10"/>
  <c r="J149" i="12"/>
  <c r="P206" i="10"/>
  <c r="P205" i="10"/>
  <c r="J97" i="10"/>
  <c r="E103" i="10"/>
  <c r="H152" i="10"/>
  <c r="N142" i="10"/>
  <c r="X170" i="10"/>
  <c r="J92" i="10"/>
  <c r="D145" i="10"/>
  <c r="X107" i="10"/>
  <c r="T206" i="12"/>
  <c r="R151" i="10"/>
  <c r="H86" i="10"/>
  <c r="U205" i="10"/>
  <c r="X106" i="10"/>
  <c r="H151" i="10"/>
  <c r="L206" i="10"/>
  <c r="C162" i="12"/>
  <c r="E169" i="12"/>
  <c r="X208" i="12"/>
  <c r="N71" i="10"/>
  <c r="H142" i="10"/>
  <c r="R145" i="10"/>
  <c r="X146" i="10"/>
  <c r="V83" i="10"/>
  <c r="J154" i="12"/>
  <c r="V88" i="10"/>
  <c r="M206" i="10"/>
  <c r="V162" i="10"/>
  <c r="L209" i="10"/>
  <c r="P104" i="10"/>
  <c r="X105" i="10"/>
  <c r="F203" i="10"/>
  <c r="J202" i="12"/>
  <c r="P148" i="10"/>
  <c r="R83" i="10"/>
  <c r="E203" i="12"/>
  <c r="E98" i="10"/>
  <c r="K202" i="12"/>
  <c r="E202" i="12"/>
  <c r="W176" i="10"/>
  <c r="F114" i="10"/>
  <c r="F73" i="10"/>
  <c r="E141" i="12"/>
  <c r="J111" i="12"/>
  <c r="L205" i="10"/>
  <c r="K114" i="10"/>
  <c r="M204" i="12"/>
  <c r="K78" i="12"/>
  <c r="N210" i="10"/>
  <c r="F79" i="10"/>
  <c r="E75" i="12"/>
  <c r="S203" i="12"/>
  <c r="X209" i="12"/>
  <c r="J210" i="10"/>
  <c r="R205" i="12"/>
  <c r="D151" i="12"/>
  <c r="U114" i="10"/>
  <c r="I201" i="12"/>
  <c r="B166" i="10"/>
  <c r="T209" i="12"/>
  <c r="E147" i="12"/>
  <c r="E207" i="10"/>
  <c r="F210" i="10"/>
  <c r="D146" i="12"/>
  <c r="F95" i="12"/>
  <c r="N205" i="12"/>
  <c r="T112" i="10"/>
  <c r="U201" i="12"/>
  <c r="U202" i="12"/>
  <c r="I109" i="12"/>
  <c r="V151" i="10"/>
  <c r="H140" i="10"/>
  <c r="L76" i="10"/>
  <c r="S90" i="10"/>
  <c r="X202" i="10"/>
  <c r="H162" i="12"/>
  <c r="H203" i="12"/>
  <c r="R149" i="10"/>
  <c r="P89" i="10"/>
  <c r="J104" i="12"/>
  <c r="F201" i="10"/>
  <c r="F90" i="12"/>
  <c r="F162" i="10"/>
  <c r="E208" i="10"/>
  <c r="J205" i="12"/>
  <c r="N201" i="12"/>
  <c r="N141" i="10"/>
  <c r="P202" i="10"/>
  <c r="N202" i="12"/>
  <c r="J203" i="12"/>
  <c r="J204" i="10"/>
  <c r="G206" i="12"/>
  <c r="H161" i="12"/>
  <c r="J163" i="12"/>
  <c r="Q207" i="12"/>
  <c r="V207" i="10"/>
  <c r="H169" i="12"/>
  <c r="H208" i="10"/>
  <c r="N170" i="10"/>
  <c r="P109" i="10"/>
  <c r="E99" i="12"/>
  <c r="G154" i="12"/>
  <c r="G150" i="12"/>
  <c r="E114" i="10"/>
  <c r="E178" i="10"/>
  <c r="S210" i="12"/>
  <c r="B172" i="10"/>
  <c r="H112" i="12"/>
  <c r="H177" i="12"/>
  <c r="F95" i="10"/>
  <c r="F163" i="10"/>
  <c r="R207" i="12"/>
  <c r="J91" i="12"/>
  <c r="J156" i="12"/>
  <c r="L201" i="12"/>
  <c r="P146" i="10"/>
  <c r="P77" i="10"/>
  <c r="H81" i="10"/>
  <c r="H146" i="10"/>
  <c r="P82" i="10"/>
  <c r="P151" i="10"/>
  <c r="J156" i="10"/>
  <c r="J87" i="10"/>
  <c r="Q93" i="10"/>
  <c r="Q92" i="10"/>
  <c r="S96" i="10"/>
  <c r="S97" i="10"/>
  <c r="U96" i="10"/>
  <c r="U206" i="10"/>
  <c r="U97" i="10"/>
  <c r="K97" i="10"/>
  <c r="K162" i="10"/>
  <c r="K98" i="12"/>
  <c r="N97" i="10"/>
  <c r="N98" i="10"/>
  <c r="I101" i="10"/>
  <c r="I207" i="10"/>
  <c r="I169" i="10"/>
  <c r="I165" i="10"/>
  <c r="I169" i="12"/>
  <c r="I165" i="12"/>
  <c r="I208" i="12"/>
  <c r="G170" i="12"/>
  <c r="G166" i="12"/>
  <c r="G101" i="12"/>
  <c r="V207" i="12"/>
  <c r="R169" i="10"/>
  <c r="R104" i="10"/>
  <c r="R173" i="10"/>
  <c r="H208" i="12"/>
  <c r="H105" i="12"/>
  <c r="P174" i="10"/>
  <c r="P208" i="10"/>
  <c r="N109" i="10"/>
  <c r="N174" i="10"/>
  <c r="N159" i="10"/>
  <c r="N163" i="10"/>
  <c r="N94" i="10"/>
  <c r="G167" i="10"/>
  <c r="G98" i="10"/>
  <c r="I140" i="12"/>
  <c r="I71" i="12"/>
  <c r="X202" i="12"/>
  <c r="R148" i="10"/>
  <c r="P152" i="10"/>
  <c r="V94" i="10"/>
  <c r="H108" i="12"/>
  <c r="H109" i="12"/>
  <c r="P85" i="10"/>
  <c r="P150" i="10"/>
  <c r="D111" i="10"/>
  <c r="J206" i="12"/>
  <c r="D169" i="10"/>
  <c r="E71" i="10"/>
  <c r="F93" i="10"/>
  <c r="E179" i="12"/>
  <c r="G86" i="12"/>
  <c r="E99" i="10"/>
  <c r="E201" i="10"/>
  <c r="G209" i="12"/>
  <c r="L202" i="12"/>
  <c r="D207" i="10"/>
  <c r="D204" i="12"/>
  <c r="E210" i="10"/>
  <c r="E209" i="10"/>
  <c r="T210" i="10"/>
  <c r="E148" i="12"/>
  <c r="D210" i="10"/>
  <c r="N204" i="12"/>
  <c r="I210" i="10"/>
  <c r="E93" i="10"/>
  <c r="L202" i="10"/>
  <c r="B145" i="10"/>
  <c r="R204" i="10"/>
  <c r="J152" i="10"/>
  <c r="L204" i="10"/>
  <c r="J151" i="10"/>
  <c r="L150" i="10"/>
  <c r="P80" i="10"/>
  <c r="V203" i="10"/>
  <c r="P147" i="10"/>
  <c r="J143" i="10"/>
  <c r="J79" i="10"/>
  <c r="R210" i="10"/>
  <c r="G95" i="12"/>
  <c r="J93" i="12"/>
  <c r="N203" i="12"/>
  <c r="D147" i="12"/>
  <c r="D203" i="12"/>
  <c r="E201" i="12"/>
  <c r="W210" i="10"/>
  <c r="J210" i="12"/>
  <c r="E109" i="10"/>
  <c r="D176" i="10"/>
  <c r="L92" i="10"/>
  <c r="R207" i="10"/>
  <c r="J179" i="12"/>
  <c r="K207" i="10"/>
  <c r="G112" i="10"/>
  <c r="L206" i="12"/>
  <c r="T202" i="10"/>
  <c r="R202" i="12"/>
  <c r="E104" i="10"/>
  <c r="X201" i="10"/>
  <c r="S159" i="10"/>
  <c r="X205" i="10"/>
  <c r="F80" i="10"/>
  <c r="F143" i="12"/>
  <c r="P205" i="12"/>
  <c r="D205" i="10"/>
  <c r="S207" i="12"/>
  <c r="R95" i="10"/>
  <c r="J208" i="12"/>
  <c r="F204" i="12"/>
  <c r="R105" i="10"/>
  <c r="P210" i="10"/>
  <c r="O206" i="12"/>
  <c r="X207" i="10"/>
  <c r="N209" i="12"/>
  <c r="P90" i="10"/>
  <c r="G100" i="10"/>
  <c r="M206" i="12"/>
  <c r="F114" i="12"/>
  <c r="N157" i="10"/>
  <c r="J207" i="12"/>
  <c r="D159" i="10"/>
  <c r="O101" i="10"/>
  <c r="S208" i="12"/>
  <c r="Q205" i="12"/>
  <c r="H202" i="12"/>
  <c r="F154" i="12"/>
  <c r="X204" i="12"/>
  <c r="R201" i="12"/>
  <c r="M205" i="10"/>
  <c r="I206" i="10"/>
  <c r="N88" i="10"/>
  <c r="V158" i="10"/>
  <c r="O207" i="10"/>
  <c r="D82" i="12"/>
  <c r="J106" i="12"/>
  <c r="P168" i="10"/>
  <c r="H147" i="10"/>
  <c r="V202" i="10"/>
  <c r="X205" i="12"/>
  <c r="H207" i="12"/>
  <c r="X203" i="12"/>
  <c r="T203" i="10"/>
  <c r="T206" i="10"/>
  <c r="E106" i="10"/>
  <c r="O100" i="10"/>
  <c r="P201" i="12"/>
  <c r="X201" i="12"/>
  <c r="J85" i="12"/>
  <c r="E113" i="10"/>
  <c r="P162" i="10"/>
  <c r="S155" i="10"/>
  <c r="P156" i="10"/>
  <c r="X172" i="10"/>
  <c r="W210" i="12"/>
  <c r="R208" i="10"/>
  <c r="E140" i="12"/>
  <c r="V159" i="10"/>
  <c r="S206" i="10"/>
  <c r="F86" i="12"/>
  <c r="J96" i="10"/>
  <c r="O208" i="10"/>
  <c r="K166" i="10"/>
  <c r="I100" i="10"/>
  <c r="N207" i="10"/>
  <c r="N178" i="10"/>
  <c r="X108" i="10"/>
  <c r="G164" i="10"/>
  <c r="P105" i="10"/>
  <c r="X102" i="10"/>
  <c r="G101" i="10"/>
  <c r="U207" i="10"/>
  <c r="F161" i="10"/>
  <c r="J169" i="12"/>
  <c r="N206" i="10"/>
  <c r="H78" i="10"/>
  <c r="F108" i="12"/>
  <c r="K94" i="12"/>
  <c r="I101" i="12"/>
  <c r="D105" i="10"/>
  <c r="D173" i="10"/>
  <c r="F94" i="10"/>
  <c r="F81" i="10"/>
  <c r="E89" i="10"/>
  <c r="D202" i="12"/>
  <c r="F139" i="10"/>
  <c r="R210" i="12"/>
  <c r="D72" i="10"/>
  <c r="B147" i="10"/>
  <c r="P172" i="10"/>
  <c r="J95" i="12"/>
  <c r="P140" i="10"/>
  <c r="N74" i="10"/>
  <c r="J144" i="10"/>
  <c r="H141" i="10"/>
  <c r="H77" i="10"/>
  <c r="P86" i="10"/>
  <c r="V95" i="10"/>
  <c r="E87" i="12"/>
  <c r="E204" i="12"/>
  <c r="E203" i="10"/>
  <c r="E148" i="10"/>
  <c r="O178" i="10"/>
  <c r="D203" i="10"/>
  <c r="X109" i="10"/>
  <c r="U173" i="10"/>
  <c r="K86" i="12"/>
  <c r="H210" i="10"/>
  <c r="E157" i="10"/>
  <c r="D153" i="10"/>
  <c r="X175" i="10"/>
  <c r="T210" i="12"/>
  <c r="D148" i="12"/>
  <c r="G210" i="10"/>
  <c r="G108" i="12"/>
  <c r="T113" i="10"/>
  <c r="D113" i="12"/>
  <c r="D161" i="10"/>
  <c r="G210" i="12"/>
  <c r="O209" i="12"/>
  <c r="I209" i="10"/>
  <c r="D206" i="12"/>
  <c r="D100" i="10"/>
  <c r="E113" i="12"/>
  <c r="H173" i="12"/>
  <c r="N169" i="10"/>
  <c r="J96" i="12"/>
  <c r="X74" i="10"/>
  <c r="G173" i="12"/>
  <c r="E165" i="10"/>
  <c r="R82" i="10"/>
  <c r="D154" i="10"/>
  <c r="T204" i="12"/>
  <c r="M92" i="10"/>
  <c r="D90" i="10"/>
  <c r="G92" i="12"/>
  <c r="E152" i="10"/>
  <c r="F173" i="10"/>
  <c r="X177" i="10"/>
  <c r="X176" i="10"/>
  <c r="F207" i="10"/>
  <c r="E94" i="10"/>
  <c r="F82" i="12"/>
  <c r="F202" i="12"/>
  <c r="M201" i="12"/>
  <c r="G158" i="10"/>
  <c r="H98" i="12"/>
  <c r="J165" i="12"/>
  <c r="O159" i="10"/>
  <c r="V206" i="10"/>
  <c r="N95" i="10"/>
  <c r="T110" i="10"/>
  <c r="E86" i="10"/>
  <c r="F150" i="10"/>
  <c r="W177" i="10"/>
  <c r="D176" i="12"/>
  <c r="F201" i="12"/>
  <c r="F158" i="10"/>
  <c r="F90" i="10"/>
  <c r="D210" i="12"/>
  <c r="D201" i="12"/>
  <c r="G203" i="12"/>
  <c r="F142" i="12"/>
  <c r="I73" i="12"/>
  <c r="E156" i="10"/>
  <c r="O201" i="12"/>
  <c r="D209" i="12"/>
  <c r="F101" i="10"/>
  <c r="O204" i="12"/>
  <c r="G209" i="10"/>
  <c r="E157" i="12"/>
  <c r="F76" i="12"/>
  <c r="N210" i="12"/>
  <c r="D102" i="10"/>
  <c r="F85" i="10"/>
  <c r="F113" i="10"/>
  <c r="F109" i="10"/>
  <c r="E151" i="10"/>
  <c r="D179" i="10"/>
  <c r="N206" i="12"/>
  <c r="D175" i="10"/>
  <c r="H101" i="12"/>
  <c r="D107" i="12"/>
  <c r="G85" i="12"/>
  <c r="Q112" i="10"/>
  <c r="H107" i="12"/>
  <c r="P204" i="10"/>
  <c r="F97" i="10"/>
  <c r="V209" i="10"/>
  <c r="E71" i="12"/>
  <c r="E139" i="12"/>
  <c r="F158" i="12"/>
  <c r="E155" i="10"/>
  <c r="E101" i="10"/>
  <c r="E102" i="10"/>
  <c r="J164" i="12"/>
  <c r="L71" i="10"/>
  <c r="R201" i="10"/>
  <c r="J141" i="10"/>
  <c r="P141" i="10"/>
  <c r="X80" i="10"/>
  <c r="H87" i="12"/>
  <c r="K201" i="12"/>
  <c r="X209" i="10"/>
  <c r="E205" i="12"/>
  <c r="H209" i="10"/>
  <c r="D208" i="10"/>
  <c r="H173" i="10"/>
  <c r="X111" i="10"/>
  <c r="K210" i="10"/>
  <c r="E92" i="10"/>
  <c r="C164" i="12"/>
  <c r="X210" i="12"/>
  <c r="E155" i="12"/>
  <c r="U109" i="10"/>
  <c r="I209" i="12"/>
  <c r="E205" i="10"/>
  <c r="I108" i="12"/>
  <c r="W178" i="10"/>
  <c r="E206" i="10"/>
  <c r="C160" i="12"/>
  <c r="B151" i="10"/>
  <c r="H178" i="10"/>
  <c r="D112" i="10"/>
  <c r="F98" i="10"/>
  <c r="E174" i="10"/>
  <c r="E97" i="12"/>
  <c r="K176" i="10"/>
  <c r="K111" i="10"/>
  <c r="J108" i="10"/>
  <c r="J173" i="10"/>
  <c r="K173" i="10"/>
  <c r="K209" i="10"/>
  <c r="E175" i="12"/>
  <c r="E110" i="12"/>
  <c r="H107" i="10"/>
  <c r="H172" i="10"/>
  <c r="D80" i="10"/>
  <c r="D148" i="10"/>
  <c r="E154" i="12"/>
  <c r="E150" i="12"/>
  <c r="F164" i="10"/>
  <c r="F99" i="10"/>
  <c r="E171" i="10"/>
  <c r="E167" i="10"/>
  <c r="F106" i="10"/>
  <c r="F105" i="10"/>
  <c r="E159" i="12"/>
  <c r="E159" i="10"/>
  <c r="E170" i="10"/>
  <c r="J166" i="12"/>
  <c r="J73" i="12"/>
  <c r="N151" i="10"/>
  <c r="H160" i="12"/>
  <c r="T207" i="12"/>
  <c r="T208" i="12"/>
  <c r="T201" i="12"/>
  <c r="E88" i="12"/>
  <c r="D71" i="12"/>
  <c r="B108" i="10"/>
  <c r="F176" i="12"/>
  <c r="F139" i="12"/>
  <c r="F75" i="12"/>
  <c r="D92" i="10"/>
  <c r="D93" i="10"/>
  <c r="D97" i="12"/>
  <c r="J77" i="10"/>
  <c r="J160" i="12"/>
  <c r="L139" i="10"/>
  <c r="J140" i="10"/>
  <c r="H72" i="10"/>
  <c r="L72" i="10"/>
  <c r="H74" i="10"/>
  <c r="P139" i="10"/>
  <c r="X144" i="10"/>
  <c r="J141" i="12"/>
  <c r="N76" i="10"/>
  <c r="R77" i="10"/>
  <c r="V81" i="10"/>
  <c r="H83" i="12"/>
  <c r="R152" i="10"/>
  <c r="H85" i="10"/>
  <c r="R153" i="10"/>
  <c r="J85" i="10"/>
  <c r="J86" i="12"/>
  <c r="N86" i="10"/>
  <c r="P88" i="10"/>
  <c r="V87" i="10"/>
  <c r="J142" i="12"/>
  <c r="P103" i="10"/>
  <c r="F210" i="12"/>
  <c r="X210" i="10"/>
  <c r="F202" i="10"/>
  <c r="F81" i="12"/>
  <c r="N72" i="10"/>
  <c r="P75" i="10"/>
  <c r="J78" i="12"/>
  <c r="J147" i="12"/>
  <c r="V82" i="10"/>
  <c r="L85" i="10"/>
  <c r="J86" i="10"/>
  <c r="R204" i="12"/>
  <c r="H153" i="10"/>
  <c r="J155" i="12"/>
  <c r="H93" i="12"/>
  <c r="J157" i="10"/>
  <c r="H96" i="12"/>
  <c r="N162" i="10"/>
  <c r="J163" i="10"/>
  <c r="O163" i="10"/>
  <c r="X166" i="10"/>
  <c r="H104" i="12"/>
  <c r="N105" i="10"/>
  <c r="L209" i="12"/>
  <c r="E168" i="12"/>
  <c r="E154" i="10"/>
  <c r="M205" i="12"/>
  <c r="N113" i="10"/>
  <c r="N177" i="10"/>
  <c r="Q202" i="12"/>
  <c r="E176" i="12"/>
  <c r="E108" i="12"/>
  <c r="E209" i="12"/>
  <c r="E210" i="12"/>
  <c r="I113" i="12"/>
  <c r="I210" i="12"/>
  <c r="Q114" i="10"/>
  <c r="Q210" i="10"/>
  <c r="Q178" i="10"/>
  <c r="H178" i="12"/>
  <c r="H113" i="12"/>
  <c r="J113" i="12"/>
  <c r="J178" i="12"/>
  <c r="K114" i="12"/>
  <c r="K113" i="12"/>
  <c r="K210" i="12"/>
  <c r="H113" i="10"/>
  <c r="H177" i="10"/>
  <c r="J173" i="12"/>
  <c r="J108" i="12"/>
  <c r="Q108" i="10"/>
  <c r="Q173" i="10"/>
  <c r="U112" i="10"/>
  <c r="U113" i="10"/>
  <c r="D111" i="12"/>
  <c r="D112" i="12"/>
  <c r="O111" i="10"/>
  <c r="O176" i="10"/>
  <c r="Q176" i="10"/>
  <c r="Q111" i="10"/>
  <c r="F111" i="10"/>
  <c r="F175" i="10"/>
  <c r="J110" i="10"/>
  <c r="J179" i="10"/>
  <c r="N110" i="10"/>
  <c r="N175" i="10"/>
  <c r="D76" i="10"/>
  <c r="D75" i="10"/>
  <c r="D147" i="10"/>
  <c r="D78" i="10"/>
  <c r="D202" i="10"/>
  <c r="D79" i="10"/>
  <c r="D145" i="12"/>
  <c r="D149" i="12"/>
  <c r="D81" i="12"/>
  <c r="E81" i="10"/>
  <c r="E202" i="10"/>
  <c r="E145" i="10"/>
  <c r="E85" i="10"/>
  <c r="E153" i="10"/>
  <c r="F151" i="10"/>
  <c r="F87" i="10"/>
  <c r="C151" i="12"/>
  <c r="D87" i="10"/>
  <c r="D88" i="10"/>
  <c r="F88" i="12"/>
  <c r="F153" i="12"/>
  <c r="F155" i="10"/>
  <c r="F91" i="10"/>
  <c r="F159" i="10"/>
  <c r="F205" i="10"/>
  <c r="E92" i="12"/>
  <c r="E156" i="12"/>
  <c r="D93" i="12"/>
  <c r="D205" i="12"/>
  <c r="D206" i="10"/>
  <c r="D163" i="10"/>
  <c r="D94" i="12"/>
  <c r="D163" i="12"/>
  <c r="D159" i="12"/>
  <c r="D96" i="10"/>
  <c r="D95" i="10"/>
  <c r="E164" i="12"/>
  <c r="E206" i="12"/>
  <c r="F97" i="12"/>
  <c r="F96" i="12"/>
  <c r="F96" i="10"/>
  <c r="F206" i="10"/>
  <c r="F99" i="12"/>
  <c r="F207" i="12"/>
  <c r="F165" i="12"/>
  <c r="F100" i="12"/>
  <c r="C100" i="12"/>
  <c r="E165" i="12"/>
  <c r="E100" i="12"/>
  <c r="F167" i="10"/>
  <c r="F209" i="10"/>
  <c r="F208" i="10"/>
  <c r="F173" i="12"/>
  <c r="F105" i="12"/>
  <c r="F169" i="12"/>
  <c r="F208" i="12"/>
  <c r="D106" i="12"/>
  <c r="D170" i="12"/>
  <c r="E174" i="12"/>
  <c r="E105" i="12"/>
  <c r="E170" i="12"/>
  <c r="F106" i="12"/>
  <c r="F107" i="12"/>
  <c r="I75" i="12"/>
  <c r="I74" i="12"/>
  <c r="I139" i="12"/>
  <c r="O202" i="12"/>
  <c r="O203" i="12"/>
  <c r="G148" i="12"/>
  <c r="G202" i="12"/>
  <c r="U204" i="12"/>
  <c r="Q204" i="12"/>
  <c r="I152" i="12"/>
  <c r="I88" i="12"/>
  <c r="O205" i="12"/>
  <c r="K99" i="12"/>
  <c r="H71" i="10"/>
  <c r="H139" i="10"/>
  <c r="R73" i="10"/>
  <c r="R74" i="10"/>
  <c r="X103" i="10"/>
  <c r="X168" i="10"/>
  <c r="D157" i="12"/>
  <c r="E207" i="12"/>
  <c r="H201" i="10"/>
  <c r="P204" i="12"/>
  <c r="E83" i="10"/>
  <c r="E204" i="10"/>
  <c r="Q209" i="10"/>
  <c r="E74" i="10"/>
  <c r="Q210" i="12"/>
  <c r="D102" i="12"/>
  <c r="F179" i="10"/>
  <c r="E160" i="12"/>
  <c r="F110" i="10"/>
  <c r="D144" i="10"/>
  <c r="J177" i="12"/>
  <c r="O112" i="10"/>
  <c r="F168" i="12"/>
  <c r="F112" i="12"/>
  <c r="G72" i="12"/>
  <c r="D80" i="12"/>
  <c r="F206" i="12"/>
  <c r="H139" i="12"/>
  <c r="H74" i="12"/>
  <c r="N75" i="10"/>
  <c r="N201" i="10"/>
  <c r="L75" i="10"/>
  <c r="L201" i="10"/>
  <c r="V202" i="12"/>
  <c r="J84" i="12"/>
  <c r="J148" i="12"/>
  <c r="J83" i="12"/>
  <c r="L153" i="10"/>
  <c r="L84" i="10"/>
  <c r="V149" i="10"/>
  <c r="V85" i="10"/>
  <c r="J88" i="10"/>
  <c r="J153" i="10"/>
  <c r="J157" i="12"/>
  <c r="J88" i="12"/>
  <c r="J89" i="10"/>
  <c r="J158" i="10"/>
  <c r="J91" i="10"/>
  <c r="J205" i="10"/>
  <c r="M91" i="10"/>
  <c r="M155" i="10"/>
  <c r="G162" i="12"/>
  <c r="G158" i="12"/>
  <c r="G160" i="12"/>
  <c r="G96" i="12"/>
  <c r="I97" i="10"/>
  <c r="I166" i="10"/>
  <c r="H98" i="10"/>
  <c r="H163" i="10"/>
  <c r="J167" i="12"/>
  <c r="J98" i="12"/>
  <c r="G164" i="12"/>
  <c r="G168" i="12"/>
  <c r="R101" i="10"/>
  <c r="R166" i="10"/>
  <c r="H105" i="10"/>
  <c r="H170" i="10"/>
  <c r="H106" i="12"/>
  <c r="H171" i="12"/>
  <c r="J174" i="10"/>
  <c r="J178" i="10"/>
  <c r="R109" i="10"/>
  <c r="R178" i="10"/>
  <c r="X163" i="10"/>
  <c r="X159" i="10"/>
  <c r="H160" i="10"/>
  <c r="H95" i="10"/>
  <c r="O97" i="10"/>
  <c r="O162" i="10"/>
  <c r="P83" i="10"/>
  <c r="V205" i="10"/>
  <c r="J159" i="12"/>
  <c r="R160" i="10"/>
  <c r="P94" i="10"/>
  <c r="P108" i="10"/>
  <c r="F170" i="12"/>
  <c r="F101" i="12"/>
  <c r="D81" i="10"/>
  <c r="D146" i="10"/>
  <c r="E78" i="10"/>
  <c r="E147" i="10"/>
  <c r="H97" i="12"/>
  <c r="H73" i="12"/>
  <c r="L205" i="12"/>
  <c r="H203" i="10"/>
  <c r="N202" i="10"/>
  <c r="N139" i="10"/>
  <c r="V206" i="12"/>
  <c r="H205" i="10"/>
  <c r="N203" i="10"/>
  <c r="H84" i="12"/>
  <c r="X158" i="10"/>
  <c r="P84" i="10"/>
  <c r="R156" i="10"/>
  <c r="G208" i="12"/>
  <c r="Q206" i="12"/>
  <c r="G208" i="10"/>
  <c r="H157" i="10"/>
  <c r="R92" i="10"/>
  <c r="V160" i="10"/>
  <c r="H148" i="12"/>
  <c r="P76" i="10"/>
  <c r="V209" i="12"/>
  <c r="H104" i="10"/>
  <c r="N160" i="10"/>
  <c r="M90" i="10"/>
  <c r="X85" i="10"/>
  <c r="J75" i="10"/>
  <c r="V208" i="10"/>
  <c r="V93" i="10"/>
  <c r="J101" i="12"/>
  <c r="P201" i="10"/>
  <c r="H75" i="10"/>
  <c r="L77" i="10"/>
  <c r="H76" i="10"/>
  <c r="R98" i="10"/>
  <c r="V92" i="10"/>
  <c r="R84" i="10"/>
  <c r="N140" i="10"/>
  <c r="J159" i="10"/>
  <c r="J94" i="12"/>
  <c r="X150" i="10"/>
  <c r="I100" i="12"/>
  <c r="H100" i="12"/>
  <c r="O208" i="12"/>
  <c r="H172" i="12"/>
  <c r="N164" i="10"/>
  <c r="J155" i="10"/>
  <c r="O91" i="10"/>
  <c r="V84" i="10"/>
  <c r="J146" i="12"/>
  <c r="J154" i="10"/>
  <c r="S161" i="10"/>
  <c r="G99" i="10"/>
  <c r="J99" i="10"/>
  <c r="Q157" i="10"/>
  <c r="P177" i="10"/>
  <c r="D154" i="12"/>
  <c r="O113" i="10"/>
  <c r="T107" i="10"/>
  <c r="J74" i="10"/>
  <c r="J201" i="10"/>
  <c r="H78" i="12"/>
  <c r="H146" i="12"/>
  <c r="P78" i="10"/>
  <c r="P142" i="10"/>
  <c r="R111" i="10"/>
  <c r="F111" i="12"/>
  <c r="H73" i="10"/>
  <c r="X140" i="10"/>
  <c r="X104" i="10"/>
  <c r="S204" i="12"/>
  <c r="H175" i="12"/>
  <c r="H110" i="12"/>
  <c r="H114" i="12"/>
  <c r="H210" i="12"/>
  <c r="X178" i="10"/>
  <c r="X114" i="10"/>
  <c r="X113" i="10"/>
  <c r="K108" i="12"/>
  <c r="E146" i="12"/>
  <c r="E142" i="12"/>
  <c r="E78" i="12"/>
  <c r="F149" i="12"/>
  <c r="F145" i="12"/>
  <c r="F154" i="10"/>
  <c r="F89" i="10"/>
  <c r="D162" i="10"/>
  <c r="D158" i="10"/>
  <c r="F171" i="10"/>
  <c r="F102" i="10"/>
  <c r="D174" i="12"/>
  <c r="D105" i="12"/>
  <c r="K71" i="12"/>
  <c r="F77" i="10"/>
  <c r="E149" i="10"/>
  <c r="D158" i="12"/>
  <c r="N204" i="10"/>
  <c r="V203" i="12"/>
  <c r="Q208" i="10"/>
  <c r="G165" i="10"/>
  <c r="J90" i="10"/>
  <c r="Q101" i="10"/>
  <c r="E84" i="10"/>
  <c r="J111" i="10"/>
  <c r="F77" i="12"/>
  <c r="E77" i="12"/>
  <c r="F76" i="10"/>
  <c r="D141" i="12"/>
  <c r="F103" i="10"/>
  <c r="F209" i="12"/>
  <c r="L157" i="10"/>
  <c r="H103" i="12"/>
  <c r="P173" i="10"/>
  <c r="E142" i="10"/>
  <c r="D108" i="12"/>
  <c r="H111" i="12"/>
  <c r="D95" i="12"/>
  <c r="F155" i="12"/>
  <c r="D83" i="10"/>
  <c r="D85" i="12"/>
  <c r="F156" i="10"/>
  <c r="F89" i="12"/>
  <c r="F161" i="12"/>
  <c r="D168" i="10"/>
  <c r="P74" i="10"/>
  <c r="J162" i="12"/>
  <c r="R140" i="10"/>
  <c r="H142" i="12"/>
  <c r="J143" i="12"/>
  <c r="V201" i="10"/>
  <c r="J150" i="12"/>
  <c r="N84" i="10"/>
  <c r="V148" i="10"/>
  <c r="P87" i="10"/>
  <c r="H152" i="12"/>
  <c r="J152" i="12"/>
  <c r="U165" i="10"/>
  <c r="E102" i="12"/>
  <c r="E171" i="12"/>
  <c r="E208" i="12"/>
  <c r="D73" i="10"/>
  <c r="D142" i="10"/>
  <c r="K100" i="12"/>
  <c r="I208" i="10"/>
  <c r="I98" i="10"/>
  <c r="W113" i="10"/>
  <c r="J109" i="10"/>
  <c r="E86" i="12"/>
  <c r="H111" i="10"/>
  <c r="I108" i="10"/>
  <c r="E114" i="12"/>
  <c r="G111" i="10"/>
  <c r="H112" i="10"/>
  <c r="I109" i="10"/>
  <c r="K72" i="12"/>
  <c r="F157" i="12"/>
  <c r="K73" i="12"/>
  <c r="C91" i="12"/>
  <c r="E151" i="12"/>
  <c r="G177" i="12"/>
  <c r="I72" i="12"/>
  <c r="K108" i="10"/>
  <c r="K109" i="10"/>
  <c r="E75" i="10"/>
  <c r="E140" i="10"/>
  <c r="V86" i="10"/>
  <c r="V150" i="10"/>
  <c r="G160" i="10"/>
  <c r="G91" i="10"/>
  <c r="S93" i="10"/>
  <c r="S92" i="10"/>
  <c r="K168" i="10"/>
  <c r="K164" i="10"/>
  <c r="G165" i="12"/>
  <c r="G169" i="12"/>
  <c r="E104" i="12"/>
  <c r="P72" i="10"/>
  <c r="N73" i="10"/>
  <c r="R142" i="10"/>
  <c r="X81" i="10"/>
  <c r="H82" i="12"/>
  <c r="X94" i="10"/>
  <c r="P95" i="10"/>
  <c r="O207" i="12"/>
  <c r="I164" i="12"/>
  <c r="H209" i="12"/>
  <c r="E88" i="10"/>
  <c r="F170" i="10"/>
  <c r="E90" i="10"/>
  <c r="F148" i="12"/>
  <c r="F143" i="10"/>
  <c r="X110" i="10"/>
  <c r="N172" i="10"/>
  <c r="G142" i="12"/>
  <c r="I177" i="12"/>
  <c r="J109" i="12"/>
  <c r="L207" i="12"/>
  <c r="D166" i="12"/>
  <c r="F144" i="12"/>
  <c r="F80" i="12"/>
  <c r="J142" i="10"/>
  <c r="F78" i="10"/>
  <c r="D150" i="12"/>
  <c r="F168" i="10"/>
  <c r="E158" i="10"/>
  <c r="F92" i="10"/>
  <c r="U177" i="10"/>
  <c r="H164" i="12"/>
  <c r="J158" i="12"/>
  <c r="J100" i="12"/>
  <c r="X71" i="10"/>
  <c r="X75" i="10"/>
  <c r="V80" i="10"/>
  <c r="J151" i="12"/>
  <c r="J89" i="12"/>
  <c r="L88" i="10"/>
  <c r="Q163" i="10"/>
  <c r="K98" i="10"/>
  <c r="Q165" i="10"/>
  <c r="D144" i="12"/>
  <c r="D113" i="10"/>
  <c r="L93" i="10"/>
  <c r="J90" i="12"/>
  <c r="D140" i="10"/>
  <c r="D76" i="12"/>
  <c r="D143" i="10"/>
  <c r="E167" i="12"/>
  <c r="F104" i="10"/>
  <c r="D139" i="12"/>
  <c r="F75" i="10"/>
  <c r="D84" i="10"/>
  <c r="I177" i="10"/>
  <c r="F152" i="12"/>
  <c r="F84" i="12"/>
  <c r="D82" i="10"/>
  <c r="G74" i="12"/>
  <c r="I112" i="10"/>
  <c r="F83" i="12"/>
  <c r="D103" i="10"/>
  <c r="F166" i="10"/>
  <c r="F104" i="12"/>
  <c r="D167" i="12"/>
  <c r="D164" i="10"/>
  <c r="C155" i="12"/>
  <c r="F145" i="10"/>
  <c r="D74" i="10"/>
  <c r="F86" i="10"/>
  <c r="F141" i="10"/>
  <c r="D173" i="12"/>
  <c r="E163" i="12"/>
  <c r="J113" i="10"/>
  <c r="J177" i="10"/>
  <c r="W112" i="10"/>
  <c r="D77" i="12"/>
  <c r="E91" i="12"/>
  <c r="E96" i="12"/>
  <c r="E98" i="12"/>
  <c r="D89" i="12"/>
  <c r="D153" i="12"/>
  <c r="D96" i="12"/>
  <c r="D161" i="12"/>
  <c r="T205" i="12"/>
  <c r="T202" i="12"/>
  <c r="R75" i="10"/>
  <c r="R139" i="10"/>
  <c r="H163" i="12"/>
  <c r="H99" i="12"/>
  <c r="F162" i="12"/>
  <c r="X112" i="10"/>
  <c r="F166" i="12"/>
  <c r="D75" i="12"/>
  <c r="Q113" i="10"/>
  <c r="Q177" i="10"/>
  <c r="R112" i="10"/>
  <c r="D152" i="10"/>
  <c r="D90" i="12"/>
  <c r="D91" i="10"/>
  <c r="D160" i="10"/>
  <c r="J72" i="12"/>
  <c r="J72" i="10"/>
  <c r="R72" i="10"/>
  <c r="J73" i="10"/>
  <c r="L74" i="10"/>
  <c r="H75" i="12"/>
  <c r="J79" i="12"/>
  <c r="R80" i="10"/>
  <c r="H150" i="12"/>
  <c r="H150" i="10"/>
  <c r="L152" i="10"/>
  <c r="I162" i="12"/>
  <c r="N166" i="10"/>
  <c r="P102" i="10"/>
  <c r="R102" i="10"/>
  <c r="J168" i="12"/>
  <c r="H106" i="10"/>
  <c r="H174" i="10"/>
  <c r="H174" i="12"/>
  <c r="H154" i="10"/>
  <c r="H76" i="12"/>
  <c r="L143" i="10"/>
  <c r="K100" i="10"/>
  <c r="R174" i="10"/>
  <c r="O98" i="10"/>
  <c r="R76" i="10"/>
  <c r="R141" i="10"/>
  <c r="F94" i="12"/>
  <c r="F159" i="12"/>
  <c r="F140" i="10"/>
  <c r="D72" i="12"/>
  <c r="E109" i="12"/>
  <c r="F93" i="12"/>
  <c r="D162" i="12"/>
  <c r="L73" i="10"/>
  <c r="X73" i="10"/>
  <c r="L140" i="10"/>
  <c r="L141" i="10"/>
  <c r="J77" i="12"/>
  <c r="X142" i="10"/>
  <c r="P144" i="10"/>
  <c r="R144" i="10"/>
  <c r="J146" i="10"/>
  <c r="V152" i="10"/>
  <c r="P154" i="10"/>
  <c r="V156" i="10"/>
  <c r="P158" i="10"/>
  <c r="J161" i="10"/>
  <c r="U161" i="10"/>
  <c r="J167" i="10"/>
  <c r="H170" i="12"/>
  <c r="P170" i="10"/>
  <c r="J175" i="12"/>
  <c r="N107" i="10"/>
  <c r="Q161" i="10"/>
  <c r="N111" i="10"/>
  <c r="N149" i="10"/>
  <c r="E76" i="10"/>
  <c r="D165" i="12"/>
  <c r="H140" i="12"/>
  <c r="F98" i="12"/>
  <c r="E166" i="12"/>
  <c r="C78" i="10" l="1"/>
  <c r="C171" i="10"/>
  <c r="B102" i="10"/>
  <c r="C168" i="10"/>
  <c r="C93" i="10"/>
  <c r="C155" i="10"/>
  <c r="C162" i="10"/>
  <c r="B173" i="10"/>
  <c r="C147" i="10"/>
  <c r="C143" i="10"/>
  <c r="B74" i="10"/>
  <c r="C91" i="10"/>
  <c r="B159" i="10"/>
  <c r="C90" i="10"/>
  <c r="C164" i="10"/>
  <c r="C100" i="10"/>
  <c r="C166" i="10"/>
  <c r="B140" i="10"/>
  <c r="B83" i="10"/>
  <c r="C163" i="10"/>
  <c r="C87" i="10"/>
  <c r="B144" i="10"/>
  <c r="B80" i="10"/>
  <c r="C80" i="12"/>
  <c r="C71" i="10"/>
  <c r="C89" i="10"/>
  <c r="C145" i="10"/>
  <c r="B100" i="10"/>
  <c r="C152" i="10"/>
  <c r="C172" i="10"/>
  <c r="C160" i="10"/>
  <c r="B105" i="10"/>
  <c r="B75" i="10"/>
  <c r="C141" i="10"/>
  <c r="C113" i="12"/>
  <c r="C112" i="12"/>
  <c r="B106" i="10"/>
  <c r="B174" i="10"/>
  <c r="B79" i="10"/>
  <c r="B142" i="10"/>
  <c r="B148" i="10"/>
  <c r="C144" i="10"/>
  <c r="C167" i="12"/>
  <c r="C74" i="10"/>
  <c r="C174" i="10"/>
  <c r="C76" i="10"/>
  <c r="B92" i="10"/>
  <c r="B156" i="10"/>
  <c r="C110" i="11"/>
  <c r="C170" i="10"/>
  <c r="C183" i="10"/>
  <c r="C172" i="11"/>
  <c r="B77" i="10"/>
  <c r="C153" i="10"/>
  <c r="C112" i="10"/>
  <c r="C155" i="11"/>
  <c r="C74" i="11"/>
  <c r="C161" i="11"/>
  <c r="C146" i="12"/>
  <c r="C175" i="12"/>
  <c r="C181" i="10"/>
  <c r="C151" i="10"/>
  <c r="C208" i="10"/>
  <c r="B171" i="10"/>
  <c r="C88" i="10"/>
  <c r="C110" i="12"/>
  <c r="B158" i="10"/>
  <c r="C169" i="10"/>
  <c r="C92" i="10"/>
  <c r="B109" i="10"/>
  <c r="C154" i="11"/>
  <c r="C171" i="11"/>
  <c r="C177" i="10"/>
  <c r="C149" i="10"/>
  <c r="C210" i="10"/>
  <c r="C158" i="10"/>
  <c r="B88" i="10"/>
  <c r="C139" i="10"/>
  <c r="C109" i="10"/>
  <c r="C148" i="10"/>
  <c r="C110" i="10"/>
  <c r="C106" i="10"/>
  <c r="C146" i="10"/>
  <c r="B87" i="10"/>
  <c r="C84" i="10"/>
  <c r="C108" i="10"/>
  <c r="C209" i="10"/>
  <c r="C204" i="10"/>
  <c r="B152" i="10"/>
  <c r="C202" i="10"/>
  <c r="C77" i="10"/>
  <c r="B85" i="10"/>
  <c r="C72" i="12"/>
  <c r="C179" i="12"/>
  <c r="C179" i="10"/>
  <c r="C109" i="11"/>
  <c r="C179" i="11"/>
  <c r="B157" i="10"/>
  <c r="B115" i="10"/>
  <c r="C205" i="10"/>
  <c r="B89" i="10"/>
  <c r="C101" i="10"/>
  <c r="B101" i="10"/>
  <c r="C154" i="10"/>
  <c r="C85" i="10"/>
  <c r="C140" i="10"/>
  <c r="C82" i="10"/>
  <c r="C206" i="10"/>
  <c r="B164" i="10"/>
  <c r="B90" i="10"/>
  <c r="C150" i="12"/>
  <c r="C81" i="12"/>
  <c r="C149" i="12"/>
  <c r="B93" i="10"/>
  <c r="C98" i="10"/>
  <c r="C72" i="10"/>
  <c r="B73" i="10"/>
  <c r="C173" i="10"/>
  <c r="B179" i="10"/>
  <c r="B153" i="10"/>
  <c r="C95" i="10"/>
  <c r="B183" i="10"/>
  <c r="C115" i="11"/>
  <c r="C201" i="10"/>
  <c r="C96" i="10"/>
  <c r="B154" i="10"/>
  <c r="C165" i="10"/>
  <c r="C150" i="10"/>
  <c r="C105" i="10"/>
  <c r="C103" i="10"/>
  <c r="B72" i="10"/>
  <c r="C178" i="12"/>
  <c r="C97" i="10"/>
  <c r="C161" i="10"/>
  <c r="B110" i="10"/>
  <c r="C93" i="12"/>
  <c r="C94" i="10"/>
  <c r="B107" i="10"/>
  <c r="C203" i="10"/>
  <c r="C207" i="10"/>
  <c r="C99" i="10"/>
  <c r="C167" i="10"/>
  <c r="C102" i="10"/>
  <c r="C177" i="11"/>
  <c r="B97" i="3"/>
  <c r="B161" i="3"/>
  <c r="B165" i="3"/>
  <c r="B96" i="3"/>
  <c r="B31" i="10"/>
  <c r="B206" i="10" s="1"/>
  <c r="B150" i="3"/>
  <c r="B81" i="3"/>
  <c r="B82" i="3"/>
  <c r="B202" i="3"/>
  <c r="B203" i="3"/>
  <c r="B146" i="3"/>
  <c r="B98" i="3"/>
  <c r="B163" i="3"/>
  <c r="B207" i="3"/>
  <c r="B167" i="3"/>
  <c r="B33" i="10"/>
  <c r="B208" i="3"/>
  <c r="B99" i="3"/>
  <c r="B164" i="3"/>
  <c r="B95" i="3"/>
  <c r="B206" i="3"/>
  <c r="B160" i="3"/>
  <c r="B205" i="3"/>
  <c r="B92" i="3"/>
  <c r="B156" i="3"/>
  <c r="B91" i="3"/>
  <c r="B16" i="10"/>
  <c r="B150" i="10" s="1"/>
  <c r="B71" i="3"/>
  <c r="B139" i="3"/>
  <c r="B201" i="3"/>
  <c r="B5" i="10"/>
  <c r="B45" i="11"/>
  <c r="B110" i="11" s="1"/>
  <c r="B110" i="5"/>
  <c r="C163" i="12"/>
  <c r="C167" i="11"/>
  <c r="C83" i="11"/>
  <c r="C81" i="11"/>
  <c r="C79" i="11"/>
  <c r="C211" i="10"/>
  <c r="C178" i="10"/>
  <c r="B169" i="10"/>
  <c r="C157" i="12"/>
  <c r="C109" i="12"/>
  <c r="C111" i="10"/>
  <c r="B162" i="10"/>
  <c r="B94" i="10"/>
  <c r="B209" i="10"/>
  <c r="B175" i="10"/>
  <c r="B95" i="10"/>
  <c r="C176" i="10"/>
  <c r="C99" i="12"/>
  <c r="C98" i="12"/>
  <c r="C180" i="10"/>
  <c r="C113" i="10"/>
  <c r="C114" i="10"/>
  <c r="C183" i="11"/>
  <c r="C144" i="11"/>
  <c r="C146" i="11"/>
  <c r="C88" i="12"/>
  <c r="B110" i="12"/>
  <c r="B205" i="10"/>
  <c r="B180" i="4"/>
  <c r="B176" i="4"/>
  <c r="B111" i="4"/>
  <c r="B46" i="10"/>
  <c r="B112" i="4"/>
  <c r="B178" i="4"/>
  <c r="B182" i="4"/>
  <c r="B210" i="4"/>
  <c r="B113" i="4"/>
  <c r="B114" i="4"/>
  <c r="B48" i="10"/>
  <c r="B185" i="10"/>
  <c r="B117" i="10"/>
  <c r="B116" i="10"/>
  <c r="B160" i="10"/>
  <c r="C77" i="12"/>
  <c r="B204" i="10"/>
  <c r="B91" i="10"/>
  <c r="C76" i="12"/>
  <c r="C177" i="12"/>
  <c r="C111" i="12"/>
  <c r="B212" i="10"/>
  <c r="C152" i="11"/>
  <c r="C212" i="11"/>
  <c r="C90" i="11"/>
  <c r="C158" i="11"/>
  <c r="C157" i="11"/>
  <c r="C82" i="11"/>
  <c r="C80" i="11"/>
  <c r="C142" i="11"/>
  <c r="B181" i="10"/>
  <c r="B211" i="4"/>
  <c r="C202" i="12"/>
  <c r="C156" i="12"/>
  <c r="C95" i="12"/>
  <c r="C115" i="12"/>
  <c r="C145" i="11"/>
  <c r="C205" i="11"/>
  <c r="C206" i="12"/>
  <c r="C163" i="11"/>
  <c r="C141" i="11"/>
  <c r="C171" i="12"/>
  <c r="C85" i="12"/>
  <c r="C142" i="12"/>
  <c r="C104" i="11"/>
  <c r="C73" i="11"/>
  <c r="C212" i="12"/>
  <c r="C211" i="12"/>
  <c r="C154" i="12"/>
  <c r="C90" i="12"/>
  <c r="C89" i="12"/>
  <c r="C204" i="12"/>
  <c r="C84" i="12"/>
  <c r="C152" i="12"/>
  <c r="C176" i="12"/>
  <c r="C172" i="12"/>
  <c r="C210" i="12"/>
  <c r="C108" i="11"/>
  <c r="C107" i="11"/>
  <c r="C168" i="12"/>
  <c r="C103" i="12"/>
  <c r="C99" i="11"/>
  <c r="C207" i="11"/>
  <c r="C176" i="11"/>
  <c r="C180" i="11"/>
  <c r="C209" i="11"/>
  <c r="C106" i="11"/>
  <c r="C175" i="11"/>
  <c r="C102" i="11"/>
  <c r="C208" i="11"/>
  <c r="C103" i="11"/>
  <c r="C101" i="11"/>
  <c r="C165" i="11"/>
  <c r="C206" i="11"/>
  <c r="C97" i="11"/>
  <c r="C98" i="11"/>
  <c r="C160" i="11"/>
  <c r="C96" i="11"/>
  <c r="C91" i="11"/>
  <c r="C92" i="11"/>
  <c r="C89" i="11"/>
  <c r="C88" i="11"/>
  <c r="C87" i="11"/>
  <c r="C204" i="11"/>
  <c r="C86" i="11"/>
  <c r="C85" i="11"/>
  <c r="C84" i="11"/>
  <c r="C77" i="11"/>
  <c r="C76" i="11"/>
  <c r="C139" i="11"/>
  <c r="C140" i="11"/>
  <c r="C71" i="11"/>
  <c r="C207" i="12"/>
  <c r="C166" i="12"/>
  <c r="B43" i="11"/>
  <c r="B108" i="5"/>
  <c r="B109" i="5"/>
  <c r="B173" i="5"/>
  <c r="B43" i="12"/>
  <c r="C104" i="12"/>
  <c r="B39" i="11"/>
  <c r="B169" i="5"/>
  <c r="B39" i="12"/>
  <c r="B104" i="5"/>
  <c r="B33" i="11"/>
  <c r="B33" i="12"/>
  <c r="B163" i="5"/>
  <c r="B98" i="5"/>
  <c r="C165" i="12"/>
  <c r="C161" i="12"/>
  <c r="C97" i="12"/>
  <c r="B31" i="11"/>
  <c r="B161" i="5"/>
  <c r="B31" i="12"/>
  <c r="B96" i="5"/>
  <c r="C94" i="11"/>
  <c r="B27" i="11"/>
  <c r="B27" i="12"/>
  <c r="B157" i="5"/>
  <c r="B92" i="5"/>
  <c r="B24" i="11"/>
  <c r="B24" i="12"/>
  <c r="B89" i="5"/>
  <c r="B154" i="5"/>
  <c r="B20" i="11"/>
  <c r="B20" i="12"/>
  <c r="B150" i="5"/>
  <c r="B85" i="5"/>
  <c r="B18" i="11"/>
  <c r="B18" i="12"/>
  <c r="B83" i="5"/>
  <c r="B148" i="5"/>
  <c r="B16" i="11"/>
  <c r="B16" i="12"/>
  <c r="B146" i="5"/>
  <c r="B81" i="5"/>
  <c r="B14" i="11"/>
  <c r="B14" i="12"/>
  <c r="B79" i="5"/>
  <c r="B202" i="5"/>
  <c r="B144" i="5"/>
  <c r="B12" i="11"/>
  <c r="B12" i="12"/>
  <c r="B78" i="5"/>
  <c r="B77" i="5"/>
  <c r="B142" i="5"/>
  <c r="C72" i="11"/>
  <c r="C114" i="12"/>
  <c r="C169" i="12"/>
  <c r="C96" i="12"/>
  <c r="C209" i="12"/>
  <c r="C174" i="12"/>
  <c r="C159" i="12"/>
  <c r="C205" i="12"/>
  <c r="C170" i="12"/>
  <c r="C73" i="12"/>
  <c r="C168" i="11"/>
  <c r="C112" i="11"/>
  <c r="C201" i="11"/>
  <c r="C203" i="11"/>
  <c r="C159" i="11"/>
  <c r="C95" i="11"/>
  <c r="C93" i="11"/>
  <c r="C162" i="11"/>
  <c r="C156" i="11"/>
  <c r="C75" i="11"/>
  <c r="C100" i="11"/>
  <c r="C166" i="11"/>
  <c r="C111" i="11"/>
  <c r="C164" i="11"/>
  <c r="C201" i="12"/>
  <c r="C105" i="11"/>
  <c r="C169" i="11"/>
  <c r="B207" i="5"/>
  <c r="B10" i="11"/>
  <c r="B10" i="12"/>
  <c r="B140" i="5"/>
  <c r="B75" i="5"/>
  <c r="B49" i="11"/>
  <c r="B212" i="5"/>
  <c r="B183" i="5"/>
  <c r="B114" i="5"/>
  <c r="B49" i="12"/>
  <c r="B211" i="5"/>
  <c r="B115" i="5"/>
  <c r="B179" i="5"/>
  <c r="B117" i="12"/>
  <c r="B185" i="12"/>
  <c r="B116" i="12"/>
  <c r="B116" i="11"/>
  <c r="B117" i="11"/>
  <c r="B185" i="11"/>
  <c r="C210" i="11"/>
  <c r="C203" i="12"/>
  <c r="C147" i="11"/>
  <c r="C208" i="12"/>
  <c r="C106" i="12"/>
  <c r="C173" i="12"/>
  <c r="B25" i="11"/>
  <c r="B155" i="5"/>
  <c r="B25" i="12"/>
  <c r="B90" i="5"/>
  <c r="B172" i="5"/>
  <c r="B42" i="11"/>
  <c r="B42" i="12"/>
  <c r="B107" i="5"/>
  <c r="B38" i="11"/>
  <c r="B38" i="12"/>
  <c r="B103" i="5"/>
  <c r="B168" i="5"/>
  <c r="B34" i="11"/>
  <c r="B99" i="5"/>
  <c r="B34" i="12"/>
  <c r="B164" i="5"/>
  <c r="B46" i="11"/>
  <c r="B176" i="5"/>
  <c r="B46" i="12"/>
  <c r="B111" i="5"/>
  <c r="B41" i="11"/>
  <c r="B175" i="5"/>
  <c r="B171" i="5"/>
  <c r="B41" i="12"/>
  <c r="B209" i="5"/>
  <c r="B106" i="5"/>
  <c r="B37" i="11"/>
  <c r="B37" i="12"/>
  <c r="B167" i="5"/>
  <c r="B102" i="5"/>
  <c r="B35" i="11"/>
  <c r="B35" i="12"/>
  <c r="B165" i="5"/>
  <c r="B101" i="5"/>
  <c r="B100" i="5"/>
  <c r="B32" i="11"/>
  <c r="B32" i="12"/>
  <c r="B162" i="5"/>
  <c r="B206" i="5"/>
  <c r="B97" i="5"/>
  <c r="B30" i="11"/>
  <c r="B160" i="5"/>
  <c r="B30" i="12"/>
  <c r="B95" i="5"/>
  <c r="B28" i="11"/>
  <c r="B28" i="12"/>
  <c r="B93" i="5"/>
  <c r="B158" i="5"/>
  <c r="B205" i="5"/>
  <c r="B26" i="11"/>
  <c r="B156" i="5"/>
  <c r="B26" i="12"/>
  <c r="B91" i="5"/>
  <c r="B23" i="11"/>
  <c r="B153" i="5"/>
  <c r="B23" i="12"/>
  <c r="B88" i="5"/>
  <c r="B21" i="11"/>
  <c r="B151" i="5"/>
  <c r="B21" i="12"/>
  <c r="B86" i="5"/>
  <c r="B204" i="5"/>
  <c r="B19" i="11"/>
  <c r="B19" i="12"/>
  <c r="B149" i="5"/>
  <c r="B84" i="5"/>
  <c r="B17" i="11"/>
  <c r="B147" i="5"/>
  <c r="B17" i="12"/>
  <c r="B82" i="5"/>
  <c r="B203" i="5"/>
  <c r="B15" i="11"/>
  <c r="B145" i="5"/>
  <c r="B80" i="5"/>
  <c r="B15" i="12"/>
  <c r="B11" i="11"/>
  <c r="B141" i="5"/>
  <c r="B11" i="12"/>
  <c r="B76" i="5"/>
  <c r="B9" i="11"/>
  <c r="B143" i="5"/>
  <c r="B9" i="12"/>
  <c r="B74" i="5"/>
  <c r="B8" i="11"/>
  <c r="B8" i="12"/>
  <c r="B73" i="5"/>
  <c r="B6" i="11"/>
  <c r="B6" i="12"/>
  <c r="B47" i="12"/>
  <c r="B47" i="11"/>
  <c r="B112" i="5"/>
  <c r="B177" i="5"/>
  <c r="B182" i="5"/>
  <c r="B210" i="5"/>
  <c r="B48" i="11"/>
  <c r="B178" i="5"/>
  <c r="B113" i="5"/>
  <c r="B48" i="12"/>
  <c r="B87" i="5"/>
  <c r="B180" i="5"/>
  <c r="B40" i="11"/>
  <c r="B105" i="5"/>
  <c r="B170" i="5"/>
  <c r="B40" i="12"/>
  <c r="B208" i="5"/>
  <c r="B174" i="5"/>
  <c r="B29" i="11"/>
  <c r="B29" i="12"/>
  <c r="B159" i="5"/>
  <c r="B94" i="5"/>
  <c r="B7" i="11"/>
  <c r="B72" i="11" s="1"/>
  <c r="B7" i="12"/>
  <c r="B72" i="12" s="1"/>
  <c r="B72" i="5"/>
  <c r="B5" i="11"/>
  <c r="B201" i="5"/>
  <c r="B71" i="5"/>
  <c r="B139" i="5"/>
  <c r="B5" i="12"/>
  <c r="C139" i="12"/>
  <c r="C148" i="12"/>
  <c r="C108" i="12"/>
  <c r="C79" i="12"/>
  <c r="C102" i="12"/>
  <c r="C144" i="12"/>
  <c r="C114" i="11"/>
  <c r="C178" i="11"/>
  <c r="C107" i="12"/>
  <c r="C75" i="12"/>
  <c r="C78" i="12"/>
  <c r="C143" i="12"/>
  <c r="C147" i="12"/>
  <c r="C211" i="11"/>
  <c r="C78" i="11"/>
  <c r="C202" i="11"/>
  <c r="C113" i="11"/>
  <c r="B211" i="10" l="1"/>
  <c r="B82" i="10"/>
  <c r="B202" i="10"/>
  <c r="B146" i="10"/>
  <c r="B81" i="10"/>
  <c r="B165" i="10"/>
  <c r="B161" i="10"/>
  <c r="B96" i="10"/>
  <c r="B97" i="10"/>
  <c r="B99" i="10"/>
  <c r="B163" i="10"/>
  <c r="B98" i="10"/>
  <c r="B208" i="10"/>
  <c r="B207" i="10"/>
  <c r="B167" i="10"/>
  <c r="B203" i="10"/>
  <c r="B139" i="10"/>
  <c r="B201" i="10"/>
  <c r="B71" i="10"/>
  <c r="B180" i="10"/>
  <c r="B112" i="10"/>
  <c r="B111" i="10"/>
  <c r="B176" i="10"/>
  <c r="B182" i="10"/>
  <c r="B210" i="10"/>
  <c r="B178" i="10"/>
  <c r="B113" i="10"/>
  <c r="B114" i="10"/>
  <c r="B73" i="12"/>
  <c r="B94" i="11"/>
  <c r="B159" i="11"/>
  <c r="B174" i="11"/>
  <c r="B170" i="11"/>
  <c r="B105" i="11"/>
  <c r="B208" i="11"/>
  <c r="B178" i="11"/>
  <c r="B182" i="11"/>
  <c r="B210" i="11"/>
  <c r="B113" i="11"/>
  <c r="B181" i="12"/>
  <c r="B112" i="12"/>
  <c r="B177" i="12"/>
  <c r="B80" i="12"/>
  <c r="B145" i="12"/>
  <c r="B147" i="12"/>
  <c r="B203" i="12"/>
  <c r="B82" i="12"/>
  <c r="B147" i="11"/>
  <c r="B203" i="11"/>
  <c r="B82" i="11"/>
  <c r="B149" i="11"/>
  <c r="B84" i="11"/>
  <c r="B205" i="11"/>
  <c r="B93" i="11"/>
  <c r="B158" i="11"/>
  <c r="B95" i="12"/>
  <c r="B160" i="12"/>
  <c r="B95" i="11"/>
  <c r="B160" i="11"/>
  <c r="B206" i="12"/>
  <c r="B162" i="12"/>
  <c r="B97" i="12"/>
  <c r="B100" i="11"/>
  <c r="B101" i="11"/>
  <c r="B165" i="11"/>
  <c r="B102" i="11"/>
  <c r="B167" i="11"/>
  <c r="B106" i="11"/>
  <c r="B209" i="11"/>
  <c r="B171" i="11"/>
  <c r="B175" i="11"/>
  <c r="B180" i="12"/>
  <c r="B176" i="12"/>
  <c r="B111" i="12"/>
  <c r="B111" i="11"/>
  <c r="B176" i="11"/>
  <c r="B180" i="11"/>
  <c r="B164" i="12"/>
  <c r="B99" i="12"/>
  <c r="B99" i="11"/>
  <c r="B164" i="11"/>
  <c r="B168" i="11"/>
  <c r="B103" i="11"/>
  <c r="B172" i="12"/>
  <c r="B107" i="12"/>
  <c r="B90" i="12"/>
  <c r="B155" i="12"/>
  <c r="B155" i="11"/>
  <c r="B90" i="11"/>
  <c r="B183" i="12"/>
  <c r="B211" i="12"/>
  <c r="B115" i="12"/>
  <c r="B114" i="12"/>
  <c r="B212" i="12"/>
  <c r="B179" i="12"/>
  <c r="B115" i="11"/>
  <c r="B179" i="11"/>
  <c r="B183" i="11"/>
  <c r="B211" i="11"/>
  <c r="B212" i="11"/>
  <c r="B114" i="11"/>
  <c r="B140" i="11"/>
  <c r="B75" i="11"/>
  <c r="B207" i="12"/>
  <c r="B142" i="12"/>
  <c r="B78" i="12"/>
  <c r="B77" i="12"/>
  <c r="B79" i="11"/>
  <c r="B144" i="11"/>
  <c r="B202" i="11"/>
  <c r="B81" i="11"/>
  <c r="B146" i="11"/>
  <c r="B83" i="11"/>
  <c r="B152" i="11"/>
  <c r="B148" i="11"/>
  <c r="B85" i="11"/>
  <c r="B150" i="11"/>
  <c r="B89" i="11"/>
  <c r="B154" i="11"/>
  <c r="B157" i="11"/>
  <c r="B92" i="11"/>
  <c r="B163" i="11"/>
  <c r="B207" i="11"/>
  <c r="B98" i="11"/>
  <c r="B169" i="12"/>
  <c r="B104" i="12"/>
  <c r="B104" i="11"/>
  <c r="B169" i="11"/>
  <c r="B166" i="12"/>
  <c r="B94" i="12"/>
  <c r="B159" i="12"/>
  <c r="B170" i="12"/>
  <c r="B105" i="12"/>
  <c r="B208" i="12"/>
  <c r="B174" i="12"/>
  <c r="B182" i="12"/>
  <c r="B113" i="12"/>
  <c r="B210" i="12"/>
  <c r="B178" i="12"/>
  <c r="B177" i="11"/>
  <c r="B112" i="11"/>
  <c r="B181" i="11"/>
  <c r="B73" i="11"/>
  <c r="B74" i="12"/>
  <c r="B143" i="12"/>
  <c r="B74" i="11"/>
  <c r="B143" i="11"/>
  <c r="B76" i="12"/>
  <c r="B141" i="12"/>
  <c r="B76" i="11"/>
  <c r="B141" i="11"/>
  <c r="B80" i="11"/>
  <c r="B145" i="11"/>
  <c r="B84" i="12"/>
  <c r="B149" i="12"/>
  <c r="B151" i="12"/>
  <c r="B86" i="12"/>
  <c r="B87" i="12"/>
  <c r="B204" i="12"/>
  <c r="B87" i="11"/>
  <c r="B204" i="11"/>
  <c r="B86" i="11"/>
  <c r="B151" i="11"/>
  <c r="B88" i="12"/>
  <c r="B153" i="12"/>
  <c r="B153" i="11"/>
  <c r="B88" i="11"/>
  <c r="B156" i="12"/>
  <c r="B91" i="12"/>
  <c r="B91" i="11"/>
  <c r="B156" i="11"/>
  <c r="B93" i="12"/>
  <c r="B205" i="12"/>
  <c r="B158" i="12"/>
  <c r="B166" i="11"/>
  <c r="B206" i="11"/>
  <c r="B97" i="11"/>
  <c r="B162" i="11"/>
  <c r="B165" i="12"/>
  <c r="B100" i="12"/>
  <c r="B102" i="12"/>
  <c r="B167" i="12"/>
  <c r="B171" i="12"/>
  <c r="B175" i="12"/>
  <c r="B209" i="12"/>
  <c r="B106" i="12"/>
  <c r="B103" i="12"/>
  <c r="B168" i="12"/>
  <c r="B172" i="11"/>
  <c r="B107" i="11"/>
  <c r="B75" i="12"/>
  <c r="B140" i="12"/>
  <c r="B101" i="12"/>
  <c r="B142" i="11"/>
  <c r="B77" i="11"/>
  <c r="B78" i="11"/>
  <c r="B202" i="12"/>
  <c r="B79" i="12"/>
  <c r="B144" i="12"/>
  <c r="B81" i="12"/>
  <c r="B146" i="12"/>
  <c r="B83" i="12"/>
  <c r="B148" i="12"/>
  <c r="B152" i="12"/>
  <c r="B150" i="12"/>
  <c r="B85" i="12"/>
  <c r="B154" i="12"/>
  <c r="B89" i="12"/>
  <c r="B92" i="12"/>
  <c r="B157" i="12"/>
  <c r="B96" i="12"/>
  <c r="B161" i="12"/>
  <c r="B161" i="11"/>
  <c r="B96" i="11"/>
  <c r="B163" i="12"/>
  <c r="B98" i="12"/>
  <c r="B173" i="12"/>
  <c r="B108" i="12"/>
  <c r="B109" i="12"/>
  <c r="B108" i="11"/>
  <c r="B109" i="11"/>
  <c r="B173" i="11"/>
  <c r="B139" i="12"/>
  <c r="B201" i="12"/>
  <c r="B71" i="12"/>
  <c r="B71" i="11"/>
  <c r="B139" i="11"/>
  <c r="B20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Maj</author>
  </authors>
  <commentList>
    <comment ref="E3" authorId="0" shapeId="0" xr:uid="{00000000-0006-0000-0100-00000100000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200-000001000000}">
      <text>
        <r>
          <rPr>
            <sz val="9"/>
            <color indexed="81"/>
            <rFont val="Tahoma"/>
            <family val="2"/>
          </rPr>
          <t xml:space="preserve">0,75€ à partir de 2013
2€ à partir du 01/12/2015
</t>
        </r>
      </text>
    </comment>
    <comment ref="W3" authorId="0" shapeId="0" xr:uid="{00000000-0006-0000-0200-00000200000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300-000001000000}">
      <text>
        <r>
          <rPr>
            <sz val="9"/>
            <color indexed="81"/>
            <rFont val="Tahoma"/>
            <family val="2"/>
          </rPr>
          <t xml:space="preserve">0,75€ à partir de 2013
2€ à partir du 01/12/2015
</t>
        </r>
      </text>
    </comment>
    <comment ref="W3" authorId="0" shapeId="0" xr:uid="{00000000-0006-0000-0300-00000200000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400-000001000000}">
      <text>
        <r>
          <rPr>
            <sz val="9"/>
            <color indexed="81"/>
            <rFont val="Tahoma"/>
            <family val="2"/>
          </rPr>
          <t xml:space="preserve">0,75€ à partir de 2013
2€ à partir du 01/12/2015
</t>
        </r>
      </text>
    </comment>
    <comment ref="W3" authorId="0" shapeId="0" xr:uid="{00000000-0006-0000-0400-00000200000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500-000001000000}">
      <text>
        <r>
          <rPr>
            <sz val="9"/>
            <color indexed="81"/>
            <rFont val="Tahoma"/>
            <family val="2"/>
          </rPr>
          <t xml:space="preserve">0,75€ à partir de 2013
2€ à partir du 01/12/2015
</t>
        </r>
      </text>
    </comment>
    <comment ref="W3" authorId="0" shapeId="0" xr:uid="{00000000-0006-0000-0500-00000200000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600-000001000000}">
      <text>
        <r>
          <rPr>
            <sz val="9"/>
            <color indexed="81"/>
            <rFont val="Tahoma"/>
            <family val="2"/>
          </rPr>
          <t xml:space="preserve">0,75€ à partir de 2013
2€ à partir du 01/12/2015
</t>
        </r>
      </text>
    </comment>
    <comment ref="W3" authorId="0" shapeId="0" xr:uid="{00000000-0006-0000-0600-00000200000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700-000001000000}">
      <text>
        <r>
          <rPr>
            <sz val="9"/>
            <color indexed="81"/>
            <rFont val="Tahoma"/>
            <family val="2"/>
          </rPr>
          <t xml:space="preserve">0,75€ à partir de 2013
2€ à partir du 01/12/2015
</t>
        </r>
      </text>
    </comment>
    <comment ref="W3" authorId="0" shapeId="0" xr:uid="{00000000-0006-0000-0700-00000200000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<sst xmlns="http://schemas.openxmlformats.org/spreadsheetml/2006/main" count="3252" uniqueCount="205">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</sst>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
    <numFmt numFmtId="165" formatCode="#,##0.0"/>
    <numFmt numFmtId="166" formatCode="[$-40C]mmmm\-yy;@"/>
    <numFmt numFmtId="167" formatCode="[$-40C]mmm\-yy;@"/>
  </numFmts>
  <fonts count="34"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sz val="8"/>
      <color theme="0"/>
      <name val="Arial"/>
      <family val="2"/>
    </font>
    <font>
      <b/>
      <sz val="8"/>
      <color theme="0"/>
      <name val="Arial"/>
      <family val="2"/>
    </font>
    <font>
      <i/>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202">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7" xfId="0" quotePrefix="1"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64" fontId="12" fillId="0" borderId="4" xfId="0" quotePrefix="1" applyNumberFormat="1" applyFont="1" applyBorder="1" applyAlignment="1">
      <alignment horizontal="right"/>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164" fontId="15" fillId="0" borderId="13" xfId="0" applyNumberFormat="1" applyFont="1" applyBorder="1" applyAlignment="1">
      <alignment horizontal="right"/>
    </xf>
    <xf numFmtId="164" fontId="13" fillId="0" borderId="13" xfId="0" applyNumberFormat="1" applyFont="1" applyBorder="1" applyAlignment="1">
      <alignment horizontal="right"/>
    </xf>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2" fillId="0" borderId="11" xfId="0" quotePrefix="1" applyNumberFormat="1" applyFont="1" applyBorder="1" applyAlignment="1">
      <alignment horizontal="right"/>
    </xf>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0" fontId="15" fillId="0" borderId="10" xfId="0" applyNumberFormat="1" applyFont="1" applyBorder="1" applyAlignment="1">
      <alignment horizontal="right"/>
    </xf>
    <xf numFmtId="164" fontId="12" fillId="0" borderId="13"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6" fontId="7" fillId="0" borderId="0" xfId="0" applyNumberFormat="1" applyFont="1" applyAlignment="1">
      <alignment vertical="center"/>
    </xf>
    <xf numFmtId="0" fontId="31" fillId="0" borderId="0" xfId="0" applyFont="1" applyBorder="1"/>
    <xf numFmtId="10" fontId="31" fillId="0" borderId="0" xfId="0" applyNumberFormat="1" applyFont="1" applyBorder="1" applyAlignment="1">
      <alignment horizontal="right"/>
    </xf>
    <xf numFmtId="3" fontId="29" fillId="7" borderId="0" xfId="0" applyNumberFormat="1" applyFont="1" applyFill="1"/>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xf numFmtId="164" fontId="32" fillId="0" borderId="8" xfId="0" applyNumberFormat="1" applyFont="1" applyBorder="1" applyAlignment="1">
      <alignment horizontal="right"/>
    </xf>
    <xf numFmtId="164" fontId="31" fillId="0" borderId="0" xfId="0" applyNumberFormat="1" applyFont="1" applyBorder="1" applyAlignment="1">
      <alignment horizontal="right"/>
    </xf>
    <xf numFmtId="164" fontId="31" fillId="0" borderId="9" xfId="0" applyNumberFormat="1" applyFont="1" applyBorder="1" applyAlignment="1">
      <alignment horizontal="right"/>
    </xf>
    <xf numFmtId="164" fontId="33" fillId="0" borderId="0" xfId="0" applyNumberFormat="1" applyFont="1" applyBorder="1" applyAlignment="1">
      <alignment horizontal="right"/>
    </xf>
    <xf numFmtId="164" fontId="31" fillId="0" borderId="10" xfId="0" applyNumberFormat="1" applyFont="1" applyBorder="1" applyAlignment="1">
      <alignment horizontal="right"/>
    </xf>
    <xf numFmtId="165" fontId="32" fillId="0" borderId="8" xfId="0" applyNumberFormat="1" applyFont="1" applyBorder="1"/>
    <xf numFmtId="165" fontId="31" fillId="0" borderId="0" xfId="0" applyNumberFormat="1" applyFont="1" applyBorder="1"/>
    <xf numFmtId="165" fontId="31" fillId="0" borderId="9" xfId="0" applyNumberFormat="1" applyFont="1" applyBorder="1"/>
    <xf numFmtId="165" fontId="33" fillId="0" borderId="0" xfId="0" applyNumberFormat="1" applyFont="1" applyBorder="1"/>
    <xf numFmtId="165" fontId="31" fillId="0" borderId="10" xfId="0" applyNumberFormat="1" applyFont="1" applyBorder="1"/>
    <xf numFmtId="165" fontId="31" fillId="0" borderId="9" xfId="0" applyNumberFormat="1" applyFont="1" applyFill="1" applyBorder="1"/>
    <xf numFmtId="165" fontId="31" fillId="0" borderId="0" xfId="0" applyNumberFormat="1" applyFont="1" applyFill="1" applyBorder="1"/>
    <xf numFmtId="165" fontId="31" fillId="0" borderId="10" xfId="0" applyNumberFormat="1" applyFont="1" applyFill="1" applyBorder="1"/>
    <xf numFmtId="3" fontId="32" fillId="0" borderId="8" xfId="0" applyNumberFormat="1" applyFont="1" applyBorder="1"/>
    <xf numFmtId="3" fontId="31" fillId="0" borderId="0" xfId="0" applyNumberFormat="1" applyFont="1" applyBorder="1"/>
    <xf numFmtId="3" fontId="31" fillId="0" borderId="9" xfId="0" applyNumberFormat="1" applyFont="1" applyBorder="1"/>
    <xf numFmtId="3" fontId="33" fillId="0" borderId="0" xfId="0" applyNumberFormat="1" applyFont="1" applyBorder="1"/>
    <xf numFmtId="3" fontId="31" fillId="0" borderId="10" xfId="0" applyNumberFormat="1" applyFont="1" applyBorder="1"/>
    <xf numFmtId="3" fontId="31" fillId="0" borderId="9" xfId="0" applyNumberFormat="1" applyFont="1" applyFill="1" applyBorder="1"/>
    <xf numFmtId="3" fontId="31" fillId="0" borderId="0" xfId="0" applyNumberFormat="1" applyFont="1" applyFill="1" applyBorder="1"/>
    <xf numFmtId="3" fontId="31" fillId="0" borderId="10" xfId="0" applyNumberFormat="1" applyFont="1" applyFill="1" applyBorder="1"/>
  </cellXfs>
  <cellStyles count="6">
    <cellStyle name="Euro" xfId="1" xr:uid="{00000000-0005-0000-0000-000000000000}"/>
    <cellStyle name="Lien hypertexte" xfId="2" builtinId="8"/>
    <cellStyle name="Normal" xfId="0" builtinId="0"/>
    <cellStyle name="Normal 2" xfId="4" xr:uid="{00000000-0005-0000-0000-000003000000}"/>
    <cellStyle name="Normal 3" xfId="5" xr:uid="{00000000-0005-0000-0000-000004000000}"/>
    <cellStyle name="Normal_TDB particuliers employeurs ACOSS-ANSP" xfId="3" xr:uid="{00000000-0005-0000-0000-000005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Nb_cpte!$C$139:$C$195</c:f>
              <c:numCache>
                <c:formatCode>0.0%</c:formatCode>
                <c:ptCount val="57"/>
                <c:pt idx="0">
                  <c:v>4.0340207859731025E-2</c:v>
                </c:pt>
                <c:pt idx="1">
                  <c:v>4.9485382272139056E-2</c:v>
                </c:pt>
                <c:pt idx="2">
                  <c:v>4.3744970067333355E-2</c:v>
                </c:pt>
                <c:pt idx="3">
                  <c:v>5.2194936299331696E-2</c:v>
                </c:pt>
                <c:pt idx="4">
                  <c:v>4.3947051762801559E-2</c:v>
                </c:pt>
                <c:pt idx="5">
                  <c:v>5.5587640334865851E-2</c:v>
                </c:pt>
                <c:pt idx="6">
                  <c:v>5.4552924528896263E-2</c:v>
                </c:pt>
                <c:pt idx="7">
                  <c:v>6.3445723475781257E-2</c:v>
                </c:pt>
                <c:pt idx="8">
                  <c:v>6.8306497213513007E-2</c:v>
                </c:pt>
                <c:pt idx="9">
                  <c:v>5.3569506762914942E-2</c:v>
                </c:pt>
                <c:pt idx="10">
                  <c:v>5.5416207210013724E-2</c:v>
                </c:pt>
                <c:pt idx="11">
                  <c:v>4.3519752854654037E-2</c:v>
                </c:pt>
                <c:pt idx="12">
                  <c:v>3.9276322651979667E-2</c:v>
                </c:pt>
                <c:pt idx="13">
                  <c:v>3.6996547788261447E-2</c:v>
                </c:pt>
                <c:pt idx="14">
                  <c:v>3.1787465393297021E-2</c:v>
                </c:pt>
                <c:pt idx="15">
                  <c:v>1.9067319666778992E-2</c:v>
                </c:pt>
                <c:pt idx="16">
                  <c:v>1.4042279879981079E-2</c:v>
                </c:pt>
                <c:pt idx="17">
                  <c:v>1.2730780029356126E-2</c:v>
                </c:pt>
                <c:pt idx="18">
                  <c:v>1.5646227066130169E-2</c:v>
                </c:pt>
                <c:pt idx="19">
                  <c:v>2.332359593311395E-2</c:v>
                </c:pt>
                <c:pt idx="20">
                  <c:v>1.7376605082877639E-2</c:v>
                </c:pt>
                <c:pt idx="21">
                  <c:v>1.8795751941711902E-2</c:v>
                </c:pt>
                <c:pt idx="22">
                  <c:v>7.097734903033448E-3</c:v>
                </c:pt>
                <c:pt idx="23">
                  <c:v>-4.1366455535268853E-3</c:v>
                </c:pt>
                <c:pt idx="24">
                  <c:v>-7.4219791180591965E-3</c:v>
                </c:pt>
                <c:pt idx="25">
                  <c:v>-1.9578302190963237E-2</c:v>
                </c:pt>
                <c:pt idx="26">
                  <c:v>-2.0273331181013265E-2</c:v>
                </c:pt>
                <c:pt idx="27">
                  <c:v>-9.4318527215719872E-3</c:v>
                </c:pt>
                <c:pt idx="28">
                  <c:v>-8.2978090489449485E-3</c:v>
                </c:pt>
                <c:pt idx="29">
                  <c:v>-8.2025791217970045E-3</c:v>
                </c:pt>
                <c:pt idx="30">
                  <c:v>-7.6978846903145159E-3</c:v>
                </c:pt>
                <c:pt idx="31">
                  <c:v>-1.7520153864204691E-2</c:v>
                </c:pt>
                <c:pt idx="32">
                  <c:v>-3.2339745848066204E-2</c:v>
                </c:pt>
                <c:pt idx="33">
                  <c:v>-2.7266031957494663E-2</c:v>
                </c:pt>
                <c:pt idx="34">
                  <c:v>-2.7830932382741147E-2</c:v>
                </c:pt>
                <c:pt idx="35">
                  <c:v>-3.0723557368547927E-2</c:v>
                </c:pt>
                <c:pt idx="36">
                  <c:v>-1.791110718673572E-2</c:v>
                </c:pt>
                <c:pt idx="37">
                  <c:v>-2.314839783000866E-2</c:v>
                </c:pt>
                <c:pt idx="38">
                  <c:v>-2.0987878675129634E-2</c:v>
                </c:pt>
                <c:pt idx="39">
                  <c:v>-1.6820538796914586E-2</c:v>
                </c:pt>
                <c:pt idx="40">
                  <c:v>-1.974583269408603E-2</c:v>
                </c:pt>
                <c:pt idx="41">
                  <c:v>-1.3626257038886092E-2</c:v>
                </c:pt>
                <c:pt idx="42">
                  <c:v>-1.5859818098013401E-2</c:v>
                </c:pt>
                <c:pt idx="43">
                  <c:v>-1.280043110589657E-2</c:v>
                </c:pt>
                <c:pt idx="44">
                  <c:v>-5.9869316869819444E-3</c:v>
                </c:pt>
                <c:pt idx="45">
                  <c:v>-8.4579751393806246E-3</c:v>
                </c:pt>
                <c:pt idx="46">
                  <c:v>-3.658879261604131E-3</c:v>
                </c:pt>
                <c:pt idx="47">
                  <c:v>-4.2618776916401035E-3</c:v>
                </c:pt>
                <c:pt idx="48">
                  <c:v>-2.654713897164318E-3</c:v>
                </c:pt>
                <c:pt idx="49">
                  <c:v>-4.5725205785851486E-3</c:v>
                </c:pt>
                <c:pt idx="50">
                  <c:v>-4.0952290913696121E-3</c:v>
                </c:pt>
                <c:pt idx="51">
                  <c:v>2.7276575530676972E-4</c:v>
                </c:pt>
                <c:pt idx="52">
                  <c:v>-1.0168761212321464E-2</c:v>
                </c:pt>
                <c:pt idx="53">
                  <c:v>-2.022728801925E-3</c:v>
                </c:pt>
                <c:pt idx="54">
                  <c:v>-2.4859978915684477E-3</c:v>
                </c:pt>
                <c:pt idx="55">
                  <c:v>-1.1878254632412766E-2</c:v>
                </c:pt>
                <c:pt idx="56">
                  <c:v>-1.0734722517755646E-3</c:v>
                </c:pt>
              </c:numCache>
            </c:numRef>
          </c:val>
          <c:smooth val="0"/>
          <c:extLs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Vol_hor!$C$139:$C$195</c:f>
              <c:numCache>
                <c:formatCode>0.0%</c:formatCode>
                <c:ptCount val="57"/>
                <c:pt idx="0">
                  <c:v>2.4693153521354594E-2</c:v>
                </c:pt>
                <c:pt idx="1">
                  <c:v>3.0420944365311398E-2</c:v>
                </c:pt>
                <c:pt idx="2">
                  <c:v>2.7844415862134042E-2</c:v>
                </c:pt>
                <c:pt idx="3">
                  <c:v>2.7408709349056481E-2</c:v>
                </c:pt>
                <c:pt idx="4">
                  <c:v>2.0806574883536211E-2</c:v>
                </c:pt>
                <c:pt idx="5">
                  <c:v>3.8666917422480296E-2</c:v>
                </c:pt>
                <c:pt idx="6">
                  <c:v>3.2851061652131586E-2</c:v>
                </c:pt>
                <c:pt idx="7">
                  <c:v>4.06699523189471E-2</c:v>
                </c:pt>
                <c:pt idx="8">
                  <c:v>4.0007884612100586E-2</c:v>
                </c:pt>
                <c:pt idx="9">
                  <c:v>3.2968118456712325E-2</c:v>
                </c:pt>
                <c:pt idx="10">
                  <c:v>3.047362462209513E-2</c:v>
                </c:pt>
                <c:pt idx="11">
                  <c:v>2.9831719498017994E-2</c:v>
                </c:pt>
                <c:pt idx="12">
                  <c:v>1.9196966029433771E-2</c:v>
                </c:pt>
                <c:pt idx="13">
                  <c:v>1.0183364246628468E-2</c:v>
                </c:pt>
                <c:pt idx="14">
                  <c:v>1.1922758809485012E-2</c:v>
                </c:pt>
                <c:pt idx="15">
                  <c:v>-4.7108228659609175E-3</c:v>
                </c:pt>
                <c:pt idx="16">
                  <c:v>-2.4350863937020462E-3</c:v>
                </c:pt>
                <c:pt idx="17">
                  <c:v>-4.8192509956836993E-3</c:v>
                </c:pt>
                <c:pt idx="18">
                  <c:v>-7.8609638924871383E-3</c:v>
                </c:pt>
                <c:pt idx="19">
                  <c:v>-3.4520912690763073E-3</c:v>
                </c:pt>
                <c:pt idx="20">
                  <c:v>-3.6893427263793299E-3</c:v>
                </c:pt>
                <c:pt idx="21">
                  <c:v>-7.270318221612837E-3</c:v>
                </c:pt>
                <c:pt idx="22">
                  <c:v>-1.063268421777519E-2</c:v>
                </c:pt>
                <c:pt idx="23">
                  <c:v>-2.1104239386170454E-2</c:v>
                </c:pt>
                <c:pt idx="24">
                  <c:v>-2.5293946434757686E-2</c:v>
                </c:pt>
                <c:pt idx="25">
                  <c:v>-3.0689246027936545E-2</c:v>
                </c:pt>
                <c:pt idx="26">
                  <c:v>-3.5986445000029121E-2</c:v>
                </c:pt>
                <c:pt idx="27">
                  <c:v>-2.3230255033282243E-2</c:v>
                </c:pt>
                <c:pt idx="28">
                  <c:v>-2.8293179482295483E-2</c:v>
                </c:pt>
                <c:pt idx="29">
                  <c:v>-2.3702269707554291E-2</c:v>
                </c:pt>
                <c:pt idx="30">
                  <c:v>-3.5484242858978554E-2</c:v>
                </c:pt>
                <c:pt idx="31">
                  <c:v>-4.2391746641219474E-2</c:v>
                </c:pt>
                <c:pt idx="32">
                  <c:v>-5.1296903245679148E-2</c:v>
                </c:pt>
                <c:pt idx="33">
                  <c:v>-5.3325552387737951E-2</c:v>
                </c:pt>
                <c:pt idx="34">
                  <c:v>-4.4061624063692628E-2</c:v>
                </c:pt>
                <c:pt idx="35">
                  <c:v>-5.4633759249725244E-2</c:v>
                </c:pt>
                <c:pt idx="36">
                  <c:v>-3.9952987396330908E-2</c:v>
                </c:pt>
                <c:pt idx="37">
                  <c:v>-4.4792153644871213E-2</c:v>
                </c:pt>
                <c:pt idx="38">
                  <c:v>-4.2308775944854493E-2</c:v>
                </c:pt>
                <c:pt idx="39">
                  <c:v>-3.6085437846708701E-2</c:v>
                </c:pt>
                <c:pt idx="40">
                  <c:v>-4.0660219487026361E-2</c:v>
                </c:pt>
                <c:pt idx="41">
                  <c:v>-3.5910785910486243E-2</c:v>
                </c:pt>
                <c:pt idx="42">
                  <c:v>-3.5664166312032508E-2</c:v>
                </c:pt>
                <c:pt idx="43">
                  <c:v>-3.0393969929612963E-2</c:v>
                </c:pt>
                <c:pt idx="44">
                  <c:v>-2.657085945510318E-2</c:v>
                </c:pt>
                <c:pt idx="45">
                  <c:v>-2.3848515918106439E-2</c:v>
                </c:pt>
                <c:pt idx="46">
                  <c:v>-1.2887736784606862E-2</c:v>
                </c:pt>
                <c:pt idx="47">
                  <c:v>-1.5952356052031158E-2</c:v>
                </c:pt>
                <c:pt idx="48">
                  <c:v>-6.6027179873207054E-3</c:v>
                </c:pt>
                <c:pt idx="49">
                  <c:v>-8.4771060836007495E-3</c:v>
                </c:pt>
                <c:pt idx="50">
                  <c:v>-1.540297699136095E-2</c:v>
                </c:pt>
                <c:pt idx="51">
                  <c:v>-1.1093214825307673E-2</c:v>
                </c:pt>
                <c:pt idx="52">
                  <c:v>-2.4490464438122972E-2</c:v>
                </c:pt>
                <c:pt idx="53">
                  <c:v>-1.8534969778412513E-2</c:v>
                </c:pt>
                <c:pt idx="54">
                  <c:v>-2.0271166774279648E-2</c:v>
                </c:pt>
                <c:pt idx="55">
                  <c:v>-1.6187166738798831E-2</c:v>
                </c:pt>
                <c:pt idx="56">
                  <c:v>-7.5720542005194291E-3</c:v>
                </c:pt>
              </c:numCache>
            </c:numRef>
          </c:val>
          <c:smooth val="0"/>
          <c:extLs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Mass_sal_nette!$C$139:$C$195</c:f>
              <c:numCache>
                <c:formatCode>0.0%</c:formatCode>
                <c:ptCount val="57"/>
                <c:pt idx="0">
                  <c:v>7.551510511306736E-2</c:v>
                </c:pt>
                <c:pt idx="1">
                  <c:v>7.7879412045881891E-2</c:v>
                </c:pt>
                <c:pt idx="2">
                  <c:v>7.8435237870619234E-2</c:v>
                </c:pt>
                <c:pt idx="3">
                  <c:v>7.7961372724915767E-2</c:v>
                </c:pt>
                <c:pt idx="4">
                  <c:v>6.9523518176822785E-2</c:v>
                </c:pt>
                <c:pt idx="5">
                  <c:v>8.6943948887677758E-2</c:v>
                </c:pt>
                <c:pt idx="6">
                  <c:v>7.3365712184380927E-2</c:v>
                </c:pt>
                <c:pt idx="7">
                  <c:v>7.9248451536717335E-2</c:v>
                </c:pt>
                <c:pt idx="8">
                  <c:v>7.5333451437124221E-2</c:v>
                </c:pt>
                <c:pt idx="9">
                  <c:v>6.5736246370792006E-2</c:v>
                </c:pt>
                <c:pt idx="10">
                  <c:v>6.8600855788295556E-2</c:v>
                </c:pt>
                <c:pt idx="11">
                  <c:v>6.6346220258167055E-2</c:v>
                </c:pt>
                <c:pt idx="12">
                  <c:v>5.9709195963896455E-2</c:v>
                </c:pt>
                <c:pt idx="13">
                  <c:v>5.4867526945288958E-2</c:v>
                </c:pt>
                <c:pt idx="14">
                  <c:v>5.7456544306209834E-2</c:v>
                </c:pt>
                <c:pt idx="15">
                  <c:v>3.5447569359086106E-2</c:v>
                </c:pt>
                <c:pt idx="16">
                  <c:v>2.921622044317651E-2</c:v>
                </c:pt>
                <c:pt idx="17">
                  <c:v>2.4119535106384093E-2</c:v>
                </c:pt>
                <c:pt idx="18">
                  <c:v>1.6799992840162759E-2</c:v>
                </c:pt>
                <c:pt idx="19">
                  <c:v>2.3837024036486909E-2</c:v>
                </c:pt>
                <c:pt idx="20">
                  <c:v>2.7373344187219706E-2</c:v>
                </c:pt>
                <c:pt idx="21">
                  <c:v>2.3711235086685267E-2</c:v>
                </c:pt>
                <c:pt idx="22">
                  <c:v>1.4005665173386861E-2</c:v>
                </c:pt>
                <c:pt idx="23">
                  <c:v>4.0238545900337375E-3</c:v>
                </c:pt>
                <c:pt idx="24">
                  <c:v>-1.0253230421054527E-3</c:v>
                </c:pt>
                <c:pt idx="25">
                  <c:v>-7.8384473004584621E-3</c:v>
                </c:pt>
                <c:pt idx="26">
                  <c:v>-1.4152322170357889E-2</c:v>
                </c:pt>
                <c:pt idx="27">
                  <c:v>2.1618319919269879E-4</c:v>
                </c:pt>
                <c:pt idx="28">
                  <c:v>-1.6782117218212544E-3</c:v>
                </c:pt>
                <c:pt idx="29">
                  <c:v>-9.1541277859819026E-4</c:v>
                </c:pt>
                <c:pt idx="30">
                  <c:v>-7.2280392928457671E-3</c:v>
                </c:pt>
                <c:pt idx="31">
                  <c:v>-1.5927299693220265E-2</c:v>
                </c:pt>
                <c:pt idx="32">
                  <c:v>-3.8553934463209871E-2</c:v>
                </c:pt>
                <c:pt idx="33">
                  <c:v>-4.2734146108655779E-2</c:v>
                </c:pt>
                <c:pt idx="34">
                  <c:v>-3.6538602881094118E-2</c:v>
                </c:pt>
                <c:pt idx="35">
                  <c:v>-5.0507371311957705E-2</c:v>
                </c:pt>
                <c:pt idx="36">
                  <c:v>-3.1282844290635103E-2</c:v>
                </c:pt>
                <c:pt idx="37">
                  <c:v>-3.1936675113932611E-2</c:v>
                </c:pt>
                <c:pt idx="38">
                  <c:v>-2.8397341248006303E-2</c:v>
                </c:pt>
                <c:pt idx="39">
                  <c:v>-2.260204182491643E-2</c:v>
                </c:pt>
                <c:pt idx="40">
                  <c:v>-2.6035135311604285E-2</c:v>
                </c:pt>
                <c:pt idx="41">
                  <c:v>-2.1879357725791859E-2</c:v>
                </c:pt>
                <c:pt idx="42">
                  <c:v>-2.1822565098837732E-2</c:v>
                </c:pt>
                <c:pt idx="43">
                  <c:v>-1.5868235513604168E-2</c:v>
                </c:pt>
                <c:pt idx="44">
                  <c:v>-1.0252285802531347E-2</c:v>
                </c:pt>
                <c:pt idx="45">
                  <c:v>-5.3495209788835263E-3</c:v>
                </c:pt>
                <c:pt idx="46">
                  <c:v>6.4775392985583213E-3</c:v>
                </c:pt>
                <c:pt idx="47">
                  <c:v>1.2679728177684702E-3</c:v>
                </c:pt>
                <c:pt idx="48">
                  <c:v>1.4812818477430101E-2</c:v>
                </c:pt>
                <c:pt idx="49">
                  <c:v>1.0964942533588706E-2</c:v>
                </c:pt>
                <c:pt idx="50">
                  <c:v>7.8279232531630605E-4</c:v>
                </c:pt>
                <c:pt idx="51">
                  <c:v>6.7392395424938911E-3</c:v>
                </c:pt>
                <c:pt idx="52">
                  <c:v>-5.8143700128041598E-3</c:v>
                </c:pt>
                <c:pt idx="53">
                  <c:v>-2.0449448676020943E-3</c:v>
                </c:pt>
                <c:pt idx="54">
                  <c:v>2.4240661385792617E-3</c:v>
                </c:pt>
                <c:pt idx="55">
                  <c:v>1.0780521605350035E-2</c:v>
                </c:pt>
                <c:pt idx="56">
                  <c:v>1.4343487777981334E-2</c:v>
                </c:pt>
              </c:numCache>
            </c:numRef>
          </c:val>
          <c:smooth val="0"/>
          <c:extLs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223642752"/>
        <c:axId val="223644288"/>
      </c:lineChart>
      <c:dateAx>
        <c:axId val="22364275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Mass_sal_nette!$D$139:$D$195</c:f>
              <c:numCache>
                <c:formatCode>0.0%</c:formatCode>
                <c:ptCount val="57"/>
                <c:pt idx="0">
                  <c:v>7.7328720610916557E-2</c:v>
                </c:pt>
                <c:pt idx="1">
                  <c:v>7.8729880567292909E-2</c:v>
                </c:pt>
                <c:pt idx="2">
                  <c:v>7.8139314710840457E-2</c:v>
                </c:pt>
                <c:pt idx="3">
                  <c:v>7.7213678096134331E-2</c:v>
                </c:pt>
                <c:pt idx="4">
                  <c:v>6.8350724571259347E-2</c:v>
                </c:pt>
                <c:pt idx="5">
                  <c:v>8.6684895245324078E-2</c:v>
                </c:pt>
                <c:pt idx="6">
                  <c:v>7.1841059178993083E-2</c:v>
                </c:pt>
                <c:pt idx="7">
                  <c:v>7.8412309388253831E-2</c:v>
                </c:pt>
                <c:pt idx="8">
                  <c:v>7.4424994108183595E-2</c:v>
                </c:pt>
                <c:pt idx="9">
                  <c:v>6.4181991881661071E-2</c:v>
                </c:pt>
                <c:pt idx="10">
                  <c:v>6.6974323416772119E-2</c:v>
                </c:pt>
                <c:pt idx="11">
                  <c:v>6.4052128108084805E-2</c:v>
                </c:pt>
                <c:pt idx="12">
                  <c:v>5.6118659463631149E-2</c:v>
                </c:pt>
                <c:pt idx="13">
                  <c:v>5.0210139111884544E-2</c:v>
                </c:pt>
                <c:pt idx="14">
                  <c:v>5.2792442439506537E-2</c:v>
                </c:pt>
                <c:pt idx="15">
                  <c:v>2.9777750653419144E-2</c:v>
                </c:pt>
                <c:pt idx="16">
                  <c:v>2.4404876266963083E-2</c:v>
                </c:pt>
                <c:pt idx="17">
                  <c:v>2.0553155282330149E-2</c:v>
                </c:pt>
                <c:pt idx="18">
                  <c:v>1.3397289768375398E-2</c:v>
                </c:pt>
                <c:pt idx="19">
                  <c:v>2.2333599101719503E-2</c:v>
                </c:pt>
                <c:pt idx="20">
                  <c:v>2.6545653137275416E-2</c:v>
                </c:pt>
                <c:pt idx="21">
                  <c:v>2.2106155190986909E-2</c:v>
                </c:pt>
                <c:pt idx="22">
                  <c:v>1.1291983010956796E-2</c:v>
                </c:pt>
                <c:pt idx="23">
                  <c:v>-7.9794989419912365E-4</c:v>
                </c:pt>
                <c:pt idx="24">
                  <c:v>-7.5556163426035994E-3</c:v>
                </c:pt>
                <c:pt idx="25">
                  <c:v>-1.5019031239175806E-2</c:v>
                </c:pt>
                <c:pt idx="26">
                  <c:v>-2.0166259985890833E-2</c:v>
                </c:pt>
                <c:pt idx="27">
                  <c:v>-4.403757143707443E-3</c:v>
                </c:pt>
                <c:pt idx="28">
                  <c:v>-5.436566917356056E-3</c:v>
                </c:pt>
                <c:pt idx="29">
                  <c:v>-3.1170640713681363E-3</c:v>
                </c:pt>
                <c:pt idx="30">
                  <c:v>-9.3748183407231789E-3</c:v>
                </c:pt>
                <c:pt idx="31">
                  <c:v>-1.6592080644451057E-2</c:v>
                </c:pt>
                <c:pt idx="32">
                  <c:v>-3.9624202366496442E-2</c:v>
                </c:pt>
                <c:pt idx="33">
                  <c:v>-4.3339639696870824E-2</c:v>
                </c:pt>
                <c:pt idx="34">
                  <c:v>-3.6225801281206671E-2</c:v>
                </c:pt>
                <c:pt idx="35">
                  <c:v>-5.1008778379382669E-2</c:v>
                </c:pt>
                <c:pt idx="36">
                  <c:v>-2.9977827580366934E-2</c:v>
                </c:pt>
                <c:pt idx="37">
                  <c:v>-3.1682347151286372E-2</c:v>
                </c:pt>
                <c:pt idx="38">
                  <c:v>-2.879951913189216E-2</c:v>
                </c:pt>
                <c:pt idx="39">
                  <c:v>-2.3602290176079066E-2</c:v>
                </c:pt>
                <c:pt idx="40">
                  <c:v>-2.8044733226806562E-2</c:v>
                </c:pt>
                <c:pt idx="41">
                  <c:v>-2.3964515333802949E-2</c:v>
                </c:pt>
                <c:pt idx="42">
                  <c:v>-2.4082273886603223E-2</c:v>
                </c:pt>
                <c:pt idx="43">
                  <c:v>-1.7873832975255244E-2</c:v>
                </c:pt>
                <c:pt idx="44">
                  <c:v>-1.3051969000382413E-2</c:v>
                </c:pt>
                <c:pt idx="45">
                  <c:v>-8.7501744295450656E-3</c:v>
                </c:pt>
                <c:pt idx="46">
                  <c:v>3.2959603214257616E-3</c:v>
                </c:pt>
                <c:pt idx="47">
                  <c:v>-3.2594391712140736E-3</c:v>
                </c:pt>
                <c:pt idx="48">
                  <c:v>1.1772437149466741E-2</c:v>
                </c:pt>
                <c:pt idx="49">
                  <c:v>7.967198233322037E-3</c:v>
                </c:pt>
                <c:pt idx="50">
                  <c:v>-2.9472922893931663E-3</c:v>
                </c:pt>
                <c:pt idx="51">
                  <c:v>3.4359814618794005E-3</c:v>
                </c:pt>
                <c:pt idx="52">
                  <c:v>-9.1287431554731846E-3</c:v>
                </c:pt>
                <c:pt idx="53">
                  <c:v>-3.9786177903278208E-3</c:v>
                </c:pt>
                <c:pt idx="54">
                  <c:v>9.9962931033914515E-4</c:v>
                </c:pt>
                <c:pt idx="55">
                  <c:v>1.0067993807975739E-2</c:v>
                </c:pt>
                <c:pt idx="56">
                  <c:v>1.3530278884875901E-2</c:v>
                </c:pt>
              </c:numCache>
            </c:numRef>
          </c:val>
          <c:smooth val="0"/>
          <c:extLs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Mass_sal_nette!$E$139:$E$195</c:f>
              <c:numCache>
                <c:formatCode>0.0%</c:formatCode>
                <c:ptCount val="57"/>
                <c:pt idx="0">
                  <c:v>9.9712724490245153E-2</c:v>
                </c:pt>
                <c:pt idx="1">
                  <c:v>0.12315912729936596</c:v>
                </c:pt>
                <c:pt idx="2">
                  <c:v>0.14732941453516157</c:v>
                </c:pt>
                <c:pt idx="3">
                  <c:v>0.11780821318757928</c:v>
                </c:pt>
                <c:pt idx="4">
                  <c:v>0.11442965447960285</c:v>
                </c:pt>
                <c:pt idx="5">
                  <c:v>0.10152790710709159</c:v>
                </c:pt>
                <c:pt idx="6">
                  <c:v>0.14787295951002744</c:v>
                </c:pt>
                <c:pt idx="7">
                  <c:v>0.13474116142798565</c:v>
                </c:pt>
                <c:pt idx="8">
                  <c:v>0.12559141602378165</c:v>
                </c:pt>
                <c:pt idx="9">
                  <c:v>0.12525964226267883</c:v>
                </c:pt>
                <c:pt idx="10">
                  <c:v>0.12394525976595339</c:v>
                </c:pt>
                <c:pt idx="11">
                  <c:v>0.10703321966089097</c:v>
                </c:pt>
                <c:pt idx="12">
                  <c:v>0.10676603109309357</c:v>
                </c:pt>
                <c:pt idx="13">
                  <c:v>0.10889357822035128</c:v>
                </c:pt>
                <c:pt idx="14">
                  <c:v>0.11003981414846464</c:v>
                </c:pt>
                <c:pt idx="15">
                  <c:v>0.11126582438993915</c:v>
                </c:pt>
                <c:pt idx="16">
                  <c:v>0.10394246354689374</c:v>
                </c:pt>
                <c:pt idx="17">
                  <c:v>9.2176647926608846E-2</c:v>
                </c:pt>
                <c:pt idx="18">
                  <c:v>8.5104955184403419E-2</c:v>
                </c:pt>
                <c:pt idx="19">
                  <c:v>8.1338901757208593E-2</c:v>
                </c:pt>
                <c:pt idx="20">
                  <c:v>8.3394037719013658E-2</c:v>
                </c:pt>
                <c:pt idx="21">
                  <c:v>8.3238764782034735E-2</c:v>
                </c:pt>
                <c:pt idx="22">
                  <c:v>7.5939109377395564E-2</c:v>
                </c:pt>
                <c:pt idx="23">
                  <c:v>7.3173948371233033E-2</c:v>
                </c:pt>
                <c:pt idx="24">
                  <c:v>7.4323166696541598E-2</c:v>
                </c:pt>
                <c:pt idx="25">
                  <c:v>7.1689214422917091E-2</c:v>
                </c:pt>
                <c:pt idx="26">
                  <c:v>6.435770842799049E-2</c:v>
                </c:pt>
                <c:pt idx="27">
                  <c:v>6.6112277801902097E-2</c:v>
                </c:pt>
                <c:pt idx="28">
                  <c:v>6.44536530769515E-2</c:v>
                </c:pt>
                <c:pt idx="29">
                  <c:v>5.0338842433594655E-2</c:v>
                </c:pt>
                <c:pt idx="30">
                  <c:v>5.1938128569272157E-2</c:v>
                </c:pt>
                <c:pt idx="31">
                  <c:v>4.1371800700387817E-2</c:v>
                </c:pt>
                <c:pt idx="32">
                  <c:v>2.3970654693856952E-2</c:v>
                </c:pt>
                <c:pt idx="33">
                  <c:v>1.9034299705291247E-2</c:v>
                </c:pt>
                <c:pt idx="34">
                  <c:v>1.2274248478554073E-2</c:v>
                </c:pt>
                <c:pt idx="35">
                  <c:v>4.8326563948832835E-3</c:v>
                </c:pt>
                <c:pt idx="36">
                  <c:v>1.9486194775706345E-3</c:v>
                </c:pt>
                <c:pt idx="37">
                  <c:v>6.7284543947494502E-3</c:v>
                </c:pt>
                <c:pt idx="38">
                  <c:v>1.8917111185150493E-3</c:v>
                </c:pt>
                <c:pt idx="39">
                  <c:v>-5.7892817803839591E-4</c:v>
                </c:pt>
                <c:pt idx="40">
                  <c:v>-2.0071733691358062E-3</c:v>
                </c:pt>
                <c:pt idx="41">
                  <c:v>-2.329299287954667E-3</c:v>
                </c:pt>
                <c:pt idx="42">
                  <c:v>-1.3475120673207552E-3</c:v>
                </c:pt>
                <c:pt idx="43">
                  <c:v>5.5433549285537342E-3</c:v>
                </c:pt>
                <c:pt idx="44">
                  <c:v>1.0121083204208237E-2</c:v>
                </c:pt>
                <c:pt idx="45">
                  <c:v>6.1994325259422389E-3</c:v>
                </c:pt>
                <c:pt idx="46">
                  <c:v>4.931052647291656E-3</c:v>
                </c:pt>
                <c:pt idx="47">
                  <c:v>1.6270220335778962E-3</c:v>
                </c:pt>
                <c:pt idx="48">
                  <c:v>1.1023036992379165E-3</c:v>
                </c:pt>
                <c:pt idx="49">
                  <c:v>3.0351570495974478E-3</c:v>
                </c:pt>
                <c:pt idx="50">
                  <c:v>4.5720248405294317E-3</c:v>
                </c:pt>
                <c:pt idx="51">
                  <c:v>6.2015870209606305E-3</c:v>
                </c:pt>
                <c:pt idx="52">
                  <c:v>4.8982093719867059E-3</c:v>
                </c:pt>
                <c:pt idx="53">
                  <c:v>3.9072262411901093E-3</c:v>
                </c:pt>
                <c:pt idx="54">
                  <c:v>1.1469647802546667E-3</c:v>
                </c:pt>
                <c:pt idx="55">
                  <c:v>-3.5555938994455971E-3</c:v>
                </c:pt>
                <c:pt idx="56">
                  <c:v>-6.7056606451172396E-3</c:v>
                </c:pt>
              </c:numCache>
            </c:numRef>
          </c:val>
          <c:smooth val="0"/>
          <c:extLs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Mass_sal_nette!$F$139:$F$195</c:f>
              <c:numCache>
                <c:formatCode>0.0%</c:formatCode>
                <c:ptCount val="57"/>
                <c:pt idx="0">
                  <c:v>5.8156460996089843E-2</c:v>
                </c:pt>
                <c:pt idx="1">
                  <c:v>6.9709155974065684E-2</c:v>
                </c:pt>
                <c:pt idx="2">
                  <c:v>8.1324543057920806E-2</c:v>
                </c:pt>
                <c:pt idx="3">
                  <c:v>8.5235410968119041E-2</c:v>
                </c:pt>
                <c:pt idx="4">
                  <c:v>8.0952052064410918E-2</c:v>
                </c:pt>
                <c:pt idx="5">
                  <c:v>8.9453604464889258E-2</c:v>
                </c:pt>
                <c:pt idx="6">
                  <c:v>8.8208117889912341E-2</c:v>
                </c:pt>
                <c:pt idx="7">
                  <c:v>8.7322834395494375E-2</c:v>
                </c:pt>
                <c:pt idx="8">
                  <c:v>8.4082904032602324E-2</c:v>
                </c:pt>
                <c:pt idx="9">
                  <c:v>8.0755261032420922E-2</c:v>
                </c:pt>
                <c:pt idx="10">
                  <c:v>8.4196898780245721E-2</c:v>
                </c:pt>
                <c:pt idx="11">
                  <c:v>8.8318059304923091E-2</c:v>
                </c:pt>
                <c:pt idx="12">
                  <c:v>9.3981973547010433E-2</c:v>
                </c:pt>
                <c:pt idx="13">
                  <c:v>9.9182476815055987E-2</c:v>
                </c:pt>
                <c:pt idx="14">
                  <c:v>0.10146798115733846</c:v>
                </c:pt>
                <c:pt idx="15">
                  <c:v>8.8539900120829351E-2</c:v>
                </c:pt>
                <c:pt idx="16">
                  <c:v>7.3552467809586242E-2</c:v>
                </c:pt>
                <c:pt idx="17">
                  <c:v>5.6541688997328921E-2</c:v>
                </c:pt>
                <c:pt idx="18">
                  <c:v>4.7489679544187258E-2</c:v>
                </c:pt>
                <c:pt idx="19">
                  <c:v>3.715516230643634E-2</c:v>
                </c:pt>
                <c:pt idx="20">
                  <c:v>3.4651295200728738E-2</c:v>
                </c:pt>
                <c:pt idx="21">
                  <c:v>3.780606746150883E-2</c:v>
                </c:pt>
                <c:pt idx="22">
                  <c:v>3.7684338581607024E-2</c:v>
                </c:pt>
                <c:pt idx="23">
                  <c:v>4.6127555110299534E-2</c:v>
                </c:pt>
                <c:pt idx="24">
                  <c:v>5.5946198607271569E-2</c:v>
                </c:pt>
                <c:pt idx="25">
                  <c:v>5.4263157305843857E-2</c:v>
                </c:pt>
                <c:pt idx="26">
                  <c:v>3.6988608011350621E-2</c:v>
                </c:pt>
                <c:pt idx="27">
                  <c:v>3.8747665252521823E-2</c:v>
                </c:pt>
                <c:pt idx="28">
                  <c:v>2.9138574171486464E-2</c:v>
                </c:pt>
                <c:pt idx="29">
                  <c:v>1.6874360067677285E-2</c:v>
                </c:pt>
                <c:pt idx="30">
                  <c:v>1.0021418267681659E-2</c:v>
                </c:pt>
                <c:pt idx="31">
                  <c:v>-1.0613182825125356E-2</c:v>
                </c:pt>
                <c:pt idx="32">
                  <c:v>-3.007305967890872E-2</c:v>
                </c:pt>
                <c:pt idx="33">
                  <c:v>-3.7937824659521668E-2</c:v>
                </c:pt>
                <c:pt idx="34">
                  <c:v>-3.9003710251886647E-2</c:v>
                </c:pt>
                <c:pt idx="35">
                  <c:v>-4.6523451690494211E-2</c:v>
                </c:pt>
                <c:pt idx="36">
                  <c:v>-4.1522053272821324E-2</c:v>
                </c:pt>
                <c:pt idx="37">
                  <c:v>-3.3939982002586189E-2</c:v>
                </c:pt>
                <c:pt idx="38">
                  <c:v>-2.5218721011947109E-2</c:v>
                </c:pt>
                <c:pt idx="39">
                  <c:v>-1.4691975224213283E-2</c:v>
                </c:pt>
                <c:pt idx="40">
                  <c:v>-1.0077848816555934E-2</c:v>
                </c:pt>
                <c:pt idx="41">
                  <c:v>-5.4164706226216275E-3</c:v>
                </c:pt>
                <c:pt idx="42">
                  <c:v>-4.0285218123341515E-3</c:v>
                </c:pt>
                <c:pt idx="43">
                  <c:v>-1.5119402770091828E-4</c:v>
                </c:pt>
                <c:pt idx="44">
                  <c:v>1.1575214191676064E-2</c:v>
                </c:pt>
                <c:pt idx="45">
                  <c:v>2.0998853900764614E-2</c:v>
                </c:pt>
                <c:pt idx="46">
                  <c:v>3.1026390937597625E-2</c:v>
                </c:pt>
                <c:pt idx="47">
                  <c:v>3.6118551570405888E-2</c:v>
                </c:pt>
                <c:pt idx="48">
                  <c:v>3.7939816746705102E-2</c:v>
                </c:pt>
                <c:pt idx="49">
                  <c:v>3.3514805779383927E-2</c:v>
                </c:pt>
                <c:pt idx="50">
                  <c:v>2.8789782446824397E-2</c:v>
                </c:pt>
                <c:pt idx="51">
                  <c:v>3.1200293520746714E-2</c:v>
                </c:pt>
                <c:pt idx="52">
                  <c:v>1.87611821314706E-2</c:v>
                </c:pt>
                <c:pt idx="53">
                  <c:v>1.2141123192078496E-2</c:v>
                </c:pt>
                <c:pt idx="54">
                  <c:v>1.2789379190542904E-2</c:v>
                </c:pt>
                <c:pt idx="55">
                  <c:v>1.5914820100277671E-2</c:v>
                </c:pt>
                <c:pt idx="56">
                  <c:v>2.020822886875262E-2</c:v>
                </c:pt>
              </c:numCache>
            </c:numRef>
          </c:val>
          <c:smooth val="0"/>
          <c:extLs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223284608"/>
        <c:axId val="223290496"/>
      </c:lineChart>
      <c:dateAx>
        <c:axId val="22328460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Nb_cpte!$A$5:$A$65</c:f>
              <c:numCache>
                <c:formatCode>mmm\-yy</c:formatCode>
                <c:ptCount val="61"/>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numCache>
            </c:numRef>
          </c:cat>
          <c:val>
            <c:numRef>
              <c:f>Nb_cpte!$B$5:$B$65</c:f>
              <c:numCache>
                <c:formatCode>#,##0</c:formatCode>
                <c:ptCount val="61"/>
                <c:pt idx="0">
                  <c:v>2360792.6536555327</c:v>
                </c:pt>
                <c:pt idx="1">
                  <c:v>2369367.7115464257</c:v>
                </c:pt>
                <c:pt idx="2">
                  <c:v>2389344.7361483555</c:v>
                </c:pt>
                <c:pt idx="3">
                  <c:v>2412550.4048461937</c:v>
                </c:pt>
                <c:pt idx="4">
                  <c:v>2449154.239238739</c:v>
                </c:pt>
                <c:pt idx="5">
                  <c:v>2475246.6092538815</c:v>
                </c:pt>
                <c:pt idx="6">
                  <c:v>2486388.3125691442</c:v>
                </c:pt>
                <c:pt idx="7">
                  <c:v>2521179.2584362025</c:v>
                </c:pt>
                <c:pt idx="8">
                  <c:v>2547962.0527009917</c:v>
                </c:pt>
                <c:pt idx="9">
                  <c:v>2598455.9335174593</c:v>
                </c:pt>
                <c:pt idx="10">
                  <c:v>2619124.1177902184</c:v>
                </c:pt>
                <c:pt idx="11">
                  <c:v>2675673.3325748462</c:v>
                </c:pt>
                <c:pt idx="12">
                  <c:v>2714500.7810659395</c:v>
                </c:pt>
                <c:pt idx="13">
                  <c:v>2740697.117537498</c:v>
                </c:pt>
                <c:pt idx="14">
                  <c:v>2767988.6397266425</c:v>
                </c:pt>
                <c:pt idx="15">
                  <c:v>2795118.5610103621</c:v>
                </c:pt>
                <c:pt idx="16">
                  <c:v>2825544.859140398</c:v>
                </c:pt>
                <c:pt idx="17">
                  <c:v>2849198.5270862579</c:v>
                </c:pt>
                <c:pt idx="18">
                  <c:v>2869652.4269466409</c:v>
                </c:pt>
                <c:pt idx="19">
                  <c:v>2869634.1170396777</c:v>
                </c:pt>
                <c:pt idx="20">
                  <c:v>2888263.2735576667</c:v>
                </c:pt>
                <c:pt idx="21">
                  <c:v>2907572.7462167758</c:v>
                </c:pt>
                <c:pt idx="22">
                  <c:v>2931283.8379993387</c:v>
                </c:pt>
                <c:pt idx="23">
                  <c:v>2953262.3979053455</c:v>
                </c:pt>
                <c:pt idx="24">
                  <c:v>2960794.1641864749</c:v>
                </c:pt>
                <c:pt idx="25">
                  <c:v>2983925.1682043113</c:v>
                </c:pt>
                <c:pt idx="26">
                  <c:v>2981837.8660631194</c:v>
                </c:pt>
                <c:pt idx="27">
                  <c:v>2976299.1572046266</c:v>
                </c:pt>
                <c:pt idx="28">
                  <c:v>2978425.0879545244</c:v>
                </c:pt>
                <c:pt idx="29">
                  <c:v>2973740.6584644299</c:v>
                </c:pt>
                <c:pt idx="30">
                  <c:v>2964869.0599689465</c:v>
                </c:pt>
                <c:pt idx="31">
                  <c:v>2985441.8413124112</c:v>
                </c:pt>
                <c:pt idx="32">
                  <c:v>2986205.8522453289</c:v>
                </c:pt>
                <c:pt idx="33">
                  <c:v>2977347.7479410204</c:v>
                </c:pt>
                <c:pt idx="34">
                  <c:v>2968176.4171419097</c:v>
                </c:pt>
                <c:pt idx="35">
                  <c:v>2960378.4860134115</c:v>
                </c:pt>
                <c:pt idx="36">
                  <c:v>2925642.4356927825</c:v>
                </c:pt>
                <c:pt idx="37">
                  <c:v>2924749.4644546546</c:v>
                </c:pt>
                <c:pt idx="38">
                  <c:v>2913815.179113389</c:v>
                </c:pt>
                <c:pt idx="39">
                  <c:v>2893646.2804965973</c:v>
                </c:pt>
                <c:pt idx="40">
                  <c:v>2883813.8384304084</c:v>
                </c:pt>
                <c:pt idx="41">
                  <c:v>2872154.4729795507</c:v>
                </c:pt>
                <c:pt idx="42">
                  <c:v>2864491.0536184339</c:v>
                </c:pt>
                <c:pt idx="43">
                  <c:v>2845792.6882123901</c:v>
                </c:pt>
                <c:pt idx="44">
                  <c:v>2830128.8261594814</c:v>
                </c:pt>
                <c:pt idx="45">
                  <c:v>2829253.9426193256</c:v>
                </c:pt>
                <c:pt idx="46">
                  <c:v>2815661.5704669962</c:v>
                </c:pt>
                <c:pt idx="47">
                  <c:v>2812447.3280935334</c:v>
                </c:pt>
                <c:pt idx="48">
                  <c:v>2809201.9875278473</c:v>
                </c:pt>
                <c:pt idx="49">
                  <c:v>2803021.3305187239</c:v>
                </c:pt>
                <c:pt idx="50">
                  <c:v>2796777.1023683557</c:v>
                </c:pt>
                <c:pt idx="51">
                  <c:v>2792647.1898126621</c:v>
                </c:pt>
                <c:pt idx="52">
                  <c:v>2791832.8698310829</c:v>
                </c:pt>
                <c:pt idx="53">
                  <c:v>2781310.7306032171</c:v>
                </c:pt>
                <c:pt idx="54">
                  <c:v>2780808.3941612244</c:v>
                </c:pt>
                <c:pt idx="55">
                  <c:v>2778820.9850711841</c:v>
                </c:pt>
                <c:pt idx="56">
                  <c:v>2756020.3198976461</c:v>
                </c:pt>
                <c:pt idx="57">
                  <c:v>2758456.2903308906</c:v>
                </c:pt>
                <c:pt idx="58">
                  <c:v>2755692.6868858333</c:v>
                </c:pt>
                <c:pt idx="59">
                  <c:v>2728651.0555458074</c:v>
                </c:pt>
                <c:pt idx="60">
                  <c:v>2725352.1574449507</c:v>
                </c:pt>
              </c:numCache>
            </c:numRef>
          </c:val>
          <c:smooth val="0"/>
          <c:extLs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Nb_cpte!$A$5:$A$65</c:f>
              <c:numCache>
                <c:formatCode>mmm\-yy</c:formatCode>
                <c:ptCount val="61"/>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numCache>
            </c:numRef>
          </c:cat>
          <c:val>
            <c:numRef>
              <c:f>Nb_cpte!$C$5:$C$65</c:f>
              <c:numCache>
                <c:formatCode>#,##0</c:formatCode>
                <c:ptCount val="61"/>
                <c:pt idx="0">
                  <c:v>1702573.4209971465</c:v>
                </c:pt>
                <c:pt idx="1">
                  <c:v>1707561.9650254298</c:v>
                </c:pt>
                <c:pt idx="2">
                  <c:v>1731826.6233706456</c:v>
                </c:pt>
                <c:pt idx="3">
                  <c:v>1740095.4053421048</c:v>
                </c:pt>
                <c:pt idx="4">
                  <c:v>1771255.5866966248</c:v>
                </c:pt>
                <c:pt idx="5">
                  <c:v>1792061.3216180783</c:v>
                </c:pt>
                <c:pt idx="6">
                  <c:v>1807585.3271718053</c:v>
                </c:pt>
                <c:pt idx="7">
                  <c:v>1830919.5741786957</c:v>
                </c:pt>
                <c:pt idx="8">
                  <c:v>1849097.0476503328</c:v>
                </c:pt>
                <c:pt idx="9">
                  <c:v>1891677.7818222083</c:v>
                </c:pt>
                <c:pt idx="10">
                  <c:v>1906194.3931045493</c:v>
                </c:pt>
                <c:pt idx="11">
                  <c:v>1947083.5911884324</c:v>
                </c:pt>
                <c:pt idx="12">
                  <c:v>1975402.3899831753</c:v>
                </c:pt>
                <c:pt idx="13">
                  <c:v>1993014.027548789</c:v>
                </c:pt>
                <c:pt idx="14">
                  <c:v>2011828.4565753974</c:v>
                </c:pt>
                <c:pt idx="15">
                  <c:v>2031820.1878643052</c:v>
                </c:pt>
                <c:pt idx="16">
                  <c:v>2052988.9316196463</c:v>
                </c:pt>
                <c:pt idx="17">
                  <c:v>2066748.6662616732</c:v>
                </c:pt>
                <c:pt idx="18">
                  <c:v>2075779.3840160379</c:v>
                </c:pt>
                <c:pt idx="19">
                  <c:v>2070561.5528917287</c:v>
                </c:pt>
                <c:pt idx="20">
                  <c:v>2081817.5767879526</c:v>
                </c:pt>
                <c:pt idx="21">
                  <c:v>2093059.9889078157</c:v>
                </c:pt>
                <c:pt idx="22">
                  <c:v>2108257.4995975448</c:v>
                </c:pt>
                <c:pt idx="23">
                  <c:v>2118854.4939060165</c:v>
                </c:pt>
                <c:pt idx="24">
                  <c:v>2117992.4986743899</c:v>
                </c:pt>
                <c:pt idx="25">
                  <c:v>2132400.625258449</c:v>
                </c:pt>
                <c:pt idx="26">
                  <c:v>2123221.3524370203</c:v>
                </c:pt>
                <c:pt idx="27">
                  <c:v>2110089.5438852296</c:v>
                </c:pt>
                <c:pt idx="28">
                  <c:v>2102272.8025770225</c:v>
                </c:pt>
                <c:pt idx="29">
                  <c:v>2090651.8414249402</c:v>
                </c:pt>
                <c:pt idx="30">
                  <c:v>2080176.5827884658</c:v>
                </c:pt>
                <c:pt idx="31">
                  <c:v>2090187.4900779752</c:v>
                </c:pt>
                <c:pt idx="32">
                  <c:v>2084828.5442924481</c:v>
                </c:pt>
                <c:pt idx="33">
                  <c:v>2073503.1042795214</c:v>
                </c:pt>
                <c:pt idx="34">
                  <c:v>2064163.6233186678</c:v>
                </c:pt>
                <c:pt idx="35">
                  <c:v>2053567.0836467734</c:v>
                </c:pt>
                <c:pt idx="36">
                  <c:v>2017405.7190332364</c:v>
                </c:pt>
                <c:pt idx="37">
                  <c:v>2016966.9023742715</c:v>
                </c:pt>
                <c:pt idx="38">
                  <c:v>2006716.025091172</c:v>
                </c:pt>
                <c:pt idx="39">
                  <c:v>1990474.1975421901</c:v>
                </c:pt>
                <c:pt idx="40">
                  <c:v>1981271.7489604985</c:v>
                </c:pt>
                <c:pt idx="41">
                  <c:v>1970277.3501081516</c:v>
                </c:pt>
                <c:pt idx="42">
                  <c:v>1964599.3126211201</c:v>
                </c:pt>
                <c:pt idx="43">
                  <c:v>1956993.3490781742</c:v>
                </c:pt>
                <c:pt idx="44">
                  <c:v>1942149.8884840054</c:v>
                </c:pt>
                <c:pt idx="45">
                  <c:v>1943429.8444976825</c:v>
                </c:pt>
                <c:pt idx="46">
                  <c:v>1933441.1248874669</c:v>
                </c:pt>
                <c:pt idx="47">
                  <c:v>1931942.9905386013</c:v>
                </c:pt>
                <c:pt idx="48">
                  <c:v>1930522.3697757721</c:v>
                </c:pt>
                <c:pt idx="49">
                  <c:v>1926992.3631877908</c:v>
                </c:pt>
                <c:pt idx="50">
                  <c:v>1926366.8972520835</c:v>
                </c:pt>
                <c:pt idx="51">
                  <c:v>1923709.2858057043</c:v>
                </c:pt>
                <c:pt idx="52">
                  <c:v>1925397.3852119418</c:v>
                </c:pt>
                <c:pt idx="53">
                  <c:v>1918181.1509523382</c:v>
                </c:pt>
                <c:pt idx="54">
                  <c:v>1918477.9834938054</c:v>
                </c:pt>
                <c:pt idx="55">
                  <c:v>1924234.0078220379</c:v>
                </c:pt>
                <c:pt idx="56">
                  <c:v>1905818.4789628934</c:v>
                </c:pt>
                <c:pt idx="57">
                  <c:v>1914301.1906909973</c:v>
                </c:pt>
                <c:pt idx="58">
                  <c:v>1913708.6512718194</c:v>
                </c:pt>
                <c:pt idx="59">
                  <c:v>1901377.4663047795</c:v>
                </c:pt>
                <c:pt idx="60">
                  <c:v>1903772.6357088056</c:v>
                </c:pt>
              </c:numCache>
            </c:numRef>
          </c:val>
          <c:smooth val="0"/>
          <c:extLs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223331456"/>
        <c:axId val="223332992"/>
      </c:lineChart>
      <c:dateAx>
        <c:axId val="223331456"/>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Nb_cpte!$A$5:$A$65</c:f>
              <c:numCache>
                <c:formatCode>mmm\-yy</c:formatCode>
                <c:ptCount val="61"/>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numCache>
            </c:numRef>
          </c:cat>
          <c:val>
            <c:numRef>
              <c:f>Mass_sal_nette!$B$5:$B$65</c:f>
              <c:numCache>
                <c:formatCode>#,##0</c:formatCode>
                <c:ptCount val="61"/>
                <c:pt idx="0">
                  <c:v>1410978840.2724607</c:v>
                </c:pt>
                <c:pt idx="1">
                  <c:v>1426292473.7402341</c:v>
                </c:pt>
                <c:pt idx="2">
                  <c:v>1433667808.6464849</c:v>
                </c:pt>
                <c:pt idx="3">
                  <c:v>1483250151.0156255</c:v>
                </c:pt>
                <c:pt idx="4">
                  <c:v>1528412004.516602</c:v>
                </c:pt>
                <c:pt idx="5">
                  <c:v>1558128499.8232424</c:v>
                </c:pt>
                <c:pt idx="6">
                  <c:v>1576657358.6083989</c:v>
                </c:pt>
                <c:pt idx="7">
                  <c:v>1617882283.65625</c:v>
                </c:pt>
                <c:pt idx="8">
                  <c:v>1656883112.433599</c:v>
                </c:pt>
                <c:pt idx="9">
                  <c:v>1701107341.4189429</c:v>
                </c:pt>
                <c:pt idx="10">
                  <c:v>1730223533.200201</c:v>
                </c:pt>
                <c:pt idx="11">
                  <c:v>1775668190.4296899</c:v>
                </c:pt>
                <c:pt idx="12">
                  <c:v>1809403812.0927739</c:v>
                </c:pt>
                <c:pt idx="13">
                  <c:v>1846690764.179688</c:v>
                </c:pt>
                <c:pt idx="14">
                  <c:v>1881228181.144537</c:v>
                </c:pt>
                <c:pt idx="15">
                  <c:v>1918079951.261719</c:v>
                </c:pt>
                <c:pt idx="16">
                  <c:v>1946636916.9003911</c:v>
                </c:pt>
                <c:pt idx="17">
                  <c:v>1982493383.717778</c:v>
                </c:pt>
                <c:pt idx="18">
                  <c:v>2023819804.1972711</c:v>
                </c:pt>
                <c:pt idx="19">
                  <c:v>2036824591.040045</c:v>
                </c:pt>
                <c:pt idx="20">
                  <c:v>2054821894.972657</c:v>
                </c:pt>
                <c:pt idx="21">
                  <c:v>2078473715.137701</c:v>
                </c:pt>
                <c:pt idx="22">
                  <c:v>2107570407.335938</c:v>
                </c:pt>
                <c:pt idx="23">
                  <c:v>2128151530.8613341</c:v>
                </c:pt>
                <c:pt idx="24">
                  <c:v>2153534852.1621151</c:v>
                </c:pt>
                <c:pt idx="25">
                  <c:v>2173767227.2929688</c:v>
                </c:pt>
                <c:pt idx="26">
                  <c:v>2186037092.4960938</c:v>
                </c:pt>
                <c:pt idx="27">
                  <c:v>2192339085.3437557</c:v>
                </c:pt>
                <c:pt idx="28">
                  <c:v>2213206722.8574219</c:v>
                </c:pt>
                <c:pt idx="29">
                  <c:v>2223313807.335938</c:v>
                </c:pt>
                <c:pt idx="30">
                  <c:v>2221861585.3906298</c:v>
                </c:pt>
                <c:pt idx="31">
                  <c:v>2249698412.183599</c:v>
                </c:pt>
                <c:pt idx="32">
                  <c:v>2267839830.3886766</c:v>
                </c:pt>
                <c:pt idx="33">
                  <c:v>2267268249.2519579</c:v>
                </c:pt>
                <c:pt idx="34">
                  <c:v>2259352589.0117188</c:v>
                </c:pt>
                <c:pt idx="35">
                  <c:v>2266600915.2519541</c:v>
                </c:pt>
                <c:pt idx="36">
                  <c:v>2239125929.1875048</c:v>
                </c:pt>
                <c:pt idx="37">
                  <c:v>2228592373.5097709</c:v>
                </c:pt>
                <c:pt idx="38">
                  <c:v>2223273653.0253911</c:v>
                </c:pt>
                <c:pt idx="39">
                  <c:v>2205159102.7988281</c:v>
                </c:pt>
                <c:pt idx="40">
                  <c:v>2201037290.5371099</c:v>
                </c:pt>
                <c:pt idx="41">
                  <c:v>2194552246.7832031</c:v>
                </c:pt>
                <c:pt idx="42">
                  <c:v>2189330725.8164072</c:v>
                </c:pt>
                <c:pt idx="43">
                  <c:v>2176527102.8652349</c:v>
                </c:pt>
                <c:pt idx="44">
                  <c:v>2166884902.1152339</c:v>
                </c:pt>
                <c:pt idx="45">
                  <c:v>2165438916.0351563</c:v>
                </c:pt>
                <c:pt idx="46">
                  <c:v>2161324792.058599</c:v>
                </c:pt>
                <c:pt idx="47">
                  <c:v>2162597698.7636738</c:v>
                </c:pt>
                <c:pt idx="48">
                  <c:v>2164260543.6835938</c:v>
                </c:pt>
                <c:pt idx="49">
                  <c:v>2164995004.0175829</c:v>
                </c:pt>
                <c:pt idx="50">
                  <c:v>2173833570.4277372</c:v>
                </c:pt>
                <c:pt idx="51">
                  <c:v>2165687307.4296932</c:v>
                </c:pt>
                <c:pt idx="52">
                  <c:v>2183001783.9902391</c:v>
                </c:pt>
                <c:pt idx="53">
                  <c:v>2181037539.263669</c:v>
                </c:pt>
                <c:pt idx="54">
                  <c:v>2179207232.0996141</c:v>
                </c:pt>
                <c:pt idx="55">
                  <c:v>2179761197.6484432</c:v>
                </c:pt>
                <c:pt idx="56">
                  <c:v>2180726020.5292969</c:v>
                </c:pt>
                <c:pt idx="57">
                  <c:v>2182372044.833982</c:v>
                </c:pt>
                <c:pt idx="58">
                  <c:v>2183246525.8027349</c:v>
                </c:pt>
                <c:pt idx="59">
                  <c:v>2189276678.9062529</c:v>
                </c:pt>
                <c:pt idx="60">
                  <c:v>2191436581.8847628</c:v>
                </c:pt>
              </c:numCache>
            </c:numRef>
          </c:val>
          <c:smooth val="0"/>
          <c:extLs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223715712"/>
        <c:axId val="223717248"/>
      </c:lineChart>
      <c:lineChart>
        <c:grouping val="standard"/>
        <c:varyColors val="0"/>
        <c:ser>
          <c:idx val="1"/>
          <c:order val="1"/>
          <c:tx>
            <c:v>Nb heures</c:v>
          </c:tx>
          <c:spPr>
            <a:ln w="12700">
              <a:solidFill>
                <a:srgbClr val="339966"/>
              </a:solidFill>
              <a:prstDash val="solid"/>
            </a:ln>
          </c:spPr>
          <c:marker>
            <c:symbol val="none"/>
          </c:marker>
          <c:cat>
            <c:numRef>
              <c:f>Nb_cpte!$A$5:$A$65</c:f>
              <c:numCache>
                <c:formatCode>mmm\-yy</c:formatCode>
                <c:ptCount val="61"/>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numCache>
            </c:numRef>
          </c:cat>
          <c:val>
            <c:numRef>
              <c:f>Vol_hor!$B$5:$B$65</c:f>
              <c:numCache>
                <c:formatCode>#,##0</c:formatCode>
                <c:ptCount val="61"/>
                <c:pt idx="0">
                  <c:v>333125054.17688084</c:v>
                </c:pt>
                <c:pt idx="1">
                  <c:v>332155287.29492182</c:v>
                </c:pt>
                <c:pt idx="2">
                  <c:v>321739033.88684058</c:v>
                </c:pt>
                <c:pt idx="3">
                  <c:v>341268031.29345661</c:v>
                </c:pt>
                <c:pt idx="4">
                  <c:v>348606273.33081067</c:v>
                </c:pt>
                <c:pt idx="5">
                  <c:v>351984073.35681105</c:v>
                </c:pt>
                <c:pt idx="6">
                  <c:v>346866493.38476586</c:v>
                </c:pt>
                <c:pt idx="7">
                  <c:v>359736400.3533935</c:v>
                </c:pt>
                <c:pt idx="8">
                  <c:v>365822699.69897521</c:v>
                </c:pt>
                <c:pt idx="9">
                  <c:v>371851050.61254907</c:v>
                </c:pt>
                <c:pt idx="10">
                  <c:v>372287402.90527391</c:v>
                </c:pt>
                <c:pt idx="11">
                  <c:v>385860642.15002418</c:v>
                </c:pt>
                <c:pt idx="12">
                  <c:v>390000364.4621585</c:v>
                </c:pt>
                <c:pt idx="13">
                  <c:v>395034185.64343292</c:v>
                </c:pt>
                <c:pt idx="14">
                  <c:v>397614649.10632348</c:v>
                </c:pt>
                <c:pt idx="15">
                  <c:v>403887268.67138672</c:v>
                </c:pt>
                <c:pt idx="16">
                  <c:v>405137857.70312458</c:v>
                </c:pt>
                <c:pt idx="17">
                  <c:v>409421736.52612329</c:v>
                </c:pt>
                <c:pt idx="18">
                  <c:v>413873611.95141578</c:v>
                </c:pt>
                <c:pt idx="19">
                  <c:v>416034191.86523449</c:v>
                </c:pt>
                <c:pt idx="20">
                  <c:v>418779138.48168898</c:v>
                </c:pt>
                <c:pt idx="21">
                  <c:v>421468236.14623982</c:v>
                </c:pt>
                <c:pt idx="22">
                  <c:v>425573893.37866223</c:v>
                </c:pt>
                <c:pt idx="23">
                  <c:v>426912633.55346709</c:v>
                </c:pt>
                <c:pt idx="24">
                  <c:v>430629472.82690442</c:v>
                </c:pt>
                <c:pt idx="25">
                  <c:v>432832552.20556676</c:v>
                </c:pt>
                <c:pt idx="26">
                  <c:v>435369372.01049817</c:v>
                </c:pt>
                <c:pt idx="27">
                  <c:v>435570368.828857</c:v>
                </c:pt>
                <c:pt idx="28">
                  <c:v>438422034.84887791</c:v>
                </c:pt>
                <c:pt idx="29">
                  <c:v>439144059.97680712</c:v>
                </c:pt>
                <c:pt idx="30">
                  <c:v>439655572.26293957</c:v>
                </c:pt>
                <c:pt idx="31">
                  <c:v>442257541.57665992</c:v>
                </c:pt>
                <c:pt idx="32">
                  <c:v>442578493.29809535</c:v>
                </c:pt>
                <c:pt idx="33">
                  <c:v>442958769.8981936</c:v>
                </c:pt>
                <c:pt idx="34">
                  <c:v>439558171.22509819</c:v>
                </c:pt>
                <c:pt idx="35">
                  <c:v>439141047.53369176</c:v>
                </c:pt>
                <c:pt idx="36">
                  <c:v>436951243.11328232</c:v>
                </c:pt>
                <c:pt idx="37">
                  <c:v>435145349.56225568</c:v>
                </c:pt>
                <c:pt idx="38">
                  <c:v>432992603.21240175</c:v>
                </c:pt>
                <c:pt idx="39">
                  <c:v>428868507.47412109</c:v>
                </c:pt>
                <c:pt idx="40">
                  <c:v>427137825.86938471</c:v>
                </c:pt>
                <c:pt idx="41">
                  <c:v>424769815.26464856</c:v>
                </c:pt>
                <c:pt idx="42">
                  <c:v>423205791.46618676</c:v>
                </c:pt>
                <c:pt idx="43">
                  <c:v>418816199.42211902</c:v>
                </c:pt>
                <c:pt idx="44">
                  <c:v>416207890.233643</c:v>
                </c:pt>
                <c:pt idx="45">
                  <c:v>415025042.72253358</c:v>
                </c:pt>
                <c:pt idx="46">
                  <c:v>413164689.83056581</c:v>
                </c:pt>
                <c:pt idx="47">
                  <c:v>411587496.90087831</c:v>
                </c:pt>
                <c:pt idx="48">
                  <c:v>410509264.54101491</c:v>
                </c:pt>
                <c:pt idx="49">
                  <c:v>408149691.14343262</c:v>
                </c:pt>
                <c:pt idx="50">
                  <c:v>407832821.8404544</c:v>
                </c:pt>
                <c:pt idx="51">
                  <c:v>406282180.60644484</c:v>
                </c:pt>
                <c:pt idx="52">
                  <c:v>406009342.59484863</c:v>
                </c:pt>
                <c:pt idx="53">
                  <c:v>404915166.95458961</c:v>
                </c:pt>
                <c:pt idx="54">
                  <c:v>402853442.70898467</c:v>
                </c:pt>
                <c:pt idx="55">
                  <c:v>402983261.3374027</c:v>
                </c:pt>
                <c:pt idx="56">
                  <c:v>398459157.99206567</c:v>
                </c:pt>
                <c:pt idx="57">
                  <c:v>398888894.83679187</c:v>
                </c:pt>
                <c:pt idx="58">
                  <c:v>394190730.38989329</c:v>
                </c:pt>
                <c:pt idx="59">
                  <c:v>392031566.30944908</c:v>
                </c:pt>
                <c:pt idx="60">
                  <c:v>390921433.38891608</c:v>
                </c:pt>
              </c:numCache>
            </c:numRef>
          </c:val>
          <c:smooth val="0"/>
          <c:extLs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223731712"/>
        <c:axId val="223733248"/>
      </c:lineChart>
      <c:dateAx>
        <c:axId val="22371571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majorTickMark val="out"/>
        <c:minorTickMark val="none"/>
        <c:tickLblPos val="none"/>
        <c:crossAx val="223733248"/>
        <c:crosses val="autoZero"/>
        <c:auto val="1"/>
        <c:lblOffset val="100"/>
        <c:baseTimeUnit val="months"/>
      </c:dateAx>
      <c:valAx>
        <c:axId val="223733248"/>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Vol_hor!$D$139:$D$195</c:f>
              <c:numCache>
                <c:formatCode>0.0%</c:formatCode>
                <c:ptCount val="57"/>
                <c:pt idx="0">
                  <c:v>2.6732982233066416E-2</c:v>
                </c:pt>
                <c:pt idx="1">
                  <c:v>3.1536679488142871E-2</c:v>
                </c:pt>
                <c:pt idx="2">
                  <c:v>2.776997498241518E-2</c:v>
                </c:pt>
                <c:pt idx="3">
                  <c:v>2.7055795836824714E-2</c:v>
                </c:pt>
                <c:pt idx="4">
                  <c:v>2.0210713612565323E-2</c:v>
                </c:pt>
                <c:pt idx="5">
                  <c:v>3.9215903773172744E-2</c:v>
                </c:pt>
                <c:pt idx="6">
                  <c:v>3.2101156979069678E-2</c:v>
                </c:pt>
                <c:pt idx="7">
                  <c:v>3.9681610318986982E-2</c:v>
                </c:pt>
                <c:pt idx="8">
                  <c:v>3.8165241534080074E-2</c:v>
                </c:pt>
                <c:pt idx="9">
                  <c:v>3.068456816553633E-2</c:v>
                </c:pt>
                <c:pt idx="10">
                  <c:v>2.806619444195535E-2</c:v>
                </c:pt>
                <c:pt idx="11">
                  <c:v>2.7789138028965876E-2</c:v>
                </c:pt>
                <c:pt idx="12">
                  <c:v>1.5971772509194126E-2</c:v>
                </c:pt>
                <c:pt idx="13">
                  <c:v>5.6520135550968131E-3</c:v>
                </c:pt>
                <c:pt idx="14">
                  <c:v>7.5642976995846656E-3</c:v>
                </c:pt>
                <c:pt idx="15">
                  <c:v>-1.0649538396908187E-2</c:v>
                </c:pt>
                <c:pt idx="16">
                  <c:v>-7.579232018845472E-3</c:v>
                </c:pt>
                <c:pt idx="17">
                  <c:v>-8.8658053304776496E-3</c:v>
                </c:pt>
                <c:pt idx="18">
                  <c:v>-1.1389931058404246E-2</c:v>
                </c:pt>
                <c:pt idx="19">
                  <c:v>-5.2001790749672816E-3</c:v>
                </c:pt>
                <c:pt idx="20">
                  <c:v>-4.3399244224289202E-3</c:v>
                </c:pt>
                <c:pt idx="21">
                  <c:v>-8.7693377499040714E-3</c:v>
                </c:pt>
                <c:pt idx="22">
                  <c:v>-1.3127563414343957E-2</c:v>
                </c:pt>
                <c:pt idx="23">
                  <c:v>-2.6353361149484389E-2</c:v>
                </c:pt>
                <c:pt idx="24">
                  <c:v>-3.3091554797734402E-2</c:v>
                </c:pt>
                <c:pt idx="25">
                  <c:v>-3.8950063404850077E-2</c:v>
                </c:pt>
                <c:pt idx="26">
                  <c:v>-4.3081529978174604E-2</c:v>
                </c:pt>
                <c:pt idx="27">
                  <c:v>-2.8407350109129315E-2</c:v>
                </c:pt>
                <c:pt idx="28">
                  <c:v>-3.2410844847423514E-2</c:v>
                </c:pt>
                <c:pt idx="29">
                  <c:v>-2.5995325813928383E-2</c:v>
                </c:pt>
                <c:pt idx="30">
                  <c:v>-3.7481157823624156E-2</c:v>
                </c:pt>
                <c:pt idx="31">
                  <c:v>-4.4008015701478942E-2</c:v>
                </c:pt>
                <c:pt idx="32">
                  <c:v>-5.28550085554087E-2</c:v>
                </c:pt>
                <c:pt idx="33">
                  <c:v>-5.4878330971929512E-2</c:v>
                </c:pt>
                <c:pt idx="34">
                  <c:v>-4.5585358559283029E-2</c:v>
                </c:pt>
                <c:pt idx="35">
                  <c:v>-5.5479927154022723E-2</c:v>
                </c:pt>
                <c:pt idx="36">
                  <c:v>-3.8440076319356087E-2</c:v>
                </c:pt>
                <c:pt idx="37">
                  <c:v>-4.4396292159084028E-2</c:v>
                </c:pt>
                <c:pt idx="38">
                  <c:v>-4.3080400214706382E-2</c:v>
                </c:pt>
                <c:pt idx="39">
                  <c:v>-3.7089635158799927E-2</c:v>
                </c:pt>
                <c:pt idx="40">
                  <c:v>-4.3234132343201392E-2</c:v>
                </c:pt>
                <c:pt idx="41">
                  <c:v>-3.8674860139638279E-2</c:v>
                </c:pt>
                <c:pt idx="42">
                  <c:v>-3.8018940350778019E-2</c:v>
                </c:pt>
                <c:pt idx="43">
                  <c:v>-3.3167141562799207E-2</c:v>
                </c:pt>
                <c:pt idx="44">
                  <c:v>-3.0399359324207897E-2</c:v>
                </c:pt>
                <c:pt idx="45">
                  <c:v>-2.8209936215990994E-2</c:v>
                </c:pt>
                <c:pt idx="46">
                  <c:v>-1.7421617530254618E-2</c:v>
                </c:pt>
                <c:pt idx="47">
                  <c:v>-2.1521696323092532E-2</c:v>
                </c:pt>
                <c:pt idx="48">
                  <c:v>-1.0910747132771514E-2</c:v>
                </c:pt>
                <c:pt idx="49">
                  <c:v>-1.2620353782801019E-2</c:v>
                </c:pt>
                <c:pt idx="50">
                  <c:v>-1.9726865127795867E-2</c:v>
                </c:pt>
                <c:pt idx="51">
                  <c:v>-1.5560616720545428E-2</c:v>
                </c:pt>
                <c:pt idx="52">
                  <c:v>-2.8372154605555866E-2</c:v>
                </c:pt>
                <c:pt idx="53">
                  <c:v>-2.0592054790008585E-2</c:v>
                </c:pt>
                <c:pt idx="54">
                  <c:v>-2.2184295528336118E-2</c:v>
                </c:pt>
                <c:pt idx="55">
                  <c:v>-1.6904408326133158E-2</c:v>
                </c:pt>
                <c:pt idx="56">
                  <c:v>-8.6949249264718365E-3</c:v>
                </c:pt>
              </c:numCache>
            </c:numRef>
          </c:val>
          <c:smooth val="0"/>
          <c:extLs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Vol_hor!$E$139:$E$195</c:f>
              <c:numCache>
                <c:formatCode>0.0%</c:formatCode>
                <c:ptCount val="57"/>
                <c:pt idx="0">
                  <c:v>6.1703707022431109E-2</c:v>
                </c:pt>
                <c:pt idx="1">
                  <c:v>8.0053247314175069E-2</c:v>
                </c:pt>
                <c:pt idx="2">
                  <c:v>0.11578548273640354</c:v>
                </c:pt>
                <c:pt idx="3">
                  <c:v>7.2355112852941161E-2</c:v>
                </c:pt>
                <c:pt idx="4">
                  <c:v>6.8676388727040072E-2</c:v>
                </c:pt>
                <c:pt idx="5">
                  <c:v>6.8234474996302197E-2</c:v>
                </c:pt>
                <c:pt idx="6">
                  <c:v>0.10122108211678027</c:v>
                </c:pt>
                <c:pt idx="7">
                  <c:v>9.3524097532120765E-2</c:v>
                </c:pt>
                <c:pt idx="8">
                  <c:v>8.29075199724012E-2</c:v>
                </c:pt>
                <c:pt idx="9">
                  <c:v>8.1293119966011629E-2</c:v>
                </c:pt>
                <c:pt idx="10">
                  <c:v>9.2365932355998881E-2</c:v>
                </c:pt>
                <c:pt idx="11">
                  <c:v>5.723178393560846E-2</c:v>
                </c:pt>
                <c:pt idx="12">
                  <c:v>5.0960445279603084E-2</c:v>
                </c:pt>
                <c:pt idx="13">
                  <c:v>5.2587706599350525E-2</c:v>
                </c:pt>
                <c:pt idx="14">
                  <c:v>5.8597109296547822E-2</c:v>
                </c:pt>
                <c:pt idx="15">
                  <c:v>5.117227671501845E-2</c:v>
                </c:pt>
                <c:pt idx="16">
                  <c:v>5.5350836656335112E-2</c:v>
                </c:pt>
                <c:pt idx="17">
                  <c:v>4.9672154154832393E-2</c:v>
                </c:pt>
                <c:pt idx="18">
                  <c:v>4.9380227815585043E-2</c:v>
                </c:pt>
                <c:pt idx="19">
                  <c:v>4.314567300654204E-2</c:v>
                </c:pt>
                <c:pt idx="20">
                  <c:v>4.6452419786067178E-2</c:v>
                </c:pt>
                <c:pt idx="21">
                  <c:v>4.6156639421818246E-2</c:v>
                </c:pt>
                <c:pt idx="22">
                  <c:v>4.160496916365064E-2</c:v>
                </c:pt>
                <c:pt idx="23">
                  <c:v>4.2982982492784094E-2</c:v>
                </c:pt>
                <c:pt idx="24">
                  <c:v>4.1542944984576113E-2</c:v>
                </c:pt>
                <c:pt idx="25">
                  <c:v>3.8666576384919438E-2</c:v>
                </c:pt>
                <c:pt idx="26">
                  <c:v>3.3892200765802238E-2</c:v>
                </c:pt>
                <c:pt idx="27">
                  <c:v>3.5218482622231706E-2</c:v>
                </c:pt>
                <c:pt idx="28">
                  <c:v>2.8582991300015514E-2</c:v>
                </c:pt>
                <c:pt idx="29">
                  <c:v>2.4767361941730348E-2</c:v>
                </c:pt>
                <c:pt idx="30">
                  <c:v>1.7029893536066432E-2</c:v>
                </c:pt>
                <c:pt idx="31">
                  <c:v>1.0124330586243069E-2</c:v>
                </c:pt>
                <c:pt idx="32">
                  <c:v>5.7177892376389927E-3</c:v>
                </c:pt>
                <c:pt idx="33">
                  <c:v>-7.5938280100573685E-4</c:v>
                </c:pt>
                <c:pt idx="34">
                  <c:v>-1.423820766832784E-3</c:v>
                </c:pt>
                <c:pt idx="35">
                  <c:v>-9.003874420903446E-3</c:v>
                </c:pt>
                <c:pt idx="36">
                  <c:v>-1.4574889708064864E-2</c:v>
                </c:pt>
                <c:pt idx="37">
                  <c:v>-1.4456469488456136E-2</c:v>
                </c:pt>
                <c:pt idx="38">
                  <c:v>-1.3850194385789161E-2</c:v>
                </c:pt>
                <c:pt idx="39">
                  <c:v>-1.7882965845279708E-2</c:v>
                </c:pt>
                <c:pt idx="40">
                  <c:v>-1.8971574742433828E-2</c:v>
                </c:pt>
                <c:pt idx="41">
                  <c:v>-1.7308306576549359E-2</c:v>
                </c:pt>
                <c:pt idx="42">
                  <c:v>-1.8577039166233322E-2</c:v>
                </c:pt>
                <c:pt idx="43">
                  <c:v>-1.159629574502874E-2</c:v>
                </c:pt>
                <c:pt idx="44">
                  <c:v>-8.1621531536514302E-3</c:v>
                </c:pt>
                <c:pt idx="45">
                  <c:v>-1.3463044140028191E-2</c:v>
                </c:pt>
                <c:pt idx="46">
                  <c:v>-1.2912239656168167E-2</c:v>
                </c:pt>
                <c:pt idx="47">
                  <c:v>-1.1594438405648111E-2</c:v>
                </c:pt>
                <c:pt idx="48">
                  <c:v>-1.2798636972471189E-2</c:v>
                </c:pt>
                <c:pt idx="49">
                  <c:v>-7.6920050721449584E-3</c:v>
                </c:pt>
                <c:pt idx="50">
                  <c:v>-1.0855790274565846E-2</c:v>
                </c:pt>
                <c:pt idx="51">
                  <c:v>-6.8675300307247111E-3</c:v>
                </c:pt>
                <c:pt idx="52">
                  <c:v>-1.6096721373574097E-2</c:v>
                </c:pt>
                <c:pt idx="53">
                  <c:v>-1.3344195372910317E-2</c:v>
                </c:pt>
                <c:pt idx="54">
                  <c:v>-2.2023243125386838E-2</c:v>
                </c:pt>
                <c:pt idx="55">
                  <c:v>-3.1784958533801477E-2</c:v>
                </c:pt>
                <c:pt idx="56">
                  <c:v>-2.3686762021431607E-2</c:v>
                </c:pt>
              </c:numCache>
            </c:numRef>
          </c:val>
          <c:smooth val="0"/>
          <c:extLs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Mass_sal_nette!$A$139:$A$195</c:f>
              <c:numCache>
                <c:formatCode>mmm\-yy</c:formatCode>
                <c:ptCount val="57"/>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numCache>
            </c:numRef>
          </c:cat>
          <c:val>
            <c:numRef>
              <c:f>Vol_hor!$F$139:$F$195</c:f>
              <c:numCache>
                <c:formatCode>0.0%</c:formatCode>
                <c:ptCount val="57"/>
                <c:pt idx="0">
                  <c:v>7.4824737601915103E-3</c:v>
                </c:pt>
                <c:pt idx="1">
                  <c:v>2.0994891831607188E-2</c:v>
                </c:pt>
                <c:pt idx="2">
                  <c:v>2.8482215572462444E-2</c:v>
                </c:pt>
                <c:pt idx="3">
                  <c:v>3.0429085212522855E-2</c:v>
                </c:pt>
                <c:pt idx="4">
                  <c:v>2.5930107383521861E-2</c:v>
                </c:pt>
                <c:pt idx="5">
                  <c:v>3.3981034817906819E-2</c:v>
                </c:pt>
                <c:pt idx="6">
                  <c:v>3.927169722483681E-2</c:v>
                </c:pt>
                <c:pt idx="7">
                  <c:v>4.9100890104601058E-2</c:v>
                </c:pt>
                <c:pt idx="8">
                  <c:v>5.5763583117632409E-2</c:v>
                </c:pt>
                <c:pt idx="9">
                  <c:v>5.2558082964448305E-2</c:v>
                </c:pt>
                <c:pt idx="10">
                  <c:v>5.0943670971852484E-2</c:v>
                </c:pt>
                <c:pt idx="11">
                  <c:v>4.7099285616498232E-2</c:v>
                </c:pt>
                <c:pt idx="12">
                  <c:v>4.6314614521372865E-2</c:v>
                </c:pt>
                <c:pt idx="13">
                  <c:v>4.824876847107884E-2</c:v>
                </c:pt>
                <c:pt idx="14">
                  <c:v>4.8175423993036759E-2</c:v>
                </c:pt>
                <c:pt idx="15">
                  <c:v>4.4568011115350359E-2</c:v>
                </c:pt>
                <c:pt idx="16">
                  <c:v>3.9562937204765669E-2</c:v>
                </c:pt>
                <c:pt idx="17">
                  <c:v>2.7792304517753275E-2</c:v>
                </c:pt>
                <c:pt idx="18">
                  <c:v>2.0354888837107232E-2</c:v>
                </c:pt>
                <c:pt idx="19">
                  <c:v>1.0286575270847642E-2</c:v>
                </c:pt>
                <c:pt idx="20">
                  <c:v>1.3812939756321363E-3</c:v>
                </c:pt>
                <c:pt idx="21">
                  <c:v>4.3795369654540117E-3</c:v>
                </c:pt>
                <c:pt idx="22">
                  <c:v>8.6945123513135769E-3</c:v>
                </c:pt>
                <c:pt idx="23">
                  <c:v>1.9517554925388758E-2</c:v>
                </c:pt>
                <c:pt idx="24">
                  <c:v>3.5133423547974774E-2</c:v>
                </c:pt>
                <c:pt idx="25">
                  <c:v>3.2670456488543609E-2</c:v>
                </c:pt>
                <c:pt idx="26">
                  <c:v>1.7788293179459069E-2</c:v>
                </c:pt>
                <c:pt idx="27">
                  <c:v>1.5031532616961218E-2</c:v>
                </c:pt>
                <c:pt idx="28">
                  <c:v>1.5134140256065631E-3</c:v>
                </c:pt>
                <c:pt idx="29">
                  <c:v>-7.3345193972697009E-3</c:v>
                </c:pt>
                <c:pt idx="30">
                  <c:v>-2.1254476783965304E-2</c:v>
                </c:pt>
                <c:pt idx="31">
                  <c:v>-3.095776574193787E-2</c:v>
                </c:pt>
                <c:pt idx="32">
                  <c:v>-4.0400270232025859E-2</c:v>
                </c:pt>
                <c:pt idx="33">
                  <c:v>-4.2450234407543586E-2</c:v>
                </c:pt>
                <c:pt idx="34">
                  <c:v>-3.3383697244156463E-2</c:v>
                </c:pt>
                <c:pt idx="35">
                  <c:v>-4.8728324211407825E-2</c:v>
                </c:pt>
                <c:pt idx="36">
                  <c:v>-5.0396227658393578E-2</c:v>
                </c:pt>
                <c:pt idx="37">
                  <c:v>-4.7528695202956439E-2</c:v>
                </c:pt>
                <c:pt idx="38">
                  <c:v>-3.6969695099274724E-2</c:v>
                </c:pt>
                <c:pt idx="39">
                  <c:v>-2.9126851365760986E-2</c:v>
                </c:pt>
                <c:pt idx="40">
                  <c:v>-2.2669454546868417E-2</c:v>
                </c:pt>
                <c:pt idx="41">
                  <c:v>-1.6740242438071928E-2</c:v>
                </c:pt>
                <c:pt idx="42">
                  <c:v>-1.947422206109406E-2</c:v>
                </c:pt>
                <c:pt idx="43">
                  <c:v>-1.1334882816956271E-2</c:v>
                </c:pt>
                <c:pt idx="44">
                  <c:v>-3.7403632406840526E-4</c:v>
                </c:pt>
                <c:pt idx="45">
                  <c:v>5.7257993703390131E-3</c:v>
                </c:pt>
                <c:pt idx="46">
                  <c:v>1.7694814489830568E-2</c:v>
                </c:pt>
                <c:pt idx="47">
                  <c:v>2.1478631833073081E-2</c:v>
                </c:pt>
                <c:pt idx="48">
                  <c:v>2.1989904500492319E-2</c:v>
                </c:pt>
                <c:pt idx="49">
                  <c:v>1.8669811171386108E-2</c:v>
                </c:pt>
                <c:pt idx="50">
                  <c:v>1.2756702861912217E-2</c:v>
                </c:pt>
                <c:pt idx="51">
                  <c:v>1.7667817792276219E-2</c:v>
                </c:pt>
                <c:pt idx="52">
                  <c:v>4.4314211870077891E-4</c:v>
                </c:pt>
                <c:pt idx="53">
                  <c:v>-5.4707765344061965E-3</c:v>
                </c:pt>
                <c:pt idx="54">
                  <c:v>-8.211385343458999E-3</c:v>
                </c:pt>
                <c:pt idx="55">
                  <c:v>-1.1720352906140596E-2</c:v>
                </c:pt>
                <c:pt idx="56">
                  <c:v>-5.6716072482987379E-4</c:v>
                </c:pt>
              </c:numCache>
            </c:numRef>
          </c:val>
          <c:smooth val="0"/>
          <c:extLs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4811648"/>
        <c:axId val="224825728"/>
      </c:lineChart>
      <c:dateAx>
        <c:axId val="22481164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1017494</xdr:colOff>
          <xdr:row>1</xdr:row>
          <xdr:rowOff>245969</xdr:rowOff>
        </xdr:from>
        <xdr:to>
          <xdr:col>6</xdr:col>
          <xdr:colOff>245969</xdr:colOff>
          <xdr:row>2</xdr:row>
          <xdr:rowOff>188819</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8:Y189"/>
  <sheetViews>
    <sheetView showGridLines="0" zoomScale="95" zoomScaleNormal="95" zoomScaleSheetLayoutView="85" workbookViewId="0">
      <selection activeCell="P33" sqref="P33"/>
    </sheetView>
  </sheetViews>
  <sheetFormatPr baseColWidth="10" defaultRowHeight="12" x14ac:dyDescent="0.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58" spans="2:25" x14ac:dyDescent="0.2">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row>
    <row r="59" spans="2:25" x14ac:dyDescent="0.2">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row>
    <row r="60" spans="2:25" x14ac:dyDescent="0.2">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row>
    <row r="115" spans="2:25" x14ac:dyDescent="0.2">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row>
    <row r="116" spans="2:25" x14ac:dyDescent="0.2">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row>
    <row r="117" spans="2:25" x14ac:dyDescent="0.2">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row>
    <row r="172" spans="2:25" x14ac:dyDescent="0.2">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row>
    <row r="173" spans="2:25" x14ac:dyDescent="0.2">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row>
    <row r="174" spans="2:25" x14ac:dyDescent="0.2">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row>
    <row r="189" spans="2:25" x14ac:dyDescent="0.2">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D47"/>
  <sheetViews>
    <sheetView workbookViewId="0">
      <selection sqref="A1:A46"/>
    </sheetView>
  </sheetViews>
  <sheetFormatPr baseColWidth="10" defaultColWidth="11.42578125" defaultRowHeight="11.25" x14ac:dyDescent="0.2"/>
  <cols>
    <col min="1" max="1" width="40.5703125" style="96" customWidth="1"/>
    <col min="2" max="16384" width="11.42578125" style="96"/>
  </cols>
  <sheetData>
    <row r="1" spans="1:4" x14ac:dyDescent="0.2">
      <c r="A1" s="94" t="s">
        <v>79</v>
      </c>
    </row>
    <row r="2" spans="1:4" x14ac:dyDescent="0.2">
      <c r="A2" s="93" t="s">
        <v>52</v>
      </c>
      <c r="D2" s="95"/>
    </row>
    <row r="3" spans="1:4" x14ac:dyDescent="0.2">
      <c r="A3" s="93" t="s">
        <v>53</v>
      </c>
      <c r="D3" s="95"/>
    </row>
    <row r="4" spans="1:4" x14ac:dyDescent="0.2">
      <c r="A4" s="93" t="s">
        <v>54</v>
      </c>
      <c r="D4" s="95"/>
    </row>
    <row r="5" spans="1:4" x14ac:dyDescent="0.2">
      <c r="A5" s="93" t="s">
        <v>55</v>
      </c>
      <c r="D5" s="95"/>
    </row>
    <row r="6" spans="1:4" x14ac:dyDescent="0.2">
      <c r="A6" s="93" t="s">
        <v>56</v>
      </c>
      <c r="D6" s="95"/>
    </row>
    <row r="7" spans="1:4" x14ac:dyDescent="0.2">
      <c r="A7" s="93" t="s">
        <v>57</v>
      </c>
      <c r="D7" s="95"/>
    </row>
    <row r="8" spans="1:4" x14ac:dyDescent="0.2">
      <c r="A8" s="93" t="s">
        <v>58</v>
      </c>
      <c r="D8" s="95"/>
    </row>
    <row r="9" spans="1:4" x14ac:dyDescent="0.2">
      <c r="A9" s="93" t="s">
        <v>59</v>
      </c>
      <c r="D9" s="95"/>
    </row>
    <row r="10" spans="1:4" x14ac:dyDescent="0.2">
      <c r="A10" s="93" t="s">
        <v>60</v>
      </c>
      <c r="D10" s="95"/>
    </row>
    <row r="11" spans="1:4" x14ac:dyDescent="0.2">
      <c r="A11" s="93" t="s">
        <v>61</v>
      </c>
      <c r="D11" s="95"/>
    </row>
    <row r="12" spans="1:4" x14ac:dyDescent="0.2">
      <c r="A12" s="93" t="s">
        <v>62</v>
      </c>
      <c r="D12" s="95"/>
    </row>
    <row r="13" spans="1:4" x14ac:dyDescent="0.2">
      <c r="A13" s="93" t="s">
        <v>63</v>
      </c>
      <c r="D13" s="95"/>
    </row>
    <row r="14" spans="1:4" x14ac:dyDescent="0.2">
      <c r="A14" s="93" t="s">
        <v>64</v>
      </c>
      <c r="D14" s="95"/>
    </row>
    <row r="15" spans="1:4" x14ac:dyDescent="0.2">
      <c r="A15" s="93" t="s">
        <v>65</v>
      </c>
      <c r="D15" s="95"/>
    </row>
    <row r="16" spans="1:4" x14ac:dyDescent="0.2">
      <c r="A16" s="93" t="s">
        <v>66</v>
      </c>
      <c r="D16" s="95"/>
    </row>
    <row r="17" spans="1:4" x14ac:dyDescent="0.2">
      <c r="A17" s="93" t="s">
        <v>67</v>
      </c>
      <c r="D17" s="95"/>
    </row>
    <row r="18" spans="1:4" x14ac:dyDescent="0.2">
      <c r="A18" s="93" t="s">
        <v>68</v>
      </c>
      <c r="D18" s="95"/>
    </row>
    <row r="19" spans="1:4" x14ac:dyDescent="0.2">
      <c r="A19" s="93" t="s">
        <v>69</v>
      </c>
      <c r="D19" s="95"/>
    </row>
    <row r="20" spans="1:4" x14ac:dyDescent="0.2">
      <c r="A20" s="93" t="s">
        <v>70</v>
      </c>
      <c r="D20" s="95"/>
    </row>
    <row r="21" spans="1:4" x14ac:dyDescent="0.2">
      <c r="A21" s="93" t="s">
        <v>71</v>
      </c>
      <c r="D21" s="95"/>
    </row>
    <row r="22" spans="1:4" x14ac:dyDescent="0.2">
      <c r="A22" s="93" t="s">
        <v>72</v>
      </c>
      <c r="D22" s="95"/>
    </row>
    <row r="23" spans="1:4" x14ac:dyDescent="0.2">
      <c r="A23" s="93" t="s">
        <v>73</v>
      </c>
      <c r="D23" s="95"/>
    </row>
    <row r="24" spans="1:4" x14ac:dyDescent="0.2">
      <c r="A24" s="93" t="s">
        <v>74</v>
      </c>
      <c r="D24" s="95"/>
    </row>
    <row r="25" spans="1:4" x14ac:dyDescent="0.2">
      <c r="A25" s="93" t="s">
        <v>75</v>
      </c>
      <c r="D25" s="95"/>
    </row>
    <row r="26" spans="1:4" x14ac:dyDescent="0.2">
      <c r="A26" s="93" t="s">
        <v>76</v>
      </c>
      <c r="D26" s="95"/>
    </row>
    <row r="27" spans="1:4" x14ac:dyDescent="0.2">
      <c r="A27" s="93" t="s">
        <v>77</v>
      </c>
      <c r="D27" s="95"/>
    </row>
    <row r="28" spans="1:4" x14ac:dyDescent="0.2">
      <c r="A28" s="93" t="s">
        <v>78</v>
      </c>
      <c r="D28" s="95"/>
    </row>
    <row r="29" spans="1:4" x14ac:dyDescent="0.2">
      <c r="A29" s="95" t="s">
        <v>182</v>
      </c>
    </row>
    <row r="30" spans="1:4" x14ac:dyDescent="0.2">
      <c r="A30" s="93" t="s">
        <v>183</v>
      </c>
    </row>
    <row r="31" spans="1:4" x14ac:dyDescent="0.2">
      <c r="A31" s="93" t="s">
        <v>184</v>
      </c>
    </row>
    <row r="32" spans="1:4" x14ac:dyDescent="0.2">
      <c r="A32" s="93" t="s">
        <v>185</v>
      </c>
    </row>
    <row r="33" spans="1:1" x14ac:dyDescent="0.2">
      <c r="A33" s="93" t="s">
        <v>186</v>
      </c>
    </row>
    <row r="34" spans="1:1" x14ac:dyDescent="0.2">
      <c r="A34" s="93" t="s">
        <v>187</v>
      </c>
    </row>
    <row r="35" spans="1:1" x14ac:dyDescent="0.2">
      <c r="A35" s="95" t="s">
        <v>188</v>
      </c>
    </row>
    <row r="36" spans="1:1" x14ac:dyDescent="0.2">
      <c r="A36" s="93" t="s">
        <v>189</v>
      </c>
    </row>
    <row r="37" spans="1:1" x14ac:dyDescent="0.2">
      <c r="A37" s="93" t="s">
        <v>198</v>
      </c>
    </row>
    <row r="38" spans="1:1" x14ac:dyDescent="0.2">
      <c r="A38" s="93" t="s">
        <v>199</v>
      </c>
    </row>
    <row r="39" spans="1:1" x14ac:dyDescent="0.2">
      <c r="A39" s="93" t="s">
        <v>190</v>
      </c>
    </row>
    <row r="40" spans="1:1" x14ac:dyDescent="0.2">
      <c r="A40" s="93" t="s">
        <v>191</v>
      </c>
    </row>
    <row r="41" spans="1:1" x14ac:dyDescent="0.2">
      <c r="A41" s="93" t="s">
        <v>200</v>
      </c>
    </row>
    <row r="42" spans="1:1" x14ac:dyDescent="0.2">
      <c r="A42" s="93" t="s">
        <v>201</v>
      </c>
    </row>
    <row r="43" spans="1:1" x14ac:dyDescent="0.2">
      <c r="A43" s="93" t="s">
        <v>192</v>
      </c>
    </row>
    <row r="44" spans="1:1" x14ac:dyDescent="0.2">
      <c r="A44" s="93" t="s">
        <v>193</v>
      </c>
    </row>
    <row r="45" spans="1:1" x14ac:dyDescent="0.2">
      <c r="A45" s="93" t="s">
        <v>194</v>
      </c>
    </row>
    <row r="46" spans="1:1" x14ac:dyDescent="0.2">
      <c r="A46" s="93" t="s">
        <v>195</v>
      </c>
    </row>
    <row r="47" spans="1:1" x14ac:dyDescent="0.2">
      <c r="A47" s="95"/>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K79"/>
  <sheetViews>
    <sheetView showGridLines="0" tabSelected="1" zoomScale="85" zoomScaleNormal="85" workbookViewId="0">
      <selection activeCell="J7" sqref="J7"/>
    </sheetView>
  </sheetViews>
  <sheetFormatPr baseColWidth="10" defaultRowHeight="15.75" x14ac:dyDescent="0.25"/>
  <cols>
    <col min="1" max="1" width="27.140625" customWidth="1"/>
    <col min="2" max="2" width="16.42578125" style="6" bestFit="1" customWidth="1"/>
    <col min="7" max="7" width="12.7109375" customWidth="1"/>
    <col min="10" max="10" width="26.5703125" customWidth="1"/>
  </cols>
  <sheetData>
    <row r="1" spans="1:11" ht="50.25" customHeight="1" x14ac:dyDescent="0.2">
      <c r="B1" s="167" t="s">
        <v>0</v>
      </c>
      <c r="C1" s="167"/>
      <c r="D1" s="167"/>
      <c r="E1" s="167"/>
      <c r="F1" s="167"/>
      <c r="G1" s="167"/>
      <c r="H1" s="167"/>
      <c r="I1" s="167"/>
      <c r="J1" s="167"/>
      <c r="K1" s="167"/>
    </row>
    <row r="2" spans="1:11" s="39" customFormat="1" ht="33" customHeight="1" x14ac:dyDescent="0.2">
      <c r="A2" s="38"/>
      <c r="B2" s="38"/>
      <c r="C2" s="76"/>
      <c r="D2" s="77" t="s">
        <v>1</v>
      </c>
      <c r="E2" s="77" t="s">
        <v>2</v>
      </c>
      <c r="F2" s="38"/>
      <c r="G2" s="38"/>
    </row>
    <row r="3" spans="1:11" x14ac:dyDescent="0.25">
      <c r="A3" s="2"/>
      <c r="C3" s="77"/>
      <c r="D3" s="77">
        <v>1</v>
      </c>
      <c r="E3" s="77">
        <v>61</v>
      </c>
      <c r="F3" s="2"/>
      <c r="I3" s="3" t="s">
        <v>3</v>
      </c>
    </row>
    <row r="4" spans="1:11" x14ac:dyDescent="0.25">
      <c r="C4" s="40"/>
      <c r="D4" s="41"/>
      <c r="E4" s="41"/>
      <c r="F4" s="2"/>
      <c r="K4" s="97" t="s">
        <v>197</v>
      </c>
    </row>
    <row r="5" spans="1:11" ht="15" x14ac:dyDescent="0.2">
      <c r="A5" s="46" t="s">
        <v>4</v>
      </c>
      <c r="B5" s="163">
        <v>43671</v>
      </c>
      <c r="D5" s="2"/>
      <c r="E5" s="2"/>
      <c r="G5" s="2"/>
    </row>
    <row r="6" spans="1:11" x14ac:dyDescent="0.25">
      <c r="A6" s="2"/>
      <c r="D6" s="2"/>
      <c r="E6" s="2"/>
      <c r="F6" s="3"/>
      <c r="G6" s="2"/>
    </row>
    <row r="7" spans="1:11" x14ac:dyDescent="0.25">
      <c r="A7" s="2"/>
      <c r="D7" s="2"/>
      <c r="E7" s="2"/>
      <c r="G7" s="2"/>
    </row>
    <row r="8" spans="1:11" x14ac:dyDescent="0.25">
      <c r="A8" s="2"/>
      <c r="D8" s="2"/>
      <c r="E8" s="2"/>
      <c r="G8" s="2"/>
    </row>
    <row r="9" spans="1:11" x14ac:dyDescent="0.25">
      <c r="A9" s="2"/>
      <c r="D9" s="2"/>
      <c r="E9" s="2"/>
      <c r="G9" s="2"/>
    </row>
    <row r="10" spans="1:11" x14ac:dyDescent="0.25">
      <c r="A10" s="2"/>
      <c r="D10" s="2"/>
      <c r="E10" s="2"/>
      <c r="G10" s="2"/>
    </row>
    <row r="11" spans="1:11" x14ac:dyDescent="0.25">
      <c r="A11" s="2"/>
      <c r="D11" s="2"/>
      <c r="E11" s="2"/>
      <c r="G11" s="2"/>
    </row>
    <row r="12" spans="1:11" x14ac:dyDescent="0.25">
      <c r="A12" s="2"/>
      <c r="D12" s="2"/>
      <c r="E12" s="2"/>
      <c r="G12" s="2"/>
      <c r="H12" s="3" t="s">
        <v>5</v>
      </c>
    </row>
    <row r="13" spans="1:11" x14ac:dyDescent="0.25">
      <c r="A13" s="2"/>
      <c r="D13" s="2"/>
      <c r="E13" s="2"/>
      <c r="G13" s="2"/>
      <c r="H13" s="2"/>
    </row>
    <row r="14" spans="1:11" x14ac:dyDescent="0.2">
      <c r="A14" s="5"/>
      <c r="B14" s="2"/>
      <c r="C14" s="2"/>
      <c r="D14" s="2"/>
      <c r="E14" s="2"/>
      <c r="F14" s="4"/>
      <c r="G14" s="2"/>
      <c r="H14" s="3"/>
    </row>
    <row r="15" spans="1:11" x14ac:dyDescent="0.25">
      <c r="G15" s="2"/>
      <c r="H15" s="2"/>
    </row>
    <row r="16" spans="1:11" x14ac:dyDescent="0.25">
      <c r="H16" s="3"/>
    </row>
    <row r="17" spans="1:8" x14ac:dyDescent="0.25">
      <c r="H17" s="2"/>
    </row>
    <row r="18" spans="1:8" x14ac:dyDescent="0.25">
      <c r="H18" s="3"/>
    </row>
    <row r="23" spans="1:8" x14ac:dyDescent="0.25">
      <c r="A23" s="2"/>
      <c r="D23" s="2"/>
      <c r="E23" s="2"/>
      <c r="G23" s="2"/>
    </row>
    <row r="24" spans="1:8" x14ac:dyDescent="0.25">
      <c r="A24" s="2"/>
      <c r="D24" s="2"/>
      <c r="E24" s="2"/>
      <c r="G24" s="2"/>
    </row>
    <row r="25" spans="1:8" x14ac:dyDescent="0.25">
      <c r="A25" s="2"/>
      <c r="D25" s="2"/>
      <c r="E25" s="2"/>
      <c r="G25" s="2"/>
    </row>
    <row r="26" spans="1:8" x14ac:dyDescent="0.25">
      <c r="A26" s="2"/>
      <c r="D26" s="2"/>
      <c r="E26" s="2"/>
      <c r="G26" s="2"/>
    </row>
    <row r="27" spans="1:8" x14ac:dyDescent="0.25">
      <c r="A27" s="2"/>
      <c r="D27" s="2"/>
      <c r="E27" s="2"/>
      <c r="G27" s="2"/>
    </row>
    <row r="28" spans="1:8" x14ac:dyDescent="0.25">
      <c r="A28" s="2"/>
      <c r="D28" s="2"/>
      <c r="E28" s="2"/>
      <c r="G28" s="2"/>
      <c r="H28" s="2"/>
    </row>
    <row r="29" spans="1:8" x14ac:dyDescent="0.25">
      <c r="A29" s="2"/>
      <c r="D29" s="2"/>
      <c r="E29" s="2"/>
      <c r="G29" s="2"/>
      <c r="H29" s="3" t="s">
        <v>6</v>
      </c>
    </row>
    <row r="30" spans="1:8" ht="15" x14ac:dyDescent="0.2">
      <c r="A30" s="5"/>
      <c r="B30" s="2"/>
      <c r="C30" s="2"/>
      <c r="D30" s="2"/>
      <c r="E30" s="2"/>
      <c r="F30" s="4"/>
      <c r="G30" s="2"/>
      <c r="H30" s="2"/>
    </row>
    <row r="31" spans="1:8" x14ac:dyDescent="0.25">
      <c r="G31" s="2"/>
      <c r="H31" s="3" t="s">
        <v>7</v>
      </c>
    </row>
    <row r="32" spans="1:8" x14ac:dyDescent="0.25">
      <c r="H32" s="2"/>
    </row>
    <row r="34" spans="1:8" x14ac:dyDescent="0.25">
      <c r="H34" s="3"/>
    </row>
    <row r="40" spans="1:8" x14ac:dyDescent="0.25">
      <c r="A40" s="2"/>
      <c r="D40" s="2"/>
      <c r="E40" s="2"/>
      <c r="F40" s="3"/>
      <c r="G40" s="2"/>
    </row>
    <row r="41" spans="1:8" x14ac:dyDescent="0.25">
      <c r="A41" s="2"/>
      <c r="D41" s="2"/>
      <c r="E41" s="2"/>
      <c r="G41" s="2"/>
    </row>
    <row r="42" spans="1:8" x14ac:dyDescent="0.25">
      <c r="A42" s="2"/>
      <c r="D42" s="2"/>
      <c r="E42" s="2"/>
      <c r="G42" s="2"/>
    </row>
    <row r="43" spans="1:8" x14ac:dyDescent="0.25">
      <c r="A43" s="2"/>
      <c r="D43" s="2"/>
      <c r="E43" s="2"/>
      <c r="G43" s="2"/>
    </row>
    <row r="44" spans="1:8" x14ac:dyDescent="0.25">
      <c r="A44" s="2"/>
      <c r="D44" s="2"/>
      <c r="E44" s="2"/>
      <c r="G44" s="2"/>
    </row>
    <row r="45" spans="1:8" x14ac:dyDescent="0.25">
      <c r="A45" s="2"/>
      <c r="D45" s="2"/>
      <c r="E45" s="2"/>
      <c r="G45" s="2"/>
    </row>
    <row r="46" spans="1:8" x14ac:dyDescent="0.25">
      <c r="A46" s="2"/>
      <c r="D46" s="2"/>
      <c r="E46" s="2"/>
      <c r="G46" s="2"/>
      <c r="H46" s="3" t="s">
        <v>5</v>
      </c>
    </row>
    <row r="47" spans="1:8" x14ac:dyDescent="0.25">
      <c r="A47" s="2"/>
      <c r="D47" s="2"/>
      <c r="E47" s="2"/>
      <c r="G47" s="2"/>
      <c r="H47" s="2"/>
    </row>
    <row r="48" spans="1:8" x14ac:dyDescent="0.2">
      <c r="A48" s="5"/>
      <c r="B48" s="2"/>
      <c r="C48" s="2"/>
      <c r="D48" s="2"/>
      <c r="E48" s="2"/>
      <c r="F48" s="4"/>
      <c r="G48" s="2"/>
      <c r="H48" s="3" t="s">
        <v>6</v>
      </c>
    </row>
    <row r="49" spans="1:8" x14ac:dyDescent="0.25">
      <c r="G49" s="2"/>
      <c r="H49" s="2"/>
    </row>
    <row r="50" spans="1:8" x14ac:dyDescent="0.25">
      <c r="H50" s="3" t="s">
        <v>7</v>
      </c>
    </row>
    <row r="51" spans="1:8" x14ac:dyDescent="0.25">
      <c r="H51" s="2"/>
    </row>
    <row r="52" spans="1:8" x14ac:dyDescent="0.25">
      <c r="H52" s="3"/>
    </row>
    <row r="56" spans="1:8" x14ac:dyDescent="0.25">
      <c r="A56" s="2"/>
      <c r="D56" s="2"/>
      <c r="E56" s="2"/>
      <c r="F56" s="3"/>
      <c r="G56" s="2"/>
    </row>
    <row r="57" spans="1:8" x14ac:dyDescent="0.25">
      <c r="A57" s="2"/>
      <c r="D57" s="2"/>
      <c r="E57" s="2"/>
      <c r="G57" s="2"/>
    </row>
    <row r="58" spans="1:8" x14ac:dyDescent="0.25">
      <c r="A58" s="2"/>
      <c r="D58" s="2"/>
      <c r="E58" s="2"/>
      <c r="G58" s="2"/>
    </row>
    <row r="59" spans="1:8" x14ac:dyDescent="0.25">
      <c r="A59" s="2"/>
      <c r="D59" s="2"/>
      <c r="E59" s="2"/>
      <c r="G59" s="2"/>
    </row>
    <row r="60" spans="1:8" x14ac:dyDescent="0.25">
      <c r="A60" s="2"/>
      <c r="D60" s="2"/>
      <c r="E60" s="2"/>
      <c r="G60" s="2"/>
    </row>
    <row r="61" spans="1:8" x14ac:dyDescent="0.25">
      <c r="A61" s="2"/>
      <c r="D61" s="2"/>
      <c r="E61" s="2"/>
      <c r="G61" s="2"/>
    </row>
    <row r="62" spans="1:8" x14ac:dyDescent="0.25">
      <c r="A62" s="2"/>
      <c r="D62" s="2"/>
      <c r="E62" s="2"/>
      <c r="G62" s="2"/>
      <c r="H62" s="3"/>
    </row>
    <row r="63" spans="1:8" x14ac:dyDescent="0.25">
      <c r="A63" s="2"/>
      <c r="D63" s="2"/>
      <c r="E63" s="2"/>
      <c r="G63" s="2"/>
      <c r="H63" s="2"/>
    </row>
    <row r="64" spans="1:8" x14ac:dyDescent="0.2">
      <c r="A64" s="5"/>
      <c r="B64" s="2"/>
      <c r="C64" s="2"/>
      <c r="D64" s="2"/>
      <c r="E64" s="2"/>
      <c r="F64" s="4"/>
      <c r="G64" s="2"/>
      <c r="H64" s="3" t="s">
        <v>7</v>
      </c>
    </row>
    <row r="65" spans="7:8" x14ac:dyDescent="0.25">
      <c r="G65" s="2"/>
      <c r="H65" s="2"/>
    </row>
    <row r="67" spans="7:8" x14ac:dyDescent="0.25">
      <c r="H67" s="2"/>
    </row>
    <row r="68" spans="7:8" x14ac:dyDescent="0.25">
      <c r="H68" s="3"/>
    </row>
    <row r="79" spans="7:8" x14ac:dyDescent="0.25">
      <c r="H79" s="3" t="s">
        <v>6</v>
      </c>
    </row>
  </sheetData>
  <mergeCells count="1">
    <mergeCell ref="B1:K1"/>
  </mergeCells>
  <phoneticPr fontId="11" type="noConversion"/>
  <hyperlinks>
    <hyperlink ref="H12" location="Nb_cpte!A1" display="le nombre de comptes" xr:uid="{00000000-0004-0000-0100-000000000000}"/>
    <hyperlink ref="I3" location="'Sources et méthodologie'!A1" display="Sources et Méthodologie" xr:uid="{00000000-0004-0000-0100-000001000000}"/>
    <hyperlink ref="H46" location="Nb_cpte!A1" display="le nombre de comptes" xr:uid="{00000000-0004-0000-0100-000002000000}"/>
    <hyperlink ref="H48" location="Vol_hor!A1" display="le volume horaire" xr:uid="{00000000-0004-0000-0100-000003000000}"/>
    <hyperlink ref="H29" location="Vol_hor!A1" display="le volume horaire" xr:uid="{00000000-0004-0000-0100-000004000000}"/>
    <hyperlink ref="H31" location="Mass_sal_nette!A1" display="la mase salariale nette" xr:uid="{00000000-0004-0000-0100-000005000000}"/>
    <hyperlink ref="H50" location="Mass_sal_nette!A1" display="la mase salariale nette" xr:uid="{00000000-0004-0000-0100-000006000000}"/>
    <hyperlink ref="H64" location="Mass_sal_nette!A1" display="la mase salariale nette" xr:uid="{00000000-0004-0000-0100-000007000000}"/>
    <hyperlink ref="H79" location="Vol_hor!A1" display="le volume horaire" xr:uid="{00000000-0004-0000-0100-000008000000}"/>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0" r:id="rId4" name="Drop Down 22">
              <controlPr defaultSize="0" autoLine="0" autoPict="0">
                <anchor moveWithCells="1">
                  <from>
                    <xdr:col>1</xdr:col>
                    <xdr:colOff>1019175</xdr:colOff>
                    <xdr:row>1</xdr:row>
                    <xdr:rowOff>247650</xdr:rowOff>
                  </from>
                  <to>
                    <xdr:col>6</xdr:col>
                    <xdr:colOff>247650</xdr:colOff>
                    <xdr:row>2</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Y214"/>
  <sheetViews>
    <sheetView showGridLines="0" zoomScaleNormal="75" workbookViewId="0">
      <pane xSplit="1" ySplit="3" topLeftCell="B115" activePane="bottomRight" state="frozen"/>
      <selection activeCell="B66" sqref="B66:Y68"/>
      <selection pane="topRight" activeCell="B66" sqref="B66:Y68"/>
      <selection pane="bottomLeft" activeCell="B66" sqref="B66:Y68"/>
      <selection pane="bottomRight" activeCell="C193" sqref="C193"/>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8</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2360792.6536555327</v>
      </c>
      <c r="C5" s="15">
        <f ca="1">SUM(D5,F5)</f>
        <v>1702573.4209971465</v>
      </c>
      <c r="D5" s="16">
        <f ca="1">OFFSET(Import_SAS_CVS!CA2,(Synth!$D$3-1)*Synth!$E$3,0)</f>
        <v>1637656.7334137</v>
      </c>
      <c r="E5" s="16">
        <f ca="1">OFFSET(Import_SAS_CVS!U2,(Synth!$D$3-1)*Synth!$E$3,0)</f>
        <v>658219.232658386</v>
      </c>
      <c r="F5" s="16">
        <f ca="1">OFFSET(Import_SAS_CVS!CE2,(Synth!$D$3-1)*Synth!$E$3,0)</f>
        <v>64916.687583446503</v>
      </c>
      <c r="G5" s="17">
        <f ca="1">OFFSET(Import_SAS_CVS!C2,(Synth!$D$3-1)*Synth!$E$3,0)</f>
        <v>1024149.22261047</v>
      </c>
      <c r="H5" s="16">
        <f ca="1">OFFSET(Import_SAS_CVS!D2,(Synth!$D$3-1)*Synth!$E$3,0)</f>
        <v>8419.6389421224594</v>
      </c>
      <c r="I5" s="16">
        <f ca="1">OFFSET(Import_SAS_CVS!E2,(Synth!$D$3-1)*Synth!$E$3,0)</f>
        <v>603422.15153503395</v>
      </c>
      <c r="J5" s="42">
        <f ca="1">OFFSET(Import_SAS_CVS!F2,(Synth!$D$3-1)*Synth!$E$3,0)</f>
        <v>287142.44108963001</v>
      </c>
      <c r="K5" s="16">
        <f ca="1">OFFSET(Import_SAS_CVS!G2,(Synth!$D$3-1)*Synth!$E$3,0)</f>
        <v>199.09725693613299</v>
      </c>
      <c r="L5" s="16">
        <f ca="1">OFFSET(Import_SAS_CVS!H2,(Synth!$D$3-1)*Synth!$E$3,0)</f>
        <v>65172.848555088</v>
      </c>
      <c r="M5" s="42">
        <f ca="1">OFFSET(Import_SAS_CVS!I2,(Synth!$D$3-1)*Synth!$E$3,0)</f>
        <v>5606.0750109553301</v>
      </c>
      <c r="N5" s="16">
        <f ca="1">OFFSET(Import_SAS_CVS!J2,(Synth!$D$3-1)*Synth!$E$3,0)</f>
        <v>1761.5782729089301</v>
      </c>
      <c r="O5" s="18">
        <f ca="1">OFFSET(Import_SAS_CVS!K2,(Synth!$D$3-1)*Synth!$E$3,0)</f>
        <v>658732.82254028297</v>
      </c>
      <c r="P5" s="112">
        <f ca="1">OFFSET(Import_SAS_CVS!L2,(Synth!$D$3-1)*Synth!$E$3,0)</f>
        <v>795879.50559234596</v>
      </c>
      <c r="Q5" s="113">
        <f ca="1">OFFSET(Import_SAS_CVS!M2,(Synth!$D$3-1)*Synth!$E$3,0)</f>
        <v>559362.60465240502</v>
      </c>
      <c r="R5" s="113">
        <f ca="1">OFFSET(Import_SAS_CVS!N2,(Synth!$D$3-1)*Synth!$E$3,0)</f>
        <v>168447.228374481</v>
      </c>
      <c r="S5" s="113">
        <f ca="1">OFFSET(Import_SAS_CVS!O2,(Synth!$D$3-1)*Synth!$E$3,0)</f>
        <v>0</v>
      </c>
      <c r="T5" s="113">
        <f ca="1">OFFSET(Import_SAS_CVS!P2,(Synth!$D$3-1)*Synth!$E$3,0)</f>
        <v>0</v>
      </c>
      <c r="U5" s="113">
        <f ca="1">OFFSET(Import_SAS_CVS!Q2,(Synth!$D$3-1)*Synth!$E$3,0)</f>
        <v>102946.73180484799</v>
      </c>
      <c r="V5" s="113">
        <f ca="1">OFFSET(Import_SAS_CVS!R2,(Synth!$D$3-1)*Synth!$E$3,0)</f>
        <v>0</v>
      </c>
      <c r="W5" s="113">
        <f ca="1">OFFSET(Import_SAS_CVS!S2,(Synth!$D$3-1)*Synth!$E$3,0)</f>
        <v>0</v>
      </c>
      <c r="X5" s="113">
        <f ca="1">OFFSET(Import_SAS_CVS!T2,(Synth!$D$3-1)*Synth!$E$3,0)</f>
        <v>64637.550164699598</v>
      </c>
      <c r="Y5" s="114">
        <f ca="1">OFFSET(Import_SAS_CVS!CQ2,(Synth!$D$3-1)*Synth!$E$3,0)</f>
        <v>3.9534966539940801</v>
      </c>
    </row>
    <row r="6" spans="1:25" x14ac:dyDescent="0.2">
      <c r="A6" s="20">
        <v>38168</v>
      </c>
      <c r="B6" s="21">
        <f t="shared" ref="B6:B64" ca="1" si="0">SUM(C6,E6)</f>
        <v>2369367.7115464257</v>
      </c>
      <c r="C6" s="21">
        <f t="shared" ref="C6:C64" ca="1" si="1">SUM(D6,F6)</f>
        <v>1707561.9650254298</v>
      </c>
      <c r="D6" s="22">
        <f ca="1">OFFSET(Import_SAS_CVS!CA3,(Synth!$D$3-1)*Synth!$E$3,0)</f>
        <v>1643030.4516754199</v>
      </c>
      <c r="E6" s="22">
        <f ca="1">OFFSET(Import_SAS_CVS!U3,(Synth!$D$3-1)*Synth!$E$3,0)</f>
        <v>661805.74652099598</v>
      </c>
      <c r="F6" s="22">
        <f ca="1">OFFSET(Import_SAS_CVS!CE3,(Synth!$D$3-1)*Synth!$E$3,0)</f>
        <v>64531.513350009896</v>
      </c>
      <c r="G6" s="23">
        <f ca="1">OFFSET(Import_SAS_CVS!C3,(Synth!$D$3-1)*Synth!$E$3,0)</f>
        <v>1036383.7737121599</v>
      </c>
      <c r="H6" s="24">
        <f ca="1">OFFSET(Import_SAS_CVS!D3,(Synth!$D$3-1)*Synth!$E$3,0)</f>
        <v>8715.1310418844205</v>
      </c>
      <c r="I6" s="24">
        <f ca="1">OFFSET(Import_SAS_CVS!E3,(Synth!$D$3-1)*Synth!$E$3,0)</f>
        <v>593297.096351624</v>
      </c>
      <c r="J6" s="43">
        <f ca="1">OFFSET(Import_SAS_CVS!F3,(Synth!$D$3-1)*Synth!$E$3,0)</f>
        <v>291611.06591033901</v>
      </c>
      <c r="K6" s="24">
        <f ca="1">OFFSET(Import_SAS_CVS!G3,(Synth!$D$3-1)*Synth!$E$3,0)</f>
        <v>2271.3046039342898</v>
      </c>
      <c r="L6" s="24">
        <f ca="1">OFFSET(Import_SAS_CVS!H3,(Synth!$D$3-1)*Synth!$E$3,0)</f>
        <v>61636.812304496802</v>
      </c>
      <c r="M6" s="43">
        <f ca="1">OFFSET(Import_SAS_CVS!I3,(Synth!$D$3-1)*Synth!$E$3,0)</f>
        <v>5427.9896343946502</v>
      </c>
      <c r="N6" s="24">
        <f ca="1">OFFSET(Import_SAS_CVS!J3,(Synth!$D$3-1)*Synth!$E$3,0)</f>
        <v>32845.123081684098</v>
      </c>
      <c r="O6" s="25">
        <f ca="1">OFFSET(Import_SAS_CVS!K3,(Synth!$D$3-1)*Synth!$E$3,0)</f>
        <v>614928.459373474</v>
      </c>
      <c r="P6" s="115">
        <f ca="1">OFFSET(Import_SAS_CVS!L3,(Synth!$D$3-1)*Synth!$E$3,0)</f>
        <v>807875.43441009498</v>
      </c>
      <c r="Q6" s="116">
        <f ca="1">OFFSET(Import_SAS_CVS!M3,(Synth!$D$3-1)*Synth!$E$3,0)</f>
        <v>557565.07989502</v>
      </c>
      <c r="R6" s="116">
        <f ca="1">OFFSET(Import_SAS_CVS!N3,(Synth!$D$3-1)*Synth!$E$3,0)</f>
        <v>172255.76094055199</v>
      </c>
      <c r="S6" s="116">
        <f ca="1">OFFSET(Import_SAS_CVS!O3,(Synth!$D$3-1)*Synth!$E$3,0)</f>
        <v>0</v>
      </c>
      <c r="T6" s="116">
        <f ca="1">OFFSET(Import_SAS_CVS!P3,(Synth!$D$3-1)*Synth!$E$3,0)</f>
        <v>0</v>
      </c>
      <c r="U6" s="116">
        <f ca="1">OFFSET(Import_SAS_CVS!Q3,(Synth!$D$3-1)*Synth!$E$3,0)</f>
        <v>102360.52466869399</v>
      </c>
      <c r="V6" s="116">
        <f ca="1">OFFSET(Import_SAS_CVS!R3,(Synth!$D$3-1)*Synth!$E$3,0)</f>
        <v>0</v>
      </c>
      <c r="W6" s="116">
        <f ca="1">OFFSET(Import_SAS_CVS!S3,(Synth!$D$3-1)*Synth!$E$3,0)</f>
        <v>0</v>
      </c>
      <c r="X6" s="116">
        <f ca="1">OFFSET(Import_SAS_CVS!T3,(Synth!$D$3-1)*Synth!$E$3,0)</f>
        <v>64432.043377876304</v>
      </c>
      <c r="Y6" s="117">
        <f ca="1">OFFSET(Import_SAS_CVS!CQ3,(Synth!$D$3-1)*Synth!$E$3,0)</f>
        <v>43.821480016689698</v>
      </c>
    </row>
    <row r="7" spans="1:25" x14ac:dyDescent="0.2">
      <c r="A7" s="20">
        <v>38260</v>
      </c>
      <c r="B7" s="21">
        <f t="shared" ca="1" si="0"/>
        <v>2389344.7361483555</v>
      </c>
      <c r="C7" s="21">
        <f t="shared" ca="1" si="1"/>
        <v>1731826.6233706456</v>
      </c>
      <c r="D7" s="22">
        <f ca="1">OFFSET(Import_SAS_CVS!CA4,(Synth!$D$3-1)*Synth!$E$3,0)</f>
        <v>1668412.2341003399</v>
      </c>
      <c r="E7" s="22">
        <f ca="1">OFFSET(Import_SAS_CVS!U4,(Synth!$D$3-1)*Synth!$E$3,0)</f>
        <v>657518.11277770996</v>
      </c>
      <c r="F7" s="22">
        <f ca="1">OFFSET(Import_SAS_CVS!CE4,(Synth!$D$3-1)*Synth!$E$3,0)</f>
        <v>63414.389270305597</v>
      </c>
      <c r="G7" s="23">
        <f ca="1">OFFSET(Import_SAS_CVS!C4,(Synth!$D$3-1)*Synth!$E$3,0)</f>
        <v>1057406.9088592499</v>
      </c>
      <c r="H7" s="24">
        <f ca="1">OFFSET(Import_SAS_CVS!D4,(Synth!$D$3-1)*Synth!$E$3,0)</f>
        <v>9102.9757626056708</v>
      </c>
      <c r="I7" s="24">
        <f ca="1">OFFSET(Import_SAS_CVS!E4,(Synth!$D$3-1)*Synth!$E$3,0)</f>
        <v>607425.45980834996</v>
      </c>
      <c r="J7" s="43">
        <f ca="1">OFFSET(Import_SAS_CVS!F4,(Synth!$D$3-1)*Synth!$E$3,0)</f>
        <v>312510.038414001</v>
      </c>
      <c r="K7" s="24">
        <f ca="1">OFFSET(Import_SAS_CVS!G4,(Synth!$D$3-1)*Synth!$E$3,0)</f>
        <v>5758.9493059515999</v>
      </c>
      <c r="L7" s="24">
        <f ca="1">OFFSET(Import_SAS_CVS!H4,(Synth!$D$3-1)*Synth!$E$3,0)</f>
        <v>58200.392260551504</v>
      </c>
      <c r="M7" s="43">
        <f ca="1">OFFSET(Import_SAS_CVS!I4,(Synth!$D$3-1)*Synth!$E$3,0)</f>
        <v>5248.3068211674699</v>
      </c>
      <c r="N7" s="24">
        <f ca="1">OFFSET(Import_SAS_CVS!J4,(Synth!$D$3-1)*Synth!$E$3,0)</f>
        <v>77709.690398216204</v>
      </c>
      <c r="O7" s="25">
        <f ca="1">OFFSET(Import_SAS_CVS!K4,(Synth!$D$3-1)*Synth!$E$3,0)</f>
        <v>582300.58299255394</v>
      </c>
      <c r="P7" s="115">
        <f ca="1">OFFSET(Import_SAS_CVS!L4,(Synth!$D$3-1)*Synth!$E$3,0)</f>
        <v>852963.06188964797</v>
      </c>
      <c r="Q7" s="116">
        <f ca="1">OFFSET(Import_SAS_CVS!M4,(Synth!$D$3-1)*Synth!$E$3,0)</f>
        <v>561936.11639404297</v>
      </c>
      <c r="R7" s="116">
        <f ca="1">OFFSET(Import_SAS_CVS!N4,(Synth!$D$3-1)*Synth!$E$3,0)</f>
        <v>175880.868553162</v>
      </c>
      <c r="S7" s="116">
        <f ca="1">OFFSET(Import_SAS_CVS!O4,(Synth!$D$3-1)*Synth!$E$3,0)</f>
        <v>0</v>
      </c>
      <c r="T7" s="116">
        <f ca="1">OFFSET(Import_SAS_CVS!P4,(Synth!$D$3-1)*Synth!$E$3,0)</f>
        <v>0</v>
      </c>
      <c r="U7" s="116">
        <f ca="1">OFFSET(Import_SAS_CVS!Q4,(Synth!$D$3-1)*Synth!$E$3,0)</f>
        <v>102311.081678391</v>
      </c>
      <c r="V7" s="116">
        <f ca="1">OFFSET(Import_SAS_CVS!R4,(Synth!$D$3-1)*Synth!$E$3,0)</f>
        <v>0</v>
      </c>
      <c r="W7" s="116">
        <f ca="1">OFFSET(Import_SAS_CVS!S4,(Synth!$D$3-1)*Synth!$E$3,0)</f>
        <v>0</v>
      </c>
      <c r="X7" s="116">
        <f ca="1">OFFSET(Import_SAS_CVS!T4,(Synth!$D$3-1)*Synth!$E$3,0)</f>
        <v>63658.267108440399</v>
      </c>
      <c r="Y7" s="117">
        <f ca="1">OFFSET(Import_SAS_CVS!CQ4,(Synth!$D$3-1)*Synth!$E$3,0)</f>
        <v>87.580632585100801</v>
      </c>
    </row>
    <row r="8" spans="1:25" ht="12" thickBot="1" x14ac:dyDescent="0.25">
      <c r="A8" s="26">
        <v>38352</v>
      </c>
      <c r="B8" s="27">
        <f t="shared" ca="1" si="0"/>
        <v>2412550.4048461937</v>
      </c>
      <c r="C8" s="27">
        <f t="shared" ca="1" si="1"/>
        <v>1740095.4053421048</v>
      </c>
      <c r="D8" s="28">
        <f ca="1">OFFSET(Import_SAS_CVS!CA5,(Synth!$D$3-1)*Synth!$E$3,0)</f>
        <v>1675936.8636932401</v>
      </c>
      <c r="E8" s="28">
        <f ca="1">OFFSET(Import_SAS_CVS!U5,(Synth!$D$3-1)*Synth!$E$3,0)</f>
        <v>672454.99950408901</v>
      </c>
      <c r="F8" s="28">
        <f ca="1">OFFSET(Import_SAS_CVS!CE5,(Synth!$D$3-1)*Synth!$E$3,0)</f>
        <v>64158.541648864702</v>
      </c>
      <c r="G8" s="29">
        <f ca="1">OFFSET(Import_SAS_CVS!C5,(Synth!$D$3-1)*Synth!$E$3,0)</f>
        <v>1080536.0024719201</v>
      </c>
      <c r="H8" s="28">
        <f ca="1">OFFSET(Import_SAS_CVS!D5,(Synth!$D$3-1)*Synth!$E$3,0)</f>
        <v>8852.2371813058908</v>
      </c>
      <c r="I8" s="28">
        <f ca="1">OFFSET(Import_SAS_CVS!E5,(Synth!$D$3-1)*Synth!$E$3,0)</f>
        <v>587693.77333831799</v>
      </c>
      <c r="J8" s="44">
        <f ca="1">OFFSET(Import_SAS_CVS!F5,(Synth!$D$3-1)*Synth!$E$3,0)</f>
        <v>307788.87134170497</v>
      </c>
      <c r="K8" s="28">
        <f ca="1">OFFSET(Import_SAS_CVS!G5,(Synth!$D$3-1)*Synth!$E$3,0)</f>
        <v>9338.3194851875305</v>
      </c>
      <c r="L8" s="28">
        <f ca="1">OFFSET(Import_SAS_CVS!H5,(Synth!$D$3-1)*Synth!$E$3,0)</f>
        <v>54512.618085861199</v>
      </c>
      <c r="M8" s="44">
        <f ca="1">OFFSET(Import_SAS_CVS!I5,(Synth!$D$3-1)*Synth!$E$3,0)</f>
        <v>5065.4396379589998</v>
      </c>
      <c r="N8" s="28">
        <f ca="1">OFFSET(Import_SAS_CVS!J5,(Synth!$D$3-1)*Synth!$E$3,0)</f>
        <v>121959.54631042499</v>
      </c>
      <c r="O8" s="30">
        <f ca="1">OFFSET(Import_SAS_CVS!K5,(Synth!$D$3-1)*Synth!$E$3,0)</f>
        <v>557981.74006652797</v>
      </c>
      <c r="P8" s="118">
        <f ca="1">OFFSET(Import_SAS_CVS!L5,(Synth!$D$3-1)*Synth!$E$3,0)</f>
        <v>839488.79605102504</v>
      </c>
      <c r="Q8" s="119">
        <f ca="1">OFFSET(Import_SAS_CVS!M5,(Synth!$D$3-1)*Synth!$E$3,0)</f>
        <v>567998.789299011</v>
      </c>
      <c r="R8" s="119">
        <f ca="1">OFFSET(Import_SAS_CVS!N5,(Synth!$D$3-1)*Synth!$E$3,0)</f>
        <v>178311.70506286601</v>
      </c>
      <c r="S8" s="119">
        <f ca="1">OFFSET(Import_SAS_CVS!O5,(Synth!$D$3-1)*Synth!$E$3,0)</f>
        <v>0</v>
      </c>
      <c r="T8" s="119">
        <f ca="1">OFFSET(Import_SAS_CVS!P5,(Synth!$D$3-1)*Synth!$E$3,0)</f>
        <v>0</v>
      </c>
      <c r="U8" s="119">
        <f ca="1">OFFSET(Import_SAS_CVS!Q5,(Synth!$D$3-1)*Synth!$E$3,0)</f>
        <v>101911.130536079</v>
      </c>
      <c r="V8" s="119">
        <f ca="1">OFFSET(Import_SAS_CVS!R5,(Synth!$D$3-1)*Synth!$E$3,0)</f>
        <v>0</v>
      </c>
      <c r="W8" s="119">
        <f ca="1">OFFSET(Import_SAS_CVS!S5,(Synth!$D$3-1)*Synth!$E$3,0)</f>
        <v>0</v>
      </c>
      <c r="X8" s="119">
        <f ca="1">OFFSET(Import_SAS_CVS!T5,(Synth!$D$3-1)*Synth!$E$3,0)</f>
        <v>64016.831971645399</v>
      </c>
      <c r="Y8" s="120">
        <f ca="1">OFFSET(Import_SAS_CVS!CQ5,(Synth!$D$3-1)*Synth!$E$3,0)</f>
        <v>122.79862804058899</v>
      </c>
    </row>
    <row r="9" spans="1:25" x14ac:dyDescent="0.2">
      <c r="A9" s="14">
        <v>38442</v>
      </c>
      <c r="B9" s="15">
        <f t="shared" ca="1" si="0"/>
        <v>2449154.239238739</v>
      </c>
      <c r="C9" s="15">
        <f t="shared" ca="1" si="1"/>
        <v>1771255.5866966248</v>
      </c>
      <c r="D9" s="16">
        <f ca="1">OFFSET(Import_SAS_CVS!CA6,(Synth!$D$3-1)*Synth!$E$3,0)</f>
        <v>1706810.32371521</v>
      </c>
      <c r="E9" s="16">
        <f ca="1">OFFSET(Import_SAS_CVS!U6,(Synth!$D$3-1)*Synth!$E$3,0)</f>
        <v>677898.65254211402</v>
      </c>
      <c r="F9" s="16">
        <f ca="1">OFFSET(Import_SAS_CVS!CE6,(Synth!$D$3-1)*Synth!$E$3,0)</f>
        <v>64445.262981414802</v>
      </c>
      <c r="G9" s="17">
        <f ca="1">OFFSET(Import_SAS_CVS!C6,(Synth!$D$3-1)*Synth!$E$3,0)</f>
        <v>1110210.3853607201</v>
      </c>
      <c r="H9" s="16">
        <f ca="1">OFFSET(Import_SAS_CVS!D6,(Synth!$D$3-1)*Synth!$E$3,0)</f>
        <v>9352.1277979612405</v>
      </c>
      <c r="I9" s="16">
        <f ca="1">OFFSET(Import_SAS_CVS!E6,(Synth!$D$3-1)*Synth!$E$3,0)</f>
        <v>586004.95500183105</v>
      </c>
      <c r="J9" s="42">
        <f ca="1">OFFSET(Import_SAS_CVS!F6,(Synth!$D$3-1)*Synth!$E$3,0)</f>
        <v>312887.13501739502</v>
      </c>
      <c r="K9" s="16">
        <f ca="1">OFFSET(Import_SAS_CVS!G6,(Synth!$D$3-1)*Synth!$E$3,0)</f>
        <v>13706.8917775154</v>
      </c>
      <c r="L9" s="16">
        <f ca="1">OFFSET(Import_SAS_CVS!H6,(Synth!$D$3-1)*Synth!$E$3,0)</f>
        <v>51074.173074245497</v>
      </c>
      <c r="M9" s="42">
        <f ca="1">OFFSET(Import_SAS_CVS!I6,(Synth!$D$3-1)*Synth!$E$3,0)</f>
        <v>4893.69291800261</v>
      </c>
      <c r="N9" s="16">
        <f ca="1">OFFSET(Import_SAS_CVS!J6,(Synth!$D$3-1)*Synth!$E$3,0)</f>
        <v>174793.52432823199</v>
      </c>
      <c r="O9" s="18">
        <f ca="1">OFFSET(Import_SAS_CVS!K6,(Synth!$D$3-1)*Synth!$E$3,0)</f>
        <v>503563.763698578</v>
      </c>
      <c r="P9" s="112">
        <f ca="1">OFFSET(Import_SAS_CVS!L6,(Synth!$D$3-1)*Synth!$E$3,0)</f>
        <v>835267.44718170201</v>
      </c>
      <c r="Q9" s="113">
        <f ca="1">OFFSET(Import_SAS_CVS!M6,(Synth!$D$3-1)*Synth!$E$3,0)</f>
        <v>575762.34990692104</v>
      </c>
      <c r="R9" s="113">
        <f ca="1">OFFSET(Import_SAS_CVS!N6,(Synth!$D$3-1)*Synth!$E$3,0)</f>
        <v>181516.800922394</v>
      </c>
      <c r="S9" s="113">
        <f ca="1">OFFSET(Import_SAS_CVS!O6,(Synth!$D$3-1)*Synth!$E$3,0)</f>
        <v>0</v>
      </c>
      <c r="T9" s="113">
        <f ca="1">OFFSET(Import_SAS_CVS!P6,(Synth!$D$3-1)*Synth!$E$3,0)</f>
        <v>0</v>
      </c>
      <c r="U9" s="113">
        <f ca="1">OFFSET(Import_SAS_CVS!Q6,(Synth!$D$3-1)*Synth!$E$3,0)</f>
        <v>103149.851467133</v>
      </c>
      <c r="V9" s="113">
        <f ca="1">OFFSET(Import_SAS_CVS!R6,(Synth!$D$3-1)*Synth!$E$3,0)</f>
        <v>0</v>
      </c>
      <c r="W9" s="113">
        <f ca="1">OFFSET(Import_SAS_CVS!S6,(Synth!$D$3-1)*Synth!$E$3,0)</f>
        <v>0</v>
      </c>
      <c r="X9" s="113">
        <f ca="1">OFFSET(Import_SAS_CVS!T6,(Synth!$D$3-1)*Synth!$E$3,0)</f>
        <v>64012.714655876203</v>
      </c>
      <c r="Y9" s="114">
        <f ca="1">OFFSET(Import_SAS_CVS!CQ6,(Synth!$D$3-1)*Synth!$E$3,0)</f>
        <v>196.016118658707</v>
      </c>
    </row>
    <row r="10" spans="1:25" x14ac:dyDescent="0.2">
      <c r="A10" s="20">
        <v>38533</v>
      </c>
      <c r="B10" s="21">
        <f t="shared" ca="1" si="0"/>
        <v>2475246.6092538815</v>
      </c>
      <c r="C10" s="21">
        <f t="shared" ca="1" si="1"/>
        <v>1792061.3216180783</v>
      </c>
      <c r="D10" s="22">
        <f ca="1">OFFSET(Import_SAS_CVS!CA7,(Synth!$D$3-1)*Synth!$E$3,0)</f>
        <v>1727379.6906280499</v>
      </c>
      <c r="E10" s="22">
        <f ca="1">OFFSET(Import_SAS_CVS!U7,(Synth!$D$3-1)*Synth!$E$3,0)</f>
        <v>683185.28763580299</v>
      </c>
      <c r="F10" s="22">
        <f ca="1">OFFSET(Import_SAS_CVS!CE7,(Synth!$D$3-1)*Synth!$E$3,0)</f>
        <v>64681.630990028403</v>
      </c>
      <c r="G10" s="23">
        <f ca="1">OFFSET(Import_SAS_CVS!C7,(Synth!$D$3-1)*Synth!$E$3,0)</f>
        <v>1135794.1464080799</v>
      </c>
      <c r="H10" s="24">
        <f ca="1">OFFSET(Import_SAS_CVS!D7,(Synth!$D$3-1)*Synth!$E$3,0)</f>
        <v>8850.9824699163401</v>
      </c>
      <c r="I10" s="24">
        <f ca="1">OFFSET(Import_SAS_CVS!E7,(Synth!$D$3-1)*Synth!$E$3,0)</f>
        <v>578318.72722625697</v>
      </c>
      <c r="J10" s="43">
        <f ca="1">OFFSET(Import_SAS_CVS!F7,(Synth!$D$3-1)*Synth!$E$3,0)</f>
        <v>318188.30852508498</v>
      </c>
      <c r="K10" s="24">
        <f ca="1">OFFSET(Import_SAS_CVS!G7,(Synth!$D$3-1)*Synth!$E$3,0)</f>
        <v>17131.772250890699</v>
      </c>
      <c r="L10" s="24">
        <f ca="1">OFFSET(Import_SAS_CVS!H7,(Synth!$D$3-1)*Synth!$E$3,0)</f>
        <v>47023.108540535002</v>
      </c>
      <c r="M10" s="43">
        <f ca="1">OFFSET(Import_SAS_CVS!I7,(Synth!$D$3-1)*Synth!$E$3,0)</f>
        <v>4649.6674931645402</v>
      </c>
      <c r="N10" s="24">
        <f ca="1">OFFSET(Import_SAS_CVS!J7,(Synth!$D$3-1)*Synth!$E$3,0)</f>
        <v>222515.27698707601</v>
      </c>
      <c r="O10" s="25">
        <f ca="1">OFFSET(Import_SAS_CVS!K7,(Synth!$D$3-1)*Synth!$E$3,0)</f>
        <v>453647.005313873</v>
      </c>
      <c r="P10" s="115">
        <f ca="1">OFFSET(Import_SAS_CVS!L7,(Synth!$D$3-1)*Synth!$E$3,0)</f>
        <v>847479.01648712205</v>
      </c>
      <c r="Q10" s="116">
        <f ca="1">OFFSET(Import_SAS_CVS!M7,(Synth!$D$3-1)*Synth!$E$3,0)</f>
        <v>585962.68910980201</v>
      </c>
      <c r="R10" s="116">
        <f ca="1">OFFSET(Import_SAS_CVS!N7,(Synth!$D$3-1)*Synth!$E$3,0)</f>
        <v>182792.29945945699</v>
      </c>
      <c r="S10" s="116">
        <f ca="1">OFFSET(Import_SAS_CVS!O7,(Synth!$D$3-1)*Synth!$E$3,0)</f>
        <v>0</v>
      </c>
      <c r="T10" s="116">
        <f ca="1">OFFSET(Import_SAS_CVS!P7,(Synth!$D$3-1)*Synth!$E$3,0)</f>
        <v>0</v>
      </c>
      <c r="U10" s="116">
        <f ca="1">OFFSET(Import_SAS_CVS!Q7,(Synth!$D$3-1)*Synth!$E$3,0)</f>
        <v>111196.59518528001</v>
      </c>
      <c r="V10" s="116">
        <f ca="1">OFFSET(Import_SAS_CVS!R7,(Synth!$D$3-1)*Synth!$E$3,0)</f>
        <v>0</v>
      </c>
      <c r="W10" s="116">
        <f ca="1">OFFSET(Import_SAS_CVS!S7,(Synth!$D$3-1)*Synth!$E$3,0)</f>
        <v>0</v>
      </c>
      <c r="X10" s="116">
        <f ca="1">OFFSET(Import_SAS_CVS!T7,(Synth!$D$3-1)*Synth!$E$3,0)</f>
        <v>64330.910143375397</v>
      </c>
      <c r="Y10" s="117">
        <f ca="1">OFFSET(Import_SAS_CVS!CQ7,(Synth!$D$3-1)*Synth!$E$3,0)</f>
        <v>250.01221469975999</v>
      </c>
    </row>
    <row r="11" spans="1:25" x14ac:dyDescent="0.2">
      <c r="A11" s="20">
        <v>38625</v>
      </c>
      <c r="B11" s="21">
        <f t="shared" ca="1" si="0"/>
        <v>2486388.3125691442</v>
      </c>
      <c r="C11" s="21">
        <f t="shared" ca="1" si="1"/>
        <v>1807585.3271718053</v>
      </c>
      <c r="D11" s="22">
        <f ca="1">OFFSET(Import_SAS_CVS!CA8,(Synth!$D$3-1)*Synth!$E$3,0)</f>
        <v>1742965.1332244901</v>
      </c>
      <c r="E11" s="22">
        <f ca="1">OFFSET(Import_SAS_CVS!U8,(Synth!$D$3-1)*Synth!$E$3,0)</f>
        <v>678802.98539733898</v>
      </c>
      <c r="F11" s="22">
        <f ca="1">OFFSET(Import_SAS_CVS!CE8,(Synth!$D$3-1)*Synth!$E$3,0)</f>
        <v>64620.193947315202</v>
      </c>
      <c r="G11" s="23">
        <f ca="1">OFFSET(Import_SAS_CVS!C8,(Synth!$D$3-1)*Synth!$E$3,0)</f>
        <v>1158217.3667907701</v>
      </c>
      <c r="H11" s="24">
        <f ca="1">OFFSET(Import_SAS_CVS!D8,(Synth!$D$3-1)*Synth!$E$3,0)</f>
        <v>9952.0919284820593</v>
      </c>
      <c r="I11" s="24">
        <f ca="1">OFFSET(Import_SAS_CVS!E8,(Synth!$D$3-1)*Synth!$E$3,0)</f>
        <v>579559.084869385</v>
      </c>
      <c r="J11" s="43">
        <f ca="1">OFFSET(Import_SAS_CVS!F8,(Synth!$D$3-1)*Synth!$E$3,0)</f>
        <v>328540.14228439302</v>
      </c>
      <c r="K11" s="24">
        <f ca="1">OFFSET(Import_SAS_CVS!G8,(Synth!$D$3-1)*Synth!$E$3,0)</f>
        <v>21367.017885446501</v>
      </c>
      <c r="L11" s="24">
        <f ca="1">OFFSET(Import_SAS_CVS!H8,(Synth!$D$3-1)*Synth!$E$3,0)</f>
        <v>43659.620869636499</v>
      </c>
      <c r="M11" s="43">
        <f ca="1">OFFSET(Import_SAS_CVS!I8,(Synth!$D$3-1)*Synth!$E$3,0)</f>
        <v>4441.3823182582901</v>
      </c>
      <c r="N11" s="24">
        <f ca="1">OFFSET(Import_SAS_CVS!J8,(Synth!$D$3-1)*Synth!$E$3,0)</f>
        <v>273859.76564788801</v>
      </c>
      <c r="O11" s="25">
        <f ca="1">OFFSET(Import_SAS_CVS!K8,(Synth!$D$3-1)*Synth!$E$3,0)</f>
        <v>408148.64162826497</v>
      </c>
      <c r="P11" s="115">
        <f ca="1">OFFSET(Import_SAS_CVS!L8,(Synth!$D$3-1)*Synth!$E$3,0)</f>
        <v>874910.51834106399</v>
      </c>
      <c r="Q11" s="116">
        <f ca="1">OFFSET(Import_SAS_CVS!M8,(Synth!$D$3-1)*Synth!$E$3,0)</f>
        <v>597073.15239715599</v>
      </c>
      <c r="R11" s="116">
        <f ca="1">OFFSET(Import_SAS_CVS!N8,(Synth!$D$3-1)*Synth!$E$3,0)</f>
        <v>183758.876443863</v>
      </c>
      <c r="S11" s="116">
        <f ca="1">OFFSET(Import_SAS_CVS!O8,(Synth!$D$3-1)*Synth!$E$3,0)</f>
        <v>0</v>
      </c>
      <c r="T11" s="116">
        <f ca="1">OFFSET(Import_SAS_CVS!P8,(Synth!$D$3-1)*Synth!$E$3,0)</f>
        <v>0</v>
      </c>
      <c r="U11" s="116">
        <f ca="1">OFFSET(Import_SAS_CVS!Q8,(Synth!$D$3-1)*Synth!$E$3,0)</f>
        <v>113035.18629741701</v>
      </c>
      <c r="V11" s="116">
        <f ca="1">OFFSET(Import_SAS_CVS!R8,(Synth!$D$3-1)*Synth!$E$3,0)</f>
        <v>0</v>
      </c>
      <c r="W11" s="116">
        <f ca="1">OFFSET(Import_SAS_CVS!S8,(Synth!$D$3-1)*Synth!$E$3,0)</f>
        <v>0</v>
      </c>
      <c r="X11" s="116">
        <f ca="1">OFFSET(Import_SAS_CVS!T8,(Synth!$D$3-1)*Synth!$E$3,0)</f>
        <v>64658.810622692101</v>
      </c>
      <c r="Y11" s="117">
        <f ca="1">OFFSET(Import_SAS_CVS!CQ8,(Synth!$D$3-1)*Synth!$E$3,0)</f>
        <v>333.12687875330403</v>
      </c>
    </row>
    <row r="12" spans="1:25" ht="12" thickBot="1" x14ac:dyDescent="0.25">
      <c r="A12" s="26">
        <v>38717</v>
      </c>
      <c r="B12" s="27">
        <f t="shared" ca="1" si="0"/>
        <v>2521179.2584362025</v>
      </c>
      <c r="C12" s="27">
        <f t="shared" ca="1" si="1"/>
        <v>1830919.5741786957</v>
      </c>
      <c r="D12" s="28">
        <f ca="1">OFFSET(Import_SAS_CVS!CA9,(Synth!$D$3-1)*Synth!$E$3,0)</f>
        <v>1765482.8974304199</v>
      </c>
      <c r="E12" s="28">
        <f ca="1">OFFSET(Import_SAS_CVS!U9,(Synth!$D$3-1)*Synth!$E$3,0)</f>
        <v>690259.68425750697</v>
      </c>
      <c r="F12" s="28">
        <f ca="1">OFFSET(Import_SAS_CVS!CE9,(Synth!$D$3-1)*Synth!$E$3,0)</f>
        <v>65436.6767482758</v>
      </c>
      <c r="G12" s="29">
        <f ca="1">OFFSET(Import_SAS_CVS!C9,(Synth!$D$3-1)*Synth!$E$3,0)</f>
        <v>1182207.6682434101</v>
      </c>
      <c r="H12" s="28">
        <f ca="1">OFFSET(Import_SAS_CVS!D9,(Synth!$D$3-1)*Synth!$E$3,0)</f>
        <v>10825.396419525099</v>
      </c>
      <c r="I12" s="28">
        <f ca="1">OFFSET(Import_SAS_CVS!E9,(Synth!$D$3-1)*Synth!$E$3,0)</f>
        <v>573349.42137145996</v>
      </c>
      <c r="J12" s="44">
        <f ca="1">OFFSET(Import_SAS_CVS!F9,(Synth!$D$3-1)*Synth!$E$3,0)</f>
        <v>335592.37975311303</v>
      </c>
      <c r="K12" s="28">
        <f ca="1">OFFSET(Import_SAS_CVS!G9,(Synth!$D$3-1)*Synth!$E$3,0)</f>
        <v>25202.584387779199</v>
      </c>
      <c r="L12" s="28">
        <f ca="1">OFFSET(Import_SAS_CVS!H9,(Synth!$D$3-1)*Synth!$E$3,0)</f>
        <v>40071.669358730302</v>
      </c>
      <c r="M12" s="44">
        <f ca="1">OFFSET(Import_SAS_CVS!I9,(Synth!$D$3-1)*Synth!$E$3,0)</f>
        <v>4217.3223246932002</v>
      </c>
      <c r="N12" s="28">
        <f ca="1">OFFSET(Import_SAS_CVS!J9,(Synth!$D$3-1)*Synth!$E$3,0)</f>
        <v>328176.33183669997</v>
      </c>
      <c r="O12" s="30">
        <f ca="1">OFFSET(Import_SAS_CVS!K9,(Synth!$D$3-1)*Synth!$E$3,0)</f>
        <v>363099.78358459502</v>
      </c>
      <c r="P12" s="118">
        <f ca="1">OFFSET(Import_SAS_CVS!L9,(Synth!$D$3-1)*Synth!$E$3,0)</f>
        <v>860107.18514251697</v>
      </c>
      <c r="Q12" s="119">
        <f ca="1">OFFSET(Import_SAS_CVS!M9,(Synth!$D$3-1)*Synth!$E$3,0)</f>
        <v>607425.75345611596</v>
      </c>
      <c r="R12" s="119">
        <f ca="1">OFFSET(Import_SAS_CVS!N9,(Synth!$D$3-1)*Synth!$E$3,0)</f>
        <v>185442.18776512099</v>
      </c>
      <c r="S12" s="119">
        <f ca="1">OFFSET(Import_SAS_CVS!O9,(Synth!$D$3-1)*Synth!$E$3,0)</f>
        <v>0</v>
      </c>
      <c r="T12" s="119">
        <f ca="1">OFFSET(Import_SAS_CVS!P9,(Synth!$D$3-1)*Synth!$E$3,0)</f>
        <v>0</v>
      </c>
      <c r="U12" s="119">
        <f ca="1">OFFSET(Import_SAS_CVS!Q9,(Synth!$D$3-1)*Synth!$E$3,0)</f>
        <v>114396.614818573</v>
      </c>
      <c r="V12" s="119">
        <f ca="1">OFFSET(Import_SAS_CVS!R9,(Synth!$D$3-1)*Synth!$E$3,0)</f>
        <v>0</v>
      </c>
      <c r="W12" s="119">
        <f ca="1">OFFSET(Import_SAS_CVS!S9,(Synth!$D$3-1)*Synth!$E$3,0)</f>
        <v>0</v>
      </c>
      <c r="X12" s="119">
        <f ca="1">OFFSET(Import_SAS_CVS!T9,(Synth!$D$3-1)*Synth!$E$3,0)</f>
        <v>64874.639580726602</v>
      </c>
      <c r="Y12" s="120">
        <f ca="1">OFFSET(Import_SAS_CVS!CQ9,(Synth!$D$3-1)*Synth!$E$3,0)</f>
        <v>385.39671171084001</v>
      </c>
    </row>
    <row r="13" spans="1:25" x14ac:dyDescent="0.2">
      <c r="A13" s="14">
        <v>38807</v>
      </c>
      <c r="B13" s="15">
        <f t="shared" ca="1" si="0"/>
        <v>2547962.0527009917</v>
      </c>
      <c r="C13" s="15">
        <f t="shared" ca="1" si="1"/>
        <v>1849097.0476503328</v>
      </c>
      <c r="D13" s="16">
        <f ca="1">OFFSET(Import_SAS_CVS!CA10,(Synth!$D$3-1)*Synth!$E$3,0)</f>
        <v>1783411.9490356401</v>
      </c>
      <c r="E13" s="16">
        <f ca="1">OFFSET(Import_SAS_CVS!U10,(Synth!$D$3-1)*Synth!$E$3,0)</f>
        <v>698865.00505065895</v>
      </c>
      <c r="F13" s="16">
        <f ca="1">OFFSET(Import_SAS_CVS!CE10,(Synth!$D$3-1)*Synth!$E$3,0)</f>
        <v>65685.098614692703</v>
      </c>
      <c r="G13" s="17">
        <f ca="1">OFFSET(Import_SAS_CVS!C10,(Synth!$D$3-1)*Synth!$E$3,0)</f>
        <v>1209030.3099823</v>
      </c>
      <c r="H13" s="16">
        <f ca="1">OFFSET(Import_SAS_CVS!D10,(Synth!$D$3-1)*Synth!$E$3,0)</f>
        <v>11036.5178934336</v>
      </c>
      <c r="I13" s="16">
        <f ca="1">OFFSET(Import_SAS_CVS!E10,(Synth!$D$3-1)*Synth!$E$3,0)</f>
        <v>562520.24470519996</v>
      </c>
      <c r="J13" s="42">
        <f ca="1">OFFSET(Import_SAS_CVS!F10,(Synth!$D$3-1)*Synth!$E$3,0)</f>
        <v>332021.73217392003</v>
      </c>
      <c r="K13" s="16">
        <f ca="1">OFFSET(Import_SAS_CVS!G10,(Synth!$D$3-1)*Synth!$E$3,0)</f>
        <v>29455.835539817799</v>
      </c>
      <c r="L13" s="16">
        <f ca="1">OFFSET(Import_SAS_CVS!H10,(Synth!$D$3-1)*Synth!$E$3,0)</f>
        <v>36448.305123806</v>
      </c>
      <c r="M13" s="42">
        <f ca="1">OFFSET(Import_SAS_CVS!I10,(Synth!$D$3-1)*Synth!$E$3,0)</f>
        <v>3952.4983127117198</v>
      </c>
      <c r="N13" s="16">
        <f ca="1">OFFSET(Import_SAS_CVS!J10,(Synth!$D$3-1)*Synth!$E$3,0)</f>
        <v>378487.927448273</v>
      </c>
      <c r="O13" s="18">
        <f ca="1">OFFSET(Import_SAS_CVS!K10,(Synth!$D$3-1)*Synth!$E$3,0)</f>
        <v>319557.395103455</v>
      </c>
      <c r="P13" s="112">
        <f ca="1">OFFSET(Import_SAS_CVS!L10,(Synth!$D$3-1)*Synth!$E$3,0)</f>
        <v>500817.997081757</v>
      </c>
      <c r="Q13" s="113">
        <f ca="1">OFFSET(Import_SAS_CVS!M10,(Synth!$D$3-1)*Synth!$E$3,0)</f>
        <v>619239.99057769799</v>
      </c>
      <c r="R13" s="113">
        <f ca="1">OFFSET(Import_SAS_CVS!N10,(Synth!$D$3-1)*Synth!$E$3,0)</f>
        <v>187026.82222366301</v>
      </c>
      <c r="S13" s="113">
        <f ca="1">OFFSET(Import_SAS_CVS!O10,(Synth!$D$3-1)*Synth!$E$3,0)</f>
        <v>473516.918880463</v>
      </c>
      <c r="T13" s="113">
        <f ca="1">OFFSET(Import_SAS_CVS!P10,(Synth!$D$3-1)*Synth!$E$3,0)</f>
        <v>0</v>
      </c>
      <c r="U13" s="113">
        <f ca="1">OFFSET(Import_SAS_CVS!Q10,(Synth!$D$3-1)*Synth!$E$3,0)</f>
        <v>114957.139258385</v>
      </c>
      <c r="V13" s="113">
        <f ca="1">OFFSET(Import_SAS_CVS!R10,(Synth!$D$3-1)*Synth!$E$3,0)</f>
        <v>30902.3418698311</v>
      </c>
      <c r="W13" s="113">
        <f ca="1">OFFSET(Import_SAS_CVS!S10,(Synth!$D$3-1)*Synth!$E$3,0)</f>
        <v>0</v>
      </c>
      <c r="X13" s="113">
        <f ca="1">OFFSET(Import_SAS_CVS!T10,(Synth!$D$3-1)*Synth!$E$3,0)</f>
        <v>36713.681057453199</v>
      </c>
      <c r="Y13" s="114">
        <f ca="1">OFFSET(Import_SAS_CVS!CQ10,(Synth!$D$3-1)*Synth!$E$3,0)</f>
        <v>434.41900042817002</v>
      </c>
    </row>
    <row r="14" spans="1:25" x14ac:dyDescent="0.2">
      <c r="A14" s="20">
        <v>38898</v>
      </c>
      <c r="B14" s="21">
        <f t="shared" ca="1" si="0"/>
        <v>2598455.9335174593</v>
      </c>
      <c r="C14" s="21">
        <f t="shared" ca="1" si="1"/>
        <v>1891677.7818222083</v>
      </c>
      <c r="D14" s="22">
        <f ca="1">OFFSET(Import_SAS_CVS!CA11,(Synth!$D$3-1)*Synth!$E$3,0)</f>
        <v>1825204.89356995</v>
      </c>
      <c r="E14" s="22">
        <f ca="1">OFFSET(Import_SAS_CVS!U11,(Synth!$D$3-1)*Synth!$E$3,0)</f>
        <v>706778.151695251</v>
      </c>
      <c r="F14" s="22">
        <f ca="1">OFFSET(Import_SAS_CVS!CE11,(Synth!$D$3-1)*Synth!$E$3,0)</f>
        <v>66472.888252258301</v>
      </c>
      <c r="G14" s="23">
        <f ca="1">OFFSET(Import_SAS_CVS!C11,(Synth!$D$3-1)*Synth!$E$3,0)</f>
        <v>1249426.30578613</v>
      </c>
      <c r="H14" s="24">
        <f ca="1">OFFSET(Import_SAS_CVS!D11,(Synth!$D$3-1)*Synth!$E$3,0)</f>
        <v>12455.485210180301</v>
      </c>
      <c r="I14" s="24">
        <f ca="1">OFFSET(Import_SAS_CVS!E11,(Synth!$D$3-1)*Synth!$E$3,0)</f>
        <v>559170.60700225795</v>
      </c>
      <c r="J14" s="43">
        <f ca="1">OFFSET(Import_SAS_CVS!F11,(Synth!$D$3-1)*Synth!$E$3,0)</f>
        <v>341170.16683196998</v>
      </c>
      <c r="K14" s="24">
        <f ca="1">OFFSET(Import_SAS_CVS!G11,(Synth!$D$3-1)*Synth!$E$3,0)</f>
        <v>32826.730021476702</v>
      </c>
      <c r="L14" s="24">
        <f ca="1">OFFSET(Import_SAS_CVS!H11,(Synth!$D$3-1)*Synth!$E$3,0)</f>
        <v>33256.422363281301</v>
      </c>
      <c r="M14" s="43">
        <f ca="1">OFFSET(Import_SAS_CVS!I11,(Synth!$D$3-1)*Synth!$E$3,0)</f>
        <v>3701.2283004522301</v>
      </c>
      <c r="N14" s="24">
        <f ca="1">OFFSET(Import_SAS_CVS!J11,(Synth!$D$3-1)*Synth!$E$3,0)</f>
        <v>426232.99796295201</v>
      </c>
      <c r="O14" s="25">
        <f ca="1">OFFSET(Import_SAS_CVS!K11,(Synth!$D$3-1)*Synth!$E$3,0)</f>
        <v>279591.92658233602</v>
      </c>
      <c r="P14" s="115">
        <f ca="1">OFFSET(Import_SAS_CVS!L11,(Synth!$D$3-1)*Synth!$E$3,0)</f>
        <v>486232.53784942598</v>
      </c>
      <c r="Q14" s="116">
        <f ca="1">OFFSET(Import_SAS_CVS!M11,(Synth!$D$3-1)*Synth!$E$3,0)</f>
        <v>629987.02026367199</v>
      </c>
      <c r="R14" s="116">
        <f ca="1">OFFSET(Import_SAS_CVS!N11,(Synth!$D$3-1)*Synth!$E$3,0)</f>
        <v>188296.16189384501</v>
      </c>
      <c r="S14" s="116">
        <f ca="1">OFFSET(Import_SAS_CVS!O11,(Synth!$D$3-1)*Synth!$E$3,0)</f>
        <v>498475.37819290202</v>
      </c>
      <c r="T14" s="116">
        <f ca="1">OFFSET(Import_SAS_CVS!P11,(Synth!$D$3-1)*Synth!$E$3,0)</f>
        <v>0</v>
      </c>
      <c r="U14" s="116">
        <f ca="1">OFFSET(Import_SAS_CVS!Q11,(Synth!$D$3-1)*Synth!$E$3,0)</f>
        <v>116343.78762149801</v>
      </c>
      <c r="V14" s="116">
        <f ca="1">OFFSET(Import_SAS_CVS!R11,(Synth!$D$3-1)*Synth!$E$3,0)</f>
        <v>34105.587040424303</v>
      </c>
      <c r="W14" s="116">
        <f ca="1">OFFSET(Import_SAS_CVS!S11,(Synth!$D$3-1)*Synth!$E$3,0)</f>
        <v>0</v>
      </c>
      <c r="X14" s="116">
        <f ca="1">OFFSET(Import_SAS_CVS!T11,(Synth!$D$3-1)*Synth!$E$3,0)</f>
        <v>34020.747525215098</v>
      </c>
      <c r="Y14" s="117">
        <f ca="1">OFFSET(Import_SAS_CVS!CQ11,(Synth!$D$3-1)*Synth!$E$3,0)</f>
        <v>494.97500156238698</v>
      </c>
    </row>
    <row r="15" spans="1:25" x14ac:dyDescent="0.2">
      <c r="A15" s="20">
        <v>38990</v>
      </c>
      <c r="B15" s="21">
        <f t="shared" ca="1" si="0"/>
        <v>2619124.1177902184</v>
      </c>
      <c r="C15" s="21">
        <f t="shared" ca="1" si="1"/>
        <v>1906194.3931045493</v>
      </c>
      <c r="D15" s="22">
        <f ca="1">OFFSET(Import_SAS_CVS!CA12,(Synth!$D$3-1)*Synth!$E$3,0)</f>
        <v>1838857.66804504</v>
      </c>
      <c r="E15" s="22">
        <f ca="1">OFFSET(Import_SAS_CVS!U12,(Synth!$D$3-1)*Synth!$E$3,0)</f>
        <v>712929.72468566895</v>
      </c>
      <c r="F15" s="22">
        <f ca="1">OFFSET(Import_SAS_CVS!CE12,(Synth!$D$3-1)*Synth!$E$3,0)</f>
        <v>67336.725059509306</v>
      </c>
      <c r="G15" s="23">
        <f ca="1">OFFSET(Import_SAS_CVS!C12,(Synth!$D$3-1)*Synth!$E$3,0)</f>
        <v>1279970.2835540799</v>
      </c>
      <c r="H15" s="24">
        <f ca="1">OFFSET(Import_SAS_CVS!D12,(Synth!$D$3-1)*Synth!$E$3,0)</f>
        <v>12300.400086760499</v>
      </c>
      <c r="I15" s="24">
        <f ca="1">OFFSET(Import_SAS_CVS!E12,(Synth!$D$3-1)*Synth!$E$3,0)</f>
        <v>550410.74890136695</v>
      </c>
      <c r="J15" s="43">
        <f ca="1">OFFSET(Import_SAS_CVS!F12,(Synth!$D$3-1)*Synth!$E$3,0)</f>
        <v>339455.34011077898</v>
      </c>
      <c r="K15" s="24">
        <f ca="1">OFFSET(Import_SAS_CVS!G12,(Synth!$D$3-1)*Synth!$E$3,0)</f>
        <v>36897.881892204299</v>
      </c>
      <c r="L15" s="24">
        <f ca="1">OFFSET(Import_SAS_CVS!H12,(Synth!$D$3-1)*Synth!$E$3,0)</f>
        <v>30706.357692241701</v>
      </c>
      <c r="M15" s="43">
        <f ca="1">OFFSET(Import_SAS_CVS!I12,(Synth!$D$3-1)*Synth!$E$3,0)</f>
        <v>3488.5435234606298</v>
      </c>
      <c r="N15" s="24">
        <f ca="1">OFFSET(Import_SAS_CVS!J12,(Synth!$D$3-1)*Synth!$E$3,0)</f>
        <v>471251.69857406599</v>
      </c>
      <c r="O15" s="25">
        <f ca="1">OFFSET(Import_SAS_CVS!K12,(Synth!$D$3-1)*Synth!$E$3,0)</f>
        <v>244269.63349723801</v>
      </c>
      <c r="P15" s="115">
        <f ca="1">OFFSET(Import_SAS_CVS!L12,(Synth!$D$3-1)*Synth!$E$3,0)</f>
        <v>465803.50904846197</v>
      </c>
      <c r="Q15" s="116">
        <f ca="1">OFFSET(Import_SAS_CVS!M12,(Synth!$D$3-1)*Synth!$E$3,0)</f>
        <v>635959.18922424305</v>
      </c>
      <c r="R15" s="116">
        <f ca="1">OFFSET(Import_SAS_CVS!N12,(Synth!$D$3-1)*Synth!$E$3,0)</f>
        <v>189396.559518814</v>
      </c>
      <c r="S15" s="116">
        <f ca="1">OFFSET(Import_SAS_CVS!O12,(Synth!$D$3-1)*Synth!$E$3,0)</f>
        <v>509980.03191757202</v>
      </c>
      <c r="T15" s="116">
        <f ca="1">OFFSET(Import_SAS_CVS!P12,(Synth!$D$3-1)*Synth!$E$3,0)</f>
        <v>0</v>
      </c>
      <c r="U15" s="116">
        <f ca="1">OFFSET(Import_SAS_CVS!Q12,(Synth!$D$3-1)*Synth!$E$3,0)</f>
        <v>115952.431879044</v>
      </c>
      <c r="V15" s="116">
        <f ca="1">OFFSET(Import_SAS_CVS!R12,(Synth!$D$3-1)*Synth!$E$3,0)</f>
        <v>37050.026907444</v>
      </c>
      <c r="W15" s="116">
        <f ca="1">OFFSET(Import_SAS_CVS!S12,(Synth!$D$3-1)*Synth!$E$3,0)</f>
        <v>0</v>
      </c>
      <c r="X15" s="116">
        <f ca="1">OFFSET(Import_SAS_CVS!T12,(Synth!$D$3-1)*Synth!$E$3,0)</f>
        <v>31698.7143931389</v>
      </c>
      <c r="Y15" s="117">
        <f ca="1">OFFSET(Import_SAS_CVS!CQ12,(Synth!$D$3-1)*Synth!$E$3,0)</f>
        <v>554.55848706513598</v>
      </c>
    </row>
    <row r="16" spans="1:25" ht="12" thickBot="1" x14ac:dyDescent="0.25">
      <c r="A16" s="26">
        <v>39082</v>
      </c>
      <c r="B16" s="27">
        <f t="shared" ca="1" si="0"/>
        <v>2675673.3325748462</v>
      </c>
      <c r="C16" s="27">
        <f t="shared" ca="1" si="1"/>
        <v>1947083.5911884324</v>
      </c>
      <c r="D16" s="28">
        <f ca="1">OFFSET(Import_SAS_CVS!CA13,(Synth!$D$3-1)*Synth!$E$3,0)</f>
        <v>1878672.4622192399</v>
      </c>
      <c r="E16" s="28">
        <f ca="1">OFFSET(Import_SAS_CVS!U13,(Synth!$D$3-1)*Synth!$E$3,0)</f>
        <v>728589.74138641404</v>
      </c>
      <c r="F16" s="28">
        <f ca="1">OFFSET(Import_SAS_CVS!CE13,(Synth!$D$3-1)*Synth!$E$3,0)</f>
        <v>68411.128969192505</v>
      </c>
      <c r="G16" s="29">
        <f ca="1">OFFSET(Import_SAS_CVS!C13,(Synth!$D$3-1)*Synth!$E$3,0)</f>
        <v>1320636.0328064</v>
      </c>
      <c r="H16" s="28">
        <f ca="1">OFFSET(Import_SAS_CVS!D13,(Synth!$D$3-1)*Synth!$E$3,0)</f>
        <v>12966.575253844299</v>
      </c>
      <c r="I16" s="28">
        <f ca="1">OFFSET(Import_SAS_CVS!E13,(Synth!$D$3-1)*Synth!$E$3,0)</f>
        <v>546593.85136413598</v>
      </c>
      <c r="J16" s="44">
        <f ca="1">OFFSET(Import_SAS_CVS!F13,(Synth!$D$3-1)*Synth!$E$3,0)</f>
        <v>345602.43735504203</v>
      </c>
      <c r="K16" s="28">
        <f ca="1">OFFSET(Import_SAS_CVS!G13,(Synth!$D$3-1)*Synth!$E$3,0)</f>
        <v>40718.384145259901</v>
      </c>
      <c r="L16" s="28">
        <f ca="1">OFFSET(Import_SAS_CVS!H13,(Synth!$D$3-1)*Synth!$E$3,0)</f>
        <v>27590.897860288602</v>
      </c>
      <c r="M16" s="44">
        <f ca="1">OFFSET(Import_SAS_CVS!I13,(Synth!$D$3-1)*Synth!$E$3,0)</f>
        <v>3250.1636059880302</v>
      </c>
      <c r="N16" s="28">
        <f ca="1">OFFSET(Import_SAS_CVS!J13,(Synth!$D$3-1)*Synth!$E$3,0)</f>
        <v>529007.05349731399</v>
      </c>
      <c r="O16" s="30">
        <f ca="1">OFFSET(Import_SAS_CVS!K13,(Synth!$D$3-1)*Synth!$E$3,0)</f>
        <v>196779.029151917</v>
      </c>
      <c r="P16" s="118">
        <f ca="1">OFFSET(Import_SAS_CVS!L13,(Synth!$D$3-1)*Synth!$E$3,0)</f>
        <v>474465.26004409802</v>
      </c>
      <c r="Q16" s="119">
        <f ca="1">OFFSET(Import_SAS_CVS!M13,(Synth!$D$3-1)*Synth!$E$3,0)</f>
        <v>644828.80291748</v>
      </c>
      <c r="R16" s="119">
        <f ca="1">OFFSET(Import_SAS_CVS!N13,(Synth!$D$3-1)*Synth!$E$3,0)</f>
        <v>190419.65245819101</v>
      </c>
      <c r="S16" s="119">
        <f ca="1">OFFSET(Import_SAS_CVS!O13,(Synth!$D$3-1)*Synth!$E$3,0)</f>
        <v>535110.99339294399</v>
      </c>
      <c r="T16" s="119">
        <f ca="1">OFFSET(Import_SAS_CVS!P13,(Synth!$D$3-1)*Synth!$E$3,0)</f>
        <v>0</v>
      </c>
      <c r="U16" s="119">
        <f ca="1">OFFSET(Import_SAS_CVS!Q13,(Synth!$D$3-1)*Synth!$E$3,0)</f>
        <v>116881.542159081</v>
      </c>
      <c r="V16" s="119">
        <f ca="1">OFFSET(Import_SAS_CVS!R13,(Synth!$D$3-1)*Synth!$E$3,0)</f>
        <v>40267.521212577798</v>
      </c>
      <c r="W16" s="119">
        <f ca="1">OFFSET(Import_SAS_CVS!S13,(Synth!$D$3-1)*Synth!$E$3,0)</f>
        <v>0</v>
      </c>
      <c r="X16" s="119">
        <f ca="1">OFFSET(Import_SAS_CVS!T13,(Synth!$D$3-1)*Synth!$E$3,0)</f>
        <v>29131.213040828701</v>
      </c>
      <c r="Y16" s="120">
        <f ca="1">OFFSET(Import_SAS_CVS!CQ13,(Synth!$D$3-1)*Synth!$E$3,0)</f>
        <v>608.30425213277294</v>
      </c>
    </row>
    <row r="17" spans="1:25" x14ac:dyDescent="0.2">
      <c r="A17" s="14">
        <v>39172</v>
      </c>
      <c r="B17" s="21">
        <f t="shared" ca="1" si="0"/>
        <v>2714500.7810659395</v>
      </c>
      <c r="C17" s="21">
        <f t="shared" ca="1" si="1"/>
        <v>1975402.3899831753</v>
      </c>
      <c r="D17" s="24">
        <f ca="1">OFFSET(Import_SAS_CVS!CA14,(Synth!$D$3-1)*Synth!$E$3,0)</f>
        <v>1905831.30541992</v>
      </c>
      <c r="E17" s="24">
        <f ca="1">OFFSET(Import_SAS_CVS!U14,(Synth!$D$3-1)*Synth!$E$3,0)</f>
        <v>739098.39108276402</v>
      </c>
      <c r="F17" s="24">
        <f ca="1">OFFSET(Import_SAS_CVS!CE14,(Synth!$D$3-1)*Synth!$E$3,0)</f>
        <v>69571.084563255296</v>
      </c>
      <c r="G17" s="23">
        <f ca="1">OFFSET(Import_SAS_CVS!C14,(Synth!$D$3-1)*Synth!$E$3,0)</f>
        <v>1365290.7941284201</v>
      </c>
      <c r="H17" s="24">
        <f ca="1">OFFSET(Import_SAS_CVS!D14,(Synth!$D$3-1)*Synth!$E$3,0)</f>
        <v>13095.147322893101</v>
      </c>
      <c r="I17" s="24">
        <f ca="1">OFFSET(Import_SAS_CVS!E14,(Synth!$D$3-1)*Synth!$E$3,0)</f>
        <v>526098.69324493397</v>
      </c>
      <c r="J17" s="43">
        <f ca="1">OFFSET(Import_SAS_CVS!F14,(Synth!$D$3-1)*Synth!$E$3,0)</f>
        <v>341769.86545562698</v>
      </c>
      <c r="K17" s="24">
        <f ca="1">OFFSET(Import_SAS_CVS!G14,(Synth!$D$3-1)*Synth!$E$3,0)</f>
        <v>44950.128079891198</v>
      </c>
      <c r="L17" s="24">
        <f ca="1">OFFSET(Import_SAS_CVS!H14,(Synth!$D$3-1)*Synth!$E$3,0)</f>
        <v>24764.672468900699</v>
      </c>
      <c r="M17" s="43">
        <f ca="1">OFFSET(Import_SAS_CVS!I14,(Synth!$D$3-1)*Synth!$E$3,0)</f>
        <v>2959.7328329086299</v>
      </c>
      <c r="N17" s="24">
        <f ca="1">OFFSET(Import_SAS_CVS!J14,(Synth!$D$3-1)*Synth!$E$3,0)</f>
        <v>569537.73344421398</v>
      </c>
      <c r="O17" s="25">
        <f ca="1">OFFSET(Import_SAS_CVS!K14,(Synth!$D$3-1)*Synth!$E$3,0)</f>
        <v>168746.372825623</v>
      </c>
      <c r="P17" s="115">
        <f ca="1">OFFSET(Import_SAS_CVS!L14,(Synth!$D$3-1)*Synth!$E$3,0)</f>
        <v>465700.15314865101</v>
      </c>
      <c r="Q17" s="116">
        <f ca="1">OFFSET(Import_SAS_CVS!M14,(Synth!$D$3-1)*Synth!$E$3,0)</f>
        <v>651622.33432006801</v>
      </c>
      <c r="R17" s="116">
        <f ca="1">OFFSET(Import_SAS_CVS!N14,(Synth!$D$3-1)*Synth!$E$3,0)</f>
        <v>190928.52000808701</v>
      </c>
      <c r="S17" s="116">
        <f ca="1">OFFSET(Import_SAS_CVS!O14,(Synth!$D$3-1)*Synth!$E$3,0)</f>
        <v>555833.41748046898</v>
      </c>
      <c r="T17" s="116">
        <f ca="1">OFFSET(Import_SAS_CVS!P14,(Synth!$D$3-1)*Synth!$E$3,0)</f>
        <v>0</v>
      </c>
      <c r="U17" s="116">
        <f ca="1">OFFSET(Import_SAS_CVS!Q14,(Synth!$D$3-1)*Synth!$E$3,0)</f>
        <v>116758.20538044001</v>
      </c>
      <c r="V17" s="116">
        <f ca="1">OFFSET(Import_SAS_CVS!R14,(Synth!$D$3-1)*Synth!$E$3,0)</f>
        <v>42911.053173542001</v>
      </c>
      <c r="W17" s="116">
        <f ca="1">OFFSET(Import_SAS_CVS!S14,(Synth!$D$3-1)*Synth!$E$3,0)</f>
        <v>0</v>
      </c>
      <c r="X17" s="116">
        <f ca="1">OFFSET(Import_SAS_CVS!T14,(Synth!$D$3-1)*Synth!$E$3,0)</f>
        <v>27629.651113510099</v>
      </c>
      <c r="Y17" s="117">
        <f ca="1">OFFSET(Import_SAS_CVS!CQ14,(Synth!$D$3-1)*Synth!$E$3,0)</f>
        <v>657.40484955906902</v>
      </c>
    </row>
    <row r="18" spans="1:25" x14ac:dyDescent="0.2">
      <c r="A18" s="20">
        <v>39263</v>
      </c>
      <c r="B18" s="21">
        <f t="shared" ca="1" si="0"/>
        <v>2740697.117537498</v>
      </c>
      <c r="C18" s="21">
        <f t="shared" ca="1" si="1"/>
        <v>1993014.027548789</v>
      </c>
      <c r="D18" s="24">
        <f ca="1">OFFSET(Import_SAS_CVS!CA15,(Synth!$D$3-1)*Synth!$E$3,0)</f>
        <v>1922254.0912170401</v>
      </c>
      <c r="E18" s="24">
        <f ca="1">OFFSET(Import_SAS_CVS!U15,(Synth!$D$3-1)*Synth!$E$3,0)</f>
        <v>747683.08998870896</v>
      </c>
      <c r="F18" s="24">
        <f ca="1">OFFSET(Import_SAS_CVS!CE15,(Synth!$D$3-1)*Synth!$E$3,0)</f>
        <v>70759.936331749006</v>
      </c>
      <c r="G18" s="23">
        <f ca="1">OFFSET(Import_SAS_CVS!C15,(Synth!$D$3-1)*Synth!$E$3,0)</f>
        <v>1396049.5512390099</v>
      </c>
      <c r="H18" s="24">
        <f ca="1">OFFSET(Import_SAS_CVS!D15,(Synth!$D$3-1)*Synth!$E$3,0)</f>
        <v>13693.5368233919</v>
      </c>
      <c r="I18" s="24">
        <f ca="1">OFFSET(Import_SAS_CVS!E15,(Synth!$D$3-1)*Synth!$E$3,0)</f>
        <v>510170.726173401</v>
      </c>
      <c r="J18" s="43">
        <f ca="1">OFFSET(Import_SAS_CVS!F15,(Synth!$D$3-1)*Synth!$E$3,0)</f>
        <v>338522.15283966099</v>
      </c>
      <c r="K18" s="24">
        <f ca="1">OFFSET(Import_SAS_CVS!G15,(Synth!$D$3-1)*Synth!$E$3,0)</f>
        <v>48312.270928382903</v>
      </c>
      <c r="L18" s="24">
        <f ca="1">OFFSET(Import_SAS_CVS!H15,(Synth!$D$3-1)*Synth!$E$3,0)</f>
        <v>22280.557702541399</v>
      </c>
      <c r="M18" s="43">
        <f ca="1">OFFSET(Import_SAS_CVS!I15,(Synth!$D$3-1)*Synth!$E$3,0)</f>
        <v>2651.9582505524199</v>
      </c>
      <c r="N18" s="24">
        <f ca="1">OFFSET(Import_SAS_CVS!J15,(Synth!$D$3-1)*Synth!$E$3,0)</f>
        <v>606006.42842102097</v>
      </c>
      <c r="O18" s="25">
        <f ca="1">OFFSET(Import_SAS_CVS!K15,(Synth!$D$3-1)*Synth!$E$3,0)</f>
        <v>143915.943906784</v>
      </c>
      <c r="P18" s="115">
        <f ca="1">OFFSET(Import_SAS_CVS!L15,(Synth!$D$3-1)*Synth!$E$3,0)</f>
        <v>464162.49988555902</v>
      </c>
      <c r="Q18" s="116">
        <f ca="1">OFFSET(Import_SAS_CVS!M15,(Synth!$D$3-1)*Synth!$E$3,0)</f>
        <v>654274.476768494</v>
      </c>
      <c r="R18" s="116">
        <f ca="1">OFFSET(Import_SAS_CVS!N15,(Synth!$D$3-1)*Synth!$E$3,0)</f>
        <v>191183.00368881199</v>
      </c>
      <c r="S18" s="116">
        <f ca="1">OFFSET(Import_SAS_CVS!O15,(Synth!$D$3-1)*Synth!$E$3,0)</f>
        <v>565405.49519348098</v>
      </c>
      <c r="T18" s="116">
        <f ca="1">OFFSET(Import_SAS_CVS!P15,(Synth!$D$3-1)*Synth!$E$3,0)</f>
        <v>0</v>
      </c>
      <c r="U18" s="116">
        <f ca="1">OFFSET(Import_SAS_CVS!Q15,(Synth!$D$3-1)*Synth!$E$3,0)</f>
        <v>117229.72590065</v>
      </c>
      <c r="V18" s="116">
        <f ca="1">OFFSET(Import_SAS_CVS!R15,(Synth!$D$3-1)*Synth!$E$3,0)</f>
        <v>45131.731460571304</v>
      </c>
      <c r="W18" s="116">
        <f ca="1">OFFSET(Import_SAS_CVS!S15,(Synth!$D$3-1)*Synth!$E$3,0)</f>
        <v>0</v>
      </c>
      <c r="X18" s="116">
        <f ca="1">OFFSET(Import_SAS_CVS!T15,(Synth!$D$3-1)*Synth!$E$3,0)</f>
        <v>27000.140597343401</v>
      </c>
      <c r="Y18" s="117">
        <f ca="1">OFFSET(Import_SAS_CVS!CQ15,(Synth!$D$3-1)*Synth!$E$3,0)</f>
        <v>720.26999202370598</v>
      </c>
    </row>
    <row r="19" spans="1:25" x14ac:dyDescent="0.2">
      <c r="A19" s="20">
        <v>39355</v>
      </c>
      <c r="B19" s="21">
        <f t="shared" ca="1" si="0"/>
        <v>2767988.6397266425</v>
      </c>
      <c r="C19" s="21">
        <f t="shared" ca="1" si="1"/>
        <v>2011828.4565753974</v>
      </c>
      <c r="D19" s="24">
        <f ca="1">OFFSET(Import_SAS_CVS!CA16,(Synth!$D$3-1)*Synth!$E$3,0)</f>
        <v>1939991.42481995</v>
      </c>
      <c r="E19" s="24">
        <f ca="1">OFFSET(Import_SAS_CVS!U16,(Synth!$D$3-1)*Synth!$E$3,0)</f>
        <v>756160.183151245</v>
      </c>
      <c r="F19" s="24">
        <f ca="1">OFFSET(Import_SAS_CVS!CE16,(Synth!$D$3-1)*Synth!$E$3,0)</f>
        <v>71837.031755447402</v>
      </c>
      <c r="G19" s="23">
        <f ca="1">OFFSET(Import_SAS_CVS!C16,(Synth!$D$3-1)*Synth!$E$3,0)</f>
        <v>1427102.3119812</v>
      </c>
      <c r="H19" s="24">
        <f ca="1">OFFSET(Import_SAS_CVS!D16,(Synth!$D$3-1)*Synth!$E$3,0)</f>
        <v>13679.806962132499</v>
      </c>
      <c r="I19" s="24">
        <f ca="1">OFFSET(Import_SAS_CVS!E16,(Synth!$D$3-1)*Synth!$E$3,0)</f>
        <v>500872.56110000599</v>
      </c>
      <c r="J19" s="43">
        <f ca="1">OFFSET(Import_SAS_CVS!F16,(Synth!$D$3-1)*Synth!$E$3,0)</f>
        <v>339086.72048568702</v>
      </c>
      <c r="K19" s="24">
        <f ca="1">OFFSET(Import_SAS_CVS!G16,(Synth!$D$3-1)*Synth!$E$3,0)</f>
        <v>52435.495054245002</v>
      </c>
      <c r="L19" s="24">
        <f ca="1">OFFSET(Import_SAS_CVS!H16,(Synth!$D$3-1)*Synth!$E$3,0)</f>
        <v>19568.8184912205</v>
      </c>
      <c r="M19" s="43">
        <f ca="1">OFFSET(Import_SAS_CVS!I16,(Synth!$D$3-1)*Synth!$E$3,0)</f>
        <v>2326.7573105096799</v>
      </c>
      <c r="N19" s="24">
        <f ca="1">OFFSET(Import_SAS_CVS!J16,(Synth!$D$3-1)*Synth!$E$3,0)</f>
        <v>632131.30554199195</v>
      </c>
      <c r="O19" s="25">
        <f ca="1">OFFSET(Import_SAS_CVS!K16,(Synth!$D$3-1)*Synth!$E$3,0)</f>
        <v>124947.872760773</v>
      </c>
      <c r="P19" s="115">
        <f ca="1">OFFSET(Import_SAS_CVS!L16,(Synth!$D$3-1)*Synth!$E$3,0)</f>
        <v>457605.327655792</v>
      </c>
      <c r="Q19" s="116">
        <f ca="1">OFFSET(Import_SAS_CVS!M16,(Synth!$D$3-1)*Synth!$E$3,0)</f>
        <v>658619.47697448696</v>
      </c>
      <c r="R19" s="116">
        <f ca="1">OFFSET(Import_SAS_CVS!N16,(Synth!$D$3-1)*Synth!$E$3,0)</f>
        <v>191686.37123298601</v>
      </c>
      <c r="S19" s="116">
        <f ca="1">OFFSET(Import_SAS_CVS!O16,(Synth!$D$3-1)*Synth!$E$3,0)</f>
        <v>576485.341171265</v>
      </c>
      <c r="T19" s="116">
        <f ca="1">OFFSET(Import_SAS_CVS!P16,(Synth!$D$3-1)*Synth!$E$3,0)</f>
        <v>0</v>
      </c>
      <c r="U19" s="116">
        <f ca="1">OFFSET(Import_SAS_CVS!Q16,(Synth!$D$3-1)*Synth!$E$3,0)</f>
        <v>116761.596737862</v>
      </c>
      <c r="V19" s="116">
        <f ca="1">OFFSET(Import_SAS_CVS!R16,(Synth!$D$3-1)*Synth!$E$3,0)</f>
        <v>47109.782495498701</v>
      </c>
      <c r="W19" s="116">
        <f ca="1">OFFSET(Import_SAS_CVS!S16,(Synth!$D$3-1)*Synth!$E$3,0)</f>
        <v>0</v>
      </c>
      <c r="X19" s="116">
        <f ca="1">OFFSET(Import_SAS_CVS!T16,(Synth!$D$3-1)*Synth!$E$3,0)</f>
        <v>26022.001819849</v>
      </c>
      <c r="Y19" s="117">
        <f ca="1">OFFSET(Import_SAS_CVS!CQ16,(Synth!$D$3-1)*Synth!$E$3,0)</f>
        <v>777.33762726932798</v>
      </c>
    </row>
    <row r="20" spans="1:25" ht="12" thickBot="1" x14ac:dyDescent="0.25">
      <c r="A20" s="26">
        <v>39447</v>
      </c>
      <c r="B20" s="27">
        <f t="shared" ca="1" si="0"/>
        <v>2795118.5610103621</v>
      </c>
      <c r="C20" s="27">
        <f t="shared" ca="1" si="1"/>
        <v>2031820.1878643052</v>
      </c>
      <c r="D20" s="28">
        <f ca="1">OFFSET(Import_SAS_CVS!CA17,(Synth!$D$3-1)*Synth!$E$3,0)</f>
        <v>1959134.11557007</v>
      </c>
      <c r="E20" s="28">
        <f ca="1">OFFSET(Import_SAS_CVS!U17,(Synth!$D$3-1)*Synth!$E$3,0)</f>
        <v>763298.37314605701</v>
      </c>
      <c r="F20" s="28">
        <f ca="1">OFFSET(Import_SAS_CVS!CE17,(Synth!$D$3-1)*Synth!$E$3,0)</f>
        <v>72686.0722942352</v>
      </c>
      <c r="G20" s="29">
        <f ca="1">OFFSET(Import_SAS_CVS!C17,(Synth!$D$3-1)*Synth!$E$3,0)</f>
        <v>1456615.2717132601</v>
      </c>
      <c r="H20" s="28">
        <f ca="1">OFFSET(Import_SAS_CVS!D17,(Synth!$D$3-1)*Synth!$E$3,0)</f>
        <v>14498.2212616205</v>
      </c>
      <c r="I20" s="28">
        <f ca="1">OFFSET(Import_SAS_CVS!E17,(Synth!$D$3-1)*Synth!$E$3,0)</f>
        <v>489726.81475830101</v>
      </c>
      <c r="J20" s="44">
        <f ca="1">OFFSET(Import_SAS_CVS!F17,(Synth!$D$3-1)*Synth!$E$3,0)</f>
        <v>333968.25801086402</v>
      </c>
      <c r="K20" s="28">
        <f ca="1">OFFSET(Import_SAS_CVS!G17,(Synth!$D$3-1)*Synth!$E$3,0)</f>
        <v>55438.888953208902</v>
      </c>
      <c r="L20" s="28">
        <f ca="1">OFFSET(Import_SAS_CVS!H17,(Synth!$D$3-1)*Synth!$E$3,0)</f>
        <v>17026.208757400502</v>
      </c>
      <c r="M20" s="44">
        <f ca="1">OFFSET(Import_SAS_CVS!I17,(Synth!$D$3-1)*Synth!$E$3,0)</f>
        <v>2058.1481617689101</v>
      </c>
      <c r="N20" s="28">
        <f ca="1">OFFSET(Import_SAS_CVS!J17,(Synth!$D$3-1)*Synth!$E$3,0)</f>
        <v>652925.361953735</v>
      </c>
      <c r="O20" s="30">
        <f ca="1">OFFSET(Import_SAS_CVS!K17,(Synth!$D$3-1)*Synth!$E$3,0)</f>
        <v>107862.71145153001</v>
      </c>
      <c r="P20" s="118">
        <f ca="1">OFFSET(Import_SAS_CVS!L17,(Synth!$D$3-1)*Synth!$E$3,0)</f>
        <v>453988.200286865</v>
      </c>
      <c r="Q20" s="119">
        <f ca="1">OFFSET(Import_SAS_CVS!M17,(Synth!$D$3-1)*Synth!$E$3,0)</f>
        <v>663278.54631042504</v>
      </c>
      <c r="R20" s="119">
        <f ca="1">OFFSET(Import_SAS_CVS!N17,(Synth!$D$3-1)*Synth!$E$3,0)</f>
        <v>191655.451028824</v>
      </c>
      <c r="S20" s="119">
        <f ca="1">OFFSET(Import_SAS_CVS!O17,(Synth!$D$3-1)*Synth!$E$3,0)</f>
        <v>594089.05328369106</v>
      </c>
      <c r="T20" s="119">
        <f ca="1">OFFSET(Import_SAS_CVS!P17,(Synth!$D$3-1)*Synth!$E$3,0)</f>
        <v>0</v>
      </c>
      <c r="U20" s="119">
        <f ca="1">OFFSET(Import_SAS_CVS!Q17,(Synth!$D$3-1)*Synth!$E$3,0)</f>
        <v>117720.249048233</v>
      </c>
      <c r="V20" s="119">
        <f ca="1">OFFSET(Import_SAS_CVS!R17,(Synth!$D$3-1)*Synth!$E$3,0)</f>
        <v>49106.618049144701</v>
      </c>
      <c r="W20" s="119">
        <f ca="1">OFFSET(Import_SAS_CVS!S17,(Synth!$D$3-1)*Synth!$E$3,0)</f>
        <v>0</v>
      </c>
      <c r="X20" s="119">
        <f ca="1">OFFSET(Import_SAS_CVS!T17,(Synth!$D$3-1)*Synth!$E$3,0)</f>
        <v>24765.355550289201</v>
      </c>
      <c r="Y20" s="120">
        <f ca="1">OFFSET(Import_SAS_CVS!CQ17,(Synth!$D$3-1)*Synth!$E$3,0)</f>
        <v>822.09053690731503</v>
      </c>
    </row>
    <row r="21" spans="1:25" x14ac:dyDescent="0.2">
      <c r="A21" s="14">
        <v>39538</v>
      </c>
      <c r="B21" s="21">
        <f t="shared" ca="1" si="0"/>
        <v>2825544.859140398</v>
      </c>
      <c r="C21" s="21">
        <f t="shared" ca="1" si="1"/>
        <v>2052988.9316196463</v>
      </c>
      <c r="D21" s="24">
        <f ca="1">OFFSET(Import_SAS_CVS!CA18,(Synth!$D$3-1)*Synth!$E$3,0)</f>
        <v>1978581.1813507101</v>
      </c>
      <c r="E21" s="24">
        <f ca="1">OFFSET(Import_SAS_CVS!U18,(Synth!$D$3-1)*Synth!$E$3,0)</f>
        <v>772555.92752075195</v>
      </c>
      <c r="F21" s="24">
        <f ca="1">OFFSET(Import_SAS_CVS!CE18,(Synth!$D$3-1)*Synth!$E$3,0)</f>
        <v>74407.750268936201</v>
      </c>
      <c r="G21" s="23">
        <f ca="1">OFFSET(Import_SAS_CVS!C18,(Synth!$D$3-1)*Synth!$E$3,0)</f>
        <v>1479002.6050414999</v>
      </c>
      <c r="H21" s="24">
        <f ca="1">OFFSET(Import_SAS_CVS!D18,(Synth!$D$3-1)*Synth!$E$3,0)</f>
        <v>15010.6309709549</v>
      </c>
      <c r="I21" s="24">
        <f ca="1">OFFSET(Import_SAS_CVS!E18,(Synth!$D$3-1)*Synth!$E$3,0)</f>
        <v>483703.26005935698</v>
      </c>
      <c r="J21" s="43">
        <f ca="1">OFFSET(Import_SAS_CVS!F18,(Synth!$D$3-1)*Synth!$E$3,0)</f>
        <v>334782.10888290399</v>
      </c>
      <c r="K21" s="24">
        <f ca="1">OFFSET(Import_SAS_CVS!G18,(Synth!$D$3-1)*Synth!$E$3,0)</f>
        <v>59219.4032306671</v>
      </c>
      <c r="L21" s="24">
        <f ca="1">OFFSET(Import_SAS_CVS!H18,(Synth!$D$3-1)*Synth!$E$3,0)</f>
        <v>15321.1095670462</v>
      </c>
      <c r="M21" s="43">
        <f ca="1">OFFSET(Import_SAS_CVS!I18,(Synth!$D$3-1)*Synth!$E$3,0)</f>
        <v>1837.1709938347301</v>
      </c>
      <c r="N21" s="24">
        <f ca="1">OFFSET(Import_SAS_CVS!J18,(Synth!$D$3-1)*Synth!$E$3,0)</f>
        <v>680969.13877868699</v>
      </c>
      <c r="O21" s="25">
        <f ca="1">OFFSET(Import_SAS_CVS!K18,(Synth!$D$3-1)*Synth!$E$3,0)</f>
        <v>91385.977188110395</v>
      </c>
      <c r="P21" s="115">
        <f ca="1">OFFSET(Import_SAS_CVS!L18,(Synth!$D$3-1)*Synth!$E$3,0)</f>
        <v>454462.254867554</v>
      </c>
      <c r="Q21" s="116">
        <f ca="1">OFFSET(Import_SAS_CVS!M18,(Synth!$D$3-1)*Synth!$E$3,0)</f>
        <v>665862.71194457996</v>
      </c>
      <c r="R21" s="116">
        <f ca="1">OFFSET(Import_SAS_CVS!N18,(Synth!$D$3-1)*Synth!$E$3,0)</f>
        <v>190894.67688941999</v>
      </c>
      <c r="S21" s="116">
        <f ca="1">OFFSET(Import_SAS_CVS!O18,(Synth!$D$3-1)*Synth!$E$3,0)</f>
        <v>607057.33167266799</v>
      </c>
      <c r="T21" s="116">
        <f ca="1">OFFSET(Import_SAS_CVS!P18,(Synth!$D$3-1)*Synth!$E$3,0)</f>
        <v>0</v>
      </c>
      <c r="U21" s="116">
        <f ca="1">OFFSET(Import_SAS_CVS!Q18,(Synth!$D$3-1)*Synth!$E$3,0)</f>
        <v>117484.704932213</v>
      </c>
      <c r="V21" s="116">
        <f ca="1">OFFSET(Import_SAS_CVS!R18,(Synth!$D$3-1)*Synth!$E$3,0)</f>
        <v>51564.633337974497</v>
      </c>
      <c r="W21" s="116">
        <f ca="1">OFFSET(Import_SAS_CVS!S18,(Synth!$D$3-1)*Synth!$E$3,0)</f>
        <v>0</v>
      </c>
      <c r="X21" s="116">
        <f ca="1">OFFSET(Import_SAS_CVS!T18,(Synth!$D$3-1)*Synth!$E$3,0)</f>
        <v>24186.682669639598</v>
      </c>
      <c r="Y21" s="117">
        <f ca="1">OFFSET(Import_SAS_CVS!CQ18,(Synth!$D$3-1)*Synth!$E$3,0)</f>
        <v>882.65760789066599</v>
      </c>
    </row>
    <row r="22" spans="1:25" x14ac:dyDescent="0.2">
      <c r="A22" s="20">
        <v>39629</v>
      </c>
      <c r="B22" s="21">
        <f t="shared" ca="1" si="0"/>
        <v>2849198.5270862579</v>
      </c>
      <c r="C22" s="21">
        <f t="shared" ca="1" si="1"/>
        <v>2066748.6662616732</v>
      </c>
      <c r="D22" s="24">
        <f ca="1">OFFSET(Import_SAS_CVS!CA19,(Synth!$D$3-1)*Synth!$E$3,0)</f>
        <v>1991054.15713501</v>
      </c>
      <c r="E22" s="24">
        <f ca="1">OFFSET(Import_SAS_CVS!U19,(Synth!$D$3-1)*Synth!$E$3,0)</f>
        <v>782449.86082458496</v>
      </c>
      <c r="F22" s="24">
        <f ca="1">OFFSET(Import_SAS_CVS!CE19,(Synth!$D$3-1)*Synth!$E$3,0)</f>
        <v>75694.509126663193</v>
      </c>
      <c r="G22" s="23">
        <f ca="1">OFFSET(Import_SAS_CVS!C19,(Synth!$D$3-1)*Synth!$E$3,0)</f>
        <v>1503947.35443115</v>
      </c>
      <c r="H22" s="24">
        <f ca="1">OFFSET(Import_SAS_CVS!D19,(Synth!$D$3-1)*Synth!$E$3,0)</f>
        <v>14122.4225863218</v>
      </c>
      <c r="I22" s="24">
        <f ca="1">OFFSET(Import_SAS_CVS!E19,(Synth!$D$3-1)*Synth!$E$3,0)</f>
        <v>471134.19238662702</v>
      </c>
      <c r="J22" s="43">
        <f ca="1">OFFSET(Import_SAS_CVS!F19,(Synth!$D$3-1)*Synth!$E$3,0)</f>
        <v>329703.03129959101</v>
      </c>
      <c r="K22" s="24">
        <f ca="1">OFFSET(Import_SAS_CVS!G19,(Synth!$D$3-1)*Synth!$E$3,0)</f>
        <v>62432.256607532501</v>
      </c>
      <c r="L22" s="24">
        <f ca="1">OFFSET(Import_SAS_CVS!H19,(Synth!$D$3-1)*Synth!$E$3,0)</f>
        <v>13304.660728454601</v>
      </c>
      <c r="M22" s="43">
        <f ca="1">OFFSET(Import_SAS_CVS!I19,(Synth!$D$3-1)*Synth!$E$3,0)</f>
        <v>1596.6285319328299</v>
      </c>
      <c r="N22" s="24">
        <f ca="1">OFFSET(Import_SAS_CVS!J19,(Synth!$D$3-1)*Synth!$E$3,0)</f>
        <v>707687.77782440197</v>
      </c>
      <c r="O22" s="25">
        <f ca="1">OFFSET(Import_SAS_CVS!K19,(Synth!$D$3-1)*Synth!$E$3,0)</f>
        <v>76621.290830612197</v>
      </c>
      <c r="P22" s="115">
        <f ca="1">OFFSET(Import_SAS_CVS!L19,(Synth!$D$3-1)*Synth!$E$3,0)</f>
        <v>453441.45431518601</v>
      </c>
      <c r="Q22" s="116">
        <f ca="1">OFFSET(Import_SAS_CVS!M19,(Synth!$D$3-1)*Synth!$E$3,0)</f>
        <v>670174.32140350295</v>
      </c>
      <c r="R22" s="116">
        <f ca="1">OFFSET(Import_SAS_CVS!N19,(Synth!$D$3-1)*Synth!$E$3,0)</f>
        <v>189484.60457611101</v>
      </c>
      <c r="S22" s="116">
        <f ca="1">OFFSET(Import_SAS_CVS!O19,(Synth!$D$3-1)*Synth!$E$3,0)</f>
        <v>617518.986122131</v>
      </c>
      <c r="T22" s="116">
        <f ca="1">OFFSET(Import_SAS_CVS!P19,(Synth!$D$3-1)*Synth!$E$3,0)</f>
        <v>0</v>
      </c>
      <c r="U22" s="116">
        <f ca="1">OFFSET(Import_SAS_CVS!Q19,(Synth!$D$3-1)*Synth!$E$3,0)</f>
        <v>116414.999837875</v>
      </c>
      <c r="V22" s="116">
        <f ca="1">OFFSET(Import_SAS_CVS!R19,(Synth!$D$3-1)*Synth!$E$3,0)</f>
        <v>53721.477932453199</v>
      </c>
      <c r="W22" s="116">
        <f ca="1">OFFSET(Import_SAS_CVS!S19,(Synth!$D$3-1)*Synth!$E$3,0)</f>
        <v>0</v>
      </c>
      <c r="X22" s="116">
        <f ca="1">OFFSET(Import_SAS_CVS!T19,(Synth!$D$3-1)*Synth!$E$3,0)</f>
        <v>23709.924781322501</v>
      </c>
      <c r="Y22" s="117">
        <f ca="1">OFFSET(Import_SAS_CVS!CQ19,(Synth!$D$3-1)*Synth!$E$3,0)</f>
        <v>938.719892784953</v>
      </c>
    </row>
    <row r="23" spans="1:25" x14ac:dyDescent="0.2">
      <c r="A23" s="20">
        <v>39721</v>
      </c>
      <c r="B23" s="21">
        <f t="shared" ca="1" si="0"/>
        <v>2869652.4269466409</v>
      </c>
      <c r="C23" s="21">
        <f t="shared" ca="1" si="1"/>
        <v>2075779.3840160379</v>
      </c>
      <c r="D23" s="24">
        <f ca="1">OFFSET(Import_SAS_CVS!CA20,(Synth!$D$3-1)*Synth!$E$3,0)</f>
        <v>1998780.63294983</v>
      </c>
      <c r="E23" s="24">
        <f ca="1">OFFSET(Import_SAS_CVS!U20,(Synth!$D$3-1)*Synth!$E$3,0)</f>
        <v>793873.04293060303</v>
      </c>
      <c r="F23" s="24">
        <f ca="1">OFFSET(Import_SAS_CVS!CE20,(Synth!$D$3-1)*Synth!$E$3,0)</f>
        <v>76998.7510662079</v>
      </c>
      <c r="G23" s="23">
        <f ca="1">OFFSET(Import_SAS_CVS!C20,(Synth!$D$3-1)*Synth!$E$3,0)</f>
        <v>1526307.35496521</v>
      </c>
      <c r="H23" s="24">
        <f ca="1">OFFSET(Import_SAS_CVS!D20,(Synth!$D$3-1)*Synth!$E$3,0)</f>
        <v>16318.1419018507</v>
      </c>
      <c r="I23" s="24">
        <f ca="1">OFFSET(Import_SAS_CVS!E20,(Synth!$D$3-1)*Synth!$E$3,0)</f>
        <v>456301.62176513701</v>
      </c>
      <c r="J23" s="43">
        <f ca="1">OFFSET(Import_SAS_CVS!F20,(Synth!$D$3-1)*Synth!$E$3,0)</f>
        <v>322902.56174850499</v>
      </c>
      <c r="K23" s="24">
        <f ca="1">OFFSET(Import_SAS_CVS!G20,(Synth!$D$3-1)*Synth!$E$3,0)</f>
        <v>65907.398942947402</v>
      </c>
      <c r="L23" s="24">
        <f ca="1">OFFSET(Import_SAS_CVS!H20,(Synth!$D$3-1)*Synth!$E$3,0)</f>
        <v>11100.959046125399</v>
      </c>
      <c r="M23" s="43">
        <f ca="1">OFFSET(Import_SAS_CVS!I20,(Synth!$D$3-1)*Synth!$E$3,0)</f>
        <v>1365.82377155125</v>
      </c>
      <c r="N23" s="24">
        <f ca="1">OFFSET(Import_SAS_CVS!J20,(Synth!$D$3-1)*Synth!$E$3,0)</f>
        <v>729337.533592224</v>
      </c>
      <c r="O23" s="25">
        <f ca="1">OFFSET(Import_SAS_CVS!K20,(Synth!$D$3-1)*Synth!$E$3,0)</f>
        <v>64551.314893245697</v>
      </c>
      <c r="P23" s="115">
        <f ca="1">OFFSET(Import_SAS_CVS!L20,(Synth!$D$3-1)*Synth!$E$3,0)</f>
        <v>444512.68157959002</v>
      </c>
      <c r="Q23" s="116">
        <f ca="1">OFFSET(Import_SAS_CVS!M20,(Synth!$D$3-1)*Synth!$E$3,0)</f>
        <v>673406.59338378895</v>
      </c>
      <c r="R23" s="116">
        <f ca="1">OFFSET(Import_SAS_CVS!N20,(Synth!$D$3-1)*Synth!$E$3,0)</f>
        <v>187442.748958588</v>
      </c>
      <c r="S23" s="116">
        <f ca="1">OFFSET(Import_SAS_CVS!O20,(Synth!$D$3-1)*Synth!$E$3,0)</f>
        <v>626885.19422149705</v>
      </c>
      <c r="T23" s="116">
        <f ca="1">OFFSET(Import_SAS_CVS!P20,(Synth!$D$3-1)*Synth!$E$3,0)</f>
        <v>0</v>
      </c>
      <c r="U23" s="116">
        <f ca="1">OFFSET(Import_SAS_CVS!Q20,(Synth!$D$3-1)*Synth!$E$3,0)</f>
        <v>117433.481722832</v>
      </c>
      <c r="V23" s="116">
        <f ca="1">OFFSET(Import_SAS_CVS!R20,(Synth!$D$3-1)*Synth!$E$3,0)</f>
        <v>55498.566617488897</v>
      </c>
      <c r="W23" s="116">
        <f ca="1">OFFSET(Import_SAS_CVS!S20,(Synth!$D$3-1)*Synth!$E$3,0)</f>
        <v>0</v>
      </c>
      <c r="X23" s="116">
        <f ca="1">OFFSET(Import_SAS_CVS!T20,(Synth!$D$3-1)*Synth!$E$3,0)</f>
        <v>23040.523402929299</v>
      </c>
      <c r="Y23" s="117">
        <f ca="1">OFFSET(Import_SAS_CVS!CQ20,(Synth!$D$3-1)*Synth!$E$3,0)</f>
        <v>985.94655611365999</v>
      </c>
    </row>
    <row r="24" spans="1:25" ht="12" thickBot="1" x14ac:dyDescent="0.25">
      <c r="A24" s="26">
        <v>39813</v>
      </c>
      <c r="B24" s="27">
        <f t="shared" ca="1" si="0"/>
        <v>2869634.1170396777</v>
      </c>
      <c r="C24" s="27">
        <f t="shared" ca="1" si="1"/>
        <v>2070561.5528917287</v>
      </c>
      <c r="D24" s="28">
        <f ca="1">OFFSET(Import_SAS_CVS!CA21,(Synth!$D$3-1)*Synth!$E$3,0)</f>
        <v>1992173.3525390599</v>
      </c>
      <c r="E24" s="28">
        <f ca="1">OFFSET(Import_SAS_CVS!U21,(Synth!$D$3-1)*Synth!$E$3,0)</f>
        <v>799072.56414794899</v>
      </c>
      <c r="F24" s="28">
        <f ca="1">OFFSET(Import_SAS_CVS!CE21,(Synth!$D$3-1)*Synth!$E$3,0)</f>
        <v>78388.200352668806</v>
      </c>
      <c r="G24" s="29">
        <f ca="1">OFFSET(Import_SAS_CVS!C21,(Synth!$D$3-1)*Synth!$E$3,0)</f>
        <v>1535639.38117981</v>
      </c>
      <c r="H24" s="28">
        <f ca="1">OFFSET(Import_SAS_CVS!D21,(Synth!$D$3-1)*Synth!$E$3,0)</f>
        <v>16290.786018967599</v>
      </c>
      <c r="I24" s="28">
        <f ca="1">OFFSET(Import_SAS_CVS!E21,(Synth!$D$3-1)*Synth!$E$3,0)</f>
        <v>442422.42744445801</v>
      </c>
      <c r="J24" s="44">
        <f ca="1">OFFSET(Import_SAS_CVS!F21,(Synth!$D$3-1)*Synth!$E$3,0)</f>
        <v>315049.29083252</v>
      </c>
      <c r="K24" s="28">
        <f ca="1">OFFSET(Import_SAS_CVS!G21,(Synth!$D$3-1)*Synth!$E$3,0)</f>
        <v>69052.915478706404</v>
      </c>
      <c r="L24" s="28">
        <f ca="1">OFFSET(Import_SAS_CVS!H21,(Synth!$D$3-1)*Synth!$E$3,0)</f>
        <v>9160.2537100315094</v>
      </c>
      <c r="M24" s="44">
        <f ca="1">OFFSET(Import_SAS_CVS!I21,(Synth!$D$3-1)*Synth!$E$3,0)</f>
        <v>1128.4406164884599</v>
      </c>
      <c r="N24" s="28">
        <f ca="1">OFFSET(Import_SAS_CVS!J21,(Synth!$D$3-1)*Synth!$E$3,0)</f>
        <v>743710.50116729701</v>
      </c>
      <c r="O24" s="30">
        <f ca="1">OFFSET(Import_SAS_CVS!K21,(Synth!$D$3-1)*Synth!$E$3,0)</f>
        <v>53863.223902225502</v>
      </c>
      <c r="P24" s="118">
        <f ca="1">OFFSET(Import_SAS_CVS!L21,(Synth!$D$3-1)*Synth!$E$3,0)</f>
        <v>435970.92528533901</v>
      </c>
      <c r="Q24" s="119">
        <f ca="1">OFFSET(Import_SAS_CVS!M21,(Synth!$D$3-1)*Synth!$E$3,0)</f>
        <v>672266.62873840297</v>
      </c>
      <c r="R24" s="119">
        <f ca="1">OFFSET(Import_SAS_CVS!N21,(Synth!$D$3-1)*Synth!$E$3,0)</f>
        <v>185510.573192596</v>
      </c>
      <c r="S24" s="119">
        <f ca="1">OFFSET(Import_SAS_CVS!O21,(Synth!$D$3-1)*Synth!$E$3,0)</f>
        <v>632472.92115020799</v>
      </c>
      <c r="T24" s="119">
        <f ca="1">OFFSET(Import_SAS_CVS!P21,(Synth!$D$3-1)*Synth!$E$3,0)</f>
        <v>0</v>
      </c>
      <c r="U24" s="119">
        <f ca="1">OFFSET(Import_SAS_CVS!Q21,(Synth!$D$3-1)*Synth!$E$3,0)</f>
        <v>117063.701522827</v>
      </c>
      <c r="V24" s="119">
        <f ca="1">OFFSET(Import_SAS_CVS!R21,(Synth!$D$3-1)*Synth!$E$3,0)</f>
        <v>57227.768309593201</v>
      </c>
      <c r="W24" s="119">
        <f ca="1">OFFSET(Import_SAS_CVS!S21,(Synth!$D$3-1)*Synth!$E$3,0)</f>
        <v>0</v>
      </c>
      <c r="X24" s="119">
        <f ca="1">OFFSET(Import_SAS_CVS!T21,(Synth!$D$3-1)*Synth!$E$3,0)</f>
        <v>22499.9573521614</v>
      </c>
      <c r="Y24" s="120">
        <f ca="1">OFFSET(Import_SAS_CVS!CQ21,(Synth!$D$3-1)*Synth!$E$3,0)</f>
        <v>1042.70561617613</v>
      </c>
    </row>
    <row r="25" spans="1:25" x14ac:dyDescent="0.2">
      <c r="A25" s="14">
        <v>39903</v>
      </c>
      <c r="B25" s="21">
        <f t="shared" ca="1" si="0"/>
        <v>2888263.2735576667</v>
      </c>
      <c r="C25" s="21">
        <f t="shared" ca="1" si="1"/>
        <v>2081817.5767879526</v>
      </c>
      <c r="D25" s="24">
        <f ca="1">OFFSET(Import_SAS_CVS!CA22,(Synth!$D$3-1)*Synth!$E$3,0)</f>
        <v>2002298.33976746</v>
      </c>
      <c r="E25" s="24">
        <f ca="1">OFFSET(Import_SAS_CVS!U22,(Synth!$D$3-1)*Synth!$E$3,0)</f>
        <v>806445.69676971401</v>
      </c>
      <c r="F25" s="24">
        <f ca="1">OFFSET(Import_SAS_CVS!CE22,(Synth!$D$3-1)*Synth!$E$3,0)</f>
        <v>79519.237020492597</v>
      </c>
      <c r="G25" s="23">
        <f ca="1">OFFSET(Import_SAS_CVS!C22,(Synth!$D$3-1)*Synth!$E$3,0)</f>
        <v>1555169.83328247</v>
      </c>
      <c r="H25" s="24">
        <f ca="1">OFFSET(Import_SAS_CVS!D22,(Synth!$D$3-1)*Synth!$E$3,0)</f>
        <v>17144.336932659098</v>
      </c>
      <c r="I25" s="24">
        <f ca="1">OFFSET(Import_SAS_CVS!E22,(Synth!$D$3-1)*Synth!$E$3,0)</f>
        <v>429451.13115692098</v>
      </c>
      <c r="J25" s="43">
        <f ca="1">OFFSET(Import_SAS_CVS!F22,(Synth!$D$3-1)*Synth!$E$3,0)</f>
        <v>308583.22165298503</v>
      </c>
      <c r="K25" s="24">
        <f ca="1">OFFSET(Import_SAS_CVS!G22,(Synth!$D$3-1)*Synth!$E$3,0)</f>
        <v>71688.483368873596</v>
      </c>
      <c r="L25" s="24">
        <f ca="1">OFFSET(Import_SAS_CVS!H22,(Synth!$D$3-1)*Synth!$E$3,0)</f>
        <v>7913.6714117526999</v>
      </c>
      <c r="M25" s="43">
        <f ca="1">OFFSET(Import_SAS_CVS!I22,(Synth!$D$3-1)*Synth!$E$3,0)</f>
        <v>962.19428210705496</v>
      </c>
      <c r="N25" s="24">
        <f ca="1">OFFSET(Import_SAS_CVS!J22,(Synth!$D$3-1)*Synth!$E$3,0)</f>
        <v>762710.04846954299</v>
      </c>
      <c r="O25" s="25">
        <f ca="1">OFFSET(Import_SAS_CVS!K22,(Synth!$D$3-1)*Synth!$E$3,0)</f>
        <v>43766.777939319603</v>
      </c>
      <c r="P25" s="115">
        <f ca="1">OFFSET(Import_SAS_CVS!L22,(Synth!$D$3-1)*Synth!$E$3,0)</f>
        <v>432627.34969711298</v>
      </c>
      <c r="Q25" s="116">
        <f ca="1">OFFSET(Import_SAS_CVS!M22,(Synth!$D$3-1)*Synth!$E$3,0)</f>
        <v>675934.30709838902</v>
      </c>
      <c r="R25" s="116">
        <f ca="1">OFFSET(Import_SAS_CVS!N22,(Synth!$D$3-1)*Synth!$E$3,0)</f>
        <v>183878.40632247899</v>
      </c>
      <c r="S25" s="116">
        <f ca="1">OFFSET(Import_SAS_CVS!O22,(Synth!$D$3-1)*Synth!$E$3,0)</f>
        <v>643198.37496948196</v>
      </c>
      <c r="T25" s="116">
        <f ca="1">OFFSET(Import_SAS_CVS!P22,(Synth!$D$3-1)*Synth!$E$3,0)</f>
        <v>0</v>
      </c>
      <c r="U25" s="116">
        <f ca="1">OFFSET(Import_SAS_CVS!Q22,(Synth!$D$3-1)*Synth!$E$3,0)</f>
        <v>117410.165268898</v>
      </c>
      <c r="V25" s="116">
        <f ca="1">OFFSET(Import_SAS_CVS!R22,(Synth!$D$3-1)*Synth!$E$3,0)</f>
        <v>58817.321556568102</v>
      </c>
      <c r="W25" s="116">
        <f ca="1">OFFSET(Import_SAS_CVS!S22,(Synth!$D$3-1)*Synth!$E$3,0)</f>
        <v>0</v>
      </c>
      <c r="X25" s="116">
        <f ca="1">OFFSET(Import_SAS_CVS!T22,(Synth!$D$3-1)*Synth!$E$3,0)</f>
        <v>22013.331831693598</v>
      </c>
      <c r="Y25" s="117">
        <f ca="1">OFFSET(Import_SAS_CVS!CQ22,(Synth!$D$3-1)*Synth!$E$3,0)</f>
        <v>1090.16227157414</v>
      </c>
    </row>
    <row r="26" spans="1:25" x14ac:dyDescent="0.2">
      <c r="A26" s="20">
        <v>39994</v>
      </c>
      <c r="B26" s="21">
        <f t="shared" ca="1" si="0"/>
        <v>2907572.7462167758</v>
      </c>
      <c r="C26" s="21">
        <f t="shared" ca="1" si="1"/>
        <v>2093059.9889078157</v>
      </c>
      <c r="D26" s="24">
        <f ca="1">OFFSET(Import_SAS_CVS!CA23,(Synth!$D$3-1)*Synth!$E$3,0)</f>
        <v>2012539.48275757</v>
      </c>
      <c r="E26" s="24">
        <f ca="1">OFFSET(Import_SAS_CVS!U23,(Synth!$D$3-1)*Synth!$E$3,0)</f>
        <v>814512.75730895996</v>
      </c>
      <c r="F26" s="24">
        <f ca="1">OFFSET(Import_SAS_CVS!CE23,(Synth!$D$3-1)*Synth!$E$3,0)</f>
        <v>80520.506150245696</v>
      </c>
      <c r="G26" s="23">
        <f ca="1">OFFSET(Import_SAS_CVS!C23,(Synth!$D$3-1)*Synth!$E$3,0)</f>
        <v>1580704.1998443599</v>
      </c>
      <c r="H26" s="24">
        <f ca="1">OFFSET(Import_SAS_CVS!D23,(Synth!$D$3-1)*Synth!$E$3,0)</f>
        <v>17548.1668462753</v>
      </c>
      <c r="I26" s="24">
        <f ca="1">OFFSET(Import_SAS_CVS!E23,(Synth!$D$3-1)*Synth!$E$3,0)</f>
        <v>413182.97668838501</v>
      </c>
      <c r="J26" s="43">
        <f ca="1">OFFSET(Import_SAS_CVS!F23,(Synth!$D$3-1)*Synth!$E$3,0)</f>
        <v>300071.32653045701</v>
      </c>
      <c r="K26" s="24">
        <f ca="1">OFFSET(Import_SAS_CVS!G23,(Synth!$D$3-1)*Synth!$E$3,0)</f>
        <v>74403.476998329206</v>
      </c>
      <c r="L26" s="24">
        <f ca="1">OFFSET(Import_SAS_CVS!H23,(Synth!$D$3-1)*Synth!$E$3,0)</f>
        <v>6275.6601465344402</v>
      </c>
      <c r="M26" s="43">
        <f ca="1">OFFSET(Import_SAS_CVS!I23,(Synth!$D$3-1)*Synth!$E$3,0)</f>
        <v>777.43332503735996</v>
      </c>
      <c r="N26" s="24">
        <f ca="1">OFFSET(Import_SAS_CVS!J23,(Synth!$D$3-1)*Synth!$E$3,0)</f>
        <v>781526.37339019799</v>
      </c>
      <c r="O26" s="25">
        <f ca="1">OFFSET(Import_SAS_CVS!K23,(Synth!$D$3-1)*Synth!$E$3,0)</f>
        <v>34362.316106319398</v>
      </c>
      <c r="P26" s="115">
        <f ca="1">OFFSET(Import_SAS_CVS!L23,(Synth!$D$3-1)*Synth!$E$3,0)</f>
        <v>432451.8514328</v>
      </c>
      <c r="Q26" s="116">
        <f ca="1">OFFSET(Import_SAS_CVS!M23,(Synth!$D$3-1)*Synth!$E$3,0)</f>
        <v>680765.56439971901</v>
      </c>
      <c r="R26" s="116">
        <f ca="1">OFFSET(Import_SAS_CVS!N23,(Synth!$D$3-1)*Synth!$E$3,0)</f>
        <v>181894.548099518</v>
      </c>
      <c r="S26" s="116">
        <f ca="1">OFFSET(Import_SAS_CVS!O23,(Synth!$D$3-1)*Synth!$E$3,0)</f>
        <v>651793.90747833299</v>
      </c>
      <c r="T26" s="116">
        <f ca="1">OFFSET(Import_SAS_CVS!P23,(Synth!$D$3-1)*Synth!$E$3,0)</f>
        <v>0</v>
      </c>
      <c r="U26" s="116">
        <f ca="1">OFFSET(Import_SAS_CVS!Q23,(Synth!$D$3-1)*Synth!$E$3,0)</f>
        <v>117618.598340988</v>
      </c>
      <c r="V26" s="116">
        <f ca="1">OFFSET(Import_SAS_CVS!R23,(Synth!$D$3-1)*Synth!$E$3,0)</f>
        <v>60421.484612941698</v>
      </c>
      <c r="W26" s="116">
        <f ca="1">OFFSET(Import_SAS_CVS!S23,(Synth!$D$3-1)*Synth!$E$3,0)</f>
        <v>0</v>
      </c>
      <c r="X26" s="116">
        <f ca="1">OFFSET(Import_SAS_CVS!T23,(Synth!$D$3-1)*Synth!$E$3,0)</f>
        <v>21742.896698236498</v>
      </c>
      <c r="Y26" s="117">
        <f ca="1">OFFSET(Import_SAS_CVS!CQ23,(Synth!$D$3-1)*Synth!$E$3,0)</f>
        <v>1134.35538171232</v>
      </c>
    </row>
    <row r="27" spans="1:25" x14ac:dyDescent="0.2">
      <c r="A27" s="20">
        <v>40086</v>
      </c>
      <c r="B27" s="21">
        <f t="shared" ca="1" si="0"/>
        <v>2931283.8379993387</v>
      </c>
      <c r="C27" s="21">
        <f t="shared" ca="1" si="1"/>
        <v>2108257.4995975448</v>
      </c>
      <c r="D27" s="24">
        <f ca="1">OFFSET(Import_SAS_CVS!CA24,(Synth!$D$3-1)*Synth!$E$3,0)</f>
        <v>2025946.38893127</v>
      </c>
      <c r="E27" s="24">
        <f ca="1">OFFSET(Import_SAS_CVS!U24,(Synth!$D$3-1)*Synth!$E$3,0)</f>
        <v>823026.33840179397</v>
      </c>
      <c r="F27" s="24">
        <f ca="1">OFFSET(Import_SAS_CVS!CE24,(Synth!$D$3-1)*Synth!$E$3,0)</f>
        <v>82311.110666274995</v>
      </c>
      <c r="G27" s="23">
        <f ca="1">OFFSET(Import_SAS_CVS!C24,(Synth!$D$3-1)*Synth!$E$3,0)</f>
        <v>1608191.1966552699</v>
      </c>
      <c r="H27" s="24">
        <f ca="1">OFFSET(Import_SAS_CVS!D24,(Synth!$D$3-1)*Synth!$E$3,0)</f>
        <v>18424.015487432502</v>
      </c>
      <c r="I27" s="24">
        <f ca="1">OFFSET(Import_SAS_CVS!E24,(Synth!$D$3-1)*Synth!$E$3,0)</f>
        <v>398932.83420562698</v>
      </c>
      <c r="J27" s="43">
        <f ca="1">OFFSET(Import_SAS_CVS!F24,(Synth!$D$3-1)*Synth!$E$3,0)</f>
        <v>293438.01680755598</v>
      </c>
      <c r="K27" s="24">
        <f ca="1">OFFSET(Import_SAS_CVS!G24,(Synth!$D$3-1)*Synth!$E$3,0)</f>
        <v>77703.957877159104</v>
      </c>
      <c r="L27" s="24">
        <f ca="1">OFFSET(Import_SAS_CVS!H24,(Synth!$D$3-1)*Synth!$E$3,0)</f>
        <v>4453.3347823023796</v>
      </c>
      <c r="M27" s="43">
        <f ca="1">OFFSET(Import_SAS_CVS!I24,(Synth!$D$3-1)*Synth!$E$3,0)</f>
        <v>549.89487362653006</v>
      </c>
      <c r="N27" s="24">
        <f ca="1">OFFSET(Import_SAS_CVS!J24,(Synth!$D$3-1)*Synth!$E$3,0)</f>
        <v>797110.79342651402</v>
      </c>
      <c r="O27" s="25">
        <f ca="1">OFFSET(Import_SAS_CVS!K24,(Synth!$D$3-1)*Synth!$E$3,0)</f>
        <v>25489.263297796198</v>
      </c>
      <c r="P27" s="115">
        <f ca="1">OFFSET(Import_SAS_CVS!L24,(Synth!$D$3-1)*Synth!$E$3,0)</f>
        <v>418955.41675186198</v>
      </c>
      <c r="Q27" s="116">
        <f ca="1">OFFSET(Import_SAS_CVS!M24,(Synth!$D$3-1)*Synth!$E$3,0)</f>
        <v>683986.52093505894</v>
      </c>
      <c r="R27" s="116">
        <f ca="1">OFFSET(Import_SAS_CVS!N24,(Synth!$D$3-1)*Synth!$E$3,0)</f>
        <v>181023.947811127</v>
      </c>
      <c r="S27" s="116">
        <f ca="1">OFFSET(Import_SAS_CVS!O24,(Synth!$D$3-1)*Synth!$E$3,0)</f>
        <v>664868.72967529297</v>
      </c>
      <c r="T27" s="116">
        <f ca="1">OFFSET(Import_SAS_CVS!P24,(Synth!$D$3-1)*Synth!$E$3,0)</f>
        <v>0</v>
      </c>
      <c r="U27" s="116">
        <f ca="1">OFFSET(Import_SAS_CVS!Q24,(Synth!$D$3-1)*Synth!$E$3,0)</f>
        <v>118072.333765984</v>
      </c>
      <c r="V27" s="116">
        <f ca="1">OFFSET(Import_SAS_CVS!R24,(Synth!$D$3-1)*Synth!$E$3,0)</f>
        <v>62490.2786531448</v>
      </c>
      <c r="W27" s="116">
        <f ca="1">OFFSET(Import_SAS_CVS!S24,(Synth!$D$3-1)*Synth!$E$3,0)</f>
        <v>0</v>
      </c>
      <c r="X27" s="116">
        <f ca="1">OFFSET(Import_SAS_CVS!T24,(Synth!$D$3-1)*Synth!$E$3,0)</f>
        <v>21293.3680224419</v>
      </c>
      <c r="Y27" s="117">
        <f ca="1">OFFSET(Import_SAS_CVS!CQ24,(Synth!$D$3-1)*Synth!$E$3,0)</f>
        <v>1209.7224641144301</v>
      </c>
    </row>
    <row r="28" spans="1:25" ht="12" thickBot="1" x14ac:dyDescent="0.25">
      <c r="A28" s="26">
        <v>40178</v>
      </c>
      <c r="B28" s="27">
        <f t="shared" ca="1" si="0"/>
        <v>2953262.3979053455</v>
      </c>
      <c r="C28" s="27">
        <f t="shared" ca="1" si="1"/>
        <v>2118854.4939060165</v>
      </c>
      <c r="D28" s="28">
        <f ca="1">OFFSET(Import_SAS_CVS!CA25,(Synth!$D$3-1)*Synth!$E$3,0)</f>
        <v>2035431.3416748</v>
      </c>
      <c r="E28" s="28">
        <f ca="1">OFFSET(Import_SAS_CVS!U25,(Synth!$D$3-1)*Synth!$E$3,0)</f>
        <v>834407.90399932896</v>
      </c>
      <c r="F28" s="28">
        <f ca="1">OFFSET(Import_SAS_CVS!CE25,(Synth!$D$3-1)*Synth!$E$3,0)</f>
        <v>83423.152231216402</v>
      </c>
      <c r="G28" s="29">
        <f ca="1">OFFSET(Import_SAS_CVS!C25,(Synth!$D$3-1)*Synth!$E$3,0)</f>
        <v>1633484.06507874</v>
      </c>
      <c r="H28" s="28">
        <f ca="1">OFFSET(Import_SAS_CVS!D25,(Synth!$D$3-1)*Synth!$E$3,0)</f>
        <v>18316.5584616661</v>
      </c>
      <c r="I28" s="28">
        <f ca="1">OFFSET(Import_SAS_CVS!E25,(Synth!$D$3-1)*Synth!$E$3,0)</f>
        <v>384240.99928283697</v>
      </c>
      <c r="J28" s="44">
        <f ca="1">OFFSET(Import_SAS_CVS!F25,(Synth!$D$3-1)*Synth!$E$3,0)</f>
        <v>285962.88388442999</v>
      </c>
      <c r="K28" s="28">
        <f ca="1">OFFSET(Import_SAS_CVS!G25,(Synth!$D$3-1)*Synth!$E$3,0)</f>
        <v>80729.408761024504</v>
      </c>
      <c r="L28" s="28">
        <f ca="1">OFFSET(Import_SAS_CVS!H25,(Synth!$D$3-1)*Synth!$E$3,0)</f>
        <v>2700.3289125859701</v>
      </c>
      <c r="M28" s="44">
        <f ca="1">OFFSET(Import_SAS_CVS!I25,(Synth!$D$3-1)*Synth!$E$3,0)</f>
        <v>351.121364038438</v>
      </c>
      <c r="N28" s="28">
        <f ca="1">OFFSET(Import_SAS_CVS!J25,(Synth!$D$3-1)*Synth!$E$3,0)</f>
        <v>815182.26789856004</v>
      </c>
      <c r="O28" s="30">
        <f ca="1">OFFSET(Import_SAS_CVS!K25,(Synth!$D$3-1)*Synth!$E$3,0)</f>
        <v>18313.297054529201</v>
      </c>
      <c r="P28" s="118">
        <f ca="1">OFFSET(Import_SAS_CVS!L25,(Synth!$D$3-1)*Synth!$E$3,0)</f>
        <v>414194.97531890898</v>
      </c>
      <c r="Q28" s="119">
        <f ca="1">OFFSET(Import_SAS_CVS!M25,(Synth!$D$3-1)*Synth!$E$3,0)</f>
        <v>685287.069190979</v>
      </c>
      <c r="R28" s="119">
        <f ca="1">OFFSET(Import_SAS_CVS!N25,(Synth!$D$3-1)*Synth!$E$3,0)</f>
        <v>178648.29067421</v>
      </c>
      <c r="S28" s="119">
        <f ca="1">OFFSET(Import_SAS_CVS!O25,(Synth!$D$3-1)*Synth!$E$3,0)</f>
        <v>682860.45274353004</v>
      </c>
      <c r="T28" s="119">
        <f ca="1">OFFSET(Import_SAS_CVS!P25,(Synth!$D$3-1)*Synth!$E$3,0)</f>
        <v>0</v>
      </c>
      <c r="U28" s="119">
        <f ca="1">OFFSET(Import_SAS_CVS!Q25,(Synth!$D$3-1)*Synth!$E$3,0)</f>
        <v>117205.38633155799</v>
      </c>
      <c r="V28" s="119">
        <f ca="1">OFFSET(Import_SAS_CVS!R25,(Synth!$D$3-1)*Synth!$E$3,0)</f>
        <v>63670.260210990898</v>
      </c>
      <c r="W28" s="119">
        <f ca="1">OFFSET(Import_SAS_CVS!S25,(Synth!$D$3-1)*Synth!$E$3,0)</f>
        <v>0</v>
      </c>
      <c r="X28" s="119">
        <f ca="1">OFFSET(Import_SAS_CVS!T25,(Synth!$D$3-1)*Synth!$E$3,0)</f>
        <v>21184.071053981799</v>
      </c>
      <c r="Y28" s="120">
        <f ca="1">OFFSET(Import_SAS_CVS!CQ25,(Synth!$D$3-1)*Synth!$E$3,0)</f>
        <v>1273.4176769107601</v>
      </c>
    </row>
    <row r="29" spans="1:25" x14ac:dyDescent="0.2">
      <c r="A29" s="14">
        <v>40268</v>
      </c>
      <c r="B29" s="21">
        <f t="shared" ca="1" si="0"/>
        <v>2960794.1641864749</v>
      </c>
      <c r="C29" s="21">
        <f t="shared" ca="1" si="1"/>
        <v>2117992.4986743899</v>
      </c>
      <c r="D29" s="24">
        <f ca="1">OFFSET(Import_SAS_CVS!CA26,(Synth!$D$3-1)*Synth!$E$3,0)</f>
        <v>2035198.7305602999</v>
      </c>
      <c r="E29" s="24">
        <f ca="1">OFFSET(Import_SAS_CVS!U26,(Synth!$D$3-1)*Synth!$E$3,0)</f>
        <v>842801.66551208496</v>
      </c>
      <c r="F29" s="24">
        <f ca="1">OFFSET(Import_SAS_CVS!CE26,(Synth!$D$3-1)*Synth!$E$3,0)</f>
        <v>82793.768114089995</v>
      </c>
      <c r="G29" s="23">
        <f ca="1">OFFSET(Import_SAS_CVS!C26,(Synth!$D$3-1)*Synth!$E$3,0)</f>
        <v>1644980.30447388</v>
      </c>
      <c r="H29" s="24">
        <f ca="1">OFFSET(Import_SAS_CVS!D26,(Synth!$D$3-1)*Synth!$E$3,0)</f>
        <v>19238.496339559599</v>
      </c>
      <c r="I29" s="24">
        <f ca="1">OFFSET(Import_SAS_CVS!E26,(Synth!$D$3-1)*Synth!$E$3,0)</f>
        <v>371941.53370666498</v>
      </c>
      <c r="J29" s="43">
        <f ca="1">OFFSET(Import_SAS_CVS!F26,(Synth!$D$3-1)*Synth!$E$3,0)</f>
        <v>283716.80732727097</v>
      </c>
      <c r="K29" s="24">
        <f ca="1">OFFSET(Import_SAS_CVS!G26,(Synth!$D$3-1)*Synth!$E$3,0)</f>
        <v>82751.137982368498</v>
      </c>
      <c r="L29" s="24">
        <f ca="1">OFFSET(Import_SAS_CVS!H26,(Synth!$D$3-1)*Synth!$E$3,0)</f>
        <v>0</v>
      </c>
      <c r="M29" s="43">
        <f ca="1">OFFSET(Import_SAS_CVS!I26,(Synth!$D$3-1)*Synth!$E$3,0)</f>
        <v>0</v>
      </c>
      <c r="N29" s="24">
        <f ca="1">OFFSET(Import_SAS_CVS!J26,(Synth!$D$3-1)*Synth!$E$3,0)</f>
        <v>829433.70890808105</v>
      </c>
      <c r="O29" s="25">
        <f ca="1">OFFSET(Import_SAS_CVS!K26,(Synth!$D$3-1)*Synth!$E$3,0)</f>
        <v>13396.097266078001</v>
      </c>
      <c r="P29" s="115">
        <f ca="1">OFFSET(Import_SAS_CVS!L26,(Synth!$D$3-1)*Synth!$E$3,0)</f>
        <v>418836.87081909197</v>
      </c>
      <c r="Q29" s="116">
        <f ca="1">OFFSET(Import_SAS_CVS!M26,(Synth!$D$3-1)*Synth!$E$3,0)</f>
        <v>681216.60993957496</v>
      </c>
      <c r="R29" s="116">
        <f ca="1">OFFSET(Import_SAS_CVS!N26,(Synth!$D$3-1)*Synth!$E$3,0)</f>
        <v>177455.880064011</v>
      </c>
      <c r="S29" s="116">
        <f ca="1">OFFSET(Import_SAS_CVS!O26,(Synth!$D$3-1)*Synth!$E$3,0)</f>
        <v>689350.64770507801</v>
      </c>
      <c r="T29" s="116">
        <f ca="1">OFFSET(Import_SAS_CVS!P26,(Synth!$D$3-1)*Synth!$E$3,0)</f>
        <v>0</v>
      </c>
      <c r="U29" s="116">
        <f ca="1">OFFSET(Import_SAS_CVS!Q26,(Synth!$D$3-1)*Synth!$E$3,0)</f>
        <v>116664.717756271</v>
      </c>
      <c r="V29" s="116">
        <f ca="1">OFFSET(Import_SAS_CVS!R26,(Synth!$D$3-1)*Synth!$E$3,0)</f>
        <v>63933.508057594299</v>
      </c>
      <c r="W29" s="116">
        <f ca="1">OFFSET(Import_SAS_CVS!S26,(Synth!$D$3-1)*Synth!$E$3,0)</f>
        <v>0</v>
      </c>
      <c r="X29" s="116">
        <f ca="1">OFFSET(Import_SAS_CVS!T26,(Synth!$D$3-1)*Synth!$E$3,0)</f>
        <v>20331.080203056299</v>
      </c>
      <c r="Y29" s="117">
        <f ca="1">OFFSET(Import_SAS_CVS!CQ26,(Synth!$D$3-1)*Synth!$E$3,0)</f>
        <v>1321.62823233008</v>
      </c>
    </row>
    <row r="30" spans="1:25" x14ac:dyDescent="0.2">
      <c r="A30" s="20">
        <v>40359</v>
      </c>
      <c r="B30" s="21">
        <f t="shared" ca="1" si="0"/>
        <v>2983925.1682043113</v>
      </c>
      <c r="C30" s="21">
        <f t="shared" ca="1" si="1"/>
        <v>2132400.625258449</v>
      </c>
      <c r="D30" s="24">
        <f ca="1">OFFSET(Import_SAS_CVS!CA27,(Synth!$D$3-1)*Synth!$E$3,0)</f>
        <v>2047989.0978240999</v>
      </c>
      <c r="E30" s="24">
        <f ca="1">OFFSET(Import_SAS_CVS!U27,(Synth!$D$3-1)*Synth!$E$3,0)</f>
        <v>851524.54294586205</v>
      </c>
      <c r="F30" s="24">
        <f ca="1">OFFSET(Import_SAS_CVS!CE27,(Synth!$D$3-1)*Synth!$E$3,0)</f>
        <v>84411.527434349104</v>
      </c>
      <c r="G30" s="23">
        <f ca="1">OFFSET(Import_SAS_CVS!C27,(Synth!$D$3-1)*Synth!$E$3,0)</f>
        <v>1663255.61697388</v>
      </c>
      <c r="H30" s="24">
        <f ca="1">OFFSET(Import_SAS_CVS!D27,(Synth!$D$3-1)*Synth!$E$3,0)</f>
        <v>19721.908256769198</v>
      </c>
      <c r="I30" s="24">
        <f ca="1">OFFSET(Import_SAS_CVS!E27,(Synth!$D$3-1)*Synth!$E$3,0)</f>
        <v>364363.594814301</v>
      </c>
      <c r="J30" s="43">
        <f ca="1">OFFSET(Import_SAS_CVS!F27,(Synth!$D$3-1)*Synth!$E$3,0)</f>
        <v>280793.63668441802</v>
      </c>
      <c r="K30" s="24">
        <f ca="1">OFFSET(Import_SAS_CVS!G27,(Synth!$D$3-1)*Synth!$E$3,0)</f>
        <v>84524.323239326506</v>
      </c>
      <c r="L30" s="24">
        <f ca="1">OFFSET(Import_SAS_CVS!H27,(Synth!$D$3-1)*Synth!$E$3,0)</f>
        <v>0</v>
      </c>
      <c r="M30" s="43">
        <f ca="1">OFFSET(Import_SAS_CVS!I27,(Synth!$D$3-1)*Synth!$E$3,0)</f>
        <v>0</v>
      </c>
      <c r="N30" s="24">
        <f ca="1">OFFSET(Import_SAS_CVS!J27,(Synth!$D$3-1)*Synth!$E$3,0)</f>
        <v>840818.098129272</v>
      </c>
      <c r="O30" s="25">
        <f ca="1">OFFSET(Import_SAS_CVS!K27,(Synth!$D$3-1)*Synth!$E$3,0)</f>
        <v>11818.6502521038</v>
      </c>
      <c r="P30" s="115">
        <f ca="1">OFFSET(Import_SAS_CVS!L27,(Synth!$D$3-1)*Synth!$E$3,0)</f>
        <v>430497.05089569098</v>
      </c>
      <c r="Q30" s="116">
        <f ca="1">OFFSET(Import_SAS_CVS!M27,(Synth!$D$3-1)*Synth!$E$3,0)</f>
        <v>688369.17986297596</v>
      </c>
      <c r="R30" s="116">
        <f ca="1">OFFSET(Import_SAS_CVS!N27,(Synth!$D$3-1)*Synth!$E$3,0)</f>
        <v>177044.43990325899</v>
      </c>
      <c r="S30" s="116">
        <f ca="1">OFFSET(Import_SAS_CVS!O27,(Synth!$D$3-1)*Synth!$E$3,0)</f>
        <v>695491.01318359398</v>
      </c>
      <c r="T30" s="116">
        <f ca="1">OFFSET(Import_SAS_CVS!P27,(Synth!$D$3-1)*Synth!$E$3,0)</f>
        <v>0</v>
      </c>
      <c r="U30" s="116">
        <f ca="1">OFFSET(Import_SAS_CVS!Q27,(Synth!$D$3-1)*Synth!$E$3,0)</f>
        <v>115963.834529877</v>
      </c>
      <c r="V30" s="116">
        <f ca="1">OFFSET(Import_SAS_CVS!R27,(Synth!$D$3-1)*Synth!$E$3,0)</f>
        <v>65770.887705802903</v>
      </c>
      <c r="W30" s="116">
        <f ca="1">OFFSET(Import_SAS_CVS!S27,(Synth!$D$3-1)*Synth!$E$3,0)</f>
        <v>0</v>
      </c>
      <c r="X30" s="116">
        <f ca="1">OFFSET(Import_SAS_CVS!T27,(Synth!$D$3-1)*Synth!$E$3,0)</f>
        <v>20385.366021394701</v>
      </c>
      <c r="Y30" s="117">
        <f ca="1">OFFSET(Import_SAS_CVS!CQ27,(Synth!$D$3-1)*Synth!$E$3,0)</f>
        <v>1339.7287242412599</v>
      </c>
    </row>
    <row r="31" spans="1:25" x14ac:dyDescent="0.2">
      <c r="A31" s="20">
        <v>40451</v>
      </c>
      <c r="B31" s="21">
        <f t="shared" ca="1" si="0"/>
        <v>2981837.8660631194</v>
      </c>
      <c r="C31" s="21">
        <f t="shared" ca="1" si="1"/>
        <v>2123221.3524370203</v>
      </c>
      <c r="D31" s="24">
        <f ca="1">OFFSET(Import_SAS_CVS!CA28,(Synth!$D$3-1)*Synth!$E$3,0)</f>
        <v>2037552.3474121101</v>
      </c>
      <c r="E31" s="24">
        <f ca="1">OFFSET(Import_SAS_CVS!U28,(Synth!$D$3-1)*Synth!$E$3,0)</f>
        <v>858616.51362609898</v>
      </c>
      <c r="F31" s="24">
        <f ca="1">OFFSET(Import_SAS_CVS!CE28,(Synth!$D$3-1)*Synth!$E$3,0)</f>
        <v>85669.005024910002</v>
      </c>
      <c r="G31" s="23">
        <f ca="1">OFFSET(Import_SAS_CVS!C28,(Synth!$D$3-1)*Synth!$E$3,0)</f>
        <v>1664811.0025482201</v>
      </c>
      <c r="H31" s="24">
        <f ca="1">OFFSET(Import_SAS_CVS!D28,(Synth!$D$3-1)*Synth!$E$3,0)</f>
        <v>19324.857671260801</v>
      </c>
      <c r="I31" s="24">
        <f ca="1">OFFSET(Import_SAS_CVS!E28,(Synth!$D$3-1)*Synth!$E$3,0)</f>
        <v>353228.77999496501</v>
      </c>
      <c r="J31" s="43">
        <f ca="1">OFFSET(Import_SAS_CVS!F28,(Synth!$D$3-1)*Synth!$E$3,0)</f>
        <v>273899.66675949103</v>
      </c>
      <c r="K31" s="24">
        <f ca="1">OFFSET(Import_SAS_CVS!G28,(Synth!$D$3-1)*Synth!$E$3,0)</f>
        <v>85371.150792121902</v>
      </c>
      <c r="L31" s="24">
        <f ca="1">OFFSET(Import_SAS_CVS!H28,(Synth!$D$3-1)*Synth!$E$3,0)</f>
        <v>0</v>
      </c>
      <c r="M31" s="43">
        <f ca="1">OFFSET(Import_SAS_CVS!I28,(Synth!$D$3-1)*Synth!$E$3,0)</f>
        <v>0</v>
      </c>
      <c r="N31" s="24">
        <f ca="1">OFFSET(Import_SAS_CVS!J28,(Synth!$D$3-1)*Synth!$E$3,0)</f>
        <v>847842.04265594506</v>
      </c>
      <c r="O31" s="25">
        <f ca="1">OFFSET(Import_SAS_CVS!K28,(Synth!$D$3-1)*Synth!$E$3,0)</f>
        <v>10318.0820901394</v>
      </c>
      <c r="P31" s="115">
        <f ca="1">OFFSET(Import_SAS_CVS!L28,(Synth!$D$3-1)*Synth!$E$3,0)</f>
        <v>415868.66508483898</v>
      </c>
      <c r="Q31" s="116">
        <f ca="1">OFFSET(Import_SAS_CVS!M28,(Synth!$D$3-1)*Synth!$E$3,0)</f>
        <v>685192.16963958705</v>
      </c>
      <c r="R31" s="116">
        <f ca="1">OFFSET(Import_SAS_CVS!N28,(Synth!$D$3-1)*Synth!$E$3,0)</f>
        <v>175549.699144363</v>
      </c>
      <c r="S31" s="116">
        <f ca="1">OFFSET(Import_SAS_CVS!O28,(Synth!$D$3-1)*Synth!$E$3,0)</f>
        <v>691235.24793243397</v>
      </c>
      <c r="T31" s="116">
        <f ca="1">OFFSET(Import_SAS_CVS!P28,(Synth!$D$3-1)*Synth!$E$3,0)</f>
        <v>0</v>
      </c>
      <c r="U31" s="116">
        <f ca="1">OFFSET(Import_SAS_CVS!Q28,(Synth!$D$3-1)*Synth!$E$3,0)</f>
        <v>114725.62071132701</v>
      </c>
      <c r="V31" s="116">
        <f ca="1">OFFSET(Import_SAS_CVS!R28,(Synth!$D$3-1)*Synth!$E$3,0)</f>
        <v>66339.218054771394</v>
      </c>
      <c r="W31" s="116">
        <f ca="1">OFFSET(Import_SAS_CVS!S28,(Synth!$D$3-1)*Synth!$E$3,0)</f>
        <v>0</v>
      </c>
      <c r="X31" s="116">
        <f ca="1">OFFSET(Import_SAS_CVS!T28,(Synth!$D$3-1)*Synth!$E$3,0)</f>
        <v>20797.884788036299</v>
      </c>
      <c r="Y31" s="117">
        <f ca="1">OFFSET(Import_SAS_CVS!CQ28,(Synth!$D$3-1)*Synth!$E$3,0)</f>
        <v>1354.8078663349199</v>
      </c>
    </row>
    <row r="32" spans="1:25" ht="12" thickBot="1" x14ac:dyDescent="0.25">
      <c r="A32" s="20">
        <v>40543</v>
      </c>
      <c r="B32" s="21">
        <f t="shared" ca="1" si="0"/>
        <v>2976299.1572046266</v>
      </c>
      <c r="C32" s="21">
        <f t="shared" ca="1" si="1"/>
        <v>2110089.5438852296</v>
      </c>
      <c r="D32" s="24">
        <f ca="1">OFFSET(Import_SAS_CVS!CA29,(Synth!$D$3-1)*Synth!$E$3,0)</f>
        <v>2023206.4897766099</v>
      </c>
      <c r="E32" s="24">
        <f ca="1">OFFSET(Import_SAS_CVS!U29,(Synth!$D$3-1)*Synth!$E$3,0)</f>
        <v>866209.61331939697</v>
      </c>
      <c r="F32" s="24">
        <f ca="1">OFFSET(Import_SAS_CVS!CE29,(Synth!$D$3-1)*Synth!$E$3,0)</f>
        <v>86883.054108619704</v>
      </c>
      <c r="G32" s="23">
        <f ca="1">OFFSET(Import_SAS_CVS!C29,(Synth!$D$3-1)*Synth!$E$3,0)</f>
        <v>1658713.5343170201</v>
      </c>
      <c r="H32" s="24">
        <f ca="1">OFFSET(Import_SAS_CVS!D29,(Synth!$D$3-1)*Synth!$E$3,0)</f>
        <v>19324.922119379</v>
      </c>
      <c r="I32" s="24">
        <f ca="1">OFFSET(Import_SAS_CVS!E29,(Synth!$D$3-1)*Synth!$E$3,0)</f>
        <v>344588.61867523199</v>
      </c>
      <c r="J32" s="43">
        <f ca="1">OFFSET(Import_SAS_CVS!F29,(Synth!$D$3-1)*Synth!$E$3,0)</f>
        <v>268005.368904114</v>
      </c>
      <c r="K32" s="24">
        <f ca="1">OFFSET(Import_SAS_CVS!G29,(Synth!$D$3-1)*Synth!$E$3,0)</f>
        <v>86967.767729759202</v>
      </c>
      <c r="L32" s="24">
        <f ca="1">OFFSET(Import_SAS_CVS!H29,(Synth!$D$3-1)*Synth!$E$3,0)</f>
        <v>0</v>
      </c>
      <c r="M32" s="43">
        <f ca="1">OFFSET(Import_SAS_CVS!I29,(Synth!$D$3-1)*Synth!$E$3,0)</f>
        <v>0</v>
      </c>
      <c r="N32" s="24">
        <f ca="1">OFFSET(Import_SAS_CVS!J29,(Synth!$D$3-1)*Synth!$E$3,0)</f>
        <v>856401.19406890904</v>
      </c>
      <c r="O32" s="25">
        <f ca="1">OFFSET(Import_SAS_CVS!K29,(Synth!$D$3-1)*Synth!$E$3,0)</f>
        <v>9368.2390418052692</v>
      </c>
      <c r="P32" s="115">
        <f ca="1">OFFSET(Import_SAS_CVS!L29,(Synth!$D$3-1)*Synth!$E$3,0)</f>
        <v>503390.37014770502</v>
      </c>
      <c r="Q32" s="116">
        <f ca="1">OFFSET(Import_SAS_CVS!M29,(Synth!$D$3-1)*Synth!$E$3,0)</f>
        <v>682452.20617675805</v>
      </c>
      <c r="R32" s="116">
        <f ca="1">OFFSET(Import_SAS_CVS!N29,(Synth!$D$3-1)*Synth!$E$3,0)</f>
        <v>173653.04551315299</v>
      </c>
      <c r="S32" s="116">
        <f ca="1">OFFSET(Import_SAS_CVS!O29,(Synth!$D$3-1)*Synth!$E$3,0)</f>
        <v>671967.672706604</v>
      </c>
      <c r="T32" s="116">
        <f ca="1">OFFSET(Import_SAS_CVS!P29,(Synth!$D$3-1)*Synth!$E$3,0)</f>
        <v>0</v>
      </c>
      <c r="U32" s="116">
        <f ca="1">OFFSET(Import_SAS_CVS!Q29,(Synth!$D$3-1)*Synth!$E$3,0)</f>
        <v>113551.71724224099</v>
      </c>
      <c r="V32" s="116">
        <f ca="1">OFFSET(Import_SAS_CVS!R29,(Synth!$D$3-1)*Synth!$E$3,0)</f>
        <v>66737.313493728594</v>
      </c>
      <c r="W32" s="116">
        <f ca="1">OFFSET(Import_SAS_CVS!S29,(Synth!$D$3-1)*Synth!$E$3,0)</f>
        <v>0</v>
      </c>
      <c r="X32" s="116">
        <f ca="1">OFFSET(Import_SAS_CVS!T29,(Synth!$D$3-1)*Synth!$E$3,0)</f>
        <v>23896.143474578901</v>
      </c>
      <c r="Y32" s="117">
        <f ca="1">OFFSET(Import_SAS_CVS!CQ29,(Synth!$D$3-1)*Synth!$E$3,0)</f>
        <v>1414.52031672001</v>
      </c>
    </row>
    <row r="33" spans="1:25" x14ac:dyDescent="0.2">
      <c r="A33" s="14">
        <v>40633</v>
      </c>
      <c r="B33" s="48">
        <f t="shared" ca="1" si="0"/>
        <v>2978425.0879545244</v>
      </c>
      <c r="C33" s="48">
        <f t="shared" ca="1" si="1"/>
        <v>2102272.8025770225</v>
      </c>
      <c r="D33" s="50">
        <f ca="1">OFFSET(Import_SAS_CVS!CA30,(Synth!$D$3-1)*Synth!$E$3,0)</f>
        <v>2014002.28671265</v>
      </c>
      <c r="E33" s="50">
        <f ca="1">OFFSET(Import_SAS_CVS!U30,(Synth!$D$3-1)*Synth!$E$3,0)</f>
        <v>876152.28537750198</v>
      </c>
      <c r="F33" s="50">
        <f ca="1">OFFSET(Import_SAS_CVS!CE30,(Synth!$D$3-1)*Synth!$E$3,0)</f>
        <v>88270.515864372297</v>
      </c>
      <c r="G33" s="49">
        <f ca="1">OFFSET(Import_SAS_CVS!C30,(Synth!$D$3-1)*Synth!$E$3,0)</f>
        <v>1657081.83241272</v>
      </c>
      <c r="H33" s="50">
        <f ca="1">OFFSET(Import_SAS_CVS!D30,(Synth!$D$3-1)*Synth!$E$3,0)</f>
        <v>19007.079183101701</v>
      </c>
      <c r="I33" s="50">
        <f ca="1">OFFSET(Import_SAS_CVS!E30,(Synth!$D$3-1)*Synth!$E$3,0)</f>
        <v>338609.71951293899</v>
      </c>
      <c r="J33" s="51">
        <f ca="1">OFFSET(Import_SAS_CVS!F30,(Synth!$D$3-1)*Synth!$E$3,0)</f>
        <v>263511.85171127302</v>
      </c>
      <c r="K33" s="50">
        <f ca="1">OFFSET(Import_SAS_CVS!G30,(Synth!$D$3-1)*Synth!$E$3,0)</f>
        <v>88278.150810241699</v>
      </c>
      <c r="L33" s="50">
        <f ca="1">OFFSET(Import_SAS_CVS!H30,(Synth!$D$3-1)*Synth!$E$3,0)</f>
        <v>0</v>
      </c>
      <c r="M33" s="51">
        <f ca="1">OFFSET(Import_SAS_CVS!I30,(Synth!$D$3-1)*Synth!$E$3,0)</f>
        <v>0</v>
      </c>
      <c r="N33" s="50">
        <f ca="1">OFFSET(Import_SAS_CVS!J30,(Synth!$D$3-1)*Synth!$E$3,0)</f>
        <v>867727.13940429699</v>
      </c>
      <c r="O33" s="52">
        <f ca="1">OFFSET(Import_SAS_CVS!K30,(Synth!$D$3-1)*Synth!$E$3,0)</f>
        <v>8460.2182933092099</v>
      </c>
      <c r="P33" s="121">
        <f ca="1">OFFSET(Import_SAS_CVS!L30,(Synth!$D$3-1)*Synth!$E$3,0)</f>
        <v>1030372.92866516</v>
      </c>
      <c r="Q33" s="122">
        <f ca="1">OFFSET(Import_SAS_CVS!M30,(Synth!$D$3-1)*Synth!$E$3,0)</f>
        <v>681776.08501434303</v>
      </c>
      <c r="R33" s="122">
        <f ca="1">OFFSET(Import_SAS_CVS!N30,(Synth!$D$3-1)*Synth!$E$3,0)</f>
        <v>172009.734178543</v>
      </c>
      <c r="S33" s="122">
        <f ca="1">OFFSET(Import_SAS_CVS!O30,(Synth!$D$3-1)*Synth!$E$3,0)</f>
        <v>0</v>
      </c>
      <c r="T33" s="122">
        <f ca="1">OFFSET(Import_SAS_CVS!P30,(Synth!$D$3-1)*Synth!$E$3,0)</f>
        <v>0</v>
      </c>
      <c r="U33" s="122">
        <f ca="1">OFFSET(Import_SAS_CVS!Q30,(Synth!$D$3-1)*Synth!$E$3,0)</f>
        <v>112819.971369743</v>
      </c>
      <c r="V33" s="122">
        <f ca="1">OFFSET(Import_SAS_CVS!R30,(Synth!$D$3-1)*Synth!$E$3,0)</f>
        <v>0</v>
      </c>
      <c r="W33" s="122">
        <f ca="1">OFFSET(Import_SAS_CVS!S30,(Synth!$D$3-1)*Synth!$E$3,0)</f>
        <v>0</v>
      </c>
      <c r="X33" s="122">
        <f ca="1">OFFSET(Import_SAS_CVS!T30,(Synth!$D$3-1)*Synth!$E$3,0)</f>
        <v>86305.145942688003</v>
      </c>
      <c r="Y33" s="123">
        <f ca="1">OFFSET(Import_SAS_CVS!CQ30,(Synth!$D$3-1)*Synth!$E$3,0)</f>
        <v>1458.72347229719</v>
      </c>
    </row>
    <row r="34" spans="1:25" x14ac:dyDescent="0.2">
      <c r="A34" s="20">
        <v>40724</v>
      </c>
      <c r="B34" s="21">
        <f t="shared" ca="1" si="0"/>
        <v>2973740.6584644299</v>
      </c>
      <c r="C34" s="21">
        <f t="shared" ca="1" si="1"/>
        <v>2090651.8414249402</v>
      </c>
      <c r="D34" s="24">
        <f ca="1">OFFSET(Import_SAS_CVS!CA31,(Synth!$D$3-1)*Synth!$E$3,0)</f>
        <v>2001531.9958190899</v>
      </c>
      <c r="E34" s="24">
        <f ca="1">OFFSET(Import_SAS_CVS!U31,(Synth!$D$3-1)*Synth!$E$3,0)</f>
        <v>883088.81703948998</v>
      </c>
      <c r="F34" s="24">
        <f ca="1">OFFSET(Import_SAS_CVS!CE31,(Synth!$D$3-1)*Synth!$E$3,0)</f>
        <v>89119.845605850205</v>
      </c>
      <c r="G34" s="23">
        <f ca="1">OFFSET(Import_SAS_CVS!C31,(Synth!$D$3-1)*Synth!$E$3,0)</f>
        <v>1652034.6167907701</v>
      </c>
      <c r="H34" s="24">
        <f ca="1">OFFSET(Import_SAS_CVS!D31,(Synth!$D$3-1)*Synth!$E$3,0)</f>
        <v>19086.407508373301</v>
      </c>
      <c r="I34" s="24">
        <f ca="1">OFFSET(Import_SAS_CVS!E31,(Synth!$D$3-1)*Synth!$E$3,0)</f>
        <v>330439.77472305298</v>
      </c>
      <c r="J34" s="43">
        <f ca="1">OFFSET(Import_SAS_CVS!F31,(Synth!$D$3-1)*Synth!$E$3,0)</f>
        <v>258466.75234603899</v>
      </c>
      <c r="K34" s="24">
        <f ca="1">OFFSET(Import_SAS_CVS!G31,(Synth!$D$3-1)*Synth!$E$3,0)</f>
        <v>89200.350479126006</v>
      </c>
      <c r="L34" s="24">
        <f ca="1">OFFSET(Import_SAS_CVS!H31,(Synth!$D$3-1)*Synth!$E$3,0)</f>
        <v>0</v>
      </c>
      <c r="M34" s="43">
        <f ca="1">OFFSET(Import_SAS_CVS!I31,(Synth!$D$3-1)*Synth!$E$3,0)</f>
        <v>0</v>
      </c>
      <c r="N34" s="24">
        <f ca="1">OFFSET(Import_SAS_CVS!J31,(Synth!$D$3-1)*Synth!$E$3,0)</f>
        <v>876118.59806823696</v>
      </c>
      <c r="O34" s="25">
        <f ca="1">OFFSET(Import_SAS_CVS!K31,(Synth!$D$3-1)*Synth!$E$3,0)</f>
        <v>7549.9622271656999</v>
      </c>
      <c r="P34" s="115">
        <f ca="1">OFFSET(Import_SAS_CVS!L31,(Synth!$D$3-1)*Synth!$E$3,0)</f>
        <v>1038846.7533721901</v>
      </c>
      <c r="Q34" s="116">
        <f ca="1">OFFSET(Import_SAS_CVS!M31,(Synth!$D$3-1)*Synth!$E$3,0)</f>
        <v>679621.96543884301</v>
      </c>
      <c r="R34" s="116">
        <f ca="1">OFFSET(Import_SAS_CVS!N31,(Synth!$D$3-1)*Synth!$E$3,0)</f>
        <v>170379.84753227199</v>
      </c>
      <c r="S34" s="116">
        <f ca="1">OFFSET(Import_SAS_CVS!O31,(Synth!$D$3-1)*Synth!$E$3,0)</f>
        <v>0</v>
      </c>
      <c r="T34" s="116">
        <f ca="1">OFFSET(Import_SAS_CVS!P31,(Synth!$D$3-1)*Synth!$E$3,0)</f>
        <v>0</v>
      </c>
      <c r="U34" s="116">
        <f ca="1">OFFSET(Import_SAS_CVS!Q31,(Synth!$D$3-1)*Synth!$E$3,0)</f>
        <v>111968.300425529</v>
      </c>
      <c r="V34" s="116">
        <f ca="1">OFFSET(Import_SAS_CVS!R31,(Synth!$D$3-1)*Synth!$E$3,0)</f>
        <v>0</v>
      </c>
      <c r="W34" s="116">
        <f ca="1">OFFSET(Import_SAS_CVS!S31,(Synth!$D$3-1)*Synth!$E$3,0)</f>
        <v>0</v>
      </c>
      <c r="X34" s="116">
        <f ca="1">OFFSET(Import_SAS_CVS!T31,(Synth!$D$3-1)*Synth!$E$3,0)</f>
        <v>87673.643507957502</v>
      </c>
      <c r="Y34" s="117">
        <f ca="1">OFFSET(Import_SAS_CVS!CQ31,(Synth!$D$3-1)*Synth!$E$3,0)</f>
        <v>1536.4254279583699</v>
      </c>
    </row>
    <row r="35" spans="1:25" x14ac:dyDescent="0.2">
      <c r="A35" s="20">
        <v>40816</v>
      </c>
      <c r="B35" s="21">
        <f t="shared" ca="1" si="0"/>
        <v>2964869.0599689465</v>
      </c>
      <c r="C35" s="21">
        <f t="shared" ca="1" si="1"/>
        <v>2080176.5827884658</v>
      </c>
      <c r="D35" s="24">
        <f ca="1">OFFSET(Import_SAS_CVS!CA32,(Synth!$D$3-1)*Synth!$E$3,0)</f>
        <v>1990853.63052368</v>
      </c>
      <c r="E35" s="24">
        <f ca="1">OFFSET(Import_SAS_CVS!U32,(Synth!$D$3-1)*Synth!$E$3,0)</f>
        <v>884692.47718048096</v>
      </c>
      <c r="F35" s="24">
        <f ca="1">OFFSET(Import_SAS_CVS!CE32,(Synth!$D$3-1)*Synth!$E$3,0)</f>
        <v>89322.952264785796</v>
      </c>
      <c r="G35" s="23">
        <f ca="1">OFFSET(Import_SAS_CVS!C32,(Synth!$D$3-1)*Synth!$E$3,0)</f>
        <v>1647269.3137054399</v>
      </c>
      <c r="H35" s="24">
        <f ca="1">OFFSET(Import_SAS_CVS!D32,(Synth!$D$3-1)*Synth!$E$3,0)</f>
        <v>19392.566489458099</v>
      </c>
      <c r="I35" s="24">
        <f ca="1">OFFSET(Import_SAS_CVS!E32,(Synth!$D$3-1)*Synth!$E$3,0)</f>
        <v>324774.008773804</v>
      </c>
      <c r="J35" s="43">
        <f ca="1">OFFSET(Import_SAS_CVS!F32,(Synth!$D$3-1)*Synth!$E$3,0)</f>
        <v>255199.179765701</v>
      </c>
      <c r="K35" s="24">
        <f ca="1">OFFSET(Import_SAS_CVS!G32,(Synth!$D$3-1)*Synth!$E$3,0)</f>
        <v>89125.004629135103</v>
      </c>
      <c r="L35" s="24">
        <f ca="1">OFFSET(Import_SAS_CVS!H32,(Synth!$D$3-1)*Synth!$E$3,0)</f>
        <v>0</v>
      </c>
      <c r="M35" s="43">
        <f ca="1">OFFSET(Import_SAS_CVS!I32,(Synth!$D$3-1)*Synth!$E$3,0)</f>
        <v>0</v>
      </c>
      <c r="N35" s="24">
        <f ca="1">OFFSET(Import_SAS_CVS!J32,(Synth!$D$3-1)*Synth!$E$3,0)</f>
        <v>877634.24163818394</v>
      </c>
      <c r="O35" s="25">
        <f ca="1">OFFSET(Import_SAS_CVS!K32,(Synth!$D$3-1)*Synth!$E$3,0)</f>
        <v>6749.3501748442704</v>
      </c>
      <c r="P35" s="115">
        <f ca="1">OFFSET(Import_SAS_CVS!L32,(Synth!$D$3-1)*Synth!$E$3,0)</f>
        <v>1051092.1199340799</v>
      </c>
      <c r="Q35" s="116">
        <f ca="1">OFFSET(Import_SAS_CVS!M32,(Synth!$D$3-1)*Synth!$E$3,0)</f>
        <v>677851.27497100795</v>
      </c>
      <c r="R35" s="116">
        <f ca="1">OFFSET(Import_SAS_CVS!N32,(Synth!$D$3-1)*Synth!$E$3,0)</f>
        <v>168717.28646659901</v>
      </c>
      <c r="S35" s="116">
        <f ca="1">OFFSET(Import_SAS_CVS!O32,(Synth!$D$3-1)*Synth!$E$3,0)</f>
        <v>0</v>
      </c>
      <c r="T35" s="116">
        <f ca="1">OFFSET(Import_SAS_CVS!P32,(Synth!$D$3-1)*Synth!$E$3,0)</f>
        <v>0</v>
      </c>
      <c r="U35" s="116">
        <f ca="1">OFFSET(Import_SAS_CVS!Q32,(Synth!$D$3-1)*Synth!$E$3,0)</f>
        <v>111267.565014839</v>
      </c>
      <c r="V35" s="116">
        <f ca="1">OFFSET(Import_SAS_CVS!R32,(Synth!$D$3-1)*Synth!$E$3,0)</f>
        <v>0</v>
      </c>
      <c r="W35" s="116">
        <f ca="1">OFFSET(Import_SAS_CVS!S32,(Synth!$D$3-1)*Synth!$E$3,0)</f>
        <v>0</v>
      </c>
      <c r="X35" s="116">
        <f ca="1">OFFSET(Import_SAS_CVS!T32,(Synth!$D$3-1)*Synth!$E$3,0)</f>
        <v>88312.242148399397</v>
      </c>
      <c r="Y35" s="117">
        <f ca="1">OFFSET(Import_SAS_CVS!CQ32,(Synth!$D$3-1)*Synth!$E$3,0)</f>
        <v>1578.7783320844201</v>
      </c>
    </row>
    <row r="36" spans="1:25" ht="12" thickBot="1" x14ac:dyDescent="0.25">
      <c r="A36" s="26">
        <v>40908</v>
      </c>
      <c r="B36" s="27">
        <f t="shared" ca="1" si="0"/>
        <v>2985441.8413124112</v>
      </c>
      <c r="C36" s="27">
        <f t="shared" ca="1" si="1"/>
        <v>2090187.4900779752</v>
      </c>
      <c r="D36" s="28">
        <f ca="1">OFFSET(Import_SAS_CVS!CA33,(Synth!$D$3-1)*Synth!$E$3,0)</f>
        <v>1999626.88952637</v>
      </c>
      <c r="E36" s="28">
        <f ca="1">OFFSET(Import_SAS_CVS!U33,(Synth!$D$3-1)*Synth!$E$3,0)</f>
        <v>895254.35123443604</v>
      </c>
      <c r="F36" s="28">
        <f ca="1">OFFSET(Import_SAS_CVS!CE33,(Synth!$D$3-1)*Synth!$E$3,0)</f>
        <v>90560.600551605196</v>
      </c>
      <c r="G36" s="29">
        <f ca="1">OFFSET(Import_SAS_CVS!C33,(Synth!$D$3-1)*Synth!$E$3,0)</f>
        <v>1655900.30549622</v>
      </c>
      <c r="H36" s="28">
        <f ca="1">OFFSET(Import_SAS_CVS!D33,(Synth!$D$3-1)*Synth!$E$3,0)</f>
        <v>20998.198133468599</v>
      </c>
      <c r="I36" s="28">
        <f ca="1">OFFSET(Import_SAS_CVS!E33,(Synth!$D$3-1)*Synth!$E$3,0)</f>
        <v>321138.94650268601</v>
      </c>
      <c r="J36" s="44">
        <f ca="1">OFFSET(Import_SAS_CVS!F33,(Synth!$D$3-1)*Synth!$E$3,0)</f>
        <v>253345.71790695199</v>
      </c>
      <c r="K36" s="28">
        <f ca="1">OFFSET(Import_SAS_CVS!G33,(Synth!$D$3-1)*Synth!$E$3,0)</f>
        <v>90597.456984520002</v>
      </c>
      <c r="L36" s="28">
        <f ca="1">OFFSET(Import_SAS_CVS!H33,(Synth!$D$3-1)*Synth!$E$3,0)</f>
        <v>0</v>
      </c>
      <c r="M36" s="44">
        <f ca="1">OFFSET(Import_SAS_CVS!I33,(Synth!$D$3-1)*Synth!$E$3,0)</f>
        <v>0</v>
      </c>
      <c r="N36" s="28">
        <f ca="1">OFFSET(Import_SAS_CVS!J33,(Synth!$D$3-1)*Synth!$E$3,0)</f>
        <v>888654.74572753895</v>
      </c>
      <c r="O36" s="30">
        <f ca="1">OFFSET(Import_SAS_CVS!K33,(Synth!$D$3-1)*Synth!$E$3,0)</f>
        <v>6452.6818590164203</v>
      </c>
      <c r="P36" s="118">
        <f ca="1">OFFSET(Import_SAS_CVS!L33,(Synth!$D$3-1)*Synth!$E$3,0)</f>
        <v>1037185.06445313</v>
      </c>
      <c r="Q36" s="119">
        <f ca="1">OFFSET(Import_SAS_CVS!M33,(Synth!$D$3-1)*Synth!$E$3,0)</f>
        <v>681343.72727966297</v>
      </c>
      <c r="R36" s="119">
        <f ca="1">OFFSET(Import_SAS_CVS!N33,(Synth!$D$3-1)*Synth!$E$3,0)</f>
        <v>167328.035442352</v>
      </c>
      <c r="S36" s="119">
        <f ca="1">OFFSET(Import_SAS_CVS!O33,(Synth!$D$3-1)*Synth!$E$3,0)</f>
        <v>0</v>
      </c>
      <c r="T36" s="119">
        <f ca="1">OFFSET(Import_SAS_CVS!P33,(Synth!$D$3-1)*Synth!$E$3,0)</f>
        <v>0</v>
      </c>
      <c r="U36" s="119">
        <f ca="1">OFFSET(Import_SAS_CVS!Q33,(Synth!$D$3-1)*Synth!$E$3,0)</f>
        <v>113696.66355037699</v>
      </c>
      <c r="V36" s="119">
        <f ca="1">OFFSET(Import_SAS_CVS!R33,(Synth!$D$3-1)*Synth!$E$3,0)</f>
        <v>0</v>
      </c>
      <c r="W36" s="119">
        <f ca="1">OFFSET(Import_SAS_CVS!S33,(Synth!$D$3-1)*Synth!$E$3,0)</f>
        <v>0</v>
      </c>
      <c r="X36" s="119">
        <f ca="1">OFFSET(Import_SAS_CVS!T33,(Synth!$D$3-1)*Synth!$E$3,0)</f>
        <v>88654.214824676499</v>
      </c>
      <c r="Y36" s="120">
        <f ca="1">OFFSET(Import_SAS_CVS!CQ33,(Synth!$D$3-1)*Synth!$E$3,0)</f>
        <v>1589.44759362936</v>
      </c>
    </row>
    <row r="37" spans="1:25" x14ac:dyDescent="0.2">
      <c r="A37" s="14">
        <v>40999</v>
      </c>
      <c r="B37" s="48">
        <f t="shared" ca="1" si="0"/>
        <v>2986205.8522453289</v>
      </c>
      <c r="C37" s="48">
        <f t="shared" ca="1" si="1"/>
        <v>2084828.5442924481</v>
      </c>
      <c r="D37" s="50">
        <f ca="1">OFFSET(Import_SAS_CVS!CA34,(Synth!$D$3-1)*Synth!$E$3,0)</f>
        <v>1993566.3317565899</v>
      </c>
      <c r="E37" s="50">
        <f ca="1">OFFSET(Import_SAS_CVS!U34,(Synth!$D$3-1)*Synth!$E$3,0)</f>
        <v>901377.30795288098</v>
      </c>
      <c r="F37" s="50">
        <f ca="1">OFFSET(Import_SAS_CVS!CE34,(Synth!$D$3-1)*Synth!$E$3,0)</f>
        <v>91262.212535858198</v>
      </c>
      <c r="G37" s="49">
        <f ca="1">OFFSET(Import_SAS_CVS!C34,(Synth!$D$3-1)*Synth!$E$3,0)</f>
        <v>1656981.7525634801</v>
      </c>
      <c r="H37" s="50">
        <f ca="1">OFFSET(Import_SAS_CVS!D34,(Synth!$D$3-1)*Synth!$E$3,0)</f>
        <v>20295.985174179099</v>
      </c>
      <c r="I37" s="50">
        <f ca="1">OFFSET(Import_SAS_CVS!E34,(Synth!$D$3-1)*Synth!$E$3,0)</f>
        <v>316963.52673721302</v>
      </c>
      <c r="J37" s="51">
        <f ca="1">OFFSET(Import_SAS_CVS!F34,(Synth!$D$3-1)*Synth!$E$3,0)</f>
        <v>249907.650316238</v>
      </c>
      <c r="K37" s="50">
        <f ca="1">OFFSET(Import_SAS_CVS!G34,(Synth!$D$3-1)*Synth!$E$3,0)</f>
        <v>91270.272650718704</v>
      </c>
      <c r="L37" s="50">
        <f ca="1">OFFSET(Import_SAS_CVS!H34,(Synth!$D$3-1)*Synth!$E$3,0)</f>
        <v>0</v>
      </c>
      <c r="M37" s="51">
        <f ca="1">OFFSET(Import_SAS_CVS!I34,(Synth!$D$3-1)*Synth!$E$3,0)</f>
        <v>0</v>
      </c>
      <c r="N37" s="50">
        <f ca="1">OFFSET(Import_SAS_CVS!J34,(Synth!$D$3-1)*Synth!$E$3,0)</f>
        <v>895373.93117523205</v>
      </c>
      <c r="O37" s="52">
        <f ca="1">OFFSET(Import_SAS_CVS!K34,(Synth!$D$3-1)*Synth!$E$3,0)</f>
        <v>6033.7101678848303</v>
      </c>
      <c r="P37" s="121">
        <f ca="1">OFFSET(Import_SAS_CVS!L34,(Synth!$D$3-1)*Synth!$E$3,0)</f>
        <v>1022793.94152832</v>
      </c>
      <c r="Q37" s="122">
        <f ca="1">OFFSET(Import_SAS_CVS!M34,(Synth!$D$3-1)*Synth!$E$3,0)</f>
        <v>681333.526664734</v>
      </c>
      <c r="R37" s="122">
        <f ca="1">OFFSET(Import_SAS_CVS!N34,(Synth!$D$3-1)*Synth!$E$3,0)</f>
        <v>165810.18753624</v>
      </c>
      <c r="S37" s="122">
        <f ca="1">OFFSET(Import_SAS_CVS!O34,(Synth!$D$3-1)*Synth!$E$3,0)</f>
        <v>0</v>
      </c>
      <c r="T37" s="122">
        <f ca="1">OFFSET(Import_SAS_CVS!P34,(Synth!$D$3-1)*Synth!$E$3,0)</f>
        <v>0</v>
      </c>
      <c r="U37" s="122">
        <f ca="1">OFFSET(Import_SAS_CVS!Q34,(Synth!$D$3-1)*Synth!$E$3,0)</f>
        <v>112384.78560257</v>
      </c>
      <c r="V37" s="122">
        <f ca="1">OFFSET(Import_SAS_CVS!R34,(Synth!$D$3-1)*Synth!$E$3,0)</f>
        <v>0</v>
      </c>
      <c r="W37" s="122">
        <f ca="1">OFFSET(Import_SAS_CVS!S34,(Synth!$D$3-1)*Synth!$E$3,0)</f>
        <v>0</v>
      </c>
      <c r="X37" s="122">
        <f ca="1">OFFSET(Import_SAS_CVS!T34,(Synth!$D$3-1)*Synth!$E$3,0)</f>
        <v>89338.705960273699</v>
      </c>
      <c r="Y37" s="123">
        <f ca="1">OFFSET(Import_SAS_CVS!CQ34,(Synth!$D$3-1)*Synth!$E$3,0)</f>
        <v>1614.14913800359</v>
      </c>
    </row>
    <row r="38" spans="1:25" x14ac:dyDescent="0.2">
      <c r="A38" s="20">
        <v>41090</v>
      </c>
      <c r="B38" s="21">
        <f t="shared" ca="1" si="0"/>
        <v>2977347.7479410204</v>
      </c>
      <c r="C38" s="21">
        <f t="shared" ca="1" si="1"/>
        <v>2073503.1042795214</v>
      </c>
      <c r="D38" s="24">
        <f ca="1">OFFSET(Import_SAS_CVS!CA35,(Synth!$D$3-1)*Synth!$E$3,0)</f>
        <v>1981990.7360534701</v>
      </c>
      <c r="E38" s="24">
        <f ca="1">OFFSET(Import_SAS_CVS!U35,(Synth!$D$3-1)*Synth!$E$3,0)</f>
        <v>903844.64366149902</v>
      </c>
      <c r="F38" s="24">
        <f ca="1">OFFSET(Import_SAS_CVS!CE35,(Synth!$D$3-1)*Synth!$E$3,0)</f>
        <v>91512.368226051301</v>
      </c>
      <c r="G38" s="23">
        <f ca="1">OFFSET(Import_SAS_CVS!C35,(Synth!$D$3-1)*Synth!$E$3,0)</f>
        <v>1650878.0995483401</v>
      </c>
      <c r="H38" s="24">
        <f ca="1">OFFSET(Import_SAS_CVS!D35,(Synth!$D$3-1)*Synth!$E$3,0)</f>
        <v>20911.905689001102</v>
      </c>
      <c r="I38" s="24">
        <f ca="1">OFFSET(Import_SAS_CVS!E35,(Synth!$D$3-1)*Synth!$E$3,0)</f>
        <v>311014.99460601801</v>
      </c>
      <c r="J38" s="43">
        <f ca="1">OFFSET(Import_SAS_CVS!F35,(Synth!$D$3-1)*Synth!$E$3,0)</f>
        <v>245279.657642365</v>
      </c>
      <c r="K38" s="24">
        <f ca="1">OFFSET(Import_SAS_CVS!G35,(Synth!$D$3-1)*Synth!$E$3,0)</f>
        <v>91562.279962539702</v>
      </c>
      <c r="L38" s="24">
        <f ca="1">OFFSET(Import_SAS_CVS!H35,(Synth!$D$3-1)*Synth!$E$3,0)</f>
        <v>0</v>
      </c>
      <c r="M38" s="43">
        <f ca="1">OFFSET(Import_SAS_CVS!I35,(Synth!$D$3-1)*Synth!$E$3,0)</f>
        <v>0</v>
      </c>
      <c r="N38" s="24">
        <f ca="1">OFFSET(Import_SAS_CVS!J35,(Synth!$D$3-1)*Synth!$E$3,0)</f>
        <v>898628.75795745896</v>
      </c>
      <c r="O38" s="25">
        <f ca="1">OFFSET(Import_SAS_CVS!K35,(Synth!$D$3-1)*Synth!$E$3,0)</f>
        <v>5438.2296435236904</v>
      </c>
      <c r="P38" s="115">
        <f ca="1">OFFSET(Import_SAS_CVS!L35,(Synth!$D$3-1)*Synth!$E$3,0)</f>
        <v>1030312.7869339</v>
      </c>
      <c r="Q38" s="116">
        <f ca="1">OFFSET(Import_SAS_CVS!M35,(Synth!$D$3-1)*Synth!$E$3,0)</f>
        <v>678944.19212341297</v>
      </c>
      <c r="R38" s="116">
        <f ca="1">OFFSET(Import_SAS_CVS!N35,(Synth!$D$3-1)*Synth!$E$3,0)</f>
        <v>162003.71014595</v>
      </c>
      <c r="S38" s="116">
        <f ca="1">OFFSET(Import_SAS_CVS!O35,(Synth!$D$3-1)*Synth!$E$3,0)</f>
        <v>0</v>
      </c>
      <c r="T38" s="116">
        <f ca="1">OFFSET(Import_SAS_CVS!P35,(Synth!$D$3-1)*Synth!$E$3,0)</f>
        <v>0</v>
      </c>
      <c r="U38" s="116">
        <f ca="1">OFFSET(Import_SAS_CVS!Q35,(Synth!$D$3-1)*Synth!$E$3,0)</f>
        <v>113157.61932373</v>
      </c>
      <c r="V38" s="116">
        <f ca="1">OFFSET(Import_SAS_CVS!R35,(Synth!$D$3-1)*Synth!$E$3,0)</f>
        <v>0</v>
      </c>
      <c r="W38" s="116">
        <f ca="1">OFFSET(Import_SAS_CVS!S35,(Synth!$D$3-1)*Synth!$E$3,0)</f>
        <v>0</v>
      </c>
      <c r="X38" s="116">
        <f ca="1">OFFSET(Import_SAS_CVS!T35,(Synth!$D$3-1)*Synth!$E$3,0)</f>
        <v>90052.692213058501</v>
      </c>
      <c r="Y38" s="117">
        <f ca="1">OFFSET(Import_SAS_CVS!CQ35,(Synth!$D$3-1)*Synth!$E$3,0)</f>
        <v>1636.54911415279</v>
      </c>
    </row>
    <row r="39" spans="1:25" x14ac:dyDescent="0.2">
      <c r="A39" s="20">
        <v>41182</v>
      </c>
      <c r="B39" s="21">
        <f t="shared" ca="1" si="0"/>
        <v>2968176.4171419097</v>
      </c>
      <c r="C39" s="21">
        <f t="shared" ca="1" si="1"/>
        <v>2064163.6233186678</v>
      </c>
      <c r="D39" s="24">
        <f ca="1">OFFSET(Import_SAS_CVS!CA36,(Synth!$D$3-1)*Synth!$E$3,0)</f>
        <v>1972802.55690002</v>
      </c>
      <c r="E39" s="24">
        <f ca="1">OFFSET(Import_SAS_CVS!U36,(Synth!$D$3-1)*Synth!$E$3,0)</f>
        <v>904012.79382324195</v>
      </c>
      <c r="F39" s="24">
        <f ca="1">OFFSET(Import_SAS_CVS!CE36,(Synth!$D$3-1)*Synth!$E$3,0)</f>
        <v>91361.066418647795</v>
      </c>
      <c r="G39" s="23">
        <f ca="1">OFFSET(Import_SAS_CVS!C36,(Synth!$D$3-1)*Synth!$E$3,0)</f>
        <v>1647716.1253204299</v>
      </c>
      <c r="H39" s="24">
        <f ca="1">OFFSET(Import_SAS_CVS!D36,(Synth!$D$3-1)*Synth!$E$3,0)</f>
        <v>21003.075490713101</v>
      </c>
      <c r="I39" s="24">
        <f ca="1">OFFSET(Import_SAS_CVS!E36,(Synth!$D$3-1)*Synth!$E$3,0)</f>
        <v>303659.42734146101</v>
      </c>
      <c r="J39" s="43">
        <f ca="1">OFFSET(Import_SAS_CVS!F36,(Synth!$D$3-1)*Synth!$E$3,0)</f>
        <v>239209.99209404</v>
      </c>
      <c r="K39" s="24">
        <f ca="1">OFFSET(Import_SAS_CVS!G36,(Synth!$D$3-1)*Synth!$E$3,0)</f>
        <v>91267.470011711106</v>
      </c>
      <c r="L39" s="24">
        <f ca="1">OFFSET(Import_SAS_CVS!H36,(Synth!$D$3-1)*Synth!$E$3,0)</f>
        <v>0</v>
      </c>
      <c r="M39" s="43">
        <f ca="1">OFFSET(Import_SAS_CVS!I36,(Synth!$D$3-1)*Synth!$E$3,0)</f>
        <v>0</v>
      </c>
      <c r="N39" s="24">
        <f ca="1">OFFSET(Import_SAS_CVS!J36,(Synth!$D$3-1)*Synth!$E$3,0)</f>
        <v>898812.97917938197</v>
      </c>
      <c r="O39" s="25">
        <f ca="1">OFFSET(Import_SAS_CVS!K36,(Synth!$D$3-1)*Synth!$E$3,0)</f>
        <v>5038.2021611332902</v>
      </c>
      <c r="P39" s="115">
        <f ca="1">OFFSET(Import_SAS_CVS!L36,(Synth!$D$3-1)*Synth!$E$3,0)</f>
        <v>1028685.0332183799</v>
      </c>
      <c r="Q39" s="116">
        <f ca="1">OFFSET(Import_SAS_CVS!M36,(Synth!$D$3-1)*Synth!$E$3,0)</f>
        <v>679995.83998107899</v>
      </c>
      <c r="R39" s="116">
        <f ca="1">OFFSET(Import_SAS_CVS!N36,(Synth!$D$3-1)*Synth!$E$3,0)</f>
        <v>160293.16104888899</v>
      </c>
      <c r="S39" s="116">
        <f ca="1">OFFSET(Import_SAS_CVS!O36,(Synth!$D$3-1)*Synth!$E$3,0)</f>
        <v>0</v>
      </c>
      <c r="T39" s="116">
        <f ca="1">OFFSET(Import_SAS_CVS!P36,(Synth!$D$3-1)*Synth!$E$3,0)</f>
        <v>0</v>
      </c>
      <c r="U39" s="116">
        <f ca="1">OFFSET(Import_SAS_CVS!Q36,(Synth!$D$3-1)*Synth!$E$3,0)</f>
        <v>112623.28551292401</v>
      </c>
      <c r="V39" s="116">
        <f ca="1">OFFSET(Import_SAS_CVS!R36,(Synth!$D$3-1)*Synth!$E$3,0)</f>
        <v>0</v>
      </c>
      <c r="W39" s="116">
        <f ca="1">OFFSET(Import_SAS_CVS!S36,(Synth!$D$3-1)*Synth!$E$3,0)</f>
        <v>0</v>
      </c>
      <c r="X39" s="116">
        <f ca="1">OFFSET(Import_SAS_CVS!T36,(Synth!$D$3-1)*Synth!$E$3,0)</f>
        <v>90114.601785659805</v>
      </c>
      <c r="Y39" s="117">
        <f ca="1">OFFSET(Import_SAS_CVS!CQ36,(Synth!$D$3-1)*Synth!$E$3,0)</f>
        <v>1636.7661205679201</v>
      </c>
    </row>
    <row r="40" spans="1:25" ht="12" thickBot="1" x14ac:dyDescent="0.25">
      <c r="A40" s="20">
        <v>41274</v>
      </c>
      <c r="B40" s="21">
        <f t="shared" ca="1" si="0"/>
        <v>2960378.4860134115</v>
      </c>
      <c r="C40" s="21">
        <f t="shared" ca="1" si="1"/>
        <v>2053567.0836467734</v>
      </c>
      <c r="D40" s="24">
        <f ca="1">OFFSET(Import_SAS_CVS!CA37,(Synth!$D$3-1)*Synth!$E$3,0)</f>
        <v>1962598.86364746</v>
      </c>
      <c r="E40" s="24">
        <f ca="1">OFFSET(Import_SAS_CVS!U37,(Synth!$D$3-1)*Synth!$E$3,0)</f>
        <v>906811.40236663795</v>
      </c>
      <c r="F40" s="24">
        <f ca="1">OFFSET(Import_SAS_CVS!CE37,(Synth!$D$3-1)*Synth!$E$3,0)</f>
        <v>90968.219999313398</v>
      </c>
      <c r="G40" s="29">
        <f ca="1">OFFSET(Import_SAS_CVS!C37,(Synth!$D$3-1)*Synth!$E$3,0)</f>
        <v>1640153.1372528099</v>
      </c>
      <c r="H40" s="28">
        <f ca="1">OFFSET(Import_SAS_CVS!D37,(Synth!$D$3-1)*Synth!$E$3,0)</f>
        <v>20950.574630498901</v>
      </c>
      <c r="I40" s="28">
        <f ca="1">OFFSET(Import_SAS_CVS!E37,(Synth!$D$3-1)*Synth!$E$3,0)</f>
        <v>300047.11587905901</v>
      </c>
      <c r="J40" s="44">
        <f ca="1">OFFSET(Import_SAS_CVS!F37,(Synth!$D$3-1)*Synth!$E$3,0)</f>
        <v>237810.60486602801</v>
      </c>
      <c r="K40" s="28">
        <f ca="1">OFFSET(Import_SAS_CVS!G37,(Synth!$D$3-1)*Synth!$E$3,0)</f>
        <v>90970.306695938096</v>
      </c>
      <c r="L40" s="28">
        <f ca="1">OFFSET(Import_SAS_CVS!H37,(Synth!$D$3-1)*Synth!$E$3,0)</f>
        <v>0</v>
      </c>
      <c r="M40" s="44">
        <f ca="1">OFFSET(Import_SAS_CVS!I37,(Synth!$D$3-1)*Synth!$E$3,0)</f>
        <v>0</v>
      </c>
      <c r="N40" s="28">
        <f ca="1">OFFSET(Import_SAS_CVS!J37,(Synth!$D$3-1)*Synth!$E$3,0)</f>
        <v>902108.93022155797</v>
      </c>
      <c r="O40" s="30">
        <f ca="1">OFFSET(Import_SAS_CVS!K37,(Synth!$D$3-1)*Synth!$E$3,0)</f>
        <v>4695.1387383341798</v>
      </c>
      <c r="P40" s="118">
        <f ca="1">OFFSET(Import_SAS_CVS!L37,(Synth!$D$3-1)*Synth!$E$3,0)</f>
        <v>1016512.33111572</v>
      </c>
      <c r="Q40" s="119">
        <f ca="1">OFFSET(Import_SAS_CVS!M37,(Synth!$D$3-1)*Synth!$E$3,0)</f>
        <v>677875.65646362305</v>
      </c>
      <c r="R40" s="119">
        <f ca="1">OFFSET(Import_SAS_CVS!N37,(Synth!$D$3-1)*Synth!$E$3,0)</f>
        <v>157854.582372665</v>
      </c>
      <c r="S40" s="119">
        <f ca="1">OFFSET(Import_SAS_CVS!O37,(Synth!$D$3-1)*Synth!$E$3,0)</f>
        <v>0</v>
      </c>
      <c r="T40" s="119">
        <f ca="1">OFFSET(Import_SAS_CVS!P37,(Synth!$D$3-1)*Synth!$E$3,0)</f>
        <v>0</v>
      </c>
      <c r="U40" s="119">
        <f ca="1">OFFSET(Import_SAS_CVS!Q37,(Synth!$D$3-1)*Synth!$E$3,0)</f>
        <v>112468.05638313299</v>
      </c>
      <c r="V40" s="119">
        <f ca="1">OFFSET(Import_SAS_CVS!R37,(Synth!$D$3-1)*Synth!$E$3,0)</f>
        <v>0</v>
      </c>
      <c r="W40" s="119">
        <f ca="1">OFFSET(Import_SAS_CVS!S37,(Synth!$D$3-1)*Synth!$E$3,0)</f>
        <v>0</v>
      </c>
      <c r="X40" s="119">
        <f ca="1">OFFSET(Import_SAS_CVS!T37,(Synth!$D$3-1)*Synth!$E$3,0)</f>
        <v>89172.997964858994</v>
      </c>
      <c r="Y40" s="120">
        <f ca="1">OFFSET(Import_SAS_CVS!CQ37,(Synth!$D$3-1)*Synth!$E$3,0)</f>
        <v>1603.2456282973301</v>
      </c>
    </row>
    <row r="41" spans="1:25" x14ac:dyDescent="0.2">
      <c r="A41" s="14">
        <v>41364</v>
      </c>
      <c r="B41" s="48">
        <f t="shared" ca="1" si="0"/>
        <v>2925642.4356927825</v>
      </c>
      <c r="C41" s="48">
        <f t="shared" ca="1" si="1"/>
        <v>2017405.7190332364</v>
      </c>
      <c r="D41" s="50">
        <f ca="1">OFFSET(Import_SAS_CVS!CA38,(Synth!$D$3-1)*Synth!$E$3,0)</f>
        <v>1926966.2728729199</v>
      </c>
      <c r="E41" s="50">
        <f ca="1">OFFSET(Import_SAS_CVS!U38,(Synth!$D$3-1)*Synth!$E$3,0)</f>
        <v>908236.71665954601</v>
      </c>
      <c r="F41" s="50">
        <f ca="1">OFFSET(Import_SAS_CVS!CE38,(Synth!$D$3-1)*Synth!$E$3,0)</f>
        <v>90439.446160316496</v>
      </c>
      <c r="G41" s="49">
        <f ca="1">OFFSET(Import_SAS_CVS!C38,(Synth!$D$3-1)*Synth!$E$3,0)</f>
        <v>1616470.2753143299</v>
      </c>
      <c r="H41" s="50">
        <f ca="1">OFFSET(Import_SAS_CVS!D38,(Synth!$D$3-1)*Synth!$E$3,0)</f>
        <v>21336.462918519999</v>
      </c>
      <c r="I41" s="50">
        <f ca="1">OFFSET(Import_SAS_CVS!E38,(Synth!$D$3-1)*Synth!$E$3,0)</f>
        <v>290523.965316772</v>
      </c>
      <c r="J41" s="51">
        <f ca="1">OFFSET(Import_SAS_CVS!F38,(Synth!$D$3-1)*Synth!$E$3,0)</f>
        <v>229416.06964683501</v>
      </c>
      <c r="K41" s="50">
        <f ca="1">OFFSET(Import_SAS_CVS!G38,(Synth!$D$3-1)*Synth!$E$3,0)</f>
        <v>90422.206879615798</v>
      </c>
      <c r="L41" s="50">
        <f ca="1">OFFSET(Import_SAS_CVS!H38,(Synth!$D$3-1)*Synth!$E$3,0)</f>
        <v>0</v>
      </c>
      <c r="M41" s="51">
        <f ca="1">OFFSET(Import_SAS_CVS!I38,(Synth!$D$3-1)*Synth!$E$3,0)</f>
        <v>0</v>
      </c>
      <c r="N41" s="50">
        <f ca="1">OFFSET(Import_SAS_CVS!J38,(Synth!$D$3-1)*Synth!$E$3,0)</f>
        <v>904001.31884002697</v>
      </c>
      <c r="O41" s="52">
        <f ca="1">OFFSET(Import_SAS_CVS!K38,(Synth!$D$3-1)*Synth!$E$3,0)</f>
        <v>4300.3147549033201</v>
      </c>
      <c r="P41" s="121">
        <f ca="1">OFFSET(Import_SAS_CVS!L38,(Synth!$D$3-1)*Synth!$E$3,0)</f>
        <v>67052.749961852998</v>
      </c>
      <c r="Q41" s="122">
        <f ca="1">OFFSET(Import_SAS_CVS!M38,(Synth!$D$3-1)*Synth!$E$3,0)</f>
        <v>670555.98209381104</v>
      </c>
      <c r="R41" s="122">
        <f ca="1">OFFSET(Import_SAS_CVS!N38,(Synth!$D$3-1)*Synth!$E$3,0)</f>
        <v>155479.19091415399</v>
      </c>
      <c r="S41" s="122">
        <f ca="1">OFFSET(Import_SAS_CVS!O38,(Synth!$D$3-1)*Synth!$E$3,0)</f>
        <v>0</v>
      </c>
      <c r="T41" s="122">
        <f ca="1">OFFSET(Import_SAS_CVS!P38,(Synth!$D$3-1)*Synth!$E$3,0)</f>
        <v>916520.65535736096</v>
      </c>
      <c r="U41" s="122">
        <f ca="1">OFFSET(Import_SAS_CVS!Q38,(Synth!$D$3-1)*Synth!$E$3,0)</f>
        <v>111613.63098526</v>
      </c>
      <c r="V41" s="122">
        <f ca="1">OFFSET(Import_SAS_CVS!R38,(Synth!$D$3-1)*Synth!$E$3,0)</f>
        <v>0</v>
      </c>
      <c r="W41" s="122">
        <f ca="1">OFFSET(Import_SAS_CVS!S38,(Synth!$D$3-1)*Synth!$E$3,0)</f>
        <v>88512.572353362993</v>
      </c>
      <c r="X41" s="122">
        <f ca="1">OFFSET(Import_SAS_CVS!T38,(Synth!$D$3-1)*Synth!$E$3,0)</f>
        <v>6.9681613917928198</v>
      </c>
      <c r="Y41" s="123">
        <f ca="1">OFFSET(Import_SAS_CVS!CQ38,(Synth!$D$3-1)*Synth!$E$3,0)</f>
        <v>1655.45937407017</v>
      </c>
    </row>
    <row r="42" spans="1:25" x14ac:dyDescent="0.2">
      <c r="A42" s="20">
        <v>41455</v>
      </c>
      <c r="B42" s="21">
        <f t="shared" ca="1" si="0"/>
        <v>2924749.4644546546</v>
      </c>
      <c r="C42" s="21">
        <f t="shared" ca="1" si="1"/>
        <v>2016966.9023742715</v>
      </c>
      <c r="D42" s="24">
        <f ca="1">OFFSET(Import_SAS_CVS!CA39,(Synth!$D$3-1)*Synth!$E$3,0)</f>
        <v>1926483.4183960001</v>
      </c>
      <c r="E42" s="24">
        <f ca="1">OFFSET(Import_SAS_CVS!U39,(Synth!$D$3-1)*Synth!$E$3,0)</f>
        <v>907782.56208038295</v>
      </c>
      <c r="F42" s="24">
        <f ca="1">OFFSET(Import_SAS_CVS!CE39,(Synth!$D$3-1)*Synth!$E$3,0)</f>
        <v>90483.483978271499</v>
      </c>
      <c r="G42" s="23">
        <f ca="1">OFFSET(Import_SAS_CVS!C39,(Synth!$D$3-1)*Synth!$E$3,0)</f>
        <v>1620753.9261169401</v>
      </c>
      <c r="H42" s="24">
        <f ca="1">OFFSET(Import_SAS_CVS!D39,(Synth!$D$3-1)*Synth!$E$3,0)</f>
        <v>21597.129682540901</v>
      </c>
      <c r="I42" s="24">
        <f ca="1">OFFSET(Import_SAS_CVS!E39,(Synth!$D$3-1)*Synth!$E$3,0)</f>
        <v>284808.92450332601</v>
      </c>
      <c r="J42" s="43">
        <f ca="1">OFFSET(Import_SAS_CVS!F39,(Synth!$D$3-1)*Synth!$E$3,0)</f>
        <v>225429.89970588699</v>
      </c>
      <c r="K42" s="24">
        <f ca="1">OFFSET(Import_SAS_CVS!G39,(Synth!$D$3-1)*Synth!$E$3,0)</f>
        <v>90516.088247299194</v>
      </c>
      <c r="L42" s="24">
        <f ca="1">OFFSET(Import_SAS_CVS!H39,(Synth!$D$3-1)*Synth!$E$3,0)</f>
        <v>0</v>
      </c>
      <c r="M42" s="43">
        <f ca="1">OFFSET(Import_SAS_CVS!I39,(Synth!$D$3-1)*Synth!$E$3,0)</f>
        <v>0</v>
      </c>
      <c r="N42" s="24">
        <f ca="1">OFFSET(Import_SAS_CVS!J39,(Synth!$D$3-1)*Synth!$E$3,0)</f>
        <v>903949.38239288295</v>
      </c>
      <c r="O42" s="25">
        <f ca="1">OFFSET(Import_SAS_CVS!K39,(Synth!$D$3-1)*Synth!$E$3,0)</f>
        <v>3837.00987419486</v>
      </c>
      <c r="P42" s="115">
        <f ca="1">OFFSET(Import_SAS_CVS!L39,(Synth!$D$3-1)*Synth!$E$3,0)</f>
        <v>52755.713521480597</v>
      </c>
      <c r="Q42" s="116">
        <f ca="1">OFFSET(Import_SAS_CVS!M39,(Synth!$D$3-1)*Synth!$E$3,0)</f>
        <v>677559.25173187302</v>
      </c>
      <c r="R42" s="116">
        <f ca="1">OFFSET(Import_SAS_CVS!N39,(Synth!$D$3-1)*Synth!$E$3,0)</f>
        <v>153449.971183777</v>
      </c>
      <c r="S42" s="116">
        <f ca="1">OFFSET(Import_SAS_CVS!O39,(Synth!$D$3-1)*Synth!$E$3,0)</f>
        <v>0</v>
      </c>
      <c r="T42" s="116">
        <f ca="1">OFFSET(Import_SAS_CVS!P39,(Synth!$D$3-1)*Synth!$E$3,0)</f>
        <v>935080.37294769299</v>
      </c>
      <c r="U42" s="116">
        <f ca="1">OFFSET(Import_SAS_CVS!Q39,(Synth!$D$3-1)*Synth!$E$3,0)</f>
        <v>111063.26324081401</v>
      </c>
      <c r="V42" s="116">
        <f ca="1">OFFSET(Import_SAS_CVS!R39,(Synth!$D$3-1)*Synth!$E$3,0)</f>
        <v>0</v>
      </c>
      <c r="W42" s="116">
        <f ca="1">OFFSET(Import_SAS_CVS!S39,(Synth!$D$3-1)*Synth!$E$3,0)</f>
        <v>88976.371858596802</v>
      </c>
      <c r="X42" s="116">
        <f ca="1">OFFSET(Import_SAS_CVS!T39,(Synth!$D$3-1)*Synth!$E$3,0)</f>
        <v>4.0263079069554797</v>
      </c>
      <c r="Y42" s="117">
        <f ca="1">OFFSET(Import_SAS_CVS!CQ39,(Synth!$D$3-1)*Synth!$E$3,0)</f>
        <v>1669.07429566979</v>
      </c>
    </row>
    <row r="43" spans="1:25" x14ac:dyDescent="0.2">
      <c r="A43" s="20">
        <v>41547</v>
      </c>
      <c r="B43" s="21">
        <f t="shared" ca="1" si="0"/>
        <v>2913815.179113389</v>
      </c>
      <c r="C43" s="21">
        <f t="shared" ca="1" si="1"/>
        <v>2006716.025091172</v>
      </c>
      <c r="D43" s="24">
        <f ca="1">OFFSET(Import_SAS_CVS!CA40,(Synth!$D$3-1)*Synth!$E$3,0)</f>
        <v>1916331.7028808601</v>
      </c>
      <c r="E43" s="24">
        <f ca="1">OFFSET(Import_SAS_CVS!U40,(Synth!$D$3-1)*Synth!$E$3,0)</f>
        <v>907099.15402221703</v>
      </c>
      <c r="F43" s="24">
        <f ca="1">OFFSET(Import_SAS_CVS!CE40,(Synth!$D$3-1)*Synth!$E$3,0)</f>
        <v>90384.322210311904</v>
      </c>
      <c r="G43" s="23">
        <f ca="1">OFFSET(Import_SAS_CVS!C40,(Synth!$D$3-1)*Synth!$E$3,0)</f>
        <v>1614491.7352905299</v>
      </c>
      <c r="H43" s="24">
        <f ca="1">OFFSET(Import_SAS_CVS!D40,(Synth!$D$3-1)*Synth!$E$3,0)</f>
        <v>21670.8344371319</v>
      </c>
      <c r="I43" s="24">
        <f ca="1">OFFSET(Import_SAS_CVS!E40,(Synth!$D$3-1)*Synth!$E$3,0)</f>
        <v>279153.76134491002</v>
      </c>
      <c r="J43" s="43">
        <f ca="1">OFFSET(Import_SAS_CVS!F40,(Synth!$D$3-1)*Synth!$E$3,0)</f>
        <v>221075.36570930501</v>
      </c>
      <c r="K43" s="24">
        <f ca="1">OFFSET(Import_SAS_CVS!G40,(Synth!$D$3-1)*Synth!$E$3,0)</f>
        <v>90387.436282157898</v>
      </c>
      <c r="L43" s="24">
        <f ca="1">OFFSET(Import_SAS_CVS!H40,(Synth!$D$3-1)*Synth!$E$3,0)</f>
        <v>0</v>
      </c>
      <c r="M43" s="43">
        <f ca="1">OFFSET(Import_SAS_CVS!I40,(Synth!$D$3-1)*Synth!$E$3,0)</f>
        <v>0</v>
      </c>
      <c r="N43" s="24">
        <f ca="1">OFFSET(Import_SAS_CVS!J40,(Synth!$D$3-1)*Synth!$E$3,0)</f>
        <v>903578.31694793701</v>
      </c>
      <c r="O43" s="25">
        <f ca="1">OFFSET(Import_SAS_CVS!K40,(Synth!$D$3-1)*Synth!$E$3,0)</f>
        <v>3438.0679994523498</v>
      </c>
      <c r="P43" s="115">
        <f ca="1">OFFSET(Import_SAS_CVS!L40,(Synth!$D$3-1)*Synth!$E$3,0)</f>
        <v>8858.1086404323596</v>
      </c>
      <c r="Q43" s="116">
        <f ca="1">OFFSET(Import_SAS_CVS!M40,(Synth!$D$3-1)*Synth!$E$3,0)</f>
        <v>677530.55108642601</v>
      </c>
      <c r="R43" s="116">
        <f ca="1">OFFSET(Import_SAS_CVS!N40,(Synth!$D$3-1)*Synth!$E$3,0)</f>
        <v>151231.73532295201</v>
      </c>
      <c r="S43" s="116">
        <f ca="1">OFFSET(Import_SAS_CVS!O40,(Synth!$D$3-1)*Synth!$E$3,0)</f>
        <v>0</v>
      </c>
      <c r="T43" s="116">
        <f ca="1">OFFSET(Import_SAS_CVS!P40,(Synth!$D$3-1)*Synth!$E$3,0)</f>
        <v>972474.35473632801</v>
      </c>
      <c r="U43" s="116">
        <f ca="1">OFFSET(Import_SAS_CVS!Q40,(Synth!$D$3-1)*Synth!$E$3,0)</f>
        <v>109960.92976283999</v>
      </c>
      <c r="V43" s="116">
        <f ca="1">OFFSET(Import_SAS_CVS!R40,(Synth!$D$3-1)*Synth!$E$3,0)</f>
        <v>0</v>
      </c>
      <c r="W43" s="116">
        <f ca="1">OFFSET(Import_SAS_CVS!S40,(Synth!$D$3-1)*Synth!$E$3,0)</f>
        <v>88909.390056610093</v>
      </c>
      <c r="X43" s="116">
        <f ca="1">OFFSET(Import_SAS_CVS!T40,(Synth!$D$3-1)*Synth!$E$3,0)</f>
        <v>4.8884081668220496</v>
      </c>
      <c r="Y43" s="117">
        <f ca="1">OFFSET(Import_SAS_CVS!CQ40,(Synth!$D$3-1)*Synth!$E$3,0)</f>
        <v>1670.46039299667</v>
      </c>
    </row>
    <row r="44" spans="1:25" ht="12" thickBot="1" x14ac:dyDescent="0.25">
      <c r="A44" s="26">
        <v>41639</v>
      </c>
      <c r="B44" s="27">
        <f t="shared" ca="1" si="0"/>
        <v>2893646.2804965973</v>
      </c>
      <c r="C44" s="27">
        <f t="shared" ca="1" si="1"/>
        <v>1990474.1975421901</v>
      </c>
      <c r="D44" s="28">
        <f ca="1">OFFSET(Import_SAS_CVS!CA41,(Synth!$D$3-1)*Synth!$E$3,0)</f>
        <v>1901197.7740631099</v>
      </c>
      <c r="E44" s="28">
        <f ca="1">OFFSET(Import_SAS_CVS!U41,(Synth!$D$3-1)*Synth!$E$3,0)</f>
        <v>903172.08295440697</v>
      </c>
      <c r="F44" s="28">
        <f ca="1">OFFSET(Import_SAS_CVS!CE41,(Synth!$D$3-1)*Synth!$E$3,0)</f>
        <v>89276.4234790802</v>
      </c>
      <c r="G44" s="29">
        <f ca="1">OFFSET(Import_SAS_CVS!C41,(Synth!$D$3-1)*Synth!$E$3,0)</f>
        <v>1604850.3567047101</v>
      </c>
      <c r="H44" s="28">
        <f ca="1">OFFSET(Import_SAS_CVS!D41,(Synth!$D$3-1)*Synth!$E$3,0)</f>
        <v>24299.293568372701</v>
      </c>
      <c r="I44" s="28">
        <f ca="1">OFFSET(Import_SAS_CVS!E41,(Synth!$D$3-1)*Synth!$E$3,0)</f>
        <v>270712.57655334502</v>
      </c>
      <c r="J44" s="44">
        <f ca="1">OFFSET(Import_SAS_CVS!F41,(Synth!$D$3-1)*Synth!$E$3,0)</f>
        <v>214339.78578949001</v>
      </c>
      <c r="K44" s="28">
        <f ca="1">OFFSET(Import_SAS_CVS!G41,(Synth!$D$3-1)*Synth!$E$3,0)</f>
        <v>89231.128834724397</v>
      </c>
      <c r="L44" s="28">
        <f ca="1">OFFSET(Import_SAS_CVS!H41,(Synth!$D$3-1)*Synth!$E$3,0)</f>
        <v>0</v>
      </c>
      <c r="M44" s="44">
        <f ca="1">OFFSET(Import_SAS_CVS!I41,(Synth!$D$3-1)*Synth!$E$3,0)</f>
        <v>0</v>
      </c>
      <c r="N44" s="28">
        <f ca="1">OFFSET(Import_SAS_CVS!J41,(Synth!$D$3-1)*Synth!$E$3,0)</f>
        <v>900275.33071136498</v>
      </c>
      <c r="O44" s="30">
        <f ca="1">OFFSET(Import_SAS_CVS!K41,(Synth!$D$3-1)*Synth!$E$3,0)</f>
        <v>2945.5114229321498</v>
      </c>
      <c r="P44" s="29">
        <f ca="1">OFFSET(Import_SAS_CVS!L41,(Synth!$D$3-1)*Synth!$E$3,0)</f>
        <v>6562.4953944087001</v>
      </c>
      <c r="Q44" s="28">
        <f ca="1">OFFSET(Import_SAS_CVS!M41,(Synth!$D$3-1)*Synth!$E$3,0)</f>
        <v>675701.25857543899</v>
      </c>
      <c r="R44" s="28">
        <f ca="1">OFFSET(Import_SAS_CVS!N41,(Synth!$D$3-1)*Synth!$E$3,0)</f>
        <v>149404.33886146499</v>
      </c>
      <c r="S44" s="28">
        <f ca="1">OFFSET(Import_SAS_CVS!O41,(Synth!$D$3-1)*Synth!$E$3,0)</f>
        <v>0</v>
      </c>
      <c r="T44" s="28">
        <f ca="1">OFFSET(Import_SAS_CVS!P41,(Synth!$D$3-1)*Synth!$E$3,0)</f>
        <v>964232.13507842994</v>
      </c>
      <c r="U44" s="28">
        <f ca="1">OFFSET(Import_SAS_CVS!Q41,(Synth!$D$3-1)*Synth!$E$3,0)</f>
        <v>108515.733366966</v>
      </c>
      <c r="V44" s="28">
        <f ca="1">OFFSET(Import_SAS_CVS!R41,(Synth!$D$3-1)*Synth!$E$3,0)</f>
        <v>0</v>
      </c>
      <c r="W44" s="28">
        <f ca="1">OFFSET(Import_SAS_CVS!S41,(Synth!$D$3-1)*Synth!$E$3,0)</f>
        <v>87490.407083511396</v>
      </c>
      <c r="X44" s="28">
        <f ca="1">OFFSET(Import_SAS_CVS!T41,(Synth!$D$3-1)*Synth!$E$3,0)</f>
        <v>4.0842811266193202</v>
      </c>
      <c r="Y44" s="30">
        <f ca="1">OFFSET(Import_SAS_CVS!CQ41,(Synth!$D$3-1)*Synth!$E$3,0)</f>
        <v>1680.83089318872</v>
      </c>
    </row>
    <row r="45" spans="1:25" x14ac:dyDescent="0.2">
      <c r="A45" s="14">
        <v>41729</v>
      </c>
      <c r="B45" s="48">
        <f t="shared" ca="1" si="0"/>
        <v>2883813.8384304084</v>
      </c>
      <c r="C45" s="48">
        <f t="shared" ca="1" si="1"/>
        <v>1981271.7489604985</v>
      </c>
      <c r="D45" s="50">
        <f ca="1">OFFSET(Import_SAS_CVS!CA42,(Synth!$D$3-1)*Synth!$E$3,0)</f>
        <v>1892159.74424744</v>
      </c>
      <c r="E45" s="50">
        <f ca="1">OFFSET(Import_SAS_CVS!U42,(Synth!$D$3-1)*Synth!$E$3,0)</f>
        <v>902542.08946991002</v>
      </c>
      <c r="F45" s="50">
        <f ca="1">OFFSET(Import_SAS_CVS!CE42,(Synth!$D$3-1)*Synth!$E$3,0)</f>
        <v>89112.004713058501</v>
      </c>
      <c r="G45" s="49">
        <f ca="1">OFFSET(Import_SAS_CVS!C42,(Synth!$D$3-1)*Synth!$E$3,0)</f>
        <v>1605173.1151733401</v>
      </c>
      <c r="H45" s="50">
        <f ca="1">OFFSET(Import_SAS_CVS!D42,(Synth!$D$3-1)*Synth!$E$3,0)</f>
        <v>22307.8283278942</v>
      </c>
      <c r="I45" s="50">
        <f ca="1">OFFSET(Import_SAS_CVS!E42,(Synth!$D$3-1)*Synth!$E$3,0)</f>
        <v>266729.985939026</v>
      </c>
      <c r="J45" s="51">
        <f ca="1">OFFSET(Import_SAS_CVS!F42,(Synth!$D$3-1)*Synth!$E$3,0)</f>
        <v>211345.980600357</v>
      </c>
      <c r="K45" s="50">
        <f ca="1">OFFSET(Import_SAS_CVS!G42,(Synth!$D$3-1)*Synth!$E$3,0)</f>
        <v>89106.807546615601</v>
      </c>
      <c r="L45" s="50">
        <f ca="1">OFFSET(Import_SAS_CVS!H42,(Synth!$D$3-1)*Synth!$E$3,0)</f>
        <v>0</v>
      </c>
      <c r="M45" s="51">
        <f ca="1">OFFSET(Import_SAS_CVS!I42,(Synth!$D$3-1)*Synth!$E$3,0)</f>
        <v>0</v>
      </c>
      <c r="N45" s="50">
        <f ca="1">OFFSET(Import_SAS_CVS!J42,(Synth!$D$3-1)*Synth!$E$3,0)</f>
        <v>900365.20278167701</v>
      </c>
      <c r="O45" s="52">
        <f ca="1">OFFSET(Import_SAS_CVS!K42,(Synth!$D$3-1)*Synth!$E$3,0)</f>
        <v>2247.1252461373801</v>
      </c>
      <c r="P45" s="121">
        <f ca="1">OFFSET(Import_SAS_CVS!L42,(Synth!$D$3-1)*Synth!$E$3,0)</f>
        <v>5815.5862017273903</v>
      </c>
      <c r="Q45" s="122">
        <f ca="1">OFFSET(Import_SAS_CVS!M42,(Synth!$D$3-1)*Synth!$E$3,0)</f>
        <v>677729.20217895496</v>
      </c>
      <c r="R45" s="122">
        <f ca="1">OFFSET(Import_SAS_CVS!N42,(Synth!$D$3-1)*Synth!$E$3,0)</f>
        <v>147792.54101943999</v>
      </c>
      <c r="S45" s="122">
        <f ca="1">OFFSET(Import_SAS_CVS!O42,(Synth!$D$3-1)*Synth!$E$3,0)</f>
        <v>0</v>
      </c>
      <c r="T45" s="122">
        <f ca="1">OFFSET(Import_SAS_CVS!P42,(Synth!$D$3-1)*Synth!$E$3,0)</f>
        <v>968154.84258270299</v>
      </c>
      <c r="U45" s="122">
        <f ca="1">OFFSET(Import_SAS_CVS!Q42,(Synth!$D$3-1)*Synth!$E$3,0)</f>
        <v>88120.626209259004</v>
      </c>
      <c r="V45" s="122">
        <f ca="1">OFFSET(Import_SAS_CVS!R42,(Synth!$D$3-1)*Synth!$E$3,0)</f>
        <v>0</v>
      </c>
      <c r="W45" s="122">
        <f ca="1">OFFSET(Import_SAS_CVS!S42,(Synth!$D$3-1)*Synth!$E$3,0)</f>
        <v>87268.408452033997</v>
      </c>
      <c r="X45" s="122">
        <f ca="1">OFFSET(Import_SAS_CVS!T42,(Synth!$D$3-1)*Synth!$E$3,0)</f>
        <v>4.9859114695573199</v>
      </c>
      <c r="Y45" s="123">
        <f ca="1">OFFSET(Import_SAS_CVS!CQ42,(Synth!$D$3-1)*Synth!$E$3,0)</f>
        <v>1696.6135472953299</v>
      </c>
    </row>
    <row r="46" spans="1:25" x14ac:dyDescent="0.2">
      <c r="A46" s="20">
        <v>41820</v>
      </c>
      <c r="B46" s="21">
        <f t="shared" ca="1" si="0"/>
        <v>2872154.4729795507</v>
      </c>
      <c r="C46" s="21">
        <f t="shared" ca="1" si="1"/>
        <v>1970277.3501081516</v>
      </c>
      <c r="D46" s="24">
        <f ca="1">OFFSET(Import_SAS_CVS!CA43,(Synth!$D$3-1)*Synth!$E$3,0)</f>
        <v>1881193.4654083301</v>
      </c>
      <c r="E46" s="24">
        <f ca="1">OFFSET(Import_SAS_CVS!U43,(Synth!$D$3-1)*Synth!$E$3,0)</f>
        <v>901877.12287139904</v>
      </c>
      <c r="F46" s="24">
        <f ca="1">OFFSET(Import_SAS_CVS!CE43,(Synth!$D$3-1)*Synth!$E$3,0)</f>
        <v>89083.884699821501</v>
      </c>
      <c r="G46" s="23">
        <f ca="1">OFFSET(Import_SAS_CVS!C43,(Synth!$D$3-1)*Synth!$E$3,0)</f>
        <v>1598376.83683777</v>
      </c>
      <c r="H46" s="24">
        <f ca="1">OFFSET(Import_SAS_CVS!D43,(Synth!$D$3-1)*Synth!$E$3,0)</f>
        <v>20943.4776973724</v>
      </c>
      <c r="I46" s="24">
        <f ca="1">OFFSET(Import_SAS_CVS!E43,(Synth!$D$3-1)*Synth!$E$3,0)</f>
        <v>262222.55796051002</v>
      </c>
      <c r="J46" s="43">
        <f ca="1">OFFSET(Import_SAS_CVS!F43,(Synth!$D$3-1)*Synth!$E$3,0)</f>
        <v>208494.768503189</v>
      </c>
      <c r="K46" s="24">
        <f ca="1">OFFSET(Import_SAS_CVS!G43,(Synth!$D$3-1)*Synth!$E$3,0)</f>
        <v>89106.166557311997</v>
      </c>
      <c r="L46" s="24">
        <f ca="1">OFFSET(Import_SAS_CVS!H43,(Synth!$D$3-1)*Synth!$E$3,0)</f>
        <v>0</v>
      </c>
      <c r="M46" s="43">
        <f ca="1">OFFSET(Import_SAS_CVS!I43,(Synth!$D$3-1)*Synth!$E$3,0)</f>
        <v>0</v>
      </c>
      <c r="N46" s="24">
        <f ca="1">OFFSET(Import_SAS_CVS!J43,(Synth!$D$3-1)*Synth!$E$3,0)</f>
        <v>900317.05181884801</v>
      </c>
      <c r="O46" s="25">
        <f ca="1">OFFSET(Import_SAS_CVS!K43,(Synth!$D$3-1)*Synth!$E$3,0)</f>
        <v>1526.79703009129</v>
      </c>
      <c r="P46" s="115">
        <f ca="1">OFFSET(Import_SAS_CVS!L43,(Synth!$D$3-1)*Synth!$E$3,0)</f>
        <v>24485.5183768272</v>
      </c>
      <c r="Q46" s="116">
        <f ca="1">OFFSET(Import_SAS_CVS!M43,(Synth!$D$3-1)*Synth!$E$3,0)</f>
        <v>675191.53709411598</v>
      </c>
      <c r="R46" s="116">
        <f ca="1">OFFSET(Import_SAS_CVS!N43,(Synth!$D$3-1)*Synth!$E$3,0)</f>
        <v>146519.19149208101</v>
      </c>
      <c r="S46" s="116">
        <f ca="1">OFFSET(Import_SAS_CVS!O43,(Synth!$D$3-1)*Synth!$E$3,0)</f>
        <v>0</v>
      </c>
      <c r="T46" s="116">
        <f ca="1">OFFSET(Import_SAS_CVS!P43,(Synth!$D$3-1)*Synth!$E$3,0)</f>
        <v>947258.86035919201</v>
      </c>
      <c r="U46" s="116">
        <f ca="1">OFFSET(Import_SAS_CVS!Q43,(Synth!$D$3-1)*Synth!$E$3,0)</f>
        <v>87495.582440376296</v>
      </c>
      <c r="V46" s="116">
        <f ca="1">OFFSET(Import_SAS_CVS!R43,(Synth!$D$3-1)*Synth!$E$3,0)</f>
        <v>0</v>
      </c>
      <c r="W46" s="116">
        <f ca="1">OFFSET(Import_SAS_CVS!S43,(Synth!$D$3-1)*Synth!$E$3,0)</f>
        <v>87496.2567510605</v>
      </c>
      <c r="X46" s="116">
        <f ca="1">OFFSET(Import_SAS_CVS!T43,(Synth!$D$3-1)*Synth!$E$3,0)</f>
        <v>2.0118938306986802</v>
      </c>
      <c r="Y46" s="117">
        <f ca="1">OFFSET(Import_SAS_CVS!CQ43,(Synth!$D$3-1)*Synth!$E$3,0)</f>
        <v>1692.26520203054</v>
      </c>
    </row>
    <row r="47" spans="1:25" x14ac:dyDescent="0.2">
      <c r="A47" s="20">
        <v>41912</v>
      </c>
      <c r="B47" s="21">
        <f t="shared" ca="1" si="0"/>
        <v>2864491.0536184339</v>
      </c>
      <c r="C47" s="21">
        <f t="shared" ca="1" si="1"/>
        <v>1964599.3126211201</v>
      </c>
      <c r="D47" s="24">
        <f ca="1">OFFSET(Import_SAS_CVS!CA44,(Synth!$D$3-1)*Synth!$E$3,0)</f>
        <v>1874860.6280670201</v>
      </c>
      <c r="E47" s="24">
        <f ca="1">OFFSET(Import_SAS_CVS!U44,(Synth!$D$3-1)*Synth!$E$3,0)</f>
        <v>899891.74099731399</v>
      </c>
      <c r="F47" s="24">
        <f ca="1">OFFSET(Import_SAS_CVS!CE44,(Synth!$D$3-1)*Synth!$E$3,0)</f>
        <v>89738.684554099993</v>
      </c>
      <c r="G47" s="23">
        <f ca="1">OFFSET(Import_SAS_CVS!C44,(Synth!$D$3-1)*Synth!$E$3,0)</f>
        <v>1598153.46949768</v>
      </c>
      <c r="H47" s="24">
        <f ca="1">OFFSET(Import_SAS_CVS!D44,(Synth!$D$3-1)*Synth!$E$3,0)</f>
        <v>20487.8315370083</v>
      </c>
      <c r="I47" s="24">
        <f ca="1">OFFSET(Import_SAS_CVS!E44,(Synth!$D$3-1)*Synth!$E$3,0)</f>
        <v>254691.971107483</v>
      </c>
      <c r="J47" s="43">
        <f ca="1">OFFSET(Import_SAS_CVS!F44,(Synth!$D$3-1)*Synth!$E$3,0)</f>
        <v>201037.527448654</v>
      </c>
      <c r="K47" s="24">
        <f ca="1">OFFSET(Import_SAS_CVS!G44,(Synth!$D$3-1)*Synth!$E$3,0)</f>
        <v>89749.139115333601</v>
      </c>
      <c r="L47" s="24">
        <f ca="1">OFFSET(Import_SAS_CVS!H44,(Synth!$D$3-1)*Synth!$E$3,0)</f>
        <v>0</v>
      </c>
      <c r="M47" s="43">
        <f ca="1">OFFSET(Import_SAS_CVS!I44,(Synth!$D$3-1)*Synth!$E$3,0)</f>
        <v>0</v>
      </c>
      <c r="N47" s="24">
        <f ca="1">OFFSET(Import_SAS_CVS!J44,(Synth!$D$3-1)*Synth!$E$3,0)</f>
        <v>898871.55857086205</v>
      </c>
      <c r="O47" s="25">
        <f ca="1">OFFSET(Import_SAS_CVS!K44,(Synth!$D$3-1)*Synth!$E$3,0)</f>
        <v>986.12771499156997</v>
      </c>
      <c r="P47" s="115">
        <f ca="1">OFFSET(Import_SAS_CVS!L44,(Synth!$D$3-1)*Synth!$E$3,0)</f>
        <v>7662.8792307972899</v>
      </c>
      <c r="Q47" s="116">
        <f ca="1">OFFSET(Import_SAS_CVS!M44,(Synth!$D$3-1)*Synth!$E$3,0)</f>
        <v>676584.85455322301</v>
      </c>
      <c r="R47" s="116">
        <f ca="1">OFFSET(Import_SAS_CVS!N44,(Synth!$D$3-1)*Synth!$E$3,0)</f>
        <v>145235.488100052</v>
      </c>
      <c r="S47" s="116">
        <f ca="1">OFFSET(Import_SAS_CVS!O44,(Synth!$D$3-1)*Synth!$E$3,0)</f>
        <v>0</v>
      </c>
      <c r="T47" s="116">
        <f ca="1">OFFSET(Import_SAS_CVS!P44,(Synth!$D$3-1)*Synth!$E$3,0)</f>
        <v>960481.41516876197</v>
      </c>
      <c r="U47" s="116">
        <f ca="1">OFFSET(Import_SAS_CVS!Q44,(Synth!$D$3-1)*Synth!$E$3,0)</f>
        <v>87072.705358505205</v>
      </c>
      <c r="V47" s="116">
        <f ca="1">OFFSET(Import_SAS_CVS!R44,(Synth!$D$3-1)*Synth!$E$3,0)</f>
        <v>0</v>
      </c>
      <c r="W47" s="116">
        <f ca="1">OFFSET(Import_SAS_CVS!S44,(Synth!$D$3-1)*Synth!$E$3,0)</f>
        <v>88072.370252609297</v>
      </c>
      <c r="X47" s="116">
        <f ca="1">OFFSET(Import_SAS_CVS!T44,(Synth!$D$3-1)*Synth!$E$3,0)</f>
        <v>1.95055357404635</v>
      </c>
      <c r="Y47" s="117">
        <f ca="1">OFFSET(Import_SAS_CVS!CQ44,(Synth!$D$3-1)*Synth!$E$3,0)</f>
        <v>1721.48536600173</v>
      </c>
    </row>
    <row r="48" spans="1:25" ht="12" thickBot="1" x14ac:dyDescent="0.25">
      <c r="A48" s="20">
        <v>42004</v>
      </c>
      <c r="B48" s="21">
        <f t="shared" ca="1" si="0"/>
        <v>2845792.6882123901</v>
      </c>
      <c r="C48" s="21">
        <f t="shared" ca="1" si="1"/>
        <v>1956993.3490781742</v>
      </c>
      <c r="D48" s="24">
        <f ca="1">OFFSET(Import_SAS_CVS!CA45,(Synth!$D$3-1)*Synth!$E$3,0)</f>
        <v>1867404.8927154499</v>
      </c>
      <c r="E48" s="24">
        <f ca="1">OFFSET(Import_SAS_CVS!U45,(Synth!$D$3-1)*Synth!$E$3,0)</f>
        <v>888799.33913421596</v>
      </c>
      <c r="F48" s="24">
        <f ca="1">OFFSET(Import_SAS_CVS!CE45,(Synth!$D$3-1)*Synth!$E$3,0)</f>
        <v>89588.456362724304</v>
      </c>
      <c r="G48" s="23">
        <f ca="1">OFFSET(Import_SAS_CVS!C45,(Synth!$D$3-1)*Synth!$E$3,0)</f>
        <v>1591780.9388122601</v>
      </c>
      <c r="H48" s="24">
        <f ca="1">OFFSET(Import_SAS_CVS!D45,(Synth!$D$3-1)*Synth!$E$3,0)</f>
        <v>20179.724429130601</v>
      </c>
      <c r="I48" s="24">
        <f ca="1">OFFSET(Import_SAS_CVS!E45,(Synth!$D$3-1)*Synth!$E$3,0)</f>
        <v>254342.43481445301</v>
      </c>
      <c r="J48" s="43">
        <f ca="1">OFFSET(Import_SAS_CVS!F45,(Synth!$D$3-1)*Synth!$E$3,0)</f>
        <v>202196.89565849301</v>
      </c>
      <c r="K48" s="24">
        <f ca="1">OFFSET(Import_SAS_CVS!G45,(Synth!$D$3-1)*Synth!$E$3,0)</f>
        <v>89545.237582206697</v>
      </c>
      <c r="L48" s="24">
        <f ca="1">OFFSET(Import_SAS_CVS!H45,(Synth!$D$3-1)*Synth!$E$3,0)</f>
        <v>0</v>
      </c>
      <c r="M48" s="43">
        <f ca="1">OFFSET(Import_SAS_CVS!I45,(Synth!$D$3-1)*Synth!$E$3,0)</f>
        <v>0</v>
      </c>
      <c r="N48" s="24">
        <f ca="1">OFFSET(Import_SAS_CVS!J45,(Synth!$D$3-1)*Synth!$E$3,0)</f>
        <v>888271.15985107399</v>
      </c>
      <c r="O48" s="25">
        <f ca="1">OFFSET(Import_SAS_CVS!K45,(Synth!$D$3-1)*Synth!$E$3,0)</f>
        <v>519.15943627804495</v>
      </c>
      <c r="P48" s="115">
        <f ca="1">OFFSET(Import_SAS_CVS!L45,(Synth!$D$3-1)*Synth!$E$3,0)</f>
        <v>19232.933768749201</v>
      </c>
      <c r="Q48" s="116">
        <f ca="1">OFFSET(Import_SAS_CVS!M45,(Synth!$D$3-1)*Synth!$E$3,0)</f>
        <v>675804.39851379395</v>
      </c>
      <c r="R48" s="116">
        <f ca="1">OFFSET(Import_SAS_CVS!N45,(Synth!$D$3-1)*Synth!$E$3,0)</f>
        <v>143670.47414779701</v>
      </c>
      <c r="S48" s="116">
        <f ca="1">OFFSET(Import_SAS_CVS!O45,(Synth!$D$3-1)*Synth!$E$3,0)</f>
        <v>0</v>
      </c>
      <c r="T48" s="116">
        <f ca="1">OFFSET(Import_SAS_CVS!P45,(Synth!$D$3-1)*Synth!$E$3,0)</f>
        <v>944924.31015014602</v>
      </c>
      <c r="U48" s="116">
        <f ca="1">OFFSET(Import_SAS_CVS!Q45,(Synth!$D$3-1)*Synth!$E$3,0)</f>
        <v>86188.957228660598</v>
      </c>
      <c r="V48" s="116">
        <f ca="1">OFFSET(Import_SAS_CVS!R45,(Synth!$D$3-1)*Synth!$E$3,0)</f>
        <v>0</v>
      </c>
      <c r="W48" s="116">
        <f ca="1">OFFSET(Import_SAS_CVS!S45,(Synth!$D$3-1)*Synth!$E$3,0)</f>
        <v>87772.275210380598</v>
      </c>
      <c r="X48" s="116">
        <f ca="1">OFFSET(Import_SAS_CVS!T45,(Synth!$D$3-1)*Synth!$E$3,0)</f>
        <v>2.0442583195981601</v>
      </c>
      <c r="Y48" s="117">
        <f ca="1">OFFSET(Import_SAS_CVS!CQ45,(Synth!$D$3-1)*Synth!$E$3,0)</f>
        <v>1781.42508523166</v>
      </c>
    </row>
    <row r="49" spans="1:25" x14ac:dyDescent="0.2">
      <c r="A49" s="14">
        <v>42094</v>
      </c>
      <c r="B49" s="48">
        <f t="shared" ca="1" si="0"/>
        <v>2830128.8261594814</v>
      </c>
      <c r="C49" s="48">
        <f t="shared" ca="1" si="1"/>
        <v>1942149.8884840054</v>
      </c>
      <c r="D49" s="50">
        <f ca="1">OFFSET(Import_SAS_CVS!CA46,(Synth!$D$3-1)*Synth!$E$3,0)</f>
        <v>1851983.0208435101</v>
      </c>
      <c r="E49" s="50">
        <f ca="1">OFFSET(Import_SAS_CVS!U46,(Synth!$D$3-1)*Synth!$E$3,0)</f>
        <v>887978.93767547596</v>
      </c>
      <c r="F49" s="50">
        <f ca="1">OFFSET(Import_SAS_CVS!CE46,(Synth!$D$3-1)*Synth!$E$3,0)</f>
        <v>90166.8676404953</v>
      </c>
      <c r="G49" s="49">
        <f ca="1">OFFSET(Import_SAS_CVS!C46,(Synth!$D$3-1)*Synth!$E$3,0)</f>
        <v>1584080.6815795901</v>
      </c>
      <c r="H49" s="50">
        <f ca="1">OFFSET(Import_SAS_CVS!D46,(Synth!$D$3-1)*Synth!$E$3,0)</f>
        <v>20537.9024875164</v>
      </c>
      <c r="I49" s="50">
        <f ca="1">OFFSET(Import_SAS_CVS!E46,(Synth!$D$3-1)*Synth!$E$3,0)</f>
        <v>249653.828527451</v>
      </c>
      <c r="J49" s="51">
        <f ca="1">OFFSET(Import_SAS_CVS!F46,(Synth!$D$3-1)*Synth!$E$3,0)</f>
        <v>198489.99381065401</v>
      </c>
      <c r="K49" s="50">
        <f ca="1">OFFSET(Import_SAS_CVS!G46,(Synth!$D$3-1)*Synth!$E$3,0)</f>
        <v>90180.090348243699</v>
      </c>
      <c r="L49" s="50">
        <f ca="1">OFFSET(Import_SAS_CVS!H46,(Synth!$D$3-1)*Synth!$E$3,0)</f>
        <v>0</v>
      </c>
      <c r="M49" s="51">
        <f ca="1">OFFSET(Import_SAS_CVS!I46,(Synth!$D$3-1)*Synth!$E$3,0)</f>
        <v>0</v>
      </c>
      <c r="N49" s="50">
        <f ca="1">OFFSET(Import_SAS_CVS!J46,(Synth!$D$3-1)*Synth!$E$3,0)</f>
        <v>887573.24497985805</v>
      </c>
      <c r="O49" s="52">
        <f ca="1">OFFSET(Import_SAS_CVS!K46,(Synth!$D$3-1)*Synth!$E$3,0)</f>
        <v>422.83836684376001</v>
      </c>
      <c r="P49" s="121">
        <f ca="1">OFFSET(Import_SAS_CVS!L46,(Synth!$D$3-1)*Synth!$E$3,0)</f>
        <v>5500.49569821358</v>
      </c>
      <c r="Q49" s="122">
        <f ca="1">OFFSET(Import_SAS_CVS!M46,(Synth!$D$3-1)*Synth!$E$3,0)</f>
        <v>673189.966560364</v>
      </c>
      <c r="R49" s="122">
        <f ca="1">OFFSET(Import_SAS_CVS!N46,(Synth!$D$3-1)*Synth!$E$3,0)</f>
        <v>142172.70341491699</v>
      </c>
      <c r="S49" s="122">
        <f ca="1">OFFSET(Import_SAS_CVS!O46,(Synth!$D$3-1)*Synth!$E$3,0)</f>
        <v>0</v>
      </c>
      <c r="T49" s="122">
        <f ca="1">OFFSET(Import_SAS_CVS!P46,(Synth!$D$3-1)*Synth!$E$3,0)</f>
        <v>942699.34643554699</v>
      </c>
      <c r="U49" s="122">
        <f ca="1">OFFSET(Import_SAS_CVS!Q46,(Synth!$D$3-1)*Synth!$E$3,0)</f>
        <v>85731.572289466902</v>
      </c>
      <c r="V49" s="122">
        <f ca="1">OFFSET(Import_SAS_CVS!R46,(Synth!$D$3-1)*Synth!$E$3,0)</f>
        <v>0</v>
      </c>
      <c r="W49" s="122">
        <f ca="1">OFFSET(Import_SAS_CVS!S46,(Synth!$D$3-1)*Synth!$E$3,0)</f>
        <v>88342.663610458403</v>
      </c>
      <c r="X49" s="122">
        <f ca="1">OFFSET(Import_SAS_CVS!T46,(Synth!$D$3-1)*Synth!$E$3,0)</f>
        <v>1.99746003303153</v>
      </c>
      <c r="Y49" s="123">
        <f ca="1">OFFSET(Import_SAS_CVS!CQ46,(Synth!$D$3-1)*Synth!$E$3,0)</f>
        <v>1801.9019309431301</v>
      </c>
    </row>
    <row r="50" spans="1:25" x14ac:dyDescent="0.2">
      <c r="A50" s="20">
        <v>42185</v>
      </c>
      <c r="B50" s="21">
        <f t="shared" ca="1" si="0"/>
        <v>2829253.9426193256</v>
      </c>
      <c r="C50" s="21">
        <f t="shared" ca="1" si="1"/>
        <v>1943429.8444976825</v>
      </c>
      <c r="D50" s="24">
        <f ca="1">OFFSET(Import_SAS_CVS!CA47,(Synth!$D$3-1)*Synth!$E$3,0)</f>
        <v>1852734.8523407001</v>
      </c>
      <c r="E50" s="24">
        <f ca="1">OFFSET(Import_SAS_CVS!U47,(Synth!$D$3-1)*Synth!$E$3,0)</f>
        <v>885824.09812164295</v>
      </c>
      <c r="F50" s="24">
        <f ca="1">OFFSET(Import_SAS_CVS!CE47,(Synth!$D$3-1)*Synth!$E$3,0)</f>
        <v>90694.992156982393</v>
      </c>
      <c r="G50" s="23">
        <f ca="1">OFFSET(Import_SAS_CVS!C47,(Synth!$D$3-1)*Synth!$E$3,0)</f>
        <v>1585943.1442871101</v>
      </c>
      <c r="H50" s="24">
        <f ca="1">OFFSET(Import_SAS_CVS!D47,(Synth!$D$3-1)*Synth!$E$3,0)</f>
        <v>20729.2952263355</v>
      </c>
      <c r="I50" s="24">
        <f ca="1">OFFSET(Import_SAS_CVS!E47,(Synth!$D$3-1)*Synth!$E$3,0)</f>
        <v>245813.385446548</v>
      </c>
      <c r="J50" s="43">
        <f ca="1">OFFSET(Import_SAS_CVS!F47,(Synth!$D$3-1)*Synth!$E$3,0)</f>
        <v>195588.09428024301</v>
      </c>
      <c r="K50" s="24">
        <f ca="1">OFFSET(Import_SAS_CVS!G47,(Synth!$D$3-1)*Synth!$E$3,0)</f>
        <v>90715.743261337295</v>
      </c>
      <c r="L50" s="24">
        <f ca="1">OFFSET(Import_SAS_CVS!H47,(Synth!$D$3-1)*Synth!$E$3,0)</f>
        <v>0</v>
      </c>
      <c r="M50" s="43">
        <f ca="1">OFFSET(Import_SAS_CVS!I47,(Synth!$D$3-1)*Synth!$E$3,0)</f>
        <v>0</v>
      </c>
      <c r="N50" s="24">
        <f ca="1">OFFSET(Import_SAS_CVS!J47,(Synth!$D$3-1)*Synth!$E$3,0)</f>
        <v>885501.06451416004</v>
      </c>
      <c r="O50" s="25">
        <f ca="1">OFFSET(Import_SAS_CVS!K47,(Synth!$D$3-1)*Synth!$E$3,0)</f>
        <v>336.09593109786499</v>
      </c>
      <c r="P50" s="115">
        <f ca="1">OFFSET(Import_SAS_CVS!L47,(Synth!$D$3-1)*Synth!$E$3,0)</f>
        <v>5664.2995636463202</v>
      </c>
      <c r="Q50" s="116">
        <f ca="1">OFFSET(Import_SAS_CVS!M47,(Synth!$D$3-1)*Synth!$E$3,0)</f>
        <v>675154.90395355201</v>
      </c>
      <c r="R50" s="116">
        <f ca="1">OFFSET(Import_SAS_CVS!N47,(Synth!$D$3-1)*Synth!$E$3,0)</f>
        <v>140030.66997528099</v>
      </c>
      <c r="S50" s="116">
        <f ca="1">OFFSET(Import_SAS_CVS!O47,(Synth!$D$3-1)*Synth!$E$3,0)</f>
        <v>0</v>
      </c>
      <c r="T50" s="116">
        <f ca="1">OFFSET(Import_SAS_CVS!P47,(Synth!$D$3-1)*Synth!$E$3,0)</f>
        <v>946097.29586029099</v>
      </c>
      <c r="U50" s="116">
        <f ca="1">OFFSET(Import_SAS_CVS!Q47,(Synth!$D$3-1)*Synth!$E$3,0)</f>
        <v>85403.1399269104</v>
      </c>
      <c r="V50" s="116">
        <f ca="1">OFFSET(Import_SAS_CVS!R47,(Synth!$D$3-1)*Synth!$E$3,0)</f>
        <v>0</v>
      </c>
      <c r="W50" s="116">
        <f ca="1">OFFSET(Import_SAS_CVS!S47,(Synth!$D$3-1)*Synth!$E$3,0)</f>
        <v>88905.233816146894</v>
      </c>
      <c r="X50" s="116">
        <f ca="1">OFFSET(Import_SAS_CVS!T47,(Synth!$D$3-1)*Synth!$E$3,0)</f>
        <v>2.0114761378208601</v>
      </c>
      <c r="Y50" s="117">
        <f ca="1">OFFSET(Import_SAS_CVS!CQ47,(Synth!$D$3-1)*Synth!$E$3,0)</f>
        <v>1852.7946559637801</v>
      </c>
    </row>
    <row r="51" spans="1:25" x14ac:dyDescent="0.2">
      <c r="A51" s="20">
        <v>42277</v>
      </c>
      <c r="B51" s="21">
        <f t="shared" ca="1" si="0"/>
        <v>2815661.5704669962</v>
      </c>
      <c r="C51" s="21">
        <f t="shared" ca="1" si="1"/>
        <v>1933441.1248874669</v>
      </c>
      <c r="D51" s="24">
        <f ca="1">OFFSET(Import_SAS_CVS!CA48,(Synth!$D$3-1)*Synth!$E$3,0)</f>
        <v>1842206.19267273</v>
      </c>
      <c r="E51" s="24">
        <f ca="1">OFFSET(Import_SAS_CVS!U48,(Synth!$D$3-1)*Synth!$E$3,0)</f>
        <v>882220.44557952904</v>
      </c>
      <c r="F51" s="24">
        <f ca="1">OFFSET(Import_SAS_CVS!CE48,(Synth!$D$3-1)*Synth!$E$3,0)</f>
        <v>91234.932214736895</v>
      </c>
      <c r="G51" s="23">
        <f ca="1">OFFSET(Import_SAS_CVS!C48,(Synth!$D$3-1)*Synth!$E$3,0)</f>
        <v>1579768.60791016</v>
      </c>
      <c r="H51" s="24">
        <f ca="1">OFFSET(Import_SAS_CVS!D48,(Synth!$D$3-1)*Synth!$E$3,0)</f>
        <v>20562.450890779499</v>
      </c>
      <c r="I51" s="24">
        <f ca="1">OFFSET(Import_SAS_CVS!E48,(Synth!$D$3-1)*Synth!$E$3,0)</f>
        <v>241396.11965560901</v>
      </c>
      <c r="J51" s="43">
        <f ca="1">OFFSET(Import_SAS_CVS!F48,(Synth!$D$3-1)*Synth!$E$3,0)</f>
        <v>191628.63022232099</v>
      </c>
      <c r="K51" s="24">
        <f ca="1">OFFSET(Import_SAS_CVS!G48,(Synth!$D$3-1)*Synth!$E$3,0)</f>
        <v>91206.812939643904</v>
      </c>
      <c r="L51" s="24">
        <f ca="1">OFFSET(Import_SAS_CVS!H48,(Synth!$D$3-1)*Synth!$E$3,0)</f>
        <v>0</v>
      </c>
      <c r="M51" s="43">
        <f ca="1">OFFSET(Import_SAS_CVS!I48,(Synth!$D$3-1)*Synth!$E$3,0)</f>
        <v>0</v>
      </c>
      <c r="N51" s="24">
        <f ca="1">OFFSET(Import_SAS_CVS!J48,(Synth!$D$3-1)*Synth!$E$3,0)</f>
        <v>881940.61187744106</v>
      </c>
      <c r="O51" s="25">
        <f ca="1">OFFSET(Import_SAS_CVS!K48,(Synth!$D$3-1)*Synth!$E$3,0)</f>
        <v>280.46051003411401</v>
      </c>
      <c r="P51" s="115">
        <f ca="1">OFFSET(Import_SAS_CVS!L48,(Synth!$D$3-1)*Synth!$E$3,0)</f>
        <v>6001.89940315485</v>
      </c>
      <c r="Q51" s="116">
        <f ca="1">OFFSET(Import_SAS_CVS!M48,(Synth!$D$3-1)*Synth!$E$3,0)</f>
        <v>672496.18060302699</v>
      </c>
      <c r="R51" s="116">
        <f ca="1">OFFSET(Import_SAS_CVS!N48,(Synth!$D$3-1)*Synth!$E$3,0)</f>
        <v>138609.02341461199</v>
      </c>
      <c r="S51" s="116">
        <f ca="1">OFFSET(Import_SAS_CVS!O48,(Synth!$D$3-1)*Synth!$E$3,0)</f>
        <v>0</v>
      </c>
      <c r="T51" s="116">
        <f ca="1">OFFSET(Import_SAS_CVS!P48,(Synth!$D$3-1)*Synth!$E$3,0)</f>
        <v>942585.77798461902</v>
      </c>
      <c r="U51" s="116">
        <f ca="1">OFFSET(Import_SAS_CVS!Q48,(Synth!$D$3-1)*Synth!$E$3,0)</f>
        <v>84520.774586677595</v>
      </c>
      <c r="V51" s="116">
        <f ca="1">OFFSET(Import_SAS_CVS!R48,(Synth!$D$3-1)*Synth!$E$3,0)</f>
        <v>0</v>
      </c>
      <c r="W51" s="116">
        <f ca="1">OFFSET(Import_SAS_CVS!S48,(Synth!$D$3-1)*Synth!$E$3,0)</f>
        <v>89285.077661514297</v>
      </c>
      <c r="X51" s="116">
        <f ca="1">OFFSET(Import_SAS_CVS!T48,(Synth!$D$3-1)*Synth!$E$3,0)</f>
        <v>1.9479247242707101</v>
      </c>
      <c r="Y51" s="117">
        <f ca="1">OFFSET(Import_SAS_CVS!CQ48,(Synth!$D$3-1)*Synth!$E$3,0)</f>
        <v>1906.8034802079201</v>
      </c>
    </row>
    <row r="52" spans="1:25" ht="12" thickBot="1" x14ac:dyDescent="0.25">
      <c r="A52" s="20">
        <v>42369</v>
      </c>
      <c r="B52" s="21">
        <f t="shared" ca="1" si="0"/>
        <v>2812447.3280935334</v>
      </c>
      <c r="C52" s="21">
        <f t="shared" ca="1" si="1"/>
        <v>1931942.9905386013</v>
      </c>
      <c r="D52" s="24">
        <f ca="1">OFFSET(Import_SAS_CVS!CA49,(Synth!$D$3-1)*Synth!$E$3,0)</f>
        <v>1840008.1849060101</v>
      </c>
      <c r="E52" s="24">
        <f ca="1">OFFSET(Import_SAS_CVS!U49,(Synth!$D$3-1)*Synth!$E$3,0)</f>
        <v>880504.33755493199</v>
      </c>
      <c r="F52" s="24">
        <f ca="1">OFFSET(Import_SAS_CVS!CE49,(Synth!$D$3-1)*Synth!$E$3,0)</f>
        <v>91934.805632591204</v>
      </c>
      <c r="G52" s="23">
        <f ca="1">OFFSET(Import_SAS_CVS!C49,(Synth!$D$3-1)*Synth!$E$3,0)</f>
        <v>1580842.59977722</v>
      </c>
      <c r="H52" s="24">
        <f ca="1">OFFSET(Import_SAS_CVS!D49,(Synth!$D$3-1)*Synth!$E$3,0)</f>
        <v>20418.788585186001</v>
      </c>
      <c r="I52" s="24">
        <f ca="1">OFFSET(Import_SAS_CVS!E49,(Synth!$D$3-1)*Synth!$E$3,0)</f>
        <v>237147.03213501</v>
      </c>
      <c r="J52" s="43">
        <f ca="1">OFFSET(Import_SAS_CVS!F49,(Synth!$D$3-1)*Synth!$E$3,0)</f>
        <v>188516.962345123</v>
      </c>
      <c r="K52" s="24">
        <f ca="1">OFFSET(Import_SAS_CVS!G49,(Synth!$D$3-1)*Synth!$E$3,0)</f>
        <v>91931.338397026106</v>
      </c>
      <c r="L52" s="24">
        <f ca="1">OFFSET(Import_SAS_CVS!H49,(Synth!$D$3-1)*Synth!$E$3,0)</f>
        <v>0</v>
      </c>
      <c r="M52" s="43">
        <f ca="1">OFFSET(Import_SAS_CVS!I49,(Synth!$D$3-1)*Synth!$E$3,0)</f>
        <v>0</v>
      </c>
      <c r="N52" s="24">
        <f ca="1">OFFSET(Import_SAS_CVS!J49,(Synth!$D$3-1)*Synth!$E$3,0)</f>
        <v>880252.01472473098</v>
      </c>
      <c r="O52" s="25">
        <f ca="1">OFFSET(Import_SAS_CVS!K49,(Synth!$D$3-1)*Synth!$E$3,0)</f>
        <v>234.648188900203</v>
      </c>
      <c r="P52" s="115">
        <f ca="1">OFFSET(Import_SAS_CVS!L49,(Synth!$D$3-1)*Synth!$E$3,0)</f>
        <v>5769.6538888216</v>
      </c>
      <c r="Q52" s="116">
        <f ca="1">OFFSET(Import_SAS_CVS!M49,(Synth!$D$3-1)*Synth!$E$3,0)</f>
        <v>674580.85947418201</v>
      </c>
      <c r="R52" s="116">
        <f ca="1">OFFSET(Import_SAS_CVS!N49,(Synth!$D$3-1)*Synth!$E$3,0)</f>
        <v>137476.71403503401</v>
      </c>
      <c r="S52" s="116">
        <f ca="1">OFFSET(Import_SAS_CVS!O49,(Synth!$D$3-1)*Synth!$E$3,0)</f>
        <v>0</v>
      </c>
      <c r="T52" s="116">
        <f ca="1">OFFSET(Import_SAS_CVS!P49,(Synth!$D$3-1)*Synth!$E$3,0)</f>
        <v>939238.70957183803</v>
      </c>
      <c r="U52" s="116">
        <f ca="1">OFFSET(Import_SAS_CVS!Q49,(Synth!$D$3-1)*Synth!$E$3,0)</f>
        <v>83666.987414360003</v>
      </c>
      <c r="V52" s="116">
        <f ca="1">OFFSET(Import_SAS_CVS!R49,(Synth!$D$3-1)*Synth!$E$3,0)</f>
        <v>0</v>
      </c>
      <c r="W52" s="116">
        <f ca="1">OFFSET(Import_SAS_CVS!S49,(Synth!$D$3-1)*Synth!$E$3,0)</f>
        <v>90037.951578140302</v>
      </c>
      <c r="X52" s="116">
        <f ca="1">OFFSET(Import_SAS_CVS!T49,(Synth!$D$3-1)*Synth!$E$3,0)</f>
        <v>2.0446906228607999</v>
      </c>
      <c r="Y52" s="117">
        <f ca="1">OFFSET(Import_SAS_CVS!CQ49,(Synth!$D$3-1)*Synth!$E$3,0)</f>
        <v>1907.3802493810699</v>
      </c>
    </row>
    <row r="53" spans="1:25" x14ac:dyDescent="0.2">
      <c r="A53" s="14">
        <v>42460</v>
      </c>
      <c r="B53" s="48">
        <f t="shared" ca="1" si="0"/>
        <v>2809201.9875278473</v>
      </c>
      <c r="C53" s="48">
        <f t="shared" ca="1" si="1"/>
        <v>1930522.3697757721</v>
      </c>
      <c r="D53" s="50">
        <f ca="1">OFFSET(Import_SAS_CVS!CA50,(Synth!$D$3-1)*Synth!$E$3,0)</f>
        <v>1837819.43019104</v>
      </c>
      <c r="E53" s="50">
        <f ca="1">OFFSET(Import_SAS_CVS!U50,(Synth!$D$3-1)*Synth!$E$3,0)</f>
        <v>878679.61775207496</v>
      </c>
      <c r="F53" s="50">
        <f ca="1">OFFSET(Import_SAS_CVS!CE50,(Synth!$D$3-1)*Synth!$E$3,0)</f>
        <v>92702.939584732099</v>
      </c>
      <c r="G53" s="49">
        <f ca="1">OFFSET(Import_SAS_CVS!C50,(Synth!$D$3-1)*Synth!$E$3,0)</f>
        <v>1576885.30342102</v>
      </c>
      <c r="H53" s="50">
        <f ca="1">OFFSET(Import_SAS_CVS!D50,(Synth!$D$3-1)*Synth!$E$3,0)</f>
        <v>20771.234976530101</v>
      </c>
      <c r="I53" s="50">
        <f ca="1">OFFSET(Import_SAS_CVS!E50,(Synth!$D$3-1)*Synth!$E$3,0)</f>
        <v>241772.322952271</v>
      </c>
      <c r="J53" s="51">
        <f ca="1">OFFSET(Import_SAS_CVS!F50,(Synth!$D$3-1)*Synth!$E$3,0)</f>
        <v>195155.74656868001</v>
      </c>
      <c r="K53" s="50">
        <f ca="1">OFFSET(Import_SAS_CVS!G50,(Synth!$D$3-1)*Synth!$E$3,0)</f>
        <v>92716.659392356902</v>
      </c>
      <c r="L53" s="50">
        <f ca="1">OFFSET(Import_SAS_CVS!H50,(Synth!$D$3-1)*Synth!$E$3,0)</f>
        <v>0</v>
      </c>
      <c r="M53" s="51">
        <f ca="1">OFFSET(Import_SAS_CVS!I50,(Synth!$D$3-1)*Synth!$E$3,0)</f>
        <v>0</v>
      </c>
      <c r="N53" s="50">
        <f ca="1">OFFSET(Import_SAS_CVS!J50,(Synth!$D$3-1)*Synth!$E$3,0)</f>
        <v>878476.80634307896</v>
      </c>
      <c r="O53" s="52">
        <f ca="1">OFFSET(Import_SAS_CVS!K50,(Synth!$D$3-1)*Synth!$E$3,0)</f>
        <v>183.169975090772</v>
      </c>
      <c r="P53" s="121">
        <f ca="1">OFFSET(Import_SAS_CVS!L50,(Synth!$D$3-1)*Synth!$E$3,0)</f>
        <v>5560.2030580043802</v>
      </c>
      <c r="Q53" s="122">
        <f ca="1">OFFSET(Import_SAS_CVS!M50,(Synth!$D$3-1)*Synth!$E$3,0)</f>
        <v>671768.52910614002</v>
      </c>
      <c r="R53" s="122">
        <f ca="1">OFFSET(Import_SAS_CVS!N50,(Synth!$D$3-1)*Synth!$E$3,0)</f>
        <v>136275.97396469099</v>
      </c>
      <c r="S53" s="122">
        <f ca="1">OFFSET(Import_SAS_CVS!O50,(Synth!$D$3-1)*Synth!$E$3,0)</f>
        <v>0</v>
      </c>
      <c r="T53" s="122">
        <f ca="1">OFFSET(Import_SAS_CVS!P50,(Synth!$D$3-1)*Synth!$E$3,0)</f>
        <v>939938.94625854504</v>
      </c>
      <c r="U53" s="122">
        <f ca="1">OFFSET(Import_SAS_CVS!Q50,(Synth!$D$3-1)*Synth!$E$3,0)</f>
        <v>82543.931894302397</v>
      </c>
      <c r="V53" s="122">
        <f ca="1">OFFSET(Import_SAS_CVS!R50,(Synth!$D$3-1)*Synth!$E$3,0)</f>
        <v>0</v>
      </c>
      <c r="W53" s="122">
        <f ca="1">OFFSET(Import_SAS_CVS!S50,(Synth!$D$3-1)*Synth!$E$3,0)</f>
        <v>90811.082089424104</v>
      </c>
      <c r="X53" s="122">
        <f ca="1">OFFSET(Import_SAS_CVS!T50,(Synth!$D$3-1)*Synth!$E$3,0)</f>
        <v>1.99868125341891</v>
      </c>
      <c r="Y53" s="123">
        <f ca="1">OFFSET(Import_SAS_CVS!CQ50,(Synth!$D$3-1)*Synth!$E$3,0)</f>
        <v>1921.1891749799299</v>
      </c>
    </row>
    <row r="54" spans="1:25" x14ac:dyDescent="0.2">
      <c r="A54" s="20">
        <v>42551</v>
      </c>
      <c r="B54" s="21">
        <f t="shared" ca="1" si="0"/>
        <v>2803021.3305187239</v>
      </c>
      <c r="C54" s="21">
        <f t="shared" ca="1" si="1"/>
        <v>1926992.3631877908</v>
      </c>
      <c r="D54" s="24">
        <f ca="1">OFFSET(Import_SAS_CVS!CA51,(Synth!$D$3-1)*Synth!$E$3,0)</f>
        <v>1833474.3600158701</v>
      </c>
      <c r="E54" s="24">
        <f ca="1">OFFSET(Import_SAS_CVS!U51,(Synth!$D$3-1)*Synth!$E$3,0)</f>
        <v>876028.96733093297</v>
      </c>
      <c r="F54" s="24">
        <f ca="1">OFFSET(Import_SAS_CVS!CE51,(Synth!$D$3-1)*Synth!$E$3,0)</f>
        <v>93518.003171920805</v>
      </c>
      <c r="G54" s="23">
        <f ca="1">OFFSET(Import_SAS_CVS!C51,(Synth!$D$3-1)*Synth!$E$3,0)</f>
        <v>1576347.6083068801</v>
      </c>
      <c r="H54" s="24">
        <f ca="1">OFFSET(Import_SAS_CVS!D51,(Synth!$D$3-1)*Synth!$E$3,0)</f>
        <v>20977.2443721294</v>
      </c>
      <c r="I54" s="24">
        <f ca="1">OFFSET(Import_SAS_CVS!E51,(Synth!$D$3-1)*Synth!$E$3,0)</f>
        <v>236444.732053757</v>
      </c>
      <c r="J54" s="43">
        <f ca="1">OFFSET(Import_SAS_CVS!F51,(Synth!$D$3-1)*Synth!$E$3,0)</f>
        <v>190790.14581871001</v>
      </c>
      <c r="K54" s="24">
        <f ca="1">OFFSET(Import_SAS_CVS!G51,(Synth!$D$3-1)*Synth!$E$3,0)</f>
        <v>93535.314963340803</v>
      </c>
      <c r="L54" s="24">
        <f ca="1">OFFSET(Import_SAS_CVS!H51,(Synth!$D$3-1)*Synth!$E$3,0)</f>
        <v>0</v>
      </c>
      <c r="M54" s="43">
        <f ca="1">OFFSET(Import_SAS_CVS!I51,(Synth!$D$3-1)*Synth!$E$3,0)</f>
        <v>0</v>
      </c>
      <c r="N54" s="24">
        <f ca="1">OFFSET(Import_SAS_CVS!J51,(Synth!$D$3-1)*Synth!$E$3,0)</f>
        <v>875906.73034668004</v>
      </c>
      <c r="O54" s="25">
        <f ca="1">OFFSET(Import_SAS_CVS!K51,(Synth!$D$3-1)*Synth!$E$3,0)</f>
        <v>147.35402678698301</v>
      </c>
      <c r="P54" s="115">
        <f ca="1">OFFSET(Import_SAS_CVS!L51,(Synth!$D$3-1)*Synth!$E$3,0)</f>
        <v>5536.4176090359697</v>
      </c>
      <c r="Q54" s="116">
        <f ca="1">OFFSET(Import_SAS_CVS!M51,(Synth!$D$3-1)*Synth!$E$3,0)</f>
        <v>672176.39379119896</v>
      </c>
      <c r="R54" s="116">
        <f ca="1">OFFSET(Import_SAS_CVS!N51,(Synth!$D$3-1)*Synth!$E$3,0)</f>
        <v>135362.583398819</v>
      </c>
      <c r="S54" s="116">
        <f ca="1">OFFSET(Import_SAS_CVS!O51,(Synth!$D$3-1)*Synth!$E$3,0)</f>
        <v>0</v>
      </c>
      <c r="T54" s="116">
        <f ca="1">OFFSET(Import_SAS_CVS!P51,(Synth!$D$3-1)*Synth!$E$3,0)</f>
        <v>939164.49638366699</v>
      </c>
      <c r="U54" s="116">
        <f ca="1">OFFSET(Import_SAS_CVS!Q51,(Synth!$D$3-1)*Synth!$E$3,0)</f>
        <v>81420.073482513399</v>
      </c>
      <c r="V54" s="116">
        <f ca="1">OFFSET(Import_SAS_CVS!R51,(Synth!$D$3-1)*Synth!$E$3,0)</f>
        <v>0</v>
      </c>
      <c r="W54" s="116">
        <f ca="1">OFFSET(Import_SAS_CVS!S51,(Synth!$D$3-1)*Synth!$E$3,0)</f>
        <v>91621.780564308196</v>
      </c>
      <c r="X54" s="116">
        <f ca="1">OFFSET(Import_SAS_CVS!T51,(Synth!$D$3-1)*Synth!$E$3,0)</f>
        <v>1.00608095669304</v>
      </c>
      <c r="Y54" s="117">
        <f ca="1">OFFSET(Import_SAS_CVS!CQ51,(Synth!$D$3-1)*Synth!$E$3,0)</f>
        <v>1945.6455925554001</v>
      </c>
    </row>
    <row r="55" spans="1:25" x14ac:dyDescent="0.2">
      <c r="A55" s="20">
        <v>42643</v>
      </c>
      <c r="B55" s="21">
        <f t="shared" ca="1" si="0"/>
        <v>2796777.1023683557</v>
      </c>
      <c r="C55" s="21">
        <f t="shared" ca="1" si="1"/>
        <v>1926366.8972520835</v>
      </c>
      <c r="D55" s="24">
        <f ca="1">OFFSET(Import_SAS_CVS!CA52,(Synth!$D$3-1)*Synth!$E$3,0)</f>
        <v>1832189.74874878</v>
      </c>
      <c r="E55" s="24">
        <f ca="1">OFFSET(Import_SAS_CVS!U52,(Synth!$D$3-1)*Synth!$E$3,0)</f>
        <v>870410.20511627197</v>
      </c>
      <c r="F55" s="24">
        <f ca="1">OFFSET(Import_SAS_CVS!CE52,(Synth!$D$3-1)*Synth!$E$3,0)</f>
        <v>94177.148503303499</v>
      </c>
      <c r="G55" s="23">
        <f ca="1">OFFSET(Import_SAS_CVS!C52,(Synth!$D$3-1)*Synth!$E$3,0)</f>
        <v>1575975.52896118</v>
      </c>
      <c r="H55" s="24">
        <f ca="1">OFFSET(Import_SAS_CVS!D52,(Synth!$D$3-1)*Synth!$E$3,0)</f>
        <v>20815.923918008801</v>
      </c>
      <c r="I55" s="24">
        <f ca="1">OFFSET(Import_SAS_CVS!E52,(Synth!$D$3-1)*Synth!$E$3,0)</f>
        <v>235098.43555259699</v>
      </c>
      <c r="J55" s="43">
        <f ca="1">OFFSET(Import_SAS_CVS!F52,(Synth!$D$3-1)*Synth!$E$3,0)</f>
        <v>190856.009857178</v>
      </c>
      <c r="K55" s="24">
        <f ca="1">OFFSET(Import_SAS_CVS!G52,(Synth!$D$3-1)*Synth!$E$3,0)</f>
        <v>94121.899641037002</v>
      </c>
      <c r="L55" s="24">
        <f ca="1">OFFSET(Import_SAS_CVS!H52,(Synth!$D$3-1)*Synth!$E$3,0)</f>
        <v>0</v>
      </c>
      <c r="M55" s="43">
        <f ca="1">OFFSET(Import_SAS_CVS!I52,(Synth!$D$3-1)*Synth!$E$3,0)</f>
        <v>0</v>
      </c>
      <c r="N55" s="24">
        <f ca="1">OFFSET(Import_SAS_CVS!J52,(Synth!$D$3-1)*Synth!$E$3,0)</f>
        <v>870318.50531005894</v>
      </c>
      <c r="O55" s="25">
        <f ca="1">OFFSET(Import_SAS_CVS!K52,(Synth!$D$3-1)*Synth!$E$3,0)</f>
        <v>118.782234419137</v>
      </c>
      <c r="P55" s="115">
        <f ca="1">OFFSET(Import_SAS_CVS!L52,(Synth!$D$3-1)*Synth!$E$3,0)</f>
        <v>5863.4226973652803</v>
      </c>
      <c r="Q55" s="116">
        <f ca="1">OFFSET(Import_SAS_CVS!M52,(Synth!$D$3-1)*Synth!$E$3,0)</f>
        <v>673291.63330078102</v>
      </c>
      <c r="R55" s="116">
        <f ca="1">OFFSET(Import_SAS_CVS!N52,(Synth!$D$3-1)*Synth!$E$3,0)</f>
        <v>134178.26807403599</v>
      </c>
      <c r="S55" s="116">
        <f ca="1">OFFSET(Import_SAS_CVS!O52,(Synth!$D$3-1)*Synth!$E$3,0)</f>
        <v>0</v>
      </c>
      <c r="T55" s="116">
        <f ca="1">OFFSET(Import_SAS_CVS!P52,(Synth!$D$3-1)*Synth!$E$3,0)</f>
        <v>939921.15501403797</v>
      </c>
      <c r="U55" s="116">
        <f ca="1">OFFSET(Import_SAS_CVS!Q52,(Synth!$D$3-1)*Synth!$E$3,0)</f>
        <v>80503.571732521101</v>
      </c>
      <c r="V55" s="116">
        <f ca="1">OFFSET(Import_SAS_CVS!R52,(Synth!$D$3-1)*Synth!$E$3,0)</f>
        <v>0</v>
      </c>
      <c r="W55" s="116">
        <f ca="1">OFFSET(Import_SAS_CVS!S52,(Synth!$D$3-1)*Synth!$E$3,0)</f>
        <v>92125.462347984299</v>
      </c>
      <c r="X55" s="116">
        <f ca="1">OFFSET(Import_SAS_CVS!T52,(Synth!$D$3-1)*Synth!$E$3,0)</f>
        <v>0.97346135599946104</v>
      </c>
      <c r="Y55" s="117">
        <f ca="1">OFFSET(Import_SAS_CVS!CQ52,(Synth!$D$3-1)*Synth!$E$3,0)</f>
        <v>1982.8905012011501</v>
      </c>
    </row>
    <row r="56" spans="1:25" ht="12" thickBot="1" x14ac:dyDescent="0.25">
      <c r="A56" s="20">
        <v>42735</v>
      </c>
      <c r="B56" s="21">
        <f t="shared" ca="1" si="0"/>
        <v>2792647.1898126621</v>
      </c>
      <c r="C56" s="21">
        <f t="shared" ca="1" si="1"/>
        <v>1923709.2858057043</v>
      </c>
      <c r="D56" s="24">
        <f ca="1">OFFSET(Import_SAS_CVS!CA53,(Synth!$D$3-1)*Synth!$E$3,0)</f>
        <v>1828259.1983642599</v>
      </c>
      <c r="E56" s="24">
        <f ca="1">OFFSET(Import_SAS_CVS!U53,(Synth!$D$3-1)*Synth!$E$3,0)</f>
        <v>868937.90400695801</v>
      </c>
      <c r="F56" s="24">
        <f ca="1">OFFSET(Import_SAS_CVS!CE53,(Synth!$D$3-1)*Synth!$E$3,0)</f>
        <v>95450.087441444397</v>
      </c>
      <c r="G56" s="23">
        <f ca="1">OFFSET(Import_SAS_CVS!C53,(Synth!$D$3-1)*Synth!$E$3,0)</f>
        <v>1573831.0025634801</v>
      </c>
      <c r="H56" s="24">
        <f ca="1">OFFSET(Import_SAS_CVS!D53,(Synth!$D$3-1)*Synth!$E$3,0)</f>
        <v>20775.673090934801</v>
      </c>
      <c r="I56" s="24">
        <f ca="1">OFFSET(Import_SAS_CVS!E53,(Synth!$D$3-1)*Synth!$E$3,0)</f>
        <v>232065.95698547401</v>
      </c>
      <c r="J56" s="43">
        <f ca="1">OFFSET(Import_SAS_CVS!F53,(Synth!$D$3-1)*Synth!$E$3,0)</f>
        <v>188590.039815903</v>
      </c>
      <c r="K56" s="24">
        <f ca="1">OFFSET(Import_SAS_CVS!G53,(Synth!$D$3-1)*Synth!$E$3,0)</f>
        <v>95489.185763359099</v>
      </c>
      <c r="L56" s="24">
        <f ca="1">OFFSET(Import_SAS_CVS!H53,(Synth!$D$3-1)*Synth!$E$3,0)</f>
        <v>0</v>
      </c>
      <c r="M56" s="43">
        <f ca="1">OFFSET(Import_SAS_CVS!I53,(Synth!$D$3-1)*Synth!$E$3,0)</f>
        <v>0</v>
      </c>
      <c r="N56" s="24">
        <f ca="1">OFFSET(Import_SAS_CVS!J53,(Synth!$D$3-1)*Synth!$E$3,0)</f>
        <v>868844.64034271205</v>
      </c>
      <c r="O56" s="25">
        <f ca="1">OFFSET(Import_SAS_CVS!K53,(Synth!$D$3-1)*Synth!$E$3,0)</f>
        <v>96.926103180274396</v>
      </c>
      <c r="P56" s="115">
        <f ca="1">OFFSET(Import_SAS_CVS!L53,(Synth!$D$3-1)*Synth!$E$3,0)</f>
        <v>5541.87327110767</v>
      </c>
      <c r="Q56" s="116">
        <f ca="1">OFFSET(Import_SAS_CVS!M53,(Synth!$D$3-1)*Synth!$E$3,0)</f>
        <v>673820.20755004894</v>
      </c>
      <c r="R56" s="116">
        <f ca="1">OFFSET(Import_SAS_CVS!N53,(Synth!$D$3-1)*Synth!$E$3,0)</f>
        <v>133186.85981178301</v>
      </c>
      <c r="S56" s="116">
        <f ca="1">OFFSET(Import_SAS_CVS!O53,(Synth!$D$3-1)*Synth!$E$3,0)</f>
        <v>0</v>
      </c>
      <c r="T56" s="116">
        <f ca="1">OFFSET(Import_SAS_CVS!P53,(Synth!$D$3-1)*Synth!$E$3,0)</f>
        <v>936816.27458190895</v>
      </c>
      <c r="U56" s="116">
        <f ca="1">OFFSET(Import_SAS_CVS!Q53,(Synth!$D$3-1)*Synth!$E$3,0)</f>
        <v>78999.925577163696</v>
      </c>
      <c r="V56" s="116">
        <f ca="1">OFFSET(Import_SAS_CVS!R53,(Synth!$D$3-1)*Synth!$E$3,0)</f>
        <v>0</v>
      </c>
      <c r="W56" s="116">
        <f ca="1">OFFSET(Import_SAS_CVS!S53,(Synth!$D$3-1)*Synth!$E$3,0)</f>
        <v>93442.436079978899</v>
      </c>
      <c r="X56" s="116">
        <f ca="1">OFFSET(Import_SAS_CVS!T53,(Synth!$D$3-1)*Synth!$E$3,0)</f>
        <v>1.0219436117040499</v>
      </c>
      <c r="Y56" s="117">
        <f ca="1">OFFSET(Import_SAS_CVS!CQ53,(Synth!$D$3-1)*Synth!$E$3,0)</f>
        <v>2024.9022951424099</v>
      </c>
    </row>
    <row r="57" spans="1:25" x14ac:dyDescent="0.2">
      <c r="A57" s="14">
        <v>42825</v>
      </c>
      <c r="B57" s="48">
        <f t="shared" ca="1" si="0"/>
        <v>2791832.8698310829</v>
      </c>
      <c r="C57" s="48">
        <f t="shared" ca="1" si="1"/>
        <v>1925397.3852119418</v>
      </c>
      <c r="D57" s="50">
        <f ca="1">OFFSET(Import_SAS_CVS!CA54,(Synth!$D$3-1)*Synth!$E$3,0)</f>
        <v>1829078.8414459201</v>
      </c>
      <c r="E57" s="50">
        <f ca="1">OFFSET(Import_SAS_CVS!U54,(Synth!$D$3-1)*Synth!$E$3,0)</f>
        <v>866435.48461914097</v>
      </c>
      <c r="F57" s="50">
        <f ca="1">OFFSET(Import_SAS_CVS!CE54,(Synth!$D$3-1)*Synth!$E$3,0)</f>
        <v>96318.543766021699</v>
      </c>
      <c r="G57" s="49">
        <f ca="1">OFFSET(Import_SAS_CVS!C54,(Synth!$D$3-1)*Synth!$E$3,0)</f>
        <v>1577893.92749023</v>
      </c>
      <c r="H57" s="50">
        <f ca="1">OFFSET(Import_SAS_CVS!D54,(Synth!$D$3-1)*Synth!$E$3,0)</f>
        <v>21011.1079444885</v>
      </c>
      <c r="I57" s="50">
        <f ca="1">OFFSET(Import_SAS_CVS!E54,(Synth!$D$3-1)*Synth!$E$3,0)</f>
        <v>231482.38637352001</v>
      </c>
      <c r="J57" s="51">
        <f ca="1">OFFSET(Import_SAS_CVS!F54,(Synth!$D$3-1)*Synth!$E$3,0)</f>
        <v>189166.09888839701</v>
      </c>
      <c r="K57" s="50">
        <f ca="1">OFFSET(Import_SAS_CVS!G54,(Synth!$D$3-1)*Synth!$E$3,0)</f>
        <v>96311.598610878005</v>
      </c>
      <c r="L57" s="50">
        <f ca="1">OFFSET(Import_SAS_CVS!H54,(Synth!$D$3-1)*Synth!$E$3,0)</f>
        <v>0</v>
      </c>
      <c r="M57" s="51">
        <f ca="1">OFFSET(Import_SAS_CVS!I54,(Synth!$D$3-1)*Synth!$E$3,0)</f>
        <v>0</v>
      </c>
      <c r="N57" s="50">
        <f ca="1">OFFSET(Import_SAS_CVS!J54,(Synth!$D$3-1)*Synth!$E$3,0)</f>
        <v>866235.53628540004</v>
      </c>
      <c r="O57" s="52">
        <f ca="1">OFFSET(Import_SAS_CVS!K54,(Synth!$D$3-1)*Synth!$E$3,0)</f>
        <v>82.837554883211894</v>
      </c>
      <c r="P57" s="121">
        <f ca="1">OFFSET(Import_SAS_CVS!L54,(Synth!$D$3-1)*Synth!$E$3,0)</f>
        <v>5507.4946132898303</v>
      </c>
      <c r="Q57" s="122">
        <f ca="1">OFFSET(Import_SAS_CVS!M54,(Synth!$D$3-1)*Synth!$E$3,0)</f>
        <v>676175.61900329601</v>
      </c>
      <c r="R57" s="122">
        <f ca="1">OFFSET(Import_SAS_CVS!N54,(Synth!$D$3-1)*Synth!$E$3,0)</f>
        <v>132416.40089607201</v>
      </c>
      <c r="S57" s="122">
        <f ca="1">OFFSET(Import_SAS_CVS!O54,(Synth!$D$3-1)*Synth!$E$3,0)</f>
        <v>0</v>
      </c>
      <c r="T57" s="122">
        <f ca="1">OFFSET(Import_SAS_CVS!P54,(Synth!$D$3-1)*Synth!$E$3,0)</f>
        <v>935064.58743286098</v>
      </c>
      <c r="U57" s="122">
        <f ca="1">OFFSET(Import_SAS_CVS!Q54,(Synth!$D$3-1)*Synth!$E$3,0)</f>
        <v>78594.319763183594</v>
      </c>
      <c r="V57" s="122">
        <f ca="1">OFFSET(Import_SAS_CVS!R54,(Synth!$D$3-1)*Synth!$E$3,0)</f>
        <v>0</v>
      </c>
      <c r="W57" s="122">
        <f ca="1">OFFSET(Import_SAS_CVS!S54,(Synth!$D$3-1)*Synth!$E$3,0)</f>
        <v>94353.619145393401</v>
      </c>
      <c r="X57" s="122">
        <f ca="1">OFFSET(Import_SAS_CVS!T54,(Synth!$D$3-1)*Synth!$E$3,0)</f>
        <v>0.99964634054777002</v>
      </c>
      <c r="Y57" s="123">
        <f ca="1">OFFSET(Import_SAS_CVS!CQ54,(Synth!$D$3-1)*Synth!$E$3,0)</f>
        <v>2012.8939196318399</v>
      </c>
    </row>
    <row r="58" spans="1:25" x14ac:dyDescent="0.2">
      <c r="A58" s="20">
        <v>42916</v>
      </c>
      <c r="B58" s="21">
        <f t="shared" ca="1" si="0"/>
        <v>2781310.7306032171</v>
      </c>
      <c r="C58" s="21">
        <f t="shared" ca="1" si="1"/>
        <v>1918181.1509523382</v>
      </c>
      <c r="D58" s="24">
        <f ca="1">OFFSET(Import_SAS_CVS!CA55,(Synth!$D$3-1)*Synth!$E$3,0)</f>
        <v>1821460.57798767</v>
      </c>
      <c r="E58" s="24">
        <f ca="1">OFFSET(Import_SAS_CVS!U55,(Synth!$D$3-1)*Synth!$E$3,0)</f>
        <v>863129.57965087902</v>
      </c>
      <c r="F58" s="24">
        <f ca="1">OFFSET(Import_SAS_CVS!CE55,(Synth!$D$3-1)*Synth!$E$3,0)</f>
        <v>96720.572964668303</v>
      </c>
      <c r="G58" s="23">
        <f ca="1">OFFSET(Import_SAS_CVS!C55,(Synth!$D$3-1)*Synth!$E$3,0)</f>
        <v>1572056.3946380599</v>
      </c>
      <c r="H58" s="24">
        <f ca="1">OFFSET(Import_SAS_CVS!D55,(Synth!$D$3-1)*Synth!$E$3,0)</f>
        <v>21211.355338573499</v>
      </c>
      <c r="I58" s="24">
        <f ca="1">OFFSET(Import_SAS_CVS!E55,(Synth!$D$3-1)*Synth!$E$3,0)</f>
        <v>228878.67637634301</v>
      </c>
      <c r="J58" s="43">
        <f ca="1">OFFSET(Import_SAS_CVS!F55,(Synth!$D$3-1)*Synth!$E$3,0)</f>
        <v>187155.28705787699</v>
      </c>
      <c r="K58" s="24">
        <f ca="1">OFFSET(Import_SAS_CVS!G55,(Synth!$D$3-1)*Synth!$E$3,0)</f>
        <v>96733.528983116194</v>
      </c>
      <c r="L58" s="24">
        <f ca="1">OFFSET(Import_SAS_CVS!H55,(Synth!$D$3-1)*Synth!$E$3,0)</f>
        <v>0</v>
      </c>
      <c r="M58" s="43">
        <f ca="1">OFFSET(Import_SAS_CVS!I55,(Synth!$D$3-1)*Synth!$E$3,0)</f>
        <v>0</v>
      </c>
      <c r="N58" s="24">
        <f ca="1">OFFSET(Import_SAS_CVS!J55,(Synth!$D$3-1)*Synth!$E$3,0)</f>
        <v>863122.38409423805</v>
      </c>
      <c r="O58" s="25">
        <f ca="1">OFFSET(Import_SAS_CVS!K55,(Synth!$D$3-1)*Synth!$E$3,0)</f>
        <v>69.382419672794597</v>
      </c>
      <c r="P58" s="115">
        <f ca="1">OFFSET(Import_SAS_CVS!L55,(Synth!$D$3-1)*Synth!$E$3,0)</f>
        <v>5470.97952055931</v>
      </c>
      <c r="Q58" s="116">
        <f ca="1">OFFSET(Import_SAS_CVS!M55,(Synth!$D$3-1)*Synth!$E$3,0)</f>
        <v>673557.86589813197</v>
      </c>
      <c r="R58" s="116">
        <f ca="1">OFFSET(Import_SAS_CVS!N55,(Synth!$D$3-1)*Synth!$E$3,0)</f>
        <v>131369.69948387099</v>
      </c>
      <c r="S58" s="116">
        <f ca="1">OFFSET(Import_SAS_CVS!O55,(Synth!$D$3-1)*Synth!$E$3,0)</f>
        <v>0</v>
      </c>
      <c r="T58" s="116">
        <f ca="1">OFFSET(Import_SAS_CVS!P55,(Synth!$D$3-1)*Synth!$E$3,0)</f>
        <v>933244.54275512695</v>
      </c>
      <c r="U58" s="116">
        <f ca="1">OFFSET(Import_SAS_CVS!Q55,(Synth!$D$3-1)*Synth!$E$3,0)</f>
        <v>77722.500471115098</v>
      </c>
      <c r="V58" s="116">
        <f ca="1">OFFSET(Import_SAS_CVS!R55,(Synth!$D$3-1)*Synth!$E$3,0)</f>
        <v>0</v>
      </c>
      <c r="W58" s="116">
        <f ca="1">OFFSET(Import_SAS_CVS!S55,(Synth!$D$3-1)*Synth!$E$3,0)</f>
        <v>94766.724649429307</v>
      </c>
      <c r="X58" s="116">
        <f ca="1">OFFSET(Import_SAS_CVS!T55,(Synth!$D$3-1)*Synth!$E$3,0)</f>
        <v>1.0065183759288601</v>
      </c>
      <c r="Y58" s="117">
        <f ca="1">OFFSET(Import_SAS_CVS!CQ55,(Synth!$D$3-1)*Synth!$E$3,0)</f>
        <v>2003.2088551074301</v>
      </c>
    </row>
    <row r="59" spans="1:25" x14ac:dyDescent="0.2">
      <c r="A59" s="20">
        <v>43008</v>
      </c>
      <c r="B59" s="21">
        <f t="shared" ca="1" si="0"/>
        <v>2780808.3941612244</v>
      </c>
      <c r="C59" s="21">
        <f t="shared" ca="1" si="1"/>
        <v>1918477.9834938054</v>
      </c>
      <c r="D59" s="24">
        <f ca="1">OFFSET(Import_SAS_CVS!CA56,(Synth!$D$3-1)*Synth!$E$3,0)</f>
        <v>1820539.9577941899</v>
      </c>
      <c r="E59" s="24">
        <f ca="1">OFFSET(Import_SAS_CVS!U56,(Synth!$D$3-1)*Synth!$E$3,0)</f>
        <v>862330.41066741897</v>
      </c>
      <c r="F59" s="24">
        <f ca="1">OFFSET(Import_SAS_CVS!CE56,(Synth!$D$3-1)*Synth!$E$3,0)</f>
        <v>97938.025699615493</v>
      </c>
      <c r="G59" s="23">
        <f ca="1">OFFSET(Import_SAS_CVS!C56,(Synth!$D$3-1)*Synth!$E$3,0)</f>
        <v>1571698.47036743</v>
      </c>
      <c r="H59" s="24">
        <f ca="1">OFFSET(Import_SAS_CVS!D56,(Synth!$D$3-1)*Synth!$E$3,0)</f>
        <v>21259.575220346502</v>
      </c>
      <c r="I59" s="24">
        <f ca="1">OFFSET(Import_SAS_CVS!E56,(Synth!$D$3-1)*Synth!$E$3,0)</f>
        <v>227463.12832641599</v>
      </c>
      <c r="J59" s="43">
        <f ca="1">OFFSET(Import_SAS_CVS!F56,(Synth!$D$3-1)*Synth!$E$3,0)</f>
        <v>187490.18375968901</v>
      </c>
      <c r="K59" s="24">
        <f ca="1">OFFSET(Import_SAS_CVS!G56,(Synth!$D$3-1)*Synth!$E$3,0)</f>
        <v>97912.174332618699</v>
      </c>
      <c r="L59" s="24">
        <f ca="1">OFFSET(Import_SAS_CVS!H56,(Synth!$D$3-1)*Synth!$E$3,0)</f>
        <v>0</v>
      </c>
      <c r="M59" s="43">
        <f ca="1">OFFSET(Import_SAS_CVS!I56,(Synth!$D$3-1)*Synth!$E$3,0)</f>
        <v>0</v>
      </c>
      <c r="N59" s="24">
        <f ca="1">OFFSET(Import_SAS_CVS!J56,(Synth!$D$3-1)*Synth!$E$3,0)</f>
        <v>862354.30982208299</v>
      </c>
      <c r="O59" s="25">
        <f ca="1">OFFSET(Import_SAS_CVS!K56,(Synth!$D$3-1)*Synth!$E$3,0)</f>
        <v>62.653472661040702</v>
      </c>
      <c r="P59" s="115">
        <f ca="1">OFFSET(Import_SAS_CVS!L56,(Synth!$D$3-1)*Synth!$E$3,0)</f>
        <v>5841.3907299041703</v>
      </c>
      <c r="Q59" s="116">
        <f ca="1">OFFSET(Import_SAS_CVS!M56,(Synth!$D$3-1)*Synth!$E$3,0)</f>
        <v>674547.58105468797</v>
      </c>
      <c r="R59" s="116">
        <f ca="1">OFFSET(Import_SAS_CVS!N56,(Synth!$D$3-1)*Synth!$E$3,0)</f>
        <v>130047.024115562</v>
      </c>
      <c r="S59" s="116">
        <f ca="1">OFFSET(Import_SAS_CVS!O56,(Synth!$D$3-1)*Synth!$E$3,0)</f>
        <v>0</v>
      </c>
      <c r="T59" s="116">
        <f ca="1">OFFSET(Import_SAS_CVS!P56,(Synth!$D$3-1)*Synth!$E$3,0)</f>
        <v>935156.35214233398</v>
      </c>
      <c r="U59" s="116">
        <f ca="1">OFFSET(Import_SAS_CVS!Q56,(Synth!$D$3-1)*Synth!$E$3,0)</f>
        <v>76818.409109115601</v>
      </c>
      <c r="V59" s="116">
        <f ca="1">OFFSET(Import_SAS_CVS!R56,(Synth!$D$3-1)*Synth!$E$3,0)</f>
        <v>0</v>
      </c>
      <c r="W59" s="116">
        <f ca="1">OFFSET(Import_SAS_CVS!S56,(Synth!$D$3-1)*Synth!$E$3,0)</f>
        <v>95948.331126213103</v>
      </c>
      <c r="X59" s="116">
        <f ca="1">OFFSET(Import_SAS_CVS!T56,(Synth!$D$3-1)*Synth!$E$3,0)</f>
        <v>0.97334372592013096</v>
      </c>
      <c r="Y59" s="117">
        <f ca="1">OFFSET(Import_SAS_CVS!CQ56,(Synth!$D$3-1)*Synth!$E$3,0)</f>
        <v>1973.41958606243</v>
      </c>
    </row>
    <row r="60" spans="1:25" ht="12" thickBot="1" x14ac:dyDescent="0.25">
      <c r="A60" s="20">
        <v>43100</v>
      </c>
      <c r="B60" s="21">
        <f t="shared" ca="1" si="0"/>
        <v>2778820.9850711841</v>
      </c>
      <c r="C60" s="21">
        <f t="shared" ca="1" si="1"/>
        <v>1924234.0078220379</v>
      </c>
      <c r="D60" s="24">
        <f ca="1">OFFSET(Import_SAS_CVS!CA57,(Synth!$D$3-1)*Synth!$E$3,0)</f>
        <v>1826110.20805359</v>
      </c>
      <c r="E60" s="24">
        <f ca="1">OFFSET(Import_SAS_CVS!U57,(Synth!$D$3-1)*Synth!$E$3,0)</f>
        <v>854586.97724914597</v>
      </c>
      <c r="F60" s="24">
        <f ca="1">OFFSET(Import_SAS_CVS!CE57,(Synth!$D$3-1)*Synth!$E$3,0)</f>
        <v>98123.799768447905</v>
      </c>
      <c r="G60" s="23">
        <f ca="1">OFFSET(Import_SAS_CVS!C57,(Synth!$D$3-1)*Synth!$E$3,0)</f>
        <v>1575771.03553772</v>
      </c>
      <c r="H60" s="24">
        <f ca="1">OFFSET(Import_SAS_CVS!D57,(Synth!$D$3-1)*Synth!$E$3,0)</f>
        <v>21358.425536155701</v>
      </c>
      <c r="I60" s="24">
        <f ca="1">OFFSET(Import_SAS_CVS!E57,(Synth!$D$3-1)*Synth!$E$3,0)</f>
        <v>226803.527549744</v>
      </c>
      <c r="J60" s="43">
        <f ca="1">OFFSET(Import_SAS_CVS!F57,(Synth!$D$3-1)*Synth!$E$3,0)</f>
        <v>188038.17668724101</v>
      </c>
      <c r="K60" s="24">
        <f ca="1">OFFSET(Import_SAS_CVS!G57,(Synth!$D$3-1)*Synth!$E$3,0)</f>
        <v>98124.650520324707</v>
      </c>
      <c r="L60" s="24">
        <f ca="1">OFFSET(Import_SAS_CVS!H57,(Synth!$D$3-1)*Synth!$E$3,0)</f>
        <v>0</v>
      </c>
      <c r="M60" s="43">
        <f ca="1">OFFSET(Import_SAS_CVS!I57,(Synth!$D$3-1)*Synth!$E$3,0)</f>
        <v>0</v>
      </c>
      <c r="N60" s="24">
        <f ca="1">OFFSET(Import_SAS_CVS!J57,(Synth!$D$3-1)*Synth!$E$3,0)</f>
        <v>854532.25373077404</v>
      </c>
      <c r="O60" s="25">
        <f ca="1">OFFSET(Import_SAS_CVS!K57,(Synth!$D$3-1)*Synth!$E$3,0)</f>
        <v>55.318173400592102</v>
      </c>
      <c r="P60" s="115">
        <f ca="1">OFFSET(Import_SAS_CVS!L57,(Synth!$D$3-1)*Synth!$E$3,0)</f>
        <v>5554.4376620650301</v>
      </c>
      <c r="Q60" s="116">
        <f ca="1">OFFSET(Import_SAS_CVS!M57,(Synth!$D$3-1)*Synth!$E$3,0)</f>
        <v>679086.02822113002</v>
      </c>
      <c r="R60" s="116">
        <f ca="1">OFFSET(Import_SAS_CVS!N57,(Synth!$D$3-1)*Synth!$E$3,0)</f>
        <v>128531.384616852</v>
      </c>
      <c r="S60" s="116">
        <f ca="1">OFFSET(Import_SAS_CVS!O57,(Synth!$D$3-1)*Synth!$E$3,0)</f>
        <v>0</v>
      </c>
      <c r="T60" s="116">
        <f ca="1">OFFSET(Import_SAS_CVS!P57,(Synth!$D$3-1)*Synth!$E$3,0)</f>
        <v>936084.52580261196</v>
      </c>
      <c r="U60" s="116">
        <f ca="1">OFFSET(Import_SAS_CVS!Q57,(Synth!$D$3-1)*Synth!$E$3,0)</f>
        <v>76311.253286361694</v>
      </c>
      <c r="V60" s="116">
        <f ca="1">OFFSET(Import_SAS_CVS!R57,(Synth!$D$3-1)*Synth!$E$3,0)</f>
        <v>0</v>
      </c>
      <c r="W60" s="116">
        <f ca="1">OFFSET(Import_SAS_CVS!S57,(Synth!$D$3-1)*Synth!$E$3,0)</f>
        <v>96079.079816818194</v>
      </c>
      <c r="X60" s="116">
        <f ca="1">OFFSET(Import_SAS_CVS!T57,(Synth!$D$3-1)*Synth!$E$3,0)</f>
        <v>1.0213572851789701</v>
      </c>
      <c r="Y60" s="117">
        <f ca="1">OFFSET(Import_SAS_CVS!CQ57,(Synth!$D$3-1)*Synth!$E$3,0)</f>
        <v>1979.3724870532801</v>
      </c>
    </row>
    <row r="61" spans="1:25" x14ac:dyDescent="0.2">
      <c r="A61" s="14">
        <v>43190</v>
      </c>
      <c r="B61" s="48">
        <f t="shared" ca="1" si="0"/>
        <v>2756020.3198976461</v>
      </c>
      <c r="C61" s="48">
        <f t="shared" ca="1" si="1"/>
        <v>1905818.4789628934</v>
      </c>
      <c r="D61" s="50">
        <f ca="1">OFFSET(Import_SAS_CVS!CA58,(Synth!$D$3-1)*Synth!$E$3,0)</f>
        <v>1807927.03610229</v>
      </c>
      <c r="E61" s="50">
        <f ca="1">OFFSET(Import_SAS_CVS!U58,(Synth!$D$3-1)*Synth!$E$3,0)</f>
        <v>850201.84093475295</v>
      </c>
      <c r="F61" s="50">
        <f ca="1">OFFSET(Import_SAS_CVS!CE58,(Synth!$D$3-1)*Synth!$E$3,0)</f>
        <v>97891.442860603303</v>
      </c>
      <c r="G61" s="49">
        <f ca="1">OFFSET(Import_SAS_CVS!C58,(Synth!$D$3-1)*Synth!$E$3,0)</f>
        <v>1560683.24949646</v>
      </c>
      <c r="H61" s="50">
        <f ca="1">OFFSET(Import_SAS_CVS!D58,(Synth!$D$3-1)*Synth!$E$3,0)</f>
        <v>21318.448697567001</v>
      </c>
      <c r="I61" s="50">
        <f ca="1">OFFSET(Import_SAS_CVS!E58,(Synth!$D$3-1)*Synth!$E$3,0)</f>
        <v>227345.119991302</v>
      </c>
      <c r="J61" s="51">
        <f ca="1">OFFSET(Import_SAS_CVS!F58,(Synth!$D$3-1)*Synth!$E$3,0)</f>
        <v>188676.447877884</v>
      </c>
      <c r="K61" s="50">
        <f ca="1">OFFSET(Import_SAS_CVS!G58,(Synth!$D$3-1)*Synth!$E$3,0)</f>
        <v>97895.266437530503</v>
      </c>
      <c r="L61" s="50">
        <f ca="1">OFFSET(Import_SAS_CVS!H58,(Synth!$D$3-1)*Synth!$E$3,0)</f>
        <v>0</v>
      </c>
      <c r="M61" s="51">
        <f ca="1">OFFSET(Import_SAS_CVS!I58,(Synth!$D$3-1)*Synth!$E$3,0)</f>
        <v>0</v>
      </c>
      <c r="N61" s="50">
        <f ca="1">OFFSET(Import_SAS_CVS!J58,(Synth!$D$3-1)*Synth!$E$3,0)</f>
        <v>849933.18642425502</v>
      </c>
      <c r="O61" s="52">
        <f ca="1">OFFSET(Import_SAS_CVS!K58,(Synth!$D$3-1)*Synth!$E$3,0)</f>
        <v>47.422720852307997</v>
      </c>
      <c r="P61" s="121">
        <f ca="1">OFFSET(Import_SAS_CVS!L58,(Synth!$D$3-1)*Synth!$E$3,0)</f>
        <v>5646.2703179120999</v>
      </c>
      <c r="Q61" s="122">
        <f ca="1">OFFSET(Import_SAS_CVS!M58,(Synth!$D$3-1)*Synth!$E$3,0)</f>
        <v>668315.64363861096</v>
      </c>
      <c r="R61" s="122">
        <f ca="1">OFFSET(Import_SAS_CVS!N58,(Synth!$D$3-1)*Synth!$E$3,0)</f>
        <v>128435.080885887</v>
      </c>
      <c r="S61" s="122">
        <f ca="1">OFFSET(Import_SAS_CVS!O58,(Synth!$D$3-1)*Synth!$E$3,0)</f>
        <v>0</v>
      </c>
      <c r="T61" s="122">
        <f ca="1">OFFSET(Import_SAS_CVS!P58,(Synth!$D$3-1)*Synth!$E$3,0)</f>
        <v>927474.19274902297</v>
      </c>
      <c r="U61" s="122">
        <f ca="1">OFFSET(Import_SAS_CVS!Q58,(Synth!$D$3-1)*Synth!$E$3,0)</f>
        <v>76425.360201835603</v>
      </c>
      <c r="V61" s="122">
        <f ca="1">OFFSET(Import_SAS_CVS!R58,(Synth!$D$3-1)*Synth!$E$3,0)</f>
        <v>0</v>
      </c>
      <c r="W61" s="122">
        <f ca="1">OFFSET(Import_SAS_CVS!S58,(Synth!$D$3-1)*Synth!$E$3,0)</f>
        <v>95984.514744758606</v>
      </c>
      <c r="X61" s="122">
        <f ca="1">OFFSET(Import_SAS_CVS!T58,(Synth!$D$3-1)*Synth!$E$3,0)</f>
        <v>0.99989077290229</v>
      </c>
      <c r="Y61" s="123">
        <f ca="1">OFFSET(Import_SAS_CVS!CQ58,(Synth!$D$3-1)*Synth!$E$3,0)</f>
        <v>1981.8482737839199</v>
      </c>
    </row>
    <row r="62" spans="1:25" x14ac:dyDescent="0.2">
      <c r="A62" s="20">
        <v>43281</v>
      </c>
      <c r="B62" s="21">
        <f t="shared" ca="1" si="0"/>
        <v>2758456.2903308906</v>
      </c>
      <c r="C62" s="21">
        <f t="shared" ca="1" si="1"/>
        <v>1914301.1906909973</v>
      </c>
      <c r="D62" s="24">
        <f ca="1">OFFSET(Import_SAS_CVS!CA59,(Synth!$D$3-1)*Synth!$E$3,0)</f>
        <v>1816438.02372742</v>
      </c>
      <c r="E62" s="24">
        <f ca="1">OFFSET(Import_SAS_CVS!U59,(Synth!$D$3-1)*Synth!$E$3,0)</f>
        <v>844155.09963989304</v>
      </c>
      <c r="F62" s="24">
        <f ca="1">OFFSET(Import_SAS_CVS!CE59,(Synth!$D$3-1)*Synth!$E$3,0)</f>
        <v>97863.1669635773</v>
      </c>
      <c r="G62" s="23">
        <f ca="1">OFFSET(Import_SAS_CVS!C59,(Synth!$D$3-1)*Synth!$E$3,0)</f>
        <v>1569157.75030518</v>
      </c>
      <c r="H62" s="24">
        <f ca="1">OFFSET(Import_SAS_CVS!D59,(Synth!$D$3-1)*Synth!$E$3,0)</f>
        <v>21549.331716537501</v>
      </c>
      <c r="I62" s="24">
        <f ca="1">OFFSET(Import_SAS_CVS!E59,(Synth!$D$3-1)*Synth!$E$3,0)</f>
        <v>226620.19716453599</v>
      </c>
      <c r="J62" s="43">
        <f ca="1">OFFSET(Import_SAS_CVS!F59,(Synth!$D$3-1)*Synth!$E$3,0)</f>
        <v>188390.349298477</v>
      </c>
      <c r="K62" s="24">
        <f ca="1">OFFSET(Import_SAS_CVS!G59,(Synth!$D$3-1)*Synth!$E$3,0)</f>
        <v>97888.380613326997</v>
      </c>
      <c r="L62" s="24">
        <f ca="1">OFFSET(Import_SAS_CVS!H59,(Synth!$D$3-1)*Synth!$E$3,0)</f>
        <v>0</v>
      </c>
      <c r="M62" s="43">
        <f ca="1">OFFSET(Import_SAS_CVS!I59,(Synth!$D$3-1)*Synth!$E$3,0)</f>
        <v>0</v>
      </c>
      <c r="N62" s="24">
        <f ca="1">OFFSET(Import_SAS_CVS!J59,(Synth!$D$3-1)*Synth!$E$3,0)</f>
        <v>844219.40593719506</v>
      </c>
      <c r="O62" s="25">
        <f ca="1">OFFSET(Import_SAS_CVS!K59,(Synth!$D$3-1)*Synth!$E$3,0)</f>
        <v>40.827473252546</v>
      </c>
      <c r="P62" s="115">
        <f ca="1">OFFSET(Import_SAS_CVS!L59,(Synth!$D$3-1)*Synth!$E$3,0)</f>
        <v>5936.68929547071</v>
      </c>
      <c r="Q62" s="116">
        <f ca="1">OFFSET(Import_SAS_CVS!M59,(Synth!$D$3-1)*Synth!$E$3,0)</f>
        <v>675632.82511138904</v>
      </c>
      <c r="R62" s="116">
        <f ca="1">OFFSET(Import_SAS_CVS!N59,(Synth!$D$3-1)*Synth!$E$3,0)</f>
        <v>127239.466643333</v>
      </c>
      <c r="S62" s="116">
        <f ca="1">OFFSET(Import_SAS_CVS!O59,(Synth!$D$3-1)*Synth!$E$3,0)</f>
        <v>0</v>
      </c>
      <c r="T62" s="116">
        <f ca="1">OFFSET(Import_SAS_CVS!P59,(Synth!$D$3-1)*Synth!$E$3,0)</f>
        <v>930729.75092315697</v>
      </c>
      <c r="U62" s="116">
        <f ca="1">OFFSET(Import_SAS_CVS!Q59,(Synth!$D$3-1)*Synth!$E$3,0)</f>
        <v>76002.806276321397</v>
      </c>
      <c r="V62" s="116">
        <f ca="1">OFFSET(Import_SAS_CVS!R59,(Synth!$D$3-1)*Synth!$E$3,0)</f>
        <v>0</v>
      </c>
      <c r="W62" s="116">
        <f ca="1">OFFSET(Import_SAS_CVS!S59,(Synth!$D$3-1)*Synth!$E$3,0)</f>
        <v>95927.709767341599</v>
      </c>
      <c r="X62" s="116">
        <f ca="1">OFFSET(Import_SAS_CVS!T59,(Synth!$D$3-1)*Synth!$E$3,0)</f>
        <v>1.0069036398344899</v>
      </c>
      <c r="Y62" s="117">
        <f ca="1">OFFSET(Import_SAS_CVS!CQ59,(Synth!$D$3-1)*Synth!$E$3,0)</f>
        <v>1996.2962067276201</v>
      </c>
    </row>
    <row r="63" spans="1:25" x14ac:dyDescent="0.2">
      <c r="A63" s="20">
        <v>43373</v>
      </c>
      <c r="B63" s="21">
        <f t="shared" ca="1" si="0"/>
        <v>2755692.6868858333</v>
      </c>
      <c r="C63" s="21">
        <f t="shared" ca="1" si="1"/>
        <v>1913708.6512718194</v>
      </c>
      <c r="D63" s="24">
        <f ca="1">OFFSET(Import_SAS_CVS!CA60,(Synth!$D$3-1)*Synth!$E$3,0)</f>
        <v>1815685.36112976</v>
      </c>
      <c r="E63" s="24">
        <f ca="1">OFFSET(Import_SAS_CVS!U60,(Synth!$D$3-1)*Synth!$E$3,0)</f>
        <v>841984.03561401402</v>
      </c>
      <c r="F63" s="24">
        <f ca="1">OFFSET(Import_SAS_CVS!CE60,(Synth!$D$3-1)*Synth!$E$3,0)</f>
        <v>98023.290142059297</v>
      </c>
      <c r="G63" s="23">
        <f ca="1">OFFSET(Import_SAS_CVS!C60,(Synth!$D$3-1)*Synth!$E$3,0)</f>
        <v>1568910.6725158701</v>
      </c>
      <c r="H63" s="24">
        <f ca="1">OFFSET(Import_SAS_CVS!D60,(Synth!$D$3-1)*Synth!$E$3,0)</f>
        <v>21704.899803638498</v>
      </c>
      <c r="I63" s="24">
        <f ca="1">OFFSET(Import_SAS_CVS!E60,(Synth!$D$3-1)*Synth!$E$3,0)</f>
        <v>224732.44357681301</v>
      </c>
      <c r="J63" s="43">
        <f ca="1">OFFSET(Import_SAS_CVS!F60,(Synth!$D$3-1)*Synth!$E$3,0)</f>
        <v>188905.61569786101</v>
      </c>
      <c r="K63" s="24">
        <f ca="1">OFFSET(Import_SAS_CVS!G60,(Synth!$D$3-1)*Synth!$E$3,0)</f>
        <v>98012.240608215303</v>
      </c>
      <c r="L63" s="24">
        <f ca="1">OFFSET(Import_SAS_CVS!H60,(Synth!$D$3-1)*Synth!$E$3,0)</f>
        <v>0</v>
      </c>
      <c r="M63" s="43">
        <f ca="1">OFFSET(Import_SAS_CVS!I60,(Synth!$D$3-1)*Synth!$E$3,0)</f>
        <v>0</v>
      </c>
      <c r="N63" s="24">
        <f ca="1">OFFSET(Import_SAS_CVS!J60,(Synth!$D$3-1)*Synth!$E$3,0)</f>
        <v>842095.10994720506</v>
      </c>
      <c r="O63" s="25">
        <f ca="1">OFFSET(Import_SAS_CVS!K60,(Synth!$D$3-1)*Synth!$E$3,0)</f>
        <v>32.471526066307</v>
      </c>
      <c r="P63" s="115">
        <f ca="1">OFFSET(Import_SAS_CVS!L60,(Synth!$D$3-1)*Synth!$E$3,0)</f>
        <v>6244.0083860755003</v>
      </c>
      <c r="Q63" s="116">
        <f ca="1">OFFSET(Import_SAS_CVS!M60,(Synth!$D$3-1)*Synth!$E$3,0)</f>
        <v>676131.40660858201</v>
      </c>
      <c r="R63" s="116">
        <f ca="1">OFFSET(Import_SAS_CVS!N60,(Synth!$D$3-1)*Synth!$E$3,0)</f>
        <v>125735.09217929799</v>
      </c>
      <c r="S63" s="116">
        <f ca="1">OFFSET(Import_SAS_CVS!O60,(Synth!$D$3-1)*Synth!$E$3,0)</f>
        <v>0</v>
      </c>
      <c r="T63" s="116">
        <f ca="1">OFFSET(Import_SAS_CVS!P60,(Synth!$D$3-1)*Synth!$E$3,0)</f>
        <v>934155.98926544201</v>
      </c>
      <c r="U63" s="116">
        <f ca="1">OFFSET(Import_SAS_CVS!Q60,(Synth!$D$3-1)*Synth!$E$3,0)</f>
        <v>75363.746338844299</v>
      </c>
      <c r="V63" s="116">
        <f ca="1">OFFSET(Import_SAS_CVS!R60,(Synth!$D$3-1)*Synth!$E$3,0)</f>
        <v>0</v>
      </c>
      <c r="W63" s="116">
        <f ca="1">OFFSET(Import_SAS_CVS!S60,(Synth!$D$3-1)*Synth!$E$3,0)</f>
        <v>96024.551534652695</v>
      </c>
      <c r="X63" s="116">
        <f ca="1">OFFSET(Import_SAS_CVS!T60,(Synth!$D$3-1)*Synth!$E$3,0)</f>
        <v>0.97317341856978601</v>
      </c>
      <c r="Y63" s="117">
        <f ca="1">OFFSET(Import_SAS_CVS!CQ60,(Synth!$D$3-1)*Synth!$E$3,0)</f>
        <v>2018.7428813725701</v>
      </c>
    </row>
    <row r="64" spans="1:25" ht="12" thickBot="1" x14ac:dyDescent="0.25">
      <c r="A64" s="20">
        <v>43465</v>
      </c>
      <c r="B64" s="21">
        <f t="shared" ca="1" si="0"/>
        <v>2728651.0555458074</v>
      </c>
      <c r="C64" s="21">
        <f t="shared" ca="1" si="1"/>
        <v>1901377.4663047795</v>
      </c>
      <c r="D64" s="24">
        <f ca="1">OFFSET(Import_SAS_CVS!CA61,(Synth!$D$3-1)*Synth!$E$3,0)</f>
        <v>1803557.4949646001</v>
      </c>
      <c r="E64" s="24">
        <f ca="1">OFFSET(Import_SAS_CVS!U61,(Synth!$D$3-1)*Synth!$E$3,0)</f>
        <v>827273.58924102795</v>
      </c>
      <c r="F64" s="24">
        <f ca="1">OFFSET(Import_SAS_CVS!CE61,(Synth!$D$3-1)*Synth!$E$3,0)</f>
        <v>97819.9713401794</v>
      </c>
      <c r="G64" s="23">
        <f ca="1">OFFSET(Import_SAS_CVS!C61,(Synth!$D$3-1)*Synth!$E$3,0)</f>
        <v>1559900.4610443099</v>
      </c>
      <c r="H64" s="24">
        <f ca="1">OFFSET(Import_SAS_CVS!D61,(Synth!$D$3-1)*Synth!$E$3,0)</f>
        <v>21572.293853998199</v>
      </c>
      <c r="I64" s="24">
        <f ca="1">OFFSET(Import_SAS_CVS!E61,(Synth!$D$3-1)*Synth!$E$3,0)</f>
        <v>219810.480873108</v>
      </c>
      <c r="J64" s="43">
        <f ca="1">OFFSET(Import_SAS_CVS!F61,(Synth!$D$3-1)*Synth!$E$3,0)</f>
        <v>185948.765350342</v>
      </c>
      <c r="K64" s="24">
        <f ca="1">OFFSET(Import_SAS_CVS!G61,(Synth!$D$3-1)*Synth!$E$3,0)</f>
        <v>97764.619452476501</v>
      </c>
      <c r="L64" s="24">
        <f ca="1">OFFSET(Import_SAS_CVS!H61,(Synth!$D$3-1)*Synth!$E$3,0)</f>
        <v>0</v>
      </c>
      <c r="M64" s="43">
        <f ca="1">OFFSET(Import_SAS_CVS!I61,(Synth!$D$3-1)*Synth!$E$3,0)</f>
        <v>0</v>
      </c>
      <c r="N64" s="24">
        <f ca="1">OFFSET(Import_SAS_CVS!J61,(Synth!$D$3-1)*Synth!$E$3,0)</f>
        <v>827250.15496063197</v>
      </c>
      <c r="O64" s="25">
        <f ca="1">OFFSET(Import_SAS_CVS!K61,(Synth!$D$3-1)*Synth!$E$3,0)</f>
        <v>26.010007302742501</v>
      </c>
      <c r="P64" s="115">
        <f ca="1">OFFSET(Import_SAS_CVS!L61,(Synth!$D$3-1)*Synth!$E$3,0)</f>
        <v>6045.1706913709604</v>
      </c>
      <c r="Q64" s="116">
        <f ca="1">OFFSET(Import_SAS_CVS!M61,(Synth!$D$3-1)*Synth!$E$3,0)</f>
        <v>675799.38832092297</v>
      </c>
      <c r="R64" s="116">
        <f ca="1">OFFSET(Import_SAS_CVS!N61,(Synth!$D$3-1)*Synth!$E$3,0)</f>
        <v>123149.426595688</v>
      </c>
      <c r="S64" s="116">
        <f ca="1">OFFSET(Import_SAS_CVS!O61,(Synth!$D$3-1)*Synth!$E$3,0)</f>
        <v>0</v>
      </c>
      <c r="T64" s="116">
        <f ca="1">OFFSET(Import_SAS_CVS!P61,(Synth!$D$3-1)*Synth!$E$3,0)</f>
        <v>924154.81874084496</v>
      </c>
      <c r="U64" s="116">
        <f ca="1">OFFSET(Import_SAS_CVS!Q61,(Synth!$D$3-1)*Synth!$E$3,0)</f>
        <v>74010.731617927595</v>
      </c>
      <c r="V64" s="116">
        <f ca="1">OFFSET(Import_SAS_CVS!R61,(Synth!$D$3-1)*Synth!$E$3,0)</f>
        <v>0</v>
      </c>
      <c r="W64" s="116">
        <f ca="1">OFFSET(Import_SAS_CVS!S61,(Synth!$D$3-1)*Synth!$E$3,0)</f>
        <v>95624.116143226594</v>
      </c>
      <c r="X64" s="116">
        <f ca="1">OFFSET(Import_SAS_CVS!T61,(Synth!$D$3-1)*Synth!$E$3,0)</f>
        <v>1.02103907562559</v>
      </c>
      <c r="Y64" s="117">
        <f ca="1">OFFSET(Import_SAS_CVS!CQ61,(Synth!$D$3-1)*Synth!$E$3,0)</f>
        <v>2024.8660143017801</v>
      </c>
    </row>
    <row r="65" spans="1:25" x14ac:dyDescent="0.2">
      <c r="A65" s="14">
        <v>43555</v>
      </c>
      <c r="B65" s="48">
        <f t="shared" ref="B65:B68" ca="1" si="2">SUM(C65,E65)</f>
        <v>2725352.1574449507</v>
      </c>
      <c r="C65" s="48">
        <f t="shared" ref="C65:C68" ca="1" si="3">SUM(D65,F65)</f>
        <v>1903772.6357088056</v>
      </c>
      <c r="D65" s="50">
        <f ca="1">OFFSET(Import_SAS_CVS!CA62,(Synth!$D$3-1)*Synth!$E$3,0)</f>
        <v>1805867.41679382</v>
      </c>
      <c r="E65" s="50">
        <f ca="1">OFFSET(Import_SAS_CVS!U62,(Synth!$D$3-1)*Synth!$E$3,0)</f>
        <v>821579.52173614502</v>
      </c>
      <c r="F65" s="50">
        <f ca="1">OFFSET(Import_SAS_CVS!CE62,(Synth!$D$3-1)*Synth!$E$3,0)</f>
        <v>97905.2189149857</v>
      </c>
      <c r="G65" s="49">
        <f ca="1">OFFSET(Import_SAS_CVS!C62,(Synth!$D$3-1)*Synth!$E$3,0)</f>
        <v>1574777.8646698</v>
      </c>
      <c r="H65" s="50">
        <f ca="1">OFFSET(Import_SAS_CVS!D62,(Synth!$D$3-1)*Synth!$E$3,0)</f>
        <v>21921.987926006299</v>
      </c>
      <c r="I65" s="50">
        <f ca="1">OFFSET(Import_SAS_CVS!E62,(Synth!$D$3-1)*Synth!$E$3,0)</f>
        <v>211378.36790847799</v>
      </c>
      <c r="J65" s="51">
        <f ca="1">OFFSET(Import_SAS_CVS!F62,(Synth!$D$3-1)*Synth!$E$3,0)</f>
        <v>183035.92120742801</v>
      </c>
      <c r="K65" s="50">
        <f ca="1">OFFSET(Import_SAS_CVS!G62,(Synth!$D$3-1)*Synth!$E$3,0)</f>
        <v>97941.412822723403</v>
      </c>
      <c r="L65" s="50">
        <f ca="1">OFFSET(Import_SAS_CVS!H62,(Synth!$D$3-1)*Synth!$E$3,0)</f>
        <v>0</v>
      </c>
      <c r="M65" s="51">
        <f ca="1">OFFSET(Import_SAS_CVS!I62,(Synth!$D$3-1)*Synth!$E$3,0)</f>
        <v>0</v>
      </c>
      <c r="N65" s="50">
        <f ca="1">OFFSET(Import_SAS_CVS!J62,(Synth!$D$3-1)*Synth!$E$3,0)</f>
        <v>821237.74034881603</v>
      </c>
      <c r="O65" s="52">
        <f ca="1">OFFSET(Import_SAS_CVS!K62,(Synth!$D$3-1)*Synth!$E$3,0)</f>
        <v>22.596523751970398</v>
      </c>
      <c r="P65" s="121">
        <f ca="1">OFFSET(Import_SAS_CVS!L62,(Synth!$D$3-1)*Synth!$E$3,0)</f>
        <v>5900.6293881535503</v>
      </c>
      <c r="Q65" s="122">
        <f ca="1">OFFSET(Import_SAS_CVS!M62,(Synth!$D$3-1)*Synth!$E$3,0)</f>
        <v>685728.41150665295</v>
      </c>
      <c r="R65" s="122">
        <f ca="1">OFFSET(Import_SAS_CVS!N62,(Synth!$D$3-1)*Synth!$E$3,0)</f>
        <v>119536.77975845301</v>
      </c>
      <c r="S65" s="122">
        <f ca="1">OFFSET(Import_SAS_CVS!O62,(Synth!$D$3-1)*Synth!$E$3,0)</f>
        <v>0</v>
      </c>
      <c r="T65" s="122">
        <f ca="1">OFFSET(Import_SAS_CVS!P62,(Synth!$D$3-1)*Synth!$E$3,0)</f>
        <v>923967.28688812302</v>
      </c>
      <c r="U65" s="122">
        <f ca="1">OFFSET(Import_SAS_CVS!Q62,(Synth!$D$3-1)*Synth!$E$3,0)</f>
        <v>69637.431643485994</v>
      </c>
      <c r="V65" s="122">
        <f ca="1">OFFSET(Import_SAS_CVS!R62,(Synth!$D$3-1)*Synth!$E$3,0)</f>
        <v>0</v>
      </c>
      <c r="W65" s="122">
        <f ca="1">OFFSET(Import_SAS_CVS!S62,(Synth!$D$3-1)*Synth!$E$3,0)</f>
        <v>95936.880259513899</v>
      </c>
      <c r="X65" s="122">
        <f ca="1">OFFSET(Import_SAS_CVS!T62,(Synth!$D$3-1)*Synth!$E$3,0)</f>
        <v>0</v>
      </c>
      <c r="Y65" s="123">
        <f ca="1">OFFSET(Import_SAS_CVS!CQ62,(Synth!$D$3-1)*Synth!$E$3,0)</f>
        <v>2094.26885449886</v>
      </c>
    </row>
    <row r="66" spans="1:25" x14ac:dyDescent="0.2">
      <c r="A66" s="20">
        <v>43646</v>
      </c>
      <c r="B66" s="194">
        <f t="shared" ca="1" si="2"/>
        <v>10403.249085684309</v>
      </c>
      <c r="C66" s="194">
        <f t="shared" ca="1" si="3"/>
        <v>9842.4646188588831</v>
      </c>
      <c r="D66" s="195">
        <f ca="1">OFFSET(Import_SAS_CVS!CA63,(Synth!$D$3-1)*Synth!$E$3,0)</f>
        <v>9788.0805817842502</v>
      </c>
      <c r="E66" s="195">
        <f ca="1">OFFSET(Import_SAS_CVS!U63,(Synth!$D$3-1)*Synth!$E$3,0)</f>
        <v>560.78446682542597</v>
      </c>
      <c r="F66" s="195">
        <f ca="1">OFFSET(Import_SAS_CVS!CE63,(Synth!$D$3-1)*Synth!$E$3,0)</f>
        <v>54.3840370746329</v>
      </c>
      <c r="G66" s="196">
        <f ca="1">OFFSET(Import_SAS_CVS!C63,(Synth!$D$3-1)*Synth!$E$3,0)</f>
        <v>0</v>
      </c>
      <c r="H66" s="195">
        <f ca="1">OFFSET(Import_SAS_CVS!D63,(Synth!$D$3-1)*Synth!$E$3,0)</f>
        <v>1952.3856303989901</v>
      </c>
      <c r="I66" s="195">
        <f ca="1">OFFSET(Import_SAS_CVS!E63,(Synth!$D$3-1)*Synth!$E$3,0)</f>
        <v>7851.8047384023703</v>
      </c>
      <c r="J66" s="197">
        <f ca="1">OFFSET(Import_SAS_CVS!F63,(Synth!$D$3-1)*Synth!$E$3,0)</f>
        <v>10.3182874899358</v>
      </c>
      <c r="K66" s="195">
        <f ca="1">OFFSET(Import_SAS_CVS!G63,(Synth!$D$3-1)*Synth!$E$3,0)</f>
        <v>0.99302366999472702</v>
      </c>
      <c r="L66" s="195">
        <f ca="1">OFFSET(Import_SAS_CVS!H63,(Synth!$D$3-1)*Synth!$E$3,0)</f>
        <v>0</v>
      </c>
      <c r="M66" s="197">
        <f ca="1">OFFSET(Import_SAS_CVS!I63,(Synth!$D$3-1)*Synth!$E$3,0)</f>
        <v>0</v>
      </c>
      <c r="N66" s="195">
        <f ca="1">OFFSET(Import_SAS_CVS!J63,(Synth!$D$3-1)*Synth!$E$3,0)</f>
        <v>0</v>
      </c>
      <c r="O66" s="198">
        <f ca="1">OFFSET(Import_SAS_CVS!K63,(Synth!$D$3-1)*Synth!$E$3,0)</f>
        <v>0</v>
      </c>
      <c r="P66" s="199">
        <f ca="1">OFFSET(Import_SAS_CVS!L63,(Synth!$D$3-1)*Synth!$E$3,0)</f>
        <v>1404.1949529200799</v>
      </c>
      <c r="Q66" s="200">
        <f ca="1">OFFSET(Import_SAS_CVS!M63,(Synth!$D$3-1)*Synth!$E$3,0)</f>
        <v>377.01946685090701</v>
      </c>
      <c r="R66" s="200">
        <f ca="1">OFFSET(Import_SAS_CVS!N63,(Synth!$D$3-1)*Synth!$E$3,0)</f>
        <v>5086.4604240655899</v>
      </c>
      <c r="S66" s="200">
        <f ca="1">OFFSET(Import_SAS_CVS!O63,(Synth!$D$3-1)*Synth!$E$3,0)</f>
        <v>0</v>
      </c>
      <c r="T66" s="200">
        <f ca="1">OFFSET(Import_SAS_CVS!P63,(Synth!$D$3-1)*Synth!$E$3,0)</f>
        <v>0</v>
      </c>
      <c r="U66" s="200">
        <f ca="1">OFFSET(Import_SAS_CVS!Q63,(Synth!$D$3-1)*Synth!$E$3,0)</f>
        <v>2594.5057883560698</v>
      </c>
      <c r="V66" s="200">
        <f ca="1">OFFSET(Import_SAS_CVS!R63,(Synth!$D$3-1)*Synth!$E$3,0)</f>
        <v>0</v>
      </c>
      <c r="W66" s="200">
        <f ca="1">OFFSET(Import_SAS_CVS!S63,(Synth!$D$3-1)*Synth!$E$3,0)</f>
        <v>0</v>
      </c>
      <c r="X66" s="200">
        <f ca="1">OFFSET(Import_SAS_CVS!T63,(Synth!$D$3-1)*Synth!$E$3,0)</f>
        <v>53.070725917350501</v>
      </c>
      <c r="Y66" s="201">
        <f ca="1">OFFSET(Import_SAS_CVS!CQ63,(Synth!$D$3-1)*Synth!$E$3,0)</f>
        <v>0.97975175799365399</v>
      </c>
    </row>
    <row r="67" spans="1:25" x14ac:dyDescent="0.2">
      <c r="A67" s="20">
        <v>43738</v>
      </c>
      <c r="B67" s="194">
        <f t="shared" ca="1" si="2"/>
        <v>10937.331652318553</v>
      </c>
      <c r="C67" s="194">
        <f t="shared" ca="1" si="3"/>
        <v>10356.990386580543</v>
      </c>
      <c r="D67" s="195">
        <f ca="1">OFFSET(Import_SAS_CVS!CA64,(Synth!$D$3-1)*Synth!$E$3,0)</f>
        <v>10303.661221861799</v>
      </c>
      <c r="E67" s="195">
        <f ca="1">OFFSET(Import_SAS_CVS!U64,(Synth!$D$3-1)*Synth!$E$3,0)</f>
        <v>580.34126573800995</v>
      </c>
      <c r="F67" s="195">
        <f ca="1">OFFSET(Import_SAS_CVS!CE64,(Synth!$D$3-1)*Synth!$E$3,0)</f>
        <v>53.329164718743399</v>
      </c>
      <c r="G67" s="196">
        <f ca="1">OFFSET(Import_SAS_CVS!C64,(Synth!$D$3-1)*Synth!$E$3,0)</f>
        <v>0</v>
      </c>
      <c r="H67" s="195">
        <f ca="1">OFFSET(Import_SAS_CVS!D64,(Synth!$D$3-1)*Synth!$E$3,0)</f>
        <v>2020.9576348811399</v>
      </c>
      <c r="I67" s="195">
        <f ca="1">OFFSET(Import_SAS_CVS!E64,(Synth!$D$3-1)*Synth!$E$3,0)</f>
        <v>8293.1879180669803</v>
      </c>
      <c r="J67" s="197">
        <f ca="1">OFFSET(Import_SAS_CVS!F64,(Synth!$D$3-1)*Synth!$E$3,0)</f>
        <v>8.8606341909617203</v>
      </c>
      <c r="K67" s="195">
        <f ca="1">OFFSET(Import_SAS_CVS!G64,(Synth!$D$3-1)*Synth!$E$3,0)</f>
        <v>4.1343687069602302</v>
      </c>
      <c r="L67" s="195">
        <f ca="1">OFFSET(Import_SAS_CVS!H64,(Synth!$D$3-1)*Synth!$E$3,0)</f>
        <v>0</v>
      </c>
      <c r="M67" s="197">
        <f ca="1">OFFSET(Import_SAS_CVS!I64,(Synth!$D$3-1)*Synth!$E$3,0)</f>
        <v>0</v>
      </c>
      <c r="N67" s="195">
        <f ca="1">OFFSET(Import_SAS_CVS!J64,(Synth!$D$3-1)*Synth!$E$3,0)</f>
        <v>0</v>
      </c>
      <c r="O67" s="198">
        <f ca="1">OFFSET(Import_SAS_CVS!K64,(Synth!$D$3-1)*Synth!$E$3,0)</f>
        <v>0</v>
      </c>
      <c r="P67" s="199">
        <f ca="1">OFFSET(Import_SAS_CVS!L64,(Synth!$D$3-1)*Synth!$E$3,0)</f>
        <v>1982.2940450757701</v>
      </c>
      <c r="Q67" s="200">
        <f ca="1">OFFSET(Import_SAS_CVS!M64,(Synth!$D$3-1)*Synth!$E$3,0)</f>
        <v>355.35436751693499</v>
      </c>
      <c r="R67" s="200">
        <f ca="1">OFFSET(Import_SAS_CVS!N64,(Synth!$D$3-1)*Synth!$E$3,0)</f>
        <v>5541.6193537712097</v>
      </c>
      <c r="S67" s="200">
        <f ca="1">OFFSET(Import_SAS_CVS!O64,(Synth!$D$3-1)*Synth!$E$3,0)</f>
        <v>0</v>
      </c>
      <c r="T67" s="200">
        <f ca="1">OFFSET(Import_SAS_CVS!P64,(Synth!$D$3-1)*Synth!$E$3,0)</f>
        <v>0</v>
      </c>
      <c r="U67" s="200">
        <f ca="1">OFFSET(Import_SAS_CVS!Q64,(Synth!$D$3-1)*Synth!$E$3,0)</f>
        <v>2621.2320119142501</v>
      </c>
      <c r="V67" s="200">
        <f ca="1">OFFSET(Import_SAS_CVS!R64,(Synth!$D$3-1)*Synth!$E$3,0)</f>
        <v>0</v>
      </c>
      <c r="W67" s="200">
        <f ca="1">OFFSET(Import_SAS_CVS!S64,(Synth!$D$3-1)*Synth!$E$3,0)</f>
        <v>0</v>
      </c>
      <c r="X67" s="200">
        <f ca="1">OFFSET(Import_SAS_CVS!T64,(Synth!$D$3-1)*Synth!$E$3,0)</f>
        <v>47.710045792162397</v>
      </c>
      <c r="Y67" s="201">
        <f ca="1">OFFSET(Import_SAS_CVS!CQ64,(Synth!$D$3-1)*Synth!$E$3,0)</f>
        <v>3.9866894249862499</v>
      </c>
    </row>
    <row r="68" spans="1:25" ht="12" thickBot="1" x14ac:dyDescent="0.25">
      <c r="A68" s="20">
        <v>43830</v>
      </c>
      <c r="B68" s="194">
        <f t="shared" ca="1" si="2"/>
        <v>11252.289817037543</v>
      </c>
      <c r="C68" s="194">
        <f t="shared" ca="1" si="3"/>
        <v>10657.880904848238</v>
      </c>
      <c r="D68" s="195">
        <f ca="1">OFFSET(Import_SAS_CVS!CA65,(Synth!$D$3-1)*Synth!$E$3,0)</f>
        <v>10604.5194232464</v>
      </c>
      <c r="E68" s="195">
        <f ca="1">OFFSET(Import_SAS_CVS!U65,(Synth!$D$3-1)*Synth!$E$3,0)</f>
        <v>594.40891218930506</v>
      </c>
      <c r="F68" s="195">
        <f ca="1">OFFSET(Import_SAS_CVS!CE65,(Synth!$D$3-1)*Synth!$E$3,0)</f>
        <v>53.361481601838001</v>
      </c>
      <c r="G68" s="196">
        <f ca="1">OFFSET(Import_SAS_CVS!C65,(Synth!$D$3-1)*Synth!$E$3,0)</f>
        <v>0</v>
      </c>
      <c r="H68" s="195">
        <f ca="1">OFFSET(Import_SAS_CVS!D65,(Synth!$D$3-1)*Synth!$E$3,0)</f>
        <v>2151.6783078908902</v>
      </c>
      <c r="I68" s="195">
        <f ca="1">OFFSET(Import_SAS_CVS!E65,(Synth!$D$3-1)*Synth!$E$3,0)</f>
        <v>8452.7807666063309</v>
      </c>
      <c r="J68" s="197">
        <f ca="1">OFFSET(Import_SAS_CVS!F65,(Synth!$D$3-1)*Synth!$E$3,0)</f>
        <v>11.2923500048928</v>
      </c>
      <c r="K68" s="195">
        <f ca="1">OFFSET(Import_SAS_CVS!G65,(Synth!$D$3-1)*Synth!$E$3,0)</f>
        <v>8.5297206449322402</v>
      </c>
      <c r="L68" s="195">
        <f ca="1">OFFSET(Import_SAS_CVS!H65,(Synth!$D$3-1)*Synth!$E$3,0)</f>
        <v>0</v>
      </c>
      <c r="M68" s="197">
        <f ca="1">OFFSET(Import_SAS_CVS!I65,(Synth!$D$3-1)*Synth!$E$3,0)</f>
        <v>0</v>
      </c>
      <c r="N68" s="195">
        <f ca="1">OFFSET(Import_SAS_CVS!J65,(Synth!$D$3-1)*Synth!$E$3,0)</f>
        <v>0</v>
      </c>
      <c r="O68" s="198">
        <f ca="1">OFFSET(Import_SAS_CVS!K65,(Synth!$D$3-1)*Synth!$E$3,0)</f>
        <v>0</v>
      </c>
      <c r="P68" s="199">
        <f ca="1">OFFSET(Import_SAS_CVS!L65,(Synth!$D$3-1)*Synth!$E$3,0)</f>
        <v>2360.22923743725</v>
      </c>
      <c r="Q68" s="200">
        <f ca="1">OFFSET(Import_SAS_CVS!M65,(Synth!$D$3-1)*Synth!$E$3,0)</f>
        <v>290.03111688420199</v>
      </c>
      <c r="R68" s="200">
        <f ca="1">OFFSET(Import_SAS_CVS!N65,(Synth!$D$3-1)*Synth!$E$3,0)</f>
        <v>5831.3490051031104</v>
      </c>
      <c r="S68" s="200">
        <f ca="1">OFFSET(Import_SAS_CVS!O65,(Synth!$D$3-1)*Synth!$E$3,0)</f>
        <v>0</v>
      </c>
      <c r="T68" s="200">
        <f ca="1">OFFSET(Import_SAS_CVS!P65,(Synth!$D$3-1)*Synth!$E$3,0)</f>
        <v>0</v>
      </c>
      <c r="U68" s="200">
        <f ca="1">OFFSET(Import_SAS_CVS!Q65,(Synth!$D$3-1)*Synth!$E$3,0)</f>
        <v>2630.8288596570501</v>
      </c>
      <c r="V68" s="200">
        <f ca="1">OFFSET(Import_SAS_CVS!R65,(Synth!$D$3-1)*Synth!$E$3,0)</f>
        <v>0</v>
      </c>
      <c r="W68" s="200">
        <f ca="1">OFFSET(Import_SAS_CVS!S65,(Synth!$D$3-1)*Synth!$E$3,0)</f>
        <v>0</v>
      </c>
      <c r="X68" s="200">
        <f ca="1">OFFSET(Import_SAS_CVS!T65,(Synth!$D$3-1)*Synth!$E$3,0)</f>
        <v>48.7991408752277</v>
      </c>
      <c r="Y68" s="201">
        <f ca="1">OFFSET(Import_SAS_CVS!CQ65,(Synth!$D$3-1)*Synth!$E$3,0)</f>
        <v>7.8232195909950004</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B77" ca="1" si="4">IF(AND(B6&gt;=0, (B5)&gt;0),B6/B5-1," ")</f>
        <v>3.6322791320173575E-3</v>
      </c>
      <c r="C71" s="63">
        <f t="shared" ref="C71:Y71" ca="1" si="5">IF(AND(C6&gt;=0, (C5)&gt;0),C6/C5-1," ")</f>
        <v>2.930002293446865E-3</v>
      </c>
      <c r="D71" s="75">
        <f t="shared" ca="1" si="5"/>
        <v>3.2813459329283923E-3</v>
      </c>
      <c r="E71" s="75">
        <f t="shared" ca="1" si="5"/>
        <v>5.4488135330306164E-3</v>
      </c>
      <c r="F71" s="75">
        <f t="shared" ca="1" si="5"/>
        <v>-5.933362403025999E-3</v>
      </c>
      <c r="G71" s="53">
        <f t="shared" ca="1" si="5"/>
        <v>1.1946062967762794E-2</v>
      </c>
      <c r="H71" s="34">
        <f t="shared" ca="1" si="5"/>
        <v>3.5095578538843153E-2</v>
      </c>
      <c r="I71" s="34">
        <f t="shared" ca="1" si="5"/>
        <v>-1.6779389284355961E-2</v>
      </c>
      <c r="J71" s="64">
        <f t="shared" ca="1" si="5"/>
        <v>1.5562397546498907E-2</v>
      </c>
      <c r="K71" s="34">
        <f t="shared" ca="1" si="5"/>
        <v>10.408015554241842</v>
      </c>
      <c r="L71" s="34">
        <f t="shared" ca="1" si="5"/>
        <v>-5.4256278941104297E-2</v>
      </c>
      <c r="M71" s="64">
        <f t="shared" ca="1" si="5"/>
        <v>-3.1766499059086351E-2</v>
      </c>
      <c r="N71" s="34">
        <f t="shared" ca="1" si="5"/>
        <v>17.645281669741689</v>
      </c>
      <c r="O71" s="55">
        <f t="shared" ca="1" si="5"/>
        <v>-6.6497920959647128E-2</v>
      </c>
      <c r="P71" s="53">
        <f t="shared" ca="1" si="5"/>
        <v>1.5072543938445593E-2</v>
      </c>
      <c r="Q71" s="34">
        <f t="shared" ca="1" si="5"/>
        <v>-3.2135232896056687E-3</v>
      </c>
      <c r="R71" s="34">
        <f t="shared" ca="1" si="5"/>
        <v>2.2609648154044537E-2</v>
      </c>
      <c r="S71" s="34" t="str">
        <f t="shared" ca="1" si="5"/>
        <v xml:space="preserve"> </v>
      </c>
      <c r="T71" s="34" t="str">
        <f t="shared" ca="1" si="5"/>
        <v xml:space="preserve"> </v>
      </c>
      <c r="U71" s="34">
        <f t="shared" ca="1" si="5"/>
        <v>-5.6942763104441685E-3</v>
      </c>
      <c r="V71" s="34" t="str">
        <f t="shared" ref="V71:W90" ca="1" si="6">IF(AND(V6&gt;=0, (V5)&gt;0),V6/V5-1," ")</f>
        <v xml:space="preserve"> </v>
      </c>
      <c r="W71" s="34" t="str">
        <f t="shared" ca="1" si="6"/>
        <v xml:space="preserve"> </v>
      </c>
      <c r="X71" s="34">
        <f t="shared" ca="1" si="5"/>
        <v>-3.1793715309390569E-3</v>
      </c>
      <c r="Y71" s="55">
        <f t="shared" ca="1" si="5"/>
        <v>10.084233490476938</v>
      </c>
    </row>
    <row r="72" spans="1:25" s="32" customFormat="1" x14ac:dyDescent="0.2">
      <c r="A72" s="20">
        <v>38260</v>
      </c>
      <c r="B72" s="63">
        <f t="shared" ca="1" si="4"/>
        <v>8.431373697116662E-3</v>
      </c>
      <c r="C72" s="63">
        <f t="shared" ref="C72:Q72" ca="1" si="7">IF(AND(C7&gt;=0, (C6)&gt;0),C7/C6-1," ")</f>
        <v>1.4210118778825276E-2</v>
      </c>
      <c r="D72" s="75">
        <f t="shared" ca="1" si="7"/>
        <v>1.5448150945125638E-2</v>
      </c>
      <c r="E72" s="75">
        <f t="shared" ca="1" si="7"/>
        <v>-6.4786892012126396E-3</v>
      </c>
      <c r="F72" s="75">
        <f t="shared" ca="1" si="7"/>
        <v>-1.7311295237183999E-2</v>
      </c>
      <c r="G72" s="53">
        <f t="shared" ca="1" si="7"/>
        <v>2.0285087127318135E-2</v>
      </c>
      <c r="H72" s="34">
        <f t="shared" ca="1" si="7"/>
        <v>4.4502454278345427E-2</v>
      </c>
      <c r="I72" s="34">
        <f t="shared" ca="1" si="7"/>
        <v>2.3813302885865806E-2</v>
      </c>
      <c r="J72" s="64">
        <f t="shared" ca="1" si="7"/>
        <v>7.1667282029989066E-2</v>
      </c>
      <c r="K72" s="34">
        <f t="shared" ca="1" si="7"/>
        <v>1.5355248679442246</v>
      </c>
      <c r="L72" s="34">
        <f t="shared" ca="1" si="7"/>
        <v>-5.5752721717157838E-2</v>
      </c>
      <c r="M72" s="64">
        <f t="shared" ca="1" si="7"/>
        <v>-3.3103013330868181E-2</v>
      </c>
      <c r="N72" s="34">
        <f t="shared" ca="1" si="7"/>
        <v>1.3659430413750098</v>
      </c>
      <c r="O72" s="55">
        <f t="shared" ca="1" si="7"/>
        <v>-5.3059629756221249E-2</v>
      </c>
      <c r="P72" s="53">
        <f t="shared" ca="1" si="7"/>
        <v>5.5810123144139911E-2</v>
      </c>
      <c r="Q72" s="34">
        <f t="shared" ca="1" si="7"/>
        <v>7.8395090665397404E-3</v>
      </c>
      <c r="R72" s="34">
        <f t="shared" ref="R72:Y72" ca="1" si="8">IF(AND(R7&gt;=0, (R6)&gt;0),R7/R6-1," ")</f>
        <v>2.1044913637815021E-2</v>
      </c>
      <c r="S72" s="34" t="str">
        <f t="shared" ca="1" si="8"/>
        <v xml:space="preserve"> </v>
      </c>
      <c r="T72" s="34" t="str">
        <f t="shared" ca="1" si="8"/>
        <v xml:space="preserve"> </v>
      </c>
      <c r="U72" s="34">
        <f t="shared" ca="1" si="8"/>
        <v>-4.8302791005638834E-4</v>
      </c>
      <c r="V72" s="34" t="str">
        <f t="shared" ca="1" si="6"/>
        <v xml:space="preserve"> </v>
      </c>
      <c r="W72" s="34" t="str">
        <f t="shared" ca="1" si="6"/>
        <v xml:space="preserve"> </v>
      </c>
      <c r="X72" s="34">
        <f t="shared" ca="1" si="8"/>
        <v>-1.2009184077834023E-2</v>
      </c>
      <c r="Y72" s="55">
        <f t="shared" ca="1" si="8"/>
        <v>0.99857769641155758</v>
      </c>
    </row>
    <row r="73" spans="1:25" s="33" customFormat="1" ht="12" thickBot="1" x14ac:dyDescent="0.25">
      <c r="A73" s="26">
        <v>38352</v>
      </c>
      <c r="B73" s="65">
        <f t="shared" ca="1" si="4"/>
        <v>9.7121475803638724E-3</v>
      </c>
      <c r="C73" s="65">
        <f t="shared" ref="C73:Q73" ca="1" si="9">IF(AND(C8&gt;=0, (C7)&gt;0),C8/C7-1," ")</f>
        <v>4.7746014871661302E-3</v>
      </c>
      <c r="D73" s="56">
        <f t="shared" ca="1" si="9"/>
        <v>4.510054193505475E-3</v>
      </c>
      <c r="E73" s="56">
        <f t="shared" ca="1" si="9"/>
        <v>2.2717072634360846E-2</v>
      </c>
      <c r="F73" s="56">
        <f t="shared" ca="1" si="9"/>
        <v>1.1734755898809235E-2</v>
      </c>
      <c r="G73" s="57">
        <f t="shared" ca="1" si="9"/>
        <v>2.1873408825768159E-2</v>
      </c>
      <c r="H73" s="56">
        <f t="shared" ca="1" si="9"/>
        <v>-2.7544682951897381E-2</v>
      </c>
      <c r="I73" s="56">
        <f t="shared" ca="1" si="9"/>
        <v>-3.248412813690349E-2</v>
      </c>
      <c r="J73" s="66">
        <f t="shared" ca="1" si="9"/>
        <v>-1.5107249342312667E-2</v>
      </c>
      <c r="K73" s="56">
        <f t="shared" ca="1" si="9"/>
        <v>0.62153180885562276</v>
      </c>
      <c r="L73" s="56">
        <f t="shared" ca="1" si="9"/>
        <v>-6.3363390373399553E-2</v>
      </c>
      <c r="M73" s="66">
        <f t="shared" ca="1" si="9"/>
        <v>-3.4843081671774634E-2</v>
      </c>
      <c r="N73" s="56">
        <f t="shared" ca="1" si="9"/>
        <v>0.56942519890961418</v>
      </c>
      <c r="O73" s="58">
        <f t="shared" ca="1" si="9"/>
        <v>-4.176338412894387E-2</v>
      </c>
      <c r="P73" s="57">
        <f t="shared" ca="1" si="9"/>
        <v>-1.5797009789347949E-2</v>
      </c>
      <c r="Q73" s="56">
        <f t="shared" ca="1" si="9"/>
        <v>1.0788900602923146E-2</v>
      </c>
      <c r="R73" s="56">
        <f t="shared" ref="R73:Y73" ca="1" si="10">IF(AND(R8&gt;=0, (R7)&gt;0),R8/R7-1," ")</f>
        <v>1.3820926230923458E-2</v>
      </c>
      <c r="S73" s="56" t="str">
        <f t="shared" ca="1" si="10"/>
        <v xml:space="preserve"> </v>
      </c>
      <c r="T73" s="56" t="str">
        <f t="shared" ca="1" si="10"/>
        <v xml:space="preserve"> </v>
      </c>
      <c r="U73" s="56">
        <f t="shared" ca="1" si="10"/>
        <v>-3.9091673722033704E-3</v>
      </c>
      <c r="V73" s="56" t="str">
        <f t="shared" ca="1" si="6"/>
        <v xml:space="preserve"> </v>
      </c>
      <c r="W73" s="56" t="str">
        <f t="shared" ca="1" si="6"/>
        <v xml:space="preserve"> </v>
      </c>
      <c r="X73" s="56">
        <f t="shared" ca="1" si="10"/>
        <v>5.6326519632430294E-3</v>
      </c>
      <c r="Y73" s="58">
        <f t="shared" ca="1" si="10"/>
        <v>0.40212081616637541</v>
      </c>
    </row>
    <row r="74" spans="1:25" s="33" customFormat="1" x14ac:dyDescent="0.2">
      <c r="A74" s="20">
        <v>38383</v>
      </c>
      <c r="B74" s="67">
        <f t="shared" ca="1" si="4"/>
        <v>1.5172256844465437E-2</v>
      </c>
      <c r="C74" s="67">
        <f t="shared" ref="C74:Q74" ca="1" si="11">IF(AND(C9&gt;=0, (C8)&gt;0),C9/C8-1," ")</f>
        <v>1.7907168341952939E-2</v>
      </c>
      <c r="D74" s="59">
        <f t="shared" ca="1" si="11"/>
        <v>1.8421612824921274E-2</v>
      </c>
      <c r="E74" s="59">
        <f t="shared" ca="1" si="11"/>
        <v>8.0951930494077562E-3</v>
      </c>
      <c r="F74" s="59">
        <f t="shared" ca="1" si="11"/>
        <v>4.4689502781922741E-3</v>
      </c>
      <c r="G74" s="60">
        <f t="shared" ca="1" si="11"/>
        <v>2.7462650777868136E-2</v>
      </c>
      <c r="H74" s="59">
        <f t="shared" ca="1" si="11"/>
        <v>5.6470540318442453E-2</v>
      </c>
      <c r="I74" s="59">
        <f t="shared" ca="1" si="11"/>
        <v>-2.8736365997104052E-3</v>
      </c>
      <c r="J74" s="68">
        <f t="shared" ca="1" si="11"/>
        <v>1.6564158585285593E-2</v>
      </c>
      <c r="K74" s="59">
        <f t="shared" ca="1" si="11"/>
        <v>0.4678113978920202</v>
      </c>
      <c r="L74" s="59">
        <f t="shared" ca="1" si="11"/>
        <v>-6.3076130487805804E-2</v>
      </c>
      <c r="M74" s="68">
        <f t="shared" ca="1" si="11"/>
        <v>-3.39055900833104E-2</v>
      </c>
      <c r="N74" s="59">
        <f t="shared" ca="1" si="11"/>
        <v>0.4332090403430009</v>
      </c>
      <c r="O74" s="61">
        <f t="shared" ca="1" si="11"/>
        <v>-9.7526446584903947E-2</v>
      </c>
      <c r="P74" s="60">
        <f t="shared" ca="1" si="11"/>
        <v>-5.0284755307996587E-3</v>
      </c>
      <c r="Q74" s="59">
        <f t="shared" ca="1" si="11"/>
        <v>1.3668269641016861E-2</v>
      </c>
      <c r="R74" s="59">
        <f t="shared" ref="R74:Y74" ca="1" si="12">IF(AND(R9&gt;=0, (R8)&gt;0),R9/R8-1," ")</f>
        <v>1.7974680116473518E-2</v>
      </c>
      <c r="S74" s="59" t="str">
        <f t="shared" ca="1" si="12"/>
        <v xml:space="preserve"> </v>
      </c>
      <c r="T74" s="59" t="str">
        <f t="shared" ca="1" si="12"/>
        <v xml:space="preserve"> </v>
      </c>
      <c r="U74" s="59">
        <f t="shared" ca="1" si="12"/>
        <v>1.2154913055502536E-2</v>
      </c>
      <c r="V74" s="59" t="str">
        <f t="shared" ca="1" si="6"/>
        <v xml:space="preserve"> </v>
      </c>
      <c r="W74" s="59" t="str">
        <f t="shared" ca="1" si="6"/>
        <v xml:space="preserve"> </v>
      </c>
      <c r="X74" s="59">
        <f t="shared" ca="1" si="12"/>
        <v>-6.4316143776332879E-5</v>
      </c>
      <c r="Y74" s="61">
        <f t="shared" ca="1" si="12"/>
        <v>0.59624029833555814</v>
      </c>
    </row>
    <row r="75" spans="1:25" s="33" customFormat="1" x14ac:dyDescent="0.2">
      <c r="A75" s="20">
        <v>38442</v>
      </c>
      <c r="B75" s="63">
        <f t="shared" ca="1" si="4"/>
        <v>1.0653624666469685E-2</v>
      </c>
      <c r="C75" s="63">
        <f t="shared" ref="C75:Q75" ca="1" si="13">IF(AND(C10&gt;=0, (C9)&gt;0),C10/C9-1," ")</f>
        <v>1.174631999905551E-2</v>
      </c>
      <c r="D75" s="34">
        <f t="shared" ca="1" si="13"/>
        <v>1.205134901461502E-2</v>
      </c>
      <c r="E75" s="34">
        <f t="shared" ca="1" si="13"/>
        <v>7.7985626226930727E-3</v>
      </c>
      <c r="F75" s="34">
        <f t="shared" ca="1" si="13"/>
        <v>3.6677328585308366E-3</v>
      </c>
      <c r="G75" s="53">
        <f t="shared" ca="1" si="13"/>
        <v>2.3044065687646498E-2</v>
      </c>
      <c r="H75" s="34">
        <f t="shared" ca="1" si="13"/>
        <v>-5.3586236081392125E-2</v>
      </c>
      <c r="I75" s="34">
        <f t="shared" ca="1" si="13"/>
        <v>-1.3116318744352706E-2</v>
      </c>
      <c r="J75" s="64">
        <f t="shared" ca="1" si="13"/>
        <v>1.6942765982996599E-2</v>
      </c>
      <c r="K75" s="34">
        <f t="shared" ca="1" si="13"/>
        <v>0.2498655806849972</v>
      </c>
      <c r="L75" s="34">
        <f t="shared" ca="1" si="13"/>
        <v>-7.9317280924383171E-2</v>
      </c>
      <c r="M75" s="64">
        <f t="shared" ca="1" si="13"/>
        <v>-4.9865291698292791E-2</v>
      </c>
      <c r="N75" s="34">
        <f t="shared" ca="1" si="13"/>
        <v>0.27301785259064193</v>
      </c>
      <c r="O75" s="55">
        <f t="shared" ca="1" si="13"/>
        <v>-9.9126986457635735E-2</v>
      </c>
      <c r="P75" s="53">
        <f t="shared" ca="1" si="13"/>
        <v>1.4619951186441549E-2</v>
      </c>
      <c r="Q75" s="34">
        <f t="shared" ca="1" si="13"/>
        <v>1.7716231713535979E-2</v>
      </c>
      <c r="R75" s="34">
        <f t="shared" ref="R75:Y75" ca="1" si="14">IF(AND(R10&gt;=0, (R9)&gt;0),R10/R9-1," ")</f>
        <v>7.0268896905489875E-3</v>
      </c>
      <c r="S75" s="34" t="str">
        <f t="shared" ca="1" si="14"/>
        <v xml:space="preserve"> </v>
      </c>
      <c r="T75" s="34" t="str">
        <f t="shared" ca="1" si="14"/>
        <v xml:space="preserve"> </v>
      </c>
      <c r="U75" s="34">
        <f t="shared" ca="1" si="14"/>
        <v>7.8010230782648904E-2</v>
      </c>
      <c r="V75" s="34" t="str">
        <f t="shared" ca="1" si="6"/>
        <v xml:space="preserve"> </v>
      </c>
      <c r="W75" s="34" t="str">
        <f t="shared" ca="1" si="6"/>
        <v xml:space="preserve"> </v>
      </c>
      <c r="X75" s="34">
        <f t="shared" ca="1" si="14"/>
        <v>4.9708169573774441E-3</v>
      </c>
      <c r="Y75" s="55">
        <f t="shared" ca="1" si="14"/>
        <v>0.27546763200157121</v>
      </c>
    </row>
    <row r="76" spans="1:25" s="33" customFormat="1" x14ac:dyDescent="0.2">
      <c r="A76" s="20">
        <v>38625</v>
      </c>
      <c r="B76" s="63">
        <f t="shared" ca="1" si="4"/>
        <v>4.5012498042047433E-3</v>
      </c>
      <c r="C76" s="63">
        <f t="shared" ref="C76:Q76" ca="1" si="15">IF(AND(C11&gt;=0, (C10)&gt;0),C11/C10-1," ")</f>
        <v>8.6626530947668812E-3</v>
      </c>
      <c r="D76" s="34">
        <f t="shared" ca="1" si="15"/>
        <v>9.0225922424580496E-3</v>
      </c>
      <c r="E76" s="34">
        <f t="shared" ca="1" si="15"/>
        <v>-6.4145149460539397E-3</v>
      </c>
      <c r="F76" s="34">
        <f t="shared" ca="1" si="15"/>
        <v>-9.4983756242439377E-4</v>
      </c>
      <c r="G76" s="53">
        <f t="shared" ca="1" si="15"/>
        <v>1.9742327827276585E-2</v>
      </c>
      <c r="H76" s="34">
        <f t="shared" ca="1" si="15"/>
        <v>0.12440533718243008</v>
      </c>
      <c r="I76" s="34">
        <f t="shared" ca="1" si="15"/>
        <v>2.1447647892660626E-3</v>
      </c>
      <c r="J76" s="64">
        <f t="shared" ca="1" si="15"/>
        <v>3.2533671043076362E-2</v>
      </c>
      <c r="K76" s="34">
        <f t="shared" ca="1" si="15"/>
        <v>0.24721584973998278</v>
      </c>
      <c r="L76" s="34">
        <f t="shared" ca="1" si="15"/>
        <v>-7.1528399021070665E-2</v>
      </c>
      <c r="M76" s="64">
        <f t="shared" ca="1" si="15"/>
        <v>-4.4795713932759607E-2</v>
      </c>
      <c r="N76" s="34">
        <f t="shared" ca="1" si="15"/>
        <v>0.23074590363426672</v>
      </c>
      <c r="O76" s="55">
        <f t="shared" ca="1" si="15"/>
        <v>-0.10029464132388188</v>
      </c>
      <c r="P76" s="53">
        <f t="shared" ca="1" si="15"/>
        <v>3.2368355228012735E-2</v>
      </c>
      <c r="Q76" s="34">
        <f t="shared" ca="1" si="15"/>
        <v>1.8961042219655777E-2</v>
      </c>
      <c r="R76" s="34">
        <f t="shared" ref="R76:Y76" ca="1" si="16">IF(AND(R11&gt;=0, (R10)&gt;0),R11/R10-1," ")</f>
        <v>5.2878430178093794E-3</v>
      </c>
      <c r="S76" s="34" t="str">
        <f t="shared" ca="1" si="16"/>
        <v xml:space="preserve"> </v>
      </c>
      <c r="T76" s="34" t="str">
        <f t="shared" ca="1" si="16"/>
        <v xml:space="preserve"> </v>
      </c>
      <c r="U76" s="34">
        <f t="shared" ca="1" si="16"/>
        <v>1.6534599005243455E-2</v>
      </c>
      <c r="V76" s="34" t="str">
        <f t="shared" ca="1" si="6"/>
        <v xml:space="preserve"> </v>
      </c>
      <c r="W76" s="34" t="str">
        <f t="shared" ca="1" si="6"/>
        <v xml:space="preserve"> </v>
      </c>
      <c r="X76" s="34">
        <f t="shared" ca="1" si="16"/>
        <v>5.0970906300860097E-3</v>
      </c>
      <c r="Y76" s="55">
        <f t="shared" ca="1" si="16"/>
        <v>0.33244241347710379</v>
      </c>
    </row>
    <row r="77" spans="1:25" s="33" customFormat="1" ht="12" thickBot="1" x14ac:dyDescent="0.25">
      <c r="A77" s="26">
        <v>38717</v>
      </c>
      <c r="B77" s="65">
        <f t="shared" ca="1" si="4"/>
        <v>1.3992563306054695E-2</v>
      </c>
      <c r="C77" s="65">
        <f t="shared" ref="C77:Q77" ca="1" si="17">IF(AND(C12&gt;=0, (C11)&gt;0),C12/C11-1," ")</f>
        <v>1.290907082289694E-2</v>
      </c>
      <c r="D77" s="56">
        <f t="shared" ca="1" si="17"/>
        <v>1.2919228145586548E-2</v>
      </c>
      <c r="E77" s="56">
        <f t="shared" ca="1" si="17"/>
        <v>1.6877796807952761E-2</v>
      </c>
      <c r="F77" s="56">
        <f t="shared" ca="1" si="17"/>
        <v>1.2635102915758534E-2</v>
      </c>
      <c r="G77" s="57">
        <f t="shared" ca="1" si="17"/>
        <v>2.0713125308346125E-2</v>
      </c>
      <c r="H77" s="56">
        <f t="shared" ca="1" si="17"/>
        <v>8.7750846487230971E-2</v>
      </c>
      <c r="I77" s="56">
        <f t="shared" ca="1" si="17"/>
        <v>-1.0714461493299687E-2</v>
      </c>
      <c r="J77" s="66">
        <f t="shared" ca="1" si="17"/>
        <v>2.1465375340999904E-2</v>
      </c>
      <c r="K77" s="56">
        <f t="shared" ca="1" si="17"/>
        <v>0.17950874206667744</v>
      </c>
      <c r="L77" s="56">
        <f t="shared" ca="1" si="17"/>
        <v>-8.2180088590770861E-2</v>
      </c>
      <c r="M77" s="66">
        <f t="shared" ca="1" si="17"/>
        <v>-5.0448256310651529E-2</v>
      </c>
      <c r="N77" s="56">
        <f t="shared" ca="1" si="17"/>
        <v>0.19833715281363684</v>
      </c>
      <c r="O77" s="58">
        <f t="shared" ca="1" si="17"/>
        <v>-0.11037365667554933</v>
      </c>
      <c r="P77" s="57">
        <f t="shared" ca="1" si="17"/>
        <v>-1.6919825385818821E-2</v>
      </c>
      <c r="Q77" s="56">
        <f t="shared" ca="1" si="17"/>
        <v>1.7338915704710356E-2</v>
      </c>
      <c r="R77" s="56">
        <f t="shared" ref="R77:Y77" ca="1" si="18">IF(AND(R12&gt;=0, (R11)&gt;0),R12/R11-1," ")</f>
        <v>9.1604354240391039E-3</v>
      </c>
      <c r="S77" s="56" t="str">
        <f t="shared" ca="1" si="18"/>
        <v xml:space="preserve"> </v>
      </c>
      <c r="T77" s="56" t="str">
        <f t="shared" ca="1" si="18"/>
        <v xml:space="preserve"> </v>
      </c>
      <c r="U77" s="56">
        <f t="shared" ca="1" si="18"/>
        <v>1.204428962123183E-2</v>
      </c>
      <c r="V77" s="56" t="str">
        <f t="shared" ca="1" si="6"/>
        <v xml:space="preserve"> </v>
      </c>
      <c r="W77" s="56" t="str">
        <f t="shared" ca="1" si="6"/>
        <v xml:space="preserve"> </v>
      </c>
      <c r="X77" s="56">
        <f t="shared" ca="1" si="18"/>
        <v>3.3379667203274899E-3</v>
      </c>
      <c r="Y77" s="58">
        <f t="shared" ca="1" si="18"/>
        <v>0.15690668118150941</v>
      </c>
    </row>
    <row r="78" spans="1:25" s="33" customFormat="1" x14ac:dyDescent="0.2">
      <c r="A78" s="20">
        <v>38807</v>
      </c>
      <c r="B78" s="67">
        <f t="shared" ref="B78:Q78" ca="1" si="19">IF(AND(B13&gt;=0, (B12)&gt;0),B13/B12-1," ")</f>
        <v>1.0623121769374633E-2</v>
      </c>
      <c r="C78" s="67">
        <f t="shared" ca="1" si="19"/>
        <v>9.9280567688457833E-3</v>
      </c>
      <c r="D78" s="59">
        <f t="shared" ca="1" si="19"/>
        <v>1.0155324433510637E-2</v>
      </c>
      <c r="E78" s="59">
        <f t="shared" ca="1" si="19"/>
        <v>1.2466787485073016E-2</v>
      </c>
      <c r="F78" s="59">
        <f t="shared" ca="1" si="19"/>
        <v>3.7963704570838086E-3</v>
      </c>
      <c r="G78" s="60">
        <f t="shared" ca="1" si="19"/>
        <v>2.2688604091652076E-2</v>
      </c>
      <c r="H78" s="59">
        <f t="shared" ca="1" si="19"/>
        <v>1.9502424274062902E-2</v>
      </c>
      <c r="I78" s="59">
        <f t="shared" ca="1" si="19"/>
        <v>-1.8887568841277402E-2</v>
      </c>
      <c r="J78" s="68">
        <f t="shared" ca="1" si="19"/>
        <v>-1.0639835093454231E-2</v>
      </c>
      <c r="K78" s="59">
        <f t="shared" ca="1" si="19"/>
        <v>0.16876250017045913</v>
      </c>
      <c r="L78" s="59">
        <f t="shared" ca="1" si="19"/>
        <v>-9.0422093536636994E-2</v>
      </c>
      <c r="M78" s="68">
        <f t="shared" ca="1" si="19"/>
        <v>-6.2794349493015322E-2</v>
      </c>
      <c r="N78" s="59">
        <f t="shared" ca="1" si="19"/>
        <v>0.15330659383629164</v>
      </c>
      <c r="O78" s="61">
        <f t="shared" ca="1" si="19"/>
        <v>-0.11991851950800048</v>
      </c>
      <c r="P78" s="60">
        <f t="shared" ca="1" si="19"/>
        <v>-0.41772606282928204</v>
      </c>
      <c r="Q78" s="59">
        <f t="shared" ca="1" si="19"/>
        <v>1.9449680976418415E-2</v>
      </c>
      <c r="R78" s="59">
        <f t="shared" ref="R78:Y78" ca="1" si="20">IF(AND(R13&gt;=0, (R12)&gt;0),R13/R12-1," ")</f>
        <v>8.5451669743514813E-3</v>
      </c>
      <c r="S78" s="59" t="str">
        <f t="shared" ca="1" si="20"/>
        <v xml:space="preserve"> </v>
      </c>
      <c r="T78" s="59" t="str">
        <f t="shared" ca="1" si="20"/>
        <v xml:space="preserve"> </v>
      </c>
      <c r="U78" s="59">
        <f t="shared" ca="1" si="20"/>
        <v>4.8998341489472352E-3</v>
      </c>
      <c r="V78" s="59" t="str">
        <f t="shared" ca="1" si="6"/>
        <v xml:space="preserve"> </v>
      </c>
      <c r="W78" s="59" t="str">
        <f t="shared" ca="1" si="6"/>
        <v xml:space="preserve"> </v>
      </c>
      <c r="X78" s="59">
        <f t="shared" ca="1" si="20"/>
        <v>-0.43408269711050007</v>
      </c>
      <c r="Y78" s="61">
        <f t="shared" ca="1" si="20"/>
        <v>0.12719955108000769</v>
      </c>
    </row>
    <row r="79" spans="1:25" s="33" customFormat="1" x14ac:dyDescent="0.2">
      <c r="A79" s="20">
        <v>38898</v>
      </c>
      <c r="B79" s="63">
        <f t="shared" ref="B79:Y79" ca="1" si="21">IF(AND(B14&gt;=0, (B13)&gt;0),B14/B13-1," ")</f>
        <v>1.9817359824076286E-2</v>
      </c>
      <c r="C79" s="63">
        <f t="shared" ca="1" si="21"/>
        <v>2.3027852554295736E-2</v>
      </c>
      <c r="D79" s="34">
        <f t="shared" ca="1" si="21"/>
        <v>2.3434262934544536E-2</v>
      </c>
      <c r="E79" s="34">
        <f t="shared" ca="1" si="21"/>
        <v>1.1322854324374854E-2</v>
      </c>
      <c r="F79" s="34">
        <f t="shared" ca="1" si="21"/>
        <v>1.1993430080492917E-2</v>
      </c>
      <c r="G79" s="53">
        <f t="shared" ca="1" si="21"/>
        <v>3.3411896683070985E-2</v>
      </c>
      <c r="H79" s="34">
        <f t="shared" ca="1" si="21"/>
        <v>0.12857020035195554</v>
      </c>
      <c r="I79" s="34">
        <f t="shared" ca="1" si="21"/>
        <v>-5.9546971588506636E-3</v>
      </c>
      <c r="J79" s="64">
        <f t="shared" ca="1" si="21"/>
        <v>2.7553722457112517E-2</v>
      </c>
      <c r="K79" s="34">
        <f t="shared" ca="1" si="21"/>
        <v>0.11443893611852207</v>
      </c>
      <c r="L79" s="34">
        <f t="shared" ca="1" si="21"/>
        <v>-8.7572872035685978E-2</v>
      </c>
      <c r="M79" s="64">
        <f t="shared" ca="1" si="21"/>
        <v>-6.3572452757632902E-2</v>
      </c>
      <c r="N79" s="34">
        <f t="shared" ca="1" si="21"/>
        <v>0.12614687828108928</v>
      </c>
      <c r="O79" s="55">
        <f t="shared" ca="1" si="21"/>
        <v>-0.12506507166945824</v>
      </c>
      <c r="P79" s="53">
        <f t="shared" ca="1" si="21"/>
        <v>-2.9123272960076885E-2</v>
      </c>
      <c r="Q79" s="34">
        <f t="shared" ca="1" si="21"/>
        <v>1.7355193219914522E-2</v>
      </c>
      <c r="R79" s="34">
        <f t="shared" ca="1" si="21"/>
        <v>6.7869391945505342E-3</v>
      </c>
      <c r="S79" s="34">
        <f t="shared" ca="1" si="21"/>
        <v>5.2708695966869223E-2</v>
      </c>
      <c r="T79" s="34" t="str">
        <f t="shared" ca="1" si="21"/>
        <v xml:space="preserve"> </v>
      </c>
      <c r="U79" s="34">
        <f t="shared" ca="1" si="21"/>
        <v>1.2062307500504854E-2</v>
      </c>
      <c r="V79" s="34">
        <f t="shared" ca="1" si="6"/>
        <v>0.10365703622353695</v>
      </c>
      <c r="W79" s="34" t="str">
        <f t="shared" ca="1" si="6"/>
        <v xml:space="preserve"> </v>
      </c>
      <c r="X79" s="34">
        <f t="shared" ca="1" si="21"/>
        <v>-7.3349592159498544E-2</v>
      </c>
      <c r="Y79" s="55">
        <f t="shared" ca="1" si="21"/>
        <v>0.13939537882673658</v>
      </c>
    </row>
    <row r="80" spans="1:25" s="33" customFormat="1" x14ac:dyDescent="0.2">
      <c r="A80" s="20">
        <v>38990</v>
      </c>
      <c r="B80" s="63">
        <f t="shared" ref="B80:Q80" ca="1" si="22">IF(AND(B15&gt;=0, (B14)&gt;0),B15/B14-1," ")</f>
        <v>7.954025314095281E-3</v>
      </c>
      <c r="C80" s="63">
        <f t="shared" ca="1" si="22"/>
        <v>7.6739344416032473E-3</v>
      </c>
      <c r="D80" s="34">
        <f t="shared" ca="1" si="22"/>
        <v>7.4801325172793032E-3</v>
      </c>
      <c r="E80" s="34">
        <f t="shared" ca="1" si="22"/>
        <v>8.7036830095312823E-3</v>
      </c>
      <c r="F80" s="34">
        <f t="shared" ca="1" si="22"/>
        <v>1.2995325311769612E-2</v>
      </c>
      <c r="G80" s="53">
        <f t="shared" ca="1" si="22"/>
        <v>2.444640202187176E-2</v>
      </c>
      <c r="H80" s="34">
        <f t="shared" ca="1" si="22"/>
        <v>-1.2451150702105562E-2</v>
      </c>
      <c r="I80" s="34">
        <f t="shared" ca="1" si="22"/>
        <v>-1.5665805732982041E-2</v>
      </c>
      <c r="J80" s="64">
        <f t="shared" ca="1" si="22"/>
        <v>-5.0263091205028365E-3</v>
      </c>
      <c r="K80" s="34">
        <f t="shared" ca="1" si="22"/>
        <v>0.12401941552095108</v>
      </c>
      <c r="L80" s="34">
        <f t="shared" ca="1" si="22"/>
        <v>-7.667886350442632E-2</v>
      </c>
      <c r="M80" s="64">
        <f t="shared" ca="1" si="22"/>
        <v>-5.7463295891694521E-2</v>
      </c>
      <c r="N80" s="34">
        <f t="shared" ca="1" si="22"/>
        <v>0.10561993282140714</v>
      </c>
      <c r="O80" s="55">
        <f t="shared" ca="1" si="22"/>
        <v>-0.12633516824634083</v>
      </c>
      <c r="P80" s="53">
        <f t="shared" ca="1" si="22"/>
        <v>-4.2014935675264042E-2</v>
      </c>
      <c r="Q80" s="34">
        <f t="shared" ca="1" si="22"/>
        <v>9.4798285813435523E-3</v>
      </c>
      <c r="R80" s="34">
        <f t="shared" ref="R80:Y80" ca="1" si="23">IF(AND(R15&gt;=0, (R14)&gt;0),R15/R14-1," ")</f>
        <v>5.8439726752865795E-3</v>
      </c>
      <c r="S80" s="34">
        <f t="shared" ca="1" si="23"/>
        <v>2.3079683025422959E-2</v>
      </c>
      <c r="T80" s="34" t="str">
        <f t="shared" ca="1" si="23"/>
        <v xml:space="preserve"> </v>
      </c>
      <c r="U80" s="34">
        <f t="shared" ca="1" si="23"/>
        <v>-3.3637871901437411E-3</v>
      </c>
      <c r="V80" s="34">
        <f t="shared" ca="1" si="6"/>
        <v>8.6333065123017638E-2</v>
      </c>
      <c r="W80" s="34" t="str">
        <f t="shared" ca="1" si="6"/>
        <v xml:space="preserve"> </v>
      </c>
      <c r="X80" s="34">
        <f t="shared" ca="1" si="23"/>
        <v>-6.8253442413491405E-2</v>
      </c>
      <c r="Y80" s="55">
        <f t="shared" ca="1" si="23"/>
        <v>0.12037675703757555</v>
      </c>
    </row>
    <row r="81" spans="1:25" s="33" customFormat="1" ht="12" thickBot="1" x14ac:dyDescent="0.25">
      <c r="A81" s="26">
        <v>39082</v>
      </c>
      <c r="B81" s="65">
        <f t="shared" ref="B81:Y81" ca="1" si="24">IF(AND(B16&gt;=0, (B15)&gt;0),B16/B15-1," ")</f>
        <v>2.1590887732475528E-2</v>
      </c>
      <c r="C81" s="65">
        <f t="shared" ca="1" si="24"/>
        <v>2.1450696860611629E-2</v>
      </c>
      <c r="D81" s="56">
        <f t="shared" ca="1" si="24"/>
        <v>2.1651917310451019E-2</v>
      </c>
      <c r="E81" s="56">
        <f t="shared" ca="1" si="24"/>
        <v>2.1965722789367037E-2</v>
      </c>
      <c r="F81" s="56">
        <f t="shared" ca="1" si="24"/>
        <v>1.5955689985422961E-2</v>
      </c>
      <c r="G81" s="57">
        <f t="shared" ca="1" si="24"/>
        <v>3.1770854194680176E-2</v>
      </c>
      <c r="H81" s="56">
        <f t="shared" ca="1" si="24"/>
        <v>5.415882104524683E-2</v>
      </c>
      <c r="I81" s="56">
        <f t="shared" ca="1" si="24"/>
        <v>-6.9346348065505437E-3</v>
      </c>
      <c r="J81" s="66">
        <f t="shared" ca="1" si="24"/>
        <v>1.810870685450694E-2</v>
      </c>
      <c r="K81" s="56">
        <f t="shared" ca="1" si="24"/>
        <v>0.10354258990304777</v>
      </c>
      <c r="L81" s="56">
        <f t="shared" ca="1" si="24"/>
        <v>-0.1014597648857668</v>
      </c>
      <c r="M81" s="66">
        <f t="shared" ca="1" si="24"/>
        <v>-6.8332218265153566E-2</v>
      </c>
      <c r="N81" s="56">
        <f t="shared" ca="1" si="24"/>
        <v>0.12255734058467405</v>
      </c>
      <c r="O81" s="58">
        <f t="shared" ca="1" si="24"/>
        <v>-0.19441878085864484</v>
      </c>
      <c r="P81" s="57">
        <f t="shared" ca="1" si="24"/>
        <v>1.8595289274076388E-2</v>
      </c>
      <c r="Q81" s="56">
        <f t="shared" ca="1" si="24"/>
        <v>1.3946828418434087E-2</v>
      </c>
      <c r="R81" s="56">
        <f t="shared" ca="1" si="24"/>
        <v>5.401855989233928E-3</v>
      </c>
      <c r="S81" s="56">
        <f t="shared" ca="1" si="24"/>
        <v>4.9278324449052002E-2</v>
      </c>
      <c r="T81" s="56" t="str">
        <f t="shared" ca="1" si="24"/>
        <v xml:space="preserve"> </v>
      </c>
      <c r="U81" s="56">
        <f t="shared" ca="1" si="24"/>
        <v>8.01285721205236E-3</v>
      </c>
      <c r="V81" s="56">
        <f t="shared" ca="1" si="6"/>
        <v>8.6841888486924423E-2</v>
      </c>
      <c r="W81" s="56" t="str">
        <f t="shared" ca="1" si="6"/>
        <v xml:space="preserve"> </v>
      </c>
      <c r="X81" s="56">
        <f t="shared" ca="1" si="24"/>
        <v>-8.0997018379582175E-2</v>
      </c>
      <c r="Y81" s="58">
        <f t="shared" ca="1" si="24"/>
        <v>9.6916315088915406E-2</v>
      </c>
    </row>
    <row r="82" spans="1:25" s="33" customFormat="1" x14ac:dyDescent="0.2">
      <c r="A82" s="20">
        <v>39172</v>
      </c>
      <c r="B82" s="63">
        <f t="shared" ref="B82:Y82" ca="1" si="25">IF(AND(B17&gt;=0, (B16)&gt;0),B17/B16-1," ")</f>
        <v>1.4511281335576554E-2</v>
      </c>
      <c r="C82" s="63">
        <f t="shared" ca="1" si="25"/>
        <v>1.4544213162136499E-2</v>
      </c>
      <c r="D82" s="34">
        <f t="shared" ca="1" si="25"/>
        <v>1.4456401393459384E-2</v>
      </c>
      <c r="E82" s="34">
        <f t="shared" ca="1" si="25"/>
        <v>1.4423274305720213E-2</v>
      </c>
      <c r="F82" s="34">
        <f t="shared" ca="1" si="25"/>
        <v>1.6955656360899241E-2</v>
      </c>
      <c r="G82" s="53">
        <f t="shared" ca="1" si="25"/>
        <v>3.3813072044632131E-2</v>
      </c>
      <c r="H82" s="34">
        <f t="shared" ca="1" si="25"/>
        <v>9.9156536349629398E-3</v>
      </c>
      <c r="I82" s="34">
        <f t="shared" ca="1" si="25"/>
        <v>-3.7496137338632995E-2</v>
      </c>
      <c r="J82" s="64">
        <f t="shared" ca="1" si="25"/>
        <v>-1.1089539555179107E-2</v>
      </c>
      <c r="K82" s="34">
        <f t="shared" ca="1" si="25"/>
        <v>0.1039271086871929</v>
      </c>
      <c r="L82" s="34">
        <f t="shared" ca="1" si="25"/>
        <v>-0.10243325192601549</v>
      </c>
      <c r="M82" s="64">
        <f t="shared" ca="1" si="25"/>
        <v>-8.9358816443675937E-2</v>
      </c>
      <c r="N82" s="34">
        <f t="shared" ca="1" si="25"/>
        <v>7.6616520855341985E-2</v>
      </c>
      <c r="O82" s="55">
        <f t="shared" ca="1" si="25"/>
        <v>-0.14245753954122964</v>
      </c>
      <c r="P82" s="53">
        <f t="shared" ca="1" si="25"/>
        <v>-1.847365367620879E-2</v>
      </c>
      <c r="Q82" s="34">
        <f t="shared" ca="1" si="25"/>
        <v>1.053540315173751E-2</v>
      </c>
      <c r="R82" s="34">
        <f t="shared" ca="1" si="25"/>
        <v>2.6723478555226166E-3</v>
      </c>
      <c r="S82" s="34">
        <f t="shared" ca="1" si="25"/>
        <v>3.8725468815603348E-2</v>
      </c>
      <c r="T82" s="34" t="str">
        <f t="shared" ca="1" si="25"/>
        <v xml:space="preserve"> </v>
      </c>
      <c r="U82" s="34">
        <f t="shared" ca="1" si="25"/>
        <v>-1.0552288784240194E-3</v>
      </c>
      <c r="V82" s="34">
        <f t="shared" ca="1" si="6"/>
        <v>6.5649234950635016E-2</v>
      </c>
      <c r="W82" s="34" t="str">
        <f t="shared" ca="1" si="6"/>
        <v xml:space="preserve"> </v>
      </c>
      <c r="X82" s="34">
        <f t="shared" ca="1" si="25"/>
        <v>-5.1544778626763543E-2</v>
      </c>
      <c r="Y82" s="55">
        <f t="shared" ca="1" si="25"/>
        <v>8.0717169498889296E-2</v>
      </c>
    </row>
    <row r="83" spans="1:25" s="33" customFormat="1" x14ac:dyDescent="0.2">
      <c r="A83" s="20">
        <v>39263</v>
      </c>
      <c r="B83" s="63">
        <f t="shared" ref="B83:Y83" ca="1" si="26">IF(AND(B18&gt;=0, (B17)&gt;0),B18/B17-1," ")</f>
        <v>9.6505171979621718E-3</v>
      </c>
      <c r="C83" s="63">
        <f t="shared" ca="1" si="26"/>
        <v>8.9154683900953824E-3</v>
      </c>
      <c r="D83" s="34">
        <f t="shared" ca="1" si="26"/>
        <v>8.617124585169611E-3</v>
      </c>
      <c r="E83" s="34">
        <f t="shared" ca="1" si="26"/>
        <v>1.1615096189518948E-2</v>
      </c>
      <c r="F83" s="34">
        <f t="shared" ca="1" si="26"/>
        <v>1.7088302934429311E-2</v>
      </c>
      <c r="G83" s="53">
        <f t="shared" ca="1" si="26"/>
        <v>2.2529088486402449E-2</v>
      </c>
      <c r="H83" s="34">
        <f t="shared" ca="1" si="26"/>
        <v>4.5695514967799333E-2</v>
      </c>
      <c r="I83" s="34">
        <f t="shared" ca="1" si="26"/>
        <v>-3.0275625611785095E-2</v>
      </c>
      <c r="J83" s="64">
        <f t="shared" ca="1" si="26"/>
        <v>-9.5026301152569825E-3</v>
      </c>
      <c r="K83" s="34">
        <f t="shared" ca="1" si="26"/>
        <v>7.4797180611278158E-2</v>
      </c>
      <c r="L83" s="34">
        <f t="shared" ca="1" si="26"/>
        <v>-0.10030880761612471</v>
      </c>
      <c r="M83" s="64">
        <f t="shared" ca="1" si="26"/>
        <v>-0.10398728524890177</v>
      </c>
      <c r="N83" s="34">
        <f t="shared" ca="1" si="26"/>
        <v>6.403209626913875E-2</v>
      </c>
      <c r="O83" s="55">
        <f t="shared" ca="1" si="26"/>
        <v>-0.14714644530165966</v>
      </c>
      <c r="P83" s="53">
        <f t="shared" ca="1" si="26"/>
        <v>-3.3018096573422806E-3</v>
      </c>
      <c r="Q83" s="34">
        <f t="shared" ca="1" si="26"/>
        <v>4.0700606912029702E-3</v>
      </c>
      <c r="R83" s="34">
        <f t="shared" ca="1" si="26"/>
        <v>1.3328741076199524E-3</v>
      </c>
      <c r="S83" s="34">
        <f t="shared" ca="1" si="26"/>
        <v>1.722112671167042E-2</v>
      </c>
      <c r="T83" s="34" t="str">
        <f t="shared" ca="1" si="26"/>
        <v xml:space="preserve"> </v>
      </c>
      <c r="U83" s="34">
        <f t="shared" ca="1" si="26"/>
        <v>4.0384358313285684E-3</v>
      </c>
      <c r="V83" s="34">
        <f t="shared" ca="1" si="6"/>
        <v>5.1750729073191781E-2</v>
      </c>
      <c r="W83" s="34" t="str">
        <f t="shared" ca="1" si="6"/>
        <v xml:space="preserve"> </v>
      </c>
      <c r="X83" s="34">
        <f t="shared" ca="1" si="26"/>
        <v>-2.2783874960291661E-2</v>
      </c>
      <c r="Y83" s="55">
        <f t="shared" ca="1" si="26"/>
        <v>9.5626222573200526E-2</v>
      </c>
    </row>
    <row r="84" spans="1:25" s="33" customFormat="1" x14ac:dyDescent="0.2">
      <c r="A84" s="20">
        <v>39355</v>
      </c>
      <c r="B84" s="63">
        <f t="shared" ref="B84:Y84" ca="1" si="27">IF(AND(B19&gt;=0, (B18)&gt;0),B19/B18-1," ")</f>
        <v>9.9578760507712527E-3</v>
      </c>
      <c r="C84" s="63">
        <f t="shared" ca="1" si="27"/>
        <v>9.4401889633202174E-3</v>
      </c>
      <c r="D84" s="34">
        <f t="shared" ca="1" si="27"/>
        <v>9.227361608412421E-3</v>
      </c>
      <c r="E84" s="34">
        <f t="shared" ca="1" si="27"/>
        <v>1.1337815815339658E-2</v>
      </c>
      <c r="F84" s="34">
        <f t="shared" ca="1" si="27"/>
        <v>1.5221825789222931E-2</v>
      </c>
      <c r="G84" s="53">
        <f t="shared" ca="1" si="27"/>
        <v>2.2243308423136154E-2</v>
      </c>
      <c r="H84" s="34">
        <f t="shared" ca="1" si="27"/>
        <v>-1.0026526701228944E-3</v>
      </c>
      <c r="I84" s="34">
        <f t="shared" ca="1" si="27"/>
        <v>-1.822559507311805E-2</v>
      </c>
      <c r="J84" s="64">
        <f t="shared" ca="1" si="27"/>
        <v>1.6677420998603143E-3</v>
      </c>
      <c r="K84" s="34">
        <f t="shared" ca="1" si="27"/>
        <v>8.5345276606315634E-2</v>
      </c>
      <c r="L84" s="34">
        <f t="shared" ca="1" si="27"/>
        <v>-0.12170876723662927</v>
      </c>
      <c r="M84" s="64">
        <f t="shared" ca="1" si="27"/>
        <v>-0.12262671932146696</v>
      </c>
      <c r="N84" s="34">
        <f t="shared" ca="1" si="27"/>
        <v>4.3109900977520432E-2</v>
      </c>
      <c r="O84" s="55">
        <f t="shared" ca="1" si="27"/>
        <v>-0.13179965076209232</v>
      </c>
      <c r="P84" s="53">
        <f t="shared" ca="1" si="27"/>
        <v>-1.4126889249742702E-2</v>
      </c>
      <c r="Q84" s="34">
        <f t="shared" ca="1" si="27"/>
        <v>6.6409440689987331E-3</v>
      </c>
      <c r="R84" s="34">
        <f t="shared" ca="1" si="27"/>
        <v>2.6329094870449765E-3</v>
      </c>
      <c r="S84" s="34">
        <f t="shared" ca="1" si="27"/>
        <v>1.9596282795222075E-2</v>
      </c>
      <c r="T84" s="34" t="str">
        <f t="shared" ca="1" si="27"/>
        <v xml:space="preserve"> </v>
      </c>
      <c r="U84" s="34">
        <f t="shared" ca="1" si="27"/>
        <v>-3.9932633057995215E-3</v>
      </c>
      <c r="V84" s="34">
        <f t="shared" ca="1" si="6"/>
        <v>4.3828387941541536E-2</v>
      </c>
      <c r="W84" s="34" t="str">
        <f t="shared" ca="1" si="6"/>
        <v xml:space="preserve"> </v>
      </c>
      <c r="X84" s="34">
        <f t="shared" ca="1" si="27"/>
        <v>-3.6227173483335262E-2</v>
      </c>
      <c r="Y84" s="55">
        <f t="shared" ca="1" si="27"/>
        <v>7.9230893800367852E-2</v>
      </c>
    </row>
    <row r="85" spans="1:25" s="33" customFormat="1" ht="12" thickBot="1" x14ac:dyDescent="0.25">
      <c r="A85" s="26">
        <v>39447</v>
      </c>
      <c r="B85" s="65">
        <f t="shared" ref="B85:Y85" ca="1" si="28">IF(AND(B20&gt;=0, (B19)&gt;0),B20/B19-1," ")</f>
        <v>9.8013123660791734E-3</v>
      </c>
      <c r="C85" s="65">
        <f t="shared" ca="1" si="28"/>
        <v>9.9370953937785167E-3</v>
      </c>
      <c r="D85" s="56">
        <f t="shared" ca="1" si="28"/>
        <v>9.8674099819264782E-3</v>
      </c>
      <c r="E85" s="56">
        <f t="shared" ca="1" si="28"/>
        <v>9.440050076511719E-3</v>
      </c>
      <c r="F85" s="56">
        <f t="shared" ca="1" si="28"/>
        <v>1.1818981353213021E-2</v>
      </c>
      <c r="G85" s="57">
        <f t="shared" ca="1" si="28"/>
        <v>2.0680339092919109E-2</v>
      </c>
      <c r="H85" s="56">
        <f t="shared" ca="1" si="28"/>
        <v>5.9826450896089289E-2</v>
      </c>
      <c r="I85" s="56">
        <f t="shared" ca="1" si="28"/>
        <v>-2.2252659074050496E-2</v>
      </c>
      <c r="J85" s="66">
        <f t="shared" ca="1" si="28"/>
        <v>-1.5094847912332399E-2</v>
      </c>
      <c r="K85" s="56">
        <f t="shared" ca="1" si="28"/>
        <v>5.7277878197905085E-2</v>
      </c>
      <c r="L85" s="56">
        <f t="shared" ca="1" si="28"/>
        <v>-0.12993169388130066</v>
      </c>
      <c r="M85" s="66">
        <f t="shared" ca="1" si="28"/>
        <v>-0.11544356067024908</v>
      </c>
      <c r="N85" s="56">
        <f t="shared" ca="1" si="28"/>
        <v>3.2895153632541696E-2</v>
      </c>
      <c r="O85" s="58">
        <f t="shared" ca="1" si="28"/>
        <v>-0.13673831279988646</v>
      </c>
      <c r="P85" s="57">
        <f t="shared" ca="1" si="28"/>
        <v>-7.9044695293577494E-3</v>
      </c>
      <c r="Q85" s="56">
        <f t="shared" ca="1" si="28"/>
        <v>7.0739926449496782E-3</v>
      </c>
      <c r="R85" s="56">
        <f t="shared" ca="1" si="28"/>
        <v>-1.6130622100640757E-4</v>
      </c>
      <c r="S85" s="56">
        <f t="shared" ca="1" si="28"/>
        <v>3.0536270144631894E-2</v>
      </c>
      <c r="T85" s="56" t="str">
        <f t="shared" ca="1" si="28"/>
        <v xml:space="preserve"> </v>
      </c>
      <c r="U85" s="56">
        <f t="shared" ca="1" si="28"/>
        <v>8.2103391624837041E-3</v>
      </c>
      <c r="V85" s="56">
        <f t="shared" ca="1" si="6"/>
        <v>4.2386855720184968E-2</v>
      </c>
      <c r="W85" s="56" t="str">
        <f t="shared" ca="1" si="6"/>
        <v xml:space="preserve"> </v>
      </c>
      <c r="X85" s="56">
        <f t="shared" ca="1" si="28"/>
        <v>-4.8291683255561768E-2</v>
      </c>
      <c r="Y85" s="58">
        <f t="shared" ca="1" si="28"/>
        <v>5.7572035712715186E-2</v>
      </c>
    </row>
    <row r="86" spans="1:25" s="33" customFormat="1" x14ac:dyDescent="0.2">
      <c r="A86" s="14">
        <v>39538</v>
      </c>
      <c r="B86" s="67">
        <f t="shared" ref="B86:Y86" ca="1" si="29">IF(AND(B21&gt;=0, (B20)&gt;0),B21/B20-1," ")</f>
        <v>1.0885512534050568E-2</v>
      </c>
      <c r="C86" s="67">
        <f t="shared" ca="1" si="29"/>
        <v>1.0418610801181227E-2</v>
      </c>
      <c r="D86" s="59">
        <f t="shared" ca="1" si="29"/>
        <v>9.9263575811814331E-3</v>
      </c>
      <c r="E86" s="59">
        <f t="shared" ca="1" si="29"/>
        <v>1.2128355961952941E-2</v>
      </c>
      <c r="F86" s="59">
        <f t="shared" ca="1" si="29"/>
        <v>2.3686490690150386E-2</v>
      </c>
      <c r="G86" s="60">
        <f t="shared" ca="1" si="29"/>
        <v>1.5369420987813687E-2</v>
      </c>
      <c r="H86" s="59">
        <f t="shared" ca="1" si="29"/>
        <v>3.5342936218723864E-2</v>
      </c>
      <c r="I86" s="59">
        <f t="shared" ca="1" si="29"/>
        <v>-1.2299826183536422E-2</v>
      </c>
      <c r="J86" s="68">
        <f t="shared" ca="1" si="29"/>
        <v>2.4369108516100191E-3</v>
      </c>
      <c r="K86" s="59">
        <f t="shared" ca="1" si="29"/>
        <v>6.8192461083572464E-2</v>
      </c>
      <c r="L86" s="59">
        <f t="shared" ca="1" si="29"/>
        <v>-0.10014555880581311</v>
      </c>
      <c r="M86" s="68">
        <f t="shared" ca="1" si="29"/>
        <v>-0.10736698748852824</v>
      </c>
      <c r="N86" s="59">
        <f t="shared" ca="1" si="29"/>
        <v>4.2950968761631847E-2</v>
      </c>
      <c r="O86" s="61">
        <f t="shared" ca="1" si="29"/>
        <v>-0.15275653691334956</v>
      </c>
      <c r="P86" s="60">
        <f t="shared" ca="1" si="29"/>
        <v>1.0442002245640847E-3</v>
      </c>
      <c r="Q86" s="59">
        <f t="shared" ca="1" si="29"/>
        <v>3.8960488749857358E-3</v>
      </c>
      <c r="R86" s="59">
        <f t="shared" ca="1" si="29"/>
        <v>-3.9694886595716961E-3</v>
      </c>
      <c r="S86" s="59">
        <f t="shared" ca="1" si="29"/>
        <v>2.1828845889850568E-2</v>
      </c>
      <c r="T86" s="59" t="str">
        <f t="shared" ca="1" si="29"/>
        <v xml:space="preserve"> </v>
      </c>
      <c r="U86" s="59">
        <f t="shared" ca="1" si="29"/>
        <v>-2.0008802047597474E-3</v>
      </c>
      <c r="V86" s="59">
        <f t="shared" ca="1" si="6"/>
        <v>5.0054664452149344E-2</v>
      </c>
      <c r="W86" s="59" t="str">
        <f t="shared" ca="1" si="6"/>
        <v xml:space="preserve"> </v>
      </c>
      <c r="X86" s="59">
        <f t="shared" ca="1" si="29"/>
        <v>-2.3366225430300536E-2</v>
      </c>
      <c r="Y86" s="61">
        <f t="shared" ca="1" si="29"/>
        <v>7.3674453438185683E-2</v>
      </c>
    </row>
    <row r="87" spans="1:25" s="33" customFormat="1" x14ac:dyDescent="0.2">
      <c r="A87" s="20">
        <v>39629</v>
      </c>
      <c r="B87" s="63">
        <f t="shared" ref="B87:Y87" ca="1" si="30">IF(AND(B22&gt;=0, (B21)&gt;0),B22/B21-1," ")</f>
        <v>8.3713652145152029E-3</v>
      </c>
      <c r="C87" s="63">
        <f t="shared" ca="1" si="30"/>
        <v>6.7022936315450643E-3</v>
      </c>
      <c r="D87" s="34">
        <f t="shared" ca="1" si="30"/>
        <v>6.3040000086249659E-3</v>
      </c>
      <c r="E87" s="34">
        <f t="shared" ca="1" si="30"/>
        <v>1.2806753467783372E-2</v>
      </c>
      <c r="F87" s="34">
        <f t="shared" ca="1" si="30"/>
        <v>1.7293344484629491E-2</v>
      </c>
      <c r="G87" s="53">
        <f t="shared" ca="1" si="30"/>
        <v>1.6865926607986026E-2</v>
      </c>
      <c r="H87" s="34">
        <f t="shared" ca="1" si="30"/>
        <v>-5.917195528634045E-2</v>
      </c>
      <c r="I87" s="34">
        <f t="shared" ca="1" si="30"/>
        <v>-2.5985079511739451E-2</v>
      </c>
      <c r="J87" s="64">
        <f t="shared" ca="1" si="30"/>
        <v>-1.5171293353341886E-2</v>
      </c>
      <c r="K87" s="34">
        <f t="shared" ca="1" si="30"/>
        <v>5.4253389963268006E-2</v>
      </c>
      <c r="L87" s="34">
        <f t="shared" ca="1" si="30"/>
        <v>-0.13161245468335592</v>
      </c>
      <c r="M87" s="64">
        <f t="shared" ca="1" si="30"/>
        <v>-0.1309309055657446</v>
      </c>
      <c r="N87" s="34">
        <f t="shared" ca="1" si="30"/>
        <v>3.9236196655893396E-2</v>
      </c>
      <c r="O87" s="55">
        <f t="shared" ca="1" si="30"/>
        <v>-0.16156402559559357</v>
      </c>
      <c r="P87" s="53">
        <f t="shared" ca="1" si="30"/>
        <v>-2.2461723530053934E-3</v>
      </c>
      <c r="Q87" s="34">
        <f t="shared" ca="1" si="30"/>
        <v>6.475222867385666E-3</v>
      </c>
      <c r="R87" s="34">
        <f t="shared" ca="1" si="30"/>
        <v>-7.3866507766782163E-3</v>
      </c>
      <c r="S87" s="34">
        <f t="shared" ca="1" si="30"/>
        <v>1.7233387859161953E-2</v>
      </c>
      <c r="T87" s="34" t="str">
        <f t="shared" ca="1" si="30"/>
        <v xml:space="preserve"> </v>
      </c>
      <c r="U87" s="34">
        <f t="shared" ca="1" si="30"/>
        <v>-9.1050583559383336E-3</v>
      </c>
      <c r="V87" s="34">
        <f t="shared" ca="1" si="6"/>
        <v>4.1827982763727123E-2</v>
      </c>
      <c r="W87" s="34" t="str">
        <f t="shared" ca="1" si="6"/>
        <v xml:space="preserve"> </v>
      </c>
      <c r="X87" s="34">
        <f t="shared" ca="1" si="30"/>
        <v>-1.9711586530034908E-2</v>
      </c>
      <c r="Y87" s="55">
        <f t="shared" ca="1" si="30"/>
        <v>6.3515325074081641E-2</v>
      </c>
    </row>
    <row r="88" spans="1:25" s="33" customFormat="1" x14ac:dyDescent="0.2">
      <c r="A88" s="20">
        <v>39721</v>
      </c>
      <c r="B88" s="63">
        <f t="shared" ref="B88:Y88" ca="1" si="31">IF(AND(B23&gt;=0, (B22)&gt;0),B23/B22-1," ")</f>
        <v>7.1788257876506112E-3</v>
      </c>
      <c r="C88" s="63">
        <f t="shared" ca="1" si="31"/>
        <v>4.3695287684397677E-3</v>
      </c>
      <c r="D88" s="34">
        <f t="shared" ca="1" si="31"/>
        <v>3.8805955062206632E-3</v>
      </c>
      <c r="E88" s="34">
        <f t="shared" ca="1" si="31"/>
        <v>1.4599251246565137E-2</v>
      </c>
      <c r="F88" s="34">
        <f t="shared" ca="1" si="31"/>
        <v>1.7230337505224513E-2</v>
      </c>
      <c r="G88" s="53">
        <f t="shared" ca="1" si="31"/>
        <v>1.4867542050710503E-2</v>
      </c>
      <c r="H88" s="34">
        <f t="shared" ca="1" si="31"/>
        <v>0.15547752534013193</v>
      </c>
      <c r="I88" s="34">
        <f t="shared" ca="1" si="31"/>
        <v>-3.1482687652858665E-2</v>
      </c>
      <c r="J88" s="64">
        <f t="shared" ca="1" si="31"/>
        <v>-2.0626044972290924E-2</v>
      </c>
      <c r="K88" s="34">
        <f t="shared" ca="1" si="31"/>
        <v>5.5662609750928294E-2</v>
      </c>
      <c r="L88" s="34">
        <f t="shared" ca="1" si="31"/>
        <v>-0.16563381263951793</v>
      </c>
      <c r="M88" s="64">
        <f t="shared" ca="1" si="31"/>
        <v>-0.1445575822838232</v>
      </c>
      <c r="N88" s="34">
        <f t="shared" ca="1" si="31"/>
        <v>3.059224201155275E-2</v>
      </c>
      <c r="O88" s="55">
        <f t="shared" ca="1" si="31"/>
        <v>-0.15752770289461415</v>
      </c>
      <c r="P88" s="53">
        <f t="shared" ca="1" si="31"/>
        <v>-1.9691125834713885E-2</v>
      </c>
      <c r="Q88" s="34">
        <f t="shared" ca="1" si="31"/>
        <v>4.8230316755748515E-3</v>
      </c>
      <c r="R88" s="34">
        <f t="shared" ca="1" si="31"/>
        <v>-1.0775839135273135E-2</v>
      </c>
      <c r="S88" s="34">
        <f t="shared" ca="1" si="31"/>
        <v>1.5167481988179077E-2</v>
      </c>
      <c r="T88" s="34" t="str">
        <f t="shared" ca="1" si="31"/>
        <v xml:space="preserve"> </v>
      </c>
      <c r="U88" s="34">
        <f t="shared" ca="1" si="31"/>
        <v>8.7487169726871983E-3</v>
      </c>
      <c r="V88" s="34">
        <f t="shared" ca="1" si="6"/>
        <v>3.3079668568875231E-2</v>
      </c>
      <c r="W88" s="34" t="str">
        <f t="shared" ca="1" si="6"/>
        <v xml:space="preserve"> </v>
      </c>
      <c r="X88" s="34">
        <f t="shared" ca="1" si="31"/>
        <v>-2.8232960862048961E-2</v>
      </c>
      <c r="Y88" s="55">
        <f t="shared" ca="1" si="31"/>
        <v>5.0309643687849182E-2</v>
      </c>
    </row>
    <row r="89" spans="1:25" s="33" customFormat="1" ht="12" thickBot="1" x14ac:dyDescent="0.25">
      <c r="A89" s="26">
        <v>39813</v>
      </c>
      <c r="B89" s="65">
        <f t="shared" ref="B89:Q89" ca="1" si="32">IF(AND(B24&gt;=0, (B23)&gt;0),B24/B23-1," ")</f>
        <v>-6.3805312418008242E-6</v>
      </c>
      <c r="C89" s="65">
        <f t="shared" ca="1" si="32"/>
        <v>-2.5136732566513054E-3</v>
      </c>
      <c r="D89" s="56">
        <f t="shared" ca="1" si="32"/>
        <v>-3.3056556091495271E-3</v>
      </c>
      <c r="E89" s="56">
        <f t="shared" ca="1" si="32"/>
        <v>6.549562633027195E-3</v>
      </c>
      <c r="F89" s="56">
        <f t="shared" ca="1" si="32"/>
        <v>1.8045088617946181E-2</v>
      </c>
      <c r="G89" s="57">
        <f t="shared" ca="1" si="32"/>
        <v>6.1141199275769331E-3</v>
      </c>
      <c r="H89" s="56">
        <f t="shared" ca="1" si="32"/>
        <v>-1.6764091798955327E-3</v>
      </c>
      <c r="I89" s="56">
        <f t="shared" ca="1" si="32"/>
        <v>-3.0416710479768461E-2</v>
      </c>
      <c r="J89" s="66">
        <f t="shared" ca="1" si="32"/>
        <v>-2.4320869036962178E-2</v>
      </c>
      <c r="K89" s="56">
        <f t="shared" ca="1" si="32"/>
        <v>4.7726303665570402E-2</v>
      </c>
      <c r="L89" s="56">
        <f t="shared" ca="1" si="32"/>
        <v>-0.17482321374487553</v>
      </c>
      <c r="M89" s="66">
        <f t="shared" ca="1" si="32"/>
        <v>-0.17380218444520079</v>
      </c>
      <c r="N89" s="56">
        <f t="shared" ca="1" si="32"/>
        <v>1.970688044022828E-2</v>
      </c>
      <c r="O89" s="58">
        <f t="shared" ca="1" si="32"/>
        <v>-0.16557510886797655</v>
      </c>
      <c r="P89" s="57">
        <f t="shared" ca="1" si="32"/>
        <v>-1.9216001361080703E-2</v>
      </c>
      <c r="Q89" s="56">
        <f t="shared" ca="1" si="32"/>
        <v>-1.6928326164105112E-3</v>
      </c>
      <c r="R89" s="56">
        <f t="shared" ref="R89:Y89" ca="1" si="33">IF(AND(R24&gt;=0, (R23)&gt;0),R24/R23-1," ")</f>
        <v>-1.0308084877793111E-2</v>
      </c>
      <c r="S89" s="56">
        <f t="shared" ca="1" si="33"/>
        <v>8.9134772685932617E-3</v>
      </c>
      <c r="T89" s="56" t="str">
        <f t="shared" ca="1" si="33"/>
        <v xml:space="preserve"> </v>
      </c>
      <c r="U89" s="56">
        <f t="shared" ca="1" si="33"/>
        <v>-3.1488481358132869E-3</v>
      </c>
      <c r="V89" s="56">
        <f t="shared" ca="1" si="6"/>
        <v>3.115759194327361E-2</v>
      </c>
      <c r="W89" s="56" t="str">
        <f t="shared" ca="1" si="6"/>
        <v xml:space="preserve"> </v>
      </c>
      <c r="X89" s="56">
        <f t="shared" ca="1" si="33"/>
        <v>-2.3461535196686256E-2</v>
      </c>
      <c r="Y89" s="58">
        <f t="shared" ca="1" si="33"/>
        <v>5.7568089984713966E-2</v>
      </c>
    </row>
    <row r="90" spans="1:25" s="33" customFormat="1" x14ac:dyDescent="0.2">
      <c r="A90" s="14">
        <v>39903</v>
      </c>
      <c r="B90" s="67">
        <f t="shared" ref="B90:Y90" ca="1" si="34">IF(AND(B25&gt;=0, (B24)&gt;0),B25/B24-1," ")</f>
        <v>6.4918229147647999E-3</v>
      </c>
      <c r="C90" s="67">
        <f t="shared" ca="1" si="34"/>
        <v>5.4362179576374903E-3</v>
      </c>
      <c r="D90" s="59">
        <f t="shared" ca="1" si="34"/>
        <v>5.0823826227248681E-3</v>
      </c>
      <c r="E90" s="59">
        <f t="shared" ca="1" si="34"/>
        <v>9.2271127211418502E-3</v>
      </c>
      <c r="F90" s="59">
        <f t="shared" ca="1" si="34"/>
        <v>1.4428659705609359E-2</v>
      </c>
      <c r="G90" s="60">
        <f t="shared" ca="1" si="34"/>
        <v>1.2718124021835697E-2</v>
      </c>
      <c r="H90" s="59">
        <f t="shared" ca="1" si="34"/>
        <v>5.2394704141205839E-2</v>
      </c>
      <c r="I90" s="59">
        <f t="shared" ca="1" si="34"/>
        <v>-2.9318803665678628E-2</v>
      </c>
      <c r="J90" s="68">
        <f t="shared" ca="1" si="34"/>
        <v>-2.052399217420342E-2</v>
      </c>
      <c r="K90" s="59">
        <f t="shared" ca="1" si="34"/>
        <v>3.8167365880154902E-2</v>
      </c>
      <c r="L90" s="59">
        <f t="shared" ca="1" si="34"/>
        <v>-0.13608600129859516</v>
      </c>
      <c r="M90" s="68">
        <f t="shared" ca="1" si="34"/>
        <v>-0.14732395480299076</v>
      </c>
      <c r="N90" s="59">
        <f t="shared" ca="1" si="34"/>
        <v>2.5546966558123163E-2</v>
      </c>
      <c r="O90" s="61">
        <f t="shared" ca="1" si="34"/>
        <v>-0.18744600176984094</v>
      </c>
      <c r="P90" s="60">
        <f t="shared" ca="1" si="34"/>
        <v>-7.6692627748918829E-3</v>
      </c>
      <c r="Q90" s="59">
        <f t="shared" ca="1" si="34"/>
        <v>5.4556900539135533E-3</v>
      </c>
      <c r="R90" s="59">
        <f t="shared" ca="1" si="34"/>
        <v>-8.7982417499324894E-3</v>
      </c>
      <c r="S90" s="59">
        <f t="shared" ca="1" si="34"/>
        <v>1.695796525133253E-2</v>
      </c>
      <c r="T90" s="59" t="str">
        <f t="shared" ca="1" si="34"/>
        <v xml:space="preserve"> </v>
      </c>
      <c r="U90" s="59">
        <f t="shared" ca="1" si="34"/>
        <v>2.959617213226684E-3</v>
      </c>
      <c r="V90" s="59">
        <f t="shared" ca="1" si="6"/>
        <v>2.7775908338337985E-2</v>
      </c>
      <c r="W90" s="59" t="str">
        <f t="shared" ca="1" si="6"/>
        <v xml:space="preserve"> </v>
      </c>
      <c r="X90" s="59">
        <f t="shared" ca="1" si="34"/>
        <v>-2.1627841904378386E-2</v>
      </c>
      <c r="Y90" s="61">
        <f t="shared" ca="1" si="34"/>
        <v>4.5512994906506732E-2</v>
      </c>
    </row>
    <row r="91" spans="1:25" s="33" customFormat="1" x14ac:dyDescent="0.2">
      <c r="A91" s="20">
        <v>39994</v>
      </c>
      <c r="B91" s="63">
        <f t="shared" ref="B91:Y91" ca="1" si="35">IF(AND(B26&gt;=0, (B25)&gt;0),B26/B25-1," ")</f>
        <v>6.685496033512317E-3</v>
      </c>
      <c r="C91" s="63">
        <f t="shared" ca="1" si="35"/>
        <v>5.4002868672138327E-3</v>
      </c>
      <c r="D91" s="34">
        <f t="shared" ca="1" si="35"/>
        <v>5.1146938429262878E-3</v>
      </c>
      <c r="E91" s="34">
        <f t="shared" ca="1" si="35"/>
        <v>1.0003228452404533E-2</v>
      </c>
      <c r="F91" s="34">
        <f t="shared" ca="1" si="35"/>
        <v>1.2591533410903688E-2</v>
      </c>
      <c r="G91" s="53">
        <f t="shared" ca="1" si="35"/>
        <v>1.6419021264060252E-2</v>
      </c>
      <c r="H91" s="34">
        <f t="shared" ca="1" si="35"/>
        <v>2.3554711692986396E-2</v>
      </c>
      <c r="I91" s="34">
        <f t="shared" ca="1" si="35"/>
        <v>-3.7881270506169851E-2</v>
      </c>
      <c r="J91" s="64">
        <f t="shared" ca="1" si="35"/>
        <v>-2.7583791098337862E-2</v>
      </c>
      <c r="K91" s="34">
        <f t="shared" ca="1" si="35"/>
        <v>3.7872103047369432E-2</v>
      </c>
      <c r="L91" s="34">
        <f t="shared" ca="1" si="35"/>
        <v>-0.20698499849079244</v>
      </c>
      <c r="M91" s="64">
        <f t="shared" ca="1" si="35"/>
        <v>-0.1920204271689262</v>
      </c>
      <c r="N91" s="34">
        <f t="shared" ca="1" si="35"/>
        <v>2.4670351411276048E-2</v>
      </c>
      <c r="O91" s="55">
        <f t="shared" ca="1" si="35"/>
        <v>-0.21487672330001106</v>
      </c>
      <c r="P91" s="53">
        <f t="shared" ca="1" si="35"/>
        <v>-4.0565688793336996E-4</v>
      </c>
      <c r="Q91" s="34">
        <f t="shared" ca="1" si="35"/>
        <v>7.1475249156525145E-3</v>
      </c>
      <c r="R91" s="34">
        <f t="shared" ca="1" si="35"/>
        <v>-1.078896789806727E-2</v>
      </c>
      <c r="S91" s="34">
        <f t="shared" ca="1" si="35"/>
        <v>1.3363734803059524E-2</v>
      </c>
      <c r="T91" s="34" t="str">
        <f t="shared" ca="1" si="35"/>
        <v xml:space="preserve"> </v>
      </c>
      <c r="U91" s="34">
        <f t="shared" ca="1" si="35"/>
        <v>1.77525575926607E-3</v>
      </c>
      <c r="V91" s="34">
        <f t="shared" ca="1" si="35"/>
        <v>2.7273650243164749E-2</v>
      </c>
      <c r="W91" s="34" t="str">
        <f t="shared" ca="1" si="35"/>
        <v xml:space="preserve"> </v>
      </c>
      <c r="X91" s="34">
        <f t="shared" ca="1" si="35"/>
        <v>-1.2285061412999787E-2</v>
      </c>
      <c r="Y91" s="55">
        <f t="shared" ca="1" si="35"/>
        <v>4.0538102712330382E-2</v>
      </c>
    </row>
    <row r="92" spans="1:25" s="33" customFormat="1" x14ac:dyDescent="0.2">
      <c r="A92" s="20">
        <v>40086</v>
      </c>
      <c r="B92" s="63">
        <f t="shared" ref="B92:Y92" ca="1" si="36">IF(AND(B27&gt;=0, (B26)&gt;0),B27/B26-1," ")</f>
        <v>8.1549436083465654E-3</v>
      </c>
      <c r="C92" s="63">
        <f t="shared" ca="1" si="36"/>
        <v>7.2609054543435469E-3</v>
      </c>
      <c r="D92" s="34">
        <f t="shared" ca="1" si="36"/>
        <v>6.661686038243575E-3</v>
      </c>
      <c r="E92" s="34">
        <f t="shared" ca="1" si="36"/>
        <v>1.0452360649281678E-2</v>
      </c>
      <c r="F92" s="34">
        <f t="shared" ca="1" si="36"/>
        <v>2.2237869601665849E-2</v>
      </c>
      <c r="G92" s="53">
        <f t="shared" ca="1" si="36"/>
        <v>1.7389083178001696E-2</v>
      </c>
      <c r="H92" s="34">
        <f t="shared" ca="1" si="36"/>
        <v>4.9911118855306746E-2</v>
      </c>
      <c r="I92" s="34">
        <f t="shared" ca="1" si="36"/>
        <v>-3.4488696985948697E-2</v>
      </c>
      <c r="J92" s="64">
        <f t="shared" ca="1" si="36"/>
        <v>-2.2105776648498776E-2</v>
      </c>
      <c r="K92" s="34">
        <f t="shared" ca="1" si="36"/>
        <v>4.4359229057319594E-2</v>
      </c>
      <c r="L92" s="34">
        <f t="shared" ca="1" si="36"/>
        <v>-0.29037986788344317</v>
      </c>
      <c r="M92" s="64">
        <f t="shared" ca="1" si="36"/>
        <v>-0.29267905566036212</v>
      </c>
      <c r="N92" s="34">
        <f t="shared" ca="1" si="36"/>
        <v>1.9941003358225906E-2</v>
      </c>
      <c r="O92" s="55">
        <f t="shared" ca="1" si="36"/>
        <v>-0.25822045234289093</v>
      </c>
      <c r="P92" s="53">
        <f t="shared" ca="1" si="36"/>
        <v>-3.1209103709977426E-2</v>
      </c>
      <c r="Q92" s="34">
        <f t="shared" ca="1" si="36"/>
        <v>4.731374064403715E-3</v>
      </c>
      <c r="R92" s="34">
        <f t="shared" ca="1" si="36"/>
        <v>-4.7862912741875041E-3</v>
      </c>
      <c r="S92" s="34">
        <f t="shared" ca="1" si="36"/>
        <v>2.0059749020275408E-2</v>
      </c>
      <c r="T92" s="34" t="str">
        <f t="shared" ca="1" si="36"/>
        <v xml:space="preserve"> </v>
      </c>
      <c r="U92" s="34">
        <f t="shared" ca="1" si="36"/>
        <v>3.8576843407076566E-3</v>
      </c>
      <c r="V92" s="34">
        <f t="shared" ca="1" si="36"/>
        <v>3.4239377821576822E-2</v>
      </c>
      <c r="W92" s="34" t="str">
        <f t="shared" ca="1" si="36"/>
        <v xml:space="preserve"> </v>
      </c>
      <c r="X92" s="34">
        <f t="shared" ca="1" si="36"/>
        <v>-2.0674737227218576E-2</v>
      </c>
      <c r="Y92" s="55">
        <f t="shared" ca="1" si="36"/>
        <v>6.6440450336069157E-2</v>
      </c>
    </row>
    <row r="93" spans="1:25" s="33" customFormat="1" ht="12" thickBot="1" x14ac:dyDescent="0.25">
      <c r="A93" s="26">
        <v>40178</v>
      </c>
      <c r="B93" s="65">
        <f t="shared" ref="B93:Y93" ca="1" si="37">IF(AND(B28&gt;=0, (B27)&gt;0),B28/B27-1," ")</f>
        <v>7.4979296174224608E-3</v>
      </c>
      <c r="C93" s="65">
        <f t="shared" ca="1" si="37"/>
        <v>5.026423153004167E-3</v>
      </c>
      <c r="D93" s="56">
        <f t="shared" ca="1" si="37"/>
        <v>4.6817392579343586E-3</v>
      </c>
      <c r="E93" s="56">
        <f t="shared" ca="1" si="37"/>
        <v>1.3828920250154475E-2</v>
      </c>
      <c r="F93" s="56">
        <f t="shared" ca="1" si="37"/>
        <v>1.3510224269116078E-2</v>
      </c>
      <c r="G93" s="57">
        <f t="shared" ca="1" si="37"/>
        <v>1.5727525729573921E-2</v>
      </c>
      <c r="H93" s="56">
        <f t="shared" ca="1" si="37"/>
        <v>-5.8324433042135082E-3</v>
      </c>
      <c r="I93" s="56">
        <f t="shared" ca="1" si="37"/>
        <v>-3.6827840837029724E-2</v>
      </c>
      <c r="J93" s="66">
        <f t="shared" ca="1" si="37"/>
        <v>-2.5474316533526609E-2</v>
      </c>
      <c r="K93" s="56">
        <f t="shared" ca="1" si="37"/>
        <v>3.8935608513639419E-2</v>
      </c>
      <c r="L93" s="56">
        <f t="shared" ca="1" si="37"/>
        <v>-0.3936389145237591</v>
      </c>
      <c r="M93" s="66">
        <f t="shared" ca="1" si="37"/>
        <v>-0.36147547307940953</v>
      </c>
      <c r="N93" s="56">
        <f t="shared" ca="1" si="37"/>
        <v>2.267122038877778E-2</v>
      </c>
      <c r="O93" s="58">
        <f t="shared" ca="1" si="37"/>
        <v>-0.28152897788487408</v>
      </c>
      <c r="P93" s="57">
        <f t="shared" ca="1" si="37"/>
        <v>-1.1362644430904956E-2</v>
      </c>
      <c r="Q93" s="56">
        <f t="shared" ca="1" si="37"/>
        <v>1.9014238089694047E-3</v>
      </c>
      <c r="R93" s="56">
        <f t="shared" ca="1" si="37"/>
        <v>-1.3123441211190801E-2</v>
      </c>
      <c r="S93" s="56">
        <f t="shared" ca="1" si="37"/>
        <v>2.7060564386933716E-2</v>
      </c>
      <c r="T93" s="56" t="str">
        <f t="shared" ca="1" si="37"/>
        <v xml:space="preserve"> </v>
      </c>
      <c r="U93" s="56">
        <f t="shared" ca="1" si="37"/>
        <v>-7.3425112113416624E-3</v>
      </c>
      <c r="V93" s="56">
        <f t="shared" ca="1" si="37"/>
        <v>1.8882641960930258E-2</v>
      </c>
      <c r="W93" s="56" t="str">
        <f t="shared" ca="1" si="37"/>
        <v xml:space="preserve"> </v>
      </c>
      <c r="X93" s="56">
        <f t="shared" ca="1" si="37"/>
        <v>-5.1329112587970016E-3</v>
      </c>
      <c r="Y93" s="58">
        <f t="shared" ca="1" si="37"/>
        <v>5.2652748614499423E-2</v>
      </c>
    </row>
    <row r="94" spans="1:25" s="33" customFormat="1" x14ac:dyDescent="0.2">
      <c r="A94" s="20">
        <v>40268</v>
      </c>
      <c r="B94" s="63">
        <f t="shared" ref="B94:Y94" ca="1" si="38">IF(AND(B29&gt;=0, (B28)&gt;0),B29/B28-1," ")</f>
        <v>2.5503207186978738E-3</v>
      </c>
      <c r="C94" s="63">
        <f t="shared" ca="1" si="38"/>
        <v>-4.0682134337477471E-4</v>
      </c>
      <c r="D94" s="34">
        <f t="shared" ca="1" si="38"/>
        <v>-1.1428099279864323E-4</v>
      </c>
      <c r="E94" s="34">
        <f t="shared" ca="1" si="38"/>
        <v>1.0059542188568082E-2</v>
      </c>
      <c r="F94" s="34">
        <f t="shared" ca="1" si="38"/>
        <v>-7.5444777653810302E-3</v>
      </c>
      <c r="G94" s="53">
        <f t="shared" ca="1" si="38"/>
        <v>7.0378644278883407E-3</v>
      </c>
      <c r="H94" s="34">
        <f t="shared" ca="1" si="38"/>
        <v>5.0333575481604775E-2</v>
      </c>
      <c r="I94" s="34">
        <f t="shared" ca="1" si="38"/>
        <v>-3.2009768866748223E-2</v>
      </c>
      <c r="J94" s="64">
        <f t="shared" ca="1" si="38"/>
        <v>-7.8544338574608741E-3</v>
      </c>
      <c r="K94" s="34">
        <f t="shared" ca="1" si="38"/>
        <v>2.5043280415055769E-2</v>
      </c>
      <c r="L94" s="34">
        <f ca="1">IF(AND(L29&gt;=0, (L28)&gt;0),L29/L28-1," ")</f>
        <v>-1</v>
      </c>
      <c r="M94" s="64">
        <f t="shared" ca="1" si="38"/>
        <v>-1</v>
      </c>
      <c r="N94" s="34">
        <f t="shared" ca="1" si="38"/>
        <v>1.7482520867706741E-2</v>
      </c>
      <c r="O94" s="55">
        <f t="shared" ca="1" si="38"/>
        <v>-0.26850434270846335</v>
      </c>
      <c r="P94" s="53">
        <f t="shared" ca="1" si="38"/>
        <v>1.1207029966041837E-2</v>
      </c>
      <c r="Q94" s="34">
        <f t="shared" ca="1" si="38"/>
        <v>-5.9397870387507545E-3</v>
      </c>
      <c r="R94" s="34">
        <f t="shared" ca="1" si="38"/>
        <v>-6.6746264724890647E-3</v>
      </c>
      <c r="S94" s="34">
        <f t="shared" ca="1" si="38"/>
        <v>9.5044235399375232E-3</v>
      </c>
      <c r="T94" s="34" t="str">
        <f t="shared" ca="1" si="38"/>
        <v xml:space="preserve"> </v>
      </c>
      <c r="U94" s="34">
        <f t="shared" ca="1" si="38"/>
        <v>-4.6130010932903254E-3</v>
      </c>
      <c r="V94" s="34">
        <f t="shared" ca="1" si="38"/>
        <v>4.1345495641300634E-3</v>
      </c>
      <c r="W94" s="34" t="str">
        <f t="shared" ca="1" si="38"/>
        <v xml:space="preserve"> </v>
      </c>
      <c r="X94" s="34">
        <f t="shared" ca="1" si="38"/>
        <v>-4.0265671728153096E-2</v>
      </c>
      <c r="Y94" s="55">
        <f t="shared" ca="1" si="38"/>
        <v>3.7859185005406859E-2</v>
      </c>
    </row>
    <row r="95" spans="1:25" s="33" customFormat="1" x14ac:dyDescent="0.2">
      <c r="A95" s="20">
        <v>40359</v>
      </c>
      <c r="B95" s="63">
        <f t="shared" ref="B95:Y95" ca="1" si="39">IF(AND(B30&gt;=0, (B29)&gt;0),B30/B29-1," ")</f>
        <v>7.8124323188781819E-3</v>
      </c>
      <c r="C95" s="63">
        <f t="shared" ca="1" si="39"/>
        <v>6.8027278628592924E-3</v>
      </c>
      <c r="D95" s="34">
        <f t="shared" ca="1" si="39"/>
        <v>6.2845790299204118E-3</v>
      </c>
      <c r="E95" s="34">
        <f t="shared" ca="1" si="39"/>
        <v>1.034985784998077E-2</v>
      </c>
      <c r="F95" s="34">
        <f t="shared" ca="1" si="39"/>
        <v>1.9539626678542144E-2</v>
      </c>
      <c r="G95" s="53">
        <f t="shared" ca="1" si="39"/>
        <v>1.1109745478591115E-2</v>
      </c>
      <c r="H95" s="34">
        <f t="shared" ca="1" si="39"/>
        <v>2.5127323293742787E-2</v>
      </c>
      <c r="I95" s="34">
        <f t="shared" ca="1" si="39"/>
        <v>-2.0374005604709922E-2</v>
      </c>
      <c r="J95" s="64">
        <f t="shared" ca="1" si="39"/>
        <v>-1.0303128215738866E-2</v>
      </c>
      <c r="K95" s="34">
        <f t="shared" ca="1" si="39"/>
        <v>2.1427925949922377E-2</v>
      </c>
      <c r="L95" s="34" t="str">
        <f t="shared" ca="1" si="39"/>
        <v xml:space="preserve"> </v>
      </c>
      <c r="M95" s="64" t="str">
        <f t="shared" ca="1" si="39"/>
        <v xml:space="preserve"> </v>
      </c>
      <c r="N95" s="34">
        <f t="shared" ca="1" si="39"/>
        <v>1.3725496201713483E-2</v>
      </c>
      <c r="O95" s="55">
        <f t="shared" ca="1" si="39"/>
        <v>-0.11775422219191101</v>
      </c>
      <c r="P95" s="53">
        <f t="shared" ca="1" si="39"/>
        <v>2.7839430787924613E-2</v>
      </c>
      <c r="Q95" s="34">
        <f t="shared" ca="1" si="39"/>
        <v>1.0499699829743525E-2</v>
      </c>
      <c r="R95" s="34">
        <f t="shared" ca="1" si="39"/>
        <v>-2.3185490421822053E-3</v>
      </c>
      <c r="S95" s="34">
        <f t="shared" ca="1" si="39"/>
        <v>8.9074631306402807E-3</v>
      </c>
      <c r="T95" s="34" t="str">
        <f t="shared" ca="1" si="39"/>
        <v xml:space="preserve"> </v>
      </c>
      <c r="U95" s="34">
        <f t="shared" ca="1" si="39"/>
        <v>-6.0076708697675008E-3</v>
      </c>
      <c r="V95" s="34">
        <f t="shared" ca="1" si="39"/>
        <v>2.8738914913810198E-2</v>
      </c>
      <c r="W95" s="34" t="str">
        <f t="shared" ca="1" si="39"/>
        <v xml:space="preserve"> </v>
      </c>
      <c r="X95" s="34">
        <f t="shared" ca="1" si="39"/>
        <v>2.6700902163694362E-3</v>
      </c>
      <c r="Y95" s="55">
        <f t="shared" ca="1" si="39"/>
        <v>1.3695600221302895E-2</v>
      </c>
    </row>
    <row r="96" spans="1:25" s="33" customFormat="1" x14ac:dyDescent="0.2">
      <c r="A96" s="20">
        <v>40451</v>
      </c>
      <c r="B96" s="63">
        <f t="shared" ref="B96:Y96" ca="1" si="40">IF(AND(B31&gt;=0, (B30)&gt;0),B31/B30-1," ")</f>
        <v>-6.9951557881997584E-4</v>
      </c>
      <c r="C96" s="63">
        <f t="shared" ca="1" si="40"/>
        <v>-4.3046661648377116E-3</v>
      </c>
      <c r="D96" s="34">
        <f t="shared" ca="1" si="40"/>
        <v>-5.096096665298866E-3</v>
      </c>
      <c r="E96" s="34">
        <f t="shared" ca="1" si="40"/>
        <v>8.3285569852187269E-3</v>
      </c>
      <c r="F96" s="34">
        <f t="shared" ca="1" si="40"/>
        <v>1.4896988939560485E-2</v>
      </c>
      <c r="G96" s="53">
        <f t="shared" ca="1" si="40"/>
        <v>9.3514524073579075E-4</v>
      </c>
      <c r="H96" s="34">
        <f t="shared" ca="1" si="40"/>
        <v>-2.0132462860033673E-2</v>
      </c>
      <c r="I96" s="34">
        <f t="shared" ca="1" si="40"/>
        <v>-3.0559624994947354E-2</v>
      </c>
      <c r="J96" s="64">
        <f t="shared" ca="1" si="40"/>
        <v>-2.455173132244115E-2</v>
      </c>
      <c r="K96" s="34">
        <f t="shared" ca="1" si="40"/>
        <v>1.0018743958442045E-2</v>
      </c>
      <c r="L96" s="34" t="str">
        <f t="shared" ca="1" si="40"/>
        <v xml:space="preserve"> </v>
      </c>
      <c r="M96" s="64" t="str">
        <f t="shared" ca="1" si="40"/>
        <v xml:space="preserve"> </v>
      </c>
      <c r="N96" s="34">
        <f t="shared" ca="1" si="40"/>
        <v>8.3537028309697003E-3</v>
      </c>
      <c r="O96" s="55">
        <f t="shared" ca="1" si="40"/>
        <v>-0.12696611964613203</v>
      </c>
      <c r="P96" s="53">
        <f t="shared" ca="1" si="40"/>
        <v>-3.3980223047791469E-2</v>
      </c>
      <c r="Q96" s="34">
        <f t="shared" ca="1" si="40"/>
        <v>-4.6152708696535205E-3</v>
      </c>
      <c r="R96" s="34">
        <f t="shared" ca="1" si="40"/>
        <v>-8.4427433005676011E-3</v>
      </c>
      <c r="S96" s="34">
        <f t="shared" ca="1" si="40"/>
        <v>-6.119080146958833E-3</v>
      </c>
      <c r="T96" s="34" t="str">
        <f t="shared" ca="1" si="40"/>
        <v xml:space="preserve"> </v>
      </c>
      <c r="U96" s="34">
        <f t="shared" ca="1" si="40"/>
        <v>-1.0677586021277885E-2</v>
      </c>
      <c r="V96" s="34">
        <f t="shared" ca="1" si="40"/>
        <v>8.6410624638466604E-3</v>
      </c>
      <c r="W96" s="34" t="str">
        <f t="shared" ca="1" si="40"/>
        <v xml:space="preserve"> </v>
      </c>
      <c r="X96" s="34">
        <f t="shared" ca="1" si="40"/>
        <v>2.023602451918971E-2</v>
      </c>
      <c r="Y96" s="55">
        <f t="shared" ca="1" si="40"/>
        <v>1.1255369703444984E-2</v>
      </c>
    </row>
    <row r="97" spans="1:25" s="33" customFormat="1" ht="12" thickBot="1" x14ac:dyDescent="0.25">
      <c r="A97" s="20">
        <v>40543</v>
      </c>
      <c r="B97" s="63">
        <f t="shared" ref="B97:Y97" ca="1" si="41">IF(AND(B32&gt;=0, (B31)&gt;0),B32/B31-1," ")</f>
        <v>-1.8574815624718966E-3</v>
      </c>
      <c r="C97" s="63">
        <f t="shared" ca="1" si="41"/>
        <v>-6.184851398898239E-3</v>
      </c>
      <c r="D97" s="34">
        <f t="shared" ca="1" si="41"/>
        <v>-7.0407308326192464E-3</v>
      </c>
      <c r="E97" s="34">
        <f t="shared" ca="1" si="41"/>
        <v>8.8434121319549419E-3</v>
      </c>
      <c r="F97" s="34">
        <f t="shared" ca="1" si="41"/>
        <v>1.4171392364796365E-2</v>
      </c>
      <c r="G97" s="53">
        <f t="shared" ca="1" si="41"/>
        <v>-3.6625588261172126E-3</v>
      </c>
      <c r="H97" s="34">
        <f t="shared" ca="1" si="41"/>
        <v>3.3349854005049195E-6</v>
      </c>
      <c r="I97" s="34">
        <f t="shared" ca="1" si="41"/>
        <v>-2.4460524762042857E-2</v>
      </c>
      <c r="J97" s="64">
        <f t="shared" ca="1" si="41"/>
        <v>-2.1519916125172789E-2</v>
      </c>
      <c r="K97" s="34">
        <f t="shared" ca="1" si="41"/>
        <v>1.8702066480573265E-2</v>
      </c>
      <c r="L97" s="34" t="str">
        <f t="shared" ca="1" si="41"/>
        <v xml:space="preserve"> </v>
      </c>
      <c r="M97" s="64" t="str">
        <f t="shared" ca="1" si="41"/>
        <v xml:space="preserve"> </v>
      </c>
      <c r="N97" s="34">
        <f t="shared" ca="1" si="41"/>
        <v>1.0095219371466513E-2</v>
      </c>
      <c r="O97" s="55">
        <f t="shared" ca="1" si="41"/>
        <v>-9.2056163154764947E-2</v>
      </c>
      <c r="P97" s="53">
        <f t="shared" ca="1" si="41"/>
        <v>0.21045515666589409</v>
      </c>
      <c r="Q97" s="34">
        <f t="shared" ca="1" si="41"/>
        <v>-3.9988248322659903E-3</v>
      </c>
      <c r="R97" s="34">
        <f t="shared" ca="1" si="41"/>
        <v>-1.0804083632466321E-2</v>
      </c>
      <c r="S97" s="34">
        <f t="shared" ca="1" si="41"/>
        <v>-2.7874121413023367E-2</v>
      </c>
      <c r="T97" s="34" t="str">
        <f t="shared" ca="1" si="41"/>
        <v xml:space="preserve"> </v>
      </c>
      <c r="U97" s="34">
        <f t="shared" ca="1" si="41"/>
        <v>-1.0232269494882873E-2</v>
      </c>
      <c r="V97" s="34">
        <f t="shared" ca="1" si="41"/>
        <v>6.0009064114763255E-3</v>
      </c>
      <c r="W97" s="34" t="str">
        <f t="shared" ca="1" si="41"/>
        <v xml:space="preserve"> </v>
      </c>
      <c r="X97" s="34">
        <f t="shared" ca="1" si="41"/>
        <v>0.14896989372327107</v>
      </c>
      <c r="Y97" s="55">
        <f t="shared" ca="1" si="41"/>
        <v>4.4074478654029692E-2</v>
      </c>
    </row>
    <row r="98" spans="1:25" s="33" customFormat="1" x14ac:dyDescent="0.2">
      <c r="A98" s="14">
        <v>40633</v>
      </c>
      <c r="B98" s="67">
        <f t="shared" ref="B98:Y98" ca="1" si="42">IF(AND(B33&gt;=0, (B32)&gt;0),B33/B32-1," ")</f>
        <v>7.1428664848816048E-4</v>
      </c>
      <c r="C98" s="67">
        <f t="shared" ca="1" si="42"/>
        <v>-3.704459524411674E-3</v>
      </c>
      <c r="D98" s="59">
        <f t="shared" ca="1" si="42"/>
        <v>-4.5493147192189332E-3</v>
      </c>
      <c r="E98" s="59">
        <f t="shared" ca="1" si="42"/>
        <v>1.1478367251090305E-2</v>
      </c>
      <c r="F98" s="59">
        <f t="shared" ca="1" si="42"/>
        <v>1.5969302299364552E-2</v>
      </c>
      <c r="G98" s="60">
        <f t="shared" ca="1" si="42"/>
        <v>-9.8371531342933416E-4</v>
      </c>
      <c r="H98" s="59">
        <f t="shared" ca="1" si="42"/>
        <v>-1.6447307487907903E-2</v>
      </c>
      <c r="I98" s="59">
        <f t="shared" ca="1" si="42"/>
        <v>-1.7350831798446653E-2</v>
      </c>
      <c r="J98" s="68">
        <f t="shared" ca="1" si="42"/>
        <v>-1.6766519309725725E-2</v>
      </c>
      <c r="K98" s="59">
        <f t="shared" ca="1" si="42"/>
        <v>1.5067456768056209E-2</v>
      </c>
      <c r="L98" s="59" t="str">
        <f t="shared" ca="1" si="42"/>
        <v xml:space="preserve"> </v>
      </c>
      <c r="M98" s="68" t="str">
        <f t="shared" ca="1" si="42"/>
        <v xml:space="preserve"> </v>
      </c>
      <c r="N98" s="59">
        <f t="shared" ca="1" si="42"/>
        <v>1.3225046174417887E-2</v>
      </c>
      <c r="O98" s="61">
        <f t="shared" ca="1" si="42"/>
        <v>-9.6925446121097547E-2</v>
      </c>
      <c r="P98" s="60">
        <f t="shared" ca="1" si="42"/>
        <v>1.0468665865873188</v>
      </c>
      <c r="Q98" s="59">
        <f t="shared" ca="1" si="42"/>
        <v>-9.9072309576486717E-4</v>
      </c>
      <c r="R98" s="59">
        <f t="shared" ca="1" si="42"/>
        <v>-9.4631875286375067E-3</v>
      </c>
      <c r="S98" s="59">
        <f t="shared" ca="1" si="42"/>
        <v>-1</v>
      </c>
      <c r="T98" s="59" t="str">
        <f t="shared" ca="1" si="42"/>
        <v xml:space="preserve"> </v>
      </c>
      <c r="U98" s="59">
        <f t="shared" ca="1" si="42"/>
        <v>-6.4441638600405415E-3</v>
      </c>
      <c r="V98" s="59">
        <f t="shared" ca="1" si="42"/>
        <v>-1</v>
      </c>
      <c r="W98" s="59" t="str">
        <f t="shared" ca="1" si="42"/>
        <v xml:space="preserve"> </v>
      </c>
      <c r="X98" s="59">
        <f t="shared" ca="1" si="42"/>
        <v>2.6116767558958118</v>
      </c>
      <c r="Y98" s="61">
        <f t="shared" ca="1" si="42"/>
        <v>3.1249572773672352E-2</v>
      </c>
    </row>
    <row r="99" spans="1:25" s="33" customFormat="1" x14ac:dyDescent="0.2">
      <c r="A99" s="20">
        <v>40724</v>
      </c>
      <c r="B99" s="63">
        <f ca="1">IF(AND(B34&gt;=0, (B33)&gt;0),B34/B33-1," ")</f>
        <v>-1.5727874134016107E-3</v>
      </c>
      <c r="C99" s="63">
        <f t="shared" ref="C99:Y99" ca="1" si="43">IF(AND(C34&gt;=0, (C33)&gt;0),C34/C33-1," ")</f>
        <v>-5.5278083500091002E-3</v>
      </c>
      <c r="D99" s="34">
        <f t="shared" ca="1" si="43"/>
        <v>-6.191795796773758E-3</v>
      </c>
      <c r="E99" s="34">
        <f t="shared" ca="1" si="43"/>
        <v>7.9170388273304138E-3</v>
      </c>
      <c r="F99" s="34">
        <f t="shared" ca="1" si="43"/>
        <v>9.6218962035172773E-3</v>
      </c>
      <c r="G99" s="53">
        <f t="shared" ca="1" si="43"/>
        <v>-3.0458457290555296E-3</v>
      </c>
      <c r="H99" s="34">
        <f t="shared" ca="1" si="43"/>
        <v>4.1736199711381872E-3</v>
      </c>
      <c r="I99" s="34">
        <f t="shared" ca="1" si="43"/>
        <v>-2.4127909859285146E-2</v>
      </c>
      <c r="J99" s="64">
        <f t="shared" ca="1" si="43"/>
        <v>-1.9145626022019968E-2</v>
      </c>
      <c r="K99" s="34">
        <f t="shared" ca="1" si="43"/>
        <v>1.0446522275558534E-2</v>
      </c>
      <c r="L99" s="34" t="str">
        <f t="shared" ca="1" si="43"/>
        <v xml:space="preserve"> </v>
      </c>
      <c r="M99" s="64" t="str">
        <f t="shared" ca="1" si="43"/>
        <v xml:space="preserve"> </v>
      </c>
      <c r="N99" s="34">
        <f t="shared" ca="1" si="43"/>
        <v>9.6706191184716683E-3</v>
      </c>
      <c r="O99" s="55">
        <f t="shared" ca="1" si="43"/>
        <v>-0.10759250347752713</v>
      </c>
      <c r="P99" s="53">
        <f t="shared" ca="1" si="43"/>
        <v>8.2240366291530531E-3</v>
      </c>
      <c r="Q99" s="34">
        <f t="shared" ca="1" si="43"/>
        <v>-3.1595704555326121E-3</v>
      </c>
      <c r="R99" s="34">
        <f t="shared" ca="1" si="43"/>
        <v>-9.4755488929435527E-3</v>
      </c>
      <c r="S99" s="34" t="str">
        <f t="shared" ca="1" si="43"/>
        <v xml:space="preserve"> </v>
      </c>
      <c r="T99" s="34" t="str">
        <f t="shared" ca="1" si="43"/>
        <v xml:space="preserve"> </v>
      </c>
      <c r="U99" s="34">
        <f t="shared" ca="1" si="43"/>
        <v>-7.5489377800215252E-3</v>
      </c>
      <c r="V99" s="34" t="str">
        <f t="shared" ca="1" si="43"/>
        <v xml:space="preserve"> </v>
      </c>
      <c r="W99" s="34" t="str">
        <f t="shared" ca="1" si="43"/>
        <v xml:space="preserve"> </v>
      </c>
      <c r="X99" s="34">
        <f t="shared" ca="1" si="43"/>
        <v>1.5856500215853497E-2</v>
      </c>
      <c r="Y99" s="55">
        <f t="shared" ca="1" si="43"/>
        <v>5.326709080701586E-2</v>
      </c>
    </row>
    <row r="100" spans="1:25" s="33" customFormat="1" x14ac:dyDescent="0.2">
      <c r="A100" s="20">
        <v>40816</v>
      </c>
      <c r="B100" s="63">
        <f t="shared" ref="B100:Y100" ca="1" si="44">IF(AND(B35&gt;=0, (B34)&gt;0),B35/B34-1," ")</f>
        <v>-2.9833127748485344E-3</v>
      </c>
      <c r="C100" s="63">
        <f t="shared" ca="1" si="44"/>
        <v>-5.0105227608507885E-3</v>
      </c>
      <c r="D100" s="34">
        <f t="shared" ca="1" si="44"/>
        <v>-5.3350959753406535E-3</v>
      </c>
      <c r="E100" s="34">
        <f t="shared" ca="1" si="44"/>
        <v>1.8159669900104092E-3</v>
      </c>
      <c r="F100" s="34">
        <f t="shared" ca="1" si="44"/>
        <v>2.2790283977136561E-3</v>
      </c>
      <c r="G100" s="53">
        <f t="shared" ca="1" si="44"/>
        <v>-2.8845055889853422E-3</v>
      </c>
      <c r="H100" s="34">
        <f t="shared" ca="1" si="44"/>
        <v>1.6040681356640052E-2</v>
      </c>
      <c r="I100" s="34">
        <f t="shared" ca="1" si="44"/>
        <v>-1.7146137912718129E-2</v>
      </c>
      <c r="J100" s="64">
        <f t="shared" ca="1" si="44"/>
        <v>-1.2642138885094689E-2</v>
      </c>
      <c r="K100" s="34">
        <f t="shared" ca="1" si="44"/>
        <v>-8.4468109806956626E-4</v>
      </c>
      <c r="L100" s="34" t="str">
        <f t="shared" ca="1" si="44"/>
        <v xml:space="preserve"> </v>
      </c>
      <c r="M100" s="64" t="str">
        <f t="shared" ca="1" si="44"/>
        <v xml:space="preserve"> </v>
      </c>
      <c r="N100" s="34">
        <f t="shared" ca="1" si="44"/>
        <v>1.7299525124667703E-3</v>
      </c>
      <c r="O100" s="55">
        <f t="shared" ca="1" si="44"/>
        <v>-0.10604186196332588</v>
      </c>
      <c r="P100" s="53">
        <f t="shared" ca="1" si="44"/>
        <v>1.1787461935208743E-2</v>
      </c>
      <c r="Q100" s="34">
        <f t="shared" ca="1" si="44"/>
        <v>-2.6054050014285846E-3</v>
      </c>
      <c r="R100" s="34">
        <f t="shared" ca="1" si="44"/>
        <v>-9.7579677981463053E-3</v>
      </c>
      <c r="S100" s="34" t="str">
        <f t="shared" ca="1" si="44"/>
        <v xml:space="preserve"> </v>
      </c>
      <c r="T100" s="34" t="str">
        <f t="shared" ca="1" si="44"/>
        <v xml:space="preserve"> </v>
      </c>
      <c r="U100" s="34">
        <f t="shared" ca="1" si="44"/>
        <v>-6.25833747611515E-3</v>
      </c>
      <c r="V100" s="34" t="str">
        <f t="shared" ca="1" si="44"/>
        <v xml:space="preserve"> </v>
      </c>
      <c r="W100" s="34" t="str">
        <f t="shared" ca="1" si="44"/>
        <v xml:space="preserve"> </v>
      </c>
      <c r="X100" s="34">
        <f t="shared" ca="1" si="44"/>
        <v>7.2838154648373621E-3</v>
      </c>
      <c r="Y100" s="55">
        <f t="shared" ca="1" si="44"/>
        <v>2.7565870334709031E-2</v>
      </c>
    </row>
    <row r="101" spans="1:25" s="33" customFormat="1" ht="12" thickBot="1" x14ac:dyDescent="0.25">
      <c r="A101" s="26">
        <v>40908</v>
      </c>
      <c r="B101" s="65">
        <f t="shared" ref="B101:Y101" ca="1" si="45">IF(AND(B36&gt;=0, (B35)&gt;0),B36/B35-1," ")</f>
        <v>6.9388498875833093E-3</v>
      </c>
      <c r="C101" s="65">
        <f t="shared" ca="1" si="45"/>
        <v>4.8125276345962753E-3</v>
      </c>
      <c r="D101" s="56">
        <f t="shared" ca="1" si="45"/>
        <v>4.4067825319644705E-3</v>
      </c>
      <c r="E101" s="56">
        <f t="shared" ca="1" si="45"/>
        <v>1.1938469384995543E-2</v>
      </c>
      <c r="F101" s="56">
        <f t="shared" ca="1" si="45"/>
        <v>1.3855882003883657E-2</v>
      </c>
      <c r="G101" s="57">
        <f t="shared" ca="1" si="45"/>
        <v>5.2395754106322467E-3</v>
      </c>
      <c r="H101" s="56">
        <f t="shared" ca="1" si="45"/>
        <v>8.2796242822389177E-2</v>
      </c>
      <c r="I101" s="56">
        <f t="shared" ca="1" si="45"/>
        <v>-1.1192589840678169E-2</v>
      </c>
      <c r="J101" s="66">
        <f t="shared" ca="1" si="45"/>
        <v>-7.2628049214369383E-3</v>
      </c>
      <c r="K101" s="56">
        <f t="shared" ca="1" si="45"/>
        <v>1.6521203690390118E-2</v>
      </c>
      <c r="L101" s="56" t="str">
        <f t="shared" ca="1" si="45"/>
        <v xml:space="preserve"> </v>
      </c>
      <c r="M101" s="66" t="str">
        <f t="shared" ca="1" si="45"/>
        <v xml:space="preserve"> </v>
      </c>
      <c r="N101" s="56">
        <f t="shared" ca="1" si="45"/>
        <v>1.2557058016314571E-2</v>
      </c>
      <c r="O101" s="58">
        <f t="shared" ca="1" si="45"/>
        <v>-4.3955093178239979E-2</v>
      </c>
      <c r="P101" s="57">
        <f t="shared" ca="1" si="45"/>
        <v>-1.323105293741722E-2</v>
      </c>
      <c r="Q101" s="56">
        <f t="shared" ca="1" si="45"/>
        <v>5.152239787119095E-3</v>
      </c>
      <c r="R101" s="56">
        <f t="shared" ca="1" si="45"/>
        <v>-8.2341949265645198E-3</v>
      </c>
      <c r="S101" s="56" t="str">
        <f t="shared" ca="1" si="45"/>
        <v xml:space="preserve"> </v>
      </c>
      <c r="T101" s="56" t="str">
        <f t="shared" ca="1" si="45"/>
        <v xml:space="preserve"> </v>
      </c>
      <c r="U101" s="56">
        <f t="shared" ca="1" si="45"/>
        <v>2.183114670671582E-2</v>
      </c>
      <c r="V101" s="56" t="str">
        <f t="shared" ca="1" si="45"/>
        <v xml:space="preserve"> </v>
      </c>
      <c r="W101" s="56" t="str">
        <f t="shared" ca="1" si="45"/>
        <v xml:space="preserve"> </v>
      </c>
      <c r="X101" s="56">
        <f t="shared" ca="1" si="45"/>
        <v>3.8723133730707016E-3</v>
      </c>
      <c r="Y101" s="58">
        <f t="shared" ca="1" si="45"/>
        <v>6.7579224569502827E-3</v>
      </c>
    </row>
    <row r="102" spans="1:25" s="33" customFormat="1" x14ac:dyDescent="0.2">
      <c r="A102" s="14">
        <v>40999</v>
      </c>
      <c r="B102" s="67">
        <f t="shared" ref="B102:Y102" ca="1" si="46">IF(AND(B37&gt;=0, (B36)&gt;0),B37/B36-1," ")</f>
        <v>2.5591218101972402E-4</v>
      </c>
      <c r="C102" s="67">
        <f t="shared" ca="1" si="46"/>
        <v>-2.5638588935039675E-3</v>
      </c>
      <c r="D102" s="59">
        <f t="shared" ca="1" si="46"/>
        <v>-3.0308443047670774E-3</v>
      </c>
      <c r="E102" s="59">
        <f t="shared" ca="1" si="46"/>
        <v>6.8393487392741648E-3</v>
      </c>
      <c r="F102" s="59">
        <f t="shared" ca="1" si="46"/>
        <v>7.7474307809299869E-3</v>
      </c>
      <c r="G102" s="60">
        <f t="shared" ca="1" si="46"/>
        <v>6.5308706307409814E-4</v>
      </c>
      <c r="H102" s="59">
        <f t="shared" ca="1" si="46"/>
        <v>-3.3441581740780713E-2</v>
      </c>
      <c r="I102" s="59">
        <f t="shared" ca="1" si="46"/>
        <v>-1.300191026639641E-2</v>
      </c>
      <c r="J102" s="68">
        <f t="shared" ca="1" si="46"/>
        <v>-1.3570656015495453E-2</v>
      </c>
      <c r="K102" s="59">
        <f t="shared" ca="1" si="46"/>
        <v>7.4264299307391646E-3</v>
      </c>
      <c r="L102" s="59" t="str">
        <f t="shared" ca="1" si="46"/>
        <v xml:space="preserve"> </v>
      </c>
      <c r="M102" s="68" t="str">
        <f t="shared" ca="1" si="46"/>
        <v xml:space="preserve"> </v>
      </c>
      <c r="N102" s="59">
        <f t="shared" ca="1" si="46"/>
        <v>7.5610752994879071E-3</v>
      </c>
      <c r="O102" s="61">
        <f t="shared" ca="1" si="46"/>
        <v>-6.4929854018163757E-2</v>
      </c>
      <c r="P102" s="60">
        <f t="shared" ca="1" si="46"/>
        <v>-1.3875173696603516E-2</v>
      </c>
      <c r="Q102" s="59">
        <f t="shared" ca="1" si="46"/>
        <v>-1.497131993821732E-5</v>
      </c>
      <c r="R102" s="59">
        <f t="shared" ca="1" si="46"/>
        <v>-9.0710914169247481E-3</v>
      </c>
      <c r="S102" s="59" t="str">
        <f t="shared" ca="1" si="46"/>
        <v xml:space="preserve"> </v>
      </c>
      <c r="T102" s="59" t="str">
        <f t="shared" ca="1" si="46"/>
        <v xml:space="preserve"> </v>
      </c>
      <c r="U102" s="59">
        <f t="shared" ca="1" si="46"/>
        <v>-1.1538403211152515E-2</v>
      </c>
      <c r="V102" s="59" t="str">
        <f t="shared" ca="1" si="46"/>
        <v xml:space="preserve"> </v>
      </c>
      <c r="W102" s="59" t="str">
        <f t="shared" ca="1" si="46"/>
        <v xml:space="preserve"> </v>
      </c>
      <c r="X102" s="59">
        <f t="shared" ca="1" si="46"/>
        <v>7.7209091180927558E-3</v>
      </c>
      <c r="Y102" s="61">
        <f t="shared" ca="1" si="46"/>
        <v>1.5540961824243693E-2</v>
      </c>
    </row>
    <row r="103" spans="1:25" s="33" customFormat="1" x14ac:dyDescent="0.2">
      <c r="A103" s="20">
        <v>41090</v>
      </c>
      <c r="B103" s="63">
        <f t="shared" ref="B103:Y103" ca="1" si="47">IF(AND(B38&gt;=0, (B37)&gt;0),B38/B37-1," ")</f>
        <v>-2.9663408159380511E-3</v>
      </c>
      <c r="C103" s="63">
        <f t="shared" ca="1" si="47"/>
        <v>-5.4323124287279922E-3</v>
      </c>
      <c r="D103" s="34">
        <f t="shared" ca="1" si="47"/>
        <v>-5.8064763227216876E-3</v>
      </c>
      <c r="E103" s="34">
        <f t="shared" ca="1" si="47"/>
        <v>2.737295122529293E-3</v>
      </c>
      <c r="F103" s="34">
        <f t="shared" ca="1" si="47"/>
        <v>2.7410653680439712E-3</v>
      </c>
      <c r="G103" s="53">
        <f t="shared" ca="1" si="47"/>
        <v>-3.6835970014136299E-3</v>
      </c>
      <c r="H103" s="34">
        <f t="shared" ca="1" si="47"/>
        <v>3.0346913911111217E-2</v>
      </c>
      <c r="I103" s="34">
        <f t="shared" ca="1" si="47"/>
        <v>-1.8767244901735314E-2</v>
      </c>
      <c r="J103" s="64">
        <f t="shared" ca="1" si="47"/>
        <v>-1.8518811521042511E-2</v>
      </c>
      <c r="K103" s="34">
        <f t="shared" ca="1" si="47"/>
        <v>3.1993693383438604E-3</v>
      </c>
      <c r="L103" s="34" t="str">
        <f t="shared" ca="1" si="47"/>
        <v xml:space="preserve"> </v>
      </c>
      <c r="M103" s="64" t="str">
        <f t="shared" ca="1" si="47"/>
        <v xml:space="preserve"> </v>
      </c>
      <c r="N103" s="34">
        <f t="shared" ca="1" si="47"/>
        <v>3.6351591987435761E-3</v>
      </c>
      <c r="O103" s="55">
        <f t="shared" ca="1" si="47"/>
        <v>-9.8692265255076239E-2</v>
      </c>
      <c r="P103" s="53">
        <f t="shared" ca="1" si="47"/>
        <v>7.3512807421844961E-3</v>
      </c>
      <c r="Q103" s="34">
        <f t="shared" ca="1" si="47"/>
        <v>-3.5068500929600344E-3</v>
      </c>
      <c r="R103" s="34">
        <f t="shared" ca="1" si="47"/>
        <v>-2.2956836650691592E-2</v>
      </c>
      <c r="S103" s="34" t="str">
        <f t="shared" ca="1" si="47"/>
        <v xml:space="preserve"> </v>
      </c>
      <c r="T103" s="34" t="str">
        <f t="shared" ca="1" si="47"/>
        <v xml:space="preserve"> </v>
      </c>
      <c r="U103" s="34">
        <f t="shared" ca="1" si="47"/>
        <v>6.8766756729241596E-3</v>
      </c>
      <c r="V103" s="34" t="str">
        <f t="shared" ca="1" si="47"/>
        <v xml:space="preserve"> </v>
      </c>
      <c r="W103" s="34" t="str">
        <f t="shared" ca="1" si="47"/>
        <v xml:space="preserve"> </v>
      </c>
      <c r="X103" s="34">
        <f t="shared" ca="1" si="47"/>
        <v>7.9919027829022937E-3</v>
      </c>
      <c r="Y103" s="55">
        <f t="shared" ca="1" si="47"/>
        <v>1.3877265502805214E-2</v>
      </c>
    </row>
    <row r="104" spans="1:25" s="33" customFormat="1" x14ac:dyDescent="0.2">
      <c r="A104" s="20">
        <v>41182</v>
      </c>
      <c r="B104" s="63">
        <f t="shared" ref="B104:Y104" ca="1" si="48">IF(AND(B39&gt;=0, (B38)&gt;0),B39/B38-1," ")</f>
        <v>-3.0803693674859023E-3</v>
      </c>
      <c r="C104" s="63">
        <f t="shared" ca="1" si="48"/>
        <v>-4.5042039925465849E-3</v>
      </c>
      <c r="D104" s="34">
        <f t="shared" ca="1" si="48"/>
        <v>-4.6358335517477922E-3</v>
      </c>
      <c r="E104" s="34">
        <f t="shared" ca="1" si="48"/>
        <v>1.8603878766354498E-4</v>
      </c>
      <c r="F104" s="34">
        <f t="shared" ca="1" si="48"/>
        <v>-1.6533481794478444E-3</v>
      </c>
      <c r="G104" s="53">
        <f t="shared" ca="1" si="48"/>
        <v>-1.9153287143219844E-3</v>
      </c>
      <c r="H104" s="34">
        <f t="shared" ca="1" si="48"/>
        <v>4.3597079609991596E-3</v>
      </c>
      <c r="I104" s="34">
        <f t="shared" ca="1" si="48"/>
        <v>-2.3650201411911875E-2</v>
      </c>
      <c r="J104" s="64">
        <f t="shared" ca="1" si="48"/>
        <v>-2.4745898647555165E-2</v>
      </c>
      <c r="K104" s="34">
        <f t="shared" ca="1" si="48"/>
        <v>-3.2197751186319179E-3</v>
      </c>
      <c r="L104" s="34" t="str">
        <f t="shared" ca="1" si="48"/>
        <v xml:space="preserve"> </v>
      </c>
      <c r="M104" s="64" t="str">
        <f t="shared" ca="1" si="48"/>
        <v xml:space="preserve"> </v>
      </c>
      <c r="N104" s="34">
        <f t="shared" ca="1" si="48"/>
        <v>2.050025889910323E-4</v>
      </c>
      <c r="O104" s="55">
        <f t="shared" ca="1" si="48"/>
        <v>-7.3558402019081148E-2</v>
      </c>
      <c r="P104" s="53">
        <f t="shared" ca="1" si="48"/>
        <v>-1.5798636454508186E-3</v>
      </c>
      <c r="Q104" s="34">
        <f t="shared" ca="1" si="48"/>
        <v>1.5489459514734794E-3</v>
      </c>
      <c r="R104" s="34">
        <f t="shared" ca="1" si="48"/>
        <v>-1.0558703226734578E-2</v>
      </c>
      <c r="S104" s="34" t="str">
        <f t="shared" ca="1" si="48"/>
        <v xml:space="preserve"> </v>
      </c>
      <c r="T104" s="34" t="str">
        <f t="shared" ca="1" si="48"/>
        <v xml:space="preserve"> </v>
      </c>
      <c r="U104" s="34">
        <f t="shared" ca="1" si="48"/>
        <v>-4.7220312162747913E-3</v>
      </c>
      <c r="V104" s="34" t="str">
        <f t="shared" ca="1" si="48"/>
        <v xml:space="preserve"> </v>
      </c>
      <c r="W104" s="34" t="str">
        <f t="shared" ca="1" si="48"/>
        <v xml:space="preserve"> </v>
      </c>
      <c r="X104" s="34">
        <f t="shared" ca="1" si="48"/>
        <v>6.8748164080245644E-4</v>
      </c>
      <c r="Y104" s="55">
        <f t="shared" ca="1" si="48"/>
        <v>1.3260000158465957E-4</v>
      </c>
    </row>
    <row r="105" spans="1:25" s="33" customFormat="1" ht="12" thickBot="1" x14ac:dyDescent="0.25">
      <c r="A105" s="26">
        <v>41274</v>
      </c>
      <c r="B105" s="65">
        <f t="shared" ref="B105:Y105" ca="1" si="49">IF(AND(B40&gt;=0, (B39)&gt;0),B40/B39-1," ")</f>
        <v>-2.6271791270435774E-3</v>
      </c>
      <c r="C105" s="65">
        <f t="shared" ca="1" si="49"/>
        <v>-5.1335754356807151E-3</v>
      </c>
      <c r="D105" s="56">
        <f t="shared" ca="1" si="49"/>
        <v>-5.1721816848178115E-3</v>
      </c>
      <c r="E105" s="56">
        <f t="shared" ca="1" si="49"/>
        <v>3.0957620981890699E-3</v>
      </c>
      <c r="F105" s="56">
        <f t="shared" ca="1" si="49"/>
        <v>-4.2999325066351846E-3</v>
      </c>
      <c r="G105" s="57">
        <f t="shared" ca="1" si="49"/>
        <v>-4.5899824316820714E-3</v>
      </c>
      <c r="H105" s="56">
        <f t="shared" ca="1" si="49"/>
        <v>-2.4996748803486346E-3</v>
      </c>
      <c r="I105" s="56">
        <f t="shared" ca="1" si="49"/>
        <v>-1.1895930562827561E-2</v>
      </c>
      <c r="J105" s="66">
        <f t="shared" ca="1" si="49"/>
        <v>-5.8500366801644832E-3</v>
      </c>
      <c r="K105" s="56">
        <f t="shared" ca="1" si="49"/>
        <v>-3.2559609216172847E-3</v>
      </c>
      <c r="L105" s="56" t="str">
        <f t="shared" ca="1" si="49"/>
        <v xml:space="preserve"> </v>
      </c>
      <c r="M105" s="66" t="str">
        <f t="shared" ca="1" si="49"/>
        <v xml:space="preserve"> </v>
      </c>
      <c r="N105" s="56">
        <f t="shared" ca="1" si="49"/>
        <v>3.6670042806739023E-3</v>
      </c>
      <c r="O105" s="58">
        <f t="shared" ca="1" si="49"/>
        <v>-6.8092428971119667E-2</v>
      </c>
      <c r="P105" s="57">
        <f t="shared" ca="1" si="49"/>
        <v>-1.1833264516910469E-2</v>
      </c>
      <c r="Q105" s="56">
        <f t="shared" ca="1" si="49"/>
        <v>-3.1179360119539812E-3</v>
      </c>
      <c r="R105" s="56">
        <f t="shared" ca="1" si="49"/>
        <v>-1.5213242163714225E-2</v>
      </c>
      <c r="S105" s="56" t="str">
        <f t="shared" ca="1" si="49"/>
        <v xml:space="preserve"> </v>
      </c>
      <c r="T105" s="56" t="str">
        <f t="shared" ca="1" si="49"/>
        <v xml:space="preserve"> </v>
      </c>
      <c r="U105" s="56">
        <f t="shared" ca="1" si="49"/>
        <v>-1.3783040432895355E-3</v>
      </c>
      <c r="V105" s="56" t="str">
        <f t="shared" ca="1" si="49"/>
        <v xml:space="preserve"> </v>
      </c>
      <c r="W105" s="56" t="str">
        <f t="shared" ca="1" si="49"/>
        <v xml:space="preserve"> </v>
      </c>
      <c r="X105" s="56">
        <f t="shared" ca="1" si="49"/>
        <v>-1.0448959459871343E-2</v>
      </c>
      <c r="Y105" s="58">
        <f t="shared" ca="1" si="49"/>
        <v>-2.0479708034865207E-2</v>
      </c>
    </row>
    <row r="106" spans="1:25" s="33" customFormat="1" x14ac:dyDescent="0.2">
      <c r="A106" s="14">
        <v>41364</v>
      </c>
      <c r="B106" s="67">
        <f t="shared" ref="B106:Y106" ca="1" si="50">IF(AND(B41&gt;=0, (B40)&gt;0),B41/B40-1," ")</f>
        <v>-1.1733651789709643E-2</v>
      </c>
      <c r="C106" s="67">
        <f t="shared" ca="1" si="50"/>
        <v>-1.7609049590588843E-2</v>
      </c>
      <c r="D106" s="59">
        <f t="shared" ca="1" si="50"/>
        <v>-1.8155819528152262E-2</v>
      </c>
      <c r="E106" s="59">
        <f t="shared" ca="1" si="50"/>
        <v>1.571786910914641E-3</v>
      </c>
      <c r="F106" s="59">
        <f t="shared" ca="1" si="50"/>
        <v>-5.8127315121796475E-3</v>
      </c>
      <c r="G106" s="60">
        <f t="shared" ca="1" si="50"/>
        <v>-1.4439421173895961E-2</v>
      </c>
      <c r="H106" s="59">
        <f t="shared" ca="1" si="50"/>
        <v>1.8418983480259277E-2</v>
      </c>
      <c r="I106" s="59">
        <f t="shared" ca="1" si="50"/>
        <v>-3.1738850528146845E-2</v>
      </c>
      <c r="J106" s="68">
        <f t="shared" ca="1" si="50"/>
        <v>-3.5299246742684587E-2</v>
      </c>
      <c r="K106" s="59">
        <f t="shared" ca="1" si="50"/>
        <v>-6.0250408757472895E-3</v>
      </c>
      <c r="L106" s="59" t="str">
        <f t="shared" ca="1" si="50"/>
        <v xml:space="preserve"> </v>
      </c>
      <c r="M106" s="68" t="str">
        <f t="shared" ca="1" si="50"/>
        <v xml:space="preserve"> </v>
      </c>
      <c r="N106" s="59">
        <f t="shared" ca="1" si="50"/>
        <v>2.0977384826510459E-3</v>
      </c>
      <c r="O106" s="61">
        <f t="shared" ca="1" si="50"/>
        <v>-8.4092080220603216E-2</v>
      </c>
      <c r="P106" s="60">
        <f t="shared" ca="1" si="50"/>
        <v>-0.93403646182210487</v>
      </c>
      <c r="Q106" s="59">
        <f t="shared" ca="1" si="50"/>
        <v>-1.0797960215886304E-2</v>
      </c>
      <c r="R106" s="59">
        <f t="shared" ca="1" si="50"/>
        <v>-1.5047972778535867E-2</v>
      </c>
      <c r="S106" s="59" t="str">
        <f t="shared" ca="1" si="50"/>
        <v xml:space="preserve"> </v>
      </c>
      <c r="T106" s="59" t="str">
        <f t="shared" ca="1" si="50"/>
        <v xml:space="preserve"> </v>
      </c>
      <c r="U106" s="59">
        <f t="shared" ca="1" si="50"/>
        <v>-7.5970495565631513E-3</v>
      </c>
      <c r="V106" s="59" t="str">
        <f t="shared" ca="1" si="50"/>
        <v xml:space="preserve"> </v>
      </c>
      <c r="W106" s="59" t="str">
        <f t="shared" ca="1" si="50"/>
        <v xml:space="preserve"> </v>
      </c>
      <c r="X106" s="59">
        <f t="shared" ca="1" si="50"/>
        <v>-0.99992185794409938</v>
      </c>
      <c r="Y106" s="61">
        <f t="shared" ca="1" si="50"/>
        <v>3.2567527302907129E-2</v>
      </c>
    </row>
    <row r="107" spans="1:25" s="33" customFormat="1" x14ac:dyDescent="0.2">
      <c r="A107" s="20">
        <v>41455</v>
      </c>
      <c r="B107" s="63">
        <f t="shared" ref="B107:Y107" ca="1" si="51">IF(AND(B42&gt;=0, (B41)&gt;0),B42/B41-1," ")</f>
        <v>-3.0522227434004456E-4</v>
      </c>
      <c r="C107" s="63">
        <f t="shared" ca="1" si="51"/>
        <v>-2.1751532417346731E-4</v>
      </c>
      <c r="D107" s="34">
        <f t="shared" ca="1" si="51"/>
        <v>-2.5057754446322633E-4</v>
      </c>
      <c r="E107" s="34">
        <f t="shared" ca="1" si="51"/>
        <v>-5.0003988038871405E-4</v>
      </c>
      <c r="F107" s="34">
        <f t="shared" ca="1" si="51"/>
        <v>4.8693153070544781E-4</v>
      </c>
      <c r="G107" s="53">
        <f t="shared" ca="1" si="51"/>
        <v>2.6500028290203925E-3</v>
      </c>
      <c r="H107" s="34">
        <f t="shared" ca="1" si="51"/>
        <v>1.2216962343587046E-2</v>
      </c>
      <c r="I107" s="34">
        <f t="shared" ca="1" si="51"/>
        <v>-1.9671495283408391E-2</v>
      </c>
      <c r="J107" s="64">
        <f t="shared" ca="1" si="51"/>
        <v>-1.7375286513644728E-2</v>
      </c>
      <c r="K107" s="34">
        <f t="shared" ca="1" si="51"/>
        <v>1.038255655586795E-3</v>
      </c>
      <c r="L107" s="34" t="str">
        <f t="shared" ca="1" si="51"/>
        <v xml:space="preserve"> </v>
      </c>
      <c r="M107" s="64" t="str">
        <f t="shared" ca="1" si="51"/>
        <v xml:space="preserve"> </v>
      </c>
      <c r="N107" s="34">
        <f t="shared" ca="1" si="51"/>
        <v>-5.7451738246006023E-5</v>
      </c>
      <c r="O107" s="55">
        <f t="shared" ca="1" si="51"/>
        <v>-0.10773743484245868</v>
      </c>
      <c r="P107" s="53">
        <f t="shared" ca="1" si="51"/>
        <v>-0.21322073216245618</v>
      </c>
      <c r="Q107" s="34">
        <f t="shared" ca="1" si="51"/>
        <v>1.0443974589853466E-2</v>
      </c>
      <c r="R107" s="34">
        <f t="shared" ca="1" si="51"/>
        <v>-1.3051391111865263E-2</v>
      </c>
      <c r="S107" s="34" t="str">
        <f t="shared" ca="1" si="51"/>
        <v xml:space="preserve"> </v>
      </c>
      <c r="T107" s="34">
        <f t="shared" ca="1" si="51"/>
        <v>2.0250190196854145E-2</v>
      </c>
      <c r="U107" s="34">
        <f t="shared" ca="1" si="51"/>
        <v>-4.9310083328323318E-3</v>
      </c>
      <c r="V107" s="34" t="str">
        <f t="shared" ca="1" si="51"/>
        <v xml:space="preserve"> </v>
      </c>
      <c r="W107" s="34">
        <f t="shared" ca="1" si="51"/>
        <v>5.2399279887858086E-3</v>
      </c>
      <c r="X107" s="34">
        <f t="shared" ca="1" si="51"/>
        <v>-0.42218503840945598</v>
      </c>
      <c r="Y107" s="55">
        <f t="shared" ca="1" si="51"/>
        <v>8.2242559454333009E-3</v>
      </c>
    </row>
    <row r="108" spans="1:25" s="33" customFormat="1" x14ac:dyDescent="0.2">
      <c r="A108" s="20">
        <v>41547</v>
      </c>
      <c r="B108" s="63">
        <f t="shared" ref="B108:Y108" ca="1" si="52">IF(AND(B43&gt;=0, (B42)&gt;0),B43/B42-1," ")</f>
        <v>-3.7385374283005479E-3</v>
      </c>
      <c r="C108" s="63">
        <f t="shared" ca="1" si="52"/>
        <v>-5.0823230024412691E-3</v>
      </c>
      <c r="D108" s="34">
        <f t="shared" ca="1" si="52"/>
        <v>-5.2695576915955389E-3</v>
      </c>
      <c r="E108" s="34">
        <f t="shared" ca="1" si="52"/>
        <v>-7.5283232649869802E-4</v>
      </c>
      <c r="F108" s="34">
        <f t="shared" ca="1" si="52"/>
        <v>-1.0959101440369823E-3</v>
      </c>
      <c r="G108" s="53">
        <f t="shared" ca="1" si="52"/>
        <v>-3.8637517549707789E-3</v>
      </c>
      <c r="H108" s="34">
        <f t="shared" ca="1" si="52"/>
        <v>3.4127106552765962E-3</v>
      </c>
      <c r="I108" s="34">
        <f t="shared" ca="1" si="52"/>
        <v>-1.9855990005502644E-2</v>
      </c>
      <c r="J108" s="64">
        <f t="shared" ca="1" si="52"/>
        <v>-1.931657691487787E-2</v>
      </c>
      <c r="K108" s="34">
        <f t="shared" ca="1" si="52"/>
        <v>-1.4213160072693576E-3</v>
      </c>
      <c r="L108" s="34" t="str">
        <f t="shared" ca="1" si="52"/>
        <v xml:space="preserve"> </v>
      </c>
      <c r="M108" s="64" t="str">
        <f t="shared" ca="1" si="52"/>
        <v xml:space="preserve"> </v>
      </c>
      <c r="N108" s="34">
        <f t="shared" ca="1" si="52"/>
        <v>-4.1049360967937432E-4</v>
      </c>
      <c r="O108" s="55">
        <f t="shared" ca="1" si="52"/>
        <v>-0.10397207404273945</v>
      </c>
      <c r="P108" s="53">
        <f t="shared" ca="1" si="52"/>
        <v>-0.83209195650769474</v>
      </c>
      <c r="Q108" s="34">
        <f t="shared" ca="1" si="52"/>
        <v>-4.2358871749859084E-5</v>
      </c>
      <c r="R108" s="34">
        <f t="shared" ca="1" si="52"/>
        <v>-1.4455759383417255E-2</v>
      </c>
      <c r="S108" s="34" t="str">
        <f t="shared" ca="1" si="52"/>
        <v xml:space="preserve"> </v>
      </c>
      <c r="T108" s="34">
        <f t="shared" ca="1" si="52"/>
        <v>3.9990125844216351E-2</v>
      </c>
      <c r="U108" s="34">
        <f t="shared" ca="1" si="52"/>
        <v>-9.9252754313896574E-3</v>
      </c>
      <c r="V108" s="34" t="str">
        <f t="shared" ca="1" si="52"/>
        <v xml:space="preserve"> </v>
      </c>
      <c r="W108" s="34">
        <f t="shared" ca="1" si="52"/>
        <v>-7.5280437477442952E-4</v>
      </c>
      <c r="X108" s="34">
        <f t="shared" ca="1" si="52"/>
        <v>0.21411682359843476</v>
      </c>
      <c r="Y108" s="55">
        <f t="shared" ca="1" si="52"/>
        <v>8.3045873420739547E-4</v>
      </c>
    </row>
    <row r="109" spans="1:25" s="33" customFormat="1" ht="12" thickBot="1" x14ac:dyDescent="0.25">
      <c r="A109" s="26">
        <v>41639</v>
      </c>
      <c r="B109" s="65">
        <f t="shared" ref="B109:Y109" ca="1" si="53">IF(AND(B44&gt;=0, (B43)&gt;0),B44/B43-1," ")</f>
        <v>-6.9218180896870596E-3</v>
      </c>
      <c r="C109" s="65">
        <f t="shared" ca="1" si="53"/>
        <v>-8.0937349111187551E-3</v>
      </c>
      <c r="D109" s="56">
        <f t="shared" ca="1" si="53"/>
        <v>-7.8973430304362102E-3</v>
      </c>
      <c r="E109" s="56">
        <f t="shared" ca="1" si="53"/>
        <v>-4.329263289902574E-3</v>
      </c>
      <c r="F109" s="56">
        <f t="shared" ca="1" si="53"/>
        <v>-1.2257642743105146E-2</v>
      </c>
      <c r="G109" s="57">
        <f t="shared" ca="1" si="53"/>
        <v>-5.9717732677553315E-3</v>
      </c>
      <c r="H109" s="56">
        <f t="shared" ca="1" si="53"/>
        <v>0.1212901671537423</v>
      </c>
      <c r="I109" s="56">
        <f t="shared" ca="1" si="53"/>
        <v>-3.0238477715281209E-2</v>
      </c>
      <c r="J109" s="66">
        <f t="shared" ca="1" si="53"/>
        <v>-3.0467347179114035E-2</v>
      </c>
      <c r="K109" s="56">
        <f t="shared" ca="1" si="53"/>
        <v>-1.2792789518046632E-2</v>
      </c>
      <c r="L109" s="56" t="str">
        <f t="shared" ca="1" si="53"/>
        <v xml:space="preserve"> </v>
      </c>
      <c r="M109" s="66" t="str">
        <f t="shared" ca="1" si="53"/>
        <v xml:space="preserve"> </v>
      </c>
      <c r="N109" s="56">
        <f t="shared" ca="1" si="53"/>
        <v>-3.6554509715646111E-3</v>
      </c>
      <c r="O109" s="58">
        <f t="shared" ca="1" si="53"/>
        <v>-0.14326551324716652</v>
      </c>
      <c r="P109" s="57">
        <f t="shared" ca="1" si="53"/>
        <v>-0.25915388252808913</v>
      </c>
      <c r="Q109" s="56">
        <f t="shared" ca="1" si="53"/>
        <v>-2.6999409960978271E-3</v>
      </c>
      <c r="R109" s="56">
        <f t="shared" ca="1" si="53"/>
        <v>-1.2083419247849392E-2</v>
      </c>
      <c r="S109" s="56" t="str">
        <f t="shared" ca="1" si="53"/>
        <v xml:space="preserve"> </v>
      </c>
      <c r="T109" s="56">
        <f t="shared" ca="1" si="53"/>
        <v>-8.4755136397739461E-3</v>
      </c>
      <c r="U109" s="56">
        <f t="shared" ca="1" si="53"/>
        <v>-1.314281717143484E-2</v>
      </c>
      <c r="V109" s="56" t="str">
        <f t="shared" ca="1" si="53"/>
        <v xml:space="preserve"> </v>
      </c>
      <c r="W109" s="56">
        <f t="shared" ca="1" si="53"/>
        <v>-1.5959877490951291E-2</v>
      </c>
      <c r="X109" s="56">
        <f t="shared" ca="1" si="53"/>
        <v>-0.16449670583164333</v>
      </c>
      <c r="Y109" s="58">
        <f t="shared" ca="1" si="53"/>
        <v>6.2081688590329698E-3</v>
      </c>
    </row>
    <row r="110" spans="1:25" s="33" customFormat="1" x14ac:dyDescent="0.2">
      <c r="A110" s="14">
        <v>41729</v>
      </c>
      <c r="B110" s="67">
        <f t="shared" ref="B110:Y110" ca="1" si="54">IF(AND(B45&gt;=0, (B44)&gt;0),B45/B44-1," ")</f>
        <v>-3.3979419435127278E-3</v>
      </c>
      <c r="C110" s="67">
        <f t="shared" ca="1" si="54"/>
        <v>-4.6232443470277662E-3</v>
      </c>
      <c r="D110" s="59">
        <f t="shared" ca="1" si="54"/>
        <v>-4.7538609286051914E-3</v>
      </c>
      <c r="E110" s="59">
        <f t="shared" ca="1" si="54"/>
        <v>-6.9753427545737878E-4</v>
      </c>
      <c r="F110" s="59">
        <f t="shared" ca="1" si="54"/>
        <v>-1.841681819391261E-3</v>
      </c>
      <c r="G110" s="60">
        <f t="shared" ca="1" si="54"/>
        <v>2.0111437012282352E-4</v>
      </c>
      <c r="H110" s="59">
        <f t="shared" ca="1" si="54"/>
        <v>-8.1955684632352366E-2</v>
      </c>
      <c r="I110" s="59">
        <f t="shared" ca="1" si="54"/>
        <v>-1.4711509398730227E-2</v>
      </c>
      <c r="J110" s="68">
        <f t="shared" ca="1" si="54"/>
        <v>-1.3967566395131747E-2</v>
      </c>
      <c r="K110" s="59">
        <f t="shared" ca="1" si="54"/>
        <v>-1.3932502001523517E-3</v>
      </c>
      <c r="L110" s="59" t="str">
        <f t="shared" ca="1" si="54"/>
        <v xml:space="preserve"> </v>
      </c>
      <c r="M110" s="68" t="str">
        <f t="shared" ca="1" si="54"/>
        <v xml:space="preserve"> </v>
      </c>
      <c r="N110" s="59">
        <f t="shared" ca="1" si="54"/>
        <v>9.9827316428768853E-5</v>
      </c>
      <c r="O110" s="61">
        <f t="shared" ca="1" si="54"/>
        <v>-0.23710183955068542</v>
      </c>
      <c r="P110" s="60">
        <f t="shared" ca="1" si="54"/>
        <v>-0.11381481399860216</v>
      </c>
      <c r="Q110" s="59">
        <f t="shared" ca="1" si="54"/>
        <v>3.0012428980692452E-3</v>
      </c>
      <c r="R110" s="59">
        <f t="shared" ca="1" si="54"/>
        <v>-1.0788159529419916E-2</v>
      </c>
      <c r="S110" s="59" t="str">
        <f t="shared" ca="1" si="54"/>
        <v xml:space="preserve"> </v>
      </c>
      <c r="T110" s="59">
        <f t="shared" ca="1" si="54"/>
        <v>4.0682190123790818E-3</v>
      </c>
      <c r="U110" s="59">
        <f t="shared" ca="1" si="54"/>
        <v>-0.18794608417506775</v>
      </c>
      <c r="V110" s="59" t="str">
        <f t="shared" ca="1" si="54"/>
        <v xml:space="preserve"> </v>
      </c>
      <c r="W110" s="59">
        <f t="shared" ca="1" si="54"/>
        <v>-2.537405401091597E-3</v>
      </c>
      <c r="X110" s="59">
        <f t="shared" ca="1" si="54"/>
        <v>0.22075619062106666</v>
      </c>
      <c r="Y110" s="61">
        <f t="shared" ca="1" si="54"/>
        <v>9.3897929711825867E-3</v>
      </c>
    </row>
    <row r="111" spans="1:25" s="33" customFormat="1" x14ac:dyDescent="0.2">
      <c r="A111" s="20">
        <v>41820</v>
      </c>
      <c r="B111" s="63">
        <f t="shared" ref="B111:Y111" ca="1" si="55">IF(AND(B46&gt;=0, (B45)&gt;0),B46/B45-1," ")</f>
        <v>-4.04303679227902E-3</v>
      </c>
      <c r="C111" s="63">
        <f t="shared" ca="1" si="55"/>
        <v>-5.5491624801672357E-3</v>
      </c>
      <c r="D111" s="34">
        <f t="shared" ca="1" si="55"/>
        <v>-5.7956411304329603E-3</v>
      </c>
      <c r="E111" s="34">
        <f t="shared" ca="1" si="55"/>
        <v>-7.3677073487121714E-4</v>
      </c>
      <c r="F111" s="34">
        <f t="shared" ca="1" si="55"/>
        <v>-3.1555808140049102E-4</v>
      </c>
      <c r="G111" s="53">
        <f t="shared" ca="1" si="55"/>
        <v>-4.2339846533226977E-3</v>
      </c>
      <c r="H111" s="34">
        <f t="shared" ca="1" si="55"/>
        <v>-6.1160172584607264E-2</v>
      </c>
      <c r="I111" s="34">
        <f t="shared" ca="1" si="55"/>
        <v>-1.6898842335433373E-2</v>
      </c>
      <c r="J111" s="64">
        <f t="shared" ca="1" si="55"/>
        <v>-1.3490732537561168E-2</v>
      </c>
      <c r="K111" s="34">
        <f t="shared" ca="1" si="55"/>
        <v>-7.1934942037499283E-6</v>
      </c>
      <c r="L111" s="34" t="str">
        <f t="shared" ca="1" si="55"/>
        <v xml:space="preserve"> </v>
      </c>
      <c r="M111" s="64" t="str">
        <f t="shared" ca="1" si="55"/>
        <v xml:space="preserve"> </v>
      </c>
      <c r="N111" s="34">
        <f t="shared" ca="1" si="55"/>
        <v>-5.3479368905207103E-5</v>
      </c>
      <c r="O111" s="55">
        <f t="shared" ca="1" si="55"/>
        <v>-0.32055543734568148</v>
      </c>
      <c r="P111" s="53">
        <f t="shared" ca="1" si="55"/>
        <v>3.2103267886484641</v>
      </c>
      <c r="Q111" s="34">
        <f t="shared" ca="1" si="55"/>
        <v>-3.7443643813490635E-3</v>
      </c>
      <c r="R111" s="34">
        <f t="shared" ca="1" si="55"/>
        <v>-8.6157902054846414E-3</v>
      </c>
      <c r="S111" s="34" t="str">
        <f t="shared" ca="1" si="55"/>
        <v xml:space="preserve"> </v>
      </c>
      <c r="T111" s="34">
        <f t="shared" ca="1" si="55"/>
        <v>-2.1583306000688585E-2</v>
      </c>
      <c r="U111" s="34">
        <f t="shared" ca="1" si="55"/>
        <v>-7.0930472895008867E-3</v>
      </c>
      <c r="V111" s="34" t="str">
        <f t="shared" ca="1" si="55"/>
        <v xml:space="preserve"> </v>
      </c>
      <c r="W111" s="34">
        <f t="shared" ca="1" si="55"/>
        <v>2.610890963500756E-3</v>
      </c>
      <c r="X111" s="34">
        <f t="shared" ca="1" si="55"/>
        <v>-0.59648424506075148</v>
      </c>
      <c r="Y111" s="55">
        <f t="shared" ca="1" si="55"/>
        <v>-2.5629556428580225E-3</v>
      </c>
    </row>
    <row r="112" spans="1:25" s="33" customFormat="1" x14ac:dyDescent="0.2">
      <c r="A112" s="20">
        <v>41912</v>
      </c>
      <c r="B112" s="63">
        <f t="shared" ref="B112:Y112" ca="1" si="56">IF(AND(B47&gt;=0, (B46)&gt;0),B47/B46-1," ")</f>
        <v>-2.6681779943287243E-3</v>
      </c>
      <c r="C112" s="63">
        <f t="shared" ca="1" si="56"/>
        <v>-2.8818468053342094E-3</v>
      </c>
      <c r="D112" s="34">
        <f t="shared" ca="1" si="56"/>
        <v>-3.3663934399938977E-3</v>
      </c>
      <c r="E112" s="34">
        <f t="shared" ca="1" si="56"/>
        <v>-2.2013884416581808E-3</v>
      </c>
      <c r="F112" s="34">
        <f t="shared" ca="1" si="56"/>
        <v>7.3503738244566907E-3</v>
      </c>
      <c r="G112" s="53">
        <f t="shared" ca="1" si="56"/>
        <v>-1.3974635701796689E-4</v>
      </c>
      <c r="H112" s="34">
        <f t="shared" ca="1" si="56"/>
        <v>-2.1755993295290543E-2</v>
      </c>
      <c r="I112" s="34">
        <f t="shared" ca="1" si="56"/>
        <v>-2.8718302924041761E-2</v>
      </c>
      <c r="J112" s="64">
        <f t="shared" ca="1" si="56"/>
        <v>-3.5767041581290071E-2</v>
      </c>
      <c r="K112" s="34">
        <f t="shared" ca="1" si="56"/>
        <v>7.2158031577764792E-3</v>
      </c>
      <c r="L112" s="34" t="str">
        <f t="shared" ca="1" si="56"/>
        <v xml:space="preserve"> </v>
      </c>
      <c r="M112" s="64" t="str">
        <f t="shared" ca="1" si="56"/>
        <v xml:space="preserve"> </v>
      </c>
      <c r="N112" s="34">
        <f t="shared" ca="1" si="56"/>
        <v>-1.6055380102661942E-3</v>
      </c>
      <c r="O112" s="55">
        <f t="shared" ca="1" si="56"/>
        <v>-0.35411996777816135</v>
      </c>
      <c r="P112" s="53">
        <f t="shared" ca="1" si="56"/>
        <v>-0.6870444352916234</v>
      </c>
      <c r="Q112" s="34">
        <f t="shared" ca="1" si="56"/>
        <v>2.0635884524020653E-3</v>
      </c>
      <c r="R112" s="34">
        <f t="shared" ca="1" si="56"/>
        <v>-8.7613327575479794E-3</v>
      </c>
      <c r="S112" s="34" t="str">
        <f t="shared" ca="1" si="56"/>
        <v xml:space="preserve"> </v>
      </c>
      <c r="T112" s="34">
        <f t="shared" ca="1" si="56"/>
        <v>1.395875548163894E-2</v>
      </c>
      <c r="U112" s="34">
        <f t="shared" ca="1" si="56"/>
        <v>-4.8331249427279177E-3</v>
      </c>
      <c r="V112" s="34" t="str">
        <f t="shared" ca="1" si="56"/>
        <v xml:space="preserve"> </v>
      </c>
      <c r="W112" s="34">
        <f t="shared" ca="1" si="56"/>
        <v>6.5844359855065093E-3</v>
      </c>
      <c r="X112" s="34">
        <f t="shared" ca="1" si="56"/>
        <v>-3.0488813930617975E-2</v>
      </c>
      <c r="Y112" s="55">
        <f t="shared" ca="1" si="56"/>
        <v>1.726689406372528E-2</v>
      </c>
    </row>
    <row r="113" spans="1:25" s="33" customFormat="1" ht="12" thickBot="1" x14ac:dyDescent="0.25">
      <c r="A113" s="20">
        <v>42004</v>
      </c>
      <c r="B113" s="63">
        <f t="shared" ref="B113:Y113" ca="1" si="57">IF(AND(B48&gt;=0, (B47)&gt;0),B48/B47-1," ")</f>
        <v>-6.5276396595562725E-3</v>
      </c>
      <c r="C113" s="63">
        <f t="shared" ca="1" si="57"/>
        <v>-3.8715088079707138E-3</v>
      </c>
      <c r="D113" s="34">
        <f t="shared" ca="1" si="57"/>
        <v>-3.9766877814576551E-3</v>
      </c>
      <c r="E113" s="34">
        <f t="shared" ca="1" si="57"/>
        <v>-1.2326373671131541E-2</v>
      </c>
      <c r="F113" s="34">
        <f t="shared" ca="1" si="57"/>
        <v>-1.6740627759606053E-3</v>
      </c>
      <c r="G113" s="53">
        <f t="shared" ca="1" si="57"/>
        <v>-3.9874335018794671E-3</v>
      </c>
      <c r="H113" s="34">
        <f t="shared" ca="1" si="57"/>
        <v>-1.5038541649522452E-2</v>
      </c>
      <c r="I113" s="34">
        <f t="shared" ca="1" si="57"/>
        <v>-1.3723883462446462E-3</v>
      </c>
      <c r="J113" s="64">
        <f t="shared" ca="1" si="57"/>
        <v>5.766924337721635E-3</v>
      </c>
      <c r="K113" s="34">
        <f t="shared" ca="1" si="57"/>
        <v>-2.2719051696403758E-3</v>
      </c>
      <c r="L113" s="34" t="str">
        <f t="shared" ca="1" si="57"/>
        <v xml:space="preserve"> </v>
      </c>
      <c r="M113" s="64" t="str">
        <f t="shared" ca="1" si="57"/>
        <v xml:space="preserve"> </v>
      </c>
      <c r="N113" s="34">
        <f t="shared" ca="1" si="57"/>
        <v>-1.1793007152926194E-2</v>
      </c>
      <c r="O113" s="55">
        <f t="shared" ca="1" si="57"/>
        <v>-0.47353732342622268</v>
      </c>
      <c r="P113" s="53">
        <f t="shared" ca="1" si="57"/>
        <v>1.5098834510469108</v>
      </c>
      <c r="Q113" s="34">
        <f t="shared" ca="1" si="57"/>
        <v>-1.1535227757122346E-3</v>
      </c>
      <c r="R113" s="34">
        <f t="shared" ca="1" si="57"/>
        <v>-1.0775699333050448E-2</v>
      </c>
      <c r="S113" s="34" t="str">
        <f t="shared" ca="1" si="57"/>
        <v xml:space="preserve"> </v>
      </c>
      <c r="T113" s="34">
        <f t="shared" ca="1" si="57"/>
        <v>-1.6197195253260022E-2</v>
      </c>
      <c r="U113" s="34">
        <f t="shared" ca="1" si="57"/>
        <v>-1.0149542571417092E-2</v>
      </c>
      <c r="V113" s="34" t="str">
        <f t="shared" ca="1" si="57"/>
        <v xml:space="preserve"> </v>
      </c>
      <c r="W113" s="34">
        <f t="shared" ca="1" si="57"/>
        <v>-3.407368751039197E-3</v>
      </c>
      <c r="X113" s="34">
        <f t="shared" ca="1" si="57"/>
        <v>4.8040077852064877E-2</v>
      </c>
      <c r="Y113" s="55">
        <f t="shared" ca="1" si="57"/>
        <v>3.4818605149774973E-2</v>
      </c>
    </row>
    <row r="114" spans="1:25" s="33" customFormat="1" x14ac:dyDescent="0.2">
      <c r="A114" s="14">
        <v>42094</v>
      </c>
      <c r="B114" s="67">
        <f t="shared" ref="B114:X121" ca="1" si="58">IF(AND(B49&gt;=0, (B48)&gt;0),B49/B48-1," ")</f>
        <v>-5.504217548168655E-3</v>
      </c>
      <c r="C114" s="67">
        <f t="shared" ca="1" si="58"/>
        <v>-7.5848293511885378E-3</v>
      </c>
      <c r="D114" s="59">
        <f t="shared" ca="1" si="58"/>
        <v>-8.2584510365689701E-3</v>
      </c>
      <c r="E114" s="59">
        <f t="shared" ca="1" si="58"/>
        <v>-9.2304463180536978E-4</v>
      </c>
      <c r="F114" s="59">
        <f t="shared" ca="1" si="58"/>
        <v>6.4563148116887348E-3</v>
      </c>
      <c r="G114" s="60">
        <f t="shared" ca="1" si="58"/>
        <v>-4.8375106429001669E-3</v>
      </c>
      <c r="H114" s="59">
        <f t="shared" ca="1" si="58"/>
        <v>1.7749402854517982E-2</v>
      </c>
      <c r="I114" s="59">
        <f t="shared" ca="1" si="58"/>
        <v>-1.8434227424229954E-2</v>
      </c>
      <c r="J114" s="68">
        <f t="shared" ca="1" si="58"/>
        <v>-1.8333129377514745E-2</v>
      </c>
      <c r="K114" s="59">
        <f t="shared" ca="1" si="58"/>
        <v>7.0897434992471808E-3</v>
      </c>
      <c r="L114" s="59" t="str">
        <f t="shared" ca="1" si="58"/>
        <v xml:space="preserve"> </v>
      </c>
      <c r="M114" s="68" t="str">
        <f t="shared" ca="1" si="58"/>
        <v xml:space="preserve"> </v>
      </c>
      <c r="N114" s="59">
        <f t="shared" ca="1" si="58"/>
        <v>-7.8570024870894262E-4</v>
      </c>
      <c r="O114" s="61">
        <f t="shared" ca="1" si="58"/>
        <v>-0.1855327336912711</v>
      </c>
      <c r="P114" s="60">
        <f t="shared" ca="1" si="58"/>
        <v>-0.71400641397980014</v>
      </c>
      <c r="Q114" s="59">
        <f t="shared" ca="1" si="58"/>
        <v>-3.868622280617795E-3</v>
      </c>
      <c r="R114" s="59">
        <f t="shared" ca="1" si="58"/>
        <v>-1.0425042039878152E-2</v>
      </c>
      <c r="S114" s="59" t="str">
        <f t="shared" ca="1" si="58"/>
        <v xml:space="preserve"> </v>
      </c>
      <c r="T114" s="59">
        <f t="shared" ca="1" si="58"/>
        <v>-2.3546475529299116E-3</v>
      </c>
      <c r="U114" s="59">
        <f t="shared" ca="1" si="58"/>
        <v>-5.3067696129591724E-3</v>
      </c>
      <c r="V114" s="59" t="str">
        <f t="shared" ca="1" si="58"/>
        <v xml:space="preserve"> </v>
      </c>
      <c r="W114" s="59">
        <f t="shared" ca="1" si="58"/>
        <v>6.498503071848738E-3</v>
      </c>
      <c r="X114" s="59">
        <f t="shared" ca="1" si="58"/>
        <v>-2.289255037779625E-2</v>
      </c>
      <c r="Y114" s="61">
        <f t="shared" ref="Y114:Y133" ca="1" si="59">IF(AND(Y49&gt;=0, (Y48)&gt;0),Y49/Y48-1," ")</f>
        <v>1.1494643182711872E-2</v>
      </c>
    </row>
    <row r="115" spans="1:25" s="33" customFormat="1" x14ac:dyDescent="0.2">
      <c r="A115" s="20">
        <v>42185</v>
      </c>
      <c r="B115" s="63">
        <f t="shared" ca="1" si="58"/>
        <v>-3.0913205507432373E-4</v>
      </c>
      <c r="C115" s="63">
        <f t="shared" ca="1" si="58"/>
        <v>6.5904079868750465E-4</v>
      </c>
      <c r="D115" s="34">
        <f t="shared" ca="1" si="58"/>
        <v>4.0596025380823519E-4</v>
      </c>
      <c r="E115" s="34">
        <f t="shared" ca="1" si="58"/>
        <v>-2.4266786771698357E-3</v>
      </c>
      <c r="F115" s="34">
        <f t="shared" ca="1" si="58"/>
        <v>5.8571904548441189E-3</v>
      </c>
      <c r="G115" s="53">
        <f t="shared" ca="1" si="58"/>
        <v>1.1757372772596142E-3</v>
      </c>
      <c r="H115" s="34">
        <f t="shared" ca="1" si="58"/>
        <v>9.3190012434538616E-3</v>
      </c>
      <c r="I115" s="34">
        <f t="shared" ca="1" si="58"/>
        <v>-1.538307304780917E-2</v>
      </c>
      <c r="J115" s="64">
        <f t="shared" ca="1" si="58"/>
        <v>-1.4619878184787605E-2</v>
      </c>
      <c r="K115" s="34">
        <f t="shared" ca="1" si="58"/>
        <v>5.9398134446870809E-3</v>
      </c>
      <c r="L115" s="34" t="str">
        <f t="shared" ca="1" si="58"/>
        <v xml:space="preserve"> </v>
      </c>
      <c r="M115" s="64" t="str">
        <f t="shared" ca="1" si="58"/>
        <v xml:space="preserve"> </v>
      </c>
      <c r="N115" s="34">
        <f t="shared" ca="1" si="58"/>
        <v>-2.3346585506247575E-3</v>
      </c>
      <c r="O115" s="55">
        <f t="shared" ca="1" si="58"/>
        <v>-0.20514324750938839</v>
      </c>
      <c r="P115" s="53">
        <f t="shared" ca="1" si="58"/>
        <v>2.9779837021950417E-2</v>
      </c>
      <c r="Q115" s="34">
        <f t="shared" ca="1" si="58"/>
        <v>2.9188453345907472E-3</v>
      </c>
      <c r="R115" s="34">
        <f t="shared" ca="1" si="58"/>
        <v>-1.5066418434660278E-2</v>
      </c>
      <c r="S115" s="34" t="str">
        <f t="shared" ca="1" si="58"/>
        <v xml:space="preserve"> </v>
      </c>
      <c r="T115" s="34">
        <f t="shared" ca="1" si="58"/>
        <v>3.6044890002226992E-3</v>
      </c>
      <c r="U115" s="34">
        <f t="shared" ca="1" si="58"/>
        <v>-3.8309382854612162E-3</v>
      </c>
      <c r="V115" s="34" t="str">
        <f t="shared" ca="1" si="58"/>
        <v xml:space="preserve"> </v>
      </c>
      <c r="W115" s="34">
        <f t="shared" ca="1" si="58"/>
        <v>6.3680466797912949E-3</v>
      </c>
      <c r="X115" s="34">
        <f t="shared" ca="1" si="58"/>
        <v>7.0169638228294584E-3</v>
      </c>
      <c r="Y115" s="55">
        <f t="shared" ca="1" si="59"/>
        <v>2.8243892826071981E-2</v>
      </c>
    </row>
    <row r="116" spans="1:25" s="33" customFormat="1" x14ac:dyDescent="0.2">
      <c r="A116" s="20">
        <v>42277</v>
      </c>
      <c r="B116" s="63">
        <f t="shared" ca="1" si="58"/>
        <v>-4.8042248691700928E-3</v>
      </c>
      <c r="C116" s="63">
        <f t="shared" ca="1" si="58"/>
        <v>-5.1397376851529675E-3</v>
      </c>
      <c r="D116" s="34">
        <f t="shared" ca="1" si="58"/>
        <v>-5.68276656245148E-3</v>
      </c>
      <c r="E116" s="34">
        <f t="shared" ca="1" si="58"/>
        <v>-4.0681355923318785E-3</v>
      </c>
      <c r="F116" s="34">
        <f t="shared" ca="1" si="58"/>
        <v>5.9533613148115005E-3</v>
      </c>
      <c r="G116" s="53">
        <f t="shared" ca="1" si="58"/>
        <v>-3.8932898693071483E-3</v>
      </c>
      <c r="H116" s="34">
        <f t="shared" ca="1" si="58"/>
        <v>-8.0487220493649092E-3</v>
      </c>
      <c r="I116" s="34">
        <f t="shared" ca="1" si="58"/>
        <v>-1.7969996967067137E-2</v>
      </c>
      <c r="J116" s="64">
        <f t="shared" ca="1" si="58"/>
        <v>-2.0243890981670898E-2</v>
      </c>
      <c r="K116" s="34">
        <f t="shared" ca="1" si="58"/>
        <v>5.4132795549270973E-3</v>
      </c>
      <c r="L116" s="34" t="str">
        <f t="shared" ca="1" si="58"/>
        <v xml:space="preserve"> </v>
      </c>
      <c r="M116" s="64" t="str">
        <f t="shared" ca="1" si="58"/>
        <v xml:space="preserve"> </v>
      </c>
      <c r="N116" s="34">
        <f t="shared" ca="1" si="58"/>
        <v>-4.0208338300219415E-3</v>
      </c>
      <c r="O116" s="55">
        <f t="shared" ca="1" si="58"/>
        <v>-0.1655343487260218</v>
      </c>
      <c r="P116" s="53">
        <f t="shared" ca="1" si="58"/>
        <v>5.9601339179738533E-2</v>
      </c>
      <c r="Q116" s="34">
        <f t="shared" ca="1" si="58"/>
        <v>-3.9379456995071171E-3</v>
      </c>
      <c r="R116" s="34">
        <f t="shared" ca="1" si="58"/>
        <v>-1.015239419278624E-2</v>
      </c>
      <c r="S116" s="34" t="str">
        <f t="shared" ca="1" si="58"/>
        <v xml:space="preserve"> </v>
      </c>
      <c r="T116" s="34">
        <f t="shared" ca="1" si="58"/>
        <v>-3.7115821924835757E-3</v>
      </c>
      <c r="U116" s="34">
        <f t="shared" ca="1" si="58"/>
        <v>-1.0331766970019474E-2</v>
      </c>
      <c r="V116" s="34" t="str">
        <f t="shared" ca="1" si="58"/>
        <v xml:space="preserve"> </v>
      </c>
      <c r="W116" s="34">
        <f t="shared" ca="1" si="58"/>
        <v>4.2724576390285041E-3</v>
      </c>
      <c r="X116" s="34">
        <f t="shared" ca="1" si="58"/>
        <v>-3.1594415839801493E-2</v>
      </c>
      <c r="Y116" s="55">
        <f t="shared" ca="1" si="59"/>
        <v>2.9149924450772913E-2</v>
      </c>
    </row>
    <row r="117" spans="1:25" s="33" customFormat="1" ht="12" thickBot="1" x14ac:dyDescent="0.25">
      <c r="A117" s="20">
        <v>42369</v>
      </c>
      <c r="B117" s="63">
        <f t="shared" ca="1" si="58"/>
        <v>-1.1415584909694187E-3</v>
      </c>
      <c r="C117" s="63">
        <f t="shared" ca="1" si="58"/>
        <v>-7.748538756010559E-4</v>
      </c>
      <c r="D117" s="34">
        <f t="shared" ca="1" si="58"/>
        <v>-1.1931388437745882E-3</v>
      </c>
      <c r="E117" s="34">
        <f t="shared" ca="1" si="58"/>
        <v>-1.9452145245508756E-3</v>
      </c>
      <c r="F117" s="34">
        <f t="shared" ca="1" si="58"/>
        <v>7.6711123783930191E-3</v>
      </c>
      <c r="G117" s="53">
        <f t="shared" ca="1" si="58"/>
        <v>6.7984125123299322E-4</v>
      </c>
      <c r="H117" s="34">
        <f t="shared" ca="1" si="58"/>
        <v>-6.9866333715071782E-3</v>
      </c>
      <c r="I117" s="34">
        <f t="shared" ca="1" si="58"/>
        <v>-1.7602136797646217E-2</v>
      </c>
      <c r="J117" s="64">
        <f t="shared" ca="1" si="58"/>
        <v>-1.623801137433345E-2</v>
      </c>
      <c r="K117" s="34">
        <f t="shared" ca="1" si="58"/>
        <v>7.9437646600113432E-3</v>
      </c>
      <c r="L117" s="34" t="str">
        <f t="shared" ca="1" si="58"/>
        <v xml:space="preserve"> </v>
      </c>
      <c r="M117" s="64" t="str">
        <f t="shared" ca="1" si="58"/>
        <v xml:space="preserve"> </v>
      </c>
      <c r="N117" s="34">
        <f t="shared" ca="1" si="58"/>
        <v>-1.9146381626711229E-3</v>
      </c>
      <c r="O117" s="55">
        <f t="shared" ca="1" si="58"/>
        <v>-0.16334677965300215</v>
      </c>
      <c r="P117" s="53">
        <f t="shared" ca="1" si="58"/>
        <v>-3.8695336048313655E-2</v>
      </c>
      <c r="Q117" s="34">
        <f t="shared" ca="1" si="58"/>
        <v>3.0999118378423063E-3</v>
      </c>
      <c r="R117" s="34">
        <f t="shared" ca="1" si="58"/>
        <v>-8.1690885029250815E-3</v>
      </c>
      <c r="S117" s="34" t="str">
        <f t="shared" ca="1" si="58"/>
        <v xml:space="preserve"> </v>
      </c>
      <c r="T117" s="34">
        <f t="shared" ca="1" si="58"/>
        <v>-3.5509430451385882E-3</v>
      </c>
      <c r="U117" s="34">
        <f t="shared" ca="1" si="58"/>
        <v>-1.0101506718233177E-2</v>
      </c>
      <c r="V117" s="34" t="str">
        <f t="shared" ca="1" si="58"/>
        <v xml:space="preserve"> </v>
      </c>
      <c r="W117" s="34">
        <f t="shared" ca="1" si="58"/>
        <v>8.4322479897502856E-3</v>
      </c>
      <c r="X117" s="34">
        <f t="shared" ca="1" si="58"/>
        <v>4.9676405553257919E-2</v>
      </c>
      <c r="Y117" s="55">
        <f t="shared" ca="1" si="59"/>
        <v>3.0247961005769319E-4</v>
      </c>
    </row>
    <row r="118" spans="1:25" s="33" customFormat="1" x14ac:dyDescent="0.2">
      <c r="A118" s="14">
        <v>42460</v>
      </c>
      <c r="B118" s="67">
        <f t="shared" ca="1" si="58"/>
        <v>-1.1539204781787493E-3</v>
      </c>
      <c r="C118" s="67">
        <f t="shared" ca="1" si="58"/>
        <v>-7.3533265204328568E-4</v>
      </c>
      <c r="D118" s="59">
        <f t="shared" ca="1" si="58"/>
        <v>-1.1895353145300325E-3</v>
      </c>
      <c r="E118" s="59">
        <f t="shared" ca="1" si="58"/>
        <v>-2.0723575399118621E-3</v>
      </c>
      <c r="F118" s="59">
        <f t="shared" ca="1" si="58"/>
        <v>8.355202872899703E-3</v>
      </c>
      <c r="G118" s="60">
        <f t="shared" ca="1" si="58"/>
        <v>-2.5032829686887359E-3</v>
      </c>
      <c r="H118" s="59">
        <f t="shared" ca="1" si="58"/>
        <v>1.7260886456300417E-2</v>
      </c>
      <c r="I118" s="59">
        <f t="shared" ca="1" si="58"/>
        <v>1.9503895012389583E-2</v>
      </c>
      <c r="J118" s="68">
        <f t="shared" ca="1" si="58"/>
        <v>3.5215845518469679E-2</v>
      </c>
      <c r="K118" s="59">
        <f t="shared" ca="1" si="58"/>
        <v>8.542473209072643E-3</v>
      </c>
      <c r="L118" s="59" t="str">
        <f t="shared" ca="1" si="58"/>
        <v xml:space="preserve"> </v>
      </c>
      <c r="M118" s="68" t="str">
        <f t="shared" ca="1" si="58"/>
        <v xml:space="preserve"> </v>
      </c>
      <c r="N118" s="59">
        <f t="shared" ca="1" si="58"/>
        <v>-2.0167047072390254E-3</v>
      </c>
      <c r="O118" s="61">
        <f t="shared" ca="1" si="58"/>
        <v>-0.21938466284657721</v>
      </c>
      <c r="P118" s="60">
        <f t="shared" ca="1" si="58"/>
        <v>-3.630214824896516E-2</v>
      </c>
      <c r="Q118" s="59">
        <f t="shared" ca="1" si="58"/>
        <v>-4.1690040986844812E-3</v>
      </c>
      <c r="R118" s="59">
        <f t="shared" ca="1" si="58"/>
        <v>-8.7341342042626113E-3</v>
      </c>
      <c r="S118" s="59" t="str">
        <f t="shared" ca="1" si="58"/>
        <v xml:space="preserve"> </v>
      </c>
      <c r="T118" s="59">
        <f t="shared" ca="1" si="58"/>
        <v>7.4553644304775624E-4</v>
      </c>
      <c r="U118" s="59">
        <f t="shared" ca="1" si="58"/>
        <v>-1.3422922884693822E-2</v>
      </c>
      <c r="V118" s="59" t="str">
        <f t="shared" ca="1" si="58"/>
        <v xml:space="preserve"> </v>
      </c>
      <c r="W118" s="59">
        <f t="shared" ca="1" si="58"/>
        <v>8.5867181308854068E-3</v>
      </c>
      <c r="X118" s="59">
        <f t="shared" ca="1" si="58"/>
        <v>-2.2501873353102497E-2</v>
      </c>
      <c r="Y118" s="61">
        <f t="shared" ca="1" si="59"/>
        <v>7.239733977187246E-3</v>
      </c>
    </row>
    <row r="119" spans="1:25" s="33" customFormat="1" x14ac:dyDescent="0.2">
      <c r="A119" s="20">
        <v>42551</v>
      </c>
      <c r="B119" s="63">
        <f t="shared" ca="1" si="58"/>
        <v>-2.2001468874662811E-3</v>
      </c>
      <c r="C119" s="63">
        <f t="shared" ca="1" si="58"/>
        <v>-1.828524052995717E-3</v>
      </c>
      <c r="D119" s="34">
        <f t="shared" ca="1" si="58"/>
        <v>-2.3642530402011586E-3</v>
      </c>
      <c r="E119" s="34">
        <f t="shared" ca="1" si="58"/>
        <v>-3.0166290051465428E-3</v>
      </c>
      <c r="F119" s="34">
        <f t="shared" ca="1" si="58"/>
        <v>8.79220864882857E-3</v>
      </c>
      <c r="G119" s="53">
        <f t="shared" ca="1" si="58"/>
        <v>-3.4098555739814351E-4</v>
      </c>
      <c r="H119" s="34">
        <f t="shared" ca="1" si="58"/>
        <v>9.9180138220993364E-3</v>
      </c>
      <c r="I119" s="34">
        <f t="shared" ca="1" si="58"/>
        <v>-2.2035569801617583E-2</v>
      </c>
      <c r="J119" s="64">
        <f t="shared" ca="1" si="58"/>
        <v>-2.2369829363101279E-2</v>
      </c>
      <c r="K119" s="34">
        <f t="shared" ca="1" si="58"/>
        <v>8.8296491304709068E-3</v>
      </c>
      <c r="L119" s="34" t="str">
        <f t="shared" ca="1" si="58"/>
        <v xml:space="preserve"> </v>
      </c>
      <c r="M119" s="64" t="str">
        <f t="shared" ca="1" si="58"/>
        <v xml:space="preserve"> </v>
      </c>
      <c r="N119" s="34">
        <f t="shared" ca="1" si="58"/>
        <v>-2.9256048399247669E-3</v>
      </c>
      <c r="O119" s="55">
        <f t="shared" ca="1" si="58"/>
        <v>-0.19553394755903619</v>
      </c>
      <c r="P119" s="53">
        <f t="shared" ca="1" si="58"/>
        <v>-4.277802216983706E-3</v>
      </c>
      <c r="Q119" s="34">
        <f t="shared" ca="1" si="58"/>
        <v>6.0715062910388085E-4</v>
      </c>
      <c r="R119" s="34">
        <f t="shared" ca="1" si="58"/>
        <v>-6.7025062400849489E-3</v>
      </c>
      <c r="S119" s="34" t="str">
        <f t="shared" ca="1" si="58"/>
        <v xml:space="preserve"> </v>
      </c>
      <c r="T119" s="34">
        <f t="shared" ca="1" si="58"/>
        <v>-8.2393636093147649E-4</v>
      </c>
      <c r="U119" s="34">
        <f t="shared" ca="1" si="58"/>
        <v>-1.3615275962721274E-2</v>
      </c>
      <c r="V119" s="34" t="str">
        <f t="shared" ca="1" si="58"/>
        <v xml:space="preserve"> </v>
      </c>
      <c r="W119" s="34">
        <f t="shared" ca="1" si="58"/>
        <v>8.9273077275500157E-3</v>
      </c>
      <c r="X119" s="34">
        <f t="shared" ca="1" si="58"/>
        <v>-0.49662761134520317</v>
      </c>
      <c r="Y119" s="55">
        <f t="shared" ca="1" si="59"/>
        <v>1.2729833112725908E-2</v>
      </c>
    </row>
    <row r="120" spans="1:25" s="33" customFormat="1" x14ac:dyDescent="0.2">
      <c r="A120" s="20">
        <v>42643</v>
      </c>
      <c r="B120" s="63">
        <f t="shared" ca="1" si="58"/>
        <v>-2.2276777141801984E-3</v>
      </c>
      <c r="C120" s="63">
        <f t="shared" ca="1" si="58"/>
        <v>-3.2458142941083068E-4</v>
      </c>
      <c r="D120" s="34">
        <f t="shared" ca="1" si="58"/>
        <v>-7.0064315875073557E-4</v>
      </c>
      <c r="E120" s="34">
        <f t="shared" ca="1" si="58"/>
        <v>-6.4139000240827082E-3</v>
      </c>
      <c r="F120" s="34">
        <f t="shared" ca="1" si="58"/>
        <v>7.0483255525777277E-3</v>
      </c>
      <c r="G120" s="53">
        <f t="shared" ca="1" si="58"/>
        <v>-2.3603889379431031E-4</v>
      </c>
      <c r="H120" s="34">
        <f t="shared" ca="1" si="58"/>
        <v>-7.6902595621630709E-3</v>
      </c>
      <c r="I120" s="34">
        <f t="shared" ca="1" si="58"/>
        <v>-5.6939162461607795E-3</v>
      </c>
      <c r="J120" s="64">
        <f t="shared" ca="1" si="58"/>
        <v>3.4521719235214299E-4</v>
      </c>
      <c r="K120" s="34">
        <f t="shared" ca="1" si="58"/>
        <v>6.2712642591313816E-3</v>
      </c>
      <c r="L120" s="34" t="str">
        <f t="shared" ca="1" si="58"/>
        <v xml:space="preserve"> </v>
      </c>
      <c r="M120" s="64" t="str">
        <f t="shared" ca="1" si="58"/>
        <v xml:space="preserve"> </v>
      </c>
      <c r="N120" s="34">
        <f t="shared" ca="1" si="58"/>
        <v>-6.3799316103089199E-3</v>
      </c>
      <c r="O120" s="55">
        <f t="shared" ca="1" si="58"/>
        <v>-0.19389895879228181</v>
      </c>
      <c r="P120" s="53">
        <f t="shared" ca="1" si="58"/>
        <v>5.9064382678721161E-2</v>
      </c>
      <c r="Q120" s="34">
        <f t="shared" ca="1" si="58"/>
        <v>1.6591470927622698E-3</v>
      </c>
      <c r="R120" s="34">
        <f t="shared" ca="1" si="58"/>
        <v>-8.7492074622546046E-3</v>
      </c>
      <c r="S120" s="34" t="str">
        <f t="shared" ca="1" si="58"/>
        <v xml:space="preserve"> </v>
      </c>
      <c r="T120" s="34">
        <f t="shared" ca="1" si="58"/>
        <v>8.0567209821547081E-4</v>
      </c>
      <c r="U120" s="34">
        <f t="shared" ca="1" si="58"/>
        <v>-1.1256459381471018E-2</v>
      </c>
      <c r="V120" s="34" t="str">
        <f t="shared" ca="1" si="58"/>
        <v xml:space="preserve"> </v>
      </c>
      <c r="W120" s="34">
        <f t="shared" ca="1" si="58"/>
        <v>5.4974022614915352E-3</v>
      </c>
      <c r="X120" s="34">
        <f t="shared" ca="1" si="58"/>
        <v>-3.2422441232561106E-2</v>
      </c>
      <c r="Y120" s="55">
        <f t="shared" ca="1" si="59"/>
        <v>1.9142699363265292E-2</v>
      </c>
    </row>
    <row r="121" spans="1:25" s="33" customFormat="1" ht="12" thickBot="1" x14ac:dyDescent="0.25">
      <c r="A121" s="20">
        <v>42735</v>
      </c>
      <c r="B121" s="63">
        <f t="shared" ca="1" si="58"/>
        <v>-1.4766684667849583E-3</v>
      </c>
      <c r="C121" s="63">
        <f t="shared" ca="1" si="58"/>
        <v>-1.3795977548047844E-3</v>
      </c>
      <c r="D121" s="34">
        <f t="shared" ca="1" si="58"/>
        <v>-2.1452747387131765E-3</v>
      </c>
      <c r="E121" s="34">
        <f t="shared" ca="1" si="58"/>
        <v>-1.6915025819548291E-3</v>
      </c>
      <c r="F121" s="34">
        <f t="shared" ca="1" si="58"/>
        <v>1.3516431091521675E-2</v>
      </c>
      <c r="G121" s="53">
        <f t="shared" ca="1" si="58"/>
        <v>-1.3607612290233995E-3</v>
      </c>
      <c r="H121" s="34">
        <f t="shared" ca="1" si="58"/>
        <v>-1.9336555625656393E-3</v>
      </c>
      <c r="I121" s="34">
        <f t="shared" ca="1" si="58"/>
        <v>-1.2898761150814009E-2</v>
      </c>
      <c r="J121" s="64">
        <f t="shared" ca="1" si="58"/>
        <v>-1.187266800228437E-2</v>
      </c>
      <c r="K121" s="34">
        <f t="shared" ca="1" si="58"/>
        <v>1.4526758677169349E-2</v>
      </c>
      <c r="L121" s="34" t="str">
        <f t="shared" ca="1" si="58"/>
        <v xml:space="preserve"> </v>
      </c>
      <c r="M121" s="64" t="str">
        <f t="shared" ca="1" si="58"/>
        <v xml:space="preserve"> </v>
      </c>
      <c r="N121" s="34">
        <f t="shared" ca="1" si="58"/>
        <v>-1.6934776847262745E-3</v>
      </c>
      <c r="O121" s="55">
        <f t="shared" ca="1" si="58"/>
        <v>-0.18400168464368749</v>
      </c>
      <c r="P121" s="53">
        <f t="shared" ca="1" si="58"/>
        <v>-5.4839884970615871E-2</v>
      </c>
      <c r="Q121" s="34">
        <f t="shared" ca="1" si="58"/>
        <v>7.8505988062937959E-4</v>
      </c>
      <c r="R121" s="34">
        <f t="shared" ca="1" si="58"/>
        <v>-7.3887394470314449E-3</v>
      </c>
      <c r="S121" s="34" t="str">
        <f t="shared" ca="1" si="58"/>
        <v xml:space="preserve"> </v>
      </c>
      <c r="T121" s="34">
        <f t="shared" ca="1" si="58"/>
        <v>-3.3033413659921962E-3</v>
      </c>
      <c r="U121" s="34">
        <f t="shared" ca="1" si="58"/>
        <v>-1.8678005497114847E-2</v>
      </c>
      <c r="V121" s="34" t="str">
        <f t="shared" ca="1" si="58"/>
        <v xml:space="preserve"> </v>
      </c>
      <c r="W121" s="34">
        <f t="shared" ca="1" si="58"/>
        <v>1.4295436879546042E-2</v>
      </c>
      <c r="X121" s="34">
        <f t="shared" ca="1" si="58"/>
        <v>4.9803985957728836E-2</v>
      </c>
      <c r="Y121" s="55">
        <f t="shared" ca="1" si="59"/>
        <v>2.1187147709775589E-2</v>
      </c>
    </row>
    <row r="122" spans="1:25" s="33" customFormat="1" x14ac:dyDescent="0.2">
      <c r="A122" s="14">
        <v>42825</v>
      </c>
      <c r="B122" s="67">
        <f t="shared" ref="B122:X122" ca="1" si="60">IF(AND(B57&gt;=0, (B56)&gt;0),B57/B56-1," ")</f>
        <v>-2.915942925227899E-4</v>
      </c>
      <c r="C122" s="67">
        <f t="shared" ca="1" si="60"/>
        <v>8.7752313652234015E-4</v>
      </c>
      <c r="D122" s="59">
        <f t="shared" ca="1" si="60"/>
        <v>4.4831886112950414E-4</v>
      </c>
      <c r="E122" s="59">
        <f t="shared" ca="1" si="60"/>
        <v>-2.8798598568178235E-3</v>
      </c>
      <c r="F122" s="59">
        <f t="shared" ca="1" si="60"/>
        <v>9.0985388055309091E-3</v>
      </c>
      <c r="G122" s="60">
        <f t="shared" ca="1" si="60"/>
        <v>2.5815509544113713E-3</v>
      </c>
      <c r="H122" s="59">
        <f t="shared" ca="1" si="60"/>
        <v>1.1332237108429899E-2</v>
      </c>
      <c r="I122" s="59">
        <f t="shared" ca="1" si="60"/>
        <v>-2.5146756531400083E-3</v>
      </c>
      <c r="J122" s="68">
        <f t="shared" ca="1" si="60"/>
        <v>3.0545572452094216E-3</v>
      </c>
      <c r="K122" s="59">
        <f t="shared" ca="1" si="60"/>
        <v>8.6126281310745512E-3</v>
      </c>
      <c r="L122" s="59" t="str">
        <f t="shared" ca="1" si="60"/>
        <v xml:space="preserve"> </v>
      </c>
      <c r="M122" s="68" t="str">
        <f t="shared" ca="1" si="60"/>
        <v xml:space="preserve"> </v>
      </c>
      <c r="N122" s="59">
        <f t="shared" ca="1" si="60"/>
        <v>-3.0029581080028844E-3</v>
      </c>
      <c r="O122" s="61">
        <f t="shared" ca="1" si="60"/>
        <v>-0.14535349957130728</v>
      </c>
      <c r="P122" s="60">
        <f t="shared" ca="1" si="60"/>
        <v>-6.203436299612175E-3</v>
      </c>
      <c r="Q122" s="59">
        <f t="shared" ca="1" si="60"/>
        <v>3.4956082154482537E-3</v>
      </c>
      <c r="R122" s="59">
        <f t="shared" ca="1" si="60"/>
        <v>-5.7847967644840681E-3</v>
      </c>
      <c r="S122" s="59" t="str">
        <f t="shared" ca="1" si="60"/>
        <v xml:space="preserve"> </v>
      </c>
      <c r="T122" s="59">
        <f t="shared" ca="1" si="60"/>
        <v>-1.8698299726163103E-3</v>
      </c>
      <c r="U122" s="59">
        <f t="shared" ca="1" si="60"/>
        <v>-5.1342556466578149E-3</v>
      </c>
      <c r="V122" s="59" t="str">
        <f t="shared" ca="1" si="60"/>
        <v xml:space="preserve"> </v>
      </c>
      <c r="W122" s="59">
        <f t="shared" ca="1" si="60"/>
        <v>9.7512768677670003E-3</v>
      </c>
      <c r="X122" s="59">
        <f t="shared" ca="1" si="60"/>
        <v>-2.1818494583179637E-2</v>
      </c>
      <c r="Y122" s="61">
        <f t="shared" ca="1" si="59"/>
        <v>-5.9303481157472193E-3</v>
      </c>
    </row>
    <row r="123" spans="1:25" s="33" customFormat="1" x14ac:dyDescent="0.2">
      <c r="A123" s="20">
        <v>42916</v>
      </c>
      <c r="B123" s="63">
        <f t="shared" ref="B123:X123" ca="1" si="61">IF(AND(B58&gt;=0, (B57)&gt;0),B58/B57-1," ")</f>
        <v>-3.7689001163248026E-3</v>
      </c>
      <c r="C123" s="63">
        <f t="shared" ca="1" si="61"/>
        <v>-3.7479194243370539E-3</v>
      </c>
      <c r="D123" s="34">
        <f t="shared" ca="1" si="61"/>
        <v>-4.1650820542146194E-3</v>
      </c>
      <c r="E123" s="34">
        <f t="shared" ca="1" si="61"/>
        <v>-3.81552351784753E-3</v>
      </c>
      <c r="F123" s="34">
        <f t="shared" ca="1" si="61"/>
        <v>4.1739542867593737E-3</v>
      </c>
      <c r="G123" s="53">
        <f t="shared" ca="1" si="61"/>
        <v>-3.6995724176815958E-3</v>
      </c>
      <c r="H123" s="34">
        <f t="shared" ca="1" si="61"/>
        <v>9.5305490131245563E-3</v>
      </c>
      <c r="I123" s="34">
        <f t="shared" ca="1" si="61"/>
        <v>-1.124798321793552E-2</v>
      </c>
      <c r="J123" s="64">
        <f t="shared" ca="1" si="61"/>
        <v>-1.0629874181136145E-2</v>
      </c>
      <c r="K123" s="34">
        <f t="shared" ca="1" si="61"/>
        <v>4.3808884737017717E-3</v>
      </c>
      <c r="L123" s="34" t="str">
        <f t="shared" ca="1" si="61"/>
        <v xml:space="preserve"> </v>
      </c>
      <c r="M123" s="64" t="str">
        <f t="shared" ca="1" si="61"/>
        <v xml:space="preserve"> </v>
      </c>
      <c r="N123" s="34">
        <f t="shared" ca="1" si="61"/>
        <v>-3.5938864901708945E-3</v>
      </c>
      <c r="O123" s="55">
        <f t="shared" ca="1" si="61"/>
        <v>-0.16242796192363418</v>
      </c>
      <c r="P123" s="53">
        <f t="shared" ca="1" si="61"/>
        <v>-6.6300732537092344E-3</v>
      </c>
      <c r="Q123" s="34">
        <f t="shared" ca="1" si="61"/>
        <v>-3.8714100769008386E-3</v>
      </c>
      <c r="R123" s="34">
        <f t="shared" ca="1" si="61"/>
        <v>-7.904620614349156E-3</v>
      </c>
      <c r="S123" s="34" t="str">
        <f t="shared" ca="1" si="61"/>
        <v xml:space="preserve"> </v>
      </c>
      <c r="T123" s="34">
        <f t="shared" ca="1" si="61"/>
        <v>-1.9464373928765877E-3</v>
      </c>
      <c r="U123" s="34">
        <f t="shared" ca="1" si="61"/>
        <v>-1.1092650139290172E-2</v>
      </c>
      <c r="V123" s="34" t="str">
        <f t="shared" ca="1" si="61"/>
        <v xml:space="preserve"> </v>
      </c>
      <c r="W123" s="34">
        <f t="shared" ca="1" si="61"/>
        <v>4.3782687699487344E-3</v>
      </c>
      <c r="X123" s="34">
        <f t="shared" ca="1" si="61"/>
        <v>6.8744666011826272E-3</v>
      </c>
      <c r="Y123" s="55">
        <f t="shared" ca="1" si="59"/>
        <v>-4.811512633602355E-3</v>
      </c>
    </row>
    <row r="124" spans="1:25" s="33" customFormat="1" x14ac:dyDescent="0.2">
      <c r="A124" s="20">
        <v>43008</v>
      </c>
      <c r="B124" s="63">
        <f t="shared" ref="B124:X124" ca="1" si="62">IF(AND(B59&gt;=0, (B58)&gt;0),B59/B58-1," ")</f>
        <v>-1.806114061494446E-4</v>
      </c>
      <c r="C124" s="63">
        <f ca="1">IF(AND(C59&gt;=0, (C58)&gt;0),C59/C58-1," ")</f>
        <v>1.5474687639360774E-4</v>
      </c>
      <c r="D124" s="34">
        <f t="shared" ca="1" si="62"/>
        <v>-5.0542965607147661E-4</v>
      </c>
      <c r="E124" s="34">
        <f t="shared" ca="1" si="62"/>
        <v>-9.2589687840760604E-4</v>
      </c>
      <c r="F124" s="34">
        <f t="shared" ca="1" si="62"/>
        <v>1.258731930167456E-2</v>
      </c>
      <c r="G124" s="53">
        <f t="shared" ca="1" si="62"/>
        <v>-2.2767902719689204E-4</v>
      </c>
      <c r="H124" s="34">
        <f t="shared" ca="1" si="62"/>
        <v>2.2733050766121643E-3</v>
      </c>
      <c r="I124" s="34">
        <f t="shared" ca="1" si="62"/>
        <v>-6.1847091757881723E-3</v>
      </c>
      <c r="J124" s="64">
        <f t="shared" ca="1" si="62"/>
        <v>1.7894055095992734E-3</v>
      </c>
      <c r="K124" s="34">
        <f t="shared" ca="1" si="62"/>
        <v>1.2184455192451704E-2</v>
      </c>
      <c r="L124" s="34" t="str">
        <f t="shared" ca="1" si="62"/>
        <v xml:space="preserve"> </v>
      </c>
      <c r="M124" s="64" t="str">
        <f t="shared" ca="1" si="62"/>
        <v xml:space="preserve"> </v>
      </c>
      <c r="N124" s="34">
        <f t="shared" ca="1" si="62"/>
        <v>-8.8987875451873588E-4</v>
      </c>
      <c r="O124" s="55">
        <f t="shared" ca="1" si="62"/>
        <v>-9.6983458396052047E-2</v>
      </c>
      <c r="P124" s="53">
        <f t="shared" ca="1" si="62"/>
        <v>6.7704733302856868E-2</v>
      </c>
      <c r="Q124" s="34">
        <f t="shared" ca="1" si="62"/>
        <v>1.4693840079149645E-3</v>
      </c>
      <c r="R124" s="34">
        <f t="shared" ca="1" si="62"/>
        <v>-1.0068344325255829E-2</v>
      </c>
      <c r="S124" s="34" t="str">
        <f t="shared" ca="1" si="62"/>
        <v xml:space="preserve"> </v>
      </c>
      <c r="T124" s="34">
        <f t="shared" ca="1" si="62"/>
        <v>2.0485620859491682E-3</v>
      </c>
      <c r="U124" s="34">
        <f t="shared" ca="1" si="62"/>
        <v>-1.1632298967729326E-2</v>
      </c>
      <c r="V124" s="34" t="str">
        <f t="shared" ca="1" si="62"/>
        <v xml:space="preserve"> </v>
      </c>
      <c r="W124" s="34">
        <f t="shared" ca="1" si="62"/>
        <v>1.2468579885554831E-2</v>
      </c>
      <c r="X124" s="34">
        <f t="shared" ca="1" si="62"/>
        <v>-3.2959805605251913E-2</v>
      </c>
      <c r="Y124" s="55">
        <f t="shared" ca="1" si="59"/>
        <v>-1.4870775440637973E-2</v>
      </c>
    </row>
    <row r="125" spans="1:25" s="33" customFormat="1" ht="12" thickBot="1" x14ac:dyDescent="0.25">
      <c r="A125" s="20">
        <v>43100</v>
      </c>
      <c r="B125" s="63">
        <f ca="1">IF(AND(B60&gt;=0, (B59)&gt;0),B60/B59-1," ")</f>
        <v>-7.1468753266612506E-4</v>
      </c>
      <c r="C125" s="63">
        <f ca="1">IF(AND(C60&gt;=0, (C59)&gt;0),C60/C59-1," ")</f>
        <v>3.0003077323565996E-3</v>
      </c>
      <c r="D125" s="34">
        <f t="shared" ref="D125:X125" ca="1" si="63">IF(AND(D60&gt;=0, (D59)&gt;0),D60/D59-1," ")</f>
        <v>3.0596693225832805E-3</v>
      </c>
      <c r="E125" s="34">
        <f t="shared" ca="1" si="63"/>
        <v>-8.9796594466381441E-3</v>
      </c>
      <c r="F125" s="34">
        <f t="shared" ca="1" si="63"/>
        <v>1.8968533162204704E-3</v>
      </c>
      <c r="G125" s="53">
        <f t="shared" ca="1" si="63"/>
        <v>2.5911873346404768E-3</v>
      </c>
      <c r="H125" s="34">
        <f t="shared" ca="1" si="63"/>
        <v>4.649684426177636E-3</v>
      </c>
      <c r="I125" s="34">
        <f t="shared" ca="1" si="63"/>
        <v>-2.8998140556892871E-3</v>
      </c>
      <c r="J125" s="64">
        <f t="shared" ca="1" si="63"/>
        <v>2.9227819641712838E-3</v>
      </c>
      <c r="K125" s="34">
        <f t="shared" ca="1" si="63"/>
        <v>2.1700691375130532E-3</v>
      </c>
      <c r="L125" s="34" t="str">
        <f t="shared" ca="1" si="63"/>
        <v xml:space="preserve"> </v>
      </c>
      <c r="M125" s="64" t="str">
        <f t="shared" ca="1" si="63"/>
        <v xml:space="preserve"> </v>
      </c>
      <c r="N125" s="34">
        <f t="shared" ca="1" si="63"/>
        <v>-9.0705827085421076E-3</v>
      </c>
      <c r="O125" s="55">
        <f t="shared" ca="1" si="63"/>
        <v>-0.11707729753677087</v>
      </c>
      <c r="P125" s="53">
        <f t="shared" ca="1" si="63"/>
        <v>-4.9124100938861104E-2</v>
      </c>
      <c r="Q125" s="34">
        <f t="shared" ca="1" si="63"/>
        <v>6.7281349661738599E-3</v>
      </c>
      <c r="R125" s="34">
        <f t="shared" ca="1" si="63"/>
        <v>-1.1654549644774526E-2</v>
      </c>
      <c r="S125" s="34" t="str">
        <f t="shared" ca="1" si="63"/>
        <v xml:space="preserve"> </v>
      </c>
      <c r="T125" s="34">
        <f t="shared" ca="1" si="63"/>
        <v>9.9253312898062163E-4</v>
      </c>
      <c r="U125" s="34">
        <f t="shared" ca="1" si="63"/>
        <v>-6.6020089277496474E-3</v>
      </c>
      <c r="V125" s="34" t="str">
        <f t="shared" ca="1" si="63"/>
        <v xml:space="preserve"> </v>
      </c>
      <c r="W125" s="34">
        <f t="shared" ca="1" si="63"/>
        <v>1.3626989554731406E-3</v>
      </c>
      <c r="X125" s="34">
        <f t="shared" ca="1" si="63"/>
        <v>4.9328472542883528E-2</v>
      </c>
      <c r="Y125" s="55">
        <f t="shared" ca="1" si="59"/>
        <v>3.0165409489666395E-3</v>
      </c>
    </row>
    <row r="126" spans="1:25" s="33" customFormat="1" x14ac:dyDescent="0.2">
      <c r="A126" s="14">
        <v>43190</v>
      </c>
      <c r="B126" s="67">
        <f ca="1">IF(AND(B61&gt;=0, (B60)&gt;0),B61/B60-1," ")</f>
        <v>-8.2051579774412575E-3</v>
      </c>
      <c r="C126" s="67">
        <f t="shared" ref="C126:X126" ca="1" si="64">IF(AND(C61&gt;=0, (C60)&gt;0),C61/C60-1," ")</f>
        <v>-9.570316699676451E-3</v>
      </c>
      <c r="D126" s="59">
        <f t="shared" ca="1" si="64"/>
        <v>-9.957324520233124E-3</v>
      </c>
      <c r="E126" s="59">
        <f t="shared" ca="1" si="64"/>
        <v>-5.1312931639895254E-3</v>
      </c>
      <c r="F126" s="59">
        <f t="shared" ca="1" si="64"/>
        <v>-2.3679974521259028E-3</v>
      </c>
      <c r="G126" s="60">
        <f t="shared" ca="1" si="64"/>
        <v>-9.5748593551926442E-3</v>
      </c>
      <c r="H126" s="59">
        <f t="shared" ca="1" si="64"/>
        <v>-1.8717128058445276E-3</v>
      </c>
      <c r="I126" s="59">
        <f t="shared" ca="1" si="64"/>
        <v>2.3879365872703229E-3</v>
      </c>
      <c r="J126" s="68">
        <f t="shared" ca="1" si="64"/>
        <v>3.3943702384682251E-3</v>
      </c>
      <c r="K126" s="59">
        <f t="shared" ca="1" si="64"/>
        <v>-2.3376805071697593E-3</v>
      </c>
      <c r="L126" s="59" t="str">
        <f t="shared" ca="1" si="64"/>
        <v xml:space="preserve"> </v>
      </c>
      <c r="M126" s="68" t="str">
        <f t="shared" ca="1" si="64"/>
        <v xml:space="preserve"> </v>
      </c>
      <c r="N126" s="59">
        <f t="shared" ca="1" si="64"/>
        <v>-5.3819704129833834E-3</v>
      </c>
      <c r="O126" s="61">
        <f t="shared" ca="1" si="64"/>
        <v>-0.14272800533575813</v>
      </c>
      <c r="P126" s="60">
        <f t="shared" ca="1" si="64"/>
        <v>1.653320487765253E-2</v>
      </c>
      <c r="Q126" s="59">
        <f t="shared" ca="1" si="64"/>
        <v>-1.5860118062997364E-2</v>
      </c>
      <c r="R126" s="59">
        <f t="shared" ca="1" si="64"/>
        <v>-7.4926237861727696E-4</v>
      </c>
      <c r="S126" s="59" t="str">
        <f t="shared" ca="1" si="64"/>
        <v xml:space="preserve"> </v>
      </c>
      <c r="T126" s="59">
        <f t="shared" ca="1" si="64"/>
        <v>-9.1982431246862006E-3</v>
      </c>
      <c r="U126" s="59">
        <f t="shared" ca="1" si="64"/>
        <v>1.4952829439940363E-3</v>
      </c>
      <c r="V126" s="59" t="str">
        <f t="shared" ca="1" si="64"/>
        <v xml:space="preserve"> </v>
      </c>
      <c r="W126" s="59">
        <f t="shared" ca="1" si="64"/>
        <v>-9.8424206642988565E-4</v>
      </c>
      <c r="X126" s="59">
        <f t="shared" ca="1" si="64"/>
        <v>-2.1017632701291755E-2</v>
      </c>
      <c r="Y126" s="61">
        <f t="shared" ca="1" si="59"/>
        <v>1.2507937474293129E-3</v>
      </c>
    </row>
    <row r="127" spans="1:25" s="33" customFormat="1" x14ac:dyDescent="0.2">
      <c r="A127" s="20">
        <v>43281</v>
      </c>
      <c r="B127" s="63">
        <f t="shared" ref="B127:X128" ca="1" si="65">IF(AND(B62&gt;=0, (B61)&gt;0),B62/B61-1," ")</f>
        <v>8.8387245030729922E-4</v>
      </c>
      <c r="C127" s="63">
        <f t="shared" ca="1" si="65"/>
        <v>4.450954706200605E-3</v>
      </c>
      <c r="D127" s="34">
        <f t="shared" ca="1" si="65"/>
        <v>4.7075946402566071E-3</v>
      </c>
      <c r="E127" s="34">
        <f t="shared" ca="1" si="65"/>
        <v>-7.1121244435460307E-3</v>
      </c>
      <c r="F127" s="34">
        <f t="shared" ca="1" si="65"/>
        <v>-2.8884952759633542E-4</v>
      </c>
      <c r="G127" s="53">
        <f t="shared" ca="1" si="65"/>
        <v>5.4299940820496939E-3</v>
      </c>
      <c r="H127" s="34">
        <f t="shared" ca="1" si="65"/>
        <v>1.0830197930717711E-2</v>
      </c>
      <c r="I127" s="34">
        <f t="shared" ca="1" si="65"/>
        <v>-3.1886447652527128E-3</v>
      </c>
      <c r="J127" s="64">
        <f t="shared" ca="1" si="65"/>
        <v>-1.5163449525622541E-3</v>
      </c>
      <c r="K127" s="34">
        <f t="shared" ca="1" si="65"/>
        <v>-7.0338683923032441E-5</v>
      </c>
      <c r="L127" s="34" t="str">
        <f t="shared" ca="1" si="65"/>
        <v xml:space="preserve"> </v>
      </c>
      <c r="M127" s="64" t="str">
        <f t="shared" ca="1" si="65"/>
        <v xml:space="preserve"> </v>
      </c>
      <c r="N127" s="34">
        <f t="shared" ca="1" si="65"/>
        <v>-6.7226231171162443E-3</v>
      </c>
      <c r="O127" s="55">
        <f t="shared" ca="1" si="65"/>
        <v>-0.13907358079056775</v>
      </c>
      <c r="P127" s="53">
        <f t="shared" ca="1" si="65"/>
        <v>5.1435542616033114E-2</v>
      </c>
      <c r="Q127" s="34">
        <f t="shared" ca="1" si="65"/>
        <v>1.094869100016882E-2</v>
      </c>
      <c r="R127" s="34">
        <f t="shared" ca="1" si="65"/>
        <v>-9.3090940131558275E-3</v>
      </c>
      <c r="S127" s="34" t="str">
        <f t="shared" ca="1" si="65"/>
        <v xml:space="preserve"> </v>
      </c>
      <c r="T127" s="34">
        <f t="shared" ca="1" si="65"/>
        <v>3.5101334350711166E-3</v>
      </c>
      <c r="U127" s="34">
        <f t="shared" ca="1" si="65"/>
        <v>-5.5289752563580929E-3</v>
      </c>
      <c r="V127" s="34" t="str">
        <f t="shared" ca="1" si="65"/>
        <v xml:space="preserve"> </v>
      </c>
      <c r="W127" s="34">
        <f t="shared" ca="1" si="65"/>
        <v>-5.9181397716145945E-4</v>
      </c>
      <c r="X127" s="34">
        <f t="shared" ca="1" si="65"/>
        <v>7.0136330109782374E-3</v>
      </c>
      <c r="Y127" s="55">
        <f t="shared" ca="1" si="59"/>
        <v>7.2901307001240756E-3</v>
      </c>
    </row>
    <row r="128" spans="1:25" s="33" customFormat="1" x14ac:dyDescent="0.2">
      <c r="A128" s="20">
        <v>43373</v>
      </c>
      <c r="B128" s="63">
        <f t="shared" ca="1" si="65"/>
        <v>-1.0018659547894604E-3</v>
      </c>
      <c r="C128" s="63">
        <f t="shared" ca="1" si="65"/>
        <v>-3.0953301500269426E-4</v>
      </c>
      <c r="D128" s="34">
        <f t="shared" ca="1" si="65"/>
        <v>-4.1436183774412605E-4</v>
      </c>
      <c r="E128" s="34">
        <f t="shared" ca="1" si="65"/>
        <v>-2.5718781143478919E-3</v>
      </c>
      <c r="F128" s="34">
        <f t="shared" ca="1" si="65"/>
        <v>1.6361945300789049E-3</v>
      </c>
      <c r="G128" s="53">
        <f t="shared" ca="1" si="65"/>
        <v>-1.5745885922680003E-4</v>
      </c>
      <c r="H128" s="34">
        <f t="shared" ca="1" si="65"/>
        <v>7.2191606286151622E-3</v>
      </c>
      <c r="I128" s="34">
        <f t="shared" ca="1" si="65"/>
        <v>-8.3300324125673564E-3</v>
      </c>
      <c r="J128" s="64">
        <f t="shared" ca="1" si="65"/>
        <v>2.7350997612285433E-3</v>
      </c>
      <c r="K128" s="34">
        <f t="shared" ca="1" si="65"/>
        <v>1.2653186630757762E-3</v>
      </c>
      <c r="L128" s="34" t="str">
        <f t="shared" ca="1" si="65"/>
        <v xml:space="preserve"> </v>
      </c>
      <c r="M128" s="64" t="str">
        <f t="shared" ca="1" si="65"/>
        <v xml:space="preserve"> </v>
      </c>
      <c r="N128" s="34">
        <f t="shared" ca="1" si="65"/>
        <v>-2.5162842444159672E-3</v>
      </c>
      <c r="O128" s="55">
        <f t="shared" ca="1" si="65"/>
        <v>-0.20466481318968044</v>
      </c>
      <c r="P128" s="53">
        <f t="shared" ca="1" si="65"/>
        <v>5.1766072858024481E-2</v>
      </c>
      <c r="Q128" s="34">
        <f t="shared" ca="1" si="65"/>
        <v>7.3794741561106214E-4</v>
      </c>
      <c r="R128" s="34">
        <f t="shared" ca="1" si="65"/>
        <v>-1.1823174866426811E-2</v>
      </c>
      <c r="S128" s="34" t="str">
        <f t="shared" ca="1" si="65"/>
        <v xml:space="preserve"> </v>
      </c>
      <c r="T128" s="34">
        <f t="shared" ca="1" si="65"/>
        <v>3.6812386612619097E-3</v>
      </c>
      <c r="U128" s="34">
        <f t="shared" ca="1" si="65"/>
        <v>-8.408372911306472E-3</v>
      </c>
      <c r="V128" s="34" t="str">
        <f t="shared" ca="1" si="65"/>
        <v xml:space="preserve"> </v>
      </c>
      <c r="W128" s="34">
        <f t="shared" ca="1" si="65"/>
        <v>1.0095286080109567E-3</v>
      </c>
      <c r="X128" s="34">
        <f t="shared" ca="1" si="65"/>
        <v>-3.3498956533962176E-2</v>
      </c>
      <c r="Y128" s="55">
        <f t="shared" ca="1" si="59"/>
        <v>1.1244160345195153E-2</v>
      </c>
    </row>
    <row r="129" spans="1:25" s="33" customFormat="1" ht="12" thickBot="1" x14ac:dyDescent="0.25">
      <c r="A129" s="20">
        <v>43465</v>
      </c>
      <c r="B129" s="63">
        <f ca="1">IF(AND(B64&gt;=0, (B63)&gt;0),B64/B63-1," ")</f>
        <v>-9.813006896130072E-3</v>
      </c>
      <c r="C129" s="63">
        <f ca="1">IF(AND(C64&gt;=0, (C63)&gt;0),C64/C63-1," ")</f>
        <v>-6.4436062191832733E-3</v>
      </c>
      <c r="D129" s="34">
        <f t="shared" ref="D129:X129" ca="1" si="66">IF(AND(D64&gt;=0, (D63)&gt;0),D64/D63-1," ")</f>
        <v>-6.6794976843420617E-3</v>
      </c>
      <c r="E129" s="34">
        <f t="shared" ca="1" si="66"/>
        <v>-1.7471170177542072E-2</v>
      </c>
      <c r="F129" s="34">
        <f t="shared" ca="1" si="66"/>
        <v>-2.0741887115320878E-3</v>
      </c>
      <c r="G129" s="53">
        <f t="shared" ca="1" si="66"/>
        <v>-5.7429728979481176E-3</v>
      </c>
      <c r="H129" s="34">
        <f t="shared" ca="1" si="66"/>
        <v>-6.1094937474933664E-3</v>
      </c>
      <c r="I129" s="34">
        <f t="shared" ca="1" si="66"/>
        <v>-2.1901433657587122E-2</v>
      </c>
      <c r="J129" s="64">
        <f t="shared" ca="1" si="66"/>
        <v>-1.5652527515371717E-2</v>
      </c>
      <c r="K129" s="34">
        <f t="shared" ca="1" si="66"/>
        <v>-2.5264309253842931E-3</v>
      </c>
      <c r="L129" s="34" t="str">
        <f t="shared" ca="1" si="66"/>
        <v xml:space="preserve"> </v>
      </c>
      <c r="M129" s="64" t="str">
        <f t="shared" ca="1" si="66"/>
        <v xml:space="preserve"> </v>
      </c>
      <c r="N129" s="34">
        <f t="shared" ca="1" si="66"/>
        <v>-1.7628596593446288E-2</v>
      </c>
      <c r="O129" s="55">
        <f t="shared" ca="1" si="66"/>
        <v>-0.19899030154511521</v>
      </c>
      <c r="P129" s="53">
        <f t="shared" ca="1" si="66"/>
        <v>-3.1844559201419265E-2</v>
      </c>
      <c r="Q129" s="34">
        <f t="shared" ca="1" si="66"/>
        <v>-4.9105585750619518E-4</v>
      </c>
      <c r="R129" s="34">
        <f t="shared" ca="1" si="66"/>
        <v>-2.0564390885583816E-2</v>
      </c>
      <c r="S129" s="34" t="str">
        <f t="shared" ca="1" si="66"/>
        <v xml:space="preserve"> </v>
      </c>
      <c r="T129" s="34">
        <f t="shared" ca="1" si="66"/>
        <v>-1.0706103305574644E-2</v>
      </c>
      <c r="U129" s="34">
        <f t="shared" ca="1" si="66"/>
        <v>-1.7953124501446482E-2</v>
      </c>
      <c r="V129" s="34" t="str">
        <f t="shared" ca="1" si="66"/>
        <v xml:space="preserve"> </v>
      </c>
      <c r="W129" s="34">
        <f t="shared" ca="1" si="66"/>
        <v>-4.1701355020814512E-3</v>
      </c>
      <c r="X129" s="34">
        <f t="shared" ca="1" si="66"/>
        <v>4.9185125839287025E-2</v>
      </c>
      <c r="Y129" s="55">
        <f t="shared" ca="1" si="59"/>
        <v>3.0331415583972898E-3</v>
      </c>
    </row>
    <row r="130" spans="1:25" s="33" customFormat="1" x14ac:dyDescent="0.2">
      <c r="A130" s="14">
        <v>43555</v>
      </c>
      <c r="B130" s="67">
        <f ca="1">IF(AND(B65&gt;=0, (B64)&gt;0),B65/B64-1," ")</f>
        <v>-1.2089849649891127E-3</v>
      </c>
      <c r="C130" s="67">
        <f t="shared" ref="C130:X130" ca="1" si="67">IF(AND(C65&gt;=0, (C64)&gt;0),C65/C64-1," ")</f>
        <v>1.2597022140379277E-3</v>
      </c>
      <c r="D130" s="59">
        <f t="shared" ca="1" si="67"/>
        <v>1.2807586315761732E-3</v>
      </c>
      <c r="E130" s="59">
        <f t="shared" ca="1" si="67"/>
        <v>-6.8829315705665195E-3</v>
      </c>
      <c r="F130" s="59">
        <f t="shared" ca="1" si="67"/>
        <v>8.7147413394594864E-4</v>
      </c>
      <c r="G130" s="60">
        <f t="shared" ca="1" si="67"/>
        <v>9.537405749293848E-3</v>
      </c>
      <c r="H130" s="59">
        <f t="shared" ca="1" si="67"/>
        <v>1.6210333234603524E-2</v>
      </c>
      <c r="I130" s="59">
        <f t="shared" ca="1" si="67"/>
        <v>-3.8360832163857106E-2</v>
      </c>
      <c r="J130" s="68">
        <f t="shared" ca="1" si="67"/>
        <v>-1.56647673213961E-2</v>
      </c>
      <c r="K130" s="59">
        <f t="shared" ca="1" si="67"/>
        <v>1.8083573713785217E-3</v>
      </c>
      <c r="L130" s="59" t="str">
        <f t="shared" ca="1" si="67"/>
        <v xml:space="preserve"> </v>
      </c>
      <c r="M130" s="68" t="str">
        <f t="shared" ca="1" si="67"/>
        <v xml:space="preserve"> </v>
      </c>
      <c r="N130" s="59">
        <f t="shared" ca="1" si="67"/>
        <v>-7.2679522339914593E-3</v>
      </c>
      <c r="O130" s="61">
        <f t="shared" ca="1" si="67"/>
        <v>-0.13123731612378997</v>
      </c>
      <c r="P130" s="60">
        <f t="shared" ca="1" si="67"/>
        <v>-2.3910210413699673E-2</v>
      </c>
      <c r="Q130" s="59">
        <f t="shared" ca="1" si="67"/>
        <v>1.4692264238947317E-2</v>
      </c>
      <c r="R130" s="59">
        <f t="shared" ca="1" si="67"/>
        <v>-2.9335474286012575E-2</v>
      </c>
      <c r="S130" s="59" t="str">
        <f t="shared" ca="1" si="67"/>
        <v xml:space="preserve"> </v>
      </c>
      <c r="T130" s="59">
        <f t="shared" ca="1" si="67"/>
        <v>-2.0292255033360629E-4</v>
      </c>
      <c r="U130" s="59">
        <f t="shared" ca="1" si="67"/>
        <v>-5.9090078949878388E-2</v>
      </c>
      <c r="V130" s="59" t="str">
        <f t="shared" ca="1" si="67"/>
        <v xml:space="preserve"> </v>
      </c>
      <c r="W130" s="59">
        <f t="shared" ca="1" si="67"/>
        <v>3.2707660881157175E-3</v>
      </c>
      <c r="X130" s="59">
        <f t="shared" ca="1" si="67"/>
        <v>-1</v>
      </c>
      <c r="Y130" s="61">
        <f t="shared" ca="1" si="59"/>
        <v>3.4275275354953116E-2</v>
      </c>
    </row>
    <row r="131" spans="1:25" s="33" customFormat="1" x14ac:dyDescent="0.2">
      <c r="A131" s="20">
        <v>43646</v>
      </c>
      <c r="B131" s="181">
        <f t="shared" ref="B131:X131" ca="1" si="68">IF(AND(B66&gt;=0, (B65)&gt;0),B66/B65-1," ")</f>
        <v>-0.9961827872198955</v>
      </c>
      <c r="C131" s="181">
        <f t="shared" ca="1" si="68"/>
        <v>-0.99483002096245887</v>
      </c>
      <c r="D131" s="182">
        <f t="shared" ca="1" si="68"/>
        <v>-0.99457984540240374</v>
      </c>
      <c r="E131" s="182">
        <f t="shared" ca="1" si="68"/>
        <v>-0.99931743129911466</v>
      </c>
      <c r="F131" s="182">
        <f t="shared" ca="1" si="68"/>
        <v>-0.99944452361500913</v>
      </c>
      <c r="G131" s="183">
        <f t="shared" ca="1" si="68"/>
        <v>-1</v>
      </c>
      <c r="H131" s="182">
        <f t="shared" ca="1" si="68"/>
        <v>-0.91093938939347496</v>
      </c>
      <c r="I131" s="182">
        <f t="shared" ca="1" si="68"/>
        <v>-0.96285426547620034</v>
      </c>
      <c r="J131" s="184">
        <f t="shared" ca="1" si="68"/>
        <v>-0.99994362698085781</v>
      </c>
      <c r="K131" s="182">
        <f t="shared" ca="1" si="68"/>
        <v>-0.99998986104405296</v>
      </c>
      <c r="L131" s="182" t="str">
        <f t="shared" ca="1" si="68"/>
        <v xml:space="preserve"> </v>
      </c>
      <c r="M131" s="184" t="str">
        <f t="shared" ca="1" si="68"/>
        <v xml:space="preserve"> </v>
      </c>
      <c r="N131" s="182">
        <f t="shared" ca="1" si="68"/>
        <v>-1</v>
      </c>
      <c r="O131" s="185">
        <f t="shared" ca="1" si="68"/>
        <v>-1</v>
      </c>
      <c r="P131" s="183">
        <f t="shared" ca="1" si="68"/>
        <v>-0.76202624151599418</v>
      </c>
      <c r="Q131" s="182">
        <f t="shared" ca="1" si="68"/>
        <v>-0.99945019127029822</v>
      </c>
      <c r="R131" s="182">
        <f t="shared" ca="1" si="68"/>
        <v>-0.95744857411799311</v>
      </c>
      <c r="S131" s="182" t="str">
        <f t="shared" ca="1" si="68"/>
        <v xml:space="preserve"> </v>
      </c>
      <c r="T131" s="182">
        <f t="shared" ca="1" si="68"/>
        <v>-1</v>
      </c>
      <c r="U131" s="182">
        <f t="shared" ca="1" si="68"/>
        <v>-0.96274265539201909</v>
      </c>
      <c r="V131" s="182" t="str">
        <f t="shared" ca="1" si="68"/>
        <v xml:space="preserve"> </v>
      </c>
      <c r="W131" s="182">
        <f t="shared" ca="1" si="68"/>
        <v>-1</v>
      </c>
      <c r="X131" s="182" t="str">
        <f t="shared" ca="1" si="68"/>
        <v xml:space="preserve"> </v>
      </c>
      <c r="Y131" s="185">
        <f t="shared" ca="1" si="59"/>
        <v>-0.99953217479413448</v>
      </c>
    </row>
    <row r="132" spans="1:25" s="33" customFormat="1" x14ac:dyDescent="0.2">
      <c r="A132" s="20">
        <v>43738</v>
      </c>
      <c r="B132" s="181">
        <f t="shared" ref="B132:X132" ca="1" si="69">IF(AND(B67&gt;=0, (B66)&gt;0),B67/B66-1," ")</f>
        <v>5.1338054317009885E-2</v>
      </c>
      <c r="C132" s="181">
        <f t="shared" ca="1" si="69"/>
        <v>5.2276110470927284E-2</v>
      </c>
      <c r="D132" s="182">
        <f t="shared" ca="1" si="69"/>
        <v>5.2674335460320076E-2</v>
      </c>
      <c r="E132" s="182">
        <f t="shared" ca="1" si="69"/>
        <v>3.4874002525951076E-2</v>
      </c>
      <c r="F132" s="182">
        <f t="shared" ca="1" si="69"/>
        <v>-1.9396727654511281E-2</v>
      </c>
      <c r="G132" s="183" t="str">
        <f t="shared" ca="1" si="69"/>
        <v xml:space="preserve"> </v>
      </c>
      <c r="H132" s="182">
        <f t="shared" ca="1" si="69"/>
        <v>3.5122162043436322E-2</v>
      </c>
      <c r="I132" s="182">
        <f t="shared" ca="1" si="69"/>
        <v>5.6214232825461119E-2</v>
      </c>
      <c r="J132" s="184">
        <f t="shared" ca="1" si="69"/>
        <v>-0.14126891699769351</v>
      </c>
      <c r="K132" s="182">
        <f t="shared" ca="1" si="69"/>
        <v>3.1634140573730569</v>
      </c>
      <c r="L132" s="182" t="str">
        <f t="shared" ca="1" si="69"/>
        <v xml:space="preserve"> </v>
      </c>
      <c r="M132" s="184" t="str">
        <f t="shared" ca="1" si="69"/>
        <v xml:space="preserve"> </v>
      </c>
      <c r="N132" s="182" t="str">
        <f t="shared" ca="1" si="69"/>
        <v xml:space="preserve"> </v>
      </c>
      <c r="O132" s="185" t="str">
        <f t="shared" ca="1" si="69"/>
        <v xml:space="preserve"> </v>
      </c>
      <c r="P132" s="183">
        <f t="shared" ca="1" si="69"/>
        <v>0.41169432417735852</v>
      </c>
      <c r="Q132" s="182">
        <f t="shared" ca="1" si="69"/>
        <v>-5.7464139756315369E-2</v>
      </c>
      <c r="R132" s="182">
        <f t="shared" ca="1" si="69"/>
        <v>8.948441386708228E-2</v>
      </c>
      <c r="S132" s="182" t="str">
        <f t="shared" ca="1" si="69"/>
        <v xml:space="preserve"> </v>
      </c>
      <c r="T132" s="182" t="str">
        <f t="shared" ca="1" si="69"/>
        <v xml:space="preserve"> </v>
      </c>
      <c r="U132" s="182">
        <f t="shared" ca="1" si="69"/>
        <v>1.0301084575769837E-2</v>
      </c>
      <c r="V132" s="182" t="str">
        <f t="shared" ca="1" si="69"/>
        <v xml:space="preserve"> </v>
      </c>
      <c r="W132" s="182" t="str">
        <f t="shared" ca="1" si="69"/>
        <v xml:space="preserve"> </v>
      </c>
      <c r="X132" s="182">
        <f t="shared" ca="1" si="69"/>
        <v>-0.10101011494616707</v>
      </c>
      <c r="Y132" s="185">
        <f t="shared" ca="1" si="59"/>
        <v>3.0690811651619123</v>
      </c>
    </row>
    <row r="133" spans="1:25" s="33" customFormat="1" ht="12" thickBot="1" x14ac:dyDescent="0.25">
      <c r="A133" s="20">
        <v>43830</v>
      </c>
      <c r="B133" s="181">
        <f ca="1">IF(AND(B68&gt;=0, (B67)&gt;0),B68/B67-1," ")</f>
        <v>2.8796618291466292E-2</v>
      </c>
      <c r="C133" s="181">
        <f ca="1">IF(AND(C68&gt;=0, (C67)&gt;0),C68/C67-1," ")</f>
        <v>2.9051925997493955E-2</v>
      </c>
      <c r="D133" s="182">
        <f t="shared" ref="D133:X133" ca="1" si="70">IF(AND(D68&gt;=0, (D67)&gt;0),D68/D67-1," ")</f>
        <v>2.9199155029112855E-2</v>
      </c>
      <c r="E133" s="182">
        <f t="shared" ca="1" si="70"/>
        <v>2.42403001161835E-2</v>
      </c>
      <c r="F133" s="182">
        <f t="shared" ca="1" si="70"/>
        <v>6.0598892304120078E-4</v>
      </c>
      <c r="G133" s="183" t="str">
        <f t="shared" ca="1" si="70"/>
        <v xml:space="preserve"> </v>
      </c>
      <c r="H133" s="182">
        <f t="shared" ca="1" si="70"/>
        <v>6.4682539976865128E-2</v>
      </c>
      <c r="I133" s="182">
        <f t="shared" ca="1" si="70"/>
        <v>1.9243848097505678E-2</v>
      </c>
      <c r="J133" s="184">
        <f t="shared" ca="1" si="70"/>
        <v>0.27444037994611592</v>
      </c>
      <c r="K133" s="182">
        <f t="shared" ca="1" si="70"/>
        <v>1.0631252917942255</v>
      </c>
      <c r="L133" s="182" t="str">
        <f t="shared" ca="1" si="70"/>
        <v xml:space="preserve"> </v>
      </c>
      <c r="M133" s="184" t="str">
        <f t="shared" ca="1" si="70"/>
        <v xml:space="preserve"> </v>
      </c>
      <c r="N133" s="182" t="str">
        <f t="shared" ca="1" si="70"/>
        <v xml:space="preserve"> </v>
      </c>
      <c r="O133" s="185" t="str">
        <f t="shared" ca="1" si="70"/>
        <v xml:space="preserve"> </v>
      </c>
      <c r="P133" s="183">
        <f t="shared" ca="1" si="70"/>
        <v>0.19065546471287198</v>
      </c>
      <c r="Q133" s="182">
        <f t="shared" ca="1" si="70"/>
        <v>-0.18382565856495325</v>
      </c>
      <c r="R133" s="182">
        <f t="shared" ca="1" si="70"/>
        <v>5.2282488715998277E-2</v>
      </c>
      <c r="S133" s="182" t="str">
        <f t="shared" ca="1" si="70"/>
        <v xml:space="preserve"> </v>
      </c>
      <c r="T133" s="182" t="str">
        <f t="shared" ca="1" si="70"/>
        <v xml:space="preserve"> </v>
      </c>
      <c r="U133" s="182">
        <f t="shared" ca="1" si="70"/>
        <v>3.6611973679474552E-3</v>
      </c>
      <c r="V133" s="182" t="str">
        <f t="shared" ca="1" si="70"/>
        <v xml:space="preserve"> </v>
      </c>
      <c r="W133" s="182" t="str">
        <f t="shared" ca="1" si="70"/>
        <v xml:space="preserve"> </v>
      </c>
      <c r="X133" s="182">
        <f t="shared" ca="1" si="70"/>
        <v>2.2827374507450537E-2</v>
      </c>
      <c r="Y133" s="185">
        <f t="shared" ca="1" si="59"/>
        <v>0.96233484905134858</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ca="1">IF(IF(OR(B9="",B5=0),NA(),B9/B5-1)&gt;1.5,NA(),B9/B5-1)</f>
        <v>3.7428778612295321E-2</v>
      </c>
      <c r="C139" s="67">
        <f t="shared" ref="C139:Y139" ca="1" si="71">IF(IF(OR(C9="",C5=0),NA(),C9/C5-1)&gt;1.5,NA(),C9/C5-1)</f>
        <v>4.0340207859731025E-2</v>
      </c>
      <c r="D139" s="59">
        <f t="shared" ca="1" si="71"/>
        <v>4.2227158409051446E-2</v>
      </c>
      <c r="E139" s="59">
        <f t="shared" ca="1" si="71"/>
        <v>2.9897971537913959E-2</v>
      </c>
      <c r="F139" s="59">
        <f t="shared" ca="1" si="71"/>
        <v>-7.2619940970604091E-3</v>
      </c>
      <c r="G139" s="60">
        <f t="shared" ca="1" si="71"/>
        <v>8.403185868841212E-2</v>
      </c>
      <c r="H139" s="59">
        <f t="shared" ca="1" si="71"/>
        <v>0.11075164413210747</v>
      </c>
      <c r="I139" s="59">
        <f t="shared" ca="1" si="71"/>
        <v>-2.8864032400692685E-2</v>
      </c>
      <c r="J139" s="68">
        <f t="shared" ca="1" si="71"/>
        <v>8.9658267966486127E-2</v>
      </c>
      <c r="K139" s="59" t="e">
        <f t="shared" ca="1" si="71"/>
        <v>#N/A</v>
      </c>
      <c r="L139" s="59">
        <f t="shared" ca="1" si="71"/>
        <v>-0.21632743992961201</v>
      </c>
      <c r="M139" s="68">
        <f t="shared" ca="1" si="71"/>
        <v>-0.12707323600925613</v>
      </c>
      <c r="N139" s="59" t="e">
        <f t="shared" ca="1" si="71"/>
        <v>#N/A</v>
      </c>
      <c r="O139" s="61">
        <f t="shared" ca="1" si="71"/>
        <v>-0.23555689580386141</v>
      </c>
      <c r="P139" s="60">
        <f t="shared" ca="1" si="71"/>
        <v>4.9489830197400275E-2</v>
      </c>
      <c r="Q139" s="59">
        <f t="shared" ca="1" si="71"/>
        <v>2.9318630023018821E-2</v>
      </c>
      <c r="R139" s="59">
        <f t="shared" ca="1" si="71"/>
        <v>7.7588528312603433E-2</v>
      </c>
      <c r="S139" s="59" t="e">
        <f ca="1">IF(IF(OR(S9="",S5=0),NA(),S9/S5-1)&gt;1.5,NA(),S9/S5-1)</f>
        <v>#N/A</v>
      </c>
      <c r="T139" s="59" t="e">
        <f t="shared" ref="T139" ca="1" si="72">IF(IF(OR(T9="",T5=0),NA(),T9/T5-1)&gt;1.5,NA(),T9/T5-1)</f>
        <v>#N/A</v>
      </c>
      <c r="U139" s="59">
        <f t="shared" ca="1" si="71"/>
        <v>1.9730559554824723E-3</v>
      </c>
      <c r="V139" s="59" t="e">
        <f t="shared" ca="1" si="71"/>
        <v>#N/A</v>
      </c>
      <c r="W139" s="59" t="e">
        <f ca="1">IF(IF(OR(W9="",W5=0),NA(),W9/W5-1)&gt;1.5,NA(),W9/W5-1)</f>
        <v>#N/A</v>
      </c>
      <c r="X139" s="59">
        <f t="shared" ca="1" si="71"/>
        <v>-9.6667572832089821E-3</v>
      </c>
      <c r="Y139" s="61" t="e">
        <f t="shared" ca="1" si="71"/>
        <v>#N/A</v>
      </c>
    </row>
    <row r="140" spans="1:25" s="33" customFormat="1" x14ac:dyDescent="0.2">
      <c r="A140" s="20">
        <v>38442</v>
      </c>
      <c r="B140" s="63">
        <f t="shared" ref="B140:Y140" ca="1" si="73">IF(IF(OR(B10="",B6=0),NA(),B10/B6-1)&gt;1.5,NA(),B10/B6-1)</f>
        <v>4.4686562238307692E-2</v>
      </c>
      <c r="C140" s="63">
        <f t="shared" ca="1" si="73"/>
        <v>4.9485382272139056E-2</v>
      </c>
      <c r="D140" s="34">
        <f t="shared" ca="1" si="73"/>
        <v>5.1337599291977787E-2</v>
      </c>
      <c r="E140" s="34">
        <f t="shared" ca="1" si="73"/>
        <v>3.2304858679749637E-2</v>
      </c>
      <c r="F140" s="34">
        <f t="shared" ca="1" si="73"/>
        <v>2.3262687054041997E-3</v>
      </c>
      <c r="G140" s="53">
        <f t="shared" ca="1" si="73"/>
        <v>9.5920425635233508E-2</v>
      </c>
      <c r="H140" s="34">
        <f t="shared" ca="1" si="73"/>
        <v>1.5587996024273743E-2</v>
      </c>
      <c r="I140" s="34">
        <f t="shared" ca="1" si="73"/>
        <v>-2.5245984208373651E-2</v>
      </c>
      <c r="J140" s="64">
        <f t="shared" ca="1" si="73"/>
        <v>9.1139348679304399E-2</v>
      </c>
      <c r="K140" s="34" t="e">
        <f t="shared" ca="1" si="73"/>
        <v>#N/A</v>
      </c>
      <c r="L140" s="34">
        <f t="shared" ca="1" si="73"/>
        <v>-0.23709376292478446</v>
      </c>
      <c r="M140" s="64">
        <f t="shared" ca="1" si="73"/>
        <v>-0.14339049881345456</v>
      </c>
      <c r="N140" s="34" t="e">
        <f t="shared" ca="1" si="73"/>
        <v>#N/A</v>
      </c>
      <c r="O140" s="55">
        <f t="shared" ca="1" si="73"/>
        <v>-0.26227677643009761</v>
      </c>
      <c r="P140" s="53">
        <f t="shared" ca="1" si="73"/>
        <v>4.9021891730060219E-2</v>
      </c>
      <c r="Q140" s="34">
        <f t="shared" ca="1" si="73"/>
        <v>5.0931470134623291E-2</v>
      </c>
      <c r="R140" s="34">
        <f t="shared" ca="1" si="73"/>
        <v>6.1167989165490377E-2</v>
      </c>
      <c r="S140" s="34" t="e">
        <f t="shared" ca="1" si="73"/>
        <v>#N/A</v>
      </c>
      <c r="T140" s="34" t="e">
        <f t="shared" ref="T140" ca="1" si="74">IF(IF(OR(T10="",T6=0),NA(),T10/T6-1)&gt;1.5,NA(),T10/T6-1)</f>
        <v>#N/A</v>
      </c>
      <c r="U140" s="34">
        <f t="shared" ca="1" si="73"/>
        <v>8.6323028776819521E-2</v>
      </c>
      <c r="V140" s="34" t="e">
        <f t="shared" ca="1" si="73"/>
        <v>#N/A</v>
      </c>
      <c r="W140" s="34" t="e">
        <f t="shared" ca="1" si="73"/>
        <v>#N/A</v>
      </c>
      <c r="X140" s="34">
        <f t="shared" ca="1" si="73"/>
        <v>-1.5696108519760443E-3</v>
      </c>
      <c r="Y140" s="55" t="e">
        <f t="shared" ca="1" si="73"/>
        <v>#N/A</v>
      </c>
    </row>
    <row r="141" spans="1:25" s="33" customFormat="1" x14ac:dyDescent="0.2">
      <c r="A141" s="20">
        <v>38625</v>
      </c>
      <c r="B141" s="63">
        <f t="shared" ref="B141:Y141" ca="1" si="75">IF(IF(OR(B11="",B7=0),NA(),B11/B7-1)&gt;1.5,NA(),B11/B7-1)</f>
        <v>4.0615142282575567E-2</v>
      </c>
      <c r="C141" s="63">
        <f t="shared" ca="1" si="75"/>
        <v>4.3744970067333355E-2</v>
      </c>
      <c r="D141" s="34">
        <f t="shared" ca="1" si="75"/>
        <v>4.4684939129777668E-2</v>
      </c>
      <c r="E141" s="34">
        <f t="shared" ca="1" si="75"/>
        <v>3.2371538070198991E-2</v>
      </c>
      <c r="F141" s="34">
        <f t="shared" ca="1" si="75"/>
        <v>1.9014685639718643E-2</v>
      </c>
      <c r="G141" s="53">
        <f t="shared" ca="1" si="75"/>
        <v>9.5337430734471429E-2</v>
      </c>
      <c r="H141" s="34">
        <f t="shared" ca="1" si="75"/>
        <v>9.3278965914035838E-2</v>
      </c>
      <c r="I141" s="34">
        <f t="shared" ca="1" si="75"/>
        <v>-4.5876205037169715E-2</v>
      </c>
      <c r="J141" s="64">
        <f t="shared" ca="1" si="75"/>
        <v>5.1294684649956679E-2</v>
      </c>
      <c r="K141" s="34" t="e">
        <f t="shared" ca="1" si="75"/>
        <v>#N/A</v>
      </c>
      <c r="L141" s="34">
        <f t="shared" ca="1" si="75"/>
        <v>-0.24983974894565797</v>
      </c>
      <c r="M141" s="64">
        <f t="shared" ca="1" si="75"/>
        <v>-0.15374949110343394</v>
      </c>
      <c r="N141" s="34" t="e">
        <f t="shared" ca="1" si="75"/>
        <v>#N/A</v>
      </c>
      <c r="O141" s="55">
        <f t="shared" ca="1" si="75"/>
        <v>-0.29907567749509867</v>
      </c>
      <c r="P141" s="53">
        <f t="shared" ca="1" si="75"/>
        <v>2.5730840445533198E-2</v>
      </c>
      <c r="Q141" s="34">
        <f t="shared" ca="1" si="75"/>
        <v>6.2528524111580941E-2</v>
      </c>
      <c r="R141" s="34">
        <f t="shared" ca="1" si="75"/>
        <v>4.4791727238484569E-2</v>
      </c>
      <c r="S141" s="34" t="e">
        <f t="shared" ca="1" si="75"/>
        <v>#N/A</v>
      </c>
      <c r="T141" s="34" t="e">
        <f t="shared" ref="T141" ca="1" si="76">IF(IF(OR(T11="",T7=0),NA(),T11/T7-1)&gt;1.5,NA(),T11/T7-1)</f>
        <v>#N/A</v>
      </c>
      <c r="U141" s="34">
        <f t="shared" ca="1" si="75"/>
        <v>0.10481860266844412</v>
      </c>
      <c r="V141" s="34" t="e">
        <f t="shared" ca="1" si="75"/>
        <v>#N/A</v>
      </c>
      <c r="W141" s="34" t="e">
        <f t="shared" ca="1" si="75"/>
        <v>#N/A</v>
      </c>
      <c r="X141" s="34">
        <f t="shared" ca="1" si="75"/>
        <v>1.5717416758255442E-2</v>
      </c>
      <c r="Y141" s="55" t="e">
        <f t="shared" ca="1" si="75"/>
        <v>#N/A</v>
      </c>
    </row>
    <row r="142" spans="1:25" s="33" customFormat="1" ht="12" thickBot="1" x14ac:dyDescent="0.25">
      <c r="A142" s="26">
        <v>38717</v>
      </c>
      <c r="B142" s="65">
        <f t="shared" ref="B142:Y142" ca="1" si="77">IF(IF(OR(B12="",B8=0),NA(),B12/B8-1)&gt;1.5,NA(),B12/B8-1)</f>
        <v>4.5026563329744862E-2</v>
      </c>
      <c r="C142" s="65">
        <f t="shared" ca="1" si="77"/>
        <v>5.2194936299331696E-2</v>
      </c>
      <c r="D142" s="56">
        <f t="shared" ca="1" si="77"/>
        <v>5.3430433852889037E-2</v>
      </c>
      <c r="E142" s="56">
        <f t="shared" ca="1" si="77"/>
        <v>2.6477139387093951E-2</v>
      </c>
      <c r="F142" s="56">
        <f t="shared" ca="1" si="77"/>
        <v>1.9921511096780309E-2</v>
      </c>
      <c r="G142" s="57">
        <f t="shared" ca="1" si="77"/>
        <v>9.4093732683499409E-2</v>
      </c>
      <c r="H142" s="56">
        <f t="shared" ca="1" si="77"/>
        <v>0.22289949961870836</v>
      </c>
      <c r="I142" s="56">
        <f t="shared" ca="1" si="77"/>
        <v>-2.4407867868629585E-2</v>
      </c>
      <c r="J142" s="66">
        <f t="shared" ca="1" si="77"/>
        <v>9.0333052947001446E-2</v>
      </c>
      <c r="K142" s="56" t="e">
        <f t="shared" ca="1" si="77"/>
        <v>#N/A</v>
      </c>
      <c r="L142" s="56">
        <f t="shared" ca="1" si="77"/>
        <v>-0.26491020307234903</v>
      </c>
      <c r="M142" s="66">
        <f t="shared" ca="1" si="77"/>
        <v>-0.16743212314884648</v>
      </c>
      <c r="N142" s="56" t="e">
        <f t="shared" ca="1" si="77"/>
        <v>#N/A</v>
      </c>
      <c r="O142" s="58">
        <f t="shared" ca="1" si="77"/>
        <v>-0.3492622472891268</v>
      </c>
      <c r="P142" s="57">
        <f t="shared" ca="1" si="77"/>
        <v>2.4560648323695755E-2</v>
      </c>
      <c r="Q142" s="56">
        <f t="shared" ca="1" si="77"/>
        <v>6.9413817247327758E-2</v>
      </c>
      <c r="R142" s="56">
        <f t="shared" ca="1" si="77"/>
        <v>3.9988865003231622E-2</v>
      </c>
      <c r="S142" s="56" t="e">
        <f t="shared" ca="1" si="77"/>
        <v>#N/A</v>
      </c>
      <c r="T142" s="56" t="e">
        <f t="shared" ref="T142" ca="1" si="78">IF(IF(OR(T12="",T8=0),NA(),T12/T8-1)&gt;1.5,NA(),T12/T8-1)</f>
        <v>#N/A</v>
      </c>
      <c r="U142" s="56">
        <f t="shared" ca="1" si="77"/>
        <v>0.12251345085484888</v>
      </c>
      <c r="V142" s="56" t="e">
        <f t="shared" ca="1" si="77"/>
        <v>#N/A</v>
      </c>
      <c r="W142" s="56" t="e">
        <f t="shared" ca="1" si="77"/>
        <v>#N/A</v>
      </c>
      <c r="X142" s="56">
        <f t="shared" ca="1" si="77"/>
        <v>1.3399719771530538E-2</v>
      </c>
      <c r="Y142" s="58" t="e">
        <f t="shared" ca="1" si="77"/>
        <v>#N/A</v>
      </c>
    </row>
    <row r="143" spans="1:25" s="33" customFormat="1" x14ac:dyDescent="0.2">
      <c r="A143" s="20">
        <v>38807</v>
      </c>
      <c r="B143" s="67">
        <f t="shared" ref="B143:Y143" ca="1" si="79">IF(IF(OR(B13="",B9=0),NA(),B13/B9-1)&gt;1.5,NA(),B13/B9-1)</f>
        <v>4.0343646749240625E-2</v>
      </c>
      <c r="C143" s="67">
        <f t="shared" ca="1" si="79"/>
        <v>4.3947051762801559E-2</v>
      </c>
      <c r="D143" s="59">
        <f t="shared" ca="1" si="79"/>
        <v>4.4879987105826524E-2</v>
      </c>
      <c r="E143" s="59">
        <f t="shared" ca="1" si="79"/>
        <v>3.0928446943981003E-2</v>
      </c>
      <c r="F143" s="59">
        <f t="shared" ca="1" si="79"/>
        <v>1.9238584434599248E-2</v>
      </c>
      <c r="G143" s="60">
        <f t="shared" ca="1" si="79"/>
        <v>8.9010088470278692E-2</v>
      </c>
      <c r="H143" s="59">
        <f t="shared" ca="1" si="79"/>
        <v>0.18010768585086656</v>
      </c>
      <c r="I143" s="59">
        <f t="shared" ca="1" si="79"/>
        <v>-4.0075958566865189E-2</v>
      </c>
      <c r="J143" s="68">
        <f t="shared" ca="1" si="79"/>
        <v>6.1154950188224255E-2</v>
      </c>
      <c r="K143" s="59">
        <f t="shared" ca="1" si="79"/>
        <v>1.1489799451205087</v>
      </c>
      <c r="L143" s="59">
        <f t="shared" ca="1" si="79"/>
        <v>-0.28636524235405958</v>
      </c>
      <c r="M143" s="68">
        <f t="shared" ca="1" si="79"/>
        <v>-0.19232808863598339</v>
      </c>
      <c r="N143" s="59">
        <f t="shared" ca="1" si="79"/>
        <v>1.1653429605180232</v>
      </c>
      <c r="O143" s="61">
        <f t="shared" ca="1" si="79"/>
        <v>-0.36540827966578049</v>
      </c>
      <c r="P143" s="60">
        <f t="shared" ca="1" si="79"/>
        <v>-0.40041001385654351</v>
      </c>
      <c r="Q143" s="59">
        <f t="shared" ca="1" si="79"/>
        <v>7.5513170803553908E-2</v>
      </c>
      <c r="R143" s="59">
        <f t="shared" ca="1" si="79"/>
        <v>3.0355434170662665E-2</v>
      </c>
      <c r="S143" s="59" t="e">
        <f t="shared" ca="1" si="79"/>
        <v>#N/A</v>
      </c>
      <c r="T143" s="59" t="e">
        <f t="shared" ref="T143" ca="1" si="80">IF(IF(OR(T13="",T9=0),NA(),T13/T9-1)&gt;1.5,NA(),T13/T9-1)</f>
        <v>#N/A</v>
      </c>
      <c r="U143" s="59">
        <f t="shared" ca="1" si="79"/>
        <v>0.114467327129542</v>
      </c>
      <c r="V143" s="59" t="e">
        <f t="shared" ca="1" si="79"/>
        <v>#N/A</v>
      </c>
      <c r="W143" s="59" t="e">
        <f t="shared" ca="1" si="79"/>
        <v>#N/A</v>
      </c>
      <c r="X143" s="59">
        <f t="shared" ca="1" si="79"/>
        <v>-0.42646267612893718</v>
      </c>
      <c r="Y143" s="61">
        <f t="shared" ca="1" si="79"/>
        <v>1.2162412122064188</v>
      </c>
    </row>
    <row r="144" spans="1:25" s="33" customFormat="1" x14ac:dyDescent="0.2">
      <c r="A144" s="20">
        <v>38898</v>
      </c>
      <c r="B144" s="63">
        <f t="shared" ref="B144:Y144" ca="1" si="81">IF(IF(OR(B14="",B10=0),NA(),B14/B10-1)&gt;1.5,NA(),B14/B10-1)</f>
        <v>4.9776585412924623E-2</v>
      </c>
      <c r="C144" s="63">
        <f t="shared" ca="1" si="81"/>
        <v>5.5587640334865851E-2</v>
      </c>
      <c r="D144" s="34">
        <f t="shared" ca="1" si="81"/>
        <v>5.6632136798095756E-2</v>
      </c>
      <c r="E144" s="34">
        <f t="shared" ca="1" si="81"/>
        <v>3.4533624313094258E-2</v>
      </c>
      <c r="F144" s="34">
        <f t="shared" ca="1" si="81"/>
        <v>2.7693446111555886E-2</v>
      </c>
      <c r="G144" s="53">
        <f t="shared" ca="1" si="81"/>
        <v>0.10004643864155227</v>
      </c>
      <c r="H144" s="34">
        <f t="shared" ca="1" si="81"/>
        <v>0.40724323571030996</v>
      </c>
      <c r="I144" s="34">
        <f t="shared" ca="1" si="81"/>
        <v>-3.310997780728564E-2</v>
      </c>
      <c r="J144" s="64">
        <f t="shared" ca="1" si="81"/>
        <v>7.2227224228992082E-2</v>
      </c>
      <c r="K144" s="34">
        <f t="shared" ca="1" si="81"/>
        <v>0.91613159110085673</v>
      </c>
      <c r="L144" s="34">
        <f t="shared" ca="1" si="81"/>
        <v>-0.29276427281251516</v>
      </c>
      <c r="M144" s="64">
        <f t="shared" ca="1" si="81"/>
        <v>-0.20398000375437753</v>
      </c>
      <c r="N144" s="34">
        <f t="shared" ca="1" si="81"/>
        <v>0.91552240248074379</v>
      </c>
      <c r="O144" s="55">
        <f t="shared" ca="1" si="81"/>
        <v>-0.38367954972194807</v>
      </c>
      <c r="P144" s="53">
        <f t="shared" ca="1" si="81"/>
        <v>-0.42626008622030043</v>
      </c>
      <c r="Q144" s="34">
        <f t="shared" ca="1" si="81"/>
        <v>7.5131628637912007E-2</v>
      </c>
      <c r="R144" s="34">
        <f t="shared" ca="1" si="81"/>
        <v>3.0109925038766638E-2</v>
      </c>
      <c r="S144" s="34" t="e">
        <f t="shared" ca="1" si="81"/>
        <v>#N/A</v>
      </c>
      <c r="T144" s="34" t="e">
        <f t="shared" ref="T144" ca="1" si="82">IF(IF(OR(T14="",T10=0),NA(),T14/T10-1)&gt;1.5,NA(),T14/T10-1)</f>
        <v>#N/A</v>
      </c>
      <c r="U144" s="34">
        <f t="shared" ca="1" si="81"/>
        <v>4.6289119083561481E-2</v>
      </c>
      <c r="V144" s="34" t="e">
        <f t="shared" ca="1" si="81"/>
        <v>#N/A</v>
      </c>
      <c r="W144" s="34" t="e">
        <f t="shared" ca="1" si="81"/>
        <v>#N/A</v>
      </c>
      <c r="X144" s="34">
        <f t="shared" ca="1" si="81"/>
        <v>-0.47116017091329065</v>
      </c>
      <c r="Y144" s="55">
        <f t="shared" ca="1" si="81"/>
        <v>0.97980327543917456</v>
      </c>
    </row>
    <row r="145" spans="1:25" s="33" customFormat="1" x14ac:dyDescent="0.2">
      <c r="A145" s="20">
        <v>38990</v>
      </c>
      <c r="B145" s="63">
        <f t="shared" ref="B145:Y145" ca="1" si="83">IF(IF(OR(B15="",B11=0),NA(),B15/B11-1)&gt;1.5,NA(),B15/B11-1)</f>
        <v>5.3384985985523992E-2</v>
      </c>
      <c r="C145" s="63">
        <f t="shared" ca="1" si="83"/>
        <v>5.4552924528896263E-2</v>
      </c>
      <c r="D145" s="34">
        <f t="shared" ca="1" si="83"/>
        <v>5.5016897924486052E-2</v>
      </c>
      <c r="E145" s="34">
        <f t="shared" ca="1" si="83"/>
        <v>5.0274880963220525E-2</v>
      </c>
      <c r="F145" s="34">
        <f t="shared" ca="1" si="83"/>
        <v>4.2038424001154873E-2</v>
      </c>
      <c r="G145" s="53">
        <f t="shared" ca="1" si="83"/>
        <v>0.10512095592269288</v>
      </c>
      <c r="H145" s="34">
        <f t="shared" ca="1" si="83"/>
        <v>0.23596126072326329</v>
      </c>
      <c r="I145" s="34">
        <f t="shared" ca="1" si="83"/>
        <v>-5.0293985081067638E-2</v>
      </c>
      <c r="J145" s="64">
        <f t="shared" ca="1" si="83"/>
        <v>3.3223330794498462E-2</v>
      </c>
      <c r="K145" s="34">
        <f t="shared" ca="1" si="83"/>
        <v>0.72686156252699052</v>
      </c>
      <c r="L145" s="34">
        <f t="shared" ca="1" si="83"/>
        <v>-0.29668748650090249</v>
      </c>
      <c r="M145" s="64">
        <f t="shared" ca="1" si="83"/>
        <v>-0.21453653986971355</v>
      </c>
      <c r="N145" s="34">
        <f t="shared" ca="1" si="83"/>
        <v>0.72077741123890515</v>
      </c>
      <c r="O145" s="55">
        <f t="shared" ca="1" si="83"/>
        <v>-0.40151795551064273</v>
      </c>
      <c r="P145" s="53">
        <f t="shared" ca="1" si="83"/>
        <v>-0.46759868662719739</v>
      </c>
      <c r="Q145" s="34">
        <f t="shared" ca="1" si="83"/>
        <v>6.5127759757687365E-2</v>
      </c>
      <c r="R145" s="34">
        <f t="shared" ca="1" si="83"/>
        <v>3.0679786381221597E-2</v>
      </c>
      <c r="S145" s="34" t="e">
        <f t="shared" ca="1" si="83"/>
        <v>#N/A</v>
      </c>
      <c r="T145" s="34" t="e">
        <f t="shared" ref="T145" ca="1" si="84">IF(IF(OR(T15="",T11=0),NA(),T15/T11-1)&gt;1.5,NA(),T15/T11-1)</f>
        <v>#N/A</v>
      </c>
      <c r="U145" s="34">
        <f t="shared" ca="1" si="83"/>
        <v>2.5808296311833123E-2</v>
      </c>
      <c r="V145" s="34" t="e">
        <f t="shared" ca="1" si="83"/>
        <v>#N/A</v>
      </c>
      <c r="W145" s="34" t="e">
        <f t="shared" ca="1" si="83"/>
        <v>#N/A</v>
      </c>
      <c r="X145" s="34">
        <f t="shared" ca="1" si="83"/>
        <v>-0.50975413732689057</v>
      </c>
      <c r="Y145" s="55">
        <f t="shared" ca="1" si="83"/>
        <v>0.66470652005181607</v>
      </c>
    </row>
    <row r="146" spans="1:25" s="33" customFormat="1" ht="12" thickBot="1" x14ac:dyDescent="0.25">
      <c r="A146" s="26">
        <v>39082</v>
      </c>
      <c r="B146" s="65">
        <f t="shared" ref="B146:Y146" ca="1" si="85">IF(IF(OR(B16="",B12=0),NA(),B16/B12-1)&gt;1.5,NA(),B16/B12-1)</f>
        <v>6.1278496410632322E-2</v>
      </c>
      <c r="C146" s="65">
        <f t="shared" ca="1" si="85"/>
        <v>6.3445723475781257E-2</v>
      </c>
      <c r="D146" s="56">
        <f t="shared" ca="1" si="85"/>
        <v>6.4112524088203893E-2</v>
      </c>
      <c r="E146" s="56">
        <f t="shared" ca="1" si="85"/>
        <v>5.5529908530204342E-2</v>
      </c>
      <c r="F146" s="56">
        <f t="shared" ca="1" si="85"/>
        <v>4.5455429106813217E-2</v>
      </c>
      <c r="G146" s="57">
        <f t="shared" ca="1" si="85"/>
        <v>0.11709310325204925</v>
      </c>
      <c r="H146" s="56">
        <f t="shared" ca="1" si="85"/>
        <v>0.19779218712557145</v>
      </c>
      <c r="I146" s="56">
        <f t="shared" ca="1" si="85"/>
        <v>-4.6665382417800827E-2</v>
      </c>
      <c r="J146" s="66">
        <f t="shared" ca="1" si="85"/>
        <v>2.9828024132410702E-2</v>
      </c>
      <c r="K146" s="56">
        <f t="shared" ca="1" si="85"/>
        <v>0.61564320225049429</v>
      </c>
      <c r="L146" s="56">
        <f t="shared" ca="1" si="85"/>
        <v>-0.31146123179224494</v>
      </c>
      <c r="M146" s="66">
        <f t="shared" ca="1" si="85"/>
        <v>-0.22933004504831833</v>
      </c>
      <c r="N146" s="56">
        <f t="shared" ca="1" si="85"/>
        <v>0.61195979776063525</v>
      </c>
      <c r="O146" s="58">
        <f t="shared" ca="1" si="85"/>
        <v>-0.45805798282424093</v>
      </c>
      <c r="P146" s="57">
        <f t="shared" ca="1" si="85"/>
        <v>-0.44836496166988693</v>
      </c>
      <c r="Q146" s="56">
        <f t="shared" ca="1" si="85"/>
        <v>6.1576331343458968E-2</v>
      </c>
      <c r="R146" s="56">
        <f t="shared" ca="1" si="85"/>
        <v>2.6841058947031149E-2</v>
      </c>
      <c r="S146" s="56" t="e">
        <f t="shared" ca="1" si="85"/>
        <v>#N/A</v>
      </c>
      <c r="T146" s="56" t="e">
        <f t="shared" ref="T146" ca="1" si="86">IF(IF(OR(T16="",T12=0),NA(),T16/T12-1)&gt;1.5,NA(),T16/T12-1)</f>
        <v>#N/A</v>
      </c>
      <c r="U146" s="56">
        <f t="shared" ca="1" si="85"/>
        <v>2.1722035607862678E-2</v>
      </c>
      <c r="V146" s="56" t="e">
        <f t="shared" ca="1" si="85"/>
        <v>#N/A</v>
      </c>
      <c r="W146" s="56" t="e">
        <f t="shared" ca="1" si="85"/>
        <v>#N/A</v>
      </c>
      <c r="X146" s="56">
        <f t="shared" ca="1" si="85"/>
        <v>-0.55096146615844632</v>
      </c>
      <c r="Y146" s="58">
        <f t="shared" ca="1" si="85"/>
        <v>0.57838464535000655</v>
      </c>
    </row>
    <row r="147" spans="1:25" s="33" customFormat="1" x14ac:dyDescent="0.2">
      <c r="A147" s="20">
        <v>39172</v>
      </c>
      <c r="B147" s="63">
        <f t="shared" ref="B147:Y147" ca="1" si="87">IF(IF(OR(B17="",B13=0),NA(),B17/B13-1)&gt;1.5,NA(),B17/B13-1)</f>
        <v>6.5361541859858763E-2</v>
      </c>
      <c r="C147" s="63">
        <f t="shared" ca="1" si="87"/>
        <v>6.8306497213513007E-2</v>
      </c>
      <c r="D147" s="34">
        <f t="shared" ca="1" si="87"/>
        <v>6.8643342022283171E-2</v>
      </c>
      <c r="E147" s="34">
        <f t="shared" ca="1" si="87"/>
        <v>5.7569610355849177E-2</v>
      </c>
      <c r="F147" s="34">
        <f t="shared" ca="1" si="87"/>
        <v>5.9160845161513764E-2</v>
      </c>
      <c r="G147" s="53">
        <f t="shared" ca="1" si="87"/>
        <v>0.12924447208309253</v>
      </c>
      <c r="H147" s="34">
        <f t="shared" ca="1" si="87"/>
        <v>0.18652888975827464</v>
      </c>
      <c r="I147" s="34">
        <f t="shared" ca="1" si="87"/>
        <v>-6.4747094532310423E-2</v>
      </c>
      <c r="J147" s="64">
        <f t="shared" ca="1" si="87"/>
        <v>2.9359925381633456E-2</v>
      </c>
      <c r="K147" s="34">
        <f t="shared" ca="1" si="87"/>
        <v>0.526017756961215</v>
      </c>
      <c r="L147" s="34">
        <f t="shared" ca="1" si="87"/>
        <v>-0.32055352409992321</v>
      </c>
      <c r="M147" s="64">
        <f t="shared" ca="1" si="87"/>
        <v>-0.25117416916035973</v>
      </c>
      <c r="N147" s="34">
        <f t="shared" ca="1" si="87"/>
        <v>0.50477120177644585</v>
      </c>
      <c r="O147" s="55">
        <f t="shared" ca="1" si="87"/>
        <v>-0.47193719997938943</v>
      </c>
      <c r="P147" s="53">
        <f t="shared" ca="1" si="87"/>
        <v>-7.0120970367950064E-2</v>
      </c>
      <c r="Q147" s="34">
        <f t="shared" ca="1" si="87"/>
        <v>5.2293689417829858E-2</v>
      </c>
      <c r="R147" s="34">
        <f t="shared" ca="1" si="87"/>
        <v>2.0861701749698813E-2</v>
      </c>
      <c r="S147" s="34">
        <f t="shared" ca="1" si="87"/>
        <v>0.17384067034949258</v>
      </c>
      <c r="T147" s="34" t="e">
        <f t="shared" ref="T147" ca="1" si="88">IF(IF(OR(T17="",T13=0),NA(),T17/T13-1)&gt;1.5,NA(),T17/T13-1)</f>
        <v>#N/A</v>
      </c>
      <c r="U147" s="34">
        <f t="shared" ca="1" si="87"/>
        <v>1.5667283769186469E-2</v>
      </c>
      <c r="V147" s="34">
        <f t="shared" ca="1" si="87"/>
        <v>0.38860198215056951</v>
      </c>
      <c r="W147" s="34" t="e">
        <f t="shared" ca="1" si="87"/>
        <v>#N/A</v>
      </c>
      <c r="X147" s="34">
        <f t="shared" ca="1" si="87"/>
        <v>-0.24742901507826232</v>
      </c>
      <c r="Y147" s="55">
        <f t="shared" ca="1" si="87"/>
        <v>0.51329672254464187</v>
      </c>
    </row>
    <row r="148" spans="1:25" s="33" customFormat="1" x14ac:dyDescent="0.2">
      <c r="A148" s="20">
        <v>39263</v>
      </c>
      <c r="B148" s="63">
        <f t="shared" ref="B148:Y148" ca="1" si="89">IF(IF(OR(B18="",B14=0),NA(),B18/B14-1)&gt;1.5,NA(),B18/B14-1)</f>
        <v>5.4740656628142537E-2</v>
      </c>
      <c r="C148" s="63">
        <f t="shared" ca="1" si="89"/>
        <v>5.3569506762914942E-2</v>
      </c>
      <c r="D148" s="34">
        <f t="shared" ca="1" si="89"/>
        <v>5.3171672938740588E-2</v>
      </c>
      <c r="E148" s="34">
        <f t="shared" ca="1" si="89"/>
        <v>5.7875216141507702E-2</v>
      </c>
      <c r="F148" s="34">
        <f t="shared" ca="1" si="89"/>
        <v>6.449318199055476E-2</v>
      </c>
      <c r="G148" s="53">
        <f t="shared" ca="1" si="89"/>
        <v>0.11735245590225163</v>
      </c>
      <c r="H148" s="34">
        <f t="shared" ca="1" si="89"/>
        <v>9.939810391326187E-2</v>
      </c>
      <c r="I148" s="34">
        <f t="shared" ca="1" si="89"/>
        <v>-8.7629571753686797E-2</v>
      </c>
      <c r="J148" s="64">
        <f t="shared" ca="1" si="89"/>
        <v>-7.7615637290266992E-3</v>
      </c>
      <c r="K148" s="34">
        <f t="shared" ca="1" si="89"/>
        <v>0.47173571344982812</v>
      </c>
      <c r="L148" s="34">
        <f t="shared" ca="1" si="89"/>
        <v>-0.3300374448232426</v>
      </c>
      <c r="M148" s="64">
        <f t="shared" ca="1" si="89"/>
        <v>-0.2834923881273701</v>
      </c>
      <c r="N148" s="34">
        <f t="shared" ca="1" si="89"/>
        <v>0.42177267202971169</v>
      </c>
      <c r="O148" s="55">
        <f t="shared" ca="1" si="89"/>
        <v>-0.48526430764300799</v>
      </c>
      <c r="P148" s="53">
        <f t="shared" ca="1" si="89"/>
        <v>-4.538988291791668E-2</v>
      </c>
      <c r="Q148" s="34">
        <f t="shared" ca="1" si="89"/>
        <v>3.8552312545513834E-2</v>
      </c>
      <c r="R148" s="34">
        <f t="shared" ca="1" si="89"/>
        <v>1.5331389476724855E-2</v>
      </c>
      <c r="S148" s="34">
        <f t="shared" ca="1" si="89"/>
        <v>0.13426965488890819</v>
      </c>
      <c r="T148" s="34" t="e">
        <f t="shared" ref="T148" ca="1" si="90">IF(IF(OR(T18="",T14=0),NA(),T18/T14-1)&gt;1.5,NA(),T18/T14-1)</f>
        <v>#N/A</v>
      </c>
      <c r="U148" s="34">
        <f t="shared" ca="1" si="89"/>
        <v>7.614830987230814E-3</v>
      </c>
      <c r="V148" s="34">
        <f t="shared" ca="1" si="89"/>
        <v>0.32329437423487395</v>
      </c>
      <c r="W148" s="34" t="e">
        <f t="shared" ca="1" si="89"/>
        <v>#N/A</v>
      </c>
      <c r="X148" s="34">
        <f t="shared" ca="1" si="89"/>
        <v>-0.2063625122483933</v>
      </c>
      <c r="Y148" s="55">
        <f t="shared" ca="1" si="89"/>
        <v>0.45516438153477679</v>
      </c>
    </row>
    <row r="149" spans="1:25" s="33" customFormat="1" x14ac:dyDescent="0.2">
      <c r="A149" s="20">
        <v>39355</v>
      </c>
      <c r="B149" s="63">
        <f t="shared" ref="B149:Y149" ca="1" si="91">IF(IF(OR(B19="",B15=0),NA(),B19/B15-1)&gt;1.5,NA(),B19/B15-1)</f>
        <v>5.6837520957969234E-2</v>
      </c>
      <c r="C149" s="63">
        <f t="shared" ca="1" si="91"/>
        <v>5.5416207210013724E-2</v>
      </c>
      <c r="D149" s="34">
        <f t="shared" ca="1" si="91"/>
        <v>5.4998142886409029E-2</v>
      </c>
      <c r="E149" s="34">
        <f t="shared" ca="1" si="91"/>
        <v>6.063775568431562E-2</v>
      </c>
      <c r="F149" s="34">
        <f t="shared" ca="1" si="91"/>
        <v>6.6832871541657513E-2</v>
      </c>
      <c r="G149" s="53">
        <f t="shared" ca="1" si="91"/>
        <v>0.11494956587474836</v>
      </c>
      <c r="H149" s="34">
        <f t="shared" ca="1" si="91"/>
        <v>0.11214325271067582</v>
      </c>
      <c r="I149" s="34">
        <f t="shared" ca="1" si="91"/>
        <v>-9.0002217253642658E-2</v>
      </c>
      <c r="J149" s="64">
        <f t="shared" ca="1" si="91"/>
        <v>-1.0859149394193413E-3</v>
      </c>
      <c r="K149" s="34">
        <f t="shared" ca="1" si="91"/>
        <v>0.42109769897993665</v>
      </c>
      <c r="L149" s="34">
        <f t="shared" ca="1" si="91"/>
        <v>-0.36271117898933425</v>
      </c>
      <c r="M149" s="64">
        <f t="shared" ca="1" si="91"/>
        <v>-0.33302901487049807</v>
      </c>
      <c r="N149" s="34">
        <f t="shared" ca="1" si="91"/>
        <v>0.34138785590528919</v>
      </c>
      <c r="O149" s="55">
        <f t="shared" ca="1" si="91"/>
        <v>-0.48848380794665658</v>
      </c>
      <c r="P149" s="53">
        <f t="shared" ca="1" si="91"/>
        <v>-1.7600085086128092E-2</v>
      </c>
      <c r="Q149" s="34">
        <f t="shared" ca="1" si="91"/>
        <v>3.5631669664032195E-2</v>
      </c>
      <c r="R149" s="34">
        <f t="shared" ca="1" si="91"/>
        <v>1.2090038594098962E-2</v>
      </c>
      <c r="S149" s="34">
        <f t="shared" ca="1" si="91"/>
        <v>0.13040767302913192</v>
      </c>
      <c r="T149" s="34" t="e">
        <f t="shared" ref="T149" ca="1" si="92">IF(IF(OR(T19="",T15=0),NA(),T19/T15-1)&gt;1.5,NA(),T19/T15-1)</f>
        <v>#N/A</v>
      </c>
      <c r="U149" s="34">
        <f t="shared" ca="1" si="91"/>
        <v>6.978420768803506E-3</v>
      </c>
      <c r="V149" s="34">
        <f t="shared" ca="1" si="91"/>
        <v>0.27151817225896591</v>
      </c>
      <c r="W149" s="34" t="e">
        <f t="shared" ca="1" si="91"/>
        <v>#N/A</v>
      </c>
      <c r="X149" s="34">
        <f t="shared" ca="1" si="91"/>
        <v>-0.17908336921445023</v>
      </c>
      <c r="Y149" s="55">
        <f t="shared" ca="1" si="91"/>
        <v>0.40172343476915429</v>
      </c>
    </row>
    <row r="150" spans="1:25" s="33" customFormat="1" ht="12" thickBot="1" x14ac:dyDescent="0.25">
      <c r="A150" s="26">
        <v>39447</v>
      </c>
      <c r="B150" s="65">
        <f t="shared" ref="B150:Y150" ca="1" si="93">IF(IF(OR(B20="",B16=0),NA(),B20/B16-1)&gt;1.5,NA(),B20/B16-1)</f>
        <v>4.464118507343029E-2</v>
      </c>
      <c r="C150" s="65">
        <f t="shared" ca="1" si="93"/>
        <v>4.3519752854654037E-2</v>
      </c>
      <c r="D150" s="56">
        <f t="shared" ca="1" si="93"/>
        <v>4.2828994925375286E-2</v>
      </c>
      <c r="E150" s="56">
        <f t="shared" ca="1" si="93"/>
        <v>4.7638101098701702E-2</v>
      </c>
      <c r="F150" s="56">
        <f t="shared" ca="1" si="93"/>
        <v>6.2489004193569508E-2</v>
      </c>
      <c r="G150" s="57">
        <f t="shared" ca="1" si="93"/>
        <v>0.10296496197964489</v>
      </c>
      <c r="H150" s="56">
        <f t="shared" ca="1" si="93"/>
        <v>0.11812263283029201</v>
      </c>
      <c r="I150" s="56">
        <f t="shared" ca="1" si="93"/>
        <v>-0.1040389248139395</v>
      </c>
      <c r="J150" s="66">
        <f t="shared" ca="1" si="93"/>
        <v>-3.3663475967404821E-2</v>
      </c>
      <c r="K150" s="56">
        <f t="shared" ca="1" si="93"/>
        <v>0.36151986668809499</v>
      </c>
      <c r="L150" s="56">
        <f t="shared" ca="1" si="93"/>
        <v>-0.38290486798886625</v>
      </c>
      <c r="M150" s="66">
        <f t="shared" ca="1" si="93"/>
        <v>-0.36675552025226577</v>
      </c>
      <c r="N150" s="56">
        <f t="shared" ca="1" si="93"/>
        <v>0.23424698713785719</v>
      </c>
      <c r="O150" s="58">
        <f t="shared" ca="1" si="93"/>
        <v>-0.45185870711732179</v>
      </c>
      <c r="P150" s="57">
        <f t="shared" ca="1" si="93"/>
        <v>-4.3158185607371613E-2</v>
      </c>
      <c r="Q150" s="56">
        <f t="shared" ca="1" si="93"/>
        <v>2.8611847531423207E-2</v>
      </c>
      <c r="R150" s="56">
        <f t="shared" ca="1" si="93"/>
        <v>6.4898688485124367E-3</v>
      </c>
      <c r="S150" s="56">
        <f t="shared" ca="1" si="93"/>
        <v>0.11021649829465963</v>
      </c>
      <c r="T150" s="56" t="e">
        <f t="shared" ref="T150" ca="1" si="94">IF(IF(OR(T20="",T16=0),NA(),T20/T16-1)&gt;1.5,NA(),T20/T16-1)</f>
        <v>#N/A</v>
      </c>
      <c r="U150" s="56">
        <f t="shared" ca="1" si="93"/>
        <v>7.1757000605834342E-3</v>
      </c>
      <c r="V150" s="56">
        <f t="shared" ca="1" si="93"/>
        <v>0.21950933582189203</v>
      </c>
      <c r="W150" s="56" t="e">
        <f t="shared" ca="1" si="93"/>
        <v>#N/A</v>
      </c>
      <c r="X150" s="56">
        <f t="shared" ca="1" si="93"/>
        <v>-0.14986871588287642</v>
      </c>
      <c r="Y150" s="58">
        <f t="shared" ca="1" si="93"/>
        <v>0.35144631000849813</v>
      </c>
    </row>
    <row r="151" spans="1:25" s="33" customFormat="1" x14ac:dyDescent="0.2">
      <c r="A151" s="14">
        <v>39538</v>
      </c>
      <c r="B151" s="67">
        <f t="shared" ref="B151:Y151" ca="1" si="95">IF(IF(OR(B21="",B17=0),NA(),B21/B17-1)&gt;1.5,NA(),B21/B17-1)</f>
        <v>4.0907734803028228E-2</v>
      </c>
      <c r="C151" s="67">
        <f t="shared" ca="1" si="95"/>
        <v>3.9276322651979667E-2</v>
      </c>
      <c r="D151" s="59">
        <f t="shared" ca="1" si="95"/>
        <v>3.8172253611271634E-2</v>
      </c>
      <c r="E151" s="59">
        <f t="shared" ca="1" si="95"/>
        <v>4.5268041226518285E-2</v>
      </c>
      <c r="F151" s="59">
        <f t="shared" ca="1" si="95"/>
        <v>6.9521206059154128E-2</v>
      </c>
      <c r="G151" s="60">
        <f t="shared" ca="1" si="95"/>
        <v>8.3287612721121285E-2</v>
      </c>
      <c r="H151" s="59">
        <f t="shared" ca="1" si="95"/>
        <v>0.14627431069165042</v>
      </c>
      <c r="I151" s="59">
        <f t="shared" ca="1" si="95"/>
        <v>-8.0584562801487736E-2</v>
      </c>
      <c r="J151" s="68">
        <f t="shared" ca="1" si="95"/>
        <v>-2.0445794901804204E-2</v>
      </c>
      <c r="K151" s="59">
        <f t="shared" ca="1" si="95"/>
        <v>0.31744681851439216</v>
      </c>
      <c r="L151" s="59">
        <f t="shared" ca="1" si="95"/>
        <v>-0.38133203310940855</v>
      </c>
      <c r="M151" s="68">
        <f t="shared" ca="1" si="95"/>
        <v>-0.37927809787166511</v>
      </c>
      <c r="N151" s="59">
        <f t="shared" ca="1" si="95"/>
        <v>0.1956523664562213</v>
      </c>
      <c r="O151" s="61">
        <f t="shared" ca="1" si="95"/>
        <v>-0.45844182806497602</v>
      </c>
      <c r="P151" s="60">
        <f t="shared" ca="1" si="95"/>
        <v>-2.4131188716852048E-2</v>
      </c>
      <c r="Q151" s="59">
        <f t="shared" ca="1" si="95"/>
        <v>2.1853728570201625E-2</v>
      </c>
      <c r="R151" s="59">
        <f t="shared" ca="1" si="95"/>
        <v>-1.7725543918523101E-4</v>
      </c>
      <c r="S151" s="59">
        <f t="shared" ca="1" si="95"/>
        <v>9.2156953110864137E-2</v>
      </c>
      <c r="T151" s="59" t="e">
        <f t="shared" ref="T151" ca="1" si="96">IF(IF(OR(T21="",T17=0),NA(),T21/T17-1)&gt;1.5,NA(),T21/T17-1)</f>
        <v>#N/A</v>
      </c>
      <c r="U151" s="59">
        <f t="shared" ca="1" si="95"/>
        <v>6.2222569232355252E-3</v>
      </c>
      <c r="V151" s="59">
        <f t="shared" ca="1" si="95"/>
        <v>0.20166319687926237</v>
      </c>
      <c r="W151" s="59" t="e">
        <f t="shared" ca="1" si="95"/>
        <v>#N/A</v>
      </c>
      <c r="X151" s="59">
        <f t="shared" ca="1" si="95"/>
        <v>-0.12461136153061991</v>
      </c>
      <c r="Y151" s="61">
        <f t="shared" ca="1" si="95"/>
        <v>0.34263933173397976</v>
      </c>
    </row>
    <row r="152" spans="1:25" s="33" customFormat="1" x14ac:dyDescent="0.2">
      <c r="A152" s="20">
        <v>39629</v>
      </c>
      <c r="B152" s="63">
        <f t="shared" ref="B152:Y152" ca="1" si="97">IF(IF(OR(B22="",B18=0),NA(),B22/B18-1)&gt;1.5,NA(),B22/B18-1)</f>
        <v>3.9588982253627503E-2</v>
      </c>
      <c r="C152" s="63">
        <f t="shared" ca="1" si="97"/>
        <v>3.6996547788261447E-2</v>
      </c>
      <c r="D152" s="34">
        <f t="shared" ca="1" si="97"/>
        <v>3.5791348413471313E-2</v>
      </c>
      <c r="E152" s="34">
        <f t="shared" ca="1" si="97"/>
        <v>4.6499340832224734E-2</v>
      </c>
      <c r="F152" s="34">
        <f t="shared" ca="1" si="97"/>
        <v>6.9736817904683557E-2</v>
      </c>
      <c r="G152" s="53">
        <f t="shared" ca="1" si="97"/>
        <v>7.7287946617925929E-2</v>
      </c>
      <c r="H152" s="34">
        <f t="shared" ca="1" si="97"/>
        <v>3.1320305956110461E-2</v>
      </c>
      <c r="I152" s="34">
        <f t="shared" ca="1" si="97"/>
        <v>-7.6516608625454396E-2</v>
      </c>
      <c r="J152" s="64">
        <f t="shared" ca="1" si="97"/>
        <v>-2.6051829890870182E-2</v>
      </c>
      <c r="K152" s="34">
        <f t="shared" ca="1" si="97"/>
        <v>0.29226499619694479</v>
      </c>
      <c r="L152" s="34">
        <f t="shared" ca="1" si="97"/>
        <v>-0.40285782312634733</v>
      </c>
      <c r="M152" s="64">
        <f t="shared" ca="1" si="97"/>
        <v>-0.39794356430752942</v>
      </c>
      <c r="N152" s="34">
        <f t="shared" ca="1" si="97"/>
        <v>0.16778922571550381</v>
      </c>
      <c r="O152" s="55">
        <f t="shared" ca="1" si="97"/>
        <v>-0.46759692671549524</v>
      </c>
      <c r="P152" s="53">
        <f t="shared" ca="1" si="97"/>
        <v>-2.3097612523666489E-2</v>
      </c>
      <c r="Q152" s="34">
        <f t="shared" ca="1" si="97"/>
        <v>2.4301489970294021E-2</v>
      </c>
      <c r="R152" s="34">
        <f t="shared" ca="1" si="97"/>
        <v>-8.8836302387290678E-3</v>
      </c>
      <c r="S152" s="34">
        <f t="shared" ca="1" si="97"/>
        <v>9.2170117502690552E-2</v>
      </c>
      <c r="T152" s="34" t="e">
        <f t="shared" ref="T152" ca="1" si="98">IF(IF(OR(T22="",T18=0),NA(),T22/T18-1)&gt;1.5,NA(),T22/T18-1)</f>
        <v>#N/A</v>
      </c>
      <c r="U152" s="34">
        <f t="shared" ca="1" si="97"/>
        <v>-6.9498248547084085E-3</v>
      </c>
      <c r="V152" s="34">
        <f t="shared" ca="1" si="97"/>
        <v>0.19032610081415124</v>
      </c>
      <c r="W152" s="34" t="e">
        <f t="shared" ca="1" si="97"/>
        <v>#N/A</v>
      </c>
      <c r="X152" s="34">
        <f t="shared" ca="1" si="97"/>
        <v>-0.12185921047924586</v>
      </c>
      <c r="Y152" s="55">
        <f t="shared" ca="1" si="97"/>
        <v>0.3032889099648306</v>
      </c>
    </row>
    <row r="153" spans="1:25" s="33" customFormat="1" x14ac:dyDescent="0.2">
      <c r="A153" s="20">
        <v>39721</v>
      </c>
      <c r="B153" s="63">
        <f t="shared" ref="B153:Y153" ca="1" si="99">IF(IF(OR(B23="",B19=0),NA(),B23/B19-1)&gt;1.5,NA(),B23/B19-1)</f>
        <v>3.6728397566703208E-2</v>
      </c>
      <c r="C153" s="63">
        <f t="shared" ca="1" si="99"/>
        <v>3.1787465393297021E-2</v>
      </c>
      <c r="D153" s="34">
        <f t="shared" ca="1" si="99"/>
        <v>3.0303849479817346E-2</v>
      </c>
      <c r="E153" s="34">
        <f t="shared" ca="1" si="99"/>
        <v>4.9874167695781457E-2</v>
      </c>
      <c r="F153" s="34">
        <f t="shared" ca="1" si="99"/>
        <v>7.185318191225365E-2</v>
      </c>
      <c r="G153" s="53">
        <f t="shared" ca="1" si="99"/>
        <v>6.951501805521354E-2</v>
      </c>
      <c r="H153" s="34">
        <f t="shared" ca="1" si="99"/>
        <v>0.19286346269515775</v>
      </c>
      <c r="I153" s="34">
        <f t="shared" ca="1" si="99"/>
        <v>-8.8986586202652429E-2</v>
      </c>
      <c r="J153" s="64">
        <f t="shared" ca="1" si="99"/>
        <v>-4.7728671633028963E-2</v>
      </c>
      <c r="K153" s="34">
        <f t="shared" ca="1" si="99"/>
        <v>0.25692336602840493</v>
      </c>
      <c r="L153" s="34">
        <f t="shared" ca="1" si="99"/>
        <v>-0.43272205978578537</v>
      </c>
      <c r="M153" s="64">
        <f t="shared" ca="1" si="99"/>
        <v>-0.41299259472314098</v>
      </c>
      <c r="N153" s="34">
        <f t="shared" ca="1" si="99"/>
        <v>0.15377537419521881</v>
      </c>
      <c r="O153" s="55">
        <f t="shared" ca="1" si="99"/>
        <v>-0.48337403857337713</v>
      </c>
      <c r="P153" s="53">
        <f t="shared" ca="1" si="99"/>
        <v>-2.861121863085081E-2</v>
      </c>
      <c r="Q153" s="34">
        <f t="shared" ca="1" si="99"/>
        <v>2.2451684054698662E-2</v>
      </c>
      <c r="R153" s="34">
        <f t="shared" ca="1" si="99"/>
        <v>-2.2138361987353194E-2</v>
      </c>
      <c r="S153" s="34">
        <f t="shared" ca="1" si="99"/>
        <v>8.7426079122554956E-2</v>
      </c>
      <c r="T153" s="34" t="e">
        <f t="shared" ref="T153" ca="1" si="100">IF(IF(OR(T23="",T19=0),NA(),T23/T19-1)&gt;1.5,NA(),T23/T19-1)</f>
        <v>#N/A</v>
      </c>
      <c r="U153" s="34">
        <f t="shared" ca="1" si="99"/>
        <v>5.754331935682977E-3</v>
      </c>
      <c r="V153" s="34">
        <f t="shared" ca="1" si="99"/>
        <v>0.17806883576233323</v>
      </c>
      <c r="W153" s="34" t="e">
        <f t="shared" ca="1" si="99"/>
        <v>#N/A</v>
      </c>
      <c r="X153" s="34">
        <f t="shared" ca="1" si="99"/>
        <v>-0.11457529046230008</v>
      </c>
      <c r="Y153" s="55">
        <f t="shared" ca="1" si="99"/>
        <v>0.26836334885414503</v>
      </c>
    </row>
    <row r="154" spans="1:25" s="33" customFormat="1" ht="12" thickBot="1" x14ac:dyDescent="0.25">
      <c r="A154" s="26">
        <v>39813</v>
      </c>
      <c r="B154" s="65">
        <f t="shared" ref="B154:Y154" ca="1" si="101">IF(IF(OR(B24="",B20=0),NA(),B24/B20-1)&gt;1.5,NA(),B24/B20-1)</f>
        <v>2.6659175417010017E-2</v>
      </c>
      <c r="C154" s="65">
        <f t="shared" ca="1" si="101"/>
        <v>1.9067319666778992E-2</v>
      </c>
      <c r="D154" s="56">
        <f t="shared" ca="1" si="101"/>
        <v>1.6864203785954768E-2</v>
      </c>
      <c r="E154" s="56">
        <f t="shared" ca="1" si="101"/>
        <v>4.686789892456189E-2</v>
      </c>
      <c r="F154" s="56">
        <f t="shared" ca="1" si="101"/>
        <v>7.84487024605105E-2</v>
      </c>
      <c r="G154" s="57">
        <f t="shared" ca="1" si="101"/>
        <v>5.4251874878122219E-2</v>
      </c>
      <c r="H154" s="56">
        <f t="shared" ca="1" si="101"/>
        <v>0.12364032283686788</v>
      </c>
      <c r="I154" s="56">
        <f t="shared" ca="1" si="101"/>
        <v>-9.6593418796537711E-2</v>
      </c>
      <c r="J154" s="66">
        <f t="shared" ca="1" si="101"/>
        <v>-5.6648997994679484E-2</v>
      </c>
      <c r="K154" s="56">
        <f t="shared" ca="1" si="101"/>
        <v>0.24556817033234379</v>
      </c>
      <c r="L154" s="56">
        <f t="shared" ca="1" si="101"/>
        <v>-0.46199099044583414</v>
      </c>
      <c r="M154" s="66">
        <f t="shared" ca="1" si="101"/>
        <v>-0.45172041670770557</v>
      </c>
      <c r="N154" s="56">
        <f t="shared" ca="1" si="101"/>
        <v>0.13904367099771942</v>
      </c>
      <c r="O154" s="58">
        <f t="shared" ca="1" si="101"/>
        <v>-0.50063165316931713</v>
      </c>
      <c r="P154" s="57">
        <f t="shared" ca="1" si="101"/>
        <v>-3.9686659235066646E-2</v>
      </c>
      <c r="Q154" s="56">
        <f t="shared" ca="1" si="101"/>
        <v>1.3550992230904058E-2</v>
      </c>
      <c r="R154" s="56">
        <f t="shared" ca="1" si="101"/>
        <v>-3.2062108347254092E-2</v>
      </c>
      <c r="S154" s="56">
        <f t="shared" ca="1" si="101"/>
        <v>6.4609619810967578E-2</v>
      </c>
      <c r="T154" s="56" t="e">
        <f t="shared" ref="T154" ca="1" si="102">IF(IF(OR(T24="",T20=0),NA(),T24/T20-1)&gt;1.5,NA(),T24/T20-1)</f>
        <v>#N/A</v>
      </c>
      <c r="U154" s="56">
        <f t="shared" ca="1" si="101"/>
        <v>-5.5771843052846437E-3</v>
      </c>
      <c r="V154" s="56">
        <f t="shared" ca="1" si="101"/>
        <v>0.16537791815190883</v>
      </c>
      <c r="W154" s="56" t="e">
        <f t="shared" ca="1" si="101"/>
        <v>#N/A</v>
      </c>
      <c r="X154" s="56">
        <f t="shared" ca="1" si="101"/>
        <v>-9.1474487153137107E-2</v>
      </c>
      <c r="Y154" s="58">
        <f t="shared" ca="1" si="101"/>
        <v>0.26835861667835714</v>
      </c>
    </row>
    <row r="155" spans="1:25" s="33" customFormat="1" x14ac:dyDescent="0.2">
      <c r="A155" s="14">
        <v>39903</v>
      </c>
      <c r="B155" s="67">
        <f t="shared" ref="B155:Y155" ca="1" si="103">IF(IF(OR(B25="",B21=0),NA(),B25/B21-1)&gt;1.5,NA(),B25/B21-1)</f>
        <v>2.219692751094704E-2</v>
      </c>
      <c r="C155" s="67">
        <f t="shared" ca="1" si="103"/>
        <v>1.4042279879981079E-2</v>
      </c>
      <c r="D155" s="59">
        <f t="shared" ca="1" si="103"/>
        <v>1.1986952388053584E-2</v>
      </c>
      <c r="E155" s="59">
        <f t="shared" ca="1" si="103"/>
        <v>4.3867075562696645E-2</v>
      </c>
      <c r="F155" s="59">
        <f t="shared" ca="1" si="103"/>
        <v>6.8695622876402851E-2</v>
      </c>
      <c r="G155" s="60">
        <f t="shared" ca="1" si="103"/>
        <v>5.1499049414340137E-2</v>
      </c>
      <c r="H155" s="59">
        <f t="shared" ca="1" si="103"/>
        <v>0.14214632055327003</v>
      </c>
      <c r="I155" s="59">
        <f t="shared" ca="1" si="103"/>
        <v>-0.11215994057137124</v>
      </c>
      <c r="J155" s="68">
        <f t="shared" ca="1" si="103"/>
        <v>-7.8256533233926451E-2</v>
      </c>
      <c r="K155" s="59">
        <f t="shared" ca="1" si="103"/>
        <v>0.21055734198532616</v>
      </c>
      <c r="L155" s="59">
        <f t="shared" ca="1" si="103"/>
        <v>-0.4834792234125117</v>
      </c>
      <c r="M155" s="68">
        <f t="shared" ca="1" si="103"/>
        <v>-0.47626307766885367</v>
      </c>
      <c r="N155" s="59">
        <f t="shared" ca="1" si="103"/>
        <v>0.12003614413049268</v>
      </c>
      <c r="O155" s="61">
        <f t="shared" ca="1" si="103"/>
        <v>-0.52107774862187717</v>
      </c>
      <c r="P155" s="60">
        <f t="shared" ca="1" si="103"/>
        <v>-4.8045585604913343E-2</v>
      </c>
      <c r="Q155" s="59">
        <f t="shared" ca="1" si="103"/>
        <v>1.5125633217087708E-2</v>
      </c>
      <c r="R155" s="59">
        <f t="shared" ca="1" si="103"/>
        <v>-3.6754668497149035E-2</v>
      </c>
      <c r="S155" s="59">
        <f t="shared" ca="1" si="103"/>
        <v>5.9534810653273817E-2</v>
      </c>
      <c r="T155" s="59" t="e">
        <f t="shared" ref="T155" ca="1" si="104">IF(IF(OR(T25="",T21=0),NA(),T25/T21-1)&gt;1.5,NA(),T25/T21-1)</f>
        <v>#N/A</v>
      </c>
      <c r="U155" s="59">
        <f t="shared" ca="1" si="103"/>
        <v>-6.3446270183009634E-4</v>
      </c>
      <c r="V155" s="59">
        <f t="shared" ca="1" si="103"/>
        <v>0.14065237642739925</v>
      </c>
      <c r="W155" s="59" t="e">
        <f t="shared" ca="1" si="103"/>
        <v>#N/A</v>
      </c>
      <c r="X155" s="59">
        <f t="shared" ca="1" si="103"/>
        <v>-8.985733461803358E-2</v>
      </c>
      <c r="Y155" s="61">
        <f t="shared" ca="1" si="103"/>
        <v>0.23509077792844169</v>
      </c>
    </row>
    <row r="156" spans="1:25" s="33" customFormat="1" x14ac:dyDescent="0.2">
      <c r="A156" s="20">
        <v>39994</v>
      </c>
      <c r="B156" s="63">
        <f t="shared" ref="B156:Y156" ca="1" si="105">IF(IF(OR(B26="",B22=0),NA(),B26/B22-1)&gt;1.5,NA(),B26/B22-1)</f>
        <v>2.0487943741222647E-2</v>
      </c>
      <c r="C156" s="63">
        <f t="shared" ca="1" si="105"/>
        <v>1.2730780029356126E-2</v>
      </c>
      <c r="D156" s="34">
        <f t="shared" ca="1" si="105"/>
        <v>1.079092979242513E-2</v>
      </c>
      <c r="E156" s="34">
        <f t="shared" ca="1" si="105"/>
        <v>4.0977573247422461E-2</v>
      </c>
      <c r="F156" s="34">
        <f t="shared" ca="1" si="105"/>
        <v>6.3756236472938044E-2</v>
      </c>
      <c r="G156" s="53">
        <f t="shared" ca="1" si="105"/>
        <v>5.1036923059213146E-2</v>
      </c>
      <c r="H156" s="34">
        <f t="shared" ca="1" si="105"/>
        <v>0.24257483013371139</v>
      </c>
      <c r="I156" s="34">
        <f t="shared" ca="1" si="105"/>
        <v>-0.12300362961278233</v>
      </c>
      <c r="J156" s="64">
        <f t="shared" ca="1" si="105"/>
        <v>-8.9873922761142477E-2</v>
      </c>
      <c r="K156" s="34">
        <f t="shared" ca="1" si="105"/>
        <v>0.19174736011948612</v>
      </c>
      <c r="L156" s="34">
        <f t="shared" ca="1" si="105"/>
        <v>-0.52831114790377764</v>
      </c>
      <c r="M156" s="64">
        <f t="shared" ca="1" si="105"/>
        <v>-0.51307814592526235</v>
      </c>
      <c r="N156" s="34">
        <f t="shared" ca="1" si="105"/>
        <v>0.10433781376413354</v>
      </c>
      <c r="O156" s="55">
        <f t="shared" ca="1" si="105"/>
        <v>-0.55153044625305681</v>
      </c>
      <c r="P156" s="53">
        <f t="shared" ca="1" si="105"/>
        <v>-4.6289554434509661E-2</v>
      </c>
      <c r="Q156" s="34">
        <f t="shared" ca="1" si="105"/>
        <v>1.5803713538345532E-2</v>
      </c>
      <c r="R156" s="34">
        <f t="shared" ca="1" si="105"/>
        <v>-4.005632274755222E-2</v>
      </c>
      <c r="S156" s="34">
        <f t="shared" ca="1" si="105"/>
        <v>5.5504238940797812E-2</v>
      </c>
      <c r="T156" s="34" t="e">
        <f t="shared" ref="T156" ca="1" si="106">IF(IF(OR(T26="",T22=0),NA(),T26/T22-1)&gt;1.5,NA(),T26/T22-1)</f>
        <v>#N/A</v>
      </c>
      <c r="U156" s="34">
        <f t="shared" ca="1" si="105"/>
        <v>1.0338861012663125E-2</v>
      </c>
      <c r="V156" s="34">
        <f t="shared" ca="1" si="105"/>
        <v>0.12471746754459678</v>
      </c>
      <c r="W156" s="34" t="e">
        <f t="shared" ca="1" si="105"/>
        <v>#N/A</v>
      </c>
      <c r="X156" s="34">
        <f t="shared" ca="1" si="105"/>
        <v>-8.2962223677551683E-2</v>
      </c>
      <c r="Y156" s="55">
        <f t="shared" ca="1" si="105"/>
        <v>0.20840667214046582</v>
      </c>
    </row>
    <row r="157" spans="1:25" s="33" customFormat="1" x14ac:dyDescent="0.2">
      <c r="A157" s="20">
        <v>40086</v>
      </c>
      <c r="B157" s="63">
        <f t="shared" ref="B157:Y157" ca="1" si="107">IF(IF(OR(B27="",B23=0),NA(),B27/B23-1)&gt;1.5,NA(),B27/B23-1)</f>
        <v>2.1476960231826547E-2</v>
      </c>
      <c r="C157" s="63">
        <f t="shared" ca="1" si="107"/>
        <v>1.5646227066130169E-2</v>
      </c>
      <c r="D157" s="34">
        <f t="shared" ca="1" si="107"/>
        <v>1.3591164299680214E-2</v>
      </c>
      <c r="E157" s="34">
        <f t="shared" ca="1" si="107"/>
        <v>3.6722868638505268E-2</v>
      </c>
      <c r="F157" s="34">
        <f t="shared" ca="1" si="107"/>
        <v>6.8992802175443346E-2</v>
      </c>
      <c r="G157" s="53">
        <f t="shared" ca="1" si="107"/>
        <v>5.3648330674477052E-2</v>
      </c>
      <c r="H157" s="34">
        <f t="shared" ca="1" si="107"/>
        <v>0.1290510646523404</v>
      </c>
      <c r="I157" s="34">
        <f t="shared" ca="1" si="107"/>
        <v>-0.12572558330515493</v>
      </c>
      <c r="J157" s="64">
        <f t="shared" ca="1" si="107"/>
        <v>-9.1249028132200705E-2</v>
      </c>
      <c r="K157" s="34">
        <f t="shared" ca="1" si="107"/>
        <v>0.17898686829415578</v>
      </c>
      <c r="L157" s="34">
        <f t="shared" ca="1" si="107"/>
        <v>-0.59883332928277577</v>
      </c>
      <c r="M157" s="64">
        <f t="shared" ca="1" si="107"/>
        <v>-0.59738958635785</v>
      </c>
      <c r="N157" s="34">
        <f t="shared" ca="1" si="107"/>
        <v>9.2924409772913608E-2</v>
      </c>
      <c r="O157" s="55">
        <f t="shared" ca="1" si="107"/>
        <v>-0.60513177245188454</v>
      </c>
      <c r="P157" s="53">
        <f t="shared" ca="1" si="107"/>
        <v>-5.7495018447864088E-2</v>
      </c>
      <c r="Q157" s="34">
        <f t="shared" ca="1" si="107"/>
        <v>1.5711054295009408E-2</v>
      </c>
      <c r="R157" s="34">
        <f t="shared" ca="1" si="107"/>
        <v>-3.4244062163637512E-2</v>
      </c>
      <c r="S157" s="34">
        <f t="shared" ca="1" si="107"/>
        <v>6.0590895755587404E-2</v>
      </c>
      <c r="T157" s="34" t="e">
        <f t="shared" ref="T157" ca="1" si="108">IF(IF(OR(T27="",T23=0),NA(),T27/T23-1)&gt;1.5,NA(),T27/T23-1)</f>
        <v>#N/A</v>
      </c>
      <c r="U157" s="34">
        <f t="shared" ca="1" si="107"/>
        <v>5.440118386848436E-3</v>
      </c>
      <c r="V157" s="34">
        <f t="shared" ca="1" si="107"/>
        <v>0.12598004708562427</v>
      </c>
      <c r="W157" s="34" t="e">
        <f t="shared" ca="1" si="107"/>
        <v>#N/A</v>
      </c>
      <c r="X157" s="34">
        <f t="shared" ca="1" si="107"/>
        <v>-7.5829674089142873E-2</v>
      </c>
      <c r="Y157" s="55">
        <f t="shared" ca="1" si="107"/>
        <v>0.22696555570195964</v>
      </c>
    </row>
    <row r="158" spans="1:25" s="33" customFormat="1" ht="12" thickBot="1" x14ac:dyDescent="0.25">
      <c r="A158" s="26">
        <v>40178</v>
      </c>
      <c r="B158" s="65">
        <f t="shared" ref="B158:Y158" ca="1" si="109">IF(IF(OR(B28="",B24=0),NA(),B28/B24-1)&gt;1.5,NA(),B28/B24-1)</f>
        <v>2.9142489061267263E-2</v>
      </c>
      <c r="C158" s="65">
        <f t="shared" ca="1" si="109"/>
        <v>2.332359593311395E-2</v>
      </c>
      <c r="D158" s="56">
        <f t="shared" ca="1" si="109"/>
        <v>2.1713968355518309E-2</v>
      </c>
      <c r="E158" s="56">
        <f t="shared" ca="1" si="109"/>
        <v>4.4220439340272089E-2</v>
      </c>
      <c r="F158" s="56">
        <f t="shared" ca="1" si="109"/>
        <v>6.4230992112273677E-2</v>
      </c>
      <c r="G158" s="57">
        <f t="shared" ca="1" si="109"/>
        <v>6.3715925169721244E-2</v>
      </c>
      <c r="H158" s="56">
        <f t="shared" ca="1" si="109"/>
        <v>0.12435081035008766</v>
      </c>
      <c r="I158" s="56">
        <f t="shared" ca="1" si="109"/>
        <v>-0.13150650724849422</v>
      </c>
      <c r="J158" s="66">
        <f t="shared" ca="1" si="109"/>
        <v>-9.2323353184604717E-2</v>
      </c>
      <c r="K158" s="56">
        <f t="shared" ca="1" si="109"/>
        <v>0.16909486299559262</v>
      </c>
      <c r="L158" s="56">
        <f t="shared" ca="1" si="109"/>
        <v>-0.70521243209357776</v>
      </c>
      <c r="M158" s="66">
        <f t="shared" ca="1" si="109"/>
        <v>-0.68884373806831256</v>
      </c>
      <c r="N158" s="56">
        <f t="shared" ca="1" si="109"/>
        <v>9.6101596816347001E-2</v>
      </c>
      <c r="O158" s="58">
        <f t="shared" ca="1" si="109"/>
        <v>-0.66000369588400121</v>
      </c>
      <c r="P158" s="57">
        <f t="shared" ca="1" si="109"/>
        <v>-4.9948170172535833E-2</v>
      </c>
      <c r="Q158" s="56">
        <f t="shared" ca="1" si="109"/>
        <v>1.9367970825817427E-2</v>
      </c>
      <c r="R158" s="56">
        <f t="shared" ca="1" si="109"/>
        <v>-3.6991328312384719E-2</v>
      </c>
      <c r="S158" s="56">
        <f t="shared" ca="1" si="109"/>
        <v>7.9667492327873735E-2</v>
      </c>
      <c r="T158" s="56" t="e">
        <f t="shared" ref="T158" ca="1" si="110">IF(IF(OR(T28="",T24=0),NA(),T28/T24-1)&gt;1.5,NA(),T28/T24-1)</f>
        <v>#N/A</v>
      </c>
      <c r="U158" s="56">
        <f t="shared" ca="1" si="109"/>
        <v>1.2103223021986409E-3</v>
      </c>
      <c r="V158" s="56">
        <f t="shared" ca="1" si="109"/>
        <v>0.11257632599868006</v>
      </c>
      <c r="W158" s="56" t="e">
        <f t="shared" ca="1" si="109"/>
        <v>#N/A</v>
      </c>
      <c r="X158" s="56">
        <f t="shared" ca="1" si="109"/>
        <v>-5.8483946328600211E-2</v>
      </c>
      <c r="Y158" s="58">
        <f t="shared" ca="1" si="109"/>
        <v>0.22126289257049425</v>
      </c>
    </row>
    <row r="159" spans="1:25" s="33" customFormat="1" x14ac:dyDescent="0.2">
      <c r="A159" s="20">
        <v>40268</v>
      </c>
      <c r="B159" s="63">
        <f t="shared" ref="B159:Y159" ca="1" si="111">IF(IF(OR(B29="",B25=0),NA(),B29/B25-1)&gt;1.5,NA(),B29/B25-1)</f>
        <v>2.5112285051309469E-2</v>
      </c>
      <c r="C159" s="63">
        <f t="shared" ca="1" si="111"/>
        <v>1.7376605082877639E-2</v>
      </c>
      <c r="D159" s="34">
        <f t="shared" ca="1" si="111"/>
        <v>1.6431313026340044E-2</v>
      </c>
      <c r="E159" s="34">
        <f t="shared" ca="1" si="111"/>
        <v>4.5081731960376015E-2</v>
      </c>
      <c r="F159" s="34">
        <f t="shared" ca="1" si="111"/>
        <v>4.11791060413913E-2</v>
      </c>
      <c r="G159" s="53">
        <f t="shared" ca="1" si="111"/>
        <v>5.7749622754608376E-2</v>
      </c>
      <c r="H159" s="34">
        <f t="shared" ca="1" si="111"/>
        <v>0.12214875472443798</v>
      </c>
      <c r="I159" s="34">
        <f t="shared" ca="1" si="111"/>
        <v>-0.13391418319315607</v>
      </c>
      <c r="J159" s="64">
        <f t="shared" ca="1" si="111"/>
        <v>-8.0582522252870215E-2</v>
      </c>
      <c r="K159" s="34">
        <f t="shared" ca="1" si="111"/>
        <v>0.15431564588375979</v>
      </c>
      <c r="L159" s="34">
        <f t="shared" ca="1" si="111"/>
        <v>-1</v>
      </c>
      <c r="M159" s="64">
        <f t="shared" ca="1" si="111"/>
        <v>-1</v>
      </c>
      <c r="N159" s="34">
        <f t="shared" ca="1" si="111"/>
        <v>8.7482340861282815E-2</v>
      </c>
      <c r="O159" s="55">
        <f t="shared" ca="1" si="111"/>
        <v>-0.69392087110796674</v>
      </c>
      <c r="P159" s="53">
        <f t="shared" ca="1" si="111"/>
        <v>-3.1876114368811548E-2</v>
      </c>
      <c r="Q159" s="34">
        <f t="shared" ca="1" si="111"/>
        <v>7.8148168922826944E-3</v>
      </c>
      <c r="R159" s="34">
        <f t="shared" ca="1" si="111"/>
        <v>-3.49281157419018E-2</v>
      </c>
      <c r="S159" s="34">
        <f t="shared" ca="1" si="111"/>
        <v>7.1754336658244489E-2</v>
      </c>
      <c r="T159" s="34" t="e">
        <f t="shared" ref="T159" ca="1" si="112">IF(IF(OR(T29="",T25=0),NA(),T29/T25-1)&gt;1.5,NA(),T29/T25-1)</f>
        <v>#N/A</v>
      </c>
      <c r="U159" s="34">
        <f t="shared" ca="1" si="111"/>
        <v>-6.3490883512491436E-3</v>
      </c>
      <c r="V159" s="34">
        <f t="shared" ca="1" si="111"/>
        <v>8.6984350283711098E-2</v>
      </c>
      <c r="W159" s="34" t="e">
        <f t="shared" ca="1" si="111"/>
        <v>#N/A</v>
      </c>
      <c r="X159" s="34">
        <f t="shared" ca="1" si="111"/>
        <v>-7.6419673382440267E-2</v>
      </c>
      <c r="Y159" s="55">
        <f t="shared" ca="1" si="111"/>
        <v>0.21232248335077175</v>
      </c>
    </row>
    <row r="160" spans="1:25" s="33" customFormat="1" x14ac:dyDescent="0.2">
      <c r="A160" s="20">
        <v>40359</v>
      </c>
      <c r="B160" s="63">
        <f t="shared" ref="B160:Y160" ca="1" si="113">IF(IF(OR(B30="",B26=0),NA(),B30/B26-1)&gt;1.5,NA(),B30/B26-1)</f>
        <v>2.6259849246035971E-2</v>
      </c>
      <c r="C160" s="63">
        <f t="shared" ca="1" si="113"/>
        <v>1.8795751941711902E-2</v>
      </c>
      <c r="D160" s="34">
        <f t="shared" ca="1" si="113"/>
        <v>1.7614369988884437E-2</v>
      </c>
      <c r="E160" s="34">
        <f t="shared" ca="1" si="113"/>
        <v>4.5440400171488982E-2</v>
      </c>
      <c r="F160" s="34">
        <f t="shared" ca="1" si="113"/>
        <v>4.8323358485142132E-2</v>
      </c>
      <c r="G160" s="53">
        <f t="shared" ca="1" si="113"/>
        <v>5.2224456123826535E-2</v>
      </c>
      <c r="H160" s="34">
        <f t="shared" ca="1" si="113"/>
        <v>0.12387284834571122</v>
      </c>
      <c r="I160" s="34">
        <f t="shared" ca="1" si="113"/>
        <v>-0.11815438831813896</v>
      </c>
      <c r="J160" s="64">
        <f t="shared" ca="1" si="113"/>
        <v>-6.4243691887976295E-2</v>
      </c>
      <c r="K160" s="34">
        <f t="shared" ca="1" si="113"/>
        <v>0.13602652254039915</v>
      </c>
      <c r="L160" s="34">
        <f t="shared" ca="1" si="113"/>
        <v>-1</v>
      </c>
      <c r="M160" s="64">
        <f t="shared" ca="1" si="113"/>
        <v>-1</v>
      </c>
      <c r="N160" s="34">
        <f t="shared" ca="1" si="113"/>
        <v>7.5866569264798178E-2</v>
      </c>
      <c r="O160" s="55">
        <f t="shared" ca="1" si="113"/>
        <v>-0.65605781008660546</v>
      </c>
      <c r="P160" s="53">
        <f t="shared" ca="1" si="113"/>
        <v>-4.5202732526924416E-3</v>
      </c>
      <c r="Q160" s="34">
        <f t="shared" ca="1" si="113"/>
        <v>1.1169212811111606E-2</v>
      </c>
      <c r="R160" s="34">
        <f t="shared" ca="1" si="113"/>
        <v>-2.6664395645357275E-2</v>
      </c>
      <c r="S160" s="34">
        <f t="shared" ca="1" si="113"/>
        <v>6.7041292046310819E-2</v>
      </c>
      <c r="T160" s="34" t="e">
        <f t="shared" ref="T160" ca="1" si="114">IF(IF(OR(T30="",T26=0),NA(),T30/T26-1)&gt;1.5,NA(),T30/T26-1)</f>
        <v>#N/A</v>
      </c>
      <c r="U160" s="34">
        <f t="shared" ca="1" si="113"/>
        <v>-1.4068895858745711E-2</v>
      </c>
      <c r="V160" s="34">
        <f t="shared" ca="1" si="113"/>
        <v>8.8534784061155225E-2</v>
      </c>
      <c r="W160" s="34" t="e">
        <f t="shared" ca="1" si="113"/>
        <v>#N/A</v>
      </c>
      <c r="X160" s="34">
        <f t="shared" ca="1" si="113"/>
        <v>-6.2435594285461637E-2</v>
      </c>
      <c r="Y160" s="55">
        <f t="shared" ca="1" si="113"/>
        <v>0.18104850194206956</v>
      </c>
    </row>
    <row r="161" spans="1:25" s="33" customFormat="1" x14ac:dyDescent="0.2">
      <c r="A161" s="20">
        <v>40451</v>
      </c>
      <c r="B161" s="63">
        <f t="shared" ref="B161:Y161" ca="1" si="115">IF(IF(OR(B31="",B27=0),NA(),B31/B27-1)&gt;1.5,NA(),B31/B27-1)</f>
        <v>1.7246377648056255E-2</v>
      </c>
      <c r="C161" s="63">
        <f t="shared" ca="1" si="115"/>
        <v>7.097734903033448E-3</v>
      </c>
      <c r="D161" s="34">
        <f t="shared" ca="1" si="115"/>
        <v>5.7286602173922674E-3</v>
      </c>
      <c r="E161" s="34">
        <f t="shared" ca="1" si="115"/>
        <v>4.3243057437768462E-2</v>
      </c>
      <c r="F161" s="34">
        <f t="shared" ca="1" si="115"/>
        <v>4.0795153065658063E-2</v>
      </c>
      <c r="G161" s="53">
        <f t="shared" ca="1" si="115"/>
        <v>3.5207135824837588E-2</v>
      </c>
      <c r="H161" s="34">
        <f t="shared" ca="1" si="115"/>
        <v>4.889499709999634E-2</v>
      </c>
      <c r="I161" s="34">
        <f t="shared" ca="1" si="115"/>
        <v>-0.11456578725005162</v>
      </c>
      <c r="J161" s="64">
        <f t="shared" ca="1" si="115"/>
        <v>-6.6584249241565363E-2</v>
      </c>
      <c r="K161" s="34">
        <f t="shared" ca="1" si="115"/>
        <v>9.8671845352893639E-2</v>
      </c>
      <c r="L161" s="34">
        <f t="shared" ca="1" si="115"/>
        <v>-1</v>
      </c>
      <c r="M161" s="64">
        <f t="shared" ca="1" si="115"/>
        <v>-1</v>
      </c>
      <c r="N161" s="34">
        <f t="shared" ca="1" si="115"/>
        <v>6.3643912048103379E-2</v>
      </c>
      <c r="O161" s="55">
        <f t="shared" ca="1" si="115"/>
        <v>-0.59519888944646349</v>
      </c>
      <c r="P161" s="53">
        <f t="shared" ca="1" si="115"/>
        <v>-7.3677330417504239E-3</v>
      </c>
      <c r="Q161" s="34">
        <f t="shared" ca="1" si="115"/>
        <v>1.7626790406335413E-3</v>
      </c>
      <c r="R161" s="34">
        <f t="shared" ca="1" si="115"/>
        <v>-3.0240466705961033E-2</v>
      </c>
      <c r="S161" s="34">
        <f t="shared" ca="1" si="115"/>
        <v>3.9656727832602101E-2</v>
      </c>
      <c r="T161" s="34" t="e">
        <f t="shared" ref="T161" ca="1" si="116">IF(IF(OR(T31="",T27=0),NA(),T31/T27-1)&gt;1.5,NA(),T31/T27-1)</f>
        <v>#N/A</v>
      </c>
      <c r="U161" s="34">
        <f t="shared" ca="1" si="115"/>
        <v>-2.8344599855967045E-2</v>
      </c>
      <c r="V161" s="34">
        <f t="shared" ca="1" si="115"/>
        <v>6.1592610636132861E-2</v>
      </c>
      <c r="W161" s="34" t="e">
        <f t="shared" ca="1" si="115"/>
        <v>#N/A</v>
      </c>
      <c r="X161" s="34">
        <f t="shared" ca="1" si="115"/>
        <v>-2.3269368842138705E-2</v>
      </c>
      <c r="Y161" s="55">
        <f t="shared" ca="1" si="115"/>
        <v>0.11993279989778372</v>
      </c>
    </row>
    <row r="162" spans="1:25" s="33" customFormat="1" ht="12" thickBot="1" x14ac:dyDescent="0.25">
      <c r="A162" s="20">
        <v>40543</v>
      </c>
      <c r="B162" s="63">
        <f t="shared" ref="B162:Y162" ca="1" si="117">IF(IF(OR(B32="",B28=0),NA(),B32/B28-1)&gt;1.5,NA(),B32/B28-1)</f>
        <v>7.800444456144584E-3</v>
      </c>
      <c r="C162" s="63">
        <f t="shared" ca="1" si="117"/>
        <v>-4.1366455535268853E-3</v>
      </c>
      <c r="D162" s="34">
        <f t="shared" ca="1" si="117"/>
        <v>-6.0060251838960355E-3</v>
      </c>
      <c r="E162" s="34">
        <f t="shared" ca="1" si="117"/>
        <v>3.8112905172208889E-2</v>
      </c>
      <c r="F162" s="34">
        <f t="shared" ca="1" si="117"/>
        <v>4.1474120611191934E-2</v>
      </c>
      <c r="G162" s="53">
        <f t="shared" ca="1" si="117"/>
        <v>1.5445188464121351E-2</v>
      </c>
      <c r="H162" s="34">
        <f t="shared" ca="1" si="117"/>
        <v>5.5052026275747012E-2</v>
      </c>
      <c r="I162" s="34">
        <f t="shared" ca="1" si="117"/>
        <v>-0.10319664138291795</v>
      </c>
      <c r="J162" s="64">
        <f t="shared" ca="1" si="117"/>
        <v>-6.2796663456413437E-2</v>
      </c>
      <c r="K162" s="34">
        <f t="shared" ca="1" si="117"/>
        <v>7.7274924522258148E-2</v>
      </c>
      <c r="L162" s="34">
        <f t="shared" ca="1" si="117"/>
        <v>-1</v>
      </c>
      <c r="M162" s="64">
        <f t="shared" ca="1" si="117"/>
        <v>-1</v>
      </c>
      <c r="N162" s="34">
        <f t="shared" ca="1" si="117"/>
        <v>5.0564061306934915E-2</v>
      </c>
      <c r="O162" s="55">
        <f t="shared" ca="1" si="117"/>
        <v>-0.48844607205842605</v>
      </c>
      <c r="P162" s="53">
        <f t="shared" ca="1" si="117"/>
        <v>0.21534639516116805</v>
      </c>
      <c r="Q162" s="34">
        <f t="shared" ca="1" si="117"/>
        <v>-4.1367525255768811E-3</v>
      </c>
      <c r="R162" s="34">
        <f t="shared" ca="1" si="117"/>
        <v>-2.7961337565588829E-2</v>
      </c>
      <c r="S162" s="34">
        <f t="shared" ca="1" si="117"/>
        <v>-1.5951692608880852E-2</v>
      </c>
      <c r="T162" s="34" t="e">
        <f t="shared" ref="T162" ca="1" si="118">IF(IF(OR(T32="",T28=0),NA(),T32/T28-1)&gt;1.5,NA(),T32/T28-1)</f>
        <v>#N/A</v>
      </c>
      <c r="U162" s="34">
        <f t="shared" ca="1" si="117"/>
        <v>-3.1173218259622271E-2</v>
      </c>
      <c r="V162" s="34">
        <f t="shared" ca="1" si="117"/>
        <v>4.8170892856006509E-2</v>
      </c>
      <c r="W162" s="34" t="e">
        <f t="shared" ca="1" si="117"/>
        <v>#N/A</v>
      </c>
      <c r="X162" s="34">
        <f t="shared" ca="1" si="117"/>
        <v>0.12802413727211026</v>
      </c>
      <c r="Y162" s="55">
        <f t="shared" ca="1" si="117"/>
        <v>0.11080625184311632</v>
      </c>
    </row>
    <row r="163" spans="1:25" s="33" customFormat="1" x14ac:dyDescent="0.2">
      <c r="A163" s="14">
        <v>40633</v>
      </c>
      <c r="B163" s="67">
        <f t="shared" ref="B163:Y163" ca="1" si="119">IF(IF(OR(B33="",B29=0),NA(),B33/B29-1)&gt;1.5,NA(),B33/B29-1)</f>
        <v>5.9547955009204845E-3</v>
      </c>
      <c r="C163" s="67">
        <f t="shared" ca="1" si="119"/>
        <v>-7.4219791180591965E-3</v>
      </c>
      <c r="D163" s="59">
        <f t="shared" ca="1" si="119"/>
        <v>-1.0414925839608014E-2</v>
      </c>
      <c r="E163" s="59">
        <f t="shared" ca="1" si="119"/>
        <v>3.9571136638835602E-2</v>
      </c>
      <c r="F163" s="59">
        <f t="shared" ca="1" si="119"/>
        <v>6.6149275181379918E-2</v>
      </c>
      <c r="G163" s="60">
        <f t="shared" ca="1" si="119"/>
        <v>7.3566400192921488E-3</v>
      </c>
      <c r="H163" s="59">
        <f t="shared" ca="1" si="119"/>
        <v>-1.2028858824171262E-2</v>
      </c>
      <c r="I163" s="59">
        <f t="shared" ca="1" si="119"/>
        <v>-8.9615735735534829E-2</v>
      </c>
      <c r="J163" s="68">
        <f t="shared" ca="1" si="119"/>
        <v>-7.1215222694548608E-2</v>
      </c>
      <c r="K163" s="59">
        <f t="shared" ca="1" si="119"/>
        <v>6.6790777294818859E-2</v>
      </c>
      <c r="L163" s="59" t="e">
        <f t="shared" ca="1" si="119"/>
        <v>#N/A</v>
      </c>
      <c r="M163" s="68" t="e">
        <f t="shared" ca="1" si="119"/>
        <v>#N/A</v>
      </c>
      <c r="N163" s="59">
        <f t="shared" ca="1" si="119"/>
        <v>4.6168162789800071E-2</v>
      </c>
      <c r="O163" s="61">
        <f t="shared" ca="1" si="119"/>
        <v>-0.36845648958279598</v>
      </c>
      <c r="P163" s="60">
        <f t="shared" ca="1" si="119"/>
        <v>1.4600817178538432</v>
      </c>
      <c r="Q163" s="59">
        <f t="shared" ca="1" si="119"/>
        <v>8.2128806991033088E-4</v>
      </c>
      <c r="R163" s="59">
        <f t="shared" ca="1" si="119"/>
        <v>-3.0690140464793236E-2</v>
      </c>
      <c r="S163" s="59">
        <f t="shared" ca="1" si="119"/>
        <v>-1</v>
      </c>
      <c r="T163" s="59" t="e">
        <f t="shared" ref="T163" ca="1" si="120">IF(IF(OR(T33="",T29=0),NA(),T33/T29-1)&gt;1.5,NA(),T33/T29-1)</f>
        <v>#N/A</v>
      </c>
      <c r="U163" s="59">
        <f t="shared" ca="1" si="119"/>
        <v>-3.2955519547565482E-2</v>
      </c>
      <c r="V163" s="59">
        <f t="shared" ca="1" si="119"/>
        <v>-1</v>
      </c>
      <c r="W163" s="59" t="e">
        <f t="shared" ca="1" si="119"/>
        <v>#N/A</v>
      </c>
      <c r="X163" s="59" t="e">
        <f t="shared" ca="1" si="119"/>
        <v>#N/A</v>
      </c>
      <c r="Y163" s="61">
        <f t="shared" ca="1" si="119"/>
        <v>0.10373207579366395</v>
      </c>
    </row>
    <row r="164" spans="1:25" s="33" customFormat="1" x14ac:dyDescent="0.2">
      <c r="A164" s="20">
        <v>40724</v>
      </c>
      <c r="B164" s="63">
        <f t="shared" ref="B164:Y164" ca="1" si="121">IF(IF(OR(B34="",B30=0),NA(),B34/B30-1)&gt;1.5,NA(),B34/B30-1)</f>
        <v>-3.4131250503209865E-3</v>
      </c>
      <c r="C164" s="63">
        <f t="shared" ca="1" si="121"/>
        <v>-1.9578302190963237E-2</v>
      </c>
      <c r="D164" s="34">
        <f t="shared" ca="1" si="121"/>
        <v>-2.2684252594102561E-2</v>
      </c>
      <c r="E164" s="34">
        <f t="shared" ca="1" si="121"/>
        <v>3.7067955768404381E-2</v>
      </c>
      <c r="F164" s="34">
        <f t="shared" ca="1" si="121"/>
        <v>5.5778142092772764E-2</v>
      </c>
      <c r="G164" s="53">
        <f t="shared" ca="1" si="121"/>
        <v>-6.7464075086217656E-3</v>
      </c>
      <c r="H164" s="34">
        <f t="shared" ca="1" si="121"/>
        <v>-3.2223086129496314E-2</v>
      </c>
      <c r="I164" s="34">
        <f t="shared" ca="1" si="121"/>
        <v>-9.3104307274543663E-2</v>
      </c>
      <c r="J164" s="64">
        <f t="shared" ca="1" si="121"/>
        <v>-7.9513498247369641E-2</v>
      </c>
      <c r="K164" s="34">
        <f t="shared" ca="1" si="121"/>
        <v>5.5321676182600754E-2</v>
      </c>
      <c r="L164" s="34" t="e">
        <f t="shared" ca="1" si="121"/>
        <v>#N/A</v>
      </c>
      <c r="M164" s="64" t="e">
        <f t="shared" ca="1" si="121"/>
        <v>#N/A</v>
      </c>
      <c r="N164" s="34">
        <f t="shared" ca="1" si="121"/>
        <v>4.1983515837140883E-2</v>
      </c>
      <c r="O164" s="55">
        <f t="shared" ca="1" si="121"/>
        <v>-0.3611823629503077</v>
      </c>
      <c r="P164" s="53">
        <f t="shared" ca="1" si="121"/>
        <v>1.4131332635398275</v>
      </c>
      <c r="Q164" s="34">
        <f t="shared" ca="1" si="121"/>
        <v>-1.2707155811179871E-2</v>
      </c>
      <c r="R164" s="34">
        <f t="shared" ca="1" si="121"/>
        <v>-3.7643612951802852E-2</v>
      </c>
      <c r="S164" s="34">
        <f t="shared" ca="1" si="121"/>
        <v>-1</v>
      </c>
      <c r="T164" s="34" t="e">
        <f t="shared" ref="T164" ca="1" si="122">IF(IF(OR(T34="",T30=0),NA(),T34/T30-1)&gt;1.5,NA(),T34/T30-1)</f>
        <v>#N/A</v>
      </c>
      <c r="U164" s="34">
        <f t="shared" ca="1" si="121"/>
        <v>-3.4455001600680824E-2</v>
      </c>
      <c r="V164" s="34">
        <f t="shared" ca="1" si="121"/>
        <v>-1</v>
      </c>
      <c r="W164" s="34" t="e">
        <f t="shared" ca="1" si="121"/>
        <v>#N/A</v>
      </c>
      <c r="X164" s="34" t="e">
        <f t="shared" ca="1" si="121"/>
        <v>#N/A</v>
      </c>
      <c r="Y164" s="55">
        <f t="shared" ca="1" si="121"/>
        <v>0.1468183074364604</v>
      </c>
    </row>
    <row r="165" spans="1:25" s="33" customFormat="1" x14ac:dyDescent="0.2">
      <c r="A165" s="20">
        <v>40816</v>
      </c>
      <c r="B165" s="63">
        <f t="shared" ref="B165:Y165" ca="1" si="123">IF(IF(OR(B35="",B31=0),NA(),B35/B31-1)&gt;1.5,NA(),B35/B31-1)</f>
        <v>-5.6907205744812783E-3</v>
      </c>
      <c r="C165" s="63">
        <f t="shared" ca="1" si="123"/>
        <v>-2.0273331181013265E-2</v>
      </c>
      <c r="D165" s="34">
        <f t="shared" ca="1" si="123"/>
        <v>-2.2919026815552468E-2</v>
      </c>
      <c r="E165" s="34">
        <f t="shared" ca="1" si="123"/>
        <v>3.0369743815266581E-2</v>
      </c>
      <c r="F165" s="34">
        <f t="shared" ca="1" si="123"/>
        <v>4.2651916393955158E-2</v>
      </c>
      <c r="G165" s="53">
        <f t="shared" ca="1" si="123"/>
        <v>-1.0536744901331274E-2</v>
      </c>
      <c r="H165" s="34">
        <f t="shared" ca="1" si="123"/>
        <v>3.5037162678819289E-3</v>
      </c>
      <c r="I165" s="34">
        <f t="shared" ca="1" si="123"/>
        <v>-8.0556208419842235E-2</v>
      </c>
      <c r="J165" s="64">
        <f t="shared" ca="1" si="123"/>
        <v>-6.8274953434721675E-2</v>
      </c>
      <c r="K165" s="34">
        <f t="shared" ca="1" si="123"/>
        <v>4.3970987882707702E-2</v>
      </c>
      <c r="L165" s="34" t="e">
        <f t="shared" ca="1" si="123"/>
        <v>#N/A</v>
      </c>
      <c r="M165" s="64" t="e">
        <f t="shared" ca="1" si="123"/>
        <v>#N/A</v>
      </c>
      <c r="N165" s="34">
        <f t="shared" ca="1" si="123"/>
        <v>3.5138855451083861E-2</v>
      </c>
      <c r="O165" s="55">
        <f t="shared" ca="1" si="123"/>
        <v>-0.34587163429389955</v>
      </c>
      <c r="P165" s="53" t="e">
        <f t="shared" ca="1" si="123"/>
        <v>#N/A</v>
      </c>
      <c r="Q165" s="34">
        <f t="shared" ca="1" si="123"/>
        <v>-1.0713628955276056E-2</v>
      </c>
      <c r="R165" s="34">
        <f t="shared" ca="1" si="123"/>
        <v>-3.8920104739942452E-2</v>
      </c>
      <c r="S165" s="34">
        <f t="shared" ca="1" si="123"/>
        <v>-1</v>
      </c>
      <c r="T165" s="34" t="e">
        <f t="shared" ref="T165" ca="1" si="124">IF(IF(OR(T35="",T31=0),NA(),T35/T31-1)&gt;1.5,NA(),T35/T31-1)</f>
        <v>#N/A</v>
      </c>
      <c r="U165" s="34">
        <f t="shared" ca="1" si="123"/>
        <v>-3.0141965456776054E-2</v>
      </c>
      <c r="V165" s="34">
        <f t="shared" ca="1" si="123"/>
        <v>-1</v>
      </c>
      <c r="W165" s="34" t="e">
        <f t="shared" ca="1" si="123"/>
        <v>#N/A</v>
      </c>
      <c r="X165" s="34" t="e">
        <f t="shared" ca="1" si="123"/>
        <v>#N/A</v>
      </c>
      <c r="Y165" s="55">
        <f t="shared" ca="1" si="123"/>
        <v>0.16531529770003028</v>
      </c>
    </row>
    <row r="166" spans="1:25" s="33" customFormat="1" ht="12" thickBot="1" x14ac:dyDescent="0.25">
      <c r="A166" s="26">
        <v>40908</v>
      </c>
      <c r="B166" s="65">
        <f t="shared" ref="B166:Y166" ca="1" si="125">IF(IF(OR(B36="",B32=0),NA(),B36/B32-1)&gt;1.5,NA(),B36/B32-1)</f>
        <v>3.0718296867615624E-3</v>
      </c>
      <c r="C166" s="65">
        <f t="shared" ca="1" si="125"/>
        <v>-9.4318527215719872E-3</v>
      </c>
      <c r="D166" s="56">
        <f t="shared" ca="1" si="125"/>
        <v>-1.1654569303424567E-2</v>
      </c>
      <c r="E166" s="56">
        <f t="shared" ca="1" si="125"/>
        <v>3.3530842267770478E-2</v>
      </c>
      <c r="F166" s="56">
        <f t="shared" ca="1" si="125"/>
        <v>4.232754569594066E-2</v>
      </c>
      <c r="G166" s="57">
        <f t="shared" ca="1" si="125"/>
        <v>-1.6960305457195402E-3</v>
      </c>
      <c r="H166" s="56">
        <f t="shared" ca="1" si="125"/>
        <v>8.6586429883287463E-2</v>
      </c>
      <c r="I166" s="56">
        <f t="shared" ca="1" si="125"/>
        <v>-6.805120918589258E-2</v>
      </c>
      <c r="J166" s="66">
        <f t="shared" ca="1" si="125"/>
        <v>-5.4699094488688704E-2</v>
      </c>
      <c r="K166" s="56">
        <f t="shared" ca="1" si="125"/>
        <v>4.1736028755384069E-2</v>
      </c>
      <c r="L166" s="56" t="e">
        <f t="shared" ca="1" si="125"/>
        <v>#N/A</v>
      </c>
      <c r="M166" s="66" t="e">
        <f t="shared" ca="1" si="125"/>
        <v>#N/A</v>
      </c>
      <c r="N166" s="56">
        <f t="shared" ca="1" si="125"/>
        <v>3.7661731303044732E-2</v>
      </c>
      <c r="O166" s="58">
        <f t="shared" ca="1" si="125"/>
        <v>-0.31121720632643235</v>
      </c>
      <c r="P166" s="57">
        <f t="shared" ca="1" si="125"/>
        <v>1.0603990977197255</v>
      </c>
      <c r="Q166" s="56">
        <f t="shared" ca="1" si="125"/>
        <v>-1.6242586470707199E-3</v>
      </c>
      <c r="R166" s="56">
        <f t="shared" ca="1" si="125"/>
        <v>-3.6423260255011858E-2</v>
      </c>
      <c r="S166" s="56">
        <f t="shared" ca="1" si="125"/>
        <v>-1</v>
      </c>
      <c r="T166" s="56" t="e">
        <f t="shared" ref="T166" ca="1" si="126">IF(IF(OR(T36="",T32=0),NA(),T36/T32-1)&gt;1.5,NA(),T36/T32-1)</f>
        <v>#N/A</v>
      </c>
      <c r="U166" s="56">
        <f t="shared" ca="1" si="125"/>
        <v>1.2764783453409478E-3</v>
      </c>
      <c r="V166" s="56">
        <f t="shared" ca="1" si="125"/>
        <v>-1</v>
      </c>
      <c r="W166" s="56" t="e">
        <f t="shared" ca="1" si="125"/>
        <v>#N/A</v>
      </c>
      <c r="X166" s="56" t="e">
        <f t="shared" ca="1" si="125"/>
        <v>#N/A</v>
      </c>
      <c r="Y166" s="58">
        <f t="shared" ca="1" si="125"/>
        <v>0.12366543968415478</v>
      </c>
    </row>
    <row r="167" spans="1:25" s="33" customFormat="1" x14ac:dyDescent="0.2">
      <c r="A167" s="14">
        <v>40999</v>
      </c>
      <c r="B167" s="67">
        <f t="shared" ref="B167:Y167" ca="1" si="127">IF(IF(OR(B37="",B33=0),NA(),B37/B33-1)&gt;1.5,NA(),B37/B33-1)</f>
        <v>2.6123753530924443E-3</v>
      </c>
      <c r="C167" s="67">
        <f t="shared" ca="1" si="127"/>
        <v>-8.2978090489449485E-3</v>
      </c>
      <c r="D167" s="59">
        <f t="shared" ca="1" si="127"/>
        <v>-1.0146937315258286E-2</v>
      </c>
      <c r="E167" s="59">
        <f t="shared" ca="1" si="127"/>
        <v>2.8790682848599092E-2</v>
      </c>
      <c r="F167" s="59">
        <f t="shared" ca="1" si="127"/>
        <v>3.3892366462235701E-2</v>
      </c>
      <c r="G167" s="60">
        <f t="shared" ca="1" si="127"/>
        <v>-6.0395236543109299E-5</v>
      </c>
      <c r="H167" s="59">
        <f t="shared" ca="1" si="127"/>
        <v>6.7811891488477771E-2</v>
      </c>
      <c r="I167" s="59">
        <f t="shared" ca="1" si="127"/>
        <v>-6.3926672887187563E-2</v>
      </c>
      <c r="J167" s="68">
        <f t="shared" ca="1" si="127"/>
        <v>-5.1626525739498774E-2</v>
      </c>
      <c r="K167" s="59">
        <f t="shared" ca="1" si="127"/>
        <v>3.389425144290481E-2</v>
      </c>
      <c r="L167" s="59" t="e">
        <f t="shared" ca="1" si="127"/>
        <v>#N/A</v>
      </c>
      <c r="M167" s="68" t="e">
        <f t="shared" ca="1" si="127"/>
        <v>#N/A</v>
      </c>
      <c r="N167" s="59">
        <f t="shared" ca="1" si="127"/>
        <v>3.1861158324395511E-2</v>
      </c>
      <c r="O167" s="61">
        <f t="shared" ca="1" si="127"/>
        <v>-0.28681389076489805</v>
      </c>
      <c r="P167" s="60">
        <f t="shared" ca="1" si="127"/>
        <v>-7.3555767295424568E-3</v>
      </c>
      <c r="Q167" s="59">
        <f t="shared" ca="1" si="127"/>
        <v>-6.4912565772923259E-4</v>
      </c>
      <c r="R167" s="59">
        <f t="shared" ca="1" si="127"/>
        <v>-3.6041836073463007E-2</v>
      </c>
      <c r="S167" s="59" t="e">
        <f t="shared" ca="1" si="127"/>
        <v>#N/A</v>
      </c>
      <c r="T167" s="59" t="e">
        <f t="shared" ref="T167" ca="1" si="128">IF(IF(OR(T37="",T33=0),NA(),T37/T33-1)&gt;1.5,NA(),T37/T33-1)</f>
        <v>#N/A</v>
      </c>
      <c r="U167" s="59">
        <f t="shared" ca="1" si="127"/>
        <v>-3.8573469031184526E-3</v>
      </c>
      <c r="V167" s="59" t="e">
        <f t="shared" ca="1" si="127"/>
        <v>#N/A</v>
      </c>
      <c r="W167" s="59" t="e">
        <f t="shared" ca="1" si="127"/>
        <v>#N/A</v>
      </c>
      <c r="X167" s="59">
        <f t="shared" ca="1" si="127"/>
        <v>3.5149236867059619E-2</v>
      </c>
      <c r="Y167" s="61">
        <f t="shared" ca="1" si="127"/>
        <v>0.10654909491628084</v>
      </c>
    </row>
    <row r="168" spans="1:25" s="33" customFormat="1" x14ac:dyDescent="0.2">
      <c r="A168" s="20">
        <v>41090</v>
      </c>
      <c r="B168" s="63">
        <f t="shared" ref="B168:Y168" ca="1" si="129">IF(IF(OR(B38="",B34=0),NA(),B38/B34-1)&gt;1.5,NA(),B38/B34-1)</f>
        <v>1.2129805154068585E-3</v>
      </c>
      <c r="C168" s="63">
        <f t="shared" ca="1" si="129"/>
        <v>-8.2025791217970045E-3</v>
      </c>
      <c r="D168" s="34">
        <f t="shared" ca="1" si="129"/>
        <v>-9.7631513293011674E-3</v>
      </c>
      <c r="E168" s="34">
        <f t="shared" ca="1" si="129"/>
        <v>2.3503668285135726E-2</v>
      </c>
      <c r="F168" s="34">
        <f t="shared" ca="1" si="129"/>
        <v>2.6846126179150831E-2</v>
      </c>
      <c r="G168" s="53">
        <f t="shared" ca="1" si="129"/>
        <v>-7.0005630068248337E-4</v>
      </c>
      <c r="H168" s="34">
        <f t="shared" ca="1" si="129"/>
        <v>9.5643885829585606E-2</v>
      </c>
      <c r="I168" s="34">
        <f t="shared" ca="1" si="129"/>
        <v>-5.8784630673820004E-2</v>
      </c>
      <c r="J168" s="64">
        <f t="shared" ca="1" si="129"/>
        <v>-5.1020468141368291E-2</v>
      </c>
      <c r="K168" s="34">
        <f t="shared" ca="1" si="129"/>
        <v>2.6478926043753903E-2</v>
      </c>
      <c r="L168" s="34" t="e">
        <f ca="1">IF(IF(OR(L38="",L34=0),NA(),L38/L34-1)&gt;1.5,NA(),L38/L34-1)</f>
        <v>#N/A</v>
      </c>
      <c r="M168" s="64" t="e">
        <f t="shared" ca="1" si="129"/>
        <v>#N/A</v>
      </c>
      <c r="N168" s="34">
        <f t="shared" ca="1" si="129"/>
        <v>2.5693051076480788E-2</v>
      </c>
      <c r="O168" s="55">
        <f t="shared" ca="1" si="129"/>
        <v>-0.27970107930391153</v>
      </c>
      <c r="P168" s="53">
        <f t="shared" ca="1" si="129"/>
        <v>-8.214846328958636E-3</v>
      </c>
      <c r="Q168" s="34">
        <f t="shared" ca="1" si="129"/>
        <v>-9.9727988484366037E-4</v>
      </c>
      <c r="R168" s="34">
        <f t="shared" ca="1" si="129"/>
        <v>-4.916154995816302E-2</v>
      </c>
      <c r="S168" s="34" t="e">
        <f t="shared" ca="1" si="129"/>
        <v>#N/A</v>
      </c>
      <c r="T168" s="34" t="e">
        <f t="shared" ref="T168" ca="1" si="130">IF(IF(OR(T38="",T34=0),NA(),T38/T34-1)&gt;1.5,NA(),T38/T34-1)</f>
        <v>#N/A</v>
      </c>
      <c r="U168" s="34">
        <f t="shared" ca="1" si="129"/>
        <v>1.0621925077732408E-2</v>
      </c>
      <c r="V168" s="34" t="e">
        <f t="shared" ca="1" si="129"/>
        <v>#N/A</v>
      </c>
      <c r="W168" s="34" t="e">
        <f t="shared" ca="1" si="129"/>
        <v>#N/A</v>
      </c>
      <c r="X168" s="34">
        <f t="shared" ca="1" si="129"/>
        <v>2.7135278173822774E-2</v>
      </c>
      <c r="Y168" s="55">
        <f t="shared" ca="1" si="129"/>
        <v>6.516664224144364E-2</v>
      </c>
    </row>
    <row r="169" spans="1:25" s="33" customFormat="1" x14ac:dyDescent="0.2">
      <c r="A169" s="20">
        <v>41182</v>
      </c>
      <c r="B169" s="63">
        <f t="shared" ref="B169:Y169" ca="1" si="131">IF(IF(OR(B39="",B35=0),NA(),B39/B35-1)&gt;1.5,NA(),B39/B35-1)</f>
        <v>1.1155154261679456E-3</v>
      </c>
      <c r="C169" s="63">
        <f t="shared" ca="1" si="131"/>
        <v>-7.6978846903145159E-3</v>
      </c>
      <c r="D169" s="34">
        <f t="shared" ca="1" si="131"/>
        <v>-9.0670018864781321E-3</v>
      </c>
      <c r="E169" s="34">
        <f t="shared" ca="1" si="131"/>
        <v>2.1838454763778437E-2</v>
      </c>
      <c r="F169" s="34">
        <f t="shared" ca="1" si="131"/>
        <v>2.281736219174979E-2</v>
      </c>
      <c r="G169" s="53">
        <f t="shared" ca="1" si="131"/>
        <v>2.7124381621912441E-4</v>
      </c>
      <c r="H169" s="34">
        <f t="shared" ca="1" si="131"/>
        <v>8.3047749359554057E-2</v>
      </c>
      <c r="I169" s="34">
        <f t="shared" ca="1" si="131"/>
        <v>-6.5013150258119046E-2</v>
      </c>
      <c r="J169" s="64">
        <f t="shared" ca="1" si="131"/>
        <v>-6.2653758081592237E-2</v>
      </c>
      <c r="K169" s="34">
        <f t="shared" ca="1" si="131"/>
        <v>2.4038881024367686E-2</v>
      </c>
      <c r="L169" s="34" t="e">
        <f t="shared" ca="1" si="131"/>
        <v>#N/A</v>
      </c>
      <c r="M169" s="64" t="e">
        <f t="shared" ca="1" si="131"/>
        <v>#N/A</v>
      </c>
      <c r="N169" s="34">
        <f t="shared" ca="1" si="131"/>
        <v>2.4131621735343778E-2</v>
      </c>
      <c r="O169" s="55">
        <f t="shared" ca="1" si="131"/>
        <v>-0.25352781666132207</v>
      </c>
      <c r="P169" s="53">
        <f t="shared" ca="1" si="131"/>
        <v>-2.1317909525480294E-2</v>
      </c>
      <c r="Q169" s="34">
        <f t="shared" ca="1" si="131"/>
        <v>3.1637692356081271E-3</v>
      </c>
      <c r="R169" s="34">
        <f t="shared" ca="1" si="131"/>
        <v>-4.9930422626716098E-2</v>
      </c>
      <c r="S169" s="34" t="e">
        <f t="shared" ca="1" si="131"/>
        <v>#N/A</v>
      </c>
      <c r="T169" s="34" t="e">
        <f t="shared" ref="T169" ca="1" si="132">IF(IF(OR(T39="",T35=0),NA(),T39/T35-1)&gt;1.5,NA(),T39/T35-1)</f>
        <v>#N/A</v>
      </c>
      <c r="U169" s="34">
        <f t="shared" ca="1" si="131"/>
        <v>1.2184327911770154E-2</v>
      </c>
      <c r="V169" s="34" t="e">
        <f t="shared" ca="1" si="131"/>
        <v>#N/A</v>
      </c>
      <c r="W169" s="34" t="e">
        <f t="shared" ca="1" si="131"/>
        <v>#N/A</v>
      </c>
      <c r="X169" s="34">
        <f t="shared" ca="1" si="131"/>
        <v>2.0408944370721827E-2</v>
      </c>
      <c r="Y169" s="55">
        <f t="shared" ca="1" si="131"/>
        <v>3.6729531502335933E-2</v>
      </c>
    </row>
    <row r="170" spans="1:25" s="33" customFormat="1" ht="12" thickBot="1" x14ac:dyDescent="0.25">
      <c r="A170" s="26">
        <v>41274</v>
      </c>
      <c r="B170" s="65">
        <f t="shared" ref="B170:S170" ca="1" si="133">IF(IF(OR(B40="",B36=0),NA(),B40/B36-1)&gt;1.5,NA(),B40/B36-1)</f>
        <v>-8.3951912752658897E-3</v>
      </c>
      <c r="C170" s="65">
        <f t="shared" ca="1" si="133"/>
        <v>-1.7520153864204691E-2</v>
      </c>
      <c r="D170" s="56">
        <f t="shared" ca="1" si="133"/>
        <v>-1.8517467469984061E-2</v>
      </c>
      <c r="E170" s="56">
        <f t="shared" ca="1" si="133"/>
        <v>1.2909237599645573E-2</v>
      </c>
      <c r="F170" s="56">
        <f t="shared" ca="1" si="133"/>
        <v>4.5010682926724943E-3</v>
      </c>
      <c r="G170" s="57">
        <f t="shared" ca="1" si="133"/>
        <v>-9.509732072119581E-3</v>
      </c>
      <c r="H170" s="56">
        <f t="shared" ca="1" si="133"/>
        <v>-2.2679804556083871E-3</v>
      </c>
      <c r="I170" s="56">
        <f t="shared" ca="1" si="133"/>
        <v>-6.5678208306168773E-2</v>
      </c>
      <c r="J170" s="66">
        <f t="shared" ca="1" si="133"/>
        <v>-6.1319816925540782E-2</v>
      </c>
      <c r="K170" s="56">
        <f t="shared" ca="1" si="133"/>
        <v>4.1154544931851778E-3</v>
      </c>
      <c r="L170" s="56" t="e">
        <f t="shared" ca="1" si="133"/>
        <v>#N/A</v>
      </c>
      <c r="M170" s="66" t="e">
        <f t="shared" ca="1" si="133"/>
        <v>#N/A</v>
      </c>
      <c r="N170" s="56">
        <f t="shared" ca="1" si="133"/>
        <v>1.5139945584833558E-2</v>
      </c>
      <c r="O170" s="58">
        <f t="shared" ca="1" si="133"/>
        <v>-0.27237405455320896</v>
      </c>
      <c r="P170" s="57">
        <f t="shared" ca="1" si="133"/>
        <v>-1.9931576384885519E-2</v>
      </c>
      <c r="Q170" s="56">
        <f t="shared" ca="1" si="133"/>
        <v>-5.0900458567169071E-3</v>
      </c>
      <c r="R170" s="56">
        <f t="shared" ca="1" si="133"/>
        <v>-5.6616053876702654E-2</v>
      </c>
      <c r="S170" s="56" t="e">
        <f t="shared" ca="1" si="133"/>
        <v>#N/A</v>
      </c>
      <c r="T170" s="56" t="e">
        <f t="shared" ref="T170" ca="1" si="134">IF(IF(OR(T40="",T36=0),NA(),T40/T36-1)&gt;1.5,NA(),T40/T36-1)</f>
        <v>#N/A</v>
      </c>
      <c r="U170" s="56">
        <f t="shared" ref="U170:Y186" ca="1" si="135">IF(IF(OR(U40="",U36=0),NA(),U40/U36-1)&gt;1.5,NA(),U40/U36-1)</f>
        <v>-1.0806008979319159E-2</v>
      </c>
      <c r="V170" s="56" t="e">
        <f t="shared" ca="1" si="135"/>
        <v>#N/A</v>
      </c>
      <c r="W170" s="56" t="e">
        <f t="shared" ca="1" si="135"/>
        <v>#N/A</v>
      </c>
      <c r="X170" s="56">
        <f t="shared" ca="1" si="135"/>
        <v>5.8517594590223876E-3</v>
      </c>
      <c r="Y170" s="58">
        <f t="shared" ca="1" si="135"/>
        <v>8.6810252337188309E-3</v>
      </c>
    </row>
    <row r="171" spans="1:25" s="33" customFormat="1" x14ac:dyDescent="0.2">
      <c r="A171" s="14">
        <v>41364</v>
      </c>
      <c r="B171" s="67">
        <f t="shared" ref="B171:S171" ca="1" si="136">IF(IF(OR(B41="",B37=0),NA(),B41/B37-1)&gt;1.5,NA(),B41/B37-1)</f>
        <v>-2.0281058824865972E-2</v>
      </c>
      <c r="C171" s="67">
        <f t="shared" ca="1" si="136"/>
        <v>-3.2339745848066204E-2</v>
      </c>
      <c r="D171" s="59">
        <f t="shared" ca="1" si="136"/>
        <v>-3.3407495814291144E-2</v>
      </c>
      <c r="E171" s="59">
        <f t="shared" ca="1" si="136"/>
        <v>7.6099194489858135E-3</v>
      </c>
      <c r="F171" s="59">
        <f t="shared" ca="1" si="136"/>
        <v>-9.0154112274938303E-3</v>
      </c>
      <c r="G171" s="60">
        <f t="shared" ca="1" si="136"/>
        <v>-2.4448957984284259E-2</v>
      </c>
      <c r="H171" s="59">
        <f t="shared" ca="1" si="136"/>
        <v>5.1265200255694587E-2</v>
      </c>
      <c r="I171" s="59">
        <f t="shared" ca="1" si="136"/>
        <v>-8.3415154079735654E-2</v>
      </c>
      <c r="J171" s="68">
        <f t="shared" ca="1" si="136"/>
        <v>-8.1996612122408163E-2</v>
      </c>
      <c r="K171" s="59">
        <f t="shared" ca="1" si="136"/>
        <v>-9.2918071401885127E-3</v>
      </c>
      <c r="L171" s="59" t="e">
        <f t="shared" ca="1" si="136"/>
        <v>#N/A</v>
      </c>
      <c r="M171" s="68" t="e">
        <f t="shared" ca="1" si="136"/>
        <v>#N/A</v>
      </c>
      <c r="N171" s="59">
        <f t="shared" ca="1" si="136"/>
        <v>9.6355135708172668E-3</v>
      </c>
      <c r="O171" s="61">
        <f t="shared" ca="1" si="136"/>
        <v>-0.28728516364735612</v>
      </c>
      <c r="P171" s="60">
        <f t="shared" ca="1" si="136"/>
        <v>-0.93444158472266781</v>
      </c>
      <c r="Q171" s="59">
        <f t="shared" ca="1" si="136"/>
        <v>-1.5818309460979063E-2</v>
      </c>
      <c r="R171" s="59">
        <f t="shared" ca="1" si="136"/>
        <v>-6.2306163303916584E-2</v>
      </c>
      <c r="S171" s="59" t="e">
        <f t="shared" ca="1" si="136"/>
        <v>#N/A</v>
      </c>
      <c r="T171" s="59" t="e">
        <f t="shared" ref="T171" ca="1" si="137">IF(IF(OR(T41="",T37=0),NA(),T41/T37-1)&gt;1.5,NA(),T41/T37-1)</f>
        <v>#N/A</v>
      </c>
      <c r="U171" s="59">
        <f t="shared" ca="1" si="135"/>
        <v>-6.861735004211944E-3</v>
      </c>
      <c r="V171" s="59" t="e">
        <f t="shared" ca="1" si="135"/>
        <v>#N/A</v>
      </c>
      <c r="W171" s="59" t="e">
        <f t="shared" ca="1" si="135"/>
        <v>#N/A</v>
      </c>
      <c r="X171" s="59">
        <f t="shared" ca="1" si="135"/>
        <v>-0.99992200288422706</v>
      </c>
      <c r="Y171" s="61">
        <f t="shared" ca="1" si="135"/>
        <v>2.5592576976916304E-2</v>
      </c>
    </row>
    <row r="172" spans="1:25" s="33" customFormat="1" x14ac:dyDescent="0.2">
      <c r="A172" s="20">
        <v>41455</v>
      </c>
      <c r="B172" s="63">
        <f t="shared" ref="B172:S172" ca="1" si="138">IF(IF(OR(B42="",B38=0),NA(),B42/B38-1)&gt;1.5,NA(),B42/B38-1)</f>
        <v>-1.7666153885699143E-2</v>
      </c>
      <c r="C172" s="63">
        <f t="shared" ca="1" si="138"/>
        <v>-2.7266031957494663E-2</v>
      </c>
      <c r="D172" s="34">
        <f t="shared" ca="1" si="138"/>
        <v>-2.800584112113258E-2</v>
      </c>
      <c r="E172" s="34">
        <f t="shared" ca="1" si="138"/>
        <v>4.3568531898705576E-3</v>
      </c>
      <c r="F172" s="34">
        <f t="shared" ca="1" si="138"/>
        <v>-1.1243116834636857E-2</v>
      </c>
      <c r="G172" s="53">
        <f t="shared" ca="1" si="138"/>
        <v>-1.8247363896608415E-2</v>
      </c>
      <c r="H172" s="34">
        <f t="shared" ca="1" si="138"/>
        <v>3.2767171186134592E-2</v>
      </c>
      <c r="I172" s="34">
        <f t="shared" ca="1" si="138"/>
        <v>-8.4259828487976418E-2</v>
      </c>
      <c r="J172" s="64">
        <f t="shared" ca="1" si="138"/>
        <v>-8.0927045182933033E-2</v>
      </c>
      <c r="K172" s="34">
        <f t="shared" ca="1" si="138"/>
        <v>-1.1426012061610202E-2</v>
      </c>
      <c r="L172" s="34" t="e">
        <f t="shared" ca="1" si="138"/>
        <v>#N/A</v>
      </c>
      <c r="M172" s="64" t="e">
        <f t="shared" ca="1" si="138"/>
        <v>#N/A</v>
      </c>
      <c r="N172" s="34">
        <f t="shared" ca="1" si="138"/>
        <v>5.9208259120457907E-3</v>
      </c>
      <c r="O172" s="55">
        <f t="shared" ca="1" si="138"/>
        <v>-0.29443768915417168</v>
      </c>
      <c r="P172" s="53">
        <f t="shared" ca="1" si="138"/>
        <v>-0.94879640999266257</v>
      </c>
      <c r="Q172" s="34">
        <f t="shared" ca="1" si="138"/>
        <v>-2.0398442281515106E-3</v>
      </c>
      <c r="R172" s="34">
        <f t="shared" ca="1" si="138"/>
        <v>-5.2799648566485891E-2</v>
      </c>
      <c r="S172" s="34" t="e">
        <f t="shared" ca="1" si="138"/>
        <v>#N/A</v>
      </c>
      <c r="T172" s="34" t="e">
        <f t="shared" ref="T172" ca="1" si="139">IF(IF(OR(T42="",T38=0),NA(),T42/T38-1)&gt;1.5,NA(),T42/T38-1)</f>
        <v>#N/A</v>
      </c>
      <c r="U172" s="34">
        <f t="shared" ca="1" si="135"/>
        <v>-1.8508308105389726E-2</v>
      </c>
      <c r="V172" s="34" t="e">
        <f t="shared" ca="1" si="135"/>
        <v>#N/A</v>
      </c>
      <c r="W172" s="34" t="e">
        <f t="shared" ca="1" si="135"/>
        <v>#N/A</v>
      </c>
      <c r="X172" s="34">
        <f t="shared" ca="1" si="135"/>
        <v>-0.99995528942213707</v>
      </c>
      <c r="Y172" s="55">
        <f t="shared" ca="1" si="135"/>
        <v>1.9874247118967459E-2</v>
      </c>
    </row>
    <row r="173" spans="1:25" s="33" customFormat="1" x14ac:dyDescent="0.2">
      <c r="A173" s="20">
        <v>41547</v>
      </c>
      <c r="B173" s="63">
        <f t="shared" ref="B173:S173" ca="1" si="140">IF(IF(OR(B43="",B39=0),NA(),B43/B39-1)&gt;1.5,NA(),B43/B39-1)</f>
        <v>-1.8314692386399933E-2</v>
      </c>
      <c r="C173" s="63">
        <f t="shared" ca="1" si="140"/>
        <v>-2.7830932382741147E-2</v>
      </c>
      <c r="D173" s="34">
        <f t="shared" ca="1" si="140"/>
        <v>-2.8624686145934386E-2</v>
      </c>
      <c r="E173" s="34">
        <f t="shared" ca="1" si="140"/>
        <v>3.4140669469093776E-3</v>
      </c>
      <c r="F173" s="34">
        <f t="shared" ca="1" si="140"/>
        <v>-1.0691033353968482E-2</v>
      </c>
      <c r="G173" s="53">
        <f t="shared" ca="1" si="140"/>
        <v>-2.0163904157604162E-2</v>
      </c>
      <c r="H173" s="34">
        <f t="shared" ca="1" si="140"/>
        <v>3.1793388864124195E-2</v>
      </c>
      <c r="I173" s="34">
        <f t="shared" ca="1" si="140"/>
        <v>-8.0701153298938011E-2</v>
      </c>
      <c r="J173" s="64">
        <f t="shared" ca="1" si="140"/>
        <v>-7.5810488625432382E-2</v>
      </c>
      <c r="K173" s="34">
        <f t="shared" ca="1" si="140"/>
        <v>-9.6423592046572804E-3</v>
      </c>
      <c r="L173" s="34" t="e">
        <f t="shared" ca="1" si="140"/>
        <v>#N/A</v>
      </c>
      <c r="M173" s="64" t="e">
        <f t="shared" ca="1" si="140"/>
        <v>#N/A</v>
      </c>
      <c r="N173" s="34">
        <f t="shared" ca="1" si="140"/>
        <v>5.3018123669128503E-3</v>
      </c>
      <c r="O173" s="55">
        <f t="shared" ca="1" si="140"/>
        <v>-0.3176002293089818</v>
      </c>
      <c r="P173" s="53">
        <f t="shared" ca="1" si="140"/>
        <v>-0.99138890101985977</v>
      </c>
      <c r="Q173" s="34">
        <f t="shared" ca="1" si="140"/>
        <v>-3.6254470243840542E-3</v>
      </c>
      <c r="R173" s="34">
        <f t="shared" ca="1" si="140"/>
        <v>-5.6530332714402332E-2</v>
      </c>
      <c r="S173" s="34" t="e">
        <f t="shared" ca="1" si="140"/>
        <v>#N/A</v>
      </c>
      <c r="T173" s="34" t="e">
        <f t="shared" ref="T173" ca="1" si="141">IF(IF(OR(T43="",T39=0),NA(),T43/T39-1)&gt;1.5,NA(),T43/T39-1)</f>
        <v>#N/A</v>
      </c>
      <c r="U173" s="34">
        <f t="shared" ca="1" si="135"/>
        <v>-2.3639478620773313E-2</v>
      </c>
      <c r="V173" s="34" t="e">
        <f t="shared" ca="1" si="135"/>
        <v>#N/A</v>
      </c>
      <c r="W173" s="34" t="e">
        <f t="shared" ca="1" si="135"/>
        <v>#N/A</v>
      </c>
      <c r="X173" s="34">
        <f t="shared" ca="1" si="135"/>
        <v>-0.9999457534287457</v>
      </c>
      <c r="Y173" s="55">
        <f t="shared" ca="1" si="135"/>
        <v>2.0585880905855225E-2</v>
      </c>
    </row>
    <row r="174" spans="1:25" s="33" customFormat="1" ht="12" thickBot="1" x14ac:dyDescent="0.25">
      <c r="A174" s="26">
        <v>41639</v>
      </c>
      <c r="B174" s="65">
        <f t="shared" ref="B174:S174" ca="1" si="142">IF(IF(OR(B44="",B40=0),NA(),B44/B40-1)&gt;1.5,NA(),B44/B40-1)</f>
        <v>-2.2541781678287687E-2</v>
      </c>
      <c r="C174" s="65">
        <f t="shared" ca="1" si="142"/>
        <v>-3.0723557368547927E-2</v>
      </c>
      <c r="D174" s="56">
        <f t="shared" ca="1" si="142"/>
        <v>-3.128560335056807E-2</v>
      </c>
      <c r="E174" s="56">
        <f t="shared" ca="1" si="142"/>
        <v>-4.0133145687547556E-3</v>
      </c>
      <c r="F174" s="56">
        <f t="shared" ca="1" si="142"/>
        <v>-1.8597665429157195E-2</v>
      </c>
      <c r="G174" s="57">
        <f t="shared" ca="1" si="142"/>
        <v>-2.1524075859910674E-2</v>
      </c>
      <c r="H174" s="56">
        <f t="shared" ca="1" si="142"/>
        <v>0.15983900188584266</v>
      </c>
      <c r="I174" s="56">
        <f t="shared" ca="1" si="142"/>
        <v>-9.7766443245993262E-2</v>
      </c>
      <c r="J174" s="66">
        <f t="shared" ca="1" si="142"/>
        <v>-9.8695426512877438E-2</v>
      </c>
      <c r="K174" s="56">
        <f t="shared" ca="1" si="142"/>
        <v>-1.9118082860012597E-2</v>
      </c>
      <c r="L174" s="56" t="e">
        <f t="shared" ca="1" si="142"/>
        <v>#N/A</v>
      </c>
      <c r="M174" s="66" t="e">
        <f t="shared" ca="1" si="142"/>
        <v>#N/A</v>
      </c>
      <c r="N174" s="56">
        <f t="shared" ca="1" si="142"/>
        <v>-2.0325699577573575E-3</v>
      </c>
      <c r="O174" s="58">
        <f t="shared" ca="1" si="142"/>
        <v>-0.37264656337350155</v>
      </c>
      <c r="P174" s="57">
        <f t="shared" ca="1" si="142"/>
        <v>-0.99354410645741431</v>
      </c>
      <c r="Q174" s="56">
        <f t="shared" ca="1" si="142"/>
        <v>-3.2076648091001747E-3</v>
      </c>
      <c r="R174" s="56">
        <f t="shared" ca="1" si="142"/>
        <v>-5.3531822669870777E-2</v>
      </c>
      <c r="S174" s="56" t="e">
        <f t="shared" ca="1" si="142"/>
        <v>#N/A</v>
      </c>
      <c r="T174" s="56" t="e">
        <f t="shared" ref="T174" ca="1" si="143">IF(IF(OR(T44="",T40=0),NA(),T44/T40-1)&gt;1.5,NA(),T44/T40-1)</f>
        <v>#N/A</v>
      </c>
      <c r="U174" s="56">
        <f t="shared" ca="1" si="135"/>
        <v>-3.5141738403507539E-2</v>
      </c>
      <c r="V174" s="56" t="e">
        <f t="shared" ca="1" si="135"/>
        <v>#N/A</v>
      </c>
      <c r="W174" s="56" t="e">
        <f t="shared" ca="1" si="135"/>
        <v>#N/A</v>
      </c>
      <c r="X174" s="56">
        <f t="shared" ca="1" si="135"/>
        <v>-0.99995419823018361</v>
      </c>
      <c r="Y174" s="58">
        <f t="shared" ca="1" si="135"/>
        <v>4.8392625260913036E-2</v>
      </c>
    </row>
    <row r="175" spans="1:25" s="33" customFormat="1" x14ac:dyDescent="0.2">
      <c r="A175" s="14">
        <v>41729</v>
      </c>
      <c r="B175" s="67">
        <f t="shared" ref="B175:S175" ca="1" si="144">IF(IF(OR(B45="",B41=0),NA(),B45/B41-1)&gt;1.5,NA(),B45/B41-1)</f>
        <v>-1.4297234943021708E-2</v>
      </c>
      <c r="C175" s="67">
        <f t="shared" ca="1" si="144"/>
        <v>-1.791110718673572E-2</v>
      </c>
      <c r="D175" s="59">
        <f t="shared" ca="1" si="144"/>
        <v>-1.806286343226271E-2</v>
      </c>
      <c r="E175" s="59">
        <f t="shared" ca="1" si="144"/>
        <v>-6.2699812561868296E-3</v>
      </c>
      <c r="F175" s="59">
        <f t="shared" ca="1" si="144"/>
        <v>-1.4677682179797036E-2</v>
      </c>
      <c r="G175" s="60">
        <f t="shared" ca="1" si="144"/>
        <v>-6.9887830995178923E-3</v>
      </c>
      <c r="H175" s="59">
        <f t="shared" ca="1" si="144"/>
        <v>4.5526074920837045E-2</v>
      </c>
      <c r="I175" s="59">
        <f t="shared" ca="1" si="144"/>
        <v>-8.1900229303982885E-2</v>
      </c>
      <c r="J175" s="68">
        <f t="shared" ca="1" si="144"/>
        <v>-7.876557677191165E-2</v>
      </c>
      <c r="K175" s="59">
        <f t="shared" ca="1" si="144"/>
        <v>-1.454730401295623E-2</v>
      </c>
      <c r="L175" s="59" t="e">
        <f t="shared" ca="1" si="144"/>
        <v>#N/A</v>
      </c>
      <c r="M175" s="68" t="e">
        <f t="shared" ca="1" si="144"/>
        <v>#N/A</v>
      </c>
      <c r="N175" s="59">
        <f t="shared" ca="1" si="144"/>
        <v>-4.0222464089052501E-3</v>
      </c>
      <c r="O175" s="61">
        <f t="shared" ca="1" si="144"/>
        <v>-0.47745098342507253</v>
      </c>
      <c r="P175" s="60">
        <f t="shared" ca="1" si="144"/>
        <v>-0.91326849077724725</v>
      </c>
      <c r="Q175" s="59">
        <f t="shared" ca="1" si="144"/>
        <v>1.069742165709342E-2</v>
      </c>
      <c r="R175" s="59">
        <f t="shared" ca="1" si="144"/>
        <v>-4.9438447997572244E-2</v>
      </c>
      <c r="S175" s="59" t="e">
        <f t="shared" ca="1" si="144"/>
        <v>#N/A</v>
      </c>
      <c r="T175" s="59">
        <f t="shared" ref="T175" ca="1" si="145">IF(IF(OR(T45="",T41=0),NA(),T45/T41-1)&gt;1.5,NA(),T45/T41-1)</f>
        <v>5.6337177916857106E-2</v>
      </c>
      <c r="U175" s="59">
        <f t="shared" ca="1" si="135"/>
        <v>-0.21048508653126374</v>
      </c>
      <c r="V175" s="59" t="e">
        <f t="shared" ca="1" si="135"/>
        <v>#N/A</v>
      </c>
      <c r="W175" s="59">
        <f t="shared" ca="1" si="135"/>
        <v>-1.4056352315262033E-2</v>
      </c>
      <c r="X175" s="59">
        <f t="shared" ca="1" si="135"/>
        <v>-0.28447244700305252</v>
      </c>
      <c r="Y175" s="61">
        <f t="shared" ca="1" si="135"/>
        <v>2.4859669690339148E-2</v>
      </c>
    </row>
    <row r="176" spans="1:25" s="33" customFormat="1" x14ac:dyDescent="0.2">
      <c r="A176" s="20">
        <v>41820</v>
      </c>
      <c r="B176" s="63">
        <f t="shared" ref="B176:S176" ca="1" si="146">IF(IF(OR(B46="",B42=0),NA(),B46/B42-1)&gt;1.5,NA(),B46/B42-1)</f>
        <v>-1.798273394501182E-2</v>
      </c>
      <c r="C176" s="63">
        <f t="shared" ca="1" si="146"/>
        <v>-2.314839783000866E-2</v>
      </c>
      <c r="D176" s="34">
        <f t="shared" ca="1" si="146"/>
        <v>-2.3509132004561284E-2</v>
      </c>
      <c r="E176" s="34">
        <f t="shared" ca="1" si="146"/>
        <v>-6.5053455041593766E-3</v>
      </c>
      <c r="F176" s="34">
        <f t="shared" ca="1" si="146"/>
        <v>-1.546800826973127E-2</v>
      </c>
      <c r="G176" s="53">
        <f t="shared" ca="1" si="146"/>
        <v>-1.3806592671832707E-2</v>
      </c>
      <c r="H176" s="34">
        <f t="shared" ca="1" si="146"/>
        <v>-3.0265687837995991E-2</v>
      </c>
      <c r="I176" s="34">
        <f t="shared" ca="1" si="146"/>
        <v>-7.930357723938608E-2</v>
      </c>
      <c r="J176" s="64">
        <f t="shared" ca="1" si="146"/>
        <v>-7.5123713512683321E-2</v>
      </c>
      <c r="K176" s="34">
        <f t="shared" ca="1" si="146"/>
        <v>-1.5576476152340368E-2</v>
      </c>
      <c r="L176" s="34" t="e">
        <f t="shared" ca="1" si="146"/>
        <v>#N/A</v>
      </c>
      <c r="M176" s="64" t="e">
        <f t="shared" ca="1" si="146"/>
        <v>#N/A</v>
      </c>
      <c r="N176" s="34">
        <f t="shared" ca="1" si="146"/>
        <v>-4.0182897900982173E-3</v>
      </c>
      <c r="O176" s="55">
        <f t="shared" ca="1" si="146"/>
        <v>-0.60208676022454433</v>
      </c>
      <c r="P176" s="53">
        <f t="shared" ca="1" si="146"/>
        <v>-0.53586982826310536</v>
      </c>
      <c r="Q176" s="34">
        <f t="shared" ca="1" si="146"/>
        <v>-3.4944761387363243E-3</v>
      </c>
      <c r="R176" s="34">
        <f t="shared" ca="1" si="146"/>
        <v>-4.5166379884134633E-2</v>
      </c>
      <c r="S176" s="34" t="e">
        <f t="shared" ca="1" si="146"/>
        <v>#N/A</v>
      </c>
      <c r="T176" s="34">
        <f t="shared" ref="T176" ca="1" si="147">IF(IF(OR(T46="",T42=0),NA(),T46/T42-1)&gt;1.5,NA(),T46/T42-1)</f>
        <v>1.3024000678260705E-2</v>
      </c>
      <c r="U176" s="34">
        <f t="shared" ca="1" si="135"/>
        <v>-0.21220050728508544</v>
      </c>
      <c r="V176" s="34" t="e">
        <f t="shared" ca="1" si="135"/>
        <v>#N/A</v>
      </c>
      <c r="W176" s="34">
        <f t="shared" ca="1" si="135"/>
        <v>-1.6634923144411062E-2</v>
      </c>
      <c r="X176" s="34">
        <f t="shared" ca="1" si="135"/>
        <v>-0.50031297228333749</v>
      </c>
      <c r="Y176" s="55">
        <f t="shared" ca="1" si="135"/>
        <v>1.3894472175933759E-2</v>
      </c>
    </row>
    <row r="177" spans="1:25" s="33" customFormat="1" x14ac:dyDescent="0.2">
      <c r="A177" s="20">
        <v>41912</v>
      </c>
      <c r="B177" s="63">
        <f t="shared" ref="B177:S177" ca="1" si="148">IF(IF(OR(B47="",B43=0),NA(),B47/B43-1)&gt;1.5,NA(),B47/B43-1)</f>
        <v>-1.6927678134329494E-2</v>
      </c>
      <c r="C177" s="63">
        <f t="shared" ca="1" si="148"/>
        <v>-2.0987878675129634E-2</v>
      </c>
      <c r="D177" s="34">
        <f t="shared" ca="1" si="148"/>
        <v>-2.1640864549438699E-2</v>
      </c>
      <c r="E177" s="34">
        <f t="shared" ca="1" si="148"/>
        <v>-7.9455625032216481E-3</v>
      </c>
      <c r="F177" s="34">
        <f t="shared" ca="1" si="148"/>
        <v>-7.1432483026160343E-3</v>
      </c>
      <c r="G177" s="53">
        <f t="shared" ca="1" si="148"/>
        <v>-1.0119758085915365E-2</v>
      </c>
      <c r="H177" s="34">
        <f t="shared" ca="1" si="148"/>
        <v>-5.4589633064455634E-2</v>
      </c>
      <c r="I177" s="34">
        <f t="shared" ca="1" si="148"/>
        <v>-8.7628374124621322E-2</v>
      </c>
      <c r="J177" s="64">
        <f t="shared" ca="1" si="148"/>
        <v>-9.0638041901959565E-2</v>
      </c>
      <c r="K177" s="34">
        <f t="shared" ca="1" si="148"/>
        <v>-7.061790809419155E-3</v>
      </c>
      <c r="L177" s="34" t="e">
        <f t="shared" ca="1" si="148"/>
        <v>#N/A</v>
      </c>
      <c r="M177" s="64" t="e">
        <f t="shared" ca="1" si="148"/>
        <v>#N/A</v>
      </c>
      <c r="N177" s="34">
        <f t="shared" ca="1" si="148"/>
        <v>-5.2090209435007306E-3</v>
      </c>
      <c r="O177" s="55">
        <f t="shared" ca="1" si="148"/>
        <v>-0.71317387697141232</v>
      </c>
      <c r="P177" s="53">
        <f t="shared" ca="1" si="148"/>
        <v>-0.13493054309353458</v>
      </c>
      <c r="Q177" s="34">
        <f t="shared" ca="1" si="148"/>
        <v>-1.3957990996665837E-3</v>
      </c>
      <c r="R177" s="34">
        <f t="shared" ca="1" si="148"/>
        <v>-3.964939772789855E-2</v>
      </c>
      <c r="S177" s="34" t="e">
        <f t="shared" ca="1" si="148"/>
        <v>#N/A</v>
      </c>
      <c r="T177" s="34">
        <f t="shared" ref="T177" ca="1" si="149">IF(IF(OR(T47="",T43=0),NA(),T47/T43-1)&gt;1.5,NA(),T47/T43-1)</f>
        <v>-1.2332396745637353E-2</v>
      </c>
      <c r="U177" s="34">
        <f t="shared" ca="1" si="135"/>
        <v>-0.20814869839405081</v>
      </c>
      <c r="V177" s="34" t="e">
        <f t="shared" ca="1" si="135"/>
        <v>#N/A</v>
      </c>
      <c r="W177" s="34">
        <f t="shared" ca="1" si="135"/>
        <v>-9.4143014980515582E-3</v>
      </c>
      <c r="X177" s="34">
        <f t="shared" ca="1" si="135"/>
        <v>-0.60098389752212467</v>
      </c>
      <c r="Y177" s="55">
        <f t="shared" ca="1" si="135"/>
        <v>3.0545455144569633E-2</v>
      </c>
    </row>
    <row r="178" spans="1:25" s="33" customFormat="1" ht="12" thickBot="1" x14ac:dyDescent="0.25">
      <c r="A178" s="20">
        <v>42004</v>
      </c>
      <c r="B178" s="63">
        <f t="shared" ref="B178:S178" ca="1" si="150">IF(IF(OR(B48="",B44=0),NA(),B48/B44-1)&gt;1.5,NA(),B48/B44-1)</f>
        <v>-1.6537471288990746E-2</v>
      </c>
      <c r="C178" s="63">
        <f t="shared" ca="1" si="150"/>
        <v>-1.6820538796914586E-2</v>
      </c>
      <c r="D178" s="34">
        <f t="shared" ca="1" si="150"/>
        <v>-1.7774521834958867E-2</v>
      </c>
      <c r="E178" s="34">
        <f t="shared" ca="1" si="150"/>
        <v>-1.591362719402889E-2</v>
      </c>
      <c r="F178" s="34">
        <f t="shared" ca="1" si="150"/>
        <v>3.4951319898832711E-3</v>
      </c>
      <c r="G178" s="53">
        <f t="shared" ca="1" si="150"/>
        <v>-8.14369878029364E-3</v>
      </c>
      <c r="H178" s="34">
        <f t="shared" ca="1" si="150"/>
        <v>-0.16953452278974968</v>
      </c>
      <c r="I178" s="34">
        <f t="shared" ca="1" si="150"/>
        <v>-6.0470562348130197E-2</v>
      </c>
      <c r="J178" s="64">
        <f t="shared" ca="1" si="150"/>
        <v>-5.6652525270893594E-2</v>
      </c>
      <c r="K178" s="34">
        <f t="shared" ca="1" si="150"/>
        <v>3.5201700525844259E-3</v>
      </c>
      <c r="L178" s="34" t="e">
        <f t="shared" ca="1" si="150"/>
        <v>#N/A</v>
      </c>
      <c r="M178" s="64" t="e">
        <f t="shared" ca="1" si="150"/>
        <v>#N/A</v>
      </c>
      <c r="N178" s="34">
        <f t="shared" ca="1" si="150"/>
        <v>-1.3333888479211908E-2</v>
      </c>
      <c r="O178" s="55">
        <f t="shared" ca="1" si="150"/>
        <v>-0.82374557021366412</v>
      </c>
      <c r="P178" s="53" t="e">
        <f t="shared" ca="1" si="150"/>
        <v>#N/A</v>
      </c>
      <c r="Q178" s="34">
        <f t="shared" ca="1" si="150"/>
        <v>1.5264132935377539E-4</v>
      </c>
      <c r="R178" s="34">
        <f t="shared" ca="1" si="150"/>
        <v>-3.8378167310018307E-2</v>
      </c>
      <c r="S178" s="34" t="e">
        <f t="shared" ca="1" si="150"/>
        <v>#N/A</v>
      </c>
      <c r="T178" s="34">
        <f t="shared" ref="T178" ca="1" si="151">IF(IF(OR(T48="",T44=0),NA(),T48/T44-1)&gt;1.5,NA(),T48/T44-1)</f>
        <v>-2.0024042163574451E-2</v>
      </c>
      <c r="U178" s="34">
        <f t="shared" ca="1" si="135"/>
        <v>-0.20574690365684845</v>
      </c>
      <c r="V178" s="34" t="e">
        <f t="shared" ca="1" si="135"/>
        <v>#N/A</v>
      </c>
      <c r="W178" s="34">
        <f t="shared" ca="1" si="135"/>
        <v>3.2217032274195478E-3</v>
      </c>
      <c r="X178" s="34">
        <f t="shared" ca="1" si="135"/>
        <v>-0.49948148616051491</v>
      </c>
      <c r="Y178" s="55">
        <f t="shared" ca="1" si="135"/>
        <v>5.9847895734532752E-2</v>
      </c>
    </row>
    <row r="179" spans="1:25" s="33" customFormat="1" x14ac:dyDescent="0.2">
      <c r="A179" s="14">
        <v>42094</v>
      </c>
      <c r="B179" s="67">
        <f t="shared" ref="B179:S186" ca="1" si="152">IF(IF(OR(B49="",B45=0),NA(),B49/B45-1)&gt;1.5,NA(),B49/B45-1)</f>
        <v>-1.8615977063258127E-2</v>
      </c>
      <c r="C179" s="67">
        <f t="shared" ca="1" si="152"/>
        <v>-1.974583269408603E-2</v>
      </c>
      <c r="D179" s="59">
        <f t="shared" ca="1" si="152"/>
        <v>-2.1233261898777611E-2</v>
      </c>
      <c r="E179" s="59">
        <f t="shared" ca="1" si="152"/>
        <v>-1.6135703768660137E-2</v>
      </c>
      <c r="F179" s="59">
        <f t="shared" ca="1" si="152"/>
        <v>1.1837495193082859E-2</v>
      </c>
      <c r="G179" s="60">
        <f t="shared" ca="1" si="152"/>
        <v>-1.3140285863479706E-2</v>
      </c>
      <c r="H179" s="59">
        <f t="shared" ca="1" si="152"/>
        <v>-7.9341019410869573E-2</v>
      </c>
      <c r="I179" s="59">
        <f t="shared" ca="1" si="152"/>
        <v>-6.4020388826768748E-2</v>
      </c>
      <c r="J179" s="68">
        <f t="shared" ca="1" si="152"/>
        <v>-6.0829104737094131E-2</v>
      </c>
      <c r="K179" s="59">
        <f t="shared" ca="1" si="152"/>
        <v>1.20449024174345E-2</v>
      </c>
      <c r="L179" s="59" t="e">
        <f t="shared" ca="1" si="152"/>
        <v>#N/A</v>
      </c>
      <c r="M179" s="68" t="e">
        <f t="shared" ca="1" si="152"/>
        <v>#N/A</v>
      </c>
      <c r="N179" s="59">
        <f t="shared" ca="1" si="152"/>
        <v>-1.4207521306130233E-2</v>
      </c>
      <c r="O179" s="61">
        <f t="shared" ca="1" si="152"/>
        <v>-0.81183141991280472</v>
      </c>
      <c r="P179" s="60">
        <f t="shared" ca="1" si="152"/>
        <v>-5.4180351315267217E-2</v>
      </c>
      <c r="Q179" s="59">
        <f t="shared" ca="1" si="152"/>
        <v>-6.6977128977133704E-3</v>
      </c>
      <c r="R179" s="59">
        <f t="shared" ca="1" si="152"/>
        <v>-3.8025177493793749E-2</v>
      </c>
      <c r="S179" s="59" t="e">
        <f t="shared" ca="1" si="152"/>
        <v>#N/A</v>
      </c>
      <c r="T179" s="59">
        <f t="shared" ref="T179" ca="1" si="153">IF(IF(OR(T49="",T45=0),NA(),T49/T45-1)&gt;1.5,NA(),T49/T45-1)</f>
        <v>-2.6292794321257085E-2</v>
      </c>
      <c r="U179" s="59">
        <f t="shared" ca="1" si="135"/>
        <v>-2.711117728690271E-2</v>
      </c>
      <c r="V179" s="59" t="e">
        <f t="shared" ca="1" si="135"/>
        <v>#N/A</v>
      </c>
      <c r="W179" s="59">
        <f t="shared" ca="1" si="135"/>
        <v>1.2309782858190399E-2</v>
      </c>
      <c r="X179" s="59">
        <f t="shared" ca="1" si="135"/>
        <v>-0.59937916161819116</v>
      </c>
      <c r="Y179" s="61">
        <f t="shared" ca="1" si="135"/>
        <v>6.2057964711908831E-2</v>
      </c>
    </row>
    <row r="180" spans="1:25" s="33" customFormat="1" x14ac:dyDescent="0.2">
      <c r="A180" s="20">
        <v>42185</v>
      </c>
      <c r="B180" s="63">
        <f t="shared" ca="1" si="152"/>
        <v>-1.493670718752127E-2</v>
      </c>
      <c r="C180" s="63">
        <f t="shared" ca="1" si="152"/>
        <v>-1.3626257038886092E-2</v>
      </c>
      <c r="D180" s="34">
        <f t="shared" ca="1" si="152"/>
        <v>-1.5127956582313917E-2</v>
      </c>
      <c r="E180" s="34">
        <f t="shared" ca="1" si="152"/>
        <v>-1.7799569744763488E-2</v>
      </c>
      <c r="F180" s="34">
        <f t="shared" ca="1" si="152"/>
        <v>1.8085285151065333E-2</v>
      </c>
      <c r="G180" s="53">
        <f t="shared" ca="1" si="152"/>
        <v>-7.7789494092386224E-3</v>
      </c>
      <c r="H180" s="34">
        <f t="shared" ca="1" si="152"/>
        <v>-1.0226690816672379E-2</v>
      </c>
      <c r="I180" s="34">
        <f t="shared" ca="1" si="152"/>
        <v>-6.2577272686178298E-2</v>
      </c>
      <c r="J180" s="64">
        <f t="shared" ca="1" si="152"/>
        <v>-6.1904067500612503E-2</v>
      </c>
      <c r="K180" s="34">
        <f t="shared" ca="1" si="152"/>
        <v>1.8063583769929448E-2</v>
      </c>
      <c r="L180" s="34" t="e">
        <f t="shared" ca="1" si="152"/>
        <v>#N/A</v>
      </c>
      <c r="M180" s="64" t="e">
        <f t="shared" ca="1" si="152"/>
        <v>#N/A</v>
      </c>
      <c r="N180" s="34">
        <f t="shared" ca="1" si="152"/>
        <v>-1.6456410855216208E-2</v>
      </c>
      <c r="O180" s="55">
        <f t="shared" ca="1" si="152"/>
        <v>-0.7798686240057926</v>
      </c>
      <c r="P180" s="53">
        <f t="shared" ca="1" si="152"/>
        <v>-0.76866736180652206</v>
      </c>
      <c r="Q180" s="34">
        <f t="shared" ca="1" si="152"/>
        <v>-5.4255923765955671E-5</v>
      </c>
      <c r="R180" s="34">
        <f t="shared" ca="1" si="152"/>
        <v>-4.4284448001139176E-2</v>
      </c>
      <c r="S180" s="34" t="e">
        <f t="shared" ca="1" si="152"/>
        <v>#N/A</v>
      </c>
      <c r="T180" s="34">
        <f t="shared" ref="T180" ca="1" si="154">IF(IF(OR(T50="",T46=0),NA(),T50/T46-1)&gt;1.5,NA(),T50/T46-1)</f>
        <v>-1.2262376711478229E-3</v>
      </c>
      <c r="U180" s="34">
        <f t="shared" ca="1" si="135"/>
        <v>-2.3914836099202863E-2</v>
      </c>
      <c r="V180" s="34" t="e">
        <f t="shared" ca="1" si="135"/>
        <v>#N/A</v>
      </c>
      <c r="W180" s="34">
        <f t="shared" ca="1" si="135"/>
        <v>1.6103283927850098E-2</v>
      </c>
      <c r="X180" s="34">
        <f t="shared" ca="1" si="135"/>
        <v>-2.0761178917427792E-4</v>
      </c>
      <c r="Y180" s="55">
        <f t="shared" ca="1" si="135"/>
        <v>9.4860695439829223E-2</v>
      </c>
    </row>
    <row r="181" spans="1:25" s="33" customFormat="1" x14ac:dyDescent="0.2">
      <c r="A181" s="20">
        <v>42277</v>
      </c>
      <c r="B181" s="63">
        <f t="shared" ca="1" si="152"/>
        <v>-1.7046477799173454E-2</v>
      </c>
      <c r="C181" s="63">
        <f t="shared" ca="1" si="152"/>
        <v>-1.5859818098013401E-2</v>
      </c>
      <c r="D181" s="34">
        <f t="shared" ca="1" si="152"/>
        <v>-1.7416993511649381E-2</v>
      </c>
      <c r="E181" s="34">
        <f t="shared" ca="1" si="152"/>
        <v>-1.9637134793792588E-2</v>
      </c>
      <c r="F181" s="34">
        <f t="shared" ca="1" si="152"/>
        <v>1.6673385263797469E-2</v>
      </c>
      <c r="G181" s="53">
        <f t="shared" ca="1" si="152"/>
        <v>-1.1503814832813597E-2</v>
      </c>
      <c r="H181" s="34">
        <f t="shared" ca="1" si="152"/>
        <v>3.6421303853659825E-3</v>
      </c>
      <c r="I181" s="34">
        <f t="shared" ca="1" si="152"/>
        <v>-5.2203653668623007E-2</v>
      </c>
      <c r="J181" s="64">
        <f t="shared" ca="1" si="152"/>
        <v>-4.6801695910909435E-2</v>
      </c>
      <c r="K181" s="34">
        <f t="shared" ca="1" si="152"/>
        <v>1.6241646869025628E-2</v>
      </c>
      <c r="L181" s="34" t="e">
        <f t="shared" ca="1" si="152"/>
        <v>#N/A</v>
      </c>
      <c r="M181" s="64" t="e">
        <f t="shared" ca="1" si="152"/>
        <v>#N/A</v>
      </c>
      <c r="N181" s="34">
        <f t="shared" ca="1" si="152"/>
        <v>-1.8835779741813052E-2</v>
      </c>
      <c r="O181" s="55">
        <f t="shared" ca="1" si="152"/>
        <v>-0.71559413068872968</v>
      </c>
      <c r="P181" s="53">
        <f t="shared" ca="1" si="152"/>
        <v>-0.21675662340689428</v>
      </c>
      <c r="Q181" s="34">
        <f t="shared" ca="1" si="152"/>
        <v>-6.0431059351689909E-3</v>
      </c>
      <c r="R181" s="34">
        <f t="shared" ca="1" si="152"/>
        <v>-4.5625657834227562E-2</v>
      </c>
      <c r="S181" s="34" t="e">
        <f t="shared" ca="1" si="152"/>
        <v>#N/A</v>
      </c>
      <c r="T181" s="34">
        <f t="shared" ref="T181" ca="1" si="155">IF(IF(OR(T51="",T47=0),NA(),T51/T47-1)&gt;1.5,NA(),T51/T47-1)</f>
        <v>-1.8631945294848351E-2</v>
      </c>
      <c r="U181" s="34">
        <f t="shared" ca="1" si="135"/>
        <v>-2.9308045056375853E-2</v>
      </c>
      <c r="V181" s="34" t="e">
        <f t="shared" ca="1" si="135"/>
        <v>#N/A</v>
      </c>
      <c r="W181" s="34">
        <f t="shared" ca="1" si="135"/>
        <v>1.3769442169283108E-2</v>
      </c>
      <c r="X181" s="34">
        <f t="shared" ca="1" si="135"/>
        <v>-1.3477454865218341E-3</v>
      </c>
      <c r="Y181" s="55">
        <f t="shared" ca="1" si="135"/>
        <v>0.10765012463428847</v>
      </c>
    </row>
    <row r="182" spans="1:25" s="33" customFormat="1" ht="12" thickBot="1" x14ac:dyDescent="0.25">
      <c r="A182" s="20">
        <v>42369</v>
      </c>
      <c r="B182" s="63">
        <f t="shared" ca="1" si="152"/>
        <v>-1.1717424202042914E-2</v>
      </c>
      <c r="C182" s="63">
        <f t="shared" ca="1" si="152"/>
        <v>-1.280043110589657E-2</v>
      </c>
      <c r="D182" s="34">
        <f t="shared" ca="1" si="152"/>
        <v>-1.4671005691541006E-2</v>
      </c>
      <c r="E182" s="34">
        <f t="shared" ca="1" si="152"/>
        <v>-9.3328169971009789E-3</v>
      </c>
      <c r="F182" s="34">
        <f t="shared" ca="1" si="152"/>
        <v>2.6190308050035416E-2</v>
      </c>
      <c r="G182" s="53">
        <f t="shared" ca="1" si="152"/>
        <v>-6.8717615397517751E-3</v>
      </c>
      <c r="H182" s="34">
        <f t="shared" ca="1" si="152"/>
        <v>1.1846750281202967E-2</v>
      </c>
      <c r="I182" s="34">
        <f t="shared" ca="1" si="152"/>
        <v>-6.7607289723350061E-2</v>
      </c>
      <c r="J182" s="64">
        <f t="shared" ca="1" si="152"/>
        <v>-6.7656495263286209E-2</v>
      </c>
      <c r="K182" s="34">
        <f t="shared" ca="1" si="152"/>
        <v>2.6646875693739247E-2</v>
      </c>
      <c r="L182" s="34" t="e">
        <f t="shared" ca="1" si="152"/>
        <v>#N/A</v>
      </c>
      <c r="M182" s="64" t="e">
        <f t="shared" ca="1" si="152"/>
        <v>#N/A</v>
      </c>
      <c r="N182" s="34">
        <f t="shared" ca="1" si="152"/>
        <v>-9.0278121015293644E-3</v>
      </c>
      <c r="O182" s="55">
        <f t="shared" ca="1" si="152"/>
        <v>-0.54802287601195976</v>
      </c>
      <c r="P182" s="53">
        <f t="shared" ca="1" si="152"/>
        <v>-0.70001176324974024</v>
      </c>
      <c r="Q182" s="34">
        <f t="shared" ca="1" si="152"/>
        <v>-1.8104928619918637E-3</v>
      </c>
      <c r="R182" s="34">
        <f t="shared" ca="1" si="152"/>
        <v>-4.3110876813779786E-2</v>
      </c>
      <c r="S182" s="34" t="e">
        <f t="shared" ca="1" si="152"/>
        <v>#N/A</v>
      </c>
      <c r="T182" s="34">
        <f t="shared" ref="T182" ca="1" si="156">IF(IF(OR(T52="",T48=0),NA(),T52/T48-1)&gt;1.5,NA(),T52/T48-1)</f>
        <v>-6.016990479803197E-3</v>
      </c>
      <c r="U182" s="34">
        <f t="shared" ca="1" si="135"/>
        <v>-2.9260938934552505E-2</v>
      </c>
      <c r="V182" s="34" t="e">
        <f t="shared" ca="1" si="135"/>
        <v>#N/A</v>
      </c>
      <c r="W182" s="34">
        <f t="shared" ca="1" si="135"/>
        <v>2.5813121083270607E-2</v>
      </c>
      <c r="X182" s="34">
        <f t="shared" ca="1" si="135"/>
        <v>2.1147193507564666E-4</v>
      </c>
      <c r="Y182" s="55">
        <f t="shared" ca="1" si="135"/>
        <v>7.0704721289489791E-2</v>
      </c>
    </row>
    <row r="183" spans="1:25" s="33" customFormat="1" x14ac:dyDescent="0.2">
      <c r="A183" s="14">
        <v>42460</v>
      </c>
      <c r="B183" s="67">
        <f t="shared" ca="1" si="152"/>
        <v>-7.3943060252956716E-3</v>
      </c>
      <c r="C183" s="67">
        <f t="shared" ca="1" si="152"/>
        <v>-5.9869316869819444E-3</v>
      </c>
      <c r="D183" s="59">
        <f t="shared" ca="1" si="152"/>
        <v>-7.6477972492529078E-3</v>
      </c>
      <c r="E183" s="59">
        <f t="shared" ca="1" si="152"/>
        <v>-1.047245551538023E-2</v>
      </c>
      <c r="F183" s="59">
        <f t="shared" ca="1" si="152"/>
        <v>2.8126428372208467E-2</v>
      </c>
      <c r="G183" s="60">
        <f t="shared" ca="1" si="152"/>
        <v>-4.5423053523985235E-3</v>
      </c>
      <c r="H183" s="59">
        <f t="shared" ca="1" si="152"/>
        <v>1.1361067136993475E-2</v>
      </c>
      <c r="I183" s="59">
        <f t="shared" ca="1" si="152"/>
        <v>-3.1569736469366338E-2</v>
      </c>
      <c r="J183" s="68">
        <f t="shared" ca="1" si="152"/>
        <v>-1.6798062098559163E-2</v>
      </c>
      <c r="K183" s="59">
        <f t="shared" ca="1" si="152"/>
        <v>2.8127816620252544E-2</v>
      </c>
      <c r="L183" s="59" t="e">
        <f t="shared" ca="1" si="152"/>
        <v>#N/A</v>
      </c>
      <c r="M183" s="68" t="e">
        <f t="shared" ca="1" si="152"/>
        <v>#N/A</v>
      </c>
      <c r="N183" s="59">
        <f t="shared" ca="1" si="152"/>
        <v>-1.0248662505577766E-2</v>
      </c>
      <c r="O183" s="61">
        <f t="shared" ca="1" si="152"/>
        <v>-0.56680852672374971</v>
      </c>
      <c r="P183" s="60">
        <f t="shared" ca="1" si="152"/>
        <v>1.0854905278844473E-2</v>
      </c>
      <c r="Q183" s="59">
        <f t="shared" ca="1" si="152"/>
        <v>-2.1114953056813324E-3</v>
      </c>
      <c r="R183" s="59">
        <f t="shared" ca="1" si="152"/>
        <v>-4.1475819961142468E-2</v>
      </c>
      <c r="S183" s="59" t="e">
        <f t="shared" ca="1" si="152"/>
        <v>#N/A</v>
      </c>
      <c r="T183" s="59">
        <f t="shared" ref="T183" ca="1" si="157">IF(IF(OR(T53="",T49=0),NA(),T53/T49-1)&gt;1.5,NA(),T53/T49-1)</f>
        <v>-2.9281872183738455E-3</v>
      </c>
      <c r="U183" s="59">
        <f t="shared" ca="1" si="135"/>
        <v>-3.7181639272888312E-2</v>
      </c>
      <c r="V183" s="59" t="e">
        <f t="shared" ca="1" si="135"/>
        <v>#N/A</v>
      </c>
      <c r="W183" s="59">
        <f t="shared" ca="1" si="135"/>
        <v>2.7941408806169132E-2</v>
      </c>
      <c r="X183" s="59">
        <f t="shared" ca="1" si="135"/>
        <v>6.113866446311178E-4</v>
      </c>
      <c r="Y183" s="61">
        <f t="shared" ca="1" si="135"/>
        <v>6.6200741554433007E-2</v>
      </c>
    </row>
    <row r="184" spans="1:25" s="33" customFormat="1" x14ac:dyDescent="0.2">
      <c r="A184" s="20">
        <v>42551</v>
      </c>
      <c r="B184" s="63">
        <f t="shared" ca="1" si="152"/>
        <v>-9.2719185455355513E-3</v>
      </c>
      <c r="C184" s="63">
        <f t="shared" ca="1" si="152"/>
        <v>-8.4579751393806246E-3</v>
      </c>
      <c r="D184" s="34">
        <f t="shared" ca="1" si="152"/>
        <v>-1.0395708970712514E-2</v>
      </c>
      <c r="E184" s="34">
        <f t="shared" ca="1" si="152"/>
        <v>-1.1057647688158645E-2</v>
      </c>
      <c r="F184" s="34">
        <f t="shared" ca="1" si="152"/>
        <v>3.1126426584304756E-2</v>
      </c>
      <c r="G184" s="53">
        <f t="shared" ca="1" si="152"/>
        <v>-6.0503656860556587E-3</v>
      </c>
      <c r="H184" s="34">
        <f t="shared" ca="1" si="152"/>
        <v>1.1961291644826177E-2</v>
      </c>
      <c r="I184" s="34">
        <f t="shared" ca="1" si="152"/>
        <v>-3.8112869141653016E-2</v>
      </c>
      <c r="J184" s="64">
        <f t="shared" ca="1" si="152"/>
        <v>-2.4530882000713183E-2</v>
      </c>
      <c r="K184" s="34">
        <f t="shared" ca="1" si="152"/>
        <v>3.1081393379325251E-2</v>
      </c>
      <c r="L184" s="34" t="e">
        <f t="shared" ca="1" si="152"/>
        <v>#N/A</v>
      </c>
      <c r="M184" s="64" t="e">
        <f t="shared" ca="1" si="152"/>
        <v>#N/A</v>
      </c>
      <c r="N184" s="34">
        <f t="shared" ca="1" si="152"/>
        <v>-1.0834921099438843E-2</v>
      </c>
      <c r="O184" s="55">
        <f t="shared" ca="1" si="152"/>
        <v>-0.56157152422033874</v>
      </c>
      <c r="P184" s="53">
        <f t="shared" ca="1" si="152"/>
        <v>-2.2576834641850785E-2</v>
      </c>
      <c r="Q184" s="34">
        <f t="shared" ca="1" si="152"/>
        <v>-4.4115952426792004E-3</v>
      </c>
      <c r="R184" s="34">
        <f t="shared" ca="1" si="152"/>
        <v>-3.3336172549099707E-2</v>
      </c>
      <c r="S184" s="34" t="e">
        <f t="shared" ca="1" si="152"/>
        <v>#N/A</v>
      </c>
      <c r="T184" s="34">
        <f t="shared" ref="T184" ca="1" si="158">IF(IF(OR(T54="",T50=0),NA(),T54/T50-1)&gt;1.5,NA(),T54/T50-1)</f>
        <v>-7.3277870119267119E-3</v>
      </c>
      <c r="U184" s="34">
        <f t="shared" ca="1" si="135"/>
        <v>-4.6638407531687798E-2</v>
      </c>
      <c r="V184" s="34" t="e">
        <f t="shared" ca="1" si="135"/>
        <v>#N/A</v>
      </c>
      <c r="W184" s="34">
        <f t="shared" ca="1" si="135"/>
        <v>3.0555532352336323E-2</v>
      </c>
      <c r="X184" s="34">
        <f t="shared" ca="1" si="135"/>
        <v>-0.49982953425289878</v>
      </c>
      <c r="Y184" s="55">
        <f t="shared" ca="1" si="135"/>
        <v>5.0113992013497644E-2</v>
      </c>
    </row>
    <row r="185" spans="1:25" s="33" customFormat="1" x14ac:dyDescent="0.2">
      <c r="A185" s="20">
        <v>42643</v>
      </c>
      <c r="B185" s="63">
        <f t="shared" ca="1" si="152"/>
        <v>-6.7069381834509167E-3</v>
      </c>
      <c r="C185" s="63">
        <f t="shared" ca="1" si="152"/>
        <v>-3.658879261604131E-3</v>
      </c>
      <c r="D185" s="34">
        <f t="shared" ca="1" si="152"/>
        <v>-5.4372002242690787E-3</v>
      </c>
      <c r="E185" s="34">
        <f t="shared" ca="1" si="152"/>
        <v>-1.3386949398456638E-2</v>
      </c>
      <c r="F185" s="34">
        <f t="shared" ca="1" si="152"/>
        <v>3.2248791303331137E-2</v>
      </c>
      <c r="G185" s="53">
        <f t="shared" ca="1" si="152"/>
        <v>-2.4010345122617016E-3</v>
      </c>
      <c r="H185" s="34">
        <f t="shared" ca="1" si="152"/>
        <v>1.2326985171936089E-2</v>
      </c>
      <c r="I185" s="34">
        <f t="shared" ca="1" si="152"/>
        <v>-2.608858879751963E-2</v>
      </c>
      <c r="J185" s="64">
        <f t="shared" ca="1" si="152"/>
        <v>-4.0318629019402419E-3</v>
      </c>
      <c r="K185" s="34">
        <f t="shared" ca="1" si="152"/>
        <v>3.1961282358612397E-2</v>
      </c>
      <c r="L185" s="34" t="e">
        <f t="shared" ca="1" si="152"/>
        <v>#N/A</v>
      </c>
      <c r="M185" s="64" t="e">
        <f t="shared" ca="1" si="152"/>
        <v>#N/A</v>
      </c>
      <c r="N185" s="34">
        <f t="shared" ca="1" si="152"/>
        <v>-1.317787888533839E-2</v>
      </c>
      <c r="O185" s="55">
        <f t="shared" ca="1" si="152"/>
        <v>-0.57647429791563587</v>
      </c>
      <c r="P185" s="53">
        <f t="shared" ca="1" si="152"/>
        <v>-2.3072147080102745E-2</v>
      </c>
      <c r="Q185" s="34">
        <f t="shared" ca="1" si="152"/>
        <v>1.1828360081402867E-3</v>
      </c>
      <c r="R185" s="34">
        <f t="shared" ca="1" si="152"/>
        <v>-3.1965850645398253E-2</v>
      </c>
      <c r="S185" s="34" t="e">
        <f t="shared" ca="1" si="152"/>
        <v>#N/A</v>
      </c>
      <c r="T185" s="34">
        <f t="shared" ref="T185:Y188" ca="1" si="159">IF(IF(OR(T55="",T51=0),NA(),T55/T51-1)&gt;1.5,NA(),T55/T51-1)</f>
        <v>-2.8269288937059489E-3</v>
      </c>
      <c r="U185" s="34">
        <f t="shared" ca="1" si="135"/>
        <v>-4.752917698401804E-2</v>
      </c>
      <c r="V185" s="34" t="e">
        <f t="shared" ca="1" si="135"/>
        <v>#N/A</v>
      </c>
      <c r="W185" s="34">
        <f t="shared" ca="1" si="135"/>
        <v>3.1812535317918389E-2</v>
      </c>
      <c r="X185" s="34">
        <f t="shared" ca="1" si="135"/>
        <v>-0.50025719994702644</v>
      </c>
      <c r="Y185" s="55">
        <f t="shared" ca="1" si="135"/>
        <v>3.9902916993277859E-2</v>
      </c>
    </row>
    <row r="186" spans="1:25" s="33" customFormat="1" ht="12" thickBot="1" x14ac:dyDescent="0.25">
      <c r="A186" s="26">
        <v>42735</v>
      </c>
      <c r="B186" s="63">
        <f t="shared" ca="1" si="152"/>
        <v>-7.0401810135563014E-3</v>
      </c>
      <c r="C186" s="63">
        <f t="shared" ca="1" si="152"/>
        <v>-4.2618776916401035E-3</v>
      </c>
      <c r="D186" s="34">
        <f t="shared" ca="1" si="152"/>
        <v>-6.3852903688851326E-3</v>
      </c>
      <c r="E186" s="34">
        <f t="shared" ca="1" si="152"/>
        <v>-1.3136146018420281E-2</v>
      </c>
      <c r="F186" s="34">
        <f t="shared" ca="1" si="152"/>
        <v>3.823668070721431E-2</v>
      </c>
      <c r="G186" s="53">
        <f t="shared" ca="1" si="152"/>
        <v>-4.4353544209448925E-3</v>
      </c>
      <c r="H186" s="34">
        <f t="shared" ca="1" si="152"/>
        <v>1.7478240898567421E-2</v>
      </c>
      <c r="I186" s="34">
        <f t="shared" ca="1" si="152"/>
        <v>-2.1425843299794245E-2</v>
      </c>
      <c r="J186" s="64">
        <f t="shared" ca="1" si="152"/>
        <v>3.8764400757851369E-4</v>
      </c>
      <c r="K186" s="34">
        <f t="shared" ca="1" si="152"/>
        <v>3.8701137483364345E-2</v>
      </c>
      <c r="L186" s="34" t="e">
        <f t="shared" ca="1" si="152"/>
        <v>#N/A</v>
      </c>
      <c r="M186" s="64" t="e">
        <f t="shared" ca="1" si="152"/>
        <v>#N/A</v>
      </c>
      <c r="N186" s="34">
        <f t="shared" ca="1" si="152"/>
        <v>-1.2959214169576461E-2</v>
      </c>
      <c r="O186" s="55">
        <f t="shared" ca="1" si="152"/>
        <v>-0.58693010317033578</v>
      </c>
      <c r="P186" s="53">
        <f t="shared" ca="1" si="152"/>
        <v>-3.9479078312694482E-2</v>
      </c>
      <c r="Q186" s="34">
        <f t="shared" ca="1" si="152"/>
        <v>-1.1275919164471793E-3</v>
      </c>
      <c r="R186" s="34">
        <f t="shared" ca="1" si="152"/>
        <v>-3.120422431800185E-2</v>
      </c>
      <c r="S186" s="34" t="e">
        <f t="shared" ca="1" si="152"/>
        <v>#N/A</v>
      </c>
      <c r="T186" s="34">
        <f t="shared" ca="1" si="159"/>
        <v>-2.5791473086042016E-3</v>
      </c>
      <c r="U186" s="34">
        <f t="shared" ca="1" si="135"/>
        <v>-5.5781401738331127E-2</v>
      </c>
      <c r="V186" s="34" t="e">
        <f t="shared" ca="1" si="135"/>
        <v>#N/A</v>
      </c>
      <c r="W186" s="34">
        <f t="shared" ca="1" si="135"/>
        <v>3.7811660995907825E-2</v>
      </c>
      <c r="X186" s="34">
        <f t="shared" ca="1" si="135"/>
        <v>-0.50019645990540518</v>
      </c>
      <c r="Y186" s="55">
        <f t="shared" ca="1" si="135"/>
        <v>6.1614376996655507E-2</v>
      </c>
    </row>
    <row r="187" spans="1:25" s="33" customFormat="1" x14ac:dyDescent="0.2">
      <c r="A187" s="14">
        <v>42825</v>
      </c>
      <c r="B187" s="67">
        <f t="shared" ref="B187:S187" ca="1" si="160">IF(IF(OR(B57="",B53=0),NA(),B57/B53-1)&gt;1.5,NA(),B57/B53-1)</f>
        <v>-6.182936568420172E-3</v>
      </c>
      <c r="C187" s="67">
        <f t="shared" ca="1" si="160"/>
        <v>-2.654713897164318E-3</v>
      </c>
      <c r="D187" s="59">
        <f t="shared" ca="1" si="160"/>
        <v>-4.7559562172064807E-3</v>
      </c>
      <c r="E187" s="59">
        <f t="shared" ca="1" si="160"/>
        <v>-1.3934695747533254E-2</v>
      </c>
      <c r="F187" s="59">
        <f t="shared" ca="1" si="160"/>
        <v>3.900204456822931E-2</v>
      </c>
      <c r="G187" s="60">
        <f t="shared" ca="1" si="160"/>
        <v>6.3963058506644188E-4</v>
      </c>
      <c r="H187" s="59">
        <f t="shared" ca="1" si="160"/>
        <v>1.1548324797703957E-2</v>
      </c>
      <c r="I187" s="59">
        <f t="shared" ca="1" si="160"/>
        <v>-4.256044055457231E-2</v>
      </c>
      <c r="J187" s="68">
        <f t="shared" ca="1" si="160"/>
        <v>-3.0691628535648108E-2</v>
      </c>
      <c r="K187" s="59">
        <f t="shared" ca="1" si="160"/>
        <v>3.8773390263211471E-2</v>
      </c>
      <c r="L187" s="59" t="e">
        <f t="shared" ca="1" si="160"/>
        <v>#N/A</v>
      </c>
      <c r="M187" s="68" t="e">
        <f t="shared" ca="1" si="160"/>
        <v>#N/A</v>
      </c>
      <c r="N187" s="59">
        <f t="shared" ca="1" si="160"/>
        <v>-1.3934653674736008E-2</v>
      </c>
      <c r="O187" s="61">
        <f t="shared" ca="1" si="160"/>
        <v>-0.54775582165056913</v>
      </c>
      <c r="P187" s="60">
        <f t="shared" ca="1" si="160"/>
        <v>-9.4795898935150502E-3</v>
      </c>
      <c r="Q187" s="59">
        <f t="shared" ca="1" si="160"/>
        <v>6.56042923448652E-3</v>
      </c>
      <c r="R187" s="59">
        <f t="shared" ca="1" si="160"/>
        <v>-2.8321742683849682E-2</v>
      </c>
      <c r="S187" s="59" t="e">
        <f t="shared" ca="1" si="160"/>
        <v>#N/A</v>
      </c>
      <c r="T187" s="59">
        <f t="shared" ca="1" si="159"/>
        <v>-5.1858249358499586E-3</v>
      </c>
      <c r="U187" s="59">
        <f t="shared" ca="1" si="159"/>
        <v>-4.7848606681061501E-2</v>
      </c>
      <c r="V187" s="59" t="e">
        <f t="shared" ca="1" si="159"/>
        <v>#N/A</v>
      </c>
      <c r="W187" s="59">
        <f t="shared" ca="1" si="159"/>
        <v>3.900996414161062E-2</v>
      </c>
      <c r="X187" s="59">
        <f t="shared" ca="1" si="159"/>
        <v>-0.49984704222457077</v>
      </c>
      <c r="Y187" s="61">
        <f t="shared" ca="1" si="159"/>
        <v>4.7733323634237212E-2</v>
      </c>
    </row>
    <row r="188" spans="1:25" s="33" customFormat="1" x14ac:dyDescent="0.2">
      <c r="A188" s="20">
        <v>42916</v>
      </c>
      <c r="B188" s="63">
        <f t="shared" ref="B188:S188" ca="1" si="161">IF(IF(OR(B58="",B54=0),NA(),B58/B54-1)&gt;1.5,NA(),B58/B54-1)</f>
        <v>-7.7454280062467795E-3</v>
      </c>
      <c r="C188" s="63">
        <f t="shared" ca="1" si="161"/>
        <v>-4.5725205785851486E-3</v>
      </c>
      <c r="D188" s="34">
        <f t="shared" ca="1" si="161"/>
        <v>-6.5524679756613358E-3</v>
      </c>
      <c r="E188" s="34">
        <f t="shared" ca="1" si="161"/>
        <v>-1.4724841484814788E-2</v>
      </c>
      <c r="F188" s="34">
        <f t="shared" ca="1" si="161"/>
        <v>3.4245489468589074E-2</v>
      </c>
      <c r="G188" s="53">
        <f t="shared" ca="1" si="161"/>
        <v>-2.722250883121724E-3</v>
      </c>
      <c r="H188" s="34">
        <f t="shared" ca="1" si="161"/>
        <v>1.1160234504163036E-2</v>
      </c>
      <c r="I188" s="34">
        <f t="shared" ca="1" si="161"/>
        <v>-3.1999256704496215E-2</v>
      </c>
      <c r="J188" s="64">
        <f t="shared" ca="1" si="161"/>
        <v>-1.905160638792569E-2</v>
      </c>
      <c r="K188" s="34">
        <f t="shared" ca="1" si="161"/>
        <v>3.4192582994229115E-2</v>
      </c>
      <c r="L188" s="34" t="e">
        <f t="shared" ca="1" si="161"/>
        <v>#N/A</v>
      </c>
      <c r="M188" s="64" t="e">
        <f t="shared" ca="1" si="161"/>
        <v>#N/A</v>
      </c>
      <c r="N188" s="34">
        <f t="shared" ca="1" si="161"/>
        <v>-1.4595556592403414E-2</v>
      </c>
      <c r="O188" s="55">
        <f t="shared" ca="1" si="161"/>
        <v>-0.52914473268453821</v>
      </c>
      <c r="P188" s="53">
        <f t="shared" ca="1" si="161"/>
        <v>-1.1819572347623875E-2</v>
      </c>
      <c r="Q188" s="34">
        <f t="shared" ca="1" si="161"/>
        <v>2.0552225869481244E-3</v>
      </c>
      <c r="R188" s="34">
        <f t="shared" ca="1" si="161"/>
        <v>-2.9497692897776373E-2</v>
      </c>
      <c r="S188" s="34" t="e">
        <f t="shared" ca="1" si="161"/>
        <v>#N/A</v>
      </c>
      <c r="T188" s="34">
        <f t="shared" ca="1" si="159"/>
        <v>-6.3034257058643961E-3</v>
      </c>
      <c r="U188" s="34">
        <f t="shared" ca="1" si="159"/>
        <v>-4.5413530757773546E-2</v>
      </c>
      <c r="V188" s="34" t="e">
        <f t="shared" ca="1" si="159"/>
        <v>#N/A</v>
      </c>
      <c r="W188" s="34">
        <f t="shared" ca="1" si="159"/>
        <v>3.4325288875102222E-2</v>
      </c>
      <c r="X188" s="34">
        <f t="shared" ca="1" si="159"/>
        <v>4.3477538552938455E-4</v>
      </c>
      <c r="Y188" s="55">
        <f t="shared" ca="1" si="159"/>
        <v>2.9585687533373761E-2</v>
      </c>
    </row>
    <row r="189" spans="1:25" s="33" customFormat="1" x14ac:dyDescent="0.2">
      <c r="A189" s="20">
        <v>43008</v>
      </c>
      <c r="B189" s="63">
        <f t="shared" ref="B189:Y189" ca="1" si="162">IF(IF(OR(B59="",B55=0),NA(),B59/B55-1)&gt;1.5,NA(),B59/B55-1)</f>
        <v>-5.7096821171801482E-3</v>
      </c>
      <c r="C189" s="63">
        <f t="shared" ca="1" si="162"/>
        <v>-4.0952290913696121E-3</v>
      </c>
      <c r="D189" s="34">
        <f t="shared" ca="1" si="162"/>
        <v>-6.3583976291461397E-3</v>
      </c>
      <c r="E189" s="34">
        <f t="shared" ca="1" si="162"/>
        <v>-9.2827432414739341E-3</v>
      </c>
      <c r="F189" s="34">
        <f t="shared" ca="1" si="162"/>
        <v>3.9934073775657719E-2</v>
      </c>
      <c r="G189" s="53">
        <f t="shared" ca="1" si="162"/>
        <v>-2.7139118058319145E-3</v>
      </c>
      <c r="H189" s="34">
        <f t="shared" ca="1" si="162"/>
        <v>2.1313072822767065E-2</v>
      </c>
      <c r="I189" s="34">
        <f t="shared" ca="1" si="162"/>
        <v>-3.247706522688798E-2</v>
      </c>
      <c r="J189" s="64">
        <f t="shared" ca="1" si="162"/>
        <v>-1.7635421069568169E-2</v>
      </c>
      <c r="K189" s="34">
        <f t="shared" ca="1" si="162"/>
        <v>4.0269849057839702E-2</v>
      </c>
      <c r="L189" s="34" t="e">
        <f t="shared" ca="1" si="162"/>
        <v>#N/A</v>
      </c>
      <c r="M189" s="64" t="e">
        <f t="shared" ca="1" si="162"/>
        <v>#N/A</v>
      </c>
      <c r="N189" s="34">
        <f t="shared" ca="1" si="162"/>
        <v>-9.1508975615066657E-3</v>
      </c>
      <c r="O189" s="55">
        <f t="shared" ca="1" si="162"/>
        <v>-0.47253498835557683</v>
      </c>
      <c r="P189" s="53">
        <f t="shared" ca="1" si="162"/>
        <v>-3.7575267208707075E-3</v>
      </c>
      <c r="Q189" s="34">
        <f t="shared" ca="1" si="162"/>
        <v>1.8653844660889707E-3</v>
      </c>
      <c r="R189" s="34">
        <f t="shared" ca="1" si="162"/>
        <v>-3.0789218088539405E-2</v>
      </c>
      <c r="S189" s="34" t="e">
        <f t="shared" ca="1" si="162"/>
        <v>#N/A</v>
      </c>
      <c r="T189" s="34">
        <f t="shared" ca="1" si="162"/>
        <v>-5.0693644315653597E-3</v>
      </c>
      <c r="U189" s="34">
        <f t="shared" ca="1" si="162"/>
        <v>-4.5776386613624043E-2</v>
      </c>
      <c r="V189" s="34" t="e">
        <f t="shared" ca="1" si="162"/>
        <v>#N/A</v>
      </c>
      <c r="W189" s="34">
        <f t="shared" ca="1" si="162"/>
        <v>4.1496332075802611E-2</v>
      </c>
      <c r="X189" s="34">
        <f t="shared" ca="1" si="162"/>
        <v>-1.2083692753195319E-4</v>
      </c>
      <c r="Y189" s="55">
        <f t="shared" ca="1" si="162"/>
        <v>-4.7763177709424509E-3</v>
      </c>
    </row>
    <row r="190" spans="1:25" s="33" customFormat="1" ht="12" thickBot="1" x14ac:dyDescent="0.25">
      <c r="A190" s="26">
        <v>43100</v>
      </c>
      <c r="B190" s="63">
        <f t="shared" ref="B190:Y190" ca="1" si="163">IF(IF(OR(B60="",B56=0),NA(),B60/B56-1)&gt;1.5,NA(),B60/B56-1)</f>
        <v>-4.9509314287585759E-3</v>
      </c>
      <c r="C190" s="63">
        <f t="shared" ca="1" si="163"/>
        <v>2.7276575530676972E-4</v>
      </c>
      <c r="D190" s="34">
        <f t="shared" ca="1" si="163"/>
        <v>-1.1754297818342696E-3</v>
      </c>
      <c r="E190" s="34">
        <f t="shared" ca="1" si="163"/>
        <v>-1.6515480210536615E-2</v>
      </c>
      <c r="F190" s="34">
        <f t="shared" ca="1" si="163"/>
        <v>2.8011627843125275E-2</v>
      </c>
      <c r="G190" s="53">
        <f t="shared" ca="1" si="163"/>
        <v>1.2326818896564173E-3</v>
      </c>
      <c r="H190" s="34">
        <f t="shared" ca="1" si="163"/>
        <v>2.8049750430236386E-2</v>
      </c>
      <c r="I190" s="34">
        <f t="shared" ca="1" si="163"/>
        <v>-2.2676438647394548E-2</v>
      </c>
      <c r="J190" s="64">
        <f t="shared" ca="1" si="163"/>
        <v>-2.9262580844710007E-3</v>
      </c>
      <c r="K190" s="34">
        <f t="shared" ca="1" si="163"/>
        <v>2.7599614929137761E-2</v>
      </c>
      <c r="L190" s="34" t="e">
        <f t="shared" ca="1" si="163"/>
        <v>#N/A</v>
      </c>
      <c r="M190" s="64" t="e">
        <f t="shared" ca="1" si="163"/>
        <v>#N/A</v>
      </c>
      <c r="N190" s="34">
        <f t="shared" ca="1" si="163"/>
        <v>-1.6472895092375262E-2</v>
      </c>
      <c r="O190" s="55">
        <f t="shared" ca="1" si="163"/>
        <v>-0.42927476102381878</v>
      </c>
      <c r="P190" s="53">
        <f t="shared" ca="1" si="163"/>
        <v>2.2671739938304736E-3</v>
      </c>
      <c r="Q190" s="34">
        <f t="shared" ca="1" si="163"/>
        <v>7.8148749652777738E-3</v>
      </c>
      <c r="R190" s="34">
        <f t="shared" ca="1" si="163"/>
        <v>-3.4954463236914202E-2</v>
      </c>
      <c r="S190" s="34" t="e">
        <f t="shared" ca="1" si="163"/>
        <v>#N/A</v>
      </c>
      <c r="T190" s="34">
        <f t="shared" ca="1" si="163"/>
        <v>-7.8110169427147991E-4</v>
      </c>
      <c r="U190" s="34">
        <f t="shared" ca="1" si="163"/>
        <v>-3.4033858527826366E-2</v>
      </c>
      <c r="V190" s="34" t="e">
        <f t="shared" ca="1" si="163"/>
        <v>#N/A</v>
      </c>
      <c r="W190" s="34">
        <f t="shared" ca="1" si="163"/>
        <v>2.8216770104137145E-2</v>
      </c>
      <c r="X190" s="34">
        <f t="shared" ca="1" si="163"/>
        <v>-5.7373667036497711E-4</v>
      </c>
      <c r="Y190" s="55">
        <f t="shared" ca="1" si="163"/>
        <v>-2.2484940729413205E-2</v>
      </c>
    </row>
    <row r="191" spans="1:25" s="33" customFormat="1" x14ac:dyDescent="0.2">
      <c r="A191" s="14">
        <v>43190</v>
      </c>
      <c r="B191" s="67">
        <f ca="1">IF(IF(OR(B61="",B57=0),NA(),B61/B57-1)&gt;1.5,NA(),B61/B57-1)</f>
        <v>-1.2827612397730559E-2</v>
      </c>
      <c r="C191" s="67">
        <f t="shared" ref="C191:Y191" ca="1" si="164">IF(IF(OR(C61="",C57=0),NA(),C61/C57-1)&gt;1.5,NA(),C61/C57-1)</f>
        <v>-1.0168761212321464E-2</v>
      </c>
      <c r="D191" s="59">
        <f t="shared" ca="1" si="164"/>
        <v>-1.156418458534525E-2</v>
      </c>
      <c r="E191" s="59">
        <f t="shared" ca="1" si="164"/>
        <v>-1.8736125161729511E-2</v>
      </c>
      <c r="F191" s="59">
        <f t="shared" ca="1" si="164"/>
        <v>1.6330179351574436E-2</v>
      </c>
      <c r="G191" s="60">
        <f t="shared" ca="1" si="164"/>
        <v>-1.0907373235883422E-2</v>
      </c>
      <c r="H191" s="59">
        <f t="shared" ca="1" si="164"/>
        <v>1.4627536724407753E-2</v>
      </c>
      <c r="I191" s="59">
        <f t="shared" ca="1" si="164"/>
        <v>-1.7872920903546086E-2</v>
      </c>
      <c r="J191" s="68">
        <f t="shared" ca="1" si="164"/>
        <v>-2.588471260920211E-3</v>
      </c>
      <c r="K191" s="59">
        <f t="shared" ca="1" si="164"/>
        <v>1.6443168315073864E-2</v>
      </c>
      <c r="L191" s="59" t="e">
        <f t="shared" ca="1" si="164"/>
        <v>#N/A</v>
      </c>
      <c r="M191" s="68" t="e">
        <f t="shared" ca="1" si="164"/>
        <v>#N/A</v>
      </c>
      <c r="N191" s="59">
        <f t="shared" ca="1" si="164"/>
        <v>-1.8819765731446392E-2</v>
      </c>
      <c r="O191" s="61">
        <f t="shared" ca="1" si="164"/>
        <v>-0.42752147960949982</v>
      </c>
      <c r="P191" s="60">
        <f t="shared" ca="1" si="164"/>
        <v>2.5197610595459885E-2</v>
      </c>
      <c r="Q191" s="59">
        <f t="shared" ca="1" si="164"/>
        <v>-1.16241626343625E-2</v>
      </c>
      <c r="R191" s="59">
        <f t="shared" ca="1" si="164"/>
        <v>-3.0066668352584092E-2</v>
      </c>
      <c r="S191" s="59" t="e">
        <f t="shared" ca="1" si="164"/>
        <v>#N/A</v>
      </c>
      <c r="T191" s="59">
        <f t="shared" ca="1" si="164"/>
        <v>-8.1175084436432288E-3</v>
      </c>
      <c r="U191" s="59">
        <f t="shared" ca="1" si="164"/>
        <v>-2.7596899723585477E-2</v>
      </c>
      <c r="V191" s="59" t="e">
        <f t="shared" ca="1" si="164"/>
        <v>#N/A</v>
      </c>
      <c r="W191" s="59">
        <f t="shared" ca="1" si="164"/>
        <v>1.7284928910380026E-2</v>
      </c>
      <c r="X191" s="59">
        <f t="shared" ca="1" si="164"/>
        <v>2.4451883091569648E-4</v>
      </c>
      <c r="Y191" s="61">
        <f t="shared" ca="1" si="164"/>
        <v>-1.5423388955140949E-2</v>
      </c>
    </row>
    <row r="192" spans="1:25" s="33" customFormat="1" x14ac:dyDescent="0.2">
      <c r="A192" s="20">
        <v>43281</v>
      </c>
      <c r="B192" s="63">
        <f t="shared" ref="B192:Y193" ca="1" si="165">IF(IF(OR(B62="",B58=0),NA(),B62/B58-1)&gt;1.5,NA(),B62/B58-1)</f>
        <v>-8.2171474121375265E-3</v>
      </c>
      <c r="C192" s="63">
        <f t="shared" ca="1" si="165"/>
        <v>-2.022728801925E-3</v>
      </c>
      <c r="D192" s="34">
        <f t="shared" ca="1" si="165"/>
        <v>-2.7574323161024816E-3</v>
      </c>
      <c r="E192" s="34">
        <f t="shared" ca="1" si="165"/>
        <v>-2.1983350424232717E-2</v>
      </c>
      <c r="F192" s="34">
        <f t="shared" ca="1" si="165"/>
        <v>1.1813350188965233E-2</v>
      </c>
      <c r="G192" s="53">
        <f t="shared" ca="1" si="165"/>
        <v>-1.8438551840548323E-3</v>
      </c>
      <c r="H192" s="34">
        <f t="shared" ca="1" si="165"/>
        <v>1.5933747399412113E-2</v>
      </c>
      <c r="I192" s="34">
        <f t="shared" ca="1" si="165"/>
        <v>-9.8675824570630954E-3</v>
      </c>
      <c r="J192" s="64">
        <f t="shared" ca="1" si="165"/>
        <v>6.5991309143089705E-3</v>
      </c>
      <c r="K192" s="34">
        <f t="shared" ca="1" si="165"/>
        <v>1.1938483402299749E-2</v>
      </c>
      <c r="L192" s="34" t="e">
        <f t="shared" ca="1" si="165"/>
        <v>#N/A</v>
      </c>
      <c r="M192" s="64" t="e">
        <f t="shared" ca="1" si="165"/>
        <v>#N/A</v>
      </c>
      <c r="N192" s="34">
        <f t="shared" ca="1" si="165"/>
        <v>-2.1900692770098651E-2</v>
      </c>
      <c r="O192" s="55">
        <f t="shared" ca="1" si="165"/>
        <v>-0.4115588149694529</v>
      </c>
      <c r="P192" s="53">
        <f t="shared" ca="1" si="165"/>
        <v>8.5123655309129909E-2</v>
      </c>
      <c r="Q192" s="34">
        <f t="shared" ca="1" si="165"/>
        <v>3.0805953256745067E-3</v>
      </c>
      <c r="R192" s="34">
        <f t="shared" ca="1" si="165"/>
        <v>-3.1439767745263691E-2</v>
      </c>
      <c r="S192" s="34" t="e">
        <f t="shared" ca="1" si="165"/>
        <v>#N/A</v>
      </c>
      <c r="T192" s="34">
        <f t="shared" ca="1" si="165"/>
        <v>-2.6946761719557344E-3</v>
      </c>
      <c r="U192" s="34">
        <f t="shared" ca="1" si="165"/>
        <v>-2.2126079119556996E-2</v>
      </c>
      <c r="V192" s="34" t="e">
        <f t="shared" ca="1" si="165"/>
        <v>#N/A</v>
      </c>
      <c r="W192" s="34">
        <f t="shared" ca="1" si="165"/>
        <v>1.2250978623637332E-2</v>
      </c>
      <c r="X192" s="34">
        <f t="shared" ca="1" si="165"/>
        <v>3.8276887421395678E-4</v>
      </c>
      <c r="Y192" s="55">
        <f t="shared" ca="1" si="165"/>
        <v>-3.4507876511155056E-3</v>
      </c>
    </row>
    <row r="193" spans="1:25" s="33" customFormat="1" x14ac:dyDescent="0.2">
      <c r="A193" s="20">
        <v>43373</v>
      </c>
      <c r="B193" s="63">
        <f t="shared" ca="1" si="165"/>
        <v>-9.0318007267691236E-3</v>
      </c>
      <c r="C193" s="63">
        <f t="shared" ca="1" si="165"/>
        <v>-2.4859978915684477E-3</v>
      </c>
      <c r="D193" s="34">
        <f t="shared" ca="1" si="165"/>
        <v>-2.6665696864527355E-3</v>
      </c>
      <c r="E193" s="34">
        <f t="shared" ca="1" si="165"/>
        <v>-2.3594639365272285E-2</v>
      </c>
      <c r="F193" s="34">
        <f t="shared" ca="1" si="165"/>
        <v>8.705958879069442E-4</v>
      </c>
      <c r="G193" s="53">
        <f t="shared" ca="1" si="165"/>
        <v>-1.773748530090602E-3</v>
      </c>
      <c r="H193" s="34">
        <f t="shared" ca="1" si="165"/>
        <v>2.0947012283942357E-2</v>
      </c>
      <c r="I193" s="34">
        <f t="shared" ca="1" si="165"/>
        <v>-1.2004955571016218E-2</v>
      </c>
      <c r="J193" s="64">
        <f t="shared" ca="1" si="165"/>
        <v>7.5493655709792939E-3</v>
      </c>
      <c r="K193" s="34">
        <f t="shared" ca="1" si="165"/>
        <v>1.0220003414147527E-3</v>
      </c>
      <c r="L193" s="34" t="e">
        <f t="shared" ca="1" si="165"/>
        <v>#N/A</v>
      </c>
      <c r="M193" s="64" t="e">
        <f t="shared" ca="1" si="165"/>
        <v>#N/A</v>
      </c>
      <c r="N193" s="34">
        <f t="shared" ca="1" si="165"/>
        <v>-2.3492895720620632E-2</v>
      </c>
      <c r="O193" s="55">
        <f t="shared" ca="1" si="165"/>
        <v>-0.48172823169786561</v>
      </c>
      <c r="P193" s="53">
        <f t="shared" ca="1" si="165"/>
        <v>6.8924965780869041E-2</v>
      </c>
      <c r="Q193" s="34">
        <f t="shared" ca="1" si="165"/>
        <v>2.3479819635816579E-3</v>
      </c>
      <c r="R193" s="34">
        <f t="shared" ca="1" si="165"/>
        <v>-3.3156713624083789E-2</v>
      </c>
      <c r="S193" s="34" t="e">
        <f t="shared" ca="1" si="165"/>
        <v>#N/A</v>
      </c>
      <c r="T193" s="34">
        <f t="shared" ca="1" si="165"/>
        <v>-1.0697279386492342E-3</v>
      </c>
      <c r="U193" s="34">
        <f t="shared" ca="1" si="165"/>
        <v>-1.8936382400279173E-2</v>
      </c>
      <c r="V193" s="34" t="e">
        <f t="shared" ca="1" si="165"/>
        <v>#N/A</v>
      </c>
      <c r="W193" s="34">
        <f t="shared" ca="1" si="165"/>
        <v>7.9439014253757101E-4</v>
      </c>
      <c r="X193" s="34">
        <f t="shared" ca="1" si="165"/>
        <v>-1.7497143692379868E-4</v>
      </c>
      <c r="Y193" s="55">
        <f t="shared" ca="1" si="165"/>
        <v>2.2966882273918188E-2</v>
      </c>
    </row>
    <row r="194" spans="1:25" s="33" customFormat="1" ht="12" thickBot="1" x14ac:dyDescent="0.25">
      <c r="A194" s="20">
        <v>43465</v>
      </c>
      <c r="B194" s="63">
        <f t="shared" ref="B194:Y194" ca="1" si="166">IF(IF(OR(B64="",B60=0),NA(),B64/B60-1)&gt;1.5,NA(),B64/B60-1)</f>
        <v>-1.8054394217874248E-2</v>
      </c>
      <c r="C194" s="63">
        <f t="shared" ca="1" si="166"/>
        <v>-1.1878254632412766E-2</v>
      </c>
      <c r="D194" s="34">
        <f t="shared" ca="1" si="166"/>
        <v>-1.2350138008936695E-2</v>
      </c>
      <c r="E194" s="34">
        <f t="shared" ca="1" si="166"/>
        <v>-3.1960922334714037E-2</v>
      </c>
      <c r="F194" s="34">
        <f t="shared" ca="1" si="166"/>
        <v>-3.0963785440991654E-3</v>
      </c>
      <c r="G194" s="53">
        <f t="shared" ca="1" si="166"/>
        <v>-1.0071624706564308E-2</v>
      </c>
      <c r="H194" s="34">
        <f t="shared" ca="1" si="166"/>
        <v>1.0013299785626151E-2</v>
      </c>
      <c r="I194" s="34">
        <f t="shared" ca="1" si="166"/>
        <v>-3.0833059574447041E-2</v>
      </c>
      <c r="J194" s="64">
        <f t="shared" ca="1" si="166"/>
        <v>-1.1111633678379418E-2</v>
      </c>
      <c r="K194" s="34">
        <f t="shared" ca="1" si="166"/>
        <v>-3.6691194917798375E-3</v>
      </c>
      <c r="L194" s="34" t="e">
        <f t="shared" ca="1" si="166"/>
        <v>#N/A</v>
      </c>
      <c r="M194" s="64" t="e">
        <f t="shared" ca="1" si="166"/>
        <v>#N/A</v>
      </c>
      <c r="N194" s="34">
        <f t="shared" ca="1" si="166"/>
        <v>-3.1926353453637368E-2</v>
      </c>
      <c r="O194" s="55">
        <f t="shared" ca="1" si="166"/>
        <v>-0.52981080712140605</v>
      </c>
      <c r="P194" s="53">
        <f t="shared" ca="1" si="166"/>
        <v>8.8349723079525155E-2</v>
      </c>
      <c r="Q194" s="34">
        <f t="shared" ca="1" si="166"/>
        <v>-4.8397990293165272E-3</v>
      </c>
      <c r="R194" s="34">
        <f t="shared" ca="1" si="166"/>
        <v>-4.1872714879773842E-2</v>
      </c>
      <c r="S194" s="34" t="e">
        <f t="shared" ca="1" si="166"/>
        <v>#N/A</v>
      </c>
      <c r="T194" s="34">
        <f t="shared" ca="1" si="166"/>
        <v>-1.2744262652497396E-2</v>
      </c>
      <c r="U194" s="34">
        <f t="shared" ca="1" si="166"/>
        <v>-3.0146558592102801E-2</v>
      </c>
      <c r="V194" s="34" t="e">
        <f t="shared" ca="1" si="166"/>
        <v>#N/A</v>
      </c>
      <c r="W194" s="34">
        <f t="shared" ca="1" si="166"/>
        <v>-4.7353042354175701E-3</v>
      </c>
      <c r="X194" s="34">
        <f t="shared" ca="1" si="166"/>
        <v>-3.1155557217599217E-4</v>
      </c>
      <c r="Y194" s="55">
        <f t="shared" ca="1" si="166"/>
        <v>2.2983813075136084E-2</v>
      </c>
    </row>
    <row r="195" spans="1:25" s="33" customFormat="1" x14ac:dyDescent="0.2">
      <c r="A195" s="14">
        <v>43555</v>
      </c>
      <c r="B195" s="67">
        <f ca="1">IF(IF(OR(B65="",B61=0),NA(),B65/B61-1)&gt;1.5,NA(),B65/B61-1)</f>
        <v>-1.1127698236214179E-2</v>
      </c>
      <c r="C195" s="67">
        <f t="shared" ref="C195:Y195" ca="1" si="167">IF(IF(OR(C65="",C61=0),NA(),C65/C61-1)&gt;1.5,NA(),C65/C61-1)</f>
        <v>-1.0734722517755646E-3</v>
      </c>
      <c r="D195" s="59">
        <f t="shared" ca="1" si="167"/>
        <v>-1.1392159458549767E-3</v>
      </c>
      <c r="E195" s="59">
        <f t="shared" ca="1" si="167"/>
        <v>-3.3665322539338627E-2</v>
      </c>
      <c r="F195" s="59">
        <f t="shared" ca="1" si="167"/>
        <v>1.4072787140362308E-4</v>
      </c>
      <c r="G195" s="60">
        <f t="shared" ca="1" si="167"/>
        <v>9.0310543013052413E-3</v>
      </c>
      <c r="H195" s="59">
        <f t="shared" ca="1" si="167"/>
        <v>2.8310654166322058E-2</v>
      </c>
      <c r="I195" s="59">
        <f t="shared" ca="1" si="167"/>
        <v>-7.0231338519317621E-2</v>
      </c>
      <c r="J195" s="68">
        <f t="shared" ca="1" si="167"/>
        <v>-2.9895234587555275E-2</v>
      </c>
      <c r="K195" s="59">
        <f t="shared" ca="1" si="167"/>
        <v>4.7138525561241096E-4</v>
      </c>
      <c r="L195" s="59" t="e">
        <f t="shared" ca="1" si="167"/>
        <v>#N/A</v>
      </c>
      <c r="M195" s="68" t="e">
        <f t="shared" ca="1" si="167"/>
        <v>#N/A</v>
      </c>
      <c r="N195" s="59">
        <f t="shared" ca="1" si="167"/>
        <v>-3.3762002159444249E-2</v>
      </c>
      <c r="O195" s="61">
        <f t="shared" ca="1" si="167"/>
        <v>-0.52350849243036091</v>
      </c>
      <c r="P195" s="60">
        <f t="shared" ca="1" si="167"/>
        <v>4.504904227389317E-2</v>
      </c>
      <c r="Q195" s="59">
        <f t="shared" ca="1" si="167"/>
        <v>2.6054706385801651E-2</v>
      </c>
      <c r="R195" s="59">
        <f t="shared" ca="1" si="167"/>
        <v>-6.9282481593483269E-2</v>
      </c>
      <c r="S195" s="59" t="e">
        <f t="shared" ca="1" si="167"/>
        <v>#N/A</v>
      </c>
      <c r="T195" s="59">
        <f t="shared" ca="1" si="167"/>
        <v>-3.7811357861133876E-3</v>
      </c>
      <c r="U195" s="59">
        <f t="shared" ca="1" si="167"/>
        <v>-8.88177502915658E-2</v>
      </c>
      <c r="V195" s="59" t="e">
        <f t="shared" ca="1" si="167"/>
        <v>#N/A</v>
      </c>
      <c r="W195" s="59">
        <f t="shared" ca="1" si="167"/>
        <v>-4.9627260575701992E-4</v>
      </c>
      <c r="X195" s="59">
        <f t="shared" ca="1" si="167"/>
        <v>-1</v>
      </c>
      <c r="Y195" s="61">
        <f t="shared" ca="1" si="167"/>
        <v>5.6725119779374777E-2</v>
      </c>
    </row>
    <row r="196" spans="1:25" s="33" customFormat="1" x14ac:dyDescent="0.2">
      <c r="A196" s="20">
        <v>43646</v>
      </c>
      <c r="B196" s="181">
        <f t="shared" ref="B196:Y196" ca="1" si="168">IF(IF(OR(B66="",B62=0),NA(),B66/B62-1)&gt;1.5,NA(),B66/B62-1)</f>
        <v>-0.99622859745062831</v>
      </c>
      <c r="C196" s="181">
        <f t="shared" ca="1" si="168"/>
        <v>-0.99485845557286312</v>
      </c>
      <c r="D196" s="182">
        <f t="shared" ca="1" si="168"/>
        <v>-0.99461138753212253</v>
      </c>
      <c r="E196" s="182">
        <f t="shared" ca="1" si="168"/>
        <v>-0.99933568550724305</v>
      </c>
      <c r="F196" s="182">
        <f t="shared" ca="1" si="168"/>
        <v>-0.99944428492596327</v>
      </c>
      <c r="G196" s="183">
        <f t="shared" ca="1" si="168"/>
        <v>-1</v>
      </c>
      <c r="H196" s="182">
        <f t="shared" ca="1" si="168"/>
        <v>-0.90939924930940297</v>
      </c>
      <c r="I196" s="182">
        <f t="shared" ca="1" si="168"/>
        <v>-0.96535258182349204</v>
      </c>
      <c r="J196" s="184">
        <f t="shared" ca="1" si="168"/>
        <v>-0.99994522921408469</v>
      </c>
      <c r="K196" s="182">
        <f t="shared" ca="1" si="168"/>
        <v>-0.9999898555511515</v>
      </c>
      <c r="L196" s="182" t="e">
        <f t="shared" ca="1" si="168"/>
        <v>#N/A</v>
      </c>
      <c r="M196" s="184" t="e">
        <f t="shared" ca="1" si="168"/>
        <v>#N/A</v>
      </c>
      <c r="N196" s="182">
        <f t="shared" ca="1" si="168"/>
        <v>-1</v>
      </c>
      <c r="O196" s="185">
        <f t="shared" ca="1" si="168"/>
        <v>-1</v>
      </c>
      <c r="P196" s="183">
        <f t="shared" ca="1" si="168"/>
        <v>-0.76347171242541112</v>
      </c>
      <c r="Q196" s="182">
        <f t="shared" ca="1" si="168"/>
        <v>-0.99944197579981586</v>
      </c>
      <c r="R196" s="182">
        <f t="shared" ca="1" si="168"/>
        <v>-0.96002450687471419</v>
      </c>
      <c r="S196" s="182" t="e">
        <f t="shared" ca="1" si="168"/>
        <v>#N/A</v>
      </c>
      <c r="T196" s="182">
        <f t="shared" ca="1" si="168"/>
        <v>-1</v>
      </c>
      <c r="U196" s="182">
        <f t="shared" ca="1" si="168"/>
        <v>-0.96586302643979627</v>
      </c>
      <c r="V196" s="182" t="e">
        <f t="shared" ca="1" si="168"/>
        <v>#N/A</v>
      </c>
      <c r="W196" s="182">
        <f t="shared" ca="1" si="168"/>
        <v>-1</v>
      </c>
      <c r="X196" s="182" t="e">
        <f t="shared" ca="1" si="168"/>
        <v>#N/A</v>
      </c>
      <c r="Y196" s="185">
        <f t="shared" ca="1" si="168"/>
        <v>-0.99950921523835401</v>
      </c>
    </row>
    <row r="197" spans="1:25" s="33" customFormat="1" x14ac:dyDescent="0.2">
      <c r="A197" s="20">
        <v>43738</v>
      </c>
      <c r="B197" s="181">
        <f t="shared" ref="B197:Y197" ca="1" si="169">IF(IF(OR(B67="",B63=0),NA(),B67/B63-1)&gt;1.5,NA(),B67/B63-1)</f>
        <v>-0.99603100458031169</v>
      </c>
      <c r="C197" s="181">
        <f t="shared" ca="1" si="169"/>
        <v>-0.9945880004358566</v>
      </c>
      <c r="D197" s="182">
        <f t="shared" ca="1" si="169"/>
        <v>-0.99432519452849988</v>
      </c>
      <c r="E197" s="182">
        <f t="shared" ca="1" si="169"/>
        <v>-0.99931074552344124</v>
      </c>
      <c r="F197" s="182">
        <f t="shared" ca="1" si="169"/>
        <v>-0.99945595414476029</v>
      </c>
      <c r="G197" s="183">
        <f t="shared" ca="1" si="169"/>
        <v>-1</v>
      </c>
      <c r="H197" s="182">
        <f t="shared" ca="1" si="169"/>
        <v>-0.9068893359027459</v>
      </c>
      <c r="I197" s="182">
        <f t="shared" ca="1" si="169"/>
        <v>-0.96309750481028167</v>
      </c>
      <c r="J197" s="184">
        <f t="shared" ca="1" si="169"/>
        <v>-0.99995309491378415</v>
      </c>
      <c r="K197" s="182">
        <f t="shared" ca="1" si="169"/>
        <v>-0.99995781783294302</v>
      </c>
      <c r="L197" s="182" t="e">
        <f t="shared" ca="1" si="169"/>
        <v>#N/A</v>
      </c>
      <c r="M197" s="184" t="e">
        <f t="shared" ca="1" si="169"/>
        <v>#N/A</v>
      </c>
      <c r="N197" s="182">
        <f t="shared" ca="1" si="169"/>
        <v>-1</v>
      </c>
      <c r="O197" s="185">
        <f t="shared" ca="1" si="169"/>
        <v>-1</v>
      </c>
      <c r="P197" s="183">
        <f t="shared" ca="1" si="169"/>
        <v>-0.68252860622410427</v>
      </c>
      <c r="Q197" s="182">
        <f t="shared" ca="1" si="169"/>
        <v>-0.9994744300234486</v>
      </c>
      <c r="R197" s="182">
        <f t="shared" ca="1" si="169"/>
        <v>-0.95592623143053113</v>
      </c>
      <c r="S197" s="182" t="e">
        <f t="shared" ca="1" si="169"/>
        <v>#N/A</v>
      </c>
      <c r="T197" s="182">
        <f t="shared" ca="1" si="169"/>
        <v>-1</v>
      </c>
      <c r="U197" s="182">
        <f t="shared" ca="1" si="169"/>
        <v>-0.96521892635049111</v>
      </c>
      <c r="V197" s="182" t="e">
        <f t="shared" ca="1" si="169"/>
        <v>#N/A</v>
      </c>
      <c r="W197" s="182">
        <f t="shared" ca="1" si="169"/>
        <v>-1</v>
      </c>
      <c r="X197" s="182" t="e">
        <f t="shared" ca="1" si="169"/>
        <v>#N/A</v>
      </c>
      <c r="Y197" s="185">
        <f t="shared" ca="1" si="169"/>
        <v>-0.99802516236130301</v>
      </c>
    </row>
    <row r="198" spans="1:25" s="33" customFormat="1" ht="12" thickBot="1" x14ac:dyDescent="0.25">
      <c r="A198" s="20">
        <v>43830</v>
      </c>
      <c r="B198" s="181">
        <f t="shared" ref="B198:Y198" ca="1" si="170">IF(IF(OR(B68="",B64=0),NA(),B68/B64-1)&gt;1.5,NA(),B68/B64-1)</f>
        <v>-0.99587624449298195</v>
      </c>
      <c r="C198" s="181">
        <f t="shared" ca="1" si="170"/>
        <v>-0.99439465277477956</v>
      </c>
      <c r="D198" s="182">
        <f t="shared" ca="1" si="170"/>
        <v>-0.99412022103378828</v>
      </c>
      <c r="E198" s="182">
        <f t="shared" ca="1" si="170"/>
        <v>-0.99928148448116827</v>
      </c>
      <c r="F198" s="182">
        <f t="shared" ca="1" si="170"/>
        <v>-0.99945449297448408</v>
      </c>
      <c r="G198" s="183">
        <f t="shared" ca="1" si="170"/>
        <v>-1</v>
      </c>
      <c r="H198" s="182">
        <f t="shared" ca="1" si="170"/>
        <v>-0.90025732439704831</v>
      </c>
      <c r="I198" s="182">
        <f t="shared" ca="1" si="170"/>
        <v>-0.96154514228333843</v>
      </c>
      <c r="J198" s="184">
        <f t="shared" ca="1" si="170"/>
        <v>-0.99993927171291719</v>
      </c>
      <c r="K198" s="182">
        <f t="shared" ca="1" si="170"/>
        <v>-0.99991275247944811</v>
      </c>
      <c r="L198" s="182" t="e">
        <f t="shared" ca="1" si="170"/>
        <v>#N/A</v>
      </c>
      <c r="M198" s="184" t="e">
        <f t="shared" ca="1" si="170"/>
        <v>#N/A</v>
      </c>
      <c r="N198" s="182">
        <f t="shared" ca="1" si="170"/>
        <v>-1</v>
      </c>
      <c r="O198" s="185">
        <f t="shared" ca="1" si="170"/>
        <v>-1</v>
      </c>
      <c r="P198" s="183">
        <f t="shared" ca="1" si="170"/>
        <v>-0.60956780909324781</v>
      </c>
      <c r="Q198" s="182">
        <f t="shared" ca="1" si="170"/>
        <v>-0.99957083252530787</v>
      </c>
      <c r="R198" s="182">
        <f t="shared" ca="1" si="170"/>
        <v>-0.95264818386651517</v>
      </c>
      <c r="S198" s="182" t="e">
        <f t="shared" ca="1" si="170"/>
        <v>#N/A</v>
      </c>
      <c r="T198" s="182">
        <f t="shared" ca="1" si="170"/>
        <v>-1</v>
      </c>
      <c r="U198" s="182">
        <f t="shared" ca="1" si="170"/>
        <v>-0.96445341368548521</v>
      </c>
      <c r="V198" s="182" t="e">
        <f t="shared" ca="1" si="170"/>
        <v>#N/A</v>
      </c>
      <c r="W198" s="182">
        <f t="shared" ca="1" si="170"/>
        <v>-1</v>
      </c>
      <c r="X198" s="182" t="e">
        <f t="shared" ca="1" si="170"/>
        <v>#N/A</v>
      </c>
      <c r="Y198" s="185">
        <f t="shared" ca="1" si="170"/>
        <v>-0.99613642604708708</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71">SUM(B$9:B$12)/SUM(B$5:B$8)-1</f>
        <v>4.1954530483114372E-2</v>
      </c>
      <c r="C201" s="69">
        <f t="shared" ca="1" si="171"/>
        <v>4.6463488410489306E-2</v>
      </c>
      <c r="D201" s="31">
        <f t="shared" ca="1" si="171"/>
        <v>4.7939626072096786E-2</v>
      </c>
      <c r="E201" s="31">
        <f t="shared" ca="1" si="171"/>
        <v>3.0244745696170972E-2</v>
      </c>
      <c r="F201" s="31">
        <f t="shared" ca="1" si="171"/>
        <v>8.4142218144442893E-3</v>
      </c>
      <c r="G201" s="70">
        <f t="shared" ca="1" si="171"/>
        <v>9.2403450128639042E-2</v>
      </c>
      <c r="H201" s="31">
        <f t="shared" ca="1" si="171"/>
        <v>0.11087539415332204</v>
      </c>
      <c r="I201" s="31">
        <f t="shared" ca="1" si="171"/>
        <v>-3.1192027871447703E-2</v>
      </c>
      <c r="J201" s="71">
        <f t="shared" ca="1" si="171"/>
        <v>8.0192948598930558E-2</v>
      </c>
      <c r="K201" s="31">
        <f t="shared" ca="1" si="171"/>
        <v>3.4062908415679534</v>
      </c>
      <c r="L201" s="31">
        <f t="shared" ca="1" si="171"/>
        <v>-0.24087114206083393</v>
      </c>
      <c r="M201" s="71">
        <f t="shared" ca="1" si="171"/>
        <v>-0.14735684304880192</v>
      </c>
      <c r="N201" s="31">
        <f t="shared" ca="1" si="171"/>
        <v>3.2656745163908356</v>
      </c>
      <c r="O201" s="62">
        <f t="shared" ca="1" si="171"/>
        <v>-0.28396869311089024</v>
      </c>
      <c r="P201" s="70">
        <f t="shared" ca="1" si="171"/>
        <v>3.687795598417698E-2</v>
      </c>
      <c r="Q201" s="31">
        <f t="shared" ca="1" si="171"/>
        <v>5.3123566678254797E-2</v>
      </c>
      <c r="R201" s="31">
        <f t="shared" ca="1" si="171"/>
        <v>5.5568928224117853E-2</v>
      </c>
      <c r="S201" s="31" t="e">
        <f t="shared" ca="1" si="171"/>
        <v>#DIV/0!</v>
      </c>
      <c r="T201" s="31" t="e">
        <f ca="1">SUM(T$9:T$12)/SUM(T$5:T$8)-1</f>
        <v>#DIV/0!</v>
      </c>
      <c r="U201" s="31">
        <f t="shared" ca="1" si="171"/>
        <v>7.874593050337686E-2</v>
      </c>
      <c r="V201" s="31" t="e">
        <f t="shared" ca="1" si="171"/>
        <v>#DIV/0!</v>
      </c>
      <c r="W201" s="31" t="e">
        <f ca="1">SUM(W$9:W$12)/SUM(W$5:W$8)-1</f>
        <v>#DIV/0!</v>
      </c>
      <c r="X201" s="31">
        <f t="shared" ca="1" si="171"/>
        <v>4.4105386111050748E-3</v>
      </c>
      <c r="Y201" s="62">
        <f t="shared" ca="1" si="171"/>
        <v>3.5110703431361809</v>
      </c>
    </row>
    <row r="202" spans="1:25" x14ac:dyDescent="0.2">
      <c r="A202" s="36" t="s">
        <v>38</v>
      </c>
      <c r="B202" s="69">
        <f t="shared" ref="B202:Y202" ca="1" si="172">SUM(B$13:B$16)/SUM(B$9:B$12)-1</f>
        <v>5.1273523593351245E-2</v>
      </c>
      <c r="C202" s="69">
        <f t="shared" ca="1" si="172"/>
        <v>5.446274768613768E-2</v>
      </c>
      <c r="D202" s="31">
        <f t="shared" ca="1" si="172"/>
        <v>5.5239654636467739E-2</v>
      </c>
      <c r="E202" s="31">
        <f t="shared" ca="1" si="172"/>
        <v>4.2860706660877046E-2</v>
      </c>
      <c r="F202" s="31">
        <f t="shared" ca="1" si="172"/>
        <v>3.3652093293048413E-2</v>
      </c>
      <c r="G202" s="70">
        <f t="shared" ca="1" si="172"/>
        <v>0.10305039212787559</v>
      </c>
      <c r="H202" s="31">
        <f t="shared" ca="1" si="172"/>
        <v>0.25085247983721937</v>
      </c>
      <c r="I202" s="31">
        <f t="shared" ca="1" si="172"/>
        <v>-4.2523462683762614E-2</v>
      </c>
      <c r="J202" s="71">
        <f t="shared" ca="1" si="172"/>
        <v>4.8673041370228987E-2</v>
      </c>
      <c r="K202" s="31">
        <f t="shared" ca="1" si="172"/>
        <v>0.80728542677372372</v>
      </c>
      <c r="L202" s="31">
        <f t="shared" ca="1" si="172"/>
        <v>-0.29602932178317209</v>
      </c>
      <c r="M202" s="71">
        <f t="shared" ca="1" si="172"/>
        <v>-0.2092966539883897</v>
      </c>
      <c r="N202" s="31">
        <f t="shared" ca="1" si="172"/>
        <v>0.80616289696398935</v>
      </c>
      <c r="O202" s="62">
        <f t="shared" ca="1" si="172"/>
        <v>-0.398193496375158</v>
      </c>
      <c r="P202" s="70">
        <f t="shared" ca="1" si="172"/>
        <v>-0.43608768488273519</v>
      </c>
      <c r="Q202" s="31">
        <f t="shared" ca="1" si="172"/>
        <v>6.9220438102741477E-2</v>
      </c>
      <c r="R202" s="31">
        <f t="shared" ca="1" si="172"/>
        <v>2.9487023558484982E-2</v>
      </c>
      <c r="S202" s="31" t="e">
        <f t="shared" ca="1" si="172"/>
        <v>#DIV/0!</v>
      </c>
      <c r="T202" s="31" t="e">
        <f t="shared" ref="T202:T208" ca="1" si="173">SUM(T$9:T$12)/SUM(T$5:T$8)-1</f>
        <v>#DIV/0!</v>
      </c>
      <c r="U202" s="31">
        <f t="shared" ca="1" si="172"/>
        <v>5.0606052386094724E-2</v>
      </c>
      <c r="V202" s="31" t="e">
        <f t="shared" ca="1" si="172"/>
        <v>#DIV/0!</v>
      </c>
      <c r="W202" s="31" t="e">
        <f t="shared" ref="W202:W208" ca="1" si="174">SUM(W$9:W$12)/SUM(W$5:W$8)-1</f>
        <v>#DIV/0!</v>
      </c>
      <c r="X202" s="31">
        <f t="shared" ca="1" si="172"/>
        <v>-0.4898175573952297</v>
      </c>
      <c r="Y202" s="62">
        <f t="shared" ca="1" si="172"/>
        <v>0.79661953957423193</v>
      </c>
    </row>
    <row r="203" spans="1:25" x14ac:dyDescent="0.2">
      <c r="A203" s="36" t="s">
        <v>39</v>
      </c>
      <c r="B203" s="69">
        <f t="shared" ref="B203:Y203" ca="1" si="175">SUM(B$17:B$20)/SUM(B$13:B$16)-1</f>
        <v>5.5270352983517901E-2</v>
      </c>
      <c r="C203" s="69">
        <f t="shared" ca="1" si="175"/>
        <v>5.5044685421258288E-2</v>
      </c>
      <c r="D203" s="31">
        <f t="shared" ca="1" si="175"/>
        <v>5.4744187584869319E-2</v>
      </c>
      <c r="E203" s="31">
        <f t="shared" ca="1" si="175"/>
        <v>5.587226148443003E-2</v>
      </c>
      <c r="F203" s="31">
        <f t="shared" ca="1" si="175"/>
        <v>6.3262092354437804E-2</v>
      </c>
      <c r="G203" s="70">
        <f t="shared" ca="1" si="175"/>
        <v>0.11583073877406513</v>
      </c>
      <c r="H203" s="31">
        <f t="shared" ca="1" si="175"/>
        <v>0.12731468385706801</v>
      </c>
      <c r="I203" s="31">
        <f t="shared" ca="1" si="175"/>
        <v>-8.6459210310156909E-2</v>
      </c>
      <c r="J203" s="71">
        <f t="shared" ca="1" si="175"/>
        <v>-3.6095570385905607E-3</v>
      </c>
      <c r="K203" s="31">
        <f t="shared" ca="1" si="175"/>
        <v>0.4377302563369847</v>
      </c>
      <c r="L203" s="31">
        <f t="shared" ca="1" si="175"/>
        <v>-0.34657061215859619</v>
      </c>
      <c r="M203" s="71">
        <f t="shared" ca="1" si="175"/>
        <v>-0.30542695318151314</v>
      </c>
      <c r="N203" s="31">
        <f t="shared" ca="1" si="175"/>
        <v>0.36322910449205059</v>
      </c>
      <c r="O203" s="62">
        <f t="shared" ca="1" si="175"/>
        <v>-0.47560665454138529</v>
      </c>
      <c r="P203" s="70">
        <f t="shared" ca="1" si="175"/>
        <v>-4.4550543787745145E-2</v>
      </c>
      <c r="Q203" s="31">
        <f t="shared" ca="1" si="175"/>
        <v>3.8647925516287707E-2</v>
      </c>
      <c r="R203" s="31">
        <f t="shared" ca="1" si="175"/>
        <v>1.3658607469377193E-2</v>
      </c>
      <c r="S203" s="31">
        <f t="shared" ca="1" si="175"/>
        <v>0.1362016044138108</v>
      </c>
      <c r="T203" s="31" t="e">
        <f t="shared" ca="1" si="173"/>
        <v>#DIV/0!</v>
      </c>
      <c r="U203" s="31">
        <f t="shared" ca="1" si="175"/>
        <v>9.3396901215641037E-3</v>
      </c>
      <c r="V203" s="31">
        <f t="shared" ca="1" si="175"/>
        <v>0.29463247918402469</v>
      </c>
      <c r="W203" s="31" t="e">
        <f t="shared" ca="1" si="174"/>
        <v>#DIV/0!</v>
      </c>
      <c r="X203" s="31">
        <f t="shared" ca="1" si="175"/>
        <v>-0.19874081192886284</v>
      </c>
      <c r="Y203" s="62">
        <f t="shared" ca="1" si="175"/>
        <v>0.42291476335181155</v>
      </c>
    </row>
    <row r="204" spans="1:25" x14ac:dyDescent="0.2">
      <c r="A204" s="36" t="s">
        <v>40</v>
      </c>
      <c r="B204" s="69">
        <f t="shared" ref="B204:Y204" ca="1" si="176">SUM(B$21:B$24)/SUM(B$17:B$20)-1</f>
        <v>3.5915218112468228E-2</v>
      </c>
      <c r="C204" s="69">
        <f t="shared" ca="1" si="176"/>
        <v>3.1703870456951888E-2</v>
      </c>
      <c r="D204" s="31">
        <f t="shared" ca="1" si="176"/>
        <v>3.020215040711971E-2</v>
      </c>
      <c r="E204" s="31">
        <f t="shared" ca="1" si="176"/>
        <v>4.7139069499968267E-2</v>
      </c>
      <c r="F204" s="31">
        <f t="shared" ca="1" si="176"/>
        <v>7.2440888380311153E-2</v>
      </c>
      <c r="G204" s="70">
        <f t="shared" ca="1" si="176"/>
        <v>7.0829878378630973E-2</v>
      </c>
      <c r="H204" s="31">
        <f t="shared" ca="1" si="176"/>
        <v>0.12326131245481142</v>
      </c>
      <c r="I204" s="31">
        <f t="shared" ca="1" si="176"/>
        <v>-8.5504939453867723E-2</v>
      </c>
      <c r="J204" s="71">
        <f t="shared" ca="1" si="176"/>
        <v>-3.7617849782061286E-2</v>
      </c>
      <c r="K204" s="31">
        <f t="shared" ca="1" si="176"/>
        <v>0.2758082853487196</v>
      </c>
      <c r="L204" s="31">
        <f t="shared" ca="1" si="176"/>
        <v>-0.4155089360123011</v>
      </c>
      <c r="M204" s="71">
        <f t="shared" ca="1" si="176"/>
        <v>-0.40699178157753924</v>
      </c>
      <c r="N204" s="31">
        <f t="shared" ca="1" si="176"/>
        <v>0.16301064244777086</v>
      </c>
      <c r="O204" s="62">
        <f t="shared" ca="1" si="176"/>
        <v>-0.47491102432744692</v>
      </c>
      <c r="P204" s="70">
        <f t="shared" ca="1" si="176"/>
        <v>-2.881896700960096E-2</v>
      </c>
      <c r="Q204" s="31">
        <f t="shared" ca="1" si="176"/>
        <v>2.0517363224688445E-2</v>
      </c>
      <c r="R204" s="31">
        <f t="shared" ca="1" si="176"/>
        <v>-1.5834723835210562E-2</v>
      </c>
      <c r="S204" s="31">
        <f t="shared" ca="1" si="176"/>
        <v>8.3829309062822377E-2</v>
      </c>
      <c r="T204" s="31" t="e">
        <f t="shared" ca="1" si="173"/>
        <v>#DIV/0!</v>
      </c>
      <c r="U204" s="31">
        <f t="shared" ca="1" si="176"/>
        <v>-1.5558965595230401E-4</v>
      </c>
      <c r="V204" s="31">
        <f t="shared" ca="1" si="176"/>
        <v>0.18318360078499096</v>
      </c>
      <c r="W204" s="31" t="e">
        <f t="shared" ca="1" si="174"/>
        <v>#DIV/0!</v>
      </c>
      <c r="X204" s="31">
        <f t="shared" ca="1" si="176"/>
        <v>-0.11364432617822595</v>
      </c>
      <c r="Y204" s="62">
        <f t="shared" ca="1" si="176"/>
        <v>0.29321345802185972</v>
      </c>
    </row>
    <row r="205" spans="1:25" x14ac:dyDescent="0.2">
      <c r="A205" s="36" t="s">
        <v>41</v>
      </c>
      <c r="B205" s="69">
        <f t="shared" ref="B205:Y205" ca="1" si="177">IF(ISBLANK(B28),NA(),SUM(B$25:B$28)/SUM(B$21:B$24)-1)</f>
        <v>2.3335520153238587E-2</v>
      </c>
      <c r="C205" s="69">
        <f t="shared" ca="1" si="177"/>
        <v>1.6442019494278926E-2</v>
      </c>
      <c r="D205" s="31">
        <f t="shared" ca="1" si="177"/>
        <v>1.4524832829682977E-2</v>
      </c>
      <c r="E205" s="31">
        <f t="shared" ca="1" si="177"/>
        <v>4.1436885348842267E-2</v>
      </c>
      <c r="F205" s="31">
        <f t="shared" ca="1" si="177"/>
        <v>6.6401020185529624E-2</v>
      </c>
      <c r="G205" s="70">
        <f t="shared" ca="1" si="177"/>
        <v>5.5030319953082163E-2</v>
      </c>
      <c r="H205" s="31">
        <f t="shared" ca="1" si="177"/>
        <v>0.15696121209482472</v>
      </c>
      <c r="I205" s="31">
        <f t="shared" ca="1" si="177"/>
        <v>-0.12287348443436186</v>
      </c>
      <c r="J205" s="71">
        <f t="shared" ca="1" si="177"/>
        <v>-8.7821172558525396E-2</v>
      </c>
      <c r="K205" s="31">
        <f t="shared" ca="1" si="177"/>
        <v>0.18671518694219036</v>
      </c>
      <c r="L205" s="31">
        <f t="shared" ca="1" si="177"/>
        <v>-0.56342171431149968</v>
      </c>
      <c r="M205" s="71">
        <f t="shared" ca="1" si="177"/>
        <v>-0.55455206232527909</v>
      </c>
      <c r="N205" s="31">
        <f t="shared" ca="1" si="177"/>
        <v>0.10302408418513709</v>
      </c>
      <c r="O205" s="62">
        <f t="shared" ca="1" si="177"/>
        <v>-0.57429339702104687</v>
      </c>
      <c r="P205" s="70">
        <f t="shared" ca="1" si="177"/>
        <v>-5.0412861933193165E-2</v>
      </c>
      <c r="Q205" s="31">
        <f t="shared" ca="1" si="177"/>
        <v>1.6505588574895702E-2</v>
      </c>
      <c r="R205" s="31">
        <f t="shared" ca="1" si="177"/>
        <v>-3.7018722640563717E-2</v>
      </c>
      <c r="S205" s="31">
        <f t="shared" ca="1" si="177"/>
        <v>6.3925613164319106E-2</v>
      </c>
      <c r="T205" s="31" t="e">
        <f t="shared" ca="1" si="173"/>
        <v>#DIV/0!</v>
      </c>
      <c r="U205" s="31">
        <f t="shared" ca="1" si="177"/>
        <v>4.0768752750908188E-3</v>
      </c>
      <c r="V205" s="31">
        <f t="shared" ca="1" si="177"/>
        <v>0.12562080428804689</v>
      </c>
      <c r="W205" s="31" t="e">
        <f t="shared" ca="1" si="174"/>
        <v>#DIV/0!</v>
      </c>
      <c r="X205" s="31">
        <f t="shared" ca="1" si="177"/>
        <v>-7.7093804376840325E-2</v>
      </c>
      <c r="Y205" s="62">
        <f t="shared" ca="1" si="177"/>
        <v>0.22275883413793784</v>
      </c>
    </row>
    <row r="206" spans="1:25" x14ac:dyDescent="0.2">
      <c r="A206" s="36" t="s">
        <v>42</v>
      </c>
      <c r="B206" s="69">
        <f ca="1">IF(ISBLANK(B32),NA(),SUM(B$29:B$32)/SUM(B$25:B$28)-1)</f>
        <v>1.9046816714515913E-2</v>
      </c>
      <c r="C206" s="69">
        <f t="shared" ref="C206:Y206" ca="1" si="178">IF(ISBLANK(C32),NA(),SUM(C$29:C$32)/SUM(C$25:C$28)-1)</f>
        <v>9.7256084978456503E-3</v>
      </c>
      <c r="D206" s="31">
        <f t="shared" ca="1" si="178"/>
        <v>8.3864914199525131E-3</v>
      </c>
      <c r="E206" s="31">
        <f t="shared" ca="1" si="178"/>
        <v>4.2935563843461422E-2</v>
      </c>
      <c r="F206" s="31">
        <f t="shared" ca="1" si="178"/>
        <v>4.2923463361930869E-2</v>
      </c>
      <c r="G206" s="70">
        <f t="shared" ca="1" si="178"/>
        <v>3.9860321214139294E-2</v>
      </c>
      <c r="H206" s="31">
        <f t="shared" ca="1" si="178"/>
        <v>8.6474037734362685E-2</v>
      </c>
      <c r="I206" s="31">
        <f t="shared" ca="1" si="178"/>
        <v>-0.1179016347929468</v>
      </c>
      <c r="J206" s="71">
        <f t="shared" ca="1" si="178"/>
        <v>-6.8717305473756762E-2</v>
      </c>
      <c r="K206" s="31">
        <f t="shared" ca="1" si="178"/>
        <v>0.1152254004067419</v>
      </c>
      <c r="L206" s="31">
        <f t="shared" ca="1" si="178"/>
        <v>-1</v>
      </c>
      <c r="M206" s="71">
        <f t="shared" ca="1" si="178"/>
        <v>-1</v>
      </c>
      <c r="N206" s="31">
        <f t="shared" ca="1" si="178"/>
        <v>6.9052280911209518E-2</v>
      </c>
      <c r="O206" s="62">
        <f t="shared" ca="1" si="178"/>
        <v>-0.63175215761793124</v>
      </c>
      <c r="P206" s="70">
        <f t="shared" ca="1" si="178"/>
        <v>4.1433363326349948E-2</v>
      </c>
      <c r="Q206" s="31">
        <f t="shared" ca="1" si="178"/>
        <v>4.1294253789407875E-3</v>
      </c>
      <c r="R206" s="31">
        <f t="shared" ca="1" si="178"/>
        <v>-2.9970738651410866E-2</v>
      </c>
      <c r="S206" s="31">
        <f t="shared" ca="1" si="178"/>
        <v>3.9854036099255197E-2</v>
      </c>
      <c r="T206" s="31" t="e">
        <f t="shared" ca="1" si="173"/>
        <v>#DIV/0!</v>
      </c>
      <c r="U206" s="31">
        <f t="shared" ca="1" si="178"/>
        <v>-1.9988228513472817E-2</v>
      </c>
      <c r="V206" s="31">
        <f t="shared" ca="1" si="178"/>
        <v>7.0829782678794695E-2</v>
      </c>
      <c r="W206" s="31" t="e">
        <f t="shared" ca="1" si="174"/>
        <v>#DIV/0!</v>
      </c>
      <c r="X206" s="31">
        <f t="shared" ca="1" si="178"/>
        <v>-9.5460757049715683E-3</v>
      </c>
      <c r="Y206" s="62">
        <f t="shared" ca="1" si="178"/>
        <v>0.15358536599416084</v>
      </c>
    </row>
    <row r="207" spans="1:25" x14ac:dyDescent="0.2">
      <c r="A207" s="36" t="s">
        <v>43</v>
      </c>
      <c r="B207" s="69">
        <f ca="1">IF(ISBLANK(B36),NA(),SUM(B$33:B$36)/SUM(B$29:B$32)-1)</f>
        <v>-3.1900574691601236E-5</v>
      </c>
      <c r="C207" s="69">
        <f t="shared" ref="C207:Y207" ca="1" si="179">IF(ISBLANK(C36),NA(),SUM(C$33:C$36)/SUM(C$29:C$32)-1)</f>
        <v>-1.4193718109352993E-2</v>
      </c>
      <c r="D207" s="31">
        <f t="shared" ca="1" si="179"/>
        <v>-1.6936734565614175E-2</v>
      </c>
      <c r="E207" s="31">
        <f t="shared" ca="1" si="179"/>
        <v>3.5106828726396255E-2</v>
      </c>
      <c r="F207" s="31">
        <f t="shared" ca="1" si="179"/>
        <v>5.1556086610814011E-2</v>
      </c>
      <c r="G207" s="70">
        <f t="shared" ca="1" si="179"/>
        <v>-2.936533976199307E-3</v>
      </c>
      <c r="H207" s="31">
        <f t="shared" ca="1" si="179"/>
        <v>1.1262270980763933E-2</v>
      </c>
      <c r="I207" s="31">
        <f t="shared" ca="1" si="179"/>
        <v>-8.3089188977503281E-2</v>
      </c>
      <c r="J207" s="71">
        <f t="shared" ca="1" si="179"/>
        <v>-6.8592657405336821E-2</v>
      </c>
      <c r="K207" s="31">
        <f t="shared" ca="1" si="179"/>
        <v>5.1783976793695841E-2</v>
      </c>
      <c r="L207" s="31" t="e">
        <f t="shared" ca="1" si="179"/>
        <v>#DIV/0!</v>
      </c>
      <c r="M207" s="71" t="e">
        <f t="shared" ca="1" si="179"/>
        <v>#DIV/0!</v>
      </c>
      <c r="N207" s="31">
        <f t="shared" ca="1" si="179"/>
        <v>4.0195549057563618E-2</v>
      </c>
      <c r="O207" s="62">
        <f t="shared" ca="1" si="179"/>
        <v>-0.34940941424000338</v>
      </c>
      <c r="P207" s="70">
        <f t="shared" ca="1" si="179"/>
        <v>1.350736979977909</v>
      </c>
      <c r="Q207" s="31">
        <f t="shared" ca="1" si="179"/>
        <v>-6.0780832843396748E-3</v>
      </c>
      <c r="R207" s="31">
        <f t="shared" ca="1" si="179"/>
        <v>-3.5907419301197674E-2</v>
      </c>
      <c r="S207" s="31">
        <f t="shared" ca="1" si="179"/>
        <v>-1</v>
      </c>
      <c r="T207" s="31" t="e">
        <f t="shared" ca="1" si="173"/>
        <v>#DIV/0!</v>
      </c>
      <c r="U207" s="31">
        <f t="shared" ca="1" si="179"/>
        <v>-2.4198844309468837E-2</v>
      </c>
      <c r="V207" s="31">
        <f t="shared" ca="1" si="179"/>
        <v>-1</v>
      </c>
      <c r="W207" s="31" t="e">
        <f t="shared" ca="1" si="174"/>
        <v>#DIV/0!</v>
      </c>
      <c r="X207" s="31">
        <f t="shared" ca="1" si="179"/>
        <v>3.1089251468432648</v>
      </c>
      <c r="Y207" s="62">
        <f t="shared" ca="1" si="179"/>
        <v>0.13491662055618514</v>
      </c>
    </row>
    <row r="208" spans="1:25" x14ac:dyDescent="0.2">
      <c r="A208" s="36" t="s">
        <v>44</v>
      </c>
      <c r="B208" s="69">
        <f ca="1">IF(ISBLANK(B40),NA(),SUM(B$37:B$40)/SUM(B$33:B$36)-1)</f>
        <v>-8.7109134220786366E-4</v>
      </c>
      <c r="C208" s="69">
        <f t="shared" ref="C208:Y208" ca="1" si="180">IF(ISBLANK(C40),NA(),SUM(C$37:C$40)/SUM(C$33:C$36)-1)</f>
        <v>-1.0429672379366872E-2</v>
      </c>
      <c r="D208" s="31">
        <f t="shared" ca="1" si="180"/>
        <v>-1.1873112474585445E-2</v>
      </c>
      <c r="E208" s="31">
        <f t="shared" ca="1" si="180"/>
        <v>2.1716342413691692E-2</v>
      </c>
      <c r="F208" s="31">
        <f t="shared" ca="1" si="180"/>
        <v>2.1915825869603944E-2</v>
      </c>
      <c r="G208" s="70">
        <f t="shared" ca="1" si="180"/>
        <v>-2.5039681509245737E-3</v>
      </c>
      <c r="H208" s="31">
        <f t="shared" ca="1" si="180"/>
        <v>5.9595263911656149E-2</v>
      </c>
      <c r="I208" s="31">
        <f t="shared" ca="1" si="180"/>
        <v>-6.3330618284655804E-2</v>
      </c>
      <c r="J208" s="71">
        <f t="shared" ca="1" si="180"/>
        <v>-5.6588323035232202E-2</v>
      </c>
      <c r="K208" s="31">
        <f t="shared" ca="1" si="180"/>
        <v>2.2030641669970263E-2</v>
      </c>
      <c r="L208" s="31" t="e">
        <f t="shared" ca="1" si="180"/>
        <v>#DIV/0!</v>
      </c>
      <c r="M208" s="71" t="e">
        <f t="shared" ca="1" si="180"/>
        <v>#DIV/0!</v>
      </c>
      <c r="N208" s="31">
        <f t="shared" ca="1" si="180"/>
        <v>2.4155731999512042E-2</v>
      </c>
      <c r="O208" s="62">
        <f t="shared" ca="1" si="180"/>
        <v>-0.27409535750044534</v>
      </c>
      <c r="P208" s="70">
        <f t="shared" ca="1" si="180"/>
        <v>-1.4237599096291409E-2</v>
      </c>
      <c r="Q208" s="31">
        <f t="shared" ca="1" si="180"/>
        <v>-8.9827380415419267E-4</v>
      </c>
      <c r="R208" s="31">
        <f t="shared" ca="1" si="180"/>
        <v>-4.7864964409646382E-2</v>
      </c>
      <c r="S208" s="31" t="e">
        <f t="shared" ca="1" si="180"/>
        <v>#DIV/0!</v>
      </c>
      <c r="T208" s="31" t="e">
        <f t="shared" ca="1" si="173"/>
        <v>#DIV/0!</v>
      </c>
      <c r="U208" s="31">
        <f t="shared" ca="1" si="180"/>
        <v>1.9594031409777557E-3</v>
      </c>
      <c r="V208" s="31" t="e">
        <f t="shared" ca="1" si="180"/>
        <v>#DIV/0!</v>
      </c>
      <c r="W208" s="31" t="e">
        <f t="shared" ca="1" si="174"/>
        <v>#DIV/0!</v>
      </c>
      <c r="X208" s="31">
        <f t="shared" ca="1" si="180"/>
        <v>2.2036917664335798E-2</v>
      </c>
      <c r="Y208" s="62">
        <f t="shared" ca="1" si="180"/>
        <v>5.310973034985067E-2</v>
      </c>
    </row>
    <row r="209" spans="1:25" x14ac:dyDescent="0.2">
      <c r="A209" s="36" t="s">
        <v>45</v>
      </c>
      <c r="B209" s="69">
        <f ca="1">IF(ISBLANK(B44),NA(),SUM(B$41:B$44)/SUM(B$37:B$40)-1)</f>
        <v>-1.9698369176367914E-2</v>
      </c>
      <c r="C209" s="69">
        <f t="shared" ref="C209:Y209" ca="1" si="181">IF(ISBLANK(C44),NA(),SUM(C$41:C$44)/SUM(C$37:C$40)-1)</f>
        <v>-2.9542975994247822E-2</v>
      </c>
      <c r="D209" s="31">
        <f t="shared" ca="1" si="181"/>
        <v>-3.0335049854935292E-2</v>
      </c>
      <c r="E209" s="31">
        <f t="shared" ca="1" si="181"/>
        <v>2.8330301919716749E-3</v>
      </c>
      <c r="F209" s="31">
        <f t="shared" ca="1" si="181"/>
        <v>-1.238056278835209E-2</v>
      </c>
      <c r="G209" s="70">
        <f t="shared" ca="1" si="181"/>
        <v>-2.1098929146242784E-2</v>
      </c>
      <c r="H209" s="31">
        <f t="shared" ca="1" si="181"/>
        <v>6.9048499513145956E-2</v>
      </c>
      <c r="I209" s="31">
        <f t="shared" ca="1" si="181"/>
        <v>-8.6455409673343753E-2</v>
      </c>
      <c r="J209" s="71">
        <f t="shared" ca="1" si="181"/>
        <v>-8.4289362031066073E-2</v>
      </c>
      <c r="K209" s="31">
        <f t="shared" ca="1" si="181"/>
        <v>-1.2363286508400018E-2</v>
      </c>
      <c r="L209" s="31" t="e">
        <f t="shared" ca="1" si="181"/>
        <v>#DIV/0!</v>
      </c>
      <c r="M209" s="71" t="e">
        <f t="shared" ca="1" si="181"/>
        <v>#DIV/0!</v>
      </c>
      <c r="N209" s="31">
        <f t="shared" ca="1" si="181"/>
        <v>4.695439332848883E-3</v>
      </c>
      <c r="O209" s="62">
        <f t="shared" ca="1" si="181"/>
        <v>-0.31522226706317336</v>
      </c>
      <c r="P209" s="70">
        <f t="shared" ca="1" si="181"/>
        <v>-0.96700365213116568</v>
      </c>
      <c r="Q209" s="31">
        <f t="shared" ca="1" si="181"/>
        <v>-6.1814751195919948E-3</v>
      </c>
      <c r="R209" s="31">
        <f t="shared" ca="1" si="181"/>
        <v>-5.6344529621303874E-2</v>
      </c>
      <c r="S209" s="31" t="e">
        <f t="shared" ca="1" si="181"/>
        <v>#DIV/0!</v>
      </c>
      <c r="T209" s="31" t="e">
        <f t="shared" ca="1" si="181"/>
        <v>#DIV/0!</v>
      </c>
      <c r="U209" s="31">
        <f t="shared" ca="1" si="181"/>
        <v>-2.1037460095535643E-2</v>
      </c>
      <c r="V209" s="31" t="e">
        <f t="shared" ca="1" si="181"/>
        <v>#DIV/0!</v>
      </c>
      <c r="W209" s="31" t="e">
        <f t="shared" ca="1" si="181"/>
        <v>#DIV/0!</v>
      </c>
      <c r="X209" s="31">
        <f t="shared" ca="1" si="181"/>
        <v>-0.99994433139741168</v>
      </c>
      <c r="Y209" s="62">
        <f t="shared" ca="1" si="181"/>
        <v>2.851998546762724E-2</v>
      </c>
    </row>
    <row r="210" spans="1:25" x14ac:dyDescent="0.2">
      <c r="A210" s="36" t="s">
        <v>46</v>
      </c>
      <c r="B210" s="69">
        <f ca="1">IF(ISBLANK(B48),NA(),SUM(B$45:B$48)/SUM(B$41:B$44)-1)</f>
        <v>-1.6435384852072521E-2</v>
      </c>
      <c r="C210" s="69">
        <f t="shared" ref="C210:Y210" ca="1" si="182">IF(ISBLANK(C48),NA(),SUM(C$45:C$48)/SUM(C$41:C$44)-1)</f>
        <v>-1.9724814005591562E-2</v>
      </c>
      <c r="D210" s="31">
        <f t="shared" ca="1" si="182"/>
        <v>-2.0253012603454246E-2</v>
      </c>
      <c r="E210" s="31">
        <f t="shared" ca="1" si="182"/>
        <v>-9.1499076259634604E-3</v>
      </c>
      <c r="F210" s="31">
        <f t="shared" ca="1" si="182"/>
        <v>-8.4880312211802478E-3</v>
      </c>
      <c r="G210" s="70">
        <f t="shared" ca="1" si="182"/>
        <v>-9.7701983126361469E-3</v>
      </c>
      <c r="H210" s="31">
        <f t="shared" ca="1" si="182"/>
        <v>-5.6070303707760227E-2</v>
      </c>
      <c r="I210" s="31">
        <f t="shared" ca="1" si="182"/>
        <v>-7.750829875143761E-2</v>
      </c>
      <c r="J210" s="71">
        <f t="shared" ca="1" si="182"/>
        <v>-7.5467688150372969E-2</v>
      </c>
      <c r="K210" s="31">
        <f t="shared" ca="1" si="182"/>
        <v>-8.4577767852410668E-3</v>
      </c>
      <c r="L210" s="31" t="e">
        <f t="shared" ca="1" si="182"/>
        <v>#DIV/0!</v>
      </c>
      <c r="M210" s="71" t="e">
        <f t="shared" ca="1" si="182"/>
        <v>#DIV/0!</v>
      </c>
      <c r="N210" s="31">
        <f t="shared" ca="1" si="182"/>
        <v>-6.6391680039661338E-3</v>
      </c>
      <c r="O210" s="62">
        <f t="shared" ca="1" si="182"/>
        <v>-0.63644071961488913</v>
      </c>
      <c r="P210" s="70">
        <f t="shared" ca="1" si="182"/>
        <v>-0.57703681147979613</v>
      </c>
      <c r="Q210" s="31">
        <f t="shared" ca="1" si="182"/>
        <v>1.4670269272114567E-3</v>
      </c>
      <c r="R210" s="31">
        <f t="shared" ca="1" si="182"/>
        <v>-4.3223497592592475E-2</v>
      </c>
      <c r="S210" s="31" t="e">
        <f t="shared" ca="1" si="182"/>
        <v>#DIV/0!</v>
      </c>
      <c r="T210" s="31">
        <f t="shared" ca="1" si="182"/>
        <v>8.5821729058381813E-3</v>
      </c>
      <c r="U210" s="31">
        <f t="shared" ca="1" si="182"/>
        <v>-0.20916908541358492</v>
      </c>
      <c r="V210" s="31" t="e">
        <f t="shared" ca="1" si="182"/>
        <v>#DIV/0!</v>
      </c>
      <c r="W210" s="31">
        <f t="shared" ca="1" si="182"/>
        <v>-9.2668409666477602E-3</v>
      </c>
      <c r="X210" s="31">
        <f t="shared" ca="1" si="182"/>
        <v>-0.44946512328497401</v>
      </c>
      <c r="Y210" s="62">
        <f t="shared" ca="1" si="182"/>
        <v>3.2350195827442141E-2</v>
      </c>
    </row>
    <row r="211" spans="1:25" x14ac:dyDescent="0.2">
      <c r="A211" s="36" t="s">
        <v>178</v>
      </c>
      <c r="B211" s="69">
        <f ca="1">IF(ISBLANK(B52),NA(),SUM(B$49:B$52)/SUM(B$45:B$48)-1)</f>
        <v>-1.5590132248219923E-2</v>
      </c>
      <c r="C211" s="69">
        <f t="shared" ref="C211:Y211" ca="1" si="183">IF(ISBLANK(C52),NA(),SUM(C$49:C$52)/SUM(C$45:C$48)-1)</f>
        <v>-1.5518317346831401E-2</v>
      </c>
      <c r="D211" s="31">
        <f t="shared" ca="1" si="183"/>
        <v>-1.7122539645885615E-2</v>
      </c>
      <c r="E211" s="31">
        <f t="shared" ca="1" si="183"/>
        <v>-1.5747491430973537E-2</v>
      </c>
      <c r="F211" s="31">
        <f t="shared" ca="1" si="183"/>
        <v>1.8204609949460826E-2</v>
      </c>
      <c r="G211" s="70">
        <f t="shared" ca="1" si="183"/>
        <v>-9.8302151416875816E-3</v>
      </c>
      <c r="H211" s="31">
        <f t="shared" ca="1" si="183"/>
        <v>-1.990523658148724E-2</v>
      </c>
      <c r="I211" s="31">
        <f t="shared" ca="1" si="183"/>
        <v>-6.1635248947838561E-2</v>
      </c>
      <c r="J211" s="31">
        <f t="shared" ca="1" si="183"/>
        <v>-5.9352405711792122E-2</v>
      </c>
      <c r="K211" s="31">
        <f t="shared" ca="1" si="183"/>
        <v>1.8255943913185524E-2</v>
      </c>
      <c r="L211" s="31" t="e">
        <f t="shared" ca="1" si="183"/>
        <v>#DIV/0!</v>
      </c>
      <c r="M211" s="31" t="e">
        <f t="shared" ca="1" si="183"/>
        <v>#DIV/0!</v>
      </c>
      <c r="N211" s="31">
        <f t="shared" ca="1" si="183"/>
        <v>-1.4648996905218259E-2</v>
      </c>
      <c r="O211" s="62">
        <f ca="1">IF(ISBLANK(O52),NA(),SUM(O$49:O$52)/SUM(O$45:O$48)-1)</f>
        <v>-0.75866784328734493</v>
      </c>
      <c r="P211" s="31">
        <f t="shared" ca="1" si="183"/>
        <v>-0.59899327577369366</v>
      </c>
      <c r="Q211" s="31">
        <f t="shared" ca="1" si="183"/>
        <v>-3.6550642170251058E-3</v>
      </c>
      <c r="R211" s="31">
        <f t="shared" ca="1" si="183"/>
        <v>-4.2743188595831705E-2</v>
      </c>
      <c r="S211" s="31" t="e">
        <f t="shared" ca="1" si="183"/>
        <v>#DIV/0!</v>
      </c>
      <c r="T211" s="31">
        <f t="shared" ca="1" si="183"/>
        <v>-1.3138097560228768E-2</v>
      </c>
      <c r="U211" s="31">
        <f t="shared" ca="1" si="183"/>
        <v>-2.7388945551380162E-2</v>
      </c>
      <c r="V211" s="31" t="e">
        <f t="shared" ca="1" si="183"/>
        <v>#DIV/0!</v>
      </c>
      <c r="W211" s="31">
        <f t="shared" ca="1" si="183"/>
        <v>1.7003587237457207E-2</v>
      </c>
      <c r="X211" s="31">
        <f t="shared" ca="1" si="183"/>
        <v>-0.27209768366865972</v>
      </c>
      <c r="Y211" s="62">
        <f t="shared" ca="1" si="183"/>
        <v>8.3736037064193747E-2</v>
      </c>
    </row>
    <row r="212" spans="1:25" x14ac:dyDescent="0.2">
      <c r="A212" s="36" t="s">
        <v>202</v>
      </c>
      <c r="B212" s="69">
        <f ca="1">IF(ISBLANK(B56),NA(),SUM(B$53:B$56)/SUM(B$49:B$52)-1)</f>
        <v>-7.605237695115008E-3</v>
      </c>
      <c r="C212" s="69">
        <f t="shared" ref="C212:X212" ca="1" si="184">IF(ISBLANK(C56),NA(),SUM(C$53:C$56)/SUM(C$49:C$52)-1)</f>
        <v>-5.5958114674107273E-3</v>
      </c>
      <c r="D212" s="31">
        <f t="shared" ca="1" si="184"/>
        <v>-7.4712359027390152E-3</v>
      </c>
      <c r="E212" s="31">
        <f t="shared" ca="1" si="184"/>
        <v>-1.200927206000979E-2</v>
      </c>
      <c r="F212" s="31">
        <f t="shared" ca="1" si="184"/>
        <v>3.2460316997330319E-2</v>
      </c>
      <c r="G212" s="70">
        <f t="shared" ca="1" si="184"/>
        <v>-4.3590556326901231E-3</v>
      </c>
      <c r="H212" s="31">
        <f t="shared" ca="1" si="184"/>
        <v>1.3272460913346773E-2</v>
      </c>
      <c r="I212" s="31">
        <f t="shared" ca="1" si="184"/>
        <v>-2.9392827044550818E-2</v>
      </c>
      <c r="J212" s="31">
        <f t="shared" ca="1" si="184"/>
        <v>-1.1407218376942474E-2</v>
      </c>
      <c r="K212" s="31">
        <f t="shared" ca="1" si="184"/>
        <v>3.249442443015127E-2</v>
      </c>
      <c r="L212" s="31" t="e">
        <f t="shared" ca="1" si="184"/>
        <v>#DIV/0!</v>
      </c>
      <c r="M212" s="31" t="e">
        <f t="shared" ca="1" si="184"/>
        <v>#DIV/0!</v>
      </c>
      <c r="N212" s="31">
        <f t="shared" ca="1" si="184"/>
        <v>-1.1801160848048942E-2</v>
      </c>
      <c r="O212" s="31">
        <f t="shared" ca="1" si="184"/>
        <v>-0.57126067109463885</v>
      </c>
      <c r="P212" s="70">
        <f t="shared" ca="1" si="184"/>
        <v>-1.8940761965809405E-2</v>
      </c>
      <c r="Q212" s="31">
        <f t="shared" ca="1" si="184"/>
        <v>-1.6194670028480962E-3</v>
      </c>
      <c r="R212" s="31">
        <f t="shared" ca="1" si="184"/>
        <v>-3.4543796782107172E-2</v>
      </c>
      <c r="S212" s="31" t="e">
        <f t="shared" ca="1" si="184"/>
        <v>#DIV/0!</v>
      </c>
      <c r="T212" s="31">
        <f t="shared" ca="1" si="184"/>
        <v>-3.9198469178245432E-3</v>
      </c>
      <c r="U212" s="31">
        <f t="shared" ca="1" si="184"/>
        <v>-4.6725379942725298E-2</v>
      </c>
      <c r="V212" s="31" t="e">
        <f t="shared" ca="1" si="184"/>
        <v>#DIV/0!</v>
      </c>
      <c r="W212" s="31">
        <f t="shared" ca="1" si="184"/>
        <v>3.2054869201755265E-2</v>
      </c>
      <c r="X212" s="31">
        <f t="shared" ca="1" si="184"/>
        <v>-0.37510029566424374</v>
      </c>
      <c r="Y212" s="62">
        <f ca="1">IF(ISBLANK(Y56),NA(),SUM(Y$53:Y$56)/SUM(Y$49:Y$52)-1)</f>
        <v>5.4325043405348161E-2</v>
      </c>
    </row>
    <row r="213" spans="1:25" x14ac:dyDescent="0.2">
      <c r="A213" s="36" t="s">
        <v>203</v>
      </c>
      <c r="B213" s="69">
        <f ca="1">IF(ISBLANK(B57),NA(),SUM(B$57:B$60)/SUM(B$53:B$56)-1)</f>
        <v>-6.1486160748349672E-3</v>
      </c>
      <c r="C213" s="69">
        <f t="shared" ref="C213:Y213" ca="1" si="185">IF(ISBLANK(C57),NA(),SUM(C$57:C$60)/SUM(C$53:C$56)-1)</f>
        <v>-2.7635598169788445E-3</v>
      </c>
      <c r="D213" s="31">
        <f t="shared" ca="1" si="185"/>
        <v>-4.7128156669625776E-3</v>
      </c>
      <c r="E213" s="31">
        <f t="shared" ca="1" si="185"/>
        <v>-1.3615761329385245E-2</v>
      </c>
      <c r="F213" s="31">
        <f t="shared" ca="1" si="185"/>
        <v>3.5260949096899807E-2</v>
      </c>
      <c r="G213" s="70">
        <f t="shared" ca="1" si="185"/>
        <v>-8.915722755212796E-4</v>
      </c>
      <c r="H213" s="31">
        <f t="shared" ca="1" si="185"/>
        <v>1.8003195431728347E-2</v>
      </c>
      <c r="I213" s="31">
        <f t="shared" ca="1" si="185"/>
        <v>-3.2530497608100561E-2</v>
      </c>
      <c r="J213" s="31">
        <f t="shared" ca="1" si="185"/>
        <v>-1.7693151603883961E-2</v>
      </c>
      <c r="K213" s="31">
        <f t="shared" ca="1" si="185"/>
        <v>3.516943829298147E-2</v>
      </c>
      <c r="L213" s="31" t="e">
        <f t="shared" ca="1" si="185"/>
        <v>#DIV/0!</v>
      </c>
      <c r="M213" s="31" t="e">
        <f t="shared" ca="1" si="185"/>
        <v>#DIV/0!</v>
      </c>
      <c r="N213" s="31">
        <f t="shared" ca="1" si="185"/>
        <v>-1.3539878728145993E-2</v>
      </c>
      <c r="O213" s="31">
        <f t="shared" ca="1" si="185"/>
        <v>-0.50535403876625695</v>
      </c>
      <c r="P213" s="70">
        <f t="shared" ca="1" si="185"/>
        <v>-5.671255109600537E-3</v>
      </c>
      <c r="Q213" s="31">
        <f t="shared" ca="1" si="185"/>
        <v>4.5745339135585539E-3</v>
      </c>
      <c r="R213" s="31">
        <f t="shared" ca="1" si="185"/>
        <v>-3.0870245588905831E-2</v>
      </c>
      <c r="S213" s="31" t="e">
        <f t="shared" ca="1" si="185"/>
        <v>#DIV/0!</v>
      </c>
      <c r="T213" s="31">
        <f t="shared" ca="1" si="185"/>
        <v>-4.3374745255162495E-3</v>
      </c>
      <c r="U213" s="31">
        <f t="shared" ca="1" si="185"/>
        <v>-4.3345992844027847E-2</v>
      </c>
      <c r="V213" s="31" t="e">
        <f t="shared" ca="1" si="185"/>
        <v>#DIV/0!</v>
      </c>
      <c r="W213" s="31">
        <f t="shared" ca="1" si="185"/>
        <v>3.5725452353724485E-2</v>
      </c>
      <c r="X213" s="31">
        <f t="shared" ca="1" si="185"/>
        <v>-0.19985360783003214</v>
      </c>
      <c r="Y213" s="62">
        <f t="shared" ca="1" si="185"/>
        <v>1.1971014909771371E-2</v>
      </c>
    </row>
    <row r="214" spans="1:25" ht="12" thickBot="1" x14ac:dyDescent="0.25">
      <c r="A214" s="80" t="s">
        <v>204</v>
      </c>
      <c r="B214" s="102">
        <f ca="1">IF(ISBLANK(B61),NA(),SUM(B$61:B$64)/SUM(B$57:B$60)-1)</f>
        <v>-1.2032278683054676E-2</v>
      </c>
      <c r="C214" s="102">
        <f t="shared" ref="C214:X214" ca="1" si="186">IF(ISBLANK(C61),NA(),SUM(C$61:C$64)/SUM(C$57:C$60)-1)</f>
        <v>-6.6462151107864464E-3</v>
      </c>
      <c r="D214" s="103">
        <f t="shared" ca="1" si="186"/>
        <v>-7.3427815916109473E-3</v>
      </c>
      <c r="E214" s="103">
        <f t="shared" ca="1" si="186"/>
        <v>-2.4044192276192256E-2</v>
      </c>
      <c r="F214" s="103">
        <f t="shared" ca="1" si="186"/>
        <v>6.4171756911102218E-3</v>
      </c>
      <c r="G214" s="104">
        <f t="shared" ca="1" si="186"/>
        <v>-6.1561235760465571E-3</v>
      </c>
      <c r="H214" s="103">
        <f t="shared" ca="1" si="186"/>
        <v>1.537603603356863E-2</v>
      </c>
      <c r="I214" s="103">
        <f t="shared" ca="1" si="186"/>
        <v>-1.7624085397804357E-2</v>
      </c>
      <c r="J214" s="103">
        <f t="shared" ca="1" si="186"/>
        <v>9.5008120575723609E-5</v>
      </c>
      <c r="K214" s="103">
        <f t="shared" ca="1" si="186"/>
        <v>6.3702637684015517E-3</v>
      </c>
      <c r="L214" s="103" t="e">
        <f t="shared" ca="1" si="186"/>
        <v>#DIV/0!</v>
      </c>
      <c r="M214" s="103" t="e">
        <f t="shared" ca="1" si="186"/>
        <v>#DIV/0!</v>
      </c>
      <c r="N214" s="103">
        <f t="shared" ca="1" si="186"/>
        <v>-2.4010666407737302E-2</v>
      </c>
      <c r="O214" s="103">
        <f t="shared" ca="1" si="186"/>
        <v>-0.45693457429033157</v>
      </c>
      <c r="P214" s="104">
        <f t="shared" ca="1" si="186"/>
        <v>6.6944485231775763E-2</v>
      </c>
      <c r="Q214" s="103">
        <f t="shared" ca="1" si="186"/>
        <v>-2.7698163944768206E-3</v>
      </c>
      <c r="R214" s="103">
        <f t="shared" ca="1" si="186"/>
        <v>-3.4086241499077796E-2</v>
      </c>
      <c r="S214" s="103" t="e">
        <f t="shared" ca="1" si="186"/>
        <v>#DIV/0!</v>
      </c>
      <c r="T214" s="103">
        <f t="shared" ca="1" si="186"/>
        <v>-6.1599006309231985E-3</v>
      </c>
      <c r="U214" s="103">
        <f t="shared" ca="1" si="186"/>
        <v>-2.4701648342832394E-2</v>
      </c>
      <c r="V214" s="103" t="e">
        <f t="shared" ca="1" si="186"/>
        <v>#DIV/0!</v>
      </c>
      <c r="W214" s="103">
        <f t="shared" ca="1" si="186"/>
        <v>6.3312387968421646E-3</v>
      </c>
      <c r="X214" s="103">
        <f t="shared" ca="1" si="186"/>
        <v>3.5287201830325188E-5</v>
      </c>
      <c r="Y214" s="105">
        <f ca="1">IF(ISBLANK(Y61),NA(),SUM(Y$61:Y$64)/SUM(Y$57:Y$60)-1)</f>
        <v>6.6331065147806623E-3</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Y214"/>
  <sheetViews>
    <sheetView showGridLines="0" workbookViewId="0">
      <pane xSplit="1" ySplit="3" topLeftCell="B112" activePane="bottomRight" state="frozen"/>
      <selection activeCell="B66" sqref="B66:Y68"/>
      <selection pane="topRight" activeCell="B66" sqref="B66:Y68"/>
      <selection pane="bottomLeft" activeCell="B66" sqref="B66:Y68"/>
      <selection pane="bottomRight" activeCell="B66" sqref="B66:Y68"/>
    </sheetView>
  </sheetViews>
  <sheetFormatPr baseColWidth="10" defaultColWidth="11.42578125" defaultRowHeight="11.25" x14ac:dyDescent="0.2"/>
  <cols>
    <col min="1" max="1" width="11.42578125" style="37"/>
    <col min="2" max="3" width="11.42578125" style="7"/>
    <col min="4" max="9" width="11.42578125" style="19"/>
    <col min="10" max="10" width="11.42578125" style="45"/>
    <col min="11" max="12" width="11.42578125" style="19"/>
    <col min="13" max="13" width="11.42578125" style="45"/>
    <col min="14" max="14" width="11.42578125" style="19"/>
    <col min="15" max="23" width="11.42578125" style="22"/>
    <col min="24" max="16384" width="11.42578125" style="19"/>
  </cols>
  <sheetData>
    <row r="1" spans="1:25" s="47" customFormat="1" ht="13.5" thickBot="1" x14ac:dyDescent="0.25">
      <c r="A1" s="173" t="s">
        <v>47</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333125054.17688084</v>
      </c>
      <c r="C5" s="15">
        <f ca="1">SUM(D5,F5)</f>
        <v>137091480.9659428</v>
      </c>
      <c r="D5" s="16">
        <f ca="1">OFFSET(Import_SAS_CVS!CB2,(Synth!$D$3-1)*Synth!$E$3,0)</f>
        <v>122564948.36035199</v>
      </c>
      <c r="E5" s="16">
        <f ca="1">OFFSET(Import_SAS_CVS!AN2,(Synth!$D$3-1)*Synth!$E$3,0)</f>
        <v>196033573.21093801</v>
      </c>
      <c r="F5" s="16">
        <f ca="1">OFFSET(Import_SAS_CVS!CF2,(Synth!$D$3-1)*Synth!$E$3,0)</f>
        <v>14526532.6055908</v>
      </c>
      <c r="G5" s="17">
        <f ca="1">OFFSET(Import_SAS_CVS!V2,(Synth!$D$3-1)*Synth!$E$3,0)</f>
        <v>63501544.083984397</v>
      </c>
      <c r="H5" s="16">
        <f ca="1">OFFSET(Import_SAS_CVS!W2,(Synth!$D$3-1)*Synth!$E$3,0)</f>
        <v>991655.39131164597</v>
      </c>
      <c r="I5" s="16">
        <f ca="1">OFFSET(Import_SAS_CVS!X2,(Synth!$D$3-1)*Synth!$E$3,0)</f>
        <v>58488607.622070298</v>
      </c>
      <c r="J5" s="42">
        <f ca="1">OFFSET(Import_SAS_CVS!Y2,(Synth!$D$3-1)*Synth!$E$3,0)</f>
        <v>21590448.418212902</v>
      </c>
      <c r="K5" s="16">
        <f ca="1">OFFSET(Import_SAS_CVS!Z2,(Synth!$D$3-1)*Synth!$E$3,0)</f>
        <v>18320.9228088856</v>
      </c>
      <c r="L5" s="16">
        <f ca="1">OFFSET(Import_SAS_CVS!AA2,(Synth!$D$3-1)*Synth!$E$3,0)</f>
        <v>14663546.844848599</v>
      </c>
      <c r="M5" s="42">
        <f ca="1">OFFSET(Import_SAS_CVS!AB2,(Synth!$D$3-1)*Synth!$E$3,0)</f>
        <v>996773.473487854</v>
      </c>
      <c r="N5" s="16">
        <f ca="1">OFFSET(Import_SAS_CVS!AC2,(Synth!$D$3-1)*Synth!$E$3,0)</f>
        <v>128449.83487606001</v>
      </c>
      <c r="O5" s="18">
        <f ca="1">OFFSET(Import_SAS_CVS!AD2,(Synth!$D$3-1)*Synth!$E$3,0)</f>
        <v>197467158.55664101</v>
      </c>
      <c r="P5" s="112">
        <f ca="1">OFFSET(Import_SAS_CVS!AE2,(Synth!$D$3-1)*Synth!$E$3,0)</f>
        <v>47921040.490234397</v>
      </c>
      <c r="Q5" s="113">
        <f ca="1">OFFSET(Import_SAS_CVS!AF2,(Synth!$D$3-1)*Synth!$E$3,0)</f>
        <v>31894201.208984401</v>
      </c>
      <c r="R5" s="113">
        <f ca="1">OFFSET(Import_SAS_CVS!AG2,(Synth!$D$3-1)*Synth!$E$3,0)</f>
        <v>27809911.691894501</v>
      </c>
      <c r="S5" s="113">
        <f ca="1">OFFSET(Import_SAS_CVS!AH2,(Synth!$D$3-1)*Synth!$E$3,0)</f>
        <v>0</v>
      </c>
      <c r="T5" s="113">
        <f ca="1">OFFSET(Import_SAS_CVS!AI2,(Synth!$D$3-1)*Synth!$E$3,0)</f>
        <v>0</v>
      </c>
      <c r="U5" s="113">
        <f ca="1">OFFSET(Import_SAS_CVS!AJ2,(Synth!$D$3-1)*Synth!$E$3,0)</f>
        <v>15375190.9095459</v>
      </c>
      <c r="V5" s="113">
        <f ca="1">OFFSET(Import_SAS_CVS!AK2,(Synth!$D$3-1)*Synth!$E$3,0)</f>
        <v>0</v>
      </c>
      <c r="W5" s="113">
        <f ca="1">OFFSET(Import_SAS_CVS!AL2,(Synth!$D$3-1)*Synth!$E$3,0)</f>
        <v>0</v>
      </c>
      <c r="X5" s="113">
        <f ca="1">OFFSET(Import_SAS_CVS!AM2,(Synth!$D$3-1)*Synth!$E$3,0)</f>
        <v>14593476.326171899</v>
      </c>
      <c r="Y5" s="114">
        <f ca="1">OFFSET(Import_SAS_CVS!CR2,(Synth!$D$3-1)*Synth!$E$3,0)</f>
        <v>233.326802439988</v>
      </c>
    </row>
    <row r="6" spans="1:25" x14ac:dyDescent="0.2">
      <c r="A6" s="20">
        <v>38168</v>
      </c>
      <c r="B6" s="21">
        <f t="shared" ref="B6:B64" ca="1" si="0">SUM(C6,E6)</f>
        <v>332155287.29492182</v>
      </c>
      <c r="C6" s="21">
        <f t="shared" ref="C6:C64" ca="1" si="1">SUM(D6,F6)</f>
        <v>136228280.71484381</v>
      </c>
      <c r="D6" s="22">
        <f ca="1">OFFSET(Import_SAS_CVS!CB3,(Synth!$D$3-1)*Synth!$E$3,0)</f>
        <v>121809978.765625</v>
      </c>
      <c r="E6" s="22">
        <f ca="1">OFFSET(Import_SAS_CVS!AN3,(Synth!$D$3-1)*Synth!$E$3,0)</f>
        <v>195927006.58007801</v>
      </c>
      <c r="F6" s="22">
        <f ca="1">OFFSET(Import_SAS_CVS!CF3,(Synth!$D$3-1)*Synth!$E$3,0)</f>
        <v>14418301.9492188</v>
      </c>
      <c r="G6" s="23">
        <f ca="1">OFFSET(Import_SAS_CVS!V3,(Synth!$D$3-1)*Synth!$E$3,0)</f>
        <v>63558363.817871101</v>
      </c>
      <c r="H6" s="24">
        <f ca="1">OFFSET(Import_SAS_CVS!W3,(Synth!$D$3-1)*Synth!$E$3,0)</f>
        <v>942768.43473815895</v>
      </c>
      <c r="I6" s="24">
        <f ca="1">OFFSET(Import_SAS_CVS!X3,(Synth!$D$3-1)*Synth!$E$3,0)</f>
        <v>57761344.847167999</v>
      </c>
      <c r="J6" s="43">
        <f ca="1">OFFSET(Import_SAS_CVS!Y3,(Synth!$D$3-1)*Synth!$E$3,0)</f>
        <v>22201832.089599598</v>
      </c>
      <c r="K6" s="24">
        <f ca="1">OFFSET(Import_SAS_CVS!Z3,(Synth!$D$3-1)*Synth!$E$3,0)</f>
        <v>467637.54777526902</v>
      </c>
      <c r="L6" s="24">
        <f ca="1">OFFSET(Import_SAS_CVS!AA3,(Synth!$D$3-1)*Synth!$E$3,0)</f>
        <v>13981944.5241699</v>
      </c>
      <c r="M6" s="43">
        <f ca="1">OFFSET(Import_SAS_CVS!AB3,(Synth!$D$3-1)*Synth!$E$3,0)</f>
        <v>967072.33033752395</v>
      </c>
      <c r="N6" s="24">
        <f ca="1">OFFSET(Import_SAS_CVS!AC3,(Synth!$D$3-1)*Synth!$E$3,0)</f>
        <v>7860091.3122558603</v>
      </c>
      <c r="O6" s="25">
        <f ca="1">OFFSET(Import_SAS_CVS!AD3,(Synth!$D$3-1)*Synth!$E$3,0)</f>
        <v>181772235.16015601</v>
      </c>
      <c r="P6" s="115">
        <f ca="1">OFFSET(Import_SAS_CVS!AE3,(Synth!$D$3-1)*Synth!$E$3,0)</f>
        <v>47553098.693847701</v>
      </c>
      <c r="Q6" s="116">
        <f ca="1">OFFSET(Import_SAS_CVS!AF3,(Synth!$D$3-1)*Synth!$E$3,0)</f>
        <v>31688648.196533199</v>
      </c>
      <c r="R6" s="116">
        <f ca="1">OFFSET(Import_SAS_CVS!AG3,(Synth!$D$3-1)*Synth!$E$3,0)</f>
        <v>28029699.7258301</v>
      </c>
      <c r="S6" s="116">
        <f ca="1">OFFSET(Import_SAS_CVS!AH3,(Synth!$D$3-1)*Synth!$E$3,0)</f>
        <v>0</v>
      </c>
      <c r="T6" s="116">
        <f ca="1">OFFSET(Import_SAS_CVS!AI3,(Synth!$D$3-1)*Synth!$E$3,0)</f>
        <v>0</v>
      </c>
      <c r="U6" s="116">
        <f ca="1">OFFSET(Import_SAS_CVS!AJ3,(Synth!$D$3-1)*Synth!$E$3,0)</f>
        <v>14999203.8710938</v>
      </c>
      <c r="V6" s="116">
        <f ca="1">OFFSET(Import_SAS_CVS!AK3,(Synth!$D$3-1)*Synth!$E$3,0)</f>
        <v>0</v>
      </c>
      <c r="W6" s="116">
        <f ca="1">OFFSET(Import_SAS_CVS!AL3,(Synth!$D$3-1)*Synth!$E$3,0)</f>
        <v>0</v>
      </c>
      <c r="X6" s="116">
        <f ca="1">OFFSET(Import_SAS_CVS!AM3,(Synth!$D$3-1)*Synth!$E$3,0)</f>
        <v>14483701.8814697</v>
      </c>
      <c r="Y6" s="117">
        <f ca="1">OFFSET(Import_SAS_CVS!CR3,(Synth!$D$3-1)*Synth!$E$3,0)</f>
        <v>7281.1011326909102</v>
      </c>
    </row>
    <row r="7" spans="1:25" x14ac:dyDescent="0.2">
      <c r="A7" s="20">
        <v>38260</v>
      </c>
      <c r="B7" s="21">
        <f t="shared" ca="1" si="0"/>
        <v>321739033.88684058</v>
      </c>
      <c r="C7" s="21">
        <f t="shared" ca="1" si="1"/>
        <v>137879267.18176261</v>
      </c>
      <c r="D7" s="22">
        <f ca="1">OFFSET(Import_SAS_CVS!CB4,(Synth!$D$3-1)*Synth!$E$3,0)</f>
        <v>123468611.446289</v>
      </c>
      <c r="E7" s="22">
        <f ca="1">OFFSET(Import_SAS_CVS!AN4,(Synth!$D$3-1)*Synth!$E$3,0)</f>
        <v>183859766.70507801</v>
      </c>
      <c r="F7" s="22">
        <f ca="1">OFFSET(Import_SAS_CVS!CF4,(Synth!$D$3-1)*Synth!$E$3,0)</f>
        <v>14410655.735473599</v>
      </c>
      <c r="G7" s="23">
        <f ca="1">OFFSET(Import_SAS_CVS!V4,(Synth!$D$3-1)*Synth!$E$3,0)</f>
        <v>64371536.2490234</v>
      </c>
      <c r="H7" s="24">
        <f ca="1">OFFSET(Import_SAS_CVS!W4,(Synth!$D$3-1)*Synth!$E$3,0)</f>
        <v>965842.63092041004</v>
      </c>
      <c r="I7" s="24">
        <f ca="1">OFFSET(Import_SAS_CVS!X4,(Synth!$D$3-1)*Synth!$E$3,0)</f>
        <v>57755584.34375</v>
      </c>
      <c r="J7" s="43">
        <f ca="1">OFFSET(Import_SAS_CVS!Y4,(Synth!$D$3-1)*Synth!$E$3,0)</f>
        <v>23323131.7185059</v>
      </c>
      <c r="K7" s="24">
        <f ca="1">OFFSET(Import_SAS_CVS!Z4,(Synth!$D$3-1)*Synth!$E$3,0)</f>
        <v>1211651.2440795901</v>
      </c>
      <c r="L7" s="24">
        <f ca="1">OFFSET(Import_SAS_CVS!AA4,(Synth!$D$3-1)*Synth!$E$3,0)</f>
        <v>13265356.8405762</v>
      </c>
      <c r="M7" s="43">
        <f ca="1">OFFSET(Import_SAS_CVS!AB4,(Synth!$D$3-1)*Synth!$E$3,0)</f>
        <v>940008.50811004604</v>
      </c>
      <c r="N7" s="24">
        <f ca="1">OFFSET(Import_SAS_CVS!AC4,(Synth!$D$3-1)*Synth!$E$3,0)</f>
        <v>20065038.036132801</v>
      </c>
      <c r="O7" s="25">
        <f ca="1">OFFSET(Import_SAS_CVS!AD4,(Synth!$D$3-1)*Synth!$E$3,0)</f>
        <v>165297550.91796899</v>
      </c>
      <c r="P7" s="115">
        <f ca="1">OFFSET(Import_SAS_CVS!AE4,(Synth!$D$3-1)*Synth!$E$3,0)</f>
        <v>49786264.021484397</v>
      </c>
      <c r="Q7" s="116">
        <f ca="1">OFFSET(Import_SAS_CVS!AF4,(Synth!$D$3-1)*Synth!$E$3,0)</f>
        <v>31812399.339599598</v>
      </c>
      <c r="R7" s="116">
        <f ca="1">OFFSET(Import_SAS_CVS!AG4,(Synth!$D$3-1)*Synth!$E$3,0)</f>
        <v>28435431.150390599</v>
      </c>
      <c r="S7" s="116">
        <f ca="1">OFFSET(Import_SAS_CVS!AH4,(Synth!$D$3-1)*Synth!$E$3,0)</f>
        <v>0</v>
      </c>
      <c r="T7" s="116">
        <f ca="1">OFFSET(Import_SAS_CVS!AI4,(Synth!$D$3-1)*Synth!$E$3,0)</f>
        <v>0</v>
      </c>
      <c r="U7" s="116">
        <f ca="1">OFFSET(Import_SAS_CVS!AJ4,(Synth!$D$3-1)*Synth!$E$3,0)</f>
        <v>14889599.407836899</v>
      </c>
      <c r="V7" s="116">
        <f ca="1">OFFSET(Import_SAS_CVS!AK4,(Synth!$D$3-1)*Synth!$E$3,0)</f>
        <v>0</v>
      </c>
      <c r="W7" s="116">
        <f ca="1">OFFSET(Import_SAS_CVS!AL4,(Synth!$D$3-1)*Synth!$E$3,0)</f>
        <v>0</v>
      </c>
      <c r="X7" s="116">
        <f ca="1">OFFSET(Import_SAS_CVS!AM4,(Synth!$D$3-1)*Synth!$E$3,0)</f>
        <v>14416043.634277301</v>
      </c>
      <c r="Y7" s="117">
        <f ca="1">OFFSET(Import_SAS_CVS!CR4,(Synth!$D$3-1)*Synth!$E$3,0)</f>
        <v>18810.073122501399</v>
      </c>
    </row>
    <row r="8" spans="1:25" ht="12" thickBot="1" x14ac:dyDescent="0.25">
      <c r="A8" s="26">
        <v>38352</v>
      </c>
      <c r="B8" s="27">
        <f t="shared" ca="1" si="0"/>
        <v>341268031.29345661</v>
      </c>
      <c r="C8" s="27">
        <f t="shared" ca="1" si="1"/>
        <v>138478662.85595661</v>
      </c>
      <c r="D8" s="28">
        <f ca="1">OFFSET(Import_SAS_CVS!CB5,(Synth!$D$3-1)*Synth!$E$3,0)</f>
        <v>123991026.06152301</v>
      </c>
      <c r="E8" s="28">
        <f ca="1">OFFSET(Import_SAS_CVS!AN5,(Synth!$D$3-1)*Synth!$E$3,0)</f>
        <v>202789368.4375</v>
      </c>
      <c r="F8" s="28">
        <f ca="1">OFFSET(Import_SAS_CVS!CF5,(Synth!$D$3-1)*Synth!$E$3,0)</f>
        <v>14487636.794433599</v>
      </c>
      <c r="G8" s="29">
        <f ca="1">OFFSET(Import_SAS_CVS!V5,(Synth!$D$3-1)*Synth!$E$3,0)</f>
        <v>66353703.580566399</v>
      </c>
      <c r="H8" s="28">
        <f ca="1">OFFSET(Import_SAS_CVS!W5,(Synth!$D$3-1)*Synth!$E$3,0)</f>
        <v>906122.46115112305</v>
      </c>
      <c r="I8" s="28">
        <f ca="1">OFFSET(Import_SAS_CVS!X5,(Synth!$D$3-1)*Synth!$E$3,0)</f>
        <v>56787847.975097701</v>
      </c>
      <c r="J8" s="44">
        <f ca="1">OFFSET(Import_SAS_CVS!Y5,(Synth!$D$3-1)*Synth!$E$3,0)</f>
        <v>23647024.7587891</v>
      </c>
      <c r="K8" s="28">
        <f ca="1">OFFSET(Import_SAS_CVS!Z5,(Synth!$D$3-1)*Synth!$E$3,0)</f>
        <v>2298518.6185302702</v>
      </c>
      <c r="L8" s="28">
        <f ca="1">OFFSET(Import_SAS_CVS!AA5,(Synth!$D$3-1)*Synth!$E$3,0)</f>
        <v>12152153.145996099</v>
      </c>
      <c r="M8" s="44">
        <f ca="1">OFFSET(Import_SAS_CVS!AB5,(Synth!$D$3-1)*Synth!$E$3,0)</f>
        <v>873999.430961609</v>
      </c>
      <c r="N8" s="28">
        <f ca="1">OFFSET(Import_SAS_CVS!AC5,(Synth!$D$3-1)*Synth!$E$3,0)</f>
        <v>41504144.955078103</v>
      </c>
      <c r="O8" s="30">
        <f ca="1">OFFSET(Import_SAS_CVS!AD5,(Synth!$D$3-1)*Synth!$E$3,0)</f>
        <v>165879278.88476601</v>
      </c>
      <c r="P8" s="118">
        <f ca="1">OFFSET(Import_SAS_CVS!AE5,(Synth!$D$3-1)*Synth!$E$3,0)</f>
        <v>48285126.6083984</v>
      </c>
      <c r="Q8" s="119">
        <f ca="1">OFFSET(Import_SAS_CVS!AF5,(Synth!$D$3-1)*Synth!$E$3,0)</f>
        <v>32242959.1088867</v>
      </c>
      <c r="R8" s="119">
        <f ca="1">OFFSET(Import_SAS_CVS!AG5,(Synth!$D$3-1)*Synth!$E$3,0)</f>
        <v>28782364.839111298</v>
      </c>
      <c r="S8" s="119">
        <f ca="1">OFFSET(Import_SAS_CVS!AH5,(Synth!$D$3-1)*Synth!$E$3,0)</f>
        <v>0</v>
      </c>
      <c r="T8" s="119">
        <f ca="1">OFFSET(Import_SAS_CVS!AI5,(Synth!$D$3-1)*Synth!$E$3,0)</f>
        <v>0</v>
      </c>
      <c r="U8" s="119">
        <f ca="1">OFFSET(Import_SAS_CVS!AJ5,(Synth!$D$3-1)*Synth!$E$3,0)</f>
        <v>14553906.2193604</v>
      </c>
      <c r="V8" s="119">
        <f ca="1">OFFSET(Import_SAS_CVS!AK5,(Synth!$D$3-1)*Synth!$E$3,0)</f>
        <v>0</v>
      </c>
      <c r="W8" s="119">
        <f ca="1">OFFSET(Import_SAS_CVS!AL5,(Synth!$D$3-1)*Synth!$E$3,0)</f>
        <v>0</v>
      </c>
      <c r="X8" s="119">
        <f ca="1">OFFSET(Import_SAS_CVS!AM5,(Synth!$D$3-1)*Synth!$E$3,0)</f>
        <v>14487069.594848599</v>
      </c>
      <c r="Y8" s="120">
        <f ca="1">OFFSET(Import_SAS_CVS!CR5,(Synth!$D$3-1)*Synth!$E$3,0)</f>
        <v>27821.7754788399</v>
      </c>
    </row>
    <row r="9" spans="1:25" x14ac:dyDescent="0.2">
      <c r="A9" s="14">
        <v>38442</v>
      </c>
      <c r="B9" s="15">
        <f t="shared" ca="1" si="0"/>
        <v>348606273.33081067</v>
      </c>
      <c r="C9" s="15">
        <f t="shared" ca="1" si="1"/>
        <v>140476701.95190468</v>
      </c>
      <c r="D9" s="16">
        <f ca="1">OFFSET(Import_SAS_CVS!CB6,(Synth!$D$3-1)*Synth!$E$3,0)</f>
        <v>125841474.947266</v>
      </c>
      <c r="E9" s="16">
        <f ca="1">OFFSET(Import_SAS_CVS!AN6,(Synth!$D$3-1)*Synth!$E$3,0)</f>
        <v>208129571.37890601</v>
      </c>
      <c r="F9" s="16">
        <f ca="1">OFFSET(Import_SAS_CVS!CF6,(Synth!$D$3-1)*Synth!$E$3,0)</f>
        <v>14635227.0046387</v>
      </c>
      <c r="G9" s="17">
        <f ca="1">OFFSET(Import_SAS_CVS!V6,(Synth!$D$3-1)*Synth!$E$3,0)</f>
        <v>68489246.917968795</v>
      </c>
      <c r="H9" s="16">
        <f ca="1">OFFSET(Import_SAS_CVS!W6,(Synth!$D$3-1)*Synth!$E$3,0)</f>
        <v>943207.28913116502</v>
      </c>
      <c r="I9" s="16">
        <f ca="1">OFFSET(Import_SAS_CVS!X6,(Synth!$D$3-1)*Synth!$E$3,0)</f>
        <v>56545359.224121101</v>
      </c>
      <c r="J9" s="42">
        <f ca="1">OFFSET(Import_SAS_CVS!Y6,(Synth!$D$3-1)*Synth!$E$3,0)</f>
        <v>24076848.005615201</v>
      </c>
      <c r="K9" s="16">
        <f ca="1">OFFSET(Import_SAS_CVS!Z6,(Synth!$D$3-1)*Synth!$E$3,0)</f>
        <v>3268609.3034973098</v>
      </c>
      <c r="L9" s="16">
        <f ca="1">OFFSET(Import_SAS_CVS!AA6,(Synth!$D$3-1)*Synth!$E$3,0)</f>
        <v>11253931.311279301</v>
      </c>
      <c r="M9" s="42">
        <f ca="1">OFFSET(Import_SAS_CVS!AB6,(Synth!$D$3-1)*Synth!$E$3,0)</f>
        <v>845004.84461212205</v>
      </c>
      <c r="N9" s="16">
        <f ca="1">OFFSET(Import_SAS_CVS!AC6,(Synth!$D$3-1)*Synth!$E$3,0)</f>
        <v>61184359.183593802</v>
      </c>
      <c r="O9" s="18">
        <f ca="1">OFFSET(Import_SAS_CVS!AD6,(Synth!$D$3-1)*Synth!$E$3,0)</f>
        <v>146506194.13085899</v>
      </c>
      <c r="P9" s="112">
        <f ca="1">OFFSET(Import_SAS_CVS!AE6,(Synth!$D$3-1)*Synth!$E$3,0)</f>
        <v>48570392.0712891</v>
      </c>
      <c r="Q9" s="113">
        <f ca="1">OFFSET(Import_SAS_CVS!AF6,(Synth!$D$3-1)*Synth!$E$3,0)</f>
        <v>32633231.28125</v>
      </c>
      <c r="R9" s="113">
        <f ca="1">OFFSET(Import_SAS_CVS!AG6,(Synth!$D$3-1)*Synth!$E$3,0)</f>
        <v>29150241.370361298</v>
      </c>
      <c r="S9" s="113">
        <f ca="1">OFFSET(Import_SAS_CVS!AH6,(Synth!$D$3-1)*Synth!$E$3,0)</f>
        <v>0</v>
      </c>
      <c r="T9" s="113">
        <f ca="1">OFFSET(Import_SAS_CVS!AI6,(Synth!$D$3-1)*Synth!$E$3,0)</f>
        <v>0</v>
      </c>
      <c r="U9" s="113">
        <f ca="1">OFFSET(Import_SAS_CVS!AJ6,(Synth!$D$3-1)*Synth!$E$3,0)</f>
        <v>14597934.095458999</v>
      </c>
      <c r="V9" s="113">
        <f ca="1">OFFSET(Import_SAS_CVS!AK6,(Synth!$D$3-1)*Synth!$E$3,0)</f>
        <v>0</v>
      </c>
      <c r="W9" s="113">
        <f ca="1">OFFSET(Import_SAS_CVS!AL6,(Synth!$D$3-1)*Synth!$E$3,0)</f>
        <v>0</v>
      </c>
      <c r="X9" s="113">
        <f ca="1">OFFSET(Import_SAS_CVS!AM6,(Synth!$D$3-1)*Synth!$E$3,0)</f>
        <v>14566108.0706787</v>
      </c>
      <c r="Y9" s="114">
        <f ca="1">OFFSET(Import_SAS_CVS!CR6,(Synth!$D$3-1)*Synth!$E$3,0)</f>
        <v>42666.623488426201</v>
      </c>
    </row>
    <row r="10" spans="1:25" x14ac:dyDescent="0.2">
      <c r="A10" s="20">
        <v>38533</v>
      </c>
      <c r="B10" s="21">
        <f t="shared" ca="1" si="0"/>
        <v>351984073.35681105</v>
      </c>
      <c r="C10" s="21">
        <f t="shared" ca="1" si="1"/>
        <v>140372473.66345209</v>
      </c>
      <c r="D10" s="22">
        <f ca="1">OFFSET(Import_SAS_CVS!CB7,(Synth!$D$3-1)*Synth!$E$3,0)</f>
        <v>125651461.024414</v>
      </c>
      <c r="E10" s="22">
        <f ca="1">OFFSET(Import_SAS_CVS!AN7,(Synth!$D$3-1)*Synth!$E$3,0)</f>
        <v>211611599.69335899</v>
      </c>
      <c r="F10" s="22">
        <f ca="1">OFFSET(Import_SAS_CVS!CF7,(Synth!$D$3-1)*Synth!$E$3,0)</f>
        <v>14721012.639038101</v>
      </c>
      <c r="G10" s="23">
        <f ca="1">OFFSET(Import_SAS_CVS!V7,(Synth!$D$3-1)*Synth!$E$3,0)</f>
        <v>69130301.265625</v>
      </c>
      <c r="H10" s="24">
        <f ca="1">OFFSET(Import_SAS_CVS!W7,(Synth!$D$3-1)*Synth!$E$3,0)</f>
        <v>940623.42042541504</v>
      </c>
      <c r="I10" s="24">
        <f ca="1">OFFSET(Import_SAS_CVS!X7,(Synth!$D$3-1)*Synth!$E$3,0)</f>
        <v>55940980.963378899</v>
      </c>
      <c r="J10" s="43">
        <f ca="1">OFFSET(Import_SAS_CVS!Y7,(Synth!$D$3-1)*Synth!$E$3,0)</f>
        <v>24485151.159912098</v>
      </c>
      <c r="K10" s="24">
        <f ca="1">OFFSET(Import_SAS_CVS!Z7,(Synth!$D$3-1)*Synth!$E$3,0)</f>
        <v>4562817.08093262</v>
      </c>
      <c r="L10" s="24">
        <f ca="1">OFFSET(Import_SAS_CVS!AA7,(Synth!$D$3-1)*Synth!$E$3,0)</f>
        <v>10325038.7468262</v>
      </c>
      <c r="M10" s="43">
        <f ca="1">OFFSET(Import_SAS_CVS!AB7,(Synth!$D$3-1)*Synth!$E$3,0)</f>
        <v>806285.302940369</v>
      </c>
      <c r="N10" s="24">
        <f ca="1">OFFSET(Import_SAS_CVS!AC7,(Synth!$D$3-1)*Synth!$E$3,0)</f>
        <v>79904265.651367202</v>
      </c>
      <c r="O10" s="25">
        <f ca="1">OFFSET(Import_SAS_CVS!AD7,(Synth!$D$3-1)*Synth!$E$3,0)</f>
        <v>129605853.35156301</v>
      </c>
      <c r="P10" s="115">
        <f ca="1">OFFSET(Import_SAS_CVS!AE7,(Synth!$D$3-1)*Synth!$E$3,0)</f>
        <v>49021173.6865234</v>
      </c>
      <c r="Q10" s="116">
        <f ca="1">OFFSET(Import_SAS_CVS!AF7,(Synth!$D$3-1)*Synth!$E$3,0)</f>
        <v>32688195.6877441</v>
      </c>
      <c r="R10" s="116">
        <f ca="1">OFFSET(Import_SAS_CVS!AG7,(Synth!$D$3-1)*Synth!$E$3,0)</f>
        <v>29220287.7900391</v>
      </c>
      <c r="S10" s="116">
        <f ca="1">OFFSET(Import_SAS_CVS!AH7,(Synth!$D$3-1)*Synth!$E$3,0)</f>
        <v>0</v>
      </c>
      <c r="T10" s="116">
        <f ca="1">OFFSET(Import_SAS_CVS!AI7,(Synth!$D$3-1)*Synth!$E$3,0)</f>
        <v>0</v>
      </c>
      <c r="U10" s="116">
        <f ca="1">OFFSET(Import_SAS_CVS!AJ7,(Synth!$D$3-1)*Synth!$E$3,0)</f>
        <v>15311253.892822299</v>
      </c>
      <c r="V10" s="116">
        <f ca="1">OFFSET(Import_SAS_CVS!AK7,(Synth!$D$3-1)*Synth!$E$3,0)</f>
        <v>0</v>
      </c>
      <c r="W10" s="116">
        <f ca="1">OFFSET(Import_SAS_CVS!AL7,(Synth!$D$3-1)*Synth!$E$3,0)</f>
        <v>0</v>
      </c>
      <c r="X10" s="116">
        <f ca="1">OFFSET(Import_SAS_CVS!AM7,(Synth!$D$3-1)*Synth!$E$3,0)</f>
        <v>14707070.541748</v>
      </c>
      <c r="Y10" s="117">
        <f ca="1">OFFSET(Import_SAS_CVS!CR7,(Synth!$D$3-1)*Synth!$E$3,0)</f>
        <v>56283.015073776201</v>
      </c>
    </row>
    <row r="11" spans="1:25" x14ac:dyDescent="0.2">
      <c r="A11" s="20">
        <v>38625</v>
      </c>
      <c r="B11" s="21">
        <f t="shared" ca="1" si="0"/>
        <v>346866493.38476586</v>
      </c>
      <c r="C11" s="21">
        <f t="shared" ca="1" si="1"/>
        <v>141718434.83593789</v>
      </c>
      <c r="D11" s="22">
        <f ca="1">OFFSET(Import_SAS_CVS!CB8,(Synth!$D$3-1)*Synth!$E$3,0)</f>
        <v>126897331.697266</v>
      </c>
      <c r="E11" s="22">
        <f ca="1">OFFSET(Import_SAS_CVS!AN8,(Synth!$D$3-1)*Synth!$E$3,0)</f>
        <v>205148058.54882801</v>
      </c>
      <c r="F11" s="22">
        <f ca="1">OFFSET(Import_SAS_CVS!CF8,(Synth!$D$3-1)*Synth!$E$3,0)</f>
        <v>14821103.138671899</v>
      </c>
      <c r="G11" s="23">
        <f ca="1">OFFSET(Import_SAS_CVS!V8,(Synth!$D$3-1)*Synth!$E$3,0)</f>
        <v>70297365.237304702</v>
      </c>
      <c r="H11" s="24">
        <f ca="1">OFFSET(Import_SAS_CVS!W8,(Synth!$D$3-1)*Synth!$E$3,0)</f>
        <v>1041257.91902924</v>
      </c>
      <c r="I11" s="24">
        <f ca="1">OFFSET(Import_SAS_CVS!X8,(Synth!$D$3-1)*Synth!$E$3,0)</f>
        <v>55252712.792968802</v>
      </c>
      <c r="J11" s="43">
        <f ca="1">OFFSET(Import_SAS_CVS!Y8,(Synth!$D$3-1)*Synth!$E$3,0)</f>
        <v>25076448.423828099</v>
      </c>
      <c r="K11" s="24">
        <f ca="1">OFFSET(Import_SAS_CVS!Z8,(Synth!$D$3-1)*Synth!$E$3,0)</f>
        <v>5561699.20349121</v>
      </c>
      <c r="L11" s="24">
        <f ca="1">OFFSET(Import_SAS_CVS!AA8,(Synth!$D$3-1)*Synth!$E$3,0)</f>
        <v>9344371.1262206994</v>
      </c>
      <c r="M11" s="43">
        <f ca="1">OFFSET(Import_SAS_CVS!AB8,(Synth!$D$3-1)*Synth!$E$3,0)</f>
        <v>755505.99642181396</v>
      </c>
      <c r="N11" s="24">
        <f ca="1">OFFSET(Import_SAS_CVS!AC8,(Synth!$D$3-1)*Synth!$E$3,0)</f>
        <v>97223603.115234405</v>
      </c>
      <c r="O11" s="25">
        <f ca="1">OFFSET(Import_SAS_CVS!AD8,(Synth!$D$3-1)*Synth!$E$3,0)</f>
        <v>109681768.731445</v>
      </c>
      <c r="P11" s="115">
        <f ca="1">OFFSET(Import_SAS_CVS!AE8,(Synth!$D$3-1)*Synth!$E$3,0)</f>
        <v>49299950.373046897</v>
      </c>
      <c r="Q11" s="116">
        <f ca="1">OFFSET(Import_SAS_CVS!AF8,(Synth!$D$3-1)*Synth!$E$3,0)</f>
        <v>33636000.801757798</v>
      </c>
      <c r="R11" s="116">
        <f ca="1">OFFSET(Import_SAS_CVS!AG8,(Synth!$D$3-1)*Synth!$E$3,0)</f>
        <v>29263319.545654301</v>
      </c>
      <c r="S11" s="116">
        <f ca="1">OFFSET(Import_SAS_CVS!AH8,(Synth!$D$3-1)*Synth!$E$3,0)</f>
        <v>0</v>
      </c>
      <c r="T11" s="116">
        <f ca="1">OFFSET(Import_SAS_CVS!AI8,(Synth!$D$3-1)*Synth!$E$3,0)</f>
        <v>0</v>
      </c>
      <c r="U11" s="116">
        <f ca="1">OFFSET(Import_SAS_CVS!AJ8,(Synth!$D$3-1)*Synth!$E$3,0)</f>
        <v>15352154.728637701</v>
      </c>
      <c r="V11" s="116">
        <f ca="1">OFFSET(Import_SAS_CVS!AK8,(Synth!$D$3-1)*Synth!$E$3,0)</f>
        <v>0</v>
      </c>
      <c r="W11" s="116">
        <f ca="1">OFFSET(Import_SAS_CVS!AL8,(Synth!$D$3-1)*Synth!$E$3,0)</f>
        <v>0</v>
      </c>
      <c r="X11" s="116">
        <f ca="1">OFFSET(Import_SAS_CVS!AM8,(Synth!$D$3-1)*Synth!$E$3,0)</f>
        <v>14671654.6612549</v>
      </c>
      <c r="Y11" s="117">
        <f ca="1">OFFSET(Import_SAS_CVS!CR8,(Synth!$D$3-1)*Synth!$E$3,0)</f>
        <v>73226.569304466204</v>
      </c>
    </row>
    <row r="12" spans="1:25" ht="12" thickBot="1" x14ac:dyDescent="0.25">
      <c r="A12" s="26">
        <v>38717</v>
      </c>
      <c r="B12" s="27">
        <f t="shared" ca="1" si="0"/>
        <v>359736400.3533935</v>
      </c>
      <c r="C12" s="27">
        <f t="shared" ca="1" si="1"/>
        <v>142274184.2772215</v>
      </c>
      <c r="D12" s="28">
        <f ca="1">OFFSET(Import_SAS_CVS!CB9,(Synth!$D$3-1)*Synth!$E$3,0)</f>
        <v>127345701.94824199</v>
      </c>
      <c r="E12" s="28">
        <f ca="1">OFFSET(Import_SAS_CVS!AN9,(Synth!$D$3-1)*Synth!$E$3,0)</f>
        <v>217462216.07617199</v>
      </c>
      <c r="F12" s="28">
        <f ca="1">OFFSET(Import_SAS_CVS!CF9,(Synth!$D$3-1)*Synth!$E$3,0)</f>
        <v>14928482.3289795</v>
      </c>
      <c r="G12" s="29">
        <f ca="1">OFFSET(Import_SAS_CVS!V9,(Synth!$D$3-1)*Synth!$E$3,0)</f>
        <v>71775532.0546875</v>
      </c>
      <c r="H12" s="28">
        <f ca="1">OFFSET(Import_SAS_CVS!W9,(Synth!$D$3-1)*Synth!$E$3,0)</f>
        <v>1157869.55380249</v>
      </c>
      <c r="I12" s="28">
        <f ca="1">OFFSET(Import_SAS_CVS!X9,(Synth!$D$3-1)*Synth!$E$3,0)</f>
        <v>54286918.616699196</v>
      </c>
      <c r="J12" s="44">
        <f ca="1">OFFSET(Import_SAS_CVS!Y9,(Synth!$D$3-1)*Synth!$E$3,0)</f>
        <v>25414866.935058601</v>
      </c>
      <c r="K12" s="28">
        <f ca="1">OFFSET(Import_SAS_CVS!Z9,(Synth!$D$3-1)*Synth!$E$3,0)</f>
        <v>6475178.6887207003</v>
      </c>
      <c r="L12" s="28">
        <f ca="1">OFFSET(Import_SAS_CVS!AA9,(Synth!$D$3-1)*Synth!$E$3,0)</f>
        <v>8265406.10974121</v>
      </c>
      <c r="M12" s="44">
        <f ca="1">OFFSET(Import_SAS_CVS!AB9,(Synth!$D$3-1)*Synth!$E$3,0)</f>
        <v>688872.11036682106</v>
      </c>
      <c r="N12" s="28">
        <f ca="1">OFFSET(Import_SAS_CVS!AC9,(Synth!$D$3-1)*Synth!$E$3,0)</f>
        <v>121594222.76367199</v>
      </c>
      <c r="O12" s="30">
        <f ca="1">OFFSET(Import_SAS_CVS!AD9,(Synth!$D$3-1)*Synth!$E$3,0)</f>
        <v>95545430.738281295</v>
      </c>
      <c r="P12" s="118">
        <f ca="1">OFFSET(Import_SAS_CVS!AE9,(Synth!$D$3-1)*Synth!$E$3,0)</f>
        <v>46474020.894042999</v>
      </c>
      <c r="Q12" s="119">
        <f ca="1">OFFSET(Import_SAS_CVS!AF9,(Synth!$D$3-1)*Synth!$E$3,0)</f>
        <v>34283444.708007798</v>
      </c>
      <c r="R12" s="119">
        <f ca="1">OFFSET(Import_SAS_CVS!AG9,(Synth!$D$3-1)*Synth!$E$3,0)</f>
        <v>29364076.395263702</v>
      </c>
      <c r="S12" s="119">
        <f ca="1">OFFSET(Import_SAS_CVS!AH9,(Synth!$D$3-1)*Synth!$E$3,0)</f>
        <v>0</v>
      </c>
      <c r="T12" s="119">
        <f ca="1">OFFSET(Import_SAS_CVS!AI9,(Synth!$D$3-1)*Synth!$E$3,0)</f>
        <v>0</v>
      </c>
      <c r="U12" s="119">
        <f ca="1">OFFSET(Import_SAS_CVS!AJ9,(Synth!$D$3-1)*Synth!$E$3,0)</f>
        <v>15430937.8525391</v>
      </c>
      <c r="V12" s="119">
        <f ca="1">OFFSET(Import_SAS_CVS!AK9,(Synth!$D$3-1)*Synth!$E$3,0)</f>
        <v>0</v>
      </c>
      <c r="W12" s="119">
        <f ca="1">OFFSET(Import_SAS_CVS!AL9,(Synth!$D$3-1)*Synth!$E$3,0)</f>
        <v>0</v>
      </c>
      <c r="X12" s="119">
        <f ca="1">OFFSET(Import_SAS_CVS!AM9,(Synth!$D$3-1)*Synth!$E$3,0)</f>
        <v>14652884.0351563</v>
      </c>
      <c r="Y12" s="120">
        <f ca="1">OFFSET(Import_SAS_CVS!CR9,(Synth!$D$3-1)*Synth!$E$3,0)</f>
        <v>88929.298499107404</v>
      </c>
    </row>
    <row r="13" spans="1:25" x14ac:dyDescent="0.2">
      <c r="A13" s="14">
        <v>38807</v>
      </c>
      <c r="B13" s="15">
        <f t="shared" ca="1" si="0"/>
        <v>365822699.69897521</v>
      </c>
      <c r="C13" s="15">
        <f t="shared" ca="1" si="1"/>
        <v>143399540.97045919</v>
      </c>
      <c r="D13" s="16">
        <f ca="1">OFFSET(Import_SAS_CVS!CB10,(Synth!$D$3-1)*Synth!$E$3,0)</f>
        <v>128384820.95800801</v>
      </c>
      <c r="E13" s="16">
        <f ca="1">OFFSET(Import_SAS_CVS!AN10,(Synth!$D$3-1)*Synth!$E$3,0)</f>
        <v>222423158.72851601</v>
      </c>
      <c r="F13" s="16">
        <f ca="1">OFFSET(Import_SAS_CVS!CF10,(Synth!$D$3-1)*Synth!$E$3,0)</f>
        <v>15014720.0124512</v>
      </c>
      <c r="G13" s="17">
        <f ca="1">OFFSET(Import_SAS_CVS!V10,(Synth!$D$3-1)*Synth!$E$3,0)</f>
        <v>73708057.1328125</v>
      </c>
      <c r="H13" s="16">
        <f ca="1">OFFSET(Import_SAS_CVS!W10,(Synth!$D$3-1)*Synth!$E$3,0)</f>
        <v>1081612.4621582001</v>
      </c>
      <c r="I13" s="16">
        <f ca="1">OFFSET(Import_SAS_CVS!X10,(Synth!$D$3-1)*Synth!$E$3,0)</f>
        <v>53646952.357421897</v>
      </c>
      <c r="J13" s="42">
        <f ca="1">OFFSET(Import_SAS_CVS!Y10,(Synth!$D$3-1)*Synth!$E$3,0)</f>
        <v>25775090.1323242</v>
      </c>
      <c r="K13" s="16">
        <f ca="1">OFFSET(Import_SAS_CVS!Z10,(Synth!$D$3-1)*Synth!$E$3,0)</f>
        <v>7465001.3167114304</v>
      </c>
      <c r="L13" s="16">
        <f ca="1">OFFSET(Import_SAS_CVS!AA10,(Synth!$D$3-1)*Synth!$E$3,0)</f>
        <v>7454675.2006225605</v>
      </c>
      <c r="M13" s="42">
        <f ca="1">OFFSET(Import_SAS_CVS!AB10,(Synth!$D$3-1)*Synth!$E$3,0)</f>
        <v>644945.77421569801</v>
      </c>
      <c r="N13" s="16">
        <f ca="1">OFFSET(Import_SAS_CVS!AC10,(Synth!$D$3-1)*Synth!$E$3,0)</f>
        <v>141238382.40234399</v>
      </c>
      <c r="O13" s="18">
        <f ca="1">OFFSET(Import_SAS_CVS!AD10,(Synth!$D$3-1)*Synth!$E$3,0)</f>
        <v>81525275.034179702</v>
      </c>
      <c r="P13" s="112">
        <f ca="1">OFFSET(Import_SAS_CVS!AE10,(Synth!$D$3-1)*Synth!$E$3,0)</f>
        <v>24336153.349121101</v>
      </c>
      <c r="Q13" s="113">
        <f ca="1">OFFSET(Import_SAS_CVS!AF10,(Synth!$D$3-1)*Synth!$E$3,0)</f>
        <v>35056167.168457001</v>
      </c>
      <c r="R13" s="113">
        <f ca="1">OFFSET(Import_SAS_CVS!AG10,(Synth!$D$3-1)*Synth!$E$3,0)</f>
        <v>29455668.424316399</v>
      </c>
      <c r="S13" s="113">
        <f ca="1">OFFSET(Import_SAS_CVS!AH10,(Synth!$D$3-1)*Synth!$E$3,0)</f>
        <v>24662479.397216801</v>
      </c>
      <c r="T13" s="113">
        <f ca="1">OFFSET(Import_SAS_CVS!AI10,(Synth!$D$3-1)*Synth!$E$3,0)</f>
        <v>0</v>
      </c>
      <c r="U13" s="113">
        <f ca="1">OFFSET(Import_SAS_CVS!AJ10,(Synth!$D$3-1)*Synth!$E$3,0)</f>
        <v>15426907.767211899</v>
      </c>
      <c r="V13" s="113">
        <f ca="1">OFFSET(Import_SAS_CVS!AK10,(Synth!$D$3-1)*Synth!$E$3,0)</f>
        <v>6100712.4852294903</v>
      </c>
      <c r="W13" s="113">
        <f ca="1">OFFSET(Import_SAS_CVS!AL10,(Synth!$D$3-1)*Synth!$E$3,0)</f>
        <v>0</v>
      </c>
      <c r="X13" s="113">
        <f ca="1">OFFSET(Import_SAS_CVS!AM10,(Synth!$D$3-1)*Synth!$E$3,0)</f>
        <v>8838777.5214843806</v>
      </c>
      <c r="Y13" s="114">
        <f ca="1">OFFSET(Import_SAS_CVS!CR10,(Synth!$D$3-1)*Synth!$E$3,0)</f>
        <v>100642.697854042</v>
      </c>
    </row>
    <row r="14" spans="1:25" x14ac:dyDescent="0.2">
      <c r="A14" s="20">
        <v>38898</v>
      </c>
      <c r="B14" s="21">
        <f t="shared" ca="1" si="0"/>
        <v>371851050.61254907</v>
      </c>
      <c r="C14" s="21">
        <f t="shared" ca="1" si="1"/>
        <v>145800244.51098609</v>
      </c>
      <c r="D14" s="22">
        <f ca="1">OFFSET(Import_SAS_CVS!CB11,(Synth!$D$3-1)*Synth!$E$3,0)</f>
        <v>130578996.628906</v>
      </c>
      <c r="E14" s="22">
        <f ca="1">OFFSET(Import_SAS_CVS!AN11,(Synth!$D$3-1)*Synth!$E$3,0)</f>
        <v>226050806.10156301</v>
      </c>
      <c r="F14" s="22">
        <f ca="1">OFFSET(Import_SAS_CVS!CF11,(Synth!$D$3-1)*Synth!$E$3,0)</f>
        <v>15221247.8820801</v>
      </c>
      <c r="G14" s="23">
        <f ca="1">OFFSET(Import_SAS_CVS!V11,(Synth!$D$3-1)*Synth!$E$3,0)</f>
        <v>76258613.136718795</v>
      </c>
      <c r="H14" s="24">
        <f ca="1">OFFSET(Import_SAS_CVS!W11,(Synth!$D$3-1)*Synth!$E$3,0)</f>
        <v>1316172.81632996</v>
      </c>
      <c r="I14" s="24">
        <f ca="1">OFFSET(Import_SAS_CVS!X11,(Synth!$D$3-1)*Synth!$E$3,0)</f>
        <v>53183566.151855499</v>
      </c>
      <c r="J14" s="43">
        <f ca="1">OFFSET(Import_SAS_CVS!Y11,(Synth!$D$3-1)*Synth!$E$3,0)</f>
        <v>25978986.9997559</v>
      </c>
      <c r="K14" s="24">
        <f ca="1">OFFSET(Import_SAS_CVS!Z11,(Synth!$D$3-1)*Synth!$E$3,0)</f>
        <v>8609381.10791016</v>
      </c>
      <c r="L14" s="24">
        <f ca="1">OFFSET(Import_SAS_CVS!AA11,(Synth!$D$3-1)*Synth!$E$3,0)</f>
        <v>6647995.1273803702</v>
      </c>
      <c r="M14" s="43">
        <f ca="1">OFFSET(Import_SAS_CVS!AB11,(Synth!$D$3-1)*Synth!$E$3,0)</f>
        <v>584594.50981903099</v>
      </c>
      <c r="N14" s="24">
        <f ca="1">OFFSET(Import_SAS_CVS!AC11,(Synth!$D$3-1)*Synth!$E$3,0)</f>
        <v>156876306.56054699</v>
      </c>
      <c r="O14" s="25">
        <f ca="1">OFFSET(Import_SAS_CVS!AD11,(Synth!$D$3-1)*Synth!$E$3,0)</f>
        <v>67937327.2890625</v>
      </c>
      <c r="P14" s="115">
        <f ca="1">OFFSET(Import_SAS_CVS!AE11,(Synth!$D$3-1)*Synth!$E$3,0)</f>
        <v>23561397.755371101</v>
      </c>
      <c r="Q14" s="116">
        <f ca="1">OFFSET(Import_SAS_CVS!AF11,(Synth!$D$3-1)*Synth!$E$3,0)</f>
        <v>35724570.347167999</v>
      </c>
      <c r="R14" s="116">
        <f ca="1">OFFSET(Import_SAS_CVS!AG11,(Synth!$D$3-1)*Synth!$E$3,0)</f>
        <v>29586451.246582001</v>
      </c>
      <c r="S14" s="116">
        <f ca="1">OFFSET(Import_SAS_CVS!AH11,(Synth!$D$3-1)*Synth!$E$3,0)</f>
        <v>25823728.395019501</v>
      </c>
      <c r="T14" s="116">
        <f ca="1">OFFSET(Import_SAS_CVS!AI11,(Synth!$D$3-1)*Synth!$E$3,0)</f>
        <v>0</v>
      </c>
      <c r="U14" s="116">
        <f ca="1">OFFSET(Import_SAS_CVS!AJ11,(Synth!$D$3-1)*Synth!$E$3,0)</f>
        <v>15506123.1314697</v>
      </c>
      <c r="V14" s="116">
        <f ca="1">OFFSET(Import_SAS_CVS!AK11,(Synth!$D$3-1)*Synth!$E$3,0)</f>
        <v>6902371.5032959003</v>
      </c>
      <c r="W14" s="116">
        <f ca="1">OFFSET(Import_SAS_CVS!AL11,(Synth!$D$3-1)*Synth!$E$3,0)</f>
        <v>0</v>
      </c>
      <c r="X14" s="116">
        <f ca="1">OFFSET(Import_SAS_CVS!AM11,(Synth!$D$3-1)*Synth!$E$3,0)</f>
        <v>8115143.34484863</v>
      </c>
      <c r="Y14" s="117">
        <f ca="1">OFFSET(Import_SAS_CVS!CR11,(Synth!$D$3-1)*Synth!$E$3,0)</f>
        <v>114793.242094994</v>
      </c>
    </row>
    <row r="15" spans="1:25" x14ac:dyDescent="0.2">
      <c r="A15" s="20">
        <v>38990</v>
      </c>
      <c r="B15" s="21">
        <f t="shared" ca="1" si="0"/>
        <v>372287402.90527391</v>
      </c>
      <c r="C15" s="21">
        <f t="shared" ca="1" si="1"/>
        <v>146374035.87597689</v>
      </c>
      <c r="D15" s="22">
        <f ca="1">OFFSET(Import_SAS_CVS!CB12,(Synth!$D$3-1)*Synth!$E$3,0)</f>
        <v>130970882.862305</v>
      </c>
      <c r="E15" s="22">
        <f ca="1">OFFSET(Import_SAS_CVS!AN12,(Synth!$D$3-1)*Synth!$E$3,0)</f>
        <v>225913367.02929699</v>
      </c>
      <c r="F15" s="22">
        <f ca="1">OFFSET(Import_SAS_CVS!CF12,(Synth!$D$3-1)*Synth!$E$3,0)</f>
        <v>15403153.013671899</v>
      </c>
      <c r="G15" s="23">
        <f ca="1">OFFSET(Import_SAS_CVS!V12,(Synth!$D$3-1)*Synth!$E$3,0)</f>
        <v>77680417.444335893</v>
      </c>
      <c r="H15" s="24">
        <f ca="1">OFFSET(Import_SAS_CVS!W12,(Synth!$D$3-1)*Synth!$E$3,0)</f>
        <v>1252691.18588257</v>
      </c>
      <c r="I15" s="24">
        <f ca="1">OFFSET(Import_SAS_CVS!X12,(Synth!$D$3-1)*Synth!$E$3,0)</f>
        <v>51860735.938964799</v>
      </c>
      <c r="J15" s="43">
        <f ca="1">OFFSET(Import_SAS_CVS!Y12,(Synth!$D$3-1)*Synth!$E$3,0)</f>
        <v>25885204.256591801</v>
      </c>
      <c r="K15" s="24">
        <f ca="1">OFFSET(Import_SAS_CVS!Z12,(Synth!$D$3-1)*Synth!$E$3,0)</f>
        <v>9647458.2186279297</v>
      </c>
      <c r="L15" s="24">
        <f ca="1">OFFSET(Import_SAS_CVS!AA12,(Synth!$D$3-1)*Synth!$E$3,0)</f>
        <v>5832585.7335815402</v>
      </c>
      <c r="M15" s="43">
        <f ca="1">OFFSET(Import_SAS_CVS!AB12,(Synth!$D$3-1)*Synth!$E$3,0)</f>
        <v>535252.00112915004</v>
      </c>
      <c r="N15" s="24">
        <f ca="1">OFFSET(Import_SAS_CVS!AC12,(Synth!$D$3-1)*Synth!$E$3,0)</f>
        <v>175284317.08398399</v>
      </c>
      <c r="O15" s="25">
        <f ca="1">OFFSET(Import_SAS_CVS!AD12,(Synth!$D$3-1)*Synth!$E$3,0)</f>
        <v>52187508.0634766</v>
      </c>
      <c r="P15" s="115">
        <f ca="1">OFFSET(Import_SAS_CVS!AE12,(Synth!$D$3-1)*Synth!$E$3,0)</f>
        <v>22568288.416259799</v>
      </c>
      <c r="Q15" s="116">
        <f ca="1">OFFSET(Import_SAS_CVS!AF12,(Synth!$D$3-1)*Synth!$E$3,0)</f>
        <v>35921438.645019501</v>
      </c>
      <c r="R15" s="116">
        <f ca="1">OFFSET(Import_SAS_CVS!AG12,(Synth!$D$3-1)*Synth!$E$3,0)</f>
        <v>29609493.764404301</v>
      </c>
      <c r="S15" s="116">
        <f ca="1">OFFSET(Import_SAS_CVS!AH12,(Synth!$D$3-1)*Synth!$E$3,0)</f>
        <v>26719298.519287098</v>
      </c>
      <c r="T15" s="116">
        <f ca="1">OFFSET(Import_SAS_CVS!AI12,(Synth!$D$3-1)*Synth!$E$3,0)</f>
        <v>0</v>
      </c>
      <c r="U15" s="116">
        <f ca="1">OFFSET(Import_SAS_CVS!AJ12,(Synth!$D$3-1)*Synth!$E$3,0)</f>
        <v>15375251.017578101</v>
      </c>
      <c r="V15" s="116">
        <f ca="1">OFFSET(Import_SAS_CVS!AK12,(Synth!$D$3-1)*Synth!$E$3,0)</f>
        <v>7571663.83093262</v>
      </c>
      <c r="W15" s="116">
        <f ca="1">OFFSET(Import_SAS_CVS!AL12,(Synth!$D$3-1)*Synth!$E$3,0)</f>
        <v>0</v>
      </c>
      <c r="X15" s="116">
        <f ca="1">OFFSET(Import_SAS_CVS!AM12,(Synth!$D$3-1)*Synth!$E$3,0)</f>
        <v>7625745.4512329102</v>
      </c>
      <c r="Y15" s="117">
        <f ca="1">OFFSET(Import_SAS_CVS!CR12,(Synth!$D$3-1)*Synth!$E$3,0)</f>
        <v>124954.415754318</v>
      </c>
    </row>
    <row r="16" spans="1:25" ht="12" thickBot="1" x14ac:dyDescent="0.25">
      <c r="A16" s="26">
        <v>39082</v>
      </c>
      <c r="B16" s="27">
        <f t="shared" ca="1" si="0"/>
        <v>385860642.15002418</v>
      </c>
      <c r="C16" s="27">
        <f t="shared" ca="1" si="1"/>
        <v>148060468.56799319</v>
      </c>
      <c r="D16" s="28">
        <f ca="1">OFFSET(Import_SAS_CVS!CB13,(Synth!$D$3-1)*Synth!$E$3,0)</f>
        <v>132398984.46875</v>
      </c>
      <c r="E16" s="28">
        <f ca="1">OFFSET(Import_SAS_CVS!AN13,(Synth!$D$3-1)*Synth!$E$3,0)</f>
        <v>237800173.58203101</v>
      </c>
      <c r="F16" s="28">
        <f ca="1">OFFSET(Import_SAS_CVS!CF13,(Synth!$D$3-1)*Synth!$E$3,0)</f>
        <v>15661484.099243199</v>
      </c>
      <c r="G16" s="29">
        <f ca="1">OFFSET(Import_SAS_CVS!V13,(Synth!$D$3-1)*Synth!$E$3,0)</f>
        <v>80056097.829101607</v>
      </c>
      <c r="H16" s="28">
        <f ca="1">OFFSET(Import_SAS_CVS!W13,(Synth!$D$3-1)*Synth!$E$3,0)</f>
        <v>1335945.9782104499</v>
      </c>
      <c r="I16" s="28">
        <f ca="1">OFFSET(Import_SAS_CVS!X13,(Synth!$D$3-1)*Synth!$E$3,0)</f>
        <v>50897517.395019501</v>
      </c>
      <c r="J16" s="44">
        <f ca="1">OFFSET(Import_SAS_CVS!Y13,(Synth!$D$3-1)*Synth!$E$3,0)</f>
        <v>25948570.6025391</v>
      </c>
      <c r="K16" s="28">
        <f ca="1">OFFSET(Import_SAS_CVS!Z13,(Synth!$D$3-1)*Synth!$E$3,0)</f>
        <v>10409495.267089801</v>
      </c>
      <c r="L16" s="28">
        <f ca="1">OFFSET(Import_SAS_CVS!AA13,(Synth!$D$3-1)*Synth!$E$3,0)</f>
        <v>5120239.9707031297</v>
      </c>
      <c r="M16" s="44">
        <f ca="1">OFFSET(Import_SAS_CVS!AB13,(Synth!$D$3-1)*Synth!$E$3,0)</f>
        <v>490200.36631011998</v>
      </c>
      <c r="N16" s="28">
        <f ca="1">OFFSET(Import_SAS_CVS!AC13,(Synth!$D$3-1)*Synth!$E$3,0)</f>
        <v>197815414.11132801</v>
      </c>
      <c r="O16" s="30">
        <f ca="1">OFFSET(Import_SAS_CVS!AD13,(Synth!$D$3-1)*Synth!$E$3,0)</f>
        <v>36537501.146972701</v>
      </c>
      <c r="P16" s="118">
        <f ca="1">OFFSET(Import_SAS_CVS!AE13,(Synth!$D$3-1)*Synth!$E$3,0)</f>
        <v>22852737.410644501</v>
      </c>
      <c r="Q16" s="119">
        <f ca="1">OFFSET(Import_SAS_CVS!AF13,(Synth!$D$3-1)*Synth!$E$3,0)</f>
        <v>36146243.679199196</v>
      </c>
      <c r="R16" s="119">
        <f ca="1">OFFSET(Import_SAS_CVS!AG13,(Synth!$D$3-1)*Synth!$E$3,0)</f>
        <v>29590435.228759799</v>
      </c>
      <c r="S16" s="119">
        <f ca="1">OFFSET(Import_SAS_CVS!AH13,(Synth!$D$3-1)*Synth!$E$3,0)</f>
        <v>28040980.831542999</v>
      </c>
      <c r="T16" s="119">
        <f ca="1">OFFSET(Import_SAS_CVS!AI13,(Synth!$D$3-1)*Synth!$E$3,0)</f>
        <v>0</v>
      </c>
      <c r="U16" s="119">
        <f ca="1">OFFSET(Import_SAS_CVS!AJ13,(Synth!$D$3-1)*Synth!$E$3,0)</f>
        <v>15414709.2973633</v>
      </c>
      <c r="V16" s="119">
        <f ca="1">OFFSET(Import_SAS_CVS!AK13,(Synth!$D$3-1)*Synth!$E$3,0)</f>
        <v>8606383.0562744103</v>
      </c>
      <c r="W16" s="119">
        <f ca="1">OFFSET(Import_SAS_CVS!AL13,(Synth!$D$3-1)*Synth!$E$3,0)</f>
        <v>0</v>
      </c>
      <c r="X16" s="119">
        <f ca="1">OFFSET(Import_SAS_CVS!AM13,(Synth!$D$3-1)*Synth!$E$3,0)</f>
        <v>6932427.1887207003</v>
      </c>
      <c r="Y16" s="120">
        <f ca="1">OFFSET(Import_SAS_CVS!CR13,(Synth!$D$3-1)*Synth!$E$3,0)</f>
        <v>134951.281044006</v>
      </c>
    </row>
    <row r="17" spans="1:25" x14ac:dyDescent="0.2">
      <c r="A17" s="14">
        <v>39172</v>
      </c>
      <c r="B17" s="21">
        <f t="shared" ca="1" si="0"/>
        <v>390000364.4621585</v>
      </c>
      <c r="C17" s="21">
        <f t="shared" ca="1" si="1"/>
        <v>149136653.2590335</v>
      </c>
      <c r="D17" s="24">
        <f ca="1">OFFSET(Import_SAS_CVS!CB14,(Synth!$D$3-1)*Synth!$E$3,0)</f>
        <v>133284658.65918</v>
      </c>
      <c r="E17" s="24">
        <f ca="1">OFFSET(Import_SAS_CVS!AN14,(Synth!$D$3-1)*Synth!$E$3,0)</f>
        <v>240863711.203125</v>
      </c>
      <c r="F17" s="24">
        <f ca="1">OFFSET(Import_SAS_CVS!CF14,(Synth!$D$3-1)*Synth!$E$3,0)</f>
        <v>15851994.599853501</v>
      </c>
      <c r="G17" s="23">
        <f ca="1">OFFSET(Import_SAS_CVS!V14,(Synth!$D$3-1)*Synth!$E$3,0)</f>
        <v>82847498.745117202</v>
      </c>
      <c r="H17" s="24">
        <f ca="1">OFFSET(Import_SAS_CVS!W14,(Synth!$D$3-1)*Synth!$E$3,0)</f>
        <v>1312159.31848145</v>
      </c>
      <c r="I17" s="24">
        <f ca="1">OFFSET(Import_SAS_CVS!X14,(Synth!$D$3-1)*Synth!$E$3,0)</f>
        <v>49183914.499511696</v>
      </c>
      <c r="J17" s="43">
        <f ca="1">OFFSET(Import_SAS_CVS!Y14,(Synth!$D$3-1)*Synth!$E$3,0)</f>
        <v>25918900.197753899</v>
      </c>
      <c r="K17" s="24">
        <f ca="1">OFFSET(Import_SAS_CVS!Z14,(Synth!$D$3-1)*Synth!$E$3,0)</f>
        <v>11245935.3509521</v>
      </c>
      <c r="L17" s="24">
        <f ca="1">OFFSET(Import_SAS_CVS!AA14,(Synth!$D$3-1)*Synth!$E$3,0)</f>
        <v>4460786.0230102502</v>
      </c>
      <c r="M17" s="43">
        <f ca="1">OFFSET(Import_SAS_CVS!AB14,(Synth!$D$3-1)*Synth!$E$3,0)</f>
        <v>434211.27070617699</v>
      </c>
      <c r="N17" s="24">
        <f ca="1">OFFSET(Import_SAS_CVS!AC14,(Synth!$D$3-1)*Synth!$E$3,0)</f>
        <v>210591454.9375</v>
      </c>
      <c r="O17" s="25">
        <f ca="1">OFFSET(Import_SAS_CVS!AD14,(Synth!$D$3-1)*Synth!$E$3,0)</f>
        <v>29743138.606445301</v>
      </c>
      <c r="P17" s="115">
        <f ca="1">OFFSET(Import_SAS_CVS!AE14,(Synth!$D$3-1)*Synth!$E$3,0)</f>
        <v>22400387.358154301</v>
      </c>
      <c r="Q17" s="116">
        <f ca="1">OFFSET(Import_SAS_CVS!AF14,(Synth!$D$3-1)*Synth!$E$3,0)</f>
        <v>36516598.451660201</v>
      </c>
      <c r="R17" s="116">
        <f ca="1">OFFSET(Import_SAS_CVS!AG14,(Synth!$D$3-1)*Synth!$E$3,0)</f>
        <v>29615554.971435498</v>
      </c>
      <c r="S17" s="116">
        <f ca="1">OFFSET(Import_SAS_CVS!AH14,(Synth!$D$3-1)*Synth!$E$3,0)</f>
        <v>29378576.7265625</v>
      </c>
      <c r="T17" s="116">
        <f ca="1">OFFSET(Import_SAS_CVS!AI14,(Synth!$D$3-1)*Synth!$E$3,0)</f>
        <v>0</v>
      </c>
      <c r="U17" s="116">
        <f ca="1">OFFSET(Import_SAS_CVS!AJ14,(Synth!$D$3-1)*Synth!$E$3,0)</f>
        <v>15390703.9541016</v>
      </c>
      <c r="V17" s="116">
        <f ca="1">OFFSET(Import_SAS_CVS!AK14,(Synth!$D$3-1)*Synth!$E$3,0)</f>
        <v>9145928.8536377009</v>
      </c>
      <c r="W17" s="116">
        <f ca="1">OFFSET(Import_SAS_CVS!AL14,(Synth!$D$3-1)*Synth!$E$3,0)</f>
        <v>0</v>
      </c>
      <c r="X17" s="116">
        <f ca="1">OFFSET(Import_SAS_CVS!AM14,(Synth!$D$3-1)*Synth!$E$3,0)</f>
        <v>6480667.26452637</v>
      </c>
      <c r="Y17" s="117">
        <f ca="1">OFFSET(Import_SAS_CVS!CR14,(Synth!$D$3-1)*Synth!$E$3,0)</f>
        <v>146975.49187088001</v>
      </c>
    </row>
    <row r="18" spans="1:25" x14ac:dyDescent="0.2">
      <c r="A18" s="20">
        <v>39263</v>
      </c>
      <c r="B18" s="21">
        <f t="shared" ca="1" si="0"/>
        <v>395034185.64343292</v>
      </c>
      <c r="C18" s="21">
        <f t="shared" ca="1" si="1"/>
        <v>150607004.2430419</v>
      </c>
      <c r="D18" s="24">
        <f ca="1">OFFSET(Import_SAS_CVS!CB15,(Synth!$D$3-1)*Synth!$E$3,0)</f>
        <v>134585756.75195301</v>
      </c>
      <c r="E18" s="24">
        <f ca="1">OFFSET(Import_SAS_CVS!AN15,(Synth!$D$3-1)*Synth!$E$3,0)</f>
        <v>244427181.40039101</v>
      </c>
      <c r="F18" s="24">
        <f ca="1">OFFSET(Import_SAS_CVS!CF15,(Synth!$D$3-1)*Synth!$E$3,0)</f>
        <v>16021247.491088901</v>
      </c>
      <c r="G18" s="23">
        <f ca="1">OFFSET(Import_SAS_CVS!V15,(Synth!$D$3-1)*Synth!$E$3,0)</f>
        <v>85134399.053710893</v>
      </c>
      <c r="H18" s="24">
        <f ca="1">OFFSET(Import_SAS_CVS!W15,(Synth!$D$3-1)*Synth!$E$3,0)</f>
        <v>1431702.0764465299</v>
      </c>
      <c r="I18" s="24">
        <f ca="1">OFFSET(Import_SAS_CVS!X15,(Synth!$D$3-1)*Synth!$E$3,0)</f>
        <v>47508091.643554702</v>
      </c>
      <c r="J18" s="43">
        <f ca="1">OFFSET(Import_SAS_CVS!Y15,(Synth!$D$3-1)*Synth!$E$3,0)</f>
        <v>25087323.573974598</v>
      </c>
      <c r="K18" s="24">
        <f ca="1">OFFSET(Import_SAS_CVS!Z15,(Synth!$D$3-1)*Synth!$E$3,0)</f>
        <v>12132447.408691401</v>
      </c>
      <c r="L18" s="24">
        <f ca="1">OFFSET(Import_SAS_CVS!AA15,(Synth!$D$3-1)*Synth!$E$3,0)</f>
        <v>3953630.6883850102</v>
      </c>
      <c r="M18" s="43">
        <f ca="1">OFFSET(Import_SAS_CVS!AB15,(Synth!$D$3-1)*Synth!$E$3,0)</f>
        <v>386521.43352508498</v>
      </c>
      <c r="N18" s="24">
        <f ca="1">OFFSET(Import_SAS_CVS!AC15,(Synth!$D$3-1)*Synth!$E$3,0)</f>
        <v>220597895.05273399</v>
      </c>
      <c r="O18" s="25">
        <f ca="1">OFFSET(Import_SAS_CVS!AD15,(Synth!$D$3-1)*Synth!$E$3,0)</f>
        <v>24090934.8212891</v>
      </c>
      <c r="P18" s="115">
        <f ca="1">OFFSET(Import_SAS_CVS!AE15,(Synth!$D$3-1)*Synth!$E$3,0)</f>
        <v>22201114.302734401</v>
      </c>
      <c r="Q18" s="116">
        <f ca="1">OFFSET(Import_SAS_CVS!AF15,(Synth!$D$3-1)*Synth!$E$3,0)</f>
        <v>36726674.228515603</v>
      </c>
      <c r="R18" s="116">
        <f ca="1">OFFSET(Import_SAS_CVS!AG15,(Synth!$D$3-1)*Synth!$E$3,0)</f>
        <v>29585931.792480499</v>
      </c>
      <c r="S18" s="116">
        <f ca="1">OFFSET(Import_SAS_CVS!AH15,(Synth!$D$3-1)*Synth!$E$3,0)</f>
        <v>29699713.2106934</v>
      </c>
      <c r="T18" s="116">
        <f ca="1">OFFSET(Import_SAS_CVS!AI15,(Synth!$D$3-1)*Synth!$E$3,0)</f>
        <v>0</v>
      </c>
      <c r="U18" s="116">
        <f ca="1">OFFSET(Import_SAS_CVS!AJ15,(Synth!$D$3-1)*Synth!$E$3,0)</f>
        <v>15559615.275634799</v>
      </c>
      <c r="V18" s="116">
        <f ca="1">OFFSET(Import_SAS_CVS!AK15,(Synth!$D$3-1)*Synth!$E$3,0)</f>
        <v>9625274.1230468806</v>
      </c>
      <c r="W18" s="116">
        <f ca="1">OFFSET(Import_SAS_CVS!AL15,(Synth!$D$3-1)*Synth!$E$3,0)</f>
        <v>0</v>
      </c>
      <c r="X18" s="116">
        <f ca="1">OFFSET(Import_SAS_CVS!AM15,(Synth!$D$3-1)*Synth!$E$3,0)</f>
        <v>6222132.9907836895</v>
      </c>
      <c r="Y18" s="117">
        <f ca="1">OFFSET(Import_SAS_CVS!CR15,(Synth!$D$3-1)*Synth!$E$3,0)</f>
        <v>157722.389505386</v>
      </c>
    </row>
    <row r="19" spans="1:25" x14ac:dyDescent="0.2">
      <c r="A19" s="20">
        <v>39355</v>
      </c>
      <c r="B19" s="21">
        <f t="shared" ca="1" si="0"/>
        <v>397614649.10632348</v>
      </c>
      <c r="C19" s="21">
        <f t="shared" ca="1" si="1"/>
        <v>150834583.2996825</v>
      </c>
      <c r="D19" s="24">
        <f ca="1">OFFSET(Import_SAS_CVS!CB16,(Synth!$D$3-1)*Synth!$E$3,0)</f>
        <v>134646737.12695301</v>
      </c>
      <c r="E19" s="24">
        <f ca="1">OFFSET(Import_SAS_CVS!AN16,(Synth!$D$3-1)*Synth!$E$3,0)</f>
        <v>246780065.80664101</v>
      </c>
      <c r="F19" s="24">
        <f ca="1">OFFSET(Import_SAS_CVS!CF16,(Synth!$D$3-1)*Synth!$E$3,0)</f>
        <v>16187846.1727295</v>
      </c>
      <c r="G19" s="23">
        <f ca="1">OFFSET(Import_SAS_CVS!V16,(Synth!$D$3-1)*Synth!$E$3,0)</f>
        <v>86986378.9765625</v>
      </c>
      <c r="H19" s="24">
        <f ca="1">OFFSET(Import_SAS_CVS!W16,(Synth!$D$3-1)*Synth!$E$3,0)</f>
        <v>1435767.2674865699</v>
      </c>
      <c r="I19" s="24">
        <f ca="1">OFFSET(Import_SAS_CVS!X16,(Synth!$D$3-1)*Synth!$E$3,0)</f>
        <v>46328030.991699196</v>
      </c>
      <c r="J19" s="43">
        <f ca="1">OFFSET(Import_SAS_CVS!Y16,(Synth!$D$3-1)*Synth!$E$3,0)</f>
        <v>25165671.5473633</v>
      </c>
      <c r="K19" s="24">
        <f ca="1">OFFSET(Import_SAS_CVS!Z16,(Synth!$D$3-1)*Synth!$E$3,0)</f>
        <v>12874604.7214355</v>
      </c>
      <c r="L19" s="24">
        <f ca="1">OFFSET(Import_SAS_CVS!AA16,(Synth!$D$3-1)*Synth!$E$3,0)</f>
        <v>3447323.0686950702</v>
      </c>
      <c r="M19" s="43">
        <f ca="1">OFFSET(Import_SAS_CVS!AB16,(Synth!$D$3-1)*Synth!$E$3,0)</f>
        <v>337425.707500458</v>
      </c>
      <c r="N19" s="24">
        <f ca="1">OFFSET(Import_SAS_CVS!AC16,(Synth!$D$3-1)*Synth!$E$3,0)</f>
        <v>227256614.68945301</v>
      </c>
      <c r="O19" s="25">
        <f ca="1">OFFSET(Import_SAS_CVS!AD16,(Synth!$D$3-1)*Synth!$E$3,0)</f>
        <v>21387115.059570301</v>
      </c>
      <c r="P19" s="115">
        <f ca="1">OFFSET(Import_SAS_CVS!AE16,(Synth!$D$3-1)*Synth!$E$3,0)</f>
        <v>21950225.908203099</v>
      </c>
      <c r="Q19" s="116">
        <f ca="1">OFFSET(Import_SAS_CVS!AF16,(Synth!$D$3-1)*Synth!$E$3,0)</f>
        <v>36869159.0478516</v>
      </c>
      <c r="R19" s="116">
        <f ca="1">OFFSET(Import_SAS_CVS!AG16,(Synth!$D$3-1)*Synth!$E$3,0)</f>
        <v>29612196.293212902</v>
      </c>
      <c r="S19" s="116">
        <f ca="1">OFFSET(Import_SAS_CVS!AH16,(Synth!$D$3-1)*Synth!$E$3,0)</f>
        <v>30542982.191650402</v>
      </c>
      <c r="T19" s="116">
        <f ca="1">OFFSET(Import_SAS_CVS!AI16,(Synth!$D$3-1)*Synth!$E$3,0)</f>
        <v>0</v>
      </c>
      <c r="U19" s="116">
        <f ca="1">OFFSET(Import_SAS_CVS!AJ16,(Synth!$D$3-1)*Synth!$E$3,0)</f>
        <v>15549903.536377</v>
      </c>
      <c r="V19" s="116">
        <f ca="1">OFFSET(Import_SAS_CVS!AK16,(Synth!$D$3-1)*Synth!$E$3,0)</f>
        <v>10094528.194458</v>
      </c>
      <c r="W19" s="116">
        <f ca="1">OFFSET(Import_SAS_CVS!AL16,(Synth!$D$3-1)*Synth!$E$3,0)</f>
        <v>0</v>
      </c>
      <c r="X19" s="116">
        <f ca="1">OFFSET(Import_SAS_CVS!AM16,(Synth!$D$3-1)*Synth!$E$3,0)</f>
        <v>5987544.30895996</v>
      </c>
      <c r="Y19" s="117">
        <f ca="1">OFFSET(Import_SAS_CVS!CR16,(Synth!$D$3-1)*Synth!$E$3,0)</f>
        <v>166076.726772308</v>
      </c>
    </row>
    <row r="20" spans="1:25" ht="12" thickBot="1" x14ac:dyDescent="0.25">
      <c r="A20" s="26">
        <v>39447</v>
      </c>
      <c r="B20" s="27">
        <f t="shared" ca="1" si="0"/>
        <v>403887268.67138672</v>
      </c>
      <c r="C20" s="27">
        <f t="shared" ca="1" si="1"/>
        <v>152477366.93505868</v>
      </c>
      <c r="D20" s="28">
        <f ca="1">OFFSET(Import_SAS_CVS!CB17,(Synth!$D$3-1)*Synth!$E$3,0)</f>
        <v>136078238.12304699</v>
      </c>
      <c r="E20" s="28">
        <f ca="1">OFFSET(Import_SAS_CVS!AN17,(Synth!$D$3-1)*Synth!$E$3,0)</f>
        <v>251409901.73632801</v>
      </c>
      <c r="F20" s="28">
        <f ca="1">OFFSET(Import_SAS_CVS!CF17,(Synth!$D$3-1)*Synth!$E$3,0)</f>
        <v>16399128.8120117</v>
      </c>
      <c r="G20" s="29">
        <f ca="1">OFFSET(Import_SAS_CVS!V17,(Synth!$D$3-1)*Synth!$E$3,0)</f>
        <v>88695927.4296875</v>
      </c>
      <c r="H20" s="28">
        <f ca="1">OFFSET(Import_SAS_CVS!W17,(Synth!$D$3-1)*Synth!$E$3,0)</f>
        <v>1600012.0750579799</v>
      </c>
      <c r="I20" s="28">
        <f ca="1">OFFSET(Import_SAS_CVS!X17,(Synth!$D$3-1)*Synth!$E$3,0)</f>
        <v>45465214.355957001</v>
      </c>
      <c r="J20" s="44">
        <f ca="1">OFFSET(Import_SAS_CVS!Y17,(Synth!$D$3-1)*Synth!$E$3,0)</f>
        <v>24971078.477783199</v>
      </c>
      <c r="K20" s="28">
        <f ca="1">OFFSET(Import_SAS_CVS!Z17,(Synth!$D$3-1)*Synth!$E$3,0)</f>
        <v>13318444.2810059</v>
      </c>
      <c r="L20" s="28">
        <f ca="1">OFFSET(Import_SAS_CVS!AA17,(Synth!$D$3-1)*Synth!$E$3,0)</f>
        <v>3001418.1345214802</v>
      </c>
      <c r="M20" s="44">
        <f ca="1">OFFSET(Import_SAS_CVS!AB17,(Synth!$D$3-1)*Synth!$E$3,0)</f>
        <v>301686.47898101801</v>
      </c>
      <c r="N20" s="28">
        <f ca="1">OFFSET(Import_SAS_CVS!AC17,(Synth!$D$3-1)*Synth!$E$3,0)</f>
        <v>231976338.04296899</v>
      </c>
      <c r="O20" s="30">
        <f ca="1">OFFSET(Import_SAS_CVS!AD17,(Synth!$D$3-1)*Synth!$E$3,0)</f>
        <v>17124640.404052701</v>
      </c>
      <c r="P20" s="118">
        <f ca="1">OFFSET(Import_SAS_CVS!AE17,(Synth!$D$3-1)*Synth!$E$3,0)</f>
        <v>21931778.278808601</v>
      </c>
      <c r="Q20" s="119">
        <f ca="1">OFFSET(Import_SAS_CVS!AF17,(Synth!$D$3-1)*Synth!$E$3,0)</f>
        <v>37088984.15625</v>
      </c>
      <c r="R20" s="119">
        <f ca="1">OFFSET(Import_SAS_CVS!AG17,(Synth!$D$3-1)*Synth!$E$3,0)</f>
        <v>29533775.7111816</v>
      </c>
      <c r="S20" s="119">
        <f ca="1">OFFSET(Import_SAS_CVS!AH17,(Synth!$D$3-1)*Synth!$E$3,0)</f>
        <v>31566085.018310498</v>
      </c>
      <c r="T20" s="119">
        <f ca="1">OFFSET(Import_SAS_CVS!AI17,(Synth!$D$3-1)*Synth!$E$3,0)</f>
        <v>0</v>
      </c>
      <c r="U20" s="119">
        <f ca="1">OFFSET(Import_SAS_CVS!AJ17,(Synth!$D$3-1)*Synth!$E$3,0)</f>
        <v>15715881.9926758</v>
      </c>
      <c r="V20" s="119">
        <f ca="1">OFFSET(Import_SAS_CVS!AK17,(Synth!$D$3-1)*Synth!$E$3,0)</f>
        <v>10626425.6920166</v>
      </c>
      <c r="W20" s="119">
        <f ca="1">OFFSET(Import_SAS_CVS!AL17,(Synth!$D$3-1)*Synth!$E$3,0)</f>
        <v>0</v>
      </c>
      <c r="X20" s="119">
        <f ca="1">OFFSET(Import_SAS_CVS!AM17,(Synth!$D$3-1)*Synth!$E$3,0)</f>
        <v>5620635.5867309598</v>
      </c>
      <c r="Y20" s="120">
        <f ca="1">OFFSET(Import_SAS_CVS!CR17,(Synth!$D$3-1)*Synth!$E$3,0)</f>
        <v>172509.58513450599</v>
      </c>
    </row>
    <row r="21" spans="1:25" x14ac:dyDescent="0.2">
      <c r="A21" s="14">
        <v>39538</v>
      </c>
      <c r="B21" s="21">
        <f t="shared" ca="1" si="0"/>
        <v>405137857.70312458</v>
      </c>
      <c r="C21" s="21">
        <f t="shared" ca="1" si="1"/>
        <v>151999624.5253906</v>
      </c>
      <c r="D21" s="24">
        <f ca="1">OFFSET(Import_SAS_CVS!CB18,(Synth!$D$3-1)*Synth!$E$3,0)</f>
        <v>135413450.90625</v>
      </c>
      <c r="E21" s="24">
        <f ca="1">OFFSET(Import_SAS_CVS!AN18,(Synth!$D$3-1)*Synth!$E$3,0)</f>
        <v>253138233.17773399</v>
      </c>
      <c r="F21" s="24">
        <f ca="1">OFFSET(Import_SAS_CVS!CF18,(Synth!$D$3-1)*Synth!$E$3,0)</f>
        <v>16586173.619140601</v>
      </c>
      <c r="G21" s="23">
        <f ca="1">OFFSET(Import_SAS_CVS!V18,(Synth!$D$3-1)*Synth!$E$3,0)</f>
        <v>89392033.763671905</v>
      </c>
      <c r="H21" s="24">
        <f ca="1">OFFSET(Import_SAS_CVS!W18,(Synth!$D$3-1)*Synth!$E$3,0)</f>
        <v>1671866.13995361</v>
      </c>
      <c r="I21" s="24">
        <f ca="1">OFFSET(Import_SAS_CVS!X18,(Synth!$D$3-1)*Synth!$E$3,0)</f>
        <v>44421217.433593802</v>
      </c>
      <c r="J21" s="43">
        <f ca="1">OFFSET(Import_SAS_CVS!Y18,(Synth!$D$3-1)*Synth!$E$3,0)</f>
        <v>24460490.333740201</v>
      </c>
      <c r="K21" s="24">
        <f ca="1">OFFSET(Import_SAS_CVS!Z18,(Synth!$D$3-1)*Synth!$E$3,0)</f>
        <v>14017782.0544434</v>
      </c>
      <c r="L21" s="24">
        <f ca="1">OFFSET(Import_SAS_CVS!AA18,(Synth!$D$3-1)*Synth!$E$3,0)</f>
        <v>2625948.9960022001</v>
      </c>
      <c r="M21" s="43">
        <f ca="1">OFFSET(Import_SAS_CVS!AB18,(Synth!$D$3-1)*Synth!$E$3,0)</f>
        <v>259783.69754600499</v>
      </c>
      <c r="N21" s="24">
        <f ca="1">OFFSET(Import_SAS_CVS!AC18,(Synth!$D$3-1)*Synth!$E$3,0)</f>
        <v>238703588.15429699</v>
      </c>
      <c r="O21" s="25">
        <f ca="1">OFFSET(Import_SAS_CVS!AD18,(Synth!$D$3-1)*Synth!$E$3,0)</f>
        <v>13781212.3134766</v>
      </c>
      <c r="P21" s="115">
        <f ca="1">OFFSET(Import_SAS_CVS!AE18,(Synth!$D$3-1)*Synth!$E$3,0)</f>
        <v>21705537.971923798</v>
      </c>
      <c r="Q21" s="116">
        <f ca="1">OFFSET(Import_SAS_CVS!AF18,(Synth!$D$3-1)*Synth!$E$3,0)</f>
        <v>36965237.566406302</v>
      </c>
      <c r="R21" s="116">
        <f ca="1">OFFSET(Import_SAS_CVS!AG18,(Synth!$D$3-1)*Synth!$E$3,0)</f>
        <v>29269876.650146499</v>
      </c>
      <c r="S21" s="116">
        <f ca="1">OFFSET(Import_SAS_CVS!AH18,(Synth!$D$3-1)*Synth!$E$3,0)</f>
        <v>32281747.2727051</v>
      </c>
      <c r="T21" s="116">
        <f ca="1">OFFSET(Import_SAS_CVS!AI18,(Synth!$D$3-1)*Synth!$E$3,0)</f>
        <v>0</v>
      </c>
      <c r="U21" s="116">
        <f ca="1">OFFSET(Import_SAS_CVS!AJ18,(Synth!$D$3-1)*Synth!$E$3,0)</f>
        <v>15714148.1054688</v>
      </c>
      <c r="V21" s="116">
        <f ca="1">OFFSET(Import_SAS_CVS!AK18,(Synth!$D$3-1)*Synth!$E$3,0)</f>
        <v>11043266.8549805</v>
      </c>
      <c r="W21" s="116">
        <f ca="1">OFFSET(Import_SAS_CVS!AL18,(Synth!$D$3-1)*Synth!$E$3,0)</f>
        <v>0</v>
      </c>
      <c r="X21" s="116">
        <f ca="1">OFFSET(Import_SAS_CVS!AM18,(Synth!$D$3-1)*Synth!$E$3,0)</f>
        <v>5372771.7328491202</v>
      </c>
      <c r="Y21" s="117">
        <f ca="1">OFFSET(Import_SAS_CVS!CR18,(Synth!$D$3-1)*Synth!$E$3,0)</f>
        <v>182658.34407615699</v>
      </c>
    </row>
    <row r="22" spans="1:25" x14ac:dyDescent="0.2">
      <c r="A22" s="20">
        <v>39629</v>
      </c>
      <c r="B22" s="21">
        <f t="shared" ca="1" si="0"/>
        <v>409421736.52612329</v>
      </c>
      <c r="C22" s="21">
        <f t="shared" ca="1" si="1"/>
        <v>152140690.2253423</v>
      </c>
      <c r="D22" s="24">
        <f ca="1">OFFSET(Import_SAS_CVS!CB19,(Synth!$D$3-1)*Synth!$E$3,0)</f>
        <v>135346437.27343801</v>
      </c>
      <c r="E22" s="24">
        <f ca="1">OFFSET(Import_SAS_CVS!AN19,(Synth!$D$3-1)*Synth!$E$3,0)</f>
        <v>257281046.30078101</v>
      </c>
      <c r="F22" s="24">
        <f ca="1">OFFSET(Import_SAS_CVS!CF19,(Synth!$D$3-1)*Synth!$E$3,0)</f>
        <v>16794252.951904301</v>
      </c>
      <c r="G22" s="23">
        <f ca="1">OFFSET(Import_SAS_CVS!V19,(Synth!$D$3-1)*Synth!$E$3,0)</f>
        <v>90722118.405273393</v>
      </c>
      <c r="H22" s="24">
        <f ca="1">OFFSET(Import_SAS_CVS!W19,(Synth!$D$3-1)*Synth!$E$3,0)</f>
        <v>1278080.7117157001</v>
      </c>
      <c r="I22" s="24">
        <f ca="1">OFFSET(Import_SAS_CVS!X19,(Synth!$D$3-1)*Synth!$E$3,0)</f>
        <v>43258442.319824196</v>
      </c>
      <c r="J22" s="43">
        <f ca="1">OFFSET(Import_SAS_CVS!Y19,(Synth!$D$3-1)*Synth!$E$3,0)</f>
        <v>24094336.802002002</v>
      </c>
      <c r="K22" s="24">
        <f ca="1">OFFSET(Import_SAS_CVS!Z19,(Synth!$D$3-1)*Synth!$E$3,0)</f>
        <v>14530455.6240234</v>
      </c>
      <c r="L22" s="24">
        <f ca="1">OFFSET(Import_SAS_CVS!AA19,(Synth!$D$3-1)*Synth!$E$3,0)</f>
        <v>2315393.4550781301</v>
      </c>
      <c r="M22" s="43">
        <f ca="1">OFFSET(Import_SAS_CVS!AB19,(Synth!$D$3-1)*Synth!$E$3,0)</f>
        <v>228816.74581337001</v>
      </c>
      <c r="N22" s="24">
        <f ca="1">OFFSET(Import_SAS_CVS!AC19,(Synth!$D$3-1)*Synth!$E$3,0)</f>
        <v>247798399.66796899</v>
      </c>
      <c r="O22" s="25">
        <f ca="1">OFFSET(Import_SAS_CVS!AD19,(Synth!$D$3-1)*Synth!$E$3,0)</f>
        <v>11283770.651123</v>
      </c>
      <c r="P22" s="115">
        <f ca="1">OFFSET(Import_SAS_CVS!AE19,(Synth!$D$3-1)*Synth!$E$3,0)</f>
        <v>21728584.899658199</v>
      </c>
      <c r="Q22" s="116">
        <f ca="1">OFFSET(Import_SAS_CVS!AF19,(Synth!$D$3-1)*Synth!$E$3,0)</f>
        <v>36974231.767578103</v>
      </c>
      <c r="R22" s="116">
        <f ca="1">OFFSET(Import_SAS_CVS!AG19,(Synth!$D$3-1)*Synth!$E$3,0)</f>
        <v>28893229.565185498</v>
      </c>
      <c r="S22" s="116">
        <f ca="1">OFFSET(Import_SAS_CVS!AH19,(Synth!$D$3-1)*Synth!$E$3,0)</f>
        <v>32761394.181396499</v>
      </c>
      <c r="T22" s="116">
        <f ca="1">OFFSET(Import_SAS_CVS!AI19,(Synth!$D$3-1)*Synth!$E$3,0)</f>
        <v>0</v>
      </c>
      <c r="U22" s="116">
        <f ca="1">OFFSET(Import_SAS_CVS!AJ19,(Synth!$D$3-1)*Synth!$E$3,0)</f>
        <v>15271099.8321533</v>
      </c>
      <c r="V22" s="116">
        <f ca="1">OFFSET(Import_SAS_CVS!AK19,(Synth!$D$3-1)*Synth!$E$3,0)</f>
        <v>11446778.556640601</v>
      </c>
      <c r="W22" s="116">
        <f ca="1">OFFSET(Import_SAS_CVS!AL19,(Synth!$D$3-1)*Synth!$E$3,0)</f>
        <v>0</v>
      </c>
      <c r="X22" s="116">
        <f ca="1">OFFSET(Import_SAS_CVS!AM19,(Synth!$D$3-1)*Synth!$E$3,0)</f>
        <v>5206049.98754883</v>
      </c>
      <c r="Y22" s="117">
        <f ca="1">OFFSET(Import_SAS_CVS!CR19,(Synth!$D$3-1)*Synth!$E$3,0)</f>
        <v>190171.178174973</v>
      </c>
    </row>
    <row r="23" spans="1:25" x14ac:dyDescent="0.2">
      <c r="A23" s="20">
        <v>39721</v>
      </c>
      <c r="B23" s="21">
        <f t="shared" ca="1" si="0"/>
        <v>413873611.95141578</v>
      </c>
      <c r="C23" s="21">
        <f t="shared" ca="1" si="1"/>
        <v>152632947.65649378</v>
      </c>
      <c r="D23" s="24">
        <f ca="1">OFFSET(Import_SAS_CVS!CB20,(Synth!$D$3-1)*Synth!$E$3,0)</f>
        <v>135665245.13085899</v>
      </c>
      <c r="E23" s="24">
        <f ca="1">OFFSET(Import_SAS_CVS!AN20,(Synth!$D$3-1)*Synth!$E$3,0)</f>
        <v>261240664.29492199</v>
      </c>
      <c r="F23" s="24">
        <f ca="1">OFFSET(Import_SAS_CVS!CF20,(Synth!$D$3-1)*Synth!$E$3,0)</f>
        <v>16967702.525634799</v>
      </c>
      <c r="G23" s="23">
        <f ca="1">OFFSET(Import_SAS_CVS!V20,(Synth!$D$3-1)*Synth!$E$3,0)</f>
        <v>92387404.844726607</v>
      </c>
      <c r="H23" s="24">
        <f ca="1">OFFSET(Import_SAS_CVS!W20,(Synth!$D$3-1)*Synth!$E$3,0)</f>
        <v>1809268.24409485</v>
      </c>
      <c r="I23" s="24">
        <f ca="1">OFFSET(Import_SAS_CVS!X20,(Synth!$D$3-1)*Synth!$E$3,0)</f>
        <v>41844585.197753899</v>
      </c>
      <c r="J23" s="43">
        <f ca="1">OFFSET(Import_SAS_CVS!Y20,(Synth!$D$3-1)*Synth!$E$3,0)</f>
        <v>23646260.909179699</v>
      </c>
      <c r="K23" s="24">
        <f ca="1">OFFSET(Import_SAS_CVS!Z20,(Synth!$D$3-1)*Synth!$E$3,0)</f>
        <v>15033151.256713901</v>
      </c>
      <c r="L23" s="24">
        <f ca="1">OFFSET(Import_SAS_CVS!AA20,(Synth!$D$3-1)*Synth!$E$3,0)</f>
        <v>1918515.40750122</v>
      </c>
      <c r="M23" s="43">
        <f ca="1">OFFSET(Import_SAS_CVS!AB20,(Synth!$D$3-1)*Synth!$E$3,0)</f>
        <v>191775.819736481</v>
      </c>
      <c r="N23" s="24">
        <f ca="1">OFFSET(Import_SAS_CVS!AC20,(Synth!$D$3-1)*Synth!$E$3,0)</f>
        <v>252769181.41992199</v>
      </c>
      <c r="O23" s="25">
        <f ca="1">OFFSET(Import_SAS_CVS!AD20,(Synth!$D$3-1)*Synth!$E$3,0)</f>
        <v>9687319.7145996094</v>
      </c>
      <c r="P23" s="115">
        <f ca="1">OFFSET(Import_SAS_CVS!AE20,(Synth!$D$3-1)*Synth!$E$3,0)</f>
        <v>21321298.244384799</v>
      </c>
      <c r="Q23" s="116">
        <f ca="1">OFFSET(Import_SAS_CVS!AF20,(Synth!$D$3-1)*Synth!$E$3,0)</f>
        <v>37163533.337402299</v>
      </c>
      <c r="R23" s="116">
        <f ca="1">OFFSET(Import_SAS_CVS!AG20,(Synth!$D$3-1)*Synth!$E$3,0)</f>
        <v>28445938.1179199</v>
      </c>
      <c r="S23" s="116">
        <f ca="1">OFFSET(Import_SAS_CVS!AH20,(Synth!$D$3-1)*Synth!$E$3,0)</f>
        <v>33254222.4228516</v>
      </c>
      <c r="T23" s="116">
        <f ca="1">OFFSET(Import_SAS_CVS!AI20,(Synth!$D$3-1)*Synth!$E$3,0)</f>
        <v>0</v>
      </c>
      <c r="U23" s="116">
        <f ca="1">OFFSET(Import_SAS_CVS!AJ20,(Synth!$D$3-1)*Synth!$E$3,0)</f>
        <v>15644687.396484399</v>
      </c>
      <c r="V23" s="116">
        <f ca="1">OFFSET(Import_SAS_CVS!AK20,(Synth!$D$3-1)*Synth!$E$3,0)</f>
        <v>11760789.2191162</v>
      </c>
      <c r="W23" s="116">
        <f ca="1">OFFSET(Import_SAS_CVS!AL20,(Synth!$D$3-1)*Synth!$E$3,0)</f>
        <v>0</v>
      </c>
      <c r="X23" s="116">
        <f ca="1">OFFSET(Import_SAS_CVS!AM20,(Synth!$D$3-1)*Synth!$E$3,0)</f>
        <v>4964418.5936279297</v>
      </c>
      <c r="Y23" s="117">
        <f ca="1">OFFSET(Import_SAS_CVS!CR20,(Synth!$D$3-1)*Synth!$E$3,0)</f>
        <v>194275.44403076201</v>
      </c>
    </row>
    <row r="24" spans="1:25" ht="12" thickBot="1" x14ac:dyDescent="0.25">
      <c r="A24" s="26">
        <v>39813</v>
      </c>
      <c r="B24" s="27">
        <f t="shared" ca="1" si="0"/>
        <v>416034191.86523449</v>
      </c>
      <c r="C24" s="27">
        <f t="shared" ca="1" si="1"/>
        <v>151759073.06835949</v>
      </c>
      <c r="D24" s="28">
        <f ca="1">OFFSET(Import_SAS_CVS!CB21,(Synth!$D$3-1)*Synth!$E$3,0)</f>
        <v>134629067.70117199</v>
      </c>
      <c r="E24" s="28">
        <f ca="1">OFFSET(Import_SAS_CVS!AN21,(Synth!$D$3-1)*Synth!$E$3,0)</f>
        <v>264275118.796875</v>
      </c>
      <c r="F24" s="28">
        <f ca="1">OFFSET(Import_SAS_CVS!CF21,(Synth!$D$3-1)*Synth!$E$3,0)</f>
        <v>17130005.3671875</v>
      </c>
      <c r="G24" s="29">
        <f ca="1">OFFSET(Import_SAS_CVS!V21,(Synth!$D$3-1)*Synth!$E$3,0)</f>
        <v>92803473.969726607</v>
      </c>
      <c r="H24" s="28">
        <f ca="1">OFFSET(Import_SAS_CVS!W21,(Synth!$D$3-1)*Synth!$E$3,0)</f>
        <v>1755764.7834320101</v>
      </c>
      <c r="I24" s="28">
        <f ca="1">OFFSET(Import_SAS_CVS!X21,(Synth!$D$3-1)*Synth!$E$3,0)</f>
        <v>40229363.229003899</v>
      </c>
      <c r="J24" s="44">
        <f ca="1">OFFSET(Import_SAS_CVS!Y21,(Synth!$D$3-1)*Synth!$E$3,0)</f>
        <v>22984243.4602051</v>
      </c>
      <c r="K24" s="28">
        <f ca="1">OFFSET(Import_SAS_CVS!Z21,(Synth!$D$3-1)*Synth!$E$3,0)</f>
        <v>15579336.152832</v>
      </c>
      <c r="L24" s="28">
        <f ca="1">OFFSET(Import_SAS_CVS!AA21,(Synth!$D$3-1)*Synth!$E$3,0)</f>
        <v>1503612.5222778299</v>
      </c>
      <c r="M24" s="44">
        <f ca="1">OFFSET(Import_SAS_CVS!AB21,(Synth!$D$3-1)*Synth!$E$3,0)</f>
        <v>152615.908397675</v>
      </c>
      <c r="N24" s="28">
        <f ca="1">OFFSET(Import_SAS_CVS!AC21,(Synth!$D$3-1)*Synth!$E$3,0)</f>
        <v>254879610.16015601</v>
      </c>
      <c r="O24" s="30">
        <f ca="1">OFFSET(Import_SAS_CVS!AD21,(Synth!$D$3-1)*Synth!$E$3,0)</f>
        <v>7721116.0759277297</v>
      </c>
      <c r="P24" s="118">
        <f ca="1">OFFSET(Import_SAS_CVS!AE21,(Synth!$D$3-1)*Synth!$E$3,0)</f>
        <v>20816591.6796875</v>
      </c>
      <c r="Q24" s="119">
        <f ca="1">OFFSET(Import_SAS_CVS!AF21,(Synth!$D$3-1)*Synth!$E$3,0)</f>
        <v>36961538.873046897</v>
      </c>
      <c r="R24" s="119">
        <f ca="1">OFFSET(Import_SAS_CVS!AG21,(Synth!$D$3-1)*Synth!$E$3,0)</f>
        <v>27935457.1015625</v>
      </c>
      <c r="S24" s="119">
        <f ca="1">OFFSET(Import_SAS_CVS!AH21,(Synth!$D$3-1)*Synth!$E$3,0)</f>
        <v>33509100.876708999</v>
      </c>
      <c r="T24" s="119">
        <f ca="1">OFFSET(Import_SAS_CVS!AI21,(Synth!$D$3-1)*Synth!$E$3,0)</f>
        <v>0</v>
      </c>
      <c r="U24" s="119">
        <f ca="1">OFFSET(Import_SAS_CVS!AJ21,(Synth!$D$3-1)*Synth!$E$3,0)</f>
        <v>15485645.833618199</v>
      </c>
      <c r="V24" s="119">
        <f ca="1">OFFSET(Import_SAS_CVS!AK21,(Synth!$D$3-1)*Synth!$E$3,0)</f>
        <v>12111698.5040283</v>
      </c>
      <c r="W24" s="119">
        <f ca="1">OFFSET(Import_SAS_CVS!AL21,(Synth!$D$3-1)*Synth!$E$3,0)</f>
        <v>0</v>
      </c>
      <c r="X24" s="119">
        <f ca="1">OFFSET(Import_SAS_CVS!AM21,(Synth!$D$3-1)*Synth!$E$3,0)</f>
        <v>4796486.5455932599</v>
      </c>
      <c r="Y24" s="120">
        <f ca="1">OFFSET(Import_SAS_CVS!CR21,(Synth!$D$3-1)*Synth!$E$3,0)</f>
        <v>204833.30374908401</v>
      </c>
    </row>
    <row r="25" spans="1:25" x14ac:dyDescent="0.2">
      <c r="A25" s="14">
        <v>39903</v>
      </c>
      <c r="B25" s="21">
        <f t="shared" ca="1" si="0"/>
        <v>418779138.48168898</v>
      </c>
      <c r="C25" s="21">
        <f t="shared" ca="1" si="1"/>
        <v>151629492.307861</v>
      </c>
      <c r="D25" s="24">
        <f ca="1">OFFSET(Import_SAS_CVS!CB22,(Synth!$D$3-1)*Synth!$E$3,0)</f>
        <v>134387120.94335899</v>
      </c>
      <c r="E25" s="24">
        <f ca="1">OFFSET(Import_SAS_CVS!AN22,(Synth!$D$3-1)*Synth!$E$3,0)</f>
        <v>267149646.17382801</v>
      </c>
      <c r="F25" s="24">
        <f ca="1">OFFSET(Import_SAS_CVS!CF22,(Synth!$D$3-1)*Synth!$E$3,0)</f>
        <v>17242371.364502002</v>
      </c>
      <c r="G25" s="23">
        <f ca="1">OFFSET(Import_SAS_CVS!V22,(Synth!$D$3-1)*Synth!$E$3,0)</f>
        <v>93319494.083007798</v>
      </c>
      <c r="H25" s="24">
        <f ca="1">OFFSET(Import_SAS_CVS!W22,(Synth!$D$3-1)*Synth!$E$3,0)</f>
        <v>1874835.5228271501</v>
      </c>
      <c r="I25" s="24">
        <f ca="1">OFFSET(Import_SAS_CVS!X22,(Synth!$D$3-1)*Synth!$E$3,0)</f>
        <v>38878180.075683601</v>
      </c>
      <c r="J25" s="43">
        <f ca="1">OFFSET(Import_SAS_CVS!Y22,(Synth!$D$3-1)*Synth!$E$3,0)</f>
        <v>22350715.699951202</v>
      </c>
      <c r="K25" s="24">
        <f ca="1">OFFSET(Import_SAS_CVS!Z22,(Synth!$D$3-1)*Synth!$E$3,0)</f>
        <v>15874774.9882813</v>
      </c>
      <c r="L25" s="24">
        <f ca="1">OFFSET(Import_SAS_CVS!AA22,(Synth!$D$3-1)*Synth!$E$3,0)</f>
        <v>1347196.83328247</v>
      </c>
      <c r="M25" s="43">
        <f ca="1">OFFSET(Import_SAS_CVS!AB22,(Synth!$D$3-1)*Synth!$E$3,0)</f>
        <v>129309.43206787101</v>
      </c>
      <c r="N25" s="24">
        <f ca="1">OFFSET(Import_SAS_CVS!AC22,(Synth!$D$3-1)*Synth!$E$3,0)</f>
        <v>260939381.03125</v>
      </c>
      <c r="O25" s="25">
        <f ca="1">OFFSET(Import_SAS_CVS!AD22,(Synth!$D$3-1)*Synth!$E$3,0)</f>
        <v>5996851.0494995099</v>
      </c>
      <c r="P25" s="115">
        <f ca="1">OFFSET(Import_SAS_CVS!AE22,(Synth!$D$3-1)*Synth!$E$3,0)</f>
        <v>20445399.549560498</v>
      </c>
      <c r="Q25" s="116">
        <f ca="1">OFFSET(Import_SAS_CVS!AF22,(Synth!$D$3-1)*Synth!$E$3,0)</f>
        <v>37008582.557617202</v>
      </c>
      <c r="R25" s="116">
        <f ca="1">OFFSET(Import_SAS_CVS!AG22,(Synth!$D$3-1)*Synth!$E$3,0)</f>
        <v>27456857.428466801</v>
      </c>
      <c r="S25" s="116">
        <f ca="1">OFFSET(Import_SAS_CVS!AH22,(Synth!$D$3-1)*Synth!$E$3,0)</f>
        <v>33917570.124511696</v>
      </c>
      <c r="T25" s="116">
        <f ca="1">OFFSET(Import_SAS_CVS!AI22,(Synth!$D$3-1)*Synth!$E$3,0)</f>
        <v>0</v>
      </c>
      <c r="U25" s="116">
        <f ca="1">OFFSET(Import_SAS_CVS!AJ22,(Synth!$D$3-1)*Synth!$E$3,0)</f>
        <v>15370432.459838901</v>
      </c>
      <c r="V25" s="116">
        <f ca="1">OFFSET(Import_SAS_CVS!AK22,(Synth!$D$3-1)*Synth!$E$3,0)</f>
        <v>12381625.3197021</v>
      </c>
      <c r="W25" s="116">
        <f ca="1">OFFSET(Import_SAS_CVS!AL22,(Synth!$D$3-1)*Synth!$E$3,0)</f>
        <v>0</v>
      </c>
      <c r="X25" s="116">
        <f ca="1">OFFSET(Import_SAS_CVS!AM22,(Synth!$D$3-1)*Synth!$E$3,0)</f>
        <v>4668073.3252563505</v>
      </c>
      <c r="Y25" s="117">
        <f ca="1">OFFSET(Import_SAS_CVS!CR22,(Synth!$D$3-1)*Synth!$E$3,0)</f>
        <v>211413.58437728899</v>
      </c>
    </row>
    <row r="26" spans="1:25" x14ac:dyDescent="0.2">
      <c r="A26" s="20">
        <v>39994</v>
      </c>
      <c r="B26" s="21">
        <f t="shared" ca="1" si="0"/>
        <v>421468236.14623982</v>
      </c>
      <c r="C26" s="21">
        <f t="shared" ca="1" si="1"/>
        <v>151407486.05248982</v>
      </c>
      <c r="D26" s="24">
        <f ca="1">OFFSET(Import_SAS_CVS!CB23,(Synth!$D$3-1)*Synth!$E$3,0)</f>
        <v>134146482.10839801</v>
      </c>
      <c r="E26" s="24">
        <f ca="1">OFFSET(Import_SAS_CVS!AN23,(Synth!$D$3-1)*Synth!$E$3,0)</f>
        <v>270060750.09375</v>
      </c>
      <c r="F26" s="24">
        <f ca="1">OFFSET(Import_SAS_CVS!CF23,(Synth!$D$3-1)*Synth!$E$3,0)</f>
        <v>17261003.944091801</v>
      </c>
      <c r="G26" s="23">
        <f ca="1">OFFSET(Import_SAS_CVS!V23,(Synth!$D$3-1)*Synth!$E$3,0)</f>
        <v>95046228.759765595</v>
      </c>
      <c r="H26" s="24">
        <f ca="1">OFFSET(Import_SAS_CVS!W23,(Synth!$D$3-1)*Synth!$E$3,0)</f>
        <v>1867463.8589477499</v>
      </c>
      <c r="I26" s="24">
        <f ca="1">OFFSET(Import_SAS_CVS!X23,(Synth!$D$3-1)*Synth!$E$3,0)</f>
        <v>37471445.743652299</v>
      </c>
      <c r="J26" s="43">
        <f ca="1">OFFSET(Import_SAS_CVS!Y23,(Synth!$D$3-1)*Synth!$E$3,0)</f>
        <v>21648136.613525402</v>
      </c>
      <c r="K26" s="24">
        <f ca="1">OFFSET(Import_SAS_CVS!Z23,(Synth!$D$3-1)*Synth!$E$3,0)</f>
        <v>16216048.0234375</v>
      </c>
      <c r="L26" s="24">
        <f ca="1">OFFSET(Import_SAS_CVS!AA23,(Synth!$D$3-1)*Synth!$E$3,0)</f>
        <v>1076537.7547607401</v>
      </c>
      <c r="M26" s="43">
        <f ca="1">OFFSET(Import_SAS_CVS!AB23,(Synth!$D$3-1)*Synth!$E$3,0)</f>
        <v>102304.69552326199</v>
      </c>
      <c r="N26" s="24">
        <f ca="1">OFFSET(Import_SAS_CVS!AC23,(Synth!$D$3-1)*Synth!$E$3,0)</f>
        <v>265615759.63476601</v>
      </c>
      <c r="O26" s="25">
        <f ca="1">OFFSET(Import_SAS_CVS!AD23,(Synth!$D$3-1)*Synth!$E$3,0)</f>
        <v>4539952.3981323196</v>
      </c>
      <c r="P26" s="115">
        <f ca="1">OFFSET(Import_SAS_CVS!AE23,(Synth!$D$3-1)*Synth!$E$3,0)</f>
        <v>20342465.260742199</v>
      </c>
      <c r="Q26" s="116">
        <f ca="1">OFFSET(Import_SAS_CVS!AF23,(Synth!$D$3-1)*Synth!$E$3,0)</f>
        <v>37202840.153808601</v>
      </c>
      <c r="R26" s="116">
        <f ca="1">OFFSET(Import_SAS_CVS!AG23,(Synth!$D$3-1)*Synth!$E$3,0)</f>
        <v>27095205.842529301</v>
      </c>
      <c r="S26" s="116">
        <f ca="1">OFFSET(Import_SAS_CVS!AH23,(Synth!$D$3-1)*Synth!$E$3,0)</f>
        <v>34181084.283691399</v>
      </c>
      <c r="T26" s="116">
        <f ca="1">OFFSET(Import_SAS_CVS!AI23,(Synth!$D$3-1)*Synth!$E$3,0)</f>
        <v>0</v>
      </c>
      <c r="U26" s="116">
        <f ca="1">OFFSET(Import_SAS_CVS!AJ23,(Synth!$D$3-1)*Synth!$E$3,0)</f>
        <v>15386616.3896484</v>
      </c>
      <c r="V26" s="116">
        <f ca="1">OFFSET(Import_SAS_CVS!AK23,(Synth!$D$3-1)*Synth!$E$3,0)</f>
        <v>12525140.8157959</v>
      </c>
      <c r="W26" s="116">
        <f ca="1">OFFSET(Import_SAS_CVS!AL23,(Synth!$D$3-1)*Synth!$E$3,0)</f>
        <v>0</v>
      </c>
      <c r="X26" s="116">
        <f ca="1">OFFSET(Import_SAS_CVS!AM23,(Synth!$D$3-1)*Synth!$E$3,0)</f>
        <v>4508967.5101928702</v>
      </c>
      <c r="Y26" s="117">
        <f ca="1">OFFSET(Import_SAS_CVS!CR23,(Synth!$D$3-1)*Synth!$E$3,0)</f>
        <v>216708.08199882499</v>
      </c>
    </row>
    <row r="27" spans="1:25" x14ac:dyDescent="0.2">
      <c r="A27" s="20">
        <v>40086</v>
      </c>
      <c r="B27" s="21">
        <f t="shared" ca="1" si="0"/>
        <v>425573893.37866223</v>
      </c>
      <c r="C27" s="21">
        <f t="shared" ca="1" si="1"/>
        <v>151433105.5661622</v>
      </c>
      <c r="D27" s="24">
        <f ca="1">OFFSET(Import_SAS_CVS!CB24,(Synth!$D$3-1)*Synth!$E$3,0)</f>
        <v>134120027.34179699</v>
      </c>
      <c r="E27" s="24">
        <f ca="1">OFFSET(Import_SAS_CVS!AN24,(Synth!$D$3-1)*Synth!$E$3,0)</f>
        <v>274140787.8125</v>
      </c>
      <c r="F27" s="24">
        <f ca="1">OFFSET(Import_SAS_CVS!CF24,(Synth!$D$3-1)*Synth!$E$3,0)</f>
        <v>17313078.224365201</v>
      </c>
      <c r="G27" s="23">
        <f ca="1">OFFSET(Import_SAS_CVS!V24,(Synth!$D$3-1)*Synth!$E$3,0)</f>
        <v>96511249.894531295</v>
      </c>
      <c r="H27" s="24">
        <f ca="1">OFFSET(Import_SAS_CVS!W24,(Synth!$D$3-1)*Synth!$E$3,0)</f>
        <v>2038864.5221404999</v>
      </c>
      <c r="I27" s="24">
        <f ca="1">OFFSET(Import_SAS_CVS!X24,(Synth!$D$3-1)*Synth!$E$3,0)</f>
        <v>35871836.986816399</v>
      </c>
      <c r="J27" s="43">
        <f ca="1">OFFSET(Import_SAS_CVS!Y24,(Synth!$D$3-1)*Synth!$E$3,0)</f>
        <v>21145924.673339799</v>
      </c>
      <c r="K27" s="24">
        <f ca="1">OFFSET(Import_SAS_CVS!Z24,(Synth!$D$3-1)*Synth!$E$3,0)</f>
        <v>16571083.0080566</v>
      </c>
      <c r="L27" s="24">
        <f ca="1">OFFSET(Import_SAS_CVS!AA24,(Synth!$D$3-1)*Synth!$E$3,0)</f>
        <v>784529.85205078102</v>
      </c>
      <c r="M27" s="43">
        <f ca="1">OFFSET(Import_SAS_CVS!AB24,(Synth!$D$3-1)*Synth!$E$3,0)</f>
        <v>72976.096406936602</v>
      </c>
      <c r="N27" s="24">
        <f ca="1">OFFSET(Import_SAS_CVS!AC24,(Synth!$D$3-1)*Synth!$E$3,0)</f>
        <v>271386063.07421899</v>
      </c>
      <c r="O27" s="25">
        <f ca="1">OFFSET(Import_SAS_CVS!AD24,(Synth!$D$3-1)*Synth!$E$3,0)</f>
        <v>3259675.6986999498</v>
      </c>
      <c r="P27" s="115">
        <f ca="1">OFFSET(Import_SAS_CVS!AE24,(Synth!$D$3-1)*Synth!$E$3,0)</f>
        <v>19878203.7885742</v>
      </c>
      <c r="Q27" s="116">
        <f ca="1">OFFSET(Import_SAS_CVS!AF24,(Synth!$D$3-1)*Synth!$E$3,0)</f>
        <v>37314144.579589799</v>
      </c>
      <c r="R27" s="116">
        <f ca="1">OFFSET(Import_SAS_CVS!AG24,(Synth!$D$3-1)*Synth!$E$3,0)</f>
        <v>26822671.3596191</v>
      </c>
      <c r="S27" s="116">
        <f ca="1">OFFSET(Import_SAS_CVS!AH24,(Synth!$D$3-1)*Synth!$E$3,0)</f>
        <v>34556111.754882798</v>
      </c>
      <c r="T27" s="116">
        <f ca="1">OFFSET(Import_SAS_CVS!AI24,(Synth!$D$3-1)*Synth!$E$3,0)</f>
        <v>0</v>
      </c>
      <c r="U27" s="116">
        <f ca="1">OFFSET(Import_SAS_CVS!AJ24,(Synth!$D$3-1)*Synth!$E$3,0)</f>
        <v>15492612.264160199</v>
      </c>
      <c r="V27" s="116">
        <f ca="1">OFFSET(Import_SAS_CVS!AK24,(Synth!$D$3-1)*Synth!$E$3,0)</f>
        <v>12711605.681274399</v>
      </c>
      <c r="W27" s="116">
        <f ca="1">OFFSET(Import_SAS_CVS!AL24,(Synth!$D$3-1)*Synth!$E$3,0)</f>
        <v>0</v>
      </c>
      <c r="X27" s="116">
        <f ca="1">OFFSET(Import_SAS_CVS!AM24,(Synth!$D$3-1)*Synth!$E$3,0)</f>
        <v>4373054.38989258</v>
      </c>
      <c r="Y27" s="117">
        <f ca="1">OFFSET(Import_SAS_CVS!CR24,(Synth!$D$3-1)*Synth!$E$3,0)</f>
        <v>228128.829061508</v>
      </c>
    </row>
    <row r="28" spans="1:25" ht="12" thickBot="1" x14ac:dyDescent="0.25">
      <c r="A28" s="26">
        <v>40178</v>
      </c>
      <c r="B28" s="27">
        <f t="shared" ca="1" si="0"/>
        <v>426912633.55346709</v>
      </c>
      <c r="C28" s="27">
        <f t="shared" ca="1" si="1"/>
        <v>151235186.89721709</v>
      </c>
      <c r="D28" s="28">
        <f ca="1">OFFSET(Import_SAS_CVS!CB25,(Synth!$D$3-1)*Synth!$E$3,0)</f>
        <v>133928972.44043</v>
      </c>
      <c r="E28" s="28">
        <f ca="1">OFFSET(Import_SAS_CVS!AN25,(Synth!$D$3-1)*Synth!$E$3,0)</f>
        <v>275677446.65625</v>
      </c>
      <c r="F28" s="28">
        <f ca="1">OFFSET(Import_SAS_CVS!CF25,(Synth!$D$3-1)*Synth!$E$3,0)</f>
        <v>17306214.456787098</v>
      </c>
      <c r="G28" s="29">
        <f ca="1">OFFSET(Import_SAS_CVS!V25,(Synth!$D$3-1)*Synth!$E$3,0)</f>
        <v>97839528.4453125</v>
      </c>
      <c r="H28" s="28">
        <f ca="1">OFFSET(Import_SAS_CVS!W25,(Synth!$D$3-1)*Synth!$E$3,0)</f>
        <v>1868914.3747405999</v>
      </c>
      <c r="I28" s="28">
        <f ca="1">OFFSET(Import_SAS_CVS!X25,(Synth!$D$3-1)*Synth!$E$3,0)</f>
        <v>34325923.553222701</v>
      </c>
      <c r="J28" s="44">
        <f ca="1">OFFSET(Import_SAS_CVS!Y25,(Synth!$D$3-1)*Synth!$E$3,0)</f>
        <v>20624824.387695301</v>
      </c>
      <c r="K28" s="28">
        <f ca="1">OFFSET(Import_SAS_CVS!Z25,(Synth!$D$3-1)*Synth!$E$3,0)</f>
        <v>16915390.017822299</v>
      </c>
      <c r="L28" s="28">
        <f ca="1">OFFSET(Import_SAS_CVS!AA25,(Synth!$D$3-1)*Synth!$E$3,0)</f>
        <v>415857.95370483398</v>
      </c>
      <c r="M28" s="44">
        <f ca="1">OFFSET(Import_SAS_CVS!AB25,(Synth!$D$3-1)*Synth!$E$3,0)</f>
        <v>44592.262680530497</v>
      </c>
      <c r="N28" s="28">
        <f ca="1">OFFSET(Import_SAS_CVS!AC25,(Synth!$D$3-1)*Synth!$E$3,0)</f>
        <v>273481202.86718798</v>
      </c>
      <c r="O28" s="30">
        <f ca="1">OFFSET(Import_SAS_CVS!AD25,(Synth!$D$3-1)*Synth!$E$3,0)</f>
        <v>2088268.0164032001</v>
      </c>
      <c r="P28" s="118">
        <f ca="1">OFFSET(Import_SAS_CVS!AE25,(Synth!$D$3-1)*Synth!$E$3,0)</f>
        <v>19661126.9052734</v>
      </c>
      <c r="Q28" s="119">
        <f ca="1">OFFSET(Import_SAS_CVS!AF25,(Synth!$D$3-1)*Synth!$E$3,0)</f>
        <v>37362308.3203125</v>
      </c>
      <c r="R28" s="119">
        <f ca="1">OFFSET(Import_SAS_CVS!AG25,(Synth!$D$3-1)*Synth!$E$3,0)</f>
        <v>26395314.2185059</v>
      </c>
      <c r="S28" s="119">
        <f ca="1">OFFSET(Import_SAS_CVS!AH25,(Synth!$D$3-1)*Synth!$E$3,0)</f>
        <v>35533656.8037109</v>
      </c>
      <c r="T28" s="119">
        <f ca="1">OFFSET(Import_SAS_CVS!AI25,(Synth!$D$3-1)*Synth!$E$3,0)</f>
        <v>0</v>
      </c>
      <c r="U28" s="119">
        <f ca="1">OFFSET(Import_SAS_CVS!AJ25,(Synth!$D$3-1)*Synth!$E$3,0)</f>
        <v>15189193.4067383</v>
      </c>
      <c r="V28" s="119">
        <f ca="1">OFFSET(Import_SAS_CVS!AK25,(Synth!$D$3-1)*Synth!$E$3,0)</f>
        <v>12825008.536743199</v>
      </c>
      <c r="W28" s="119">
        <f ca="1">OFFSET(Import_SAS_CVS!AL25,(Synth!$D$3-1)*Synth!$E$3,0)</f>
        <v>0</v>
      </c>
      <c r="X28" s="119">
        <f ca="1">OFFSET(Import_SAS_CVS!AM25,(Synth!$D$3-1)*Synth!$E$3,0)</f>
        <v>4249464.86083984</v>
      </c>
      <c r="Y28" s="120">
        <f ca="1">OFFSET(Import_SAS_CVS!CR25,(Synth!$D$3-1)*Synth!$E$3,0)</f>
        <v>240551.455352783</v>
      </c>
    </row>
    <row r="29" spans="1:25" x14ac:dyDescent="0.2">
      <c r="A29" s="14">
        <v>40268</v>
      </c>
      <c r="B29" s="21">
        <f t="shared" ca="1" si="0"/>
        <v>430629472.82690442</v>
      </c>
      <c r="C29" s="21">
        <f t="shared" ca="1" si="1"/>
        <v>151070079.1433104</v>
      </c>
      <c r="D29" s="24">
        <f ca="1">OFFSET(Import_SAS_CVS!CB26,(Synth!$D$3-1)*Synth!$E$3,0)</f>
        <v>133803890.99511699</v>
      </c>
      <c r="E29" s="24">
        <f ca="1">OFFSET(Import_SAS_CVS!AN26,(Synth!$D$3-1)*Synth!$E$3,0)</f>
        <v>279559393.68359399</v>
      </c>
      <c r="F29" s="24">
        <f ca="1">OFFSET(Import_SAS_CVS!CF26,(Synth!$D$3-1)*Synth!$E$3,0)</f>
        <v>17266188.1481934</v>
      </c>
      <c r="G29" s="23">
        <f ca="1">OFFSET(Import_SAS_CVS!V26,(Synth!$D$3-1)*Synth!$E$3,0)</f>
        <v>99069454.588867202</v>
      </c>
      <c r="H29" s="24">
        <f ca="1">OFFSET(Import_SAS_CVS!W26,(Synth!$D$3-1)*Synth!$E$3,0)</f>
        <v>1965025.1039733901</v>
      </c>
      <c r="I29" s="24">
        <f ca="1">OFFSET(Import_SAS_CVS!X26,(Synth!$D$3-1)*Synth!$E$3,0)</f>
        <v>32754948.159667999</v>
      </c>
      <c r="J29" s="43">
        <f ca="1">OFFSET(Import_SAS_CVS!Y26,(Synth!$D$3-1)*Synth!$E$3,0)</f>
        <v>20146777.849365201</v>
      </c>
      <c r="K29" s="24">
        <f ca="1">OFFSET(Import_SAS_CVS!Z26,(Synth!$D$3-1)*Synth!$E$3,0)</f>
        <v>17204354.583984401</v>
      </c>
      <c r="L29" s="24">
        <f ca="1">OFFSET(Import_SAS_CVS!AA26,(Synth!$D$3-1)*Synth!$E$3,0)</f>
        <v>0</v>
      </c>
      <c r="M29" s="43">
        <f ca="1">OFFSET(Import_SAS_CVS!AB26,(Synth!$D$3-1)*Synth!$E$3,0)</f>
        <v>0</v>
      </c>
      <c r="N29" s="24">
        <f ca="1">OFFSET(Import_SAS_CVS!AC26,(Synth!$D$3-1)*Synth!$E$3,0)</f>
        <v>277945505.19140601</v>
      </c>
      <c r="O29" s="25">
        <f ca="1">OFFSET(Import_SAS_CVS!AD26,(Synth!$D$3-1)*Synth!$E$3,0)</f>
        <v>1435739.0263671901</v>
      </c>
      <c r="P29" s="115">
        <f ca="1">OFFSET(Import_SAS_CVS!AE26,(Synth!$D$3-1)*Synth!$E$3,0)</f>
        <v>19458377.915527299</v>
      </c>
      <c r="Q29" s="116">
        <f ca="1">OFFSET(Import_SAS_CVS!AF26,(Synth!$D$3-1)*Synth!$E$3,0)</f>
        <v>37229077.791992202</v>
      </c>
      <c r="R29" s="116">
        <f ca="1">OFFSET(Import_SAS_CVS!AG26,(Synth!$D$3-1)*Synth!$E$3,0)</f>
        <v>26154780.302490201</v>
      </c>
      <c r="S29" s="116">
        <f ca="1">OFFSET(Import_SAS_CVS!AH26,(Synth!$D$3-1)*Synth!$E$3,0)</f>
        <v>35969604.656738304</v>
      </c>
      <c r="T29" s="116">
        <f ca="1">OFFSET(Import_SAS_CVS!AI26,(Synth!$D$3-1)*Synth!$E$3,0)</f>
        <v>0</v>
      </c>
      <c r="U29" s="116">
        <f ca="1">OFFSET(Import_SAS_CVS!AJ26,(Synth!$D$3-1)*Synth!$E$3,0)</f>
        <v>15107009.4346924</v>
      </c>
      <c r="V29" s="116">
        <f ca="1">OFFSET(Import_SAS_CVS!AK26,(Synth!$D$3-1)*Synth!$E$3,0)</f>
        <v>12990166.0080566</v>
      </c>
      <c r="W29" s="116">
        <f ca="1">OFFSET(Import_SAS_CVS!AL26,(Synth!$D$3-1)*Synth!$E$3,0)</f>
        <v>0</v>
      </c>
      <c r="X29" s="116">
        <f ca="1">OFFSET(Import_SAS_CVS!AM26,(Synth!$D$3-1)*Synth!$E$3,0)</f>
        <v>4055375.47296143</v>
      </c>
      <c r="Y29" s="117">
        <f ca="1">OFFSET(Import_SAS_CVS!CR26,(Synth!$D$3-1)*Synth!$E$3,0)</f>
        <v>247785.95918655401</v>
      </c>
    </row>
    <row r="30" spans="1:25" x14ac:dyDescent="0.2">
      <c r="A30" s="20">
        <v>40359</v>
      </c>
      <c r="B30" s="21">
        <f t="shared" ca="1" si="0"/>
        <v>432832552.20556676</v>
      </c>
      <c r="C30" s="21">
        <f t="shared" ca="1" si="1"/>
        <v>150306705.44775382</v>
      </c>
      <c r="D30" s="24">
        <f ca="1">OFFSET(Import_SAS_CVS!CB27,(Synth!$D$3-1)*Synth!$E$3,0)</f>
        <v>132970106.29882801</v>
      </c>
      <c r="E30" s="24">
        <f ca="1">OFFSET(Import_SAS_CVS!AN27,(Synth!$D$3-1)*Synth!$E$3,0)</f>
        <v>282525846.75781298</v>
      </c>
      <c r="F30" s="24">
        <f ca="1">OFFSET(Import_SAS_CVS!CF27,(Synth!$D$3-1)*Synth!$E$3,0)</f>
        <v>17336599.1489258</v>
      </c>
      <c r="G30" s="23">
        <f ca="1">OFFSET(Import_SAS_CVS!V27,(Synth!$D$3-1)*Synth!$E$3,0)</f>
        <v>99609253.053710893</v>
      </c>
      <c r="H30" s="24">
        <f ca="1">OFFSET(Import_SAS_CVS!W27,(Synth!$D$3-1)*Synth!$E$3,0)</f>
        <v>2072832.63259888</v>
      </c>
      <c r="I30" s="24">
        <f ca="1">OFFSET(Import_SAS_CVS!X27,(Synth!$D$3-1)*Synth!$E$3,0)</f>
        <v>31532141.1166992</v>
      </c>
      <c r="J30" s="43">
        <f ca="1">OFFSET(Import_SAS_CVS!Y27,(Synth!$D$3-1)*Synth!$E$3,0)</f>
        <v>19631408.904541001</v>
      </c>
      <c r="K30" s="24">
        <f ca="1">OFFSET(Import_SAS_CVS!Z27,(Synth!$D$3-1)*Synth!$E$3,0)</f>
        <v>17423172.126220699</v>
      </c>
      <c r="L30" s="24">
        <f ca="1">OFFSET(Import_SAS_CVS!AA27,(Synth!$D$3-1)*Synth!$E$3,0)</f>
        <v>0</v>
      </c>
      <c r="M30" s="43">
        <f ca="1">OFFSET(Import_SAS_CVS!AB27,(Synth!$D$3-1)*Synth!$E$3,0)</f>
        <v>0</v>
      </c>
      <c r="N30" s="24">
        <f ca="1">OFFSET(Import_SAS_CVS!AC27,(Synth!$D$3-1)*Synth!$E$3,0)</f>
        <v>282234886.61718798</v>
      </c>
      <c r="O30" s="25">
        <f ca="1">OFFSET(Import_SAS_CVS!AD27,(Synth!$D$3-1)*Synth!$E$3,0)</f>
        <v>1238489.4312591599</v>
      </c>
      <c r="P30" s="115">
        <f ca="1">OFFSET(Import_SAS_CVS!AE27,(Synth!$D$3-1)*Synth!$E$3,0)</f>
        <v>19596760.3286133</v>
      </c>
      <c r="Q30" s="116">
        <f ca="1">OFFSET(Import_SAS_CVS!AF27,(Synth!$D$3-1)*Synth!$E$3,0)</f>
        <v>37204013.187011696</v>
      </c>
      <c r="R30" s="116">
        <f ca="1">OFFSET(Import_SAS_CVS!AG27,(Synth!$D$3-1)*Synth!$E$3,0)</f>
        <v>25883730.451660201</v>
      </c>
      <c r="S30" s="116">
        <f ca="1">OFFSET(Import_SAS_CVS!AH27,(Synth!$D$3-1)*Synth!$E$3,0)</f>
        <v>35966776.064941399</v>
      </c>
      <c r="T30" s="116">
        <f ca="1">OFFSET(Import_SAS_CVS!AI27,(Synth!$D$3-1)*Synth!$E$3,0)</f>
        <v>0</v>
      </c>
      <c r="U30" s="116">
        <f ca="1">OFFSET(Import_SAS_CVS!AJ27,(Synth!$D$3-1)*Synth!$E$3,0)</f>
        <v>15103148.154541001</v>
      </c>
      <c r="V30" s="116">
        <f ca="1">OFFSET(Import_SAS_CVS!AK27,(Synth!$D$3-1)*Synth!$E$3,0)</f>
        <v>13186603.146606401</v>
      </c>
      <c r="W30" s="116">
        <f ca="1">OFFSET(Import_SAS_CVS!AL27,(Synth!$D$3-1)*Synth!$E$3,0)</f>
        <v>0</v>
      </c>
      <c r="X30" s="116">
        <f ca="1">OFFSET(Import_SAS_CVS!AM27,(Synth!$D$3-1)*Synth!$E$3,0)</f>
        <v>4002256.5001525902</v>
      </c>
      <c r="Y30" s="117">
        <f ca="1">OFFSET(Import_SAS_CVS!CR27,(Synth!$D$3-1)*Synth!$E$3,0)</f>
        <v>250356.71707725499</v>
      </c>
    </row>
    <row r="31" spans="1:25" x14ac:dyDescent="0.2">
      <c r="A31" s="20">
        <v>40451</v>
      </c>
      <c r="B31" s="21">
        <f t="shared" ca="1" si="0"/>
        <v>435369372.01049817</v>
      </c>
      <c r="C31" s="21">
        <f t="shared" ca="1" si="1"/>
        <v>149822965.17456019</v>
      </c>
      <c r="D31" s="24">
        <f ca="1">OFFSET(Import_SAS_CVS!CB28,(Synth!$D$3-1)*Synth!$E$3,0)</f>
        <v>132359358.177734</v>
      </c>
      <c r="E31" s="24">
        <f ca="1">OFFSET(Import_SAS_CVS!AN28,(Synth!$D$3-1)*Synth!$E$3,0)</f>
        <v>285546406.83593798</v>
      </c>
      <c r="F31" s="24">
        <f ca="1">OFFSET(Import_SAS_CVS!CF28,(Synth!$D$3-1)*Synth!$E$3,0)</f>
        <v>17463606.996826202</v>
      </c>
      <c r="G31" s="23">
        <f ca="1">OFFSET(Import_SAS_CVS!V28,(Synth!$D$3-1)*Synth!$E$3,0)</f>
        <v>99909739.418945298</v>
      </c>
      <c r="H31" s="24">
        <f ca="1">OFFSET(Import_SAS_CVS!W28,(Synth!$D$3-1)*Synth!$E$3,0)</f>
        <v>1971627.2593078599</v>
      </c>
      <c r="I31" s="24">
        <f ca="1">OFFSET(Import_SAS_CVS!X28,(Synth!$D$3-1)*Synth!$E$3,0)</f>
        <v>30567673.6943359</v>
      </c>
      <c r="J31" s="43">
        <f ca="1">OFFSET(Import_SAS_CVS!Y28,(Synth!$D$3-1)*Synth!$E$3,0)</f>
        <v>19188604.4602051</v>
      </c>
      <c r="K31" s="24">
        <f ca="1">OFFSET(Import_SAS_CVS!Z28,(Synth!$D$3-1)*Synth!$E$3,0)</f>
        <v>17506354.219970699</v>
      </c>
      <c r="L31" s="24">
        <f ca="1">OFFSET(Import_SAS_CVS!AA28,(Synth!$D$3-1)*Synth!$E$3,0)</f>
        <v>0</v>
      </c>
      <c r="M31" s="43">
        <f ca="1">OFFSET(Import_SAS_CVS!AB28,(Synth!$D$3-1)*Synth!$E$3,0)</f>
        <v>0</v>
      </c>
      <c r="N31" s="24">
        <f ca="1">OFFSET(Import_SAS_CVS!AC28,(Synth!$D$3-1)*Synth!$E$3,0)</f>
        <v>285368256.28906298</v>
      </c>
      <c r="O31" s="25">
        <f ca="1">OFFSET(Import_SAS_CVS!AD28,(Synth!$D$3-1)*Synth!$E$3,0)</f>
        <v>1058083.4026794401</v>
      </c>
      <c r="P31" s="115">
        <f ca="1">OFFSET(Import_SAS_CVS!AE28,(Synth!$D$3-1)*Synth!$E$3,0)</f>
        <v>19051693.1254883</v>
      </c>
      <c r="Q31" s="116">
        <f ca="1">OFFSET(Import_SAS_CVS!AF28,(Synth!$D$3-1)*Synth!$E$3,0)</f>
        <v>37276197.610839799</v>
      </c>
      <c r="R31" s="116">
        <f ca="1">OFFSET(Import_SAS_CVS!AG28,(Synth!$D$3-1)*Synth!$E$3,0)</f>
        <v>25546428.325683601</v>
      </c>
      <c r="S31" s="116">
        <f ca="1">OFFSET(Import_SAS_CVS!AH28,(Synth!$D$3-1)*Synth!$E$3,0)</f>
        <v>35267659.101074196</v>
      </c>
      <c r="T31" s="116">
        <f ca="1">OFFSET(Import_SAS_CVS!AI28,(Synth!$D$3-1)*Synth!$E$3,0)</f>
        <v>0</v>
      </c>
      <c r="U31" s="116">
        <f ca="1">OFFSET(Import_SAS_CVS!AJ28,(Synth!$D$3-1)*Synth!$E$3,0)</f>
        <v>14872431.6208496</v>
      </c>
      <c r="V31" s="116">
        <f ca="1">OFFSET(Import_SAS_CVS!AK28,(Synth!$D$3-1)*Synth!$E$3,0)</f>
        <v>13246331.3289795</v>
      </c>
      <c r="W31" s="116">
        <f ca="1">OFFSET(Import_SAS_CVS!AL28,(Synth!$D$3-1)*Synth!$E$3,0)</f>
        <v>0</v>
      </c>
      <c r="X31" s="116">
        <f ca="1">OFFSET(Import_SAS_CVS!AM28,(Synth!$D$3-1)*Synth!$E$3,0)</f>
        <v>3975697.70452881</v>
      </c>
      <c r="Y31" s="117">
        <f ca="1">OFFSET(Import_SAS_CVS!CR28,(Synth!$D$3-1)*Synth!$E$3,0)</f>
        <v>255892.72531318699</v>
      </c>
    </row>
    <row r="32" spans="1:25" ht="12" thickBot="1" x14ac:dyDescent="0.25">
      <c r="A32" s="20">
        <v>40543</v>
      </c>
      <c r="B32" s="21">
        <f t="shared" ca="1" si="0"/>
        <v>435570368.828857</v>
      </c>
      <c r="C32" s="21">
        <f t="shared" ca="1" si="1"/>
        <v>148043483.30932599</v>
      </c>
      <c r="D32" s="24">
        <f ca="1">OFFSET(Import_SAS_CVS!CB29,(Synth!$D$3-1)*Synth!$E$3,0)</f>
        <v>130399493.86132801</v>
      </c>
      <c r="E32" s="24">
        <f ca="1">OFFSET(Import_SAS_CVS!AN29,(Synth!$D$3-1)*Synth!$E$3,0)</f>
        <v>287526885.51953101</v>
      </c>
      <c r="F32" s="24">
        <f ca="1">OFFSET(Import_SAS_CVS!CF29,(Synth!$D$3-1)*Synth!$E$3,0)</f>
        <v>17643989.447997998</v>
      </c>
      <c r="G32" s="23">
        <f ca="1">OFFSET(Import_SAS_CVS!V29,(Synth!$D$3-1)*Synth!$E$3,0)</f>
        <v>98940336.199218795</v>
      </c>
      <c r="H32" s="24">
        <f ca="1">OFFSET(Import_SAS_CVS!W29,(Synth!$D$3-1)*Synth!$E$3,0)</f>
        <v>1966787.5358581501</v>
      </c>
      <c r="I32" s="24">
        <f ca="1">OFFSET(Import_SAS_CVS!X29,(Synth!$D$3-1)*Synth!$E$3,0)</f>
        <v>29547642.229980499</v>
      </c>
      <c r="J32" s="43">
        <f ca="1">OFFSET(Import_SAS_CVS!Y29,(Synth!$D$3-1)*Synth!$E$3,0)</f>
        <v>18610305.635742199</v>
      </c>
      <c r="K32" s="24">
        <f ca="1">OFFSET(Import_SAS_CVS!Z29,(Synth!$D$3-1)*Synth!$E$3,0)</f>
        <v>17658432.505859401</v>
      </c>
      <c r="L32" s="24">
        <f ca="1">OFFSET(Import_SAS_CVS!AA29,(Synth!$D$3-1)*Synth!$E$3,0)</f>
        <v>0</v>
      </c>
      <c r="M32" s="43">
        <f ca="1">OFFSET(Import_SAS_CVS!AB29,(Synth!$D$3-1)*Synth!$E$3,0)</f>
        <v>0</v>
      </c>
      <c r="N32" s="24">
        <f ca="1">OFFSET(Import_SAS_CVS!AC29,(Synth!$D$3-1)*Synth!$E$3,0)</f>
        <v>286433794.62890601</v>
      </c>
      <c r="O32" s="25">
        <f ca="1">OFFSET(Import_SAS_CVS!AD29,(Synth!$D$3-1)*Synth!$E$3,0)</f>
        <v>954119.17717742897</v>
      </c>
      <c r="P32" s="115">
        <f ca="1">OFFSET(Import_SAS_CVS!AE29,(Synth!$D$3-1)*Synth!$E$3,0)</f>
        <v>21089661.5461426</v>
      </c>
      <c r="Q32" s="116">
        <f ca="1">OFFSET(Import_SAS_CVS!AF29,(Synth!$D$3-1)*Synth!$E$3,0)</f>
        <v>36912910.085449196</v>
      </c>
      <c r="R32" s="116">
        <f ca="1">OFFSET(Import_SAS_CVS!AG29,(Synth!$D$3-1)*Synth!$E$3,0)</f>
        <v>25119994.720947299</v>
      </c>
      <c r="S32" s="116">
        <f ca="1">OFFSET(Import_SAS_CVS!AH29,(Synth!$D$3-1)*Synth!$E$3,0)</f>
        <v>32716987.520263702</v>
      </c>
      <c r="T32" s="116">
        <f ca="1">OFFSET(Import_SAS_CVS!AI29,(Synth!$D$3-1)*Synth!$E$3,0)</f>
        <v>0</v>
      </c>
      <c r="U32" s="116">
        <f ca="1">OFFSET(Import_SAS_CVS!AJ29,(Synth!$D$3-1)*Synth!$E$3,0)</f>
        <v>14710623.693237299</v>
      </c>
      <c r="V32" s="116">
        <f ca="1">OFFSET(Import_SAS_CVS!AK29,(Synth!$D$3-1)*Synth!$E$3,0)</f>
        <v>13092923.9205322</v>
      </c>
      <c r="W32" s="116">
        <f ca="1">OFFSET(Import_SAS_CVS!AL29,(Synth!$D$3-1)*Synth!$E$3,0)</f>
        <v>0</v>
      </c>
      <c r="X32" s="116">
        <f ca="1">OFFSET(Import_SAS_CVS!AM29,(Synth!$D$3-1)*Synth!$E$3,0)</f>
        <v>4235926.6131591797</v>
      </c>
      <c r="Y32" s="117">
        <f ca="1">OFFSET(Import_SAS_CVS!CR29,(Synth!$D$3-1)*Synth!$E$3,0)</f>
        <v>261008.10625457799</v>
      </c>
    </row>
    <row r="33" spans="1:25" x14ac:dyDescent="0.2">
      <c r="A33" s="14">
        <v>40633</v>
      </c>
      <c r="B33" s="48">
        <f t="shared" ca="1" si="0"/>
        <v>438422034.84887791</v>
      </c>
      <c r="C33" s="48">
        <f t="shared" ca="1" si="1"/>
        <v>147248920.6535649</v>
      </c>
      <c r="D33" s="50">
        <f ca="1">OFFSET(Import_SAS_CVS!CB30,(Synth!$D$3-1)*Synth!$E$3,0)</f>
        <v>129376112.20410199</v>
      </c>
      <c r="E33" s="50">
        <f ca="1">OFFSET(Import_SAS_CVS!AN30,(Synth!$D$3-1)*Synth!$E$3,0)</f>
        <v>291173114.19531298</v>
      </c>
      <c r="F33" s="50">
        <f ca="1">OFFSET(Import_SAS_CVS!CF30,(Synth!$D$3-1)*Synth!$E$3,0)</f>
        <v>17872808.449462902</v>
      </c>
      <c r="G33" s="49">
        <f ca="1">OFFSET(Import_SAS_CVS!V30,(Synth!$D$3-1)*Synth!$E$3,0)</f>
        <v>98528964.830078095</v>
      </c>
      <c r="H33" s="50">
        <f ca="1">OFFSET(Import_SAS_CVS!W30,(Synth!$D$3-1)*Synth!$E$3,0)</f>
        <v>1875117.25398254</v>
      </c>
      <c r="I33" s="50">
        <f ca="1">OFFSET(Import_SAS_CVS!X30,(Synth!$D$3-1)*Synth!$E$3,0)</f>
        <v>28981173.251708999</v>
      </c>
      <c r="J33" s="51">
        <f ca="1">OFFSET(Import_SAS_CVS!Y30,(Synth!$D$3-1)*Synth!$E$3,0)</f>
        <v>18244412.5075684</v>
      </c>
      <c r="K33" s="50">
        <f ca="1">OFFSET(Import_SAS_CVS!Z30,(Synth!$D$3-1)*Synth!$E$3,0)</f>
        <v>17891678.261718798</v>
      </c>
      <c r="L33" s="50">
        <f ca="1">OFFSET(Import_SAS_CVS!AA30,(Synth!$D$3-1)*Synth!$E$3,0)</f>
        <v>0</v>
      </c>
      <c r="M33" s="51">
        <f ca="1">OFFSET(Import_SAS_CVS!AB30,(Synth!$D$3-1)*Synth!$E$3,0)</f>
        <v>0</v>
      </c>
      <c r="N33" s="50">
        <f ca="1">OFFSET(Import_SAS_CVS!AC30,(Synth!$D$3-1)*Synth!$E$3,0)</f>
        <v>290795997.64453101</v>
      </c>
      <c r="O33" s="52">
        <f ca="1">OFFSET(Import_SAS_CVS!AD30,(Synth!$D$3-1)*Synth!$E$3,0)</f>
        <v>861020.501121521</v>
      </c>
      <c r="P33" s="121">
        <f ca="1">OFFSET(Import_SAS_CVS!AE30,(Synth!$D$3-1)*Synth!$E$3,0)</f>
        <v>53158386.810546897</v>
      </c>
      <c r="Q33" s="122">
        <f ca="1">OFFSET(Import_SAS_CVS!AF30,(Synth!$D$3-1)*Synth!$E$3,0)</f>
        <v>36945061.162597701</v>
      </c>
      <c r="R33" s="122">
        <f ca="1">OFFSET(Import_SAS_CVS!AG30,(Synth!$D$3-1)*Synth!$E$3,0)</f>
        <v>24676443.107666001</v>
      </c>
      <c r="S33" s="122">
        <f ca="1">OFFSET(Import_SAS_CVS!AH30,(Synth!$D$3-1)*Synth!$E$3,0)</f>
        <v>0</v>
      </c>
      <c r="T33" s="122">
        <f ca="1">OFFSET(Import_SAS_CVS!AI30,(Synth!$D$3-1)*Synth!$E$3,0)</f>
        <v>0</v>
      </c>
      <c r="U33" s="122">
        <f ca="1">OFFSET(Import_SAS_CVS!AJ30,(Synth!$D$3-1)*Synth!$E$3,0)</f>
        <v>14564440.681762701</v>
      </c>
      <c r="V33" s="122">
        <f ca="1">OFFSET(Import_SAS_CVS!AK30,(Synth!$D$3-1)*Synth!$E$3,0)</f>
        <v>0</v>
      </c>
      <c r="W33" s="122">
        <f ca="1">OFFSET(Import_SAS_CVS!AL30,(Synth!$D$3-1)*Synth!$E$3,0)</f>
        <v>0</v>
      </c>
      <c r="X33" s="122">
        <f ca="1">OFFSET(Import_SAS_CVS!AM30,(Synth!$D$3-1)*Synth!$E$3,0)</f>
        <v>17516398.816650402</v>
      </c>
      <c r="Y33" s="123">
        <f ca="1">OFFSET(Import_SAS_CVS!CR30,(Synth!$D$3-1)*Synth!$E$3,0)</f>
        <v>267590.608413696</v>
      </c>
    </row>
    <row r="34" spans="1:25" x14ac:dyDescent="0.2">
      <c r="A34" s="20">
        <v>40724</v>
      </c>
      <c r="B34" s="21">
        <f t="shared" ca="1" si="0"/>
        <v>439144059.97680712</v>
      </c>
      <c r="C34" s="21">
        <f t="shared" ca="1" si="1"/>
        <v>145693905.98461911</v>
      </c>
      <c r="D34" s="24">
        <f ca="1">OFFSET(Import_SAS_CVS!CB31,(Synth!$D$3-1)*Synth!$E$3,0)</f>
        <v>127790912.227539</v>
      </c>
      <c r="E34" s="24">
        <f ca="1">OFFSET(Import_SAS_CVS!AN31,(Synth!$D$3-1)*Synth!$E$3,0)</f>
        <v>293450153.99218798</v>
      </c>
      <c r="F34" s="24">
        <f ca="1">OFFSET(Import_SAS_CVS!CF31,(Synth!$D$3-1)*Synth!$E$3,0)</f>
        <v>17902993.7570801</v>
      </c>
      <c r="G34" s="23">
        <f ca="1">OFFSET(Import_SAS_CVS!V31,(Synth!$D$3-1)*Synth!$E$3,0)</f>
        <v>98064754.332031295</v>
      </c>
      <c r="H34" s="24">
        <f ca="1">OFFSET(Import_SAS_CVS!W31,(Synth!$D$3-1)*Synth!$E$3,0)</f>
        <v>1850093.01480103</v>
      </c>
      <c r="I34" s="24">
        <f ca="1">OFFSET(Import_SAS_CVS!X31,(Synth!$D$3-1)*Synth!$E$3,0)</f>
        <v>28002059.426269501</v>
      </c>
      <c r="J34" s="43">
        <f ca="1">OFFSET(Import_SAS_CVS!Y31,(Synth!$D$3-1)*Synth!$E$3,0)</f>
        <v>17801784.629150402</v>
      </c>
      <c r="K34" s="24">
        <f ca="1">OFFSET(Import_SAS_CVS!Z31,(Synth!$D$3-1)*Synth!$E$3,0)</f>
        <v>17893574.494872998</v>
      </c>
      <c r="L34" s="24">
        <f ca="1">OFFSET(Import_SAS_CVS!AA31,(Synth!$D$3-1)*Synth!$E$3,0)</f>
        <v>0</v>
      </c>
      <c r="M34" s="43">
        <f ca="1">OFFSET(Import_SAS_CVS!AB31,(Synth!$D$3-1)*Synth!$E$3,0)</f>
        <v>0</v>
      </c>
      <c r="N34" s="24">
        <f ca="1">OFFSET(Import_SAS_CVS!AC31,(Synth!$D$3-1)*Synth!$E$3,0)</f>
        <v>293796595.87109399</v>
      </c>
      <c r="O34" s="25">
        <f ca="1">OFFSET(Import_SAS_CVS!AD31,(Synth!$D$3-1)*Synth!$E$3,0)</f>
        <v>744494.70763397205</v>
      </c>
      <c r="P34" s="115">
        <f ca="1">OFFSET(Import_SAS_CVS!AE31,(Synth!$D$3-1)*Synth!$E$3,0)</f>
        <v>52394309.393066399</v>
      </c>
      <c r="Q34" s="116">
        <f ca="1">OFFSET(Import_SAS_CVS!AF31,(Synth!$D$3-1)*Synth!$E$3,0)</f>
        <v>36816645.934082001</v>
      </c>
      <c r="R34" s="116">
        <f ca="1">OFFSET(Import_SAS_CVS!AG31,(Synth!$D$3-1)*Synth!$E$3,0)</f>
        <v>24286184.8583984</v>
      </c>
      <c r="S34" s="116">
        <f ca="1">OFFSET(Import_SAS_CVS!AH31,(Synth!$D$3-1)*Synth!$E$3,0)</f>
        <v>0</v>
      </c>
      <c r="T34" s="116">
        <f ca="1">OFFSET(Import_SAS_CVS!AI31,(Synth!$D$3-1)*Synth!$E$3,0)</f>
        <v>0</v>
      </c>
      <c r="U34" s="116">
        <f ca="1">OFFSET(Import_SAS_CVS!AJ31,(Synth!$D$3-1)*Synth!$E$3,0)</f>
        <v>14436041.1065674</v>
      </c>
      <c r="V34" s="116">
        <f ca="1">OFFSET(Import_SAS_CVS!AK31,(Synth!$D$3-1)*Synth!$E$3,0)</f>
        <v>0</v>
      </c>
      <c r="W34" s="116">
        <f ca="1">OFFSET(Import_SAS_CVS!AL31,(Synth!$D$3-1)*Synth!$E$3,0)</f>
        <v>0</v>
      </c>
      <c r="X34" s="116">
        <f ca="1">OFFSET(Import_SAS_CVS!AM31,(Synth!$D$3-1)*Synth!$E$3,0)</f>
        <v>17617039.658935498</v>
      </c>
      <c r="Y34" s="117">
        <f ca="1">OFFSET(Import_SAS_CVS!CR31,(Synth!$D$3-1)*Synth!$E$3,0)</f>
        <v>275874.359508514</v>
      </c>
    </row>
    <row r="35" spans="1:25" x14ac:dyDescent="0.2">
      <c r="A35" s="20">
        <v>40816</v>
      </c>
      <c r="B35" s="21">
        <f t="shared" ca="1" si="0"/>
        <v>439655572.26293957</v>
      </c>
      <c r="C35" s="21">
        <f t="shared" ca="1" si="1"/>
        <v>144431369.2785646</v>
      </c>
      <c r="D35" s="24">
        <f ca="1">OFFSET(Import_SAS_CVS!CB32,(Synth!$D$3-1)*Synth!$E$3,0)</f>
        <v>126657114.52050801</v>
      </c>
      <c r="E35" s="24">
        <f ca="1">OFFSET(Import_SAS_CVS!AN32,(Synth!$D$3-1)*Synth!$E$3,0)</f>
        <v>295224202.984375</v>
      </c>
      <c r="F35" s="24">
        <f ca="1">OFFSET(Import_SAS_CVS!CF32,(Synth!$D$3-1)*Synth!$E$3,0)</f>
        <v>17774254.7580566</v>
      </c>
      <c r="G35" s="23">
        <f ca="1">OFFSET(Import_SAS_CVS!V32,(Synth!$D$3-1)*Synth!$E$3,0)</f>
        <v>97432052.373046905</v>
      </c>
      <c r="H35" s="24">
        <f ca="1">OFFSET(Import_SAS_CVS!W32,(Synth!$D$3-1)*Synth!$E$3,0)</f>
        <v>1874677.4885406501</v>
      </c>
      <c r="I35" s="24">
        <f ca="1">OFFSET(Import_SAS_CVS!X32,(Synth!$D$3-1)*Synth!$E$3,0)</f>
        <v>27342245.5947266</v>
      </c>
      <c r="J35" s="43">
        <f ca="1">OFFSET(Import_SAS_CVS!Y32,(Synth!$D$3-1)*Synth!$E$3,0)</f>
        <v>17390693.2099609</v>
      </c>
      <c r="K35" s="24">
        <f ca="1">OFFSET(Import_SAS_CVS!Z32,(Synth!$D$3-1)*Synth!$E$3,0)</f>
        <v>17715909.030029301</v>
      </c>
      <c r="L35" s="24">
        <f ca="1">OFFSET(Import_SAS_CVS!AA32,(Synth!$D$3-1)*Synth!$E$3,0)</f>
        <v>0</v>
      </c>
      <c r="M35" s="43">
        <f ca="1">OFFSET(Import_SAS_CVS!AB32,(Synth!$D$3-1)*Synth!$E$3,0)</f>
        <v>0</v>
      </c>
      <c r="N35" s="24">
        <f ca="1">OFFSET(Import_SAS_CVS!AC32,(Synth!$D$3-1)*Synth!$E$3,0)</f>
        <v>294089800.72265601</v>
      </c>
      <c r="O35" s="25">
        <f ca="1">OFFSET(Import_SAS_CVS!AD32,(Synth!$D$3-1)*Synth!$E$3,0)</f>
        <v>665492.34323120106</v>
      </c>
      <c r="P35" s="115">
        <f ca="1">OFFSET(Import_SAS_CVS!AE32,(Synth!$D$3-1)*Synth!$E$3,0)</f>
        <v>51865634.004394501</v>
      </c>
      <c r="Q35" s="116">
        <f ca="1">OFFSET(Import_SAS_CVS!AF32,(Synth!$D$3-1)*Synth!$E$3,0)</f>
        <v>36738778.495605499</v>
      </c>
      <c r="R35" s="116">
        <f ca="1">OFFSET(Import_SAS_CVS!AG32,(Synth!$D$3-1)*Synth!$E$3,0)</f>
        <v>23989866.1870117</v>
      </c>
      <c r="S35" s="116">
        <f ca="1">OFFSET(Import_SAS_CVS!AH32,(Synth!$D$3-1)*Synth!$E$3,0)</f>
        <v>0</v>
      </c>
      <c r="T35" s="116">
        <f ca="1">OFFSET(Import_SAS_CVS!AI32,(Synth!$D$3-1)*Synth!$E$3,0)</f>
        <v>0</v>
      </c>
      <c r="U35" s="116">
        <f ca="1">OFFSET(Import_SAS_CVS!AJ32,(Synth!$D$3-1)*Synth!$E$3,0)</f>
        <v>14370092.2855225</v>
      </c>
      <c r="V35" s="116">
        <f ca="1">OFFSET(Import_SAS_CVS!AK32,(Synth!$D$3-1)*Synth!$E$3,0)</f>
        <v>0</v>
      </c>
      <c r="W35" s="116">
        <f ca="1">OFFSET(Import_SAS_CVS!AL32,(Synth!$D$3-1)*Synth!$E$3,0)</f>
        <v>0</v>
      </c>
      <c r="X35" s="116">
        <f ca="1">OFFSET(Import_SAS_CVS!AM32,(Synth!$D$3-1)*Synth!$E$3,0)</f>
        <v>17487418.846923798</v>
      </c>
      <c r="Y35" s="117">
        <f ca="1">OFFSET(Import_SAS_CVS!CR32,(Synth!$D$3-1)*Synth!$E$3,0)</f>
        <v>280171.482242584</v>
      </c>
    </row>
    <row r="36" spans="1:25" ht="12" thickBot="1" x14ac:dyDescent="0.25">
      <c r="A36" s="26">
        <v>40908</v>
      </c>
      <c r="B36" s="27">
        <f t="shared" ca="1" si="0"/>
        <v>442257541.57665992</v>
      </c>
      <c r="C36" s="27">
        <f t="shared" ca="1" si="1"/>
        <v>144604395.43603489</v>
      </c>
      <c r="D36" s="28">
        <f ca="1">OFFSET(Import_SAS_CVS!CB33,(Synth!$D$3-1)*Synth!$E$3,0)</f>
        <v>126695189.785156</v>
      </c>
      <c r="E36" s="28">
        <f ca="1">OFFSET(Import_SAS_CVS!AN33,(Synth!$D$3-1)*Synth!$E$3,0)</f>
        <v>297653146.140625</v>
      </c>
      <c r="F36" s="28">
        <f ca="1">OFFSET(Import_SAS_CVS!CF33,(Synth!$D$3-1)*Synth!$E$3,0)</f>
        <v>17909205.650878899</v>
      </c>
      <c r="G36" s="29">
        <f ca="1">OFFSET(Import_SAS_CVS!V33,(Synth!$D$3-1)*Synth!$E$3,0)</f>
        <v>97542611.572265595</v>
      </c>
      <c r="H36" s="28">
        <f ca="1">OFFSET(Import_SAS_CVS!W33,(Synth!$D$3-1)*Synth!$E$3,0)</f>
        <v>2267102.7150268601</v>
      </c>
      <c r="I36" s="28">
        <f ca="1">OFFSET(Import_SAS_CVS!X33,(Synth!$D$3-1)*Synth!$E$3,0)</f>
        <v>26719502.743652299</v>
      </c>
      <c r="J36" s="44">
        <f ca="1">OFFSET(Import_SAS_CVS!Y33,(Synth!$D$3-1)*Synth!$E$3,0)</f>
        <v>17025778.161621101</v>
      </c>
      <c r="K36" s="28">
        <f ca="1">OFFSET(Import_SAS_CVS!Z33,(Synth!$D$3-1)*Synth!$E$3,0)</f>
        <v>17849720.90625</v>
      </c>
      <c r="L36" s="28">
        <f ca="1">OFFSET(Import_SAS_CVS!AA33,(Synth!$D$3-1)*Synth!$E$3,0)</f>
        <v>0</v>
      </c>
      <c r="M36" s="44">
        <f ca="1">OFFSET(Import_SAS_CVS!AB33,(Synth!$D$3-1)*Synth!$E$3,0)</f>
        <v>0</v>
      </c>
      <c r="N36" s="28">
        <f ca="1">OFFSET(Import_SAS_CVS!AC33,(Synth!$D$3-1)*Synth!$E$3,0)</f>
        <v>296228829.77343798</v>
      </c>
      <c r="O36" s="30">
        <f ca="1">OFFSET(Import_SAS_CVS!AD33,(Synth!$D$3-1)*Synth!$E$3,0)</f>
        <v>640515.19156646705</v>
      </c>
      <c r="P36" s="118">
        <f ca="1">OFFSET(Import_SAS_CVS!AE33,(Synth!$D$3-1)*Synth!$E$3,0)</f>
        <v>50828258.056152299</v>
      </c>
      <c r="Q36" s="119">
        <f ca="1">OFFSET(Import_SAS_CVS!AF33,(Synth!$D$3-1)*Synth!$E$3,0)</f>
        <v>36862160.919433601</v>
      </c>
      <c r="R36" s="119">
        <f ca="1">OFFSET(Import_SAS_CVS!AG33,(Synth!$D$3-1)*Synth!$E$3,0)</f>
        <v>23724346.485839799</v>
      </c>
      <c r="S36" s="119">
        <f ca="1">OFFSET(Import_SAS_CVS!AH33,(Synth!$D$3-1)*Synth!$E$3,0)</f>
        <v>0</v>
      </c>
      <c r="T36" s="119">
        <f ca="1">OFFSET(Import_SAS_CVS!AI33,(Synth!$D$3-1)*Synth!$E$3,0)</f>
        <v>0</v>
      </c>
      <c r="U36" s="119">
        <f ca="1">OFFSET(Import_SAS_CVS!AJ33,(Synth!$D$3-1)*Synth!$E$3,0)</f>
        <v>14759559.989502</v>
      </c>
      <c r="V36" s="119">
        <f ca="1">OFFSET(Import_SAS_CVS!AK33,(Synth!$D$3-1)*Synth!$E$3,0)</f>
        <v>0</v>
      </c>
      <c r="W36" s="119">
        <f ca="1">OFFSET(Import_SAS_CVS!AL33,(Synth!$D$3-1)*Synth!$E$3,0)</f>
        <v>0</v>
      </c>
      <c r="X36" s="119">
        <f ca="1">OFFSET(Import_SAS_CVS!AM33,(Synth!$D$3-1)*Synth!$E$3,0)</f>
        <v>17549514.285644501</v>
      </c>
      <c r="Y36" s="120">
        <f ca="1">OFFSET(Import_SAS_CVS!CR33,(Synth!$D$3-1)*Synth!$E$3,0)</f>
        <v>281869.24725723302</v>
      </c>
    </row>
    <row r="37" spans="1:25" x14ac:dyDescent="0.2">
      <c r="A37" s="14">
        <v>40999</v>
      </c>
      <c r="B37" s="48">
        <f t="shared" ca="1" si="0"/>
        <v>442578493.29809535</v>
      </c>
      <c r="C37" s="48">
        <f t="shared" ca="1" si="1"/>
        <v>143082780.5129393</v>
      </c>
      <c r="D37" s="50">
        <f ca="1">OFFSET(Import_SAS_CVS!CB34,(Synth!$D$3-1)*Synth!$E$3,0)</f>
        <v>125182923.10449199</v>
      </c>
      <c r="E37" s="50">
        <f ca="1">OFFSET(Import_SAS_CVS!AN34,(Synth!$D$3-1)*Synth!$E$3,0)</f>
        <v>299495712.78515601</v>
      </c>
      <c r="F37" s="50">
        <f ca="1">OFFSET(Import_SAS_CVS!CF34,(Synth!$D$3-1)*Synth!$E$3,0)</f>
        <v>17899857.408447299</v>
      </c>
      <c r="G37" s="49">
        <f ca="1">OFFSET(Import_SAS_CVS!V34,(Synth!$D$3-1)*Synth!$E$3,0)</f>
        <v>97418585.220703095</v>
      </c>
      <c r="H37" s="50">
        <f ca="1">OFFSET(Import_SAS_CVS!W34,(Synth!$D$3-1)*Synth!$E$3,0)</f>
        <v>1976733.7470855699</v>
      </c>
      <c r="I37" s="50">
        <f ca="1">OFFSET(Import_SAS_CVS!X34,(Synth!$D$3-1)*Synth!$E$3,0)</f>
        <v>26087587.074707001</v>
      </c>
      <c r="J37" s="51">
        <f ca="1">OFFSET(Import_SAS_CVS!Y34,(Synth!$D$3-1)*Synth!$E$3,0)</f>
        <v>16507952.009399399</v>
      </c>
      <c r="K37" s="50">
        <f ca="1">OFFSET(Import_SAS_CVS!Z34,(Synth!$D$3-1)*Synth!$E$3,0)</f>
        <v>17995114.135742199</v>
      </c>
      <c r="L37" s="50">
        <f ca="1">OFFSET(Import_SAS_CVS!AA34,(Synth!$D$3-1)*Synth!$E$3,0)</f>
        <v>0</v>
      </c>
      <c r="M37" s="51">
        <f ca="1">OFFSET(Import_SAS_CVS!AB34,(Synth!$D$3-1)*Synth!$E$3,0)</f>
        <v>0</v>
      </c>
      <c r="N37" s="50">
        <f ca="1">OFFSET(Import_SAS_CVS!AC34,(Synth!$D$3-1)*Synth!$E$3,0)</f>
        <v>301079270.125</v>
      </c>
      <c r="O37" s="52">
        <f ca="1">OFFSET(Import_SAS_CVS!AD34,(Synth!$D$3-1)*Synth!$E$3,0)</f>
        <v>603268.41251373303</v>
      </c>
      <c r="P37" s="121">
        <f ca="1">OFFSET(Import_SAS_CVS!AE34,(Synth!$D$3-1)*Synth!$E$3,0)</f>
        <v>51372411.118652299</v>
      </c>
      <c r="Q37" s="122">
        <f ca="1">OFFSET(Import_SAS_CVS!AF34,(Synth!$D$3-1)*Synth!$E$3,0)</f>
        <v>36906922.239257798</v>
      </c>
      <c r="R37" s="122">
        <f ca="1">OFFSET(Import_SAS_CVS!AG34,(Synth!$D$3-1)*Synth!$E$3,0)</f>
        <v>23437180.0541992</v>
      </c>
      <c r="S37" s="122">
        <f ca="1">OFFSET(Import_SAS_CVS!AH34,(Synth!$D$3-1)*Synth!$E$3,0)</f>
        <v>0</v>
      </c>
      <c r="T37" s="122">
        <f ca="1">OFFSET(Import_SAS_CVS!AI34,(Synth!$D$3-1)*Synth!$E$3,0)</f>
        <v>0</v>
      </c>
      <c r="U37" s="122">
        <f ca="1">OFFSET(Import_SAS_CVS!AJ34,(Synth!$D$3-1)*Synth!$E$3,0)</f>
        <v>14561275.1871338</v>
      </c>
      <c r="V37" s="122">
        <f ca="1">OFFSET(Import_SAS_CVS!AK34,(Synth!$D$3-1)*Synth!$E$3,0)</f>
        <v>0</v>
      </c>
      <c r="W37" s="122">
        <f ca="1">OFFSET(Import_SAS_CVS!AL34,(Synth!$D$3-1)*Synth!$E$3,0)</f>
        <v>0</v>
      </c>
      <c r="X37" s="122">
        <f ca="1">OFFSET(Import_SAS_CVS!AM34,(Synth!$D$3-1)*Synth!$E$3,0)</f>
        <v>17692426.822753899</v>
      </c>
      <c r="Y37" s="123">
        <f ca="1">OFFSET(Import_SAS_CVS!CR34,(Synth!$D$3-1)*Synth!$E$3,0)</f>
        <v>282283.15182113601</v>
      </c>
    </row>
    <row r="38" spans="1:25" x14ac:dyDescent="0.2">
      <c r="A38" s="20">
        <v>41090</v>
      </c>
      <c r="B38" s="21">
        <f t="shared" ca="1" si="0"/>
        <v>442958769.8981936</v>
      </c>
      <c r="C38" s="21">
        <f t="shared" ca="1" si="1"/>
        <v>142240629.73022461</v>
      </c>
      <c r="D38" s="24">
        <f ca="1">OFFSET(Import_SAS_CVS!CB35,(Synth!$D$3-1)*Synth!$E$3,0)</f>
        <v>124468945.828125</v>
      </c>
      <c r="E38" s="24">
        <f ca="1">OFFSET(Import_SAS_CVS!AN35,(Synth!$D$3-1)*Synth!$E$3,0)</f>
        <v>300718140.16796899</v>
      </c>
      <c r="F38" s="24">
        <f ca="1">OFFSET(Import_SAS_CVS!CF35,(Synth!$D$3-1)*Synth!$E$3,0)</f>
        <v>17771683.902099598</v>
      </c>
      <c r="G38" s="23">
        <f ca="1">OFFSET(Import_SAS_CVS!V35,(Synth!$D$3-1)*Synth!$E$3,0)</f>
        <v>96676008.919921905</v>
      </c>
      <c r="H38" s="24">
        <f ca="1">OFFSET(Import_SAS_CVS!W35,(Synth!$D$3-1)*Synth!$E$3,0)</f>
        <v>1985935.0176696801</v>
      </c>
      <c r="I38" s="24">
        <f ca="1">OFFSET(Import_SAS_CVS!X35,(Synth!$D$3-1)*Synth!$E$3,0)</f>
        <v>25418783.2963867</v>
      </c>
      <c r="J38" s="43">
        <f ca="1">OFFSET(Import_SAS_CVS!Y35,(Synth!$D$3-1)*Synth!$E$3,0)</f>
        <v>16107110.072387701</v>
      </c>
      <c r="K38" s="24">
        <f ca="1">OFFSET(Import_SAS_CVS!Z35,(Synth!$D$3-1)*Synth!$E$3,0)</f>
        <v>17716563.464843798</v>
      </c>
      <c r="L38" s="24">
        <f ca="1">OFFSET(Import_SAS_CVS!AA35,(Synth!$D$3-1)*Synth!$E$3,0)</f>
        <v>0</v>
      </c>
      <c r="M38" s="43">
        <f ca="1">OFFSET(Import_SAS_CVS!AB35,(Synth!$D$3-1)*Synth!$E$3,0)</f>
        <v>0</v>
      </c>
      <c r="N38" s="24">
        <f ca="1">OFFSET(Import_SAS_CVS!AC35,(Synth!$D$3-1)*Synth!$E$3,0)</f>
        <v>298881862.0625</v>
      </c>
      <c r="O38" s="25">
        <f ca="1">OFFSET(Import_SAS_CVS!AD35,(Synth!$D$3-1)*Synth!$E$3,0)</f>
        <v>525083.41939544701</v>
      </c>
      <c r="P38" s="115">
        <f ca="1">OFFSET(Import_SAS_CVS!AE35,(Synth!$D$3-1)*Synth!$E$3,0)</f>
        <v>49775844.9150391</v>
      </c>
      <c r="Q38" s="116">
        <f ca="1">OFFSET(Import_SAS_CVS!AF35,(Synth!$D$3-1)*Synth!$E$3,0)</f>
        <v>36696449.399902299</v>
      </c>
      <c r="R38" s="116">
        <f ca="1">OFFSET(Import_SAS_CVS!AG35,(Synth!$D$3-1)*Synth!$E$3,0)</f>
        <v>22409897.542724598</v>
      </c>
      <c r="S38" s="116">
        <f ca="1">OFFSET(Import_SAS_CVS!AH35,(Synth!$D$3-1)*Synth!$E$3,0)</f>
        <v>0</v>
      </c>
      <c r="T38" s="116">
        <f ca="1">OFFSET(Import_SAS_CVS!AI35,(Synth!$D$3-1)*Synth!$E$3,0)</f>
        <v>0</v>
      </c>
      <c r="U38" s="116">
        <f ca="1">OFFSET(Import_SAS_CVS!AJ35,(Synth!$D$3-1)*Synth!$E$3,0)</f>
        <v>14705140.754760699</v>
      </c>
      <c r="V38" s="116">
        <f ca="1">OFFSET(Import_SAS_CVS!AK35,(Synth!$D$3-1)*Synth!$E$3,0)</f>
        <v>0</v>
      </c>
      <c r="W38" s="116">
        <f ca="1">OFFSET(Import_SAS_CVS!AL35,(Synth!$D$3-1)*Synth!$E$3,0)</f>
        <v>0</v>
      </c>
      <c r="X38" s="116">
        <f ca="1">OFFSET(Import_SAS_CVS!AM35,(Synth!$D$3-1)*Synth!$E$3,0)</f>
        <v>17443571.177002002</v>
      </c>
      <c r="Y38" s="117">
        <f ca="1">OFFSET(Import_SAS_CVS!CR35,(Synth!$D$3-1)*Synth!$E$3,0)</f>
        <v>277470.433750153</v>
      </c>
    </row>
    <row r="39" spans="1:25" x14ac:dyDescent="0.2">
      <c r="A39" s="20">
        <v>41182</v>
      </c>
      <c r="B39" s="21">
        <f t="shared" ca="1" si="0"/>
        <v>439558171.22509819</v>
      </c>
      <c r="C39" s="21">
        <f t="shared" ca="1" si="1"/>
        <v>139306331.4946292</v>
      </c>
      <c r="D39" s="24">
        <f ca="1">OFFSET(Import_SAS_CVS!CB36,(Synth!$D$3-1)*Synth!$E$3,0)</f>
        <v>121909859.22168</v>
      </c>
      <c r="E39" s="24">
        <f ca="1">OFFSET(Import_SAS_CVS!AN36,(Synth!$D$3-1)*Synth!$E$3,0)</f>
        <v>300251839.73046899</v>
      </c>
      <c r="F39" s="24">
        <f ca="1">OFFSET(Import_SAS_CVS!CF36,(Synth!$D$3-1)*Synth!$E$3,0)</f>
        <v>17396472.2729492</v>
      </c>
      <c r="G39" s="23">
        <f ca="1">OFFSET(Import_SAS_CVS!V36,(Synth!$D$3-1)*Synth!$E$3,0)</f>
        <v>95325655.387695298</v>
      </c>
      <c r="H39" s="24">
        <f ca="1">OFFSET(Import_SAS_CVS!W36,(Synth!$D$3-1)*Synth!$E$3,0)</f>
        <v>2089740.76039124</v>
      </c>
      <c r="I39" s="24">
        <f ca="1">OFFSET(Import_SAS_CVS!X36,(Synth!$D$3-1)*Synth!$E$3,0)</f>
        <v>24571145.584716801</v>
      </c>
      <c r="J39" s="43">
        <f ca="1">OFFSET(Import_SAS_CVS!Y36,(Synth!$D$3-1)*Synth!$E$3,0)</f>
        <v>15599369.5183105</v>
      </c>
      <c r="K39" s="24">
        <f ca="1">OFFSET(Import_SAS_CVS!Z36,(Synth!$D$3-1)*Synth!$E$3,0)</f>
        <v>17477327.846923798</v>
      </c>
      <c r="L39" s="24">
        <f ca="1">OFFSET(Import_SAS_CVS!AA36,(Synth!$D$3-1)*Synth!$E$3,0)</f>
        <v>0</v>
      </c>
      <c r="M39" s="43">
        <f ca="1">OFFSET(Import_SAS_CVS!AB36,(Synth!$D$3-1)*Synth!$E$3,0)</f>
        <v>0</v>
      </c>
      <c r="N39" s="24">
        <f ca="1">OFFSET(Import_SAS_CVS!AC36,(Synth!$D$3-1)*Synth!$E$3,0)</f>
        <v>299309093.91015601</v>
      </c>
      <c r="O39" s="25">
        <f ca="1">OFFSET(Import_SAS_CVS!AD36,(Synth!$D$3-1)*Synth!$E$3,0)</f>
        <v>493575.63433837902</v>
      </c>
      <c r="P39" s="115">
        <f ca="1">OFFSET(Import_SAS_CVS!AE36,(Synth!$D$3-1)*Synth!$E$3,0)</f>
        <v>49077683.688964799</v>
      </c>
      <c r="Q39" s="116">
        <f ca="1">OFFSET(Import_SAS_CVS!AF36,(Synth!$D$3-1)*Synth!$E$3,0)</f>
        <v>36374112.044921897</v>
      </c>
      <c r="R39" s="116">
        <f ca="1">OFFSET(Import_SAS_CVS!AG36,(Synth!$D$3-1)*Synth!$E$3,0)</f>
        <v>21986024.509277299</v>
      </c>
      <c r="S39" s="116">
        <f ca="1">OFFSET(Import_SAS_CVS!AH36,(Synth!$D$3-1)*Synth!$E$3,0)</f>
        <v>0</v>
      </c>
      <c r="T39" s="116">
        <f ca="1">OFFSET(Import_SAS_CVS!AI36,(Synth!$D$3-1)*Synth!$E$3,0)</f>
        <v>0</v>
      </c>
      <c r="U39" s="116">
        <f ca="1">OFFSET(Import_SAS_CVS!AJ36,(Synth!$D$3-1)*Synth!$E$3,0)</f>
        <v>14692547.947509799</v>
      </c>
      <c r="V39" s="116">
        <f ca="1">OFFSET(Import_SAS_CVS!AK36,(Synth!$D$3-1)*Synth!$E$3,0)</f>
        <v>0</v>
      </c>
      <c r="W39" s="116">
        <f ca="1">OFFSET(Import_SAS_CVS!AL36,(Synth!$D$3-1)*Synth!$E$3,0)</f>
        <v>0</v>
      </c>
      <c r="X39" s="116">
        <f ca="1">OFFSET(Import_SAS_CVS!AM36,(Synth!$D$3-1)*Synth!$E$3,0)</f>
        <v>17239526.9755859</v>
      </c>
      <c r="Y39" s="117">
        <f ca="1">OFFSET(Import_SAS_CVS!CR36,(Synth!$D$3-1)*Synth!$E$3,0)</f>
        <v>275467.14055252098</v>
      </c>
    </row>
    <row r="40" spans="1:25" ht="12" thickBot="1" x14ac:dyDescent="0.25">
      <c r="A40" s="20">
        <v>41274</v>
      </c>
      <c r="B40" s="21">
        <f t="shared" ca="1" si="0"/>
        <v>439141047.53369176</v>
      </c>
      <c r="C40" s="21">
        <f t="shared" ca="1" si="1"/>
        <v>138474362.54150379</v>
      </c>
      <c r="D40" s="24">
        <f ca="1">OFFSET(Import_SAS_CVS!CB37,(Synth!$D$3-1)*Synth!$E$3,0)</f>
        <v>121119585.883789</v>
      </c>
      <c r="E40" s="24">
        <f ca="1">OFFSET(Import_SAS_CVS!AN37,(Synth!$D$3-1)*Synth!$E$3,0)</f>
        <v>300666684.99218798</v>
      </c>
      <c r="F40" s="24">
        <f ca="1">OFFSET(Import_SAS_CVS!CF37,(Synth!$D$3-1)*Synth!$E$3,0)</f>
        <v>17354776.657714799</v>
      </c>
      <c r="G40" s="29">
        <f ca="1">OFFSET(Import_SAS_CVS!V37,(Synth!$D$3-1)*Synth!$E$3,0)</f>
        <v>94792642.056640595</v>
      </c>
      <c r="H40" s="28">
        <f ca="1">OFFSET(Import_SAS_CVS!W37,(Synth!$D$3-1)*Synth!$E$3,0)</f>
        <v>2093940.5088043199</v>
      </c>
      <c r="I40" s="28">
        <f ca="1">OFFSET(Import_SAS_CVS!X37,(Synth!$D$3-1)*Synth!$E$3,0)</f>
        <v>24048763.7741699</v>
      </c>
      <c r="J40" s="44">
        <f ca="1">OFFSET(Import_SAS_CVS!Y37,(Synth!$D$3-1)*Synth!$E$3,0)</f>
        <v>15291878.2658691</v>
      </c>
      <c r="K40" s="28">
        <f ca="1">OFFSET(Import_SAS_CVS!Z37,(Synth!$D$3-1)*Synth!$E$3,0)</f>
        <v>17395466.0708008</v>
      </c>
      <c r="L40" s="28">
        <f ca="1">OFFSET(Import_SAS_CVS!AA37,(Synth!$D$3-1)*Synth!$E$3,0)</f>
        <v>0</v>
      </c>
      <c r="M40" s="44">
        <f ca="1">OFFSET(Import_SAS_CVS!AB37,(Synth!$D$3-1)*Synth!$E$3,0)</f>
        <v>0</v>
      </c>
      <c r="N40" s="28">
        <f ca="1">OFFSET(Import_SAS_CVS!AC37,(Synth!$D$3-1)*Synth!$E$3,0)</f>
        <v>300487256.59375</v>
      </c>
      <c r="O40" s="30">
        <f ca="1">OFFSET(Import_SAS_CVS!AD37,(Synth!$D$3-1)*Synth!$E$3,0)</f>
        <v>481733.16735076898</v>
      </c>
      <c r="P40" s="118">
        <f ca="1">OFFSET(Import_SAS_CVS!AE37,(Synth!$D$3-1)*Synth!$E$3,0)</f>
        <v>48764045.367675804</v>
      </c>
      <c r="Q40" s="119">
        <f ca="1">OFFSET(Import_SAS_CVS!AF37,(Synth!$D$3-1)*Synth!$E$3,0)</f>
        <v>36153419.706054702</v>
      </c>
      <c r="R40" s="119">
        <f ca="1">OFFSET(Import_SAS_CVS!AG37,(Synth!$D$3-1)*Synth!$E$3,0)</f>
        <v>21548182.449218798</v>
      </c>
      <c r="S40" s="119">
        <f ca="1">OFFSET(Import_SAS_CVS!AH37,(Synth!$D$3-1)*Synth!$E$3,0)</f>
        <v>0</v>
      </c>
      <c r="T40" s="119">
        <f ca="1">OFFSET(Import_SAS_CVS!AI37,(Synth!$D$3-1)*Synth!$E$3,0)</f>
        <v>0</v>
      </c>
      <c r="U40" s="119">
        <f ca="1">OFFSET(Import_SAS_CVS!AJ37,(Synth!$D$3-1)*Synth!$E$3,0)</f>
        <v>14651316.263549799</v>
      </c>
      <c r="V40" s="119">
        <f ca="1">OFFSET(Import_SAS_CVS!AK37,(Synth!$D$3-1)*Synth!$E$3,0)</f>
        <v>0</v>
      </c>
      <c r="W40" s="119">
        <f ca="1">OFFSET(Import_SAS_CVS!AL37,(Synth!$D$3-1)*Synth!$E$3,0)</f>
        <v>0</v>
      </c>
      <c r="X40" s="119">
        <f ca="1">OFFSET(Import_SAS_CVS!AM37,(Synth!$D$3-1)*Synth!$E$3,0)</f>
        <v>17115921.665283199</v>
      </c>
      <c r="Y40" s="120">
        <f ca="1">OFFSET(Import_SAS_CVS!CR37,(Synth!$D$3-1)*Synth!$E$3,0)</f>
        <v>271928.47798538202</v>
      </c>
    </row>
    <row r="41" spans="1:25" x14ac:dyDescent="0.2">
      <c r="A41" s="14">
        <v>41364</v>
      </c>
      <c r="B41" s="48">
        <f t="shared" ca="1" si="0"/>
        <v>436951243.11328232</v>
      </c>
      <c r="C41" s="48">
        <f t="shared" ca="1" si="1"/>
        <v>135743076.96484432</v>
      </c>
      <c r="D41" s="50">
        <f ca="1">OFFSET(Import_SAS_CVS!CB38,(Synth!$D$3-1)*Synth!$E$3,0)</f>
        <v>118566378.63281301</v>
      </c>
      <c r="E41" s="50">
        <f ca="1">OFFSET(Import_SAS_CVS!AN38,(Synth!$D$3-1)*Synth!$E$3,0)</f>
        <v>301208166.14843798</v>
      </c>
      <c r="F41" s="50">
        <f ca="1">OFFSET(Import_SAS_CVS!CF38,(Synth!$D$3-1)*Synth!$E$3,0)</f>
        <v>17176698.332031298</v>
      </c>
      <c r="G41" s="49">
        <f ca="1">OFFSET(Import_SAS_CVS!V38,(Synth!$D$3-1)*Synth!$E$3,0)</f>
        <v>93257421.0859375</v>
      </c>
      <c r="H41" s="50">
        <f ca="1">OFFSET(Import_SAS_CVS!W38,(Synth!$D$3-1)*Synth!$E$3,0)</f>
        <v>2071056.1937866199</v>
      </c>
      <c r="I41" s="50">
        <f ca="1">OFFSET(Import_SAS_CVS!X38,(Synth!$D$3-1)*Synth!$E$3,0)</f>
        <v>23153103.3676758</v>
      </c>
      <c r="J41" s="51">
        <f ca="1">OFFSET(Import_SAS_CVS!Y38,(Synth!$D$3-1)*Synth!$E$3,0)</f>
        <v>14715205.4935303</v>
      </c>
      <c r="K41" s="50">
        <f ca="1">OFFSET(Import_SAS_CVS!Z38,(Synth!$D$3-1)*Synth!$E$3,0)</f>
        <v>17065125.9846191</v>
      </c>
      <c r="L41" s="50">
        <f ca="1">OFFSET(Import_SAS_CVS!AA38,(Synth!$D$3-1)*Synth!$E$3,0)</f>
        <v>0</v>
      </c>
      <c r="M41" s="51">
        <f ca="1">OFFSET(Import_SAS_CVS!AB38,(Synth!$D$3-1)*Synth!$E$3,0)</f>
        <v>0</v>
      </c>
      <c r="N41" s="50">
        <f ca="1">OFFSET(Import_SAS_CVS!AC38,(Synth!$D$3-1)*Synth!$E$3,0)</f>
        <v>299833982.76171899</v>
      </c>
      <c r="O41" s="52">
        <f ca="1">OFFSET(Import_SAS_CVS!AD38,(Synth!$D$3-1)*Synth!$E$3,0)</f>
        <v>435047.73018646199</v>
      </c>
      <c r="P41" s="121">
        <f ca="1">OFFSET(Import_SAS_CVS!AE38,(Synth!$D$3-1)*Synth!$E$3,0)</f>
        <v>1448426.2534179699</v>
      </c>
      <c r="Q41" s="122">
        <f ca="1">OFFSET(Import_SAS_CVS!AF38,(Synth!$D$3-1)*Synth!$E$3,0)</f>
        <v>35776866.886230499</v>
      </c>
      <c r="R41" s="122">
        <f ca="1">OFFSET(Import_SAS_CVS!AG38,(Synth!$D$3-1)*Synth!$E$3,0)</f>
        <v>21086916.667236298</v>
      </c>
      <c r="S41" s="122">
        <f ca="1">OFFSET(Import_SAS_CVS!AH38,(Synth!$D$3-1)*Synth!$E$3,0)</f>
        <v>0</v>
      </c>
      <c r="T41" s="122">
        <f ca="1">OFFSET(Import_SAS_CVS!AI38,(Synth!$D$3-1)*Synth!$E$3,0)</f>
        <v>44948233.8037109</v>
      </c>
      <c r="U41" s="122">
        <f ca="1">OFFSET(Import_SAS_CVS!AJ38,(Synth!$D$3-1)*Synth!$E$3,0)</f>
        <v>14360547.8433838</v>
      </c>
      <c r="V41" s="122">
        <f ca="1">OFFSET(Import_SAS_CVS!AK38,(Synth!$D$3-1)*Synth!$E$3,0)</f>
        <v>0</v>
      </c>
      <c r="W41" s="122">
        <f ca="1">OFFSET(Import_SAS_CVS!AL38,(Synth!$D$3-1)*Synth!$E$3,0)</f>
        <v>16765893.4029541</v>
      </c>
      <c r="X41" s="122">
        <f ca="1">OFFSET(Import_SAS_CVS!AM38,(Synth!$D$3-1)*Synth!$E$3,0)</f>
        <v>1409.8850594610001</v>
      </c>
      <c r="Y41" s="123">
        <f ca="1">OFFSET(Import_SAS_CVS!CR38,(Synth!$D$3-1)*Synth!$E$3,0)</f>
        <v>279494.78737640398</v>
      </c>
    </row>
    <row r="42" spans="1:25" x14ac:dyDescent="0.2">
      <c r="A42" s="20">
        <v>41455</v>
      </c>
      <c r="B42" s="21">
        <f t="shared" ca="1" si="0"/>
        <v>435145349.56225568</v>
      </c>
      <c r="C42" s="21">
        <f t="shared" ca="1" si="1"/>
        <v>134655569.57788068</v>
      </c>
      <c r="D42" s="24">
        <f ca="1">OFFSET(Import_SAS_CVS!CB39,(Synth!$D$3-1)*Synth!$E$3,0)</f>
        <v>117638297.82324199</v>
      </c>
      <c r="E42" s="24">
        <f ca="1">OFFSET(Import_SAS_CVS!AN39,(Synth!$D$3-1)*Synth!$E$3,0)</f>
        <v>300489779.984375</v>
      </c>
      <c r="F42" s="24">
        <f ca="1">OFFSET(Import_SAS_CVS!CF39,(Synth!$D$3-1)*Synth!$E$3,0)</f>
        <v>17017271.754638702</v>
      </c>
      <c r="G42" s="23">
        <f ca="1">OFFSET(Import_SAS_CVS!V39,(Synth!$D$3-1)*Synth!$E$3,0)</f>
        <v>92791696.408203095</v>
      </c>
      <c r="H42" s="24">
        <f ca="1">OFFSET(Import_SAS_CVS!W39,(Synth!$D$3-1)*Synth!$E$3,0)</f>
        <v>1957716.51141357</v>
      </c>
      <c r="I42" s="24">
        <f ca="1">OFFSET(Import_SAS_CVS!X39,(Synth!$D$3-1)*Synth!$E$3,0)</f>
        <v>22511779.488037098</v>
      </c>
      <c r="J42" s="43">
        <f ca="1">OFFSET(Import_SAS_CVS!Y39,(Synth!$D$3-1)*Synth!$E$3,0)</f>
        <v>14309077.6263428</v>
      </c>
      <c r="K42" s="24">
        <f ca="1">OFFSET(Import_SAS_CVS!Z39,(Synth!$D$3-1)*Synth!$E$3,0)</f>
        <v>17047868.7189941</v>
      </c>
      <c r="L42" s="24">
        <f ca="1">OFFSET(Import_SAS_CVS!AA39,(Synth!$D$3-1)*Synth!$E$3,0)</f>
        <v>0</v>
      </c>
      <c r="M42" s="43">
        <f ca="1">OFFSET(Import_SAS_CVS!AB39,(Synth!$D$3-1)*Synth!$E$3,0)</f>
        <v>0</v>
      </c>
      <c r="N42" s="24">
        <f ca="1">OFFSET(Import_SAS_CVS!AC39,(Synth!$D$3-1)*Synth!$E$3,0)</f>
        <v>300061012.828125</v>
      </c>
      <c r="O42" s="25">
        <f ca="1">OFFSET(Import_SAS_CVS!AD39,(Synth!$D$3-1)*Synth!$E$3,0)</f>
        <v>387965.232395172</v>
      </c>
      <c r="P42" s="115">
        <f ca="1">OFFSET(Import_SAS_CVS!AE39,(Synth!$D$3-1)*Synth!$E$3,0)</f>
        <v>1071189.4651184101</v>
      </c>
      <c r="Q42" s="116">
        <f ca="1">OFFSET(Import_SAS_CVS!AF39,(Synth!$D$3-1)*Synth!$E$3,0)</f>
        <v>35721872.254394501</v>
      </c>
      <c r="R42" s="116">
        <f ca="1">OFFSET(Import_SAS_CVS!AG39,(Synth!$D$3-1)*Synth!$E$3,0)</f>
        <v>20757206.901855499</v>
      </c>
      <c r="S42" s="116">
        <f ca="1">OFFSET(Import_SAS_CVS!AH39,(Synth!$D$3-1)*Synth!$E$3,0)</f>
        <v>0</v>
      </c>
      <c r="T42" s="116">
        <f ca="1">OFFSET(Import_SAS_CVS!AI39,(Synth!$D$3-1)*Synth!$E$3,0)</f>
        <v>45535768.954589799</v>
      </c>
      <c r="U42" s="116">
        <f ca="1">OFFSET(Import_SAS_CVS!AJ39,(Synth!$D$3-1)*Synth!$E$3,0)</f>
        <v>14176598.5617676</v>
      </c>
      <c r="V42" s="116">
        <f ca="1">OFFSET(Import_SAS_CVS!AK39,(Synth!$D$3-1)*Synth!$E$3,0)</f>
        <v>0</v>
      </c>
      <c r="W42" s="116">
        <f ca="1">OFFSET(Import_SAS_CVS!AL39,(Synth!$D$3-1)*Synth!$E$3,0)</f>
        <v>16761703.0546875</v>
      </c>
      <c r="X42" s="116">
        <f ca="1">OFFSET(Import_SAS_CVS!AM39,(Synth!$D$3-1)*Synth!$E$3,0)</f>
        <v>939.18957150727499</v>
      </c>
      <c r="Y42" s="117">
        <f ca="1">OFFSET(Import_SAS_CVS!CR39,(Synth!$D$3-1)*Synth!$E$3,0)</f>
        <v>286165.10683059698</v>
      </c>
    </row>
    <row r="43" spans="1:25" x14ac:dyDescent="0.2">
      <c r="A43" s="20">
        <v>41547</v>
      </c>
      <c r="B43" s="21">
        <f t="shared" ca="1" si="0"/>
        <v>432992603.21240175</v>
      </c>
      <c r="C43" s="21">
        <f t="shared" ca="1" si="1"/>
        <v>133168268.28662071</v>
      </c>
      <c r="D43" s="24">
        <f ca="1">OFFSET(Import_SAS_CVS!CB40,(Synth!$D$3-1)*Synth!$E$3,0)</f>
        <v>116352554.57714801</v>
      </c>
      <c r="E43" s="24">
        <f ca="1">OFFSET(Import_SAS_CVS!AN40,(Synth!$D$3-1)*Synth!$E$3,0)</f>
        <v>299824334.92578101</v>
      </c>
      <c r="F43" s="24">
        <f ca="1">OFFSET(Import_SAS_CVS!CF40,(Synth!$D$3-1)*Synth!$E$3,0)</f>
        <v>16815713.709472701</v>
      </c>
      <c r="G43" s="23">
        <f ca="1">OFFSET(Import_SAS_CVS!V40,(Synth!$D$3-1)*Synth!$E$3,0)</f>
        <v>92210595.015625</v>
      </c>
      <c r="H43" s="24">
        <f ca="1">OFFSET(Import_SAS_CVS!W40,(Synth!$D$3-1)*Synth!$E$3,0)</f>
        <v>2060718.7426147501</v>
      </c>
      <c r="I43" s="24">
        <f ca="1">OFFSET(Import_SAS_CVS!X40,(Synth!$D$3-1)*Synth!$E$3,0)</f>
        <v>22061001.885009799</v>
      </c>
      <c r="J43" s="43">
        <f ca="1">OFFSET(Import_SAS_CVS!Y40,(Synth!$D$3-1)*Synth!$E$3,0)</f>
        <v>14057974.8444824</v>
      </c>
      <c r="K43" s="24">
        <f ca="1">OFFSET(Import_SAS_CVS!Z40,(Synth!$D$3-1)*Synth!$E$3,0)</f>
        <v>16884079.7260742</v>
      </c>
      <c r="L43" s="24">
        <f ca="1">OFFSET(Import_SAS_CVS!AA40,(Synth!$D$3-1)*Synth!$E$3,0)</f>
        <v>0</v>
      </c>
      <c r="M43" s="43">
        <f ca="1">OFFSET(Import_SAS_CVS!AB40,(Synth!$D$3-1)*Synth!$E$3,0)</f>
        <v>0</v>
      </c>
      <c r="N43" s="24">
        <f ca="1">OFFSET(Import_SAS_CVS!AC40,(Synth!$D$3-1)*Synth!$E$3,0)</f>
        <v>300090795.51953101</v>
      </c>
      <c r="O43" s="25">
        <f ca="1">OFFSET(Import_SAS_CVS!AD40,(Synth!$D$3-1)*Synth!$E$3,0)</f>
        <v>338358.95613479603</v>
      </c>
      <c r="P43" s="115">
        <f ca="1">OFFSET(Import_SAS_CVS!AE40,(Synth!$D$3-1)*Synth!$E$3,0)</f>
        <v>668461.93003082299</v>
      </c>
      <c r="Q43" s="116">
        <f ca="1">OFFSET(Import_SAS_CVS!AF40,(Synth!$D$3-1)*Synth!$E$3,0)</f>
        <v>35848241.4443359</v>
      </c>
      <c r="R43" s="116">
        <f ca="1">OFFSET(Import_SAS_CVS!AG40,(Synth!$D$3-1)*Synth!$E$3,0)</f>
        <v>20316610.201904301</v>
      </c>
      <c r="S43" s="116">
        <f ca="1">OFFSET(Import_SAS_CVS!AH40,(Synth!$D$3-1)*Synth!$E$3,0)</f>
        <v>0</v>
      </c>
      <c r="T43" s="116">
        <f ca="1">OFFSET(Import_SAS_CVS!AI40,(Synth!$D$3-1)*Synth!$E$3,0)</f>
        <v>45676039.348144501</v>
      </c>
      <c r="U43" s="116">
        <f ca="1">OFFSET(Import_SAS_CVS!AJ40,(Synth!$D$3-1)*Synth!$E$3,0)</f>
        <v>14165622.6199951</v>
      </c>
      <c r="V43" s="116">
        <f ca="1">OFFSET(Import_SAS_CVS!AK40,(Synth!$D$3-1)*Synth!$E$3,0)</f>
        <v>0</v>
      </c>
      <c r="W43" s="116">
        <f ca="1">OFFSET(Import_SAS_CVS!AL40,(Synth!$D$3-1)*Synth!$E$3,0)</f>
        <v>16618680.516723599</v>
      </c>
      <c r="X43" s="116">
        <f ca="1">OFFSET(Import_SAS_CVS!AM40,(Synth!$D$3-1)*Synth!$E$3,0)</f>
        <v>511.87904285267001</v>
      </c>
      <c r="Y43" s="117">
        <f ca="1">OFFSET(Import_SAS_CVS!CR40,(Synth!$D$3-1)*Synth!$E$3,0)</f>
        <v>285799.02509307902</v>
      </c>
    </row>
    <row r="44" spans="1:25" ht="12" thickBot="1" x14ac:dyDescent="0.25">
      <c r="A44" s="26">
        <v>41639</v>
      </c>
      <c r="B44" s="27">
        <f t="shared" ca="1" si="0"/>
        <v>428868507.47412109</v>
      </c>
      <c r="C44" s="27">
        <f t="shared" ca="1" si="1"/>
        <v>130908987.55615209</v>
      </c>
      <c r="D44" s="28">
        <f ca="1">OFFSET(Import_SAS_CVS!CB41,(Synth!$D$3-1)*Synth!$E$3,0)</f>
        <v>114399880.082031</v>
      </c>
      <c r="E44" s="28">
        <f ca="1">OFFSET(Import_SAS_CVS!AN41,(Synth!$D$3-1)*Synth!$E$3,0)</f>
        <v>297959519.91796899</v>
      </c>
      <c r="F44" s="28">
        <f ca="1">OFFSET(Import_SAS_CVS!CF41,(Synth!$D$3-1)*Synth!$E$3,0)</f>
        <v>16509107.474121099</v>
      </c>
      <c r="G44" s="29">
        <f ca="1">OFFSET(Import_SAS_CVS!V41,(Synth!$D$3-1)*Synth!$E$3,0)</f>
        <v>90803276.53125</v>
      </c>
      <c r="H44" s="28">
        <f ca="1">OFFSET(Import_SAS_CVS!W41,(Synth!$D$3-1)*Synth!$E$3,0)</f>
        <v>2145724.3913879399</v>
      </c>
      <c r="I44" s="28">
        <f ca="1">OFFSET(Import_SAS_CVS!X41,(Synth!$D$3-1)*Synth!$E$3,0)</f>
        <v>21440963.0939941</v>
      </c>
      <c r="J44" s="44">
        <f ca="1">OFFSET(Import_SAS_CVS!Y41,(Synth!$D$3-1)*Synth!$E$3,0)</f>
        <v>13603704.259887701</v>
      </c>
      <c r="K44" s="28">
        <f ca="1">OFFSET(Import_SAS_CVS!Z41,(Synth!$D$3-1)*Synth!$E$3,0)</f>
        <v>16483006.15625</v>
      </c>
      <c r="L44" s="28">
        <f ca="1">OFFSET(Import_SAS_CVS!AA41,(Synth!$D$3-1)*Synth!$E$3,0)</f>
        <v>0</v>
      </c>
      <c r="M44" s="44">
        <f ca="1">OFFSET(Import_SAS_CVS!AB41,(Synth!$D$3-1)*Synth!$E$3,0)</f>
        <v>0</v>
      </c>
      <c r="N44" s="28">
        <f ca="1">OFFSET(Import_SAS_CVS!AC41,(Synth!$D$3-1)*Synth!$E$3,0)</f>
        <v>297586596.83203101</v>
      </c>
      <c r="O44" s="30">
        <f ca="1">OFFSET(Import_SAS_CVS!AD41,(Synth!$D$3-1)*Synth!$E$3,0)</f>
        <v>309987.62149047898</v>
      </c>
      <c r="P44" s="29">
        <f ca="1">OFFSET(Import_SAS_CVS!AE41,(Synth!$D$3-1)*Synth!$E$3,0)</f>
        <v>556183.31070709205</v>
      </c>
      <c r="Q44" s="28">
        <f ca="1">OFFSET(Import_SAS_CVS!AF41,(Synth!$D$3-1)*Synth!$E$3,0)</f>
        <v>35277089.9072266</v>
      </c>
      <c r="R44" s="28">
        <f ca="1">OFFSET(Import_SAS_CVS!AG41,(Synth!$D$3-1)*Synth!$E$3,0)</f>
        <v>19969059.540283199</v>
      </c>
      <c r="S44" s="28">
        <f ca="1">OFFSET(Import_SAS_CVS!AH41,(Synth!$D$3-1)*Synth!$E$3,0)</f>
        <v>0</v>
      </c>
      <c r="T44" s="28">
        <f ca="1">OFFSET(Import_SAS_CVS!AI41,(Synth!$D$3-1)*Synth!$E$3,0)</f>
        <v>44883185.431640603</v>
      </c>
      <c r="U44" s="28">
        <f ca="1">OFFSET(Import_SAS_CVS!AJ41,(Synth!$D$3-1)*Synth!$E$3,0)</f>
        <v>13892619.919921899</v>
      </c>
      <c r="V44" s="28">
        <f ca="1">OFFSET(Import_SAS_CVS!AK41,(Synth!$D$3-1)*Synth!$E$3,0)</f>
        <v>0</v>
      </c>
      <c r="W44" s="28">
        <f ca="1">OFFSET(Import_SAS_CVS!AL41,(Synth!$D$3-1)*Synth!$E$3,0)</f>
        <v>16207923.4213867</v>
      </c>
      <c r="X44" s="28">
        <f ca="1">OFFSET(Import_SAS_CVS!AM41,(Synth!$D$3-1)*Synth!$E$3,0)</f>
        <v>527.44470094889402</v>
      </c>
      <c r="Y44" s="30">
        <f ca="1">OFFSET(Import_SAS_CVS!CR41,(Synth!$D$3-1)*Synth!$E$3,0)</f>
        <v>281951.69602203398</v>
      </c>
    </row>
    <row r="45" spans="1:25" x14ac:dyDescent="0.2">
      <c r="A45" s="14">
        <v>41729</v>
      </c>
      <c r="B45" s="48">
        <f t="shared" ca="1" si="0"/>
        <v>427137825.86938471</v>
      </c>
      <c r="C45" s="48">
        <f t="shared" ca="1" si="1"/>
        <v>130319735.52172871</v>
      </c>
      <c r="D45" s="50">
        <f ca="1">OFFSET(Import_SAS_CVS!CB42,(Synth!$D$3-1)*Synth!$E$3,0)</f>
        <v>114008677.98925801</v>
      </c>
      <c r="E45" s="50">
        <f ca="1">OFFSET(Import_SAS_CVS!AN42,(Synth!$D$3-1)*Synth!$E$3,0)</f>
        <v>296818090.34765601</v>
      </c>
      <c r="F45" s="50">
        <f ca="1">OFFSET(Import_SAS_CVS!CF42,(Synth!$D$3-1)*Synth!$E$3,0)</f>
        <v>16311057.532470699</v>
      </c>
      <c r="G45" s="49">
        <f ca="1">OFFSET(Import_SAS_CVS!V42,(Synth!$D$3-1)*Synth!$E$3,0)</f>
        <v>90798024.186523393</v>
      </c>
      <c r="H45" s="50">
        <f ca="1">OFFSET(Import_SAS_CVS!W42,(Synth!$D$3-1)*Synth!$E$3,0)</f>
        <v>1955966.1184845001</v>
      </c>
      <c r="I45" s="50">
        <f ca="1">OFFSET(Import_SAS_CVS!X42,(Synth!$D$3-1)*Synth!$E$3,0)</f>
        <v>20868922.470947299</v>
      </c>
      <c r="J45" s="51">
        <f ca="1">OFFSET(Import_SAS_CVS!Y42,(Synth!$D$3-1)*Synth!$E$3,0)</f>
        <v>13214658.6572266</v>
      </c>
      <c r="K45" s="50">
        <f ca="1">OFFSET(Import_SAS_CVS!Z42,(Synth!$D$3-1)*Synth!$E$3,0)</f>
        <v>16282762.4925537</v>
      </c>
      <c r="L45" s="50">
        <f ca="1">OFFSET(Import_SAS_CVS!AA42,(Synth!$D$3-1)*Synth!$E$3,0)</f>
        <v>0</v>
      </c>
      <c r="M45" s="51">
        <f ca="1">OFFSET(Import_SAS_CVS!AB42,(Synth!$D$3-1)*Synth!$E$3,0)</f>
        <v>0</v>
      </c>
      <c r="N45" s="50">
        <f ca="1">OFFSET(Import_SAS_CVS!AC42,(Synth!$D$3-1)*Synth!$E$3,0)</f>
        <v>296193157.11718798</v>
      </c>
      <c r="O45" s="52">
        <f ca="1">OFFSET(Import_SAS_CVS!AD42,(Synth!$D$3-1)*Synth!$E$3,0)</f>
        <v>229423.48462867699</v>
      </c>
      <c r="P45" s="121">
        <f ca="1">OFFSET(Import_SAS_CVS!AE42,(Synth!$D$3-1)*Synth!$E$3,0)</f>
        <v>520671.25306320202</v>
      </c>
      <c r="Q45" s="122">
        <f ca="1">OFFSET(Import_SAS_CVS!AF42,(Synth!$D$3-1)*Synth!$E$3,0)</f>
        <v>35448376.723144501</v>
      </c>
      <c r="R45" s="122">
        <f ca="1">OFFSET(Import_SAS_CVS!AG42,(Synth!$D$3-1)*Synth!$E$3,0)</f>
        <v>19632995.809082001</v>
      </c>
      <c r="S45" s="122">
        <f ca="1">OFFSET(Import_SAS_CVS!AH42,(Synth!$D$3-1)*Synth!$E$3,0)</f>
        <v>0</v>
      </c>
      <c r="T45" s="122">
        <f ca="1">OFFSET(Import_SAS_CVS!AI42,(Synth!$D$3-1)*Synth!$E$3,0)</f>
        <v>45614819.005859397</v>
      </c>
      <c r="U45" s="122">
        <f ca="1">OFFSET(Import_SAS_CVS!AJ42,(Synth!$D$3-1)*Synth!$E$3,0)</f>
        <v>11976217.1497803</v>
      </c>
      <c r="V45" s="122">
        <f ca="1">OFFSET(Import_SAS_CVS!AK42,(Synth!$D$3-1)*Synth!$E$3,0)</f>
        <v>0</v>
      </c>
      <c r="W45" s="122">
        <f ca="1">OFFSET(Import_SAS_CVS!AL42,(Synth!$D$3-1)*Synth!$E$3,0)</f>
        <v>15982439.317993199</v>
      </c>
      <c r="X45" s="122">
        <f ca="1">OFFSET(Import_SAS_CVS!AM42,(Synth!$D$3-1)*Synth!$E$3,0)</f>
        <v>530.44154950231302</v>
      </c>
      <c r="Y45" s="123">
        <f ca="1">OFFSET(Import_SAS_CVS!CR42,(Synth!$D$3-1)*Synth!$E$3,0)</f>
        <v>281420.99671173102</v>
      </c>
    </row>
    <row r="46" spans="1:25" x14ac:dyDescent="0.2">
      <c r="A46" s="20">
        <v>41820</v>
      </c>
      <c r="B46" s="21">
        <f t="shared" ca="1" si="0"/>
        <v>424769815.26464856</v>
      </c>
      <c r="C46" s="21">
        <f t="shared" ca="1" si="1"/>
        <v>128624056.61621061</v>
      </c>
      <c r="D46" s="24">
        <f ca="1">OFFSET(Import_SAS_CVS!CB43,(Synth!$D$3-1)*Synth!$E$3,0)</f>
        <v>112415593.583984</v>
      </c>
      <c r="E46" s="24">
        <f ca="1">OFFSET(Import_SAS_CVS!AN43,(Synth!$D$3-1)*Synth!$E$3,0)</f>
        <v>296145758.64843798</v>
      </c>
      <c r="F46" s="24">
        <f ca="1">OFFSET(Import_SAS_CVS!CF43,(Synth!$D$3-1)*Synth!$E$3,0)</f>
        <v>16208463.0322266</v>
      </c>
      <c r="G46" s="23">
        <f ca="1">OFFSET(Import_SAS_CVS!V43,(Synth!$D$3-1)*Synth!$E$3,0)</f>
        <v>90154641.040039107</v>
      </c>
      <c r="H46" s="24">
        <f ca="1">OFFSET(Import_SAS_CVS!W43,(Synth!$D$3-1)*Synth!$E$3,0)</f>
        <v>1951372.9603881801</v>
      </c>
      <c r="I46" s="24">
        <f ca="1">OFFSET(Import_SAS_CVS!X43,(Synth!$D$3-1)*Synth!$E$3,0)</f>
        <v>20351267.183349598</v>
      </c>
      <c r="J46" s="43">
        <f ca="1">OFFSET(Import_SAS_CVS!Y43,(Synth!$D$3-1)*Synth!$E$3,0)</f>
        <v>12870931.1414795</v>
      </c>
      <c r="K46" s="24">
        <f ca="1">OFFSET(Import_SAS_CVS!Z43,(Synth!$D$3-1)*Synth!$E$3,0)</f>
        <v>16181073.939697299</v>
      </c>
      <c r="L46" s="24">
        <f ca="1">OFFSET(Import_SAS_CVS!AA43,(Synth!$D$3-1)*Synth!$E$3,0)</f>
        <v>0</v>
      </c>
      <c r="M46" s="43">
        <f ca="1">OFFSET(Import_SAS_CVS!AB43,(Synth!$D$3-1)*Synth!$E$3,0)</f>
        <v>0</v>
      </c>
      <c r="N46" s="24">
        <f ca="1">OFFSET(Import_SAS_CVS!AC43,(Synth!$D$3-1)*Synth!$E$3,0)</f>
        <v>295766932</v>
      </c>
      <c r="O46" s="25">
        <f ca="1">OFFSET(Import_SAS_CVS!AD43,(Synth!$D$3-1)*Synth!$E$3,0)</f>
        <v>162604.93240356399</v>
      </c>
      <c r="P46" s="115">
        <f ca="1">OFFSET(Import_SAS_CVS!AE43,(Synth!$D$3-1)*Synth!$E$3,0)</f>
        <v>748433.344818115</v>
      </c>
      <c r="Q46" s="116">
        <f ca="1">OFFSET(Import_SAS_CVS!AF43,(Synth!$D$3-1)*Synth!$E$3,0)</f>
        <v>35303986.631347701</v>
      </c>
      <c r="R46" s="116">
        <f ca="1">OFFSET(Import_SAS_CVS!AG43,(Synth!$D$3-1)*Synth!$E$3,0)</f>
        <v>19304536.4990234</v>
      </c>
      <c r="S46" s="116">
        <f ca="1">OFFSET(Import_SAS_CVS!AH43,(Synth!$D$3-1)*Synth!$E$3,0)</f>
        <v>0</v>
      </c>
      <c r="T46" s="116">
        <f ca="1">OFFSET(Import_SAS_CVS!AI43,(Synth!$D$3-1)*Synth!$E$3,0)</f>
        <v>44928411.906738304</v>
      </c>
      <c r="U46" s="116">
        <f ca="1">OFFSET(Import_SAS_CVS!AJ43,(Synth!$D$3-1)*Synth!$E$3,0)</f>
        <v>11832203.7814941</v>
      </c>
      <c r="V46" s="116">
        <f ca="1">OFFSET(Import_SAS_CVS!AK43,(Synth!$D$3-1)*Synth!$E$3,0)</f>
        <v>0</v>
      </c>
      <c r="W46" s="116">
        <f ca="1">OFFSET(Import_SAS_CVS!AL43,(Synth!$D$3-1)*Synth!$E$3,0)</f>
        <v>15899446.189086899</v>
      </c>
      <c r="X46" s="116">
        <f ca="1">OFFSET(Import_SAS_CVS!AM43,(Synth!$D$3-1)*Synth!$E$3,0)</f>
        <v>332.574013847858</v>
      </c>
      <c r="Y46" s="117">
        <f ca="1">OFFSET(Import_SAS_CVS!CR43,(Synth!$D$3-1)*Synth!$E$3,0)</f>
        <v>278597.71038055402</v>
      </c>
    </row>
    <row r="47" spans="1:25" x14ac:dyDescent="0.2">
      <c r="A47" s="20">
        <v>41912</v>
      </c>
      <c r="B47" s="21">
        <f t="shared" ca="1" si="0"/>
        <v>423205791.46618676</v>
      </c>
      <c r="C47" s="21">
        <f t="shared" ca="1" si="1"/>
        <v>127534081.8607178</v>
      </c>
      <c r="D47" s="24">
        <f ca="1">OFFSET(Import_SAS_CVS!CB44,(Synth!$D$3-1)*Synth!$E$3,0)</f>
        <v>111340039.959961</v>
      </c>
      <c r="E47" s="24">
        <f ca="1">OFFSET(Import_SAS_CVS!AN44,(Synth!$D$3-1)*Synth!$E$3,0)</f>
        <v>295671709.60546899</v>
      </c>
      <c r="F47" s="24">
        <f ca="1">OFFSET(Import_SAS_CVS!CF44,(Synth!$D$3-1)*Synth!$E$3,0)</f>
        <v>16194041.900756801</v>
      </c>
      <c r="G47" s="23">
        <f ca="1">OFFSET(Import_SAS_CVS!V44,(Synth!$D$3-1)*Synth!$E$3,0)</f>
        <v>89757765.658203095</v>
      </c>
      <c r="H47" s="24">
        <f ca="1">OFFSET(Import_SAS_CVS!W44,(Synth!$D$3-1)*Synth!$E$3,0)</f>
        <v>1905063.6536560101</v>
      </c>
      <c r="I47" s="24">
        <f ca="1">OFFSET(Import_SAS_CVS!X44,(Synth!$D$3-1)*Synth!$E$3,0)</f>
        <v>19855558.800781298</v>
      </c>
      <c r="J47" s="43">
        <f ca="1">OFFSET(Import_SAS_CVS!Y44,(Synth!$D$3-1)*Synth!$E$3,0)</f>
        <v>12595228.6005859</v>
      </c>
      <c r="K47" s="24">
        <f ca="1">OFFSET(Import_SAS_CVS!Z44,(Synth!$D$3-1)*Synth!$E$3,0)</f>
        <v>16173944.681152301</v>
      </c>
      <c r="L47" s="24">
        <f ca="1">OFFSET(Import_SAS_CVS!AA44,(Synth!$D$3-1)*Synth!$E$3,0)</f>
        <v>0</v>
      </c>
      <c r="M47" s="43">
        <f ca="1">OFFSET(Import_SAS_CVS!AB44,(Synth!$D$3-1)*Synth!$E$3,0)</f>
        <v>0</v>
      </c>
      <c r="N47" s="24">
        <f ca="1">OFFSET(Import_SAS_CVS!AC44,(Synth!$D$3-1)*Synth!$E$3,0)</f>
        <v>295297855.71484399</v>
      </c>
      <c r="O47" s="25">
        <f ca="1">OFFSET(Import_SAS_CVS!AD44,(Synth!$D$3-1)*Synth!$E$3,0)</f>
        <v>97721.406671524004</v>
      </c>
      <c r="P47" s="115">
        <f ca="1">OFFSET(Import_SAS_CVS!AE44,(Synth!$D$3-1)*Synth!$E$3,0)</f>
        <v>625432.24765014602</v>
      </c>
      <c r="Q47" s="116">
        <f ca="1">OFFSET(Import_SAS_CVS!AF44,(Synth!$D$3-1)*Synth!$E$3,0)</f>
        <v>35187528.880371101</v>
      </c>
      <c r="R47" s="116">
        <f ca="1">OFFSET(Import_SAS_CVS!AG44,(Synth!$D$3-1)*Synth!$E$3,0)</f>
        <v>18972841.378662098</v>
      </c>
      <c r="S47" s="116">
        <f ca="1">OFFSET(Import_SAS_CVS!AH44,(Synth!$D$3-1)*Synth!$E$3,0)</f>
        <v>0</v>
      </c>
      <c r="T47" s="116">
        <f ca="1">OFFSET(Import_SAS_CVS!AI44,(Synth!$D$3-1)*Synth!$E$3,0)</f>
        <v>45152338.877929702</v>
      </c>
      <c r="U47" s="116">
        <f ca="1">OFFSET(Import_SAS_CVS!AJ44,(Synth!$D$3-1)*Synth!$E$3,0)</f>
        <v>11765149.361450201</v>
      </c>
      <c r="V47" s="116">
        <f ca="1">OFFSET(Import_SAS_CVS!AK44,(Synth!$D$3-1)*Synth!$E$3,0)</f>
        <v>0</v>
      </c>
      <c r="W47" s="116">
        <f ca="1">OFFSET(Import_SAS_CVS!AL44,(Synth!$D$3-1)*Synth!$E$3,0)</f>
        <v>15905507.1732178</v>
      </c>
      <c r="X47" s="116">
        <f ca="1">OFFSET(Import_SAS_CVS!AM44,(Synth!$D$3-1)*Synth!$E$3,0)</f>
        <v>283.90202610939701</v>
      </c>
      <c r="Y47" s="117">
        <f ca="1">OFFSET(Import_SAS_CVS!CR44,(Synth!$D$3-1)*Synth!$E$3,0)</f>
        <v>279181.86728286702</v>
      </c>
    </row>
    <row r="48" spans="1:25" ht="12" thickBot="1" x14ac:dyDescent="0.25">
      <c r="A48" s="20">
        <v>42004</v>
      </c>
      <c r="B48" s="21">
        <f t="shared" ca="1" si="0"/>
        <v>418816199.42211902</v>
      </c>
      <c r="C48" s="21">
        <f t="shared" ca="1" si="1"/>
        <v>126185079.42211901</v>
      </c>
      <c r="D48" s="24">
        <f ca="1">OFFSET(Import_SAS_CVS!CB45,(Synth!$D$3-1)*Synth!$E$3,0)</f>
        <v>110156830.26757801</v>
      </c>
      <c r="E48" s="24">
        <f ca="1">OFFSET(Import_SAS_CVS!AN45,(Synth!$D$3-1)*Synth!$E$3,0)</f>
        <v>292631120</v>
      </c>
      <c r="F48" s="24">
        <f ca="1">OFFSET(Import_SAS_CVS!CF45,(Synth!$D$3-1)*Synth!$E$3,0)</f>
        <v>16028249.154541001</v>
      </c>
      <c r="G48" s="23">
        <f ca="1">OFFSET(Import_SAS_CVS!V45,(Synth!$D$3-1)*Synth!$E$3,0)</f>
        <v>89048480.0859375</v>
      </c>
      <c r="H48" s="24">
        <f ca="1">OFFSET(Import_SAS_CVS!W45,(Synth!$D$3-1)*Synth!$E$3,0)</f>
        <v>1891074.0971984901</v>
      </c>
      <c r="I48" s="24">
        <f ca="1">OFFSET(Import_SAS_CVS!X45,(Synth!$D$3-1)*Synth!$E$3,0)</f>
        <v>19288759.528320301</v>
      </c>
      <c r="J48" s="43">
        <f ca="1">OFFSET(Import_SAS_CVS!Y45,(Synth!$D$3-1)*Synth!$E$3,0)</f>
        <v>12219405.3562012</v>
      </c>
      <c r="K48" s="24">
        <f ca="1">OFFSET(Import_SAS_CVS!Z45,(Synth!$D$3-1)*Synth!$E$3,0)</f>
        <v>16014633.1066895</v>
      </c>
      <c r="L48" s="24">
        <f ca="1">OFFSET(Import_SAS_CVS!AA45,(Synth!$D$3-1)*Synth!$E$3,0)</f>
        <v>0</v>
      </c>
      <c r="M48" s="43">
        <f ca="1">OFFSET(Import_SAS_CVS!AB45,(Synth!$D$3-1)*Synth!$E$3,0)</f>
        <v>0</v>
      </c>
      <c r="N48" s="24">
        <f ca="1">OFFSET(Import_SAS_CVS!AC45,(Synth!$D$3-1)*Synth!$E$3,0)</f>
        <v>292434886.03125</v>
      </c>
      <c r="O48" s="25">
        <f ca="1">OFFSET(Import_SAS_CVS!AD45,(Synth!$D$3-1)*Synth!$E$3,0)</f>
        <v>50703.280724525503</v>
      </c>
      <c r="P48" s="115">
        <f ca="1">OFFSET(Import_SAS_CVS!AE45,(Synth!$D$3-1)*Synth!$E$3,0)</f>
        <v>649077.54311370896</v>
      </c>
      <c r="Q48" s="116">
        <f ca="1">OFFSET(Import_SAS_CVS!AF45,(Synth!$D$3-1)*Synth!$E$3,0)</f>
        <v>34962837.815917999</v>
      </c>
      <c r="R48" s="116">
        <f ca="1">OFFSET(Import_SAS_CVS!AG45,(Synth!$D$3-1)*Synth!$E$3,0)</f>
        <v>18630854.212890599</v>
      </c>
      <c r="S48" s="116">
        <f ca="1">OFFSET(Import_SAS_CVS!AH45,(Synth!$D$3-1)*Synth!$E$3,0)</f>
        <v>0</v>
      </c>
      <c r="T48" s="116">
        <f ca="1">OFFSET(Import_SAS_CVS!AI45,(Synth!$D$3-1)*Synth!$E$3,0)</f>
        <v>44482745.509765603</v>
      </c>
      <c r="U48" s="116">
        <f ca="1">OFFSET(Import_SAS_CVS!AJ45,(Synth!$D$3-1)*Synth!$E$3,0)</f>
        <v>11695617.982788101</v>
      </c>
      <c r="V48" s="116">
        <f ca="1">OFFSET(Import_SAS_CVS!AK45,(Synth!$D$3-1)*Synth!$E$3,0)</f>
        <v>0</v>
      </c>
      <c r="W48" s="116">
        <f ca="1">OFFSET(Import_SAS_CVS!AL45,(Synth!$D$3-1)*Synth!$E$3,0)</f>
        <v>15739826.204833999</v>
      </c>
      <c r="X48" s="116">
        <f ca="1">OFFSET(Import_SAS_CVS!AM45,(Synth!$D$3-1)*Synth!$E$3,0)</f>
        <v>437.63219160586601</v>
      </c>
      <c r="Y48" s="117">
        <f ca="1">OFFSET(Import_SAS_CVS!CR45,(Synth!$D$3-1)*Synth!$E$3,0)</f>
        <v>285862.15127182001</v>
      </c>
    </row>
    <row r="49" spans="1:25" x14ac:dyDescent="0.2">
      <c r="A49" s="14">
        <v>42094</v>
      </c>
      <c r="B49" s="48">
        <f t="shared" ca="1" si="0"/>
        <v>416207890.233643</v>
      </c>
      <c r="C49" s="48">
        <f t="shared" ca="1" si="1"/>
        <v>125020906.47192399</v>
      </c>
      <c r="D49" s="50">
        <f ca="1">OFFSET(Import_SAS_CVS!CB46,(Synth!$D$3-1)*Synth!$E$3,0)</f>
        <v>109079611.71679699</v>
      </c>
      <c r="E49" s="50">
        <f ca="1">OFFSET(Import_SAS_CVS!AN46,(Synth!$D$3-1)*Synth!$E$3,0)</f>
        <v>291186983.76171899</v>
      </c>
      <c r="F49" s="50">
        <f ca="1">OFFSET(Import_SAS_CVS!CF46,(Synth!$D$3-1)*Synth!$E$3,0)</f>
        <v>15941294.755127</v>
      </c>
      <c r="G49" s="49">
        <f ca="1">OFFSET(Import_SAS_CVS!V46,(Synth!$D$3-1)*Synth!$E$3,0)</f>
        <v>88243466.446289107</v>
      </c>
      <c r="H49" s="50">
        <f ca="1">OFFSET(Import_SAS_CVS!W46,(Synth!$D$3-1)*Synth!$E$3,0)</f>
        <v>1930076.44148254</v>
      </c>
      <c r="I49" s="50">
        <f ca="1">OFFSET(Import_SAS_CVS!X46,(Synth!$D$3-1)*Synth!$E$3,0)</f>
        <v>18852751.854492199</v>
      </c>
      <c r="J49" s="51">
        <f ca="1">OFFSET(Import_SAS_CVS!Y46,(Synth!$D$3-1)*Synth!$E$3,0)</f>
        <v>11886414.575195299</v>
      </c>
      <c r="K49" s="50">
        <f ca="1">OFFSET(Import_SAS_CVS!Z46,(Synth!$D$3-1)*Synth!$E$3,0)</f>
        <v>15928180.8308105</v>
      </c>
      <c r="L49" s="50">
        <f ca="1">OFFSET(Import_SAS_CVS!AA46,(Synth!$D$3-1)*Synth!$E$3,0)</f>
        <v>0</v>
      </c>
      <c r="M49" s="51">
        <f ca="1">OFFSET(Import_SAS_CVS!AB46,(Synth!$D$3-1)*Synth!$E$3,0)</f>
        <v>0</v>
      </c>
      <c r="N49" s="50">
        <f ca="1">OFFSET(Import_SAS_CVS!AC46,(Synth!$D$3-1)*Synth!$E$3,0)</f>
        <v>291217046.37109399</v>
      </c>
      <c r="O49" s="52">
        <f ca="1">OFFSET(Import_SAS_CVS!AD46,(Synth!$D$3-1)*Synth!$E$3,0)</f>
        <v>41158.628284454302</v>
      </c>
      <c r="P49" s="121">
        <f ca="1">OFFSET(Import_SAS_CVS!AE46,(Synth!$D$3-1)*Synth!$E$3,0)</f>
        <v>438788.34956359898</v>
      </c>
      <c r="Q49" s="122">
        <f ca="1">OFFSET(Import_SAS_CVS!AF46,(Synth!$D$3-1)*Synth!$E$3,0)</f>
        <v>34795006.689453103</v>
      </c>
      <c r="R49" s="122">
        <f ca="1">OFFSET(Import_SAS_CVS!AG46,(Synth!$D$3-1)*Synth!$E$3,0)</f>
        <v>18267615.798583999</v>
      </c>
      <c r="S49" s="122">
        <f ca="1">OFFSET(Import_SAS_CVS!AH46,(Synth!$D$3-1)*Synth!$E$3,0)</f>
        <v>0</v>
      </c>
      <c r="T49" s="122">
        <f ca="1">OFFSET(Import_SAS_CVS!AI46,(Synth!$D$3-1)*Synth!$E$3,0)</f>
        <v>43438147.309082001</v>
      </c>
      <c r="U49" s="122">
        <f ca="1">OFFSET(Import_SAS_CVS!AJ46,(Synth!$D$3-1)*Synth!$E$3,0)</f>
        <v>11606737.9130859</v>
      </c>
      <c r="V49" s="122">
        <f ca="1">OFFSET(Import_SAS_CVS!AK46,(Synth!$D$3-1)*Synth!$E$3,0)</f>
        <v>0</v>
      </c>
      <c r="W49" s="122">
        <f ca="1">OFFSET(Import_SAS_CVS!AL46,(Synth!$D$3-1)*Synth!$E$3,0)</f>
        <v>15627237.0826416</v>
      </c>
      <c r="X49" s="122">
        <f ca="1">OFFSET(Import_SAS_CVS!AM46,(Synth!$D$3-1)*Synth!$E$3,0)</f>
        <v>326.13785978779202</v>
      </c>
      <c r="Y49" s="123">
        <f ca="1">OFFSET(Import_SAS_CVS!CR46,(Synth!$D$3-1)*Synth!$E$3,0)</f>
        <v>289944.964920044</v>
      </c>
    </row>
    <row r="50" spans="1:25" x14ac:dyDescent="0.2">
      <c r="A50" s="20">
        <v>42185</v>
      </c>
      <c r="B50" s="21">
        <f t="shared" ca="1" si="0"/>
        <v>415025042.72253358</v>
      </c>
      <c r="C50" s="21">
        <f t="shared" ca="1" si="1"/>
        <v>124005065.6561276</v>
      </c>
      <c r="D50" s="24">
        <f ca="1">OFFSET(Import_SAS_CVS!CB47,(Synth!$D$3-1)*Synth!$E$3,0)</f>
        <v>108067936.224609</v>
      </c>
      <c r="E50" s="24">
        <f ca="1">OFFSET(Import_SAS_CVS!AN47,(Synth!$D$3-1)*Synth!$E$3,0)</f>
        <v>291019977.06640601</v>
      </c>
      <c r="F50" s="24">
        <f ca="1">OFFSET(Import_SAS_CVS!CF47,(Synth!$D$3-1)*Synth!$E$3,0)</f>
        <v>15937129.431518599</v>
      </c>
      <c r="G50" s="23">
        <f ca="1">OFFSET(Import_SAS_CVS!V47,(Synth!$D$3-1)*Synth!$E$3,0)</f>
        <v>87841223.384765595</v>
      </c>
      <c r="H50" s="24">
        <f ca="1">OFFSET(Import_SAS_CVS!W47,(Synth!$D$3-1)*Synth!$E$3,0)</f>
        <v>1897668.1032104499</v>
      </c>
      <c r="I50" s="24">
        <f ca="1">OFFSET(Import_SAS_CVS!X47,(Synth!$D$3-1)*Synth!$E$3,0)</f>
        <v>18420185.4460449</v>
      </c>
      <c r="J50" s="43">
        <f ca="1">OFFSET(Import_SAS_CVS!Y47,(Synth!$D$3-1)*Synth!$E$3,0)</f>
        <v>11636330.5859375</v>
      </c>
      <c r="K50" s="24">
        <f ca="1">OFFSET(Import_SAS_CVS!Z47,(Synth!$D$3-1)*Synth!$E$3,0)</f>
        <v>15935529.9489746</v>
      </c>
      <c r="L50" s="24">
        <f ca="1">OFFSET(Import_SAS_CVS!AA47,(Synth!$D$3-1)*Synth!$E$3,0)</f>
        <v>0</v>
      </c>
      <c r="M50" s="43">
        <f ca="1">OFFSET(Import_SAS_CVS!AB47,(Synth!$D$3-1)*Synth!$E$3,0)</f>
        <v>0</v>
      </c>
      <c r="N50" s="24">
        <f ca="1">OFFSET(Import_SAS_CVS!AC47,(Synth!$D$3-1)*Synth!$E$3,0)</f>
        <v>290548988.74609399</v>
      </c>
      <c r="O50" s="25">
        <f ca="1">OFFSET(Import_SAS_CVS!AD47,(Synth!$D$3-1)*Synth!$E$3,0)</f>
        <v>34073.613352775603</v>
      </c>
      <c r="P50" s="115">
        <f ca="1">OFFSET(Import_SAS_CVS!AE47,(Synth!$D$3-1)*Synth!$E$3,0)</f>
        <v>455449.26608276402</v>
      </c>
      <c r="Q50" s="116">
        <f ca="1">OFFSET(Import_SAS_CVS!AF47,(Synth!$D$3-1)*Synth!$E$3,0)</f>
        <v>34763948.7421875</v>
      </c>
      <c r="R50" s="116">
        <f ca="1">OFFSET(Import_SAS_CVS!AG47,(Synth!$D$3-1)*Synth!$E$3,0)</f>
        <v>17930336.683349598</v>
      </c>
      <c r="S50" s="116">
        <f ca="1">OFFSET(Import_SAS_CVS!AH47,(Synth!$D$3-1)*Synth!$E$3,0)</f>
        <v>0</v>
      </c>
      <c r="T50" s="116">
        <f ca="1">OFFSET(Import_SAS_CVS!AI47,(Synth!$D$3-1)*Synth!$E$3,0)</f>
        <v>43435136.263183601</v>
      </c>
      <c r="U50" s="116">
        <f ca="1">OFFSET(Import_SAS_CVS!AJ47,(Synth!$D$3-1)*Synth!$E$3,0)</f>
        <v>11547812.540283199</v>
      </c>
      <c r="V50" s="116">
        <f ca="1">OFFSET(Import_SAS_CVS!AK47,(Synth!$D$3-1)*Synth!$E$3,0)</f>
        <v>0</v>
      </c>
      <c r="W50" s="116">
        <f ca="1">OFFSET(Import_SAS_CVS!AL47,(Synth!$D$3-1)*Synth!$E$3,0)</f>
        <v>15633424.463134799</v>
      </c>
      <c r="X50" s="116">
        <f ca="1">OFFSET(Import_SAS_CVS!AM47,(Synth!$D$3-1)*Synth!$E$3,0)</f>
        <v>320.42287404462701</v>
      </c>
      <c r="Y50" s="117">
        <f ca="1">OFFSET(Import_SAS_CVS!CR47,(Synth!$D$3-1)*Synth!$E$3,0)</f>
        <v>295999.17184448201</v>
      </c>
    </row>
    <row r="51" spans="1:25" x14ac:dyDescent="0.2">
      <c r="A51" s="20">
        <v>42277</v>
      </c>
      <c r="B51" s="21">
        <f t="shared" ca="1" si="0"/>
        <v>413164689.83056581</v>
      </c>
      <c r="C51" s="21">
        <f t="shared" ca="1" si="1"/>
        <v>122985685.1547848</v>
      </c>
      <c r="D51" s="24">
        <f ca="1">OFFSET(Import_SAS_CVS!CB48,(Synth!$D$3-1)*Synth!$E$3,0)</f>
        <v>107107009.62207</v>
      </c>
      <c r="E51" s="24">
        <f ca="1">OFFSET(Import_SAS_CVS!AN48,(Synth!$D$3-1)*Synth!$E$3,0)</f>
        <v>290179004.67578101</v>
      </c>
      <c r="F51" s="24">
        <f ca="1">OFFSET(Import_SAS_CVS!CF48,(Synth!$D$3-1)*Synth!$E$3,0)</f>
        <v>15878675.532714801</v>
      </c>
      <c r="G51" s="23">
        <f ca="1">OFFSET(Import_SAS_CVS!V48,(Synth!$D$3-1)*Synth!$E$3,0)</f>
        <v>87417087.274414107</v>
      </c>
      <c r="H51" s="24">
        <f ca="1">OFFSET(Import_SAS_CVS!W48,(Synth!$D$3-1)*Synth!$E$3,0)</f>
        <v>1884894.07872009</v>
      </c>
      <c r="I51" s="24">
        <f ca="1">OFFSET(Import_SAS_CVS!X48,(Synth!$D$3-1)*Synth!$E$3,0)</f>
        <v>18042237.627441399</v>
      </c>
      <c r="J51" s="43">
        <f ca="1">OFFSET(Import_SAS_CVS!Y48,(Synth!$D$3-1)*Synth!$E$3,0)</f>
        <v>11406932.041626001</v>
      </c>
      <c r="K51" s="24">
        <f ca="1">OFFSET(Import_SAS_CVS!Z48,(Synth!$D$3-1)*Synth!$E$3,0)</f>
        <v>15909461.275634799</v>
      </c>
      <c r="L51" s="24">
        <f ca="1">OFFSET(Import_SAS_CVS!AA48,(Synth!$D$3-1)*Synth!$E$3,0)</f>
        <v>0</v>
      </c>
      <c r="M51" s="43">
        <f ca="1">OFFSET(Import_SAS_CVS!AB48,(Synth!$D$3-1)*Synth!$E$3,0)</f>
        <v>0</v>
      </c>
      <c r="N51" s="24">
        <f ca="1">OFFSET(Import_SAS_CVS!AC48,(Synth!$D$3-1)*Synth!$E$3,0)</f>
        <v>290191114.84375</v>
      </c>
      <c r="O51" s="25">
        <f ca="1">OFFSET(Import_SAS_CVS!AD48,(Synth!$D$3-1)*Synth!$E$3,0)</f>
        <v>28319.402004957199</v>
      </c>
      <c r="P51" s="115">
        <f ca="1">OFFSET(Import_SAS_CVS!AE48,(Synth!$D$3-1)*Synth!$E$3,0)</f>
        <v>480916.95615386998</v>
      </c>
      <c r="Q51" s="116">
        <f ca="1">OFFSET(Import_SAS_CVS!AF48,(Synth!$D$3-1)*Synth!$E$3,0)</f>
        <v>34595767.176757798</v>
      </c>
      <c r="R51" s="116">
        <f ca="1">OFFSET(Import_SAS_CVS!AG48,(Synth!$D$3-1)*Synth!$E$3,0)</f>
        <v>17633378.056884799</v>
      </c>
      <c r="S51" s="116">
        <f ca="1">OFFSET(Import_SAS_CVS!AH48,(Synth!$D$3-1)*Synth!$E$3,0)</f>
        <v>0</v>
      </c>
      <c r="T51" s="116">
        <f ca="1">OFFSET(Import_SAS_CVS!AI48,(Synth!$D$3-1)*Synth!$E$3,0)</f>
        <v>43231423.7890625</v>
      </c>
      <c r="U51" s="116">
        <f ca="1">OFFSET(Import_SAS_CVS!AJ48,(Synth!$D$3-1)*Synth!$E$3,0)</f>
        <v>11454055.9503174</v>
      </c>
      <c r="V51" s="116">
        <f ca="1">OFFSET(Import_SAS_CVS!AK48,(Synth!$D$3-1)*Synth!$E$3,0)</f>
        <v>0</v>
      </c>
      <c r="W51" s="116">
        <f ca="1">OFFSET(Import_SAS_CVS!AL48,(Synth!$D$3-1)*Synth!$E$3,0)</f>
        <v>15609289.032714801</v>
      </c>
      <c r="X51" s="116">
        <f ca="1">OFFSET(Import_SAS_CVS!AM48,(Synth!$D$3-1)*Synth!$E$3,0)</f>
        <v>264.62832224368998</v>
      </c>
      <c r="Y51" s="117">
        <f ca="1">OFFSET(Import_SAS_CVS!CR48,(Synth!$D$3-1)*Synth!$E$3,0)</f>
        <v>302986.54051208502</v>
      </c>
    </row>
    <row r="52" spans="1:25" ht="12" thickBot="1" x14ac:dyDescent="0.25">
      <c r="A52" s="20">
        <v>42369</v>
      </c>
      <c r="B52" s="21">
        <f t="shared" ca="1" si="0"/>
        <v>411587496.90087831</v>
      </c>
      <c r="C52" s="21">
        <f t="shared" ca="1" si="1"/>
        <v>122349813.9125973</v>
      </c>
      <c r="D52" s="24">
        <f ca="1">OFFSET(Import_SAS_CVS!CB49,(Synth!$D$3-1)*Synth!$E$3,0)</f>
        <v>106503243.083984</v>
      </c>
      <c r="E52" s="24">
        <f ca="1">OFFSET(Import_SAS_CVS!AN49,(Synth!$D$3-1)*Synth!$E$3,0)</f>
        <v>289237682.98828101</v>
      </c>
      <c r="F52" s="24">
        <f ca="1">OFFSET(Import_SAS_CVS!CF49,(Synth!$D$3-1)*Synth!$E$3,0)</f>
        <v>15846570.8286133</v>
      </c>
      <c r="G52" s="23">
        <f ca="1">OFFSET(Import_SAS_CVS!V49,(Synth!$D$3-1)*Synth!$E$3,0)</f>
        <v>87107031.40625</v>
      </c>
      <c r="H52" s="24">
        <f ca="1">OFFSET(Import_SAS_CVS!W49,(Synth!$D$3-1)*Synth!$E$3,0)</f>
        <v>1885878.3786621101</v>
      </c>
      <c r="I52" s="24">
        <f ca="1">OFFSET(Import_SAS_CVS!X49,(Synth!$D$3-1)*Synth!$E$3,0)</f>
        <v>17411608.668212902</v>
      </c>
      <c r="J52" s="43">
        <f ca="1">OFFSET(Import_SAS_CVS!Y49,(Synth!$D$3-1)*Synth!$E$3,0)</f>
        <v>10936031.848632799</v>
      </c>
      <c r="K52" s="24">
        <f ca="1">OFFSET(Import_SAS_CVS!Z49,(Synth!$D$3-1)*Synth!$E$3,0)</f>
        <v>15852148.9458008</v>
      </c>
      <c r="L52" s="24">
        <f ca="1">OFFSET(Import_SAS_CVS!AA49,(Synth!$D$3-1)*Synth!$E$3,0)</f>
        <v>0</v>
      </c>
      <c r="M52" s="43">
        <f ca="1">OFFSET(Import_SAS_CVS!AB49,(Synth!$D$3-1)*Synth!$E$3,0)</f>
        <v>0</v>
      </c>
      <c r="N52" s="24">
        <f ca="1">OFFSET(Import_SAS_CVS!AC49,(Synth!$D$3-1)*Synth!$E$3,0)</f>
        <v>289614838.359375</v>
      </c>
      <c r="O52" s="25">
        <f ca="1">OFFSET(Import_SAS_CVS!AD49,(Synth!$D$3-1)*Synth!$E$3,0)</f>
        <v>20952.2189531326</v>
      </c>
      <c r="P52" s="115">
        <f ca="1">OFFSET(Import_SAS_CVS!AE49,(Synth!$D$3-1)*Synth!$E$3,0)</f>
        <v>413140.970859528</v>
      </c>
      <c r="Q52" s="116">
        <f ca="1">OFFSET(Import_SAS_CVS!AF49,(Synth!$D$3-1)*Synth!$E$3,0)</f>
        <v>34586513.150878899</v>
      </c>
      <c r="R52" s="116">
        <f ca="1">OFFSET(Import_SAS_CVS!AG49,(Synth!$D$3-1)*Synth!$E$3,0)</f>
        <v>17389633.143066399</v>
      </c>
      <c r="S52" s="116">
        <f ca="1">OFFSET(Import_SAS_CVS!AH49,(Synth!$D$3-1)*Synth!$E$3,0)</f>
        <v>0</v>
      </c>
      <c r="T52" s="116">
        <f ca="1">OFFSET(Import_SAS_CVS!AI49,(Synth!$D$3-1)*Synth!$E$3,0)</f>
        <v>42992819.0224609</v>
      </c>
      <c r="U52" s="116">
        <f ca="1">OFFSET(Import_SAS_CVS!AJ49,(Synth!$D$3-1)*Synth!$E$3,0)</f>
        <v>11359531.997558599</v>
      </c>
      <c r="V52" s="116">
        <f ca="1">OFFSET(Import_SAS_CVS!AK49,(Synth!$D$3-1)*Synth!$E$3,0)</f>
        <v>0</v>
      </c>
      <c r="W52" s="116">
        <f ca="1">OFFSET(Import_SAS_CVS!AL49,(Synth!$D$3-1)*Synth!$E$3,0)</f>
        <v>15560713.295410199</v>
      </c>
      <c r="X52" s="116">
        <f ca="1">OFFSET(Import_SAS_CVS!AM49,(Synth!$D$3-1)*Synth!$E$3,0)</f>
        <v>325.20796462521002</v>
      </c>
      <c r="Y52" s="117">
        <f ca="1">OFFSET(Import_SAS_CVS!CR49,(Synth!$D$3-1)*Synth!$E$3,0)</f>
        <v>304969.74795532197</v>
      </c>
    </row>
    <row r="53" spans="1:25" x14ac:dyDescent="0.2">
      <c r="A53" s="14">
        <v>42460</v>
      </c>
      <c r="B53" s="48">
        <f t="shared" ca="1" si="0"/>
        <v>410509264.54101491</v>
      </c>
      <c r="C53" s="48">
        <f t="shared" ca="1" si="1"/>
        <v>121698993.5371089</v>
      </c>
      <c r="D53" s="50">
        <f ca="1">OFFSET(Import_SAS_CVS!CB50,(Synth!$D$3-1)*Synth!$E$3,0)</f>
        <v>105763661.40527301</v>
      </c>
      <c r="E53" s="50">
        <f ca="1">OFFSET(Import_SAS_CVS!AN50,(Synth!$D$3-1)*Synth!$E$3,0)</f>
        <v>288810271.00390601</v>
      </c>
      <c r="F53" s="50">
        <f ca="1">OFFSET(Import_SAS_CVS!CF50,(Synth!$D$3-1)*Synth!$E$3,0)</f>
        <v>15935332.1318359</v>
      </c>
      <c r="G53" s="49">
        <f ca="1">OFFSET(Import_SAS_CVS!V50,(Synth!$D$3-1)*Synth!$E$3,0)</f>
        <v>86534702.982421905</v>
      </c>
      <c r="H53" s="50">
        <f ca="1">OFFSET(Import_SAS_CVS!W50,(Synth!$D$3-1)*Synth!$E$3,0)</f>
        <v>1935768.0350341799</v>
      </c>
      <c r="I53" s="50">
        <f ca="1">OFFSET(Import_SAS_CVS!X50,(Synth!$D$3-1)*Synth!$E$3,0)</f>
        <v>17669862.153808601</v>
      </c>
      <c r="J53" s="51">
        <f ca="1">OFFSET(Import_SAS_CVS!Y50,(Synth!$D$3-1)*Synth!$E$3,0)</f>
        <v>11148382.5783691</v>
      </c>
      <c r="K53" s="50">
        <f ca="1">OFFSET(Import_SAS_CVS!Z50,(Synth!$D$3-1)*Synth!$E$3,0)</f>
        <v>15976071.8428955</v>
      </c>
      <c r="L53" s="50">
        <f ca="1">OFFSET(Import_SAS_CVS!AA50,(Synth!$D$3-1)*Synth!$E$3,0)</f>
        <v>0</v>
      </c>
      <c r="M53" s="51">
        <f ca="1">OFFSET(Import_SAS_CVS!AB50,(Synth!$D$3-1)*Synth!$E$3,0)</f>
        <v>0</v>
      </c>
      <c r="N53" s="50">
        <f ca="1">OFFSET(Import_SAS_CVS!AC50,(Synth!$D$3-1)*Synth!$E$3,0)</f>
        <v>289061012.39453101</v>
      </c>
      <c r="O53" s="52">
        <f ca="1">OFFSET(Import_SAS_CVS!AD50,(Synth!$D$3-1)*Synth!$E$3,0)</f>
        <v>16066.248463153799</v>
      </c>
      <c r="P53" s="121">
        <f ca="1">OFFSET(Import_SAS_CVS!AE50,(Synth!$D$3-1)*Synth!$E$3,0)</f>
        <v>377958.991847992</v>
      </c>
      <c r="Q53" s="122">
        <f ca="1">OFFSET(Import_SAS_CVS!AF50,(Synth!$D$3-1)*Synth!$E$3,0)</f>
        <v>34121003.4912109</v>
      </c>
      <c r="R53" s="122">
        <f ca="1">OFFSET(Import_SAS_CVS!AG50,(Synth!$D$3-1)*Synth!$E$3,0)</f>
        <v>17166437.217041001</v>
      </c>
      <c r="S53" s="122">
        <f ca="1">OFFSET(Import_SAS_CVS!AH50,(Synth!$D$3-1)*Synth!$E$3,0)</f>
        <v>0</v>
      </c>
      <c r="T53" s="122">
        <f ca="1">OFFSET(Import_SAS_CVS!AI50,(Synth!$D$3-1)*Synth!$E$3,0)</f>
        <v>43284407.8828125</v>
      </c>
      <c r="U53" s="122">
        <f ca="1">OFFSET(Import_SAS_CVS!AJ50,(Synth!$D$3-1)*Synth!$E$3,0)</f>
        <v>11336462.3717041</v>
      </c>
      <c r="V53" s="122">
        <f ca="1">OFFSET(Import_SAS_CVS!AK50,(Synth!$D$3-1)*Synth!$E$3,0)</f>
        <v>0</v>
      </c>
      <c r="W53" s="122">
        <f ca="1">OFFSET(Import_SAS_CVS!AL50,(Synth!$D$3-1)*Synth!$E$3,0)</f>
        <v>15666308.908081099</v>
      </c>
      <c r="X53" s="122">
        <f ca="1">OFFSET(Import_SAS_CVS!AM50,(Synth!$D$3-1)*Synth!$E$3,0)</f>
        <v>334.98553421720902</v>
      </c>
      <c r="Y53" s="123">
        <f ca="1">OFFSET(Import_SAS_CVS!CR50,(Synth!$D$3-1)*Synth!$E$3,0)</f>
        <v>304374.13309478801</v>
      </c>
    </row>
    <row r="54" spans="1:25" x14ac:dyDescent="0.2">
      <c r="A54" s="20">
        <v>42551</v>
      </c>
      <c r="B54" s="21">
        <f t="shared" ca="1" si="0"/>
        <v>408149691.14343262</v>
      </c>
      <c r="C54" s="21">
        <f t="shared" ca="1" si="1"/>
        <v>121047728.87390161</v>
      </c>
      <c r="D54" s="24">
        <f ca="1">OFFSET(Import_SAS_CVS!CB51,(Synth!$D$3-1)*Synth!$E$3,0)</f>
        <v>105019346.636719</v>
      </c>
      <c r="E54" s="24">
        <f ca="1">OFFSET(Import_SAS_CVS!AN51,(Synth!$D$3-1)*Synth!$E$3,0)</f>
        <v>287101962.26953101</v>
      </c>
      <c r="F54" s="24">
        <f ca="1">OFFSET(Import_SAS_CVS!CF51,(Synth!$D$3-1)*Synth!$E$3,0)</f>
        <v>16028382.2371826</v>
      </c>
      <c r="G54" s="23">
        <f ca="1">OFFSET(Import_SAS_CVS!V51,(Synth!$D$3-1)*Synth!$E$3,0)</f>
        <v>86175635.969726607</v>
      </c>
      <c r="H54" s="24">
        <f ca="1">OFFSET(Import_SAS_CVS!W51,(Synth!$D$3-1)*Synth!$E$3,0)</f>
        <v>1949141.5935821501</v>
      </c>
      <c r="I54" s="24">
        <f ca="1">OFFSET(Import_SAS_CVS!X51,(Synth!$D$3-1)*Synth!$E$3,0)</f>
        <v>16899266.6413574</v>
      </c>
      <c r="J54" s="43">
        <f ca="1">OFFSET(Import_SAS_CVS!Y51,(Synth!$D$3-1)*Synth!$E$3,0)</f>
        <v>10821914.799316401</v>
      </c>
      <c r="K54" s="24">
        <f ca="1">OFFSET(Import_SAS_CVS!Z51,(Synth!$D$3-1)*Synth!$E$3,0)</f>
        <v>16110125.8723145</v>
      </c>
      <c r="L54" s="24">
        <f ca="1">OFFSET(Import_SAS_CVS!AA51,(Synth!$D$3-1)*Synth!$E$3,0)</f>
        <v>0</v>
      </c>
      <c r="M54" s="43">
        <f ca="1">OFFSET(Import_SAS_CVS!AB51,(Synth!$D$3-1)*Synth!$E$3,0)</f>
        <v>0</v>
      </c>
      <c r="N54" s="24">
        <f ca="1">OFFSET(Import_SAS_CVS!AC51,(Synth!$D$3-1)*Synth!$E$3,0)</f>
        <v>289046869.58593798</v>
      </c>
      <c r="O54" s="25">
        <f ca="1">OFFSET(Import_SAS_CVS!AD51,(Synth!$D$3-1)*Synth!$E$3,0)</f>
        <v>12665.1518427134</v>
      </c>
      <c r="P54" s="115">
        <f ca="1">OFFSET(Import_SAS_CVS!AE51,(Synth!$D$3-1)*Synth!$E$3,0)</f>
        <v>417122.10367584199</v>
      </c>
      <c r="Q54" s="116">
        <f ca="1">OFFSET(Import_SAS_CVS!AF51,(Synth!$D$3-1)*Synth!$E$3,0)</f>
        <v>33967653.7119141</v>
      </c>
      <c r="R54" s="116">
        <f ca="1">OFFSET(Import_SAS_CVS!AG51,(Synth!$D$3-1)*Synth!$E$3,0)</f>
        <v>16983751.8974609</v>
      </c>
      <c r="S54" s="116">
        <f ca="1">OFFSET(Import_SAS_CVS!AH51,(Synth!$D$3-1)*Synth!$E$3,0)</f>
        <v>0</v>
      </c>
      <c r="T54" s="116">
        <f ca="1">OFFSET(Import_SAS_CVS!AI51,(Synth!$D$3-1)*Synth!$E$3,0)</f>
        <v>43113226.957031302</v>
      </c>
      <c r="U54" s="116">
        <f ca="1">OFFSET(Import_SAS_CVS!AJ51,(Synth!$D$3-1)*Synth!$E$3,0)</f>
        <v>11217158.588012701</v>
      </c>
      <c r="V54" s="116">
        <f ca="1">OFFSET(Import_SAS_CVS!AK51,(Synth!$D$3-1)*Synth!$E$3,0)</f>
        <v>0</v>
      </c>
      <c r="W54" s="116">
        <f ca="1">OFFSET(Import_SAS_CVS!AL51,(Synth!$D$3-1)*Synth!$E$3,0)</f>
        <v>15787102.978881801</v>
      </c>
      <c r="X54" s="116">
        <f ca="1">OFFSET(Import_SAS_CVS!AM51,(Synth!$D$3-1)*Synth!$E$3,0)</f>
        <v>234.58404061943301</v>
      </c>
      <c r="Y54" s="117">
        <f ca="1">OFFSET(Import_SAS_CVS!CR51,(Synth!$D$3-1)*Synth!$E$3,0)</f>
        <v>313277.40428543102</v>
      </c>
    </row>
    <row r="55" spans="1:25" x14ac:dyDescent="0.2">
      <c r="A55" s="20">
        <v>42643</v>
      </c>
      <c r="B55" s="21">
        <f t="shared" ca="1" si="0"/>
        <v>407832821.8404544</v>
      </c>
      <c r="C55" s="21">
        <f t="shared" ca="1" si="1"/>
        <v>121400678.0162354</v>
      </c>
      <c r="D55" s="24">
        <f ca="1">OFFSET(Import_SAS_CVS!CB52,(Synth!$D$3-1)*Synth!$E$3,0)</f>
        <v>105241032.265625</v>
      </c>
      <c r="E55" s="24">
        <f ca="1">OFFSET(Import_SAS_CVS!AN52,(Synth!$D$3-1)*Synth!$E$3,0)</f>
        <v>286432143.82421899</v>
      </c>
      <c r="F55" s="24">
        <f ca="1">OFFSET(Import_SAS_CVS!CF52,(Synth!$D$3-1)*Synth!$E$3,0)</f>
        <v>16159645.7506104</v>
      </c>
      <c r="G55" s="23">
        <f ca="1">OFFSET(Import_SAS_CVS!V52,(Synth!$D$3-1)*Synth!$E$3,0)</f>
        <v>86592302.553710893</v>
      </c>
      <c r="H55" s="24">
        <f ca="1">OFFSET(Import_SAS_CVS!W52,(Synth!$D$3-1)*Synth!$E$3,0)</f>
        <v>1903892.15567017</v>
      </c>
      <c r="I55" s="24">
        <f ca="1">OFFSET(Import_SAS_CVS!X52,(Synth!$D$3-1)*Synth!$E$3,0)</f>
        <v>16654730.4414063</v>
      </c>
      <c r="J55" s="43">
        <f ca="1">OFFSET(Import_SAS_CVS!Y52,(Synth!$D$3-1)*Synth!$E$3,0)</f>
        <v>10620794.704345699</v>
      </c>
      <c r="K55" s="24">
        <f ca="1">OFFSET(Import_SAS_CVS!Z52,(Synth!$D$3-1)*Synth!$E$3,0)</f>
        <v>16100095.580322299</v>
      </c>
      <c r="L55" s="24">
        <f ca="1">OFFSET(Import_SAS_CVS!AA52,(Synth!$D$3-1)*Synth!$E$3,0)</f>
        <v>0</v>
      </c>
      <c r="M55" s="43">
        <f ca="1">OFFSET(Import_SAS_CVS!AB52,(Synth!$D$3-1)*Synth!$E$3,0)</f>
        <v>0</v>
      </c>
      <c r="N55" s="24">
        <f ca="1">OFFSET(Import_SAS_CVS!AC52,(Synth!$D$3-1)*Synth!$E$3,0)</f>
        <v>286459373.98828101</v>
      </c>
      <c r="O55" s="25">
        <f ca="1">OFFSET(Import_SAS_CVS!AD52,(Synth!$D$3-1)*Synth!$E$3,0)</f>
        <v>10854.5425664186</v>
      </c>
      <c r="P55" s="115">
        <f ca="1">OFFSET(Import_SAS_CVS!AE52,(Synth!$D$3-1)*Synth!$E$3,0)</f>
        <v>453128.14755630499</v>
      </c>
      <c r="Q55" s="116">
        <f ca="1">OFFSET(Import_SAS_CVS!AF52,(Synth!$D$3-1)*Synth!$E$3,0)</f>
        <v>34078113.723144501</v>
      </c>
      <c r="R55" s="116">
        <f ca="1">OFFSET(Import_SAS_CVS!AG52,(Synth!$D$3-1)*Synth!$E$3,0)</f>
        <v>16838314.611572299</v>
      </c>
      <c r="S55" s="116">
        <f ca="1">OFFSET(Import_SAS_CVS!AH52,(Synth!$D$3-1)*Synth!$E$3,0)</f>
        <v>0</v>
      </c>
      <c r="T55" s="116">
        <f ca="1">OFFSET(Import_SAS_CVS!AI52,(Synth!$D$3-1)*Synth!$E$3,0)</f>
        <v>42606257.7099609</v>
      </c>
      <c r="U55" s="116">
        <f ca="1">OFFSET(Import_SAS_CVS!AJ52,(Synth!$D$3-1)*Synth!$E$3,0)</f>
        <v>11085615.8718262</v>
      </c>
      <c r="V55" s="116">
        <f ca="1">OFFSET(Import_SAS_CVS!AK52,(Synth!$D$3-1)*Synth!$E$3,0)</f>
        <v>0</v>
      </c>
      <c r="W55" s="116">
        <f ca="1">OFFSET(Import_SAS_CVS!AL52,(Synth!$D$3-1)*Synth!$E$3,0)</f>
        <v>15786356.572631801</v>
      </c>
      <c r="X55" s="116">
        <f ca="1">OFFSET(Import_SAS_CVS!AM52,(Synth!$D$3-1)*Synth!$E$3,0)</f>
        <v>165.29529739543801</v>
      </c>
      <c r="Y55" s="117">
        <f ca="1">OFFSET(Import_SAS_CVS!CR52,(Synth!$D$3-1)*Synth!$E$3,0)</f>
        <v>314132.02421188401</v>
      </c>
    </row>
    <row r="56" spans="1:25" ht="12" thickBot="1" x14ac:dyDescent="0.25">
      <c r="A56" s="20">
        <v>42735</v>
      </c>
      <c r="B56" s="21">
        <f t="shared" ca="1" si="0"/>
        <v>406282180.60644484</v>
      </c>
      <c r="C56" s="21">
        <f t="shared" ca="1" si="1"/>
        <v>120398046.11816379</v>
      </c>
      <c r="D56" s="24">
        <f ca="1">OFFSET(Import_SAS_CVS!CB53,(Synth!$D$3-1)*Synth!$E$3,0)</f>
        <v>104211112.628906</v>
      </c>
      <c r="E56" s="24">
        <f ca="1">OFFSET(Import_SAS_CVS!AN53,(Synth!$D$3-1)*Synth!$E$3,0)</f>
        <v>285884134.48828101</v>
      </c>
      <c r="F56" s="24">
        <f ca="1">OFFSET(Import_SAS_CVS!CF53,(Synth!$D$3-1)*Synth!$E$3,0)</f>
        <v>16186933.489257799</v>
      </c>
      <c r="G56" s="23">
        <f ca="1">OFFSET(Import_SAS_CVS!V53,(Synth!$D$3-1)*Synth!$E$3,0)</f>
        <v>85742153.049804702</v>
      </c>
      <c r="H56" s="24">
        <f ca="1">OFFSET(Import_SAS_CVS!W53,(Synth!$D$3-1)*Synth!$E$3,0)</f>
        <v>1885284.5878295901</v>
      </c>
      <c r="I56" s="24">
        <f ca="1">OFFSET(Import_SAS_CVS!X53,(Synth!$D$3-1)*Synth!$E$3,0)</f>
        <v>16339220.1943359</v>
      </c>
      <c r="J56" s="43">
        <f ca="1">OFFSET(Import_SAS_CVS!Y53,(Synth!$D$3-1)*Synth!$E$3,0)</f>
        <v>10425138.091186499</v>
      </c>
      <c r="K56" s="24">
        <f ca="1">OFFSET(Import_SAS_CVS!Z53,(Synth!$D$3-1)*Synth!$E$3,0)</f>
        <v>16091055.7268066</v>
      </c>
      <c r="L56" s="24">
        <f ca="1">OFFSET(Import_SAS_CVS!AA53,(Synth!$D$3-1)*Synth!$E$3,0)</f>
        <v>0</v>
      </c>
      <c r="M56" s="43">
        <f ca="1">OFFSET(Import_SAS_CVS!AB53,(Synth!$D$3-1)*Synth!$E$3,0)</f>
        <v>0</v>
      </c>
      <c r="N56" s="24">
        <f ca="1">OFFSET(Import_SAS_CVS!AC53,(Synth!$D$3-1)*Synth!$E$3,0)</f>
        <v>284871424.203125</v>
      </c>
      <c r="O56" s="25">
        <f ca="1">OFFSET(Import_SAS_CVS!AD53,(Synth!$D$3-1)*Synth!$E$3,0)</f>
        <v>8162.9591851830501</v>
      </c>
      <c r="P56" s="115">
        <f ca="1">OFFSET(Import_SAS_CVS!AE53,(Synth!$D$3-1)*Synth!$E$3,0)</f>
        <v>369063.80535507202</v>
      </c>
      <c r="Q56" s="116">
        <f ca="1">OFFSET(Import_SAS_CVS!AF53,(Synth!$D$3-1)*Synth!$E$3,0)</f>
        <v>33821056.833984397</v>
      </c>
      <c r="R56" s="116">
        <f ca="1">OFFSET(Import_SAS_CVS!AG53,(Synth!$D$3-1)*Synth!$E$3,0)</f>
        <v>16692988.887695299</v>
      </c>
      <c r="S56" s="116">
        <f ca="1">OFFSET(Import_SAS_CVS!AH53,(Synth!$D$3-1)*Synth!$E$3,0)</f>
        <v>0</v>
      </c>
      <c r="T56" s="116">
        <f ca="1">OFFSET(Import_SAS_CVS!AI53,(Synth!$D$3-1)*Synth!$E$3,0)</f>
        <v>42065180.917968802</v>
      </c>
      <c r="U56" s="116">
        <f ca="1">OFFSET(Import_SAS_CVS!AJ53,(Synth!$D$3-1)*Synth!$E$3,0)</f>
        <v>10975213.114135699</v>
      </c>
      <c r="V56" s="116">
        <f ca="1">OFFSET(Import_SAS_CVS!AK53,(Synth!$D$3-1)*Synth!$E$3,0)</f>
        <v>0</v>
      </c>
      <c r="W56" s="116">
        <f ca="1">OFFSET(Import_SAS_CVS!AL53,(Synth!$D$3-1)*Synth!$E$3,0)</f>
        <v>15785231.177368199</v>
      </c>
      <c r="X56" s="116">
        <f ca="1">OFFSET(Import_SAS_CVS!AM53,(Synth!$D$3-1)*Synth!$E$3,0)</f>
        <v>147.431080646813</v>
      </c>
      <c r="Y56" s="117">
        <f ca="1">OFFSET(Import_SAS_CVS!CR53,(Synth!$D$3-1)*Synth!$E$3,0)</f>
        <v>317986.40526962298</v>
      </c>
    </row>
    <row r="57" spans="1:25" x14ac:dyDescent="0.2">
      <c r="A57" s="14">
        <v>42825</v>
      </c>
      <c r="B57" s="48">
        <f t="shared" ca="1" si="0"/>
        <v>406009342.59484863</v>
      </c>
      <c r="C57" s="48">
        <f t="shared" ca="1" si="1"/>
        <v>120895449.40344261</v>
      </c>
      <c r="D57" s="50">
        <f ca="1">OFFSET(Import_SAS_CVS!CB54,(Synth!$D$3-1)*Synth!$E$3,0)</f>
        <v>104609700.839844</v>
      </c>
      <c r="E57" s="50">
        <f ca="1">OFFSET(Import_SAS_CVS!AN54,(Synth!$D$3-1)*Synth!$E$3,0)</f>
        <v>285113893.19140601</v>
      </c>
      <c r="F57" s="50">
        <f ca="1">OFFSET(Import_SAS_CVS!CF54,(Synth!$D$3-1)*Synth!$E$3,0)</f>
        <v>16285748.563598599</v>
      </c>
      <c r="G57" s="49">
        <f ca="1">OFFSET(Import_SAS_CVS!V54,(Synth!$D$3-1)*Synth!$E$3,0)</f>
        <v>86632774.364257798</v>
      </c>
      <c r="H57" s="50">
        <f ca="1">OFFSET(Import_SAS_CVS!W54,(Synth!$D$3-1)*Synth!$E$3,0)</f>
        <v>1916298.67549133</v>
      </c>
      <c r="I57" s="50">
        <f ca="1">OFFSET(Import_SAS_CVS!X54,(Synth!$D$3-1)*Synth!$E$3,0)</f>
        <v>16131195.607177701</v>
      </c>
      <c r="J57" s="51">
        <f ca="1">OFFSET(Import_SAS_CVS!Y54,(Synth!$D$3-1)*Synth!$E$3,0)</f>
        <v>10358456.580322299</v>
      </c>
      <c r="K57" s="50">
        <f ca="1">OFFSET(Import_SAS_CVS!Z54,(Synth!$D$3-1)*Synth!$E$3,0)</f>
        <v>16344092.393188501</v>
      </c>
      <c r="L57" s="50">
        <f ca="1">OFFSET(Import_SAS_CVS!AA54,(Synth!$D$3-1)*Synth!$E$3,0)</f>
        <v>0</v>
      </c>
      <c r="M57" s="51">
        <f ca="1">OFFSET(Import_SAS_CVS!AB54,(Synth!$D$3-1)*Synth!$E$3,0)</f>
        <v>0</v>
      </c>
      <c r="N57" s="50">
        <f ca="1">OFFSET(Import_SAS_CVS!AC54,(Synth!$D$3-1)*Synth!$E$3,0)</f>
        <v>286228809.18359399</v>
      </c>
      <c r="O57" s="52">
        <f ca="1">OFFSET(Import_SAS_CVS!AD54,(Synth!$D$3-1)*Synth!$E$3,0)</f>
        <v>7031.9059420228004</v>
      </c>
      <c r="P57" s="121">
        <f ca="1">OFFSET(Import_SAS_CVS!AE54,(Synth!$D$3-1)*Synth!$E$3,0)</f>
        <v>349923.41495895397</v>
      </c>
      <c r="Q57" s="122">
        <f ca="1">OFFSET(Import_SAS_CVS!AF54,(Synth!$D$3-1)*Synth!$E$3,0)</f>
        <v>33955943.336425804</v>
      </c>
      <c r="R57" s="122">
        <f ca="1">OFFSET(Import_SAS_CVS!AG54,(Synth!$D$3-1)*Synth!$E$3,0)</f>
        <v>16591757.357543901</v>
      </c>
      <c r="S57" s="122">
        <f ca="1">OFFSET(Import_SAS_CVS!AH54,(Synth!$D$3-1)*Synth!$E$3,0)</f>
        <v>0</v>
      </c>
      <c r="T57" s="122">
        <f ca="1">OFFSET(Import_SAS_CVS!AI54,(Synth!$D$3-1)*Synth!$E$3,0)</f>
        <v>42932946.167480499</v>
      </c>
      <c r="U57" s="122">
        <f ca="1">OFFSET(Import_SAS_CVS!AJ54,(Synth!$D$3-1)*Synth!$E$3,0)</f>
        <v>11025739.021972699</v>
      </c>
      <c r="V57" s="122">
        <f ca="1">OFFSET(Import_SAS_CVS!AK54,(Synth!$D$3-1)*Synth!$E$3,0)</f>
        <v>0</v>
      </c>
      <c r="W57" s="122">
        <f ca="1">OFFSET(Import_SAS_CVS!AL54,(Synth!$D$3-1)*Synth!$E$3,0)</f>
        <v>16029583.2502441</v>
      </c>
      <c r="X57" s="122">
        <f ca="1">OFFSET(Import_SAS_CVS!AM54,(Synth!$D$3-1)*Synth!$E$3,0)</f>
        <v>212.75642645359</v>
      </c>
      <c r="Y57" s="123">
        <f ca="1">OFFSET(Import_SAS_CVS!CR54,(Synth!$D$3-1)*Synth!$E$3,0)</f>
        <v>316827.63376236003</v>
      </c>
    </row>
    <row r="58" spans="1:25" x14ac:dyDescent="0.2">
      <c r="A58" s="20">
        <v>42916</v>
      </c>
      <c r="B58" s="21">
        <f t="shared" ca="1" si="0"/>
        <v>404915166.95458961</v>
      </c>
      <c r="C58" s="21">
        <f t="shared" ca="1" si="1"/>
        <v>120021594.43505859</v>
      </c>
      <c r="D58" s="24">
        <f ca="1">OFFSET(Import_SAS_CVS!CB55,(Synth!$D$3-1)*Synth!$E$3,0)</f>
        <v>103693965.328125</v>
      </c>
      <c r="E58" s="24">
        <f ca="1">OFFSET(Import_SAS_CVS!AN55,(Synth!$D$3-1)*Synth!$E$3,0)</f>
        <v>284893572.51953101</v>
      </c>
      <c r="F58" s="24">
        <f ca="1">OFFSET(Import_SAS_CVS!CF55,(Synth!$D$3-1)*Synth!$E$3,0)</f>
        <v>16327629.106933599</v>
      </c>
      <c r="G58" s="23">
        <f ca="1">OFFSET(Import_SAS_CVS!V55,(Synth!$D$3-1)*Synth!$E$3,0)</f>
        <v>86136105.198242202</v>
      </c>
      <c r="H58" s="24">
        <f ca="1">OFFSET(Import_SAS_CVS!W55,(Synth!$D$3-1)*Synth!$E$3,0)</f>
        <v>1890217.3906707801</v>
      </c>
      <c r="I58" s="24">
        <f ca="1">OFFSET(Import_SAS_CVS!X55,(Synth!$D$3-1)*Synth!$E$3,0)</f>
        <v>15774415.764038101</v>
      </c>
      <c r="J58" s="43">
        <f ca="1">OFFSET(Import_SAS_CVS!Y55,(Synth!$D$3-1)*Synth!$E$3,0)</f>
        <v>10137184.922973599</v>
      </c>
      <c r="K58" s="24">
        <f ca="1">OFFSET(Import_SAS_CVS!Z55,(Synth!$D$3-1)*Synth!$E$3,0)</f>
        <v>16231353.7579346</v>
      </c>
      <c r="L58" s="24">
        <f ca="1">OFFSET(Import_SAS_CVS!AA55,(Synth!$D$3-1)*Synth!$E$3,0)</f>
        <v>0</v>
      </c>
      <c r="M58" s="43">
        <f ca="1">OFFSET(Import_SAS_CVS!AB55,(Synth!$D$3-1)*Synth!$E$3,0)</f>
        <v>0</v>
      </c>
      <c r="N58" s="24">
        <f ca="1">OFFSET(Import_SAS_CVS!AC55,(Synth!$D$3-1)*Synth!$E$3,0)</f>
        <v>283650867.171875</v>
      </c>
      <c r="O58" s="25">
        <f ca="1">OFFSET(Import_SAS_CVS!AD55,(Synth!$D$3-1)*Synth!$E$3,0)</f>
        <v>5887.0923932194701</v>
      </c>
      <c r="P58" s="115">
        <f ca="1">OFFSET(Import_SAS_CVS!AE55,(Synth!$D$3-1)*Synth!$E$3,0)</f>
        <v>356486.15061187698</v>
      </c>
      <c r="Q58" s="116">
        <f ca="1">OFFSET(Import_SAS_CVS!AF55,(Synth!$D$3-1)*Synth!$E$3,0)</f>
        <v>33751297.3271484</v>
      </c>
      <c r="R58" s="116">
        <f ca="1">OFFSET(Import_SAS_CVS!AG55,(Synth!$D$3-1)*Synth!$E$3,0)</f>
        <v>16422478.615234399</v>
      </c>
      <c r="S58" s="116">
        <f ca="1">OFFSET(Import_SAS_CVS!AH55,(Synth!$D$3-1)*Synth!$E$3,0)</f>
        <v>0</v>
      </c>
      <c r="T58" s="116">
        <f ca="1">OFFSET(Import_SAS_CVS!AI55,(Synth!$D$3-1)*Synth!$E$3,0)</f>
        <v>41913475.081054702</v>
      </c>
      <c r="U58" s="116">
        <f ca="1">OFFSET(Import_SAS_CVS!AJ55,(Synth!$D$3-1)*Synth!$E$3,0)</f>
        <v>10918369.3131104</v>
      </c>
      <c r="V58" s="116">
        <f ca="1">OFFSET(Import_SAS_CVS!AK55,(Synth!$D$3-1)*Synth!$E$3,0)</f>
        <v>0</v>
      </c>
      <c r="W58" s="116">
        <f ca="1">OFFSET(Import_SAS_CVS!AL55,(Synth!$D$3-1)*Synth!$E$3,0)</f>
        <v>15908928.342163101</v>
      </c>
      <c r="X58" s="116">
        <f ca="1">OFFSET(Import_SAS_CVS!AM55,(Synth!$D$3-1)*Synth!$E$3,0)</f>
        <v>197.87099485844399</v>
      </c>
      <c r="Y58" s="117">
        <f ca="1">OFFSET(Import_SAS_CVS!CR55,(Synth!$D$3-1)*Synth!$E$3,0)</f>
        <v>307797.0233078</v>
      </c>
    </row>
    <row r="59" spans="1:25" x14ac:dyDescent="0.2">
      <c r="A59" s="20">
        <v>43008</v>
      </c>
      <c r="B59" s="21">
        <f t="shared" ca="1" si="0"/>
        <v>402853442.70898467</v>
      </c>
      <c r="C59" s="21">
        <f t="shared" ca="1" si="1"/>
        <v>119530746.1660157</v>
      </c>
      <c r="D59" s="24">
        <f ca="1">OFFSET(Import_SAS_CVS!CB56,(Synth!$D$3-1)*Synth!$E$3,0)</f>
        <v>103164956.616211</v>
      </c>
      <c r="E59" s="24">
        <f ca="1">OFFSET(Import_SAS_CVS!AN56,(Synth!$D$3-1)*Synth!$E$3,0)</f>
        <v>283322696.54296899</v>
      </c>
      <c r="F59" s="24">
        <f ca="1">OFFSET(Import_SAS_CVS!CF56,(Synth!$D$3-1)*Synth!$E$3,0)</f>
        <v>16365789.549804701</v>
      </c>
      <c r="G59" s="23">
        <f ca="1">OFFSET(Import_SAS_CVS!V56,(Synth!$D$3-1)*Synth!$E$3,0)</f>
        <v>85789279.243164107</v>
      </c>
      <c r="H59" s="24">
        <f ca="1">OFFSET(Import_SAS_CVS!W56,(Synth!$D$3-1)*Synth!$E$3,0)</f>
        <v>1880060.9032135</v>
      </c>
      <c r="I59" s="24">
        <f ca="1">OFFSET(Import_SAS_CVS!X56,(Synth!$D$3-1)*Synth!$E$3,0)</f>
        <v>15425545.599609399</v>
      </c>
      <c r="J59" s="43">
        <f ca="1">OFFSET(Import_SAS_CVS!Y56,(Synth!$D$3-1)*Synth!$E$3,0)</f>
        <v>9981664.4415283203</v>
      </c>
      <c r="K59" s="24">
        <f ca="1">OFFSET(Import_SAS_CVS!Z56,(Synth!$D$3-1)*Synth!$E$3,0)</f>
        <v>16282672.2072754</v>
      </c>
      <c r="L59" s="24">
        <f ca="1">OFFSET(Import_SAS_CVS!AA56,(Synth!$D$3-1)*Synth!$E$3,0)</f>
        <v>0</v>
      </c>
      <c r="M59" s="43">
        <f ca="1">OFFSET(Import_SAS_CVS!AB56,(Synth!$D$3-1)*Synth!$E$3,0)</f>
        <v>0</v>
      </c>
      <c r="N59" s="24">
        <f ca="1">OFFSET(Import_SAS_CVS!AC56,(Synth!$D$3-1)*Synth!$E$3,0)</f>
        <v>282659151</v>
      </c>
      <c r="O59" s="25">
        <f ca="1">OFFSET(Import_SAS_CVS!AD56,(Synth!$D$3-1)*Synth!$E$3,0)</f>
        <v>5280.6289342641803</v>
      </c>
      <c r="P59" s="115">
        <f ca="1">OFFSET(Import_SAS_CVS!AE56,(Synth!$D$3-1)*Synth!$E$3,0)</f>
        <v>388473.19204330398</v>
      </c>
      <c r="Q59" s="116">
        <f ca="1">OFFSET(Import_SAS_CVS!AF56,(Synth!$D$3-1)*Synth!$E$3,0)</f>
        <v>33569824.159667999</v>
      </c>
      <c r="R59" s="116">
        <f ca="1">OFFSET(Import_SAS_CVS!AG56,(Synth!$D$3-1)*Synth!$E$3,0)</f>
        <v>16259854.811279301</v>
      </c>
      <c r="S59" s="116">
        <f ca="1">OFFSET(Import_SAS_CVS!AH56,(Synth!$D$3-1)*Synth!$E$3,0)</f>
        <v>0</v>
      </c>
      <c r="T59" s="116">
        <f ca="1">OFFSET(Import_SAS_CVS!AI56,(Synth!$D$3-1)*Synth!$E$3,0)</f>
        <v>41699170.389160201</v>
      </c>
      <c r="U59" s="116">
        <f ca="1">OFFSET(Import_SAS_CVS!AJ56,(Synth!$D$3-1)*Synth!$E$3,0)</f>
        <v>10853925.892578101</v>
      </c>
      <c r="V59" s="116">
        <f ca="1">OFFSET(Import_SAS_CVS!AK56,(Synth!$D$3-1)*Synth!$E$3,0)</f>
        <v>0</v>
      </c>
      <c r="W59" s="116">
        <f ca="1">OFFSET(Import_SAS_CVS!AL56,(Synth!$D$3-1)*Synth!$E$3,0)</f>
        <v>15976779.072021499</v>
      </c>
      <c r="X59" s="116">
        <f ca="1">OFFSET(Import_SAS_CVS!AM56,(Synth!$D$3-1)*Synth!$E$3,0)</f>
        <v>159.80544970184599</v>
      </c>
      <c r="Y59" s="117">
        <f ca="1">OFFSET(Import_SAS_CVS!CR56,(Synth!$D$3-1)*Synth!$E$3,0)</f>
        <v>304815.99734115601</v>
      </c>
    </row>
    <row r="60" spans="1:25" ht="12" thickBot="1" x14ac:dyDescent="0.25">
      <c r="A60" s="20">
        <v>43100</v>
      </c>
      <c r="B60" s="21">
        <f t="shared" ca="1" si="0"/>
        <v>402983261.3374027</v>
      </c>
      <c r="C60" s="21">
        <f t="shared" ca="1" si="1"/>
        <v>119062444.7280277</v>
      </c>
      <c r="D60" s="24">
        <f ca="1">OFFSET(Import_SAS_CVS!CB57,(Synth!$D$3-1)*Synth!$E$3,0)</f>
        <v>102589523.447266</v>
      </c>
      <c r="E60" s="24">
        <f ca="1">OFFSET(Import_SAS_CVS!AN57,(Synth!$D$3-1)*Synth!$E$3,0)</f>
        <v>283920816.609375</v>
      </c>
      <c r="F60" s="24">
        <f ca="1">OFFSET(Import_SAS_CVS!CF57,(Synth!$D$3-1)*Synth!$E$3,0)</f>
        <v>16472921.2807617</v>
      </c>
      <c r="G60" s="23">
        <f ca="1">OFFSET(Import_SAS_CVS!V57,(Synth!$D$3-1)*Synth!$E$3,0)</f>
        <v>85371734.828125</v>
      </c>
      <c r="H60" s="24">
        <f ca="1">OFFSET(Import_SAS_CVS!W57,(Synth!$D$3-1)*Synth!$E$3,0)</f>
        <v>1910365.8500671401</v>
      </c>
      <c r="I60" s="24">
        <f ca="1">OFFSET(Import_SAS_CVS!X57,(Synth!$D$3-1)*Synth!$E$3,0)</f>
        <v>15232008.8756104</v>
      </c>
      <c r="J60" s="43">
        <f ca="1">OFFSET(Import_SAS_CVS!Y57,(Synth!$D$3-1)*Synth!$E$3,0)</f>
        <v>9971286.4149169903</v>
      </c>
      <c r="K60" s="24">
        <f ca="1">OFFSET(Import_SAS_CVS!Z57,(Synth!$D$3-1)*Synth!$E$3,0)</f>
        <v>16461732.813598599</v>
      </c>
      <c r="L60" s="24">
        <f ca="1">OFFSET(Import_SAS_CVS!AA57,(Synth!$D$3-1)*Synth!$E$3,0)</f>
        <v>0</v>
      </c>
      <c r="M60" s="43">
        <f ca="1">OFFSET(Import_SAS_CVS!AB57,(Synth!$D$3-1)*Synth!$E$3,0)</f>
        <v>0</v>
      </c>
      <c r="N60" s="24">
        <f ca="1">OFFSET(Import_SAS_CVS!AC57,(Synth!$D$3-1)*Synth!$E$3,0)</f>
        <v>282684016.73046899</v>
      </c>
      <c r="O60" s="25">
        <f ca="1">OFFSET(Import_SAS_CVS!AD57,(Synth!$D$3-1)*Synth!$E$3,0)</f>
        <v>4614.5160109400704</v>
      </c>
      <c r="P60" s="115">
        <f ca="1">OFFSET(Import_SAS_CVS!AE57,(Synth!$D$3-1)*Synth!$E$3,0)</f>
        <v>327638.80084991502</v>
      </c>
      <c r="Q60" s="116">
        <f ca="1">OFFSET(Import_SAS_CVS!AF57,(Synth!$D$3-1)*Synth!$E$3,0)</f>
        <v>33658685.870605499</v>
      </c>
      <c r="R60" s="116">
        <f ca="1">OFFSET(Import_SAS_CVS!AG57,(Synth!$D$3-1)*Synth!$E$3,0)</f>
        <v>16107596.4412842</v>
      </c>
      <c r="S60" s="116">
        <f ca="1">OFFSET(Import_SAS_CVS!AH57,(Synth!$D$3-1)*Synth!$E$3,0)</f>
        <v>0</v>
      </c>
      <c r="T60" s="116">
        <f ca="1">OFFSET(Import_SAS_CVS!AI57,(Synth!$D$3-1)*Synth!$E$3,0)</f>
        <v>41552616.987304702</v>
      </c>
      <c r="U60" s="116">
        <f ca="1">OFFSET(Import_SAS_CVS!AJ57,(Synth!$D$3-1)*Synth!$E$3,0)</f>
        <v>10799367.0831299</v>
      </c>
      <c r="V60" s="116">
        <f ca="1">OFFSET(Import_SAS_CVS!AK57,(Synth!$D$3-1)*Synth!$E$3,0)</f>
        <v>0</v>
      </c>
      <c r="W60" s="116">
        <f ca="1">OFFSET(Import_SAS_CVS!AL57,(Synth!$D$3-1)*Synth!$E$3,0)</f>
        <v>16169872.2159424</v>
      </c>
      <c r="X60" s="116">
        <f ca="1">OFFSET(Import_SAS_CVS!AM57,(Synth!$D$3-1)*Synth!$E$3,0)</f>
        <v>204.38097339123499</v>
      </c>
      <c r="Y60" s="117">
        <f ca="1">OFFSET(Import_SAS_CVS!CR57,(Synth!$D$3-1)*Synth!$E$3,0)</f>
        <v>306144.12285232497</v>
      </c>
    </row>
    <row r="61" spans="1:25" x14ac:dyDescent="0.2">
      <c r="A61" s="14">
        <v>43190</v>
      </c>
      <c r="B61" s="48">
        <f t="shared" ca="1" si="0"/>
        <v>398459157.99206567</v>
      </c>
      <c r="C61" s="48">
        <f t="shared" ca="1" si="1"/>
        <v>117934663.69909669</v>
      </c>
      <c r="D61" s="50">
        <f ca="1">OFFSET(Import_SAS_CVS!CB58,(Synth!$D$3-1)*Synth!$E$3,0)</f>
        <v>101641698.234375</v>
      </c>
      <c r="E61" s="50">
        <f ca="1">OFFSET(Import_SAS_CVS!AN58,(Synth!$D$3-1)*Synth!$E$3,0)</f>
        <v>280524494.29296899</v>
      </c>
      <c r="F61" s="50">
        <f ca="1">OFFSET(Import_SAS_CVS!CF58,(Synth!$D$3-1)*Synth!$E$3,0)</f>
        <v>16292965.4647217</v>
      </c>
      <c r="G61" s="49">
        <f ca="1">OFFSET(Import_SAS_CVS!V58,(Synth!$D$3-1)*Synth!$E$3,0)</f>
        <v>84792888.377929702</v>
      </c>
      <c r="H61" s="50">
        <f ca="1">OFFSET(Import_SAS_CVS!W58,(Synth!$D$3-1)*Synth!$E$3,0)</f>
        <v>1909083.1585540799</v>
      </c>
      <c r="I61" s="50">
        <f ca="1">OFFSET(Import_SAS_CVS!X58,(Synth!$D$3-1)*Synth!$E$3,0)</f>
        <v>14980838.724487299</v>
      </c>
      <c r="J61" s="51">
        <f ca="1">OFFSET(Import_SAS_CVS!Y58,(Synth!$D$3-1)*Synth!$E$3,0)</f>
        <v>9868380.1002197303</v>
      </c>
      <c r="K61" s="50">
        <f ca="1">OFFSET(Import_SAS_CVS!Z58,(Synth!$D$3-1)*Synth!$E$3,0)</f>
        <v>16238952.564331099</v>
      </c>
      <c r="L61" s="50">
        <f ca="1">OFFSET(Import_SAS_CVS!AA58,(Synth!$D$3-1)*Synth!$E$3,0)</f>
        <v>0</v>
      </c>
      <c r="M61" s="51">
        <f ca="1">OFFSET(Import_SAS_CVS!AB58,(Synth!$D$3-1)*Synth!$E$3,0)</f>
        <v>0</v>
      </c>
      <c r="N61" s="50">
        <f ca="1">OFFSET(Import_SAS_CVS!AC58,(Synth!$D$3-1)*Synth!$E$3,0)</f>
        <v>280858722.60546899</v>
      </c>
      <c r="O61" s="52">
        <f ca="1">OFFSET(Import_SAS_CVS!AD58,(Synth!$D$3-1)*Synth!$E$3,0)</f>
        <v>3619.2017266750299</v>
      </c>
      <c r="P61" s="121">
        <f ca="1">OFFSET(Import_SAS_CVS!AE58,(Synth!$D$3-1)*Synth!$E$3,0)</f>
        <v>276109.62207412702</v>
      </c>
      <c r="Q61" s="122">
        <f ca="1">OFFSET(Import_SAS_CVS!AF58,(Synth!$D$3-1)*Synth!$E$3,0)</f>
        <v>33382684.673583999</v>
      </c>
      <c r="R61" s="122">
        <f ca="1">OFFSET(Import_SAS_CVS!AG58,(Synth!$D$3-1)*Synth!$E$3,0)</f>
        <v>16025870.389038101</v>
      </c>
      <c r="S61" s="122">
        <f ca="1">OFFSET(Import_SAS_CVS!AH58,(Synth!$D$3-1)*Synth!$E$3,0)</f>
        <v>0</v>
      </c>
      <c r="T61" s="122">
        <f ca="1">OFFSET(Import_SAS_CVS!AI58,(Synth!$D$3-1)*Synth!$E$3,0)</f>
        <v>40818068.707031302</v>
      </c>
      <c r="U61" s="122">
        <f ca="1">OFFSET(Import_SAS_CVS!AJ58,(Synth!$D$3-1)*Synth!$E$3,0)</f>
        <v>10810414.973998999</v>
      </c>
      <c r="V61" s="122">
        <f ca="1">OFFSET(Import_SAS_CVS!AK58,(Synth!$D$3-1)*Synth!$E$3,0)</f>
        <v>0</v>
      </c>
      <c r="W61" s="122">
        <f ca="1">OFFSET(Import_SAS_CVS!AL58,(Synth!$D$3-1)*Synth!$E$3,0)</f>
        <v>15944778.3620605</v>
      </c>
      <c r="X61" s="122">
        <f ca="1">OFFSET(Import_SAS_CVS!AM58,(Synth!$D$3-1)*Synth!$E$3,0)</f>
        <v>206.006368435919</v>
      </c>
      <c r="Y61" s="123">
        <f ca="1">OFFSET(Import_SAS_CVS!CR58,(Synth!$D$3-1)*Synth!$E$3,0)</f>
        <v>299815.00809478801</v>
      </c>
    </row>
    <row r="62" spans="1:25" x14ac:dyDescent="0.2">
      <c r="A62" s="20">
        <v>43281</v>
      </c>
      <c r="B62" s="21">
        <f t="shared" ca="1" si="0"/>
        <v>398888894.83679187</v>
      </c>
      <c r="C62" s="21">
        <f t="shared" ca="1" si="1"/>
        <v>117796997.8094479</v>
      </c>
      <c r="D62" s="24">
        <f ca="1">OFFSET(Import_SAS_CVS!CB59,(Synth!$D$3-1)*Synth!$E$3,0)</f>
        <v>101558693.512695</v>
      </c>
      <c r="E62" s="24">
        <f ca="1">OFFSET(Import_SAS_CVS!AN59,(Synth!$D$3-1)*Synth!$E$3,0)</f>
        <v>281091897.02734399</v>
      </c>
      <c r="F62" s="24">
        <f ca="1">OFFSET(Import_SAS_CVS!CF59,(Synth!$D$3-1)*Synth!$E$3,0)</f>
        <v>16238304.2967529</v>
      </c>
      <c r="G62" s="23">
        <f ca="1">OFFSET(Import_SAS_CVS!V59,(Synth!$D$3-1)*Synth!$E$3,0)</f>
        <v>84788799.443359405</v>
      </c>
      <c r="H62" s="24">
        <f ca="1">OFFSET(Import_SAS_CVS!W59,(Synth!$D$3-1)*Synth!$E$3,0)</f>
        <v>1920303.6151886</v>
      </c>
      <c r="I62" s="24">
        <f ca="1">OFFSET(Import_SAS_CVS!X59,(Synth!$D$3-1)*Synth!$E$3,0)</f>
        <v>14638921.043335</v>
      </c>
      <c r="J62" s="43">
        <f ca="1">OFFSET(Import_SAS_CVS!Y59,(Synth!$D$3-1)*Synth!$E$3,0)</f>
        <v>9744313.16259766</v>
      </c>
      <c r="K62" s="24">
        <f ca="1">OFFSET(Import_SAS_CVS!Z59,(Synth!$D$3-1)*Synth!$E$3,0)</f>
        <v>16220462.1223145</v>
      </c>
      <c r="L62" s="24">
        <f ca="1">OFFSET(Import_SAS_CVS!AA59,(Synth!$D$3-1)*Synth!$E$3,0)</f>
        <v>0</v>
      </c>
      <c r="M62" s="43">
        <f ca="1">OFFSET(Import_SAS_CVS!AB59,(Synth!$D$3-1)*Synth!$E$3,0)</f>
        <v>0</v>
      </c>
      <c r="N62" s="24">
        <f ca="1">OFFSET(Import_SAS_CVS!AC59,(Synth!$D$3-1)*Synth!$E$3,0)</f>
        <v>279584064.66406298</v>
      </c>
      <c r="O62" s="25">
        <f ca="1">OFFSET(Import_SAS_CVS!AD59,(Synth!$D$3-1)*Synth!$E$3,0)</f>
        <v>3048.4064495265502</v>
      </c>
      <c r="P62" s="115">
        <f ca="1">OFFSET(Import_SAS_CVS!AE59,(Synth!$D$3-1)*Synth!$E$3,0)</f>
        <v>295180.12154388399</v>
      </c>
      <c r="Q62" s="116">
        <f ca="1">OFFSET(Import_SAS_CVS!AF59,(Synth!$D$3-1)*Synth!$E$3,0)</f>
        <v>33436175.261962902</v>
      </c>
      <c r="R62" s="116">
        <f ca="1">OFFSET(Import_SAS_CVS!AG59,(Synth!$D$3-1)*Synth!$E$3,0)</f>
        <v>15874600.1589355</v>
      </c>
      <c r="S62" s="116">
        <f ca="1">OFFSET(Import_SAS_CVS!AH59,(Synth!$D$3-1)*Synth!$E$3,0)</f>
        <v>0</v>
      </c>
      <c r="T62" s="116">
        <f ca="1">OFFSET(Import_SAS_CVS!AI59,(Synth!$D$3-1)*Synth!$E$3,0)</f>
        <v>40661952.104003899</v>
      </c>
      <c r="U62" s="116">
        <f ca="1">OFFSET(Import_SAS_CVS!AJ59,(Synth!$D$3-1)*Synth!$E$3,0)</f>
        <v>10792526.837524399</v>
      </c>
      <c r="V62" s="116">
        <f ca="1">OFFSET(Import_SAS_CVS!AK59,(Synth!$D$3-1)*Synth!$E$3,0)</f>
        <v>0</v>
      </c>
      <c r="W62" s="116">
        <f ca="1">OFFSET(Import_SAS_CVS!AL59,(Synth!$D$3-1)*Synth!$E$3,0)</f>
        <v>15901274.334228501</v>
      </c>
      <c r="X62" s="116">
        <f ca="1">OFFSET(Import_SAS_CVS!AM59,(Synth!$D$3-1)*Synth!$E$3,0)</f>
        <v>210.34370380081199</v>
      </c>
      <c r="Y62" s="117">
        <f ca="1">OFFSET(Import_SAS_CVS!CR59,(Synth!$D$3-1)*Synth!$E$3,0)</f>
        <v>300137.21540832502</v>
      </c>
    </row>
    <row r="63" spans="1:25" x14ac:dyDescent="0.2">
      <c r="A63" s="20">
        <v>43373</v>
      </c>
      <c r="B63" s="21">
        <f t="shared" ca="1" si="0"/>
        <v>394190730.38989329</v>
      </c>
      <c r="C63" s="21">
        <f t="shared" ca="1" si="1"/>
        <v>117107718.4758303</v>
      </c>
      <c r="D63" s="24">
        <f ca="1">OFFSET(Import_SAS_CVS!CB60,(Synth!$D$3-1)*Synth!$E$3,0)</f>
        <v>100876314.730469</v>
      </c>
      <c r="E63" s="24">
        <f ca="1">OFFSET(Import_SAS_CVS!AN60,(Synth!$D$3-1)*Synth!$E$3,0)</f>
        <v>277083011.91406298</v>
      </c>
      <c r="F63" s="24">
        <f ca="1">OFFSET(Import_SAS_CVS!CF60,(Synth!$D$3-1)*Synth!$E$3,0)</f>
        <v>16231403.7453613</v>
      </c>
      <c r="G63" s="23">
        <f ca="1">OFFSET(Import_SAS_CVS!V60,(Synth!$D$3-1)*Synth!$E$3,0)</f>
        <v>84754813.863281295</v>
      </c>
      <c r="H63" s="24">
        <f ca="1">OFFSET(Import_SAS_CVS!W60,(Synth!$D$3-1)*Synth!$E$3,0)</f>
        <v>1935760.0307769801</v>
      </c>
      <c r="I63" s="24">
        <f ca="1">OFFSET(Import_SAS_CVS!X60,(Synth!$D$3-1)*Synth!$E$3,0)</f>
        <v>14280041.510498</v>
      </c>
      <c r="J63" s="43">
        <f ca="1">OFFSET(Import_SAS_CVS!Y60,(Synth!$D$3-1)*Synth!$E$3,0)</f>
        <v>9611591.2828369103</v>
      </c>
      <c r="K63" s="24">
        <f ca="1">OFFSET(Import_SAS_CVS!Z60,(Synth!$D$3-1)*Synth!$E$3,0)</f>
        <v>16278546.8945313</v>
      </c>
      <c r="L63" s="24">
        <f ca="1">OFFSET(Import_SAS_CVS!AA60,(Synth!$D$3-1)*Synth!$E$3,0)</f>
        <v>0</v>
      </c>
      <c r="M63" s="43">
        <f ca="1">OFFSET(Import_SAS_CVS!AB60,(Synth!$D$3-1)*Synth!$E$3,0)</f>
        <v>0</v>
      </c>
      <c r="N63" s="24">
        <f ca="1">OFFSET(Import_SAS_CVS!AC60,(Synth!$D$3-1)*Synth!$E$3,0)</f>
        <v>277365898.63671899</v>
      </c>
      <c r="O63" s="25">
        <f ca="1">OFFSET(Import_SAS_CVS!AD60,(Synth!$D$3-1)*Synth!$E$3,0)</f>
        <v>2233.7682112157299</v>
      </c>
      <c r="P63" s="115">
        <f ca="1">OFFSET(Import_SAS_CVS!AE60,(Synth!$D$3-1)*Synth!$E$3,0)</f>
        <v>318794.23797225999</v>
      </c>
      <c r="Q63" s="116">
        <f ca="1">OFFSET(Import_SAS_CVS!AF60,(Synth!$D$3-1)*Synth!$E$3,0)</f>
        <v>33480227.034179699</v>
      </c>
      <c r="R63" s="116">
        <f ca="1">OFFSET(Import_SAS_CVS!AG60,(Synth!$D$3-1)*Synth!$E$3,0)</f>
        <v>15737087.299072299</v>
      </c>
      <c r="S63" s="116">
        <f ca="1">OFFSET(Import_SAS_CVS!AH60,(Synth!$D$3-1)*Synth!$E$3,0)</f>
        <v>0</v>
      </c>
      <c r="T63" s="116">
        <f ca="1">OFFSET(Import_SAS_CVS!AI60,(Synth!$D$3-1)*Synth!$E$3,0)</f>
        <v>40638784.853027299</v>
      </c>
      <c r="U63" s="116">
        <f ca="1">OFFSET(Import_SAS_CVS!AJ60,(Synth!$D$3-1)*Synth!$E$3,0)</f>
        <v>10805641.592651401</v>
      </c>
      <c r="V63" s="116">
        <f ca="1">OFFSET(Import_SAS_CVS!AK60,(Synth!$D$3-1)*Synth!$E$3,0)</f>
        <v>0</v>
      </c>
      <c r="W63" s="116">
        <f ca="1">OFFSET(Import_SAS_CVS!AL60,(Synth!$D$3-1)*Synth!$E$3,0)</f>
        <v>15975982.3502197</v>
      </c>
      <c r="X63" s="116">
        <f ca="1">OFFSET(Import_SAS_CVS!AM60,(Synth!$D$3-1)*Synth!$E$3,0)</f>
        <v>181.90290736034501</v>
      </c>
      <c r="Y63" s="117">
        <f ca="1">OFFSET(Import_SAS_CVS!CR60,(Synth!$D$3-1)*Synth!$E$3,0)</f>
        <v>301666.28142166103</v>
      </c>
    </row>
    <row r="64" spans="1:25" ht="12" thickBot="1" x14ac:dyDescent="0.25">
      <c r="A64" s="20">
        <v>43465</v>
      </c>
      <c r="B64" s="21">
        <f t="shared" ca="1" si="0"/>
        <v>392031566.30944908</v>
      </c>
      <c r="C64" s="21">
        <f t="shared" ca="1" si="1"/>
        <v>117135161.0828861</v>
      </c>
      <c r="D64" s="24">
        <f ca="1">OFFSET(Import_SAS_CVS!CB61,(Synth!$D$3-1)*Synth!$E$3,0)</f>
        <v>100855308.25293</v>
      </c>
      <c r="E64" s="24">
        <f ca="1">OFFSET(Import_SAS_CVS!AN61,(Synth!$D$3-1)*Synth!$E$3,0)</f>
        <v>274896405.22656298</v>
      </c>
      <c r="F64" s="24">
        <f ca="1">OFFSET(Import_SAS_CVS!CF61,(Synth!$D$3-1)*Synth!$E$3,0)</f>
        <v>16279852.829956099</v>
      </c>
      <c r="G64" s="23">
        <f ca="1">OFFSET(Import_SAS_CVS!V61,(Synth!$D$3-1)*Synth!$E$3,0)</f>
        <v>84768673.561523393</v>
      </c>
      <c r="H64" s="24">
        <f ca="1">OFFSET(Import_SAS_CVS!W61,(Synth!$D$3-1)*Synth!$E$3,0)</f>
        <v>1918527.4594421401</v>
      </c>
      <c r="I64" s="24">
        <f ca="1">OFFSET(Import_SAS_CVS!X61,(Synth!$D$3-1)*Synth!$E$3,0)</f>
        <v>14038313.989990201</v>
      </c>
      <c r="J64" s="43">
        <f ca="1">OFFSET(Import_SAS_CVS!Y61,(Synth!$D$3-1)*Synth!$E$3,0)</f>
        <v>9526415.8809814509</v>
      </c>
      <c r="K64" s="24">
        <f ca="1">OFFSET(Import_SAS_CVS!Z61,(Synth!$D$3-1)*Synth!$E$3,0)</f>
        <v>16295031.768066401</v>
      </c>
      <c r="L64" s="24">
        <f ca="1">OFFSET(Import_SAS_CVS!AA61,(Synth!$D$3-1)*Synth!$E$3,0)</f>
        <v>0</v>
      </c>
      <c r="M64" s="43">
        <f ca="1">OFFSET(Import_SAS_CVS!AB61,(Synth!$D$3-1)*Synth!$E$3,0)</f>
        <v>0</v>
      </c>
      <c r="N64" s="24">
        <f ca="1">OFFSET(Import_SAS_CVS!AC61,(Synth!$D$3-1)*Synth!$E$3,0)</f>
        <v>274621456.65234399</v>
      </c>
      <c r="O64" s="25">
        <f ca="1">OFFSET(Import_SAS_CVS!AD61,(Synth!$D$3-1)*Synth!$E$3,0)</f>
        <v>1887.7933945953801</v>
      </c>
      <c r="P64" s="115">
        <f ca="1">OFFSET(Import_SAS_CVS!AE61,(Synth!$D$3-1)*Synth!$E$3,0)</f>
        <v>229024.36541748</v>
      </c>
      <c r="Q64" s="116">
        <f ca="1">OFFSET(Import_SAS_CVS!AF61,(Synth!$D$3-1)*Synth!$E$3,0)</f>
        <v>33647671.228027299</v>
      </c>
      <c r="R64" s="116">
        <f ca="1">OFFSET(Import_SAS_CVS!AG61,(Synth!$D$3-1)*Synth!$E$3,0)</f>
        <v>15576816.5739746</v>
      </c>
      <c r="S64" s="116">
        <f ca="1">OFFSET(Import_SAS_CVS!AH61,(Synth!$D$3-1)*Synth!$E$3,0)</f>
        <v>0</v>
      </c>
      <c r="T64" s="116">
        <f ca="1">OFFSET(Import_SAS_CVS!AI61,(Synth!$D$3-1)*Synth!$E$3,0)</f>
        <v>40568717.983886696</v>
      </c>
      <c r="U64" s="116">
        <f ca="1">OFFSET(Import_SAS_CVS!AJ61,(Synth!$D$3-1)*Synth!$E$3,0)</f>
        <v>10821079.7041016</v>
      </c>
      <c r="V64" s="116">
        <f ca="1">OFFSET(Import_SAS_CVS!AK61,(Synth!$D$3-1)*Synth!$E$3,0)</f>
        <v>0</v>
      </c>
      <c r="W64" s="116">
        <f ca="1">OFFSET(Import_SAS_CVS!AL61,(Synth!$D$3-1)*Synth!$E$3,0)</f>
        <v>16007745.623046899</v>
      </c>
      <c r="X64" s="116">
        <f ca="1">OFFSET(Import_SAS_CVS!AM61,(Synth!$D$3-1)*Synth!$E$3,0)</f>
        <v>205.192008936778</v>
      </c>
      <c r="Y64" s="117">
        <f ca="1">OFFSET(Import_SAS_CVS!CR61,(Synth!$D$3-1)*Synth!$E$3,0)</f>
        <v>301350.72431945801</v>
      </c>
    </row>
    <row r="65" spans="1:25" x14ac:dyDescent="0.2">
      <c r="A65" s="14">
        <v>43555</v>
      </c>
      <c r="B65" s="48">
        <f t="shared" ref="B65:B68" ca="1" si="2">SUM(C65,E65)</f>
        <v>390921433.38891608</v>
      </c>
      <c r="C65" s="48">
        <f t="shared" ref="C65:C68" ca="1" si="3">SUM(D65,F65)</f>
        <v>117041656.0334471</v>
      </c>
      <c r="D65" s="50">
        <f ca="1">OFFSET(Import_SAS_CVS!CB62,(Synth!$D$3-1)*Synth!$E$3,0)</f>
        <v>100757931.29882801</v>
      </c>
      <c r="E65" s="50">
        <f ca="1">OFFSET(Import_SAS_CVS!AN62,(Synth!$D$3-1)*Synth!$E$3,0)</f>
        <v>273879777.35546899</v>
      </c>
      <c r="F65" s="50">
        <f ca="1">OFFSET(Import_SAS_CVS!CF62,(Synth!$D$3-1)*Synth!$E$3,0)</f>
        <v>16283724.7346191</v>
      </c>
      <c r="G65" s="49">
        <f ca="1">OFFSET(Import_SAS_CVS!V62,(Synth!$D$3-1)*Synth!$E$3,0)</f>
        <v>85053958.822265595</v>
      </c>
      <c r="H65" s="50">
        <f ca="1">OFFSET(Import_SAS_CVS!W62,(Synth!$D$3-1)*Synth!$E$3,0)</f>
        <v>1927846.6203155499</v>
      </c>
      <c r="I65" s="50">
        <f ca="1">OFFSET(Import_SAS_CVS!X62,(Synth!$D$3-1)*Synth!$E$3,0)</f>
        <v>13471551.8831787</v>
      </c>
      <c r="J65" s="51">
        <f ca="1">OFFSET(Import_SAS_CVS!Y62,(Synth!$D$3-1)*Synth!$E$3,0)</f>
        <v>9394145.2517089806</v>
      </c>
      <c r="K65" s="50">
        <f ca="1">OFFSET(Import_SAS_CVS!Z62,(Synth!$D$3-1)*Synth!$E$3,0)</f>
        <v>16198284.572265601</v>
      </c>
      <c r="L65" s="50">
        <f ca="1">OFFSET(Import_SAS_CVS!AA62,(Synth!$D$3-1)*Synth!$E$3,0)</f>
        <v>0</v>
      </c>
      <c r="M65" s="51">
        <f ca="1">OFFSET(Import_SAS_CVS!AB62,(Synth!$D$3-1)*Synth!$E$3,0)</f>
        <v>0</v>
      </c>
      <c r="N65" s="50">
        <f ca="1">OFFSET(Import_SAS_CVS!AC62,(Synth!$D$3-1)*Synth!$E$3,0)</f>
        <v>273196239.11328101</v>
      </c>
      <c r="O65" s="52">
        <f ca="1">OFFSET(Import_SAS_CVS!AD62,(Synth!$D$3-1)*Synth!$E$3,0)</f>
        <v>1801.80871938169</v>
      </c>
      <c r="P65" s="121">
        <f ca="1">OFFSET(Import_SAS_CVS!AE62,(Synth!$D$3-1)*Synth!$E$3,0)</f>
        <v>266508.44171524001</v>
      </c>
      <c r="Q65" s="122">
        <f ca="1">OFFSET(Import_SAS_CVS!AF62,(Synth!$D$3-1)*Synth!$E$3,0)</f>
        <v>34020480.5068359</v>
      </c>
      <c r="R65" s="122">
        <f ca="1">OFFSET(Import_SAS_CVS!AG62,(Synth!$D$3-1)*Synth!$E$3,0)</f>
        <v>15296633.165893599</v>
      </c>
      <c r="S65" s="122">
        <f ca="1">OFFSET(Import_SAS_CVS!AH62,(Synth!$D$3-1)*Synth!$E$3,0)</f>
        <v>0</v>
      </c>
      <c r="T65" s="122">
        <f ca="1">OFFSET(Import_SAS_CVS!AI62,(Synth!$D$3-1)*Synth!$E$3,0)</f>
        <v>39694668.855468802</v>
      </c>
      <c r="U65" s="122">
        <f ca="1">OFFSET(Import_SAS_CVS!AJ62,(Synth!$D$3-1)*Synth!$E$3,0)</f>
        <v>10715226.794555699</v>
      </c>
      <c r="V65" s="122">
        <f ca="1">OFFSET(Import_SAS_CVS!AK62,(Synth!$D$3-1)*Synth!$E$3,0)</f>
        <v>0</v>
      </c>
      <c r="W65" s="122">
        <f ca="1">OFFSET(Import_SAS_CVS!AL62,(Synth!$D$3-1)*Synth!$E$3,0)</f>
        <v>15894735.9686279</v>
      </c>
      <c r="X65" s="122">
        <f ca="1">OFFSET(Import_SAS_CVS!AM62,(Synth!$D$3-1)*Synth!$E$3,0)</f>
        <v>0</v>
      </c>
      <c r="Y65" s="123">
        <f ca="1">OFFSET(Import_SAS_CVS!CR62,(Synth!$D$3-1)*Synth!$E$3,0)</f>
        <v>312553.64734649699</v>
      </c>
    </row>
    <row r="66" spans="1:25" x14ac:dyDescent="0.2">
      <c r="A66" s="20">
        <v>43646</v>
      </c>
      <c r="B66" s="194">
        <f t="shared" ca="1" si="2"/>
        <v>1729794.7518343928</v>
      </c>
      <c r="C66" s="194">
        <f t="shared" ca="1" si="3"/>
        <v>1502849.5139250758</v>
      </c>
      <c r="D66" s="195">
        <f ca="1">OFFSET(Import_SAS_CVS!CB63,(Synth!$D$3-1)*Synth!$E$3,0)</f>
        <v>1491354.87538147</v>
      </c>
      <c r="E66" s="195">
        <f ca="1">OFFSET(Import_SAS_CVS!AN63,(Synth!$D$3-1)*Synth!$E$3,0)</f>
        <v>226945.23790931699</v>
      </c>
      <c r="F66" s="195">
        <f ca="1">OFFSET(Import_SAS_CVS!CF63,(Synth!$D$3-1)*Synth!$E$3,0)</f>
        <v>11494.638543605801</v>
      </c>
      <c r="G66" s="196">
        <f ca="1">OFFSET(Import_SAS_CVS!V63,(Synth!$D$3-1)*Synth!$E$3,0)</f>
        <v>0</v>
      </c>
      <c r="H66" s="195">
        <f ca="1">OFFSET(Import_SAS_CVS!W63,(Synth!$D$3-1)*Synth!$E$3,0)</f>
        <v>242668.726194382</v>
      </c>
      <c r="I66" s="195">
        <f ca="1">OFFSET(Import_SAS_CVS!X63,(Synth!$D$3-1)*Synth!$E$3,0)</f>
        <v>1245721.3183746301</v>
      </c>
      <c r="J66" s="197">
        <f ca="1">OFFSET(Import_SAS_CVS!Y63,(Synth!$D$3-1)*Synth!$E$3,0)</f>
        <v>753.35215275734697</v>
      </c>
      <c r="K66" s="195">
        <f ca="1">OFFSET(Import_SAS_CVS!Z63,(Synth!$D$3-1)*Synth!$E$3,0)</f>
        <v>24.484953480772699</v>
      </c>
      <c r="L66" s="195">
        <f ca="1">OFFSET(Import_SAS_CVS!AA63,(Synth!$D$3-1)*Synth!$E$3,0)</f>
        <v>0</v>
      </c>
      <c r="M66" s="197">
        <f ca="1">OFFSET(Import_SAS_CVS!AB63,(Synth!$D$3-1)*Synth!$E$3,0)</f>
        <v>0</v>
      </c>
      <c r="N66" s="195">
        <f ca="1">OFFSET(Import_SAS_CVS!AC63,(Synth!$D$3-1)*Synth!$E$3,0)</f>
        <v>0</v>
      </c>
      <c r="O66" s="198">
        <f ca="1">OFFSET(Import_SAS_CVS!AD63,(Synth!$D$3-1)*Synth!$E$3,0)</f>
        <v>0</v>
      </c>
      <c r="P66" s="199">
        <f ca="1">OFFSET(Import_SAS_CVS!AE63,(Synth!$D$3-1)*Synth!$E$3,0)</f>
        <v>176714.552463531</v>
      </c>
      <c r="Q66" s="200">
        <f ca="1">OFFSET(Import_SAS_CVS!AF63,(Synth!$D$3-1)*Synth!$E$3,0)</f>
        <v>49267.408655166597</v>
      </c>
      <c r="R66" s="200">
        <f ca="1">OFFSET(Import_SAS_CVS!AG63,(Synth!$D$3-1)*Synth!$E$3,0)</f>
        <v>790890.97814941395</v>
      </c>
      <c r="S66" s="200">
        <f ca="1">OFFSET(Import_SAS_CVS!AH63,(Synth!$D$3-1)*Synth!$E$3,0)</f>
        <v>0</v>
      </c>
      <c r="T66" s="200">
        <f ca="1">OFFSET(Import_SAS_CVS!AI63,(Synth!$D$3-1)*Synth!$E$3,0)</f>
        <v>0</v>
      </c>
      <c r="U66" s="200">
        <f ca="1">OFFSET(Import_SAS_CVS!AJ63,(Synth!$D$3-1)*Synth!$E$3,0)</f>
        <v>449800.51704406698</v>
      </c>
      <c r="V66" s="200">
        <f ca="1">OFFSET(Import_SAS_CVS!AK63,(Synth!$D$3-1)*Synth!$E$3,0)</f>
        <v>0</v>
      </c>
      <c r="W66" s="200">
        <f ca="1">OFFSET(Import_SAS_CVS!AL63,(Synth!$D$3-1)*Synth!$E$3,0)</f>
        <v>0</v>
      </c>
      <c r="X66" s="200">
        <f ca="1">OFFSET(Import_SAS_CVS!AM63,(Synth!$D$3-1)*Synth!$E$3,0)</f>
        <v>11001.9908794165</v>
      </c>
      <c r="Y66" s="201">
        <f ca="1">OFFSET(Import_SAS_CVS!CR63,(Synth!$D$3-1)*Synth!$E$3,0)</f>
        <v>25.385496946983</v>
      </c>
    </row>
    <row r="67" spans="1:25" x14ac:dyDescent="0.2">
      <c r="A67" s="20">
        <v>43738</v>
      </c>
      <c r="B67" s="194">
        <f t="shared" ca="1" si="2"/>
        <v>1729268.9078041271</v>
      </c>
      <c r="C67" s="194">
        <f t="shared" ca="1" si="3"/>
        <v>1499974.0132118422</v>
      </c>
      <c r="D67" s="195">
        <f ca="1">OFFSET(Import_SAS_CVS!CB64,(Synth!$D$3-1)*Synth!$E$3,0)</f>
        <v>1489100.78825378</v>
      </c>
      <c r="E67" s="195">
        <f ca="1">OFFSET(Import_SAS_CVS!AN64,(Synth!$D$3-1)*Synth!$E$3,0)</f>
        <v>229294.89459228501</v>
      </c>
      <c r="F67" s="195">
        <f ca="1">OFFSET(Import_SAS_CVS!CF64,(Synth!$D$3-1)*Synth!$E$3,0)</f>
        <v>10873.224958062199</v>
      </c>
      <c r="G67" s="196">
        <f ca="1">OFFSET(Import_SAS_CVS!V64,(Synth!$D$3-1)*Synth!$E$3,0)</f>
        <v>0</v>
      </c>
      <c r="H67" s="195">
        <f ca="1">OFFSET(Import_SAS_CVS!W64,(Synth!$D$3-1)*Synth!$E$3,0)</f>
        <v>240437.175897598</v>
      </c>
      <c r="I67" s="195">
        <f ca="1">OFFSET(Import_SAS_CVS!X64,(Synth!$D$3-1)*Synth!$E$3,0)</f>
        <v>1265194.27453613</v>
      </c>
      <c r="J67" s="197">
        <f ca="1">OFFSET(Import_SAS_CVS!Y64,(Synth!$D$3-1)*Synth!$E$3,0)</f>
        <v>762.15240299701702</v>
      </c>
      <c r="K67" s="195">
        <f ca="1">OFFSET(Import_SAS_CVS!Z64,(Synth!$D$3-1)*Synth!$E$3,0)</f>
        <v>297.86112938076297</v>
      </c>
      <c r="L67" s="195">
        <f ca="1">OFFSET(Import_SAS_CVS!AA64,(Synth!$D$3-1)*Synth!$E$3,0)</f>
        <v>0</v>
      </c>
      <c r="M67" s="197">
        <f ca="1">OFFSET(Import_SAS_CVS!AB64,(Synth!$D$3-1)*Synth!$E$3,0)</f>
        <v>0</v>
      </c>
      <c r="N67" s="195">
        <f ca="1">OFFSET(Import_SAS_CVS!AC64,(Synth!$D$3-1)*Synth!$E$3,0)</f>
        <v>0</v>
      </c>
      <c r="O67" s="198">
        <f ca="1">OFFSET(Import_SAS_CVS!AD64,(Synth!$D$3-1)*Synth!$E$3,0)</f>
        <v>0</v>
      </c>
      <c r="P67" s="199">
        <f ca="1">OFFSET(Import_SAS_CVS!AE64,(Synth!$D$3-1)*Synth!$E$3,0)</f>
        <v>208423.13975906401</v>
      </c>
      <c r="Q67" s="200">
        <f ca="1">OFFSET(Import_SAS_CVS!AF64,(Synth!$D$3-1)*Synth!$E$3,0)</f>
        <v>46287.0213971138</v>
      </c>
      <c r="R67" s="200">
        <f ca="1">OFFSET(Import_SAS_CVS!AG64,(Synth!$D$3-1)*Synth!$E$3,0)</f>
        <v>816107.41603851295</v>
      </c>
      <c r="S67" s="200">
        <f ca="1">OFFSET(Import_SAS_CVS!AH64,(Synth!$D$3-1)*Synth!$E$3,0)</f>
        <v>0</v>
      </c>
      <c r="T67" s="200">
        <f ca="1">OFFSET(Import_SAS_CVS!AI64,(Synth!$D$3-1)*Synth!$E$3,0)</f>
        <v>0</v>
      </c>
      <c r="U67" s="200">
        <f ca="1">OFFSET(Import_SAS_CVS!AJ64,(Synth!$D$3-1)*Synth!$E$3,0)</f>
        <v>459211.356044769</v>
      </c>
      <c r="V67" s="200">
        <f ca="1">OFFSET(Import_SAS_CVS!AK64,(Synth!$D$3-1)*Synth!$E$3,0)</f>
        <v>0</v>
      </c>
      <c r="W67" s="200">
        <f ca="1">OFFSET(Import_SAS_CVS!AL64,(Synth!$D$3-1)*Synth!$E$3,0)</f>
        <v>0</v>
      </c>
      <c r="X67" s="200">
        <f ca="1">OFFSET(Import_SAS_CVS!AM64,(Synth!$D$3-1)*Synth!$E$3,0)</f>
        <v>10859.3218947649</v>
      </c>
      <c r="Y67" s="201">
        <f ca="1">OFFSET(Import_SAS_CVS!CR64,(Synth!$D$3-1)*Synth!$E$3,0)</f>
        <v>299.15560844540602</v>
      </c>
    </row>
    <row r="68" spans="1:25" ht="12" thickBot="1" x14ac:dyDescent="0.25">
      <c r="A68" s="20">
        <v>43830</v>
      </c>
      <c r="B68" s="194">
        <f t="shared" ca="1" si="2"/>
        <v>1736071.5248364185</v>
      </c>
      <c r="C68" s="194">
        <f t="shared" ca="1" si="3"/>
        <v>1512419.2164314964</v>
      </c>
      <c r="D68" s="195">
        <f ca="1">OFFSET(Import_SAS_CVS!CB65,(Synth!$D$3-1)*Synth!$E$3,0)</f>
        <v>1498704.1663055399</v>
      </c>
      <c r="E68" s="195">
        <f ca="1">OFFSET(Import_SAS_CVS!AN65,(Synth!$D$3-1)*Synth!$E$3,0)</f>
        <v>223652.30840492199</v>
      </c>
      <c r="F68" s="195">
        <f ca="1">OFFSET(Import_SAS_CVS!CF65,(Synth!$D$3-1)*Synth!$E$3,0)</f>
        <v>13715.050125956501</v>
      </c>
      <c r="G68" s="196">
        <f ca="1">OFFSET(Import_SAS_CVS!V65,(Synth!$D$3-1)*Synth!$E$3,0)</f>
        <v>0</v>
      </c>
      <c r="H68" s="195">
        <f ca="1">OFFSET(Import_SAS_CVS!W65,(Synth!$D$3-1)*Synth!$E$3,0)</f>
        <v>260892.13162040699</v>
      </c>
      <c r="I68" s="195">
        <f ca="1">OFFSET(Import_SAS_CVS!X65,(Synth!$D$3-1)*Synth!$E$3,0)</f>
        <v>1281905.3880310101</v>
      </c>
      <c r="J68" s="197">
        <f ca="1">OFFSET(Import_SAS_CVS!Y65,(Synth!$D$3-1)*Synth!$E$3,0)</f>
        <v>971.91612366586901</v>
      </c>
      <c r="K68" s="195">
        <f ca="1">OFFSET(Import_SAS_CVS!Z65,(Synth!$D$3-1)*Synth!$E$3,0)</f>
        <v>1886.3962687104899</v>
      </c>
      <c r="L68" s="195">
        <f ca="1">OFFSET(Import_SAS_CVS!AA65,(Synth!$D$3-1)*Synth!$E$3,0)</f>
        <v>0</v>
      </c>
      <c r="M68" s="197">
        <f ca="1">OFFSET(Import_SAS_CVS!AB65,(Synth!$D$3-1)*Synth!$E$3,0)</f>
        <v>0</v>
      </c>
      <c r="N68" s="195">
        <f ca="1">OFFSET(Import_SAS_CVS!AC65,(Synth!$D$3-1)*Synth!$E$3,0)</f>
        <v>0</v>
      </c>
      <c r="O68" s="198">
        <f ca="1">OFFSET(Import_SAS_CVS!AD65,(Synth!$D$3-1)*Synth!$E$3,0)</f>
        <v>0</v>
      </c>
      <c r="P68" s="199">
        <f ca="1">OFFSET(Import_SAS_CVS!AE65,(Synth!$D$3-1)*Synth!$E$3,0)</f>
        <v>214445.134933472</v>
      </c>
      <c r="Q68" s="200">
        <f ca="1">OFFSET(Import_SAS_CVS!AF65,(Synth!$D$3-1)*Synth!$E$3,0)</f>
        <v>35219.329333782203</v>
      </c>
      <c r="R68" s="200">
        <f ca="1">OFFSET(Import_SAS_CVS!AG65,(Synth!$D$3-1)*Synth!$E$3,0)</f>
        <v>853621.81061554002</v>
      </c>
      <c r="S68" s="200">
        <f ca="1">OFFSET(Import_SAS_CVS!AH65,(Synth!$D$3-1)*Synth!$E$3,0)</f>
        <v>0</v>
      </c>
      <c r="T68" s="200">
        <f ca="1">OFFSET(Import_SAS_CVS!AI65,(Synth!$D$3-1)*Synth!$E$3,0)</f>
        <v>0</v>
      </c>
      <c r="U68" s="200">
        <f ca="1">OFFSET(Import_SAS_CVS!AJ65,(Synth!$D$3-1)*Synth!$E$3,0)</f>
        <v>455393.411251068</v>
      </c>
      <c r="V68" s="200">
        <f ca="1">OFFSET(Import_SAS_CVS!AK65,(Synth!$D$3-1)*Synth!$E$3,0)</f>
        <v>0</v>
      </c>
      <c r="W68" s="200">
        <f ca="1">OFFSET(Import_SAS_CVS!AL65,(Synth!$D$3-1)*Synth!$E$3,0)</f>
        <v>0</v>
      </c>
      <c r="X68" s="200">
        <f ca="1">OFFSET(Import_SAS_CVS!AM65,(Synth!$D$3-1)*Synth!$E$3,0)</f>
        <v>12011.6475884914</v>
      </c>
      <c r="Y68" s="201">
        <f ca="1">OFFSET(Import_SAS_CVS!CR65,(Synth!$D$3-1)*Synth!$E$3,0)</f>
        <v>1633.44014151394</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4">IF(AND(B6&gt;=0, (B5)&gt;0),B6/B5-1," ")</f>
        <v>-2.9111196224950175E-3</v>
      </c>
      <c r="C71" s="63">
        <f t="shared" ca="1" si="4"/>
        <v>-6.2965272897842484E-3</v>
      </c>
      <c r="D71" s="75">
        <f t="shared" ca="1" si="4"/>
        <v>-6.1597512570014112E-3</v>
      </c>
      <c r="E71" s="75">
        <f t="shared" ca="1" si="4"/>
        <v>-5.4361418360382441E-4</v>
      </c>
      <c r="F71" s="75">
        <f t="shared" ca="1" si="4"/>
        <v>-7.4505499220333116E-3</v>
      </c>
      <c r="G71" s="53">
        <f t="shared" ca="1" si="4"/>
        <v>8.9477720118980031E-4</v>
      </c>
      <c r="H71" s="34">
        <f t="shared" ca="1" si="4"/>
        <v>-4.9298331861862943E-2</v>
      </c>
      <c r="I71" s="34">
        <f t="shared" ca="1" si="4"/>
        <v>-1.2434263773238974E-2</v>
      </c>
      <c r="J71" s="64">
        <f t="shared" ca="1" si="4"/>
        <v>2.8317321601850409E-2</v>
      </c>
      <c r="K71" s="34">
        <f t="shared" ca="1" si="4"/>
        <v>24.524781292592206</v>
      </c>
      <c r="L71" s="34">
        <f t="shared" ca="1" si="4"/>
        <v>-4.6482773089660201E-2</v>
      </c>
      <c r="M71" s="64">
        <f t="shared" ca="1" si="4"/>
        <v>-2.9797284879985342E-2</v>
      </c>
      <c r="N71" s="34">
        <f t="shared" ca="1" si="4"/>
        <v>60.191914492065997</v>
      </c>
      <c r="O71" s="55">
        <f t="shared" ca="1" si="4"/>
        <v>-7.9481183155745372E-2</v>
      </c>
      <c r="P71" s="53">
        <f t="shared" ca="1" si="4"/>
        <v>-7.6780844619114275E-3</v>
      </c>
      <c r="Q71" s="34">
        <f t="shared" ca="1" si="4"/>
        <v>-6.4448396466909585E-3</v>
      </c>
      <c r="R71" s="34">
        <f t="shared" ca="1" si="4"/>
        <v>7.9032266039038568E-3</v>
      </c>
      <c r="S71" s="34" t="str">
        <f t="shared" ca="1" si="4"/>
        <v xml:space="preserve"> </v>
      </c>
      <c r="T71" s="34" t="str">
        <f t="shared" ca="1" si="4"/>
        <v xml:space="preserve"> </v>
      </c>
      <c r="U71" s="34">
        <f t="shared" ca="1" si="4"/>
        <v>-2.4454137881218974E-2</v>
      </c>
      <c r="V71" s="34" t="str">
        <f t="shared" ca="1" si="4"/>
        <v xml:space="preserve"> </v>
      </c>
      <c r="W71" s="34" t="str">
        <f t="shared" ca="1" si="4"/>
        <v xml:space="preserve"> </v>
      </c>
      <c r="X71" s="34">
        <f t="shared" ca="1" si="4"/>
        <v>-7.5221586857499023E-3</v>
      </c>
      <c r="Y71" s="55">
        <f t="shared" ca="1" si="4"/>
        <v>30.205592570376137</v>
      </c>
    </row>
    <row r="72" spans="1:25" s="32" customFormat="1" x14ac:dyDescent="0.2">
      <c r="A72" s="20">
        <v>38260</v>
      </c>
      <c r="B72" s="63">
        <f t="shared" ref="B72:Q87" ca="1" si="5">IF(AND(B7&gt;=0, (B6)&gt;0),B7/B6-1," ")</f>
        <v>-3.1359589344223227E-2</v>
      </c>
      <c r="C72" s="63">
        <f t="shared" ca="1" si="5"/>
        <v>1.211926377001471E-2</v>
      </c>
      <c r="D72" s="75">
        <f t="shared" ca="1" si="5"/>
        <v>1.3616558326928097E-2</v>
      </c>
      <c r="E72" s="75">
        <f t="shared" ca="1" si="5"/>
        <v>-6.1590487629217927E-2</v>
      </c>
      <c r="F72" s="75">
        <f t="shared" ca="1" si="5"/>
        <v>-5.3031305434791953E-4</v>
      </c>
      <c r="G72" s="53">
        <f t="shared" ca="1" si="5"/>
        <v>1.2794105799867284E-2</v>
      </c>
      <c r="H72" s="34">
        <f t="shared" ca="1" si="5"/>
        <v>2.4474935023317324E-2</v>
      </c>
      <c r="I72" s="34">
        <f t="shared" ca="1" si="5"/>
        <v>-9.9729385339641929E-5</v>
      </c>
      <c r="J72" s="64">
        <f t="shared" ca="1" si="5"/>
        <v>5.050482430373715E-2</v>
      </c>
      <c r="K72" s="34">
        <f t="shared" ca="1" si="5"/>
        <v>1.591005041925909</v>
      </c>
      <c r="L72" s="34">
        <f t="shared" ca="1" si="5"/>
        <v>-5.1250931682282785E-2</v>
      </c>
      <c r="M72" s="64">
        <f t="shared" ca="1" si="5"/>
        <v>-2.7985313381918564E-2</v>
      </c>
      <c r="N72" s="34">
        <f t="shared" ca="1" si="5"/>
        <v>1.5527741649573916</v>
      </c>
      <c r="O72" s="55">
        <f t="shared" ca="1" si="5"/>
        <v>-9.0633667059611733E-2</v>
      </c>
      <c r="P72" s="53">
        <f t="shared" ca="1" si="5"/>
        <v>4.6961510163913145E-2</v>
      </c>
      <c r="Q72" s="34">
        <f t="shared" ca="1" si="5"/>
        <v>3.9052200112448254E-3</v>
      </c>
      <c r="R72" s="34">
        <f t="shared" ref="R72:Y81" ca="1" si="6">IF(AND(R7&gt;=0, (R6)&gt;0),R7/R6-1," ")</f>
        <v>1.4475054264909026E-2</v>
      </c>
      <c r="S72" s="34" t="str">
        <f t="shared" ca="1" si="6"/>
        <v xml:space="preserve"> </v>
      </c>
      <c r="T72" s="34" t="str">
        <f t="shared" ca="1" si="6"/>
        <v xml:space="preserve"> </v>
      </c>
      <c r="U72" s="34">
        <f t="shared" ca="1" si="6"/>
        <v>-7.3073520567400463E-3</v>
      </c>
      <c r="V72" s="34" t="str">
        <f t="shared" ca="1" si="6"/>
        <v xml:space="preserve"> </v>
      </c>
      <c r="W72" s="34" t="str">
        <f t="shared" ca="1" si="6"/>
        <v xml:space="preserve"> </v>
      </c>
      <c r="X72" s="34">
        <f t="shared" ca="1" si="6"/>
        <v>-4.6713366338312357E-3</v>
      </c>
      <c r="Y72" s="55">
        <f t="shared" ca="1" si="6"/>
        <v>1.583410500651798</v>
      </c>
    </row>
    <row r="73" spans="1:25" s="33" customFormat="1" ht="12" thickBot="1" x14ac:dyDescent="0.25">
      <c r="A73" s="26">
        <v>38352</v>
      </c>
      <c r="B73" s="65">
        <f t="shared" ca="1" si="5"/>
        <v>6.0698253397144963E-2</v>
      </c>
      <c r="C73" s="65">
        <f t="shared" ca="1" si="5"/>
        <v>4.3472502171326699E-3</v>
      </c>
      <c r="D73" s="56">
        <f t="shared" ca="1" si="5"/>
        <v>4.2311532389853745E-3</v>
      </c>
      <c r="E73" s="56">
        <f t="shared" ca="1" si="5"/>
        <v>0.10295673747256617</v>
      </c>
      <c r="F73" s="56">
        <f t="shared" ca="1" si="5"/>
        <v>5.3419539244492498E-3</v>
      </c>
      <c r="G73" s="57">
        <f t="shared" ca="1" si="5"/>
        <v>3.0792605661529082E-2</v>
      </c>
      <c r="H73" s="56">
        <f t="shared" ca="1" si="5"/>
        <v>-6.1832194870479085E-2</v>
      </c>
      <c r="I73" s="56">
        <f t="shared" ca="1" si="5"/>
        <v>-1.6755719462424934E-2</v>
      </c>
      <c r="J73" s="66">
        <f t="shared" ca="1" si="5"/>
        <v>1.3887201950079531E-2</v>
      </c>
      <c r="K73" s="56">
        <f t="shared" ca="1" si="5"/>
        <v>0.8970133772084723</v>
      </c>
      <c r="L73" s="56">
        <f t="shared" ca="1" si="5"/>
        <v>-8.3918111510956295E-2</v>
      </c>
      <c r="M73" s="66">
        <f t="shared" ca="1" si="5"/>
        <v>-7.022178690824088E-2</v>
      </c>
      <c r="N73" s="56">
        <f t="shared" ca="1" si="5"/>
        <v>1.068480751461228</v>
      </c>
      <c r="O73" s="58">
        <f t="shared" ca="1" si="5"/>
        <v>3.5192775910255492E-3</v>
      </c>
      <c r="P73" s="57">
        <f t="shared" ca="1" si="5"/>
        <v>-3.0151638059007779E-2</v>
      </c>
      <c r="Q73" s="56">
        <f t="shared" ca="1" si="5"/>
        <v>1.3534338126805379E-2</v>
      </c>
      <c r="R73" s="56">
        <f t="shared" ca="1" si="6"/>
        <v>1.2200753591032898E-2</v>
      </c>
      <c r="S73" s="56" t="str">
        <f t="shared" ca="1" si="6"/>
        <v xml:space="preserve"> </v>
      </c>
      <c r="T73" s="56" t="str">
        <f t="shared" ca="1" si="6"/>
        <v xml:space="preserve"> </v>
      </c>
      <c r="U73" s="56">
        <f t="shared" ca="1" si="6"/>
        <v>-2.254548153255298E-2</v>
      </c>
      <c r="V73" s="56" t="str">
        <f t="shared" ca="1" si="6"/>
        <v xml:space="preserve"> </v>
      </c>
      <c r="W73" s="56" t="str">
        <f t="shared" ca="1" si="6"/>
        <v xml:space="preserve"> </v>
      </c>
      <c r="X73" s="56">
        <f t="shared" ca="1" si="6"/>
        <v>4.9268691447643675E-3</v>
      </c>
      <c r="Y73" s="58">
        <f t="shared" ca="1" si="6"/>
        <v>0.47908917193725964</v>
      </c>
    </row>
    <row r="74" spans="1:25" s="33" customFormat="1" x14ac:dyDescent="0.2">
      <c r="A74" s="20">
        <v>38383</v>
      </c>
      <c r="B74" s="67">
        <f t="shared" ca="1" si="5"/>
        <v>2.1502869781095502E-2</v>
      </c>
      <c r="C74" s="67">
        <f t="shared" ca="1" si="5"/>
        <v>1.4428497898094195E-2</v>
      </c>
      <c r="D74" s="59">
        <f t="shared" ca="1" si="5"/>
        <v>1.4924054945918641E-2</v>
      </c>
      <c r="E74" s="59">
        <f t="shared" ca="1" si="5"/>
        <v>2.633374216090556E-2</v>
      </c>
      <c r="F74" s="59">
        <f t="shared" ca="1" si="5"/>
        <v>1.018732125185573E-2</v>
      </c>
      <c r="G74" s="60">
        <f t="shared" ca="1" si="5"/>
        <v>3.2184237234164748E-2</v>
      </c>
      <c r="H74" s="59">
        <f t="shared" ca="1" si="5"/>
        <v>4.0926949248040856E-2</v>
      </c>
      <c r="I74" s="59">
        <f t="shared" ca="1" si="5"/>
        <v>-4.2700817097864885E-3</v>
      </c>
      <c r="J74" s="68">
        <f t="shared" ca="1" si="5"/>
        <v>1.817663114960566E-2</v>
      </c>
      <c r="K74" s="59">
        <f t="shared" ca="1" si="5"/>
        <v>0.42205039243377529</v>
      </c>
      <c r="L74" s="59">
        <f t="shared" ca="1" si="5"/>
        <v>-7.3914624340686963E-2</v>
      </c>
      <c r="M74" s="68">
        <f t="shared" ca="1" si="5"/>
        <v>-3.3174605523010436E-2</v>
      </c>
      <c r="N74" s="59">
        <f t="shared" ca="1" si="5"/>
        <v>0.47417466977856138</v>
      </c>
      <c r="O74" s="61">
        <f t="shared" ca="1" si="5"/>
        <v>-0.11679026388440739</v>
      </c>
      <c r="P74" s="60">
        <f t="shared" ca="1" si="5"/>
        <v>5.907936520582302E-3</v>
      </c>
      <c r="Q74" s="59">
        <f t="shared" ca="1" si="5"/>
        <v>1.2104105303899715E-2</v>
      </c>
      <c r="R74" s="59">
        <f t="shared" ca="1" si="6"/>
        <v>1.2781317077535936E-2</v>
      </c>
      <c r="S74" s="59" t="str">
        <f t="shared" ca="1" si="6"/>
        <v xml:space="preserve"> </v>
      </c>
      <c r="T74" s="59" t="str">
        <f t="shared" ca="1" si="6"/>
        <v xml:space="preserve"> </v>
      </c>
      <c r="U74" s="59">
        <f t="shared" ca="1" si="6"/>
        <v>3.0251587055047935E-3</v>
      </c>
      <c r="V74" s="59" t="str">
        <f t="shared" ca="1" si="6"/>
        <v xml:space="preserve"> </v>
      </c>
      <c r="W74" s="59" t="str">
        <f t="shared" ca="1" si="6"/>
        <v xml:space="preserve"> </v>
      </c>
      <c r="X74" s="59">
        <f t="shared" ca="1" si="6"/>
        <v>5.4557945837581112E-3</v>
      </c>
      <c r="Y74" s="61">
        <f t="shared" ca="1" si="6"/>
        <v>0.53356939857690544</v>
      </c>
    </row>
    <row r="75" spans="1:25" s="33" customFormat="1" x14ac:dyDescent="0.2">
      <c r="A75" s="20">
        <v>38442</v>
      </c>
      <c r="B75" s="63">
        <f t="shared" ca="1" si="5"/>
        <v>9.6894413107564414E-3</v>
      </c>
      <c r="C75" s="63">
        <f t="shared" ca="1" si="5"/>
        <v>-7.4196138579818438E-4</v>
      </c>
      <c r="D75" s="34">
        <f t="shared" ca="1" si="5"/>
        <v>-1.5099467240956566E-3</v>
      </c>
      <c r="E75" s="34">
        <f t="shared" ca="1" si="5"/>
        <v>1.6730098906098556E-2</v>
      </c>
      <c r="F75" s="34">
        <f t="shared" ca="1" si="5"/>
        <v>5.8615854999863881E-3</v>
      </c>
      <c r="G75" s="53">
        <f t="shared" ca="1" si="5"/>
        <v>9.3599269447948164E-3</v>
      </c>
      <c r="H75" s="34">
        <f t="shared" ca="1" si="5"/>
        <v>-2.7394494672853265E-3</v>
      </c>
      <c r="I75" s="34">
        <f t="shared" ca="1" si="5"/>
        <v>-1.0688379542284077E-2</v>
      </c>
      <c r="J75" s="64">
        <f t="shared" ca="1" si="5"/>
        <v>1.6958330849689007E-2</v>
      </c>
      <c r="K75" s="34">
        <f t="shared" ca="1" si="5"/>
        <v>0.39595058854251808</v>
      </c>
      <c r="L75" s="34">
        <f t="shared" ca="1" si="5"/>
        <v>-8.2539384572403951E-2</v>
      </c>
      <c r="M75" s="64">
        <f t="shared" ca="1" si="5"/>
        <v>-4.5821680098800166E-2</v>
      </c>
      <c r="N75" s="34">
        <f t="shared" ca="1" si="5"/>
        <v>0.30595901824518945</v>
      </c>
      <c r="O75" s="55">
        <f t="shared" ca="1" si="5"/>
        <v>-0.11535581058232003</v>
      </c>
      <c r="P75" s="53">
        <f t="shared" ca="1" si="5"/>
        <v>9.2809960144579762E-3</v>
      </c>
      <c r="Q75" s="34">
        <f t="shared" ca="1" si="5"/>
        <v>1.6843078155635016E-3</v>
      </c>
      <c r="R75" s="34">
        <f t="shared" ca="1" si="6"/>
        <v>2.4029447573981066E-3</v>
      </c>
      <c r="S75" s="34" t="str">
        <f t="shared" ca="1" si="6"/>
        <v xml:space="preserve"> </v>
      </c>
      <c r="T75" s="34" t="str">
        <f t="shared" ca="1" si="6"/>
        <v xml:space="preserve"> </v>
      </c>
      <c r="U75" s="34">
        <f t="shared" ca="1" si="6"/>
        <v>4.8864434700057524E-2</v>
      </c>
      <c r="V75" s="34" t="str">
        <f t="shared" ca="1" si="6"/>
        <v xml:space="preserve"> </v>
      </c>
      <c r="W75" s="34" t="str">
        <f t="shared" ca="1" si="6"/>
        <v xml:space="preserve"> </v>
      </c>
      <c r="X75" s="34">
        <f t="shared" ca="1" si="6"/>
        <v>9.6774286161624978E-3</v>
      </c>
      <c r="Y75" s="55">
        <f t="shared" ca="1" si="6"/>
        <v>0.31913450074256744</v>
      </c>
    </row>
    <row r="76" spans="1:25" s="33" customFormat="1" x14ac:dyDescent="0.2">
      <c r="A76" s="20">
        <v>38625</v>
      </c>
      <c r="B76" s="63">
        <f t="shared" ca="1" si="5"/>
        <v>-1.4539237310483122E-2</v>
      </c>
      <c r="C76" s="63">
        <f t="shared" ca="1" si="5"/>
        <v>9.5884979252611746E-3</v>
      </c>
      <c r="D76" s="34">
        <f t="shared" ca="1" si="5"/>
        <v>9.9152899830581287E-3</v>
      </c>
      <c r="E76" s="34">
        <f t="shared" ca="1" si="5"/>
        <v>-3.0544361244360552E-2</v>
      </c>
      <c r="F76" s="34">
        <f t="shared" ca="1" si="5"/>
        <v>6.799158596493049E-3</v>
      </c>
      <c r="G76" s="53">
        <f t="shared" ca="1" si="5"/>
        <v>1.6882090057663612E-2</v>
      </c>
      <c r="H76" s="34">
        <f t="shared" ca="1" si="5"/>
        <v>0.10698702203088994</v>
      </c>
      <c r="I76" s="34">
        <f t="shared" ca="1" si="5"/>
        <v>-1.2303469809738621E-2</v>
      </c>
      <c r="J76" s="64">
        <f t="shared" ca="1" si="5"/>
        <v>2.4149218440770337E-2</v>
      </c>
      <c r="K76" s="34">
        <f t="shared" ca="1" si="5"/>
        <v>0.21891785378221273</v>
      </c>
      <c r="L76" s="34">
        <f t="shared" ca="1" si="5"/>
        <v>-9.4979558397003228E-2</v>
      </c>
      <c r="M76" s="64">
        <f t="shared" ca="1" si="5"/>
        <v>-6.2979327954227338E-2</v>
      </c>
      <c r="N76" s="34">
        <f t="shared" ca="1" si="5"/>
        <v>0.21675109986535324</v>
      </c>
      <c r="O76" s="55">
        <f t="shared" ca="1" si="5"/>
        <v>-0.15372827773505593</v>
      </c>
      <c r="P76" s="53">
        <f t="shared" ca="1" si="5"/>
        <v>5.6868627484563117E-3</v>
      </c>
      <c r="Q76" s="34">
        <f t="shared" ca="1" si="5"/>
        <v>2.8995332843319455E-2</v>
      </c>
      <c r="R76" s="34">
        <f t="shared" ca="1" si="6"/>
        <v>1.4726670703726352E-3</v>
      </c>
      <c r="S76" s="34" t="str">
        <f t="shared" ca="1" si="6"/>
        <v xml:space="preserve"> </v>
      </c>
      <c r="T76" s="34" t="str">
        <f t="shared" ca="1" si="6"/>
        <v xml:space="preserve"> </v>
      </c>
      <c r="U76" s="34">
        <f t="shared" ca="1" si="6"/>
        <v>2.6712923776004427E-3</v>
      </c>
      <c r="V76" s="34" t="str">
        <f t="shared" ca="1" si="6"/>
        <v xml:space="preserve"> </v>
      </c>
      <c r="W76" s="34" t="str">
        <f t="shared" ca="1" si="6"/>
        <v xml:space="preserve"> </v>
      </c>
      <c r="X76" s="34">
        <f t="shared" ca="1" si="6"/>
        <v>-2.4080853078503051E-3</v>
      </c>
      <c r="Y76" s="55">
        <f t="shared" ca="1" si="6"/>
        <v>0.30104204987028971</v>
      </c>
    </row>
    <row r="77" spans="1:25" s="33" customFormat="1" ht="12" thickBot="1" x14ac:dyDescent="0.25">
      <c r="A77" s="26">
        <v>38717</v>
      </c>
      <c r="B77" s="65">
        <f t="shared" ca="1" si="5"/>
        <v>3.7103344410817751E-2</v>
      </c>
      <c r="C77" s="65">
        <f t="shared" ca="1" si="5"/>
        <v>3.9215042272162659E-3</v>
      </c>
      <c r="D77" s="56">
        <f t="shared" ca="1" si="5"/>
        <v>3.5333308035636612E-3</v>
      </c>
      <c r="E77" s="56">
        <f t="shared" ca="1" si="5"/>
        <v>6.0025708332077876E-2</v>
      </c>
      <c r="F77" s="56">
        <f t="shared" ca="1" si="5"/>
        <v>7.2450201110483281E-3</v>
      </c>
      <c r="G77" s="57">
        <f t="shared" ca="1" si="5"/>
        <v>2.1027343093057649E-2</v>
      </c>
      <c r="H77" s="56">
        <f t="shared" ca="1" si="5"/>
        <v>0.11199111444162324</v>
      </c>
      <c r="I77" s="56">
        <f t="shared" ca="1" si="5"/>
        <v>-1.7479579326510564E-2</v>
      </c>
      <c r="J77" s="66">
        <f t="shared" ca="1" si="5"/>
        <v>1.3495472146244136E-2</v>
      </c>
      <c r="K77" s="56">
        <f t="shared" ca="1" si="5"/>
        <v>0.16424467627736461</v>
      </c>
      <c r="L77" s="56">
        <f t="shared" ca="1" si="5"/>
        <v>-0.11546684115016237</v>
      </c>
      <c r="M77" s="66">
        <f t="shared" ca="1" si="5"/>
        <v>-8.8197693162702429E-2</v>
      </c>
      <c r="N77" s="56">
        <f t="shared" ca="1" si="5"/>
        <v>0.25066567034706866</v>
      </c>
      <c r="O77" s="58">
        <f t="shared" ca="1" si="5"/>
        <v>-0.12888502945075975</v>
      </c>
      <c r="P77" s="57">
        <f t="shared" ca="1" si="5"/>
        <v>-5.732114246810438E-2</v>
      </c>
      <c r="Q77" s="56">
        <f t="shared" ca="1" si="5"/>
        <v>1.9248539981488122E-2</v>
      </c>
      <c r="R77" s="56">
        <f t="shared" ca="1" si="6"/>
        <v>3.4431107329504496E-3</v>
      </c>
      <c r="S77" s="56" t="str">
        <f t="shared" ca="1" si="6"/>
        <v xml:space="preserve"> </v>
      </c>
      <c r="T77" s="56" t="str">
        <f t="shared" ca="1" si="6"/>
        <v xml:space="preserve"> </v>
      </c>
      <c r="U77" s="56">
        <f t="shared" ca="1" si="6"/>
        <v>5.1317307110276822E-3</v>
      </c>
      <c r="V77" s="56" t="str">
        <f t="shared" ca="1" si="6"/>
        <v xml:space="preserve"> </v>
      </c>
      <c r="W77" s="56" t="str">
        <f t="shared" ca="1" si="6"/>
        <v xml:space="preserve"> </v>
      </c>
      <c r="X77" s="56">
        <f t="shared" ca="1" si="6"/>
        <v>-1.2793803106727619E-3</v>
      </c>
      <c r="Y77" s="58">
        <f t="shared" ca="1" si="6"/>
        <v>0.21444032328418072</v>
      </c>
    </row>
    <row r="78" spans="1:25" s="33" customFormat="1" x14ac:dyDescent="0.2">
      <c r="A78" s="20">
        <v>38807</v>
      </c>
      <c r="B78" s="67">
        <f t="shared" ca="1" si="5"/>
        <v>1.6918775357741778E-2</v>
      </c>
      <c r="C78" s="67">
        <f t="shared" ca="1" si="5"/>
        <v>7.9097743484153327E-3</v>
      </c>
      <c r="D78" s="59">
        <f t="shared" ca="1" si="5"/>
        <v>8.1598278847947459E-3</v>
      </c>
      <c r="E78" s="59">
        <f t="shared" ca="1" si="5"/>
        <v>2.2812894772516801E-2</v>
      </c>
      <c r="F78" s="59">
        <f t="shared" ca="1" si="5"/>
        <v>5.7767214088664254E-3</v>
      </c>
      <c r="G78" s="60">
        <f t="shared" ca="1" si="5"/>
        <v>2.6924566391964389E-2</v>
      </c>
      <c r="H78" s="59">
        <f t="shared" ca="1" si="5"/>
        <v>-6.5859829713855511E-2</v>
      </c>
      <c r="I78" s="59">
        <f t="shared" ca="1" si="5"/>
        <v>-1.1788590614174921E-2</v>
      </c>
      <c r="J78" s="68">
        <f t="shared" ca="1" si="5"/>
        <v>1.4173719586494826E-2</v>
      </c>
      <c r="K78" s="59">
        <f t="shared" ca="1" si="5"/>
        <v>0.15286414098732615</v>
      </c>
      <c r="L78" s="59">
        <f t="shared" ca="1" si="5"/>
        <v>-9.8087244396032891E-2</v>
      </c>
      <c r="M78" s="68">
        <f t="shared" ca="1" si="5"/>
        <v>-6.3765589417943636E-2</v>
      </c>
      <c r="N78" s="59">
        <f t="shared" ca="1" si="5"/>
        <v>0.16155504095660844</v>
      </c>
      <c r="O78" s="61">
        <f t="shared" ca="1" si="5"/>
        <v>-0.14673810768100148</v>
      </c>
      <c r="P78" s="60">
        <f t="shared" ca="1" si="5"/>
        <v>-0.47634930481686621</v>
      </c>
      <c r="Q78" s="59">
        <f t="shared" ca="1" si="5"/>
        <v>2.2539230437037094E-2</v>
      </c>
      <c r="R78" s="59">
        <f t="shared" ca="1" si="6"/>
        <v>3.1191864446813433E-3</v>
      </c>
      <c r="S78" s="59" t="str">
        <f t="shared" ca="1" si="6"/>
        <v xml:space="preserve"> </v>
      </c>
      <c r="T78" s="59" t="str">
        <f t="shared" ca="1" si="6"/>
        <v xml:space="preserve"> </v>
      </c>
      <c r="U78" s="59">
        <f t="shared" ca="1" si="6"/>
        <v>-2.6116917621676894E-4</v>
      </c>
      <c r="V78" s="59" t="str">
        <f t="shared" ca="1" si="6"/>
        <v xml:space="preserve"> </v>
      </c>
      <c r="W78" s="59" t="str">
        <f t="shared" ca="1" si="6"/>
        <v xml:space="preserve"> </v>
      </c>
      <c r="X78" s="59">
        <f t="shared" ca="1" si="6"/>
        <v>-0.39678922591090449</v>
      </c>
      <c r="Y78" s="61">
        <f t="shared" ca="1" si="6"/>
        <v>0.13171586364253351</v>
      </c>
    </row>
    <row r="79" spans="1:25" s="33" customFormat="1" x14ac:dyDescent="0.2">
      <c r="A79" s="20">
        <v>38898</v>
      </c>
      <c r="B79" s="63">
        <f t="shared" ca="1" si="5"/>
        <v>1.6478886954074845E-2</v>
      </c>
      <c r="C79" s="63">
        <f t="shared" ca="1" si="5"/>
        <v>1.6741361403809885E-2</v>
      </c>
      <c r="D79" s="34">
        <f t="shared" ca="1" si="5"/>
        <v>1.7090615966319334E-2</v>
      </c>
      <c r="E79" s="34">
        <f t="shared" ca="1" si="5"/>
        <v>1.6309665746069291E-2</v>
      </c>
      <c r="F79" s="34">
        <f t="shared" ca="1" si="5"/>
        <v>1.3755026364636436E-2</v>
      </c>
      <c r="G79" s="53">
        <f t="shared" ca="1" si="5"/>
        <v>3.460348980994743E-2</v>
      </c>
      <c r="H79" s="34">
        <f t="shared" ca="1" si="5"/>
        <v>0.21686173410366316</v>
      </c>
      <c r="I79" s="34">
        <f t="shared" ca="1" si="5"/>
        <v>-8.6376986054882421E-3</v>
      </c>
      <c r="J79" s="64">
        <f t="shared" ca="1" si="5"/>
        <v>7.9106170486673566E-3</v>
      </c>
      <c r="K79" s="34">
        <f t="shared" ca="1" si="5"/>
        <v>0.15329934217652164</v>
      </c>
      <c r="L79" s="34">
        <f t="shared" ca="1" si="5"/>
        <v>-0.10821129714341171</v>
      </c>
      <c r="M79" s="64">
        <f t="shared" ca="1" si="5"/>
        <v>-9.3575718780479877E-2</v>
      </c>
      <c r="N79" s="34">
        <f t="shared" ca="1" si="5"/>
        <v>0.11072007404938589</v>
      </c>
      <c r="O79" s="55">
        <f t="shared" ca="1" si="5"/>
        <v>-0.16667159650084484</v>
      </c>
      <c r="P79" s="53">
        <f t="shared" ca="1" si="5"/>
        <v>-3.1835581516747036E-2</v>
      </c>
      <c r="Q79" s="34">
        <f t="shared" ca="1" si="5"/>
        <v>1.9066635993007619E-2</v>
      </c>
      <c r="R79" s="34">
        <f t="shared" ca="1" si="6"/>
        <v>4.4399882692065518E-3</v>
      </c>
      <c r="S79" s="34">
        <f t="shared" ca="1" si="6"/>
        <v>4.7085655059229348E-2</v>
      </c>
      <c r="T79" s="34" t="str">
        <f t="shared" ca="1" si="6"/>
        <v xml:space="preserve"> </v>
      </c>
      <c r="U79" s="34">
        <f t="shared" ca="1" si="6"/>
        <v>5.1348828587778339E-3</v>
      </c>
      <c r="V79" s="34">
        <f t="shared" ca="1" si="6"/>
        <v>0.13140416303953284</v>
      </c>
      <c r="W79" s="34" t="str">
        <f t="shared" ca="1" si="6"/>
        <v xml:space="preserve"> </v>
      </c>
      <c r="X79" s="34">
        <f t="shared" ca="1" si="6"/>
        <v>-8.1870391564536571E-2</v>
      </c>
      <c r="Y79" s="55">
        <f t="shared" ca="1" si="6"/>
        <v>0.14060179767313041</v>
      </c>
    </row>
    <row r="80" spans="1:25" s="33" customFormat="1" x14ac:dyDescent="0.2">
      <c r="A80" s="20">
        <v>38990</v>
      </c>
      <c r="B80" s="63">
        <f t="shared" ca="1" si="5"/>
        <v>1.1734598893993198E-3</v>
      </c>
      <c r="C80" s="63">
        <f t="shared" ca="1" si="5"/>
        <v>3.9354622957958885E-3</v>
      </c>
      <c r="D80" s="34">
        <f t="shared" ca="1" si="5"/>
        <v>3.0011429365834896E-3</v>
      </c>
      <c r="E80" s="34">
        <f t="shared" ca="1" si="5"/>
        <v>-6.0800080582001925E-4</v>
      </c>
      <c r="F80" s="34">
        <f t="shared" ca="1" si="5"/>
        <v>1.1950737088117114E-2</v>
      </c>
      <c r="G80" s="53">
        <f t="shared" ca="1" si="5"/>
        <v>1.8644507802260124E-2</v>
      </c>
      <c r="H80" s="34">
        <f t="shared" ca="1" si="5"/>
        <v>-4.8231987213049554E-2</v>
      </c>
      <c r="I80" s="34">
        <f t="shared" ca="1" si="5"/>
        <v>-2.4872912980555162E-2</v>
      </c>
      <c r="J80" s="64">
        <f t="shared" ca="1" si="5"/>
        <v>-3.6099461139489364E-3</v>
      </c>
      <c r="K80" s="34">
        <f t="shared" ca="1" si="5"/>
        <v>0.12057511425112799</v>
      </c>
      <c r="L80" s="34">
        <f t="shared" ca="1" si="5"/>
        <v>-0.12265493252852921</v>
      </c>
      <c r="M80" s="64">
        <f t="shared" ca="1" si="5"/>
        <v>-8.4404673429375188E-2</v>
      </c>
      <c r="N80" s="34">
        <f t="shared" ca="1" si="5"/>
        <v>0.11734092245684247</v>
      </c>
      <c r="O80" s="55">
        <f t="shared" ca="1" si="5"/>
        <v>-0.23182865523356444</v>
      </c>
      <c r="P80" s="53">
        <f t="shared" ca="1" si="5"/>
        <v>-4.2149848214540264E-2</v>
      </c>
      <c r="Q80" s="34">
        <f t="shared" ca="1" si="5"/>
        <v>5.5107254177826359E-3</v>
      </c>
      <c r="R80" s="34">
        <f t="shared" ca="1" si="6"/>
        <v>7.7881992775186148E-4</v>
      </c>
      <c r="S80" s="34">
        <f t="shared" ca="1" si="6"/>
        <v>3.4680124828152969E-2</v>
      </c>
      <c r="T80" s="34" t="str">
        <f t="shared" ca="1" si="6"/>
        <v xml:space="preserve"> </v>
      </c>
      <c r="U80" s="34">
        <f t="shared" ca="1" si="6"/>
        <v>-8.4400280316357934E-3</v>
      </c>
      <c r="V80" s="34">
        <f t="shared" ca="1" si="6"/>
        <v>9.6965561375120357E-2</v>
      </c>
      <c r="W80" s="34" t="str">
        <f t="shared" ca="1" si="6"/>
        <v xml:space="preserve"> </v>
      </c>
      <c r="X80" s="34">
        <f t="shared" ca="1" si="6"/>
        <v>-6.0306746636383468E-2</v>
      </c>
      <c r="Y80" s="55">
        <f t="shared" ca="1" si="6"/>
        <v>8.8517176393671404E-2</v>
      </c>
    </row>
    <row r="81" spans="1:25" s="33" customFormat="1" ht="12" thickBot="1" x14ac:dyDescent="0.25">
      <c r="A81" s="26">
        <v>39082</v>
      </c>
      <c r="B81" s="65">
        <f t="shared" ca="1" si="5"/>
        <v>3.6459034441742588E-2</v>
      </c>
      <c r="C81" s="65">
        <f t="shared" ca="1" si="5"/>
        <v>1.1521392314721934E-2</v>
      </c>
      <c r="D81" s="56">
        <f t="shared" ca="1" si="5"/>
        <v>1.0903962584923654E-2</v>
      </c>
      <c r="E81" s="56">
        <f t="shared" ca="1" si="5"/>
        <v>5.2616658806172056E-2</v>
      </c>
      <c r="F81" s="56">
        <f t="shared" ca="1" si="5"/>
        <v>1.6771312038645902E-2</v>
      </c>
      <c r="G81" s="57">
        <f t="shared" ca="1" si="5"/>
        <v>3.0582744827138297E-2</v>
      </c>
      <c r="H81" s="56">
        <f t="shared" ca="1" si="5"/>
        <v>6.6460747282438781E-2</v>
      </c>
      <c r="I81" s="56">
        <f t="shared" ca="1" si="5"/>
        <v>-1.8573175380289908E-2</v>
      </c>
      <c r="J81" s="66">
        <f t="shared" ca="1" si="5"/>
        <v>2.4479755044297669E-3</v>
      </c>
      <c r="K81" s="56">
        <f t="shared" ca="1" si="5"/>
        <v>7.8988375092465368E-2</v>
      </c>
      <c r="L81" s="56">
        <f t="shared" ca="1" si="5"/>
        <v>-0.1221320689341997</v>
      </c>
      <c r="M81" s="66">
        <f t="shared" ca="1" si="5"/>
        <v>-8.4169017068578156E-2</v>
      </c>
      <c r="N81" s="56">
        <f t="shared" ca="1" si="5"/>
        <v>0.12854029043881132</v>
      </c>
      <c r="O81" s="58">
        <f t="shared" ca="1" si="5"/>
        <v>-0.29988032571834078</v>
      </c>
      <c r="P81" s="57">
        <f t="shared" ca="1" si="5"/>
        <v>1.2603924105284214E-2</v>
      </c>
      <c r="Q81" s="56">
        <f t="shared" ca="1" si="5"/>
        <v>6.2582413917562363E-3</v>
      </c>
      <c r="R81" s="56">
        <f t="shared" ca="1" si="6"/>
        <v>-6.4366300201368354E-4</v>
      </c>
      <c r="S81" s="56">
        <f t="shared" ca="1" si="6"/>
        <v>4.946545701047711E-2</v>
      </c>
      <c r="T81" s="56" t="str">
        <f t="shared" ca="1" si="6"/>
        <v xml:space="preserve"> </v>
      </c>
      <c r="U81" s="56">
        <f t="shared" ca="1" si="6"/>
        <v>2.5663502820270079E-3</v>
      </c>
      <c r="V81" s="56">
        <f t="shared" ca="1" si="6"/>
        <v>0.13665678356118205</v>
      </c>
      <c r="W81" s="56" t="str">
        <f t="shared" ca="1" si="6"/>
        <v xml:space="preserve"> </v>
      </c>
      <c r="X81" s="56">
        <f t="shared" ca="1" si="6"/>
        <v>-9.0918096721956054E-2</v>
      </c>
      <c r="Y81" s="58">
        <f t="shared" ca="1" si="6"/>
        <v>8.0004097729075463E-2</v>
      </c>
    </row>
    <row r="82" spans="1:25" s="33" customFormat="1" x14ac:dyDescent="0.2">
      <c r="A82" s="20">
        <v>39172</v>
      </c>
      <c r="B82" s="63">
        <f t="shared" ca="1" si="5"/>
        <v>1.0728542535635821E-2</v>
      </c>
      <c r="C82" s="63">
        <f t="shared" ca="1" si="5"/>
        <v>7.2685484616448193E-3</v>
      </c>
      <c r="D82" s="34">
        <f t="shared" ca="1" si="5"/>
        <v>6.6894334120746191E-3</v>
      </c>
      <c r="E82" s="34">
        <f t="shared" ca="1" si="5"/>
        <v>1.2882823317356351E-2</v>
      </c>
      <c r="F82" s="34">
        <f t="shared" ca="1" si="5"/>
        <v>1.2164268686357005E-2</v>
      </c>
      <c r="G82" s="53">
        <f t="shared" ca="1" si="5"/>
        <v>3.4868061168488174E-2</v>
      </c>
      <c r="H82" s="34">
        <f t="shared" ca="1" si="5"/>
        <v>-1.7805105982551139E-2</v>
      </c>
      <c r="I82" s="34">
        <f t="shared" ca="1" si="5"/>
        <v>-3.3667710788492955E-2</v>
      </c>
      <c r="J82" s="64">
        <f t="shared" ca="1" si="5"/>
        <v>-1.1434311831534094E-3</v>
      </c>
      <c r="K82" s="34">
        <f t="shared" ca="1" si="5"/>
        <v>8.0353567814834603E-2</v>
      </c>
      <c r="L82" s="34">
        <f t="shared" ca="1" si="5"/>
        <v>-0.12879356269747666</v>
      </c>
      <c r="M82" s="64">
        <f t="shared" ca="1" si="5"/>
        <v>-0.11421675594693881</v>
      </c>
      <c r="N82" s="34">
        <f t="shared" ca="1" si="5"/>
        <v>6.4585668834592491E-2</v>
      </c>
      <c r="O82" s="55">
        <f t="shared" ca="1" si="5"/>
        <v>-0.18595586253140206</v>
      </c>
      <c r="P82" s="53">
        <f t="shared" ca="1" si="5"/>
        <v>-1.979412988307927E-2</v>
      </c>
      <c r="Q82" s="34">
        <f t="shared" ca="1" si="5"/>
        <v>1.0246009951903501E-2</v>
      </c>
      <c r="R82" s="34">
        <f t="shared" ref="R82:Y87" ca="1" si="7">IF(AND(R17&gt;=0, (R16)&gt;0),R17/R16-1," ")</f>
        <v>8.4891426846223084E-4</v>
      </c>
      <c r="S82" s="34">
        <f t="shared" ca="1" si="7"/>
        <v>4.7701466045540597E-2</v>
      </c>
      <c r="T82" s="34" t="str">
        <f t="shared" ca="1" si="7"/>
        <v xml:space="preserve"> </v>
      </c>
      <c r="U82" s="34">
        <f t="shared" ca="1" si="7"/>
        <v>-1.5573010686491529E-3</v>
      </c>
      <c r="V82" s="34">
        <f t="shared" ca="1" si="7"/>
        <v>6.2691352898816E-2</v>
      </c>
      <c r="W82" s="34" t="str">
        <f t="shared" ca="1" si="7"/>
        <v xml:space="preserve"> </v>
      </c>
      <c r="X82" s="34">
        <f t="shared" ca="1" si="7"/>
        <v>-6.516619820102254E-2</v>
      </c>
      <c r="Y82" s="55">
        <f t="shared" ca="1" si="7"/>
        <v>8.9100382996387228E-2</v>
      </c>
    </row>
    <row r="83" spans="1:25" s="33" customFormat="1" x14ac:dyDescent="0.2">
      <c r="A83" s="20">
        <v>39263</v>
      </c>
      <c r="B83" s="63">
        <f t="shared" ca="1" si="5"/>
        <v>1.2907221736103924E-2</v>
      </c>
      <c r="C83" s="63">
        <f t="shared" ca="1" si="5"/>
        <v>9.859085287736491E-3</v>
      </c>
      <c r="D83" s="34">
        <f t="shared" ca="1" si="5"/>
        <v>9.7617993388123825E-3</v>
      </c>
      <c r="E83" s="34">
        <f t="shared" ca="1" si="5"/>
        <v>1.4794549911509414E-2</v>
      </c>
      <c r="F83" s="34">
        <f t="shared" ca="1" si="5"/>
        <v>1.0677072223893136E-2</v>
      </c>
      <c r="G83" s="53">
        <f t="shared" ca="1" si="5"/>
        <v>2.7603733887360926E-2</v>
      </c>
      <c r="H83" s="34">
        <f t="shared" ca="1" si="5"/>
        <v>9.1103844084593044E-2</v>
      </c>
      <c r="I83" s="34">
        <f t="shared" ca="1" si="5"/>
        <v>-3.4072579887345689E-2</v>
      </c>
      <c r="J83" s="64">
        <f t="shared" ca="1" si="5"/>
        <v>-3.208379280890028E-2</v>
      </c>
      <c r="K83" s="34">
        <f t="shared" ca="1" si="5"/>
        <v>7.8829553085083992E-2</v>
      </c>
      <c r="L83" s="34">
        <f t="shared" ca="1" si="5"/>
        <v>-0.11369192156027219</v>
      </c>
      <c r="M83" s="64">
        <f t="shared" ca="1" si="5"/>
        <v>-0.10983095188554626</v>
      </c>
      <c r="N83" s="34">
        <f t="shared" ca="1" si="5"/>
        <v>4.7515888610977663E-2</v>
      </c>
      <c r="O83" s="55">
        <f t="shared" ca="1" si="5"/>
        <v>-0.19003387167524333</v>
      </c>
      <c r="P83" s="53">
        <f t="shared" ca="1" si="5"/>
        <v>-8.8959647096173988E-3</v>
      </c>
      <c r="Q83" s="34">
        <f t="shared" ca="1" si="5"/>
        <v>5.7528845994101463E-3</v>
      </c>
      <c r="R83" s="34">
        <f t="shared" ca="1" si="7"/>
        <v>-1.0002574317304891E-3</v>
      </c>
      <c r="S83" s="34">
        <f t="shared" ca="1" si="7"/>
        <v>1.0930974877368493E-2</v>
      </c>
      <c r="T83" s="34" t="str">
        <f t="shared" ca="1" si="7"/>
        <v xml:space="preserve"> </v>
      </c>
      <c r="U83" s="34">
        <f t="shared" ca="1" si="7"/>
        <v>1.0974892508941014E-2</v>
      </c>
      <c r="V83" s="34">
        <f t="shared" ca="1" si="7"/>
        <v>5.2410780477318619E-2</v>
      </c>
      <c r="W83" s="34" t="str">
        <f t="shared" ca="1" si="7"/>
        <v xml:space="preserve"> </v>
      </c>
      <c r="X83" s="34">
        <f t="shared" ca="1" si="7"/>
        <v>-3.9893156551615516E-2</v>
      </c>
      <c r="Y83" s="55">
        <f t="shared" ca="1" si="7"/>
        <v>7.3120337940064895E-2</v>
      </c>
    </row>
    <row r="84" spans="1:25" s="33" customFormat="1" x14ac:dyDescent="0.2">
      <c r="A84" s="20">
        <v>39355</v>
      </c>
      <c r="B84" s="63">
        <f t="shared" ca="1" si="5"/>
        <v>6.5322535534171333E-3</v>
      </c>
      <c r="C84" s="63">
        <f t="shared" ca="1" si="5"/>
        <v>1.5110788358378979E-3</v>
      </c>
      <c r="D84" s="34">
        <f t="shared" ca="1" si="5"/>
        <v>4.5309679472538278E-4</v>
      </c>
      <c r="E84" s="34">
        <f t="shared" ca="1" si="5"/>
        <v>9.6261160185608929E-3</v>
      </c>
      <c r="F84" s="34">
        <f t="shared" ca="1" si="5"/>
        <v>1.0398608581089652E-2</v>
      </c>
      <c r="G84" s="53">
        <f t="shared" ca="1" si="5"/>
        <v>2.1753603049258663E-2</v>
      </c>
      <c r="H84" s="34">
        <f t="shared" ca="1" si="5"/>
        <v>2.839411290182392E-3</v>
      </c>
      <c r="I84" s="34">
        <f t="shared" ca="1" si="5"/>
        <v>-2.4839150785287423E-2</v>
      </c>
      <c r="J84" s="64">
        <f t="shared" ca="1" si="5"/>
        <v>3.1230104382269364E-3</v>
      </c>
      <c r="K84" s="34">
        <f t="shared" ca="1" si="5"/>
        <v>6.1171277957688508E-2</v>
      </c>
      <c r="L84" s="34">
        <f t="shared" ca="1" si="5"/>
        <v>-0.12806143506963674</v>
      </c>
      <c r="M84" s="64">
        <f t="shared" ca="1" si="5"/>
        <v>-0.12701941410304929</v>
      </c>
      <c r="N84" s="34">
        <f t="shared" ca="1" si="5"/>
        <v>3.0184873863493777E-2</v>
      </c>
      <c r="O84" s="55">
        <f t="shared" ca="1" si="5"/>
        <v>-0.11223390797311195</v>
      </c>
      <c r="P84" s="53">
        <f t="shared" ca="1" si="5"/>
        <v>-1.1300711807082697E-2</v>
      </c>
      <c r="Q84" s="34">
        <f t="shared" ca="1" si="5"/>
        <v>3.8796003811683022E-3</v>
      </c>
      <c r="R84" s="34">
        <f t="shared" ca="1" si="7"/>
        <v>8.8773613474901758E-4</v>
      </c>
      <c r="S84" s="34">
        <f t="shared" ca="1" si="7"/>
        <v>2.8393169151996522E-2</v>
      </c>
      <c r="T84" s="34" t="str">
        <f t="shared" ca="1" si="7"/>
        <v xml:space="preserve"> </v>
      </c>
      <c r="U84" s="34">
        <f t="shared" ca="1" si="7"/>
        <v>-6.2416319978086943E-4</v>
      </c>
      <c r="V84" s="34">
        <f t="shared" ca="1" si="7"/>
        <v>4.8752281276595699E-2</v>
      </c>
      <c r="W84" s="34" t="str">
        <f t="shared" ca="1" si="7"/>
        <v xml:space="preserve"> </v>
      </c>
      <c r="X84" s="34">
        <f t="shared" ca="1" si="7"/>
        <v>-3.7702293115754015E-2</v>
      </c>
      <c r="Y84" s="55">
        <f t="shared" ca="1" si="7"/>
        <v>5.2968619693887664E-2</v>
      </c>
    </row>
    <row r="85" spans="1:25" s="33" customFormat="1" ht="12" thickBot="1" x14ac:dyDescent="0.25">
      <c r="A85" s="26">
        <v>39447</v>
      </c>
      <c r="B85" s="65">
        <f t="shared" ca="1" si="5"/>
        <v>1.577562491513218E-2</v>
      </c>
      <c r="C85" s="65">
        <f t="shared" ca="1" si="5"/>
        <v>1.0891292961059618E-2</v>
      </c>
      <c r="D85" s="56">
        <f t="shared" ca="1" si="5"/>
        <v>1.0631531269445382E-2</v>
      </c>
      <c r="E85" s="56">
        <f t="shared" ca="1" si="5"/>
        <v>1.8760980205405176E-2</v>
      </c>
      <c r="F85" s="56">
        <f t="shared" ca="1" si="5"/>
        <v>1.3051930258525246E-2</v>
      </c>
      <c r="G85" s="57">
        <f t="shared" ca="1" si="5"/>
        <v>1.96530591713171E-2</v>
      </c>
      <c r="H85" s="56">
        <f t="shared" ca="1" si="5"/>
        <v>0.11439514696482411</v>
      </c>
      <c r="I85" s="56">
        <f t="shared" ca="1" si="5"/>
        <v>-1.8624073099432814E-2</v>
      </c>
      <c r="J85" s="66">
        <f t="shared" ca="1" si="5"/>
        <v>-7.7324807014931274E-3</v>
      </c>
      <c r="K85" s="56">
        <f t="shared" ca="1" si="5"/>
        <v>3.4474033896468415E-2</v>
      </c>
      <c r="L85" s="56">
        <f t="shared" ca="1" si="5"/>
        <v>-0.12934817111364627</v>
      </c>
      <c r="M85" s="66">
        <f t="shared" ca="1" si="5"/>
        <v>-0.10591732557719091</v>
      </c>
      <c r="N85" s="56">
        <f t="shared" ca="1" si="5"/>
        <v>2.0768255128527313E-2</v>
      </c>
      <c r="O85" s="58">
        <f t="shared" ca="1" si="5"/>
        <v>-0.19930105783997409</v>
      </c>
      <c r="P85" s="57">
        <f t="shared" ca="1" si="5"/>
        <v>-8.4043004712786029E-4</v>
      </c>
      <c r="Q85" s="56">
        <f t="shared" ca="1" si="5"/>
        <v>5.9623032929254638E-3</v>
      </c>
      <c r="R85" s="56">
        <f t="shared" ca="1" si="7"/>
        <v>-2.6482528095789215E-3</v>
      </c>
      <c r="S85" s="56">
        <f t="shared" ca="1" si="7"/>
        <v>3.3497149041974872E-2</v>
      </c>
      <c r="T85" s="56" t="str">
        <f t="shared" ca="1" si="7"/>
        <v xml:space="preserve"> </v>
      </c>
      <c r="U85" s="56">
        <f t="shared" ca="1" si="7"/>
        <v>1.067392192565797E-2</v>
      </c>
      <c r="V85" s="56">
        <f t="shared" ca="1" si="7"/>
        <v>5.269166496068789E-2</v>
      </c>
      <c r="W85" s="56" t="str">
        <f t="shared" ca="1" si="7"/>
        <v xml:space="preserve"> </v>
      </c>
      <c r="X85" s="56">
        <f t="shared" ca="1" si="7"/>
        <v>-6.1278665058051573E-2</v>
      </c>
      <c r="Y85" s="58">
        <f t="shared" ca="1" si="7"/>
        <v>3.8734255468663381E-2</v>
      </c>
    </row>
    <row r="86" spans="1:25" s="33" customFormat="1" x14ac:dyDescent="0.2">
      <c r="A86" s="14">
        <v>39538</v>
      </c>
      <c r="B86" s="67">
        <f t="shared" ca="1" si="5"/>
        <v>3.096381413189242E-3</v>
      </c>
      <c r="C86" s="67">
        <f t="shared" ca="1" si="5"/>
        <v>-3.1332021221980311E-3</v>
      </c>
      <c r="D86" s="59">
        <f t="shared" ca="1" si="5"/>
        <v>-4.8853308652914151E-3</v>
      </c>
      <c r="E86" s="59">
        <f t="shared" ca="1" si="5"/>
        <v>6.8745559720182481E-3</v>
      </c>
      <c r="F86" s="59">
        <f t="shared" ca="1" si="5"/>
        <v>1.1405777055174982E-2</v>
      </c>
      <c r="G86" s="60">
        <f t="shared" ca="1" si="5"/>
        <v>7.8482333310763153E-3</v>
      </c>
      <c r="H86" s="59">
        <f t="shared" ca="1" si="5"/>
        <v>4.4908451639670499E-2</v>
      </c>
      <c r="I86" s="59">
        <f t="shared" ca="1" si="5"/>
        <v>-2.2962542619716309E-2</v>
      </c>
      <c r="J86" s="68">
        <f t="shared" ca="1" si="5"/>
        <v>-2.0447180304898338E-2</v>
      </c>
      <c r="K86" s="59">
        <f t="shared" ca="1" si="5"/>
        <v>5.2508968666472589E-2</v>
      </c>
      <c r="L86" s="59">
        <f t="shared" ca="1" si="5"/>
        <v>-0.12509724459939053</v>
      </c>
      <c r="M86" s="68">
        <f t="shared" ca="1" si="5"/>
        <v>-0.13889512574956842</v>
      </c>
      <c r="N86" s="59">
        <f t="shared" ca="1" si="5"/>
        <v>2.899972543786733E-2</v>
      </c>
      <c r="O86" s="61">
        <f t="shared" ca="1" si="5"/>
        <v>-0.19524077654704208</v>
      </c>
      <c r="P86" s="60">
        <f t="shared" ca="1" si="5"/>
        <v>-1.0315638978687147E-2</v>
      </c>
      <c r="Q86" s="59">
        <f t="shared" ca="1" si="5"/>
        <v>-3.3364782740441523E-3</v>
      </c>
      <c r="R86" s="59">
        <f t="shared" ca="1" si="7"/>
        <v>-8.9355002765592051E-3</v>
      </c>
      <c r="S86" s="59">
        <f t="shared" ca="1" si="7"/>
        <v>2.2671872485278799E-2</v>
      </c>
      <c r="T86" s="59" t="str">
        <f t="shared" ca="1" si="7"/>
        <v xml:space="preserve"> </v>
      </c>
      <c r="U86" s="59">
        <f t="shared" ca="1" si="7"/>
        <v>-1.1032706963620686E-4</v>
      </c>
      <c r="V86" s="59">
        <f t="shared" ca="1" si="7"/>
        <v>3.9226845888271189E-2</v>
      </c>
      <c r="W86" s="59" t="str">
        <f t="shared" ca="1" si="7"/>
        <v xml:space="preserve"> </v>
      </c>
      <c r="X86" s="59">
        <f t="shared" ca="1" si="7"/>
        <v>-4.4098901282088043E-2</v>
      </c>
      <c r="Y86" s="61">
        <f t="shared" ca="1" si="7"/>
        <v>5.883011621492229E-2</v>
      </c>
    </row>
    <row r="87" spans="1:25" s="33" customFormat="1" x14ac:dyDescent="0.2">
      <c r="A87" s="20">
        <v>39629</v>
      </c>
      <c r="B87" s="63">
        <f t="shared" ca="1" si="5"/>
        <v>1.0573879338962699E-2</v>
      </c>
      <c r="C87" s="63">
        <f t="shared" ca="1" si="5"/>
        <v>9.2806610800644229E-4</v>
      </c>
      <c r="D87" s="34">
        <f t="shared" ca="1" si="5"/>
        <v>-4.9488165587319166E-4</v>
      </c>
      <c r="E87" s="34">
        <f t="shared" ca="1" si="5"/>
        <v>1.6365813536109552E-2</v>
      </c>
      <c r="F87" s="34">
        <f t="shared" ca="1" si="5"/>
        <v>1.2545348767094344E-2</v>
      </c>
      <c r="G87" s="53">
        <f t="shared" ca="1" si="5"/>
        <v>1.4879230123769904E-2</v>
      </c>
      <c r="H87" s="34">
        <f t="shared" ca="1" si="5"/>
        <v>-0.23553645763101372</v>
      </c>
      <c r="I87" s="34">
        <f t="shared" ca="1" si="5"/>
        <v>-2.6176119902788897E-2</v>
      </c>
      <c r="J87" s="64">
        <f t="shared" ca="1" si="5"/>
        <v>-1.4969182005036719E-2</v>
      </c>
      <c r="K87" s="34">
        <f t="shared" ca="1" si="5"/>
        <v>3.6573087496212686E-2</v>
      </c>
      <c r="L87" s="34">
        <f t="shared" ca="1" si="5"/>
        <v>-0.11826411761876043</v>
      </c>
      <c r="M87" s="64">
        <f t="shared" ca="1" si="5"/>
        <v>-0.11920282921968595</v>
      </c>
      <c r="N87" s="34">
        <f t="shared" ca="1" si="5"/>
        <v>3.8100857988750292E-2</v>
      </c>
      <c r="O87" s="55">
        <f t="shared" ca="1" si="5"/>
        <v>-0.18122075224915879</v>
      </c>
      <c r="P87" s="53">
        <f t="shared" ca="1" si="5"/>
        <v>1.0617994248385276E-3</v>
      </c>
      <c r="Q87" s="34">
        <f ca="1">IF(AND(Q22&gt;=0, (Q21)&gt;0),Q22/Q21-1," ")</f>
        <v>2.4331511885034018E-4</v>
      </c>
      <c r="R87" s="34">
        <f t="shared" ca="1" si="7"/>
        <v>-1.2868078996811083E-2</v>
      </c>
      <c r="S87" s="34">
        <f t="shared" ca="1" si="7"/>
        <v>1.4858145832055136E-2</v>
      </c>
      <c r="T87" s="34" t="str">
        <f t="shared" ca="1" si="7"/>
        <v xml:space="preserve"> </v>
      </c>
      <c r="U87" s="34">
        <f t="shared" ca="1" si="7"/>
        <v>-2.8194227923899473E-2</v>
      </c>
      <c r="V87" s="34">
        <f t="shared" ca="1" si="7"/>
        <v>3.6539160645032931E-2</v>
      </c>
      <c r="W87" s="34" t="str">
        <f t="shared" ca="1" si="7"/>
        <v xml:space="preserve"> </v>
      </c>
      <c r="X87" s="34">
        <f t="shared" ca="1" si="7"/>
        <v>-3.1030863321617308E-2</v>
      </c>
      <c r="Y87" s="55">
        <f t="shared" ca="1" si="7"/>
        <v>4.1130527799395855E-2</v>
      </c>
    </row>
    <row r="88" spans="1:25" s="33" customFormat="1" x14ac:dyDescent="0.2">
      <c r="A88" s="20">
        <v>39721</v>
      </c>
      <c r="B88" s="63">
        <f t="shared" ref="B88:X99" ca="1" si="8">IF(AND(B23&gt;=0, (B22)&gt;0),B23/B22-1," ")</f>
        <v>1.0873568812115098E-2</v>
      </c>
      <c r="C88" s="63">
        <f t="shared" ca="1" si="8"/>
        <v>3.2355409353170828E-3</v>
      </c>
      <c r="D88" s="34">
        <f t="shared" ca="1" si="8"/>
        <v>2.3554950085380444E-3</v>
      </c>
      <c r="E88" s="34">
        <f t="shared" ca="1" si="8"/>
        <v>1.539024366960895E-2</v>
      </c>
      <c r="F88" s="34">
        <f t="shared" ca="1" si="8"/>
        <v>1.0327912424995978E-2</v>
      </c>
      <c r="G88" s="53">
        <f t="shared" ca="1" si="8"/>
        <v>1.8355903375338434E-2</v>
      </c>
      <c r="H88" s="34">
        <f t="shared" ca="1" si="8"/>
        <v>0.41561344875166917</v>
      </c>
      <c r="I88" s="34">
        <f t="shared" ca="1" si="8"/>
        <v>-3.268395823449155E-2</v>
      </c>
      <c r="J88" s="64">
        <f t="shared" ca="1" si="8"/>
        <v>-1.8596730696695207E-2</v>
      </c>
      <c r="K88" s="34">
        <f t="shared" ca="1" si="8"/>
        <v>3.4595999306407554E-2</v>
      </c>
      <c r="L88" s="34">
        <f t="shared" ca="1" si="8"/>
        <v>-0.17140846913360475</v>
      </c>
      <c r="M88" s="64">
        <f t="shared" ca="1" si="8"/>
        <v>-0.16188031144844939</v>
      </c>
      <c r="N88" s="34">
        <f t="shared" ca="1" si="8"/>
        <v>2.0059781494204509E-2</v>
      </c>
      <c r="O88" s="55">
        <f t="shared" ca="1" si="8"/>
        <v>-0.14148204406870912</v>
      </c>
      <c r="P88" s="53">
        <f t="shared" ca="1" si="8"/>
        <v>-1.8744278891342225E-2</v>
      </c>
      <c r="Q88" s="34">
        <f t="shared" ca="1" si="8"/>
        <v>5.1198242877406042E-3</v>
      </c>
      <c r="R88" s="34">
        <f t="shared" ca="1" si="8"/>
        <v>-1.5480839421445514E-2</v>
      </c>
      <c r="S88" s="34">
        <f t="shared" ca="1" si="8"/>
        <v>1.5042956924432582E-2</v>
      </c>
      <c r="T88" s="34" t="str">
        <f t="shared" ca="1" si="8"/>
        <v xml:space="preserve"> </v>
      </c>
      <c r="U88" s="34">
        <f t="shared" ca="1" si="8"/>
        <v>2.4463697339238921E-2</v>
      </c>
      <c r="V88" s="34">
        <f t="shared" ca="1" si="8"/>
        <v>2.7432230030643101E-2</v>
      </c>
      <c r="W88" s="34" t="str">
        <f t="shared" ca="1" si="8"/>
        <v xml:space="preserve"> </v>
      </c>
      <c r="X88" s="34">
        <f t="shared" ca="1" si="8"/>
        <v>-4.6413575455249823E-2</v>
      </c>
      <c r="Y88" s="55">
        <f t="shared" ref="Y88:Y98" ca="1" si="9">IF(AND(Y23&gt;=0, (Y22)&gt;0),Y23/Y22-1," ")</f>
        <v>2.1581955242517159E-2</v>
      </c>
    </row>
    <row r="89" spans="1:25" s="33" customFormat="1" ht="12" thickBot="1" x14ac:dyDescent="0.25">
      <c r="A89" s="26">
        <v>39813</v>
      </c>
      <c r="B89" s="65">
        <f t="shared" ca="1" si="8"/>
        <v>5.2203857685721999E-3</v>
      </c>
      <c r="C89" s="65">
        <f t="shared" ca="1" si="8"/>
        <v>-5.7253338912184315E-3</v>
      </c>
      <c r="D89" s="56">
        <f t="shared" ca="1" si="8"/>
        <v>-7.6377515014072195E-3</v>
      </c>
      <c r="E89" s="56">
        <f t="shared" ca="1" si="8"/>
        <v>1.1615551928498169E-2</v>
      </c>
      <c r="F89" s="56">
        <f t="shared" ca="1" si="8"/>
        <v>9.5653988103276966E-3</v>
      </c>
      <c r="G89" s="57">
        <f t="shared" ca="1" si="8"/>
        <v>4.5035264893442672E-3</v>
      </c>
      <c r="H89" s="56">
        <f t="shared" ca="1" si="8"/>
        <v>-2.9571878485938341E-2</v>
      </c>
      <c r="I89" s="56">
        <f t="shared" ca="1" si="8"/>
        <v>-3.8600501381877761E-2</v>
      </c>
      <c r="J89" s="66">
        <f t="shared" ca="1" si="8"/>
        <v>-2.7996707450588798E-2</v>
      </c>
      <c r="K89" s="56">
        <f t="shared" ca="1" si="8"/>
        <v>3.6332029578573399E-2</v>
      </c>
      <c r="L89" s="56">
        <f t="shared" ca="1" si="8"/>
        <v>-0.21626247232686158</v>
      </c>
      <c r="M89" s="66">
        <f t="shared" ca="1" si="8"/>
        <v>-0.20419629227822156</v>
      </c>
      <c r="N89" s="56">
        <f t="shared" ca="1" si="8"/>
        <v>8.3492327995793314E-3</v>
      </c>
      <c r="O89" s="58">
        <f t="shared" ca="1" si="8"/>
        <v>-0.20296673348239391</v>
      </c>
      <c r="P89" s="57">
        <f t="shared" ca="1" si="8"/>
        <v>-2.3671474359222899E-2</v>
      </c>
      <c r="Q89" s="56">
        <f t="shared" ca="1" si="8"/>
        <v>-5.4352868582629998E-3</v>
      </c>
      <c r="R89" s="56">
        <f t="shared" ca="1" si="8"/>
        <v>-1.794565586978536E-2</v>
      </c>
      <c r="S89" s="56">
        <f t="shared" ca="1" si="8"/>
        <v>7.6645440875577897E-3</v>
      </c>
      <c r="T89" s="56" t="str">
        <f t="shared" ca="1" si="8"/>
        <v xml:space="preserve"> </v>
      </c>
      <c r="U89" s="56">
        <f t="shared" ca="1" si="8"/>
        <v>-1.0165851118376423E-2</v>
      </c>
      <c r="V89" s="56">
        <f t="shared" ca="1" si="8"/>
        <v>2.9837222517492767E-2</v>
      </c>
      <c r="W89" s="56" t="str">
        <f t="shared" ca="1" si="8"/>
        <v xml:space="preserve"> </v>
      </c>
      <c r="X89" s="56">
        <f t="shared" ca="1" si="8"/>
        <v>-3.3827133000069454E-2</v>
      </c>
      <c r="Y89" s="58">
        <f t="shared" ca="1" si="9"/>
        <v>5.4344797774083187E-2</v>
      </c>
    </row>
    <row r="90" spans="1:25" s="33" customFormat="1" x14ac:dyDescent="0.2">
      <c r="A90" s="14">
        <v>39903</v>
      </c>
      <c r="B90" s="67">
        <f t="shared" ca="1" si="8"/>
        <v>6.5978870730500905E-3</v>
      </c>
      <c r="C90" s="67">
        <f t="shared" ca="1" si="8"/>
        <v>-8.5385840779428346E-4</v>
      </c>
      <c r="D90" s="59">
        <f t="shared" ca="1" si="8"/>
        <v>-1.797136101024166E-3</v>
      </c>
      <c r="E90" s="59">
        <f t="shared" ca="1" si="8"/>
        <v>1.0877026146235202E-2</v>
      </c>
      <c r="F90" s="59">
        <f t="shared" ca="1" si="8"/>
        <v>6.5596008235782044E-3</v>
      </c>
      <c r="G90" s="60">
        <f t="shared" ca="1" si="8"/>
        <v>5.5603534135966193E-3</v>
      </c>
      <c r="H90" s="59">
        <f t="shared" ca="1" si="8"/>
        <v>6.7817022256472903E-2</v>
      </c>
      <c r="I90" s="59">
        <f t="shared" ca="1" si="8"/>
        <v>-3.3586988330606804E-2</v>
      </c>
      <c r="J90" s="68">
        <f t="shared" ca="1" si="8"/>
        <v>-2.7563568117905946E-2</v>
      </c>
      <c r="K90" s="59">
        <f t="shared" ca="1" si="8"/>
        <v>1.8963506053856882E-2</v>
      </c>
      <c r="L90" s="59">
        <f t="shared" ca="1" si="8"/>
        <v>-0.10402659373866152</v>
      </c>
      <c r="M90" s="68">
        <f t="shared" ca="1" si="8"/>
        <v>-0.15271328247821803</v>
      </c>
      <c r="N90" s="59">
        <f t="shared" ca="1" si="8"/>
        <v>2.3775031934827107E-2</v>
      </c>
      <c r="O90" s="61">
        <f t="shared" ca="1" si="8"/>
        <v>-0.2233181070550142</v>
      </c>
      <c r="P90" s="60">
        <f t="shared" ca="1" si="8"/>
        <v>-1.7831551669873269E-2</v>
      </c>
      <c r="Q90" s="59">
        <f t="shared" ca="1" si="8"/>
        <v>1.2727739700417739E-3</v>
      </c>
      <c r="R90" s="59">
        <f t="shared" ca="1" si="8"/>
        <v>-1.7132337278595311E-2</v>
      </c>
      <c r="S90" s="59">
        <f t="shared" ca="1" si="8"/>
        <v>1.2189800296510178E-2</v>
      </c>
      <c r="T90" s="59" t="str">
        <f t="shared" ca="1" si="8"/>
        <v xml:space="preserve"> </v>
      </c>
      <c r="U90" s="59">
        <f t="shared" ca="1" si="8"/>
        <v>-7.4400108989435276E-3</v>
      </c>
      <c r="V90" s="59">
        <f t="shared" ca="1" si="8"/>
        <v>2.2286454338672934E-2</v>
      </c>
      <c r="W90" s="59" t="str">
        <f t="shared" ca="1" si="8"/>
        <v xml:space="preserve"> </v>
      </c>
      <c r="X90" s="59">
        <f t="shared" ca="1" si="8"/>
        <v>-2.6772350785574162E-2</v>
      </c>
      <c r="Y90" s="61">
        <f t="shared" ca="1" si="9"/>
        <v>3.2125052458586989E-2</v>
      </c>
    </row>
    <row r="91" spans="1:25" s="33" customFormat="1" x14ac:dyDescent="0.2">
      <c r="A91" s="20">
        <v>39994</v>
      </c>
      <c r="B91" s="63">
        <f t="shared" ca="1" si="8"/>
        <v>6.4212789450313057E-3</v>
      </c>
      <c r="C91" s="63">
        <f t="shared" ca="1" si="8"/>
        <v>-1.4641363760582449E-3</v>
      </c>
      <c r="D91" s="34">
        <f t="shared" ca="1" si="8"/>
        <v>-1.7906391123775345E-3</v>
      </c>
      <c r="E91" s="34">
        <f t="shared" ca="1" si="8"/>
        <v>1.0896903520612566E-2</v>
      </c>
      <c r="F91" s="34">
        <f t="shared" ca="1" si="8"/>
        <v>1.0806274378336589E-3</v>
      </c>
      <c r="G91" s="53">
        <f t="shared" ca="1" si="8"/>
        <v>1.8503472331535153E-2</v>
      </c>
      <c r="H91" s="34">
        <f t="shared" ca="1" si="8"/>
        <v>-3.9318989797484383E-3</v>
      </c>
      <c r="I91" s="34">
        <f t="shared" ca="1" si="8"/>
        <v>-3.6183132268352902E-2</v>
      </c>
      <c r="J91" s="64">
        <f t="shared" ca="1" si="8"/>
        <v>-3.1434299279612499E-2</v>
      </c>
      <c r="K91" s="34">
        <f t="shared" ca="1" si="8"/>
        <v>2.1497818734950602E-2</v>
      </c>
      <c r="L91" s="34">
        <f t="shared" ca="1" si="8"/>
        <v>-0.20090537019914456</v>
      </c>
      <c r="M91" s="64">
        <f t="shared" ca="1" si="8"/>
        <v>-0.20883810339863651</v>
      </c>
      <c r="N91" s="34">
        <f t="shared" ca="1" si="8"/>
        <v>1.7921321745436147E-2</v>
      </c>
      <c r="O91" s="55">
        <f t="shared" ca="1" si="8"/>
        <v>-0.24294394497071614</v>
      </c>
      <c r="P91" s="53">
        <f t="shared" ca="1" si="8"/>
        <v>-5.0345941427450969E-3</v>
      </c>
      <c r="Q91" s="34">
        <f t="shared" ca="1" si="8"/>
        <v>5.2489877419370501E-3</v>
      </c>
      <c r="R91" s="34">
        <f t="shared" ca="1" si="8"/>
        <v>-1.3171630689335356E-2</v>
      </c>
      <c r="S91" s="34">
        <f t="shared" ca="1" si="8"/>
        <v>7.7692522846519729E-3</v>
      </c>
      <c r="T91" s="34" t="str">
        <f t="shared" ca="1" si="8"/>
        <v xml:space="preserve"> </v>
      </c>
      <c r="U91" s="34">
        <f t="shared" ca="1" si="8"/>
        <v>1.0529261197944617E-3</v>
      </c>
      <c r="V91" s="34">
        <f t="shared" ca="1" si="8"/>
        <v>1.159100621995357E-2</v>
      </c>
      <c r="W91" s="34" t="str">
        <f t="shared" ca="1" si="8"/>
        <v xml:space="preserve"> </v>
      </c>
      <c r="X91" s="34">
        <f t="shared" ca="1" si="8"/>
        <v>-3.408382944686128E-2</v>
      </c>
      <c r="Y91" s="55">
        <f t="shared" ca="1" si="9"/>
        <v>2.5043317992695435E-2</v>
      </c>
    </row>
    <row r="92" spans="1:25" s="33" customFormat="1" x14ac:dyDescent="0.2">
      <c r="A92" s="20">
        <v>40086</v>
      </c>
      <c r="B92" s="63">
        <f t="shared" ca="1" si="8"/>
        <v>9.7413206507876993E-3</v>
      </c>
      <c r="C92" s="63">
        <f t="shared" ca="1" si="8"/>
        <v>1.6920902882899824E-4</v>
      </c>
      <c r="D92" s="34">
        <f t="shared" ca="1" si="8"/>
        <v>-1.9720805335499136E-4</v>
      </c>
      <c r="E92" s="34">
        <f t="shared" ca="1" si="8"/>
        <v>1.5107851538343375E-2</v>
      </c>
      <c r="F92" s="34">
        <f t="shared" ca="1" si="8"/>
        <v>3.0168743627003725E-3</v>
      </c>
      <c r="G92" s="53">
        <f t="shared" ca="1" si="8"/>
        <v>1.5413774474615005E-2</v>
      </c>
      <c r="H92" s="34">
        <f t="shared" ca="1" si="8"/>
        <v>9.1782586512452413E-2</v>
      </c>
      <c r="I92" s="34">
        <f t="shared" ca="1" si="8"/>
        <v>-4.2688738720653041E-2</v>
      </c>
      <c r="J92" s="64">
        <f t="shared" ca="1" si="8"/>
        <v>-2.3198853053792545E-2</v>
      </c>
      <c r="K92" s="34">
        <f t="shared" ca="1" si="8"/>
        <v>2.1894051134157877E-2</v>
      </c>
      <c r="L92" s="34">
        <f t="shared" ca="1" si="8"/>
        <v>-0.27124724740829709</v>
      </c>
      <c r="M92" s="64">
        <f t="shared" ca="1" si="8"/>
        <v>-0.2866789150421416</v>
      </c>
      <c r="N92" s="34">
        <f t="shared" ca="1" si="8"/>
        <v>2.1724251028581332E-2</v>
      </c>
      <c r="O92" s="55">
        <f t="shared" ca="1" si="8"/>
        <v>-0.2820022297940965</v>
      </c>
      <c r="P92" s="53">
        <f t="shared" ca="1" si="8"/>
        <v>-2.282228167615219E-2</v>
      </c>
      <c r="Q92" s="34">
        <f t="shared" ca="1" si="8"/>
        <v>2.9918260358894333E-3</v>
      </c>
      <c r="R92" s="34">
        <f t="shared" ca="1" si="8"/>
        <v>-1.005840237915534E-2</v>
      </c>
      <c r="S92" s="34">
        <f t="shared" ca="1" si="8"/>
        <v>1.0971783928174883E-2</v>
      </c>
      <c r="T92" s="34" t="str">
        <f t="shared" ca="1" si="8"/>
        <v xml:space="preserve"> </v>
      </c>
      <c r="U92" s="34">
        <f t="shared" ca="1" si="8"/>
        <v>6.8888358445791109E-3</v>
      </c>
      <c r="V92" s="34">
        <f t="shared" ca="1" si="8"/>
        <v>1.488724703544575E-2</v>
      </c>
      <c r="W92" s="34" t="str">
        <f t="shared" ca="1" si="8"/>
        <v xml:space="preserve"> </v>
      </c>
      <c r="X92" s="34">
        <f t="shared" ca="1" si="8"/>
        <v>-3.0142847557239616E-2</v>
      </c>
      <c r="Y92" s="55">
        <f t="shared" ca="1" si="9"/>
        <v>5.2701066602328872E-2</v>
      </c>
    </row>
    <row r="93" spans="1:25" s="33" customFormat="1" ht="12" thickBot="1" x14ac:dyDescent="0.25">
      <c r="A93" s="26">
        <v>40178</v>
      </c>
      <c r="B93" s="65">
        <f t="shared" ca="1" si="8"/>
        <v>3.1457290863792231E-3</v>
      </c>
      <c r="C93" s="65">
        <f t="shared" ca="1" si="8"/>
        <v>-1.3069709440689525E-3</v>
      </c>
      <c r="D93" s="56">
        <f t="shared" ca="1" si="8"/>
        <v>-1.4245068775604608E-3</v>
      </c>
      <c r="E93" s="56">
        <f t="shared" ca="1" si="8"/>
        <v>5.6053637841042558E-3</v>
      </c>
      <c r="F93" s="56">
        <f t="shared" ca="1" si="8"/>
        <v>-3.9644986807962912E-4</v>
      </c>
      <c r="G93" s="57">
        <f t="shared" ca="1" si="8"/>
        <v>1.3762940094887988E-2</v>
      </c>
      <c r="H93" s="56">
        <f t="shared" ca="1" si="8"/>
        <v>-8.3355291906044848E-2</v>
      </c>
      <c r="I93" s="56">
        <f t="shared" ca="1" si="8"/>
        <v>-4.3095463278388868E-2</v>
      </c>
      <c r="J93" s="66">
        <f t="shared" ca="1" si="8"/>
        <v>-2.4643059771298992E-2</v>
      </c>
      <c r="K93" s="56">
        <f t="shared" ca="1" si="8"/>
        <v>2.0777580415130448E-2</v>
      </c>
      <c r="L93" s="56">
        <f t="shared" ca="1" si="8"/>
        <v>-0.46992717661696271</v>
      </c>
      <c r="M93" s="66">
        <f t="shared" ca="1" si="8"/>
        <v>-0.38894699941374411</v>
      </c>
      <c r="N93" s="56">
        <f t="shared" ca="1" si="8"/>
        <v>7.7201451291770695E-3</v>
      </c>
      <c r="O93" s="58">
        <f t="shared" ca="1" si="8"/>
        <v>-0.35936325897816768</v>
      </c>
      <c r="P93" s="57">
        <f t="shared" ca="1" si="8"/>
        <v>-1.0920347009701792E-2</v>
      </c>
      <c r="Q93" s="56">
        <f t="shared" ca="1" si="8"/>
        <v>1.2907636303967074E-3</v>
      </c>
      <c r="R93" s="56">
        <f t="shared" ca="1" si="8"/>
        <v>-1.5932683787662327E-2</v>
      </c>
      <c r="S93" s="56">
        <f t="shared" ca="1" si="8"/>
        <v>2.8288629686179068E-2</v>
      </c>
      <c r="T93" s="56" t="str">
        <f t="shared" ca="1" si="8"/>
        <v xml:space="preserve"> </v>
      </c>
      <c r="U93" s="56">
        <f t="shared" ca="1" si="8"/>
        <v>-1.9584744796318998E-2</v>
      </c>
      <c r="V93" s="56">
        <f t="shared" ca="1" si="8"/>
        <v>8.9212062041741369E-3</v>
      </c>
      <c r="W93" s="56" t="str">
        <f t="shared" ca="1" si="8"/>
        <v xml:space="preserve"> </v>
      </c>
      <c r="X93" s="56">
        <f t="shared" ca="1" si="8"/>
        <v>-2.8261603454645345E-2</v>
      </c>
      <c r="Y93" s="58">
        <f t="shared" ca="1" si="9"/>
        <v>5.4454434112426897E-2</v>
      </c>
    </row>
    <row r="94" spans="1:25" s="33" customFormat="1" x14ac:dyDescent="0.2">
      <c r="A94" s="20">
        <v>40268</v>
      </c>
      <c r="B94" s="63">
        <f t="shared" ca="1" si="8"/>
        <v>8.7063229834631883E-3</v>
      </c>
      <c r="C94" s="63">
        <f t="shared" ca="1" si="8"/>
        <v>-1.091728434989836E-3</v>
      </c>
      <c r="D94" s="34">
        <f t="shared" ca="1" si="8"/>
        <v>-9.3393866191748831E-4</v>
      </c>
      <c r="E94" s="34">
        <f t="shared" ca="1" si="8"/>
        <v>1.4081482088683428E-2</v>
      </c>
      <c r="F94" s="34">
        <f t="shared" ca="1" si="8"/>
        <v>-2.3128286485551985E-3</v>
      </c>
      <c r="G94" s="53">
        <f t="shared" ca="1" si="8"/>
        <v>1.2570851097694735E-2</v>
      </c>
      <c r="H94" s="34">
        <f t="shared" ca="1" si="8"/>
        <v>5.1425967145300566E-2</v>
      </c>
      <c r="I94" s="34">
        <f t="shared" ca="1" si="8"/>
        <v>-4.5766442121182527E-2</v>
      </c>
      <c r="J94" s="64">
        <f t="shared" ca="1" si="8"/>
        <v>-2.3178211331355669E-2</v>
      </c>
      <c r="K94" s="34">
        <f t="shared" ca="1" si="8"/>
        <v>1.7082938428120364E-2</v>
      </c>
      <c r="L94" s="34">
        <f t="shared" ca="1" si="8"/>
        <v>-1</v>
      </c>
      <c r="M94" s="64">
        <f t="shared" ca="1" si="8"/>
        <v>-1</v>
      </c>
      <c r="N94" s="34">
        <f t="shared" ca="1" si="8"/>
        <v>1.6323982333754872E-2</v>
      </c>
      <c r="O94" s="55">
        <f t="shared" ca="1" si="8"/>
        <v>-0.31247377487489159</v>
      </c>
      <c r="P94" s="53">
        <f t="shared" ca="1" si="8"/>
        <v>-1.0312175427326098E-2</v>
      </c>
      <c r="Q94" s="34">
        <f t="shared" ca="1" si="8"/>
        <v>-3.5659073089941984E-3</v>
      </c>
      <c r="R94" s="34">
        <f t="shared" ca="1" si="8"/>
        <v>-9.1127506202240971E-3</v>
      </c>
      <c r="S94" s="34">
        <f t="shared" ca="1" si="8"/>
        <v>1.2268589620133774E-2</v>
      </c>
      <c r="T94" s="34" t="str">
        <f t="shared" ca="1" si="8"/>
        <v xml:space="preserve"> </v>
      </c>
      <c r="U94" s="34">
        <f t="shared" ca="1" si="8"/>
        <v>-5.4106870486909653E-3</v>
      </c>
      <c r="V94" s="34">
        <f t="shared" ca="1" si="8"/>
        <v>1.2877766969139337E-2</v>
      </c>
      <c r="W94" s="34" t="str">
        <f t="shared" ca="1" si="8"/>
        <v xml:space="preserve"> </v>
      </c>
      <c r="X94" s="34">
        <f t="shared" ca="1" si="8"/>
        <v>-4.5673842291768296E-2</v>
      </c>
      <c r="Y94" s="55">
        <f t="shared" ca="1" si="9"/>
        <v>3.0074662500632954E-2</v>
      </c>
    </row>
    <row r="95" spans="1:25" s="33" customFormat="1" x14ac:dyDescent="0.2">
      <c r="A95" s="20">
        <v>40359</v>
      </c>
      <c r="B95" s="63">
        <f t="shared" ca="1" si="8"/>
        <v>5.1159512241465421E-3</v>
      </c>
      <c r="C95" s="63">
        <f t="shared" ca="1" si="8"/>
        <v>-5.0531097877589692E-3</v>
      </c>
      <c r="D95" s="34">
        <f t="shared" ca="1" si="8"/>
        <v>-6.2313934975135599E-3</v>
      </c>
      <c r="E95" s="34">
        <f t="shared" ca="1" si="8"/>
        <v>1.0611172943007618E-2</v>
      </c>
      <c r="F95" s="34">
        <f t="shared" ca="1" si="8"/>
        <v>4.0779701997957218E-3</v>
      </c>
      <c r="G95" s="53">
        <f t="shared" ca="1" si="8"/>
        <v>5.4486871567409612E-3</v>
      </c>
      <c r="H95" s="34">
        <f t="shared" ca="1" si="8"/>
        <v>5.4863181344348755E-2</v>
      </c>
      <c r="I95" s="34">
        <f t="shared" ca="1" si="8"/>
        <v>-3.7331979187024689E-2</v>
      </c>
      <c r="J95" s="64">
        <f t="shared" ca="1" si="8"/>
        <v>-2.5580713138227185E-2</v>
      </c>
      <c r="K95" s="34">
        <f t="shared" ca="1" si="8"/>
        <v>1.2718730084765761E-2</v>
      </c>
      <c r="L95" s="34" t="str">
        <f t="shared" ca="1" si="8"/>
        <v xml:space="preserve"> </v>
      </c>
      <c r="M95" s="64" t="str">
        <f t="shared" ca="1" si="8"/>
        <v xml:space="preserve"> </v>
      </c>
      <c r="N95" s="34">
        <f t="shared" ca="1" si="8"/>
        <v>1.543245472823207E-2</v>
      </c>
      <c r="O95" s="55">
        <f t="shared" ca="1" si="8"/>
        <v>-0.13738541022119122</v>
      </c>
      <c r="P95" s="53">
        <f t="shared" ca="1" si="8"/>
        <v>7.1117137146141651E-3</v>
      </c>
      <c r="Q95" s="34">
        <f t="shared" ca="1" si="8"/>
        <v>-6.7325344776325569E-4</v>
      </c>
      <c r="R95" s="34">
        <f t="shared" ca="1" si="8"/>
        <v>-1.0363300616376914E-2</v>
      </c>
      <c r="S95" s="34">
        <f t="shared" ca="1" si="8"/>
        <v>-7.8638389937824016E-5</v>
      </c>
      <c r="T95" s="34" t="str">
        <f t="shared" ca="1" si="8"/>
        <v xml:space="preserve"> </v>
      </c>
      <c r="U95" s="34">
        <f t="shared" ca="1" si="8"/>
        <v>-2.5559526973828461E-4</v>
      </c>
      <c r="V95" s="34">
        <f t="shared" ca="1" si="8"/>
        <v>1.5121988312387202E-2</v>
      </c>
      <c r="W95" s="34" t="str">
        <f t="shared" ca="1" si="8"/>
        <v xml:space="preserve"> </v>
      </c>
      <c r="X95" s="34">
        <f t="shared" ca="1" si="8"/>
        <v>-1.3098410532637939E-2</v>
      </c>
      <c r="Y95" s="55">
        <f t="shared" ca="1" si="9"/>
        <v>1.0374913490418969E-2</v>
      </c>
    </row>
    <row r="96" spans="1:25" s="33" customFormat="1" x14ac:dyDescent="0.2">
      <c r="A96" s="20">
        <v>40451</v>
      </c>
      <c r="B96" s="63">
        <f t="shared" ca="1" si="8"/>
        <v>5.8609727757412688E-3</v>
      </c>
      <c r="C96" s="63">
        <f t="shared" ca="1" si="8"/>
        <v>-3.2183545754169707E-3</v>
      </c>
      <c r="D96" s="34">
        <f t="shared" ca="1" si="8"/>
        <v>-4.593123507936836E-3</v>
      </c>
      <c r="E96" s="34">
        <f t="shared" ca="1" si="8"/>
        <v>1.0691269888359223E-2</v>
      </c>
      <c r="F96" s="34">
        <f t="shared" ca="1" si="8"/>
        <v>7.3259955317286352E-3</v>
      </c>
      <c r="G96" s="53">
        <f t="shared" ca="1" si="8"/>
        <v>3.0166511244931193E-3</v>
      </c>
      <c r="H96" s="34">
        <f t="shared" ca="1" si="8"/>
        <v>-4.8824671948612952E-2</v>
      </c>
      <c r="I96" s="34">
        <f t="shared" ca="1" si="8"/>
        <v>-3.0586804073781226E-2</v>
      </c>
      <c r="J96" s="64">
        <f t="shared" ca="1" si="8"/>
        <v>-2.2555917738205422E-2</v>
      </c>
      <c r="K96" s="34">
        <f t="shared" ca="1" si="8"/>
        <v>4.774222119106275E-3</v>
      </c>
      <c r="L96" s="34" t="str">
        <f t="shared" ca="1" si="8"/>
        <v xml:space="preserve"> </v>
      </c>
      <c r="M96" s="64" t="str">
        <f t="shared" ca="1" si="8"/>
        <v xml:space="preserve"> </v>
      </c>
      <c r="N96" s="34">
        <f t="shared" ca="1" si="8"/>
        <v>1.1101992774284364E-2</v>
      </c>
      <c r="O96" s="55">
        <f t="shared" ca="1" si="8"/>
        <v>-0.14566618335717474</v>
      </c>
      <c r="P96" s="53">
        <f t="shared" ca="1" si="8"/>
        <v>-2.7814148562563479E-2</v>
      </c>
      <c r="Q96" s="34">
        <f t="shared" ca="1" si="8"/>
        <v>1.9402321858466021E-3</v>
      </c>
      <c r="R96" s="34">
        <f t="shared" ca="1" si="8"/>
        <v>-1.3031434035620792E-2</v>
      </c>
      <c r="S96" s="34">
        <f t="shared" ca="1" si="8"/>
        <v>-1.9437854607954885E-2</v>
      </c>
      <c r="T96" s="34" t="str">
        <f t="shared" ca="1" si="8"/>
        <v xml:space="preserve"> </v>
      </c>
      <c r="U96" s="34">
        <f t="shared" ca="1" si="8"/>
        <v>-1.5276055781922038E-2</v>
      </c>
      <c r="V96" s="34">
        <f t="shared" ca="1" si="8"/>
        <v>4.5294593087432666E-3</v>
      </c>
      <c r="W96" s="34" t="str">
        <f t="shared" ca="1" si="8"/>
        <v xml:space="preserve"> </v>
      </c>
      <c r="X96" s="34">
        <f t="shared" ca="1" si="8"/>
        <v>-6.6359553973533991E-3</v>
      </c>
      <c r="Y96" s="55">
        <f t="shared" ca="1" si="9"/>
        <v>2.2112481344863211E-2</v>
      </c>
    </row>
    <row r="97" spans="1:25" s="33" customFormat="1" ht="12" thickBot="1" x14ac:dyDescent="0.25">
      <c r="A97" s="20">
        <v>40543</v>
      </c>
      <c r="B97" s="63">
        <f t="shared" ca="1" si="8"/>
        <v>4.6166963337501699E-4</v>
      </c>
      <c r="C97" s="63">
        <f t="shared" ca="1" si="8"/>
        <v>-1.1877230324208954E-2</v>
      </c>
      <c r="D97" s="34">
        <f t="shared" ca="1" si="8"/>
        <v>-1.480714581415743E-2</v>
      </c>
      <c r="E97" s="34">
        <f t="shared" ca="1" si="8"/>
        <v>6.9357506737282026E-3</v>
      </c>
      <c r="F97" s="34">
        <f t="shared" ca="1" si="8"/>
        <v>1.0329048930417306E-2</v>
      </c>
      <c r="G97" s="53">
        <f t="shared" ca="1" si="8"/>
        <v>-9.7027899918902261E-3</v>
      </c>
      <c r="H97" s="34">
        <f t="shared" ca="1" si="8"/>
        <v>-2.4546847924028503E-3</v>
      </c>
      <c r="I97" s="34">
        <f t="shared" ca="1" si="8"/>
        <v>-3.3369613748016724E-2</v>
      </c>
      <c r="J97" s="64">
        <f t="shared" ca="1" si="8"/>
        <v>-3.0137617650216608E-2</v>
      </c>
      <c r="K97" s="34">
        <f t="shared" ca="1" si="8"/>
        <v>8.6870335181048475E-3</v>
      </c>
      <c r="L97" s="34" t="str">
        <f t="shared" ca="1" si="8"/>
        <v xml:space="preserve"> </v>
      </c>
      <c r="M97" s="64" t="str">
        <f t="shared" ca="1" si="8"/>
        <v xml:space="preserve"> </v>
      </c>
      <c r="N97" s="34">
        <f t="shared" ca="1" si="8"/>
        <v>3.7339063345702694E-3</v>
      </c>
      <c r="O97" s="55">
        <f t="shared" ca="1" si="8"/>
        <v>-9.8257117764759427E-2</v>
      </c>
      <c r="P97" s="53">
        <f t="shared" ca="1" si="8"/>
        <v>0.10697046226971851</v>
      </c>
      <c r="Q97" s="34">
        <f t="shared" ca="1" si="8"/>
        <v>-9.7458310845781604E-3</v>
      </c>
      <c r="R97" s="34">
        <f t="shared" ca="1" si="8"/>
        <v>-1.6692494124807999E-2</v>
      </c>
      <c r="S97" s="34">
        <f t="shared" ca="1" si="8"/>
        <v>-7.2323245880892784E-2</v>
      </c>
      <c r="T97" s="34" t="str">
        <f t="shared" ca="1" si="8"/>
        <v xml:space="preserve"> </v>
      </c>
      <c r="U97" s="34">
        <f t="shared" ca="1" si="8"/>
        <v>-1.0879722411059056E-2</v>
      </c>
      <c r="V97" s="34">
        <f t="shared" ca="1" si="8"/>
        <v>-1.1581124209967819E-2</v>
      </c>
      <c r="W97" s="34" t="str">
        <f t="shared" ca="1" si="8"/>
        <v xml:space="preserve"> </v>
      </c>
      <c r="X97" s="34">
        <f t="shared" ca="1" si="8"/>
        <v>6.5454903257341934E-2</v>
      </c>
      <c r="Y97" s="55">
        <f t="shared" ca="1" si="9"/>
        <v>1.9990333586584974E-2</v>
      </c>
    </row>
    <row r="98" spans="1:25" s="33" customFormat="1" x14ac:dyDescent="0.2">
      <c r="A98" s="14">
        <v>40633</v>
      </c>
      <c r="B98" s="67">
        <f t="shared" ca="1" si="8"/>
        <v>6.5469697300308827E-3</v>
      </c>
      <c r="C98" s="67">
        <f t="shared" ca="1" si="8"/>
        <v>-5.3670897090479786E-3</v>
      </c>
      <c r="D98" s="59">
        <f t="shared" ca="1" si="8"/>
        <v>-7.848049305423821E-3</v>
      </c>
      <c r="E98" s="59">
        <f t="shared" ca="1" si="8"/>
        <v>1.2681348630037226E-2</v>
      </c>
      <c r="F98" s="59">
        <f t="shared" ca="1" si="8"/>
        <v>1.2968665739644614E-2</v>
      </c>
      <c r="G98" s="60">
        <f t="shared" ca="1" si="8"/>
        <v>-4.1577720972404419E-3</v>
      </c>
      <c r="H98" s="59">
        <f t="shared" ca="1" si="8"/>
        <v>-4.6609143186181812E-2</v>
      </c>
      <c r="I98" s="59">
        <f t="shared" ca="1" si="8"/>
        <v>-1.9171376648683403E-2</v>
      </c>
      <c r="J98" s="68">
        <f t="shared" ca="1" si="8"/>
        <v>-1.9660780179293735E-2</v>
      </c>
      <c r="K98" s="59">
        <f t="shared" ca="1" si="8"/>
        <v>1.3208746347219691E-2</v>
      </c>
      <c r="L98" s="59" t="str">
        <f t="shared" ca="1" si="8"/>
        <v xml:space="preserve"> </v>
      </c>
      <c r="M98" s="68" t="str">
        <f t="shared" ca="1" si="8"/>
        <v xml:space="preserve"> </v>
      </c>
      <c r="N98" s="59">
        <f t="shared" ca="1" si="8"/>
        <v>1.5229358746849497E-2</v>
      </c>
      <c r="O98" s="61">
        <f t="shared" ca="1" si="8"/>
        <v>-9.7575521258593478E-2</v>
      </c>
      <c r="P98" s="60">
        <f t="shared" ca="1" si="8"/>
        <v>1.5205898489286009</v>
      </c>
      <c r="Q98" s="59">
        <f t="shared" ca="1" si="8"/>
        <v>8.7099817039826277E-4</v>
      </c>
      <c r="R98" s="59">
        <f t="shared" ca="1" si="8"/>
        <v>-1.7657313156655419E-2</v>
      </c>
      <c r="S98" s="59">
        <f t="shared" ca="1" si="8"/>
        <v>-1</v>
      </c>
      <c r="T98" s="59" t="str">
        <f t="shared" ca="1" si="8"/>
        <v xml:space="preserve"> </v>
      </c>
      <c r="U98" s="59">
        <f t="shared" ca="1" si="8"/>
        <v>-9.9372409031033282E-3</v>
      </c>
      <c r="V98" s="59">
        <f t="shared" ca="1" si="8"/>
        <v>-1</v>
      </c>
      <c r="W98" s="59" t="str">
        <f t="shared" ca="1" si="8"/>
        <v xml:space="preserve"> </v>
      </c>
      <c r="X98" s="59">
        <f t="shared" ca="1" si="8"/>
        <v>3.135198839903075</v>
      </c>
      <c r="Y98" s="61">
        <f t="shared" ca="1" si="9"/>
        <v>2.5219531506418758E-2</v>
      </c>
    </row>
    <row r="99" spans="1:25" s="33" customFormat="1" x14ac:dyDescent="0.2">
      <c r="A99" s="20">
        <v>40724</v>
      </c>
      <c r="B99" s="63">
        <f ca="1">IF(AND(B34&gt;=0, (B33)&gt;0),B34/B33-1," ")</f>
        <v>1.6468723525222551E-3</v>
      </c>
      <c r="C99" s="63">
        <f t="shared" ca="1" si="8"/>
        <v>-1.05604486745563E-2</v>
      </c>
      <c r="D99" s="34">
        <f t="shared" ca="1" si="8"/>
        <v>-1.2252648109120856E-2</v>
      </c>
      <c r="E99" s="34">
        <f t="shared" ref="E99:Y99" ca="1" si="10">IF(AND(E34&gt;=0, (E33)&gt;0),E34/E33-1," ")</f>
        <v>7.820226819937881E-3</v>
      </c>
      <c r="F99" s="34">
        <f t="shared" ca="1" si="10"/>
        <v>1.6888956037630631E-3</v>
      </c>
      <c r="G99" s="53">
        <f t="shared" ca="1" si="10"/>
        <v>-4.7114115006422486E-3</v>
      </c>
      <c r="H99" s="34">
        <f t="shared" ca="1" si="10"/>
        <v>-1.3345426334465893E-2</v>
      </c>
      <c r="I99" s="34">
        <f t="shared" ca="1" si="10"/>
        <v>-3.378447852803057E-2</v>
      </c>
      <c r="J99" s="64">
        <f t="shared" ca="1" si="10"/>
        <v>-2.4261010226247715E-2</v>
      </c>
      <c r="K99" s="34">
        <f t="shared" ca="1" si="10"/>
        <v>1.0598408525241965E-4</v>
      </c>
      <c r="L99" s="34" t="str">
        <f t="shared" ca="1" si="10"/>
        <v xml:space="preserve"> </v>
      </c>
      <c r="M99" s="64" t="str">
        <f t="shared" ca="1" si="10"/>
        <v xml:space="preserve"> </v>
      </c>
      <c r="N99" s="34">
        <f t="shared" ca="1" si="10"/>
        <v>1.0318567830603032E-2</v>
      </c>
      <c r="O99" s="55">
        <f t="shared" ca="1" si="10"/>
        <v>-0.13533451681553277</v>
      </c>
      <c r="P99" s="53">
        <f t="shared" ca="1" si="10"/>
        <v>-1.4373600542161302E-2</v>
      </c>
      <c r="Q99" s="34">
        <f t="shared" ca="1" si="10"/>
        <v>-3.4758428995566026E-3</v>
      </c>
      <c r="R99" s="34">
        <f t="shared" ca="1" si="10"/>
        <v>-1.5815012218935331E-2</v>
      </c>
      <c r="S99" s="34" t="str">
        <f t="shared" ca="1" si="10"/>
        <v xml:space="preserve"> </v>
      </c>
      <c r="T99" s="34" t="str">
        <f t="shared" ca="1" si="10"/>
        <v xml:space="preserve"> </v>
      </c>
      <c r="U99" s="34">
        <f t="shared" ca="1" si="10"/>
        <v>-8.8159633453058772E-3</v>
      </c>
      <c r="V99" s="34" t="str">
        <f t="shared" ca="1" si="10"/>
        <v xml:space="preserve"> </v>
      </c>
      <c r="W99" s="34" t="str">
        <f t="shared" ca="1" si="10"/>
        <v xml:space="preserve"> </v>
      </c>
      <c r="X99" s="34">
        <f t="shared" ca="1" si="10"/>
        <v>5.7455212877106643E-3</v>
      </c>
      <c r="Y99" s="55">
        <f t="shared" ca="1" si="10"/>
        <v>3.0956808028222316E-2</v>
      </c>
    </row>
    <row r="100" spans="1:25" s="33" customFormat="1" x14ac:dyDescent="0.2">
      <c r="A100" s="20">
        <v>40816</v>
      </c>
      <c r="B100" s="63">
        <f t="shared" ref="B100:X111" ca="1" si="11">IF(AND(B35&gt;=0, (B34)&gt;0),B35/B34-1," ")</f>
        <v>1.1647938176813089E-3</v>
      </c>
      <c r="C100" s="63">
        <f t="shared" ca="1" si="11"/>
        <v>-8.6656795802275699E-3</v>
      </c>
      <c r="D100" s="34">
        <f t="shared" ca="1" si="11"/>
        <v>-8.8722874519606698E-3</v>
      </c>
      <c r="E100" s="34">
        <f t="shared" ca="1" si="11"/>
        <v>6.0454866629044979E-3</v>
      </c>
      <c r="F100" s="34">
        <f t="shared" ca="1" si="11"/>
        <v>-7.190920176274318E-3</v>
      </c>
      <c r="G100" s="53">
        <f t="shared" ca="1" si="11"/>
        <v>-6.4518793045885703E-3</v>
      </c>
      <c r="H100" s="34">
        <f t="shared" ca="1" si="11"/>
        <v>1.328823661455969E-2</v>
      </c>
      <c r="I100" s="34">
        <f t="shared" ca="1" si="11"/>
        <v>-2.3563046613775618E-2</v>
      </c>
      <c r="J100" s="64">
        <f t="shared" ca="1" si="11"/>
        <v>-2.3092708273548035E-2</v>
      </c>
      <c r="K100" s="34">
        <f t="shared" ca="1" si="11"/>
        <v>-9.9290091476470499E-3</v>
      </c>
      <c r="L100" s="34" t="str">
        <f t="shared" ca="1" si="11"/>
        <v xml:space="preserve"> </v>
      </c>
      <c r="M100" s="64" t="str">
        <f t="shared" ca="1" si="11"/>
        <v xml:space="preserve"> </v>
      </c>
      <c r="N100" s="34">
        <f t="shared" ca="1" si="11"/>
        <v>9.979858707780398E-4</v>
      </c>
      <c r="O100" s="55">
        <f t="shared" ca="1" si="11"/>
        <v>-0.1061154143779518</v>
      </c>
      <c r="P100" s="53">
        <f t="shared" ca="1" si="11"/>
        <v>-1.0090320777123574E-2</v>
      </c>
      <c r="Q100" s="34">
        <f t="shared" ca="1" si="11"/>
        <v>-2.1150063103498873E-3</v>
      </c>
      <c r="R100" s="34">
        <f t="shared" ca="1" si="11"/>
        <v>-1.2201120641813334E-2</v>
      </c>
      <c r="S100" s="34" t="str">
        <f t="shared" ca="1" si="11"/>
        <v xml:space="preserve"> </v>
      </c>
      <c r="T100" s="34" t="str">
        <f t="shared" ca="1" si="11"/>
        <v xml:space="preserve"> </v>
      </c>
      <c r="U100" s="34">
        <f t="shared" ca="1" si="11"/>
        <v>-4.5683453349891767E-3</v>
      </c>
      <c r="V100" s="34" t="str">
        <f t="shared" ca="1" si="11"/>
        <v xml:space="preserve"> </v>
      </c>
      <c r="W100" s="34" t="str">
        <f t="shared" ca="1" si="11"/>
        <v xml:space="preserve"> </v>
      </c>
      <c r="X100" s="34">
        <f t="shared" ca="1" si="11"/>
        <v>-7.3576954199541245E-3</v>
      </c>
      <c r="Y100" s="55">
        <f t="shared" ref="Y100:Y133" ca="1" si="12">IF(AND(Y35&gt;=0, (Y34)&gt;0),Y35/Y34-1," ")</f>
        <v>1.5576375933325393E-2</v>
      </c>
    </row>
    <row r="101" spans="1:25" s="33" customFormat="1" ht="12" thickBot="1" x14ac:dyDescent="0.25">
      <c r="A101" s="26">
        <v>40908</v>
      </c>
      <c r="B101" s="65">
        <f t="shared" ca="1" si="11"/>
        <v>5.9181993311896441E-3</v>
      </c>
      <c r="C101" s="65">
        <f t="shared" ca="1" si="11"/>
        <v>1.1979818396414821E-3</v>
      </c>
      <c r="D101" s="56">
        <f t="shared" ca="1" si="11"/>
        <v>3.0061686461224646E-4</v>
      </c>
      <c r="E101" s="56">
        <f t="shared" ca="1" si="11"/>
        <v>8.2274526671464177E-3</v>
      </c>
      <c r="F101" s="56">
        <f t="shared" ca="1" si="11"/>
        <v>7.5924923243901876E-3</v>
      </c>
      <c r="G101" s="57">
        <f t="shared" ca="1" si="11"/>
        <v>1.1347312976164314E-3</v>
      </c>
      <c r="H101" s="56">
        <f t="shared" ca="1" si="11"/>
        <v>0.20932946007246023</v>
      </c>
      <c r="I101" s="56">
        <f t="shared" ca="1" si="11"/>
        <v>-2.2775848783773922E-2</v>
      </c>
      <c r="J101" s="66">
        <f t="shared" ca="1" si="11"/>
        <v>-2.0983352643515474E-2</v>
      </c>
      <c r="K101" s="56">
        <f t="shared" ca="1" si="11"/>
        <v>7.5532040717685156E-3</v>
      </c>
      <c r="L101" s="56" t="str">
        <f t="shared" ca="1" si="11"/>
        <v xml:space="preserve"> </v>
      </c>
      <c r="M101" s="66" t="str">
        <f t="shared" ca="1" si="11"/>
        <v xml:space="preserve"> </v>
      </c>
      <c r="N101" s="56">
        <f t="shared" ca="1" si="11"/>
        <v>7.2733873991066567E-3</v>
      </c>
      <c r="O101" s="58">
        <f t="shared" ca="1" si="11"/>
        <v>-3.7531839274755674E-2</v>
      </c>
      <c r="P101" s="57">
        <f t="shared" ca="1" si="11"/>
        <v>-2.0001219847313623E-2</v>
      </c>
      <c r="Q101" s="56">
        <f t="shared" ca="1" si="11"/>
        <v>3.3583703345734239E-3</v>
      </c>
      <c r="R101" s="56">
        <f t="shared" ca="1" si="11"/>
        <v>-1.1067994256493852E-2</v>
      </c>
      <c r="S101" s="56" t="str">
        <f t="shared" ca="1" si="11"/>
        <v xml:space="preserve"> </v>
      </c>
      <c r="T101" s="56" t="str">
        <f t="shared" ca="1" si="11"/>
        <v xml:space="preserve"> </v>
      </c>
      <c r="U101" s="56">
        <f t="shared" ca="1" si="11"/>
        <v>2.7102658510542721E-2</v>
      </c>
      <c r="V101" s="56" t="str">
        <f t="shared" ca="1" si="11"/>
        <v xml:space="preserve"> </v>
      </c>
      <c r="W101" s="56" t="str">
        <f t="shared" ca="1" si="11"/>
        <v xml:space="preserve"> </v>
      </c>
      <c r="X101" s="56">
        <f t="shared" ca="1" si="11"/>
        <v>3.5508635816559053E-3</v>
      </c>
      <c r="Y101" s="58">
        <f t="shared" ca="1" si="12"/>
        <v>6.0597352773363866E-3</v>
      </c>
    </row>
    <row r="102" spans="1:25" s="33" customFormat="1" x14ac:dyDescent="0.2">
      <c r="A102" s="14">
        <v>40999</v>
      </c>
      <c r="B102" s="67">
        <f t="shared" ca="1" si="11"/>
        <v>7.2571226324646965E-4</v>
      </c>
      <c r="C102" s="67">
        <f t="shared" ca="1" si="11"/>
        <v>-1.052260492156798E-2</v>
      </c>
      <c r="D102" s="59">
        <f t="shared" ca="1" si="11"/>
        <v>-1.1936259641967761E-2</v>
      </c>
      <c r="E102" s="59">
        <f t="shared" ca="1" si="11"/>
        <v>6.1903146948780741E-3</v>
      </c>
      <c r="F102" s="59">
        <f t="shared" ca="1" si="11"/>
        <v>-5.2197973566414646E-4</v>
      </c>
      <c r="G102" s="60">
        <f t="shared" ca="1" si="11"/>
        <v>-1.2715094414978978E-3</v>
      </c>
      <c r="H102" s="59">
        <f t="shared" ca="1" si="11"/>
        <v>-0.1280793172786836</v>
      </c>
      <c r="I102" s="59">
        <f t="shared" ca="1" si="11"/>
        <v>-2.3649978632009572E-2</v>
      </c>
      <c r="J102" s="68">
        <f t="shared" ca="1" si="11"/>
        <v>-3.0414242879598152E-2</v>
      </c>
      <c r="K102" s="59">
        <f t="shared" ca="1" si="11"/>
        <v>8.1454063206831684E-3</v>
      </c>
      <c r="L102" s="59" t="str">
        <f t="shared" ca="1" si="11"/>
        <v xml:space="preserve"> </v>
      </c>
      <c r="M102" s="68" t="str">
        <f t="shared" ca="1" si="11"/>
        <v xml:space="preserve"> </v>
      </c>
      <c r="N102" s="59">
        <f t="shared" ca="1" si="11"/>
        <v>1.6373964530298268E-2</v>
      </c>
      <c r="O102" s="61">
        <f t="shared" ca="1" si="11"/>
        <v>-5.8151281254769205E-2</v>
      </c>
      <c r="P102" s="60">
        <f t="shared" ca="1" si="11"/>
        <v>1.0705719285104109E-2</v>
      </c>
      <c r="Q102" s="59">
        <f t="shared" ca="1" si="11"/>
        <v>1.2142890896176262E-3</v>
      </c>
      <c r="R102" s="59">
        <f t="shared" ca="1" si="11"/>
        <v>-1.2104292601357813E-2</v>
      </c>
      <c r="S102" s="59" t="str">
        <f t="shared" ca="1" si="11"/>
        <v xml:space="preserve"> </v>
      </c>
      <c r="T102" s="59" t="str">
        <f t="shared" ca="1" si="11"/>
        <v xml:space="preserve"> </v>
      </c>
      <c r="U102" s="59">
        <f t="shared" ca="1" si="11"/>
        <v>-1.3434330190685406E-2</v>
      </c>
      <c r="V102" s="59" t="str">
        <f t="shared" ca="1" si="11"/>
        <v xml:space="preserve"> </v>
      </c>
      <c r="W102" s="59" t="str">
        <f t="shared" ca="1" si="11"/>
        <v xml:space="preserve"> </v>
      </c>
      <c r="X102" s="59">
        <f t="shared" ca="1" si="11"/>
        <v>8.1433898843741304E-3</v>
      </c>
      <c r="Y102" s="61">
        <f t="shared" ca="1" si="12"/>
        <v>1.4684275348606501E-3</v>
      </c>
    </row>
    <row r="103" spans="1:25" s="33" customFormat="1" x14ac:dyDescent="0.2">
      <c r="A103" s="20">
        <v>41090</v>
      </c>
      <c r="B103" s="63">
        <f t="shared" ca="1" si="11"/>
        <v>8.5922973180285744E-4</v>
      </c>
      <c r="C103" s="63">
        <f t="shared" ca="1" si="11"/>
        <v>-5.8857591367434958E-3</v>
      </c>
      <c r="D103" s="34">
        <f t="shared" ca="1" si="11"/>
        <v>-5.7034718367379167E-3</v>
      </c>
      <c r="E103" s="34">
        <f t="shared" ca="1" si="11"/>
        <v>4.0816189702517214E-3</v>
      </c>
      <c r="F103" s="34">
        <f t="shared" ca="1" si="11"/>
        <v>-7.1605881221832313E-3</v>
      </c>
      <c r="G103" s="53">
        <f t="shared" ca="1" si="11"/>
        <v>-7.6225321800648116E-3</v>
      </c>
      <c r="H103" s="34">
        <f t="shared" ca="1" si="11"/>
        <v>4.6547849945275388E-3</v>
      </c>
      <c r="I103" s="34">
        <f t="shared" ca="1" si="11"/>
        <v>-2.5636858495385106E-2</v>
      </c>
      <c r="J103" s="64">
        <f t="shared" ca="1" si="11"/>
        <v>-2.4281748383049861E-2</v>
      </c>
      <c r="K103" s="34">
        <f t="shared" ca="1" si="11"/>
        <v>-1.5479238908806869E-2</v>
      </c>
      <c r="L103" s="34" t="str">
        <f t="shared" ca="1" si="11"/>
        <v xml:space="preserve"> </v>
      </c>
      <c r="M103" s="64" t="str">
        <f t="shared" ca="1" si="11"/>
        <v xml:space="preserve"> </v>
      </c>
      <c r="N103" s="34">
        <f t="shared" ca="1" si="11"/>
        <v>-7.2984369252246939E-3</v>
      </c>
      <c r="O103" s="55">
        <f t="shared" ca="1" si="11"/>
        <v>-0.12960233205730154</v>
      </c>
      <c r="P103" s="53">
        <f t="shared" ca="1" si="11"/>
        <v>-3.107828051764383E-2</v>
      </c>
      <c r="Q103" s="34">
        <f t="shared" ca="1" si="11"/>
        <v>-5.702801170768379E-3</v>
      </c>
      <c r="R103" s="34">
        <f t="shared" ca="1" si="11"/>
        <v>-4.3831318831829558E-2</v>
      </c>
      <c r="S103" s="34" t="str">
        <f t="shared" ca="1" si="11"/>
        <v xml:space="preserve"> </v>
      </c>
      <c r="T103" s="34" t="str">
        <f t="shared" ca="1" si="11"/>
        <v xml:space="preserve"> </v>
      </c>
      <c r="U103" s="34">
        <f t="shared" ca="1" si="11"/>
        <v>9.8800115908816988E-3</v>
      </c>
      <c r="V103" s="34" t="str">
        <f t="shared" ca="1" si="11"/>
        <v xml:space="preserve"> </v>
      </c>
      <c r="W103" s="34" t="str">
        <f t="shared" ca="1" si="11"/>
        <v xml:space="preserve"> </v>
      </c>
      <c r="X103" s="34">
        <f t="shared" ca="1" si="11"/>
        <v>-1.4065659179771095E-2</v>
      </c>
      <c r="Y103" s="55">
        <f t="shared" ca="1" si="12"/>
        <v>-1.7049257243778038E-2</v>
      </c>
    </row>
    <row r="104" spans="1:25" s="33" customFormat="1" x14ac:dyDescent="0.2">
      <c r="A104" s="20">
        <v>41182</v>
      </c>
      <c r="B104" s="63">
        <f t="shared" ca="1" si="11"/>
        <v>-7.6770094739900818E-3</v>
      </c>
      <c r="C104" s="63">
        <f t="shared" ca="1" si="11"/>
        <v>-2.0629114488319056E-2</v>
      </c>
      <c r="D104" s="34">
        <f t="shared" ca="1" si="11"/>
        <v>-2.0560040815150393E-2</v>
      </c>
      <c r="E104" s="34">
        <f t="shared" ca="1" si="11"/>
        <v>-1.550622909677335E-3</v>
      </c>
      <c r="F104" s="34">
        <f t="shared" ca="1" si="11"/>
        <v>-2.1112891227266894E-2</v>
      </c>
      <c r="G104" s="53">
        <f t="shared" ca="1" si="11"/>
        <v>-1.3967824564883768E-2</v>
      </c>
      <c r="H104" s="34">
        <f t="shared" ca="1" si="11"/>
        <v>5.2270462929530748E-2</v>
      </c>
      <c r="I104" s="34">
        <f t="shared" ca="1" si="11"/>
        <v>-3.3346903421234586E-2</v>
      </c>
      <c r="J104" s="64">
        <f t="shared" ca="1" si="11"/>
        <v>-3.1522759315317339E-2</v>
      </c>
      <c r="K104" s="34">
        <f t="shared" ca="1" si="11"/>
        <v>-1.350350017906865E-2</v>
      </c>
      <c r="L104" s="34" t="str">
        <f t="shared" ca="1" si="11"/>
        <v xml:space="preserve"> </v>
      </c>
      <c r="M104" s="64" t="str">
        <f t="shared" ca="1" si="11"/>
        <v xml:space="preserve"> </v>
      </c>
      <c r="N104" s="34">
        <f t="shared" ca="1" si="11"/>
        <v>1.4294338395370865E-3</v>
      </c>
      <c r="O104" s="55">
        <f t="shared" ca="1" si="11"/>
        <v>-6.0005294193719472E-2</v>
      </c>
      <c r="P104" s="53">
        <f t="shared" ca="1" si="11"/>
        <v>-1.4026104976539777E-2</v>
      </c>
      <c r="Q104" s="34">
        <f t="shared" ca="1" si="11"/>
        <v>-8.7838840065344037E-3</v>
      </c>
      <c r="R104" s="34">
        <f t="shared" ca="1" si="11"/>
        <v>-1.8914545800094884E-2</v>
      </c>
      <c r="S104" s="34" t="str">
        <f t="shared" ca="1" si="11"/>
        <v xml:space="preserve"> </v>
      </c>
      <c r="T104" s="34" t="str">
        <f t="shared" ca="1" si="11"/>
        <v xml:space="preserve"> </v>
      </c>
      <c r="U104" s="34">
        <f t="shared" ca="1" si="11"/>
        <v>-8.563540778637746E-4</v>
      </c>
      <c r="V104" s="34" t="str">
        <f t="shared" ca="1" si="11"/>
        <v xml:space="preserve"> </v>
      </c>
      <c r="W104" s="34" t="str">
        <f t="shared" ca="1" si="11"/>
        <v xml:space="preserve"> </v>
      </c>
      <c r="X104" s="34">
        <f t="shared" ca="1" si="11"/>
        <v>-1.169738692528266E-2</v>
      </c>
      <c r="Y104" s="55">
        <f t="shared" ca="1" si="12"/>
        <v>-7.2198438246428021E-3</v>
      </c>
    </row>
    <row r="105" spans="1:25" s="33" customFormat="1" ht="12" thickBot="1" x14ac:dyDescent="0.25">
      <c r="A105" s="26">
        <v>41274</v>
      </c>
      <c r="B105" s="65">
        <f t="shared" ca="1" si="11"/>
        <v>-9.4896129502919369E-4</v>
      </c>
      <c r="C105" s="65">
        <f t="shared" ca="1" si="11"/>
        <v>-5.9722264178458939E-3</v>
      </c>
      <c r="D105" s="56">
        <f t="shared" ca="1" si="11"/>
        <v>-6.4824399186120818E-3</v>
      </c>
      <c r="E105" s="56">
        <f t="shared" ca="1" si="11"/>
        <v>1.3816576847336393E-3</v>
      </c>
      <c r="F105" s="56">
        <f t="shared" ca="1" si="11"/>
        <v>-2.3967856574712565E-3</v>
      </c>
      <c r="G105" s="57">
        <f t="shared" ca="1" si="11"/>
        <v>-5.5914992547064779E-3</v>
      </c>
      <c r="H105" s="56">
        <f t="shared" ca="1" si="11"/>
        <v>2.0096982806103725E-3</v>
      </c>
      <c r="I105" s="56">
        <f t="shared" ca="1" si="11"/>
        <v>-2.1259969696806547E-2</v>
      </c>
      <c r="J105" s="66">
        <f t="shared" ca="1" si="11"/>
        <v>-1.971177438168048E-2</v>
      </c>
      <c r="K105" s="56">
        <f t="shared" ca="1" si="11"/>
        <v>-4.6838839918773578E-3</v>
      </c>
      <c r="L105" s="56" t="str">
        <f t="shared" ca="1" si="11"/>
        <v xml:space="preserve"> </v>
      </c>
      <c r="M105" s="66" t="str">
        <f t="shared" ca="1" si="11"/>
        <v xml:space="preserve"> </v>
      </c>
      <c r="N105" s="56">
        <f t="shared" ca="1" si="11"/>
        <v>3.9362742648496596E-3</v>
      </c>
      <c r="O105" s="58">
        <f t="shared" ca="1" si="11"/>
        <v>-2.3993216365885806E-2</v>
      </c>
      <c r="P105" s="57">
        <f t="shared" ca="1" si="11"/>
        <v>-6.3906504487194482E-3</v>
      </c>
      <c r="Q105" s="56">
        <f t="shared" ca="1" si="11"/>
        <v>-6.0672914460327965E-3</v>
      </c>
      <c r="R105" s="56">
        <f t="shared" ca="1" si="11"/>
        <v>-1.9914562538295488E-2</v>
      </c>
      <c r="S105" s="56" t="str">
        <f t="shared" ca="1" si="11"/>
        <v xml:space="preserve"> </v>
      </c>
      <c r="T105" s="56" t="str">
        <f t="shared" ca="1" si="11"/>
        <v xml:space="preserve"> </v>
      </c>
      <c r="U105" s="56">
        <f t="shared" ca="1" si="11"/>
        <v>-2.8062990917098185E-3</v>
      </c>
      <c r="V105" s="56" t="str">
        <f t="shared" ca="1" si="11"/>
        <v xml:space="preserve"> </v>
      </c>
      <c r="W105" s="56" t="str">
        <f t="shared" ca="1" si="11"/>
        <v xml:space="preserve"> </v>
      </c>
      <c r="X105" s="56">
        <f t="shared" ca="1" si="11"/>
        <v>-7.1698782964142449E-3</v>
      </c>
      <c r="Y105" s="58">
        <f t="shared" ca="1" si="12"/>
        <v>-1.2846042399254021E-2</v>
      </c>
    </row>
    <row r="106" spans="1:25" s="33" customFormat="1" x14ac:dyDescent="0.2">
      <c r="A106" s="14">
        <v>41364</v>
      </c>
      <c r="B106" s="67">
        <f t="shared" ca="1" si="11"/>
        <v>-4.9865628200957968E-3</v>
      </c>
      <c r="C106" s="67">
        <f t="shared" ca="1" si="11"/>
        <v>-1.9724124571007473E-2</v>
      </c>
      <c r="D106" s="59">
        <f t="shared" ca="1" si="11"/>
        <v>-2.1080052679718797E-2</v>
      </c>
      <c r="E106" s="59">
        <f t="shared" ca="1" si="11"/>
        <v>1.8009349997125668E-3</v>
      </c>
      <c r="F106" s="59">
        <f t="shared" ca="1" si="11"/>
        <v>-1.0261055454397816E-2</v>
      </c>
      <c r="G106" s="60">
        <f t="shared" ca="1" si="11"/>
        <v>-1.6195571063266412E-2</v>
      </c>
      <c r="H106" s="59">
        <f t="shared" ca="1" si="11"/>
        <v>-1.0928827691846554E-2</v>
      </c>
      <c r="I106" s="59">
        <f t="shared" ca="1" si="11"/>
        <v>-3.7243511346562563E-2</v>
      </c>
      <c r="J106" s="68">
        <f t="shared" ca="1" si="11"/>
        <v>-3.7711049114608208E-2</v>
      </c>
      <c r="K106" s="59">
        <f t="shared" ca="1" si="11"/>
        <v>-1.8990010663536783E-2</v>
      </c>
      <c r="L106" s="59" t="str">
        <f t="shared" ca="1" si="11"/>
        <v xml:space="preserve"> </v>
      </c>
      <c r="M106" s="68" t="str">
        <f t="shared" ca="1" si="11"/>
        <v xml:space="preserve"> </v>
      </c>
      <c r="N106" s="59">
        <f t="shared" ca="1" si="11"/>
        <v>-2.1740483754165707E-3</v>
      </c>
      <c r="O106" s="61">
        <f t="shared" ca="1" si="11"/>
        <v>-9.6911403092811099E-2</v>
      </c>
      <c r="P106" s="60">
        <f t="shared" ca="1" si="11"/>
        <v>-0.97029724990006494</v>
      </c>
      <c r="Q106" s="59">
        <f t="shared" ca="1" si="11"/>
        <v>-1.0415413614694446E-2</v>
      </c>
      <c r="R106" s="59">
        <f t="shared" ca="1" si="11"/>
        <v>-2.140625006631236E-2</v>
      </c>
      <c r="S106" s="59" t="str">
        <f t="shared" ca="1" si="11"/>
        <v xml:space="preserve"> </v>
      </c>
      <c r="T106" s="59" t="str">
        <f t="shared" ca="1" si="11"/>
        <v xml:space="preserve"> </v>
      </c>
      <c r="U106" s="59">
        <f t="shared" ca="1" si="11"/>
        <v>-1.9845890630958873E-2</v>
      </c>
      <c r="V106" s="59" t="str">
        <f t="shared" ca="1" si="11"/>
        <v xml:space="preserve"> </v>
      </c>
      <c r="W106" s="59" t="str">
        <f t="shared" ca="1" si="11"/>
        <v xml:space="preserve"> </v>
      </c>
      <c r="X106" s="59">
        <f t="shared" ca="1" si="11"/>
        <v>-0.99991762727786249</v>
      </c>
      <c r="Y106" s="61">
        <f t="shared" ca="1" si="12"/>
        <v>2.7824630384717164E-2</v>
      </c>
    </row>
    <row r="107" spans="1:25" s="33" customFormat="1" x14ac:dyDescent="0.2">
      <c r="A107" s="20">
        <v>41455</v>
      </c>
      <c r="B107" s="63">
        <f t="shared" ca="1" si="11"/>
        <v>-4.1329406415224756E-3</v>
      </c>
      <c r="C107" s="63">
        <f t="shared" ca="1" si="11"/>
        <v>-8.0115127141643372E-3</v>
      </c>
      <c r="D107" s="34">
        <f t="shared" ca="1" si="11"/>
        <v>-7.8275209234919263E-3</v>
      </c>
      <c r="E107" s="34">
        <f t="shared" ca="1" si="11"/>
        <v>-2.3850155633196035E-3</v>
      </c>
      <c r="F107" s="34">
        <f t="shared" ca="1" si="11"/>
        <v>-9.2815612355080512E-3</v>
      </c>
      <c r="G107" s="53">
        <f t="shared" ca="1" si="11"/>
        <v>-4.9939690837604855E-3</v>
      </c>
      <c r="H107" s="34">
        <f t="shared" ca="1" si="11"/>
        <v>-5.4725546662171998E-2</v>
      </c>
      <c r="I107" s="34">
        <f t="shared" ca="1" si="11"/>
        <v>-2.7699262144445735E-2</v>
      </c>
      <c r="J107" s="64">
        <f t="shared" ca="1" si="11"/>
        <v>-2.7599197807061437E-2</v>
      </c>
      <c r="K107" s="34">
        <f t="shared" ca="1" si="11"/>
        <v>-1.0112591984702268E-3</v>
      </c>
      <c r="L107" s="34" t="str">
        <f t="shared" ca="1" si="11"/>
        <v xml:space="preserve"> </v>
      </c>
      <c r="M107" s="64" t="str">
        <f t="shared" ca="1" si="11"/>
        <v xml:space="preserve"> </v>
      </c>
      <c r="N107" s="34">
        <f t="shared" ca="1" si="11"/>
        <v>7.5718590773088401E-4</v>
      </c>
      <c r="O107" s="55">
        <f t="shared" ca="1" si="11"/>
        <v>-0.1082237523020988</v>
      </c>
      <c r="P107" s="53">
        <f t="shared" ca="1" si="11"/>
        <v>-0.26044597535384584</v>
      </c>
      <c r="Q107" s="34">
        <f t="shared" ca="1" si="11"/>
        <v>-1.5371561744318418E-3</v>
      </c>
      <c r="R107" s="34">
        <f t="shared" ca="1" si="11"/>
        <v>-1.5635750384174751E-2</v>
      </c>
      <c r="S107" s="34" t="str">
        <f t="shared" ca="1" si="11"/>
        <v xml:space="preserve"> </v>
      </c>
      <c r="T107" s="34">
        <f t="shared" ca="1" si="11"/>
        <v>1.3071373470305181E-2</v>
      </c>
      <c r="U107" s="34">
        <f t="shared" ca="1" si="11"/>
        <v>-1.280934986759219E-2</v>
      </c>
      <c r="V107" s="34" t="str">
        <f t="shared" ca="1" si="11"/>
        <v xml:space="preserve"> </v>
      </c>
      <c r="W107" s="34">
        <f t="shared" ca="1" si="11"/>
        <v>-2.4993289447139411E-4</v>
      </c>
      <c r="X107" s="34">
        <f t="shared" ca="1" si="11"/>
        <v>-0.33385380233312933</v>
      </c>
      <c r="Y107" s="55">
        <f t="shared" ca="1" si="12"/>
        <v>2.3865630972250917E-2</v>
      </c>
    </row>
    <row r="108" spans="1:25" s="33" customFormat="1" x14ac:dyDescent="0.2">
      <c r="A108" s="20">
        <v>41547</v>
      </c>
      <c r="B108" s="63">
        <f t="shared" ca="1" si="11"/>
        <v>-4.9471891450053596E-3</v>
      </c>
      <c r="C108" s="63">
        <f t="shared" ca="1" si="11"/>
        <v>-1.1045226691494325E-2</v>
      </c>
      <c r="D108" s="34">
        <f t="shared" ca="1" si="11"/>
        <v>-1.0929631505089299E-2</v>
      </c>
      <c r="E108" s="34">
        <f t="shared" ca="1" si="11"/>
        <v>-2.2145347460023057E-3</v>
      </c>
      <c r="F108" s="34">
        <f t="shared" ca="1" si="11"/>
        <v>-1.1844321937860447E-2</v>
      </c>
      <c r="G108" s="53">
        <f t="shared" ca="1" si="11"/>
        <v>-6.2624288063638511E-3</v>
      </c>
      <c r="H108" s="34">
        <f t="shared" ca="1" si="11"/>
        <v>5.2613455830132994E-2</v>
      </c>
      <c r="I108" s="34">
        <f t="shared" ca="1" si="11"/>
        <v>-2.0024076873480623E-2</v>
      </c>
      <c r="J108" s="64">
        <f t="shared" ca="1" si="11"/>
        <v>-1.7548495327058933E-2</v>
      </c>
      <c r="K108" s="34">
        <f t="shared" ca="1" si="11"/>
        <v>-9.607593513282553E-3</v>
      </c>
      <c r="L108" s="34" t="str">
        <f t="shared" ca="1" si="11"/>
        <v xml:space="preserve"> </v>
      </c>
      <c r="M108" s="64" t="str">
        <f t="shared" ca="1" si="11"/>
        <v xml:space="preserve"> </v>
      </c>
      <c r="N108" s="34">
        <f t="shared" ca="1" si="11"/>
        <v>9.9255451833979436E-5</v>
      </c>
      <c r="O108" s="55">
        <f t="shared" ca="1" si="11"/>
        <v>-0.127862684896074</v>
      </c>
      <c r="P108" s="53">
        <f t="shared" ca="1" si="11"/>
        <v>-0.37596293485118371</v>
      </c>
      <c r="Q108" s="34">
        <f t="shared" ca="1" si="11"/>
        <v>3.5375858533241988E-3</v>
      </c>
      <c r="R108" s="34">
        <f t="shared" ca="1" si="11"/>
        <v>-2.1226203604099214E-2</v>
      </c>
      <c r="S108" s="34" t="str">
        <f t="shared" ca="1" si="11"/>
        <v xml:space="preserve"> </v>
      </c>
      <c r="T108" s="34">
        <f t="shared" ca="1" si="11"/>
        <v>3.080444160163065E-3</v>
      </c>
      <c r="U108" s="34">
        <f t="shared" ca="1" si="11"/>
        <v>-7.7422956745776261E-4</v>
      </c>
      <c r="V108" s="34" t="str">
        <f t="shared" ca="1" si="11"/>
        <v xml:space="preserve"> </v>
      </c>
      <c r="W108" s="34">
        <f t="shared" ca="1" si="11"/>
        <v>-8.5326972740937812E-3</v>
      </c>
      <c r="X108" s="34">
        <f t="shared" ca="1" si="11"/>
        <v>-0.45497793163187294</v>
      </c>
      <c r="Y108" s="55">
        <f t="shared" ca="1" si="12"/>
        <v>-1.2792675584122337E-3</v>
      </c>
    </row>
    <row r="109" spans="1:25" s="33" customFormat="1" ht="12" thickBot="1" x14ac:dyDescent="0.25">
      <c r="A109" s="26">
        <v>41639</v>
      </c>
      <c r="B109" s="65">
        <f t="shared" ca="1" si="11"/>
        <v>-9.5246332331861971E-3</v>
      </c>
      <c r="C109" s="65">
        <f t="shared" ca="1" si="11"/>
        <v>-1.6965608695953871E-2</v>
      </c>
      <c r="D109" s="56">
        <f t="shared" ca="1" si="11"/>
        <v>-1.6782394698711012E-2</v>
      </c>
      <c r="E109" s="56">
        <f t="shared" ca="1" si="11"/>
        <v>-6.2196919682108165E-3</v>
      </c>
      <c r="F109" s="56">
        <f t="shared" ca="1" si="11"/>
        <v>-1.8233316804084465E-2</v>
      </c>
      <c r="G109" s="57">
        <f t="shared" ca="1" si="11"/>
        <v>-1.5262004156209263E-2</v>
      </c>
      <c r="H109" s="56">
        <f t="shared" ca="1" si="11"/>
        <v>4.1250485578313345E-2</v>
      </c>
      <c r="I109" s="56">
        <f t="shared" ca="1" si="11"/>
        <v>-2.8105649700207347E-2</v>
      </c>
      <c r="J109" s="66">
        <f t="shared" ca="1" si="11"/>
        <v>-3.2314084327231152E-2</v>
      </c>
      <c r="K109" s="56">
        <f t="shared" ca="1" si="11"/>
        <v>-2.3754541339011781E-2</v>
      </c>
      <c r="L109" s="56" t="str">
        <f t="shared" ca="1" si="11"/>
        <v xml:space="preserve"> </v>
      </c>
      <c r="M109" s="66" t="str">
        <f t="shared" ca="1" si="11"/>
        <v xml:space="preserve"> </v>
      </c>
      <c r="N109" s="56">
        <f t="shared" ca="1" si="11"/>
        <v>-8.344803389136346E-3</v>
      </c>
      <c r="O109" s="58">
        <f t="shared" ca="1" si="11"/>
        <v>-8.3849811361323745E-2</v>
      </c>
      <c r="P109" s="57">
        <f t="shared" ca="1" si="11"/>
        <v>-0.16796561521245301</v>
      </c>
      <c r="Q109" s="56">
        <f t="shared" ca="1" si="11"/>
        <v>-1.5932484107935019E-2</v>
      </c>
      <c r="R109" s="56">
        <f t="shared" ca="1" si="11"/>
        <v>-1.7106724899832226E-2</v>
      </c>
      <c r="S109" s="56" t="str">
        <f t="shared" ca="1" si="11"/>
        <v xml:space="preserve"> </v>
      </c>
      <c r="T109" s="56">
        <f t="shared" ca="1" si="11"/>
        <v>-1.7358201976768073E-2</v>
      </c>
      <c r="U109" s="56">
        <f t="shared" ca="1" si="11"/>
        <v>-1.927219913989886E-2</v>
      </c>
      <c r="V109" s="56" t="str">
        <f t="shared" ca="1" si="11"/>
        <v xml:space="preserve"> </v>
      </c>
      <c r="W109" s="56">
        <f t="shared" ca="1" si="11"/>
        <v>-2.4716588956839813E-2</v>
      </c>
      <c r="X109" s="56">
        <f t="shared" ca="1" si="11"/>
        <v>3.0408859892910645E-2</v>
      </c>
      <c r="Y109" s="58">
        <f t="shared" ca="1" si="12"/>
        <v>-1.3461659184428765E-2</v>
      </c>
    </row>
    <row r="110" spans="1:25" s="33" customFormat="1" x14ac:dyDescent="0.2">
      <c r="A110" s="14">
        <v>41729</v>
      </c>
      <c r="B110" s="67">
        <f t="shared" ca="1" si="11"/>
        <v>-4.0354597611502729E-3</v>
      </c>
      <c r="C110" s="67">
        <f t="shared" ca="1" si="11"/>
        <v>-4.5012343722437009E-3</v>
      </c>
      <c r="D110" s="59">
        <f t="shared" ca="1" si="11"/>
        <v>-3.4196022975939711E-3</v>
      </c>
      <c r="E110" s="59">
        <f t="shared" ca="1" si="11"/>
        <v>-3.8308209471784593E-3</v>
      </c>
      <c r="F110" s="59">
        <f t="shared" ca="1" si="11"/>
        <v>-1.1996405133400057E-2</v>
      </c>
      <c r="G110" s="60">
        <f t="shared" ca="1" si="11"/>
        <v>-5.7843118962730422E-5</v>
      </c>
      <c r="H110" s="59">
        <f t="shared" ca="1" si="11"/>
        <v>-8.8435529588539841E-2</v>
      </c>
      <c r="I110" s="59">
        <f t="shared" ca="1" si="11"/>
        <v>-2.6679800741182036E-2</v>
      </c>
      <c r="J110" s="68">
        <f t="shared" ca="1" si="11"/>
        <v>-2.8598504879899012E-2</v>
      </c>
      <c r="K110" s="59">
        <f t="shared" ca="1" si="11"/>
        <v>-1.2148491713107279E-2</v>
      </c>
      <c r="L110" s="59" t="str">
        <f t="shared" ca="1" si="11"/>
        <v xml:space="preserve"> </v>
      </c>
      <c r="M110" s="68" t="str">
        <f t="shared" ca="1" si="11"/>
        <v xml:space="preserve"> </v>
      </c>
      <c r="N110" s="59">
        <f t="shared" ca="1" si="11"/>
        <v>-4.6824679931050106E-3</v>
      </c>
      <c r="O110" s="61">
        <f t="shared" ca="1" si="11"/>
        <v>-0.25989469022806266</v>
      </c>
      <c r="P110" s="60">
        <f t="shared" ca="1" si="11"/>
        <v>-6.3849556360730308E-2</v>
      </c>
      <c r="Q110" s="59">
        <f t="shared" ca="1" si="11"/>
        <v>4.8554689847819521E-3</v>
      </c>
      <c r="R110" s="59">
        <f t="shared" ca="1" si="11"/>
        <v>-1.6829221752945545E-2</v>
      </c>
      <c r="S110" s="59" t="str">
        <f t="shared" ca="1" si="11"/>
        <v xml:space="preserve"> </v>
      </c>
      <c r="T110" s="59">
        <f t="shared" ca="1" si="11"/>
        <v>1.6300838881703417E-2</v>
      </c>
      <c r="U110" s="59">
        <f t="shared" ca="1" si="11"/>
        <v>-0.1379439429846846</v>
      </c>
      <c r="V110" s="59" t="str">
        <f t="shared" ca="1" si="11"/>
        <v xml:space="preserve"> </v>
      </c>
      <c r="W110" s="59">
        <f t="shared" ca="1" si="11"/>
        <v>-1.3911967469933284E-2</v>
      </c>
      <c r="X110" s="59">
        <f t="shared" ca="1" si="11"/>
        <v>5.6818251240888795E-3</v>
      </c>
      <c r="Y110" s="61">
        <f t="shared" ca="1" si="12"/>
        <v>-1.8822348572129499E-3</v>
      </c>
    </row>
    <row r="111" spans="1:25" s="33" customFormat="1" x14ac:dyDescent="0.2">
      <c r="A111" s="20">
        <v>41820</v>
      </c>
      <c r="B111" s="63">
        <f t="shared" ca="1" si="11"/>
        <v>-5.5439028372548105E-3</v>
      </c>
      <c r="C111" s="63">
        <f t="shared" ca="1" si="11"/>
        <v>-1.3011681605472392E-2</v>
      </c>
      <c r="D111" s="34">
        <f t="shared" ref="D111:X121" ca="1" si="13">IF(AND(D46&gt;=0, (D45)&gt;0),D46/D45-1," ")</f>
        <v>-1.3973360917526878E-2</v>
      </c>
      <c r="E111" s="34">
        <f t="shared" ca="1" si="13"/>
        <v>-2.2651304657022031E-3</v>
      </c>
      <c r="F111" s="34">
        <f t="shared" ca="1" si="13"/>
        <v>-6.2898742181408673E-3</v>
      </c>
      <c r="G111" s="53">
        <f t="shared" ca="1" si="13"/>
        <v>-7.0858716612886008E-3</v>
      </c>
      <c r="H111" s="34">
        <f t="shared" ca="1" si="13"/>
        <v>-2.3482810120856179E-3</v>
      </c>
      <c r="I111" s="34">
        <f t="shared" ca="1" si="13"/>
        <v>-2.4805079817530329E-2</v>
      </c>
      <c r="J111" s="64">
        <f t="shared" ca="1" si="13"/>
        <v>-2.6011077899399826E-2</v>
      </c>
      <c r="K111" s="34">
        <f t="shared" ca="1" si="13"/>
        <v>-6.2451658864952631E-3</v>
      </c>
      <c r="L111" s="34" t="str">
        <f t="shared" ca="1" si="13"/>
        <v xml:space="preserve"> </v>
      </c>
      <c r="M111" s="64" t="str">
        <f t="shared" ca="1" si="13"/>
        <v xml:space="preserve"> </v>
      </c>
      <c r="N111" s="34">
        <f t="shared" ca="1" si="13"/>
        <v>-1.4390106825437066E-3</v>
      </c>
      <c r="O111" s="55">
        <f t="shared" ca="1" si="13"/>
        <v>-0.29124547704111092</v>
      </c>
      <c r="P111" s="53">
        <f t="shared" ca="1" si="13"/>
        <v>0.43743934472077717</v>
      </c>
      <c r="Q111" s="34">
        <f t="shared" ca="1" si="13"/>
        <v>-4.0732497548336966E-3</v>
      </c>
      <c r="R111" s="34">
        <f t="shared" ca="1" si="13"/>
        <v>-1.6729963845184548E-2</v>
      </c>
      <c r="S111" s="34" t="str">
        <f t="shared" ca="1" si="13"/>
        <v xml:space="preserve"> </v>
      </c>
      <c r="T111" s="34">
        <f t="shared" ca="1" si="13"/>
        <v>-1.5047897022959167E-2</v>
      </c>
      <c r="U111" s="34">
        <f t="shared" ca="1" si="13"/>
        <v>-1.2024946315276286E-2</v>
      </c>
      <c r="V111" s="34" t="str">
        <f t="shared" ca="1" si="13"/>
        <v xml:space="preserve"> </v>
      </c>
      <c r="W111" s="34">
        <f t="shared" ca="1" si="13"/>
        <v>-5.1927698428904101E-3</v>
      </c>
      <c r="X111" s="34">
        <f t="shared" ca="1" si="13"/>
        <v>-0.37302420189388319</v>
      </c>
      <c r="Y111" s="55">
        <f t="shared" ca="1" si="12"/>
        <v>-1.0032251907873713E-2</v>
      </c>
    </row>
    <row r="112" spans="1:25" s="33" customFormat="1" x14ac:dyDescent="0.2">
      <c r="A112" s="20">
        <v>41912</v>
      </c>
      <c r="B112" s="63">
        <f t="shared" ref="B112:C121" ca="1" si="14">IF(AND(B47&gt;=0, (B46)&gt;0),B47/B46-1," ")</f>
        <v>-3.6820502358138052E-3</v>
      </c>
      <c r="C112" s="63">
        <f t="shared" ca="1" si="14"/>
        <v>-8.4741127295112628E-3</v>
      </c>
      <c r="D112" s="34">
        <f t="shared" ca="1" si="13"/>
        <v>-9.5676550710864783E-3</v>
      </c>
      <c r="E112" s="34">
        <f t="shared" ca="1" si="13"/>
        <v>-1.6007287935929648E-3</v>
      </c>
      <c r="F112" s="34">
        <f t="shared" ca="1" si="13"/>
        <v>-8.8972849807700261E-4</v>
      </c>
      <c r="G112" s="53">
        <f t="shared" ca="1" si="13"/>
        <v>-4.4021625205046266E-3</v>
      </c>
      <c r="H112" s="34">
        <f t="shared" ca="1" si="13"/>
        <v>-2.3731653390829943E-2</v>
      </c>
      <c r="I112" s="34">
        <f t="shared" ca="1" si="13"/>
        <v>-2.4357617543042442E-2</v>
      </c>
      <c r="J112" s="64">
        <f t="shared" ca="1" si="13"/>
        <v>-2.1420559077119594E-2</v>
      </c>
      <c r="K112" s="34">
        <f t="shared" ca="1" si="13"/>
        <v>-4.4059242121796682E-4</v>
      </c>
      <c r="L112" s="34" t="str">
        <f t="shared" ca="1" si="13"/>
        <v xml:space="preserve"> </v>
      </c>
      <c r="M112" s="64" t="str">
        <f t="shared" ca="1" si="13"/>
        <v xml:space="preserve"> </v>
      </c>
      <c r="N112" s="34">
        <f t="shared" ca="1" si="13"/>
        <v>-1.5859659563159934E-3</v>
      </c>
      <c r="O112" s="55">
        <f t="shared" ca="1" si="13"/>
        <v>-0.39902556935362599</v>
      </c>
      <c r="P112" s="53">
        <f t="shared" ca="1" si="13"/>
        <v>-0.16434475831359552</v>
      </c>
      <c r="Q112" s="34">
        <f t="shared" ca="1" si="13"/>
        <v>-3.2987138872637711E-3</v>
      </c>
      <c r="R112" s="34">
        <f t="shared" ca="1" si="13"/>
        <v>-1.7182236951303276E-2</v>
      </c>
      <c r="S112" s="34" t="str">
        <f t="shared" ca="1" si="13"/>
        <v xml:space="preserve"> </v>
      </c>
      <c r="T112" s="34">
        <f t="shared" ca="1" si="13"/>
        <v>4.9840838277619426E-3</v>
      </c>
      <c r="U112" s="34">
        <f t="shared" ca="1" si="13"/>
        <v>-5.6671116625606199E-3</v>
      </c>
      <c r="V112" s="34" t="str">
        <f t="shared" ca="1" si="13"/>
        <v xml:space="preserve"> </v>
      </c>
      <c r="W112" s="34">
        <f t="shared" ca="1" si="13"/>
        <v>3.8120724827894747E-4</v>
      </c>
      <c r="X112" s="34">
        <f t="shared" ca="1" si="13"/>
        <v>-0.1463493409341563</v>
      </c>
      <c r="Y112" s="55">
        <f t="shared" ca="1" si="12"/>
        <v>2.0967756752741096E-3</v>
      </c>
    </row>
    <row r="113" spans="1:25" s="33" customFormat="1" ht="12" thickBot="1" x14ac:dyDescent="0.25">
      <c r="A113" s="20">
        <v>42004</v>
      </c>
      <c r="B113" s="63">
        <f t="shared" ca="1" si="14"/>
        <v>-1.037224001320991E-2</v>
      </c>
      <c r="C113" s="63">
        <f t="shared" ca="1" si="14"/>
        <v>-1.0577583802830581E-2</v>
      </c>
      <c r="D113" s="34">
        <f t="shared" ca="1" si="13"/>
        <v>-1.0626991806438002E-2</v>
      </c>
      <c r="E113" s="34">
        <f t="shared" ca="1" si="13"/>
        <v>-1.0283667685103248E-2</v>
      </c>
      <c r="F113" s="34">
        <f t="shared" ca="1" si="13"/>
        <v>-1.0237885466262253E-2</v>
      </c>
      <c r="G113" s="53">
        <f t="shared" ca="1" si="13"/>
        <v>-7.9022195691295094E-3</v>
      </c>
      <c r="H113" s="34">
        <f t="shared" ca="1" si="13"/>
        <v>-7.3433538195286641E-3</v>
      </c>
      <c r="I113" s="34">
        <f t="shared" ca="1" si="13"/>
        <v>-2.8546125452721838E-2</v>
      </c>
      <c r="J113" s="64">
        <f t="shared" ca="1" si="13"/>
        <v>-2.9838540950913539E-2</v>
      </c>
      <c r="K113" s="34">
        <f t="shared" ca="1" si="13"/>
        <v>-9.8498899064770606E-3</v>
      </c>
      <c r="L113" s="34" t="str">
        <f t="shared" ca="1" si="13"/>
        <v xml:space="preserve"> </v>
      </c>
      <c r="M113" s="64" t="str">
        <f t="shared" ca="1" si="13"/>
        <v xml:space="preserve"> </v>
      </c>
      <c r="N113" s="34">
        <f t="shared" ca="1" si="13"/>
        <v>-9.69519293211063E-3</v>
      </c>
      <c r="O113" s="55">
        <f t="shared" ca="1" si="13"/>
        <v>-0.48114458795136816</v>
      </c>
      <c r="P113" s="53">
        <f t="shared" ca="1" si="13"/>
        <v>3.7806326028762216E-2</v>
      </c>
      <c r="Q113" s="34">
        <f t="shared" ca="1" si="13"/>
        <v>-6.3855312266171138E-3</v>
      </c>
      <c r="R113" s="34">
        <f t="shared" ca="1" si="13"/>
        <v>-1.8025089597603294E-2</v>
      </c>
      <c r="S113" s="34" t="str">
        <f t="shared" ca="1" si="13"/>
        <v xml:space="preserve"> </v>
      </c>
      <c r="T113" s="34">
        <f t="shared" ca="1" si="13"/>
        <v>-1.4829649688233415E-2</v>
      </c>
      <c r="U113" s="34">
        <f t="shared" ca="1" si="13"/>
        <v>-5.9099444066496032E-3</v>
      </c>
      <c r="V113" s="34" t="str">
        <f t="shared" ca="1" si="13"/>
        <v xml:space="preserve"> </v>
      </c>
      <c r="W113" s="34">
        <f t="shared" ca="1" si="13"/>
        <v>-1.041657877233737E-2</v>
      </c>
      <c r="X113" s="34">
        <f t="shared" ca="1" si="13"/>
        <v>0.54149020210666476</v>
      </c>
      <c r="Y113" s="55">
        <f t="shared" ca="1" si="12"/>
        <v>2.3928072600017725E-2</v>
      </c>
    </row>
    <row r="114" spans="1:25" s="33" customFormat="1" x14ac:dyDescent="0.2">
      <c r="A114" s="14">
        <v>42094</v>
      </c>
      <c r="B114" s="67">
        <f t="shared" ca="1" si="14"/>
        <v>-6.2278135183762018E-3</v>
      </c>
      <c r="C114" s="67">
        <f t="shared" ca="1" si="14"/>
        <v>-9.2259160554203357E-3</v>
      </c>
      <c r="D114" s="59">
        <f t="shared" ca="1" si="13"/>
        <v>-9.7789537713129926E-3</v>
      </c>
      <c r="E114" s="59">
        <f t="shared" ca="1" si="13"/>
        <v>-4.9350056763648453E-3</v>
      </c>
      <c r="F114" s="59">
        <f t="shared" ca="1" si="13"/>
        <v>-5.4250716079844441E-3</v>
      </c>
      <c r="G114" s="60">
        <f t="shared" ca="1" si="13"/>
        <v>-9.040172711218708E-3</v>
      </c>
      <c r="H114" s="59">
        <f t="shared" ca="1" si="13"/>
        <v>2.0624440016300483E-2</v>
      </c>
      <c r="I114" s="59">
        <f t="shared" ca="1" si="13"/>
        <v>-2.2604236067536809E-2</v>
      </c>
      <c r="J114" s="68">
        <f t="shared" ca="1" si="13"/>
        <v>-2.7250980821002968E-2</v>
      </c>
      <c r="K114" s="59">
        <f t="shared" ca="1" si="13"/>
        <v>-5.3983300961722991E-3</v>
      </c>
      <c r="L114" s="59" t="str">
        <f t="shared" ca="1" si="13"/>
        <v xml:space="preserve"> </v>
      </c>
      <c r="M114" s="68" t="str">
        <f t="shared" ca="1" si="13"/>
        <v xml:space="preserve"> </v>
      </c>
      <c r="N114" s="59">
        <f t="shared" ca="1" si="13"/>
        <v>-4.1644814566544897E-3</v>
      </c>
      <c r="O114" s="61">
        <f t="shared" ca="1" si="13"/>
        <v>-0.1882452634954328</v>
      </c>
      <c r="P114" s="60">
        <f t="shared" ca="1" si="13"/>
        <v>-0.32398161942458448</v>
      </c>
      <c r="Q114" s="59">
        <f t="shared" ca="1" si="13"/>
        <v>-4.8002718586099835E-3</v>
      </c>
      <c r="R114" s="59">
        <f t="shared" ca="1" si="13"/>
        <v>-1.9496605477985929E-2</v>
      </c>
      <c r="S114" s="59" t="str">
        <f t="shared" ca="1" si="13"/>
        <v xml:space="preserve"> </v>
      </c>
      <c r="T114" s="59">
        <f t="shared" ca="1" si="13"/>
        <v>-2.3483222285689886E-2</v>
      </c>
      <c r="U114" s="59">
        <f t="shared" ca="1" si="13"/>
        <v>-7.5994333803481862E-3</v>
      </c>
      <c r="V114" s="59" t="str">
        <f t="shared" ca="1" si="13"/>
        <v xml:space="preserve"> </v>
      </c>
      <c r="W114" s="59">
        <f t="shared" ca="1" si="13"/>
        <v>-7.1531363006931414E-3</v>
      </c>
      <c r="X114" s="59">
        <f t="shared" ca="1" si="13"/>
        <v>-0.25476720852950052</v>
      </c>
      <c r="Y114" s="61">
        <f t="shared" ca="1" si="12"/>
        <v>1.4282456177074465E-2</v>
      </c>
    </row>
    <row r="115" spans="1:25" s="33" customFormat="1" x14ac:dyDescent="0.2">
      <c r="A115" s="20">
        <v>42185</v>
      </c>
      <c r="B115" s="63">
        <f t="shared" ca="1" si="14"/>
        <v>-2.8419632084470958E-3</v>
      </c>
      <c r="C115" s="63">
        <f t="shared" ca="1" si="14"/>
        <v>-8.1253675442236606E-3</v>
      </c>
      <c r="D115" s="34">
        <f t="shared" ca="1" si="13"/>
        <v>-9.2746524878966063E-3</v>
      </c>
      <c r="E115" s="34">
        <f t="shared" ca="1" si="13"/>
        <v>-5.7353763947654013E-4</v>
      </c>
      <c r="F115" s="34">
        <f t="shared" ca="1" si="13"/>
        <v>-2.6129142408970463E-4</v>
      </c>
      <c r="G115" s="53">
        <f t="shared" ca="1" si="13"/>
        <v>-4.5583325057650947E-3</v>
      </c>
      <c r="H115" s="34">
        <f t="shared" ca="1" si="13"/>
        <v>-1.6791220065458301E-2</v>
      </c>
      <c r="I115" s="34">
        <f t="shared" ca="1" si="13"/>
        <v>-2.2944470482924695E-2</v>
      </c>
      <c r="J115" s="64">
        <f t="shared" ca="1" si="13"/>
        <v>-2.1039480633603169E-2</v>
      </c>
      <c r="K115" s="34">
        <f t="shared" ca="1" si="13"/>
        <v>4.6139092983454866E-4</v>
      </c>
      <c r="L115" s="34" t="str">
        <f t="shared" ca="1" si="13"/>
        <v xml:space="preserve"> </v>
      </c>
      <c r="M115" s="64" t="str">
        <f t="shared" ca="1" si="13"/>
        <v xml:space="preserve"> </v>
      </c>
      <c r="N115" s="34">
        <f t="shared" ca="1" si="13"/>
        <v>-2.2940196438525629E-3</v>
      </c>
      <c r="O115" s="55">
        <f t="shared" ca="1" si="13"/>
        <v>-0.17213923852643853</v>
      </c>
      <c r="P115" s="53">
        <f t="shared" ca="1" si="13"/>
        <v>3.7970280058108541E-2</v>
      </c>
      <c r="Q115" s="34">
        <f t="shared" ca="1" si="13"/>
        <v>-8.925978242452226E-4</v>
      </c>
      <c r="R115" s="34">
        <f t="shared" ca="1" si="13"/>
        <v>-1.8463225795483651E-2</v>
      </c>
      <c r="S115" s="34" t="str">
        <f t="shared" ca="1" si="13"/>
        <v xml:space="preserve"> </v>
      </c>
      <c r="T115" s="34">
        <f t="shared" ca="1" si="13"/>
        <v>-6.9318009282892667E-5</v>
      </c>
      <c r="U115" s="34">
        <f t="shared" ca="1" si="13"/>
        <v>-5.0768246206598366E-3</v>
      </c>
      <c r="V115" s="34" t="str">
        <f t="shared" ca="1" si="13"/>
        <v xml:space="preserve"> </v>
      </c>
      <c r="W115" s="34">
        <f t="shared" ca="1" si="13"/>
        <v>3.9593566415341286E-4</v>
      </c>
      <c r="X115" s="34">
        <f t="shared" ca="1" si="13"/>
        <v>-1.7523220845576115E-2</v>
      </c>
      <c r="Y115" s="55">
        <f t="shared" ca="1" si="12"/>
        <v>2.0880538229410384E-2</v>
      </c>
    </row>
    <row r="116" spans="1:25" s="33" customFormat="1" x14ac:dyDescent="0.2">
      <c r="A116" s="20">
        <v>42277</v>
      </c>
      <c r="B116" s="63">
        <f t="shared" ca="1" si="14"/>
        <v>-4.4825075609028486E-3</v>
      </c>
      <c r="C116" s="63">
        <f t="shared" ca="1" si="14"/>
        <v>-8.2204746713299137E-3</v>
      </c>
      <c r="D116" s="34">
        <f t="shared" ca="1" si="13"/>
        <v>-8.8918752047028038E-3</v>
      </c>
      <c r="E116" s="34">
        <f t="shared" ca="1" si="13"/>
        <v>-2.8897411067869694E-3</v>
      </c>
      <c r="F116" s="34">
        <f t="shared" ca="1" si="13"/>
        <v>-3.6677808920968502E-3</v>
      </c>
      <c r="G116" s="53">
        <f t="shared" ca="1" si="13"/>
        <v>-4.8284403837782763E-3</v>
      </c>
      <c r="H116" s="34">
        <f t="shared" ca="1" si="13"/>
        <v>-6.7314323662546194E-3</v>
      </c>
      <c r="I116" s="34">
        <f t="shared" ca="1" si="13"/>
        <v>-2.0518133202869104E-2</v>
      </c>
      <c r="J116" s="64">
        <f t="shared" ca="1" si="13"/>
        <v>-1.9713993394853135E-2</v>
      </c>
      <c r="K116" s="34">
        <f t="shared" ca="1" si="13"/>
        <v>-1.6358836777485841E-3</v>
      </c>
      <c r="L116" s="34" t="str">
        <f t="shared" ca="1" si="13"/>
        <v xml:space="preserve"> </v>
      </c>
      <c r="M116" s="64" t="str">
        <f t="shared" ca="1" si="13"/>
        <v xml:space="preserve"> </v>
      </c>
      <c r="N116" s="34">
        <f t="shared" ca="1" si="13"/>
        <v>-1.2317162206911814E-3</v>
      </c>
      <c r="O116" s="55">
        <f t="shared" ca="1" si="13"/>
        <v>-0.16887587730256592</v>
      </c>
      <c r="P116" s="53">
        <f t="shared" ca="1" si="13"/>
        <v>5.5917732155216671E-2</v>
      </c>
      <c r="Q116" s="34">
        <f t="shared" ca="1" si="13"/>
        <v>-4.8378153666303048E-3</v>
      </c>
      <c r="R116" s="34">
        <f t="shared" ca="1" si="13"/>
        <v>-1.6561798682818929E-2</v>
      </c>
      <c r="S116" s="34" t="str">
        <f t="shared" ca="1" si="13"/>
        <v xml:space="preserve"> </v>
      </c>
      <c r="T116" s="34">
        <f t="shared" ca="1" si="13"/>
        <v>-4.6900387945547628E-3</v>
      </c>
      <c r="U116" s="34">
        <f t="shared" ca="1" si="13"/>
        <v>-8.1189913361289223E-3</v>
      </c>
      <c r="V116" s="34" t="str">
        <f t="shared" ca="1" si="13"/>
        <v xml:space="preserve"> </v>
      </c>
      <c r="W116" s="34">
        <f t="shared" ca="1" si="13"/>
        <v>-1.5438351640046921E-3</v>
      </c>
      <c r="X116" s="34">
        <f t="shared" ca="1" si="13"/>
        <v>-0.17412786764145383</v>
      </c>
      <c r="Y116" s="55">
        <f t="shared" ca="1" si="12"/>
        <v>2.3606041273906531E-2</v>
      </c>
    </row>
    <row r="117" spans="1:25" s="33" customFormat="1" ht="12" thickBot="1" x14ac:dyDescent="0.25">
      <c r="A117" s="20">
        <v>42369</v>
      </c>
      <c r="B117" s="63">
        <f t="shared" ca="1" si="14"/>
        <v>-3.8173468558851953E-3</v>
      </c>
      <c r="C117" s="63">
        <f t="shared" ca="1" si="14"/>
        <v>-5.1702866182126161E-3</v>
      </c>
      <c r="D117" s="34">
        <f t="shared" ca="1" si="13"/>
        <v>-5.637040378742797E-3</v>
      </c>
      <c r="E117" s="34">
        <f t="shared" ca="1" si="13"/>
        <v>-3.2439345105333972E-3</v>
      </c>
      <c r="F117" s="34">
        <f t="shared" ca="1" si="13"/>
        <v>-2.0218754413966478E-3</v>
      </c>
      <c r="G117" s="53">
        <f t="shared" ca="1" si="13"/>
        <v>-3.5468565452290157E-3</v>
      </c>
      <c r="H117" s="34">
        <f t="shared" ca="1" si="13"/>
        <v>5.2220437908556683E-4</v>
      </c>
      <c r="I117" s="34">
        <f t="shared" ca="1" si="13"/>
        <v>-3.4952923924986945E-2</v>
      </c>
      <c r="J117" s="64">
        <f t="shared" ca="1" si="13"/>
        <v>-4.128193201071062E-2</v>
      </c>
      <c r="K117" s="34">
        <f t="shared" ca="1" si="13"/>
        <v>-3.6024054391944338E-3</v>
      </c>
      <c r="L117" s="34" t="str">
        <f t="shared" ca="1" si="13"/>
        <v xml:space="preserve"> </v>
      </c>
      <c r="M117" s="64" t="str">
        <f t="shared" ca="1" si="13"/>
        <v xml:space="preserve"> </v>
      </c>
      <c r="N117" s="34">
        <f t="shared" ca="1" si="13"/>
        <v>-1.9858515815871502E-3</v>
      </c>
      <c r="O117" s="55">
        <f t="shared" ca="1" si="13"/>
        <v>-0.26014613763860561</v>
      </c>
      <c r="P117" s="53">
        <f t="shared" ca="1" si="13"/>
        <v>-0.140930745791082</v>
      </c>
      <c r="Q117" s="34">
        <f t="shared" ca="1" si="13"/>
        <v>-2.6749011899684927E-4</v>
      </c>
      <c r="R117" s="34">
        <f t="shared" ca="1" si="13"/>
        <v>-1.3822927917276351E-2</v>
      </c>
      <c r="S117" s="34" t="str">
        <f t="shared" ca="1" si="13"/>
        <v xml:space="preserve"> </v>
      </c>
      <c r="T117" s="34">
        <f t="shared" ca="1" si="13"/>
        <v>-5.5192437742929146E-3</v>
      </c>
      <c r="U117" s="34">
        <f t="shared" ca="1" si="13"/>
        <v>-8.2524437778899173E-3</v>
      </c>
      <c r="V117" s="34" t="str">
        <f t="shared" ca="1" si="13"/>
        <v xml:space="preserve"> </v>
      </c>
      <c r="W117" s="34">
        <f t="shared" ca="1" si="13"/>
        <v>-3.1119762855819078E-3</v>
      </c>
      <c r="X117" s="34">
        <f t="shared" ca="1" si="13"/>
        <v>0.22892350247277649</v>
      </c>
      <c r="Y117" s="55">
        <f t="shared" ca="1" si="12"/>
        <v>6.5455298439498488E-3</v>
      </c>
    </row>
    <row r="118" spans="1:25" s="33" customFormat="1" x14ac:dyDescent="0.2">
      <c r="A118" s="14">
        <v>42460</v>
      </c>
      <c r="B118" s="67">
        <f t="shared" ca="1" si="14"/>
        <v>-2.61969172528842E-3</v>
      </c>
      <c r="C118" s="67">
        <f t="shared" ca="1" si="14"/>
        <v>-5.3193409509664225E-3</v>
      </c>
      <c r="D118" s="59">
        <f t="shared" ca="1" si="13"/>
        <v>-6.9442174462968076E-3</v>
      </c>
      <c r="E118" s="59">
        <f t="shared" ca="1" si="13"/>
        <v>-1.4777188779800943E-3</v>
      </c>
      <c r="F118" s="59">
        <f t="shared" ca="1" si="13"/>
        <v>5.6012940706597902E-3</v>
      </c>
      <c r="G118" s="60">
        <f t="shared" ca="1" si="13"/>
        <v>-6.5704044161356556E-3</v>
      </c>
      <c r="H118" s="59">
        <f t="shared" ca="1" si="13"/>
        <v>2.6454333925532758E-2</v>
      </c>
      <c r="I118" s="59">
        <f t="shared" ca="1" si="13"/>
        <v>1.4832258783025187E-2</v>
      </c>
      <c r="J118" s="68">
        <f t="shared" ca="1" si="13"/>
        <v>1.9417530295767094E-2</v>
      </c>
      <c r="K118" s="59">
        <f t="shared" ca="1" si="13"/>
        <v>7.8174194248614715E-3</v>
      </c>
      <c r="L118" s="59" t="str">
        <f t="shared" ca="1" si="13"/>
        <v xml:space="preserve"> </v>
      </c>
      <c r="M118" s="68" t="str">
        <f t="shared" ca="1" si="13"/>
        <v xml:space="preserve"> </v>
      </c>
      <c r="N118" s="59">
        <f t="shared" ca="1" si="13"/>
        <v>-1.9122844947494499E-3</v>
      </c>
      <c r="O118" s="61">
        <f t="shared" ca="1" si="13"/>
        <v>-0.23319584913216518</v>
      </c>
      <c r="P118" s="60">
        <f t="shared" ca="1" si="13"/>
        <v>-8.5157322785829992E-2</v>
      </c>
      <c r="Q118" s="59">
        <f t="shared" ca="1" si="13"/>
        <v>-1.345928274519248E-2</v>
      </c>
      <c r="R118" s="59">
        <f t="shared" ca="1" si="13"/>
        <v>-1.2834999116378198E-2</v>
      </c>
      <c r="S118" s="59" t="str">
        <f t="shared" ca="1" si="13"/>
        <v xml:space="preserve"> </v>
      </c>
      <c r="T118" s="59">
        <f t="shared" ca="1" si="13"/>
        <v>6.7822689226137989E-3</v>
      </c>
      <c r="U118" s="59">
        <f t="shared" ca="1" si="13"/>
        <v>-2.0308605899835852E-3</v>
      </c>
      <c r="V118" s="59" t="str">
        <f t="shared" ca="1" si="13"/>
        <v xml:space="preserve"> </v>
      </c>
      <c r="W118" s="59">
        <f t="shared" ca="1" si="13"/>
        <v>6.7860393457699342E-3</v>
      </c>
      <c r="X118" s="59">
        <f t="shared" ca="1" si="13"/>
        <v>3.0065590808230347E-2</v>
      </c>
      <c r="Y118" s="61">
        <f t="shared" ca="1" si="12"/>
        <v>-1.953029323489619E-3</v>
      </c>
    </row>
    <row r="119" spans="1:25" s="33" customFormat="1" x14ac:dyDescent="0.2">
      <c r="A119" s="20">
        <v>42551</v>
      </c>
      <c r="B119" s="63">
        <f t="shared" ca="1" si="14"/>
        <v>-5.7479175292681761E-3</v>
      </c>
      <c r="C119" s="63">
        <f t="shared" ca="1" si="14"/>
        <v>-5.35143836673313E-3</v>
      </c>
      <c r="D119" s="34">
        <f t="shared" ca="1" si="13"/>
        <v>-7.0375283785031328E-3</v>
      </c>
      <c r="E119" s="34">
        <f t="shared" ca="1" si="13"/>
        <v>-5.91498608562957E-3</v>
      </c>
      <c r="F119" s="34">
        <f t="shared" ca="1" si="13"/>
        <v>5.8392322530136376E-3</v>
      </c>
      <c r="G119" s="53">
        <f t="shared" ca="1" si="13"/>
        <v>-4.1493990309093842E-3</v>
      </c>
      <c r="H119" s="34">
        <f t="shared" ca="1" si="13"/>
        <v>6.9086576004619982E-3</v>
      </c>
      <c r="I119" s="34">
        <f t="shared" ca="1" si="13"/>
        <v>-4.3610725751196955E-2</v>
      </c>
      <c r="J119" s="64">
        <f t="shared" ca="1" si="13"/>
        <v>-2.9283869364703619E-2</v>
      </c>
      <c r="K119" s="34">
        <f t="shared" ca="1" si="13"/>
        <v>8.3909255502385705E-3</v>
      </c>
      <c r="L119" s="34" t="str">
        <f t="shared" ca="1" si="13"/>
        <v xml:space="preserve"> </v>
      </c>
      <c r="M119" s="64" t="str">
        <f t="shared" ca="1" si="13"/>
        <v xml:space="preserve"> </v>
      </c>
      <c r="N119" s="34">
        <f t="shared" ca="1" si="13"/>
        <v>-4.8926724762643481E-5</v>
      </c>
      <c r="O119" s="55">
        <f t="shared" ca="1" si="13"/>
        <v>-0.21169202183325164</v>
      </c>
      <c r="P119" s="53">
        <f t="shared" ca="1" si="13"/>
        <v>0.10361735710100706</v>
      </c>
      <c r="Q119" s="34">
        <f t="shared" ca="1" si="13"/>
        <v>-4.4942927700324375E-3</v>
      </c>
      <c r="R119" s="34">
        <f t="shared" ca="1" si="13"/>
        <v>-1.0642005517531028E-2</v>
      </c>
      <c r="S119" s="34" t="str">
        <f t="shared" ca="1" si="13"/>
        <v xml:space="preserve"> </v>
      </c>
      <c r="T119" s="34">
        <f t="shared" ca="1" si="13"/>
        <v>-3.954794212378987E-3</v>
      </c>
      <c r="U119" s="34">
        <f t="shared" ca="1" si="13"/>
        <v>-1.0523898883057381E-2</v>
      </c>
      <c r="V119" s="34" t="str">
        <f t="shared" ca="1" si="13"/>
        <v xml:space="preserve"> </v>
      </c>
      <c r="W119" s="34">
        <f t="shared" ca="1" si="13"/>
        <v>7.7104359111923593E-3</v>
      </c>
      <c r="X119" s="34">
        <f t="shared" ca="1" si="13"/>
        <v>-0.29971889333189639</v>
      </c>
      <c r="Y119" s="55">
        <f t="shared" ca="1" si="12"/>
        <v>2.92510769562353E-2</v>
      </c>
    </row>
    <row r="120" spans="1:25" s="33" customFormat="1" x14ac:dyDescent="0.2">
      <c r="A120" s="20">
        <v>42643</v>
      </c>
      <c r="B120" s="63">
        <f t="shared" ca="1" si="14"/>
        <v>-7.7635561132116671E-4</v>
      </c>
      <c r="C120" s="63">
        <f t="shared" ca="1" si="14"/>
        <v>2.9157849190335483E-3</v>
      </c>
      <c r="D120" s="34">
        <f t="shared" ca="1" si="13"/>
        <v>2.1109027622581156E-3</v>
      </c>
      <c r="E120" s="34">
        <f t="shared" ca="1" si="13"/>
        <v>-2.3330333238308354E-3</v>
      </c>
      <c r="F120" s="34">
        <f t="shared" ca="1" si="13"/>
        <v>8.1894424206638838E-3</v>
      </c>
      <c r="G120" s="53">
        <f t="shared" ca="1" si="13"/>
        <v>4.8350856862913183E-3</v>
      </c>
      <c r="H120" s="34">
        <f t="shared" ca="1" si="13"/>
        <v>-2.3215059419475104E-2</v>
      </c>
      <c r="I120" s="34">
        <f t="shared" ca="1" si="13"/>
        <v>-1.4470225551246552E-2</v>
      </c>
      <c r="J120" s="64">
        <f t="shared" ca="1" si="13"/>
        <v>-1.8584520272087679E-2</v>
      </c>
      <c r="K120" s="34">
        <f t="shared" ca="1" si="13"/>
        <v>-6.2260792198021164E-4</v>
      </c>
      <c r="L120" s="34" t="str">
        <f t="shared" ca="1" si="13"/>
        <v xml:space="preserve"> </v>
      </c>
      <c r="M120" s="64" t="str">
        <f t="shared" ca="1" si="13"/>
        <v xml:space="preserve"> </v>
      </c>
      <c r="N120" s="34">
        <f t="shared" ca="1" si="13"/>
        <v>-8.9518201714606782E-3</v>
      </c>
      <c r="O120" s="55">
        <f t="shared" ca="1" si="13"/>
        <v>-0.14295993437587495</v>
      </c>
      <c r="P120" s="53">
        <f t="shared" ca="1" si="13"/>
        <v>8.632015317137065E-2</v>
      </c>
      <c r="Q120" s="34">
        <f t="shared" ca="1" si="13"/>
        <v>3.2519176086529544E-3</v>
      </c>
      <c r="R120" s="34">
        <f t="shared" ca="1" si="13"/>
        <v>-8.5633190337844889E-3</v>
      </c>
      <c r="S120" s="34" t="str">
        <f t="shared" ca="1" si="13"/>
        <v xml:space="preserve"> </v>
      </c>
      <c r="T120" s="34">
        <f t="shared" ca="1" si="13"/>
        <v>-1.1759018817488975E-2</v>
      </c>
      <c r="U120" s="34">
        <f t="shared" ca="1" si="13"/>
        <v>-1.1726919536207303E-2</v>
      </c>
      <c r="V120" s="34" t="str">
        <f t="shared" ca="1" si="13"/>
        <v xml:space="preserve"> </v>
      </c>
      <c r="W120" s="34">
        <f t="shared" ca="1" si="13"/>
        <v>-4.7279494597485261E-5</v>
      </c>
      <c r="X120" s="34">
        <f t="shared" ca="1" si="13"/>
        <v>-0.29536852993508844</v>
      </c>
      <c r="Y120" s="55">
        <f t="shared" ca="1" si="12"/>
        <v>2.7279973428098181E-3</v>
      </c>
    </row>
    <row r="121" spans="1:25" s="33" customFormat="1" ht="12" thickBot="1" x14ac:dyDescent="0.25">
      <c r="A121" s="20">
        <v>42735</v>
      </c>
      <c r="B121" s="63">
        <f t="shared" ca="1" si="14"/>
        <v>-3.8021491919455475E-3</v>
      </c>
      <c r="C121" s="63">
        <f t="shared" ca="1" si="14"/>
        <v>-8.2588657201528859E-3</v>
      </c>
      <c r="D121" s="34">
        <f t="shared" ca="1" si="13"/>
        <v>-9.7862935638973747E-3</v>
      </c>
      <c r="E121" s="34">
        <f t="shared" ca="1" si="13"/>
        <v>-1.9132256897615996E-3</v>
      </c>
      <c r="F121" s="34">
        <f t="shared" ca="1" si="13"/>
        <v>1.6886347057680773E-3</v>
      </c>
      <c r="G121" s="53">
        <f t="shared" ca="1" si="13"/>
        <v>-9.8178415267207164E-3</v>
      </c>
      <c r="H121" s="34">
        <f t="shared" ca="1" si="13"/>
        <v>-9.7734358457031156E-3</v>
      </c>
      <c r="I121" s="34">
        <f t="shared" ca="1" si="13"/>
        <v>-1.8944182145751887E-2</v>
      </c>
      <c r="J121" s="64">
        <f t="shared" ca="1" si="13"/>
        <v>-1.8422031364483837E-2</v>
      </c>
      <c r="K121" s="34">
        <f t="shared" ca="1" si="13"/>
        <v>-5.614782515172001E-4</v>
      </c>
      <c r="L121" s="34" t="str">
        <f t="shared" ca="1" si="13"/>
        <v xml:space="preserve"> </v>
      </c>
      <c r="M121" s="64" t="str">
        <f t="shared" ca="1" si="13"/>
        <v xml:space="preserve"> </v>
      </c>
      <c r="N121" s="34">
        <f t="shared" ca="1" si="13"/>
        <v>-5.5433682027838938E-3</v>
      </c>
      <c r="O121" s="55">
        <f t="shared" ca="1" si="13"/>
        <v>-0.24796838418255185</v>
      </c>
      <c r="P121" s="53">
        <f t="shared" ca="1" si="13"/>
        <v>-0.18552001824337616</v>
      </c>
      <c r="Q121" s="34">
        <f t="shared" ca="1" si="13"/>
        <v>-7.5431665980244533E-3</v>
      </c>
      <c r="R121" s="34">
        <f t="shared" ca="1" si="13"/>
        <v>-8.6306573567120903E-3</v>
      </c>
      <c r="S121" s="34" t="str">
        <f t="shared" ca="1" si="13"/>
        <v xml:space="preserve"> </v>
      </c>
      <c r="T121" s="34">
        <f t="shared" ca="1" si="13"/>
        <v>-1.2699467662131703E-2</v>
      </c>
      <c r="U121" s="34">
        <f t="shared" ca="1" si="13"/>
        <v>-9.9591000596626067E-3</v>
      </c>
      <c r="V121" s="34" t="str">
        <f t="shared" ca="1" si="13"/>
        <v xml:space="preserve"> </v>
      </c>
      <c r="W121" s="34">
        <f t="shared" ca="1" si="13"/>
        <v>-7.1289107047789457E-5</v>
      </c>
      <c r="X121" s="34">
        <f t="shared" ca="1" si="13"/>
        <v>-0.10807456128584358</v>
      </c>
      <c r="Y121" s="55">
        <f t="shared" ca="1" si="12"/>
        <v>1.2269939899980375E-2</v>
      </c>
    </row>
    <row r="122" spans="1:25" s="33" customFormat="1" x14ac:dyDescent="0.2">
      <c r="A122" s="14">
        <v>42825</v>
      </c>
      <c r="B122" s="67">
        <f t="shared" ref="B122:X122" ca="1" si="15">IF(AND(B57&gt;=0, (B56)&gt;0),B57/B56-1," ")</f>
        <v>-6.7154806343938667E-4</v>
      </c>
      <c r="C122" s="67">
        <f t="shared" ca="1" si="15"/>
        <v>4.1313235664193204E-3</v>
      </c>
      <c r="D122" s="59">
        <f t="shared" ca="1" si="15"/>
        <v>3.8248148482722399E-3</v>
      </c>
      <c r="E122" s="59">
        <f t="shared" ca="1" si="15"/>
        <v>-2.6942428905811777E-3</v>
      </c>
      <c r="F122" s="59">
        <f t="shared" ca="1" si="15"/>
        <v>6.1046197790568524E-3</v>
      </c>
      <c r="G122" s="60">
        <f t="shared" ca="1" si="15"/>
        <v>1.0387204925163873E-2</v>
      </c>
      <c r="H122" s="59">
        <f t="shared" ca="1" si="15"/>
        <v>1.6450613271837389E-2</v>
      </c>
      <c r="I122" s="59">
        <f t="shared" ca="1" si="15"/>
        <v>-1.2731610485934519E-2</v>
      </c>
      <c r="J122" s="68">
        <f t="shared" ca="1" si="15"/>
        <v>-6.3962232711883837E-3</v>
      </c>
      <c r="K122" s="59">
        <f t="shared" ca="1" si="15"/>
        <v>1.5725299239400359E-2</v>
      </c>
      <c r="L122" s="59" t="str">
        <f t="shared" ca="1" si="15"/>
        <v xml:space="preserve"> </v>
      </c>
      <c r="M122" s="68" t="str">
        <f t="shared" ca="1" si="15"/>
        <v xml:space="preserve"> </v>
      </c>
      <c r="N122" s="59">
        <f t="shared" ca="1" si="15"/>
        <v>4.7649039712074348E-3</v>
      </c>
      <c r="O122" s="61">
        <f t="shared" ca="1" si="15"/>
        <v>-0.13855921823219142</v>
      </c>
      <c r="P122" s="60">
        <f t="shared" ca="1" si="15"/>
        <v>-5.1862009003303067E-2</v>
      </c>
      <c r="Q122" s="59">
        <f t="shared" ca="1" si="15"/>
        <v>3.9882403173714387E-3</v>
      </c>
      <c r="R122" s="59">
        <f t="shared" ca="1" si="15"/>
        <v>-6.0643142359017022E-3</v>
      </c>
      <c r="S122" s="59" t="str">
        <f t="shared" ca="1" si="15"/>
        <v xml:space="preserve"> </v>
      </c>
      <c r="T122" s="59">
        <f t="shared" ca="1" si="15"/>
        <v>2.0629062578000568E-2</v>
      </c>
      <c r="U122" s="59">
        <f t="shared" ca="1" si="15"/>
        <v>4.6036379714506914E-3</v>
      </c>
      <c r="V122" s="59" t="str">
        <f t="shared" ca="1" si="15"/>
        <v xml:space="preserve"> </v>
      </c>
      <c r="W122" s="59">
        <f t="shared" ca="1" si="15"/>
        <v>1.5479790579578934E-2</v>
      </c>
      <c r="X122" s="59">
        <f t="shared" ca="1" si="15"/>
        <v>0.44309073446508118</v>
      </c>
      <c r="Y122" s="61">
        <f t="shared" ca="1" si="12"/>
        <v>-3.6440913449756751E-3</v>
      </c>
    </row>
    <row r="123" spans="1:25" s="33" customFormat="1" x14ac:dyDescent="0.2">
      <c r="A123" s="20">
        <v>42916</v>
      </c>
      <c r="B123" s="63">
        <f t="shared" ref="B123:X123" ca="1" si="16">IF(AND(B58&gt;=0, (B57)&gt;0),B58/B57-1," ")</f>
        <v>-2.6949518778707215E-3</v>
      </c>
      <c r="C123" s="63">
        <f t="shared" ca="1" si="16"/>
        <v>-7.2281874354745979E-3</v>
      </c>
      <c r="D123" s="34">
        <f t="shared" ca="1" si="16"/>
        <v>-8.7538297535233456E-3</v>
      </c>
      <c r="E123" s="34">
        <f t="shared" ca="1" si="16"/>
        <v>-7.7274618016276442E-4</v>
      </c>
      <c r="F123" s="34">
        <f t="shared" ca="1" si="16"/>
        <v>2.5716068973709039E-3</v>
      </c>
      <c r="G123" s="53">
        <f t="shared" ca="1" si="16"/>
        <v>-5.7330400608814891E-3</v>
      </c>
      <c r="H123" s="34">
        <f t="shared" ca="1" si="16"/>
        <v>-1.3610239966305282E-2</v>
      </c>
      <c r="I123" s="34">
        <f t="shared" ca="1" si="16"/>
        <v>-2.2117383722062622E-2</v>
      </c>
      <c r="J123" s="64">
        <f t="shared" ca="1" si="16"/>
        <v>-2.1361450485687605E-2</v>
      </c>
      <c r="K123" s="34">
        <f t="shared" ca="1" si="16"/>
        <v>-6.8978217047331869E-3</v>
      </c>
      <c r="L123" s="34" t="str">
        <f t="shared" ca="1" si="16"/>
        <v xml:space="preserve"> </v>
      </c>
      <c r="M123" s="64" t="str">
        <f t="shared" ca="1" si="16"/>
        <v xml:space="preserve"> </v>
      </c>
      <c r="N123" s="34">
        <f t="shared" ca="1" si="16"/>
        <v>-9.0065777063881303E-3</v>
      </c>
      <c r="O123" s="55">
        <f t="shared" ca="1" si="16"/>
        <v>-0.16280273914955312</v>
      </c>
      <c r="P123" s="53">
        <f t="shared" ca="1" si="16"/>
        <v>1.8754777109422083E-2</v>
      </c>
      <c r="Q123" s="34">
        <f t="shared" ca="1" si="16"/>
        <v>-6.0268097178107771E-3</v>
      </c>
      <c r="R123" s="34">
        <f t="shared" ca="1" si="16"/>
        <v>-1.0202580634566361E-2</v>
      </c>
      <c r="S123" s="34" t="str">
        <f t="shared" ca="1" si="16"/>
        <v xml:space="preserve"> </v>
      </c>
      <c r="T123" s="34">
        <f t="shared" ca="1" si="16"/>
        <v>-2.3745658694114824E-2</v>
      </c>
      <c r="U123" s="34">
        <f t="shared" ca="1" si="16"/>
        <v>-9.7380963442292856E-3</v>
      </c>
      <c r="V123" s="34" t="str">
        <f t="shared" ca="1" si="16"/>
        <v xml:space="preserve"> </v>
      </c>
      <c r="W123" s="34">
        <f t="shared" ca="1" si="16"/>
        <v>-7.527014657674358E-3</v>
      </c>
      <c r="X123" s="34">
        <f t="shared" ca="1" si="16"/>
        <v>-6.99646626109931E-2</v>
      </c>
      <c r="Y123" s="55">
        <f t="shared" ca="1" si="12"/>
        <v>-2.8503228545189163E-2</v>
      </c>
    </row>
    <row r="124" spans="1:25" s="33" customFormat="1" x14ac:dyDescent="0.2">
      <c r="A124" s="20">
        <v>43008</v>
      </c>
      <c r="B124" s="63">
        <f t="shared" ref="B124:X124" ca="1" si="17">IF(AND(B59&gt;=0, (B58)&gt;0),B59/B58-1," ")</f>
        <v>-5.0917436882184086E-3</v>
      </c>
      <c r="C124" s="63">
        <f t="shared" ca="1" si="17"/>
        <v>-4.0896662917478954E-3</v>
      </c>
      <c r="D124" s="34">
        <f t="shared" ca="1" si="17"/>
        <v>-5.101634509202424E-3</v>
      </c>
      <c r="E124" s="34">
        <f t="shared" ca="1" si="17"/>
        <v>-5.5139045878416226E-3</v>
      </c>
      <c r="F124" s="34">
        <f t="shared" ca="1" si="17"/>
        <v>2.3371698745224823E-3</v>
      </c>
      <c r="G124" s="53">
        <f t="shared" ca="1" si="17"/>
        <v>-4.0264875487447949E-3</v>
      </c>
      <c r="H124" s="34">
        <f t="shared" ca="1" si="17"/>
        <v>-5.3731848555661488E-3</v>
      </c>
      <c r="I124" s="34">
        <f t="shared" ca="1" si="17"/>
        <v>-2.2116201934022972E-2</v>
      </c>
      <c r="J124" s="64">
        <f t="shared" ca="1" si="17"/>
        <v>-1.534158473254521E-2</v>
      </c>
      <c r="K124" s="34">
        <f t="shared" ca="1" si="17"/>
        <v>3.1616863328922662E-3</v>
      </c>
      <c r="L124" s="34" t="str">
        <f t="shared" ca="1" si="17"/>
        <v xml:space="preserve"> </v>
      </c>
      <c r="M124" s="64" t="str">
        <f t="shared" ca="1" si="17"/>
        <v xml:space="preserve"> </v>
      </c>
      <c r="N124" s="34">
        <f t="shared" ca="1" si="17"/>
        <v>-3.4962564428688836E-3</v>
      </c>
      <c r="O124" s="55">
        <f t="shared" ca="1" si="17"/>
        <v>-0.10301578749703189</v>
      </c>
      <c r="P124" s="53">
        <f t="shared" ca="1" si="17"/>
        <v>8.9728707206504499E-2</v>
      </c>
      <c r="Q124" s="34">
        <f t="shared" ca="1" si="17"/>
        <v>-5.3767760605287762E-3</v>
      </c>
      <c r="R124" s="34">
        <f t="shared" ca="1" si="17"/>
        <v>-9.9025127549406955E-3</v>
      </c>
      <c r="S124" s="34" t="str">
        <f t="shared" ca="1" si="17"/>
        <v xml:space="preserve"> </v>
      </c>
      <c r="T124" s="34">
        <f t="shared" ca="1" si="17"/>
        <v>-5.1130260967401364E-3</v>
      </c>
      <c r="U124" s="34">
        <f t="shared" ca="1" si="17"/>
        <v>-5.9022935279280375E-3</v>
      </c>
      <c r="V124" s="34" t="str">
        <f t="shared" ca="1" si="17"/>
        <v xml:space="preserve"> </v>
      </c>
      <c r="W124" s="34">
        <f t="shared" ca="1" si="17"/>
        <v>4.2649466009960779E-3</v>
      </c>
      <c r="X124" s="34">
        <f t="shared" ca="1" si="17"/>
        <v>-0.19237556865689143</v>
      </c>
      <c r="Y124" s="55">
        <f t="shared" ca="1" si="12"/>
        <v>-9.6850383236583015E-3</v>
      </c>
    </row>
    <row r="125" spans="1:25" s="33" customFormat="1" ht="12" thickBot="1" x14ac:dyDescent="0.25">
      <c r="A125" s="20">
        <v>43100</v>
      </c>
      <c r="B125" s="63">
        <f t="shared" ref="B125:X125" ca="1" si="18">IF(AND(B60&gt;=0, (B59)&gt;0),B60/B59-1," ")</f>
        <v>3.2224778208433946E-4</v>
      </c>
      <c r="C125" s="63">
        <f t="shared" ca="1" si="18"/>
        <v>-3.9178324657789254E-3</v>
      </c>
      <c r="D125" s="34">
        <f t="shared" ca="1" si="18"/>
        <v>-5.57779683934434E-3</v>
      </c>
      <c r="E125" s="34">
        <f t="shared" ca="1" si="18"/>
        <v>2.1110912528510273E-3</v>
      </c>
      <c r="F125" s="34">
        <f t="shared" ca="1" si="18"/>
        <v>6.5460777575669926E-3</v>
      </c>
      <c r="G125" s="53">
        <f t="shared" ca="1" si="18"/>
        <v>-4.8670931697142317E-3</v>
      </c>
      <c r="H125" s="34">
        <f t="shared" ca="1" si="18"/>
        <v>1.6119130397234116E-2</v>
      </c>
      <c r="I125" s="34">
        <f t="shared" ca="1" si="18"/>
        <v>-1.2546507528647832E-2</v>
      </c>
      <c r="J125" s="64">
        <f t="shared" ca="1" si="18"/>
        <v>-1.0397090256963892E-3</v>
      </c>
      <c r="K125" s="34">
        <f t="shared" ca="1" si="18"/>
        <v>1.0997003688570928E-2</v>
      </c>
      <c r="L125" s="34" t="str">
        <f t="shared" ca="1" si="18"/>
        <v xml:space="preserve"> </v>
      </c>
      <c r="M125" s="64" t="str">
        <f t="shared" ca="1" si="18"/>
        <v xml:space="preserve"> </v>
      </c>
      <c r="N125" s="34">
        <f t="shared" ca="1" si="18"/>
        <v>8.79707250978079E-5</v>
      </c>
      <c r="O125" s="55">
        <f t="shared" ca="1" si="18"/>
        <v>-0.12614272497011347</v>
      </c>
      <c r="P125" s="53">
        <f t="shared" ca="1" si="18"/>
        <v>-0.15659868541612931</v>
      </c>
      <c r="Q125" s="34">
        <f t="shared" ca="1" si="18"/>
        <v>2.6470710872612546E-3</v>
      </c>
      <c r="R125" s="34">
        <f t="shared" ca="1" si="18"/>
        <v>-9.3640670081186483E-3</v>
      </c>
      <c r="S125" s="34" t="str">
        <f t="shared" ca="1" si="18"/>
        <v xml:space="preserve"> </v>
      </c>
      <c r="T125" s="34">
        <f t="shared" ca="1" si="18"/>
        <v>-3.5145399893518059E-3</v>
      </c>
      <c r="U125" s="34">
        <f t="shared" ca="1" si="18"/>
        <v>-5.0266428929193196E-3</v>
      </c>
      <c r="V125" s="34" t="str">
        <f t="shared" ca="1" si="18"/>
        <v xml:space="preserve"> </v>
      </c>
      <c r="W125" s="34">
        <f t="shared" ca="1" si="18"/>
        <v>1.2085861802961562E-2</v>
      </c>
      <c r="X125" s="34">
        <f t="shared" ca="1" si="18"/>
        <v>0.27893619255510349</v>
      </c>
      <c r="Y125" s="55">
        <f t="shared" ca="1" si="12"/>
        <v>4.3571384794562906E-3</v>
      </c>
    </row>
    <row r="126" spans="1:25" s="33" customFormat="1" x14ac:dyDescent="0.2">
      <c r="A126" s="14">
        <v>43190</v>
      </c>
      <c r="B126" s="67">
        <f ca="1">IF(AND(B61&gt;=0, (B60)&gt;0),B61/B60-1," ")</f>
        <v>-1.1226529187149503E-2</v>
      </c>
      <c r="C126" s="67">
        <f t="shared" ref="C126:X126" ca="1" si="19">IF(AND(C61&gt;=0, (C60)&gt;0),C61/C60-1," ")</f>
        <v>-9.4721810181807031E-3</v>
      </c>
      <c r="D126" s="59">
        <f t="shared" ca="1" si="19"/>
        <v>-9.2390059047131601E-3</v>
      </c>
      <c r="E126" s="59">
        <f t="shared" ca="1" si="19"/>
        <v>-1.1962216638305767E-2</v>
      </c>
      <c r="F126" s="59">
        <f t="shared" ca="1" si="19"/>
        <v>-1.0924341406898241E-2</v>
      </c>
      <c r="G126" s="60">
        <f t="shared" ca="1" si="19"/>
        <v>-6.7803055819430913E-3</v>
      </c>
      <c r="H126" s="59">
        <f t="shared" ca="1" si="19"/>
        <v>-6.714376269943978E-4</v>
      </c>
      <c r="I126" s="59">
        <f t="shared" ca="1" si="19"/>
        <v>-1.6489627413838748E-2</v>
      </c>
      <c r="J126" s="68">
        <f t="shared" ca="1" si="19"/>
        <v>-1.0320264649435029E-2</v>
      </c>
      <c r="K126" s="59">
        <f t="shared" ca="1" si="19"/>
        <v>-1.3533219849338529E-2</v>
      </c>
      <c r="L126" s="59" t="str">
        <f t="shared" ca="1" si="19"/>
        <v xml:space="preserve"> </v>
      </c>
      <c r="M126" s="68" t="str">
        <f t="shared" ca="1" si="19"/>
        <v xml:space="preserve"> </v>
      </c>
      <c r="N126" s="59">
        <f t="shared" ca="1" si="19"/>
        <v>-6.4570121300503436E-3</v>
      </c>
      <c r="O126" s="61">
        <f t="shared" ca="1" si="19"/>
        <v>-0.21569202098450946</v>
      </c>
      <c r="P126" s="60">
        <f t="shared" ca="1" si="19"/>
        <v>-0.15727434797746231</v>
      </c>
      <c r="Q126" s="59">
        <f t="shared" ca="1" si="19"/>
        <v>-8.1999991943397799E-3</v>
      </c>
      <c r="R126" s="59">
        <f t="shared" ca="1" si="19"/>
        <v>-5.0737583688547083E-3</v>
      </c>
      <c r="S126" s="59" t="str">
        <f t="shared" ca="1" si="19"/>
        <v xml:space="preserve"> </v>
      </c>
      <c r="T126" s="59">
        <f t="shared" ca="1" si="19"/>
        <v>-1.7677545568256847E-2</v>
      </c>
      <c r="U126" s="59">
        <f t="shared" ca="1" si="19"/>
        <v>1.0230128102930447E-3</v>
      </c>
      <c r="V126" s="59" t="str">
        <f t="shared" ca="1" si="19"/>
        <v xml:space="preserve"> </v>
      </c>
      <c r="W126" s="59">
        <f t="shared" ca="1" si="19"/>
        <v>-1.3920570977671187E-2</v>
      </c>
      <c r="X126" s="59">
        <f t="shared" ca="1" si="19"/>
        <v>7.9527708363176242E-3</v>
      </c>
      <c r="Y126" s="61">
        <f t="shared" ca="1" si="12"/>
        <v>-2.0673644486684961E-2</v>
      </c>
    </row>
    <row r="127" spans="1:25" s="33" customFormat="1" x14ac:dyDescent="0.2">
      <c r="A127" s="20">
        <v>43281</v>
      </c>
      <c r="B127" s="63">
        <f t="shared" ref="B127:X128" ca="1" si="20">IF(AND(B62&gt;=0, (B61)&gt;0),B62/B61-1," ")</f>
        <v>1.0784965939589775E-3</v>
      </c>
      <c r="C127" s="63">
        <f t="shared" ca="1" si="20"/>
        <v>-1.1673064163734148E-3</v>
      </c>
      <c r="D127" s="34">
        <f t="shared" ca="1" si="20"/>
        <v>-8.1664044503271249E-4</v>
      </c>
      <c r="E127" s="34">
        <f t="shared" ca="1" si="20"/>
        <v>2.0226495222994689E-3</v>
      </c>
      <c r="F127" s="34">
        <f t="shared" ca="1" si="20"/>
        <v>-3.3548937476823859E-3</v>
      </c>
      <c r="G127" s="53">
        <f t="shared" ca="1" si="20"/>
        <v>-4.822261216141932E-5</v>
      </c>
      <c r="H127" s="34">
        <f t="shared" ca="1" si="20"/>
        <v>5.8774059077753016E-3</v>
      </c>
      <c r="I127" s="34">
        <f t="shared" ca="1" si="20"/>
        <v>-2.2823667448833129E-2</v>
      </c>
      <c r="J127" s="64">
        <f t="shared" ca="1" si="20"/>
        <v>-1.2572168518246274E-2</v>
      </c>
      <c r="K127" s="34">
        <f t="shared" ca="1" si="20"/>
        <v>-1.1386474554531123E-3</v>
      </c>
      <c r="L127" s="34" t="str">
        <f t="shared" ca="1" si="20"/>
        <v xml:space="preserve"> </v>
      </c>
      <c r="M127" s="64" t="str">
        <f t="shared" ca="1" si="20"/>
        <v xml:space="preserve"> </v>
      </c>
      <c r="N127" s="34">
        <f t="shared" ca="1" si="20"/>
        <v>-4.5384310288861807E-3</v>
      </c>
      <c r="O127" s="55">
        <f t="shared" ca="1" si="20"/>
        <v>-0.15771303183834151</v>
      </c>
      <c r="P127" s="53">
        <f t="shared" ca="1" si="20"/>
        <v>6.9068579814422826E-2</v>
      </c>
      <c r="Q127" s="34">
        <f t="shared" ca="1" si="20"/>
        <v>1.6023453147022693E-3</v>
      </c>
      <c r="R127" s="34">
        <f t="shared" ca="1" si="20"/>
        <v>-9.4391272630078848E-3</v>
      </c>
      <c r="S127" s="34" t="str">
        <f t="shared" ca="1" si="20"/>
        <v xml:space="preserve"> </v>
      </c>
      <c r="T127" s="34">
        <f t="shared" ca="1" si="20"/>
        <v>-3.8246935235451973E-3</v>
      </c>
      <c r="U127" s="34">
        <f t="shared" ca="1" si="20"/>
        <v>-1.6547132110676932E-3</v>
      </c>
      <c r="V127" s="34" t="str">
        <f t="shared" ca="1" si="20"/>
        <v xml:space="preserve"> </v>
      </c>
      <c r="W127" s="34">
        <f t="shared" ca="1" si="20"/>
        <v>-2.7284184730667072E-3</v>
      </c>
      <c r="X127" s="34">
        <f t="shared" ca="1" si="20"/>
        <v>2.1054375152689486E-2</v>
      </c>
      <c r="Y127" s="55">
        <f t="shared" ca="1" si="12"/>
        <v>1.074687073153946E-3</v>
      </c>
    </row>
    <row r="128" spans="1:25" s="33" customFormat="1" x14ac:dyDescent="0.2">
      <c r="A128" s="20">
        <v>43373</v>
      </c>
      <c r="B128" s="63">
        <f t="shared" ca="1" si="20"/>
        <v>-1.1778127964231389E-2</v>
      </c>
      <c r="C128" s="63">
        <f t="shared" ca="1" si="20"/>
        <v>-5.8514168139717215E-3</v>
      </c>
      <c r="D128" s="34">
        <f t="shared" ca="1" si="20"/>
        <v>-6.7190582964785639E-3</v>
      </c>
      <c r="E128" s="34">
        <f t="shared" ca="1" si="20"/>
        <v>-1.4261830937414177E-2</v>
      </c>
      <c r="F128" s="34">
        <f t="shared" ca="1" si="20"/>
        <v>-4.2495517176499575E-4</v>
      </c>
      <c r="G128" s="53">
        <f t="shared" ca="1" si="20"/>
        <v>-4.0082629193038954E-4</v>
      </c>
      <c r="H128" s="34">
        <f t="shared" ca="1" si="20"/>
        <v>8.0489436493937916E-3</v>
      </c>
      <c r="I128" s="34">
        <f t="shared" ca="1" si="20"/>
        <v>-2.4515436060801421E-2</v>
      </c>
      <c r="J128" s="64">
        <f t="shared" ca="1" si="20"/>
        <v>-1.3620444822133426E-2</v>
      </c>
      <c r="K128" s="34">
        <f t="shared" ca="1" si="20"/>
        <v>3.5809566816775718E-3</v>
      </c>
      <c r="L128" s="34" t="str">
        <f t="shared" ca="1" si="20"/>
        <v xml:space="preserve"> </v>
      </c>
      <c r="M128" s="64" t="str">
        <f t="shared" ca="1" si="20"/>
        <v xml:space="preserve"> </v>
      </c>
      <c r="N128" s="34">
        <f t="shared" ca="1" si="20"/>
        <v>-7.9338070644664471E-3</v>
      </c>
      <c r="O128" s="55">
        <f t="shared" ca="1" si="20"/>
        <v>-0.26723412766606047</v>
      </c>
      <c r="P128" s="53">
        <f t="shared" ca="1" si="20"/>
        <v>7.999900638588664E-2</v>
      </c>
      <c r="Q128" s="34">
        <f t="shared" ca="1" si="20"/>
        <v>1.3174883751405631E-3</v>
      </c>
      <c r="R128" s="34">
        <f t="shared" ca="1" si="20"/>
        <v>-8.6624455725770044E-3</v>
      </c>
      <c r="S128" s="34" t="str">
        <f t="shared" ca="1" si="20"/>
        <v xml:space="preserve"> </v>
      </c>
      <c r="T128" s="34">
        <f t="shared" ca="1" si="20"/>
        <v>-5.6975255190261365E-4</v>
      </c>
      <c r="U128" s="34">
        <f t="shared" ca="1" si="20"/>
        <v>1.2151700268563381E-3</v>
      </c>
      <c r="V128" s="34" t="str">
        <f t="shared" ca="1" si="20"/>
        <v xml:space="preserve"> </v>
      </c>
      <c r="W128" s="34">
        <f t="shared" ca="1" si="20"/>
        <v>4.6982408089386585E-3</v>
      </c>
      <c r="X128" s="34">
        <f t="shared" ca="1" si="20"/>
        <v>-0.13521106611015754</v>
      </c>
      <c r="Y128" s="55">
        <f t="shared" ca="1" si="12"/>
        <v>5.0945565389342029E-3</v>
      </c>
    </row>
    <row r="129" spans="1:25" s="33" customFormat="1" ht="12" thickBot="1" x14ac:dyDescent="0.25">
      <c r="A129" s="20">
        <v>43465</v>
      </c>
      <c r="B129" s="63">
        <f t="shared" ref="B129:X129" ca="1" si="21">IF(AND(B64&gt;=0, (B63)&gt;0),B64/B63-1," ")</f>
        <v>-5.4774603104151831E-3</v>
      </c>
      <c r="C129" s="63">
        <f t="shared" ca="1" si="21"/>
        <v>2.3433645034653949E-4</v>
      </c>
      <c r="D129" s="34">
        <f t="shared" ca="1" si="21"/>
        <v>-2.0823993813745556E-4</v>
      </c>
      <c r="E129" s="34">
        <f t="shared" ca="1" si="21"/>
        <v>-7.8915220113825457E-3</v>
      </c>
      <c r="F129" s="34">
        <f t="shared" ca="1" si="21"/>
        <v>2.9848980011137893E-3</v>
      </c>
      <c r="G129" s="53">
        <f t="shared" ca="1" si="21"/>
        <v>1.6352697398946958E-4</v>
      </c>
      <c r="H129" s="34">
        <f t="shared" ca="1" si="21"/>
        <v>-8.9022249973428336E-3</v>
      </c>
      <c r="I129" s="34">
        <f t="shared" ca="1" si="21"/>
        <v>-1.6927648307611176E-2</v>
      </c>
      <c r="J129" s="64">
        <f t="shared" ca="1" si="21"/>
        <v>-8.8617378068868158E-3</v>
      </c>
      <c r="K129" s="34">
        <f t="shared" ca="1" si="21"/>
        <v>1.0126747578826922E-3</v>
      </c>
      <c r="L129" s="34" t="str">
        <f t="shared" ca="1" si="21"/>
        <v xml:space="preserve"> </v>
      </c>
      <c r="M129" s="64" t="str">
        <f t="shared" ca="1" si="21"/>
        <v xml:space="preserve"> </v>
      </c>
      <c r="N129" s="34">
        <f t="shared" ca="1" si="21"/>
        <v>-9.8946626022312634E-3</v>
      </c>
      <c r="O129" s="55">
        <f t="shared" ca="1" si="21"/>
        <v>-0.15488393777080967</v>
      </c>
      <c r="P129" s="53">
        <f t="shared" ca="1" si="21"/>
        <v>-0.28159189176622246</v>
      </c>
      <c r="Q129" s="34">
        <f t="shared" ca="1" si="21"/>
        <v>5.0012860927333147E-3</v>
      </c>
      <c r="R129" s="34">
        <f t="shared" ca="1" si="21"/>
        <v>-1.0184268667502883E-2</v>
      </c>
      <c r="S129" s="34" t="str">
        <f t="shared" ca="1" si="21"/>
        <v xml:space="preserve"> </v>
      </c>
      <c r="T129" s="34">
        <f t="shared" ca="1" si="21"/>
        <v>-1.7241378991523781E-3</v>
      </c>
      <c r="U129" s="34">
        <f t="shared" ca="1" si="21"/>
        <v>1.4287084499173819E-3</v>
      </c>
      <c r="V129" s="34" t="str">
        <f t="shared" ca="1" si="21"/>
        <v xml:space="preserve"> </v>
      </c>
      <c r="W129" s="34">
        <f t="shared" ca="1" si="21"/>
        <v>1.9881890284363379E-3</v>
      </c>
      <c r="X129" s="34">
        <f t="shared" ca="1" si="21"/>
        <v>0.12803039772364855</v>
      </c>
      <c r="Y129" s="55">
        <f t="shared" ca="1" si="12"/>
        <v>-1.0460469785217308E-3</v>
      </c>
    </row>
    <row r="130" spans="1:25" s="33" customFormat="1" x14ac:dyDescent="0.2">
      <c r="A130" s="14">
        <v>43555</v>
      </c>
      <c r="B130" s="67">
        <f ca="1">IF(AND(B65&gt;=0, (B64)&gt;0),B65/B64-1," ")</f>
        <v>-2.8317437062114204E-3</v>
      </c>
      <c r="C130" s="67">
        <f t="shared" ref="C130:X130" ca="1" si="22">IF(AND(C65&gt;=0, (C64)&gt;0),C65/C64-1," ")</f>
        <v>-7.9826628123069732E-4</v>
      </c>
      <c r="D130" s="59">
        <f t="shared" ca="1" si="22"/>
        <v>-9.6551144197376537E-4</v>
      </c>
      <c r="E130" s="59">
        <f t="shared" ca="1" si="22"/>
        <v>-3.6982217728751543E-3</v>
      </c>
      <c r="F130" s="59">
        <f t="shared" ca="1" si="22"/>
        <v>2.3783413176037271E-4</v>
      </c>
      <c r="G130" s="60">
        <f t="shared" ca="1" si="22"/>
        <v>3.3654562323091053E-3</v>
      </c>
      <c r="H130" s="59">
        <f t="shared" ca="1" si="22"/>
        <v>4.8574550380007242E-3</v>
      </c>
      <c r="I130" s="59">
        <f t="shared" ca="1" si="22"/>
        <v>-4.0372519607099644E-2</v>
      </c>
      <c r="J130" s="68">
        <f t="shared" ca="1" si="22"/>
        <v>-1.3884616305334219E-2</v>
      </c>
      <c r="K130" s="59">
        <f t="shared" ca="1" si="22"/>
        <v>-5.9372204471792589E-3</v>
      </c>
      <c r="L130" s="59" t="str">
        <f t="shared" ca="1" si="22"/>
        <v xml:space="preserve"> </v>
      </c>
      <c r="M130" s="68" t="str">
        <f t="shared" ca="1" si="22"/>
        <v xml:space="preserve"> </v>
      </c>
      <c r="N130" s="59">
        <f t="shared" ca="1" si="22"/>
        <v>-5.1897530383695489E-3</v>
      </c>
      <c r="O130" s="61">
        <f t="shared" ca="1" si="22"/>
        <v>-4.5547714839906828E-2</v>
      </c>
      <c r="P130" s="60">
        <f t="shared" ca="1" si="22"/>
        <v>0.16366850849878656</v>
      </c>
      <c r="Q130" s="59">
        <f t="shared" ca="1" si="22"/>
        <v>1.1079794387020225E-2</v>
      </c>
      <c r="R130" s="59">
        <f t="shared" ca="1" si="22"/>
        <v>-1.7987205970514175E-2</v>
      </c>
      <c r="S130" s="59" t="str">
        <f t="shared" ca="1" si="22"/>
        <v xml:space="preserve"> </v>
      </c>
      <c r="T130" s="59">
        <f t="shared" ca="1" si="22"/>
        <v>-2.1544903853384145E-2</v>
      </c>
      <c r="U130" s="59">
        <f t="shared" ca="1" si="22"/>
        <v>-9.7821023816854202E-3</v>
      </c>
      <c r="V130" s="59" t="str">
        <f t="shared" ca="1" si="22"/>
        <v xml:space="preserve"> </v>
      </c>
      <c r="W130" s="59">
        <f t="shared" ca="1" si="22"/>
        <v>-7.0596857971241267E-3</v>
      </c>
      <c r="X130" s="59">
        <f t="shared" ca="1" si="22"/>
        <v>-1</v>
      </c>
      <c r="Y130" s="61">
        <f t="shared" ca="1" si="12"/>
        <v>3.7175696366214428E-2</v>
      </c>
    </row>
    <row r="131" spans="1:25" s="33" customFormat="1" x14ac:dyDescent="0.2">
      <c r="A131" s="20">
        <v>43646</v>
      </c>
      <c r="B131" s="181">
        <f t="shared" ref="B131:X131" ca="1" si="23">IF(AND(B66&gt;=0, (B65)&gt;0),B66/B65-1," ")</f>
        <v>-0.9955750833694671</v>
      </c>
      <c r="C131" s="181">
        <f t="shared" ca="1" si="23"/>
        <v>-0.9871597039476645</v>
      </c>
      <c r="D131" s="182">
        <f t="shared" ca="1" si="23"/>
        <v>-0.98519863542098329</v>
      </c>
      <c r="E131" s="182">
        <f t="shared" ca="1" si="23"/>
        <v>-0.99917136913100835</v>
      </c>
      <c r="F131" s="182">
        <f t="shared" ca="1" si="23"/>
        <v>-0.99929410262510954</v>
      </c>
      <c r="G131" s="183">
        <f t="shared" ca="1" si="23"/>
        <v>-1</v>
      </c>
      <c r="H131" s="182">
        <f t="shared" ca="1" si="23"/>
        <v>-0.87412446424048929</v>
      </c>
      <c r="I131" s="182">
        <f t="shared" ca="1" si="23"/>
        <v>-0.90752948664139399</v>
      </c>
      <c r="J131" s="184">
        <f t="shared" ca="1" si="23"/>
        <v>-0.99991980620561294</v>
      </c>
      <c r="K131" s="182">
        <f t="shared" ca="1" si="23"/>
        <v>-0.99999848842305672</v>
      </c>
      <c r="L131" s="182" t="str">
        <f t="shared" ca="1" si="23"/>
        <v xml:space="preserve"> </v>
      </c>
      <c r="M131" s="184" t="str">
        <f t="shared" ca="1" si="23"/>
        <v xml:space="preserve"> </v>
      </c>
      <c r="N131" s="182">
        <f t="shared" ca="1" si="23"/>
        <v>-1</v>
      </c>
      <c r="O131" s="185">
        <f t="shared" ca="1" si="23"/>
        <v>-1</v>
      </c>
      <c r="P131" s="183">
        <f t="shared" ca="1" si="23"/>
        <v>-0.33692699816110272</v>
      </c>
      <c r="Q131" s="182">
        <f t="shared" ca="1" si="23"/>
        <v>-0.99855183089947053</v>
      </c>
      <c r="R131" s="182">
        <f t="shared" ca="1" si="23"/>
        <v>-0.94829640159555906</v>
      </c>
      <c r="S131" s="182" t="str">
        <f t="shared" ca="1" si="23"/>
        <v xml:space="preserve"> </v>
      </c>
      <c r="T131" s="182">
        <f t="shared" ca="1" si="23"/>
        <v>-1</v>
      </c>
      <c r="U131" s="182">
        <f t="shared" ca="1" si="23"/>
        <v>-0.95802230548469525</v>
      </c>
      <c r="V131" s="182" t="str">
        <f t="shared" ca="1" si="23"/>
        <v xml:space="preserve"> </v>
      </c>
      <c r="W131" s="182">
        <f t="shared" ca="1" si="23"/>
        <v>-1</v>
      </c>
      <c r="X131" s="182" t="str">
        <f t="shared" ca="1" si="23"/>
        <v xml:space="preserve"> </v>
      </c>
      <c r="Y131" s="185">
        <f t="shared" ca="1" si="12"/>
        <v>-0.99991878035286907</v>
      </c>
    </row>
    <row r="132" spans="1:25" s="33" customFormat="1" x14ac:dyDescent="0.2">
      <c r="A132" s="20">
        <v>43738</v>
      </c>
      <c r="B132" s="181">
        <f t="shared" ref="B132:X132" ca="1" si="24">IF(AND(B67&gt;=0, (B66)&gt;0),B67/B66-1," ")</f>
        <v>-3.0399215265741741E-4</v>
      </c>
      <c r="C132" s="181">
        <f t="shared" ca="1" si="24"/>
        <v>-1.913365700683789E-3</v>
      </c>
      <c r="D132" s="182">
        <f t="shared" ca="1" si="24"/>
        <v>-1.5114357856063076E-3</v>
      </c>
      <c r="E132" s="182">
        <f t="shared" ca="1" si="24"/>
        <v>1.0353408181699386E-2</v>
      </c>
      <c r="F132" s="182">
        <f t="shared" ca="1" si="24"/>
        <v>-5.4061168012044969E-2</v>
      </c>
      <c r="G132" s="183" t="str">
        <f t="shared" ca="1" si="24"/>
        <v xml:space="preserve"> </v>
      </c>
      <c r="H132" s="182">
        <f t="shared" ca="1" si="24"/>
        <v>-9.1958709792562265E-3</v>
      </c>
      <c r="I132" s="182">
        <f t="shared" ca="1" si="24"/>
        <v>1.5631871971901079E-2</v>
      </c>
      <c r="J132" s="184">
        <f t="shared" ca="1" si="24"/>
        <v>1.1681456285032477E-2</v>
      </c>
      <c r="K132" s="182">
        <f t="shared" ca="1" si="24"/>
        <v>11.165068216881213</v>
      </c>
      <c r="L132" s="182" t="str">
        <f t="shared" ca="1" si="24"/>
        <v xml:space="preserve"> </v>
      </c>
      <c r="M132" s="184" t="str">
        <f t="shared" ca="1" si="24"/>
        <v xml:space="preserve"> </v>
      </c>
      <c r="N132" s="182" t="str">
        <f t="shared" ca="1" si="24"/>
        <v xml:space="preserve"> </v>
      </c>
      <c r="O132" s="185" t="str">
        <f t="shared" ca="1" si="24"/>
        <v xml:space="preserve"> </v>
      </c>
      <c r="P132" s="183">
        <f t="shared" ca="1" si="24"/>
        <v>0.17943393372810523</v>
      </c>
      <c r="Q132" s="182">
        <f t="shared" ca="1" si="24"/>
        <v>-6.0494094156913758E-2</v>
      </c>
      <c r="R132" s="182">
        <f t="shared" ca="1" si="24"/>
        <v>3.1883582675455768E-2</v>
      </c>
      <c r="S132" s="182" t="str">
        <f t="shared" ca="1" si="24"/>
        <v xml:space="preserve"> </v>
      </c>
      <c r="T132" s="182" t="str">
        <f t="shared" ca="1" si="24"/>
        <v xml:space="preserve"> </v>
      </c>
      <c r="U132" s="182">
        <f t="shared" ca="1" si="24"/>
        <v>2.0922250295634992E-2</v>
      </c>
      <c r="V132" s="182" t="str">
        <f t="shared" ca="1" si="24"/>
        <v xml:space="preserve"> </v>
      </c>
      <c r="W132" s="182" t="str">
        <f t="shared" ca="1" si="24"/>
        <v xml:space="preserve"> </v>
      </c>
      <c r="X132" s="182">
        <f t="shared" ca="1" si="24"/>
        <v>-1.2967560709263748E-2</v>
      </c>
      <c r="Y132" s="185">
        <f t="shared" ca="1" si="12"/>
        <v>10.784508653511306</v>
      </c>
    </row>
    <row r="133" spans="1:25" s="33" customFormat="1" ht="12" thickBot="1" x14ac:dyDescent="0.25">
      <c r="A133" s="20">
        <v>43830</v>
      </c>
      <c r="B133" s="181">
        <f t="shared" ref="B133:X133" ca="1" si="25">IF(AND(B68&gt;=0, (B67)&gt;0),B68/B67-1," ")</f>
        <v>3.9338109889048845E-3</v>
      </c>
      <c r="C133" s="181">
        <f t="shared" ca="1" si="25"/>
        <v>8.2969458870862933E-3</v>
      </c>
      <c r="D133" s="182">
        <f t="shared" ca="1" si="25"/>
        <v>6.4491121940923879E-3</v>
      </c>
      <c r="E133" s="182">
        <f t="shared" ca="1" si="25"/>
        <v>-2.4608424873114765E-2</v>
      </c>
      <c r="F133" s="182">
        <f t="shared" ca="1" si="25"/>
        <v>0.2613599165707654</v>
      </c>
      <c r="G133" s="183" t="str">
        <f t="shared" ca="1" si="25"/>
        <v xml:space="preserve"> </v>
      </c>
      <c r="H133" s="182">
        <f t="shared" ca="1" si="25"/>
        <v>8.5074014226155903E-2</v>
      </c>
      <c r="I133" s="182">
        <f t="shared" ca="1" si="25"/>
        <v>1.3208337906055467E-2</v>
      </c>
      <c r="J133" s="184">
        <f t="shared" ca="1" si="25"/>
        <v>0.27522542715078591</v>
      </c>
      <c r="K133" s="182">
        <f t="shared" ca="1" si="25"/>
        <v>5.3331401201365374</v>
      </c>
      <c r="L133" s="182" t="str">
        <f t="shared" ca="1" si="25"/>
        <v xml:space="preserve"> </v>
      </c>
      <c r="M133" s="184" t="str">
        <f t="shared" ca="1" si="25"/>
        <v xml:space="preserve"> </v>
      </c>
      <c r="N133" s="182" t="str">
        <f t="shared" ca="1" si="25"/>
        <v xml:space="preserve"> </v>
      </c>
      <c r="O133" s="185" t="str">
        <f t="shared" ca="1" si="25"/>
        <v xml:space="preserve"> </v>
      </c>
      <c r="P133" s="183">
        <f t="shared" ca="1" si="25"/>
        <v>2.8893121854748793E-2</v>
      </c>
      <c r="Q133" s="182">
        <f t="shared" ca="1" si="25"/>
        <v>-0.239110051354951</v>
      </c>
      <c r="R133" s="182">
        <f t="shared" ca="1" si="25"/>
        <v>4.596747173200133E-2</v>
      </c>
      <c r="S133" s="182" t="str">
        <f t="shared" ca="1" si="25"/>
        <v xml:space="preserve"> </v>
      </c>
      <c r="T133" s="182" t="str">
        <f t="shared" ca="1" si="25"/>
        <v xml:space="preserve"> </v>
      </c>
      <c r="U133" s="182">
        <f t="shared" ca="1" si="25"/>
        <v>-8.3141340984799195E-3</v>
      </c>
      <c r="V133" s="182" t="str">
        <f t="shared" ca="1" si="25"/>
        <v xml:space="preserve"> </v>
      </c>
      <c r="W133" s="182" t="str">
        <f t="shared" ca="1" si="25"/>
        <v xml:space="preserve"> </v>
      </c>
      <c r="X133" s="182">
        <f t="shared" ca="1" si="25"/>
        <v>0.10611396410322982</v>
      </c>
      <c r="Y133" s="185">
        <f t="shared" ca="1" si="12"/>
        <v>4.4601688733241058</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6">IF(IF(OR(B9="",B5=0),NA(),B9/B5-1)&gt;1.5,NA(),B9/B5-1)</f>
        <v>4.6472695343142023E-2</v>
      </c>
      <c r="C139" s="67">
        <f t="shared" ca="1" si="26"/>
        <v>2.4693153521354594E-2</v>
      </c>
      <c r="D139" s="59">
        <f t="shared" ca="1" si="26"/>
        <v>2.6732982233066416E-2</v>
      </c>
      <c r="E139" s="59">
        <f t="shared" ca="1" si="26"/>
        <v>6.1703707022431109E-2</v>
      </c>
      <c r="F139" s="59">
        <f t="shared" ca="1" si="26"/>
        <v>7.4824737601915103E-3</v>
      </c>
      <c r="G139" s="60">
        <f t="shared" ca="1" si="26"/>
        <v>7.8544591410058873E-2</v>
      </c>
      <c r="H139" s="59">
        <f t="shared" ca="1" si="26"/>
        <v>-4.8855784585005391E-2</v>
      </c>
      <c r="I139" s="59">
        <f t="shared" ca="1" si="26"/>
        <v>-3.3224391500404349E-2</v>
      </c>
      <c r="J139" s="68">
        <f t="shared" ca="1" si="26"/>
        <v>0.1151620169826979</v>
      </c>
      <c r="K139" s="59" t="e">
        <f t="shared" ca="1" si="26"/>
        <v>#N/A</v>
      </c>
      <c r="L139" s="59">
        <f t="shared" ca="1" si="26"/>
        <v>-0.23252324759115961</v>
      </c>
      <c r="M139" s="68">
        <f t="shared" ca="1" si="26"/>
        <v>-0.1522598994781349</v>
      </c>
      <c r="N139" s="59" t="e">
        <f t="shared" ca="1" si="26"/>
        <v>#N/A</v>
      </c>
      <c r="O139" s="61">
        <f t="shared" ca="1" si="26"/>
        <v>-0.25807311351555451</v>
      </c>
      <c r="P139" s="60">
        <f t="shared" ca="1" si="26"/>
        <v>1.3550448287679151E-2</v>
      </c>
      <c r="Q139" s="59">
        <f t="shared" ca="1" si="26"/>
        <v>2.3171298990156908E-2</v>
      </c>
      <c r="R139" s="59">
        <f t="shared" ca="1" si="26"/>
        <v>4.8196114152259328E-2</v>
      </c>
      <c r="S139" s="59" t="e">
        <f t="shared" ca="1" si="26"/>
        <v>#N/A</v>
      </c>
      <c r="T139" s="59" t="e">
        <f t="shared" ref="T139" ca="1" si="27">IF(IF(OR(T9="",T5=0),NA(),T9/T5-1)&gt;1.5,NA(),T9/T5-1)</f>
        <v>#N/A</v>
      </c>
      <c r="U139" s="59">
        <f t="shared" ca="1" si="26"/>
        <v>-5.0552661014721445E-2</v>
      </c>
      <c r="V139" s="59" t="e">
        <f t="shared" ca="1" si="26"/>
        <v>#N/A</v>
      </c>
      <c r="W139" s="59" t="e">
        <f ca="1">IF(IF(OR(W9="",W5=0),NA(),W9/W5-1)&gt;1.5,NA(),W9/W5-1)</f>
        <v>#N/A</v>
      </c>
      <c r="X139" s="59">
        <f t="shared" ca="1" si="26"/>
        <v>-1.8753760160707955E-3</v>
      </c>
      <c r="Y139" s="61" t="e">
        <f t="shared" ca="1" si="26"/>
        <v>#N/A</v>
      </c>
    </row>
    <row r="140" spans="1:25" s="33" customFormat="1" x14ac:dyDescent="0.2">
      <c r="A140" s="20">
        <v>38442</v>
      </c>
      <c r="B140" s="63">
        <f t="shared" ref="B140:Y140" ca="1" si="28">IF(IF(OR(B10="",B6=0),NA(),B10/B6-1)&gt;1.5,NA(),B10/B6-1)</f>
        <v>5.9697336819098057E-2</v>
      </c>
      <c r="C140" s="63">
        <f t="shared" ca="1" si="28"/>
        <v>3.0420944365311398E-2</v>
      </c>
      <c r="D140" s="34">
        <f t="shared" ca="1" si="28"/>
        <v>3.1536679488142871E-2</v>
      </c>
      <c r="E140" s="34">
        <f t="shared" ca="1" si="28"/>
        <v>8.0053247314175069E-2</v>
      </c>
      <c r="F140" s="34">
        <f t="shared" ca="1" si="28"/>
        <v>2.0994891831607188E-2</v>
      </c>
      <c r="G140" s="53">
        <f t="shared" ca="1" si="28"/>
        <v>8.7666470831761822E-2</v>
      </c>
      <c r="H140" s="34">
        <f t="shared" ca="1" si="28"/>
        <v>-2.2752292436898358E-3</v>
      </c>
      <c r="I140" s="34">
        <f t="shared" ca="1" si="28"/>
        <v>-3.1515261436617203E-2</v>
      </c>
      <c r="J140" s="64">
        <f t="shared" ca="1" si="28"/>
        <v>0.10284372303590739</v>
      </c>
      <c r="K140" s="34" t="e">
        <f t="shared" ca="1" si="28"/>
        <v>#N/A</v>
      </c>
      <c r="L140" s="34">
        <f t="shared" ca="1" si="28"/>
        <v>-0.26154486387942588</v>
      </c>
      <c r="M140" s="64">
        <f t="shared" ca="1" si="28"/>
        <v>-0.16626163561213425</v>
      </c>
      <c r="N140" s="34" t="e">
        <f t="shared" ca="1" si="28"/>
        <v>#N/A</v>
      </c>
      <c r="O140" s="55">
        <f t="shared" ca="1" si="28"/>
        <v>-0.28698762361936192</v>
      </c>
      <c r="P140" s="53">
        <f t="shared" ca="1" si="28"/>
        <v>3.0872330783895618E-2</v>
      </c>
      <c r="Q140" s="34">
        <f t="shared" ca="1" si="28"/>
        <v>3.1542762096120391E-2</v>
      </c>
      <c r="R140" s="34">
        <f t="shared" ca="1" si="28"/>
        <v>4.2475947864394792E-2</v>
      </c>
      <c r="S140" s="34" t="e">
        <f t="shared" ca="1" si="28"/>
        <v>#N/A</v>
      </c>
      <c r="T140" s="34" t="e">
        <f t="shared" ref="T140" ca="1" si="29">IF(IF(OR(T10="",T6=0),NA(),T10/T6-1)&gt;1.5,NA(),T10/T6-1)</f>
        <v>#N/A</v>
      </c>
      <c r="U140" s="34">
        <f t="shared" ca="1" si="28"/>
        <v>2.0804438982916729E-2</v>
      </c>
      <c r="V140" s="34" t="e">
        <f t="shared" ca="1" si="28"/>
        <v>#N/A</v>
      </c>
      <c r="W140" s="34" t="e">
        <f t="shared" ca="1" si="28"/>
        <v>#N/A</v>
      </c>
      <c r="X140" s="34">
        <f t="shared" ca="1" si="28"/>
        <v>1.5422069724044363E-2</v>
      </c>
      <c r="Y140" s="55" t="e">
        <f t="shared" ca="1" si="28"/>
        <v>#N/A</v>
      </c>
    </row>
    <row r="141" spans="1:25" s="33" customFormat="1" x14ac:dyDescent="0.2">
      <c r="A141" s="20">
        <v>38625</v>
      </c>
      <c r="B141" s="63">
        <f t="shared" ref="B141:Y141" ca="1" si="30">IF(IF(OR(B11="",B7=0),NA(),B11/B7-1)&gt;1.5,NA(),B11/B7-1)</f>
        <v>7.8098884037685279E-2</v>
      </c>
      <c r="C141" s="63">
        <f t="shared" ca="1" si="30"/>
        <v>2.7844415862134042E-2</v>
      </c>
      <c r="D141" s="34">
        <f t="shared" ca="1" si="30"/>
        <v>2.776997498241518E-2</v>
      </c>
      <c r="E141" s="34">
        <f t="shared" ca="1" si="30"/>
        <v>0.11578548273640354</v>
      </c>
      <c r="F141" s="34">
        <f t="shared" ca="1" si="30"/>
        <v>2.8482215572462444E-2</v>
      </c>
      <c r="G141" s="53">
        <f t="shared" ca="1" si="30"/>
        <v>9.2056665625580791E-2</v>
      </c>
      <c r="H141" s="34">
        <f t="shared" ca="1" si="30"/>
        <v>7.8082376667265363E-2</v>
      </c>
      <c r="I141" s="34">
        <f t="shared" ca="1" si="30"/>
        <v>-4.3335576623804828E-2</v>
      </c>
      <c r="J141" s="64">
        <f t="shared" ca="1" si="30"/>
        <v>7.5175011935940672E-2</v>
      </c>
      <c r="K141" s="34" t="e">
        <f t="shared" ca="1" si="30"/>
        <v>#N/A</v>
      </c>
      <c r="L141" s="34">
        <f t="shared" ca="1" si="30"/>
        <v>-0.29558086989126087</v>
      </c>
      <c r="M141" s="64">
        <f t="shared" ca="1" si="30"/>
        <v>-0.19627749121035887</v>
      </c>
      <c r="N141" s="34" t="e">
        <f t="shared" ca="1" si="30"/>
        <v>#N/A</v>
      </c>
      <c r="O141" s="55">
        <f t="shared" ca="1" si="30"/>
        <v>-0.33645859770858932</v>
      </c>
      <c r="P141" s="53">
        <f t="shared" ca="1" si="30"/>
        <v>-9.7680285515627796E-3</v>
      </c>
      <c r="Q141" s="34">
        <f t="shared" ca="1" si="30"/>
        <v>5.7323606518676185E-2</v>
      </c>
      <c r="R141" s="34">
        <f t="shared" ca="1" si="30"/>
        <v>2.9114677069080663E-2</v>
      </c>
      <c r="S141" s="34" t="e">
        <f t="shared" ca="1" si="30"/>
        <v>#N/A</v>
      </c>
      <c r="T141" s="34" t="e">
        <f t="shared" ref="T141" ca="1" si="31">IF(IF(OR(T11="",T7=0),NA(),T11/T7-1)&gt;1.5,NA(),T11/T7-1)</f>
        <v>#N/A</v>
      </c>
      <c r="U141" s="34">
        <f t="shared" ca="1" si="30"/>
        <v>3.1065665914244978E-2</v>
      </c>
      <c r="V141" s="34" t="e">
        <f t="shared" ca="1" si="30"/>
        <v>#N/A</v>
      </c>
      <c r="W141" s="34" t="e">
        <f t="shared" ca="1" si="30"/>
        <v>#N/A</v>
      </c>
      <c r="X141" s="34">
        <f t="shared" ca="1" si="30"/>
        <v>1.7731010911331335E-2</v>
      </c>
      <c r="Y141" s="55" t="e">
        <f t="shared" ca="1" si="30"/>
        <v>#N/A</v>
      </c>
    </row>
    <row r="142" spans="1:25" s="33" customFormat="1" ht="12" thickBot="1" x14ac:dyDescent="0.25">
      <c r="A142" s="26">
        <v>38717</v>
      </c>
      <c r="B142" s="65">
        <f t="shared" ref="B142:Y142" ca="1" si="32">IF(IF(OR(B12="",B8=0),NA(),B12/B8-1)&gt;1.5,NA(),B12/B8-1)</f>
        <v>5.4116903332372068E-2</v>
      </c>
      <c r="C142" s="65">
        <f t="shared" ca="1" si="32"/>
        <v>2.7408709349056481E-2</v>
      </c>
      <c r="D142" s="56">
        <f t="shared" ca="1" si="32"/>
        <v>2.7055795836824714E-2</v>
      </c>
      <c r="E142" s="56">
        <f t="shared" ca="1" si="32"/>
        <v>7.2355112852941161E-2</v>
      </c>
      <c r="F142" s="56">
        <f t="shared" ca="1" si="32"/>
        <v>3.0429085212522855E-2</v>
      </c>
      <c r="G142" s="57">
        <f t="shared" ca="1" si="32"/>
        <v>8.1711015083550498E-2</v>
      </c>
      <c r="H142" s="56">
        <f t="shared" ca="1" si="32"/>
        <v>0.27782899491482826</v>
      </c>
      <c r="I142" s="56">
        <f t="shared" ca="1" si="32"/>
        <v>-4.4039868520729941E-2</v>
      </c>
      <c r="J142" s="66">
        <f t="shared" ca="1" si="32"/>
        <v>7.475960271122184E-2</v>
      </c>
      <c r="K142" s="56" t="e">
        <f t="shared" ca="1" si="32"/>
        <v>#N/A</v>
      </c>
      <c r="L142" s="56">
        <f t="shared" ca="1" si="32"/>
        <v>-0.31984019535957686</v>
      </c>
      <c r="M142" s="66">
        <f t="shared" ca="1" si="32"/>
        <v>-0.21181629419495562</v>
      </c>
      <c r="N142" s="56" t="e">
        <f t="shared" ca="1" si="32"/>
        <v>#N/A</v>
      </c>
      <c r="O142" s="58">
        <f t="shared" ca="1" si="32"/>
        <v>-0.42400623284204564</v>
      </c>
      <c r="P142" s="57">
        <f t="shared" ca="1" si="32"/>
        <v>-3.7508563020737573E-2</v>
      </c>
      <c r="Q142" s="56">
        <f t="shared" ca="1" si="32"/>
        <v>6.3284687743151435E-2</v>
      </c>
      <c r="R142" s="56">
        <f t="shared" ca="1" si="32"/>
        <v>2.0210693575877903E-2</v>
      </c>
      <c r="S142" s="56" t="e">
        <f t="shared" ca="1" si="32"/>
        <v>#N/A</v>
      </c>
      <c r="T142" s="56" t="e">
        <f t="shared" ref="T142" ca="1" si="33">IF(IF(OR(T12="",T8=0),NA(),T12/T8-1)&gt;1.5,NA(),T12/T8-1)</f>
        <v>#N/A</v>
      </c>
      <c r="U142" s="56">
        <f t="shared" ca="1" si="32"/>
        <v>6.026091002373124E-2</v>
      </c>
      <c r="V142" s="56" t="e">
        <f t="shared" ca="1" si="32"/>
        <v>#N/A</v>
      </c>
      <c r="W142" s="56" t="e">
        <f t="shared" ca="1" si="32"/>
        <v>#N/A</v>
      </c>
      <c r="X142" s="56">
        <f t="shared" ca="1" si="32"/>
        <v>1.1445685355626622E-2</v>
      </c>
      <c r="Y142" s="58" t="e">
        <f t="shared" ca="1" si="32"/>
        <v>#N/A</v>
      </c>
    </row>
    <row r="143" spans="1:25" s="33" customFormat="1" x14ac:dyDescent="0.2">
      <c r="A143" s="20">
        <v>38807</v>
      </c>
      <c r="B143" s="67">
        <f t="shared" ref="B143:Y143" ca="1" si="34">IF(IF(OR(B13="",B9=0),NA(),B13/B9-1)&gt;1.5,NA(),B13/B9-1)</f>
        <v>4.9386450231281298E-2</v>
      </c>
      <c r="C143" s="67">
        <f t="shared" ca="1" si="34"/>
        <v>2.0806574883536211E-2</v>
      </c>
      <c r="D143" s="59">
        <f t="shared" ca="1" si="34"/>
        <v>2.0210713612565323E-2</v>
      </c>
      <c r="E143" s="59">
        <f t="shared" ca="1" si="34"/>
        <v>6.8676388727040072E-2</v>
      </c>
      <c r="F143" s="59">
        <f t="shared" ca="1" si="34"/>
        <v>2.5930107383521861E-2</v>
      </c>
      <c r="G143" s="60">
        <f t="shared" ca="1" si="34"/>
        <v>7.6198972096954032E-2</v>
      </c>
      <c r="H143" s="59">
        <f t="shared" ca="1" si="34"/>
        <v>0.1467388713190787</v>
      </c>
      <c r="I143" s="59">
        <f t="shared" ca="1" si="34"/>
        <v>-5.1258085658474339E-2</v>
      </c>
      <c r="J143" s="68">
        <f t="shared" ca="1" si="34"/>
        <v>7.053423796640379E-2</v>
      </c>
      <c r="K143" s="59">
        <f t="shared" ca="1" si="34"/>
        <v>1.2838463161455582</v>
      </c>
      <c r="L143" s="59">
        <f t="shared" ca="1" si="34"/>
        <v>-0.33759368220498376</v>
      </c>
      <c r="M143" s="68">
        <f t="shared" ca="1" si="34"/>
        <v>-0.23675493894742827</v>
      </c>
      <c r="N143" s="59">
        <f t="shared" ca="1" si="34"/>
        <v>1.308406662861906</v>
      </c>
      <c r="O143" s="61">
        <f t="shared" ca="1" si="34"/>
        <v>-0.44353700867171852</v>
      </c>
      <c r="P143" s="60">
        <f t="shared" ca="1" si="34"/>
        <v>-0.49895085645177084</v>
      </c>
      <c r="Q143" s="59">
        <f t="shared" ca="1" si="34"/>
        <v>7.4247501460241283E-2</v>
      </c>
      <c r="R143" s="59">
        <f t="shared" ca="1" si="34"/>
        <v>1.0477685247081592E-2</v>
      </c>
      <c r="S143" s="59" t="e">
        <f t="shared" ca="1" si="34"/>
        <v>#N/A</v>
      </c>
      <c r="T143" s="59" t="e">
        <f t="shared" ref="T143" ca="1" si="35">IF(IF(OR(T13="",T9=0),NA(),T13/T9-1)&gt;1.5,NA(),T13/T9-1)</f>
        <v>#N/A</v>
      </c>
      <c r="U143" s="59">
        <f t="shared" ca="1" si="34"/>
        <v>5.6787053999015624E-2</v>
      </c>
      <c r="V143" s="59" t="e">
        <f t="shared" ca="1" si="34"/>
        <v>#N/A</v>
      </c>
      <c r="W143" s="59" t="e">
        <f t="shared" ca="1" si="34"/>
        <v>#N/A</v>
      </c>
      <c r="X143" s="59">
        <f t="shared" ca="1" si="34"/>
        <v>-0.39319566499189496</v>
      </c>
      <c r="Y143" s="61">
        <f t="shared" ca="1" si="34"/>
        <v>1.3588156180519522</v>
      </c>
    </row>
    <row r="144" spans="1:25" s="33" customFormat="1" x14ac:dyDescent="0.2">
      <c r="A144" s="20">
        <v>38898</v>
      </c>
      <c r="B144" s="63">
        <f t="shared" ref="B144:Y144" ca="1" si="36">IF(IF(OR(B14="",B10=0),NA(),B14/B10-1)&gt;1.5,NA(),B14/B10-1)</f>
        <v>5.6442830115209786E-2</v>
      </c>
      <c r="C144" s="63">
        <f t="shared" ca="1" si="36"/>
        <v>3.8666917422480296E-2</v>
      </c>
      <c r="D144" s="34">
        <f t="shared" ca="1" si="36"/>
        <v>3.9215903773172744E-2</v>
      </c>
      <c r="E144" s="34">
        <f t="shared" ca="1" si="36"/>
        <v>6.8234474996302197E-2</v>
      </c>
      <c r="F144" s="34">
        <f t="shared" ca="1" si="36"/>
        <v>3.3981034817906819E-2</v>
      </c>
      <c r="G144" s="53">
        <f t="shared" ca="1" si="36"/>
        <v>0.10311414445749478</v>
      </c>
      <c r="H144" s="34">
        <f t="shared" ca="1" si="36"/>
        <v>0.39925584218889165</v>
      </c>
      <c r="I144" s="34">
        <f t="shared" ca="1" si="36"/>
        <v>-4.9291499077009582E-2</v>
      </c>
      <c r="J144" s="64">
        <f t="shared" ca="1" si="36"/>
        <v>6.1009867984379129E-2</v>
      </c>
      <c r="K144" s="34">
        <f t="shared" ca="1" si="36"/>
        <v>0.88685650886325695</v>
      </c>
      <c r="L144" s="34">
        <f t="shared" ca="1" si="36"/>
        <v>-0.35612879618259174</v>
      </c>
      <c r="M144" s="64">
        <f t="shared" ca="1" si="36"/>
        <v>-0.27495328553413279</v>
      </c>
      <c r="N144" s="34">
        <f t="shared" ca="1" si="36"/>
        <v>0.96330327651115533</v>
      </c>
      <c r="O144" s="55">
        <f t="shared" ca="1" si="36"/>
        <v>-0.47581590235142568</v>
      </c>
      <c r="P144" s="53">
        <f t="shared" ca="1" si="36"/>
        <v>-0.51936283888183499</v>
      </c>
      <c r="Q144" s="34">
        <f t="shared" ca="1" si="36"/>
        <v>9.288902600893123E-2</v>
      </c>
      <c r="R144" s="34">
        <f t="shared" ca="1" si="36"/>
        <v>1.2531137926291125E-2</v>
      </c>
      <c r="S144" s="34" t="e">
        <f t="shared" ca="1" si="36"/>
        <v>#N/A</v>
      </c>
      <c r="T144" s="34" t="e">
        <f t="shared" ref="T144" ca="1" si="37">IF(IF(OR(T14="",T10=0),NA(),T14/T10-1)&gt;1.5,NA(),T14/T10-1)</f>
        <v>#N/A</v>
      </c>
      <c r="U144" s="34">
        <f t="shared" ca="1" si="36"/>
        <v>1.272719007936729E-2</v>
      </c>
      <c r="V144" s="34" t="e">
        <f t="shared" ca="1" si="36"/>
        <v>#N/A</v>
      </c>
      <c r="W144" s="34" t="e">
        <f t="shared" ca="1" si="36"/>
        <v>#N/A</v>
      </c>
      <c r="X144" s="34">
        <f t="shared" ca="1" si="36"/>
        <v>-0.44821483504735338</v>
      </c>
      <c r="Y144" s="55">
        <f t="shared" ca="1" si="36"/>
        <v>1.0395716530914725</v>
      </c>
    </row>
    <row r="145" spans="1:25" s="33" customFormat="1" x14ac:dyDescent="0.2">
      <c r="A145" s="20">
        <v>38990</v>
      </c>
      <c r="B145" s="63">
        <f t="shared" ref="B145:Y145" ca="1" si="38">IF(IF(OR(B15="",B11=0),NA(),B15/B11-1)&gt;1.5,NA(),B15/B11-1)</f>
        <v>7.3287302190671921E-2</v>
      </c>
      <c r="C145" s="63">
        <f t="shared" ca="1" si="38"/>
        <v>3.2851061652131586E-2</v>
      </c>
      <c r="D145" s="34">
        <f t="shared" ca="1" si="38"/>
        <v>3.2101156979069678E-2</v>
      </c>
      <c r="E145" s="34">
        <f t="shared" ca="1" si="38"/>
        <v>0.10122108211678027</v>
      </c>
      <c r="F145" s="34">
        <f t="shared" ca="1" si="38"/>
        <v>3.927169722483681E-2</v>
      </c>
      <c r="G145" s="53">
        <f t="shared" ca="1" si="38"/>
        <v>0.10502601601223627</v>
      </c>
      <c r="H145" s="34">
        <f t="shared" ca="1" si="38"/>
        <v>0.20305561474187694</v>
      </c>
      <c r="I145" s="34">
        <f t="shared" ca="1" si="38"/>
        <v>-6.1390231945962492E-2</v>
      </c>
      <c r="J145" s="64">
        <f t="shared" ca="1" si="38"/>
        <v>3.2251609920773694E-2</v>
      </c>
      <c r="K145" s="34">
        <f t="shared" ca="1" si="38"/>
        <v>0.73462423364643525</v>
      </c>
      <c r="L145" s="34">
        <f t="shared" ca="1" si="38"/>
        <v>-0.37581827018673752</v>
      </c>
      <c r="M145" s="64">
        <f t="shared" ca="1" si="38"/>
        <v>-0.29153176326305652</v>
      </c>
      <c r="N145" s="34">
        <f t="shared" ca="1" si="38"/>
        <v>0.80289879687166099</v>
      </c>
      <c r="O145" s="55">
        <f t="shared" ca="1" si="38"/>
        <v>-0.52419158929450416</v>
      </c>
      <c r="P145" s="53">
        <f t="shared" ca="1" si="38"/>
        <v>-0.54222492628312546</v>
      </c>
      <c r="Q145" s="34">
        <f t="shared" ca="1" si="38"/>
        <v>6.7946182328021187E-2</v>
      </c>
      <c r="R145" s="34">
        <f t="shared" ca="1" si="38"/>
        <v>1.182962917825936E-2</v>
      </c>
      <c r="S145" s="34" t="e">
        <f t="shared" ca="1" si="38"/>
        <v>#N/A</v>
      </c>
      <c r="T145" s="34" t="e">
        <f t="shared" ref="T145" ca="1" si="39">IF(IF(OR(T15="",T11=0),NA(),T15/T11-1)&gt;1.5,NA(),T15/T11-1)</f>
        <v>#N/A</v>
      </c>
      <c r="U145" s="34">
        <f t="shared" ca="1" si="38"/>
        <v>1.5044330485620705E-3</v>
      </c>
      <c r="V145" s="34" t="e">
        <f t="shared" ca="1" si="38"/>
        <v>#N/A</v>
      </c>
      <c r="W145" s="34" t="e">
        <f t="shared" ca="1" si="38"/>
        <v>#N/A</v>
      </c>
      <c r="X145" s="34">
        <f t="shared" ca="1" si="38"/>
        <v>-0.48023957574662113</v>
      </c>
      <c r="Y145" s="55">
        <f t="shared" ca="1" si="38"/>
        <v>0.70640816497594461</v>
      </c>
    </row>
    <row r="146" spans="1:25" s="33" customFormat="1" ht="12" thickBot="1" x14ac:dyDescent="0.25">
      <c r="A146" s="26">
        <v>39082</v>
      </c>
      <c r="B146" s="65">
        <f t="shared" ref="B146:Y146" ca="1" si="40">IF(IF(OR(B16="",B12=0),NA(),B16/B12-1)&gt;1.5,NA(),B16/B12-1)</f>
        <v>7.2620512605805487E-2</v>
      </c>
      <c r="C146" s="65">
        <f t="shared" ca="1" si="40"/>
        <v>4.06699523189471E-2</v>
      </c>
      <c r="D146" s="56">
        <f t="shared" ca="1" si="40"/>
        <v>3.9681610318986982E-2</v>
      </c>
      <c r="E146" s="56">
        <f t="shared" ca="1" si="40"/>
        <v>9.3524097532120765E-2</v>
      </c>
      <c r="F146" s="56">
        <f t="shared" ca="1" si="40"/>
        <v>4.9100890104601058E-2</v>
      </c>
      <c r="G146" s="57">
        <f t="shared" ca="1" si="40"/>
        <v>0.11536752898055758</v>
      </c>
      <c r="H146" s="56">
        <f t="shared" ca="1" si="40"/>
        <v>0.15379662054602772</v>
      </c>
      <c r="I146" s="56">
        <f t="shared" ca="1" si="40"/>
        <v>-6.2434953171887742E-2</v>
      </c>
      <c r="J146" s="66">
        <f t="shared" ca="1" si="40"/>
        <v>2.0999664048772848E-2</v>
      </c>
      <c r="K146" s="56">
        <f t="shared" ca="1" si="40"/>
        <v>0.60759969222508081</v>
      </c>
      <c r="L146" s="56">
        <f t="shared" ca="1" si="40"/>
        <v>-0.38052167035462892</v>
      </c>
      <c r="M146" s="66">
        <f t="shared" ca="1" si="40"/>
        <v>-0.2884014914624855</v>
      </c>
      <c r="N146" s="56">
        <f t="shared" ca="1" si="40"/>
        <v>0.62684878948400313</v>
      </c>
      <c r="O146" s="58">
        <f t="shared" ca="1" si="40"/>
        <v>-0.61759028281471173</v>
      </c>
      <c r="P146" s="57">
        <f t="shared" ca="1" si="40"/>
        <v>-0.50826855582935482</v>
      </c>
      <c r="Q146" s="56">
        <f t="shared" ca="1" si="40"/>
        <v>5.433523343575497E-2</v>
      </c>
      <c r="R146" s="56">
        <f t="shared" ca="1" si="40"/>
        <v>7.7086992435630997E-3</v>
      </c>
      <c r="S146" s="56" t="e">
        <f t="shared" ca="1" si="40"/>
        <v>#N/A</v>
      </c>
      <c r="T146" s="56" t="e">
        <f t="shared" ref="T146" ca="1" si="41">IF(IF(OR(T16="",T12=0),NA(),T16/T12-1)&gt;1.5,NA(),T16/T12-1)</f>
        <v>#N/A</v>
      </c>
      <c r="U146" s="56">
        <f t="shared" ca="1" si="40"/>
        <v>-1.0516894910006513E-3</v>
      </c>
      <c r="V146" s="56" t="e">
        <f t="shared" ca="1" si="40"/>
        <v>#N/A</v>
      </c>
      <c r="W146" s="56" t="e">
        <f t="shared" ca="1" si="40"/>
        <v>#N/A</v>
      </c>
      <c r="X146" s="56">
        <f t="shared" ca="1" si="40"/>
        <v>-0.52688991654558248</v>
      </c>
      <c r="Y146" s="58">
        <f t="shared" ca="1" si="40"/>
        <v>0.51751203845783755</v>
      </c>
    </row>
    <row r="147" spans="1:25" s="33" customFormat="1" x14ac:dyDescent="0.2">
      <c r="A147" s="20">
        <v>39172</v>
      </c>
      <c r="B147" s="63">
        <f t="shared" ref="B147:Y147" ca="1" si="42">IF(IF(OR(B17="",B13=0),NA(),B17/B13-1)&gt;1.5,NA(),B17/B13-1)</f>
        <v>6.6091209711913512E-2</v>
      </c>
      <c r="C147" s="63">
        <f t="shared" ca="1" si="42"/>
        <v>4.0007884612100586E-2</v>
      </c>
      <c r="D147" s="34">
        <f t="shared" ca="1" si="42"/>
        <v>3.8165241534080074E-2</v>
      </c>
      <c r="E147" s="34">
        <f t="shared" ca="1" si="42"/>
        <v>8.29075199724012E-2</v>
      </c>
      <c r="F147" s="34">
        <f t="shared" ca="1" si="42"/>
        <v>5.5763583117632409E-2</v>
      </c>
      <c r="G147" s="53">
        <f t="shared" ca="1" si="42"/>
        <v>0.12399515016162477</v>
      </c>
      <c r="H147" s="34">
        <f t="shared" ca="1" si="42"/>
        <v>0.21315107248600595</v>
      </c>
      <c r="I147" s="34">
        <f t="shared" ca="1" si="42"/>
        <v>-8.3192756751125141E-2</v>
      </c>
      <c r="J147" s="64">
        <f t="shared" ca="1" si="42"/>
        <v>5.5794204672576786E-3</v>
      </c>
      <c r="K147" s="34">
        <f t="shared" ca="1" si="42"/>
        <v>0.50648805992525814</v>
      </c>
      <c r="L147" s="34">
        <f t="shared" ca="1" si="42"/>
        <v>-0.40161228987713404</v>
      </c>
      <c r="M147" s="64">
        <f t="shared" ca="1" si="42"/>
        <v>-0.32674763047449973</v>
      </c>
      <c r="N147" s="34">
        <f t="shared" ca="1" si="42"/>
        <v>0.49103559071917702</v>
      </c>
      <c r="O147" s="55">
        <f t="shared" ca="1" si="42"/>
        <v>-0.63516665728541977</v>
      </c>
      <c r="P147" s="53">
        <f t="shared" ca="1" si="42"/>
        <v>-7.9542808725632463E-2</v>
      </c>
      <c r="Q147" s="34">
        <f t="shared" ca="1" si="42"/>
        <v>4.1659753508856978E-2</v>
      </c>
      <c r="R147" s="34">
        <f t="shared" ca="1" si="42"/>
        <v>5.4280400232611381E-3</v>
      </c>
      <c r="S147" s="34">
        <f t="shared" ca="1" si="42"/>
        <v>0.19122559631526426</v>
      </c>
      <c r="T147" s="34" t="e">
        <f t="shared" ref="T147" ca="1" si="43">IF(IF(OR(T17="",T13=0),NA(),T17/T13-1)&gt;1.5,NA(),T17/T13-1)</f>
        <v>#N/A</v>
      </c>
      <c r="U147" s="34">
        <f t="shared" ca="1" si="42"/>
        <v>-2.3467964971727318E-3</v>
      </c>
      <c r="V147" s="34">
        <f t="shared" ca="1" si="42"/>
        <v>0.49915749607624038</v>
      </c>
      <c r="W147" s="34" t="e">
        <f t="shared" ca="1" si="42"/>
        <v>#N/A</v>
      </c>
      <c r="X147" s="34">
        <f t="shared" ca="1" si="42"/>
        <v>-0.2667914483904773</v>
      </c>
      <c r="Y147" s="55">
        <f t="shared" ca="1" si="42"/>
        <v>0.4603691574726323</v>
      </c>
    </row>
    <row r="148" spans="1:25" s="33" customFormat="1" x14ac:dyDescent="0.2">
      <c r="A148" s="20">
        <v>39263</v>
      </c>
      <c r="B148" s="63">
        <f t="shared" ref="B148:Y148" ca="1" si="44">IF(IF(OR(B18="",B14=0),NA(),B18/B14-1)&gt;1.5,NA(),B18/B14-1)</f>
        <v>6.2345218583339523E-2</v>
      </c>
      <c r="C148" s="63">
        <f t="shared" ca="1" si="44"/>
        <v>3.2968118456712325E-2</v>
      </c>
      <c r="D148" s="34">
        <f t="shared" ca="1" si="44"/>
        <v>3.068456816553633E-2</v>
      </c>
      <c r="E148" s="34">
        <f t="shared" ca="1" si="44"/>
        <v>8.1293119966011629E-2</v>
      </c>
      <c r="F148" s="34">
        <f t="shared" ca="1" si="44"/>
        <v>5.2558082964448305E-2</v>
      </c>
      <c r="G148" s="53">
        <f t="shared" ca="1" si="44"/>
        <v>0.11639060234519749</v>
      </c>
      <c r="H148" s="34">
        <f t="shared" ca="1" si="44"/>
        <v>8.7776664799014581E-2</v>
      </c>
      <c r="I148" s="34">
        <f t="shared" ca="1" si="44"/>
        <v>-0.10671481660510629</v>
      </c>
      <c r="J148" s="64">
        <f t="shared" ca="1" si="44"/>
        <v>-3.4322486315177758E-2</v>
      </c>
      <c r="K148" s="34">
        <f t="shared" ca="1" si="44"/>
        <v>0.40921249235259261</v>
      </c>
      <c r="L148" s="34">
        <f t="shared" ca="1" si="44"/>
        <v>-0.40528977343836725</v>
      </c>
      <c r="M148" s="64">
        <f t="shared" ca="1" si="44"/>
        <v>-0.33882130770482632</v>
      </c>
      <c r="N148" s="34">
        <f t="shared" ca="1" si="44"/>
        <v>0.40619000975519159</v>
      </c>
      <c r="O148" s="55">
        <f t="shared" ca="1" si="44"/>
        <v>-0.64539472212696847</v>
      </c>
      <c r="P148" s="53">
        <f t="shared" ca="1" si="44"/>
        <v>-5.7733563465121929E-2</v>
      </c>
      <c r="Q148" s="34">
        <f t="shared" ca="1" si="44"/>
        <v>2.8050830887796696E-2</v>
      </c>
      <c r="R148" s="34">
        <f t="shared" ca="1" si="44"/>
        <v>-1.755716145790398E-5</v>
      </c>
      <c r="S148" s="34">
        <f t="shared" ca="1" si="44"/>
        <v>0.15009392742921812</v>
      </c>
      <c r="T148" s="34" t="e">
        <f t="shared" ref="T148" ca="1" si="45">IF(IF(OR(T18="",T14=0),NA(),T18/T14-1)&gt;1.5,NA(),T18/T14-1)</f>
        <v>#N/A</v>
      </c>
      <c r="U148" s="34">
        <f t="shared" ca="1" si="44"/>
        <v>3.449743286027207E-3</v>
      </c>
      <c r="V148" s="34">
        <f t="shared" ca="1" si="44"/>
        <v>0.39448798408645303</v>
      </c>
      <c r="W148" s="34" t="e">
        <f t="shared" ca="1" si="44"/>
        <v>#N/A</v>
      </c>
      <c r="X148" s="34">
        <f t="shared" ca="1" si="44"/>
        <v>-0.23326887445144084</v>
      </c>
      <c r="Y148" s="55">
        <f t="shared" ca="1" si="44"/>
        <v>0.37396929145765534</v>
      </c>
    </row>
    <row r="149" spans="1:25" s="33" customFormat="1" x14ac:dyDescent="0.2">
      <c r="A149" s="20">
        <v>39355</v>
      </c>
      <c r="B149" s="63">
        <f t="shared" ref="B149:Y149" ca="1" si="46">IF(IF(OR(B19="",B15=0),NA(),B19/B15-1)&gt;1.5,NA(),B19/B15-1)</f>
        <v>6.803143486295693E-2</v>
      </c>
      <c r="C149" s="63">
        <f t="shared" ca="1" si="46"/>
        <v>3.047362462209513E-2</v>
      </c>
      <c r="D149" s="34">
        <f t="shared" ca="1" si="46"/>
        <v>2.806619444195535E-2</v>
      </c>
      <c r="E149" s="34">
        <f t="shared" ca="1" si="46"/>
        <v>9.2365932355998881E-2</v>
      </c>
      <c r="F149" s="34">
        <f t="shared" ca="1" si="46"/>
        <v>5.0943670971852484E-2</v>
      </c>
      <c r="G149" s="53">
        <f t="shared" ca="1" si="46"/>
        <v>0.11979803711656234</v>
      </c>
      <c r="H149" s="34">
        <f t="shared" ca="1" si="46"/>
        <v>0.14614621996802479</v>
      </c>
      <c r="I149" s="34">
        <f t="shared" ca="1" si="46"/>
        <v>-0.10668388805313278</v>
      </c>
      <c r="J149" s="64">
        <f t="shared" ca="1" si="46"/>
        <v>-2.7797065153359446E-2</v>
      </c>
      <c r="K149" s="34">
        <f t="shared" ca="1" si="46"/>
        <v>0.33450743498182667</v>
      </c>
      <c r="L149" s="34">
        <f t="shared" ca="1" si="46"/>
        <v>-0.40895458272531604</v>
      </c>
      <c r="M149" s="64">
        <f t="shared" ca="1" si="46"/>
        <v>-0.36959468289957664</v>
      </c>
      <c r="N149" s="34">
        <f t="shared" ca="1" si="46"/>
        <v>0.29650283875977057</v>
      </c>
      <c r="O149" s="55">
        <f t="shared" ca="1" si="46"/>
        <v>-0.59018708014268917</v>
      </c>
      <c r="P149" s="53">
        <f t="shared" ca="1" si="46"/>
        <v>-2.7386326187297527E-2</v>
      </c>
      <c r="Q149" s="34">
        <f t="shared" ca="1" si="46"/>
        <v>2.638314161628097E-2</v>
      </c>
      <c r="R149" s="34">
        <f t="shared" ca="1" si="46"/>
        <v>9.1272374668216472E-5</v>
      </c>
      <c r="S149" s="34">
        <f t="shared" ca="1" si="46"/>
        <v>0.14310569080259383</v>
      </c>
      <c r="T149" s="34" t="e">
        <f t="shared" ref="T149" ca="1" si="47">IF(IF(OR(T19="",T15=0),NA(),T19/T15-1)&gt;1.5,NA(),T19/T15-1)</f>
        <v>#N/A</v>
      </c>
      <c r="U149" s="34">
        <f t="shared" ca="1" si="46"/>
        <v>1.1359327961489862E-2</v>
      </c>
      <c r="V149" s="34">
        <f t="shared" ca="1" si="46"/>
        <v>0.33319814770680778</v>
      </c>
      <c r="W149" s="34" t="e">
        <f t="shared" ca="1" si="46"/>
        <v>#N/A</v>
      </c>
      <c r="X149" s="34">
        <f t="shared" ca="1" si="46"/>
        <v>-0.21482504926886725</v>
      </c>
      <c r="Y149" s="55">
        <f t="shared" ca="1" si="46"/>
        <v>0.32909850179959688</v>
      </c>
    </row>
    <row r="150" spans="1:25" s="33" customFormat="1" ht="12" thickBot="1" x14ac:dyDescent="0.25">
      <c r="A150" s="26">
        <v>39447</v>
      </c>
      <c r="B150" s="65">
        <f t="shared" ref="B150:Y150" ca="1" si="48">IF(IF(OR(B20="",B16=0),NA(),B20/B16-1)&gt;1.5,NA(),B20/B16-1)</f>
        <v>4.6717971599585129E-2</v>
      </c>
      <c r="C150" s="65">
        <f t="shared" ca="1" si="48"/>
        <v>2.9831719498017994E-2</v>
      </c>
      <c r="D150" s="56">
        <f t="shared" ca="1" si="48"/>
        <v>2.7789138028965876E-2</v>
      </c>
      <c r="E150" s="56">
        <f t="shared" ca="1" si="48"/>
        <v>5.723178393560846E-2</v>
      </c>
      <c r="F150" s="56">
        <f t="shared" ca="1" si="48"/>
        <v>4.7099285616498232E-2</v>
      </c>
      <c r="G150" s="57">
        <f t="shared" ca="1" si="48"/>
        <v>0.10792219249843549</v>
      </c>
      <c r="H150" s="56">
        <f t="shared" ca="1" si="48"/>
        <v>0.19766225667392368</v>
      </c>
      <c r="I150" s="56">
        <f t="shared" ca="1" si="48"/>
        <v>-0.1067302162677598</v>
      </c>
      <c r="J150" s="66">
        <f t="shared" ca="1" si="48"/>
        <v>-3.7670364958763969E-2</v>
      </c>
      <c r="K150" s="56">
        <f t="shared" ca="1" si="48"/>
        <v>0.27945149493586907</v>
      </c>
      <c r="L150" s="56">
        <f t="shared" ca="1" si="48"/>
        <v>-0.41381299476295552</v>
      </c>
      <c r="M150" s="66">
        <f t="shared" ca="1" si="48"/>
        <v>-0.38456496625675851</v>
      </c>
      <c r="N150" s="56">
        <f t="shared" ca="1" si="48"/>
        <v>0.17269091028677708</v>
      </c>
      <c r="O150" s="58">
        <f t="shared" ca="1" si="48"/>
        <v>-0.53131331189923059</v>
      </c>
      <c r="P150" s="57">
        <f t="shared" ca="1" si="48"/>
        <v>-4.0299729318507338E-2</v>
      </c>
      <c r="Q150" s="56">
        <f t="shared" ca="1" si="48"/>
        <v>2.608128483329275E-2</v>
      </c>
      <c r="R150" s="56">
        <f t="shared" ca="1" si="48"/>
        <v>-1.9147916257457043E-3</v>
      </c>
      <c r="S150" s="56">
        <f t="shared" ca="1" si="48"/>
        <v>0.12571258501778759</v>
      </c>
      <c r="T150" s="56" t="e">
        <f t="shared" ref="T150" ca="1" si="49">IF(IF(OR(T20="",T16=0),NA(),T20/T16-1)&gt;1.5,NA(),T20/T16-1)</f>
        <v>#N/A</v>
      </c>
      <c r="U150" s="56">
        <f t="shared" ca="1" si="48"/>
        <v>1.9538006815607911E-2</v>
      </c>
      <c r="V150" s="56">
        <f t="shared" ca="1" si="48"/>
        <v>0.23471446977595245</v>
      </c>
      <c r="W150" s="56" t="e">
        <f t="shared" ca="1" si="48"/>
        <v>#N/A</v>
      </c>
      <c r="X150" s="56">
        <f t="shared" ca="1" si="48"/>
        <v>-0.18922544244302641</v>
      </c>
      <c r="Y150" s="58">
        <f t="shared" ca="1" si="48"/>
        <v>0.27831009679895291</v>
      </c>
    </row>
    <row r="151" spans="1:25" s="33" customFormat="1" x14ac:dyDescent="0.2">
      <c r="A151" s="14">
        <v>39538</v>
      </c>
      <c r="B151" s="67">
        <f t="shared" ref="B151:Y151" ca="1" si="50">IF(IF(OR(B21="",B17=0),NA(),B21/B17-1)&gt;1.5,NA(),B21/B17-1)</f>
        <v>3.8814048960805092E-2</v>
      </c>
      <c r="C151" s="67">
        <f t="shared" ca="1" si="50"/>
        <v>1.9196966029433771E-2</v>
      </c>
      <c r="D151" s="59">
        <f t="shared" ca="1" si="50"/>
        <v>1.5971772509194126E-2</v>
      </c>
      <c r="E151" s="59">
        <f t="shared" ca="1" si="50"/>
        <v>5.0960445279603084E-2</v>
      </c>
      <c r="F151" s="59">
        <f t="shared" ca="1" si="50"/>
        <v>4.6314614521372865E-2</v>
      </c>
      <c r="G151" s="60">
        <f t="shared" ca="1" si="50"/>
        <v>7.8994962040908057E-2</v>
      </c>
      <c r="H151" s="59">
        <f t="shared" ca="1" si="50"/>
        <v>0.27413349614317073</v>
      </c>
      <c r="I151" s="59">
        <f t="shared" ca="1" si="50"/>
        <v>-9.6834445049410967E-2</v>
      </c>
      <c r="J151" s="68">
        <f t="shared" ca="1" si="50"/>
        <v>-5.6268200150717873E-2</v>
      </c>
      <c r="K151" s="59">
        <f t="shared" ca="1" si="50"/>
        <v>0.24647542574185533</v>
      </c>
      <c r="L151" s="59">
        <f t="shared" ca="1" si="50"/>
        <v>-0.41132594514584142</v>
      </c>
      <c r="M151" s="68">
        <f t="shared" ca="1" si="50"/>
        <v>-0.40171129799669347</v>
      </c>
      <c r="N151" s="59">
        <f t="shared" ca="1" si="50"/>
        <v>0.13349132910041495</v>
      </c>
      <c r="O151" s="61">
        <f t="shared" ca="1" si="50"/>
        <v>-0.53665910999418776</v>
      </c>
      <c r="P151" s="60">
        <f t="shared" ca="1" si="50"/>
        <v>-3.1019525471623566E-2</v>
      </c>
      <c r="Q151" s="59">
        <f t="shared" ca="1" si="50"/>
        <v>1.2285895558974413E-2</v>
      </c>
      <c r="R151" s="59">
        <f t="shared" ca="1" si="50"/>
        <v>-1.1672187862844741E-2</v>
      </c>
      <c r="S151" s="59">
        <f t="shared" ca="1" si="50"/>
        <v>9.8819305413039737E-2</v>
      </c>
      <c r="T151" s="59" t="e">
        <f t="shared" ref="T151" ca="1" si="51">IF(IF(OR(T21="",T17=0),NA(),T21/T17-1)&gt;1.5,NA(),T21/T17-1)</f>
        <v>#N/A</v>
      </c>
      <c r="U151" s="59">
        <f t="shared" ca="1" si="50"/>
        <v>2.1015552786395109E-2</v>
      </c>
      <c r="V151" s="59">
        <f t="shared" ca="1" si="50"/>
        <v>0.20745164670597149</v>
      </c>
      <c r="W151" s="59" t="e">
        <f t="shared" ca="1" si="50"/>
        <v>#N/A</v>
      </c>
      <c r="X151" s="59">
        <f t="shared" ca="1" si="50"/>
        <v>-0.1709539290408576</v>
      </c>
      <c r="Y151" s="61">
        <f t="shared" ca="1" si="50"/>
        <v>0.24278096811286654</v>
      </c>
    </row>
    <row r="152" spans="1:25" s="33" customFormat="1" x14ac:dyDescent="0.2">
      <c r="A152" s="20">
        <v>39629</v>
      </c>
      <c r="B152" s="63">
        <f t="shared" ref="B152:Y152" ca="1" si="52">IF(IF(OR(B22="",B18=0),NA(),B22/B18-1)&gt;1.5,NA(),B22/B18-1)</f>
        <v>3.6421027358064961E-2</v>
      </c>
      <c r="C152" s="63">
        <f t="shared" ca="1" si="52"/>
        <v>1.0183364246628468E-2</v>
      </c>
      <c r="D152" s="34">
        <f t="shared" ca="1" si="52"/>
        <v>5.6520135550968131E-3</v>
      </c>
      <c r="E152" s="34">
        <f t="shared" ca="1" si="52"/>
        <v>5.2587706599350525E-2</v>
      </c>
      <c r="F152" s="34">
        <f t="shared" ca="1" si="52"/>
        <v>4.824876847107884E-2</v>
      </c>
      <c r="G152" s="53">
        <f t="shared" ca="1" si="52"/>
        <v>6.5634096366114392E-2</v>
      </c>
      <c r="H152" s="34">
        <f t="shared" ca="1" si="52"/>
        <v>-0.10729981276000977</v>
      </c>
      <c r="I152" s="34">
        <f t="shared" ca="1" si="52"/>
        <v>-8.9451063528607211E-2</v>
      </c>
      <c r="J152" s="64">
        <f t="shared" ca="1" si="52"/>
        <v>-3.9581215949345605E-2</v>
      </c>
      <c r="K152" s="34">
        <f t="shared" ca="1" si="52"/>
        <v>0.19765247147200671</v>
      </c>
      <c r="L152" s="34">
        <f t="shared" ca="1" si="52"/>
        <v>-0.41436273704564741</v>
      </c>
      <c r="M152" s="64">
        <f t="shared" ca="1" si="52"/>
        <v>-0.40801020081459483</v>
      </c>
      <c r="N152" s="34">
        <f t="shared" ca="1" si="52"/>
        <v>0.1233035546813932</v>
      </c>
      <c r="O152" s="55">
        <f t="shared" ca="1" si="52"/>
        <v>-0.53161756756937639</v>
      </c>
      <c r="P152" s="53">
        <f t="shared" ca="1" si="52"/>
        <v>-2.1284039919473918E-2</v>
      </c>
      <c r="Q152" s="34">
        <f t="shared" ca="1" si="52"/>
        <v>6.7405378859566323E-3</v>
      </c>
      <c r="R152" s="34">
        <f t="shared" ca="1" si="52"/>
        <v>-2.3413230049798783E-2</v>
      </c>
      <c r="S152" s="34">
        <f t="shared" ca="1" si="52"/>
        <v>0.10308789680840214</v>
      </c>
      <c r="T152" s="34" t="e">
        <f t="shared" ref="T152" ca="1" si="53">IF(IF(OR(T22="",T18=0),NA(),T22/T18-1)&gt;1.5,NA(),T22/T18-1)</f>
        <v>#N/A</v>
      </c>
      <c r="U152" s="34">
        <f t="shared" ca="1" si="52"/>
        <v>-1.8542582086415238E-2</v>
      </c>
      <c r="V152" s="34">
        <f t="shared" ca="1" si="52"/>
        <v>0.18924182421280733</v>
      </c>
      <c r="W152" s="34" t="e">
        <f t="shared" ca="1" si="52"/>
        <v>#N/A</v>
      </c>
      <c r="X152" s="34">
        <f t="shared" ca="1" si="52"/>
        <v>-0.16330139595857174</v>
      </c>
      <c r="Y152" s="55">
        <f t="shared" ca="1" si="52"/>
        <v>0.20573355990449871</v>
      </c>
    </row>
    <row r="153" spans="1:25" s="33" customFormat="1" x14ac:dyDescent="0.2">
      <c r="A153" s="20">
        <v>39721</v>
      </c>
      <c r="B153" s="63">
        <f t="shared" ref="B153:Y153" ca="1" si="54">IF(IF(OR(B23="",B19=0),NA(),B23/B19-1)&gt;1.5,NA(),B23/B19-1)</f>
        <v>4.089125710442465E-2</v>
      </c>
      <c r="C153" s="63">
        <f t="shared" ca="1" si="54"/>
        <v>1.1922758809485012E-2</v>
      </c>
      <c r="D153" s="34">
        <f t="shared" ca="1" si="54"/>
        <v>7.5642976995846656E-3</v>
      </c>
      <c r="E153" s="34">
        <f t="shared" ca="1" si="54"/>
        <v>5.8597109296547822E-2</v>
      </c>
      <c r="F153" s="34">
        <f t="shared" ca="1" si="54"/>
        <v>4.8175423993036759E-2</v>
      </c>
      <c r="G153" s="53">
        <f t="shared" ca="1" si="54"/>
        <v>6.209047820716096E-2</v>
      </c>
      <c r="H153" s="34">
        <f t="shared" ca="1" si="54"/>
        <v>0.26014033406829551</v>
      </c>
      <c r="I153" s="34">
        <f t="shared" ca="1" si="54"/>
        <v>-9.6776092097430544E-2</v>
      </c>
      <c r="J153" s="64">
        <f t="shared" ca="1" si="54"/>
        <v>-6.0376319993050043E-2</v>
      </c>
      <c r="K153" s="34">
        <f t="shared" ca="1" si="54"/>
        <v>0.16765924717553005</v>
      </c>
      <c r="L153" s="34">
        <f t="shared" ca="1" si="54"/>
        <v>-0.44347675884423454</v>
      </c>
      <c r="M153" s="64">
        <f t="shared" ca="1" si="54"/>
        <v>-0.43165024041263744</v>
      </c>
      <c r="N153" s="34">
        <f t="shared" ca="1" si="54"/>
        <v>0.11226325255848768</v>
      </c>
      <c r="O153" s="55">
        <f t="shared" ca="1" si="54"/>
        <v>-0.54704878672896418</v>
      </c>
      <c r="P153" s="53">
        <f t="shared" ca="1" si="54"/>
        <v>-2.8652446059029391E-2</v>
      </c>
      <c r="Q153" s="34">
        <f t="shared" ca="1" si="54"/>
        <v>7.9842962832061826E-3</v>
      </c>
      <c r="R153" s="34">
        <f t="shared" ca="1" si="54"/>
        <v>-3.9384386208472733E-2</v>
      </c>
      <c r="S153" s="34">
        <f t="shared" ca="1" si="54"/>
        <v>8.876802580012555E-2</v>
      </c>
      <c r="T153" s="34" t="e">
        <f t="shared" ref="T153" ca="1" si="55">IF(IF(OR(T23="",T19=0),NA(),T23/T19-1)&gt;1.5,NA(),T23/T19-1)</f>
        <v>#N/A</v>
      </c>
      <c r="U153" s="34">
        <f t="shared" ca="1" si="54"/>
        <v>6.095462900182369E-3</v>
      </c>
      <c r="V153" s="34">
        <f t="shared" ca="1" si="54"/>
        <v>0.16506576558704289</v>
      </c>
      <c r="W153" s="34" t="e">
        <f t="shared" ca="1" si="54"/>
        <v>#N/A</v>
      </c>
      <c r="X153" s="34">
        <f t="shared" ca="1" si="54"/>
        <v>-0.17087568167153122</v>
      </c>
      <c r="Y153" s="55">
        <f t="shared" ca="1" si="54"/>
        <v>0.16979331063716474</v>
      </c>
    </row>
    <row r="154" spans="1:25" s="33" customFormat="1" ht="12" thickBot="1" x14ac:dyDescent="0.25">
      <c r="A154" s="26">
        <v>39813</v>
      </c>
      <c r="B154" s="65">
        <f t="shared" ref="B154:Y154" ca="1" si="56">IF(IF(OR(B24="",B20=0),NA(),B24/B20-1)&gt;1.5,NA(),B24/B20-1)</f>
        <v>3.0075033644427318E-2</v>
      </c>
      <c r="C154" s="65">
        <f t="shared" ca="1" si="56"/>
        <v>-4.7108228659609175E-3</v>
      </c>
      <c r="D154" s="56">
        <f t="shared" ca="1" si="56"/>
        <v>-1.0649538396908187E-2</v>
      </c>
      <c r="E154" s="56">
        <f t="shared" ca="1" si="56"/>
        <v>5.117227671501845E-2</v>
      </c>
      <c r="F154" s="56">
        <f t="shared" ca="1" si="56"/>
        <v>4.4568011115350359E-2</v>
      </c>
      <c r="G154" s="57">
        <f t="shared" ca="1" si="56"/>
        <v>4.6310430017153958E-2</v>
      </c>
      <c r="H154" s="56">
        <f t="shared" ca="1" si="56"/>
        <v>9.7344708081897435E-2</v>
      </c>
      <c r="I154" s="56">
        <f t="shared" ca="1" si="56"/>
        <v>-0.11516169452013336</v>
      </c>
      <c r="J154" s="66">
        <f t="shared" ca="1" si="56"/>
        <v>-7.9565446856682209E-2</v>
      </c>
      <c r="K154" s="56">
        <f t="shared" ca="1" si="56"/>
        <v>0.16975645384126969</v>
      </c>
      <c r="L154" s="56">
        <f t="shared" ca="1" si="56"/>
        <v>-0.499032638943673</v>
      </c>
      <c r="M154" s="66">
        <f t="shared" ca="1" si="56"/>
        <v>-0.49412413538335098</v>
      </c>
      <c r="N154" s="56">
        <f t="shared" ca="1" si="56"/>
        <v>9.8731070204861382E-2</v>
      </c>
      <c r="O154" s="58">
        <f t="shared" ca="1" si="56"/>
        <v>-0.54912244031118707</v>
      </c>
      <c r="P154" s="57">
        <f t="shared" ca="1" si="56"/>
        <v>-5.084797889821091E-2</v>
      </c>
      <c r="Q154" s="56">
        <f t="shared" ca="1" si="56"/>
        <v>-3.4362031234448365E-3</v>
      </c>
      <c r="R154" s="56">
        <f t="shared" ca="1" si="56"/>
        <v>-5.4118329645673091E-2</v>
      </c>
      <c r="S154" s="56">
        <f t="shared" ca="1" si="56"/>
        <v>6.1553906899491029E-2</v>
      </c>
      <c r="T154" s="56" t="e">
        <f t="shared" ref="T154" ca="1" si="57">IF(IF(OR(T24="",T20=0),NA(),T24/T20-1)&gt;1.5,NA(),T24/T20-1)</f>
        <v>#N/A</v>
      </c>
      <c r="U154" s="56">
        <f t="shared" ca="1" si="56"/>
        <v>-1.46499037829948E-2</v>
      </c>
      <c r="V154" s="56">
        <f t="shared" ca="1" si="56"/>
        <v>0.13977162736173399</v>
      </c>
      <c r="W154" s="56" t="e">
        <f t="shared" ca="1" si="56"/>
        <v>#N/A</v>
      </c>
      <c r="X154" s="56">
        <f t="shared" ca="1" si="56"/>
        <v>-0.14662915402011267</v>
      </c>
      <c r="Y154" s="58">
        <f t="shared" ca="1" si="56"/>
        <v>0.18737346443315106</v>
      </c>
    </row>
    <row r="155" spans="1:25" s="33" customFormat="1" x14ac:dyDescent="0.2">
      <c r="A155" s="14">
        <v>39903</v>
      </c>
      <c r="B155" s="67">
        <f t="shared" ref="B155:Y155" ca="1" si="58">IF(IF(OR(B25="",B21=0),NA(),B25/B21-1)&gt;1.5,NA(),B25/B21-1)</f>
        <v>3.3670713608206837E-2</v>
      </c>
      <c r="C155" s="67">
        <f t="shared" ca="1" si="58"/>
        <v>-2.4350863937020462E-3</v>
      </c>
      <c r="D155" s="59">
        <f t="shared" ca="1" si="58"/>
        <v>-7.579232018845472E-3</v>
      </c>
      <c r="E155" s="59">
        <f t="shared" ca="1" si="58"/>
        <v>5.5350836656335112E-2</v>
      </c>
      <c r="F155" s="59">
        <f t="shared" ca="1" si="58"/>
        <v>3.9562937204765669E-2</v>
      </c>
      <c r="G155" s="60">
        <f t="shared" ca="1" si="58"/>
        <v>4.3935238454458014E-2</v>
      </c>
      <c r="H155" s="59">
        <f t="shared" ca="1" si="58"/>
        <v>0.12140289107067614</v>
      </c>
      <c r="I155" s="59">
        <f t="shared" ca="1" si="58"/>
        <v>-0.12478355340432989</v>
      </c>
      <c r="J155" s="68">
        <f t="shared" ca="1" si="58"/>
        <v>-8.6252344290859484E-2</v>
      </c>
      <c r="K155" s="59">
        <f t="shared" ca="1" si="58"/>
        <v>0.13247409088153606</v>
      </c>
      <c r="L155" s="59">
        <f t="shared" ca="1" si="58"/>
        <v>-0.48696763138451249</v>
      </c>
      <c r="M155" s="68">
        <f t="shared" ca="1" si="58"/>
        <v>-0.50224192938445777</v>
      </c>
      <c r="N155" s="59">
        <f t="shared" ca="1" si="58"/>
        <v>9.3152319363460467E-2</v>
      </c>
      <c r="O155" s="61">
        <f t="shared" ca="1" si="58"/>
        <v>-0.56485315565197336</v>
      </c>
      <c r="P155" s="60">
        <f t="shared" ca="1" si="58"/>
        <v>-5.8056078775531539E-2</v>
      </c>
      <c r="Q155" s="59">
        <f t="shared" ca="1" si="58"/>
        <v>1.1725879248856153E-3</v>
      </c>
      <c r="R155" s="59">
        <f t="shared" ca="1" si="58"/>
        <v>-6.1941471204342236E-2</v>
      </c>
      <c r="S155" s="59">
        <f t="shared" ca="1" si="58"/>
        <v>5.0673305815442049E-2</v>
      </c>
      <c r="T155" s="59" t="e">
        <f t="shared" ref="T155" ca="1" si="59">IF(IF(OR(T25="",T21=0),NA(),T25/T21-1)&gt;1.5,NA(),T25/T21-1)</f>
        <v>#N/A</v>
      </c>
      <c r="U155" s="59">
        <f t="shared" ca="1" si="58"/>
        <v>-2.1873005353072905E-2</v>
      </c>
      <c r="V155" s="59">
        <f t="shared" ca="1" si="58"/>
        <v>0.12119225970872938</v>
      </c>
      <c r="W155" s="59" t="e">
        <f t="shared" ca="1" si="58"/>
        <v>#N/A</v>
      </c>
      <c r="X155" s="59">
        <f t="shared" ca="1" si="58"/>
        <v>-0.13116105478374307</v>
      </c>
      <c r="Y155" s="61">
        <f t="shared" ca="1" si="58"/>
        <v>0.15742637133041604</v>
      </c>
    </row>
    <row r="156" spans="1:25" s="33" customFormat="1" x14ac:dyDescent="0.2">
      <c r="A156" s="20">
        <v>39994</v>
      </c>
      <c r="B156" s="63">
        <f t="shared" ref="B156:Y156" ca="1" si="60">IF(IF(OR(B26="",B22=0),NA(),B26/B22-1)&gt;1.5,NA(),B26/B22-1)</f>
        <v>2.9423204840879125E-2</v>
      </c>
      <c r="C156" s="63">
        <f t="shared" ca="1" si="60"/>
        <v>-4.8192509956836993E-3</v>
      </c>
      <c r="D156" s="34">
        <f t="shared" ca="1" si="60"/>
        <v>-8.8658053304776496E-3</v>
      </c>
      <c r="E156" s="34">
        <f t="shared" ca="1" si="60"/>
        <v>4.9672154154832393E-2</v>
      </c>
      <c r="F156" s="34">
        <f t="shared" ca="1" si="60"/>
        <v>2.7792304517753275E-2</v>
      </c>
      <c r="G156" s="53">
        <f t="shared" ca="1" si="60"/>
        <v>4.7663242773670289E-2</v>
      </c>
      <c r="H156" s="34">
        <f t="shared" ca="1" si="60"/>
        <v>0.46114704793632311</v>
      </c>
      <c r="I156" s="34">
        <f t="shared" ca="1" si="60"/>
        <v>-0.13377727596816102</v>
      </c>
      <c r="J156" s="64">
        <f t="shared" ca="1" si="60"/>
        <v>-0.10152593983302105</v>
      </c>
      <c r="K156" s="34">
        <f t="shared" ca="1" si="60"/>
        <v>0.11600409808397805</v>
      </c>
      <c r="L156" s="34">
        <f t="shared" ca="1" si="60"/>
        <v>-0.53505191422232223</v>
      </c>
      <c r="M156" s="64">
        <f t="shared" ca="1" si="60"/>
        <v>-0.5528968163601764</v>
      </c>
      <c r="N156" s="34">
        <f t="shared" ca="1" si="60"/>
        <v>7.1902643401535071E-2</v>
      </c>
      <c r="O156" s="55">
        <f t="shared" ca="1" si="60"/>
        <v>-0.5976564449508297</v>
      </c>
      <c r="P156" s="53">
        <f t="shared" ca="1" si="60"/>
        <v>-6.3792448763555054E-2</v>
      </c>
      <c r="Q156" s="34">
        <f t="shared" ca="1" si="60"/>
        <v>6.1829110518791808E-3</v>
      </c>
      <c r="R156" s="34">
        <f t="shared" ca="1" si="60"/>
        <v>-6.2229932399896937E-2</v>
      </c>
      <c r="S156" s="34">
        <f t="shared" ca="1" si="60"/>
        <v>4.3334239514784434E-2</v>
      </c>
      <c r="T156" s="34" t="e">
        <f t="shared" ref="T156" ca="1" si="61">IF(IF(OR(T26="",T22=0),NA(),T26/T22-1)&gt;1.5,NA(),T26/T22-1)</f>
        <v>#N/A</v>
      </c>
      <c r="U156" s="34">
        <f t="shared" ca="1" si="60"/>
        <v>7.5643901725979124E-3</v>
      </c>
      <c r="V156" s="34">
        <f t="shared" ca="1" si="60"/>
        <v>9.4206614884648987E-2</v>
      </c>
      <c r="W156" s="34" t="e">
        <f t="shared" ca="1" si="60"/>
        <v>#N/A</v>
      </c>
      <c r="X156" s="34">
        <f t="shared" ca="1" si="60"/>
        <v>-0.13389853709110622</v>
      </c>
      <c r="Y156" s="55">
        <f t="shared" ca="1" si="60"/>
        <v>0.13954219602844264</v>
      </c>
    </row>
    <row r="157" spans="1:25" s="33" customFormat="1" x14ac:dyDescent="0.2">
      <c r="A157" s="20">
        <v>40086</v>
      </c>
      <c r="B157" s="63">
        <f t="shared" ref="B157:Y157" ca="1" si="62">IF(IF(OR(B27="",B23=0),NA(),B27/B23-1)&gt;1.5,NA(),B27/B23-1)</f>
        <v>2.8270179807017737E-2</v>
      </c>
      <c r="C157" s="63">
        <f t="shared" ca="1" si="62"/>
        <v>-7.8609638924871383E-3</v>
      </c>
      <c r="D157" s="34">
        <f t="shared" ca="1" si="62"/>
        <v>-1.1389931058404246E-2</v>
      </c>
      <c r="E157" s="34">
        <f t="shared" ca="1" si="62"/>
        <v>4.9380227815585043E-2</v>
      </c>
      <c r="F157" s="34">
        <f t="shared" ca="1" si="62"/>
        <v>2.0354888837107232E-2</v>
      </c>
      <c r="G157" s="53">
        <f t="shared" ca="1" si="62"/>
        <v>4.463644212904927E-2</v>
      </c>
      <c r="H157" s="34">
        <f t="shared" ca="1" si="62"/>
        <v>0.12690007620208554</v>
      </c>
      <c r="I157" s="34">
        <f t="shared" ca="1" si="62"/>
        <v>-0.14273646596592626</v>
      </c>
      <c r="J157" s="64">
        <f t="shared" ca="1" si="62"/>
        <v>-0.10573917988316051</v>
      </c>
      <c r="K157" s="34">
        <f t="shared" ca="1" si="62"/>
        <v>0.10230268591595859</v>
      </c>
      <c r="L157" s="34">
        <f t="shared" ca="1" si="62"/>
        <v>-0.59107451053906535</v>
      </c>
      <c r="M157" s="64">
        <f t="shared" ca="1" si="62"/>
        <v>-0.61947185778054292</v>
      </c>
      <c r="N157" s="34">
        <f t="shared" ca="1" si="62"/>
        <v>7.3651706864410027E-2</v>
      </c>
      <c r="O157" s="55">
        <f t="shared" ca="1" si="62"/>
        <v>-0.66351108513665102</v>
      </c>
      <c r="P157" s="53">
        <f t="shared" ca="1" si="62"/>
        <v>-6.7683235761248906E-2</v>
      </c>
      <c r="Q157" s="34">
        <f t="shared" ca="1" si="62"/>
        <v>4.0526620765610755E-3</v>
      </c>
      <c r="R157" s="34">
        <f t="shared" ca="1" si="62"/>
        <v>-5.7064975377915217E-2</v>
      </c>
      <c r="S157" s="34">
        <f t="shared" ca="1" si="62"/>
        <v>3.9149594763538076E-2</v>
      </c>
      <c r="T157" s="34" t="e">
        <f t="shared" ref="T157" ca="1" si="63">IF(IF(OR(T27="",T23=0),NA(),T27/T23-1)&gt;1.5,NA(),T27/T23-1)</f>
        <v>#N/A</v>
      </c>
      <c r="U157" s="34">
        <f t="shared" ca="1" si="62"/>
        <v>-9.720560626757746E-3</v>
      </c>
      <c r="V157" s="34">
        <f t="shared" ca="1" si="62"/>
        <v>8.0846314345360826E-2</v>
      </c>
      <c r="W157" s="34" t="e">
        <f t="shared" ca="1" si="62"/>
        <v>#N/A</v>
      </c>
      <c r="X157" s="34">
        <f t="shared" ca="1" si="62"/>
        <v>-0.11912053598671035</v>
      </c>
      <c r="Y157" s="55">
        <f t="shared" ca="1" si="62"/>
        <v>0.17425457550561863</v>
      </c>
    </row>
    <row r="158" spans="1:25" s="33" customFormat="1" ht="12" thickBot="1" x14ac:dyDescent="0.25">
      <c r="A158" s="26">
        <v>40178</v>
      </c>
      <c r="B158" s="65">
        <f t="shared" ref="B158:Y158" ca="1" si="64">IF(IF(OR(B28="",B24=0),NA(),B28/B24-1)&gt;1.5,NA(),B28/B24-1)</f>
        <v>2.6147951060129238E-2</v>
      </c>
      <c r="C158" s="65">
        <f t="shared" ca="1" si="64"/>
        <v>-3.4520912690763073E-3</v>
      </c>
      <c r="D158" s="56">
        <f t="shared" ca="1" si="64"/>
        <v>-5.2001790749672816E-3</v>
      </c>
      <c r="E158" s="56">
        <f t="shared" ca="1" si="64"/>
        <v>4.314567300654204E-2</v>
      </c>
      <c r="F158" s="56">
        <f t="shared" ca="1" si="64"/>
        <v>1.0286575270847642E-2</v>
      </c>
      <c r="G158" s="57">
        <f t="shared" ca="1" si="64"/>
        <v>5.4265796959591217E-2</v>
      </c>
      <c r="H158" s="56">
        <f t="shared" ca="1" si="64"/>
        <v>6.4444618308959978E-2</v>
      </c>
      <c r="I158" s="56">
        <f t="shared" ca="1" si="64"/>
        <v>-0.1467445468171128</v>
      </c>
      <c r="J158" s="66">
        <f t="shared" ca="1" si="64"/>
        <v>-0.10265376263503712</v>
      </c>
      <c r="K158" s="56">
        <f t="shared" ca="1" si="64"/>
        <v>8.5758074149226982E-2</v>
      </c>
      <c r="L158" s="56">
        <f t="shared" ca="1" si="64"/>
        <v>-0.72342744720238916</v>
      </c>
      <c r="M158" s="66">
        <f t="shared" ca="1" si="64"/>
        <v>-0.7078137977311294</v>
      </c>
      <c r="N158" s="56">
        <f t="shared" ca="1" si="64"/>
        <v>7.2981878367373021E-2</v>
      </c>
      <c r="O158" s="58">
        <f t="shared" ca="1" si="64"/>
        <v>-0.72953806213147954</v>
      </c>
      <c r="P158" s="57">
        <f t="shared" ca="1" si="64"/>
        <v>-5.5506914493672066E-2</v>
      </c>
      <c r="Q158" s="56">
        <f t="shared" ca="1" si="64"/>
        <v>1.0842877744948298E-2</v>
      </c>
      <c r="R158" s="56">
        <f t="shared" ca="1" si="64"/>
        <v>-5.5132188367537194E-2</v>
      </c>
      <c r="S158" s="56">
        <f t="shared" ca="1" si="64"/>
        <v>6.0418091623851922E-2</v>
      </c>
      <c r="T158" s="56" t="e">
        <f t="shared" ref="T158" ca="1" si="65">IF(IF(OR(T28="",T24=0),NA(),T28/T24-1)&gt;1.5,NA(),T28/T24-1)</f>
        <v>#N/A</v>
      </c>
      <c r="U158" s="56">
        <f t="shared" ca="1" si="64"/>
        <v>-1.9143691523431539E-2</v>
      </c>
      <c r="V158" s="56">
        <f t="shared" ca="1" si="64"/>
        <v>5.8894302271283783E-2</v>
      </c>
      <c r="W158" s="56" t="e">
        <f t="shared" ca="1" si="64"/>
        <v>#N/A</v>
      </c>
      <c r="X158" s="56">
        <f t="shared" ca="1" si="64"/>
        <v>-0.11404632944420379</v>
      </c>
      <c r="Y158" s="58">
        <f t="shared" ca="1" si="64"/>
        <v>0.17437668069569834</v>
      </c>
    </row>
    <row r="159" spans="1:25" s="33" customFormat="1" x14ac:dyDescent="0.2">
      <c r="A159" s="20">
        <v>40268</v>
      </c>
      <c r="B159" s="63">
        <f t="shared" ref="B159:Y159" ca="1" si="66">IF(IF(OR(B29="",B25=0),NA(),B29/B25-1)&gt;1.5,NA(),B29/B25-1)</f>
        <v>2.8297336844857135E-2</v>
      </c>
      <c r="C159" s="63">
        <f t="shared" ca="1" si="66"/>
        <v>-3.6893427263793299E-3</v>
      </c>
      <c r="D159" s="34">
        <f t="shared" ca="1" si="66"/>
        <v>-4.3399244224289202E-3</v>
      </c>
      <c r="E159" s="34">
        <f t="shared" ca="1" si="66"/>
        <v>4.6452419786067178E-2</v>
      </c>
      <c r="F159" s="34">
        <f t="shared" ca="1" si="66"/>
        <v>1.3812939756321363E-3</v>
      </c>
      <c r="G159" s="53">
        <f t="shared" ca="1" si="66"/>
        <v>6.1615855961936639E-2</v>
      </c>
      <c r="H159" s="34">
        <f t="shared" ca="1" si="66"/>
        <v>4.8105329799938312E-2</v>
      </c>
      <c r="I159" s="34">
        <f t="shared" ca="1" si="66"/>
        <v>-0.15749790509986816</v>
      </c>
      <c r="J159" s="64">
        <f t="shared" ca="1" si="66"/>
        <v>-9.8607037026148259E-2</v>
      </c>
      <c r="K159" s="34">
        <f t="shared" ca="1" si="66"/>
        <v>8.375423252830938E-2</v>
      </c>
      <c r="L159" s="34">
        <f t="shared" ca="1" si="66"/>
        <v>-1</v>
      </c>
      <c r="M159" s="64">
        <f t="shared" ca="1" si="66"/>
        <v>-1</v>
      </c>
      <c r="N159" s="34">
        <f t="shared" ca="1" si="66"/>
        <v>6.5172700620913071E-2</v>
      </c>
      <c r="O159" s="55">
        <f t="shared" ca="1" si="66"/>
        <v>-0.76058451101815927</v>
      </c>
      <c r="P159" s="53">
        <f t="shared" ca="1" si="66"/>
        <v>-4.8275976785908115E-2</v>
      </c>
      <c r="Q159" s="34">
        <f t="shared" ca="1" si="66"/>
        <v>5.9579486469583109E-3</v>
      </c>
      <c r="R159" s="34">
        <f t="shared" ca="1" si="66"/>
        <v>-4.742265677595825E-2</v>
      </c>
      <c r="S159" s="34">
        <f t="shared" ca="1" si="66"/>
        <v>6.0500635060046104E-2</v>
      </c>
      <c r="T159" s="34" t="e">
        <f t="shared" ref="T159" ca="1" si="67">IF(IF(OR(T29="",T25=0),NA(),T29/T25-1)&gt;1.5,NA(),T29/T25-1)</f>
        <v>#N/A</v>
      </c>
      <c r="U159" s="34">
        <f t="shared" ca="1" si="66"/>
        <v>-1.7138296260355346E-2</v>
      </c>
      <c r="V159" s="34">
        <f t="shared" ca="1" si="66"/>
        <v>4.9148691923843524E-2</v>
      </c>
      <c r="W159" s="34" t="e">
        <f t="shared" ca="1" si="66"/>
        <v>#N/A</v>
      </c>
      <c r="X159" s="34">
        <f t="shared" ca="1" si="66"/>
        <v>-0.13125283379332386</v>
      </c>
      <c r="Y159" s="55">
        <f t="shared" ca="1" si="66"/>
        <v>0.17204369774250083</v>
      </c>
    </row>
    <row r="160" spans="1:25" s="33" customFormat="1" x14ac:dyDescent="0.2">
      <c r="A160" s="20">
        <v>40359</v>
      </c>
      <c r="B160" s="63">
        <f t="shared" ref="B160:Y160" ca="1" si="68">IF(IF(OR(B30="",B26=0),NA(),B30/B26-1)&gt;1.5,NA(),B30/B26-1)</f>
        <v>2.6963635891611437E-2</v>
      </c>
      <c r="C160" s="63">
        <f t="shared" ca="1" si="68"/>
        <v>-7.270318221612837E-3</v>
      </c>
      <c r="D160" s="34">
        <f t="shared" ca="1" si="68"/>
        <v>-8.7693377499040714E-3</v>
      </c>
      <c r="E160" s="34">
        <f t="shared" ca="1" si="68"/>
        <v>4.6156639421818246E-2</v>
      </c>
      <c r="F160" s="34">
        <f t="shared" ca="1" si="68"/>
        <v>4.3795369654540117E-3</v>
      </c>
      <c r="G160" s="53">
        <f t="shared" ca="1" si="68"/>
        <v>4.8008472860912699E-2</v>
      </c>
      <c r="H160" s="34">
        <f t="shared" ca="1" si="68"/>
        <v>0.10997202043141452</v>
      </c>
      <c r="I160" s="34">
        <f t="shared" ca="1" si="68"/>
        <v>-0.15850214767758786</v>
      </c>
      <c r="J160" s="64">
        <f t="shared" ca="1" si="68"/>
        <v>-9.3159413439971694E-2</v>
      </c>
      <c r="K160" s="34">
        <f t="shared" ca="1" si="68"/>
        <v>7.4440091755926474E-2</v>
      </c>
      <c r="L160" s="34">
        <f t="shared" ca="1" si="68"/>
        <v>-1</v>
      </c>
      <c r="M160" s="64">
        <f t="shared" ca="1" si="68"/>
        <v>-1</v>
      </c>
      <c r="N160" s="34">
        <f t="shared" ca="1" si="68"/>
        <v>6.2568301689907457E-2</v>
      </c>
      <c r="O160" s="55">
        <f t="shared" ca="1" si="68"/>
        <v>-0.72720211080436448</v>
      </c>
      <c r="P160" s="53">
        <f t="shared" ca="1" si="68"/>
        <v>-3.6657549739951834E-2</v>
      </c>
      <c r="Q160" s="34">
        <f t="shared" ca="1" si="68"/>
        <v>3.1530743304752917E-5</v>
      </c>
      <c r="R160" s="34">
        <f t="shared" ca="1" si="68"/>
        <v>-4.4711798755466159E-2</v>
      </c>
      <c r="S160" s="34">
        <f t="shared" ca="1" si="68"/>
        <v>5.2242104622233887E-2</v>
      </c>
      <c r="T160" s="34" t="e">
        <f t="shared" ref="T160" ca="1" si="69">IF(IF(OR(T30="",T26=0),NA(),T30/T26-1)&gt;1.5,NA(),T30/T26-1)</f>
        <v>#N/A</v>
      </c>
      <c r="U160" s="34">
        <f t="shared" ca="1" si="68"/>
        <v>-1.8423039083375614E-2</v>
      </c>
      <c r="V160" s="34">
        <f t="shared" ca="1" si="68"/>
        <v>5.2810769997596152E-2</v>
      </c>
      <c r="W160" s="34" t="e">
        <f t="shared" ca="1" si="68"/>
        <v>#N/A</v>
      </c>
      <c r="X160" s="34">
        <f t="shared" ca="1" si="68"/>
        <v>-0.11237850104149572</v>
      </c>
      <c r="Y160" s="55">
        <f t="shared" ca="1" si="68"/>
        <v>0.15527171284092889</v>
      </c>
    </row>
    <row r="161" spans="1:25" s="33" customFormat="1" x14ac:dyDescent="0.2">
      <c r="A161" s="20">
        <v>40451</v>
      </c>
      <c r="B161" s="63">
        <f t="shared" ref="B161:Y161" ca="1" si="70">IF(IF(OR(B31="",B27=0),NA(),B31/B27-1)&gt;1.5,NA(),B31/B27-1)</f>
        <v>2.301710416038194E-2</v>
      </c>
      <c r="C161" s="63">
        <f t="shared" ca="1" si="70"/>
        <v>-1.063268421777519E-2</v>
      </c>
      <c r="D161" s="34">
        <f t="shared" ca="1" si="70"/>
        <v>-1.3127563414343957E-2</v>
      </c>
      <c r="E161" s="34">
        <f t="shared" ca="1" si="70"/>
        <v>4.160496916365064E-2</v>
      </c>
      <c r="F161" s="34">
        <f t="shared" ca="1" si="70"/>
        <v>8.6945123513135769E-3</v>
      </c>
      <c r="G161" s="53">
        <f t="shared" ca="1" si="70"/>
        <v>3.5213402874047395E-2</v>
      </c>
      <c r="H161" s="34">
        <f t="shared" ca="1" si="70"/>
        <v>-3.2977798231562216E-2</v>
      </c>
      <c r="I161" s="34">
        <f t="shared" ca="1" si="70"/>
        <v>-0.14786427844299921</v>
      </c>
      <c r="J161" s="64">
        <f t="shared" ca="1" si="70"/>
        <v>-9.2562526509064602E-2</v>
      </c>
      <c r="K161" s="34">
        <f t="shared" ca="1" si="70"/>
        <v>5.6439956969582816E-2</v>
      </c>
      <c r="L161" s="34">
        <f t="shared" ca="1" si="70"/>
        <v>-1</v>
      </c>
      <c r="M161" s="64">
        <f t="shared" ca="1" si="70"/>
        <v>-1</v>
      </c>
      <c r="N161" s="34">
        <f t="shared" ca="1" si="70"/>
        <v>5.1521412177382597E-2</v>
      </c>
      <c r="O161" s="55">
        <f t="shared" ca="1" si="70"/>
        <v>-0.67540224841954877</v>
      </c>
      <c r="P161" s="53">
        <f t="shared" ca="1" si="70"/>
        <v>-4.1578739803491249E-2</v>
      </c>
      <c r="Q161" s="34">
        <f t="shared" ca="1" si="70"/>
        <v>-1.0169593642715968E-3</v>
      </c>
      <c r="R161" s="34">
        <f t="shared" ca="1" si="70"/>
        <v>-4.7580757964952425E-2</v>
      </c>
      <c r="S161" s="34">
        <f t="shared" ca="1" si="70"/>
        <v>2.0591070871590622E-2</v>
      </c>
      <c r="T161" s="34" t="e">
        <f t="shared" ref="T161" ca="1" si="71">IF(IF(OR(T31="",T27=0),NA(),T31/T27-1)&gt;1.5,NA(),T31/T27-1)</f>
        <v>#N/A</v>
      </c>
      <c r="U161" s="34">
        <f t="shared" ca="1" si="70"/>
        <v>-4.0030734180658056E-2</v>
      </c>
      <c r="V161" s="34">
        <f t="shared" ca="1" si="70"/>
        <v>4.2065940457294948E-2</v>
      </c>
      <c r="W161" s="34" t="e">
        <f t="shared" ca="1" si="70"/>
        <v>#N/A</v>
      </c>
      <c r="X161" s="34">
        <f t="shared" ca="1" si="70"/>
        <v>-9.0864793788565379E-2</v>
      </c>
      <c r="Y161" s="55">
        <f t="shared" ca="1" si="70"/>
        <v>0.12170270792120408</v>
      </c>
    </row>
    <row r="162" spans="1:25" s="33" customFormat="1" ht="12" thickBot="1" x14ac:dyDescent="0.25">
      <c r="A162" s="20">
        <v>40543</v>
      </c>
      <c r="B162" s="63">
        <f t="shared" ref="B162:Y162" ca="1" si="72">IF(IF(OR(B32="",B28=0),NA(),B32/B28-1)&gt;1.5,NA(),B32/B28-1)</f>
        <v>2.0279876009585474E-2</v>
      </c>
      <c r="C162" s="63">
        <f t="shared" ca="1" si="72"/>
        <v>-2.1104239386170454E-2</v>
      </c>
      <c r="D162" s="34">
        <f t="shared" ca="1" si="72"/>
        <v>-2.6353361149484389E-2</v>
      </c>
      <c r="E162" s="34">
        <f t="shared" ca="1" si="72"/>
        <v>4.2982982492784094E-2</v>
      </c>
      <c r="F162" s="34">
        <f t="shared" ca="1" si="72"/>
        <v>1.9517554925388758E-2</v>
      </c>
      <c r="G162" s="53">
        <f t="shared" ca="1" si="72"/>
        <v>1.1251155554389269E-2</v>
      </c>
      <c r="H162" s="34">
        <f t="shared" ca="1" si="72"/>
        <v>5.2368991560212352E-2</v>
      </c>
      <c r="I162" s="34">
        <f t="shared" ca="1" si="72"/>
        <v>-0.13920328511579383</v>
      </c>
      <c r="J162" s="64">
        <f t="shared" ca="1" si="72"/>
        <v>-9.7674468111105806E-2</v>
      </c>
      <c r="K162" s="34">
        <f t="shared" ca="1" si="72"/>
        <v>4.3927008910478627E-2</v>
      </c>
      <c r="L162" s="34">
        <f t="shared" ca="1" si="72"/>
        <v>-1</v>
      </c>
      <c r="M162" s="64">
        <f t="shared" ca="1" si="72"/>
        <v>-1</v>
      </c>
      <c r="N162" s="34">
        <f t="shared" ca="1" si="72"/>
        <v>4.7361908701302191E-2</v>
      </c>
      <c r="O162" s="55">
        <f t="shared" ca="1" si="72"/>
        <v>-0.54310501828171043</v>
      </c>
      <c r="P162" s="53">
        <f t="shared" ca="1" si="72"/>
        <v>7.2657821077694473E-2</v>
      </c>
      <c r="Q162" s="34">
        <f t="shared" ca="1" si="72"/>
        <v>-1.2028117508440572E-2</v>
      </c>
      <c r="R162" s="34">
        <f t="shared" ca="1" si="72"/>
        <v>-4.8316132439312542E-2</v>
      </c>
      <c r="S162" s="34">
        <f t="shared" ca="1" si="72"/>
        <v>-7.9267644729237197E-2</v>
      </c>
      <c r="T162" s="34" t="e">
        <f t="shared" ref="T162" ca="1" si="73">IF(IF(OR(T32="",T28=0),NA(),T32/T28-1)&gt;1.5,NA(),T32/T28-1)</f>
        <v>#N/A</v>
      </c>
      <c r="U162" s="34">
        <f t="shared" ca="1" si="72"/>
        <v>-3.1507249969487838E-2</v>
      </c>
      <c r="V162" s="34">
        <f t="shared" ca="1" si="72"/>
        <v>2.0890074499477551E-2</v>
      </c>
      <c r="W162" s="34" t="e">
        <f t="shared" ca="1" si="72"/>
        <v>#N/A</v>
      </c>
      <c r="X162" s="34">
        <f t="shared" ca="1" si="72"/>
        <v>-3.1858711917869265E-3</v>
      </c>
      <c r="Y162" s="55">
        <f t="shared" ca="1" si="72"/>
        <v>8.5040644928936704E-2</v>
      </c>
    </row>
    <row r="163" spans="1:25" s="33" customFormat="1" x14ac:dyDescent="0.2">
      <c r="A163" s="14">
        <v>40633</v>
      </c>
      <c r="B163" s="67">
        <f t="shared" ref="B163:Y163" ca="1" si="74">IF(IF(OR(B33="",B29=0),NA(),B33/B29-1)&gt;1.5,NA(),B33/B29-1)</f>
        <v>1.8095747071881885E-2</v>
      </c>
      <c r="C163" s="67">
        <f t="shared" ca="1" si="74"/>
        <v>-2.5293946434757686E-2</v>
      </c>
      <c r="D163" s="59">
        <f t="shared" ca="1" si="74"/>
        <v>-3.3091554797734402E-2</v>
      </c>
      <c r="E163" s="59">
        <f t="shared" ca="1" si="74"/>
        <v>4.1542944984576113E-2</v>
      </c>
      <c r="F163" s="59">
        <f t="shared" ca="1" si="74"/>
        <v>3.5133423547974774E-2</v>
      </c>
      <c r="G163" s="60">
        <f t="shared" ca="1" si="74"/>
        <v>-5.4556650284601771E-3</v>
      </c>
      <c r="H163" s="59">
        <f t="shared" ca="1" si="74"/>
        <v>-4.575404650508097E-2</v>
      </c>
      <c r="I163" s="59">
        <f t="shared" ca="1" si="74"/>
        <v>-0.11521236087943942</v>
      </c>
      <c r="J163" s="68">
        <f t="shared" ca="1" si="74"/>
        <v>-9.4425290039952592E-2</v>
      </c>
      <c r="K163" s="59">
        <f t="shared" ca="1" si="74"/>
        <v>3.9950564514302123E-2</v>
      </c>
      <c r="L163" s="59" t="e">
        <f ca="1">IF(IF(OR(L33="",L29=0),NA(),L33/L29-1)&gt;1.5,NA(),L33/L29-1)</f>
        <v>#N/A</v>
      </c>
      <c r="M163" s="68" t="e">
        <f t="shared" ca="1" si="74"/>
        <v>#N/A</v>
      </c>
      <c r="N163" s="59">
        <f t="shared" ca="1" si="74"/>
        <v>4.6233855964950887E-2</v>
      </c>
      <c r="O163" s="61">
        <f t="shared" ca="1" si="74"/>
        <v>-0.40029456237590977</v>
      </c>
      <c r="P163" s="60" t="e">
        <f t="shared" ca="1" si="74"/>
        <v>#N/A</v>
      </c>
      <c r="Q163" s="59">
        <f t="shared" ca="1" si="74"/>
        <v>-7.6288924206334707E-3</v>
      </c>
      <c r="R163" s="59">
        <f t="shared" ca="1" si="74"/>
        <v>-5.6522638604746711E-2</v>
      </c>
      <c r="S163" s="59">
        <f t="shared" ca="1" si="74"/>
        <v>-1</v>
      </c>
      <c r="T163" s="59" t="e">
        <f t="shared" ref="T163" ca="1" si="75">IF(IF(OR(T33="",T29=0),NA(),T33/T29-1)&gt;1.5,NA(),T33/T29-1)</f>
        <v>#N/A</v>
      </c>
      <c r="U163" s="59">
        <f t="shared" ca="1" si="74"/>
        <v>-3.5915033698444621E-2</v>
      </c>
      <c r="V163" s="59">
        <f t="shared" ca="1" si="74"/>
        <v>-1</v>
      </c>
      <c r="W163" s="59" t="e">
        <f t="shared" ca="1" si="74"/>
        <v>#N/A</v>
      </c>
      <c r="X163" s="59" t="e">
        <f t="shared" ca="1" si="74"/>
        <v>#N/A</v>
      </c>
      <c r="Y163" s="61">
        <f t="shared" ca="1" si="74"/>
        <v>7.9926438496183749E-2</v>
      </c>
    </row>
    <row r="164" spans="1:25" s="33" customFormat="1" x14ac:dyDescent="0.2">
      <c r="A164" s="20">
        <v>40724</v>
      </c>
      <c r="B164" s="63">
        <f t="shared" ref="B164:Y164" ca="1" si="76">IF(IF(OR(B34="",B30=0),NA(),B34/B30-1)&gt;1.5,NA(),B34/B30-1)</f>
        <v>1.4581869452930718E-2</v>
      </c>
      <c r="C164" s="63">
        <f t="shared" ca="1" si="76"/>
        <v>-3.0689246027936545E-2</v>
      </c>
      <c r="D164" s="34">
        <f t="shared" ca="1" si="76"/>
        <v>-3.8950063404850077E-2</v>
      </c>
      <c r="E164" s="34">
        <f t="shared" ca="1" si="76"/>
        <v>3.8666576384919438E-2</v>
      </c>
      <c r="F164" s="34">
        <f t="shared" ca="1" si="76"/>
        <v>3.2670456488543609E-2</v>
      </c>
      <c r="G164" s="53">
        <f t="shared" ca="1" si="76"/>
        <v>-1.5505574776740638E-2</v>
      </c>
      <c r="H164" s="34">
        <f t="shared" ca="1" si="76"/>
        <v>-0.1074566341222557</v>
      </c>
      <c r="I164" s="34">
        <f t="shared" ca="1" si="76"/>
        <v>-0.11195185500930638</v>
      </c>
      <c r="J164" s="64">
        <f t="shared" ca="1" si="76"/>
        <v>-9.3198826650051747E-2</v>
      </c>
      <c r="K164" s="34">
        <f t="shared" ca="1" si="76"/>
        <v>2.6998663919779231E-2</v>
      </c>
      <c r="L164" s="34" t="e">
        <f t="shared" ca="1" si="76"/>
        <v>#N/A</v>
      </c>
      <c r="M164" s="64" t="e">
        <f t="shared" ca="1" si="76"/>
        <v>#N/A</v>
      </c>
      <c r="N164" s="34">
        <f t="shared" ca="1" si="76"/>
        <v>4.0964848082681637E-2</v>
      </c>
      <c r="O164" s="55">
        <f t="shared" ca="1" si="76"/>
        <v>-0.39886874377518777</v>
      </c>
      <c r="P164" s="53" t="e">
        <f t="shared" ca="1" si="76"/>
        <v>#N/A</v>
      </c>
      <c r="Q164" s="34">
        <f t="shared" ca="1" si="76"/>
        <v>-1.041197493890067E-2</v>
      </c>
      <c r="R164" s="34">
        <f t="shared" ca="1" si="76"/>
        <v>-6.1720067601744533E-2</v>
      </c>
      <c r="S164" s="34">
        <f t="shared" ca="1" si="76"/>
        <v>-1</v>
      </c>
      <c r="T164" s="34" t="e">
        <f t="shared" ref="T164" ca="1" si="77">IF(IF(OR(T34="",T30=0),NA(),T34/T30-1)&gt;1.5,NA(),T34/T30-1)</f>
        <v>#N/A</v>
      </c>
      <c r="U164" s="34">
        <f t="shared" ca="1" si="76"/>
        <v>-4.4170065813267212E-2</v>
      </c>
      <c r="V164" s="34">
        <f t="shared" ca="1" si="76"/>
        <v>-1</v>
      </c>
      <c r="W164" s="34" t="e">
        <f t="shared" ca="1" si="76"/>
        <v>#N/A</v>
      </c>
      <c r="X164" s="34" t="e">
        <f t="shared" ca="1" si="76"/>
        <v>#N/A</v>
      </c>
      <c r="Y164" s="55">
        <f t="shared" ca="1" si="76"/>
        <v>0.10192513597861552</v>
      </c>
    </row>
    <row r="165" spans="1:25" s="33" customFormat="1" x14ac:dyDescent="0.2">
      <c r="A165" s="20">
        <v>40816</v>
      </c>
      <c r="B165" s="63">
        <f t="shared" ref="B165:Y165" ca="1" si="78">IF(IF(OR(B35="",B31=0),NA(),B35/B31-1)&gt;1.5,NA(),B35/B31-1)</f>
        <v>9.8449742402597629E-3</v>
      </c>
      <c r="C165" s="63">
        <f t="shared" ca="1" si="78"/>
        <v>-3.5986445000029121E-2</v>
      </c>
      <c r="D165" s="34">
        <f t="shared" ca="1" si="78"/>
        <v>-4.3081529978174604E-2</v>
      </c>
      <c r="E165" s="34">
        <f t="shared" ca="1" si="78"/>
        <v>3.3892200765802238E-2</v>
      </c>
      <c r="F165" s="34">
        <f t="shared" ca="1" si="78"/>
        <v>1.7788293179459069E-2</v>
      </c>
      <c r="G165" s="53">
        <f t="shared" ca="1" si="78"/>
        <v>-2.4799254410111771E-2</v>
      </c>
      <c r="H165" s="34">
        <f t="shared" ca="1" si="78"/>
        <v>-4.9172464171165942E-2</v>
      </c>
      <c r="I165" s="34">
        <f t="shared" ca="1" si="78"/>
        <v>-0.10551761746288735</v>
      </c>
      <c r="J165" s="64">
        <f t="shared" ca="1" si="78"/>
        <v>-9.369682167209481E-2</v>
      </c>
      <c r="K165" s="34">
        <f t="shared" ca="1" si="78"/>
        <v>1.1970214210537788E-2</v>
      </c>
      <c r="L165" s="34" t="e">
        <f t="shared" ca="1" si="78"/>
        <v>#N/A</v>
      </c>
      <c r="M165" s="64" t="e">
        <f t="shared" ca="1" si="78"/>
        <v>#N/A</v>
      </c>
      <c r="N165" s="34">
        <f t="shared" ca="1" si="78"/>
        <v>3.0562419755470582E-2</v>
      </c>
      <c r="O165" s="55">
        <f t="shared" ca="1" si="78"/>
        <v>-0.37103980504189005</v>
      </c>
      <c r="P165" s="53" t="e">
        <f t="shared" ca="1" si="78"/>
        <v>#N/A</v>
      </c>
      <c r="Q165" s="34">
        <f t="shared" ca="1" si="78"/>
        <v>-1.4417219289502348E-2</v>
      </c>
      <c r="R165" s="34">
        <f t="shared" ca="1" si="78"/>
        <v>-6.0930714807869268E-2</v>
      </c>
      <c r="S165" s="34">
        <f t="shared" ca="1" si="78"/>
        <v>-1</v>
      </c>
      <c r="T165" s="34" t="e">
        <f t="shared" ref="T165" ca="1" si="79">IF(IF(OR(T35="",T31=0),NA(),T35/T31-1)&gt;1.5,NA(),T35/T31-1)</f>
        <v>#N/A</v>
      </c>
      <c r="U165" s="34">
        <f t="shared" ca="1" si="78"/>
        <v>-3.377654361663851E-2</v>
      </c>
      <c r="V165" s="34">
        <f t="shared" ca="1" si="78"/>
        <v>-1</v>
      </c>
      <c r="W165" s="34" t="e">
        <f t="shared" ca="1" si="78"/>
        <v>#N/A</v>
      </c>
      <c r="X165" s="34" t="e">
        <f t="shared" ca="1" si="78"/>
        <v>#N/A</v>
      </c>
      <c r="Y165" s="55">
        <f t="shared" ca="1" si="78"/>
        <v>9.4878652371544581E-2</v>
      </c>
    </row>
    <row r="166" spans="1:25" s="33" customFormat="1" ht="12" thickBot="1" x14ac:dyDescent="0.25">
      <c r="A166" s="26">
        <v>40908</v>
      </c>
      <c r="B166" s="65">
        <f t="shared" ref="B166:Y166" ca="1" si="80">IF(IF(OR(B36="",B32=0),NA(),B36/B32-1)&gt;1.5,NA(),B36/B32-1)</f>
        <v>1.5352680591618428E-2</v>
      </c>
      <c r="C166" s="65">
        <f t="shared" ca="1" si="80"/>
        <v>-2.3230255033282243E-2</v>
      </c>
      <c r="D166" s="56">
        <f t="shared" ca="1" si="80"/>
        <v>-2.8407350109129315E-2</v>
      </c>
      <c r="E166" s="56">
        <f t="shared" ca="1" si="80"/>
        <v>3.5218482622231706E-2</v>
      </c>
      <c r="F166" s="56">
        <f t="shared" ca="1" si="80"/>
        <v>1.5031532616961218E-2</v>
      </c>
      <c r="G166" s="57">
        <f t="shared" ca="1" si="80"/>
        <v>-1.4126944385339901E-2</v>
      </c>
      <c r="H166" s="56">
        <f t="shared" ca="1" si="80"/>
        <v>0.15269324911481919</v>
      </c>
      <c r="I166" s="56">
        <f t="shared" ca="1" si="80"/>
        <v>-9.5714556996315259E-2</v>
      </c>
      <c r="J166" s="66">
        <f t="shared" ca="1" si="80"/>
        <v>-8.5142474558715375E-2</v>
      </c>
      <c r="K166" s="56">
        <f t="shared" ca="1" si="80"/>
        <v>1.0832694256816211E-2</v>
      </c>
      <c r="L166" s="56" t="e">
        <f t="shared" ca="1" si="80"/>
        <v>#N/A</v>
      </c>
      <c r="M166" s="66" t="e">
        <f t="shared" ca="1" si="80"/>
        <v>#N/A</v>
      </c>
      <c r="N166" s="56">
        <f t="shared" ca="1" si="80"/>
        <v>3.4196506586180231E-2</v>
      </c>
      <c r="O166" s="58">
        <f t="shared" ca="1" si="80"/>
        <v>-0.3286842913468071</v>
      </c>
      <c r="P166" s="57">
        <f t="shared" ca="1" si="80"/>
        <v>1.4101030708787752</v>
      </c>
      <c r="Q166" s="56">
        <f t="shared" ca="1" si="80"/>
        <v>-1.3748351429924144E-3</v>
      </c>
      <c r="R166" s="56">
        <f t="shared" ca="1" si="80"/>
        <v>-5.5559256704129978E-2</v>
      </c>
      <c r="S166" s="56">
        <f t="shared" ca="1" si="80"/>
        <v>-1</v>
      </c>
      <c r="T166" s="56" t="e">
        <f t="shared" ref="T166" ca="1" si="81">IF(IF(OR(T36="",T32=0),NA(),T36/T32-1)&gt;1.5,NA(),T36/T32-1)</f>
        <v>#N/A</v>
      </c>
      <c r="U166" s="56">
        <f t="shared" ca="1" si="80"/>
        <v>3.3265956145147602E-3</v>
      </c>
      <c r="V166" s="56">
        <f t="shared" ca="1" si="80"/>
        <v>-1</v>
      </c>
      <c r="W166" s="56" t="e">
        <f t="shared" ca="1" si="80"/>
        <v>#N/A</v>
      </c>
      <c r="X166" s="56" t="e">
        <f t="shared" ca="1" si="80"/>
        <v>#N/A</v>
      </c>
      <c r="Y166" s="58">
        <f t="shared" ca="1" si="80"/>
        <v>7.9925260950737709E-2</v>
      </c>
    </row>
    <row r="167" spans="1:25" s="33" customFormat="1" x14ac:dyDescent="0.2">
      <c r="A167" s="14">
        <v>40999</v>
      </c>
      <c r="B167" s="67">
        <f t="shared" ref="B167:Y167" ca="1" si="82">IF(IF(OR(B37="",B33=0),NA(),B37/B33-1)&gt;1.5,NA(),B37/B33-1)</f>
        <v>9.4804962315595542E-3</v>
      </c>
      <c r="C167" s="67">
        <f t="shared" ca="1" si="82"/>
        <v>-2.8293179482295483E-2</v>
      </c>
      <c r="D167" s="59">
        <f t="shared" ca="1" si="82"/>
        <v>-3.2410844847423514E-2</v>
      </c>
      <c r="E167" s="59">
        <f t="shared" ca="1" si="82"/>
        <v>2.8582991300015514E-2</v>
      </c>
      <c r="F167" s="59">
        <f t="shared" ca="1" si="82"/>
        <v>1.5134140256065631E-3</v>
      </c>
      <c r="G167" s="60">
        <f t="shared" ca="1" si="82"/>
        <v>-1.1269575513047858E-2</v>
      </c>
      <c r="H167" s="59">
        <f t="shared" ca="1" si="82"/>
        <v>5.4192074062146212E-2</v>
      </c>
      <c r="I167" s="59">
        <f t="shared" ca="1" si="82"/>
        <v>-9.9843652010581208E-2</v>
      </c>
      <c r="J167" s="68">
        <f t="shared" ca="1" si="82"/>
        <v>-9.5177660417876342E-2</v>
      </c>
      <c r="K167" s="59">
        <f t="shared" ca="1" si="82"/>
        <v>5.781228150335771E-3</v>
      </c>
      <c r="L167" s="59" t="e">
        <f t="shared" ca="1" si="82"/>
        <v>#N/A</v>
      </c>
      <c r="M167" s="68" t="e">
        <f t="shared" ca="1" si="82"/>
        <v>#N/A</v>
      </c>
      <c r="N167" s="59">
        <f t="shared" ca="1" si="82"/>
        <v>3.5362496608496219E-2</v>
      </c>
      <c r="O167" s="61">
        <f t="shared" ca="1" si="82"/>
        <v>-0.29935650576502348</v>
      </c>
      <c r="P167" s="60">
        <f t="shared" ca="1" si="82"/>
        <v>-3.3597251516674143E-2</v>
      </c>
      <c r="Q167" s="59">
        <f t="shared" ca="1" si="82"/>
        <v>-1.032314527023015E-3</v>
      </c>
      <c r="R167" s="59">
        <f t="shared" ca="1" si="82"/>
        <v>-5.0220489560013237E-2</v>
      </c>
      <c r="S167" s="59" t="e">
        <f t="shared" ca="1" si="82"/>
        <v>#N/A</v>
      </c>
      <c r="T167" s="59" t="e">
        <f t="shared" ref="T167" ca="1" si="83">IF(IF(OR(T37="",T33=0),NA(),T37/T33-1)&gt;1.5,NA(),T37/T33-1)</f>
        <v>#N/A</v>
      </c>
      <c r="U167" s="59">
        <f t="shared" ca="1" si="82"/>
        <v>-2.1734405721907102E-4</v>
      </c>
      <c r="V167" s="59" t="e">
        <f t="shared" ca="1" si="82"/>
        <v>#N/A</v>
      </c>
      <c r="W167" s="59" t="e">
        <f t="shared" ca="1" si="82"/>
        <v>#N/A</v>
      </c>
      <c r="X167" s="59">
        <f t="shared" ca="1" si="82"/>
        <v>1.0049326231152733E-2</v>
      </c>
      <c r="Y167" s="61">
        <f t="shared" ca="1" si="82"/>
        <v>5.4906797718122125E-2</v>
      </c>
    </row>
    <row r="168" spans="1:25" s="33" customFormat="1" x14ac:dyDescent="0.2">
      <c r="A168" s="20">
        <v>41090</v>
      </c>
      <c r="B168" s="63">
        <f t="shared" ref="B168:Y168" ca="1" si="84">IF(IF(OR(B38="",B34=0),NA(),B38/B34-1)&gt;1.5,NA(),B38/B34-1)</f>
        <v>8.6866936594518496E-3</v>
      </c>
      <c r="C168" s="63">
        <f t="shared" ca="1" si="84"/>
        <v>-2.3702269707554291E-2</v>
      </c>
      <c r="D168" s="34">
        <f t="shared" ca="1" si="84"/>
        <v>-2.5995325813928383E-2</v>
      </c>
      <c r="E168" s="34">
        <f t="shared" ca="1" si="84"/>
        <v>2.4767361941730348E-2</v>
      </c>
      <c r="F168" s="34">
        <f t="shared" ca="1" si="84"/>
        <v>-7.3345193972697009E-3</v>
      </c>
      <c r="G168" s="53">
        <f t="shared" ca="1" si="84"/>
        <v>-1.4161514211388559E-2</v>
      </c>
      <c r="H168" s="34">
        <f t="shared" ca="1" si="84"/>
        <v>7.3424418005956005E-2</v>
      </c>
      <c r="I168" s="34">
        <f t="shared" ca="1" si="84"/>
        <v>-9.2253076481201957E-2</v>
      </c>
      <c r="J168" s="64">
        <f t="shared" ca="1" si="84"/>
        <v>-9.5196891326708499E-2</v>
      </c>
      <c r="K168" s="34">
        <f t="shared" ca="1" si="84"/>
        <v>-9.8924354147305049E-3</v>
      </c>
      <c r="L168" s="34" t="e">
        <f t="shared" ca="1" si="84"/>
        <v>#N/A</v>
      </c>
      <c r="M168" s="64" t="e">
        <f t="shared" ca="1" si="84"/>
        <v>#N/A</v>
      </c>
      <c r="N168" s="34">
        <f t="shared" ca="1" si="84"/>
        <v>1.7308798886278565E-2</v>
      </c>
      <c r="O168" s="55">
        <f t="shared" ca="1" si="84"/>
        <v>-0.29471168295584149</v>
      </c>
      <c r="P168" s="53">
        <f t="shared" ca="1" si="84"/>
        <v>-4.9976123521036642E-2</v>
      </c>
      <c r="Q168" s="34">
        <f t="shared" ca="1" si="84"/>
        <v>-3.2647334141981954E-3</v>
      </c>
      <c r="R168" s="34">
        <f t="shared" ca="1" si="84"/>
        <v>-7.7257392489333832E-2</v>
      </c>
      <c r="S168" s="34" t="e">
        <f t="shared" ca="1" si="84"/>
        <v>#N/A</v>
      </c>
      <c r="T168" s="34" t="e">
        <f t="shared" ref="T168" ca="1" si="85">IF(IF(OR(T38="",T34=0),NA(),T38/T34-1)&gt;1.5,NA(),T38/T34-1)</f>
        <v>#N/A</v>
      </c>
      <c r="U168" s="34">
        <f t="shared" ca="1" si="84"/>
        <v>1.8640820305705352E-2</v>
      </c>
      <c r="V168" s="34" t="e">
        <f t="shared" ca="1" si="84"/>
        <v>#N/A</v>
      </c>
      <c r="W168" s="34" t="e">
        <f t="shared" ca="1" si="84"/>
        <v>#N/A</v>
      </c>
      <c r="X168" s="34">
        <f t="shared" ca="1" si="84"/>
        <v>-9.8466306083107025E-3</v>
      </c>
      <c r="Y168" s="55">
        <f t="shared" ca="1" si="84"/>
        <v>5.7855113627902632E-3</v>
      </c>
    </row>
    <row r="169" spans="1:25" s="33" customFormat="1" x14ac:dyDescent="0.2">
      <c r="A169" s="20">
        <v>41182</v>
      </c>
      <c r="B169" s="63">
        <f t="shared" ref="B169:Y169" ca="1" si="86">IF(IF(OR(B39="",B35=0),NA(),B39/B35-1)&gt;1.5,NA(),B39/B35-1)</f>
        <v>-2.2153941400093746E-4</v>
      </c>
      <c r="C169" s="63">
        <f t="shared" ca="1" si="86"/>
        <v>-3.5484242858978554E-2</v>
      </c>
      <c r="D169" s="34">
        <f t="shared" ca="1" si="86"/>
        <v>-3.7481157823624156E-2</v>
      </c>
      <c r="E169" s="34">
        <f t="shared" ca="1" si="86"/>
        <v>1.7029893536066432E-2</v>
      </c>
      <c r="F169" s="34">
        <f t="shared" ca="1" si="86"/>
        <v>-2.1254476783965304E-2</v>
      </c>
      <c r="G169" s="53">
        <f t="shared" ca="1" si="86"/>
        <v>-2.1619137994616566E-2</v>
      </c>
      <c r="H169" s="34">
        <f t="shared" ca="1" si="86"/>
        <v>0.11472014421958354</v>
      </c>
      <c r="I169" s="34">
        <f t="shared" ca="1" si="86"/>
        <v>-0.10134866210638716</v>
      </c>
      <c r="J169" s="64">
        <f t="shared" ca="1" si="86"/>
        <v>-0.10300473190018555</v>
      </c>
      <c r="K169" s="34">
        <f t="shared" ca="1" si="86"/>
        <v>-1.3467058489693984E-2</v>
      </c>
      <c r="L169" s="34" t="e">
        <f t="shared" ca="1" si="86"/>
        <v>#N/A</v>
      </c>
      <c r="M169" s="64" t="e">
        <f t="shared" ca="1" si="86"/>
        <v>#N/A</v>
      </c>
      <c r="N169" s="34">
        <f t="shared" ca="1" si="86"/>
        <v>1.7747277106090698E-2</v>
      </c>
      <c r="O169" s="55">
        <f t="shared" ca="1" si="86"/>
        <v>-0.25833010798907996</v>
      </c>
      <c r="P169" s="53">
        <f t="shared" ca="1" si="86"/>
        <v>-5.3753325664417484E-2</v>
      </c>
      <c r="Q169" s="34">
        <f t="shared" ca="1" si="86"/>
        <v>-9.9259274699952105E-3</v>
      </c>
      <c r="R169" s="34">
        <f t="shared" ca="1" si="86"/>
        <v>-8.3528672570057805E-2</v>
      </c>
      <c r="S169" s="34" t="e">
        <f t="shared" ca="1" si="86"/>
        <v>#N/A</v>
      </c>
      <c r="T169" s="34" t="e">
        <f t="shared" ref="T169:T180" ca="1" si="87">IF(IF(OR(T39="",T35=0),NA(),T39/T35-1)&gt;1.5,NA(),T39/T35-1)</f>
        <v>#N/A</v>
      </c>
      <c r="U169" s="34">
        <f t="shared" ca="1" si="86"/>
        <v>2.2439359162095718E-2</v>
      </c>
      <c r="V169" s="34" t="e">
        <f t="shared" ca="1" si="86"/>
        <v>#N/A</v>
      </c>
      <c r="W169" s="34" t="e">
        <f t="shared" ca="1" si="86"/>
        <v>#N/A</v>
      </c>
      <c r="X169" s="34">
        <f t="shared" ca="1" si="86"/>
        <v>-1.4175440841660003E-2</v>
      </c>
      <c r="Y169" s="55">
        <f t="shared" ca="1" si="86"/>
        <v>-1.6790936937649437E-2</v>
      </c>
    </row>
    <row r="170" spans="1:25" s="33" customFormat="1" ht="12" thickBot="1" x14ac:dyDescent="0.25">
      <c r="A170" s="26">
        <v>41274</v>
      </c>
      <c r="B170" s="65">
        <f t="shared" ref="B170:X181" ca="1" si="88">IF(IF(OR(B40="",B36=0),NA(),B40/B36-1)&gt;1.5,NA(),B40/B36-1)</f>
        <v>-7.0467855265006207E-3</v>
      </c>
      <c r="C170" s="65">
        <f t="shared" ca="1" si="88"/>
        <v>-4.2391746641219474E-2</v>
      </c>
      <c r="D170" s="56">
        <f t="shared" ca="1" si="88"/>
        <v>-4.4008015701478942E-2</v>
      </c>
      <c r="E170" s="56">
        <f t="shared" ca="1" si="88"/>
        <v>1.0124330586243069E-2</v>
      </c>
      <c r="F170" s="56">
        <f t="shared" ca="1" si="88"/>
        <v>-3.095776574193787E-2</v>
      </c>
      <c r="G170" s="57">
        <f t="shared" ca="1" si="88"/>
        <v>-2.8192494247374689E-2</v>
      </c>
      <c r="H170" s="56">
        <f t="shared" ca="1" si="88"/>
        <v>-7.6380397356847873E-2</v>
      </c>
      <c r="I170" s="56">
        <f t="shared" ca="1" si="88"/>
        <v>-9.9954665889764094E-2</v>
      </c>
      <c r="J170" s="66">
        <f t="shared" ca="1" si="88"/>
        <v>-0.10183968563977275</v>
      </c>
      <c r="K170" s="56">
        <f t="shared" ca="1" si="88"/>
        <v>-2.5448848070792285E-2</v>
      </c>
      <c r="L170" s="56" t="e">
        <f t="shared" ca="1" si="88"/>
        <v>#N/A</v>
      </c>
      <c r="M170" s="66" t="e">
        <f t="shared" ca="1" si="88"/>
        <v>#N/A</v>
      </c>
      <c r="N170" s="56">
        <f t="shared" ca="1" si="88"/>
        <v>1.4375463804684241E-2</v>
      </c>
      <c r="O170" s="58">
        <f t="shared" ca="1" si="88"/>
        <v>-0.24789735872989216</v>
      </c>
      <c r="P170" s="57">
        <f t="shared" ca="1" si="88"/>
        <v>-4.0611517439690048E-2</v>
      </c>
      <c r="Q170" s="56">
        <f t="shared" ca="1" si="88"/>
        <v>-1.9226795057618373E-2</v>
      </c>
      <c r="R170" s="56">
        <f t="shared" ca="1" si="88"/>
        <v>-9.1727038210299039E-2</v>
      </c>
      <c r="S170" s="56" t="e">
        <f t="shared" ca="1" si="88"/>
        <v>#N/A</v>
      </c>
      <c r="T170" s="56" t="e">
        <f t="shared" ca="1" si="87"/>
        <v>#N/A</v>
      </c>
      <c r="U170" s="56">
        <f t="shared" ca="1" si="88"/>
        <v>-7.3338043972307476E-3</v>
      </c>
      <c r="V170" s="56" t="e">
        <f t="shared" ca="1" si="88"/>
        <v>#N/A</v>
      </c>
      <c r="W170" s="56" t="e">
        <f t="shared" ca="1" si="88"/>
        <v>#N/A</v>
      </c>
      <c r="X170" s="56">
        <f t="shared" ca="1" si="88"/>
        <v>-2.4706816000940823E-2</v>
      </c>
      <c r="Y170" s="58">
        <f t="shared" ref="Y170:Y180" ca="1" si="89">IF(IF(OR(Y40="",Y36=0),NA(),Y40/Y36-1)&gt;1.5,NA(),Y40/Y36-1)</f>
        <v>-3.5267306982159297E-2</v>
      </c>
    </row>
    <row r="171" spans="1:25" s="33" customFormat="1" x14ac:dyDescent="0.2">
      <c r="A171" s="14">
        <v>41364</v>
      </c>
      <c r="B171" s="67">
        <f t="shared" ca="1" si="88"/>
        <v>-1.2714694161658713E-2</v>
      </c>
      <c r="C171" s="67">
        <f t="shared" ca="1" si="88"/>
        <v>-5.1296903245679148E-2</v>
      </c>
      <c r="D171" s="59">
        <f t="shared" ca="1" si="88"/>
        <v>-5.28550085554087E-2</v>
      </c>
      <c r="E171" s="59">
        <f t="shared" ca="1" si="88"/>
        <v>5.7177892376389927E-3</v>
      </c>
      <c r="F171" s="59">
        <f t="shared" ca="1" si="88"/>
        <v>-4.0400270232025859E-2</v>
      </c>
      <c r="G171" s="60">
        <f t="shared" ca="1" si="88"/>
        <v>-4.2714273927694779E-2</v>
      </c>
      <c r="H171" s="59">
        <f t="shared" ca="1" si="88"/>
        <v>4.7716313256712439E-2</v>
      </c>
      <c r="I171" s="59">
        <f t="shared" ca="1" si="88"/>
        <v>-0.11248582318585931</v>
      </c>
      <c r="J171" s="68">
        <f t="shared" ca="1" si="88"/>
        <v>-0.10859896581043693</v>
      </c>
      <c r="K171" s="59">
        <f t="shared" ca="1" si="88"/>
        <v>-5.1680036264729279E-2</v>
      </c>
      <c r="L171" s="59" t="e">
        <f t="shared" ca="1" si="88"/>
        <v>#N/A</v>
      </c>
      <c r="M171" s="68" t="e">
        <f t="shared" ca="1" si="88"/>
        <v>#N/A</v>
      </c>
      <c r="N171" s="59">
        <f t="shared" ca="1" si="88"/>
        <v>-4.136078059323034E-3</v>
      </c>
      <c r="O171" s="61">
        <f t="shared" ca="1" si="88"/>
        <v>-0.27884881561479335</v>
      </c>
      <c r="P171" s="60">
        <f t="shared" ca="1" si="88"/>
        <v>-0.97180536747491542</v>
      </c>
      <c r="Q171" s="59">
        <f t="shared" ca="1" si="88"/>
        <v>-3.0619062345579762E-2</v>
      </c>
      <c r="R171" s="59">
        <f t="shared" ca="1" si="88"/>
        <v>-0.10027927342486787</v>
      </c>
      <c r="S171" s="59" t="e">
        <f t="shared" ca="1" si="88"/>
        <v>#N/A</v>
      </c>
      <c r="T171" s="59" t="e">
        <f t="shared" ca="1" si="87"/>
        <v>#N/A</v>
      </c>
      <c r="U171" s="59">
        <f t="shared" ca="1" si="88"/>
        <v>-1.3785011351709175E-2</v>
      </c>
      <c r="V171" s="59" t="e">
        <f t="shared" ca="1" si="88"/>
        <v>#N/A</v>
      </c>
      <c r="W171" s="59" t="e">
        <f t="shared" ca="1" si="88"/>
        <v>#N/A</v>
      </c>
      <c r="X171" s="59">
        <f t="shared" ca="1" si="88"/>
        <v>-0.99992031138104542</v>
      </c>
      <c r="Y171" s="61">
        <f t="shared" ca="1" si="89"/>
        <v>-9.8778989349630475E-3</v>
      </c>
    </row>
    <row r="172" spans="1:25" s="33" customFormat="1" x14ac:dyDescent="0.2">
      <c r="A172" s="20">
        <v>41455</v>
      </c>
      <c r="B172" s="63">
        <f t="shared" ca="1" si="88"/>
        <v>-1.7639159368565416E-2</v>
      </c>
      <c r="C172" s="63">
        <f t="shared" ca="1" si="88"/>
        <v>-5.3325552387737951E-2</v>
      </c>
      <c r="D172" s="34">
        <f t="shared" ca="1" si="88"/>
        <v>-5.4878330971929512E-2</v>
      </c>
      <c r="E172" s="34">
        <f t="shared" ca="1" si="88"/>
        <v>-7.5938280100573685E-4</v>
      </c>
      <c r="F172" s="34">
        <f t="shared" ca="1" si="88"/>
        <v>-4.2450234407543586E-2</v>
      </c>
      <c r="G172" s="53">
        <f t="shared" ca="1" si="88"/>
        <v>-4.0178660198273652E-2</v>
      </c>
      <c r="H172" s="34">
        <f t="shared" ca="1" si="88"/>
        <v>-1.4209179054218035E-2</v>
      </c>
      <c r="I172" s="34">
        <f t="shared" ca="1" si="88"/>
        <v>-0.11436439637780915</v>
      </c>
      <c r="J172" s="64">
        <f t="shared" ca="1" si="88"/>
        <v>-0.1116297360584414</v>
      </c>
      <c r="K172" s="34">
        <f t="shared" ca="1" si="88"/>
        <v>-3.7744043712350628E-2</v>
      </c>
      <c r="L172" s="34" t="e">
        <f t="shared" ca="1" si="88"/>
        <v>#N/A</v>
      </c>
      <c r="M172" s="64" t="e">
        <f t="shared" ca="1" si="88"/>
        <v>#N/A</v>
      </c>
      <c r="N172" s="34">
        <f t="shared" ca="1" si="88"/>
        <v>3.9452068368686088E-3</v>
      </c>
      <c r="O172" s="55">
        <f t="shared" ca="1" si="88"/>
        <v>-0.26113600608098719</v>
      </c>
      <c r="P172" s="53">
        <f t="shared" ca="1" si="88"/>
        <v>-0.97847973315276127</v>
      </c>
      <c r="Q172" s="34">
        <f t="shared" ca="1" si="88"/>
        <v>-2.6557804949663422E-2</v>
      </c>
      <c r="R172" s="34">
        <f t="shared" ca="1" si="88"/>
        <v>-7.3748246180877719E-2</v>
      </c>
      <c r="S172" s="34" t="e">
        <f t="shared" ca="1" si="88"/>
        <v>#N/A</v>
      </c>
      <c r="T172" s="34" t="e">
        <f t="shared" ca="1" si="87"/>
        <v>#N/A</v>
      </c>
      <c r="U172" s="34">
        <f t="shared" ca="1" si="88"/>
        <v>-3.5942681665388831E-2</v>
      </c>
      <c r="V172" s="34" t="e">
        <f t="shared" ca="1" si="88"/>
        <v>#N/A</v>
      </c>
      <c r="W172" s="34" t="e">
        <f t="shared" ca="1" si="88"/>
        <v>#N/A</v>
      </c>
      <c r="X172" s="34">
        <f t="shared" ca="1" si="88"/>
        <v>-0.99994615841206036</v>
      </c>
      <c r="Y172" s="55">
        <f t="shared" ca="1" si="89"/>
        <v>3.1335493886433641E-2</v>
      </c>
    </row>
    <row r="173" spans="1:25" s="33" customFormat="1" x14ac:dyDescent="0.2">
      <c r="A173" s="20">
        <v>41547</v>
      </c>
      <c r="B173" s="63">
        <f t="shared" ca="1" si="88"/>
        <v>-1.4936744309399286E-2</v>
      </c>
      <c r="C173" s="63">
        <f t="shared" ca="1" si="88"/>
        <v>-4.4061624063692628E-2</v>
      </c>
      <c r="D173" s="34">
        <f t="shared" ca="1" si="88"/>
        <v>-4.5585358559283029E-2</v>
      </c>
      <c r="E173" s="34">
        <f t="shared" ca="1" si="88"/>
        <v>-1.423820766832784E-3</v>
      </c>
      <c r="F173" s="34">
        <f t="shared" ca="1" si="88"/>
        <v>-3.3383697244156463E-2</v>
      </c>
      <c r="G173" s="53">
        <f t="shared" ca="1" si="88"/>
        <v>-3.2678090272772353E-2</v>
      </c>
      <c r="H173" s="34">
        <f t="shared" ca="1" si="88"/>
        <v>-1.3887855530490101E-2</v>
      </c>
      <c r="I173" s="34">
        <f t="shared" ca="1" si="88"/>
        <v>-0.10215818758032613</v>
      </c>
      <c r="J173" s="64">
        <f t="shared" ca="1" si="88"/>
        <v>-9.8811344395606238E-2</v>
      </c>
      <c r="K173" s="34">
        <f t="shared" ca="1" si="88"/>
        <v>-3.3943868653468989E-2</v>
      </c>
      <c r="L173" s="34" t="e">
        <f t="shared" ca="1" si="88"/>
        <v>#N/A</v>
      </c>
      <c r="M173" s="64" t="e">
        <f t="shared" ca="1" si="88"/>
        <v>#N/A</v>
      </c>
      <c r="N173" s="34">
        <f t="shared" ca="1" si="88"/>
        <v>2.6116867989638415E-3</v>
      </c>
      <c r="O173" s="55">
        <f t="shared" ca="1" si="88"/>
        <v>-0.31447394766892323</v>
      </c>
      <c r="P173" s="53">
        <f t="shared" ca="1" si="88"/>
        <v>-0.98637951346140795</v>
      </c>
      <c r="Q173" s="34">
        <f t="shared" ca="1" si="88"/>
        <v>-1.445727664599894E-2</v>
      </c>
      <c r="R173" s="34">
        <f t="shared" ca="1" si="88"/>
        <v>-7.5930703464310523E-2</v>
      </c>
      <c r="S173" s="34" t="e">
        <f t="shared" ca="1" si="88"/>
        <v>#N/A</v>
      </c>
      <c r="T173" s="34" t="e">
        <f t="shared" ca="1" si="87"/>
        <v>#N/A</v>
      </c>
      <c r="U173" s="34">
        <f t="shared" ca="1" si="88"/>
        <v>-3.5863441072112034E-2</v>
      </c>
      <c r="V173" s="34" t="e">
        <f t="shared" ca="1" si="88"/>
        <v>#N/A</v>
      </c>
      <c r="W173" s="34" t="e">
        <f t="shared" ca="1" si="88"/>
        <v>#N/A</v>
      </c>
      <c r="X173" s="34">
        <f t="shared" ca="1" si="88"/>
        <v>-0.99997030782552343</v>
      </c>
      <c r="Y173" s="55">
        <f t="shared" ca="1" si="89"/>
        <v>3.7506776742354031E-2</v>
      </c>
    </row>
    <row r="174" spans="1:25" s="33" customFormat="1" ht="12" thickBot="1" x14ac:dyDescent="0.25">
      <c r="A174" s="26">
        <v>41639</v>
      </c>
      <c r="B174" s="65">
        <f t="shared" ca="1" si="88"/>
        <v>-2.3392347668849012E-2</v>
      </c>
      <c r="C174" s="65">
        <f t="shared" ca="1" si="88"/>
        <v>-5.4633759249725244E-2</v>
      </c>
      <c r="D174" s="56">
        <f t="shared" ca="1" si="88"/>
        <v>-5.5479927154022723E-2</v>
      </c>
      <c r="E174" s="56">
        <f t="shared" ca="1" si="88"/>
        <v>-9.003874420903446E-3</v>
      </c>
      <c r="F174" s="56">
        <f t="shared" ca="1" si="88"/>
        <v>-4.8728324211407825E-2</v>
      </c>
      <c r="G174" s="57">
        <f t="shared" ca="1" si="88"/>
        <v>-4.2085181284501672E-2</v>
      </c>
      <c r="H174" s="56">
        <f t="shared" ca="1" si="88"/>
        <v>2.4730350440180127E-2</v>
      </c>
      <c r="I174" s="56">
        <f t="shared" ca="1" si="88"/>
        <v>-0.10843803468088309</v>
      </c>
      <c r="J174" s="66">
        <f t="shared" ca="1" si="88"/>
        <v>-0.11039677249781277</v>
      </c>
      <c r="K174" s="56">
        <f t="shared" ca="1" si="88"/>
        <v>-5.2453892918822742E-2</v>
      </c>
      <c r="L174" s="56" t="e">
        <f t="shared" ca="1" si="88"/>
        <v>#N/A</v>
      </c>
      <c r="M174" s="66" t="e">
        <f t="shared" ca="1" si="88"/>
        <v>#N/A</v>
      </c>
      <c r="N174" s="56">
        <f t="shared" ca="1" si="88"/>
        <v>-9.6531872752281256E-3</v>
      </c>
      <c r="O174" s="58">
        <f t="shared" ca="1" si="88"/>
        <v>-0.35651592520561337</v>
      </c>
      <c r="P174" s="57">
        <f t="shared" ca="1" si="88"/>
        <v>-0.98859439764454471</v>
      </c>
      <c r="Q174" s="56">
        <f t="shared" ca="1" si="88"/>
        <v>-2.4239195239429634E-2</v>
      </c>
      <c r="R174" s="56">
        <f t="shared" ca="1" si="88"/>
        <v>-7.3283345946091538E-2</v>
      </c>
      <c r="S174" s="56" t="e">
        <f t="shared" ca="1" si="88"/>
        <v>#N/A</v>
      </c>
      <c r="T174" s="56" t="e">
        <f t="shared" ca="1" si="87"/>
        <v>#N/A</v>
      </c>
      <c r="U174" s="56">
        <f t="shared" ca="1" si="88"/>
        <v>-5.1783493713491002E-2</v>
      </c>
      <c r="V174" s="56" t="e">
        <f t="shared" ca="1" si="88"/>
        <v>#N/A</v>
      </c>
      <c r="W174" s="56" t="e">
        <f t="shared" ca="1" si="88"/>
        <v>#N/A</v>
      </c>
      <c r="X174" s="56">
        <f t="shared" ca="1" si="88"/>
        <v>-0.99996918397318801</v>
      </c>
      <c r="Y174" s="58">
        <f t="shared" ca="1" si="89"/>
        <v>3.6859758532501896E-2</v>
      </c>
    </row>
    <row r="175" spans="1:25" s="33" customFormat="1" x14ac:dyDescent="0.2">
      <c r="A175" s="14">
        <v>41729</v>
      </c>
      <c r="B175" s="67">
        <f t="shared" ca="1" si="88"/>
        <v>-2.2458838139415516E-2</v>
      </c>
      <c r="C175" s="67">
        <f t="shared" ca="1" si="88"/>
        <v>-3.9952987396330908E-2</v>
      </c>
      <c r="D175" s="59">
        <f t="shared" ca="1" si="88"/>
        <v>-3.8440076319356087E-2</v>
      </c>
      <c r="E175" s="59">
        <f t="shared" ca="1" si="88"/>
        <v>-1.4574889708064864E-2</v>
      </c>
      <c r="F175" s="59">
        <f t="shared" ca="1" si="88"/>
        <v>-5.0396227658393578E-2</v>
      </c>
      <c r="G175" s="60">
        <f t="shared" ca="1" si="88"/>
        <v>-2.637213071920308E-2</v>
      </c>
      <c r="H175" s="59">
        <f t="shared" ca="1" si="88"/>
        <v>-5.5570715873090148E-2</v>
      </c>
      <c r="I175" s="59">
        <f t="shared" ca="1" si="88"/>
        <v>-9.8655496002210241E-2</v>
      </c>
      <c r="J175" s="68">
        <f t="shared" ca="1" si="88"/>
        <v>-0.10197253697635633</v>
      </c>
      <c r="K175" s="59">
        <f t="shared" ca="1" si="88"/>
        <v>-4.5845749557931748E-2</v>
      </c>
      <c r="L175" s="59" t="e">
        <f t="shared" ca="1" si="88"/>
        <v>#N/A</v>
      </c>
      <c r="M175" s="68" t="e">
        <f t="shared" ca="1" si="88"/>
        <v>#N/A</v>
      </c>
      <c r="N175" s="59">
        <f t="shared" ca="1" si="88"/>
        <v>-1.21428051983834E-2</v>
      </c>
      <c r="O175" s="61">
        <f t="shared" ca="1" si="88"/>
        <v>-0.47264755402735736</v>
      </c>
      <c r="P175" s="60">
        <f t="shared" ca="1" si="88"/>
        <v>-0.64052622504284806</v>
      </c>
      <c r="Q175" s="59">
        <f t="shared" ca="1" si="88"/>
        <v>-9.1816358355411021E-3</v>
      </c>
      <c r="R175" s="59">
        <f t="shared" ca="1" si="88"/>
        <v>-6.8948954515162475E-2</v>
      </c>
      <c r="S175" s="59" t="e">
        <f t="shared" ca="1" si="88"/>
        <v>#N/A</v>
      </c>
      <c r="T175" s="59">
        <f t="shared" ca="1" si="87"/>
        <v>1.4830064403853482E-2</v>
      </c>
      <c r="U175" s="59">
        <f t="shared" ca="1" si="88"/>
        <v>-0.16603340761139629</v>
      </c>
      <c r="V175" s="59" t="e">
        <f t="shared" ca="1" si="88"/>
        <v>#N/A</v>
      </c>
      <c r="W175" s="59">
        <f t="shared" ca="1" si="88"/>
        <v>-4.6729038896481279E-2</v>
      </c>
      <c r="X175" s="59">
        <f t="shared" ca="1" si="88"/>
        <v>-0.62376964991380135</v>
      </c>
      <c r="Y175" s="61">
        <f t="shared" ca="1" si="89"/>
        <v>6.8917540588437909E-3</v>
      </c>
    </row>
    <row r="176" spans="1:25" s="33" customFormat="1" x14ac:dyDescent="0.2">
      <c r="A176" s="20">
        <v>41820</v>
      </c>
      <c r="B176" s="63">
        <f t="shared" ca="1" si="88"/>
        <v>-2.3843835877011221E-2</v>
      </c>
      <c r="C176" s="63">
        <f t="shared" ca="1" si="88"/>
        <v>-4.4792153644871213E-2</v>
      </c>
      <c r="D176" s="34">
        <f t="shared" ca="1" si="88"/>
        <v>-4.4396292159084028E-2</v>
      </c>
      <c r="E176" s="34">
        <f t="shared" ca="1" si="88"/>
        <v>-1.4456469488456136E-2</v>
      </c>
      <c r="F176" s="34">
        <f t="shared" ca="1" si="88"/>
        <v>-4.7528695202956439E-2</v>
      </c>
      <c r="G176" s="53">
        <f t="shared" ca="1" si="88"/>
        <v>-2.8419087808926657E-2</v>
      </c>
      <c r="H176" s="34">
        <f t="shared" ca="1" si="88"/>
        <v>-3.2402806986643329E-3</v>
      </c>
      <c r="I176" s="34">
        <f t="shared" ca="1" si="88"/>
        <v>-9.5972524332677001E-2</v>
      </c>
      <c r="J176" s="64">
        <f t="shared" ca="1" si="88"/>
        <v>-0.10050588321749643</v>
      </c>
      <c r="K176" s="34">
        <f t="shared" ca="1" si="88"/>
        <v>-5.0844759165176501E-2</v>
      </c>
      <c r="L176" s="34" t="e">
        <f t="shared" ca="1" si="88"/>
        <v>#N/A</v>
      </c>
      <c r="M176" s="64" t="e">
        <f t="shared" ca="1" si="88"/>
        <v>#N/A</v>
      </c>
      <c r="N176" s="34">
        <f t="shared" ca="1" si="88"/>
        <v>-1.4310692307716311E-2</v>
      </c>
      <c r="O176" s="55">
        <f t="shared" ca="1" si="88"/>
        <v>-0.58087756627135456</v>
      </c>
      <c r="P176" s="53">
        <f t="shared" ca="1" si="88"/>
        <v>-0.30130628689913164</v>
      </c>
      <c r="Q176" s="34">
        <f t="shared" ca="1" si="88"/>
        <v>-1.1698312453244708E-2</v>
      </c>
      <c r="R176" s="34">
        <f t="shared" ca="1" si="88"/>
        <v>-6.9983905334693342E-2</v>
      </c>
      <c r="S176" s="34" t="e">
        <f t="shared" ca="1" si="88"/>
        <v>#N/A</v>
      </c>
      <c r="T176" s="34">
        <f t="shared" ca="1" si="87"/>
        <v>-1.3338021116041321E-2</v>
      </c>
      <c r="U176" s="34">
        <f t="shared" ca="1" si="88"/>
        <v>-0.16537075308008098</v>
      </c>
      <c r="V176" s="34" t="e">
        <f t="shared" ca="1" si="88"/>
        <v>#N/A</v>
      </c>
      <c r="W176" s="34">
        <f t="shared" ca="1" si="88"/>
        <v>-5.1442079768825533E-2</v>
      </c>
      <c r="X176" s="34">
        <f t="shared" ca="1" si="88"/>
        <v>-0.64589256105759274</v>
      </c>
      <c r="Y176" s="55">
        <f t="shared" ca="1" si="89"/>
        <v>-2.6444162021901141E-2</v>
      </c>
    </row>
    <row r="177" spans="1:25" s="33" customFormat="1" x14ac:dyDescent="0.2">
      <c r="A177" s="20">
        <v>41912</v>
      </c>
      <c r="B177" s="63">
        <f t="shared" ca="1" si="88"/>
        <v>-2.2602722710748258E-2</v>
      </c>
      <c r="C177" s="63">
        <f t="shared" ca="1" si="88"/>
        <v>-4.2308775944854493E-2</v>
      </c>
      <c r="D177" s="34">
        <f t="shared" ca="1" si="88"/>
        <v>-4.3080400214706382E-2</v>
      </c>
      <c r="E177" s="34">
        <f t="shared" ca="1" si="88"/>
        <v>-1.3850194385789161E-2</v>
      </c>
      <c r="F177" s="34">
        <f t="shared" ca="1" si="88"/>
        <v>-3.6969695099274724E-2</v>
      </c>
      <c r="G177" s="53">
        <f t="shared" ca="1" si="88"/>
        <v>-2.6600298555781721E-2</v>
      </c>
      <c r="H177" s="34">
        <f t="shared" ca="1" si="88"/>
        <v>-7.5534368538443308E-2</v>
      </c>
      <c r="I177" s="34">
        <f t="shared" ca="1" si="88"/>
        <v>-9.9970214214390452E-2</v>
      </c>
      <c r="J177" s="64">
        <f t="shared" ca="1" si="88"/>
        <v>-0.10405099312513078</v>
      </c>
      <c r="K177" s="34">
        <f t="shared" ca="1" si="88"/>
        <v>-4.2059446321213056E-2</v>
      </c>
      <c r="L177" s="34" t="e">
        <f t="shared" ca="1" si="88"/>
        <v>#N/A</v>
      </c>
      <c r="M177" s="64" t="e">
        <f t="shared" ca="1" si="88"/>
        <v>#N/A</v>
      </c>
      <c r="N177" s="34">
        <f t="shared" ca="1" si="88"/>
        <v>-1.597163217348696E-2</v>
      </c>
      <c r="O177" s="55">
        <f t="shared" ca="1" si="88"/>
        <v>-0.71119012841322993</v>
      </c>
      <c r="P177" s="53">
        <f t="shared" ca="1" si="88"/>
        <v>-6.4371178742659074E-2</v>
      </c>
      <c r="Q177" s="34">
        <f t="shared" ca="1" si="88"/>
        <v>-1.8430822192233132E-2</v>
      </c>
      <c r="R177" s="34">
        <f t="shared" ca="1" si="88"/>
        <v>-6.6141389232158843E-2</v>
      </c>
      <c r="S177" s="34" t="e">
        <f t="shared" ca="1" si="88"/>
        <v>#N/A</v>
      </c>
      <c r="T177" s="34">
        <f t="shared" ca="1" si="87"/>
        <v>-1.1465540307099231E-2</v>
      </c>
      <c r="U177" s="34">
        <f t="shared" ca="1" si="88"/>
        <v>-0.16945765978239291</v>
      </c>
      <c r="V177" s="34" t="e">
        <f t="shared" ca="1" si="88"/>
        <v>#N/A</v>
      </c>
      <c r="W177" s="34">
        <f t="shared" ca="1" si="88"/>
        <v>-4.2913957145281456E-2</v>
      </c>
      <c r="X177" s="34">
        <f t="shared" ca="1" si="88"/>
        <v>-0.44537282767579478</v>
      </c>
      <c r="Y177" s="55">
        <f t="shared" ca="1" si="89"/>
        <v>-2.3153185382829511E-2</v>
      </c>
    </row>
    <row r="178" spans="1:25" s="33" customFormat="1" ht="12" thickBot="1" x14ac:dyDescent="0.25">
      <c r="A178" s="20">
        <v>42004</v>
      </c>
      <c r="B178" s="63">
        <f t="shared" ca="1" si="88"/>
        <v>-2.3439137816871902E-2</v>
      </c>
      <c r="C178" s="63">
        <f t="shared" ca="1" si="88"/>
        <v>-3.6085437846708701E-2</v>
      </c>
      <c r="D178" s="34">
        <f t="shared" ca="1" si="88"/>
        <v>-3.7089635158799927E-2</v>
      </c>
      <c r="E178" s="34">
        <f t="shared" ca="1" si="88"/>
        <v>-1.7882965845279708E-2</v>
      </c>
      <c r="F178" s="34">
        <f t="shared" ca="1" si="88"/>
        <v>-2.9126851365760986E-2</v>
      </c>
      <c r="G178" s="53">
        <f t="shared" ca="1" si="88"/>
        <v>-1.9325254686251125E-2</v>
      </c>
      <c r="H178" s="34">
        <f t="shared" ca="1" si="88"/>
        <v>-0.11867800692927388</v>
      </c>
      <c r="I178" s="34">
        <f t="shared" ca="1" si="88"/>
        <v>-0.10037811996778534</v>
      </c>
      <c r="J178" s="64">
        <f t="shared" ca="1" si="88"/>
        <v>-0.10175896779587357</v>
      </c>
      <c r="K178" s="34">
        <f t="shared" ca="1" si="88"/>
        <v>-2.8415511413426464E-2</v>
      </c>
      <c r="L178" s="34" t="e">
        <f t="shared" ca="1" si="88"/>
        <v>#N/A</v>
      </c>
      <c r="M178" s="64" t="e">
        <f t="shared" ca="1" si="88"/>
        <v>#N/A</v>
      </c>
      <c r="N178" s="34">
        <f t="shared" ca="1" si="88"/>
        <v>-1.7311635858683561E-2</v>
      </c>
      <c r="O178" s="55">
        <f t="shared" ca="1" si="88"/>
        <v>-0.83643449863986641</v>
      </c>
      <c r="P178" s="53">
        <f t="shared" ca="1" si="88"/>
        <v>0.16702089152678412</v>
      </c>
      <c r="Q178" s="34">
        <f t="shared" ca="1" si="88"/>
        <v>-8.9081069933782953E-3</v>
      </c>
      <c r="R178" s="34">
        <f t="shared" ca="1" si="88"/>
        <v>-6.7013938472819112E-2</v>
      </c>
      <c r="S178" s="34" t="e">
        <f t="shared" ca="1" si="88"/>
        <v>#N/A</v>
      </c>
      <c r="T178" s="34">
        <f t="shared" ca="1" si="87"/>
        <v>-8.9218249111326919E-3</v>
      </c>
      <c r="U178" s="34">
        <f t="shared" ca="1" si="88"/>
        <v>-0.15814165721062567</v>
      </c>
      <c r="V178" s="34" t="e">
        <f t="shared" ca="1" si="88"/>
        <v>#N/A</v>
      </c>
      <c r="W178" s="34">
        <f t="shared" ca="1" si="88"/>
        <v>-2.8880764326356334E-2</v>
      </c>
      <c r="X178" s="34">
        <f t="shared" ca="1" si="88"/>
        <v>-0.17027853191330145</v>
      </c>
      <c r="Y178" s="55">
        <f t="shared" ca="1" si="89"/>
        <v>1.3869238259451411E-2</v>
      </c>
    </row>
    <row r="179" spans="1:25" s="33" customFormat="1" x14ac:dyDescent="0.2">
      <c r="A179" s="14">
        <v>42094</v>
      </c>
      <c r="B179" s="67">
        <f t="shared" ca="1" si="88"/>
        <v>-2.5588779484690294E-2</v>
      </c>
      <c r="C179" s="67">
        <f t="shared" ca="1" si="88"/>
        <v>-4.0660219487026361E-2</v>
      </c>
      <c r="D179" s="59">
        <f t="shared" ca="1" si="88"/>
        <v>-4.3234132343201392E-2</v>
      </c>
      <c r="E179" s="59">
        <f t="shared" ca="1" si="88"/>
        <v>-1.8971574742433828E-2</v>
      </c>
      <c r="F179" s="59">
        <f t="shared" ca="1" si="88"/>
        <v>-2.2669454546868417E-2</v>
      </c>
      <c r="G179" s="60">
        <f t="shared" ca="1" si="88"/>
        <v>-2.8134508026149807E-2</v>
      </c>
      <c r="H179" s="59">
        <f t="shared" ca="1" si="88"/>
        <v>-1.323626046345816E-2</v>
      </c>
      <c r="I179" s="59">
        <f t="shared" ca="1" si="88"/>
        <v>-9.6611150827835779E-2</v>
      </c>
      <c r="J179" s="68">
        <f t="shared" ca="1" si="88"/>
        <v>-0.10051293162271224</v>
      </c>
      <c r="K179" s="59">
        <f t="shared" ca="1" si="88"/>
        <v>-2.1776505178734529E-2</v>
      </c>
      <c r="L179" s="59" t="e">
        <f t="shared" ca="1" si="88"/>
        <v>#N/A</v>
      </c>
      <c r="M179" s="68" t="e">
        <f t="shared" ca="1" si="88"/>
        <v>#N/A</v>
      </c>
      <c r="N179" s="59">
        <f t="shared" ca="1" si="88"/>
        <v>-1.6800221836742901E-2</v>
      </c>
      <c r="O179" s="61">
        <f t="shared" ca="1" si="88"/>
        <v>-0.82059975964941101</v>
      </c>
      <c r="P179" s="60">
        <f t="shared" ca="1" si="88"/>
        <v>-0.15726411438671006</v>
      </c>
      <c r="Q179" s="59">
        <f t="shared" ca="1" si="88"/>
        <v>-1.8431592475849801E-2</v>
      </c>
      <c r="R179" s="59">
        <f t="shared" ca="1" si="88"/>
        <v>-6.9545168948000891E-2</v>
      </c>
      <c r="S179" s="59" t="e">
        <f t="shared" ca="1" si="88"/>
        <v>#N/A</v>
      </c>
      <c r="T179" s="59">
        <f t="shared" ca="1" si="87"/>
        <v>-4.7718520959116217E-2</v>
      </c>
      <c r="U179" s="59">
        <f t="shared" ca="1" si="88"/>
        <v>-3.0851080276310561E-2</v>
      </c>
      <c r="V179" s="59" t="e">
        <f t="shared" ca="1" si="88"/>
        <v>#N/A</v>
      </c>
      <c r="W179" s="59">
        <f t="shared" ca="1" si="88"/>
        <v>-2.2224532080763804E-2</v>
      </c>
      <c r="X179" s="59">
        <f t="shared" ca="1" si="88"/>
        <v>-0.38515778016674784</v>
      </c>
      <c r="Y179" s="61">
        <f t="shared" ca="1" si="89"/>
        <v>3.0289027144070557E-2</v>
      </c>
    </row>
    <row r="180" spans="1:25" s="33" customFormat="1" x14ac:dyDescent="0.2">
      <c r="A180" s="20">
        <v>42185</v>
      </c>
      <c r="B180" s="63">
        <f t="shared" ca="1" si="88"/>
        <v>-2.2941301834367822E-2</v>
      </c>
      <c r="C180" s="63">
        <f t="shared" ca="1" si="88"/>
        <v>-3.5910785910486243E-2</v>
      </c>
      <c r="D180" s="34">
        <f t="shared" ca="1" si="88"/>
        <v>-3.8674860139638279E-2</v>
      </c>
      <c r="E180" s="34">
        <f t="shared" ca="1" si="88"/>
        <v>-1.7308306576549359E-2</v>
      </c>
      <c r="F180" s="34">
        <f t="shared" ca="1" si="88"/>
        <v>-1.6740242438071928E-2</v>
      </c>
      <c r="G180" s="53">
        <f t="shared" ca="1" si="88"/>
        <v>-2.5660549790732179E-2</v>
      </c>
      <c r="H180" s="34">
        <f t="shared" ca="1" si="88"/>
        <v>-2.7521574946414606E-2</v>
      </c>
      <c r="I180" s="34">
        <f t="shared" ca="1" si="88"/>
        <v>-9.4887542869301789E-2</v>
      </c>
      <c r="J180" s="64">
        <f t="shared" ca="1" si="88"/>
        <v>-9.5921619187536389E-2</v>
      </c>
      <c r="K180" s="34">
        <f t="shared" ca="1" si="88"/>
        <v>-1.5174764767640125E-2</v>
      </c>
      <c r="L180" s="34" t="e">
        <f t="shared" ca="1" si="88"/>
        <v>#N/A</v>
      </c>
      <c r="M180" s="64" t="e">
        <f t="shared" ca="1" si="88"/>
        <v>#N/A</v>
      </c>
      <c r="N180" s="34">
        <f t="shared" ca="1" si="88"/>
        <v>-1.7642077897694119E-2</v>
      </c>
      <c r="O180" s="55">
        <f t="shared" ca="1" si="88"/>
        <v>-0.79045153889791364</v>
      </c>
      <c r="P180" s="53">
        <f t="shared" ca="1" si="88"/>
        <v>-0.39146315535493981</v>
      </c>
      <c r="Q180" s="34">
        <f t="shared" ca="1" si="88"/>
        <v>-1.529679621736213E-2</v>
      </c>
      <c r="R180" s="34">
        <f t="shared" ca="1" si="88"/>
        <v>-7.1185330750796361E-2</v>
      </c>
      <c r="S180" s="34" t="e">
        <f t="shared" ca="1" si="88"/>
        <v>#N/A</v>
      </c>
      <c r="T180" s="34">
        <f t="shared" ca="1" si="87"/>
        <v>-3.3236777802305162E-2</v>
      </c>
      <c r="U180" s="34">
        <f t="shared" ca="1" si="88"/>
        <v>-2.4035356934580143E-2</v>
      </c>
      <c r="V180" s="34" t="e">
        <f t="shared" ca="1" si="88"/>
        <v>#N/A</v>
      </c>
      <c r="W180" s="34">
        <f t="shared" ca="1" si="88"/>
        <v>-1.6731508933606309E-2</v>
      </c>
      <c r="X180" s="34">
        <f t="shared" ca="1" si="88"/>
        <v>-3.6536648376832459E-2</v>
      </c>
      <c r="Y180" s="55">
        <f t="shared" ca="1" si="89"/>
        <v>6.2460891872220481E-2</v>
      </c>
    </row>
    <row r="181" spans="1:25" s="33" customFormat="1" x14ac:dyDescent="0.2">
      <c r="A181" s="20">
        <v>42277</v>
      </c>
      <c r="B181" s="63">
        <f t="shared" ca="1" si="88"/>
        <v>-2.3726285977405448E-2</v>
      </c>
      <c r="C181" s="63">
        <f t="shared" ca="1" si="88"/>
        <v>-3.5664166312032508E-2</v>
      </c>
      <c r="D181" s="34">
        <f t="shared" ca="1" si="88"/>
        <v>-3.8018940350778019E-2</v>
      </c>
      <c r="E181" s="34">
        <f t="shared" ca="1" si="88"/>
        <v>-1.8577039166233322E-2</v>
      </c>
      <c r="F181" s="34">
        <f t="shared" ca="1" si="88"/>
        <v>-1.947422206109406E-2</v>
      </c>
      <c r="G181" s="53">
        <f t="shared" ca="1" si="88"/>
        <v>-2.6077725605406332E-2</v>
      </c>
      <c r="H181" s="34">
        <f t="shared" ca="1" si="88"/>
        <v>-1.058734961281349E-2</v>
      </c>
      <c r="I181" s="34">
        <f t="shared" ca="1" si="88"/>
        <v>-9.1325617754386634E-2</v>
      </c>
      <c r="J181" s="64">
        <f t="shared" ca="1" si="88"/>
        <v>-9.4344977502403005E-2</v>
      </c>
      <c r="K181" s="34">
        <f t="shared" ca="1" si="88"/>
        <v>-1.635243663382302E-2</v>
      </c>
      <c r="L181" s="34" t="e">
        <f t="shared" ca="1" si="88"/>
        <v>#N/A</v>
      </c>
      <c r="M181" s="64" t="e">
        <f t="shared" ca="1" si="88"/>
        <v>#N/A</v>
      </c>
      <c r="N181" s="34">
        <f t="shared" ca="1" si="88"/>
        <v>-1.7293525070582794E-2</v>
      </c>
      <c r="O181" s="55">
        <f t="shared" ref="O181:Y186" ca="1" si="90">IF(IF(OR(O51="",O47=0),NA(),O51/O47-1)&gt;1.5,NA(),O51/O47-1)</f>
        <v>-0.71020267749369737</v>
      </c>
      <c r="P181" s="53">
        <f t="shared" ca="1" si="90"/>
        <v>-0.2310646629419002</v>
      </c>
      <c r="Q181" s="34">
        <f t="shared" ca="1" si="90"/>
        <v>-1.6817370313929936E-2</v>
      </c>
      <c r="R181" s="34">
        <f t="shared" ca="1" si="90"/>
        <v>-7.0598983834004647E-2</v>
      </c>
      <c r="S181" s="34" t="e">
        <f t="shared" ca="1" si="90"/>
        <v>#N/A</v>
      </c>
      <c r="T181" s="34">
        <f t="shared" ref="T181" ca="1" si="91">IF(IF(OR(T51="",T47=0),NA(),T51/T47-1)&gt;1.5,NA(),T51/T47-1)</f>
        <v>-4.2542980864411883E-2</v>
      </c>
      <c r="U181" s="34">
        <f t="shared" ca="1" si="90"/>
        <v>-2.6441943198114659E-2</v>
      </c>
      <c r="V181" s="34" t="e">
        <f t="shared" ca="1" si="90"/>
        <v>#N/A</v>
      </c>
      <c r="W181" s="34">
        <f t="shared" ca="1" si="90"/>
        <v>-1.8623621194662654E-2</v>
      </c>
      <c r="X181" s="34">
        <f t="shared" ca="1" si="90"/>
        <v>-6.7888574554519798E-2</v>
      </c>
      <c r="Y181" s="55">
        <f t="shared" ca="1" si="90"/>
        <v>8.5265828547163913E-2</v>
      </c>
    </row>
    <row r="182" spans="1:25" s="33" customFormat="1" ht="12" thickBot="1" x14ac:dyDescent="0.25">
      <c r="A182" s="20">
        <v>42369</v>
      </c>
      <c r="B182" s="63">
        <f t="shared" ref="B182:N186" ca="1" si="92">IF(IF(OR(B52="",B48=0),NA(),B52/B48-1)&gt;1.5,NA(),B52/B48-1)</f>
        <v>-1.7259844607765529E-2</v>
      </c>
      <c r="C182" s="63">
        <f t="shared" ca="1" si="92"/>
        <v>-3.0393969929612963E-2</v>
      </c>
      <c r="D182" s="34">
        <f t="shared" ca="1" si="92"/>
        <v>-3.3167141562799207E-2</v>
      </c>
      <c r="E182" s="34">
        <f t="shared" ca="1" si="92"/>
        <v>-1.159629574502874E-2</v>
      </c>
      <c r="F182" s="34">
        <f t="shared" ca="1" si="92"/>
        <v>-1.1334882816956271E-2</v>
      </c>
      <c r="G182" s="53">
        <f t="shared" ca="1" si="92"/>
        <v>-2.1802154038046195E-2</v>
      </c>
      <c r="H182" s="34">
        <f t="shared" ca="1" si="92"/>
        <v>-2.7474960098481382E-3</v>
      </c>
      <c r="I182" s="34">
        <f t="shared" ca="1" si="92"/>
        <v>-9.7318381586504521E-2</v>
      </c>
      <c r="J182" s="64">
        <f t="shared" ca="1" si="92"/>
        <v>-0.10502749275905676</v>
      </c>
      <c r="K182" s="34">
        <f t="shared" ca="1" si="92"/>
        <v>-1.0145980854274317E-2</v>
      </c>
      <c r="L182" s="34" t="e">
        <f t="shared" ca="1" si="92"/>
        <v>#N/A</v>
      </c>
      <c r="M182" s="64" t="e">
        <f t="shared" ca="1" si="92"/>
        <v>#N/A</v>
      </c>
      <c r="N182" s="34">
        <f t="shared" ca="1" si="92"/>
        <v>-9.6433353426021995E-3</v>
      </c>
      <c r="O182" s="55">
        <f t="shared" ca="1" si="90"/>
        <v>-0.58676798318105916</v>
      </c>
      <c r="P182" s="53">
        <f t="shared" ca="1" si="90"/>
        <v>-0.36349520139360036</v>
      </c>
      <c r="Q182" s="34">
        <f t="shared" ca="1" si="90"/>
        <v>-1.0763561785816056E-2</v>
      </c>
      <c r="R182" s="34">
        <f t="shared" ca="1" si="90"/>
        <v>-6.6621801429019079E-2</v>
      </c>
      <c r="S182" s="34" t="e">
        <f t="shared" ca="1" si="90"/>
        <v>#N/A</v>
      </c>
      <c r="T182" s="34">
        <f t="shared" ref="T182" ca="1" si="93">IF(IF(OR(T52="",T48=0),NA(),T52/T48-1)&gt;1.5,NA(),T52/T48-1)</f>
        <v>-3.3494481292248635E-2</v>
      </c>
      <c r="U182" s="34">
        <f t="shared" ca="1" si="90"/>
        <v>-2.873606043939736E-2</v>
      </c>
      <c r="V182" s="34" t="e">
        <f t="shared" ca="1" si="90"/>
        <v>#N/A</v>
      </c>
      <c r="W182" s="34">
        <f t="shared" ca="1" si="90"/>
        <v>-1.1379598929039725E-2</v>
      </c>
      <c r="X182" s="34">
        <f t="shared" ca="1" si="90"/>
        <v>-0.25689204116388653</v>
      </c>
      <c r="Y182" s="55">
        <f t="shared" ca="1" si="90"/>
        <v>6.6841995690898548E-2</v>
      </c>
    </row>
    <row r="183" spans="1:25" s="33" customFormat="1" x14ac:dyDescent="0.2">
      <c r="A183" s="14">
        <v>42460</v>
      </c>
      <c r="B183" s="67">
        <f t="shared" ca="1" si="92"/>
        <v>-1.3691777177576081E-2</v>
      </c>
      <c r="C183" s="67">
        <f t="shared" ca="1" si="92"/>
        <v>-2.657085945510318E-2</v>
      </c>
      <c r="D183" s="59">
        <f t="shared" ca="1" si="92"/>
        <v>-3.0399359324207897E-2</v>
      </c>
      <c r="E183" s="59">
        <f t="shared" ca="1" si="92"/>
        <v>-8.1621531536514302E-3</v>
      </c>
      <c r="F183" s="59">
        <f t="shared" ca="1" si="92"/>
        <v>-3.7403632406840526E-4</v>
      </c>
      <c r="G183" s="60">
        <f t="shared" ca="1" si="92"/>
        <v>-1.9364192417659298E-2</v>
      </c>
      <c r="H183" s="59">
        <f t="shared" ca="1" si="92"/>
        <v>2.9488954060639117E-3</v>
      </c>
      <c r="I183" s="59">
        <f t="shared" ca="1" si="92"/>
        <v>-6.2743609517235566E-2</v>
      </c>
      <c r="J183" s="68">
        <f t="shared" ca="1" si="92"/>
        <v>-6.2090379917114191E-2</v>
      </c>
      <c r="K183" s="59">
        <f t="shared" ca="1" si="92"/>
        <v>3.0066843535805354E-3</v>
      </c>
      <c r="L183" s="59" t="e">
        <f t="shared" ca="1" si="92"/>
        <v>#N/A</v>
      </c>
      <c r="M183" s="68" t="e">
        <f t="shared" ca="1" si="92"/>
        <v>#N/A</v>
      </c>
      <c r="N183" s="59">
        <f t="shared" ca="1" si="92"/>
        <v>-7.4035294411151087E-3</v>
      </c>
      <c r="O183" s="61">
        <f t="shared" ca="1" si="90"/>
        <v>-0.60965053664769353</v>
      </c>
      <c r="P183" s="60">
        <f t="shared" ca="1" si="90"/>
        <v>-0.13863029357116108</v>
      </c>
      <c r="Q183" s="59">
        <f t="shared" ca="1" si="90"/>
        <v>-1.9370687416666144E-2</v>
      </c>
      <c r="R183" s="59">
        <f t="shared" ca="1" si="90"/>
        <v>-6.0280366835192334E-2</v>
      </c>
      <c r="S183" s="59" t="e">
        <f t="shared" ca="1" si="90"/>
        <v>#N/A</v>
      </c>
      <c r="T183" s="59">
        <f t="shared" ref="T183" ca="1" si="94">IF(IF(OR(T53="",T49=0),NA(),T53/T49-1)&gt;1.5,NA(),T53/T49-1)</f>
        <v>-3.5392721787965709E-3</v>
      </c>
      <c r="U183" s="59">
        <f t="shared" ca="1" si="90"/>
        <v>-2.3286089804533394E-2</v>
      </c>
      <c r="V183" s="59" t="e">
        <f t="shared" ca="1" si="90"/>
        <v>#N/A</v>
      </c>
      <c r="W183" s="59">
        <f t="shared" ca="1" si="90"/>
        <v>2.5002388607069381E-3</v>
      </c>
      <c r="X183" s="59">
        <f t="shared" ca="1" si="90"/>
        <v>2.7128633379681633E-2</v>
      </c>
      <c r="Y183" s="61">
        <f t="shared" ca="1" si="90"/>
        <v>4.9765196573505088E-2</v>
      </c>
    </row>
    <row r="184" spans="1:25" s="33" customFormat="1" x14ac:dyDescent="0.2">
      <c r="A184" s="20">
        <v>42551</v>
      </c>
      <c r="B184" s="63">
        <f t="shared" ca="1" si="92"/>
        <v>-1.6566112574795899E-2</v>
      </c>
      <c r="C184" s="63">
        <f t="shared" ca="1" si="92"/>
        <v>-2.3848515918106439E-2</v>
      </c>
      <c r="D184" s="34">
        <f t="shared" ca="1" si="92"/>
        <v>-2.8209936215990994E-2</v>
      </c>
      <c r="E184" s="34">
        <f t="shared" ca="1" si="92"/>
        <v>-1.3463044140028191E-2</v>
      </c>
      <c r="F184" s="34">
        <f t="shared" ca="1" si="92"/>
        <v>5.7257993703390131E-3</v>
      </c>
      <c r="G184" s="53">
        <f t="shared" ca="1" si="92"/>
        <v>-1.8961341279860378E-2</v>
      </c>
      <c r="H184" s="34">
        <f t="shared" ca="1" si="92"/>
        <v>2.7124601127361592E-2</v>
      </c>
      <c r="I184" s="34">
        <f t="shared" ca="1" si="92"/>
        <v>-8.2568050638929136E-2</v>
      </c>
      <c r="J184" s="64">
        <f t="shared" ca="1" si="92"/>
        <v>-6.998905545063494E-2</v>
      </c>
      <c r="K184" s="34">
        <f t="shared" ca="1" si="92"/>
        <v>1.0956392658352465E-2</v>
      </c>
      <c r="L184" s="34" t="e">
        <f t="shared" ca="1" si="92"/>
        <v>#N/A</v>
      </c>
      <c r="M184" s="64" t="e">
        <f t="shared" ca="1" si="92"/>
        <v>#N/A</v>
      </c>
      <c r="N184" s="34">
        <f t="shared" ca="1" si="92"/>
        <v>-5.1699342222412126E-3</v>
      </c>
      <c r="O184" s="55">
        <f t="shared" ca="1" si="90"/>
        <v>-0.62830030054086672</v>
      </c>
      <c r="P184" s="53">
        <f t="shared" ca="1" si="90"/>
        <v>-8.415242983388016E-2</v>
      </c>
      <c r="Q184" s="34">
        <f t="shared" ca="1" si="90"/>
        <v>-2.2905770462923969E-2</v>
      </c>
      <c r="R184" s="34">
        <f t="shared" ca="1" si="90"/>
        <v>-5.279235982042163E-2</v>
      </c>
      <c r="S184" s="34" t="e">
        <f t="shared" ca="1" si="90"/>
        <v>#N/A</v>
      </c>
      <c r="T184" s="34">
        <f t="shared" ref="T184" ca="1" si="95">IF(IF(OR(T54="",T50=0),NA(),T54/T50-1)&gt;1.5,NA(),T54/T50-1)</f>
        <v>-7.4112650229016808E-3</v>
      </c>
      <c r="U184" s="34">
        <f t="shared" ca="1" si="90"/>
        <v>-2.8633470721580401E-2</v>
      </c>
      <c r="V184" s="34" t="e">
        <f t="shared" ca="1" si="90"/>
        <v>#N/A</v>
      </c>
      <c r="W184" s="34">
        <f t="shared" ca="1" si="90"/>
        <v>9.8301249421961501E-3</v>
      </c>
      <c r="X184" s="34">
        <f t="shared" ca="1" si="90"/>
        <v>-0.26789233971242254</v>
      </c>
      <c r="Y184" s="55">
        <f t="shared" ca="1" si="90"/>
        <v>5.8372570211199681E-2</v>
      </c>
    </row>
    <row r="185" spans="1:25" s="33" customFormat="1" x14ac:dyDescent="0.2">
      <c r="A185" s="20">
        <v>42643</v>
      </c>
      <c r="B185" s="63">
        <f t="shared" ca="1" si="92"/>
        <v>-1.2904945948546409E-2</v>
      </c>
      <c r="C185" s="63">
        <f t="shared" ca="1" si="92"/>
        <v>-1.2887736784606862E-2</v>
      </c>
      <c r="D185" s="34">
        <f t="shared" ca="1" si="92"/>
        <v>-1.7421617530254618E-2</v>
      </c>
      <c r="E185" s="34">
        <f t="shared" ca="1" si="92"/>
        <v>-1.2912239656168167E-2</v>
      </c>
      <c r="F185" s="34">
        <f t="shared" ca="1" si="92"/>
        <v>1.7694814489830568E-2</v>
      </c>
      <c r="G185" s="53">
        <f t="shared" ca="1" si="92"/>
        <v>-9.4350515033073679E-3</v>
      </c>
      <c r="H185" s="34">
        <f t="shared" ca="1" si="92"/>
        <v>1.0079121773771238E-2</v>
      </c>
      <c r="I185" s="34">
        <f t="shared" ca="1" si="92"/>
        <v>-7.6903276338892934E-2</v>
      </c>
      <c r="J185" s="64">
        <f t="shared" ca="1" si="92"/>
        <v>-6.8917508617702072E-2</v>
      </c>
      <c r="K185" s="34">
        <f t="shared" ca="1" si="92"/>
        <v>1.198244876961696E-2</v>
      </c>
      <c r="L185" s="34" t="e">
        <f t="shared" ca="1" si="92"/>
        <v>#N/A</v>
      </c>
      <c r="M185" s="64" t="e">
        <f t="shared" ca="1" si="92"/>
        <v>#N/A</v>
      </c>
      <c r="N185" s="34">
        <f t="shared" ca="1" si="92"/>
        <v>-1.285959722604979E-2</v>
      </c>
      <c r="O185" s="55">
        <f t="shared" ca="1" si="90"/>
        <v>-0.6167100363023712</v>
      </c>
      <c r="P185" s="53">
        <f t="shared" ca="1" si="90"/>
        <v>-5.7782966980007955E-2</v>
      </c>
      <c r="Q185" s="34">
        <f t="shared" ca="1" si="90"/>
        <v>-1.4962912976274945E-2</v>
      </c>
      <c r="R185" s="34">
        <f t="shared" ca="1" si="90"/>
        <v>-4.5088549836999281E-2</v>
      </c>
      <c r="S185" s="34" t="e">
        <f t="shared" ca="1" si="90"/>
        <v>#N/A</v>
      </c>
      <c r="T185" s="34">
        <f t="shared" ref="T185:Y188" ca="1" si="96">IF(IF(OR(T55="",T51=0),NA(),T55/T51-1)&gt;1.5,NA(),T55/T51-1)</f>
        <v>-1.4460918107901066E-2</v>
      </c>
      <c r="U185" s="34">
        <f t="shared" ca="1" si="90"/>
        <v>-3.2166778308865385E-2</v>
      </c>
      <c r="V185" s="34" t="e">
        <f t="shared" ca="1" si="90"/>
        <v>#N/A</v>
      </c>
      <c r="W185" s="34">
        <f t="shared" ca="1" si="90"/>
        <v>1.1343728695515365E-2</v>
      </c>
      <c r="X185" s="34">
        <f t="shared" ca="1" si="90"/>
        <v>-0.37536807854141374</v>
      </c>
      <c r="Y185" s="55">
        <f t="shared" ca="1" si="90"/>
        <v>3.6785408622316051E-2</v>
      </c>
    </row>
    <row r="186" spans="1:25" s="33" customFormat="1" ht="12" thickBot="1" x14ac:dyDescent="0.25">
      <c r="A186" s="26">
        <v>42735</v>
      </c>
      <c r="B186" s="63">
        <f t="shared" ca="1" si="92"/>
        <v>-1.2889886924118965E-2</v>
      </c>
      <c r="C186" s="63">
        <f t="shared" ca="1" si="92"/>
        <v>-1.5952356052031158E-2</v>
      </c>
      <c r="D186" s="34">
        <f t="shared" ca="1" si="92"/>
        <v>-2.1521696323092532E-2</v>
      </c>
      <c r="E186" s="34">
        <f t="shared" ca="1" si="92"/>
        <v>-1.1594438405648111E-2</v>
      </c>
      <c r="F186" s="34">
        <f t="shared" ca="1" si="92"/>
        <v>2.1478631833073081E-2</v>
      </c>
      <c r="G186" s="53">
        <f t="shared" ca="1" si="92"/>
        <v>-1.5668980269569421E-2</v>
      </c>
      <c r="H186" s="34">
        <f t="shared" ca="1" si="92"/>
        <v>-3.1486167890704131E-4</v>
      </c>
      <c r="I186" s="34">
        <f t="shared" ca="1" si="92"/>
        <v>-6.159043051747326E-2</v>
      </c>
      <c r="J186" s="64">
        <f t="shared" ca="1" si="92"/>
        <v>-4.671655720444623E-2</v>
      </c>
      <c r="K186" s="34">
        <f t="shared" ca="1" si="92"/>
        <v>1.5070939708088371E-2</v>
      </c>
      <c r="L186" s="34" t="e">
        <f t="shared" ca="1" si="92"/>
        <v>#N/A</v>
      </c>
      <c r="M186" s="64" t="e">
        <f t="shared" ca="1" si="92"/>
        <v>#N/A</v>
      </c>
      <c r="N186" s="34">
        <f t="shared" ca="1" si="92"/>
        <v>-1.6378353343774577E-2</v>
      </c>
      <c r="O186" s="55">
        <f t="shared" ca="1" si="90"/>
        <v>-0.6104012084141287</v>
      </c>
      <c r="P186" s="53">
        <f t="shared" ca="1" si="90"/>
        <v>-0.10668795547620147</v>
      </c>
      <c r="Q186" s="34">
        <f t="shared" ca="1" si="90"/>
        <v>-2.2131641705404159E-2</v>
      </c>
      <c r="R186" s="34">
        <f t="shared" ca="1" si="90"/>
        <v>-4.0060894306379602E-2</v>
      </c>
      <c r="S186" s="34" t="e">
        <f t="shared" ca="1" si="90"/>
        <v>#N/A</v>
      </c>
      <c r="T186" s="34">
        <f t="shared" ca="1" si="96"/>
        <v>-2.1576582452233928E-2</v>
      </c>
      <c r="U186" s="34">
        <f t="shared" ca="1" si="90"/>
        <v>-3.3832281427218835E-2</v>
      </c>
      <c r="V186" s="34" t="e">
        <f t="shared" ca="1" si="90"/>
        <v>#N/A</v>
      </c>
      <c r="W186" s="34">
        <f t="shared" ca="1" si="90"/>
        <v>1.4428508365630366E-2</v>
      </c>
      <c r="X186" s="34">
        <f t="shared" ca="1" si="90"/>
        <v>-0.54665599651988295</v>
      </c>
      <c r="Y186" s="55">
        <f t="shared" ca="1" si="90"/>
        <v>4.2681798445818098E-2</v>
      </c>
    </row>
    <row r="187" spans="1:25" s="33" customFormat="1" x14ac:dyDescent="0.2">
      <c r="A187" s="14">
        <v>42825</v>
      </c>
      <c r="B187" s="67">
        <f t="shared" ref="B187:S187" ca="1" si="97">IF(IF(OR(B57="",B53=0),NA(),B57/B53-1)&gt;1.5,NA(),B57/B53-1)</f>
        <v>-1.096180362993171E-2</v>
      </c>
      <c r="C187" s="67">
        <f t="shared" ca="1" si="97"/>
        <v>-6.6027179873207054E-3</v>
      </c>
      <c r="D187" s="59">
        <f t="shared" ca="1" si="97"/>
        <v>-1.0910747132771514E-2</v>
      </c>
      <c r="E187" s="59">
        <f t="shared" ca="1" si="97"/>
        <v>-1.2798636972471189E-2</v>
      </c>
      <c r="F187" s="59">
        <f t="shared" ca="1" si="97"/>
        <v>2.1989904500492319E-2</v>
      </c>
      <c r="G187" s="60">
        <f t="shared" ca="1" si="97"/>
        <v>1.1333185237349941E-3</v>
      </c>
      <c r="H187" s="59">
        <f t="shared" ca="1" si="97"/>
        <v>-1.0057692445833877E-2</v>
      </c>
      <c r="I187" s="59">
        <f t="shared" ca="1" si="97"/>
        <v>-8.7078582347585143E-2</v>
      </c>
      <c r="J187" s="68">
        <f t="shared" ca="1" si="97"/>
        <v>-7.0855659329405518E-2</v>
      </c>
      <c r="K187" s="59">
        <f t="shared" ca="1" si="97"/>
        <v>2.3035734560536314E-2</v>
      </c>
      <c r="L187" s="59" t="e">
        <f t="shared" ca="1" si="97"/>
        <v>#N/A</v>
      </c>
      <c r="M187" s="68" t="e">
        <f t="shared" ca="1" si="97"/>
        <v>#N/A</v>
      </c>
      <c r="N187" s="59">
        <f t="shared" ca="1" si="97"/>
        <v>-9.7979426124454871E-3</v>
      </c>
      <c r="O187" s="61">
        <f t="shared" ca="1" si="97"/>
        <v>-0.56231811314572189</v>
      </c>
      <c r="P187" s="60">
        <f t="shared" ca="1" si="97"/>
        <v>-7.4176239998844706E-2</v>
      </c>
      <c r="Q187" s="59">
        <f t="shared" ca="1" si="97"/>
        <v>-4.8374941501241331E-3</v>
      </c>
      <c r="R187" s="59">
        <f t="shared" ca="1" si="97"/>
        <v>-3.3476944122489138E-2</v>
      </c>
      <c r="S187" s="59" t="e">
        <f t="shared" ca="1" si="97"/>
        <v>#N/A</v>
      </c>
      <c r="T187" s="59">
        <f t="shared" ca="1" si="96"/>
        <v>-8.1198226456866696E-3</v>
      </c>
      <c r="U187" s="59">
        <f t="shared" ca="1" si="96"/>
        <v>-2.7409198702671889E-2</v>
      </c>
      <c r="V187" s="59" t="e">
        <f t="shared" ca="1" si="96"/>
        <v>#N/A</v>
      </c>
      <c r="W187" s="59">
        <f t="shared" ca="1" si="96"/>
        <v>2.3188253486793764E-2</v>
      </c>
      <c r="X187" s="59">
        <f t="shared" ca="1" si="96"/>
        <v>-0.36487876424050025</v>
      </c>
      <c r="Y187" s="61">
        <f t="shared" ca="1" si="96"/>
        <v>4.0915108458621008E-2</v>
      </c>
    </row>
    <row r="188" spans="1:25" s="33" customFormat="1" x14ac:dyDescent="0.2">
      <c r="A188" s="20">
        <v>42916</v>
      </c>
      <c r="B188" s="63">
        <f t="shared" ref="B188:S188" ca="1" si="98">IF(IF(OR(B58="",B54=0),NA(),B58/B54-1)&gt;1.5,NA(),B58/B54-1)</f>
        <v>-7.9248478169405834E-3</v>
      </c>
      <c r="C188" s="63">
        <f t="shared" ca="1" si="98"/>
        <v>-8.4771060836007495E-3</v>
      </c>
      <c r="D188" s="34">
        <f t="shared" ca="1" si="98"/>
        <v>-1.2620353782801019E-2</v>
      </c>
      <c r="E188" s="34">
        <f t="shared" ca="1" si="98"/>
        <v>-7.6920050721449584E-3</v>
      </c>
      <c r="F188" s="34">
        <f t="shared" ca="1" si="98"/>
        <v>1.8669811171386108E-2</v>
      </c>
      <c r="G188" s="53">
        <f t="shared" ca="1" si="98"/>
        <v>-4.5872329272156342E-4</v>
      </c>
      <c r="H188" s="34">
        <f t="shared" ca="1" si="98"/>
        <v>-3.0230847828288665E-2</v>
      </c>
      <c r="I188" s="34">
        <f t="shared" ca="1" si="98"/>
        <v>-6.6562111906469545E-2</v>
      </c>
      <c r="J188" s="64">
        <f t="shared" ca="1" si="98"/>
        <v>-6.3272525152947456E-2</v>
      </c>
      <c r="K188" s="34">
        <f t="shared" ca="1" si="98"/>
        <v>7.5249496236668989E-3</v>
      </c>
      <c r="L188" s="34" t="e">
        <f t="shared" ca="1" si="98"/>
        <v>#N/A</v>
      </c>
      <c r="M188" s="64" t="e">
        <f t="shared" ca="1" si="98"/>
        <v>#N/A</v>
      </c>
      <c r="N188" s="34">
        <f t="shared" ca="1" si="98"/>
        <v>-1.8668261039438971E-2</v>
      </c>
      <c r="O188" s="55">
        <f t="shared" ca="1" si="98"/>
        <v>-0.53517395872308693</v>
      </c>
      <c r="P188" s="53">
        <f t="shared" ca="1" si="98"/>
        <v>-0.14536739369507745</v>
      </c>
      <c r="Q188" s="34">
        <f t="shared" ca="1" si="98"/>
        <v>-6.3694827614723115E-3</v>
      </c>
      <c r="R188" s="34">
        <f t="shared" ca="1" si="98"/>
        <v>-3.3047661412812568E-2</v>
      </c>
      <c r="S188" s="34" t="e">
        <f t="shared" ca="1" si="98"/>
        <v>#N/A</v>
      </c>
      <c r="T188" s="34">
        <f t="shared" ca="1" si="96"/>
        <v>-2.7827930328025108E-2</v>
      </c>
      <c r="U188" s="34">
        <f t="shared" ca="1" si="96"/>
        <v>-2.6636805796933616E-2</v>
      </c>
      <c r="V188" s="34" t="e">
        <f t="shared" ca="1" si="96"/>
        <v>#N/A</v>
      </c>
      <c r="W188" s="34">
        <f t="shared" ca="1" si="96"/>
        <v>7.7167649722855725E-3</v>
      </c>
      <c r="X188" s="34">
        <f t="shared" ca="1" si="96"/>
        <v>-0.15650274274433185</v>
      </c>
      <c r="Y188" s="55">
        <f t="shared" ca="1" si="96"/>
        <v>-1.749370016050622E-2</v>
      </c>
    </row>
    <row r="189" spans="1:25" s="33" customFormat="1" x14ac:dyDescent="0.2">
      <c r="A189" s="20">
        <v>43008</v>
      </c>
      <c r="B189" s="63">
        <f t="shared" ref="B189:Y189" ca="1" si="99">IF(IF(OR(B59="",B55=0),NA(),B59/B55-1)&gt;1.5,NA(),B59/B55-1)</f>
        <v>-1.2209363407778118E-2</v>
      </c>
      <c r="C189" s="63">
        <f t="shared" ca="1" si="99"/>
        <v>-1.540297699136095E-2</v>
      </c>
      <c r="D189" s="34">
        <f t="shared" ca="1" si="99"/>
        <v>-1.9726865127795867E-2</v>
      </c>
      <c r="E189" s="34">
        <f t="shared" ca="1" si="99"/>
        <v>-1.0855790274565846E-2</v>
      </c>
      <c r="F189" s="34">
        <f t="shared" ca="1" si="99"/>
        <v>1.2756702861912217E-2</v>
      </c>
      <c r="G189" s="53">
        <f t="shared" ca="1" si="99"/>
        <v>-9.2736107813820023E-3</v>
      </c>
      <c r="H189" s="34">
        <f t="shared" ca="1" si="99"/>
        <v>-1.2517123086880577E-2</v>
      </c>
      <c r="I189" s="34">
        <f t="shared" ca="1" si="99"/>
        <v>-7.3803946939960841E-2</v>
      </c>
      <c r="J189" s="64">
        <f t="shared" ca="1" si="99"/>
        <v>-6.017725420828135E-2</v>
      </c>
      <c r="K189" s="34">
        <f t="shared" ca="1" si="99"/>
        <v>1.1340095842427678E-2</v>
      </c>
      <c r="L189" s="34" t="e">
        <f t="shared" ca="1" si="99"/>
        <v>#N/A</v>
      </c>
      <c r="M189" s="64" t="e">
        <f t="shared" ca="1" si="99"/>
        <v>#N/A</v>
      </c>
      <c r="N189" s="34">
        <f t="shared" ca="1" si="99"/>
        <v>-1.3266184783453761E-2</v>
      </c>
      <c r="O189" s="55">
        <f t="shared" ca="1" si="99"/>
        <v>-0.51350976773528867</v>
      </c>
      <c r="P189" s="53">
        <f t="shared" ca="1" si="99"/>
        <v>-0.14268580723065116</v>
      </c>
      <c r="Q189" s="34">
        <f t="shared" ca="1" si="99"/>
        <v>-1.4915425413681072E-2</v>
      </c>
      <c r="R189" s="34">
        <f t="shared" ca="1" si="99"/>
        <v>-3.4353782646123432E-2</v>
      </c>
      <c r="S189" s="34" t="e">
        <f t="shared" ca="1" si="99"/>
        <v>#N/A</v>
      </c>
      <c r="T189" s="34">
        <f t="shared" ca="1" si="99"/>
        <v>-2.1290002209901515E-2</v>
      </c>
      <c r="U189" s="34">
        <f t="shared" ca="1" si="99"/>
        <v>-2.0900054803173584E-2</v>
      </c>
      <c r="V189" s="34" t="e">
        <f t="shared" ca="1" si="99"/>
        <v>#N/A</v>
      </c>
      <c r="W189" s="34">
        <f t="shared" ca="1" si="99"/>
        <v>1.206247296604368E-2</v>
      </c>
      <c r="X189" s="34">
        <f t="shared" ca="1" si="99"/>
        <v>-3.3212364659465088E-2</v>
      </c>
      <c r="Y189" s="55">
        <f t="shared" ca="1" si="99"/>
        <v>-2.9656406073531372E-2</v>
      </c>
    </row>
    <row r="190" spans="1:25" s="33" customFormat="1" ht="12" thickBot="1" x14ac:dyDescent="0.25">
      <c r="A190" s="26">
        <v>43100</v>
      </c>
      <c r="B190" s="63">
        <f t="shared" ref="B190:Y190" ca="1" si="100">IF(IF(OR(B60="",B56=0),NA(),B60/B56-1)&gt;1.5,NA(),B60/B56-1)</f>
        <v>-8.119773464142388E-3</v>
      </c>
      <c r="C190" s="63">
        <f t="shared" ca="1" si="100"/>
        <v>-1.1093214825307673E-2</v>
      </c>
      <c r="D190" s="34">
        <f t="shared" ca="1" si="100"/>
        <v>-1.5560616720545428E-2</v>
      </c>
      <c r="E190" s="34">
        <f t="shared" ca="1" si="100"/>
        <v>-6.8675300307247111E-3</v>
      </c>
      <c r="F190" s="34">
        <f t="shared" ca="1" si="100"/>
        <v>1.7667817792276219E-2</v>
      </c>
      <c r="G190" s="53">
        <f t="shared" ca="1" si="100"/>
        <v>-4.3201413599275318E-3</v>
      </c>
      <c r="H190" s="34">
        <f t="shared" ca="1" si="100"/>
        <v>1.33037008839203E-2</v>
      </c>
      <c r="I190" s="34">
        <f t="shared" ca="1" si="100"/>
        <v>-6.7764024571339232E-2</v>
      </c>
      <c r="J190" s="64">
        <f t="shared" ca="1" si="100"/>
        <v>-4.353435631257474E-2</v>
      </c>
      <c r="K190" s="34">
        <f t="shared" ca="1" si="100"/>
        <v>2.3036219194398688E-2</v>
      </c>
      <c r="L190" s="34" t="e">
        <f t="shared" ca="1" si="100"/>
        <v>#N/A</v>
      </c>
      <c r="M190" s="64" t="e">
        <f t="shared" ca="1" si="100"/>
        <v>#N/A</v>
      </c>
      <c r="N190" s="34">
        <f t="shared" ca="1" si="100"/>
        <v>-7.6785780770215473E-3</v>
      </c>
      <c r="O190" s="55">
        <f t="shared" ca="1" si="100"/>
        <v>-0.43470059003650496</v>
      </c>
      <c r="P190" s="53">
        <f t="shared" ca="1" si="100"/>
        <v>-0.11224347634226139</v>
      </c>
      <c r="Q190" s="34">
        <f t="shared" ca="1" si="100"/>
        <v>-4.8008837859775388E-3</v>
      </c>
      <c r="R190" s="34">
        <f t="shared" ca="1" si="100"/>
        <v>-3.506816246925093E-2</v>
      </c>
      <c r="S190" s="34" t="e">
        <f t="shared" ca="1" si="100"/>
        <v>#N/A</v>
      </c>
      <c r="T190" s="34">
        <f t="shared" ca="1" si="100"/>
        <v>-1.2184992896230429E-2</v>
      </c>
      <c r="U190" s="34">
        <f t="shared" ca="1" si="100"/>
        <v>-1.6022106284142801E-2</v>
      </c>
      <c r="V190" s="34" t="e">
        <f t="shared" ca="1" si="100"/>
        <v>#N/A</v>
      </c>
      <c r="W190" s="34">
        <f t="shared" ca="1" si="100"/>
        <v>2.4367146369428605E-2</v>
      </c>
      <c r="X190" s="34">
        <f t="shared" ca="1" si="100"/>
        <v>0.38628145771278422</v>
      </c>
      <c r="Y190" s="55">
        <f t="shared" ca="1" si="100"/>
        <v>-3.7241473915392231E-2</v>
      </c>
    </row>
    <row r="191" spans="1:25" s="33" customFormat="1" x14ac:dyDescent="0.2">
      <c r="A191" s="14">
        <v>43190</v>
      </c>
      <c r="B191" s="67">
        <f ca="1">IF(IF(OR(B61="",B57=0),NA(),B61/B57-1)&gt;1.5,NA(),B61/B57-1)</f>
        <v>-1.8596085879524216E-2</v>
      </c>
      <c r="C191" s="67">
        <f t="shared" ref="C191:Y191" ca="1" si="101">IF(IF(OR(C61="",C57=0),NA(),C61/C57-1)&gt;1.5,NA(),C61/C57-1)</f>
        <v>-2.4490464438122972E-2</v>
      </c>
      <c r="D191" s="59">
        <f t="shared" ca="1" si="101"/>
        <v>-2.8372154605555866E-2</v>
      </c>
      <c r="E191" s="59">
        <f t="shared" ca="1" si="101"/>
        <v>-1.6096721373574097E-2</v>
      </c>
      <c r="F191" s="59">
        <f t="shared" ca="1" si="101"/>
        <v>4.4314211870077891E-4</v>
      </c>
      <c r="G191" s="60">
        <f t="shared" ca="1" si="101"/>
        <v>-2.1237759033227777E-2</v>
      </c>
      <c r="H191" s="59">
        <f t="shared" ca="1" si="101"/>
        <v>-3.765340460510469E-3</v>
      </c>
      <c r="I191" s="59">
        <f t="shared" ca="1" si="101"/>
        <v>-7.1312561740838443E-2</v>
      </c>
      <c r="J191" s="68">
        <f t="shared" ca="1" si="101"/>
        <v>-4.7311727987889185E-2</v>
      </c>
      <c r="K191" s="59">
        <f t="shared" ca="1" si="101"/>
        <v>-6.4328949156711168E-3</v>
      </c>
      <c r="L191" s="59" t="e">
        <f t="shared" ca="1" si="101"/>
        <v>#N/A</v>
      </c>
      <c r="M191" s="68" t="e">
        <f t="shared" ca="1" si="101"/>
        <v>#N/A</v>
      </c>
      <c r="N191" s="59">
        <f t="shared" ca="1" si="101"/>
        <v>-1.8761516681154555E-2</v>
      </c>
      <c r="O191" s="61">
        <f t="shared" ca="1" si="101"/>
        <v>-0.48531710228849723</v>
      </c>
      <c r="P191" s="60">
        <f t="shared" ca="1" si="101"/>
        <v>-0.21094270840230944</v>
      </c>
      <c r="Q191" s="59">
        <f t="shared" ca="1" si="101"/>
        <v>-1.6882424886922487E-2</v>
      </c>
      <c r="R191" s="59">
        <f t="shared" ca="1" si="101"/>
        <v>-3.4106511824590013E-2</v>
      </c>
      <c r="S191" s="59" t="e">
        <f t="shared" ca="1" si="101"/>
        <v>#N/A</v>
      </c>
      <c r="T191" s="59">
        <f t="shared" ca="1" si="101"/>
        <v>-4.9260012396985409E-2</v>
      </c>
      <c r="U191" s="59">
        <f t="shared" ca="1" si="101"/>
        <v>-1.9529216821166373E-2</v>
      </c>
      <c r="V191" s="59" t="e">
        <f t="shared" ca="1" si="101"/>
        <v>#N/A</v>
      </c>
      <c r="W191" s="59">
        <f t="shared" ca="1" si="101"/>
        <v>-5.2905235812857887E-3</v>
      </c>
      <c r="X191" s="59">
        <f t="shared" ca="1" si="101"/>
        <v>-3.1726693901504399E-2</v>
      </c>
      <c r="Y191" s="61">
        <f t="shared" ca="1" si="101"/>
        <v>-5.3696786058543555E-2</v>
      </c>
    </row>
    <row r="192" spans="1:25" s="33" customFormat="1" x14ac:dyDescent="0.2">
      <c r="A192" s="20">
        <v>43281</v>
      </c>
      <c r="B192" s="63">
        <f t="shared" ref="B192:Y193" ca="1" si="102">IF(IF(OR(B62="",B58=0),NA(),B62/B58-1)&gt;1.5,NA(),B62/B58-1)</f>
        <v>-1.4882801657250755E-2</v>
      </c>
      <c r="C192" s="63">
        <f t="shared" ca="1" si="102"/>
        <v>-1.8534969778412513E-2</v>
      </c>
      <c r="D192" s="34">
        <f t="shared" ca="1" si="102"/>
        <v>-2.0592054790008585E-2</v>
      </c>
      <c r="E192" s="34">
        <f t="shared" ca="1" si="102"/>
        <v>-1.3344195372910317E-2</v>
      </c>
      <c r="F192" s="34">
        <f t="shared" ca="1" si="102"/>
        <v>-5.4707765344061965E-3</v>
      </c>
      <c r="G192" s="53">
        <f t="shared" ca="1" si="102"/>
        <v>-1.5641591313909187E-2</v>
      </c>
      <c r="H192" s="34">
        <f t="shared" ca="1" si="102"/>
        <v>1.591680653575156E-2</v>
      </c>
      <c r="I192" s="34">
        <f t="shared" ca="1" si="102"/>
        <v>-7.1983313847461594E-2</v>
      </c>
      <c r="J192" s="64">
        <f t="shared" ca="1" si="102"/>
        <v>-3.8755508887441281E-2</v>
      </c>
      <c r="K192" s="34">
        <f t="shared" ca="1" si="102"/>
        <v>-6.7102447414624233E-4</v>
      </c>
      <c r="L192" s="34" t="e">
        <f t="shared" ca="1" si="102"/>
        <v>#N/A</v>
      </c>
      <c r="M192" s="64" t="e">
        <f t="shared" ca="1" si="102"/>
        <v>#N/A</v>
      </c>
      <c r="N192" s="34">
        <f t="shared" ca="1" si="102"/>
        <v>-1.4337352634807177E-2</v>
      </c>
      <c r="O192" s="55">
        <f t="shared" ca="1" si="102"/>
        <v>-0.48218810816735458</v>
      </c>
      <c r="P192" s="53">
        <f t="shared" ca="1" si="102"/>
        <v>-0.17197310179586667</v>
      </c>
      <c r="Q192" s="34">
        <f t="shared" ca="1" si="102"/>
        <v>-9.3365911873267704E-3</v>
      </c>
      <c r="R192" s="34">
        <f t="shared" ca="1" si="102"/>
        <v>-3.3361496101487198E-2</v>
      </c>
      <c r="S192" s="34" t="e">
        <f t="shared" ca="1" si="102"/>
        <v>#N/A</v>
      </c>
      <c r="T192" s="34">
        <f t="shared" ca="1" si="102"/>
        <v>-2.9859680559307877E-2</v>
      </c>
      <c r="U192" s="34">
        <f t="shared" ca="1" si="102"/>
        <v>-1.152575737064454E-2</v>
      </c>
      <c r="V192" s="34" t="e">
        <f t="shared" ca="1" si="102"/>
        <v>#N/A</v>
      </c>
      <c r="W192" s="34">
        <f t="shared" ca="1" si="102"/>
        <v>-4.8111398643457814E-4</v>
      </c>
      <c r="X192" s="34">
        <f t="shared" ca="1" si="102"/>
        <v>6.3034549107568338E-2</v>
      </c>
      <c r="Y192" s="55">
        <f t="shared" ca="1" si="102"/>
        <v>-2.4885906358539045E-2</v>
      </c>
    </row>
    <row r="193" spans="1:25" s="33" customFormat="1" x14ac:dyDescent="0.2">
      <c r="A193" s="20">
        <v>43373</v>
      </c>
      <c r="B193" s="63">
        <f t="shared" ca="1" si="102"/>
        <v>-2.1503384111201895E-2</v>
      </c>
      <c r="C193" s="63">
        <f t="shared" ca="1" si="102"/>
        <v>-2.0271166774279648E-2</v>
      </c>
      <c r="D193" s="34">
        <f t="shared" ca="1" si="102"/>
        <v>-2.2184295528336118E-2</v>
      </c>
      <c r="E193" s="34">
        <f t="shared" ca="1" si="102"/>
        <v>-2.2023243125386838E-2</v>
      </c>
      <c r="F193" s="34">
        <f t="shared" ca="1" si="102"/>
        <v>-8.211385343458999E-3</v>
      </c>
      <c r="G193" s="53">
        <f t="shared" ca="1" si="102"/>
        <v>-1.2058212739504248E-2</v>
      </c>
      <c r="H193" s="34">
        <f t="shared" ca="1" si="102"/>
        <v>2.9626235760914055E-2</v>
      </c>
      <c r="I193" s="34">
        <f t="shared" ca="1" si="102"/>
        <v>-7.4260199207501931E-2</v>
      </c>
      <c r="J193" s="64">
        <f t="shared" ca="1" si="102"/>
        <v>-3.7075295493979477E-2</v>
      </c>
      <c r="K193" s="34">
        <f t="shared" ca="1" si="102"/>
        <v>-2.5335600272391456E-4</v>
      </c>
      <c r="L193" s="34" t="e">
        <f t="shared" ca="1" si="102"/>
        <v>#N/A</v>
      </c>
      <c r="M193" s="64" t="e">
        <f t="shared" ca="1" si="102"/>
        <v>#N/A</v>
      </c>
      <c r="N193" s="34">
        <f t="shared" ca="1" si="102"/>
        <v>-1.8726626555533032E-2</v>
      </c>
      <c r="O193" s="55">
        <f t="shared" ca="1" si="102"/>
        <v>-0.57698822639826508</v>
      </c>
      <c r="P193" s="53">
        <f t="shared" ca="1" si="102"/>
        <v>-0.17936618407191585</v>
      </c>
      <c r="Q193" s="34">
        <f t="shared" ca="1" si="102"/>
        <v>-2.6689780995620138E-3</v>
      </c>
      <c r="R193" s="34">
        <f t="shared" ca="1" si="102"/>
        <v>-3.2150810586842549E-2</v>
      </c>
      <c r="S193" s="34" t="e">
        <f t="shared" ca="1" si="102"/>
        <v>#N/A</v>
      </c>
      <c r="T193" s="34">
        <f t="shared" ca="1" si="102"/>
        <v>-2.5429415651121667E-2</v>
      </c>
      <c r="U193" s="34">
        <f t="shared" ca="1" si="102"/>
        <v>-4.4485562555496294E-3</v>
      </c>
      <c r="V193" s="34" t="e">
        <f t="shared" ca="1" si="102"/>
        <v>#N/A</v>
      </c>
      <c r="W193" s="34">
        <f t="shared" ca="1" si="102"/>
        <v>-4.9867485693244618E-5</v>
      </c>
      <c r="X193" s="34">
        <f t="shared" ca="1" si="102"/>
        <v>0.13827724711345546</v>
      </c>
      <c r="Y193" s="55">
        <f t="shared" ca="1" si="102"/>
        <v>-1.0333171313084866E-2</v>
      </c>
    </row>
    <row r="194" spans="1:25" s="33" customFormat="1" ht="12" thickBot="1" x14ac:dyDescent="0.25">
      <c r="A194" s="20">
        <v>43465</v>
      </c>
      <c r="B194" s="63">
        <f t="shared" ref="B194:Y194" ca="1" si="103">IF(IF(OR(B64="",B60=0),NA(),B64/B60-1)&gt;1.5,NA(),B64/B60-1)</f>
        <v>-2.7176550687509016E-2</v>
      </c>
      <c r="C194" s="63">
        <f t="shared" ca="1" si="103"/>
        <v>-1.6187166738798831E-2</v>
      </c>
      <c r="D194" s="34">
        <f t="shared" ca="1" si="103"/>
        <v>-1.6904408326133158E-2</v>
      </c>
      <c r="E194" s="34">
        <f t="shared" ca="1" si="103"/>
        <v>-3.1784958533801477E-2</v>
      </c>
      <c r="F194" s="34">
        <f t="shared" ca="1" si="103"/>
        <v>-1.1720352906140596E-2</v>
      </c>
      <c r="G194" s="53">
        <f t="shared" ca="1" si="103"/>
        <v>-7.0639453188543477E-3</v>
      </c>
      <c r="H194" s="34">
        <f t="shared" ca="1" si="103"/>
        <v>4.272275582560825E-3</v>
      </c>
      <c r="I194" s="34">
        <f t="shared" ca="1" si="103"/>
        <v>-7.836752823401727E-2</v>
      </c>
      <c r="J194" s="64">
        <f t="shared" ca="1" si="103"/>
        <v>-4.4615159511416258E-2</v>
      </c>
      <c r="K194" s="34">
        <f t="shared" ca="1" si="103"/>
        <v>-1.012657946886919E-2</v>
      </c>
      <c r="L194" s="34" t="e">
        <f t="shared" ca="1" si="103"/>
        <v>#N/A</v>
      </c>
      <c r="M194" s="64" t="e">
        <f t="shared" ca="1" si="103"/>
        <v>#N/A</v>
      </c>
      <c r="N194" s="34">
        <f t="shared" ca="1" si="103"/>
        <v>-2.8521457178148246E-2</v>
      </c>
      <c r="O194" s="55">
        <f t="shared" ca="1" si="103"/>
        <v>-0.59090110639559823</v>
      </c>
      <c r="P194" s="53">
        <f t="shared" ca="1" si="103"/>
        <v>-0.30098521657576316</v>
      </c>
      <c r="Q194" s="34">
        <f t="shared" ca="1" si="103"/>
        <v>-3.2724517589732827E-4</v>
      </c>
      <c r="R194" s="34">
        <f t="shared" ca="1" si="103"/>
        <v>-3.295214585518158E-2</v>
      </c>
      <c r="S194" s="34" t="e">
        <f t="shared" ca="1" si="103"/>
        <v>#N/A</v>
      </c>
      <c r="T194" s="34">
        <f t="shared" ca="1" si="103"/>
        <v>-2.3678388384505644E-2</v>
      </c>
      <c r="U194" s="34">
        <f t="shared" ca="1" si="103"/>
        <v>2.0105456925914034E-3</v>
      </c>
      <c r="V194" s="34" t="e">
        <f t="shared" ca="1" si="103"/>
        <v>#N/A</v>
      </c>
      <c r="W194" s="34">
        <f t="shared" ca="1" si="103"/>
        <v>-1.002646098437654E-2</v>
      </c>
      <c r="X194" s="34">
        <f t="shared" ca="1" si="103"/>
        <v>3.9682536592606787E-3</v>
      </c>
      <c r="Y194" s="55">
        <f t="shared" ca="1" si="103"/>
        <v>-1.5657326648008785E-2</v>
      </c>
    </row>
    <row r="195" spans="1:25" s="33" customFormat="1" x14ac:dyDescent="0.2">
      <c r="A195" s="14">
        <v>43555</v>
      </c>
      <c r="B195" s="67">
        <f ca="1">IF(IF(OR(B65="",B61=0),NA(),B65/B61-1)&gt;1.5,NA(),B65/B61-1)</f>
        <v>-1.8917182481472006E-2</v>
      </c>
      <c r="C195" s="67">
        <f t="shared" ref="C195:Y195" ca="1" si="104">IF(IF(OR(C65="",C61=0),NA(),C65/C61-1)&gt;1.5,NA(),C65/C61-1)</f>
        <v>-7.5720542005194291E-3</v>
      </c>
      <c r="D195" s="59">
        <f t="shared" ca="1" si="104"/>
        <v>-8.6949249264718365E-3</v>
      </c>
      <c r="E195" s="59">
        <f t="shared" ca="1" si="104"/>
        <v>-2.3686762021431607E-2</v>
      </c>
      <c r="F195" s="59">
        <f t="shared" ca="1" si="104"/>
        <v>-5.6716072482987379E-4</v>
      </c>
      <c r="G195" s="60">
        <f t="shared" ca="1" si="104"/>
        <v>3.0789191090210277E-3</v>
      </c>
      <c r="H195" s="59">
        <f t="shared" ca="1" si="104"/>
        <v>9.828519872167929E-3</v>
      </c>
      <c r="I195" s="59">
        <f t="shared" ca="1" si="104"/>
        <v>-0.10074781986949488</v>
      </c>
      <c r="J195" s="68">
        <f t="shared" ca="1" si="104"/>
        <v>-4.805599740733435E-2</v>
      </c>
      <c r="K195" s="59">
        <f t="shared" ca="1" si="104"/>
        <v>-2.5043482271649431E-3</v>
      </c>
      <c r="L195" s="59" t="e">
        <f t="shared" ca="1" si="104"/>
        <v>#N/A</v>
      </c>
      <c r="M195" s="68" t="e">
        <f t="shared" ca="1" si="104"/>
        <v>#N/A</v>
      </c>
      <c r="N195" s="59">
        <f t="shared" ca="1" si="104"/>
        <v>-2.7282341175323577E-2</v>
      </c>
      <c r="O195" s="61">
        <f t="shared" ca="1" si="104"/>
        <v>-0.50215300072897118</v>
      </c>
      <c r="P195" s="60">
        <f t="shared" ca="1" si="104"/>
        <v>-3.4773074139043847E-2</v>
      </c>
      <c r="Q195" s="59">
        <f t="shared" ca="1" si="104"/>
        <v>1.9105588405734064E-2</v>
      </c>
      <c r="R195" s="59">
        <f t="shared" ca="1" si="104"/>
        <v>-4.5503751461967945E-2</v>
      </c>
      <c r="S195" s="59" t="e">
        <f t="shared" ca="1" si="104"/>
        <v>#N/A</v>
      </c>
      <c r="T195" s="59">
        <f t="shared" ca="1" si="104"/>
        <v>-2.7522121627694296E-2</v>
      </c>
      <c r="U195" s="59">
        <f t="shared" ca="1" si="104"/>
        <v>-8.8052290011294554E-3</v>
      </c>
      <c r="V195" s="59" t="e">
        <f t="shared" ca="1" si="104"/>
        <v>#N/A</v>
      </c>
      <c r="W195" s="59">
        <f t="shared" ca="1" si="104"/>
        <v>-3.1384815954339507E-3</v>
      </c>
      <c r="X195" s="59">
        <f t="shared" ca="1" si="104"/>
        <v>-1</v>
      </c>
      <c r="Y195" s="61">
        <f t="shared" ca="1" si="104"/>
        <v>4.24883308299282E-2</v>
      </c>
    </row>
    <row r="196" spans="1:25" s="33" customFormat="1" x14ac:dyDescent="0.2">
      <c r="A196" s="20">
        <v>43646</v>
      </c>
      <c r="B196" s="181">
        <f t="shared" ref="B196:Y196" ca="1" si="105">IF(IF(OR(B66="",B62=0),NA(),B66/B62-1)&gt;1.5,NA(),B66/B62-1)</f>
        <v>-0.99566346726062116</v>
      </c>
      <c r="C196" s="181">
        <f t="shared" ca="1" si="105"/>
        <v>-0.98724203891548978</v>
      </c>
      <c r="D196" s="182">
        <f t="shared" ca="1" si="105"/>
        <v>-0.98531534008760113</v>
      </c>
      <c r="E196" s="182">
        <f t="shared" ca="1" si="105"/>
        <v>-0.99919262974027589</v>
      </c>
      <c r="F196" s="182">
        <f t="shared" ca="1" si="105"/>
        <v>-0.99929212814752433</v>
      </c>
      <c r="G196" s="183">
        <f t="shared" ca="1" si="105"/>
        <v>-1</v>
      </c>
      <c r="H196" s="182">
        <f t="shared" ca="1" si="105"/>
        <v>-0.87363002169292447</v>
      </c>
      <c r="I196" s="182">
        <f t="shared" ca="1" si="105"/>
        <v>-0.91490347446461584</v>
      </c>
      <c r="J196" s="184">
        <f t="shared" ca="1" si="105"/>
        <v>-0.9999226880191362</v>
      </c>
      <c r="K196" s="182">
        <f t="shared" ca="1" si="105"/>
        <v>-0.99999849048977174</v>
      </c>
      <c r="L196" s="182" t="e">
        <f t="shared" ca="1" si="105"/>
        <v>#N/A</v>
      </c>
      <c r="M196" s="184" t="e">
        <f t="shared" ca="1" si="105"/>
        <v>#N/A</v>
      </c>
      <c r="N196" s="182">
        <f t="shared" ca="1" si="105"/>
        <v>-1</v>
      </c>
      <c r="O196" s="185">
        <f t="shared" ca="1" si="105"/>
        <v>-1</v>
      </c>
      <c r="P196" s="183">
        <f t="shared" ca="1" si="105"/>
        <v>-0.40133315367153166</v>
      </c>
      <c r="Q196" s="182">
        <f t="shared" ca="1" si="105"/>
        <v>-0.99852652379438822</v>
      </c>
      <c r="R196" s="182">
        <f t="shared" ca="1" si="105"/>
        <v>-0.95017884102710848</v>
      </c>
      <c r="S196" s="182" t="e">
        <f t="shared" ca="1" si="105"/>
        <v>#N/A</v>
      </c>
      <c r="T196" s="182">
        <f t="shared" ca="1" si="105"/>
        <v>-1</v>
      </c>
      <c r="U196" s="182">
        <f t="shared" ca="1" si="105"/>
        <v>-0.95832296515769033</v>
      </c>
      <c r="V196" s="182" t="e">
        <f t="shared" ca="1" si="105"/>
        <v>#N/A</v>
      </c>
      <c r="W196" s="182">
        <f t="shared" ca="1" si="105"/>
        <v>-1</v>
      </c>
      <c r="X196" s="182" t="e">
        <f t="shared" ca="1" si="105"/>
        <v>#N/A</v>
      </c>
      <c r="Y196" s="185">
        <f t="shared" ca="1" si="105"/>
        <v>-0.9999154203622751</v>
      </c>
    </row>
    <row r="197" spans="1:25" s="33" customFormat="1" x14ac:dyDescent="0.2">
      <c r="A197" s="20">
        <v>43738</v>
      </c>
      <c r="B197" s="181">
        <f t="shared" ref="B197:Y197" ca="1" si="106">IF(IF(OR(B67="",B63=0),NA(),B67/B63-1)&gt;1.5,NA(),B67/B63-1)</f>
        <v>-0.99561311625442406</v>
      </c>
      <c r="C197" s="181">
        <f t="shared" ca="1" si="106"/>
        <v>-0.98719150169831527</v>
      </c>
      <c r="D197" s="182">
        <f t="shared" ca="1" si="106"/>
        <v>-0.98523835062539211</v>
      </c>
      <c r="E197" s="182">
        <f t="shared" ca="1" si="106"/>
        <v>-0.99917246859340692</v>
      </c>
      <c r="F197" s="182">
        <f t="shared" ca="1" si="106"/>
        <v>-0.99933011185424003</v>
      </c>
      <c r="G197" s="183">
        <f t="shared" ca="1" si="106"/>
        <v>-1</v>
      </c>
      <c r="H197" s="182">
        <f t="shared" ca="1" si="106"/>
        <v>-0.87579184812433042</v>
      </c>
      <c r="I197" s="182">
        <f t="shared" ca="1" si="106"/>
        <v>-0.91140121871452406</v>
      </c>
      <c r="J197" s="184">
        <f t="shared" ca="1" si="106"/>
        <v>-0.9999207048676364</v>
      </c>
      <c r="K197" s="182">
        <f t="shared" ca="1" si="106"/>
        <v>-0.99998170222862581</v>
      </c>
      <c r="L197" s="182" t="e">
        <f t="shared" ca="1" si="106"/>
        <v>#N/A</v>
      </c>
      <c r="M197" s="184" t="e">
        <f t="shared" ca="1" si="106"/>
        <v>#N/A</v>
      </c>
      <c r="N197" s="182">
        <f t="shared" ca="1" si="106"/>
        <v>-1</v>
      </c>
      <c r="O197" s="185">
        <f t="shared" ca="1" si="106"/>
        <v>-1</v>
      </c>
      <c r="P197" s="183">
        <f t="shared" ca="1" si="106"/>
        <v>-0.34621421928836738</v>
      </c>
      <c r="Q197" s="182">
        <f t="shared" ca="1" si="106"/>
        <v>-0.99861748185429389</v>
      </c>
      <c r="R197" s="182">
        <f t="shared" ca="1" si="106"/>
        <v>-0.94814113942885592</v>
      </c>
      <c r="S197" s="182" t="e">
        <f t="shared" ca="1" si="106"/>
        <v>#N/A</v>
      </c>
      <c r="T197" s="182">
        <f t="shared" ca="1" si="106"/>
        <v>-1</v>
      </c>
      <c r="U197" s="182">
        <f t="shared" ca="1" si="106"/>
        <v>-0.95750262933419283</v>
      </c>
      <c r="V197" s="182" t="e">
        <f t="shared" ca="1" si="106"/>
        <v>#N/A</v>
      </c>
      <c r="W197" s="182">
        <f t="shared" ca="1" si="106"/>
        <v>-1</v>
      </c>
      <c r="X197" s="182" t="e">
        <f t="shared" ca="1" si="106"/>
        <v>#N/A</v>
      </c>
      <c r="Y197" s="185">
        <f t="shared" ca="1" si="106"/>
        <v>-0.99900832268347795</v>
      </c>
    </row>
    <row r="198" spans="1:25" s="33" customFormat="1" ht="12" thickBot="1" x14ac:dyDescent="0.25">
      <c r="A198" s="20">
        <v>43830</v>
      </c>
      <c r="B198" s="181">
        <f t="shared" ref="B198:Y198" ca="1" si="107">IF(IF(OR(B68="",B64=0),NA(),B68/B64-1)&gt;1.5,NA(),B68/B64-1)</f>
        <v>-0.99557160271255796</v>
      </c>
      <c r="C198" s="181">
        <f t="shared" ca="1" si="107"/>
        <v>-0.98708825597327443</v>
      </c>
      <c r="D198" s="182">
        <f t="shared" ca="1" si="107"/>
        <v>-0.98514005665872328</v>
      </c>
      <c r="E198" s="182">
        <f t="shared" ca="1" si="107"/>
        <v>-0.99918641239335015</v>
      </c>
      <c r="F198" s="182">
        <f t="shared" ca="1" si="107"/>
        <v>-0.99915754458782824</v>
      </c>
      <c r="G198" s="183">
        <f t="shared" ca="1" si="107"/>
        <v>-1</v>
      </c>
      <c r="H198" s="182">
        <f t="shared" ca="1" si="107"/>
        <v>-0.86401438752601023</v>
      </c>
      <c r="I198" s="182">
        <f t="shared" ca="1" si="107"/>
        <v>-0.90868523179172001</v>
      </c>
      <c r="J198" s="184">
        <f t="shared" ca="1" si="107"/>
        <v>-0.99989797672746938</v>
      </c>
      <c r="K198" s="182">
        <f t="shared" ca="1" si="107"/>
        <v>-0.99988423488241318</v>
      </c>
      <c r="L198" s="182" t="e">
        <f t="shared" ca="1" si="107"/>
        <v>#N/A</v>
      </c>
      <c r="M198" s="184" t="e">
        <f t="shared" ca="1" si="107"/>
        <v>#N/A</v>
      </c>
      <c r="N198" s="182">
        <f t="shared" ca="1" si="107"/>
        <v>-1</v>
      </c>
      <c r="O198" s="185">
        <f t="shared" ca="1" si="107"/>
        <v>-1</v>
      </c>
      <c r="P198" s="183">
        <f t="shared" ca="1" si="107"/>
        <v>-6.3657988779630803E-2</v>
      </c>
      <c r="Q198" s="182">
        <f t="shared" ca="1" si="107"/>
        <v>-0.99895329073161987</v>
      </c>
      <c r="R198" s="182">
        <f t="shared" ca="1" si="107"/>
        <v>-0.94519921278127184</v>
      </c>
      <c r="S198" s="182" t="e">
        <f t="shared" ca="1" si="107"/>
        <v>#N/A</v>
      </c>
      <c r="T198" s="182">
        <f t="shared" ca="1" si="107"/>
        <v>-1</v>
      </c>
      <c r="U198" s="182">
        <f t="shared" ca="1" si="107"/>
        <v>-0.95791608381939408</v>
      </c>
      <c r="V198" s="182" t="e">
        <f t="shared" ca="1" si="107"/>
        <v>#N/A</v>
      </c>
      <c r="W198" s="182">
        <f t="shared" ca="1" si="107"/>
        <v>-1</v>
      </c>
      <c r="X198" s="182" t="e">
        <f t="shared" ca="1" si="107"/>
        <v>#N/A</v>
      </c>
      <c r="Y198" s="185">
        <f t="shared" ca="1" si="107"/>
        <v>-0.99457960439550042</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5.9404187210176485E-2</v>
      </c>
      <c r="C201" s="69">
        <f t="shared" ca="1" si="108"/>
        <v>2.7587262933304268E-2</v>
      </c>
      <c r="D201" s="31">
        <f t="shared" ca="1" si="108"/>
        <v>2.8264392100522118E-2</v>
      </c>
      <c r="E201" s="31">
        <f t="shared" ca="1" si="108"/>
        <v>8.1866087130838538E-2</v>
      </c>
      <c r="F201" s="31">
        <f t="shared" ca="1" si="108"/>
        <v>2.1829698535524411E-2</v>
      </c>
      <c r="G201" s="70">
        <f t="shared" ca="1" si="108"/>
        <v>8.4982777079784411E-2</v>
      </c>
      <c r="H201" s="31">
        <f t="shared" ca="1" si="108"/>
        <v>7.2659223798779538E-2</v>
      </c>
      <c r="I201" s="31">
        <f t="shared" ca="1" si="108"/>
        <v>-3.7988147706088826E-2</v>
      </c>
      <c r="J201" s="71">
        <f t="shared" ca="1" si="108"/>
        <v>9.1347013309777791E-2</v>
      </c>
      <c r="K201" s="31">
        <f t="shared" ca="1" si="108"/>
        <v>3.9718884430224373</v>
      </c>
      <c r="L201" s="31">
        <f t="shared" ca="1" si="108"/>
        <v>-0.27512815952799863</v>
      </c>
      <c r="M201" s="71">
        <f t="shared" ca="1" si="108"/>
        <v>-0.18057488060212068</v>
      </c>
      <c r="N201" s="31">
        <f t="shared" ca="1" si="108"/>
        <v>4.1742125719647216</v>
      </c>
      <c r="O201" s="62">
        <f t="shared" ca="1" si="108"/>
        <v>-0.32245459631044793</v>
      </c>
      <c r="P201" s="70">
        <f t="shared" ca="1" si="108"/>
        <v>-9.2997647238612924E-4</v>
      </c>
      <c r="Q201" s="31">
        <f t="shared" ca="1" si="108"/>
        <v>4.3894886327174643E-2</v>
      </c>
      <c r="R201" s="31">
        <f t="shared" ca="1" si="108"/>
        <v>3.4854131051301973E-2</v>
      </c>
      <c r="S201" s="31" t="e">
        <f t="shared" ca="1" si="108"/>
        <v>#DIV/0!</v>
      </c>
      <c r="T201" s="31" t="e">
        <f ca="1">SUM(T$9:T$12)/SUM(T$5:T$8)-1</f>
        <v>#DIV/0!</v>
      </c>
      <c r="U201" s="31">
        <f t="shared" ca="1" si="108"/>
        <v>1.4617366301050261E-2</v>
      </c>
      <c r="V201" s="31" t="e">
        <f t="shared" ca="1" si="108"/>
        <v>#DIV/0!</v>
      </c>
      <c r="W201" s="31" t="e">
        <f ca="1">SUM(W$9:W$12)/SUM(W$5:W$8)-1</f>
        <v>#DIV/0!</v>
      </c>
      <c r="X201" s="31">
        <f t="shared" ca="1" si="108"/>
        <v>1.0648892179918601E-2</v>
      </c>
      <c r="Y201" s="62">
        <f t="shared" ca="1" si="108"/>
        <v>3.8222245935950712</v>
      </c>
    </row>
    <row r="202" spans="1:25" x14ac:dyDescent="0.2">
      <c r="A202" s="36" t="s">
        <v>38</v>
      </c>
      <c r="B202" s="69">
        <f t="shared" ref="B202:Y202" ca="1" si="109">SUM(B$13:B$16)/SUM(B$9:B$12)-1</f>
        <v>6.2982504744142132E-2</v>
      </c>
      <c r="C202" s="69">
        <f t="shared" ca="1" si="109"/>
        <v>3.3270369459702742E-2</v>
      </c>
      <c r="D202" s="31">
        <f t="shared" ca="1" si="109"/>
        <v>3.2818933787415849E-2</v>
      </c>
      <c r="E202" s="31">
        <f t="shared" ca="1" si="109"/>
        <v>8.290608403519073E-2</v>
      </c>
      <c r="F202" s="31">
        <f t="shared" ca="1" si="109"/>
        <v>3.7133055701096263E-2</v>
      </c>
      <c r="G202" s="70">
        <f t="shared" ca="1" si="109"/>
        <v>0.10014836124641713</v>
      </c>
      <c r="H202" s="31">
        <f t="shared" ca="1" si="109"/>
        <v>0.22127688304277271</v>
      </c>
      <c r="I202" s="31">
        <f t="shared" ca="1" si="109"/>
        <v>-5.6016868947528775E-2</v>
      </c>
      <c r="J202" s="71">
        <f t="shared" ca="1" si="109"/>
        <v>4.5778755497165591E-2</v>
      </c>
      <c r="K202" s="31">
        <f t="shared" ca="1" si="109"/>
        <v>0.81854150244805268</v>
      </c>
      <c r="L202" s="31">
        <f t="shared" ca="1" si="109"/>
        <v>-0.36064565054161279</v>
      </c>
      <c r="M202" s="71">
        <f t="shared" ca="1" si="109"/>
        <v>-0.27156514645528596</v>
      </c>
      <c r="N202" s="31">
        <f t="shared" ca="1" si="109"/>
        <v>0.86496912969151363</v>
      </c>
      <c r="O202" s="62">
        <f t="shared" ca="1" si="109"/>
        <v>-0.50515647115438611</v>
      </c>
      <c r="P202" s="70">
        <f t="shared" ca="1" si="109"/>
        <v>-0.51739809292191219</v>
      </c>
      <c r="Q202" s="31">
        <f t="shared" ca="1" si="109"/>
        <v>7.2106607997598937E-2</v>
      </c>
      <c r="R202" s="31">
        <f t="shared" ca="1" si="109"/>
        <v>1.0633723304637188E-2</v>
      </c>
      <c r="S202" s="31" t="e">
        <f t="shared" ca="1" si="109"/>
        <v>#DIV/0!</v>
      </c>
      <c r="T202" s="31" t="e">
        <f t="shared" ref="T202:T208" ca="1" si="110">SUM(T$9:T$12)/SUM(T$5:T$8)-1</f>
        <v>#DIV/0!</v>
      </c>
      <c r="U202" s="31">
        <f t="shared" ca="1" si="109"/>
        <v>1.6982565731490817E-2</v>
      </c>
      <c r="V202" s="31" t="e">
        <f t="shared" ca="1" si="109"/>
        <v>#DIV/0!</v>
      </c>
      <c r="W202" s="31" t="e">
        <f t="shared" ref="W202:W208" ca="1" si="111">SUM(W$9:W$12)/SUM(W$5:W$8)-1</f>
        <v>#DIV/0!</v>
      </c>
      <c r="X202" s="31">
        <f t="shared" ca="1" si="109"/>
        <v>-0.46223001588606483</v>
      </c>
      <c r="Y202" s="62">
        <f t="shared" ca="1" si="109"/>
        <v>0.82049640914683009</v>
      </c>
    </row>
    <row r="203" spans="1:25" x14ac:dyDescent="0.2">
      <c r="A203" s="36" t="s">
        <v>39</v>
      </c>
      <c r="B203" s="69">
        <f t="shared" ref="B203:Y203" ca="1" si="112">SUM(B$17:B$20)/SUM(B$13:B$16)-1</f>
        <v>6.0645374199961521E-2</v>
      </c>
      <c r="C203" s="69">
        <f t="shared" ca="1" si="112"/>
        <v>3.3276519468866672E-2</v>
      </c>
      <c r="D203" s="31">
        <f t="shared" ca="1" si="112"/>
        <v>3.1132791571192531E-2</v>
      </c>
      <c r="E203" s="31">
        <f t="shared" ca="1" si="112"/>
        <v>7.8156469234446746E-2</v>
      </c>
      <c r="F203" s="31">
        <f t="shared" ca="1" si="112"/>
        <v>5.1542918179247943E-2</v>
      </c>
      <c r="G203" s="70">
        <f t="shared" ca="1" si="112"/>
        <v>0.11686917897405902</v>
      </c>
      <c r="H203" s="31">
        <f t="shared" ca="1" si="112"/>
        <v>0.15907563068016883</v>
      </c>
      <c r="I203" s="31">
        <f t="shared" ca="1" si="112"/>
        <v>-0.10069012842119751</v>
      </c>
      <c r="J203" s="71">
        <f t="shared" ca="1" si="112"/>
        <v>-2.3601977908987215E-2</v>
      </c>
      <c r="K203" s="31">
        <f t="shared" ca="1" si="112"/>
        <v>0.37197893499142864</v>
      </c>
      <c r="L203" s="31">
        <f t="shared" ca="1" si="112"/>
        <v>-0.40679051432633773</v>
      </c>
      <c r="M203" s="71">
        <f t="shared" ca="1" si="112"/>
        <v>-0.35261656406796027</v>
      </c>
      <c r="N203" s="31">
        <f t="shared" ca="1" si="112"/>
        <v>0.32658398863478899</v>
      </c>
      <c r="O203" s="62">
        <f t="shared" ca="1" si="112"/>
        <v>-0.61229793482229389</v>
      </c>
      <c r="P203" s="70">
        <f t="shared" ca="1" si="112"/>
        <v>-5.1812524820761374E-2</v>
      </c>
      <c r="Q203" s="31">
        <f t="shared" ca="1" si="112"/>
        <v>3.0472833016382816E-2</v>
      </c>
      <c r="R203" s="31">
        <f t="shared" ca="1" si="112"/>
        <v>8.9147731656336049E-4</v>
      </c>
      <c r="S203" s="31">
        <f t="shared" ca="1" si="112"/>
        <v>0.15146225244060885</v>
      </c>
      <c r="T203" s="31" t="e">
        <f t="shared" ca="1" si="110"/>
        <v>#DIV/0!</v>
      </c>
      <c r="U203" s="31">
        <f t="shared" ca="1" si="112"/>
        <v>7.9891388195936219E-3</v>
      </c>
      <c r="V203" s="31">
        <f t="shared" ca="1" si="112"/>
        <v>0.35334566132259115</v>
      </c>
      <c r="W203" s="31" t="e">
        <f t="shared" ca="1" si="111"/>
        <v>#DIV/0!</v>
      </c>
      <c r="X203" s="31">
        <f t="shared" ca="1" si="112"/>
        <v>-0.22851903996315026</v>
      </c>
      <c r="Y203" s="62">
        <f t="shared" ca="1" si="112"/>
        <v>0.3533091645093569</v>
      </c>
    </row>
    <row r="204" spans="1:25" x14ac:dyDescent="0.2">
      <c r="A204" s="36" t="s">
        <v>40</v>
      </c>
      <c r="B204" s="69">
        <f t="shared" ref="B204:Y204" ca="1" si="113">SUM(B$21:B$24)/SUM(B$17:B$20)-1</f>
        <v>3.651408671361045E-2</v>
      </c>
      <c r="C204" s="69">
        <f t="shared" ca="1" si="113"/>
        <v>9.081629734483343E-3</v>
      </c>
      <c r="D204" s="31">
        <f t="shared" ca="1" si="113"/>
        <v>4.5652272433445162E-3</v>
      </c>
      <c r="E204" s="31">
        <f t="shared" ca="1" si="113"/>
        <v>5.3335254959627987E-2</v>
      </c>
      <c r="F204" s="31">
        <f t="shared" ca="1" si="113"/>
        <v>4.6818293904288488E-2</v>
      </c>
      <c r="G204" s="70">
        <f t="shared" ca="1" si="113"/>
        <v>6.297084919966367E-2</v>
      </c>
      <c r="H204" s="31">
        <f t="shared" ca="1" si="113"/>
        <v>0.12722921287408751</v>
      </c>
      <c r="I204" s="31">
        <f t="shared" ca="1" si="113"/>
        <v>-9.9379888677755601E-2</v>
      </c>
      <c r="J204" s="71">
        <f t="shared" ca="1" si="113"/>
        <v>-5.8903175061005175E-2</v>
      </c>
      <c r="K204" s="31">
        <f t="shared" ca="1" si="113"/>
        <v>0.19344394513257224</v>
      </c>
      <c r="L204" s="31">
        <f t="shared" ca="1" si="113"/>
        <v>-0.43730192272011448</v>
      </c>
      <c r="M204" s="71">
        <f t="shared" ca="1" si="113"/>
        <v>-0.42939679633578032</v>
      </c>
      <c r="N204" s="31">
        <f t="shared" ca="1" si="113"/>
        <v>0.116493574298977</v>
      </c>
      <c r="O204" s="62">
        <f t="shared" ca="1" si="113"/>
        <v>-0.54006131879442143</v>
      </c>
      <c r="P204" s="70">
        <f t="shared" ca="1" si="113"/>
        <v>-3.2904359115820236E-2</v>
      </c>
      <c r="Q204" s="31">
        <f t="shared" ca="1" si="113"/>
        <v>5.8635690082948777E-3</v>
      </c>
      <c r="R204" s="31">
        <f t="shared" ca="1" si="113"/>
        <v>-3.2133831795587486E-2</v>
      </c>
      <c r="S204" s="31">
        <f t="shared" ca="1" si="113"/>
        <v>8.7625539960785037E-2</v>
      </c>
      <c r="T204" s="31" t="e">
        <f t="shared" ca="1" si="110"/>
        <v>#DIV/0!</v>
      </c>
      <c r="U204" s="31">
        <f t="shared" ca="1" si="113"/>
        <v>-1.6157165649348659E-3</v>
      </c>
      <c r="V204" s="31">
        <f t="shared" ca="1" si="113"/>
        <v>0.17396811968038017</v>
      </c>
      <c r="W204" s="31" t="e">
        <f t="shared" ca="1" si="111"/>
        <v>#DIV/0!</v>
      </c>
      <c r="X204" s="31">
        <f t="shared" ca="1" si="113"/>
        <v>-0.16335224934229264</v>
      </c>
      <c r="Y204" s="62">
        <f t="shared" ca="1" si="113"/>
        <v>0.19999570654968868</v>
      </c>
    </row>
    <row r="205" spans="1:25" x14ac:dyDescent="0.2">
      <c r="A205" s="36" t="s">
        <v>41</v>
      </c>
      <c r="B205" s="69">
        <f ca="1">IF(ISBLANK(B28),NA(),SUM(B$25:B$28)/SUM(B$21:B$24)-1)</f>
        <v>2.9350842449971548E-2</v>
      </c>
      <c r="C205" s="69">
        <f t="shared" ref="C205:Y205" ca="1" si="114">IF(ISBLANK(C28),NA(),SUM(C$25:C$28)/SUM(C$21:C$24)-1)</f>
        <v>-4.6457098284621301E-3</v>
      </c>
      <c r="D205" s="31">
        <f t="shared" ca="1" si="114"/>
        <v>-8.2646030090397504E-3</v>
      </c>
      <c r="E205" s="31">
        <f t="shared" ca="1" si="114"/>
        <v>4.9321207488860486E-2</v>
      </c>
      <c r="F205" s="31">
        <f t="shared" ca="1" si="114"/>
        <v>2.4371354349748575E-2</v>
      </c>
      <c r="G205" s="70">
        <f t="shared" ca="1" si="114"/>
        <v>4.7662826193077823E-2</v>
      </c>
      <c r="H205" s="31">
        <f t="shared" ca="1" si="114"/>
        <v>0.17422899540863646</v>
      </c>
      <c r="I205" s="31">
        <f t="shared" ca="1" si="114"/>
        <v>-0.1367053229064199</v>
      </c>
      <c r="J205" s="71">
        <f t="shared" ca="1" si="114"/>
        <v>-9.8919969933688234E-2</v>
      </c>
      <c r="K205" s="31">
        <f t="shared" ca="1" si="114"/>
        <v>0.10845997813649411</v>
      </c>
      <c r="L205" s="31">
        <f t="shared" ca="1" si="114"/>
        <v>-0.56667241841461125</v>
      </c>
      <c r="M205" s="71">
        <f t="shared" ca="1" si="114"/>
        <v>-0.58080940178282114</v>
      </c>
      <c r="N205" s="31">
        <f t="shared" ca="1" si="114"/>
        <v>7.7726265276915507E-2</v>
      </c>
      <c r="O205" s="62">
        <f t="shared" ca="1" si="114"/>
        <v>-0.62600733286115473</v>
      </c>
      <c r="P205" s="70">
        <f t="shared" ca="1" si="114"/>
        <v>-6.1291269425070127E-2</v>
      </c>
      <c r="Q205" s="31">
        <f t="shared" ca="1" si="114"/>
        <v>5.5606430702888066E-3</v>
      </c>
      <c r="R205" s="31">
        <f t="shared" ca="1" si="114"/>
        <v>-5.9142538496695374E-2</v>
      </c>
      <c r="S205" s="31">
        <f t="shared" ca="1" si="114"/>
        <v>4.8419159295881808E-2</v>
      </c>
      <c r="T205" s="31" t="e">
        <f t="shared" ca="1" si="110"/>
        <v>#DIV/0!</v>
      </c>
      <c r="U205" s="31">
        <f t="shared" ca="1" si="114"/>
        <v>-1.0894636009467495E-2</v>
      </c>
      <c r="V205" s="31">
        <f t="shared" ca="1" si="114"/>
        <v>8.8020367801903365E-2</v>
      </c>
      <c r="W205" s="31" t="e">
        <f t="shared" ca="1" si="111"/>
        <v>#DIV/0!</v>
      </c>
      <c r="X205" s="31">
        <f t="shared" ca="1" si="114"/>
        <v>-0.12488696583632808</v>
      </c>
      <c r="Y205" s="62">
        <f t="shared" ca="1" si="114"/>
        <v>0.16175345310243339</v>
      </c>
    </row>
    <row r="206" spans="1:25" x14ac:dyDescent="0.2">
      <c r="A206" s="36" t="s">
        <v>42</v>
      </c>
      <c r="B206" s="69">
        <f ca="1">IF(ISBLANK(B32),NA(),SUM(B$29:B$32)/SUM(B$25:B$28)-1)</f>
        <v>2.4615720328733603E-2</v>
      </c>
      <c r="C206" s="69">
        <f t="shared" ref="C206:Y206" ca="1" si="115">IF(ISBLANK(C32),NA(),SUM(C$29:C$32)/SUM(C$25:C$28)-1)</f>
        <v>-1.0668617329335328E-2</v>
      </c>
      <c r="D206" s="31">
        <f t="shared" ca="1" si="115"/>
        <v>-1.3138244631382689E-2</v>
      </c>
      <c r="E206" s="31">
        <f t="shared" ca="1" si="115"/>
        <v>4.4276572575596029E-2</v>
      </c>
      <c r="F206" s="31">
        <f t="shared" ca="1" si="115"/>
        <v>8.5025038715880186E-3</v>
      </c>
      <c r="G206" s="70">
        <f t="shared" ca="1" si="115"/>
        <v>3.8703013934215491E-2</v>
      </c>
      <c r="H206" s="31">
        <f t="shared" ca="1" si="115"/>
        <v>4.2639335337571138E-2</v>
      </c>
      <c r="I206" s="31">
        <f t="shared" ca="1" si="115"/>
        <v>-0.15111140299961234</v>
      </c>
      <c r="J206" s="71">
        <f t="shared" ca="1" si="115"/>
        <v>-9.5517577246112539E-2</v>
      </c>
      <c r="K206" s="31">
        <f t="shared" ca="1" si="115"/>
        <v>6.4275559578133468E-2</v>
      </c>
      <c r="L206" s="31">
        <f t="shared" ca="1" si="115"/>
        <v>-1</v>
      </c>
      <c r="M206" s="71">
        <f t="shared" ca="1" si="115"/>
        <v>-1</v>
      </c>
      <c r="N206" s="31">
        <f t="shared" ca="1" si="115"/>
        <v>5.652302560191802E-2</v>
      </c>
      <c r="O206" s="62">
        <f t="shared" ca="1" si="115"/>
        <v>-0.70497289069369573</v>
      </c>
      <c r="P206" s="70">
        <f t="shared" ca="1" si="115"/>
        <v>-1.4076211440998132E-2</v>
      </c>
      <c r="Q206" s="31">
        <f t="shared" ca="1" si="115"/>
        <v>-1.7844094755490314E-3</v>
      </c>
      <c r="R206" s="31">
        <f t="shared" ca="1" si="115"/>
        <v>-4.6999283218577714E-2</v>
      </c>
      <c r="S206" s="31">
        <f t="shared" ca="1" si="115"/>
        <v>1.2537985013673092E-2</v>
      </c>
      <c r="T206" s="31" t="e">
        <f t="shared" ca="1" si="110"/>
        <v>#DIV/0!</v>
      </c>
      <c r="U206" s="31">
        <f t="shared" ca="1" si="115"/>
        <v>-2.6785030904498242E-2</v>
      </c>
      <c r="V206" s="31">
        <f t="shared" ca="1" si="115"/>
        <v>4.1088524126132286E-2</v>
      </c>
      <c r="W206" s="31" t="e">
        <f t="shared" ca="1" si="111"/>
        <v>#DIV/0!</v>
      </c>
      <c r="X206" s="31">
        <f t="shared" ca="1" si="115"/>
        <v>-8.5974248125809227E-2</v>
      </c>
      <c r="Y206" s="62">
        <f t="shared" ca="1" si="115"/>
        <v>0.13184801497917742</v>
      </c>
    </row>
    <row r="207" spans="1:25" x14ac:dyDescent="0.2">
      <c r="A207" s="36" t="s">
        <v>43</v>
      </c>
      <c r="B207" s="69">
        <f ca="1">IF(ISBLANK(B36),NA(),SUM(B$33:B$36)/SUM(B$29:B$32)-1)</f>
        <v>1.4458842977972175E-2</v>
      </c>
      <c r="C207" s="69">
        <f t="shared" ref="C207:Y207" ca="1" si="116">IF(ISBLANK(C36),NA(),SUM(C$33:C$36)/SUM(C$29:C$32)-1)</f>
        <v>-2.8810741230360315E-2</v>
      </c>
      <c r="D207" s="31">
        <f t="shared" ca="1" si="116"/>
        <v>-3.5906215487200188E-2</v>
      </c>
      <c r="E207" s="31">
        <f t="shared" ca="1" si="116"/>
        <v>3.7300591320315268E-2</v>
      </c>
      <c r="F207" s="31">
        <f t="shared" ca="1" si="116"/>
        <v>2.5087781470392478E-2</v>
      </c>
      <c r="G207" s="70">
        <f t="shared" ca="1" si="116"/>
        <v>-1.4993631667196361E-2</v>
      </c>
      <c r="H207" s="31">
        <f t="shared" ca="1" si="116"/>
        <v>-1.3700893362451949E-2</v>
      </c>
      <c r="I207" s="31">
        <f t="shared" ca="1" si="116"/>
        <v>-0.10737271649031421</v>
      </c>
      <c r="J207" s="71">
        <f t="shared" ca="1" si="116"/>
        <v>-9.1707844588748921E-2</v>
      </c>
      <c r="K207" s="31">
        <f t="shared" ca="1" si="116"/>
        <v>2.2331531655908288E-2</v>
      </c>
      <c r="L207" s="31" t="e">
        <f t="shared" ca="1" si="116"/>
        <v>#DIV/0!</v>
      </c>
      <c r="M207" s="71" t="e">
        <f t="shared" ca="1" si="116"/>
        <v>#DIV/0!</v>
      </c>
      <c r="N207" s="31">
        <f t="shared" ca="1" si="116"/>
        <v>3.7923539857875443E-2</v>
      </c>
      <c r="O207" s="62">
        <f t="shared" ca="1" si="116"/>
        <v>-0.37873347110709787</v>
      </c>
      <c r="P207" s="70">
        <f t="shared" ca="1" si="116"/>
        <v>1.6294925519699257</v>
      </c>
      <c r="Q207" s="31">
        <f t="shared" ca="1" si="116"/>
        <v>-8.4748589026457655E-3</v>
      </c>
      <c r="R207" s="31">
        <f t="shared" ca="1" si="116"/>
        <v>-5.8693316268118356E-2</v>
      </c>
      <c r="S207" s="31">
        <f t="shared" ca="1" si="116"/>
        <v>-1</v>
      </c>
      <c r="T207" s="31" t="e">
        <f t="shared" ca="1" si="110"/>
        <v>#DIV/0!</v>
      </c>
      <c r="U207" s="31">
        <f t="shared" ca="1" si="116"/>
        <v>-2.7813839718811129E-2</v>
      </c>
      <c r="V207" s="31">
        <f t="shared" ca="1" si="116"/>
        <v>-1</v>
      </c>
      <c r="W207" s="31" t="e">
        <f t="shared" ca="1" si="111"/>
        <v>#DIV/0!</v>
      </c>
      <c r="X207" s="31">
        <f t="shared" ca="1" si="116"/>
        <v>3.3130657206393472</v>
      </c>
      <c r="Y207" s="62">
        <f t="shared" ca="1" si="116"/>
        <v>8.9121489761267991E-2</v>
      </c>
    </row>
    <row r="208" spans="1:25" x14ac:dyDescent="0.2">
      <c r="A208" s="36" t="s">
        <v>44</v>
      </c>
      <c r="B208" s="69">
        <f ca="1">IF(ISBLANK(B40),NA(),SUM(B$37:B$40)/SUM(B$33:B$36)-1)</f>
        <v>2.7037962519622649E-3</v>
      </c>
      <c r="C208" s="69">
        <f t="shared" ref="C208:Y208" ca="1" si="117">IF(ISBLANK(C40),NA(),SUM(C$37:C$40)/SUM(C$33:C$36)-1)</f>
        <v>-3.2431583144001519E-2</v>
      </c>
      <c r="D208" s="31">
        <f t="shared" ca="1" si="117"/>
        <v>-3.494091936408894E-2</v>
      </c>
      <c r="E208" s="31">
        <f t="shared" ca="1" si="117"/>
        <v>2.0069425031145727E-2</v>
      </c>
      <c r="F208" s="31">
        <f t="shared" ca="1" si="117"/>
        <v>-1.4504381046370973E-2</v>
      </c>
      <c r="G208" s="70">
        <f t="shared" ca="1" si="117"/>
        <v>-1.8784692124754754E-2</v>
      </c>
      <c r="H208" s="31">
        <f t="shared" ca="1" si="117"/>
        <v>3.5510347010276888E-2</v>
      </c>
      <c r="I208" s="31">
        <f t="shared" ca="1" si="117"/>
        <v>-9.8326832842347223E-2</v>
      </c>
      <c r="J208" s="71">
        <f t="shared" ca="1" si="117"/>
        <v>-9.8724030605151114E-2</v>
      </c>
      <c r="K208" s="31">
        <f t="shared" ca="1" si="117"/>
        <v>-1.0741439287576982E-2</v>
      </c>
      <c r="L208" s="31" t="e">
        <f t="shared" ca="1" si="117"/>
        <v>#DIV/0!</v>
      </c>
      <c r="M208" s="71" t="e">
        <f t="shared" ca="1" si="117"/>
        <v>#DIV/0!</v>
      </c>
      <c r="N208" s="31">
        <f t="shared" ca="1" si="117"/>
        <v>2.1147349835377138E-2</v>
      </c>
      <c r="O208" s="62">
        <f t="shared" ca="1" si="117"/>
        <v>-0.27747065062213305</v>
      </c>
      <c r="P208" s="70">
        <f t="shared" ca="1" si="117"/>
        <v>-4.4450203246960918E-2</v>
      </c>
      <c r="Q208" s="31">
        <f t="shared" ca="1" si="117"/>
        <v>-8.3585844224379757E-3</v>
      </c>
      <c r="R208" s="31">
        <f t="shared" ca="1" si="117"/>
        <v>-7.546332746582618E-2</v>
      </c>
      <c r="S208" s="31" t="e">
        <f t="shared" ca="1" si="117"/>
        <v>#DIV/0!</v>
      </c>
      <c r="T208" s="31" t="e">
        <f t="shared" ca="1" si="110"/>
        <v>#DIV/0!</v>
      </c>
      <c r="U208" s="31">
        <f t="shared" ca="1" si="117"/>
        <v>8.2598483099349806E-3</v>
      </c>
      <c r="V208" s="31" t="e">
        <f t="shared" ca="1" si="117"/>
        <v>#DIV/0!</v>
      </c>
      <c r="W208" s="31" t="e">
        <f t="shared" ca="1" si="111"/>
        <v>#DIV/0!</v>
      </c>
      <c r="X208" s="31">
        <f t="shared" ca="1" si="117"/>
        <v>-9.675379394033512E-3</v>
      </c>
      <c r="Y208" s="62">
        <f t="shared" ca="1" si="117"/>
        <v>1.4866560081938651E-3</v>
      </c>
    </row>
    <row r="209" spans="1:25" x14ac:dyDescent="0.2">
      <c r="A209" s="36" t="s">
        <v>45</v>
      </c>
      <c r="B209" s="69">
        <f ca="1">IF(ISBLANK(B44),NA(),SUM(B$41:B$44)/SUM(B$37:B$40)-1)</f>
        <v>-1.7162539661045861E-2</v>
      </c>
      <c r="C209" s="69">
        <f t="shared" ref="C209:Y209" ca="1" si="118">IF(ISBLANK(C44),NA(),SUM(C$41:C$44)/SUM(C$37:C$40)-1)</f>
        <v>-5.0839980877851354E-2</v>
      </c>
      <c r="D209" s="31">
        <f t="shared" ca="1" si="118"/>
        <v>-5.2212661998509269E-2</v>
      </c>
      <c r="E209" s="31">
        <f t="shared" ca="1" si="118"/>
        <v>-1.3741838367664627E-3</v>
      </c>
      <c r="F209" s="31">
        <f t="shared" ca="1" si="118"/>
        <v>-4.1236636052056075E-2</v>
      </c>
      <c r="G209" s="70">
        <f t="shared" ca="1" si="118"/>
        <v>-3.9431010452170678E-2</v>
      </c>
      <c r="H209" s="31">
        <f t="shared" ca="1" si="118"/>
        <v>1.0908665215920266E-2</v>
      </c>
      <c r="I209" s="31">
        <f t="shared" ca="1" si="118"/>
        <v>-0.1094560980875241</v>
      </c>
      <c r="J209" s="71">
        <f t="shared" ca="1" si="118"/>
        <v>-0.10739637771613875</v>
      </c>
      <c r="K209" s="31">
        <f t="shared" ca="1" si="118"/>
        <v>-4.3981216627341002E-2</v>
      </c>
      <c r="L209" s="31" t="e">
        <f t="shared" ca="1" si="118"/>
        <v>#DIV/0!</v>
      </c>
      <c r="M209" s="71" t="e">
        <f t="shared" ca="1" si="118"/>
        <v>#DIV/0!</v>
      </c>
      <c r="N209" s="31">
        <f t="shared" ca="1" si="118"/>
        <v>-1.8212803683442802E-3</v>
      </c>
      <c r="O209" s="62">
        <f t="shared" ca="1" si="118"/>
        <v>-0.30057181433768765</v>
      </c>
      <c r="P209" s="70">
        <f t="shared" ca="1" si="118"/>
        <v>-0.98118367134117535</v>
      </c>
      <c r="Q209" s="31">
        <f t="shared" ca="1" si="118"/>
        <v>-2.3997886939675972E-2</v>
      </c>
      <c r="R209" s="31">
        <f t="shared" ca="1" si="118"/>
        <v>-8.1129861583544183E-2</v>
      </c>
      <c r="S209" s="31" t="e">
        <f t="shared" ca="1" si="118"/>
        <v>#DIV/0!</v>
      </c>
      <c r="T209" s="31" t="e">
        <f t="shared" ca="1" si="118"/>
        <v>#DIV/0!</v>
      </c>
      <c r="U209" s="31">
        <f t="shared" ca="1" si="118"/>
        <v>-3.4377778141095328E-2</v>
      </c>
      <c r="V209" s="31" t="e">
        <f t="shared" ca="1" si="118"/>
        <v>#DIV/0!</v>
      </c>
      <c r="W209" s="31" t="e">
        <f t="shared" ca="1" si="118"/>
        <v>#DIV/0!</v>
      </c>
      <c r="X209" s="31">
        <f t="shared" ca="1" si="118"/>
        <v>-0.99995124006566893</v>
      </c>
      <c r="Y209" s="62">
        <f t="shared" ca="1" si="118"/>
        <v>2.371984834153551E-2</v>
      </c>
    </row>
    <row r="210" spans="1:25" x14ac:dyDescent="0.2">
      <c r="A210" s="36" t="s">
        <v>46</v>
      </c>
      <c r="B210" s="69">
        <f ca="1">IF(ISBLANK(B48),NA(),SUM(B$45:B$48)/SUM(B$41:B$44)-1)</f>
        <v>-2.3084802623564382E-2</v>
      </c>
      <c r="C210" s="69">
        <f t="shared" ref="C210:Y210" ca="1" si="119">IF(ISBLANK(C48),NA(),SUM(C$45:C$48)/SUM(C$41:C$44)-1)</f>
        <v>-4.0811847395486156E-2</v>
      </c>
      <c r="D210" s="31">
        <f t="shared" ca="1" si="119"/>
        <v>-4.0765990840121002E-2</v>
      </c>
      <c r="E210" s="31">
        <f t="shared" ca="1" si="119"/>
        <v>-1.5185826379499945E-2</v>
      </c>
      <c r="F210" s="31">
        <f ca="1">IF(ISBLANK(F48),NA(),SUM(F$45:F$48)/SUM(F$41:F$44)-1)</f>
        <v>-4.1128989397233306E-2</v>
      </c>
      <c r="G210" s="70">
        <f t="shared" ca="1" si="119"/>
        <v>-2.5210000315904035E-2</v>
      </c>
      <c r="H210" s="31">
        <f t="shared" ca="1" si="119"/>
        <v>-6.456892203655562E-2</v>
      </c>
      <c r="I210" s="31">
        <f t="shared" ca="1" si="119"/>
        <v>-9.8717629534630036E-2</v>
      </c>
      <c r="J210" s="71">
        <f t="shared" ca="1" si="119"/>
        <v>-0.10206651244380893</v>
      </c>
      <c r="K210" s="31">
        <f t="shared" ca="1" si="119"/>
        <v>-4.1903719457529465E-2</v>
      </c>
      <c r="L210" s="31" t="e">
        <f t="shared" ca="1" si="119"/>
        <v>#DIV/0!</v>
      </c>
      <c r="M210" s="71" t="e">
        <f t="shared" ca="1" si="119"/>
        <v>#DIV/0!</v>
      </c>
      <c r="N210" s="31">
        <f t="shared" ca="1" si="119"/>
        <v>-1.4929834102854089E-2</v>
      </c>
      <c r="O210" s="62">
        <f t="shared" ca="1" si="119"/>
        <v>-0.632684541296895</v>
      </c>
      <c r="P210" s="70">
        <f t="shared" ca="1" si="119"/>
        <v>-0.3206631652249553</v>
      </c>
      <c r="Q210" s="31">
        <f t="shared" ca="1" si="119"/>
        <v>-1.2069073862959745E-2</v>
      </c>
      <c r="R210" s="31">
        <f t="shared" ca="1" si="119"/>
        <v>-6.8045531180628172E-2</v>
      </c>
      <c r="S210" s="31" t="e">
        <f t="shared" ca="1" si="119"/>
        <v>#DIV/0!</v>
      </c>
      <c r="T210" s="31">
        <f t="shared" ca="1" si="119"/>
        <v>-4.7773796874607255E-3</v>
      </c>
      <c r="U210" s="31">
        <f t="shared" ca="1" si="119"/>
        <v>-0.16478728821190225</v>
      </c>
      <c r="V210" s="31" t="e">
        <f t="shared" ca="1" si="119"/>
        <v>#DIV/0!</v>
      </c>
      <c r="W210" s="31">
        <f t="shared" ca="1" si="119"/>
        <v>-4.2604409272649413E-2</v>
      </c>
      <c r="X210" s="31">
        <f t="shared" ca="1" si="119"/>
        <v>-0.53236024640312063</v>
      </c>
      <c r="Y210" s="62">
        <f t="shared" ca="1" si="119"/>
        <v>-7.3652827689189015E-3</v>
      </c>
    </row>
    <row r="211" spans="1:25" x14ac:dyDescent="0.2">
      <c r="A211" s="36" t="s">
        <v>178</v>
      </c>
      <c r="B211" s="69">
        <f ca="1">IF(ISBLANK(B52),NA(),SUM(B$49:B$52)/SUM(B$45:B$48)-1)</f>
        <v>-2.2400288428402582E-2</v>
      </c>
      <c r="C211" s="69">
        <f t="shared" ref="C211:Y211" ca="1" si="120">IF(ISBLANK(C52),NA(),SUM(C$49:C$52)/SUM(C$45:C$48)-1)</f>
        <v>-3.5698858486310825E-2</v>
      </c>
      <c r="D211" s="31">
        <f t="shared" ca="1" si="120"/>
        <v>-3.8317774160690488E-2</v>
      </c>
      <c r="E211" s="31">
        <f t="shared" ca="1" si="120"/>
        <v>-1.662878540909174E-2</v>
      </c>
      <c r="F211" s="31">
        <f t="shared" ca="1" si="120"/>
        <v>-1.7579691447341284E-2</v>
      </c>
      <c r="G211" s="70">
        <f t="shared" ca="1" si="120"/>
        <v>-2.5433984204297988E-2</v>
      </c>
      <c r="H211" s="31">
        <f t="shared" ca="1" si="120"/>
        <v>-1.362499426842656E-2</v>
      </c>
      <c r="I211" s="31">
        <f t="shared" ca="1" si="120"/>
        <v>-9.503852607154506E-2</v>
      </c>
      <c r="J211" s="31">
        <f t="shared" ca="1" si="120"/>
        <v>-9.8909480796894877E-2</v>
      </c>
      <c r="K211" s="31">
        <f t="shared" ca="1" si="120"/>
        <v>-1.5886386166116151E-2</v>
      </c>
      <c r="L211" s="31" t="e">
        <f t="shared" ca="1" si="120"/>
        <v>#DIV/0!</v>
      </c>
      <c r="M211" s="31" t="e">
        <f t="shared" ca="1" si="120"/>
        <v>#DIV/0!</v>
      </c>
      <c r="N211" s="31">
        <f t="shared" ca="1" si="120"/>
        <v>-1.536064479573751E-2</v>
      </c>
      <c r="O211" s="62">
        <f t="shared" ca="1" si="120"/>
        <v>-0.76963059037837511</v>
      </c>
      <c r="P211" s="31">
        <f t="shared" ca="1" si="120"/>
        <v>-0.29694707238534035</v>
      </c>
      <c r="Q211" s="31">
        <f ca="1">IF(ISBLANK(Q52),NA(),SUM(Q$49:Q$52)/SUM(Q$45:Q$48)-1)</f>
        <v>-1.5340329394079366E-2</v>
      </c>
      <c r="R211" s="31">
        <f t="shared" ca="1" si="120"/>
        <v>-6.9508477506369681E-2</v>
      </c>
      <c r="S211" s="31" t="e">
        <f t="shared" ca="1" si="120"/>
        <v>#DIV/0!</v>
      </c>
      <c r="T211" s="31">
        <f t="shared" ca="1" si="120"/>
        <v>-3.9298785232300792E-2</v>
      </c>
      <c r="U211" s="31">
        <f t="shared" ca="1" si="120"/>
        <v>-2.7524269439202387E-2</v>
      </c>
      <c r="V211" s="31" t="e">
        <f t="shared" ca="1" si="120"/>
        <v>#DIV/0!</v>
      </c>
      <c r="W211" s="31">
        <f t="shared" ca="1" si="120"/>
        <v>-1.7261183953499626E-2</v>
      </c>
      <c r="X211" s="31">
        <f t="shared" ca="1" si="120"/>
        <v>-0.21971714901252326</v>
      </c>
      <c r="Y211" s="62">
        <f t="shared" ca="1" si="120"/>
        <v>6.1185654822379476E-2</v>
      </c>
    </row>
    <row r="212" spans="1:25" x14ac:dyDescent="0.2">
      <c r="A212" s="36" t="s">
        <v>202</v>
      </c>
      <c r="B212" s="69">
        <f ca="1">IF(ISBLANK(B56),NA(),SUM(B$53:B$56)/SUM(B$49:B$52)-1)</f>
        <v>-1.4016527854219141E-2</v>
      </c>
      <c r="C212" s="69">
        <f t="shared" ref="C212:X212" ca="1" si="121">IF(ISBLANK(C56),NA(),SUM(C$53:C$56)/SUM(C$49:C$52)-1)</f>
        <v>-1.9855966174482598E-2</v>
      </c>
      <c r="D212" s="31">
        <f t="shared" ca="1" si="121"/>
        <v>-2.4428223226882317E-2</v>
      </c>
      <c r="E212" s="31">
        <f t="shared" ca="1" si="121"/>
        <v>-1.1531391362113896E-2</v>
      </c>
      <c r="F212" s="31">
        <f t="shared" ca="1" si="121"/>
        <v>1.1109784306866821E-2</v>
      </c>
      <c r="G212" s="70">
        <f t="shared" ca="1" si="121"/>
        <v>-1.5869578347655122E-2</v>
      </c>
      <c r="H212" s="31">
        <f t="shared" ca="1" si="121"/>
        <v>9.9452787985156998E-3</v>
      </c>
      <c r="I212" s="31">
        <f t="shared" ca="1" si="121"/>
        <v>-7.1001409796343617E-2</v>
      </c>
      <c r="J212" s="31">
        <f t="shared" ca="1" si="121"/>
        <v>-6.2126563332556617E-2</v>
      </c>
      <c r="K212" s="31">
        <f t="shared" ca="1" si="121"/>
        <v>1.0247932911893409E-2</v>
      </c>
      <c r="L212" s="31" t="e">
        <f t="shared" ca="1" si="121"/>
        <v>#DIV/0!</v>
      </c>
      <c r="M212" s="31" t="e">
        <f t="shared" ca="1" si="121"/>
        <v>#DIV/0!</v>
      </c>
      <c r="N212" s="31">
        <f t="shared" ca="1" si="121"/>
        <v>-1.0445592929615444E-2</v>
      </c>
      <c r="O212" s="31">
        <f t="shared" ca="1" si="121"/>
        <v>-0.61648658072023699</v>
      </c>
      <c r="P212" s="70">
        <f t="shared" ca="1" si="121"/>
        <v>-9.5634356930837883E-2</v>
      </c>
      <c r="Q212" s="31">
        <f t="shared" ca="1" si="121"/>
        <v>-1.9845635538382256E-2</v>
      </c>
      <c r="R212" s="31">
        <f t="shared" ca="1" si="121"/>
        <v>-4.9697039819970423E-2</v>
      </c>
      <c r="S212" s="31" t="e">
        <f t="shared" ca="1" si="121"/>
        <v>#DIV/0!</v>
      </c>
      <c r="T212" s="31">
        <f t="shared" ca="1" si="121"/>
        <v>-1.17185551890443E-2</v>
      </c>
      <c r="U212" s="31">
        <f t="shared" ca="1" si="121"/>
        <v>-2.9448407149977984E-2</v>
      </c>
      <c r="V212" s="31" t="e">
        <f t="shared" ca="1" si="121"/>
        <v>#DIV/0!</v>
      </c>
      <c r="W212" s="31">
        <f t="shared" ca="1" si="121"/>
        <v>9.5199334138420522E-3</v>
      </c>
      <c r="X212" s="31">
        <f t="shared" ca="1" si="121"/>
        <v>-0.28639754212734192</v>
      </c>
      <c r="Y212" s="62">
        <f ca="1">IF(ISBLANK(Y56),NA(),SUM(Y$53:Y$56)/SUM(Y$49:Y$52)-1)</f>
        <v>4.6795813494194372E-2</v>
      </c>
    </row>
    <row r="213" spans="1:25" x14ac:dyDescent="0.2">
      <c r="A213" s="36" t="s">
        <v>203</v>
      </c>
      <c r="B213" s="69">
        <f ca="1">IF(ISBLANK(B57),NA(),SUM(B$57:B$60)/SUM(B$53:B$56)-1)</f>
        <v>-9.8070798200671216E-3</v>
      </c>
      <c r="C213" s="69">
        <f t="shared" ref="C213:Y213" ca="1" si="122">IF(ISBLANK(C57),NA(),SUM(C$57:C$60)/SUM(C$53:C$56)-1)</f>
        <v>-1.039161929755783E-2</v>
      </c>
      <c r="D213" s="31">
        <f t="shared" ca="1" si="122"/>
        <v>-1.4698929068435396E-2</v>
      </c>
      <c r="E213" s="31">
        <f t="shared" ca="1" si="122"/>
        <v>-9.5604077166606682E-3</v>
      </c>
      <c r="F213" s="31">
        <f t="shared" ca="1" si="122"/>
        <v>1.7754465547240583E-2</v>
      </c>
      <c r="G213" s="70">
        <f t="shared" ca="1" si="122"/>
        <v>-3.2311773412222466E-3</v>
      </c>
      <c r="H213" s="31">
        <f t="shared" ca="1" si="122"/>
        <v>-1.0052473862379396E-2</v>
      </c>
      <c r="I213" s="31">
        <f t="shared" ca="1" si="122"/>
        <v>-7.4003636699029429E-2</v>
      </c>
      <c r="J213" s="31">
        <f t="shared" ca="1" si="122"/>
        <v>-5.9689977553521678E-2</v>
      </c>
      <c r="K213" s="31">
        <f t="shared" ca="1" si="122"/>
        <v>1.6218810599919031E-2</v>
      </c>
      <c r="L213" s="31" t="e">
        <f t="shared" ca="1" si="122"/>
        <v>#DIV/0!</v>
      </c>
      <c r="M213" s="31" t="e">
        <f t="shared" ca="1" si="122"/>
        <v>#DIV/0!</v>
      </c>
      <c r="N213" s="31">
        <f t="shared" ca="1" si="122"/>
        <v>-1.2367633290199853E-2</v>
      </c>
      <c r="O213" s="31">
        <f t="shared" ca="1" si="122"/>
        <v>-0.52220590846281145</v>
      </c>
      <c r="P213" s="70">
        <f t="shared" ca="1" si="122"/>
        <v>-0.12041967196546832</v>
      </c>
      <c r="Q213" s="31">
        <f t="shared" ca="1" si="122"/>
        <v>-7.7365532175497354E-3</v>
      </c>
      <c r="R213" s="31">
        <f t="shared" ca="1" si="122"/>
        <v>-3.3979826679528813E-2</v>
      </c>
      <c r="S213" s="31" t="e">
        <f t="shared" ca="1" si="122"/>
        <v>#DIV/0!</v>
      </c>
      <c r="T213" s="31">
        <f t="shared" ca="1" si="122"/>
        <v>-1.7366463631037665E-2</v>
      </c>
      <c r="U213" s="31">
        <f t="shared" ca="1" si="122"/>
        <v>-2.2796395251447166E-2</v>
      </c>
      <c r="V213" s="31" t="e">
        <f t="shared" ca="1" si="122"/>
        <v>#DIV/0!</v>
      </c>
      <c r="W213" s="31">
        <f t="shared" ca="1" si="122"/>
        <v>1.6821312963347212E-2</v>
      </c>
      <c r="X213" s="31">
        <f t="shared" ca="1" si="122"/>
        <v>-0.12182092428631075</v>
      </c>
      <c r="Y213" s="62">
        <f t="shared" ca="1" si="122"/>
        <v>-1.1350240423607993E-2</v>
      </c>
    </row>
    <row r="214" spans="1:25" ht="12" thickBot="1" x14ac:dyDescent="0.25">
      <c r="A214" s="80" t="s">
        <v>204</v>
      </c>
      <c r="B214" s="102">
        <f ca="1">IF(ISBLANK(B61),NA(),SUM(B$61:B$64)/SUM(B$57:B$60)-1)</f>
        <v>-2.0529230778493224E-2</v>
      </c>
      <c r="C214" s="102">
        <f t="shared" ref="C214:X214" ca="1" si="123">IF(ISBLANK(C61),NA(),SUM(C$61:C$64)/SUM(C$57:C$60)-1)</f>
        <v>-1.9886319362093174E-2</v>
      </c>
      <c r="D214" s="103">
        <f t="shared" ca="1" si="123"/>
        <v>-2.204070028337457E-2</v>
      </c>
      <c r="E214" s="103">
        <f t="shared" ca="1" si="123"/>
        <v>-2.0800307796601025E-2</v>
      </c>
      <c r="F214" s="103">
        <f t="shared" ca="1" si="123"/>
        <v>-6.257434616463442E-3</v>
      </c>
      <c r="G214" s="104">
        <f t="shared" ca="1" si="123"/>
        <v>-1.4028203064059941E-2</v>
      </c>
      <c r="H214" s="103">
        <f t="shared" ca="1" si="123"/>
        <v>1.1416624631829242E-2</v>
      </c>
      <c r="I214" s="103">
        <f t="shared" ca="1" si="123"/>
        <v>-7.3926095579586293E-2</v>
      </c>
      <c r="J214" s="103">
        <f t="shared" ca="1" si="123"/>
        <v>-4.1976539455434447E-2</v>
      </c>
      <c r="K214" s="103">
        <f t="shared" ca="1" si="123"/>
        <v>-4.3915872067507022E-3</v>
      </c>
      <c r="L214" s="103" t="e">
        <f t="shared" ca="1" si="123"/>
        <v>#DIV/0!</v>
      </c>
      <c r="M214" s="103" t="e">
        <f t="shared" ca="1" si="123"/>
        <v>#DIV/0!</v>
      </c>
      <c r="N214" s="103">
        <f t="shared" ca="1" si="123"/>
        <v>-2.0077733324416425E-2</v>
      </c>
      <c r="O214" s="103">
        <f t="shared" ca="1" si="123"/>
        <v>-0.52708415786711393</v>
      </c>
      <c r="P214" s="104">
        <f t="shared" ca="1" si="123"/>
        <v>-0.21329252245843322</v>
      </c>
      <c r="Q214" s="103">
        <f t="shared" ca="1" si="123"/>
        <v>-7.3293585355129753E-3</v>
      </c>
      <c r="R214" s="103">
        <f t="shared" ca="1" si="123"/>
        <v>-3.3148621522285482E-2</v>
      </c>
      <c r="S214" s="103" t="e">
        <f t="shared" ca="1" si="123"/>
        <v>#DIV/0!</v>
      </c>
      <c r="T214" s="103">
        <f t="shared" ca="1" si="123"/>
        <v>-3.2187642101060621E-2</v>
      </c>
      <c r="U214" s="103">
        <f t="shared" ca="1" si="123"/>
        <v>-8.4348651859595947E-3</v>
      </c>
      <c r="V214" s="103" t="e">
        <f t="shared" ca="1" si="123"/>
        <v>#DIV/0!</v>
      </c>
      <c r="W214" s="103">
        <f t="shared" ca="1" si="123"/>
        <v>-3.9850442651168105E-3</v>
      </c>
      <c r="X214" s="103">
        <f t="shared" ca="1" si="123"/>
        <v>3.6952287746899293E-2</v>
      </c>
      <c r="Y214" s="105">
        <f ca="1">IF(ISBLANK(Y61),NA(),SUM(Y$61:Y$64)/SUM(Y$57:Y$60)-1)</f>
        <v>-2.6396851611946825E-2</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Y214"/>
  <sheetViews>
    <sheetView showGridLines="0" workbookViewId="0">
      <pane xSplit="1" ySplit="3" topLeftCell="B106" activePane="bottomRight" state="frozen"/>
      <selection activeCell="B66" sqref="B66:Y68"/>
      <selection pane="topRight" activeCell="B66" sqref="B66:Y68"/>
      <selection pane="bottomLeft" activeCell="B66" sqref="B66:Y68"/>
      <selection pane="bottomRight" activeCell="B66" sqref="B66:Y68"/>
    </sheetView>
  </sheetViews>
  <sheetFormatPr baseColWidth="10" defaultColWidth="12.140625" defaultRowHeight="11.25" x14ac:dyDescent="0.2"/>
  <cols>
    <col min="1" max="1" width="12.140625" style="37"/>
    <col min="2" max="3" width="12.140625" style="7"/>
    <col min="4" max="9" width="12.140625" style="19"/>
    <col min="10" max="10" width="12.140625" style="45"/>
    <col min="11" max="12" width="12.140625" style="19"/>
    <col min="13" max="13" width="12.140625" style="45"/>
    <col min="14" max="14" width="12.140625" style="19"/>
    <col min="15" max="15" width="12.140625" style="22"/>
    <col min="16" max="16" width="13" style="22" customWidth="1"/>
    <col min="17" max="23" width="12.140625" style="22"/>
    <col min="24" max="16384" width="12.140625" style="19"/>
  </cols>
  <sheetData>
    <row r="1" spans="1:25" s="47" customFormat="1" ht="13.5" thickBot="1" x14ac:dyDescent="0.25">
      <c r="A1" s="173" t="s">
        <v>48</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1410978840.2724607</v>
      </c>
      <c r="C5" s="15">
        <f ca="1">SUM(D5,F5)</f>
        <v>961225968.34667969</v>
      </c>
      <c r="D5" s="16">
        <f ca="1">OFFSET(Import_SAS_CVS!CC2,(Synth!$D$3-1)*Synth!$E$3,0)</f>
        <v>870298015.765625</v>
      </c>
      <c r="E5" s="16">
        <f ca="1">OFFSET(Import_SAS_CVS!BG2,(Synth!$D$3-1)*Synth!$E$3,0)</f>
        <v>449752871.92578101</v>
      </c>
      <c r="F5" s="16">
        <f ca="1">OFFSET(Import_SAS_CVS!CG2,(Synth!$D$3-1)*Synth!$E$3,0)</f>
        <v>90927952.581054702</v>
      </c>
      <c r="G5" s="17">
        <f ca="1">OFFSET(Import_SAS_CVS!AO2,(Synth!$D$3-1)*Synth!$E$3,0)</f>
        <v>463878503.90625</v>
      </c>
      <c r="H5" s="16">
        <f ca="1">OFFSET(Import_SAS_CVS!AP2,(Synth!$D$3-1)*Synth!$E$3,0)</f>
        <v>6481804.4595947303</v>
      </c>
      <c r="I5" s="16">
        <f ca="1">OFFSET(Import_SAS_CVS!AQ2,(Synth!$D$3-1)*Synth!$E$3,0)</f>
        <v>404824145.828125</v>
      </c>
      <c r="J5" s="42">
        <f ca="1">OFFSET(Import_SAS_CVS!AR2,(Synth!$D$3-1)*Synth!$E$3,0)</f>
        <v>148101349.28515601</v>
      </c>
      <c r="K5" s="16">
        <f ca="1">OFFSET(Import_SAS_CVS!AS2,(Synth!$D$3-1)*Synth!$E$3,0)</f>
        <v>143367.75982093799</v>
      </c>
      <c r="L5" s="16">
        <f ca="1">OFFSET(Import_SAS_CVS!AT2,(Synth!$D$3-1)*Synth!$E$3,0)</f>
        <v>91587357.700195298</v>
      </c>
      <c r="M5" s="42">
        <f ca="1">OFFSET(Import_SAS_CVS!AU2,(Synth!$D$3-1)*Synth!$E$3,0)</f>
        <v>6049002.2523193397</v>
      </c>
      <c r="N5" s="16">
        <f ca="1">OFFSET(Import_SAS_CVS!AV2,(Synth!$D$3-1)*Synth!$E$3,0)</f>
        <v>300619.431121826</v>
      </c>
      <c r="O5" s="18">
        <f ca="1">OFFSET(Import_SAS_CVS!AW2,(Synth!$D$3-1)*Synth!$E$3,0)</f>
        <v>456008379.18359399</v>
      </c>
      <c r="P5" s="112">
        <f ca="1">OFFSET(Import_SAS_CVS!AX2,(Synth!$D$3-1)*Synth!$E$3,0)</f>
        <v>359072029.10546899</v>
      </c>
      <c r="Q5" s="113">
        <f ca="1">OFFSET(Import_SAS_CVS!AY2,(Synth!$D$3-1)*Synth!$E$3,0)</f>
        <v>230579119.94335899</v>
      </c>
      <c r="R5" s="113">
        <f ca="1">OFFSET(Import_SAS_CVS!AZ2,(Synth!$D$3-1)*Synth!$E$3,0)</f>
        <v>179780855.140625</v>
      </c>
      <c r="S5" s="113">
        <f ca="1">OFFSET(Import_SAS_CVS!BA2,(Synth!$D$3-1)*Synth!$E$3,0)</f>
        <v>0</v>
      </c>
      <c r="T5" s="113">
        <f ca="1">OFFSET(Import_SAS_CVS!BB2,(Synth!$D$3-1)*Synth!$E$3,0)</f>
        <v>0</v>
      </c>
      <c r="U5" s="113">
        <f ca="1">OFFSET(Import_SAS_CVS!BC2,(Synth!$D$3-1)*Synth!$E$3,0)</f>
        <v>104185124.73535199</v>
      </c>
      <c r="V5" s="113">
        <f ca="1">OFFSET(Import_SAS_CVS!BD2,(Synth!$D$3-1)*Synth!$E$3,0)</f>
        <v>0</v>
      </c>
      <c r="W5" s="113">
        <f ca="1">OFFSET(Import_SAS_CVS!BE2,(Synth!$D$3-1)*Synth!$E$3,0)</f>
        <v>0</v>
      </c>
      <c r="X5" s="113">
        <f ca="1">OFFSET(Import_SAS_CVS!BF2,(Synth!$D$3-1)*Synth!$E$3,0)</f>
        <v>91416279.584960893</v>
      </c>
      <c r="Y5" s="114">
        <f ca="1">OFFSET(Import_SAS_CVS!CS2,(Synth!$D$3-1)*Synth!$E$3,0)</f>
        <v>1579.6957010328799</v>
      </c>
    </row>
    <row r="6" spans="1:25" x14ac:dyDescent="0.2">
      <c r="A6" s="20">
        <v>38168</v>
      </c>
      <c r="B6" s="21">
        <f t="shared" ref="B6:B64" ca="1" si="0">SUM(C6,E6)</f>
        <v>1426292473.7402341</v>
      </c>
      <c r="C6" s="21">
        <f t="shared" ref="C6:C64" ca="1" si="1">SUM(D6,F6)</f>
        <v>967870712.33007813</v>
      </c>
      <c r="D6" s="22">
        <f ca="1">OFFSET(Import_SAS_CVS!CC3,(Synth!$D$3-1)*Synth!$E$3,0)</f>
        <v>876620440.234375</v>
      </c>
      <c r="E6" s="22">
        <f ca="1">OFFSET(Import_SAS_CVS!BG3,(Synth!$D$3-1)*Synth!$E$3,0)</f>
        <v>458421761.41015601</v>
      </c>
      <c r="F6" s="22">
        <f ca="1">OFFSET(Import_SAS_CVS!CG3,(Synth!$D$3-1)*Synth!$E$3,0)</f>
        <v>91250272.095703095</v>
      </c>
      <c r="G6" s="23">
        <f ca="1">OFFSET(Import_SAS_CVS!AO3,(Synth!$D$3-1)*Synth!$E$3,0)</f>
        <v>468667295.65625</v>
      </c>
      <c r="H6" s="24">
        <f ca="1">OFFSET(Import_SAS_CVS!AP3,(Synth!$D$3-1)*Synth!$E$3,0)</f>
        <v>5913415.91796875</v>
      </c>
      <c r="I6" s="24">
        <f ca="1">OFFSET(Import_SAS_CVS!AQ3,(Synth!$D$3-1)*Synth!$E$3,0)</f>
        <v>404383199.03125</v>
      </c>
      <c r="J6" s="43">
        <f ca="1">OFFSET(Import_SAS_CVS!AR3,(Synth!$D$3-1)*Synth!$E$3,0)</f>
        <v>155950955.33398399</v>
      </c>
      <c r="K6" s="24">
        <f ca="1">OFFSET(Import_SAS_CVS!AS3,(Synth!$D$3-1)*Synth!$E$3,0)</f>
        <v>2760651.4231567401</v>
      </c>
      <c r="L6" s="24">
        <f ca="1">OFFSET(Import_SAS_CVS!AT3,(Synth!$D$3-1)*Synth!$E$3,0)</f>
        <v>88245061.28125</v>
      </c>
      <c r="M6" s="43">
        <f ca="1">OFFSET(Import_SAS_CVS!AU3,(Synth!$D$3-1)*Synth!$E$3,0)</f>
        <v>5932417.7378540002</v>
      </c>
      <c r="N6" s="24">
        <f ca="1">OFFSET(Import_SAS_CVS!AV3,(Synth!$D$3-1)*Synth!$E$3,0)</f>
        <v>17867423.121582001</v>
      </c>
      <c r="O6" s="25">
        <f ca="1">OFFSET(Import_SAS_CVS!AW3,(Synth!$D$3-1)*Synth!$E$3,0)</f>
        <v>422829802.92968798</v>
      </c>
      <c r="P6" s="115">
        <f ca="1">OFFSET(Import_SAS_CVS!AX3,(Synth!$D$3-1)*Synth!$E$3,0)</f>
        <v>361430576.14453101</v>
      </c>
      <c r="Q6" s="116">
        <f ca="1">OFFSET(Import_SAS_CVS!AY3,(Synth!$D$3-1)*Synth!$E$3,0)</f>
        <v>232044582.95898399</v>
      </c>
      <c r="R6" s="116">
        <f ca="1">OFFSET(Import_SAS_CVS!AZ3,(Synth!$D$3-1)*Synth!$E$3,0)</f>
        <v>182882819.39648399</v>
      </c>
      <c r="S6" s="116">
        <f ca="1">OFFSET(Import_SAS_CVS!BA3,(Synth!$D$3-1)*Synth!$E$3,0)</f>
        <v>0</v>
      </c>
      <c r="T6" s="116">
        <f ca="1">OFFSET(Import_SAS_CVS!BB3,(Synth!$D$3-1)*Synth!$E$3,0)</f>
        <v>0</v>
      </c>
      <c r="U6" s="116">
        <f ca="1">OFFSET(Import_SAS_CVS!BC3,(Synth!$D$3-1)*Synth!$E$3,0)</f>
        <v>102613675.39160199</v>
      </c>
      <c r="V6" s="116">
        <f ca="1">OFFSET(Import_SAS_CVS!BD3,(Synth!$D$3-1)*Synth!$E$3,0)</f>
        <v>0</v>
      </c>
      <c r="W6" s="116">
        <f ca="1">OFFSET(Import_SAS_CVS!BE3,(Synth!$D$3-1)*Synth!$E$3,0)</f>
        <v>0</v>
      </c>
      <c r="X6" s="116">
        <f ca="1">OFFSET(Import_SAS_CVS!BF3,(Synth!$D$3-1)*Synth!$E$3,0)</f>
        <v>91761597.977539107</v>
      </c>
      <c r="Y6" s="117">
        <f ca="1">OFFSET(Import_SAS_CVS!CS3,(Synth!$D$3-1)*Synth!$E$3,0)</f>
        <v>46488.499672412901</v>
      </c>
    </row>
    <row r="7" spans="1:25" x14ac:dyDescent="0.2">
      <c r="A7" s="20">
        <v>38260</v>
      </c>
      <c r="B7" s="21">
        <f t="shared" ca="1" si="0"/>
        <v>1433667808.6464849</v>
      </c>
      <c r="C7" s="21">
        <f t="shared" ca="1" si="1"/>
        <v>990386883.58398485</v>
      </c>
      <c r="D7" s="22">
        <f ca="1">OFFSET(Import_SAS_CVS!CC4,(Synth!$D$3-1)*Synth!$E$3,0)</f>
        <v>898375139.35156298</v>
      </c>
      <c r="E7" s="22">
        <f ca="1">OFFSET(Import_SAS_CVS!BG4,(Synth!$D$3-1)*Synth!$E$3,0)</f>
        <v>443280925.0625</v>
      </c>
      <c r="F7" s="22">
        <f ca="1">OFFSET(Import_SAS_CVS!CG4,(Synth!$D$3-1)*Synth!$E$3,0)</f>
        <v>92011744.232421905</v>
      </c>
      <c r="G7" s="23">
        <f ca="1">OFFSET(Import_SAS_CVS!AO4,(Synth!$D$3-1)*Synth!$E$3,0)</f>
        <v>480032796.50390601</v>
      </c>
      <c r="H7" s="24">
        <f ca="1">OFFSET(Import_SAS_CVS!AP4,(Synth!$D$3-1)*Synth!$E$3,0)</f>
        <v>6434634.1566772498</v>
      </c>
      <c r="I7" s="24">
        <f ca="1">OFFSET(Import_SAS_CVS!AQ4,(Synth!$D$3-1)*Synth!$E$3,0)</f>
        <v>409090095.09765601</v>
      </c>
      <c r="J7" s="43">
        <f ca="1">OFFSET(Import_SAS_CVS!AR4,(Synth!$D$3-1)*Synth!$E$3,0)</f>
        <v>164279779.31835899</v>
      </c>
      <c r="K7" s="24">
        <f ca="1">OFFSET(Import_SAS_CVS!AS4,(Synth!$D$3-1)*Synth!$E$3,0)</f>
        <v>6956645.7407836895</v>
      </c>
      <c r="L7" s="24">
        <f ca="1">OFFSET(Import_SAS_CVS!AT4,(Synth!$D$3-1)*Synth!$E$3,0)</f>
        <v>85155416.125976607</v>
      </c>
      <c r="M7" s="43">
        <f ca="1">OFFSET(Import_SAS_CVS!AU4,(Synth!$D$3-1)*Synth!$E$3,0)</f>
        <v>5855671.68359375</v>
      </c>
      <c r="N7" s="24">
        <f ca="1">OFFSET(Import_SAS_CVS!AV4,(Synth!$D$3-1)*Synth!$E$3,0)</f>
        <v>45917843.238769501</v>
      </c>
      <c r="O7" s="25">
        <f ca="1">OFFSET(Import_SAS_CVS!AW4,(Synth!$D$3-1)*Synth!$E$3,0)</f>
        <v>391496418.25781298</v>
      </c>
      <c r="P7" s="115">
        <f ca="1">OFFSET(Import_SAS_CVS!AX4,(Synth!$D$3-1)*Synth!$E$3,0)</f>
        <v>382733038.921875</v>
      </c>
      <c r="Q7" s="116">
        <f ca="1">OFFSET(Import_SAS_CVS!AY4,(Synth!$D$3-1)*Synth!$E$3,0)</f>
        <v>235127350.90039101</v>
      </c>
      <c r="R7" s="116">
        <f ca="1">OFFSET(Import_SAS_CVS!AZ4,(Synth!$D$3-1)*Synth!$E$3,0)</f>
        <v>188276329.34960899</v>
      </c>
      <c r="S7" s="116">
        <f ca="1">OFFSET(Import_SAS_CVS!BA4,(Synth!$D$3-1)*Synth!$E$3,0)</f>
        <v>0</v>
      </c>
      <c r="T7" s="116">
        <f ca="1">OFFSET(Import_SAS_CVS!BB4,(Synth!$D$3-1)*Synth!$E$3,0)</f>
        <v>0</v>
      </c>
      <c r="U7" s="116">
        <f ca="1">OFFSET(Import_SAS_CVS!BC4,(Synth!$D$3-1)*Synth!$E$3,0)</f>
        <v>103424776.81347699</v>
      </c>
      <c r="V7" s="116">
        <f ca="1">OFFSET(Import_SAS_CVS!BD4,(Synth!$D$3-1)*Synth!$E$3,0)</f>
        <v>0</v>
      </c>
      <c r="W7" s="116">
        <f ca="1">OFFSET(Import_SAS_CVS!BE4,(Synth!$D$3-1)*Synth!$E$3,0)</f>
        <v>0</v>
      </c>
      <c r="X7" s="116">
        <f ca="1">OFFSET(Import_SAS_CVS!BF4,(Synth!$D$3-1)*Synth!$E$3,0)</f>
        <v>91439754.807617202</v>
      </c>
      <c r="Y7" s="117">
        <f ca="1">OFFSET(Import_SAS_CVS!CS4,(Synth!$D$3-1)*Synth!$E$3,0)</f>
        <v>120460.966148376</v>
      </c>
    </row>
    <row r="8" spans="1:25" ht="12" thickBot="1" x14ac:dyDescent="0.25">
      <c r="A8" s="26">
        <v>38352</v>
      </c>
      <c r="B8" s="27">
        <f t="shared" ca="1" si="0"/>
        <v>1483250151.0156255</v>
      </c>
      <c r="C8" s="27">
        <f t="shared" ca="1" si="1"/>
        <v>1006526913.9296875</v>
      </c>
      <c r="D8" s="28">
        <f ca="1">OFFSET(Import_SAS_CVS!CC5,(Synth!$D$3-1)*Synth!$E$3,0)</f>
        <v>912709932.078125</v>
      </c>
      <c r="E8" s="28">
        <f ca="1">OFFSET(Import_SAS_CVS!BG5,(Synth!$D$3-1)*Synth!$E$3,0)</f>
        <v>476723237.08593798</v>
      </c>
      <c r="F8" s="28">
        <f ca="1">OFFSET(Import_SAS_CVS!CG5,(Synth!$D$3-1)*Synth!$E$3,0)</f>
        <v>93816981.8515625</v>
      </c>
      <c r="G8" s="29">
        <f ca="1">OFFSET(Import_SAS_CVS!AO5,(Synth!$D$3-1)*Synth!$E$3,0)</f>
        <v>500429967.875</v>
      </c>
      <c r="H8" s="28">
        <f ca="1">OFFSET(Import_SAS_CVS!AP5,(Synth!$D$3-1)*Synth!$E$3,0)</f>
        <v>5950920.6219482403</v>
      </c>
      <c r="I8" s="28">
        <f ca="1">OFFSET(Import_SAS_CVS!AQ5,(Synth!$D$3-1)*Synth!$E$3,0)</f>
        <v>406668954.75781298</v>
      </c>
      <c r="J8" s="44">
        <f ca="1">OFFSET(Import_SAS_CVS!AR5,(Synth!$D$3-1)*Synth!$E$3,0)</f>
        <v>169164771.72265601</v>
      </c>
      <c r="K8" s="28">
        <f ca="1">OFFSET(Import_SAS_CVS!AS5,(Synth!$D$3-1)*Synth!$E$3,0)</f>
        <v>14502862.716308599</v>
      </c>
      <c r="L8" s="28">
        <f ca="1">OFFSET(Import_SAS_CVS!AT5,(Synth!$D$3-1)*Synth!$E$3,0)</f>
        <v>78617688.8046875</v>
      </c>
      <c r="M8" s="44">
        <f ca="1">OFFSET(Import_SAS_CVS!AU5,(Synth!$D$3-1)*Synth!$E$3,0)</f>
        <v>5541752.5318603497</v>
      </c>
      <c r="N8" s="28">
        <f ca="1">OFFSET(Import_SAS_CVS!AV5,(Synth!$D$3-1)*Synth!$E$3,0)</f>
        <v>102367237.40918</v>
      </c>
      <c r="O8" s="30">
        <f ca="1">OFFSET(Import_SAS_CVS!AW5,(Synth!$D$3-1)*Synth!$E$3,0)</f>
        <v>392420704.10546899</v>
      </c>
      <c r="P8" s="118">
        <f ca="1">OFFSET(Import_SAS_CVS!AX5,(Synth!$D$3-1)*Synth!$E$3,0)</f>
        <v>376440928.42578101</v>
      </c>
      <c r="Q8" s="119">
        <f ca="1">OFFSET(Import_SAS_CVS!AY5,(Synth!$D$3-1)*Synth!$E$3,0)</f>
        <v>240582364.38085899</v>
      </c>
      <c r="R8" s="119">
        <f ca="1">OFFSET(Import_SAS_CVS!AZ5,(Synth!$D$3-1)*Synth!$E$3,0)</f>
        <v>193019888.52539101</v>
      </c>
      <c r="S8" s="119">
        <f ca="1">OFFSET(Import_SAS_CVS!BA5,(Synth!$D$3-1)*Synth!$E$3,0)</f>
        <v>0</v>
      </c>
      <c r="T8" s="119">
        <f ca="1">OFFSET(Import_SAS_CVS!BB5,(Synth!$D$3-1)*Synth!$E$3,0)</f>
        <v>0</v>
      </c>
      <c r="U8" s="119">
        <f ca="1">OFFSET(Import_SAS_CVS!BC5,(Synth!$D$3-1)*Synth!$E$3,0)</f>
        <v>102488736.13964801</v>
      </c>
      <c r="V8" s="119">
        <f ca="1">OFFSET(Import_SAS_CVS!BD5,(Synth!$D$3-1)*Synth!$E$3,0)</f>
        <v>0</v>
      </c>
      <c r="W8" s="119">
        <f ca="1">OFFSET(Import_SAS_CVS!BE5,(Synth!$D$3-1)*Synth!$E$3,0)</f>
        <v>0</v>
      </c>
      <c r="X8" s="119">
        <f ca="1">OFFSET(Import_SAS_CVS!BF5,(Synth!$D$3-1)*Synth!$E$3,0)</f>
        <v>93905331.8984375</v>
      </c>
      <c r="Y8" s="120">
        <f ca="1">OFFSET(Import_SAS_CVS!CS5,(Synth!$D$3-1)*Synth!$E$3,0)</f>
        <v>179175.131196976</v>
      </c>
    </row>
    <row r="9" spans="1:25" x14ac:dyDescent="0.2">
      <c r="A9" s="14">
        <v>38442</v>
      </c>
      <c r="B9" s="15">
        <f t="shared" ca="1" si="0"/>
        <v>1528412004.516602</v>
      </c>
      <c r="C9" s="15">
        <f t="shared" ca="1" si="1"/>
        <v>1033813048.3837891</v>
      </c>
      <c r="D9" s="16">
        <f ca="1">OFFSET(Import_SAS_CVS!CC6,(Synth!$D$3-1)*Synth!$E$3,0)</f>
        <v>937597047.875</v>
      </c>
      <c r="E9" s="16">
        <f ca="1">OFFSET(Import_SAS_CVS!BG6,(Synth!$D$3-1)*Synth!$E$3,0)</f>
        <v>494598956.13281298</v>
      </c>
      <c r="F9" s="16">
        <f ca="1">OFFSET(Import_SAS_CVS!CG6,(Synth!$D$3-1)*Synth!$E$3,0)</f>
        <v>96216000.508789107</v>
      </c>
      <c r="G9" s="17">
        <f ca="1">OFFSET(Import_SAS_CVS!AO6,(Synth!$D$3-1)*Synth!$E$3,0)</f>
        <v>522306745.33984399</v>
      </c>
      <c r="H9" s="16">
        <f ca="1">OFFSET(Import_SAS_CVS!AP6,(Synth!$D$3-1)*Synth!$E$3,0)</f>
        <v>6410705.9967651404</v>
      </c>
      <c r="I9" s="16">
        <f ca="1">OFFSET(Import_SAS_CVS!AQ6,(Synth!$D$3-1)*Synth!$E$3,0)</f>
        <v>407900336.05468798</v>
      </c>
      <c r="J9" s="42">
        <f ca="1">OFFSET(Import_SAS_CVS!AR6,(Synth!$D$3-1)*Synth!$E$3,0)</f>
        <v>174468920.53320301</v>
      </c>
      <c r="K9" s="16">
        <f ca="1">OFFSET(Import_SAS_CVS!AS6,(Synth!$D$3-1)*Synth!$E$3,0)</f>
        <v>25054688.799072299</v>
      </c>
      <c r="L9" s="16">
        <f ca="1">OFFSET(Import_SAS_CVS!AT6,(Synth!$D$3-1)*Synth!$E$3,0)</f>
        <v>73783326.333984405</v>
      </c>
      <c r="M9" s="42">
        <f ca="1">OFFSET(Import_SAS_CVS!AU6,(Synth!$D$3-1)*Synth!$E$3,0)</f>
        <v>5425025.9623413105</v>
      </c>
      <c r="N9" s="16">
        <f ca="1">OFFSET(Import_SAS_CVS!AV6,(Synth!$D$3-1)*Synth!$E$3,0)</f>
        <v>149233833.65429699</v>
      </c>
      <c r="O9" s="18">
        <f ca="1">OFFSET(Import_SAS_CVS!AW6,(Synth!$D$3-1)*Synth!$E$3,0)</f>
        <v>351566595.609375</v>
      </c>
      <c r="P9" s="112">
        <f ca="1">OFFSET(Import_SAS_CVS!AX6,(Synth!$D$3-1)*Synth!$E$3,0)</f>
        <v>379439141.765625</v>
      </c>
      <c r="Q9" s="113">
        <f ca="1">OFFSET(Import_SAS_CVS!AY6,(Synth!$D$3-1)*Synth!$E$3,0)</f>
        <v>246060363.96093801</v>
      </c>
      <c r="R9" s="113">
        <f ca="1">OFFSET(Import_SAS_CVS!AZ6,(Synth!$D$3-1)*Synth!$E$3,0)</f>
        <v>197777312.17578101</v>
      </c>
      <c r="S9" s="113">
        <f ca="1">OFFSET(Import_SAS_CVS!BA6,(Synth!$D$3-1)*Synth!$E$3,0)</f>
        <v>0</v>
      </c>
      <c r="T9" s="113">
        <f ca="1">OFFSET(Import_SAS_CVS!BB6,(Synth!$D$3-1)*Synth!$E$3,0)</f>
        <v>0</v>
      </c>
      <c r="U9" s="113">
        <f ca="1">OFFSET(Import_SAS_CVS!BC6,(Synth!$D$3-1)*Synth!$E$3,0)</f>
        <v>104481274.62402301</v>
      </c>
      <c r="V9" s="113">
        <f ca="1">OFFSET(Import_SAS_CVS!BD6,(Synth!$D$3-1)*Synth!$E$3,0)</f>
        <v>0</v>
      </c>
      <c r="W9" s="113">
        <f ca="1">OFFSET(Import_SAS_CVS!BE6,(Synth!$D$3-1)*Synth!$E$3,0)</f>
        <v>0</v>
      </c>
      <c r="X9" s="113">
        <f ca="1">OFFSET(Import_SAS_CVS!BF6,(Synth!$D$3-1)*Synth!$E$3,0)</f>
        <v>95654478.194335893</v>
      </c>
      <c r="Y9" s="114">
        <f ca="1">OFFSET(Import_SAS_CVS!CS6,(Synth!$D$3-1)*Synth!$E$3,0)</f>
        <v>280711.90652465803</v>
      </c>
    </row>
    <row r="10" spans="1:25" x14ac:dyDescent="0.2">
      <c r="A10" s="20">
        <v>38533</v>
      </c>
      <c r="B10" s="21">
        <f t="shared" ca="1" si="0"/>
        <v>1558128499.8232424</v>
      </c>
      <c r="C10" s="21">
        <f t="shared" ca="1" si="1"/>
        <v>1043247914.3427734</v>
      </c>
      <c r="D10" s="22">
        <f ca="1">OFFSET(Import_SAS_CVS!CC7,(Synth!$D$3-1)*Synth!$E$3,0)</f>
        <v>945636662.796875</v>
      </c>
      <c r="E10" s="22">
        <f ca="1">OFFSET(Import_SAS_CVS!BG7,(Synth!$D$3-1)*Synth!$E$3,0)</f>
        <v>514880585.48046899</v>
      </c>
      <c r="F10" s="22">
        <f ca="1">OFFSET(Import_SAS_CVS!CG7,(Synth!$D$3-1)*Synth!$E$3,0)</f>
        <v>97611251.545898393</v>
      </c>
      <c r="G10" s="23">
        <f ca="1">OFFSET(Import_SAS_CVS!AO7,(Synth!$D$3-1)*Synth!$E$3,0)</f>
        <v>531624597.64843798</v>
      </c>
      <c r="H10" s="24">
        <f ca="1">OFFSET(Import_SAS_CVS!AP7,(Synth!$D$3-1)*Synth!$E$3,0)</f>
        <v>6197413.0827026404</v>
      </c>
      <c r="I10" s="24">
        <f ca="1">OFFSET(Import_SAS_CVS!AQ7,(Synth!$D$3-1)*Synth!$E$3,0)</f>
        <v>410387277.38671899</v>
      </c>
      <c r="J10" s="43">
        <f ca="1">OFFSET(Import_SAS_CVS!AR7,(Synth!$D$3-1)*Synth!$E$3,0)</f>
        <v>179946584.13281301</v>
      </c>
      <c r="K10" s="24">
        <f ca="1">OFFSET(Import_SAS_CVS!AS7,(Synth!$D$3-1)*Synth!$E$3,0)</f>
        <v>28555469.9914551</v>
      </c>
      <c r="L10" s="24">
        <f ca="1">OFFSET(Import_SAS_CVS!AT7,(Synth!$D$3-1)*Synth!$E$3,0)</f>
        <v>68440933.405273393</v>
      </c>
      <c r="M10" s="43">
        <f ca="1">OFFSET(Import_SAS_CVS!AU7,(Synth!$D$3-1)*Synth!$E$3,0)</f>
        <v>5218194.1262207003</v>
      </c>
      <c r="N10" s="24">
        <f ca="1">OFFSET(Import_SAS_CVS!AV7,(Synth!$D$3-1)*Synth!$E$3,0)</f>
        <v>187904504.25585899</v>
      </c>
      <c r="O10" s="25">
        <f ca="1">OFFSET(Import_SAS_CVS!AW7,(Synth!$D$3-1)*Synth!$E$3,0)</f>
        <v>312917585.14453101</v>
      </c>
      <c r="P10" s="115">
        <f ca="1">OFFSET(Import_SAS_CVS!AX7,(Synth!$D$3-1)*Synth!$E$3,0)</f>
        <v>388378678.67578101</v>
      </c>
      <c r="Q10" s="116">
        <f ca="1">OFFSET(Import_SAS_CVS!AY7,(Synth!$D$3-1)*Synth!$E$3,0)</f>
        <v>250890286.54101601</v>
      </c>
      <c r="R10" s="116">
        <f ca="1">OFFSET(Import_SAS_CVS!AZ7,(Synth!$D$3-1)*Synth!$E$3,0)</f>
        <v>200372362.66406301</v>
      </c>
      <c r="S10" s="116">
        <f ca="1">OFFSET(Import_SAS_CVS!BA7,(Synth!$D$3-1)*Synth!$E$3,0)</f>
        <v>0</v>
      </c>
      <c r="T10" s="116">
        <f ca="1">OFFSET(Import_SAS_CVS!BB7,(Synth!$D$3-1)*Synth!$E$3,0)</f>
        <v>0</v>
      </c>
      <c r="U10" s="116">
        <f ca="1">OFFSET(Import_SAS_CVS!BC7,(Synth!$D$3-1)*Synth!$E$3,0)</f>
        <v>109918100.19824199</v>
      </c>
      <c r="V10" s="116">
        <f ca="1">OFFSET(Import_SAS_CVS!BD7,(Synth!$D$3-1)*Synth!$E$3,0)</f>
        <v>0</v>
      </c>
      <c r="W10" s="116">
        <f ca="1">OFFSET(Import_SAS_CVS!BE7,(Synth!$D$3-1)*Synth!$E$3,0)</f>
        <v>0</v>
      </c>
      <c r="X10" s="116">
        <f ca="1">OFFSET(Import_SAS_CVS!BF7,(Synth!$D$3-1)*Synth!$E$3,0)</f>
        <v>97738642.563476607</v>
      </c>
      <c r="Y10" s="117">
        <f ca="1">OFFSET(Import_SAS_CVS!CS7,(Synth!$D$3-1)*Synth!$E$3,0)</f>
        <v>373042.56858444202</v>
      </c>
    </row>
    <row r="11" spans="1:25" x14ac:dyDescent="0.2">
      <c r="A11" s="20">
        <v>38625</v>
      </c>
      <c r="B11" s="21">
        <f t="shared" ca="1" si="0"/>
        <v>1576657358.6083989</v>
      </c>
      <c r="C11" s="21">
        <f t="shared" ca="1" si="1"/>
        <v>1068068114.3818359</v>
      </c>
      <c r="D11" s="22">
        <f ca="1">OFFSET(Import_SAS_CVS!CC8,(Synth!$D$3-1)*Synth!$E$3,0)</f>
        <v>968573557.09375</v>
      </c>
      <c r="E11" s="22">
        <f ca="1">OFFSET(Import_SAS_CVS!BG8,(Synth!$D$3-1)*Synth!$E$3,0)</f>
        <v>508589244.22656298</v>
      </c>
      <c r="F11" s="22">
        <f ca="1">OFFSET(Import_SAS_CVS!CG8,(Synth!$D$3-1)*Synth!$E$3,0)</f>
        <v>99494557.288085893</v>
      </c>
      <c r="G11" s="23">
        <f ca="1">OFFSET(Import_SAS_CVS!AO8,(Synth!$D$3-1)*Synth!$E$3,0)</f>
        <v>548434403.671875</v>
      </c>
      <c r="H11" s="24">
        <f ca="1">OFFSET(Import_SAS_CVS!AP8,(Synth!$D$3-1)*Synth!$E$3,0)</f>
        <v>7998497.1559448196</v>
      </c>
      <c r="I11" s="24">
        <f ca="1">OFFSET(Import_SAS_CVS!AQ8,(Synth!$D$3-1)*Synth!$E$3,0)</f>
        <v>408393003.3125</v>
      </c>
      <c r="J11" s="43">
        <f ca="1">OFFSET(Import_SAS_CVS!AR8,(Synth!$D$3-1)*Synth!$E$3,0)</f>
        <v>184495520.06640601</v>
      </c>
      <c r="K11" s="24">
        <f ca="1">OFFSET(Import_SAS_CVS!AS8,(Synth!$D$3-1)*Synth!$E$3,0)</f>
        <v>34662833.894042999</v>
      </c>
      <c r="L11" s="24">
        <f ca="1">OFFSET(Import_SAS_CVS!AT8,(Synth!$D$3-1)*Synth!$E$3,0)</f>
        <v>63057224.669433601</v>
      </c>
      <c r="M11" s="43">
        <f ca="1">OFFSET(Import_SAS_CVS!AU8,(Synth!$D$3-1)*Synth!$E$3,0)</f>
        <v>4982641.28271484</v>
      </c>
      <c r="N11" s="24">
        <f ca="1">OFFSET(Import_SAS_CVS!AV8,(Synth!$D$3-1)*Synth!$E$3,0)</f>
        <v>230981361.90039101</v>
      </c>
      <c r="O11" s="25">
        <f ca="1">OFFSET(Import_SAS_CVS!AW8,(Synth!$D$3-1)*Synth!$E$3,0)</f>
        <v>268846872.89843798</v>
      </c>
      <c r="P11" s="115">
        <f ca="1">OFFSET(Import_SAS_CVS!AX8,(Synth!$D$3-1)*Synth!$E$3,0)</f>
        <v>395922038.22265601</v>
      </c>
      <c r="Q11" s="116">
        <f ca="1">OFFSET(Import_SAS_CVS!AY8,(Synth!$D$3-1)*Synth!$E$3,0)</f>
        <v>260958148.12695301</v>
      </c>
      <c r="R11" s="116">
        <f ca="1">OFFSET(Import_SAS_CVS!AZ8,(Synth!$D$3-1)*Synth!$E$3,0)</f>
        <v>203985246.68164101</v>
      </c>
      <c r="S11" s="116">
        <f ca="1">OFFSET(Import_SAS_CVS!BA8,(Synth!$D$3-1)*Synth!$E$3,0)</f>
        <v>0</v>
      </c>
      <c r="T11" s="116">
        <f ca="1">OFFSET(Import_SAS_CVS!BB8,(Synth!$D$3-1)*Synth!$E$3,0)</f>
        <v>0</v>
      </c>
      <c r="U11" s="116">
        <f ca="1">OFFSET(Import_SAS_CVS!BC8,(Synth!$D$3-1)*Synth!$E$3,0)</f>
        <v>112898967.08886699</v>
      </c>
      <c r="V11" s="116">
        <f ca="1">OFFSET(Import_SAS_CVS!BD8,(Synth!$D$3-1)*Synth!$E$3,0)</f>
        <v>0</v>
      </c>
      <c r="W11" s="116">
        <f ca="1">OFFSET(Import_SAS_CVS!BE8,(Synth!$D$3-1)*Synth!$E$3,0)</f>
        <v>0</v>
      </c>
      <c r="X11" s="116">
        <f ca="1">OFFSET(Import_SAS_CVS!BF8,(Synth!$D$3-1)*Synth!$E$3,0)</f>
        <v>98087331.419921905</v>
      </c>
      <c r="Y11" s="117">
        <f ca="1">OFFSET(Import_SAS_CVS!CS8,(Synth!$D$3-1)*Synth!$E$3,0)</f>
        <v>494322.61203765898</v>
      </c>
    </row>
    <row r="12" spans="1:25" ht="12" thickBot="1" x14ac:dyDescent="0.25">
      <c r="A12" s="26">
        <v>38717</v>
      </c>
      <c r="B12" s="27">
        <f t="shared" ca="1" si="0"/>
        <v>1617882283.65625</v>
      </c>
      <c r="C12" s="27">
        <f t="shared" ca="1" si="1"/>
        <v>1084997133.824219</v>
      </c>
      <c r="D12" s="28">
        <f ca="1">OFFSET(Import_SAS_CVS!CC9,(Synth!$D$3-1)*Synth!$E$3,0)</f>
        <v>983183622.96875</v>
      </c>
      <c r="E12" s="28">
        <f ca="1">OFFSET(Import_SAS_CVS!BG9,(Synth!$D$3-1)*Synth!$E$3,0)</f>
        <v>532885149.83203101</v>
      </c>
      <c r="F12" s="28">
        <f ca="1">OFFSET(Import_SAS_CVS!CG9,(Synth!$D$3-1)*Synth!$E$3,0)</f>
        <v>101813510.855469</v>
      </c>
      <c r="G12" s="29">
        <f ca="1">OFFSET(Import_SAS_CVS!AO9,(Synth!$D$3-1)*Synth!$E$3,0)</f>
        <v>565962646.546875</v>
      </c>
      <c r="H12" s="28">
        <f ca="1">OFFSET(Import_SAS_CVS!AP9,(Synth!$D$3-1)*Synth!$E$3,0)</f>
        <v>8832055.9178466797</v>
      </c>
      <c r="I12" s="28">
        <f ca="1">OFFSET(Import_SAS_CVS!AQ9,(Synth!$D$3-1)*Synth!$E$3,0)</f>
        <v>408445157.171875</v>
      </c>
      <c r="J12" s="44">
        <f ca="1">OFFSET(Import_SAS_CVS!AR9,(Synth!$D$3-1)*Synth!$E$3,0)</f>
        <v>192777060.69140601</v>
      </c>
      <c r="K12" s="28">
        <f ca="1">OFFSET(Import_SAS_CVS!AS9,(Synth!$D$3-1)*Synth!$E$3,0)</f>
        <v>43422813.068359397</v>
      </c>
      <c r="L12" s="28">
        <f ca="1">OFFSET(Import_SAS_CVS!AT9,(Synth!$D$3-1)*Synth!$E$3,0)</f>
        <v>56486962.635742202</v>
      </c>
      <c r="M12" s="44">
        <f ca="1">OFFSET(Import_SAS_CVS!AU9,(Synth!$D$3-1)*Synth!$E$3,0)</f>
        <v>4615437.4164428702</v>
      </c>
      <c r="N12" s="28">
        <f ca="1">OFFSET(Import_SAS_CVS!AV9,(Synth!$D$3-1)*Synth!$E$3,0)</f>
        <v>312608719.03125</v>
      </c>
      <c r="O12" s="30">
        <f ca="1">OFFSET(Import_SAS_CVS!AW9,(Synth!$D$3-1)*Synth!$E$3,0)</f>
        <v>236077718.0625</v>
      </c>
      <c r="P12" s="118">
        <f ca="1">OFFSET(Import_SAS_CVS!AX9,(Synth!$D$3-1)*Synth!$E$3,0)</f>
        <v>379427389.85156298</v>
      </c>
      <c r="Q12" s="119">
        <f ca="1">OFFSET(Import_SAS_CVS!AY9,(Synth!$D$3-1)*Synth!$E$3,0)</f>
        <v>269514358.64453101</v>
      </c>
      <c r="R12" s="119">
        <f ca="1">OFFSET(Import_SAS_CVS!AZ9,(Synth!$D$3-1)*Synth!$E$3,0)</f>
        <v>207402066.69140601</v>
      </c>
      <c r="S12" s="119">
        <f ca="1">OFFSET(Import_SAS_CVS!BA9,(Synth!$D$3-1)*Synth!$E$3,0)</f>
        <v>0</v>
      </c>
      <c r="T12" s="119">
        <f ca="1">OFFSET(Import_SAS_CVS!BB9,(Synth!$D$3-1)*Synth!$E$3,0)</f>
        <v>0</v>
      </c>
      <c r="U12" s="119">
        <f ca="1">OFFSET(Import_SAS_CVS!BC9,(Synth!$D$3-1)*Synth!$E$3,0)</f>
        <v>115123967.130859</v>
      </c>
      <c r="V12" s="119">
        <f ca="1">OFFSET(Import_SAS_CVS!BD9,(Synth!$D$3-1)*Synth!$E$3,0)</f>
        <v>0</v>
      </c>
      <c r="W12" s="119">
        <f ca="1">OFFSET(Import_SAS_CVS!BE9,(Synth!$D$3-1)*Synth!$E$3,0)</f>
        <v>0</v>
      </c>
      <c r="X12" s="119">
        <f ca="1">OFFSET(Import_SAS_CVS!BF9,(Synth!$D$3-1)*Synth!$E$3,0)</f>
        <v>100097856.537109</v>
      </c>
      <c r="Y12" s="120">
        <f ca="1">OFFSET(Import_SAS_CVS!CS9,(Synth!$D$3-1)*Synth!$E$3,0)</f>
        <v>609507.86325836205</v>
      </c>
    </row>
    <row r="13" spans="1:25" x14ac:dyDescent="0.2">
      <c r="A13" s="14">
        <v>38807</v>
      </c>
      <c r="B13" s="15">
        <f t="shared" ca="1" si="0"/>
        <v>1656883112.433599</v>
      </c>
      <c r="C13" s="15">
        <f t="shared" ca="1" si="1"/>
        <v>1105687368.644536</v>
      </c>
      <c r="D13" s="16">
        <f ca="1">OFFSET(Import_SAS_CVS!CC10,(Synth!$D$3-1)*Synth!$E$3,0)</f>
        <v>1001682485.45313</v>
      </c>
      <c r="E13" s="16">
        <f ca="1">OFFSET(Import_SAS_CVS!BG10,(Synth!$D$3-1)*Synth!$E$3,0)</f>
        <v>551195743.78906298</v>
      </c>
      <c r="F13" s="16">
        <f ca="1">OFFSET(Import_SAS_CVS!CG10,(Synth!$D$3-1)*Synth!$E$3,0)</f>
        <v>104004883.191406</v>
      </c>
      <c r="G13" s="17">
        <f ca="1">OFFSET(Import_SAS_CVS!AO10,(Synth!$D$3-1)*Synth!$E$3,0)</f>
        <v>586808488.21093798</v>
      </c>
      <c r="H13" s="16">
        <f ca="1">OFFSET(Import_SAS_CVS!AP10,(Synth!$D$3-1)*Synth!$E$3,0)</f>
        <v>8516898.3674316406</v>
      </c>
      <c r="I13" s="16">
        <f ca="1">OFFSET(Import_SAS_CVS!AQ10,(Synth!$D$3-1)*Synth!$E$3,0)</f>
        <v>406553697.046875</v>
      </c>
      <c r="J13" s="42">
        <f ca="1">OFFSET(Import_SAS_CVS!AR10,(Synth!$D$3-1)*Synth!$E$3,0)</f>
        <v>192970396.85742199</v>
      </c>
      <c r="K13" s="16">
        <f ca="1">OFFSET(Import_SAS_CVS!AS10,(Synth!$D$3-1)*Synth!$E$3,0)</f>
        <v>57717687.607910201</v>
      </c>
      <c r="L13" s="16">
        <f ca="1">OFFSET(Import_SAS_CVS!AT10,(Synth!$D$3-1)*Synth!$E$3,0)</f>
        <v>51674000.424316399</v>
      </c>
      <c r="M13" s="42">
        <f ca="1">OFFSET(Import_SAS_CVS!AU10,(Synth!$D$3-1)*Synth!$E$3,0)</f>
        <v>4379635.6686401404</v>
      </c>
      <c r="N13" s="16">
        <f ca="1">OFFSET(Import_SAS_CVS!AV10,(Synth!$D$3-1)*Synth!$E$3,0)</f>
        <v>355484758.83203101</v>
      </c>
      <c r="O13" s="18">
        <f ca="1">OFFSET(Import_SAS_CVS!AW10,(Synth!$D$3-1)*Synth!$E$3,0)</f>
        <v>203085054.25195301</v>
      </c>
      <c r="P13" s="112">
        <f ca="1">OFFSET(Import_SAS_CVS!AX10,(Synth!$D$3-1)*Synth!$E$3,0)</f>
        <v>207440769.30078101</v>
      </c>
      <c r="Q13" s="113">
        <f ca="1">OFFSET(Import_SAS_CVS!AY10,(Synth!$D$3-1)*Synth!$E$3,0)</f>
        <v>278876631.45703101</v>
      </c>
      <c r="R13" s="113">
        <f ca="1">OFFSET(Import_SAS_CVS!AZ10,(Synth!$D$3-1)*Synth!$E$3,0)</f>
        <v>210676977.27539101</v>
      </c>
      <c r="S13" s="113">
        <f ca="1">OFFSET(Import_SAS_CVS!BA10,(Synth!$D$3-1)*Synth!$E$3,0)</f>
        <v>191259060.45898399</v>
      </c>
      <c r="T13" s="113">
        <f ca="1">OFFSET(Import_SAS_CVS!BB10,(Synth!$D$3-1)*Synth!$E$3,0)</f>
        <v>0</v>
      </c>
      <c r="U13" s="113">
        <f ca="1">OFFSET(Import_SAS_CVS!BC10,(Synth!$D$3-1)*Synth!$E$3,0)</f>
        <v>116613639.230469</v>
      </c>
      <c r="V13" s="113">
        <f ca="1">OFFSET(Import_SAS_CVS!BD10,(Synth!$D$3-1)*Synth!$E$3,0)</f>
        <v>41451142.461425804</v>
      </c>
      <c r="W13" s="113">
        <f ca="1">OFFSET(Import_SAS_CVS!BE10,(Synth!$D$3-1)*Synth!$E$3,0)</f>
        <v>0</v>
      </c>
      <c r="X13" s="113">
        <f ca="1">OFFSET(Import_SAS_CVS!BF10,(Synth!$D$3-1)*Synth!$E$3,0)</f>
        <v>62025114.734375</v>
      </c>
      <c r="Y13" s="114">
        <f ca="1">OFFSET(Import_SAS_CVS!CS10,(Synth!$D$3-1)*Synth!$E$3,0)</f>
        <v>699874.23395538295</v>
      </c>
    </row>
    <row r="14" spans="1:25" x14ac:dyDescent="0.2">
      <c r="A14" s="20">
        <v>38898</v>
      </c>
      <c r="B14" s="21">
        <f t="shared" ca="1" si="0"/>
        <v>1701107341.4189429</v>
      </c>
      <c r="C14" s="21">
        <f t="shared" ca="1" si="1"/>
        <v>1133952007.6845679</v>
      </c>
      <c r="D14" s="22">
        <f ca="1">OFFSET(Import_SAS_CVS!CC11,(Synth!$D$3-1)*Synth!$E$3,0)</f>
        <v>1027609077.85156</v>
      </c>
      <c r="E14" s="22">
        <f ca="1">OFFSET(Import_SAS_CVS!BG11,(Synth!$D$3-1)*Synth!$E$3,0)</f>
        <v>567155333.734375</v>
      </c>
      <c r="F14" s="22">
        <f ca="1">OFFSET(Import_SAS_CVS!CG11,(Synth!$D$3-1)*Synth!$E$3,0)</f>
        <v>106342929.83300801</v>
      </c>
      <c r="G14" s="23">
        <f ca="1">OFFSET(Import_SAS_CVS!AO11,(Synth!$D$3-1)*Synth!$E$3,0)</f>
        <v>614131514.74218798</v>
      </c>
      <c r="H14" s="24">
        <f ca="1">OFFSET(Import_SAS_CVS!AP11,(Synth!$D$3-1)*Synth!$E$3,0)</f>
        <v>9997717.95776367</v>
      </c>
      <c r="I14" s="24">
        <f ca="1">OFFSET(Import_SAS_CVS!AQ11,(Synth!$D$3-1)*Synth!$E$3,0)</f>
        <v>401836197.56640601</v>
      </c>
      <c r="J14" s="43">
        <f ca="1">OFFSET(Import_SAS_CVS!AR11,(Synth!$D$3-1)*Synth!$E$3,0)</f>
        <v>197687837.984375</v>
      </c>
      <c r="K14" s="24">
        <f ca="1">OFFSET(Import_SAS_CVS!AS11,(Synth!$D$3-1)*Synth!$E$3,0)</f>
        <v>57984175.595214799</v>
      </c>
      <c r="L14" s="24">
        <f ca="1">OFFSET(Import_SAS_CVS!AT11,(Synth!$D$3-1)*Synth!$E$3,0)</f>
        <v>46534831.443847701</v>
      </c>
      <c r="M14" s="43">
        <f ca="1">OFFSET(Import_SAS_CVS!AU11,(Synth!$D$3-1)*Synth!$E$3,0)</f>
        <v>4017287.7522888202</v>
      </c>
      <c r="N14" s="24">
        <f ca="1">OFFSET(Import_SAS_CVS!AV11,(Synth!$D$3-1)*Synth!$E$3,0)</f>
        <v>385308604.27734399</v>
      </c>
      <c r="O14" s="25">
        <f ca="1">OFFSET(Import_SAS_CVS!AW11,(Synth!$D$3-1)*Synth!$E$3,0)</f>
        <v>170491365.80078101</v>
      </c>
      <c r="P14" s="115">
        <f ca="1">OFFSET(Import_SAS_CVS!AX11,(Synth!$D$3-1)*Synth!$E$3,0)</f>
        <v>202425235.640625</v>
      </c>
      <c r="Q14" s="116">
        <f ca="1">OFFSET(Import_SAS_CVS!AY11,(Synth!$D$3-1)*Synth!$E$3,0)</f>
        <v>287480094.83203101</v>
      </c>
      <c r="R14" s="116">
        <f ca="1">OFFSET(Import_SAS_CVS!AZ11,(Synth!$D$3-1)*Synth!$E$3,0)</f>
        <v>213574669.69726601</v>
      </c>
      <c r="S14" s="116">
        <f ca="1">OFFSET(Import_SAS_CVS!BA11,(Synth!$D$3-1)*Synth!$E$3,0)</f>
        <v>201806331.984375</v>
      </c>
      <c r="T14" s="116">
        <f ca="1">OFFSET(Import_SAS_CVS!BB11,(Synth!$D$3-1)*Synth!$E$3,0)</f>
        <v>0</v>
      </c>
      <c r="U14" s="116">
        <f ca="1">OFFSET(Import_SAS_CVS!BC11,(Synth!$D$3-1)*Synth!$E$3,0)</f>
        <v>118454731.647461</v>
      </c>
      <c r="V14" s="116">
        <f ca="1">OFFSET(Import_SAS_CVS!BD11,(Synth!$D$3-1)*Synth!$E$3,0)</f>
        <v>47262686.137207001</v>
      </c>
      <c r="W14" s="116">
        <f ca="1">OFFSET(Import_SAS_CVS!BE11,(Synth!$D$3-1)*Synth!$E$3,0)</f>
        <v>0</v>
      </c>
      <c r="X14" s="116">
        <f ca="1">OFFSET(Import_SAS_CVS!BF11,(Synth!$D$3-1)*Synth!$E$3,0)</f>
        <v>57820234.335449196</v>
      </c>
      <c r="Y14" s="117">
        <f ca="1">OFFSET(Import_SAS_CVS!CS11,(Synth!$D$3-1)*Synth!$E$3,0)</f>
        <v>804646.68436431896</v>
      </c>
    </row>
    <row r="15" spans="1:25" x14ac:dyDescent="0.2">
      <c r="A15" s="20">
        <v>38990</v>
      </c>
      <c r="B15" s="21">
        <f t="shared" ca="1" si="0"/>
        <v>1730223533.200201</v>
      </c>
      <c r="C15" s="21">
        <f t="shared" ca="1" si="1"/>
        <v>1146427692.2548881</v>
      </c>
      <c r="D15" s="22">
        <f ca="1">OFFSET(Import_SAS_CVS!CC12,(Synth!$D$3-1)*Synth!$E$3,0)</f>
        <v>1038156907.32813</v>
      </c>
      <c r="E15" s="22">
        <f ca="1">OFFSET(Import_SAS_CVS!BG12,(Synth!$D$3-1)*Synth!$E$3,0)</f>
        <v>583795840.94531298</v>
      </c>
      <c r="F15" s="22">
        <f ca="1">OFFSET(Import_SAS_CVS!CG12,(Synth!$D$3-1)*Synth!$E$3,0)</f>
        <v>108270784.92675801</v>
      </c>
      <c r="G15" s="23">
        <f ca="1">OFFSET(Import_SAS_CVS!AO12,(Synth!$D$3-1)*Synth!$E$3,0)</f>
        <v>630951540.625</v>
      </c>
      <c r="H15" s="24">
        <f ca="1">OFFSET(Import_SAS_CVS!AP12,(Synth!$D$3-1)*Synth!$E$3,0)</f>
        <v>9844884.6130371094</v>
      </c>
      <c r="I15" s="24">
        <f ca="1">OFFSET(Import_SAS_CVS!AQ12,(Synth!$D$3-1)*Synth!$E$3,0)</f>
        <v>396334787.359375</v>
      </c>
      <c r="J15" s="43">
        <f ca="1">OFFSET(Import_SAS_CVS!AR12,(Synth!$D$3-1)*Synth!$E$3,0)</f>
        <v>196610523.58203101</v>
      </c>
      <c r="K15" s="24">
        <f ca="1">OFFSET(Import_SAS_CVS!AS12,(Synth!$D$3-1)*Synth!$E$3,0)</f>
        <v>64334073.443359397</v>
      </c>
      <c r="L15" s="24">
        <f ca="1">OFFSET(Import_SAS_CVS!AT12,(Synth!$D$3-1)*Synth!$E$3,0)</f>
        <v>41155686.315917999</v>
      </c>
      <c r="M15" s="43">
        <f ca="1">OFFSET(Import_SAS_CVS!AU12,(Synth!$D$3-1)*Synth!$E$3,0)</f>
        <v>3682043.3984985398</v>
      </c>
      <c r="N15" s="24">
        <f ca="1">OFFSET(Import_SAS_CVS!AV12,(Synth!$D$3-1)*Synth!$E$3,0)</f>
        <v>439926701.421875</v>
      </c>
      <c r="O15" s="25">
        <f ca="1">OFFSET(Import_SAS_CVS!AW12,(Synth!$D$3-1)*Synth!$E$3,0)</f>
        <v>134161523.214844</v>
      </c>
      <c r="P15" s="115">
        <f ca="1">OFFSET(Import_SAS_CVS!AX12,(Synth!$D$3-1)*Synth!$E$3,0)</f>
        <v>195723877.70507801</v>
      </c>
      <c r="Q15" s="116">
        <f ca="1">OFFSET(Import_SAS_CVS!AY12,(Synth!$D$3-1)*Synth!$E$3,0)</f>
        <v>290673605.83593798</v>
      </c>
      <c r="R15" s="116">
        <f ca="1">OFFSET(Import_SAS_CVS!AZ12,(Synth!$D$3-1)*Synth!$E$3,0)</f>
        <v>215508738.26757801</v>
      </c>
      <c r="S15" s="116">
        <f ca="1">OFFSET(Import_SAS_CVS!BA12,(Synth!$D$3-1)*Synth!$E$3,0)</f>
        <v>211594821.80859399</v>
      </c>
      <c r="T15" s="116">
        <f ca="1">OFFSET(Import_SAS_CVS!BB12,(Synth!$D$3-1)*Synth!$E$3,0)</f>
        <v>0</v>
      </c>
      <c r="U15" s="116">
        <f ca="1">OFFSET(Import_SAS_CVS!BC12,(Synth!$D$3-1)*Synth!$E$3,0)</f>
        <v>117993441.961914</v>
      </c>
      <c r="V15" s="116">
        <f ca="1">OFFSET(Import_SAS_CVS!BD12,(Synth!$D$3-1)*Synth!$E$3,0)</f>
        <v>52010559.772949196</v>
      </c>
      <c r="W15" s="116">
        <f ca="1">OFFSET(Import_SAS_CVS!BE12,(Synth!$D$3-1)*Synth!$E$3,0)</f>
        <v>0</v>
      </c>
      <c r="X15" s="116">
        <f ca="1">OFFSET(Import_SAS_CVS!BF12,(Synth!$D$3-1)*Synth!$E$3,0)</f>
        <v>54545291.465332001</v>
      </c>
      <c r="Y15" s="117">
        <f ca="1">OFFSET(Import_SAS_CVS!CS12,(Synth!$D$3-1)*Synth!$E$3,0)</f>
        <v>887499.22053527797</v>
      </c>
    </row>
    <row r="16" spans="1:25" ht="12" thickBot="1" x14ac:dyDescent="0.25">
      <c r="A16" s="26">
        <v>39082</v>
      </c>
      <c r="B16" s="27">
        <f t="shared" ca="1" si="0"/>
        <v>1775668190.4296899</v>
      </c>
      <c r="C16" s="27">
        <f t="shared" ca="1" si="1"/>
        <v>1170981476.6015649</v>
      </c>
      <c r="D16" s="28">
        <f ca="1">OFFSET(Import_SAS_CVS!CC13,(Synth!$D$3-1)*Synth!$E$3,0)</f>
        <v>1060277321.39844</v>
      </c>
      <c r="E16" s="28">
        <f ca="1">OFFSET(Import_SAS_CVS!BG13,(Synth!$D$3-1)*Synth!$E$3,0)</f>
        <v>604686713.828125</v>
      </c>
      <c r="F16" s="28">
        <f ca="1">OFFSET(Import_SAS_CVS!CG13,(Synth!$D$3-1)*Synth!$E$3,0)</f>
        <v>110704155.203125</v>
      </c>
      <c r="G16" s="29">
        <f ca="1">OFFSET(Import_SAS_CVS!AO13,(Synth!$D$3-1)*Synth!$E$3,0)</f>
        <v>657414447.984375</v>
      </c>
      <c r="H16" s="28">
        <f ca="1">OFFSET(Import_SAS_CVS!AP13,(Synth!$D$3-1)*Synth!$E$3,0)</f>
        <v>10550379.7026367</v>
      </c>
      <c r="I16" s="28">
        <f ca="1">OFFSET(Import_SAS_CVS!AQ13,(Synth!$D$3-1)*Synth!$E$3,0)</f>
        <v>392526283.05078101</v>
      </c>
      <c r="J16" s="44">
        <f ca="1">OFFSET(Import_SAS_CVS!AR13,(Synth!$D$3-1)*Synth!$E$3,0)</f>
        <v>198560784.37890601</v>
      </c>
      <c r="K16" s="28">
        <f ca="1">OFFSET(Import_SAS_CVS!AS13,(Synth!$D$3-1)*Synth!$E$3,0)</f>
        <v>72354536.691406295</v>
      </c>
      <c r="L16" s="28">
        <f ca="1">OFFSET(Import_SAS_CVS!AT13,(Synth!$D$3-1)*Synth!$E$3,0)</f>
        <v>36401249.582031302</v>
      </c>
      <c r="M16" s="44">
        <f ca="1">OFFSET(Import_SAS_CVS!AU13,(Synth!$D$3-1)*Synth!$E$3,0)</f>
        <v>3383266.9583435101</v>
      </c>
      <c r="N16" s="28">
        <f ca="1">OFFSET(Import_SAS_CVS!AV13,(Synth!$D$3-1)*Synth!$E$3,0)</f>
        <v>524244223.44140601</v>
      </c>
      <c r="O16" s="30">
        <f ca="1">OFFSET(Import_SAS_CVS!AW13,(Synth!$D$3-1)*Synth!$E$3,0)</f>
        <v>93493798.0703125</v>
      </c>
      <c r="P16" s="118">
        <f ca="1">OFFSET(Import_SAS_CVS!AX13,(Synth!$D$3-1)*Synth!$E$3,0)</f>
        <v>200721666.80664101</v>
      </c>
      <c r="Q16" s="119">
        <f ca="1">OFFSET(Import_SAS_CVS!AY13,(Synth!$D$3-1)*Synth!$E$3,0)</f>
        <v>296485568.70703101</v>
      </c>
      <c r="R16" s="119">
        <f ca="1">OFFSET(Import_SAS_CVS!AZ13,(Synth!$D$3-1)*Synth!$E$3,0)</f>
        <v>216915711.09960899</v>
      </c>
      <c r="S16" s="119">
        <f ca="1">OFFSET(Import_SAS_CVS!BA13,(Synth!$D$3-1)*Synth!$E$3,0)</f>
        <v>224154575.35742199</v>
      </c>
      <c r="T16" s="119">
        <f ca="1">OFFSET(Import_SAS_CVS!BB13,(Synth!$D$3-1)*Synth!$E$3,0)</f>
        <v>0</v>
      </c>
      <c r="U16" s="119">
        <f ca="1">OFFSET(Import_SAS_CVS!BC13,(Synth!$D$3-1)*Synth!$E$3,0)</f>
        <v>119458967.84863301</v>
      </c>
      <c r="V16" s="119">
        <f ca="1">OFFSET(Import_SAS_CVS!BD13,(Synth!$D$3-1)*Synth!$E$3,0)</f>
        <v>59695600.470703103</v>
      </c>
      <c r="W16" s="119">
        <f ca="1">OFFSET(Import_SAS_CVS!BE13,(Synth!$D$3-1)*Synth!$E$3,0)</f>
        <v>0</v>
      </c>
      <c r="X16" s="119">
        <f ca="1">OFFSET(Import_SAS_CVS!BF13,(Synth!$D$3-1)*Synth!$E$3,0)</f>
        <v>50322027.1494141</v>
      </c>
      <c r="Y16" s="120">
        <f ca="1">OFFSET(Import_SAS_CVS!CS13,(Synth!$D$3-1)*Synth!$E$3,0)</f>
        <v>963674.71784973098</v>
      </c>
    </row>
    <row r="17" spans="1:25" x14ac:dyDescent="0.2">
      <c r="A17" s="14">
        <v>39172</v>
      </c>
      <c r="B17" s="21">
        <f t="shared" ca="1" si="0"/>
        <v>1809403812.0927739</v>
      </c>
      <c r="C17" s="21">
        <f t="shared" ca="1" si="1"/>
        <v>1188982614.3349609</v>
      </c>
      <c r="D17" s="24">
        <f ca="1">OFFSET(Import_SAS_CVS!CC14,(Synth!$D$3-1)*Synth!$E$3,0)</f>
        <v>1076232698.53125</v>
      </c>
      <c r="E17" s="24">
        <f ca="1">OFFSET(Import_SAS_CVS!BG14,(Synth!$D$3-1)*Synth!$E$3,0)</f>
        <v>620421197.75781298</v>
      </c>
      <c r="F17" s="24">
        <f ca="1">OFFSET(Import_SAS_CVS!CG14,(Synth!$D$3-1)*Synth!$E$3,0)</f>
        <v>112749915.803711</v>
      </c>
      <c r="G17" s="23">
        <f ca="1">OFFSET(Import_SAS_CVS!AO14,(Synth!$D$3-1)*Synth!$E$3,0)</f>
        <v>687268468.96875</v>
      </c>
      <c r="H17" s="24">
        <f ca="1">OFFSET(Import_SAS_CVS!AP14,(Synth!$D$3-1)*Synth!$E$3,0)</f>
        <v>10469039.0744629</v>
      </c>
      <c r="I17" s="24">
        <f ca="1">OFFSET(Import_SAS_CVS!AQ14,(Synth!$D$3-1)*Synth!$E$3,0)</f>
        <v>377698462.015625</v>
      </c>
      <c r="J17" s="43">
        <f ca="1">OFFSET(Import_SAS_CVS!AR14,(Synth!$D$3-1)*Synth!$E$3,0)</f>
        <v>196173689.55664101</v>
      </c>
      <c r="K17" s="24">
        <f ca="1">OFFSET(Import_SAS_CVS!AS14,(Synth!$D$3-1)*Synth!$E$3,0)</f>
        <v>86505797.792968795</v>
      </c>
      <c r="L17" s="24">
        <f ca="1">OFFSET(Import_SAS_CVS!AT14,(Synth!$D$3-1)*Synth!$E$3,0)</f>
        <v>31863796.618652299</v>
      </c>
      <c r="M17" s="43">
        <f ca="1">OFFSET(Import_SAS_CVS!AU14,(Synth!$D$3-1)*Synth!$E$3,0)</f>
        <v>3010480.74182129</v>
      </c>
      <c r="N17" s="24">
        <f ca="1">OFFSET(Import_SAS_CVS!AV14,(Synth!$D$3-1)*Synth!$E$3,0)</f>
        <v>549041428.80468798</v>
      </c>
      <c r="O17" s="25">
        <f ca="1">OFFSET(Import_SAS_CVS!AW14,(Synth!$D$3-1)*Synth!$E$3,0)</f>
        <v>77122130.896484405</v>
      </c>
      <c r="P17" s="115">
        <f ca="1">OFFSET(Import_SAS_CVS!AX14,(Synth!$D$3-1)*Synth!$E$3,0)</f>
        <v>198998369.57226601</v>
      </c>
      <c r="Q17" s="116">
        <f ca="1">OFFSET(Import_SAS_CVS!AY14,(Synth!$D$3-1)*Synth!$E$3,0)</f>
        <v>301436903.25</v>
      </c>
      <c r="R17" s="116">
        <f ca="1">OFFSET(Import_SAS_CVS!AZ14,(Synth!$D$3-1)*Synth!$E$3,0)</f>
        <v>218124026.74218801</v>
      </c>
      <c r="S17" s="116">
        <f ca="1">OFFSET(Import_SAS_CVS!BA14,(Synth!$D$3-1)*Synth!$E$3,0)</f>
        <v>236994385.20507801</v>
      </c>
      <c r="T17" s="116">
        <f ca="1">OFFSET(Import_SAS_CVS!BB14,(Synth!$D$3-1)*Synth!$E$3,0)</f>
        <v>0</v>
      </c>
      <c r="U17" s="116">
        <f ca="1">OFFSET(Import_SAS_CVS!BC14,(Synth!$D$3-1)*Synth!$E$3,0)</f>
        <v>119641768.527344</v>
      </c>
      <c r="V17" s="116">
        <f ca="1">OFFSET(Import_SAS_CVS!BD14,(Synth!$D$3-1)*Synth!$E$3,0)</f>
        <v>63876301.4931641</v>
      </c>
      <c r="W17" s="116">
        <f ca="1">OFFSET(Import_SAS_CVS!BE14,(Synth!$D$3-1)*Synth!$E$3,0)</f>
        <v>0</v>
      </c>
      <c r="X17" s="116">
        <f ca="1">OFFSET(Import_SAS_CVS!BF14,(Synth!$D$3-1)*Synth!$E$3,0)</f>
        <v>47362608.509277299</v>
      </c>
      <c r="Y17" s="117">
        <f ca="1">OFFSET(Import_SAS_CVS!CS14,(Synth!$D$3-1)*Synth!$E$3,0)</f>
        <v>1055167.7036132801</v>
      </c>
    </row>
    <row r="18" spans="1:25" x14ac:dyDescent="0.2">
      <c r="A18" s="20">
        <v>39263</v>
      </c>
      <c r="B18" s="21">
        <f t="shared" ca="1" si="0"/>
        <v>1846690764.179688</v>
      </c>
      <c r="C18" s="21">
        <f t="shared" ca="1" si="1"/>
        <v>1208493756.234375</v>
      </c>
      <c r="D18" s="24">
        <f ca="1">OFFSET(Import_SAS_CVS!CC15,(Synth!$D$3-1)*Synth!$E$3,0)</f>
        <v>1093563075.34375</v>
      </c>
      <c r="E18" s="24">
        <f ca="1">OFFSET(Import_SAS_CVS!BG15,(Synth!$D$3-1)*Synth!$E$3,0)</f>
        <v>638197007.94531298</v>
      </c>
      <c r="F18" s="24">
        <f ca="1">OFFSET(Import_SAS_CVS!CG15,(Synth!$D$3-1)*Synth!$E$3,0)</f>
        <v>114930680.890625</v>
      </c>
      <c r="G18" s="23">
        <f ca="1">OFFSET(Import_SAS_CVS!AO15,(Synth!$D$3-1)*Synth!$E$3,0)</f>
        <v>711909206.296875</v>
      </c>
      <c r="H18" s="24">
        <f ca="1">OFFSET(Import_SAS_CVS!AP15,(Synth!$D$3-1)*Synth!$E$3,0)</f>
        <v>11232458.6379395</v>
      </c>
      <c r="I18" s="24">
        <f ca="1">OFFSET(Import_SAS_CVS!AQ15,(Synth!$D$3-1)*Synth!$E$3,0)</f>
        <v>368799906.45703101</v>
      </c>
      <c r="J18" s="43">
        <f ca="1">OFFSET(Import_SAS_CVS!AR15,(Synth!$D$3-1)*Synth!$E$3,0)</f>
        <v>195055342.71484399</v>
      </c>
      <c r="K18" s="24">
        <f ca="1">OFFSET(Import_SAS_CVS!AS15,(Synth!$D$3-1)*Synth!$E$3,0)</f>
        <v>85121320.522460893</v>
      </c>
      <c r="L18" s="24">
        <f ca="1">OFFSET(Import_SAS_CVS!AT15,(Synth!$D$3-1)*Synth!$E$3,0)</f>
        <v>28468226.356201202</v>
      </c>
      <c r="M18" s="43">
        <f ca="1">OFFSET(Import_SAS_CVS!AU15,(Synth!$D$3-1)*Synth!$E$3,0)</f>
        <v>2697529.3597717299</v>
      </c>
      <c r="N18" s="24">
        <f ca="1">OFFSET(Import_SAS_CVS!AV15,(Synth!$D$3-1)*Synth!$E$3,0)</f>
        <v>567066053.17968798</v>
      </c>
      <c r="O18" s="25">
        <f ca="1">OFFSET(Import_SAS_CVS!AW15,(Synth!$D$3-1)*Synth!$E$3,0)</f>
        <v>63001728.984375</v>
      </c>
      <c r="P18" s="115">
        <f ca="1">OFFSET(Import_SAS_CVS!AX15,(Synth!$D$3-1)*Synth!$E$3,0)</f>
        <v>199288121.07226601</v>
      </c>
      <c r="Q18" s="116">
        <f ca="1">OFFSET(Import_SAS_CVS!AY15,(Synth!$D$3-1)*Synth!$E$3,0)</f>
        <v>306136554.671875</v>
      </c>
      <c r="R18" s="116">
        <f ca="1">OFFSET(Import_SAS_CVS!AZ15,(Synth!$D$3-1)*Synth!$E$3,0)</f>
        <v>219779273.75195301</v>
      </c>
      <c r="S18" s="116">
        <f ca="1">OFFSET(Import_SAS_CVS!BA15,(Synth!$D$3-1)*Synth!$E$3,0)</f>
        <v>241310955.671875</v>
      </c>
      <c r="T18" s="116">
        <f ca="1">OFFSET(Import_SAS_CVS!BB15,(Synth!$D$3-1)*Synth!$E$3,0)</f>
        <v>0</v>
      </c>
      <c r="U18" s="116">
        <f ca="1">OFFSET(Import_SAS_CVS!BC15,(Synth!$D$3-1)*Synth!$E$3,0)</f>
        <v>121991724.53418</v>
      </c>
      <c r="V18" s="116">
        <f ca="1">OFFSET(Import_SAS_CVS!BD15,(Synth!$D$3-1)*Synth!$E$3,0)</f>
        <v>67693873.853515595</v>
      </c>
      <c r="W18" s="116">
        <f ca="1">OFFSET(Import_SAS_CVS!BE15,(Synth!$D$3-1)*Synth!$E$3,0)</f>
        <v>0</v>
      </c>
      <c r="X18" s="116">
        <f ca="1">OFFSET(Import_SAS_CVS!BF15,(Synth!$D$3-1)*Synth!$E$3,0)</f>
        <v>45998429.882324196</v>
      </c>
      <c r="Y18" s="117">
        <f ca="1">OFFSET(Import_SAS_CVS!CS15,(Synth!$D$3-1)*Synth!$E$3,0)</f>
        <v>1143181.38200378</v>
      </c>
    </row>
    <row r="19" spans="1:25" x14ac:dyDescent="0.2">
      <c r="A19" s="20">
        <v>39355</v>
      </c>
      <c r="B19" s="21">
        <f t="shared" ca="1" si="0"/>
        <v>1881228181.144537</v>
      </c>
      <c r="C19" s="21">
        <f t="shared" ca="1" si="1"/>
        <v>1225073613.042974</v>
      </c>
      <c r="D19" s="24">
        <f ca="1">OFFSET(Import_SAS_CVS!CC16,(Synth!$D$3-1)*Synth!$E$3,0)</f>
        <v>1107686763.79688</v>
      </c>
      <c r="E19" s="24">
        <f ca="1">OFFSET(Import_SAS_CVS!BG16,(Synth!$D$3-1)*Synth!$E$3,0)</f>
        <v>656154568.10156298</v>
      </c>
      <c r="F19" s="24">
        <f ca="1">OFFSET(Import_SAS_CVS!CG16,(Synth!$D$3-1)*Synth!$E$3,0)</f>
        <v>117386849.246094</v>
      </c>
      <c r="G19" s="23">
        <f ca="1">OFFSET(Import_SAS_CVS!AO16,(Synth!$D$3-1)*Synth!$E$3,0)</f>
        <v>733106488.375</v>
      </c>
      <c r="H19" s="24">
        <f ca="1">OFFSET(Import_SAS_CVS!AP16,(Synth!$D$3-1)*Synth!$E$3,0)</f>
        <v>11455135.6083984</v>
      </c>
      <c r="I19" s="24">
        <f ca="1">OFFSET(Import_SAS_CVS!AQ16,(Synth!$D$3-1)*Synth!$E$3,0)</f>
        <v>364653865.05078101</v>
      </c>
      <c r="J19" s="43">
        <f ca="1">OFFSET(Import_SAS_CVS!AR16,(Synth!$D$3-1)*Synth!$E$3,0)</f>
        <v>195783947.40234399</v>
      </c>
      <c r="K19" s="24">
        <f ca="1">OFFSET(Import_SAS_CVS!AS16,(Synth!$D$3-1)*Synth!$E$3,0)</f>
        <v>90353364.3671875</v>
      </c>
      <c r="L19" s="24">
        <f ca="1">OFFSET(Import_SAS_CVS!AT16,(Synth!$D$3-1)*Synth!$E$3,0)</f>
        <v>25038510.642089799</v>
      </c>
      <c r="M19" s="43">
        <f ca="1">OFFSET(Import_SAS_CVS!AU16,(Synth!$D$3-1)*Synth!$E$3,0)</f>
        <v>2375240.6337585398</v>
      </c>
      <c r="N19" s="24">
        <f ca="1">OFFSET(Import_SAS_CVS!AV16,(Synth!$D$3-1)*Synth!$E$3,0)</f>
        <v>592391338.03125</v>
      </c>
      <c r="O19" s="25">
        <f ca="1">OFFSET(Import_SAS_CVS!AW16,(Synth!$D$3-1)*Synth!$E$3,0)</f>
        <v>56575633.778320298</v>
      </c>
      <c r="P19" s="115">
        <f ca="1">OFFSET(Import_SAS_CVS!AX16,(Synth!$D$3-1)*Synth!$E$3,0)</f>
        <v>199718215.49804699</v>
      </c>
      <c r="Q19" s="116">
        <f ca="1">OFFSET(Import_SAS_CVS!AY16,(Synth!$D$3-1)*Synth!$E$3,0)</f>
        <v>310653701.51953101</v>
      </c>
      <c r="R19" s="116">
        <f ca="1">OFFSET(Import_SAS_CVS!AZ16,(Synth!$D$3-1)*Synth!$E$3,0)</f>
        <v>221670940.85156301</v>
      </c>
      <c r="S19" s="116">
        <f ca="1">OFFSET(Import_SAS_CVS!BA16,(Synth!$D$3-1)*Synth!$E$3,0)</f>
        <v>251019562.57031301</v>
      </c>
      <c r="T19" s="116">
        <f ca="1">OFFSET(Import_SAS_CVS!BB16,(Synth!$D$3-1)*Synth!$E$3,0)</f>
        <v>0</v>
      </c>
      <c r="U19" s="116">
        <f ca="1">OFFSET(Import_SAS_CVS!BC16,(Synth!$D$3-1)*Synth!$E$3,0)</f>
        <v>122330307.98242199</v>
      </c>
      <c r="V19" s="116">
        <f ca="1">OFFSET(Import_SAS_CVS!BD16,(Synth!$D$3-1)*Synth!$E$3,0)</f>
        <v>71704832.328125</v>
      </c>
      <c r="W19" s="116">
        <f ca="1">OFFSET(Import_SAS_CVS!BE16,(Synth!$D$3-1)*Synth!$E$3,0)</f>
        <v>0</v>
      </c>
      <c r="X19" s="116">
        <f ca="1">OFFSET(Import_SAS_CVS!BF16,(Synth!$D$3-1)*Synth!$E$3,0)</f>
        <v>44617388.674316399</v>
      </c>
      <c r="Y19" s="117">
        <f ca="1">OFFSET(Import_SAS_CVS!CS16,(Synth!$D$3-1)*Synth!$E$3,0)</f>
        <v>1213430.3330230699</v>
      </c>
    </row>
    <row r="20" spans="1:25" ht="12" thickBot="1" x14ac:dyDescent="0.25">
      <c r="A20" s="26">
        <v>39447</v>
      </c>
      <c r="B20" s="27">
        <f t="shared" ca="1" si="0"/>
        <v>1918079951.261719</v>
      </c>
      <c r="C20" s="27">
        <f t="shared" ca="1" si="1"/>
        <v>1248671671.566406</v>
      </c>
      <c r="D20" s="28">
        <f ca="1">OFFSET(Import_SAS_CVS!CC17,(Synth!$D$3-1)*Synth!$E$3,0)</f>
        <v>1128190340.21875</v>
      </c>
      <c r="E20" s="28">
        <f ca="1">OFFSET(Import_SAS_CVS!BG17,(Synth!$D$3-1)*Synth!$E$3,0)</f>
        <v>669408279.69531298</v>
      </c>
      <c r="F20" s="28">
        <f ca="1">OFFSET(Import_SAS_CVS!CG17,(Synth!$D$3-1)*Synth!$E$3,0)</f>
        <v>120481331.347656</v>
      </c>
      <c r="G20" s="29">
        <f ca="1">OFFSET(Import_SAS_CVS!AO17,(Synth!$D$3-1)*Synth!$E$3,0)</f>
        <v>754675342.78906298</v>
      </c>
      <c r="H20" s="28">
        <f ca="1">OFFSET(Import_SAS_CVS!AP17,(Synth!$D$3-1)*Synth!$E$3,0)</f>
        <v>12845504.6016846</v>
      </c>
      <c r="I20" s="28">
        <f ca="1">OFFSET(Import_SAS_CVS!AQ17,(Synth!$D$3-1)*Synth!$E$3,0)</f>
        <v>360480233.18359399</v>
      </c>
      <c r="J20" s="44">
        <f ca="1">OFFSET(Import_SAS_CVS!AR17,(Synth!$D$3-1)*Synth!$E$3,0)</f>
        <v>194537615.90820301</v>
      </c>
      <c r="K20" s="28">
        <f ca="1">OFFSET(Import_SAS_CVS!AS17,(Synth!$D$3-1)*Synth!$E$3,0)</f>
        <v>97208102.514648393</v>
      </c>
      <c r="L20" s="28">
        <f ca="1">OFFSET(Import_SAS_CVS!AT17,(Synth!$D$3-1)*Synth!$E$3,0)</f>
        <v>22016974.881347701</v>
      </c>
      <c r="M20" s="44">
        <f ca="1">OFFSET(Import_SAS_CVS!AU17,(Synth!$D$3-1)*Synth!$E$3,0)</f>
        <v>2153835.3846130399</v>
      </c>
      <c r="N20" s="28">
        <f ca="1">OFFSET(Import_SAS_CVS!AV17,(Synth!$D$3-1)*Synth!$E$3,0)</f>
        <v>633910081.4375</v>
      </c>
      <c r="O20" s="30">
        <f ca="1">OFFSET(Import_SAS_CVS!AW17,(Synth!$D$3-1)*Synth!$E$3,0)</f>
        <v>45622520.509277299</v>
      </c>
      <c r="P20" s="118">
        <f ca="1">OFFSET(Import_SAS_CVS!AX17,(Synth!$D$3-1)*Synth!$E$3,0)</f>
        <v>201096756.76171899</v>
      </c>
      <c r="Q20" s="119">
        <f ca="1">OFFSET(Import_SAS_CVS!AY17,(Synth!$D$3-1)*Synth!$E$3,0)</f>
        <v>315901160.53125</v>
      </c>
      <c r="R20" s="119">
        <f ca="1">OFFSET(Import_SAS_CVS!AZ17,(Synth!$D$3-1)*Synth!$E$3,0)</f>
        <v>223412354.921875</v>
      </c>
      <c r="S20" s="119">
        <f ca="1">OFFSET(Import_SAS_CVS!BA17,(Synth!$D$3-1)*Synth!$E$3,0)</f>
        <v>262122468.18945301</v>
      </c>
      <c r="T20" s="119">
        <f ca="1">OFFSET(Import_SAS_CVS!BB17,(Synth!$D$3-1)*Synth!$E$3,0)</f>
        <v>0</v>
      </c>
      <c r="U20" s="119">
        <f ca="1">OFFSET(Import_SAS_CVS!BC17,(Synth!$D$3-1)*Synth!$E$3,0)</f>
        <v>125039899.09179699</v>
      </c>
      <c r="V20" s="119">
        <f ca="1">OFFSET(Import_SAS_CVS!BD17,(Synth!$D$3-1)*Synth!$E$3,0)</f>
        <v>76864800.683593795</v>
      </c>
      <c r="W20" s="119">
        <f ca="1">OFFSET(Import_SAS_CVS!BE17,(Synth!$D$3-1)*Synth!$E$3,0)</f>
        <v>0</v>
      </c>
      <c r="X20" s="119">
        <f ca="1">OFFSET(Import_SAS_CVS!BF17,(Synth!$D$3-1)*Synth!$E$3,0)</f>
        <v>42551889.801757798</v>
      </c>
      <c r="Y20" s="120">
        <f ca="1">OFFSET(Import_SAS_CVS!CS17,(Synth!$D$3-1)*Synth!$E$3,0)</f>
        <v>1269509.7486877399</v>
      </c>
    </row>
    <row r="21" spans="1:25" x14ac:dyDescent="0.2">
      <c r="A21" s="14">
        <v>39538</v>
      </c>
      <c r="B21" s="21">
        <f t="shared" ca="1" si="0"/>
        <v>1946636916.9003911</v>
      </c>
      <c r="C21" s="21">
        <f t="shared" ca="1" si="1"/>
        <v>1259975810.2519531</v>
      </c>
      <c r="D21" s="24">
        <f ca="1">OFFSET(Import_SAS_CVS!CC18,(Synth!$D$3-1)*Synth!$E$3,0)</f>
        <v>1136629434.84375</v>
      </c>
      <c r="E21" s="24">
        <f ca="1">OFFSET(Import_SAS_CVS!BG18,(Synth!$D$3-1)*Synth!$E$3,0)</f>
        <v>686661106.64843798</v>
      </c>
      <c r="F21" s="24">
        <f ca="1">OFFSET(Import_SAS_CVS!CG18,(Synth!$D$3-1)*Synth!$E$3,0)</f>
        <v>123346375.40820301</v>
      </c>
      <c r="G21" s="23">
        <f ca="1">OFFSET(Import_SAS_CVS!AO18,(Synth!$D$3-1)*Synth!$E$3,0)</f>
        <v>768211235.734375</v>
      </c>
      <c r="H21" s="24">
        <f ca="1">OFFSET(Import_SAS_CVS!AP18,(Synth!$D$3-1)*Synth!$E$3,0)</f>
        <v>12795742.5142822</v>
      </c>
      <c r="I21" s="24">
        <f ca="1">OFFSET(Import_SAS_CVS!AQ18,(Synth!$D$3-1)*Synth!$E$3,0)</f>
        <v>357523031.97265601</v>
      </c>
      <c r="J21" s="43">
        <f ca="1">OFFSET(Import_SAS_CVS!AR18,(Synth!$D$3-1)*Synth!$E$3,0)</f>
        <v>195362275.36914101</v>
      </c>
      <c r="K21" s="24">
        <f ca="1">OFFSET(Import_SAS_CVS!AS18,(Synth!$D$3-1)*Synth!$E$3,0)</f>
        <v>107055958.63964801</v>
      </c>
      <c r="L21" s="24">
        <f ca="1">OFFSET(Import_SAS_CVS!AT18,(Synth!$D$3-1)*Synth!$E$3,0)</f>
        <v>19526546.607910201</v>
      </c>
      <c r="M21" s="43">
        <f ca="1">OFFSET(Import_SAS_CVS!AU18,(Synth!$D$3-1)*Synth!$E$3,0)</f>
        <v>1885120.0676269501</v>
      </c>
      <c r="N21" s="24">
        <f ca="1">OFFSET(Import_SAS_CVS!AV18,(Synth!$D$3-1)*Synth!$E$3,0)</f>
        <v>651451337.61718798</v>
      </c>
      <c r="O21" s="25">
        <f ca="1">OFFSET(Import_SAS_CVS!AW18,(Synth!$D$3-1)*Synth!$E$3,0)</f>
        <v>37500988.358886696</v>
      </c>
      <c r="P21" s="115">
        <f ca="1">OFFSET(Import_SAS_CVS!AX18,(Synth!$D$3-1)*Synth!$E$3,0)</f>
        <v>202114525.90039101</v>
      </c>
      <c r="Q21" s="116">
        <f ca="1">OFFSET(Import_SAS_CVS!AY18,(Synth!$D$3-1)*Synth!$E$3,0)</f>
        <v>320546592.66406298</v>
      </c>
      <c r="R21" s="116">
        <f ca="1">OFFSET(Import_SAS_CVS!AZ18,(Synth!$D$3-1)*Synth!$E$3,0)</f>
        <v>224257258.81835899</v>
      </c>
      <c r="S21" s="116">
        <f ca="1">OFFSET(Import_SAS_CVS!BA18,(Synth!$D$3-1)*Synth!$E$3,0)</f>
        <v>271062602.453125</v>
      </c>
      <c r="T21" s="116">
        <f ca="1">OFFSET(Import_SAS_CVS!BB18,(Synth!$D$3-1)*Synth!$E$3,0)</f>
        <v>0</v>
      </c>
      <c r="U21" s="116">
        <f ca="1">OFFSET(Import_SAS_CVS!BC18,(Synth!$D$3-1)*Synth!$E$3,0)</f>
        <v>125708484.444336</v>
      </c>
      <c r="V21" s="116">
        <f ca="1">OFFSET(Import_SAS_CVS!BD18,(Synth!$D$3-1)*Synth!$E$3,0)</f>
        <v>80901632.421875</v>
      </c>
      <c r="W21" s="116">
        <f ca="1">OFFSET(Import_SAS_CVS!BE18,(Synth!$D$3-1)*Synth!$E$3,0)</f>
        <v>0</v>
      </c>
      <c r="X21" s="116">
        <f ca="1">OFFSET(Import_SAS_CVS!BF18,(Synth!$D$3-1)*Synth!$E$3,0)</f>
        <v>41157467.805175804</v>
      </c>
      <c r="Y21" s="117">
        <f ca="1">OFFSET(Import_SAS_CVS!CS18,(Synth!$D$3-1)*Synth!$E$3,0)</f>
        <v>1347466.0972595201</v>
      </c>
    </row>
    <row r="22" spans="1:25" x14ac:dyDescent="0.2">
      <c r="A22" s="20">
        <v>39629</v>
      </c>
      <c r="B22" s="21">
        <f t="shared" ca="1" si="0"/>
        <v>1982493383.717778</v>
      </c>
      <c r="C22" s="21">
        <f t="shared" ca="1" si="1"/>
        <v>1274800819.967778</v>
      </c>
      <c r="D22" s="24">
        <f ca="1">OFFSET(Import_SAS_CVS!CC19,(Synth!$D$3-1)*Synth!$E$3,0)</f>
        <v>1148471029.48438</v>
      </c>
      <c r="E22" s="24">
        <f ca="1">OFFSET(Import_SAS_CVS!BG19,(Synth!$D$3-1)*Synth!$E$3,0)</f>
        <v>707692563.75</v>
      </c>
      <c r="F22" s="24">
        <f ca="1">OFFSET(Import_SAS_CVS!CG19,(Synth!$D$3-1)*Synth!$E$3,0)</f>
        <v>126329790.48339801</v>
      </c>
      <c r="G22" s="23">
        <f ca="1">OFFSET(Import_SAS_CVS!AO19,(Synth!$D$3-1)*Synth!$E$3,0)</f>
        <v>786869963.515625</v>
      </c>
      <c r="H22" s="24">
        <f ca="1">OFFSET(Import_SAS_CVS!AP19,(Synth!$D$3-1)*Synth!$E$3,0)</f>
        <v>10558431.4333496</v>
      </c>
      <c r="I22" s="24">
        <f ca="1">OFFSET(Import_SAS_CVS!AQ19,(Synth!$D$3-1)*Synth!$E$3,0)</f>
        <v>351196194.42968798</v>
      </c>
      <c r="J22" s="43">
        <f ca="1">OFFSET(Import_SAS_CVS!AR19,(Synth!$D$3-1)*Synth!$E$3,0)</f>
        <v>193292611.61328101</v>
      </c>
      <c r="K22" s="24">
        <f ca="1">OFFSET(Import_SAS_CVS!AS19,(Synth!$D$3-1)*Synth!$E$3,0)</f>
        <v>109738333.58593801</v>
      </c>
      <c r="L22" s="24">
        <f ca="1">OFFSET(Import_SAS_CVS!AT19,(Synth!$D$3-1)*Synth!$E$3,0)</f>
        <v>17381990.412597701</v>
      </c>
      <c r="M22" s="43">
        <f ca="1">OFFSET(Import_SAS_CVS!AU19,(Synth!$D$3-1)*Synth!$E$3,0)</f>
        <v>1677443.62823486</v>
      </c>
      <c r="N22" s="24">
        <f ca="1">OFFSET(Import_SAS_CVS!AV19,(Synth!$D$3-1)*Synth!$E$3,0)</f>
        <v>671730811.24218798</v>
      </c>
      <c r="O22" s="25">
        <f ca="1">OFFSET(Import_SAS_CVS!AW19,(Synth!$D$3-1)*Synth!$E$3,0)</f>
        <v>30976085.388183601</v>
      </c>
      <c r="P22" s="115">
        <f ca="1">OFFSET(Import_SAS_CVS!AX19,(Synth!$D$3-1)*Synth!$E$3,0)</f>
        <v>204217484.44531301</v>
      </c>
      <c r="Q22" s="116">
        <f ca="1">OFFSET(Import_SAS_CVS!AY19,(Synth!$D$3-1)*Synth!$E$3,0)</f>
        <v>322077426.53906298</v>
      </c>
      <c r="R22" s="116">
        <f ca="1">OFFSET(Import_SAS_CVS!AZ19,(Synth!$D$3-1)*Synth!$E$3,0)</f>
        <v>223207043.63085899</v>
      </c>
      <c r="S22" s="116">
        <f ca="1">OFFSET(Import_SAS_CVS!BA19,(Synth!$D$3-1)*Synth!$E$3,0)</f>
        <v>278089412.01171899</v>
      </c>
      <c r="T22" s="116">
        <f ca="1">OFFSET(Import_SAS_CVS!BB19,(Synth!$D$3-1)*Synth!$E$3,0)</f>
        <v>0</v>
      </c>
      <c r="U22" s="116">
        <f ca="1">OFFSET(Import_SAS_CVS!BC19,(Synth!$D$3-1)*Synth!$E$3,0)</f>
        <v>124323845.89843801</v>
      </c>
      <c r="V22" s="116">
        <f ca="1">OFFSET(Import_SAS_CVS!BD19,(Synth!$D$3-1)*Synth!$E$3,0)</f>
        <v>85035163.936523393</v>
      </c>
      <c r="W22" s="116">
        <f ca="1">OFFSET(Import_SAS_CVS!BE19,(Synth!$D$3-1)*Synth!$E$3,0)</f>
        <v>0</v>
      </c>
      <c r="X22" s="116">
        <f ca="1">OFFSET(Import_SAS_CVS!BF19,(Synth!$D$3-1)*Synth!$E$3,0)</f>
        <v>40472370.473632798</v>
      </c>
      <c r="Y22" s="117">
        <f ca="1">OFFSET(Import_SAS_CVS!CS19,(Synth!$D$3-1)*Synth!$E$3,0)</f>
        <v>1427985.92658997</v>
      </c>
    </row>
    <row r="23" spans="1:25" x14ac:dyDescent="0.2">
      <c r="A23" s="20">
        <v>39721</v>
      </c>
      <c r="B23" s="21">
        <f t="shared" ca="1" si="0"/>
        <v>2023819804.1972711</v>
      </c>
      <c r="C23" s="21">
        <f t="shared" ca="1" si="1"/>
        <v>1295462109.3691461</v>
      </c>
      <c r="D23" s="24">
        <f ca="1">OFFSET(Import_SAS_CVS!CC20,(Synth!$D$3-1)*Synth!$E$3,0)</f>
        <v>1166164253.51563</v>
      </c>
      <c r="E23" s="24">
        <f ca="1">OFFSET(Import_SAS_CVS!BG20,(Synth!$D$3-1)*Synth!$E$3,0)</f>
        <v>728357694.828125</v>
      </c>
      <c r="F23" s="24">
        <f ca="1">OFFSET(Import_SAS_CVS!CG20,(Synth!$D$3-1)*Synth!$E$3,0)</f>
        <v>129297855.853516</v>
      </c>
      <c r="G23" s="23">
        <f ca="1">OFFSET(Import_SAS_CVS!AO20,(Synth!$D$3-1)*Synth!$E$3,0)</f>
        <v>809359881.4375</v>
      </c>
      <c r="H23" s="24">
        <f ca="1">OFFSET(Import_SAS_CVS!AP20,(Synth!$D$3-1)*Synth!$E$3,0)</f>
        <v>15058491.6295166</v>
      </c>
      <c r="I23" s="24">
        <f ca="1">OFFSET(Import_SAS_CVS!AQ20,(Synth!$D$3-1)*Synth!$E$3,0)</f>
        <v>341018864.91015601</v>
      </c>
      <c r="J23" s="43">
        <f ca="1">OFFSET(Import_SAS_CVS!AR20,(Synth!$D$3-1)*Synth!$E$3,0)</f>
        <v>190074574.71679699</v>
      </c>
      <c r="K23" s="24">
        <f ca="1">OFFSET(Import_SAS_CVS!AS20,(Synth!$D$3-1)*Synth!$E$3,0)</f>
        <v>113101420.699219</v>
      </c>
      <c r="L23" s="24">
        <f ca="1">OFFSET(Import_SAS_CVS!AT20,(Synth!$D$3-1)*Synth!$E$3,0)</f>
        <v>14497758.982055699</v>
      </c>
      <c r="M23" s="43">
        <f ca="1">OFFSET(Import_SAS_CVS!AU20,(Synth!$D$3-1)*Synth!$E$3,0)</f>
        <v>1412776.81521606</v>
      </c>
      <c r="N23" s="24">
        <f ca="1">OFFSET(Import_SAS_CVS!AV20,(Synth!$D$3-1)*Synth!$E$3,0)</f>
        <v>697429221.140625</v>
      </c>
      <c r="O23" s="25">
        <f ca="1">OFFSET(Import_SAS_CVS!AW20,(Synth!$D$3-1)*Synth!$E$3,0)</f>
        <v>26911399.404541001</v>
      </c>
      <c r="P23" s="115">
        <f ca="1">OFFSET(Import_SAS_CVS!AX20,(Synth!$D$3-1)*Synth!$E$3,0)</f>
        <v>202454300.81054699</v>
      </c>
      <c r="Q23" s="116">
        <f ca="1">OFFSET(Import_SAS_CVS!AY20,(Synth!$D$3-1)*Synth!$E$3,0)</f>
        <v>327714336.33593798</v>
      </c>
      <c r="R23" s="116">
        <f ca="1">OFFSET(Import_SAS_CVS!AZ20,(Synth!$D$3-1)*Synth!$E$3,0)</f>
        <v>221576326.60156301</v>
      </c>
      <c r="S23" s="116">
        <f ca="1">OFFSET(Import_SAS_CVS!BA20,(Synth!$D$3-1)*Synth!$E$3,0)</f>
        <v>285489073.16406298</v>
      </c>
      <c r="T23" s="116">
        <f ca="1">OFFSET(Import_SAS_CVS!BB20,(Synth!$D$3-1)*Synth!$E$3,0)</f>
        <v>0</v>
      </c>
      <c r="U23" s="116">
        <f ca="1">OFFSET(Import_SAS_CVS!BC20,(Synth!$D$3-1)*Synth!$E$3,0)</f>
        <v>127796410.181641</v>
      </c>
      <c r="V23" s="116">
        <f ca="1">OFFSET(Import_SAS_CVS!BD20,(Synth!$D$3-1)*Synth!$E$3,0)</f>
        <v>88335652.249023393</v>
      </c>
      <c r="W23" s="116">
        <f ca="1">OFFSET(Import_SAS_CVS!BE20,(Synth!$D$3-1)*Synth!$E$3,0)</f>
        <v>0</v>
      </c>
      <c r="X23" s="116">
        <f ca="1">OFFSET(Import_SAS_CVS!BF20,(Synth!$D$3-1)*Synth!$E$3,0)</f>
        <v>39076421.507324196</v>
      </c>
      <c r="Y23" s="117">
        <f ca="1">OFFSET(Import_SAS_CVS!CS20,(Synth!$D$3-1)*Synth!$E$3,0)</f>
        <v>1481646.8135376</v>
      </c>
    </row>
    <row r="24" spans="1:25" ht="12" thickBot="1" x14ac:dyDescent="0.25">
      <c r="A24" s="26">
        <v>39813</v>
      </c>
      <c r="B24" s="27">
        <f t="shared" ca="1" si="0"/>
        <v>2036824591.040045</v>
      </c>
      <c r="C24" s="27">
        <f t="shared" ca="1" si="1"/>
        <v>1292934047.250982</v>
      </c>
      <c r="D24" s="28">
        <f ca="1">OFFSET(Import_SAS_CVS!CC21,(Synth!$D$3-1)*Synth!$E$3,0)</f>
        <v>1161785310.85938</v>
      </c>
      <c r="E24" s="28">
        <f ca="1">OFFSET(Import_SAS_CVS!BG21,(Synth!$D$3-1)*Synth!$E$3,0)</f>
        <v>743890543.78906298</v>
      </c>
      <c r="F24" s="28">
        <f ca="1">OFFSET(Import_SAS_CVS!CG21,(Synth!$D$3-1)*Synth!$E$3,0)</f>
        <v>131148736.39160199</v>
      </c>
      <c r="G24" s="29">
        <f ca="1">OFFSET(Import_SAS_CVS!AO21,(Synth!$D$3-1)*Synth!$E$3,0)</f>
        <v>818633125.85156298</v>
      </c>
      <c r="H24" s="28">
        <f ca="1">OFFSET(Import_SAS_CVS!AP21,(Synth!$D$3-1)*Synth!$E$3,0)</f>
        <v>14536794.5891113</v>
      </c>
      <c r="I24" s="28">
        <f ca="1">OFFSET(Import_SAS_CVS!AQ21,(Synth!$D$3-1)*Synth!$E$3,0)</f>
        <v>330226265.71875</v>
      </c>
      <c r="J24" s="44">
        <f ca="1">OFFSET(Import_SAS_CVS!AR21,(Synth!$D$3-1)*Synth!$E$3,0)</f>
        <v>184506268.46484399</v>
      </c>
      <c r="K24" s="28">
        <f ca="1">OFFSET(Import_SAS_CVS!AS21,(Synth!$D$3-1)*Synth!$E$3,0)</f>
        <v>118661812.67089801</v>
      </c>
      <c r="L24" s="28">
        <f ca="1">OFFSET(Import_SAS_CVS!AT21,(Synth!$D$3-1)*Synth!$E$3,0)</f>
        <v>11361403.456543</v>
      </c>
      <c r="M24" s="44">
        <f ca="1">OFFSET(Import_SAS_CVS!AU21,(Synth!$D$3-1)*Synth!$E$3,0)</f>
        <v>1128883.6174469001</v>
      </c>
      <c r="N24" s="28">
        <f ca="1">OFFSET(Import_SAS_CVS!AV21,(Synth!$D$3-1)*Synth!$E$3,0)</f>
        <v>728966632.328125</v>
      </c>
      <c r="O24" s="30">
        <f ca="1">OFFSET(Import_SAS_CVS!AW21,(Synth!$D$3-1)*Synth!$E$3,0)</f>
        <v>21766152.865234401</v>
      </c>
      <c r="P24" s="118">
        <f ca="1">OFFSET(Import_SAS_CVS!AX21,(Synth!$D$3-1)*Synth!$E$3,0)</f>
        <v>198593924.74609399</v>
      </c>
      <c r="Q24" s="119">
        <f ca="1">OFFSET(Import_SAS_CVS!AY21,(Synth!$D$3-1)*Synth!$E$3,0)</f>
        <v>328451503.46484399</v>
      </c>
      <c r="R24" s="119">
        <f ca="1">OFFSET(Import_SAS_CVS!AZ21,(Synth!$D$3-1)*Synth!$E$3,0)</f>
        <v>219082121.08203101</v>
      </c>
      <c r="S24" s="119">
        <f ca="1">OFFSET(Import_SAS_CVS!BA21,(Synth!$D$3-1)*Synth!$E$3,0)</f>
        <v>289529203.29296899</v>
      </c>
      <c r="T24" s="119">
        <f ca="1">OFFSET(Import_SAS_CVS!BB21,(Synth!$D$3-1)*Synth!$E$3,0)</f>
        <v>0</v>
      </c>
      <c r="U24" s="119">
        <f ca="1">OFFSET(Import_SAS_CVS!BC21,(Synth!$D$3-1)*Synth!$E$3,0)</f>
        <v>127264878.240234</v>
      </c>
      <c r="V24" s="119">
        <f ca="1">OFFSET(Import_SAS_CVS!BD21,(Synth!$D$3-1)*Synth!$E$3,0)</f>
        <v>91486410.607421905</v>
      </c>
      <c r="W24" s="119">
        <f ca="1">OFFSET(Import_SAS_CVS!BE21,(Synth!$D$3-1)*Synth!$E$3,0)</f>
        <v>0</v>
      </c>
      <c r="X24" s="119">
        <f ca="1">OFFSET(Import_SAS_CVS!BF21,(Synth!$D$3-1)*Synth!$E$3,0)</f>
        <v>38028292.699218802</v>
      </c>
      <c r="Y24" s="120">
        <f ca="1">OFFSET(Import_SAS_CVS!CS21,(Synth!$D$3-1)*Synth!$E$3,0)</f>
        <v>1565701.73524475</v>
      </c>
    </row>
    <row r="25" spans="1:25" x14ac:dyDescent="0.2">
      <c r="A25" s="14">
        <v>39903</v>
      </c>
      <c r="B25" s="21">
        <f t="shared" ca="1" si="0"/>
        <v>2054821894.972657</v>
      </c>
      <c r="C25" s="21">
        <f t="shared" ca="1" si="1"/>
        <v>1296787541.277344</v>
      </c>
      <c r="D25" s="24">
        <f ca="1">OFFSET(Import_SAS_CVS!CC22,(Synth!$D$3-1)*Synth!$E$3,0)</f>
        <v>1164368735.5625</v>
      </c>
      <c r="E25" s="24">
        <f ca="1">OFFSET(Import_SAS_CVS!BG22,(Synth!$D$3-1)*Synth!$E$3,0)</f>
        <v>758034353.69531298</v>
      </c>
      <c r="F25" s="24">
        <f ca="1">OFFSET(Import_SAS_CVS!CG22,(Synth!$D$3-1)*Synth!$E$3,0)</f>
        <v>132418805.714844</v>
      </c>
      <c r="G25" s="23">
        <f ca="1">OFFSET(Import_SAS_CVS!AO22,(Synth!$D$3-1)*Synth!$E$3,0)</f>
        <v>829460490.08593798</v>
      </c>
      <c r="H25" s="24">
        <f ca="1">OFFSET(Import_SAS_CVS!AP22,(Synth!$D$3-1)*Synth!$E$3,0)</f>
        <v>15908187.7408447</v>
      </c>
      <c r="I25" s="24">
        <f ca="1">OFFSET(Import_SAS_CVS!AQ22,(Synth!$D$3-1)*Synth!$E$3,0)</f>
        <v>318103440.21484399</v>
      </c>
      <c r="J25" s="43">
        <f ca="1">OFFSET(Import_SAS_CVS!AR22,(Synth!$D$3-1)*Synth!$E$3,0)</f>
        <v>181106105.28710899</v>
      </c>
      <c r="K25" s="24">
        <f ca="1">OFFSET(Import_SAS_CVS!AS22,(Synth!$D$3-1)*Synth!$E$3,0)</f>
        <v>123136238.05957</v>
      </c>
      <c r="L25" s="24">
        <f ca="1">OFFSET(Import_SAS_CVS!AT22,(Synth!$D$3-1)*Synth!$E$3,0)</f>
        <v>10279013.904418901</v>
      </c>
      <c r="M25" s="43">
        <f ca="1">OFFSET(Import_SAS_CVS!AU22,(Synth!$D$3-1)*Synth!$E$3,0)</f>
        <v>952609.61174011196</v>
      </c>
      <c r="N25" s="24">
        <f ca="1">OFFSET(Import_SAS_CVS!AV22,(Synth!$D$3-1)*Synth!$E$3,0)</f>
        <v>740980698.84375</v>
      </c>
      <c r="O25" s="25">
        <f ca="1">OFFSET(Import_SAS_CVS!AW22,(Synth!$D$3-1)*Synth!$E$3,0)</f>
        <v>17068084.150878899</v>
      </c>
      <c r="P25" s="115">
        <f ca="1">OFFSET(Import_SAS_CVS!AX22,(Synth!$D$3-1)*Synth!$E$3,0)</f>
        <v>197508485.265625</v>
      </c>
      <c r="Q25" s="116">
        <f ca="1">OFFSET(Import_SAS_CVS!AY22,(Synth!$D$3-1)*Synth!$E$3,0)</f>
        <v>328840412.60546899</v>
      </c>
      <c r="R25" s="116">
        <f ca="1">OFFSET(Import_SAS_CVS!AZ22,(Synth!$D$3-1)*Synth!$E$3,0)</f>
        <v>215282472.82421899</v>
      </c>
      <c r="S25" s="116">
        <f ca="1">OFFSET(Import_SAS_CVS!BA22,(Synth!$D$3-1)*Synth!$E$3,0)</f>
        <v>294446803.50390601</v>
      </c>
      <c r="T25" s="116">
        <f ca="1">OFFSET(Import_SAS_CVS!BB22,(Synth!$D$3-1)*Synth!$E$3,0)</f>
        <v>0</v>
      </c>
      <c r="U25" s="116">
        <f ca="1">OFFSET(Import_SAS_CVS!BC22,(Synth!$D$3-1)*Synth!$E$3,0)</f>
        <v>127180162.168945</v>
      </c>
      <c r="V25" s="116">
        <f ca="1">OFFSET(Import_SAS_CVS!BD22,(Synth!$D$3-1)*Synth!$E$3,0)</f>
        <v>93863158.590820298</v>
      </c>
      <c r="W25" s="116">
        <f ca="1">OFFSET(Import_SAS_CVS!BE22,(Synth!$D$3-1)*Synth!$E$3,0)</f>
        <v>0</v>
      </c>
      <c r="X25" s="116">
        <f ca="1">OFFSET(Import_SAS_CVS!BF22,(Synth!$D$3-1)*Synth!$E$3,0)</f>
        <v>37279926.2177734</v>
      </c>
      <c r="Y25" s="117">
        <f ca="1">OFFSET(Import_SAS_CVS!CS22,(Synth!$D$3-1)*Synth!$E$3,0)</f>
        <v>1614444.18095398</v>
      </c>
    </row>
    <row r="26" spans="1:25" x14ac:dyDescent="0.2">
      <c r="A26" s="20">
        <v>39994</v>
      </c>
      <c r="B26" s="21">
        <f t="shared" ca="1" si="0"/>
        <v>2078473715.137701</v>
      </c>
      <c r="C26" s="21">
        <f t="shared" ca="1" si="1"/>
        <v>1305548423.0986381</v>
      </c>
      <c r="D26" s="24">
        <f ca="1">OFFSET(Import_SAS_CVS!CC23,(Synth!$D$3-1)*Synth!$E$3,0)</f>
        <v>1172075732.89063</v>
      </c>
      <c r="E26" s="24">
        <f ca="1">OFFSET(Import_SAS_CVS!BG23,(Synth!$D$3-1)*Synth!$E$3,0)</f>
        <v>772925292.03906298</v>
      </c>
      <c r="F26" s="24">
        <f ca="1">OFFSET(Import_SAS_CVS!CG23,(Synth!$D$3-1)*Synth!$E$3,0)</f>
        <v>133472690.20800801</v>
      </c>
      <c r="G26" s="23">
        <f ca="1">OFFSET(Import_SAS_CVS!AO23,(Synth!$D$3-1)*Synth!$E$3,0)</f>
        <v>849372398.5</v>
      </c>
      <c r="H26" s="24">
        <f ca="1">OFFSET(Import_SAS_CVS!AP23,(Synth!$D$3-1)*Synth!$E$3,0)</f>
        <v>15715483.0771484</v>
      </c>
      <c r="I26" s="24">
        <f ca="1">OFFSET(Import_SAS_CVS!AQ23,(Synth!$D$3-1)*Synth!$E$3,0)</f>
        <v>307591233.41406298</v>
      </c>
      <c r="J26" s="43">
        <f ca="1">OFFSET(Import_SAS_CVS!AR23,(Synth!$D$3-1)*Synth!$E$3,0)</f>
        <v>175011846.30468801</v>
      </c>
      <c r="K26" s="24">
        <f ca="1">OFFSET(Import_SAS_CVS!AS23,(Synth!$D$3-1)*Synth!$E$3,0)</f>
        <v>126159924.84668</v>
      </c>
      <c r="L26" s="24">
        <f ca="1">OFFSET(Import_SAS_CVS!AT23,(Synth!$D$3-1)*Synth!$E$3,0)</f>
        <v>8249829.5879516602</v>
      </c>
      <c r="M26" s="43">
        <f ca="1">OFFSET(Import_SAS_CVS!AU23,(Synth!$D$3-1)*Synth!$E$3,0)</f>
        <v>754914.20657348598</v>
      </c>
      <c r="N26" s="24">
        <f ca="1">OFFSET(Import_SAS_CVS!AV23,(Synth!$D$3-1)*Synth!$E$3,0)</f>
        <v>757673088.421875</v>
      </c>
      <c r="O26" s="25">
        <f ca="1">OFFSET(Import_SAS_CVS!AW23,(Synth!$D$3-1)*Synth!$E$3,0)</f>
        <v>12997647.8477783</v>
      </c>
      <c r="P26" s="115">
        <f ca="1">OFFSET(Import_SAS_CVS!AX23,(Synth!$D$3-1)*Synth!$E$3,0)</f>
        <v>197563698.79492199</v>
      </c>
      <c r="Q26" s="116">
        <f ca="1">OFFSET(Import_SAS_CVS!AY23,(Synth!$D$3-1)*Synth!$E$3,0)</f>
        <v>335178406.22265601</v>
      </c>
      <c r="R26" s="116">
        <f ca="1">OFFSET(Import_SAS_CVS!AZ23,(Synth!$D$3-1)*Synth!$E$3,0)</f>
        <v>213984267.49804699</v>
      </c>
      <c r="S26" s="116">
        <f ca="1">OFFSET(Import_SAS_CVS!BA23,(Synth!$D$3-1)*Synth!$E$3,0)</f>
        <v>298817327.08203101</v>
      </c>
      <c r="T26" s="116">
        <f ca="1">OFFSET(Import_SAS_CVS!BB23,(Synth!$D$3-1)*Synth!$E$3,0)</f>
        <v>0</v>
      </c>
      <c r="U26" s="116">
        <f ca="1">OFFSET(Import_SAS_CVS!BC23,(Synth!$D$3-1)*Synth!$E$3,0)</f>
        <v>128021034.668945</v>
      </c>
      <c r="V26" s="116">
        <f ca="1">OFFSET(Import_SAS_CVS!BD23,(Synth!$D$3-1)*Synth!$E$3,0)</f>
        <v>95523112.403320298</v>
      </c>
      <c r="W26" s="116">
        <f ca="1">OFFSET(Import_SAS_CVS!BE23,(Synth!$D$3-1)*Synth!$E$3,0)</f>
        <v>0</v>
      </c>
      <c r="X26" s="116">
        <f ca="1">OFFSET(Import_SAS_CVS!BF23,(Synth!$D$3-1)*Synth!$E$3,0)</f>
        <v>36286762.427246101</v>
      </c>
      <c r="Y26" s="117">
        <f ca="1">OFFSET(Import_SAS_CVS!CS23,(Synth!$D$3-1)*Synth!$E$3,0)</f>
        <v>1659754.53118896</v>
      </c>
    </row>
    <row r="27" spans="1:25" x14ac:dyDescent="0.2">
      <c r="A27" s="20">
        <v>40086</v>
      </c>
      <c r="B27" s="21">
        <f t="shared" ca="1" si="0"/>
        <v>2107570407.335938</v>
      </c>
      <c r="C27" s="21">
        <f t="shared" ca="1" si="1"/>
        <v>1317225863.53125</v>
      </c>
      <c r="D27" s="24">
        <f ca="1">OFFSET(Import_SAS_CVS!CC24,(Synth!$D$3-1)*Synth!$E$3,0)</f>
        <v>1181787693.9375</v>
      </c>
      <c r="E27" s="24">
        <f ca="1">OFFSET(Import_SAS_CVS!BG24,(Synth!$D$3-1)*Synth!$E$3,0)</f>
        <v>790344543.80468798</v>
      </c>
      <c r="F27" s="24">
        <f ca="1">OFFSET(Import_SAS_CVS!CG24,(Synth!$D$3-1)*Synth!$E$3,0)</f>
        <v>135438169.59375</v>
      </c>
      <c r="G27" s="23">
        <f ca="1">OFFSET(Import_SAS_CVS!AO24,(Synth!$D$3-1)*Synth!$E$3,0)</f>
        <v>868264631.19531298</v>
      </c>
      <c r="H27" s="24">
        <f ca="1">OFFSET(Import_SAS_CVS!AP24,(Synth!$D$3-1)*Synth!$E$3,0)</f>
        <v>17330592.238281298</v>
      </c>
      <c r="I27" s="24">
        <f ca="1">OFFSET(Import_SAS_CVS!AQ24,(Synth!$D$3-1)*Synth!$E$3,0)</f>
        <v>298196220.0625</v>
      </c>
      <c r="J27" s="43">
        <f ca="1">OFFSET(Import_SAS_CVS!AR24,(Synth!$D$3-1)*Synth!$E$3,0)</f>
        <v>172069529.65820301</v>
      </c>
      <c r="K27" s="24">
        <f ca="1">OFFSET(Import_SAS_CVS!AS24,(Synth!$D$3-1)*Synth!$E$3,0)</f>
        <v>128968733.37988301</v>
      </c>
      <c r="L27" s="24">
        <f ca="1">OFFSET(Import_SAS_CVS!AT24,(Synth!$D$3-1)*Synth!$E$3,0)</f>
        <v>6021235.1195678702</v>
      </c>
      <c r="M27" s="43">
        <f ca="1">OFFSET(Import_SAS_CVS!AU24,(Synth!$D$3-1)*Synth!$E$3,0)</f>
        <v>544111.51949310303</v>
      </c>
      <c r="N27" s="24">
        <f ca="1">OFFSET(Import_SAS_CVS!AV24,(Synth!$D$3-1)*Synth!$E$3,0)</f>
        <v>779179193.171875</v>
      </c>
      <c r="O27" s="25">
        <f ca="1">OFFSET(Import_SAS_CVS!AW24,(Synth!$D$3-1)*Synth!$E$3,0)</f>
        <v>9377454.1446533203</v>
      </c>
      <c r="P27" s="115">
        <f ca="1">OFFSET(Import_SAS_CVS!AX24,(Synth!$D$3-1)*Synth!$E$3,0)</f>
        <v>194084631.58593801</v>
      </c>
      <c r="Q27" s="116">
        <f ca="1">OFFSET(Import_SAS_CVS!AY24,(Synth!$D$3-1)*Synth!$E$3,0)</f>
        <v>338788301.12109399</v>
      </c>
      <c r="R27" s="116">
        <f ca="1">OFFSET(Import_SAS_CVS!AZ24,(Synth!$D$3-1)*Synth!$E$3,0)</f>
        <v>213693511.67968801</v>
      </c>
      <c r="S27" s="116">
        <f ca="1">OFFSET(Import_SAS_CVS!BA24,(Synth!$D$3-1)*Synth!$E$3,0)</f>
        <v>304167093.82421899</v>
      </c>
      <c r="T27" s="116">
        <f ca="1">OFFSET(Import_SAS_CVS!BB24,(Synth!$D$3-1)*Synth!$E$3,0)</f>
        <v>0</v>
      </c>
      <c r="U27" s="116">
        <f ca="1">OFFSET(Import_SAS_CVS!BC24,(Synth!$D$3-1)*Synth!$E$3,0)</f>
        <v>129037858.47168</v>
      </c>
      <c r="V27" s="116">
        <f ca="1">OFFSET(Import_SAS_CVS!BD24,(Synth!$D$3-1)*Synth!$E$3,0)</f>
        <v>97820647.231445298</v>
      </c>
      <c r="W27" s="116">
        <f ca="1">OFFSET(Import_SAS_CVS!BE24,(Synth!$D$3-1)*Synth!$E$3,0)</f>
        <v>0</v>
      </c>
      <c r="X27" s="116">
        <f ca="1">OFFSET(Import_SAS_CVS!BF24,(Synth!$D$3-1)*Synth!$E$3,0)</f>
        <v>35533844.9375</v>
      </c>
      <c r="Y27" s="117">
        <f ca="1">OFFSET(Import_SAS_CVS!CS24,(Synth!$D$3-1)*Synth!$E$3,0)</f>
        <v>1760761.20385742</v>
      </c>
    </row>
    <row r="28" spans="1:25" ht="12" thickBot="1" x14ac:dyDescent="0.25">
      <c r="A28" s="26">
        <v>40178</v>
      </c>
      <c r="B28" s="27">
        <f t="shared" ca="1" si="0"/>
        <v>2128151530.8613341</v>
      </c>
      <c r="C28" s="27">
        <f t="shared" ca="1" si="1"/>
        <v>1323753747.2128961</v>
      </c>
      <c r="D28" s="28">
        <f ca="1">OFFSET(Import_SAS_CVS!CC25,(Synth!$D$3-1)*Synth!$E$3,0)</f>
        <v>1187732158.23438</v>
      </c>
      <c r="E28" s="28">
        <f ca="1">OFFSET(Import_SAS_CVS!BG25,(Synth!$D$3-1)*Synth!$E$3,0)</f>
        <v>804397783.64843798</v>
      </c>
      <c r="F28" s="28">
        <f ca="1">OFFSET(Import_SAS_CVS!CG25,(Synth!$D$3-1)*Synth!$E$3,0)</f>
        <v>136021588.97851601</v>
      </c>
      <c r="G28" s="29">
        <f ca="1">OFFSET(Import_SAS_CVS!AO25,(Synth!$D$3-1)*Synth!$E$3,0)</f>
        <v>886098287.4375</v>
      </c>
      <c r="H28" s="28">
        <f ca="1">OFFSET(Import_SAS_CVS!AP25,(Synth!$D$3-1)*Synth!$E$3,0)</f>
        <v>15854335.855957</v>
      </c>
      <c r="I28" s="28">
        <f ca="1">OFFSET(Import_SAS_CVS!AQ25,(Synth!$D$3-1)*Synth!$E$3,0)</f>
        <v>286749054.484375</v>
      </c>
      <c r="J28" s="44">
        <f ca="1">OFFSET(Import_SAS_CVS!AR25,(Synth!$D$3-1)*Synth!$E$3,0)</f>
        <v>169244081.95507801</v>
      </c>
      <c r="K28" s="28">
        <f ca="1">OFFSET(Import_SAS_CVS!AS25,(Synth!$D$3-1)*Synth!$E$3,0)</f>
        <v>133033345.66699199</v>
      </c>
      <c r="L28" s="28">
        <f ca="1">OFFSET(Import_SAS_CVS!AT25,(Synth!$D$3-1)*Synth!$E$3,0)</f>
        <v>3159167.4866943401</v>
      </c>
      <c r="M28" s="44">
        <f ca="1">OFFSET(Import_SAS_CVS!AU25,(Synth!$D$3-1)*Synth!$E$3,0)</f>
        <v>338001.334873199</v>
      </c>
      <c r="N28" s="28">
        <f ca="1">OFFSET(Import_SAS_CVS!AV25,(Synth!$D$3-1)*Synth!$E$3,0)</f>
        <v>801856666.359375</v>
      </c>
      <c r="O28" s="30">
        <f ca="1">OFFSET(Import_SAS_CVS!AW25,(Synth!$D$3-1)*Synth!$E$3,0)</f>
        <v>6085338.8073730497</v>
      </c>
      <c r="P28" s="118">
        <f ca="1">OFFSET(Import_SAS_CVS!AX25,(Synth!$D$3-1)*Synth!$E$3,0)</f>
        <v>194157002.79492199</v>
      </c>
      <c r="Q28" s="119">
        <f ca="1">OFFSET(Import_SAS_CVS!AY25,(Synth!$D$3-1)*Synth!$E$3,0)</f>
        <v>342185032.87890601</v>
      </c>
      <c r="R28" s="119">
        <f ca="1">OFFSET(Import_SAS_CVS!AZ25,(Synth!$D$3-1)*Synth!$E$3,0)</f>
        <v>211489237.99023399</v>
      </c>
      <c r="S28" s="119">
        <f ca="1">OFFSET(Import_SAS_CVS!BA25,(Synth!$D$3-1)*Synth!$E$3,0)</f>
        <v>315327272.96093798</v>
      </c>
      <c r="T28" s="119">
        <f ca="1">OFFSET(Import_SAS_CVS!BB25,(Synth!$D$3-1)*Synth!$E$3,0)</f>
        <v>0</v>
      </c>
      <c r="U28" s="119">
        <f ca="1">OFFSET(Import_SAS_CVS!BC25,(Synth!$D$3-1)*Synth!$E$3,0)</f>
        <v>127634681.332031</v>
      </c>
      <c r="V28" s="119">
        <f ca="1">OFFSET(Import_SAS_CVS!BD25,(Synth!$D$3-1)*Synth!$E$3,0)</f>
        <v>99466156.994140595</v>
      </c>
      <c r="W28" s="119">
        <f ca="1">OFFSET(Import_SAS_CVS!BE25,(Synth!$D$3-1)*Synth!$E$3,0)</f>
        <v>0</v>
      </c>
      <c r="X28" s="119">
        <f ca="1">OFFSET(Import_SAS_CVS!BF25,(Synth!$D$3-1)*Synth!$E$3,0)</f>
        <v>34777841.604980499</v>
      </c>
      <c r="Y28" s="120">
        <f ca="1">OFFSET(Import_SAS_CVS!CS25,(Synth!$D$3-1)*Synth!$E$3,0)</f>
        <v>1863586.0671844501</v>
      </c>
    </row>
    <row r="29" spans="1:25" x14ac:dyDescent="0.2">
      <c r="A29" s="14">
        <v>40268</v>
      </c>
      <c r="B29" s="21">
        <f t="shared" ca="1" si="0"/>
        <v>2153534852.1621151</v>
      </c>
      <c r="C29" s="21">
        <f t="shared" ca="1" si="1"/>
        <v>1332284952.9824271</v>
      </c>
      <c r="D29" s="24">
        <f ca="1">OFFSET(Import_SAS_CVS!CC26,(Synth!$D$3-1)*Synth!$E$3,0)</f>
        <v>1195277664.14063</v>
      </c>
      <c r="E29" s="24">
        <f ca="1">OFFSET(Import_SAS_CVS!BG26,(Synth!$D$3-1)*Synth!$E$3,0)</f>
        <v>821249899.17968798</v>
      </c>
      <c r="F29" s="24">
        <f ca="1">OFFSET(Import_SAS_CVS!CG26,(Synth!$D$3-1)*Synth!$E$3,0)</f>
        <v>137007288.84179699</v>
      </c>
      <c r="G29" s="23">
        <f ca="1">OFFSET(Import_SAS_CVS!AO26,(Synth!$D$3-1)*Synth!$E$3,0)</f>
        <v>902110758.34375</v>
      </c>
      <c r="H29" s="24">
        <f ca="1">OFFSET(Import_SAS_CVS!AP26,(Synth!$D$3-1)*Synth!$E$3,0)</f>
        <v>17002620.034179699</v>
      </c>
      <c r="I29" s="24">
        <f ca="1">OFFSET(Import_SAS_CVS!AQ26,(Synth!$D$3-1)*Synth!$E$3,0)</f>
        <v>275293876.49218798</v>
      </c>
      <c r="J29" s="43">
        <f ca="1">OFFSET(Import_SAS_CVS!AR26,(Synth!$D$3-1)*Synth!$E$3,0)</f>
        <v>167504074.625</v>
      </c>
      <c r="K29" s="24">
        <f ca="1">OFFSET(Import_SAS_CVS!AS26,(Synth!$D$3-1)*Synth!$E$3,0)</f>
        <v>135240708.74804699</v>
      </c>
      <c r="L29" s="24">
        <f ca="1">OFFSET(Import_SAS_CVS!AT26,(Synth!$D$3-1)*Synth!$E$3,0)</f>
        <v>0</v>
      </c>
      <c r="M29" s="43">
        <f ca="1">OFFSET(Import_SAS_CVS!AU26,(Synth!$D$3-1)*Synth!$E$3,0)</f>
        <v>0</v>
      </c>
      <c r="N29" s="24">
        <f ca="1">OFFSET(Import_SAS_CVS!AV26,(Synth!$D$3-1)*Synth!$E$3,0)</f>
        <v>817226328</v>
      </c>
      <c r="O29" s="25">
        <f ca="1">OFFSET(Import_SAS_CVS!AW26,(Synth!$D$3-1)*Synth!$E$3,0)</f>
        <v>4225036.87109375</v>
      </c>
      <c r="P29" s="115">
        <f ca="1">OFFSET(Import_SAS_CVS!AX26,(Synth!$D$3-1)*Synth!$E$3,0)</f>
        <v>193878483.76757801</v>
      </c>
      <c r="Q29" s="116">
        <f ca="1">OFFSET(Import_SAS_CVS!AY26,(Synth!$D$3-1)*Synth!$E$3,0)</f>
        <v>342108830.16406298</v>
      </c>
      <c r="R29" s="116">
        <f ca="1">OFFSET(Import_SAS_CVS!AZ26,(Synth!$D$3-1)*Synth!$E$3,0)</f>
        <v>211211112.87304699</v>
      </c>
      <c r="S29" s="116">
        <f ca="1">OFFSET(Import_SAS_CVS!BA26,(Synth!$D$3-1)*Synth!$E$3,0)</f>
        <v>320835950.609375</v>
      </c>
      <c r="T29" s="116">
        <f ca="1">OFFSET(Import_SAS_CVS!BB26,(Synth!$D$3-1)*Synth!$E$3,0)</f>
        <v>0</v>
      </c>
      <c r="U29" s="116">
        <f ca="1">OFFSET(Import_SAS_CVS!BC26,(Synth!$D$3-1)*Synth!$E$3,0)</f>
        <v>128155115.96093801</v>
      </c>
      <c r="V29" s="116">
        <f ca="1">OFFSET(Import_SAS_CVS!BD26,(Synth!$D$3-1)*Synth!$E$3,0)</f>
        <v>101691995.697266</v>
      </c>
      <c r="W29" s="116">
        <f ca="1">OFFSET(Import_SAS_CVS!BE26,(Synth!$D$3-1)*Synth!$E$3,0)</f>
        <v>0</v>
      </c>
      <c r="X29" s="116">
        <f ca="1">OFFSET(Import_SAS_CVS!BF26,(Synth!$D$3-1)*Synth!$E$3,0)</f>
        <v>33619696.607910201</v>
      </c>
      <c r="Y29" s="117">
        <f ca="1">OFFSET(Import_SAS_CVS!CS26,(Synth!$D$3-1)*Synth!$E$3,0)</f>
        <v>1937071.90911865</v>
      </c>
    </row>
    <row r="30" spans="1:25" x14ac:dyDescent="0.2">
      <c r="A30" s="20">
        <v>40359</v>
      </c>
      <c r="B30" s="21">
        <f t="shared" ca="1" si="0"/>
        <v>2173767227.2929688</v>
      </c>
      <c r="C30" s="21">
        <f t="shared" ca="1" si="1"/>
        <v>1336504588.675781</v>
      </c>
      <c r="D30" s="24">
        <f ca="1">OFFSET(Import_SAS_CVS!CC27,(Synth!$D$3-1)*Synth!$E$3,0)</f>
        <v>1197985820.9375</v>
      </c>
      <c r="E30" s="24">
        <f ca="1">OFFSET(Import_SAS_CVS!BG27,(Synth!$D$3-1)*Synth!$E$3,0)</f>
        <v>837262638.61718798</v>
      </c>
      <c r="F30" s="24">
        <f ca="1">OFFSET(Import_SAS_CVS!CG27,(Synth!$D$3-1)*Synth!$E$3,0)</f>
        <v>138518767.73828101</v>
      </c>
      <c r="G30" s="23">
        <f ca="1">OFFSET(Import_SAS_CVS!AO27,(Synth!$D$3-1)*Synth!$E$3,0)</f>
        <v>912196033.390625</v>
      </c>
      <c r="H30" s="24">
        <f ca="1">OFFSET(Import_SAS_CVS!AP27,(Synth!$D$3-1)*Synth!$E$3,0)</f>
        <v>17102744.580810498</v>
      </c>
      <c r="I30" s="24">
        <f ca="1">OFFSET(Import_SAS_CVS!AQ27,(Synth!$D$3-1)*Synth!$E$3,0)</f>
        <v>269530617.22265601</v>
      </c>
      <c r="J30" s="43">
        <f ca="1">OFFSET(Import_SAS_CVS!AR27,(Synth!$D$3-1)*Synth!$E$3,0)</f>
        <v>164683303.61718801</v>
      </c>
      <c r="K30" s="24">
        <f ca="1">OFFSET(Import_SAS_CVS!AS27,(Synth!$D$3-1)*Synth!$E$3,0)</f>
        <v>140402381.20507801</v>
      </c>
      <c r="L30" s="24">
        <f ca="1">OFFSET(Import_SAS_CVS!AT27,(Synth!$D$3-1)*Synth!$E$3,0)</f>
        <v>0</v>
      </c>
      <c r="M30" s="43">
        <f ca="1">OFFSET(Import_SAS_CVS!AU27,(Synth!$D$3-1)*Synth!$E$3,0)</f>
        <v>0</v>
      </c>
      <c r="N30" s="24">
        <f ca="1">OFFSET(Import_SAS_CVS!AV27,(Synth!$D$3-1)*Synth!$E$3,0)</f>
        <v>832272717.66406298</v>
      </c>
      <c r="O30" s="25">
        <f ca="1">OFFSET(Import_SAS_CVS!AW27,(Synth!$D$3-1)*Synth!$E$3,0)</f>
        <v>3657596.2377014202</v>
      </c>
      <c r="P30" s="115">
        <f ca="1">OFFSET(Import_SAS_CVS!AX27,(Synth!$D$3-1)*Synth!$E$3,0)</f>
        <v>197586692.76171899</v>
      </c>
      <c r="Q30" s="116">
        <f ca="1">OFFSET(Import_SAS_CVS!AY27,(Synth!$D$3-1)*Synth!$E$3,0)</f>
        <v>346416155.81640601</v>
      </c>
      <c r="R30" s="116">
        <f ca="1">OFFSET(Import_SAS_CVS!AZ27,(Synth!$D$3-1)*Synth!$E$3,0)</f>
        <v>210557148.50195301</v>
      </c>
      <c r="S30" s="116">
        <f ca="1">OFFSET(Import_SAS_CVS!BA27,(Synth!$D$3-1)*Synth!$E$3,0)</f>
        <v>323028554.30468798</v>
      </c>
      <c r="T30" s="116">
        <f ca="1">OFFSET(Import_SAS_CVS!BB27,(Synth!$D$3-1)*Synth!$E$3,0)</f>
        <v>0</v>
      </c>
      <c r="U30" s="116">
        <f ca="1">OFFSET(Import_SAS_CVS!BC27,(Synth!$D$3-1)*Synth!$E$3,0)</f>
        <v>127924583.56543</v>
      </c>
      <c r="V30" s="116">
        <f ca="1">OFFSET(Import_SAS_CVS!BD27,(Synth!$D$3-1)*Synth!$E$3,0)</f>
        <v>103946357.54589801</v>
      </c>
      <c r="W30" s="116">
        <f ca="1">OFFSET(Import_SAS_CVS!BE27,(Synth!$D$3-1)*Synth!$E$3,0)</f>
        <v>0</v>
      </c>
      <c r="X30" s="116">
        <f ca="1">OFFSET(Import_SAS_CVS!BF27,(Synth!$D$3-1)*Synth!$E$3,0)</f>
        <v>33391834.886474598</v>
      </c>
      <c r="Y30" s="117">
        <f ca="1">OFFSET(Import_SAS_CVS!CS27,(Synth!$D$3-1)*Synth!$E$3,0)</f>
        <v>1954684.3269958501</v>
      </c>
    </row>
    <row r="31" spans="1:25" x14ac:dyDescent="0.2">
      <c r="A31" s="20">
        <v>40451</v>
      </c>
      <c r="B31" s="21">
        <f t="shared" ca="1" si="0"/>
        <v>2186037092.4960938</v>
      </c>
      <c r="C31" s="21">
        <f t="shared" ca="1" si="1"/>
        <v>1335674487.933594</v>
      </c>
      <c r="D31" s="24">
        <f ca="1">OFFSET(Import_SAS_CVS!CC28,(Synth!$D$3-1)*Synth!$E$3,0)</f>
        <v>1195132420.5</v>
      </c>
      <c r="E31" s="24">
        <f ca="1">OFFSET(Import_SAS_CVS!BG28,(Synth!$D$3-1)*Synth!$E$3,0)</f>
        <v>850362604.5625</v>
      </c>
      <c r="F31" s="24">
        <f ca="1">OFFSET(Import_SAS_CVS!CG28,(Synth!$D$3-1)*Synth!$E$3,0)</f>
        <v>140542067.43359399</v>
      </c>
      <c r="G31" s="23">
        <f ca="1">OFFSET(Import_SAS_CVS!AO28,(Synth!$D$3-1)*Synth!$E$3,0)</f>
        <v>919496850.05468798</v>
      </c>
      <c r="H31" s="24">
        <f ca="1">OFFSET(Import_SAS_CVS!AP28,(Synth!$D$3-1)*Synth!$E$3,0)</f>
        <v>16600439.5080566</v>
      </c>
      <c r="I31" s="24">
        <f ca="1">OFFSET(Import_SAS_CVS!AQ28,(Synth!$D$3-1)*Synth!$E$3,0)</f>
        <v>260210365.59765601</v>
      </c>
      <c r="J31" s="43">
        <f ca="1">OFFSET(Import_SAS_CVS!AR28,(Synth!$D$3-1)*Synth!$E$3,0)</f>
        <v>161495245.4375</v>
      </c>
      <c r="K31" s="24">
        <f ca="1">OFFSET(Import_SAS_CVS!AS28,(Synth!$D$3-1)*Synth!$E$3,0)</f>
        <v>140378508.32617199</v>
      </c>
      <c r="L31" s="24">
        <f ca="1">OFFSET(Import_SAS_CVS!AT28,(Synth!$D$3-1)*Synth!$E$3,0)</f>
        <v>0</v>
      </c>
      <c r="M31" s="43">
        <f ca="1">OFFSET(Import_SAS_CVS!AU28,(Synth!$D$3-1)*Synth!$E$3,0)</f>
        <v>0</v>
      </c>
      <c r="N31" s="24">
        <f ca="1">OFFSET(Import_SAS_CVS!AV28,(Synth!$D$3-1)*Synth!$E$3,0)</f>
        <v>846317930.53125</v>
      </c>
      <c r="O31" s="25">
        <f ca="1">OFFSET(Import_SAS_CVS!AW28,(Synth!$D$3-1)*Synth!$E$3,0)</f>
        <v>3138900.0812377902</v>
      </c>
      <c r="P31" s="115">
        <f ca="1">OFFSET(Import_SAS_CVS!AX28,(Synth!$D$3-1)*Synth!$E$3,0)</f>
        <v>191482551.96679699</v>
      </c>
      <c r="Q31" s="116">
        <f ca="1">OFFSET(Import_SAS_CVS!AY28,(Synth!$D$3-1)*Synth!$E$3,0)</f>
        <v>347091975.86328101</v>
      </c>
      <c r="R31" s="116">
        <f ca="1">OFFSET(Import_SAS_CVS!AZ28,(Synth!$D$3-1)*Synth!$E$3,0)</f>
        <v>208233265.31445301</v>
      </c>
      <c r="S31" s="116">
        <f ca="1">OFFSET(Import_SAS_CVS!BA28,(Synth!$D$3-1)*Synth!$E$3,0)</f>
        <v>317821357.65625</v>
      </c>
      <c r="T31" s="116">
        <f ca="1">OFFSET(Import_SAS_CVS!BB28,(Synth!$D$3-1)*Synth!$E$3,0)</f>
        <v>0</v>
      </c>
      <c r="U31" s="116">
        <f ca="1">OFFSET(Import_SAS_CVS!BC28,(Synth!$D$3-1)*Synth!$E$3,0)</f>
        <v>125926845.694336</v>
      </c>
      <c r="V31" s="116">
        <f ca="1">OFFSET(Import_SAS_CVS!BD28,(Synth!$D$3-1)*Synth!$E$3,0)</f>
        <v>104659446.43457</v>
      </c>
      <c r="W31" s="116">
        <f ca="1">OFFSET(Import_SAS_CVS!BE28,(Synth!$D$3-1)*Synth!$E$3,0)</f>
        <v>0</v>
      </c>
      <c r="X31" s="116">
        <f ca="1">OFFSET(Import_SAS_CVS!BF28,(Synth!$D$3-1)*Synth!$E$3,0)</f>
        <v>33521060.3352051</v>
      </c>
      <c r="Y31" s="117">
        <f ca="1">OFFSET(Import_SAS_CVS!CS28,(Synth!$D$3-1)*Synth!$E$3,0)</f>
        <v>1990366.1255188</v>
      </c>
    </row>
    <row r="32" spans="1:25" ht="12" thickBot="1" x14ac:dyDescent="0.25">
      <c r="A32" s="20">
        <v>40543</v>
      </c>
      <c r="B32" s="21">
        <f t="shared" ca="1" si="0"/>
        <v>2192339085.3437557</v>
      </c>
      <c r="C32" s="21">
        <f t="shared" ca="1" si="1"/>
        <v>1329080339.804693</v>
      </c>
      <c r="D32" s="24">
        <f ca="1">OFFSET(Import_SAS_CVS!CC29,(Synth!$D$3-1)*Synth!$E$3,0)</f>
        <v>1186784407.48438</v>
      </c>
      <c r="E32" s="24">
        <f ca="1">OFFSET(Import_SAS_CVS!BG29,(Synth!$D$3-1)*Synth!$E$3,0)</f>
        <v>863258745.53906298</v>
      </c>
      <c r="F32" s="24">
        <f ca="1">OFFSET(Import_SAS_CVS!CG29,(Synth!$D$3-1)*Synth!$E$3,0)</f>
        <v>142295932.32031301</v>
      </c>
      <c r="G32" s="23">
        <f ca="1">OFFSET(Import_SAS_CVS!AO29,(Synth!$D$3-1)*Synth!$E$3,0)</f>
        <v>915881071.10156298</v>
      </c>
      <c r="H32" s="24">
        <f ca="1">OFFSET(Import_SAS_CVS!AP29,(Synth!$D$3-1)*Synth!$E$3,0)</f>
        <v>16929435.075683601</v>
      </c>
      <c r="I32" s="24">
        <f ca="1">OFFSET(Import_SAS_CVS!AQ29,(Synth!$D$3-1)*Synth!$E$3,0)</f>
        <v>253264550.34765601</v>
      </c>
      <c r="J32" s="43">
        <f ca="1">OFFSET(Import_SAS_CVS!AR29,(Synth!$D$3-1)*Synth!$E$3,0)</f>
        <v>157216718.83007801</v>
      </c>
      <c r="K32" s="24">
        <f ca="1">OFFSET(Import_SAS_CVS!AS29,(Synth!$D$3-1)*Synth!$E$3,0)</f>
        <v>142082709.26953101</v>
      </c>
      <c r="L32" s="24">
        <f ca="1">OFFSET(Import_SAS_CVS!AT29,(Synth!$D$3-1)*Synth!$E$3,0)</f>
        <v>0</v>
      </c>
      <c r="M32" s="43">
        <f ca="1">OFFSET(Import_SAS_CVS!AU29,(Synth!$D$3-1)*Synth!$E$3,0)</f>
        <v>0</v>
      </c>
      <c r="N32" s="24">
        <f ca="1">OFFSET(Import_SAS_CVS!AV29,(Synth!$D$3-1)*Synth!$E$3,0)</f>
        <v>861866651.38281298</v>
      </c>
      <c r="O32" s="25">
        <f ca="1">OFFSET(Import_SAS_CVS!AW29,(Synth!$D$3-1)*Synth!$E$3,0)</f>
        <v>2865598.7788391099</v>
      </c>
      <c r="P32" s="115">
        <f ca="1">OFFSET(Import_SAS_CVS!AX29,(Synth!$D$3-1)*Synth!$E$3,0)</f>
        <v>212271491.71484399</v>
      </c>
      <c r="Q32" s="116">
        <f ca="1">OFFSET(Import_SAS_CVS!AY29,(Synth!$D$3-1)*Synth!$E$3,0)</f>
        <v>345802847.69531298</v>
      </c>
      <c r="R32" s="116">
        <f ca="1">OFFSET(Import_SAS_CVS!AZ29,(Synth!$D$3-1)*Synth!$E$3,0)</f>
        <v>205823017.61523399</v>
      </c>
      <c r="S32" s="116">
        <f ca="1">OFFSET(Import_SAS_CVS!BA29,(Synth!$D$3-1)*Synth!$E$3,0)</f>
        <v>296911038.33203101</v>
      </c>
      <c r="T32" s="116">
        <f ca="1">OFFSET(Import_SAS_CVS!BB29,(Synth!$D$3-1)*Synth!$E$3,0)</f>
        <v>0</v>
      </c>
      <c r="U32" s="116">
        <f ca="1">OFFSET(Import_SAS_CVS!BC29,(Synth!$D$3-1)*Synth!$E$3,0)</f>
        <v>125831809.134766</v>
      </c>
      <c r="V32" s="116">
        <f ca="1">OFFSET(Import_SAS_CVS!BD29,(Synth!$D$3-1)*Synth!$E$3,0)</f>
        <v>104207537.118164</v>
      </c>
      <c r="W32" s="116">
        <f ca="1">OFFSET(Import_SAS_CVS!BE29,(Synth!$D$3-1)*Synth!$E$3,0)</f>
        <v>0</v>
      </c>
      <c r="X32" s="116">
        <f ca="1">OFFSET(Import_SAS_CVS!BF29,(Synth!$D$3-1)*Synth!$E$3,0)</f>
        <v>35767008.979492202</v>
      </c>
      <c r="Y32" s="117">
        <f ca="1">OFFSET(Import_SAS_CVS!CS29,(Synth!$D$3-1)*Synth!$E$3,0)</f>
        <v>2044561.8499908401</v>
      </c>
    </row>
    <row r="33" spans="1:25" x14ac:dyDescent="0.2">
      <c r="A33" s="14">
        <v>40633</v>
      </c>
      <c r="B33" s="48">
        <f t="shared" ca="1" si="0"/>
        <v>2213206722.8574219</v>
      </c>
      <c r="C33" s="48">
        <f t="shared" ca="1" si="1"/>
        <v>1330918930.5214839</v>
      </c>
      <c r="D33" s="50">
        <f ca="1">OFFSET(Import_SAS_CVS!CC30,(Synth!$D$3-1)*Synth!$E$3,0)</f>
        <v>1186246604.6875</v>
      </c>
      <c r="E33" s="50">
        <f ca="1">OFFSET(Import_SAS_CVS!BG30,(Synth!$D$3-1)*Synth!$E$3,0)</f>
        <v>882287792.33593798</v>
      </c>
      <c r="F33" s="50">
        <f ca="1">OFFSET(Import_SAS_CVS!CG30,(Synth!$D$3-1)*Synth!$E$3,0)</f>
        <v>144672325.83398399</v>
      </c>
      <c r="G33" s="49">
        <f ca="1">OFFSET(Import_SAS_CVS!AO30,(Synth!$D$3-1)*Synth!$E$3,0)</f>
        <v>919317739.17968798</v>
      </c>
      <c r="H33" s="50">
        <f ca="1">OFFSET(Import_SAS_CVS!AP30,(Synth!$D$3-1)*Synth!$E$3,0)</f>
        <v>16327931.5620117</v>
      </c>
      <c r="I33" s="50">
        <f ca="1">OFFSET(Import_SAS_CVS!AQ30,(Synth!$D$3-1)*Synth!$E$3,0)</f>
        <v>249663157.77929699</v>
      </c>
      <c r="J33" s="51">
        <f ca="1">OFFSET(Import_SAS_CVS!AR30,(Synth!$D$3-1)*Synth!$E$3,0)</f>
        <v>154410813.63867199</v>
      </c>
      <c r="K33" s="50">
        <f ca="1">OFFSET(Import_SAS_CVS!AS30,(Synth!$D$3-1)*Synth!$E$3,0)</f>
        <v>144818083.73242199</v>
      </c>
      <c r="L33" s="50">
        <f ca="1">OFFSET(Import_SAS_CVS!AT30,(Synth!$D$3-1)*Synth!$E$3,0)</f>
        <v>0</v>
      </c>
      <c r="M33" s="51">
        <f ca="1">OFFSET(Import_SAS_CVS!AU30,(Synth!$D$3-1)*Synth!$E$3,0)</f>
        <v>0</v>
      </c>
      <c r="N33" s="50">
        <f ca="1">OFFSET(Import_SAS_CVS!AV30,(Synth!$D$3-1)*Synth!$E$3,0)</f>
        <v>878108851.21875</v>
      </c>
      <c r="O33" s="52">
        <f ca="1">OFFSET(Import_SAS_CVS!AW30,(Synth!$D$3-1)*Synth!$E$3,0)</f>
        <v>2605959.6681213402</v>
      </c>
      <c r="P33" s="121">
        <f ca="1">OFFSET(Import_SAS_CVS!AX30,(Synth!$D$3-1)*Synth!$E$3,0)</f>
        <v>504764292.58984399</v>
      </c>
      <c r="Q33" s="122">
        <f ca="1">OFFSET(Import_SAS_CVS!AY30,(Synth!$D$3-1)*Synth!$E$3,0)</f>
        <v>351022906.53515601</v>
      </c>
      <c r="R33" s="122">
        <f ca="1">OFFSET(Import_SAS_CVS!AZ30,(Synth!$D$3-1)*Synth!$E$3,0)</f>
        <v>203079596.91796899</v>
      </c>
      <c r="S33" s="122">
        <f ca="1">OFFSET(Import_SAS_CVS!BA30,(Synth!$D$3-1)*Synth!$E$3,0)</f>
        <v>0</v>
      </c>
      <c r="T33" s="122">
        <f ca="1">OFFSET(Import_SAS_CVS!BB30,(Synth!$D$3-1)*Synth!$E$3,0)</f>
        <v>0</v>
      </c>
      <c r="U33" s="122">
        <f ca="1">OFFSET(Import_SAS_CVS!BC30,(Synth!$D$3-1)*Synth!$E$3,0)</f>
        <v>125492822.633789</v>
      </c>
      <c r="V33" s="122">
        <f ca="1">OFFSET(Import_SAS_CVS!BD30,(Synth!$D$3-1)*Synth!$E$3,0)</f>
        <v>0</v>
      </c>
      <c r="W33" s="122">
        <f ca="1">OFFSET(Import_SAS_CVS!BE30,(Synth!$D$3-1)*Synth!$E$3,0)</f>
        <v>0</v>
      </c>
      <c r="X33" s="122">
        <f ca="1">OFFSET(Import_SAS_CVS!BF30,(Synth!$D$3-1)*Synth!$E$3,0)</f>
        <v>141968989.89843801</v>
      </c>
      <c r="Y33" s="123">
        <f ca="1">OFFSET(Import_SAS_CVS!CS30,(Synth!$D$3-1)*Synth!$E$3,0)</f>
        <v>2122016.53729248</v>
      </c>
    </row>
    <row r="34" spans="1:25" x14ac:dyDescent="0.2">
      <c r="A34" s="20">
        <v>40724</v>
      </c>
      <c r="B34" s="21">
        <f t="shared" ca="1" si="0"/>
        <v>2223313807.335938</v>
      </c>
      <c r="C34" s="21">
        <f t="shared" ca="1" si="1"/>
        <v>1326028467.890625</v>
      </c>
      <c r="D34" s="24">
        <f ca="1">OFFSET(Import_SAS_CVS!CC31,(Synth!$D$3-1)*Synth!$E$3,0)</f>
        <v>1179993234.46875</v>
      </c>
      <c r="E34" s="24">
        <f ca="1">OFFSET(Import_SAS_CVS!BG31,(Synth!$D$3-1)*Synth!$E$3,0)</f>
        <v>897285339.44531298</v>
      </c>
      <c r="F34" s="24">
        <f ca="1">OFFSET(Import_SAS_CVS!CG31,(Synth!$D$3-1)*Synth!$E$3,0)</f>
        <v>146035233.421875</v>
      </c>
      <c r="G34" s="23">
        <f ca="1">OFFSET(Import_SAS_CVS!AO31,(Synth!$D$3-1)*Synth!$E$3,0)</f>
        <v>919634604</v>
      </c>
      <c r="H34" s="24">
        <f ca="1">OFFSET(Import_SAS_CVS!AP31,(Synth!$D$3-1)*Synth!$E$3,0)</f>
        <v>16297266.5357666</v>
      </c>
      <c r="I34" s="24">
        <f ca="1">OFFSET(Import_SAS_CVS!AQ31,(Synth!$D$3-1)*Synth!$E$3,0)</f>
        <v>242658880.07617199</v>
      </c>
      <c r="J34" s="43">
        <f ca="1">OFFSET(Import_SAS_CVS!AR31,(Synth!$D$3-1)*Synth!$E$3,0)</f>
        <v>151667440.69140601</v>
      </c>
      <c r="K34" s="24">
        <f ca="1">OFFSET(Import_SAS_CVS!AS31,(Synth!$D$3-1)*Synth!$E$3,0)</f>
        <v>146057153.92382801</v>
      </c>
      <c r="L34" s="24">
        <f ca="1">OFFSET(Import_SAS_CVS!AT31,(Synth!$D$3-1)*Synth!$E$3,0)</f>
        <v>0</v>
      </c>
      <c r="M34" s="43">
        <f ca="1">OFFSET(Import_SAS_CVS!AU31,(Synth!$D$3-1)*Synth!$E$3,0)</f>
        <v>0</v>
      </c>
      <c r="N34" s="24">
        <f ca="1">OFFSET(Import_SAS_CVS!AV31,(Synth!$D$3-1)*Synth!$E$3,0)</f>
        <v>896337107.09375</v>
      </c>
      <c r="O34" s="25">
        <f ca="1">OFFSET(Import_SAS_CVS!AW31,(Synth!$D$3-1)*Synth!$E$3,0)</f>
        <v>2266536.1021728502</v>
      </c>
      <c r="P34" s="115">
        <f ca="1">OFFSET(Import_SAS_CVS!AX31,(Synth!$D$3-1)*Synth!$E$3,0)</f>
        <v>503103862.22656298</v>
      </c>
      <c r="Q34" s="116">
        <f ca="1">OFFSET(Import_SAS_CVS!AY31,(Synth!$D$3-1)*Synth!$E$3,0)</f>
        <v>351351353.08593798</v>
      </c>
      <c r="R34" s="116">
        <f ca="1">OFFSET(Import_SAS_CVS!AZ31,(Synth!$D$3-1)*Synth!$E$3,0)</f>
        <v>200642872.125</v>
      </c>
      <c r="S34" s="116">
        <f ca="1">OFFSET(Import_SAS_CVS!BA31,(Synth!$D$3-1)*Synth!$E$3,0)</f>
        <v>0</v>
      </c>
      <c r="T34" s="116">
        <f ca="1">OFFSET(Import_SAS_CVS!BB31,(Synth!$D$3-1)*Synth!$E$3,0)</f>
        <v>0</v>
      </c>
      <c r="U34" s="116">
        <f ca="1">OFFSET(Import_SAS_CVS!BC31,(Synth!$D$3-1)*Synth!$E$3,0)</f>
        <v>124812473.86425801</v>
      </c>
      <c r="V34" s="116">
        <f ca="1">OFFSET(Import_SAS_CVS!BD31,(Synth!$D$3-1)*Synth!$E$3,0)</f>
        <v>0</v>
      </c>
      <c r="W34" s="116">
        <f ca="1">OFFSET(Import_SAS_CVS!BE31,(Synth!$D$3-1)*Synth!$E$3,0)</f>
        <v>0</v>
      </c>
      <c r="X34" s="116">
        <f ca="1">OFFSET(Import_SAS_CVS!BF31,(Synth!$D$3-1)*Synth!$E$3,0)</f>
        <v>143581408.86328101</v>
      </c>
      <c r="Y34" s="117">
        <f ca="1">OFFSET(Import_SAS_CVS!CS31,(Synth!$D$3-1)*Synth!$E$3,0)</f>
        <v>2200747.6891479502</v>
      </c>
    </row>
    <row r="35" spans="1:25" x14ac:dyDescent="0.2">
      <c r="A35" s="20">
        <v>40816</v>
      </c>
      <c r="B35" s="21">
        <f t="shared" ca="1" si="0"/>
        <v>2221861585.3906298</v>
      </c>
      <c r="C35" s="21">
        <f t="shared" ca="1" si="1"/>
        <v>1316771592.26563</v>
      </c>
      <c r="D35" s="24">
        <f ca="1">OFFSET(Import_SAS_CVS!CC32,(Synth!$D$3-1)*Synth!$E$3,0)</f>
        <v>1171031069.39063</v>
      </c>
      <c r="E35" s="24">
        <f ca="1">OFFSET(Import_SAS_CVS!BG32,(Synth!$D$3-1)*Synth!$E$3,0)</f>
        <v>905089993.125</v>
      </c>
      <c r="F35" s="24">
        <f ca="1">OFFSET(Import_SAS_CVS!CG32,(Synth!$D$3-1)*Synth!$E$3,0)</f>
        <v>145740522.875</v>
      </c>
      <c r="G35" s="23">
        <f ca="1">OFFSET(Import_SAS_CVS!AO32,(Synth!$D$3-1)*Synth!$E$3,0)</f>
        <v>918787647.99218798</v>
      </c>
      <c r="H35" s="24">
        <f ca="1">OFFSET(Import_SAS_CVS!AP32,(Synth!$D$3-1)*Synth!$E$3,0)</f>
        <v>16444323.4880371</v>
      </c>
      <c r="I35" s="24">
        <f ca="1">OFFSET(Import_SAS_CVS!AQ32,(Synth!$D$3-1)*Synth!$E$3,0)</f>
        <v>236219724.44140601</v>
      </c>
      <c r="J35" s="43">
        <f ca="1">OFFSET(Import_SAS_CVS!AR32,(Synth!$D$3-1)*Synth!$E$3,0)</f>
        <v>148591300.58789101</v>
      </c>
      <c r="K35" s="24">
        <f ca="1">OFFSET(Import_SAS_CVS!AS32,(Synth!$D$3-1)*Synth!$E$3,0)</f>
        <v>145134925.53320301</v>
      </c>
      <c r="L35" s="24">
        <f ca="1">OFFSET(Import_SAS_CVS!AT32,(Synth!$D$3-1)*Synth!$E$3,0)</f>
        <v>0</v>
      </c>
      <c r="M35" s="43">
        <f ca="1">OFFSET(Import_SAS_CVS!AU32,(Synth!$D$3-1)*Synth!$E$3,0)</f>
        <v>0</v>
      </c>
      <c r="N35" s="24">
        <f ca="1">OFFSET(Import_SAS_CVS!AV32,(Synth!$D$3-1)*Synth!$E$3,0)</f>
        <v>902466949.69531298</v>
      </c>
      <c r="O35" s="25">
        <f ca="1">OFFSET(Import_SAS_CVS!AW32,(Synth!$D$3-1)*Synth!$E$3,0)</f>
        <v>2042485.02674866</v>
      </c>
      <c r="P35" s="115">
        <f ca="1">OFFSET(Import_SAS_CVS!AX32,(Synth!$D$3-1)*Synth!$E$3,0)</f>
        <v>501924765.24609399</v>
      </c>
      <c r="Q35" s="116">
        <f ca="1">OFFSET(Import_SAS_CVS!AY32,(Synth!$D$3-1)*Synth!$E$3,0)</f>
        <v>350085246.60156298</v>
      </c>
      <c r="R35" s="116">
        <f ca="1">OFFSET(Import_SAS_CVS!AZ32,(Synth!$D$3-1)*Synth!$E$3,0)</f>
        <v>198795617.59765601</v>
      </c>
      <c r="S35" s="116">
        <f ca="1">OFFSET(Import_SAS_CVS!BA32,(Synth!$D$3-1)*Synth!$E$3,0)</f>
        <v>0</v>
      </c>
      <c r="T35" s="116">
        <f ca="1">OFFSET(Import_SAS_CVS!BB32,(Synth!$D$3-1)*Synth!$E$3,0)</f>
        <v>0</v>
      </c>
      <c r="U35" s="116">
        <f ca="1">OFFSET(Import_SAS_CVS!BC32,(Synth!$D$3-1)*Synth!$E$3,0)</f>
        <v>124251708.32910199</v>
      </c>
      <c r="V35" s="116">
        <f ca="1">OFFSET(Import_SAS_CVS!BD32,(Synth!$D$3-1)*Synth!$E$3,0)</f>
        <v>0</v>
      </c>
      <c r="W35" s="116">
        <f ca="1">OFFSET(Import_SAS_CVS!BE32,(Synth!$D$3-1)*Synth!$E$3,0)</f>
        <v>0</v>
      </c>
      <c r="X35" s="116">
        <f ca="1">OFFSET(Import_SAS_CVS!BF32,(Synth!$D$3-1)*Synth!$E$3,0)</f>
        <v>143413603.07226601</v>
      </c>
      <c r="Y35" s="117">
        <f ca="1">OFFSET(Import_SAS_CVS!CS32,(Synth!$D$3-1)*Synth!$E$3,0)</f>
        <v>2235717.8121643099</v>
      </c>
    </row>
    <row r="36" spans="1:25" ht="12" thickBot="1" x14ac:dyDescent="0.25">
      <c r="A36" s="26">
        <v>40908</v>
      </c>
      <c r="B36" s="27">
        <f t="shared" ca="1" si="0"/>
        <v>2249698412.183599</v>
      </c>
      <c r="C36" s="27">
        <f t="shared" ca="1" si="1"/>
        <v>1329367664.644536</v>
      </c>
      <c r="D36" s="28">
        <f ca="1">OFFSET(Import_SAS_CVS!CC33,(Synth!$D$3-1)*Synth!$E$3,0)</f>
        <v>1181558097.17188</v>
      </c>
      <c r="E36" s="28">
        <f ca="1">OFFSET(Import_SAS_CVS!BG33,(Synth!$D$3-1)*Synth!$E$3,0)</f>
        <v>920330747.53906298</v>
      </c>
      <c r="F36" s="28">
        <f ca="1">OFFSET(Import_SAS_CVS!CG33,(Synth!$D$3-1)*Synth!$E$3,0)</f>
        <v>147809567.47265601</v>
      </c>
      <c r="G36" s="29">
        <f ca="1">OFFSET(Import_SAS_CVS!AO33,(Synth!$D$3-1)*Synth!$E$3,0)</f>
        <v>927809409.08593798</v>
      </c>
      <c r="H36" s="28">
        <f ca="1">OFFSET(Import_SAS_CVS!AP33,(Synth!$D$3-1)*Synth!$E$3,0)</f>
        <v>19993145.909912098</v>
      </c>
      <c r="I36" s="28">
        <f ca="1">OFFSET(Import_SAS_CVS!AQ33,(Synth!$D$3-1)*Synth!$E$3,0)</f>
        <v>233451009.29882801</v>
      </c>
      <c r="J36" s="44">
        <f ca="1">OFFSET(Import_SAS_CVS!AR33,(Synth!$D$3-1)*Synth!$E$3,0)</f>
        <v>146902236.86718801</v>
      </c>
      <c r="K36" s="28">
        <f ca="1">OFFSET(Import_SAS_CVS!AS33,(Synth!$D$3-1)*Synth!$E$3,0)</f>
        <v>147224975.54492199</v>
      </c>
      <c r="L36" s="28">
        <f ca="1">OFFSET(Import_SAS_CVS!AT33,(Synth!$D$3-1)*Synth!$E$3,0)</f>
        <v>0</v>
      </c>
      <c r="M36" s="44">
        <f ca="1">OFFSET(Import_SAS_CVS!AU33,(Synth!$D$3-1)*Synth!$E$3,0)</f>
        <v>0</v>
      </c>
      <c r="N36" s="28">
        <f ca="1">OFFSET(Import_SAS_CVS!AV33,(Synth!$D$3-1)*Synth!$E$3,0)</f>
        <v>918738494.203125</v>
      </c>
      <c r="O36" s="30">
        <f ca="1">OFFSET(Import_SAS_CVS!AW33,(Synth!$D$3-1)*Synth!$E$3,0)</f>
        <v>1985397.4359893801</v>
      </c>
      <c r="P36" s="118">
        <f ca="1">OFFSET(Import_SAS_CVS!AX33,(Synth!$D$3-1)*Synth!$E$3,0)</f>
        <v>495894296.015625</v>
      </c>
      <c r="Q36" s="119">
        <f ca="1">OFFSET(Import_SAS_CVS!AY33,(Synth!$D$3-1)*Synth!$E$3,0)</f>
        <v>355515805.69531298</v>
      </c>
      <c r="R36" s="119">
        <f ca="1">OFFSET(Import_SAS_CVS!AZ33,(Synth!$D$3-1)*Synth!$E$3,0)</f>
        <v>197905678.95898399</v>
      </c>
      <c r="S36" s="119">
        <f ca="1">OFFSET(Import_SAS_CVS!BA33,(Synth!$D$3-1)*Synth!$E$3,0)</f>
        <v>0</v>
      </c>
      <c r="T36" s="119">
        <f ca="1">OFFSET(Import_SAS_CVS!BB33,(Synth!$D$3-1)*Synth!$E$3,0)</f>
        <v>0</v>
      </c>
      <c r="U36" s="119">
        <f ca="1">OFFSET(Import_SAS_CVS!BC33,(Synth!$D$3-1)*Synth!$E$3,0)</f>
        <v>128830409.92285199</v>
      </c>
      <c r="V36" s="119">
        <f ca="1">OFFSET(Import_SAS_CVS!BD33,(Synth!$D$3-1)*Synth!$E$3,0)</f>
        <v>0</v>
      </c>
      <c r="W36" s="119">
        <f ca="1">OFFSET(Import_SAS_CVS!BE33,(Synth!$D$3-1)*Synth!$E$3,0)</f>
        <v>0</v>
      </c>
      <c r="X36" s="119">
        <f ca="1">OFFSET(Import_SAS_CVS!BF33,(Synth!$D$3-1)*Synth!$E$3,0)</f>
        <v>144825677.41601601</v>
      </c>
      <c r="Y36" s="120">
        <f ca="1">OFFSET(Import_SAS_CVS!CS33,(Synth!$D$3-1)*Synth!$E$3,0)</f>
        <v>2270972.2795104999</v>
      </c>
    </row>
    <row r="37" spans="1:25" x14ac:dyDescent="0.2">
      <c r="A37" s="14">
        <v>40999</v>
      </c>
      <c r="B37" s="48">
        <f t="shared" ca="1" si="0"/>
        <v>2267839830.3886766</v>
      </c>
      <c r="C37" s="48">
        <f t="shared" ca="1" si="1"/>
        <v>1328685366.7714889</v>
      </c>
      <c r="D37" s="50">
        <f ca="1">OFFSET(Import_SAS_CVS!CC34,(Synth!$D$3-1)*Synth!$E$3,0)</f>
        <v>1179797495.64063</v>
      </c>
      <c r="E37" s="50">
        <f ca="1">OFFSET(Import_SAS_CVS!BG34,(Synth!$D$3-1)*Synth!$E$3,0)</f>
        <v>939154463.61718798</v>
      </c>
      <c r="F37" s="50">
        <f ca="1">OFFSET(Import_SAS_CVS!CG34,(Synth!$D$3-1)*Synth!$E$3,0)</f>
        <v>148887871.13085899</v>
      </c>
      <c r="G37" s="49">
        <f ca="1">OFFSET(Import_SAS_CVS!AO34,(Synth!$D$3-1)*Synth!$E$3,0)</f>
        <v>932272205.5</v>
      </c>
      <c r="H37" s="50">
        <f ca="1">OFFSET(Import_SAS_CVS!AP34,(Synth!$D$3-1)*Synth!$E$3,0)</f>
        <v>17599347.7734375</v>
      </c>
      <c r="I37" s="50">
        <f ca="1">OFFSET(Import_SAS_CVS!AQ34,(Synth!$D$3-1)*Synth!$E$3,0)</f>
        <v>231215784.60546899</v>
      </c>
      <c r="J37" s="51">
        <f ca="1">OFFSET(Import_SAS_CVS!AR34,(Synth!$D$3-1)*Synth!$E$3,0)</f>
        <v>143264759.58203101</v>
      </c>
      <c r="K37" s="50">
        <f ca="1">OFFSET(Import_SAS_CVS!AS34,(Synth!$D$3-1)*Synth!$E$3,0)</f>
        <v>149646509.66796899</v>
      </c>
      <c r="L37" s="50">
        <f ca="1">OFFSET(Import_SAS_CVS!AT34,(Synth!$D$3-1)*Synth!$E$3,0)</f>
        <v>0</v>
      </c>
      <c r="M37" s="51">
        <f ca="1">OFFSET(Import_SAS_CVS!AU34,(Synth!$D$3-1)*Synth!$E$3,0)</f>
        <v>0</v>
      </c>
      <c r="N37" s="50">
        <f ca="1">OFFSET(Import_SAS_CVS!AV34,(Synth!$D$3-1)*Synth!$E$3,0)</f>
        <v>936333256.64843798</v>
      </c>
      <c r="O37" s="52">
        <f ca="1">OFFSET(Import_SAS_CVS!AW34,(Synth!$D$3-1)*Synth!$E$3,0)</f>
        <v>1879749.5522155799</v>
      </c>
      <c r="P37" s="121">
        <f ca="1">OFFSET(Import_SAS_CVS!AX34,(Synth!$D$3-1)*Synth!$E$3,0)</f>
        <v>502072084.75390601</v>
      </c>
      <c r="Q37" s="122">
        <f ca="1">OFFSET(Import_SAS_CVS!AY34,(Synth!$D$3-1)*Synth!$E$3,0)</f>
        <v>363015230.984375</v>
      </c>
      <c r="R37" s="122">
        <f ca="1">OFFSET(Import_SAS_CVS!AZ34,(Synth!$D$3-1)*Synth!$E$3,0)</f>
        <v>197459282.6875</v>
      </c>
      <c r="S37" s="122">
        <f ca="1">OFFSET(Import_SAS_CVS!BA34,(Synth!$D$3-1)*Synth!$E$3,0)</f>
        <v>0</v>
      </c>
      <c r="T37" s="122">
        <f ca="1">OFFSET(Import_SAS_CVS!BB34,(Synth!$D$3-1)*Synth!$E$3,0)</f>
        <v>0</v>
      </c>
      <c r="U37" s="122">
        <f ca="1">OFFSET(Import_SAS_CVS!BC34,(Synth!$D$3-1)*Synth!$E$3,0)</f>
        <v>128179451.78027301</v>
      </c>
      <c r="V37" s="122">
        <f ca="1">OFFSET(Import_SAS_CVS!BD34,(Synth!$D$3-1)*Synth!$E$3,0)</f>
        <v>0</v>
      </c>
      <c r="W37" s="122">
        <f ca="1">OFFSET(Import_SAS_CVS!BE34,(Synth!$D$3-1)*Synth!$E$3,0)</f>
        <v>0</v>
      </c>
      <c r="X37" s="122">
        <f ca="1">OFFSET(Import_SAS_CVS!BF34,(Synth!$D$3-1)*Synth!$E$3,0)</f>
        <v>147309756.01757801</v>
      </c>
      <c r="Y37" s="123">
        <f ca="1">OFFSET(Import_SAS_CVS!CS34,(Synth!$D$3-1)*Synth!$E$3,0)</f>
        <v>2296245.14276123</v>
      </c>
    </row>
    <row r="38" spans="1:25" x14ac:dyDescent="0.2">
      <c r="A38" s="20">
        <v>41090</v>
      </c>
      <c r="B38" s="21">
        <f t="shared" ca="1" si="0"/>
        <v>2267268249.2519579</v>
      </c>
      <c r="C38" s="21">
        <f t="shared" ca="1" si="1"/>
        <v>1324814604.4863329</v>
      </c>
      <c r="D38" s="24">
        <f ca="1">OFFSET(Import_SAS_CVS!CC35,(Synth!$D$3-1)*Synth!$E$3,0)</f>
        <v>1176315119.95313</v>
      </c>
      <c r="E38" s="24">
        <f ca="1">OFFSET(Import_SAS_CVS!BG35,(Synth!$D$3-1)*Synth!$E$3,0)</f>
        <v>942453644.765625</v>
      </c>
      <c r="F38" s="24">
        <f ca="1">OFFSET(Import_SAS_CVS!CG35,(Synth!$D$3-1)*Synth!$E$3,0)</f>
        <v>148499484.53320301</v>
      </c>
      <c r="G38" s="23">
        <f ca="1">OFFSET(Import_SAS_CVS!AO35,(Synth!$D$3-1)*Synth!$E$3,0)</f>
        <v>931780161.24218798</v>
      </c>
      <c r="H38" s="24">
        <f ca="1">OFFSET(Import_SAS_CVS!AP35,(Synth!$D$3-1)*Synth!$E$3,0)</f>
        <v>17896083.9216309</v>
      </c>
      <c r="I38" s="24">
        <f ca="1">OFFSET(Import_SAS_CVS!AQ35,(Synth!$D$3-1)*Synth!$E$3,0)</f>
        <v>225931895.07226601</v>
      </c>
      <c r="J38" s="43">
        <f ca="1">OFFSET(Import_SAS_CVS!AR35,(Synth!$D$3-1)*Synth!$E$3,0)</f>
        <v>143144650.109375</v>
      </c>
      <c r="K38" s="24">
        <f ca="1">OFFSET(Import_SAS_CVS!AS35,(Synth!$D$3-1)*Synth!$E$3,0)</f>
        <v>148235284.82226601</v>
      </c>
      <c r="L38" s="24">
        <f ca="1">OFFSET(Import_SAS_CVS!AT35,(Synth!$D$3-1)*Synth!$E$3,0)</f>
        <v>0</v>
      </c>
      <c r="M38" s="43">
        <f ca="1">OFFSET(Import_SAS_CVS!AU35,(Synth!$D$3-1)*Synth!$E$3,0)</f>
        <v>0</v>
      </c>
      <c r="N38" s="24">
        <f ca="1">OFFSET(Import_SAS_CVS!AV35,(Synth!$D$3-1)*Synth!$E$3,0)</f>
        <v>941802169.359375</v>
      </c>
      <c r="O38" s="25">
        <f ca="1">OFFSET(Import_SAS_CVS!AW35,(Synth!$D$3-1)*Synth!$E$3,0)</f>
        <v>1650848.8805084201</v>
      </c>
      <c r="P38" s="115">
        <f ca="1">OFFSET(Import_SAS_CVS!AX35,(Synth!$D$3-1)*Synth!$E$3,0)</f>
        <v>492342095.65234399</v>
      </c>
      <c r="Q38" s="116">
        <f ca="1">OFFSET(Import_SAS_CVS!AY35,(Synth!$D$3-1)*Synth!$E$3,0)</f>
        <v>358052927.65625</v>
      </c>
      <c r="R38" s="116">
        <f ca="1">OFFSET(Import_SAS_CVS!AZ35,(Synth!$D$3-1)*Synth!$E$3,0)</f>
        <v>189571740.16406301</v>
      </c>
      <c r="S38" s="116">
        <f ca="1">OFFSET(Import_SAS_CVS!BA35,(Synth!$D$3-1)*Synth!$E$3,0)</f>
        <v>0</v>
      </c>
      <c r="T38" s="116">
        <f ca="1">OFFSET(Import_SAS_CVS!BB35,(Synth!$D$3-1)*Synth!$E$3,0)</f>
        <v>0</v>
      </c>
      <c r="U38" s="116">
        <f ca="1">OFFSET(Import_SAS_CVS!BC35,(Synth!$D$3-1)*Synth!$E$3,0)</f>
        <v>129696187.333984</v>
      </c>
      <c r="V38" s="116">
        <f ca="1">OFFSET(Import_SAS_CVS!BD35,(Synth!$D$3-1)*Synth!$E$3,0)</f>
        <v>0</v>
      </c>
      <c r="W38" s="116">
        <f ca="1">OFFSET(Import_SAS_CVS!BE35,(Synth!$D$3-1)*Synth!$E$3,0)</f>
        <v>0</v>
      </c>
      <c r="X38" s="116">
        <f ca="1">OFFSET(Import_SAS_CVS!BF35,(Synth!$D$3-1)*Synth!$E$3,0)</f>
        <v>145795248.95703101</v>
      </c>
      <c r="Y38" s="117">
        <f ca="1">OFFSET(Import_SAS_CVS!CS35,(Synth!$D$3-1)*Synth!$E$3,0)</f>
        <v>2271000.9284362802</v>
      </c>
    </row>
    <row r="39" spans="1:25" x14ac:dyDescent="0.2">
      <c r="A39" s="20">
        <v>41182</v>
      </c>
      <c r="B39" s="21">
        <f t="shared" ca="1" si="0"/>
        <v>2259352589.0117188</v>
      </c>
      <c r="C39" s="21">
        <f t="shared" ca="1" si="1"/>
        <v>1307253915.457031</v>
      </c>
      <c r="D39" s="24">
        <f ca="1">OFFSET(Import_SAS_CVS!CC36,(Synth!$D$3-1)*Synth!$E$3,0)</f>
        <v>1160052865.84375</v>
      </c>
      <c r="E39" s="24">
        <f ca="1">OFFSET(Import_SAS_CVS!BG36,(Synth!$D$3-1)*Synth!$E$3,0)</f>
        <v>952098673.55468798</v>
      </c>
      <c r="F39" s="24">
        <f ca="1">OFFSET(Import_SAS_CVS!CG36,(Synth!$D$3-1)*Synth!$E$3,0)</f>
        <v>147201049.61328101</v>
      </c>
      <c r="G39" s="23">
        <f ca="1">OFFSET(Import_SAS_CVS!AO36,(Synth!$D$3-1)*Synth!$E$3,0)</f>
        <v>924261017.46093798</v>
      </c>
      <c r="H39" s="24">
        <f ca="1">OFFSET(Import_SAS_CVS!AP36,(Synth!$D$3-1)*Synth!$E$3,0)</f>
        <v>19079179.4772949</v>
      </c>
      <c r="I39" s="24">
        <f ca="1">OFFSET(Import_SAS_CVS!AQ36,(Synth!$D$3-1)*Synth!$E$3,0)</f>
        <v>219620303.49609399</v>
      </c>
      <c r="J39" s="43">
        <f ca="1">OFFSET(Import_SAS_CVS!AR36,(Synth!$D$3-1)*Synth!$E$3,0)</f>
        <v>137333523.70117199</v>
      </c>
      <c r="K39" s="24">
        <f ca="1">OFFSET(Import_SAS_CVS!AS36,(Synth!$D$3-1)*Synth!$E$3,0)</f>
        <v>147739183.20507801</v>
      </c>
      <c r="L39" s="24">
        <f ca="1">OFFSET(Import_SAS_CVS!AT36,(Synth!$D$3-1)*Synth!$E$3,0)</f>
        <v>0</v>
      </c>
      <c r="M39" s="43">
        <f ca="1">OFFSET(Import_SAS_CVS!AU36,(Synth!$D$3-1)*Synth!$E$3,0)</f>
        <v>0</v>
      </c>
      <c r="N39" s="24">
        <f ca="1">OFFSET(Import_SAS_CVS!AV36,(Synth!$D$3-1)*Synth!$E$3,0)</f>
        <v>950232906.83593798</v>
      </c>
      <c r="O39" s="25">
        <f ca="1">OFFSET(Import_SAS_CVS!AW36,(Synth!$D$3-1)*Synth!$E$3,0)</f>
        <v>1567116.4854583701</v>
      </c>
      <c r="P39" s="115">
        <f ca="1">OFFSET(Import_SAS_CVS!AX36,(Synth!$D$3-1)*Synth!$E$3,0)</f>
        <v>487015696.12109399</v>
      </c>
      <c r="Q39" s="116">
        <f ca="1">OFFSET(Import_SAS_CVS!AY36,(Synth!$D$3-1)*Synth!$E$3,0)</f>
        <v>358263764.82031298</v>
      </c>
      <c r="R39" s="116">
        <f ca="1">OFFSET(Import_SAS_CVS!AZ36,(Synth!$D$3-1)*Synth!$E$3,0)</f>
        <v>187980114.67578101</v>
      </c>
      <c r="S39" s="116">
        <f ca="1">OFFSET(Import_SAS_CVS!BA36,(Synth!$D$3-1)*Synth!$E$3,0)</f>
        <v>0</v>
      </c>
      <c r="T39" s="116">
        <f ca="1">OFFSET(Import_SAS_CVS!BB36,(Synth!$D$3-1)*Synth!$E$3,0)</f>
        <v>0</v>
      </c>
      <c r="U39" s="116">
        <f ca="1">OFFSET(Import_SAS_CVS!BC36,(Synth!$D$3-1)*Synth!$E$3,0)</f>
        <v>130399972.99511699</v>
      </c>
      <c r="V39" s="116">
        <f ca="1">OFFSET(Import_SAS_CVS!BD36,(Synth!$D$3-1)*Synth!$E$3,0)</f>
        <v>0</v>
      </c>
      <c r="W39" s="116">
        <f ca="1">OFFSET(Import_SAS_CVS!BE36,(Synth!$D$3-1)*Synth!$E$3,0)</f>
        <v>0</v>
      </c>
      <c r="X39" s="116">
        <f ca="1">OFFSET(Import_SAS_CVS!BF36,(Synth!$D$3-1)*Synth!$E$3,0)</f>
        <v>145765448.59960899</v>
      </c>
      <c r="Y39" s="117">
        <f ca="1">OFFSET(Import_SAS_CVS!CS36,(Synth!$D$3-1)*Synth!$E$3,0)</f>
        <v>2301124.6387634301</v>
      </c>
    </row>
    <row r="40" spans="1:25" ht="12" thickBot="1" x14ac:dyDescent="0.25">
      <c r="A40" s="20">
        <v>41274</v>
      </c>
      <c r="B40" s="21">
        <f t="shared" ca="1" si="0"/>
        <v>2266600915.2519541</v>
      </c>
      <c r="C40" s="21">
        <f t="shared" ca="1" si="1"/>
        <v>1308194427.4472661</v>
      </c>
      <c r="D40" s="24">
        <f ca="1">OFFSET(Import_SAS_CVS!CC37,(Synth!$D$3-1)*Synth!$E$3,0)</f>
        <v>1161953589.9375</v>
      </c>
      <c r="E40" s="24">
        <f ca="1">OFFSET(Import_SAS_CVS!BG37,(Synth!$D$3-1)*Synth!$E$3,0)</f>
        <v>958406487.80468798</v>
      </c>
      <c r="F40" s="24">
        <f ca="1">OFFSET(Import_SAS_CVS!CG37,(Synth!$D$3-1)*Synth!$E$3,0)</f>
        <v>146240837.50976601</v>
      </c>
      <c r="G40" s="29">
        <f ca="1">OFFSET(Import_SAS_CVS!AO37,(Synth!$D$3-1)*Synth!$E$3,0)</f>
        <v>924991985.421875</v>
      </c>
      <c r="H40" s="28">
        <f ca="1">OFFSET(Import_SAS_CVS!AP37,(Synth!$D$3-1)*Synth!$E$3,0)</f>
        <v>19041344.689453099</v>
      </c>
      <c r="I40" s="28">
        <f ca="1">OFFSET(Import_SAS_CVS!AQ37,(Synth!$D$3-1)*Synth!$E$3,0)</f>
        <v>217561617.9375</v>
      </c>
      <c r="J40" s="44">
        <f ca="1">OFFSET(Import_SAS_CVS!AR37,(Synth!$D$3-1)*Synth!$E$3,0)</f>
        <v>136259178.86328101</v>
      </c>
      <c r="K40" s="28">
        <f ca="1">OFFSET(Import_SAS_CVS!AS37,(Synth!$D$3-1)*Synth!$E$3,0)</f>
        <v>146356908.57617199</v>
      </c>
      <c r="L40" s="28">
        <f ca="1">OFFSET(Import_SAS_CVS!AT37,(Synth!$D$3-1)*Synth!$E$3,0)</f>
        <v>0</v>
      </c>
      <c r="M40" s="44">
        <f ca="1">OFFSET(Import_SAS_CVS!AU37,(Synth!$D$3-1)*Synth!$E$3,0)</f>
        <v>0</v>
      </c>
      <c r="N40" s="28">
        <f ca="1">OFFSET(Import_SAS_CVS!AV37,(Synth!$D$3-1)*Synth!$E$3,0)</f>
        <v>956863503.53906298</v>
      </c>
      <c r="O40" s="30">
        <f ca="1">OFFSET(Import_SAS_CVS!AW37,(Synth!$D$3-1)*Synth!$E$3,0)</f>
        <v>1533652.21432495</v>
      </c>
      <c r="P40" s="118">
        <f ca="1">OFFSET(Import_SAS_CVS!AX37,(Synth!$D$3-1)*Synth!$E$3,0)</f>
        <v>488373324.71875</v>
      </c>
      <c r="Q40" s="119">
        <f ca="1">OFFSET(Import_SAS_CVS!AY37,(Synth!$D$3-1)*Synth!$E$3,0)</f>
        <v>358701698.27734399</v>
      </c>
      <c r="R40" s="119">
        <f ca="1">OFFSET(Import_SAS_CVS!AZ37,(Synth!$D$3-1)*Synth!$E$3,0)</f>
        <v>185228975.06054699</v>
      </c>
      <c r="S40" s="119">
        <f ca="1">OFFSET(Import_SAS_CVS!BA37,(Synth!$D$3-1)*Synth!$E$3,0)</f>
        <v>0</v>
      </c>
      <c r="T40" s="119">
        <f ca="1">OFFSET(Import_SAS_CVS!BB37,(Synth!$D$3-1)*Synth!$E$3,0)</f>
        <v>0</v>
      </c>
      <c r="U40" s="119">
        <f ca="1">OFFSET(Import_SAS_CVS!BC37,(Synth!$D$3-1)*Synth!$E$3,0)</f>
        <v>130674222.699219</v>
      </c>
      <c r="V40" s="119">
        <f ca="1">OFFSET(Import_SAS_CVS!BD37,(Synth!$D$3-1)*Synth!$E$3,0)</f>
        <v>0</v>
      </c>
      <c r="W40" s="119">
        <f ca="1">OFFSET(Import_SAS_CVS!BE37,(Synth!$D$3-1)*Synth!$E$3,0)</f>
        <v>0</v>
      </c>
      <c r="X40" s="119">
        <f ca="1">OFFSET(Import_SAS_CVS!BF37,(Synth!$D$3-1)*Synth!$E$3,0)</f>
        <v>144062527.33203101</v>
      </c>
      <c r="Y40" s="120">
        <f ca="1">OFFSET(Import_SAS_CVS!CS37,(Synth!$D$3-1)*Synth!$E$3,0)</f>
        <v>2287782.2178955101</v>
      </c>
    </row>
    <row r="41" spans="1:25" x14ac:dyDescent="0.2">
      <c r="A41" s="14">
        <v>41364</v>
      </c>
      <c r="B41" s="48">
        <f t="shared" ca="1" si="0"/>
        <v>2239125929.1875048</v>
      </c>
      <c r="C41" s="48">
        <f t="shared" ca="1" si="1"/>
        <v>1277459318.218755</v>
      </c>
      <c r="D41" s="50">
        <f ca="1">OFFSET(Import_SAS_CVS!CC38,(Synth!$D$3-1)*Synth!$E$3,0)</f>
        <v>1133048960.92188</v>
      </c>
      <c r="E41" s="50">
        <f ca="1">OFFSET(Import_SAS_CVS!BG38,(Synth!$D$3-1)*Synth!$E$3,0)</f>
        <v>961666610.96875</v>
      </c>
      <c r="F41" s="50">
        <f ca="1">OFFSET(Import_SAS_CVS!CG38,(Synth!$D$3-1)*Synth!$E$3,0)</f>
        <v>144410357.296875</v>
      </c>
      <c r="G41" s="49">
        <f ca="1">OFFSET(Import_SAS_CVS!AO38,(Synth!$D$3-1)*Synth!$E$3,0)</f>
        <v>907409872.99218798</v>
      </c>
      <c r="H41" s="50">
        <f ca="1">OFFSET(Import_SAS_CVS!AP38,(Synth!$D$3-1)*Synth!$E$3,0)</f>
        <v>19032574.455078099</v>
      </c>
      <c r="I41" s="50">
        <f ca="1">OFFSET(Import_SAS_CVS!AQ38,(Synth!$D$3-1)*Synth!$E$3,0)</f>
        <v>205266268.90429699</v>
      </c>
      <c r="J41" s="51">
        <f ca="1">OFFSET(Import_SAS_CVS!AR38,(Synth!$D$3-1)*Synth!$E$3,0)</f>
        <v>130031182.37988301</v>
      </c>
      <c r="K41" s="50">
        <f ca="1">OFFSET(Import_SAS_CVS!AS38,(Synth!$D$3-1)*Synth!$E$3,0)</f>
        <v>143293952.80273399</v>
      </c>
      <c r="L41" s="50">
        <f ca="1">OFFSET(Import_SAS_CVS!AT38,(Synth!$D$3-1)*Synth!$E$3,0)</f>
        <v>0</v>
      </c>
      <c r="M41" s="51">
        <f ca="1">OFFSET(Import_SAS_CVS!AU38,(Synth!$D$3-1)*Synth!$E$3,0)</f>
        <v>0</v>
      </c>
      <c r="N41" s="50">
        <f ca="1">OFFSET(Import_SAS_CVS!AV38,(Synth!$D$3-1)*Synth!$E$3,0)</f>
        <v>959307459.625</v>
      </c>
      <c r="O41" s="52">
        <f ca="1">OFFSET(Import_SAS_CVS!AW38,(Synth!$D$3-1)*Synth!$E$3,0)</f>
        <v>1391106.9887085001</v>
      </c>
      <c r="P41" s="121">
        <f ca="1">OFFSET(Import_SAS_CVS!AX38,(Synth!$D$3-1)*Synth!$E$3,0)</f>
        <v>16996690.59375</v>
      </c>
      <c r="Q41" s="122">
        <f ca="1">OFFSET(Import_SAS_CVS!AY38,(Synth!$D$3-1)*Synth!$E$3,0)</f>
        <v>354268299.42578101</v>
      </c>
      <c r="R41" s="122">
        <f ca="1">OFFSET(Import_SAS_CVS!AZ38,(Synth!$D$3-1)*Synth!$E$3,0)</f>
        <v>181421503.25390601</v>
      </c>
      <c r="S41" s="122">
        <f ca="1">OFFSET(Import_SAS_CVS!BA38,(Synth!$D$3-1)*Synth!$E$3,0)</f>
        <v>0</v>
      </c>
      <c r="T41" s="122">
        <f ca="1">OFFSET(Import_SAS_CVS!BB38,(Synth!$D$3-1)*Synth!$E$3,0)</f>
        <v>440180002.37109399</v>
      </c>
      <c r="U41" s="122">
        <f ca="1">OFFSET(Import_SAS_CVS!BC38,(Synth!$D$3-1)*Synth!$E$3,0)</f>
        <v>128421622.61132801</v>
      </c>
      <c r="V41" s="122">
        <f ca="1">OFFSET(Import_SAS_CVS!BD38,(Synth!$D$3-1)*Synth!$E$3,0)</f>
        <v>0</v>
      </c>
      <c r="W41" s="122">
        <f ca="1">OFFSET(Import_SAS_CVS!BE38,(Synth!$D$3-1)*Synth!$E$3,0)</f>
        <v>140958597.00585899</v>
      </c>
      <c r="X41" s="122">
        <f ca="1">OFFSET(Import_SAS_CVS!BF38,(Synth!$D$3-1)*Synth!$E$3,0)</f>
        <v>11254.810201644899</v>
      </c>
      <c r="Y41" s="123">
        <f ca="1">OFFSET(Import_SAS_CVS!CS38,(Synth!$D$3-1)*Synth!$E$3,0)</f>
        <v>2354111.5828247098</v>
      </c>
    </row>
    <row r="42" spans="1:25" x14ac:dyDescent="0.2">
      <c r="A42" s="20">
        <v>41455</v>
      </c>
      <c r="B42" s="21">
        <f t="shared" ca="1" si="0"/>
        <v>2228592373.5097709</v>
      </c>
      <c r="C42" s="21">
        <f t="shared" ca="1" si="1"/>
        <v>1268199783.6113329</v>
      </c>
      <c r="D42" s="24">
        <f ca="1">OFFSET(Import_SAS_CVS!CC39,(Synth!$D$3-1)*Synth!$E$3,0)</f>
        <v>1125334046.48438</v>
      </c>
      <c r="E42" s="24">
        <f ca="1">OFFSET(Import_SAS_CVS!BG39,(Synth!$D$3-1)*Synth!$E$3,0)</f>
        <v>960392589.89843798</v>
      </c>
      <c r="F42" s="24">
        <f ca="1">OFFSET(Import_SAS_CVS!CG39,(Synth!$D$3-1)*Synth!$E$3,0)</f>
        <v>142865737.12695301</v>
      </c>
      <c r="G42" s="23">
        <f ca="1">OFFSET(Import_SAS_CVS!AO39,(Synth!$D$3-1)*Synth!$E$3,0)</f>
        <v>905533358.77343798</v>
      </c>
      <c r="H42" s="24">
        <f ca="1">OFFSET(Import_SAS_CVS!AP39,(Synth!$D$3-1)*Synth!$E$3,0)</f>
        <v>18078504.589355499</v>
      </c>
      <c r="I42" s="24">
        <f ca="1">OFFSET(Import_SAS_CVS!AQ39,(Synth!$D$3-1)*Synth!$E$3,0)</f>
        <v>201409366.37304699</v>
      </c>
      <c r="J42" s="43">
        <f ca="1">OFFSET(Import_SAS_CVS!AR39,(Synth!$D$3-1)*Synth!$E$3,0)</f>
        <v>126621594.73242199</v>
      </c>
      <c r="K42" s="24">
        <f ca="1">OFFSET(Import_SAS_CVS!AS39,(Synth!$D$3-1)*Synth!$E$3,0)</f>
        <v>143587166.40820301</v>
      </c>
      <c r="L42" s="24">
        <f ca="1">OFFSET(Import_SAS_CVS!AT39,(Synth!$D$3-1)*Synth!$E$3,0)</f>
        <v>0</v>
      </c>
      <c r="M42" s="43">
        <f ca="1">OFFSET(Import_SAS_CVS!AU39,(Synth!$D$3-1)*Synth!$E$3,0)</f>
        <v>0</v>
      </c>
      <c r="N42" s="24">
        <f ca="1">OFFSET(Import_SAS_CVS!AV39,(Synth!$D$3-1)*Synth!$E$3,0)</f>
        <v>960152256.22656298</v>
      </c>
      <c r="O42" s="25">
        <f ca="1">OFFSET(Import_SAS_CVS!AW39,(Synth!$D$3-1)*Synth!$E$3,0)</f>
        <v>1242279.51487732</v>
      </c>
      <c r="P42" s="115">
        <f ca="1">OFFSET(Import_SAS_CVS!AX39,(Synth!$D$3-1)*Synth!$E$3,0)</f>
        <v>12276774.12146</v>
      </c>
      <c r="Q42" s="116">
        <f ca="1">OFFSET(Import_SAS_CVS!AY39,(Synth!$D$3-1)*Synth!$E$3,0)</f>
        <v>355610107.93359399</v>
      </c>
      <c r="R42" s="116">
        <f ca="1">OFFSET(Import_SAS_CVS!AZ39,(Synth!$D$3-1)*Synth!$E$3,0)</f>
        <v>178840949.21289101</v>
      </c>
      <c r="S42" s="116">
        <f ca="1">OFFSET(Import_SAS_CVS!BA39,(Synth!$D$3-1)*Synth!$E$3,0)</f>
        <v>0</v>
      </c>
      <c r="T42" s="116">
        <f ca="1">OFFSET(Import_SAS_CVS!BB39,(Synth!$D$3-1)*Synth!$E$3,0)</f>
        <v>449300191.5</v>
      </c>
      <c r="U42" s="116">
        <f ca="1">OFFSET(Import_SAS_CVS!BC39,(Synth!$D$3-1)*Synth!$E$3,0)</f>
        <v>127173469.02832</v>
      </c>
      <c r="V42" s="116">
        <f ca="1">OFFSET(Import_SAS_CVS!BD39,(Synth!$D$3-1)*Synth!$E$3,0)</f>
        <v>0</v>
      </c>
      <c r="W42" s="116">
        <f ca="1">OFFSET(Import_SAS_CVS!BE39,(Synth!$D$3-1)*Synth!$E$3,0)</f>
        <v>140960271.38476601</v>
      </c>
      <c r="X42" s="116">
        <f ca="1">OFFSET(Import_SAS_CVS!BF39,(Synth!$D$3-1)*Synth!$E$3,0)</f>
        <v>7729.3352705836296</v>
      </c>
      <c r="Y42" s="117">
        <f ca="1">OFFSET(Import_SAS_CVS!CS39,(Synth!$D$3-1)*Synth!$E$3,0)</f>
        <v>2416963.2980041499</v>
      </c>
    </row>
    <row r="43" spans="1:25" x14ac:dyDescent="0.2">
      <c r="A43" s="20">
        <v>41547</v>
      </c>
      <c r="B43" s="21">
        <f t="shared" ca="1" si="0"/>
        <v>2223273653.0253911</v>
      </c>
      <c r="C43" s="21">
        <f t="shared" ca="1" si="1"/>
        <v>1259488683.7753911</v>
      </c>
      <c r="D43" s="24">
        <f ca="1">OFFSET(Import_SAS_CVS!CC40,(Synth!$D$3-1)*Synth!$E$3,0)</f>
        <v>1118029021.25</v>
      </c>
      <c r="E43" s="24">
        <f ca="1">OFFSET(Import_SAS_CVS!BG40,(Synth!$D$3-1)*Synth!$E$3,0)</f>
        <v>963784969.25</v>
      </c>
      <c r="F43" s="24">
        <f ca="1">OFFSET(Import_SAS_CVS!CG40,(Synth!$D$3-1)*Synth!$E$3,0)</f>
        <v>141459662.52539101</v>
      </c>
      <c r="G43" s="23">
        <f ca="1">OFFSET(Import_SAS_CVS!AO40,(Synth!$D$3-1)*Synth!$E$3,0)</f>
        <v>902140998.14843798</v>
      </c>
      <c r="H43" s="24">
        <f ca="1">OFFSET(Import_SAS_CVS!AP40,(Synth!$D$3-1)*Synth!$E$3,0)</f>
        <v>19129950.996826202</v>
      </c>
      <c r="I43" s="24">
        <f ca="1">OFFSET(Import_SAS_CVS!AQ40,(Synth!$D$3-1)*Synth!$E$3,0)</f>
        <v>197009696.86718801</v>
      </c>
      <c r="J43" s="43">
        <f ca="1">OFFSET(Import_SAS_CVS!AR40,(Synth!$D$3-1)*Synth!$E$3,0)</f>
        <v>121564843.819336</v>
      </c>
      <c r="K43" s="24">
        <f ca="1">OFFSET(Import_SAS_CVS!AS40,(Synth!$D$3-1)*Synth!$E$3,0)</f>
        <v>141979990.49804699</v>
      </c>
      <c r="L43" s="24">
        <f ca="1">OFFSET(Import_SAS_CVS!AT40,(Synth!$D$3-1)*Synth!$E$3,0)</f>
        <v>0</v>
      </c>
      <c r="M43" s="43">
        <f ca="1">OFFSET(Import_SAS_CVS!AU40,(Synth!$D$3-1)*Synth!$E$3,0)</f>
        <v>0</v>
      </c>
      <c r="N43" s="24">
        <f ca="1">OFFSET(Import_SAS_CVS!AV40,(Synth!$D$3-1)*Synth!$E$3,0)</f>
        <v>962610010.203125</v>
      </c>
      <c r="O43" s="25">
        <f ca="1">OFFSET(Import_SAS_CVS!AW40,(Synth!$D$3-1)*Synth!$E$3,0)</f>
        <v>1084856.17460632</v>
      </c>
      <c r="P43" s="115">
        <f ca="1">OFFSET(Import_SAS_CVS!AX40,(Synth!$D$3-1)*Synth!$E$3,0)</f>
        <v>5803807.22338867</v>
      </c>
      <c r="Q43" s="116">
        <f ca="1">OFFSET(Import_SAS_CVS!AY40,(Synth!$D$3-1)*Synth!$E$3,0)</f>
        <v>358845848.48046899</v>
      </c>
      <c r="R43" s="116">
        <f ca="1">OFFSET(Import_SAS_CVS!AZ40,(Synth!$D$3-1)*Synth!$E$3,0)</f>
        <v>175702129.59179699</v>
      </c>
      <c r="S43" s="116">
        <f ca="1">OFFSET(Import_SAS_CVS!BA40,(Synth!$D$3-1)*Synth!$E$3,0)</f>
        <v>0</v>
      </c>
      <c r="T43" s="116">
        <f ca="1">OFFSET(Import_SAS_CVS!BB40,(Synth!$D$3-1)*Synth!$E$3,0)</f>
        <v>453341874.17578101</v>
      </c>
      <c r="U43" s="116">
        <f ca="1">OFFSET(Import_SAS_CVS!BC40,(Synth!$D$3-1)*Synth!$E$3,0)</f>
        <v>126963259.79785199</v>
      </c>
      <c r="V43" s="116">
        <f ca="1">OFFSET(Import_SAS_CVS!BD40,(Synth!$D$3-1)*Synth!$E$3,0)</f>
        <v>0</v>
      </c>
      <c r="W43" s="116">
        <f ca="1">OFFSET(Import_SAS_CVS!BE40,(Synth!$D$3-1)*Synth!$E$3,0)</f>
        <v>139586633.49414101</v>
      </c>
      <c r="X43" s="116">
        <f ca="1">OFFSET(Import_SAS_CVS!BF40,(Synth!$D$3-1)*Synth!$E$3,0)</f>
        <v>4225.5055521726599</v>
      </c>
      <c r="Y43" s="117">
        <f ca="1">OFFSET(Import_SAS_CVS!CS40,(Synth!$D$3-1)*Synth!$E$3,0)</f>
        <v>2429214.8890685998</v>
      </c>
    </row>
    <row r="44" spans="1:25" ht="12" thickBot="1" x14ac:dyDescent="0.25">
      <c r="A44" s="26">
        <v>41639</v>
      </c>
      <c r="B44" s="27">
        <f t="shared" ca="1" si="0"/>
        <v>2205159102.7988281</v>
      </c>
      <c r="C44" s="27">
        <f t="shared" ca="1" si="1"/>
        <v>1242120965.7519531</v>
      </c>
      <c r="D44" s="28">
        <f ca="1">OFFSET(Import_SAS_CVS!CC41,(Synth!$D$3-1)*Synth!$E$3,0)</f>
        <v>1102683756.78125</v>
      </c>
      <c r="E44" s="28">
        <f ca="1">OFFSET(Import_SAS_CVS!BG41,(Synth!$D$3-1)*Synth!$E$3,0)</f>
        <v>963038137.046875</v>
      </c>
      <c r="F44" s="28">
        <f ca="1">OFFSET(Import_SAS_CVS!CG41,(Synth!$D$3-1)*Synth!$E$3,0)</f>
        <v>139437208.97070301</v>
      </c>
      <c r="G44" s="29">
        <f ca="1">OFFSET(Import_SAS_CVS!AO41,(Synth!$D$3-1)*Synth!$E$3,0)</f>
        <v>892002181.67968798</v>
      </c>
      <c r="H44" s="28">
        <f ca="1">OFFSET(Import_SAS_CVS!AP41,(Synth!$D$3-1)*Synth!$E$3,0)</f>
        <v>19704632.3276367</v>
      </c>
      <c r="I44" s="28">
        <f ca="1">OFFSET(Import_SAS_CVS!AQ41,(Synth!$D$3-1)*Synth!$E$3,0)</f>
        <v>189783955.84375</v>
      </c>
      <c r="J44" s="44">
        <f ca="1">OFFSET(Import_SAS_CVS!AR41,(Synth!$D$3-1)*Synth!$E$3,0)</f>
        <v>117435628.01757801</v>
      </c>
      <c r="K44" s="28">
        <f ca="1">OFFSET(Import_SAS_CVS!AS41,(Synth!$D$3-1)*Synth!$E$3,0)</f>
        <v>139191770.21093801</v>
      </c>
      <c r="L44" s="28">
        <f ca="1">OFFSET(Import_SAS_CVS!AT41,(Synth!$D$3-1)*Synth!$E$3,0)</f>
        <v>0</v>
      </c>
      <c r="M44" s="44">
        <f ca="1">OFFSET(Import_SAS_CVS!AU41,(Synth!$D$3-1)*Synth!$E$3,0)</f>
        <v>0</v>
      </c>
      <c r="N44" s="28">
        <f ca="1">OFFSET(Import_SAS_CVS!AV41,(Synth!$D$3-1)*Synth!$E$3,0)</f>
        <v>962043061.27343798</v>
      </c>
      <c r="O44" s="30">
        <f ca="1">OFFSET(Import_SAS_CVS!AW41,(Synth!$D$3-1)*Synth!$E$3,0)</f>
        <v>1002072.09942627</v>
      </c>
      <c r="P44" s="29">
        <f ca="1">OFFSET(Import_SAS_CVS!AX41,(Synth!$D$3-1)*Synth!$E$3,0)</f>
        <v>4711894.3994751005</v>
      </c>
      <c r="Q44" s="28">
        <f ca="1">OFFSET(Import_SAS_CVS!AY41,(Synth!$D$3-1)*Synth!$E$3,0)</f>
        <v>355670233.046875</v>
      </c>
      <c r="R44" s="28">
        <f ca="1">OFFSET(Import_SAS_CVS!AZ41,(Synth!$D$3-1)*Synth!$E$3,0)</f>
        <v>173106248.6875</v>
      </c>
      <c r="S44" s="28">
        <f ca="1">OFFSET(Import_SAS_CVS!BA41,(Synth!$D$3-1)*Synth!$E$3,0)</f>
        <v>0</v>
      </c>
      <c r="T44" s="28">
        <f ca="1">OFFSET(Import_SAS_CVS!BB41,(Synth!$D$3-1)*Synth!$E$3,0)</f>
        <v>446647929.89843798</v>
      </c>
      <c r="U44" s="28">
        <f ca="1">OFFSET(Import_SAS_CVS!BC41,(Synth!$D$3-1)*Synth!$E$3,0)</f>
        <v>124926130.92382801</v>
      </c>
      <c r="V44" s="28">
        <f ca="1">OFFSET(Import_SAS_CVS!BD41,(Synth!$D$3-1)*Synth!$E$3,0)</f>
        <v>0</v>
      </c>
      <c r="W44" s="28">
        <f ca="1">OFFSET(Import_SAS_CVS!BE41,(Synth!$D$3-1)*Synth!$E$3,0)</f>
        <v>136985947.67773399</v>
      </c>
      <c r="X44" s="28">
        <f ca="1">OFFSET(Import_SAS_CVS!BF41,(Synth!$D$3-1)*Synth!$E$3,0)</f>
        <v>4329.8284947872198</v>
      </c>
      <c r="Y44" s="30">
        <f ca="1">OFFSET(Import_SAS_CVS!CS41,(Synth!$D$3-1)*Synth!$E$3,0)</f>
        <v>2415805.0223693801</v>
      </c>
    </row>
    <row r="45" spans="1:25" x14ac:dyDescent="0.2">
      <c r="A45" s="14">
        <v>41729</v>
      </c>
      <c r="B45" s="48">
        <f t="shared" ca="1" si="0"/>
        <v>2201037290.5371099</v>
      </c>
      <c r="C45" s="48">
        <f t="shared" ca="1" si="1"/>
        <v>1237496757.2792969</v>
      </c>
      <c r="D45" s="50">
        <f ca="1">OFFSET(Import_SAS_CVS!CC42,(Synth!$D$3-1)*Synth!$E$3,0)</f>
        <v>1099082614.53125</v>
      </c>
      <c r="E45" s="50">
        <f ca="1">OFFSET(Import_SAS_CVS!BG42,(Synth!$D$3-1)*Synth!$E$3,0)</f>
        <v>963540533.25781298</v>
      </c>
      <c r="F45" s="50">
        <f ca="1">OFFSET(Import_SAS_CVS!CG42,(Synth!$D$3-1)*Synth!$E$3,0)</f>
        <v>138414142.74804699</v>
      </c>
      <c r="G45" s="49">
        <f ca="1">OFFSET(Import_SAS_CVS!AO42,(Synth!$D$3-1)*Synth!$E$3,0)</f>
        <v>895858045.328125</v>
      </c>
      <c r="H45" s="50">
        <f ca="1">OFFSET(Import_SAS_CVS!AP42,(Synth!$D$3-1)*Synth!$E$3,0)</f>
        <v>16570727.981445299</v>
      </c>
      <c r="I45" s="50">
        <f ca="1">OFFSET(Import_SAS_CVS!AQ42,(Synth!$D$3-1)*Synth!$E$3,0)</f>
        <v>185012894.85351601</v>
      </c>
      <c r="J45" s="51">
        <f ca="1">OFFSET(Import_SAS_CVS!AR42,(Synth!$D$3-1)*Synth!$E$3,0)</f>
        <v>114889492.353516</v>
      </c>
      <c r="K45" s="50">
        <f ca="1">OFFSET(Import_SAS_CVS!AS42,(Synth!$D$3-1)*Synth!$E$3,0)</f>
        <v>138219681.56835899</v>
      </c>
      <c r="L45" s="50">
        <f ca="1">OFFSET(Import_SAS_CVS!AT42,(Synth!$D$3-1)*Synth!$E$3,0)</f>
        <v>0</v>
      </c>
      <c r="M45" s="51">
        <f ca="1">OFFSET(Import_SAS_CVS!AU42,(Synth!$D$3-1)*Synth!$E$3,0)</f>
        <v>0</v>
      </c>
      <c r="N45" s="50">
        <f ca="1">OFFSET(Import_SAS_CVS!AV42,(Synth!$D$3-1)*Synth!$E$3,0)</f>
        <v>962249252.78125</v>
      </c>
      <c r="O45" s="52">
        <f ca="1">OFFSET(Import_SAS_CVS!AW42,(Synth!$D$3-1)*Synth!$E$3,0)</f>
        <v>747250.64820861805</v>
      </c>
      <c r="P45" s="121">
        <f ca="1">OFFSET(Import_SAS_CVS!AX42,(Synth!$D$3-1)*Synth!$E$3,0)</f>
        <v>4624152.3767089797</v>
      </c>
      <c r="Q45" s="122">
        <f ca="1">OFFSET(Import_SAS_CVS!AY42,(Synth!$D$3-1)*Synth!$E$3,0)</f>
        <v>356925803.69921899</v>
      </c>
      <c r="R45" s="122">
        <f ca="1">OFFSET(Import_SAS_CVS!AZ42,(Synth!$D$3-1)*Synth!$E$3,0)</f>
        <v>170883044.98046899</v>
      </c>
      <c r="S45" s="122">
        <f ca="1">OFFSET(Import_SAS_CVS!BA42,(Synth!$D$3-1)*Synth!$E$3,0)</f>
        <v>0</v>
      </c>
      <c r="T45" s="122">
        <f ca="1">OFFSET(Import_SAS_CVS!BB42,(Synth!$D$3-1)*Synth!$E$3,0)</f>
        <v>450326583.83593798</v>
      </c>
      <c r="U45" s="122">
        <f ca="1">OFFSET(Import_SAS_CVS!BC42,(Synth!$D$3-1)*Synth!$E$3,0)</f>
        <v>107758689.049805</v>
      </c>
      <c r="V45" s="122">
        <f ca="1">OFFSET(Import_SAS_CVS!BD42,(Synth!$D$3-1)*Synth!$E$3,0)</f>
        <v>0</v>
      </c>
      <c r="W45" s="122">
        <f ca="1">OFFSET(Import_SAS_CVS!BE42,(Synth!$D$3-1)*Synth!$E$3,0)</f>
        <v>135877056.88476601</v>
      </c>
      <c r="X45" s="122">
        <f ca="1">OFFSET(Import_SAS_CVS!BF42,(Synth!$D$3-1)*Synth!$E$3,0)</f>
        <v>4422.7110313773201</v>
      </c>
      <c r="Y45" s="123">
        <f ca="1">OFFSET(Import_SAS_CVS!CS42,(Synth!$D$3-1)*Synth!$E$3,0)</f>
        <v>2420937.2225647001</v>
      </c>
    </row>
    <row r="46" spans="1:25" x14ac:dyDescent="0.2">
      <c r="A46" s="20">
        <v>41820</v>
      </c>
      <c r="B46" s="21">
        <f t="shared" ca="1" si="0"/>
        <v>2194552246.7832031</v>
      </c>
      <c r="C46" s="21">
        <f t="shared" ca="1" si="1"/>
        <v>1227697699.1425781</v>
      </c>
      <c r="D46" s="24">
        <f ca="1">OFFSET(Import_SAS_CVS!CC43,(Synth!$D$3-1)*Synth!$E$3,0)</f>
        <v>1089680822.5625</v>
      </c>
      <c r="E46" s="24">
        <f ca="1">OFFSET(Import_SAS_CVS!BG43,(Synth!$D$3-1)*Synth!$E$3,0)</f>
        <v>966854547.640625</v>
      </c>
      <c r="F46" s="24">
        <f ca="1">OFFSET(Import_SAS_CVS!CG43,(Synth!$D$3-1)*Synth!$E$3,0)</f>
        <v>138016876.58007801</v>
      </c>
      <c r="G46" s="23">
        <f ca="1">OFFSET(Import_SAS_CVS!AO43,(Synth!$D$3-1)*Synth!$E$3,0)</f>
        <v>891931432.72656298</v>
      </c>
      <c r="H46" s="24">
        <f ca="1">OFFSET(Import_SAS_CVS!AP43,(Synth!$D$3-1)*Synth!$E$3,0)</f>
        <v>16486516.2811279</v>
      </c>
      <c r="I46" s="24">
        <f ca="1">OFFSET(Import_SAS_CVS!AQ43,(Synth!$D$3-1)*Synth!$E$3,0)</f>
        <v>181595263.61718801</v>
      </c>
      <c r="J46" s="43">
        <f ca="1">OFFSET(Import_SAS_CVS!AR43,(Synth!$D$3-1)*Synth!$E$3,0)</f>
        <v>110975735.90527301</v>
      </c>
      <c r="K46" s="24">
        <f ca="1">OFFSET(Import_SAS_CVS!AS43,(Synth!$D$3-1)*Synth!$E$3,0)</f>
        <v>138052305.03906301</v>
      </c>
      <c r="L46" s="24">
        <f ca="1">OFFSET(Import_SAS_CVS!AT43,(Synth!$D$3-1)*Synth!$E$3,0)</f>
        <v>0</v>
      </c>
      <c r="M46" s="43">
        <f ca="1">OFFSET(Import_SAS_CVS!AU43,(Synth!$D$3-1)*Synth!$E$3,0)</f>
        <v>0</v>
      </c>
      <c r="N46" s="24">
        <f ca="1">OFFSET(Import_SAS_CVS!AV43,(Synth!$D$3-1)*Synth!$E$3,0)</f>
        <v>966759467.36718798</v>
      </c>
      <c r="O46" s="25">
        <f ca="1">OFFSET(Import_SAS_CVS!AW43,(Synth!$D$3-1)*Synth!$E$3,0)</f>
        <v>530545.34030151402</v>
      </c>
      <c r="P46" s="115">
        <f ca="1">OFFSET(Import_SAS_CVS!AX43,(Synth!$D$3-1)*Synth!$E$3,0)</f>
        <v>6932882.13989258</v>
      </c>
      <c r="Q46" s="116">
        <f ca="1">OFFSET(Import_SAS_CVS!AY43,(Synth!$D$3-1)*Synth!$E$3,0)</f>
        <v>358048915.01953101</v>
      </c>
      <c r="R46" s="116">
        <f ca="1">OFFSET(Import_SAS_CVS!AZ43,(Synth!$D$3-1)*Synth!$E$3,0)</f>
        <v>168385274.95117199</v>
      </c>
      <c r="S46" s="116">
        <f ca="1">OFFSET(Import_SAS_CVS!BA43,(Synth!$D$3-1)*Synth!$E$3,0)</f>
        <v>0</v>
      </c>
      <c r="T46" s="116">
        <f ca="1">OFFSET(Import_SAS_CVS!BB43,(Synth!$D$3-1)*Synth!$E$3,0)</f>
        <v>446551875.83203101</v>
      </c>
      <c r="U46" s="116">
        <f ca="1">OFFSET(Import_SAS_CVS!BC43,(Synth!$D$3-1)*Synth!$E$3,0)</f>
        <v>106395782.3125</v>
      </c>
      <c r="V46" s="116">
        <f ca="1">OFFSET(Import_SAS_CVS!BD43,(Synth!$D$3-1)*Synth!$E$3,0)</f>
        <v>0</v>
      </c>
      <c r="W46" s="116">
        <f ca="1">OFFSET(Import_SAS_CVS!BE43,(Synth!$D$3-1)*Synth!$E$3,0)</f>
        <v>135344433.33593801</v>
      </c>
      <c r="X46" s="116">
        <f ca="1">OFFSET(Import_SAS_CVS!BF43,(Synth!$D$3-1)*Synth!$E$3,0)</f>
        <v>2634.8731572627999</v>
      </c>
      <c r="Y46" s="117">
        <f ca="1">OFFSET(Import_SAS_CVS!CS43,(Synth!$D$3-1)*Synth!$E$3,0)</f>
        <v>2409813.7266235398</v>
      </c>
    </row>
    <row r="47" spans="1:25" x14ac:dyDescent="0.2">
      <c r="A47" s="20">
        <v>41912</v>
      </c>
      <c r="B47" s="21">
        <f t="shared" ca="1" si="0"/>
        <v>2189330725.8164072</v>
      </c>
      <c r="C47" s="21">
        <f t="shared" ca="1" si="1"/>
        <v>1223722553.824219</v>
      </c>
      <c r="D47" s="24">
        <f ca="1">OFFSET(Import_SAS_CVS!CC44,(Synth!$D$3-1)*Synth!$E$3,0)</f>
        <v>1085830323.0625</v>
      </c>
      <c r="E47" s="24">
        <f ca="1">OFFSET(Import_SAS_CVS!BG44,(Synth!$D$3-1)*Synth!$E$3,0)</f>
        <v>965608171.99218798</v>
      </c>
      <c r="F47" s="24">
        <f ca="1">OFFSET(Import_SAS_CVS!CG44,(Synth!$D$3-1)*Synth!$E$3,0)</f>
        <v>137892230.76171899</v>
      </c>
      <c r="G47" s="23">
        <f ca="1">OFFSET(Import_SAS_CVS!AO44,(Synth!$D$3-1)*Synth!$E$3,0)</f>
        <v>891953223.1875</v>
      </c>
      <c r="H47" s="24">
        <f ca="1">OFFSET(Import_SAS_CVS!AP44,(Synth!$D$3-1)*Synth!$E$3,0)</f>
        <v>16125352.1278076</v>
      </c>
      <c r="I47" s="24">
        <f ca="1">OFFSET(Import_SAS_CVS!AQ44,(Synth!$D$3-1)*Synth!$E$3,0)</f>
        <v>177564004.27343801</v>
      </c>
      <c r="J47" s="43">
        <f ca="1">OFFSET(Import_SAS_CVS!AR44,(Synth!$D$3-1)*Synth!$E$3,0)</f>
        <v>108988022.63574199</v>
      </c>
      <c r="K47" s="24">
        <f ca="1">OFFSET(Import_SAS_CVS!AS44,(Synth!$D$3-1)*Synth!$E$3,0)</f>
        <v>137971184.08398399</v>
      </c>
      <c r="L47" s="24">
        <f ca="1">OFFSET(Import_SAS_CVS!AT44,(Synth!$D$3-1)*Synth!$E$3,0)</f>
        <v>0</v>
      </c>
      <c r="M47" s="43">
        <f ca="1">OFFSET(Import_SAS_CVS!AU44,(Synth!$D$3-1)*Synth!$E$3,0)</f>
        <v>0</v>
      </c>
      <c r="N47" s="24">
        <f ca="1">OFFSET(Import_SAS_CVS!AV44,(Synth!$D$3-1)*Synth!$E$3,0)</f>
        <v>965369166.92968798</v>
      </c>
      <c r="O47" s="25">
        <f ca="1">OFFSET(Import_SAS_CVS!AW44,(Synth!$D$3-1)*Synth!$E$3,0)</f>
        <v>319123.16902923601</v>
      </c>
      <c r="P47" s="115">
        <f ca="1">OFFSET(Import_SAS_CVS!AX44,(Synth!$D$3-1)*Synth!$E$3,0)</f>
        <v>5573564.90478516</v>
      </c>
      <c r="Q47" s="116">
        <f ca="1">OFFSET(Import_SAS_CVS!AY44,(Synth!$D$3-1)*Synth!$E$3,0)</f>
        <v>359449229.26953101</v>
      </c>
      <c r="R47" s="116">
        <f ca="1">OFFSET(Import_SAS_CVS!AZ44,(Synth!$D$3-1)*Synth!$E$3,0)</f>
        <v>166051939.82617199</v>
      </c>
      <c r="S47" s="116">
        <f ca="1">OFFSET(Import_SAS_CVS!BA44,(Synth!$D$3-1)*Synth!$E$3,0)</f>
        <v>0</v>
      </c>
      <c r="T47" s="116">
        <f ca="1">OFFSET(Import_SAS_CVS!BB44,(Synth!$D$3-1)*Synth!$E$3,0)</f>
        <v>450694255.96875</v>
      </c>
      <c r="U47" s="116">
        <f ca="1">OFFSET(Import_SAS_CVS!BC44,(Synth!$D$3-1)*Synth!$E$3,0)</f>
        <v>105836433.18847699</v>
      </c>
      <c r="V47" s="116">
        <f ca="1">OFFSET(Import_SAS_CVS!BD44,(Synth!$D$3-1)*Synth!$E$3,0)</f>
        <v>0</v>
      </c>
      <c r="W47" s="116">
        <f ca="1">OFFSET(Import_SAS_CVS!BE44,(Synth!$D$3-1)*Synth!$E$3,0)</f>
        <v>135445971.45898399</v>
      </c>
      <c r="X47" s="116">
        <f ca="1">OFFSET(Import_SAS_CVS!BF44,(Synth!$D$3-1)*Synth!$E$3,0)</f>
        <v>2460.6252567768101</v>
      </c>
      <c r="Y47" s="117">
        <f ca="1">OFFSET(Import_SAS_CVS!CS44,(Synth!$D$3-1)*Synth!$E$3,0)</f>
        <v>2423872.75030518</v>
      </c>
    </row>
    <row r="48" spans="1:25" ht="12" thickBot="1" x14ac:dyDescent="0.25">
      <c r="A48" s="20">
        <v>42004</v>
      </c>
      <c r="B48" s="21">
        <f t="shared" ca="1" si="0"/>
        <v>2176527102.8652349</v>
      </c>
      <c r="C48" s="21">
        <f t="shared" ca="1" si="1"/>
        <v>1214046495.7324219</v>
      </c>
      <c r="D48" s="24">
        <f ca="1">OFFSET(Import_SAS_CVS!CC45,(Synth!$D$3-1)*Synth!$E$3,0)</f>
        <v>1076657894.78125</v>
      </c>
      <c r="E48" s="24">
        <f ca="1">OFFSET(Import_SAS_CVS!BG45,(Synth!$D$3-1)*Synth!$E$3,0)</f>
        <v>962480607.13281298</v>
      </c>
      <c r="F48" s="24">
        <f ca="1">OFFSET(Import_SAS_CVS!CG45,(Synth!$D$3-1)*Synth!$E$3,0)</f>
        <v>137388600.95117199</v>
      </c>
      <c r="G48" s="23">
        <f ca="1">OFFSET(Import_SAS_CVS!AO45,(Synth!$D$3-1)*Synth!$E$3,0)</f>
        <v>888105930.53125</v>
      </c>
      <c r="H48" s="24">
        <f ca="1">OFFSET(Import_SAS_CVS!AP45,(Synth!$D$3-1)*Synth!$E$3,0)</f>
        <v>15959247.287475601</v>
      </c>
      <c r="I48" s="24">
        <f ca="1">OFFSET(Import_SAS_CVS!AQ45,(Synth!$D$3-1)*Synth!$E$3,0)</f>
        <v>173353436.85351601</v>
      </c>
      <c r="J48" s="43">
        <f ca="1">OFFSET(Import_SAS_CVS!AR45,(Synth!$D$3-1)*Synth!$E$3,0)</f>
        <v>105849601.05175801</v>
      </c>
      <c r="K48" s="24">
        <f ca="1">OFFSET(Import_SAS_CVS!AS45,(Synth!$D$3-1)*Synth!$E$3,0)</f>
        <v>136984326.16796899</v>
      </c>
      <c r="L48" s="24">
        <f ca="1">OFFSET(Import_SAS_CVS!AT45,(Synth!$D$3-1)*Synth!$E$3,0)</f>
        <v>0</v>
      </c>
      <c r="M48" s="43">
        <f ca="1">OFFSET(Import_SAS_CVS!AU45,(Synth!$D$3-1)*Synth!$E$3,0)</f>
        <v>0</v>
      </c>
      <c r="N48" s="24">
        <f ca="1">OFFSET(Import_SAS_CVS!AV45,(Synth!$D$3-1)*Synth!$E$3,0)</f>
        <v>962308243.453125</v>
      </c>
      <c r="O48" s="25">
        <f ca="1">OFFSET(Import_SAS_CVS!AW45,(Synth!$D$3-1)*Synth!$E$3,0)</f>
        <v>166889.21372795099</v>
      </c>
      <c r="P48" s="115">
        <f ca="1">OFFSET(Import_SAS_CVS!AX45,(Synth!$D$3-1)*Synth!$E$3,0)</f>
        <v>5953007.0247802697</v>
      </c>
      <c r="Q48" s="116">
        <f ca="1">OFFSET(Import_SAS_CVS!AY45,(Synth!$D$3-1)*Synth!$E$3,0)</f>
        <v>359228770.328125</v>
      </c>
      <c r="R48" s="116">
        <f ca="1">OFFSET(Import_SAS_CVS!AZ45,(Synth!$D$3-1)*Synth!$E$3,0)</f>
        <v>163937846.26367199</v>
      </c>
      <c r="S48" s="116">
        <f ca="1">OFFSET(Import_SAS_CVS!BA45,(Synth!$D$3-1)*Synth!$E$3,0)</f>
        <v>0</v>
      </c>
      <c r="T48" s="116">
        <f ca="1">OFFSET(Import_SAS_CVS!BB45,(Synth!$D$3-1)*Synth!$E$3,0)</f>
        <v>445807933.125</v>
      </c>
      <c r="U48" s="116">
        <f ca="1">OFFSET(Import_SAS_CVS!BC45,(Synth!$D$3-1)*Synth!$E$3,0)</f>
        <v>105529466.17382801</v>
      </c>
      <c r="V48" s="116">
        <f ca="1">OFFSET(Import_SAS_CVS!BD45,(Synth!$D$3-1)*Synth!$E$3,0)</f>
        <v>0</v>
      </c>
      <c r="W48" s="116">
        <f ca="1">OFFSET(Import_SAS_CVS!BE45,(Synth!$D$3-1)*Synth!$E$3,0)</f>
        <v>134856972.43554699</v>
      </c>
      <c r="X48" s="116">
        <f ca="1">OFFSET(Import_SAS_CVS!BF45,(Synth!$D$3-1)*Synth!$E$3,0)</f>
        <v>3756.35592022538</v>
      </c>
      <c r="Y48" s="117">
        <f ca="1">OFFSET(Import_SAS_CVS!CS45,(Synth!$D$3-1)*Synth!$E$3,0)</f>
        <v>2495779.6872253399</v>
      </c>
    </row>
    <row r="49" spans="1:25" x14ac:dyDescent="0.2">
      <c r="A49" s="14">
        <v>42094</v>
      </c>
      <c r="B49" s="48">
        <f t="shared" ca="1" si="0"/>
        <v>2166884902.1152339</v>
      </c>
      <c r="C49" s="48">
        <f t="shared" ca="1" si="1"/>
        <v>1205278361.7558589</v>
      </c>
      <c r="D49" s="50">
        <f ca="1">OFFSET(Import_SAS_CVS!CC46,(Synth!$D$3-1)*Synth!$E$3,0)</f>
        <v>1068259135.8125</v>
      </c>
      <c r="E49" s="50">
        <f ca="1">OFFSET(Import_SAS_CVS!BG46,(Synth!$D$3-1)*Synth!$E$3,0)</f>
        <v>961606540.359375</v>
      </c>
      <c r="F49" s="50">
        <f ca="1">OFFSET(Import_SAS_CVS!CG46,(Synth!$D$3-1)*Synth!$E$3,0)</f>
        <v>137019225.94335899</v>
      </c>
      <c r="G49" s="49">
        <f ca="1">OFFSET(Import_SAS_CVS!AO46,(Synth!$D$3-1)*Synth!$E$3,0)</f>
        <v>882814137.3125</v>
      </c>
      <c r="H49" s="50">
        <f ca="1">OFFSET(Import_SAS_CVS!AP46,(Synth!$D$3-1)*Synth!$E$3,0)</f>
        <v>16302901.2344971</v>
      </c>
      <c r="I49" s="50">
        <f ca="1">OFFSET(Import_SAS_CVS!AQ46,(Synth!$D$3-1)*Synth!$E$3,0)</f>
        <v>168484196.53125</v>
      </c>
      <c r="J49" s="51">
        <f ca="1">OFFSET(Import_SAS_CVS!AR46,(Synth!$D$3-1)*Synth!$E$3,0)</f>
        <v>103558895.06152301</v>
      </c>
      <c r="K49" s="50">
        <f ca="1">OFFSET(Import_SAS_CVS!AS46,(Synth!$D$3-1)*Synth!$E$3,0)</f>
        <v>136893709.88671899</v>
      </c>
      <c r="L49" s="50">
        <f ca="1">OFFSET(Import_SAS_CVS!AT46,(Synth!$D$3-1)*Synth!$E$3,0)</f>
        <v>0</v>
      </c>
      <c r="M49" s="51">
        <f ca="1">OFFSET(Import_SAS_CVS!AU46,(Synth!$D$3-1)*Synth!$E$3,0)</f>
        <v>0</v>
      </c>
      <c r="N49" s="50">
        <f ca="1">OFFSET(Import_SAS_CVS!AV46,(Synth!$D$3-1)*Synth!$E$3,0)</f>
        <v>962415307.44531298</v>
      </c>
      <c r="O49" s="52">
        <f ca="1">OFFSET(Import_SAS_CVS!AW46,(Synth!$D$3-1)*Synth!$E$3,0)</f>
        <v>136200.07252502401</v>
      </c>
      <c r="P49" s="121">
        <f ca="1">OFFSET(Import_SAS_CVS!AX46,(Synth!$D$3-1)*Synth!$E$3,0)</f>
        <v>3550722.9316406301</v>
      </c>
      <c r="Q49" s="122">
        <f ca="1">OFFSET(Import_SAS_CVS!AY46,(Synth!$D$3-1)*Synth!$E$3,0)</f>
        <v>356228093.32421899</v>
      </c>
      <c r="R49" s="122">
        <f ca="1">OFFSET(Import_SAS_CVS!AZ46,(Synth!$D$3-1)*Synth!$E$3,0)</f>
        <v>160815959.83398399</v>
      </c>
      <c r="S49" s="122">
        <f ca="1">OFFSET(Import_SAS_CVS!BA46,(Synth!$D$3-1)*Synth!$E$3,0)</f>
        <v>0</v>
      </c>
      <c r="T49" s="122">
        <f ca="1">OFFSET(Import_SAS_CVS!BB46,(Synth!$D$3-1)*Synth!$E$3,0)</f>
        <v>435878970.64453101</v>
      </c>
      <c r="U49" s="122">
        <f ca="1">OFFSET(Import_SAS_CVS!BC46,(Synth!$D$3-1)*Synth!$E$3,0)</f>
        <v>105094170.53613301</v>
      </c>
      <c r="V49" s="122">
        <f ca="1">OFFSET(Import_SAS_CVS!BD46,(Synth!$D$3-1)*Synth!$E$3,0)</f>
        <v>0</v>
      </c>
      <c r="W49" s="122">
        <f ca="1">OFFSET(Import_SAS_CVS!BE46,(Synth!$D$3-1)*Synth!$E$3,0)</f>
        <v>134421918.67773399</v>
      </c>
      <c r="X49" s="122">
        <f ca="1">OFFSET(Import_SAS_CVS!BF46,(Synth!$D$3-1)*Synth!$E$3,0)</f>
        <v>2814.2625331580598</v>
      </c>
      <c r="Y49" s="123">
        <f ca="1">OFFSET(Import_SAS_CVS!CS46,(Synth!$D$3-1)*Synth!$E$3,0)</f>
        <v>2534018.8417358398</v>
      </c>
    </row>
    <row r="50" spans="1:25" x14ac:dyDescent="0.2">
      <c r="A50" s="20">
        <v>42185</v>
      </c>
      <c r="B50" s="21">
        <f t="shared" ca="1" si="0"/>
        <v>2165438916.0351563</v>
      </c>
      <c r="C50" s="21">
        <f t="shared" ca="1" si="1"/>
        <v>1200836462.003906</v>
      </c>
      <c r="D50" s="24">
        <f ca="1">OFFSET(Import_SAS_CVS!CC47,(Synth!$D$3-1)*Synth!$E$3,0)</f>
        <v>1063567149.78125</v>
      </c>
      <c r="E50" s="24">
        <f ca="1">OFFSET(Import_SAS_CVS!BG47,(Synth!$D$3-1)*Synth!$E$3,0)</f>
        <v>964602454.03125</v>
      </c>
      <c r="F50" s="24">
        <f ca="1">OFFSET(Import_SAS_CVS!CG47,(Synth!$D$3-1)*Synth!$E$3,0)</f>
        <v>137269312.22265601</v>
      </c>
      <c r="G50" s="23">
        <f ca="1">OFFSET(Import_SAS_CVS!AO47,(Synth!$D$3-1)*Synth!$E$3,0)</f>
        <v>882506213.71875</v>
      </c>
      <c r="H50" s="24">
        <f ca="1">OFFSET(Import_SAS_CVS!AP47,(Synth!$D$3-1)*Synth!$E$3,0)</f>
        <v>16093743.5789795</v>
      </c>
      <c r="I50" s="24">
        <f ca="1">OFFSET(Import_SAS_CVS!AQ47,(Synth!$D$3-1)*Synth!$E$3,0)</f>
        <v>165900424.42773399</v>
      </c>
      <c r="J50" s="43">
        <f ca="1">OFFSET(Import_SAS_CVS!AR47,(Synth!$D$3-1)*Synth!$E$3,0)</f>
        <v>100605597.796875</v>
      </c>
      <c r="K50" s="24">
        <f ca="1">OFFSET(Import_SAS_CVS!AS47,(Synth!$D$3-1)*Synth!$E$3,0)</f>
        <v>137632928.93945301</v>
      </c>
      <c r="L50" s="24">
        <f ca="1">OFFSET(Import_SAS_CVS!AT47,(Synth!$D$3-1)*Synth!$E$3,0)</f>
        <v>0</v>
      </c>
      <c r="M50" s="43">
        <f ca="1">OFFSET(Import_SAS_CVS!AU47,(Synth!$D$3-1)*Synth!$E$3,0)</f>
        <v>0</v>
      </c>
      <c r="N50" s="24">
        <f ca="1">OFFSET(Import_SAS_CVS!AV47,(Synth!$D$3-1)*Synth!$E$3,0)</f>
        <v>963470594.578125</v>
      </c>
      <c r="O50" s="25">
        <f ca="1">OFFSET(Import_SAS_CVS!AW47,(Synth!$D$3-1)*Synth!$E$3,0)</f>
        <v>113002.743751526</v>
      </c>
      <c r="P50" s="115">
        <f ca="1">OFFSET(Import_SAS_CVS!AX47,(Synth!$D$3-1)*Synth!$E$3,0)</f>
        <v>3826960.4200744601</v>
      </c>
      <c r="Q50" s="116">
        <f ca="1">OFFSET(Import_SAS_CVS!AY47,(Synth!$D$3-1)*Synth!$E$3,0)</f>
        <v>360095276.14453101</v>
      </c>
      <c r="R50" s="116">
        <f ca="1">OFFSET(Import_SAS_CVS!AZ47,(Synth!$D$3-1)*Synth!$E$3,0)</f>
        <v>158293610.984375</v>
      </c>
      <c r="S50" s="116">
        <f ca="1">OFFSET(Import_SAS_CVS!BA47,(Synth!$D$3-1)*Synth!$E$3,0)</f>
        <v>0</v>
      </c>
      <c r="T50" s="116">
        <f ca="1">OFFSET(Import_SAS_CVS!BB47,(Synth!$D$3-1)*Synth!$E$3,0)</f>
        <v>438391150.47265601</v>
      </c>
      <c r="U50" s="116">
        <f ca="1">OFFSET(Import_SAS_CVS!BC47,(Synth!$D$3-1)*Synth!$E$3,0)</f>
        <v>104765825.70507801</v>
      </c>
      <c r="V50" s="116">
        <f ca="1">OFFSET(Import_SAS_CVS!BD47,(Synth!$D$3-1)*Synth!$E$3,0)</f>
        <v>0</v>
      </c>
      <c r="W50" s="116">
        <f ca="1">OFFSET(Import_SAS_CVS!BE47,(Synth!$D$3-1)*Synth!$E$3,0)</f>
        <v>134713256.14843801</v>
      </c>
      <c r="X50" s="116">
        <f ca="1">OFFSET(Import_SAS_CVS!BF47,(Synth!$D$3-1)*Synth!$E$3,0)</f>
        <v>2772.1826026737699</v>
      </c>
      <c r="Y50" s="117">
        <f ca="1">OFFSET(Import_SAS_CVS!CS47,(Synth!$D$3-1)*Synth!$E$3,0)</f>
        <v>2595090.12249756</v>
      </c>
    </row>
    <row r="51" spans="1:25" x14ac:dyDescent="0.2">
      <c r="A51" s="20">
        <v>42277</v>
      </c>
      <c r="B51" s="21">
        <f t="shared" ca="1" si="0"/>
        <v>2161324792.058599</v>
      </c>
      <c r="C51" s="21">
        <f t="shared" ca="1" si="1"/>
        <v>1197017788.730474</v>
      </c>
      <c r="D51" s="24">
        <f ca="1">OFFSET(Import_SAS_CVS!CC48,(Synth!$D$3-1)*Synth!$E$3,0)</f>
        <v>1059681059.82813</v>
      </c>
      <c r="E51" s="24">
        <f ca="1">OFFSET(Import_SAS_CVS!BG48,(Synth!$D$3-1)*Synth!$E$3,0)</f>
        <v>964307003.328125</v>
      </c>
      <c r="F51" s="24">
        <f ca="1">OFFSET(Import_SAS_CVS!CG48,(Synth!$D$3-1)*Synth!$E$3,0)</f>
        <v>137336728.90234399</v>
      </c>
      <c r="G51" s="23">
        <f ca="1">OFFSET(Import_SAS_CVS!AO48,(Synth!$D$3-1)*Synth!$E$3,0)</f>
        <v>881573269.13281298</v>
      </c>
      <c r="H51" s="24">
        <f ca="1">OFFSET(Import_SAS_CVS!AP48,(Synth!$D$3-1)*Synth!$E$3,0)</f>
        <v>16058519.8699951</v>
      </c>
      <c r="I51" s="24">
        <f ca="1">OFFSET(Import_SAS_CVS!AQ48,(Synth!$D$3-1)*Synth!$E$3,0)</f>
        <v>163904392.33789101</v>
      </c>
      <c r="J51" s="43">
        <f ca="1">OFFSET(Import_SAS_CVS!AR48,(Synth!$D$3-1)*Synth!$E$3,0)</f>
        <v>99451448.684570298</v>
      </c>
      <c r="K51" s="24">
        <f ca="1">OFFSET(Import_SAS_CVS!AS48,(Synth!$D$3-1)*Synth!$E$3,0)</f>
        <v>137517721.36914101</v>
      </c>
      <c r="L51" s="24">
        <f ca="1">OFFSET(Import_SAS_CVS!AT48,(Synth!$D$3-1)*Synth!$E$3,0)</f>
        <v>0</v>
      </c>
      <c r="M51" s="43">
        <f ca="1">OFFSET(Import_SAS_CVS!AU48,(Synth!$D$3-1)*Synth!$E$3,0)</f>
        <v>0</v>
      </c>
      <c r="N51" s="24">
        <f ca="1">OFFSET(Import_SAS_CVS!AV48,(Synth!$D$3-1)*Synth!$E$3,0)</f>
        <v>964271933.28906298</v>
      </c>
      <c r="O51" s="25">
        <f ca="1">OFFSET(Import_SAS_CVS!AW48,(Synth!$D$3-1)*Synth!$E$3,0)</f>
        <v>93913.638189315796</v>
      </c>
      <c r="P51" s="115">
        <f ca="1">OFFSET(Import_SAS_CVS!AX48,(Synth!$D$3-1)*Synth!$E$3,0)</f>
        <v>3907634.4278259301</v>
      </c>
      <c r="Q51" s="116">
        <f ca="1">OFFSET(Import_SAS_CVS!AY48,(Synth!$D$3-1)*Synth!$E$3,0)</f>
        <v>359998352.375</v>
      </c>
      <c r="R51" s="116">
        <f ca="1">OFFSET(Import_SAS_CVS!AZ48,(Synth!$D$3-1)*Synth!$E$3,0)</f>
        <v>156426692.99414101</v>
      </c>
      <c r="S51" s="116">
        <f ca="1">OFFSET(Import_SAS_CVS!BA48,(Synth!$D$3-1)*Synth!$E$3,0)</f>
        <v>0</v>
      </c>
      <c r="T51" s="116">
        <f ca="1">OFFSET(Import_SAS_CVS!BB48,(Synth!$D$3-1)*Synth!$E$3,0)</f>
        <v>437660200.39453101</v>
      </c>
      <c r="U51" s="116">
        <f ca="1">OFFSET(Import_SAS_CVS!BC48,(Synth!$D$3-1)*Synth!$E$3,0)</f>
        <v>103964378.897461</v>
      </c>
      <c r="V51" s="116">
        <f ca="1">OFFSET(Import_SAS_CVS!BD48,(Synth!$D$3-1)*Synth!$E$3,0)</f>
        <v>0</v>
      </c>
      <c r="W51" s="116">
        <f ca="1">OFFSET(Import_SAS_CVS!BE48,(Synth!$D$3-1)*Synth!$E$3,0)</f>
        <v>134750431.76757801</v>
      </c>
      <c r="X51" s="116">
        <f ca="1">OFFSET(Import_SAS_CVS!BF48,(Synth!$D$3-1)*Synth!$E$3,0)</f>
        <v>2317.9799611866501</v>
      </c>
      <c r="Y51" s="117">
        <f ca="1">OFFSET(Import_SAS_CVS!CS48,(Synth!$D$3-1)*Synth!$E$3,0)</f>
        <v>2661443.4305725102</v>
      </c>
    </row>
    <row r="52" spans="1:25" ht="12" thickBot="1" x14ac:dyDescent="0.25">
      <c r="A52" s="20">
        <v>42369</v>
      </c>
      <c r="B52" s="21">
        <f t="shared" ca="1" si="0"/>
        <v>2162597698.7636738</v>
      </c>
      <c r="C52" s="21">
        <f t="shared" ca="1" si="1"/>
        <v>1194781720.013674</v>
      </c>
      <c r="D52" s="24">
        <f ca="1">OFFSET(Import_SAS_CVS!CC49,(Synth!$D$3-1)*Synth!$E$3,0)</f>
        <v>1057413891.39844</v>
      </c>
      <c r="E52" s="24">
        <f ca="1">OFFSET(Import_SAS_CVS!BG49,(Synth!$D$3-1)*Synth!$E$3,0)</f>
        <v>967815978.75</v>
      </c>
      <c r="F52" s="24">
        <f ca="1">OFFSET(Import_SAS_CVS!CG49,(Synth!$D$3-1)*Synth!$E$3,0)</f>
        <v>137367828.61523399</v>
      </c>
      <c r="G52" s="23">
        <f ca="1">OFFSET(Import_SAS_CVS!AO49,(Synth!$D$3-1)*Synth!$E$3,0)</f>
        <v>882616382.22656298</v>
      </c>
      <c r="H52" s="24">
        <f ca="1">OFFSET(Import_SAS_CVS!AP49,(Synth!$D$3-1)*Synth!$E$3,0)</f>
        <v>16073179.3156738</v>
      </c>
      <c r="I52" s="24">
        <f ca="1">OFFSET(Import_SAS_CVS!AQ49,(Synth!$D$3-1)*Synth!$E$3,0)</f>
        <v>158284380.64648399</v>
      </c>
      <c r="J52" s="43">
        <f ca="1">OFFSET(Import_SAS_CVS!AR49,(Synth!$D$3-1)*Synth!$E$3,0)</f>
        <v>96096200.630859405</v>
      </c>
      <c r="K52" s="24">
        <f ca="1">OFFSET(Import_SAS_CVS!AS49,(Synth!$D$3-1)*Synth!$E$3,0)</f>
        <v>137101568.86914101</v>
      </c>
      <c r="L52" s="24">
        <f ca="1">OFFSET(Import_SAS_CVS!AT49,(Synth!$D$3-1)*Synth!$E$3,0)</f>
        <v>0</v>
      </c>
      <c r="M52" s="43">
        <f ca="1">OFFSET(Import_SAS_CVS!AU49,(Synth!$D$3-1)*Synth!$E$3,0)</f>
        <v>0</v>
      </c>
      <c r="N52" s="24">
        <f ca="1">OFFSET(Import_SAS_CVS!AV49,(Synth!$D$3-1)*Synth!$E$3,0)</f>
        <v>967685723.671875</v>
      </c>
      <c r="O52" s="25">
        <f ca="1">OFFSET(Import_SAS_CVS!AW49,(Synth!$D$3-1)*Synth!$E$3,0)</f>
        <v>70060.763035774202</v>
      </c>
      <c r="P52" s="115">
        <f ca="1">OFFSET(Import_SAS_CVS!AX49,(Synth!$D$3-1)*Synth!$E$3,0)</f>
        <v>3306280.6088256799</v>
      </c>
      <c r="Q52" s="116">
        <f ca="1">OFFSET(Import_SAS_CVS!AY49,(Synth!$D$3-1)*Synth!$E$3,0)</f>
        <v>361987374.03125</v>
      </c>
      <c r="R52" s="116">
        <f ca="1">OFFSET(Import_SAS_CVS!AZ49,(Synth!$D$3-1)*Synth!$E$3,0)</f>
        <v>154661114.58398399</v>
      </c>
      <c r="S52" s="116">
        <f ca="1">OFFSET(Import_SAS_CVS!BA49,(Synth!$D$3-1)*Synth!$E$3,0)</f>
        <v>0</v>
      </c>
      <c r="T52" s="116">
        <f ca="1">OFFSET(Import_SAS_CVS!BB49,(Synth!$D$3-1)*Synth!$E$3,0)</f>
        <v>438516588.34375</v>
      </c>
      <c r="U52" s="116">
        <f ca="1">OFFSET(Import_SAS_CVS!BC49,(Synth!$D$3-1)*Synth!$E$3,0)</f>
        <v>103532103.11425801</v>
      </c>
      <c r="V52" s="116">
        <f ca="1">OFFSET(Import_SAS_CVS!BD49,(Synth!$D$3-1)*Synth!$E$3,0)</f>
        <v>0</v>
      </c>
      <c r="W52" s="116">
        <f ca="1">OFFSET(Import_SAS_CVS!BE49,(Synth!$D$3-1)*Synth!$E$3,0)</f>
        <v>134834799.94921899</v>
      </c>
      <c r="X52" s="116">
        <f ca="1">OFFSET(Import_SAS_CVS!BF49,(Synth!$D$3-1)*Synth!$E$3,0)</f>
        <v>2838.9450820684401</v>
      </c>
      <c r="Y52" s="117">
        <f ca="1">OFFSET(Import_SAS_CVS!CS49,(Synth!$D$3-1)*Synth!$E$3,0)</f>
        <v>2676323.4620971698</v>
      </c>
    </row>
    <row r="53" spans="1:25" x14ac:dyDescent="0.2">
      <c r="A53" s="14">
        <v>42460</v>
      </c>
      <c r="B53" s="48">
        <f t="shared" ca="1" si="0"/>
        <v>2164260543.6835938</v>
      </c>
      <c r="C53" s="48">
        <f t="shared" ca="1" si="1"/>
        <v>1192921503.519531</v>
      </c>
      <c r="D53" s="50">
        <f ca="1">OFFSET(Import_SAS_CVS!CC50,(Synth!$D$3-1)*Synth!$E$3,0)</f>
        <v>1054316250.6875</v>
      </c>
      <c r="E53" s="50">
        <f ca="1">OFFSET(Import_SAS_CVS!BG50,(Synth!$D$3-1)*Synth!$E$3,0)</f>
        <v>971339040.16406298</v>
      </c>
      <c r="F53" s="50">
        <f ca="1">OFFSET(Import_SAS_CVS!CG50,(Synth!$D$3-1)*Synth!$E$3,0)</f>
        <v>138605252.83203101</v>
      </c>
      <c r="G53" s="49">
        <f ca="1">OFFSET(Import_SAS_CVS!AO50,(Synth!$D$3-1)*Synth!$E$3,0)</f>
        <v>878842305.59375</v>
      </c>
      <c r="H53" s="50">
        <f ca="1">OFFSET(Import_SAS_CVS!AP50,(Synth!$D$3-1)*Synth!$E$3,0)</f>
        <v>16562368.0037842</v>
      </c>
      <c r="I53" s="50">
        <f ca="1">OFFSET(Import_SAS_CVS!AQ50,(Synth!$D$3-1)*Synth!$E$3,0)</f>
        <v>160399917.94726601</v>
      </c>
      <c r="J53" s="51">
        <f ca="1">OFFSET(Import_SAS_CVS!AR50,(Synth!$D$3-1)*Synth!$E$3,0)</f>
        <v>97458002.956054702</v>
      </c>
      <c r="K53" s="50">
        <f ca="1">OFFSET(Import_SAS_CVS!AS50,(Synth!$D$3-1)*Synth!$E$3,0)</f>
        <v>138982481.05859399</v>
      </c>
      <c r="L53" s="50">
        <f ca="1">OFFSET(Import_SAS_CVS!AT50,(Synth!$D$3-1)*Synth!$E$3,0)</f>
        <v>0</v>
      </c>
      <c r="M53" s="51">
        <f ca="1">OFFSET(Import_SAS_CVS!AU50,(Synth!$D$3-1)*Synth!$E$3,0)</f>
        <v>0</v>
      </c>
      <c r="N53" s="50">
        <f ca="1">OFFSET(Import_SAS_CVS!AV50,(Synth!$D$3-1)*Synth!$E$3,0)</f>
        <v>970792455.11718798</v>
      </c>
      <c r="O53" s="52">
        <f ca="1">OFFSET(Import_SAS_CVS!AW50,(Synth!$D$3-1)*Synth!$E$3,0)</f>
        <v>53969.794766902902</v>
      </c>
      <c r="P53" s="121">
        <f ca="1">OFFSET(Import_SAS_CVS!AX50,(Synth!$D$3-1)*Synth!$E$3,0)</f>
        <v>2967438.3550109901</v>
      </c>
      <c r="Q53" s="122">
        <f ca="1">OFFSET(Import_SAS_CVS!AY50,(Synth!$D$3-1)*Synth!$E$3,0)</f>
        <v>360086764.08984399</v>
      </c>
      <c r="R53" s="122">
        <f ca="1">OFFSET(Import_SAS_CVS!AZ50,(Synth!$D$3-1)*Synth!$E$3,0)</f>
        <v>153020364.50195301</v>
      </c>
      <c r="S53" s="122">
        <f ca="1">OFFSET(Import_SAS_CVS!BA50,(Synth!$D$3-1)*Synth!$E$3,0)</f>
        <v>0</v>
      </c>
      <c r="T53" s="122">
        <f ca="1">OFFSET(Import_SAS_CVS!BB50,(Synth!$D$3-1)*Synth!$E$3,0)</f>
        <v>441559469.99218798</v>
      </c>
      <c r="U53" s="122">
        <f ca="1">OFFSET(Import_SAS_CVS!BC50,(Synth!$D$3-1)*Synth!$E$3,0)</f>
        <v>103599899.95214801</v>
      </c>
      <c r="V53" s="122">
        <f ca="1">OFFSET(Import_SAS_CVS!BD50,(Synth!$D$3-1)*Synth!$E$3,0)</f>
        <v>0</v>
      </c>
      <c r="W53" s="122">
        <f ca="1">OFFSET(Import_SAS_CVS!BE50,(Synth!$D$3-1)*Synth!$E$3,0)</f>
        <v>136252505.22265601</v>
      </c>
      <c r="X53" s="122">
        <f ca="1">OFFSET(Import_SAS_CVS!BF50,(Synth!$D$3-1)*Synth!$E$3,0)</f>
        <v>2912.8620717823501</v>
      </c>
      <c r="Y53" s="123">
        <f ca="1">OFFSET(Import_SAS_CVS!CS50,(Synth!$D$3-1)*Synth!$E$3,0)</f>
        <v>2692851.1685791002</v>
      </c>
    </row>
    <row r="54" spans="1:25" x14ac:dyDescent="0.2">
      <c r="A54" s="20">
        <v>42551</v>
      </c>
      <c r="B54" s="21">
        <f t="shared" ca="1" si="0"/>
        <v>2164995004.0175829</v>
      </c>
      <c r="C54" s="21">
        <f t="shared" ca="1" si="1"/>
        <v>1194412562.1582079</v>
      </c>
      <c r="D54" s="24">
        <f ca="1">OFFSET(Import_SAS_CVS!CC51,(Synth!$D$3-1)*Synth!$E$3,0)</f>
        <v>1054260751.70313</v>
      </c>
      <c r="E54" s="24">
        <f ca="1">OFFSET(Import_SAS_CVS!BG51,(Synth!$D$3-1)*Synth!$E$3,0)</f>
        <v>970582441.859375</v>
      </c>
      <c r="F54" s="24">
        <f ca="1">OFFSET(Import_SAS_CVS!CG51,(Synth!$D$3-1)*Synth!$E$3,0)</f>
        <v>140151810.45507801</v>
      </c>
      <c r="G54" s="23">
        <f ca="1">OFFSET(Import_SAS_CVS!AO51,(Synth!$D$3-1)*Synth!$E$3,0)</f>
        <v>880469536.109375</v>
      </c>
      <c r="H54" s="24">
        <f ca="1">OFFSET(Import_SAS_CVS!AP51,(Synth!$D$3-1)*Synth!$E$3,0)</f>
        <v>16707190.189697299</v>
      </c>
      <c r="I54" s="24">
        <f ca="1">OFFSET(Import_SAS_CVS!AQ51,(Synth!$D$3-1)*Synth!$E$3,0)</f>
        <v>155856601.98632801</v>
      </c>
      <c r="J54" s="43">
        <f ca="1">OFFSET(Import_SAS_CVS!AR51,(Synth!$D$3-1)*Synth!$E$3,0)</f>
        <v>95430227.983398393</v>
      </c>
      <c r="K54" s="24">
        <f ca="1">OFFSET(Import_SAS_CVS!AS51,(Synth!$D$3-1)*Synth!$E$3,0)</f>
        <v>140824601.921875</v>
      </c>
      <c r="L54" s="24">
        <f ca="1">OFFSET(Import_SAS_CVS!AT51,(Synth!$D$3-1)*Synth!$E$3,0)</f>
        <v>0</v>
      </c>
      <c r="M54" s="43">
        <f ca="1">OFFSET(Import_SAS_CVS!AU51,(Synth!$D$3-1)*Synth!$E$3,0)</f>
        <v>0</v>
      </c>
      <c r="N54" s="24">
        <f ca="1">OFFSET(Import_SAS_CVS!AV51,(Synth!$D$3-1)*Synth!$E$3,0)</f>
        <v>971063983.94531298</v>
      </c>
      <c r="O54" s="25">
        <f ca="1">OFFSET(Import_SAS_CVS!AW51,(Synth!$D$3-1)*Synth!$E$3,0)</f>
        <v>42628.333789348602</v>
      </c>
      <c r="P54" s="115">
        <f ca="1">OFFSET(Import_SAS_CVS!AX51,(Synth!$D$3-1)*Synth!$E$3,0)</f>
        <v>3309333.4363708501</v>
      </c>
      <c r="Q54" s="116">
        <f ca="1">OFFSET(Import_SAS_CVS!AY51,(Synth!$D$3-1)*Synth!$E$3,0)</f>
        <v>359139341.32031298</v>
      </c>
      <c r="R54" s="116">
        <f ca="1">OFFSET(Import_SAS_CVS!AZ51,(Synth!$D$3-1)*Synth!$E$3,0)</f>
        <v>152685396.59960899</v>
      </c>
      <c r="S54" s="116">
        <f ca="1">OFFSET(Import_SAS_CVS!BA51,(Synth!$D$3-1)*Synth!$E$3,0)</f>
        <v>0</v>
      </c>
      <c r="T54" s="116">
        <f ca="1">OFFSET(Import_SAS_CVS!BB51,(Synth!$D$3-1)*Synth!$E$3,0)</f>
        <v>442799288.69921899</v>
      </c>
      <c r="U54" s="116">
        <f ca="1">OFFSET(Import_SAS_CVS!BC51,(Synth!$D$3-1)*Synth!$E$3,0)</f>
        <v>103740197.18457</v>
      </c>
      <c r="V54" s="116">
        <f ca="1">OFFSET(Import_SAS_CVS!BD51,(Synth!$D$3-1)*Synth!$E$3,0)</f>
        <v>0</v>
      </c>
      <c r="W54" s="116">
        <f ca="1">OFFSET(Import_SAS_CVS!BE51,(Synth!$D$3-1)*Synth!$E$3,0)</f>
        <v>137761238.54296899</v>
      </c>
      <c r="X54" s="116">
        <f ca="1">OFFSET(Import_SAS_CVS!BF51,(Synth!$D$3-1)*Synth!$E$3,0)</f>
        <v>2157.6329706609199</v>
      </c>
      <c r="Y54" s="117">
        <f ca="1">OFFSET(Import_SAS_CVS!CS51,(Synth!$D$3-1)*Synth!$E$3,0)</f>
        <v>2772795.00640869</v>
      </c>
    </row>
    <row r="55" spans="1:25" x14ac:dyDescent="0.2">
      <c r="A55" s="20">
        <v>42643</v>
      </c>
      <c r="B55" s="21">
        <f t="shared" ca="1" si="0"/>
        <v>2173833570.4277372</v>
      </c>
      <c r="C55" s="21">
        <f t="shared" ca="1" si="1"/>
        <v>1204771518.498049</v>
      </c>
      <c r="D55" s="24">
        <f ca="1">OFFSET(Import_SAS_CVS!CC52,(Synth!$D$3-1)*Synth!$E$3,0)</f>
        <v>1063173726.55469</v>
      </c>
      <c r="E55" s="24">
        <f ca="1">OFFSET(Import_SAS_CVS!BG52,(Synth!$D$3-1)*Synth!$E$3,0)</f>
        <v>969062051.92968798</v>
      </c>
      <c r="F55" s="24">
        <f ca="1">OFFSET(Import_SAS_CVS!CG52,(Synth!$D$3-1)*Synth!$E$3,0)</f>
        <v>141597791.94335899</v>
      </c>
      <c r="G55" s="23">
        <f ca="1">OFFSET(Import_SAS_CVS!AO52,(Synth!$D$3-1)*Synth!$E$3,0)</f>
        <v>891030598.67968798</v>
      </c>
      <c r="H55" s="24">
        <f ca="1">OFFSET(Import_SAS_CVS!AP52,(Synth!$D$3-1)*Synth!$E$3,0)</f>
        <v>16380826.307251001</v>
      </c>
      <c r="I55" s="24">
        <f ca="1">OFFSET(Import_SAS_CVS!AQ52,(Synth!$D$3-1)*Synth!$E$3,0)</f>
        <v>154148648.03515601</v>
      </c>
      <c r="J55" s="43">
        <f ca="1">OFFSET(Import_SAS_CVS!AR52,(Synth!$D$3-1)*Synth!$E$3,0)</f>
        <v>95775266.8515625</v>
      </c>
      <c r="K55" s="24">
        <f ca="1">OFFSET(Import_SAS_CVS!AS52,(Synth!$D$3-1)*Synth!$E$3,0)</f>
        <v>141043888.23046899</v>
      </c>
      <c r="L55" s="24">
        <f ca="1">OFFSET(Import_SAS_CVS!AT52,(Synth!$D$3-1)*Synth!$E$3,0)</f>
        <v>0</v>
      </c>
      <c r="M55" s="43">
        <f ca="1">OFFSET(Import_SAS_CVS!AU52,(Synth!$D$3-1)*Synth!$E$3,0)</f>
        <v>0</v>
      </c>
      <c r="N55" s="24">
        <f ca="1">OFFSET(Import_SAS_CVS!AV52,(Synth!$D$3-1)*Synth!$E$3,0)</f>
        <v>969084260.859375</v>
      </c>
      <c r="O55" s="25">
        <f ca="1">OFFSET(Import_SAS_CVS!AW52,(Synth!$D$3-1)*Synth!$E$3,0)</f>
        <v>36598.187667846702</v>
      </c>
      <c r="P55" s="115">
        <f ca="1">OFFSET(Import_SAS_CVS!AX52,(Synth!$D$3-1)*Synth!$E$3,0)</f>
        <v>3773521.3505554199</v>
      </c>
      <c r="Q55" s="116">
        <f ca="1">OFFSET(Import_SAS_CVS!AY52,(Synth!$D$3-1)*Synth!$E$3,0)</f>
        <v>359649128.89843798</v>
      </c>
      <c r="R55" s="116">
        <f ca="1">OFFSET(Import_SAS_CVS!AZ52,(Synth!$D$3-1)*Synth!$E$3,0)</f>
        <v>152104137.15820301</v>
      </c>
      <c r="S55" s="116">
        <f ca="1">OFFSET(Import_SAS_CVS!BA52,(Synth!$D$3-1)*Synth!$E$3,0)</f>
        <v>0</v>
      </c>
      <c r="T55" s="116">
        <f ca="1">OFFSET(Import_SAS_CVS!BB52,(Synth!$D$3-1)*Synth!$E$3,0)</f>
        <v>440104422.66406298</v>
      </c>
      <c r="U55" s="116">
        <f ca="1">OFFSET(Import_SAS_CVS!BC52,(Synth!$D$3-1)*Synth!$E$3,0)</f>
        <v>103448712.26660199</v>
      </c>
      <c r="V55" s="116">
        <f ca="1">OFFSET(Import_SAS_CVS!BD52,(Synth!$D$3-1)*Synth!$E$3,0)</f>
        <v>0</v>
      </c>
      <c r="W55" s="116">
        <f ca="1">OFFSET(Import_SAS_CVS!BE52,(Synth!$D$3-1)*Synth!$E$3,0)</f>
        <v>138263249.97656301</v>
      </c>
      <c r="X55" s="116">
        <f ca="1">OFFSET(Import_SAS_CVS!BF52,(Synth!$D$3-1)*Synth!$E$3,0)</f>
        <v>1515.2317342907199</v>
      </c>
      <c r="Y55" s="117">
        <f ca="1">OFFSET(Import_SAS_CVS!CS52,(Synth!$D$3-1)*Synth!$E$3,0)</f>
        <v>2786581.59515381</v>
      </c>
    </row>
    <row r="56" spans="1:25" ht="12" thickBot="1" x14ac:dyDescent="0.25">
      <c r="A56" s="20">
        <v>42735</v>
      </c>
      <c r="B56" s="21">
        <f t="shared" ca="1" si="0"/>
        <v>2165687307.4296932</v>
      </c>
      <c r="C56" s="21">
        <f t="shared" ca="1" si="1"/>
        <v>1196296670.757818</v>
      </c>
      <c r="D56" s="24">
        <f ca="1">OFFSET(Import_SAS_CVS!CC53,(Synth!$D$3-1)*Synth!$E$3,0)</f>
        <v>1053967315.14063</v>
      </c>
      <c r="E56" s="24">
        <f ca="1">OFFSET(Import_SAS_CVS!BG53,(Synth!$D$3-1)*Synth!$E$3,0)</f>
        <v>969390636.671875</v>
      </c>
      <c r="F56" s="24">
        <f ca="1">OFFSET(Import_SAS_CVS!CG53,(Synth!$D$3-1)*Synth!$E$3,0)</f>
        <v>142329355.61718801</v>
      </c>
      <c r="G56" s="23">
        <f ca="1">OFFSET(Import_SAS_CVS!AO53,(Synth!$D$3-1)*Synth!$E$3,0)</f>
        <v>886132715.42968798</v>
      </c>
      <c r="H56" s="24">
        <f ca="1">OFFSET(Import_SAS_CVS!AP53,(Synth!$D$3-1)*Synth!$E$3,0)</f>
        <v>16276202.6518555</v>
      </c>
      <c r="I56" s="24">
        <f ca="1">OFFSET(Import_SAS_CVS!AQ53,(Synth!$D$3-1)*Synth!$E$3,0)</f>
        <v>151394861.62695301</v>
      </c>
      <c r="J56" s="43">
        <f ca="1">OFFSET(Import_SAS_CVS!AR53,(Synth!$D$3-1)*Synth!$E$3,0)</f>
        <v>94163207.913085893</v>
      </c>
      <c r="K56" s="24">
        <f ca="1">OFFSET(Import_SAS_CVS!AS53,(Synth!$D$3-1)*Synth!$E$3,0)</f>
        <v>141484601.6875</v>
      </c>
      <c r="L56" s="24">
        <f ca="1">OFFSET(Import_SAS_CVS!AT53,(Synth!$D$3-1)*Synth!$E$3,0)</f>
        <v>0</v>
      </c>
      <c r="M56" s="43">
        <f ca="1">OFFSET(Import_SAS_CVS!AU53,(Synth!$D$3-1)*Synth!$E$3,0)</f>
        <v>0</v>
      </c>
      <c r="N56" s="24">
        <f ca="1">OFFSET(Import_SAS_CVS!AV53,(Synth!$D$3-1)*Synth!$E$3,0)</f>
        <v>969200375.03125</v>
      </c>
      <c r="O56" s="25">
        <f ca="1">OFFSET(Import_SAS_CVS!AW53,(Synth!$D$3-1)*Synth!$E$3,0)</f>
        <v>27818.050332069401</v>
      </c>
      <c r="P56" s="115">
        <f ca="1">OFFSET(Import_SAS_CVS!AX53,(Synth!$D$3-1)*Synth!$E$3,0)</f>
        <v>2886250.7126464802</v>
      </c>
      <c r="Q56" s="116">
        <f ca="1">OFFSET(Import_SAS_CVS!AY53,(Synth!$D$3-1)*Synth!$E$3,0)</f>
        <v>358402404.04296899</v>
      </c>
      <c r="R56" s="116">
        <f ca="1">OFFSET(Import_SAS_CVS!AZ53,(Synth!$D$3-1)*Synth!$E$3,0)</f>
        <v>151499891.47070301</v>
      </c>
      <c r="S56" s="116">
        <f ca="1">OFFSET(Import_SAS_CVS!BA53,(Synth!$D$3-1)*Synth!$E$3,0)</f>
        <v>0</v>
      </c>
      <c r="T56" s="116">
        <f ca="1">OFFSET(Import_SAS_CVS!BB53,(Synth!$D$3-1)*Synth!$E$3,0)</f>
        <v>437350166.0625</v>
      </c>
      <c r="U56" s="116">
        <f ca="1">OFFSET(Import_SAS_CVS!BC53,(Synth!$D$3-1)*Synth!$E$3,0)</f>
        <v>102760726.17089801</v>
      </c>
      <c r="V56" s="116">
        <f ca="1">OFFSET(Import_SAS_CVS!BD53,(Synth!$D$3-1)*Synth!$E$3,0)</f>
        <v>0</v>
      </c>
      <c r="W56" s="116">
        <f ca="1">OFFSET(Import_SAS_CVS!BE53,(Synth!$D$3-1)*Synth!$E$3,0)</f>
        <v>139017723.80468801</v>
      </c>
      <c r="X56" s="116">
        <f ca="1">OFFSET(Import_SAS_CVS!BF53,(Synth!$D$3-1)*Synth!$E$3,0)</f>
        <v>1351.84965613484</v>
      </c>
      <c r="Y56" s="117">
        <f ca="1">OFFSET(Import_SAS_CVS!CS53,(Synth!$D$3-1)*Synth!$E$3,0)</f>
        <v>2837096.6267089802</v>
      </c>
    </row>
    <row r="57" spans="1:25" x14ac:dyDescent="0.2">
      <c r="A57" s="14">
        <v>42825</v>
      </c>
      <c r="B57" s="48">
        <f t="shared" ca="1" si="0"/>
        <v>2183001783.9902391</v>
      </c>
      <c r="C57" s="48">
        <f t="shared" ca="1" si="1"/>
        <v>1210592033.2089889</v>
      </c>
      <c r="D57" s="50">
        <f ca="1">OFFSET(Import_SAS_CVS!CC54,(Synth!$D$3-1)*Synth!$E$3,0)</f>
        <v>1066728122.48438</v>
      </c>
      <c r="E57" s="50">
        <f ca="1">OFFSET(Import_SAS_CVS!BG54,(Synth!$D$3-1)*Synth!$E$3,0)</f>
        <v>972409750.78125</v>
      </c>
      <c r="F57" s="50">
        <f ca="1">OFFSET(Import_SAS_CVS!CG54,(Synth!$D$3-1)*Synth!$E$3,0)</f>
        <v>143863910.72460899</v>
      </c>
      <c r="G57" s="49">
        <f ca="1">OFFSET(Import_SAS_CVS!AO54,(Synth!$D$3-1)*Synth!$E$3,0)</f>
        <v>899077839</v>
      </c>
      <c r="H57" s="50">
        <f ca="1">OFFSET(Import_SAS_CVS!AP54,(Synth!$D$3-1)*Synth!$E$3,0)</f>
        <v>16589143.6107178</v>
      </c>
      <c r="I57" s="50">
        <f ca="1">OFFSET(Import_SAS_CVS!AQ54,(Synth!$D$3-1)*Synth!$E$3,0)</f>
        <v>150009834.54296899</v>
      </c>
      <c r="J57" s="51">
        <f ca="1">OFFSET(Import_SAS_CVS!AR54,(Synth!$D$3-1)*Synth!$E$3,0)</f>
        <v>92925724.009765595</v>
      </c>
      <c r="K57" s="50">
        <f ca="1">OFFSET(Import_SAS_CVS!AS54,(Synth!$D$3-1)*Synth!$E$3,0)</f>
        <v>144573212.47851601</v>
      </c>
      <c r="L57" s="50">
        <f ca="1">OFFSET(Import_SAS_CVS!AT54,(Synth!$D$3-1)*Synth!$E$3,0)</f>
        <v>0</v>
      </c>
      <c r="M57" s="51">
        <f ca="1">OFFSET(Import_SAS_CVS!AU54,(Synth!$D$3-1)*Synth!$E$3,0)</f>
        <v>0</v>
      </c>
      <c r="N57" s="50">
        <f ca="1">OFFSET(Import_SAS_CVS!AV54,(Synth!$D$3-1)*Synth!$E$3,0)</f>
        <v>972003073.24218798</v>
      </c>
      <c r="O57" s="52">
        <f ca="1">OFFSET(Import_SAS_CVS!AW54,(Synth!$D$3-1)*Synth!$E$3,0)</f>
        <v>23961.906214952502</v>
      </c>
      <c r="P57" s="121">
        <f ca="1">OFFSET(Import_SAS_CVS!AX54,(Synth!$D$3-1)*Synth!$E$3,0)</f>
        <v>2868371.0791320801</v>
      </c>
      <c r="Q57" s="122">
        <f ca="1">OFFSET(Import_SAS_CVS!AY54,(Synth!$D$3-1)*Synth!$E$3,0)</f>
        <v>362633281.125</v>
      </c>
      <c r="R57" s="122">
        <f ca="1">OFFSET(Import_SAS_CVS!AZ54,(Synth!$D$3-1)*Synth!$E$3,0)</f>
        <v>151069557.84179699</v>
      </c>
      <c r="S57" s="122">
        <f ca="1">OFFSET(Import_SAS_CVS!BA54,(Synth!$D$3-1)*Synth!$E$3,0)</f>
        <v>0</v>
      </c>
      <c r="T57" s="122">
        <f ca="1">OFFSET(Import_SAS_CVS!BB54,(Synth!$D$3-1)*Synth!$E$3,0)</f>
        <v>447998964.21875</v>
      </c>
      <c r="U57" s="122">
        <f ca="1">OFFSET(Import_SAS_CVS!BC54,(Synth!$D$3-1)*Synth!$E$3,0)</f>
        <v>103741749.59570301</v>
      </c>
      <c r="V57" s="122">
        <f ca="1">OFFSET(Import_SAS_CVS!BD54,(Synth!$D$3-1)*Synth!$E$3,0)</f>
        <v>0</v>
      </c>
      <c r="W57" s="122">
        <f ca="1">OFFSET(Import_SAS_CVS!BE54,(Synth!$D$3-1)*Synth!$E$3,0)</f>
        <v>141541721.171875</v>
      </c>
      <c r="X57" s="122">
        <f ca="1">OFFSET(Import_SAS_CVS!BF54,(Synth!$D$3-1)*Synth!$E$3,0)</f>
        <v>1972.41894629598</v>
      </c>
      <c r="Y57" s="123">
        <f ca="1">OFFSET(Import_SAS_CVS!CS54,(Synth!$D$3-1)*Synth!$E$3,0)</f>
        <v>2848593.4873046898</v>
      </c>
    </row>
    <row r="58" spans="1:25" x14ac:dyDescent="0.2">
      <c r="A58" s="20">
        <v>42916</v>
      </c>
      <c r="B58" s="21">
        <f t="shared" ca="1" si="0"/>
        <v>2181037539.263669</v>
      </c>
      <c r="C58" s="21">
        <f t="shared" ca="1" si="1"/>
        <v>1207509227.263669</v>
      </c>
      <c r="D58" s="24">
        <f ca="1">OFFSET(Import_SAS_CVS!CC55,(Synth!$D$3-1)*Synth!$E$3,0)</f>
        <v>1062660256.10156</v>
      </c>
      <c r="E58" s="24">
        <f ca="1">OFFSET(Import_SAS_CVS!BG55,(Synth!$D$3-1)*Synth!$E$3,0)</f>
        <v>973528312</v>
      </c>
      <c r="F58" s="24">
        <f ca="1">OFFSET(Import_SAS_CVS!CG55,(Synth!$D$3-1)*Synth!$E$3,0)</f>
        <v>144848971.16210899</v>
      </c>
      <c r="G58" s="23">
        <f ca="1">OFFSET(Import_SAS_CVS!AO55,(Synth!$D$3-1)*Synth!$E$3,0)</f>
        <v>898869493.07031298</v>
      </c>
      <c r="H58" s="24">
        <f ca="1">OFFSET(Import_SAS_CVS!AP55,(Synth!$D$3-1)*Synth!$E$3,0)</f>
        <v>16457151.147338901</v>
      </c>
      <c r="I58" s="24">
        <f ca="1">OFFSET(Import_SAS_CVS!AQ55,(Synth!$D$3-1)*Synth!$E$3,0)</f>
        <v>147131021.03515601</v>
      </c>
      <c r="J58" s="43">
        <f ca="1">OFFSET(Import_SAS_CVS!AR55,(Synth!$D$3-1)*Synth!$E$3,0)</f>
        <v>92081163.180664107</v>
      </c>
      <c r="K58" s="24">
        <f ca="1">OFFSET(Import_SAS_CVS!AS55,(Synth!$D$3-1)*Synth!$E$3,0)</f>
        <v>143894450.296875</v>
      </c>
      <c r="L58" s="24">
        <f ca="1">OFFSET(Import_SAS_CVS!AT55,(Synth!$D$3-1)*Synth!$E$3,0)</f>
        <v>0</v>
      </c>
      <c r="M58" s="43">
        <f ca="1">OFFSET(Import_SAS_CVS!AU55,(Synth!$D$3-1)*Synth!$E$3,0)</f>
        <v>0</v>
      </c>
      <c r="N58" s="24">
        <f ca="1">OFFSET(Import_SAS_CVS!AV55,(Synth!$D$3-1)*Synth!$E$3,0)</f>
        <v>974081117.80468798</v>
      </c>
      <c r="O58" s="25">
        <f ca="1">OFFSET(Import_SAS_CVS!AW55,(Synth!$D$3-1)*Synth!$E$3,0)</f>
        <v>20207.626351356499</v>
      </c>
      <c r="P58" s="115">
        <f ca="1">OFFSET(Import_SAS_CVS!AX55,(Synth!$D$3-1)*Synth!$E$3,0)</f>
        <v>2982488.4735107399</v>
      </c>
      <c r="Q58" s="116">
        <f ca="1">OFFSET(Import_SAS_CVS!AY55,(Synth!$D$3-1)*Synth!$E$3,0)</f>
        <v>361820446.91015601</v>
      </c>
      <c r="R58" s="116">
        <f ca="1">OFFSET(Import_SAS_CVS!AZ55,(Synth!$D$3-1)*Synth!$E$3,0)</f>
        <v>149929869.16015601</v>
      </c>
      <c r="S58" s="116">
        <f ca="1">OFFSET(Import_SAS_CVS!BA55,(Synth!$D$3-1)*Synth!$E$3,0)</f>
        <v>0</v>
      </c>
      <c r="T58" s="116">
        <f ca="1">OFFSET(Import_SAS_CVS!BB55,(Synth!$D$3-1)*Synth!$E$3,0)</f>
        <v>439580508.05078101</v>
      </c>
      <c r="U58" s="116">
        <f ca="1">OFFSET(Import_SAS_CVS!BC55,(Synth!$D$3-1)*Synth!$E$3,0)</f>
        <v>103236916.069336</v>
      </c>
      <c r="V58" s="116">
        <f ca="1">OFFSET(Import_SAS_CVS!BD55,(Synth!$D$3-1)*Synth!$E$3,0)</f>
        <v>0</v>
      </c>
      <c r="W58" s="116">
        <f ca="1">OFFSET(Import_SAS_CVS!BE55,(Synth!$D$3-1)*Synth!$E$3,0)</f>
        <v>140937649.29882801</v>
      </c>
      <c r="X58" s="116">
        <f ca="1">OFFSET(Import_SAS_CVS!BF55,(Synth!$D$3-1)*Synth!$E$3,0)</f>
        <v>1837.65227897465</v>
      </c>
      <c r="Y58" s="117">
        <f ca="1">OFFSET(Import_SAS_CVS!CS55,(Synth!$D$3-1)*Synth!$E$3,0)</f>
        <v>2769954.8610839802</v>
      </c>
    </row>
    <row r="59" spans="1:25" x14ac:dyDescent="0.2">
      <c r="A59" s="20">
        <v>43008</v>
      </c>
      <c r="B59" s="21">
        <f t="shared" ca="1" si="0"/>
        <v>2179207232.0996141</v>
      </c>
      <c r="C59" s="21">
        <f t="shared" ca="1" si="1"/>
        <v>1205714604.3964889</v>
      </c>
      <c r="D59" s="24">
        <f ca="1">OFFSET(Import_SAS_CVS!CC56,(Synth!$D$3-1)*Synth!$E$3,0)</f>
        <v>1060040242.82813</v>
      </c>
      <c r="E59" s="24">
        <f ca="1">OFFSET(Import_SAS_CVS!BG56,(Synth!$D$3-1)*Synth!$E$3,0)</f>
        <v>973492627.703125</v>
      </c>
      <c r="F59" s="24">
        <f ca="1">OFFSET(Import_SAS_CVS!CG56,(Synth!$D$3-1)*Synth!$E$3,0)</f>
        <v>145674361.56835899</v>
      </c>
      <c r="G59" s="23">
        <f ca="1">OFFSET(Import_SAS_CVS!AO56,(Synth!$D$3-1)*Synth!$E$3,0)</f>
        <v>900091499.671875</v>
      </c>
      <c r="H59" s="24">
        <f ca="1">OFFSET(Import_SAS_CVS!AP56,(Synth!$D$3-1)*Synth!$E$3,0)</f>
        <v>16391836.3366699</v>
      </c>
      <c r="I59" s="24">
        <f ca="1">OFFSET(Import_SAS_CVS!AQ56,(Synth!$D$3-1)*Synth!$E$3,0)</f>
        <v>144332219.89648399</v>
      </c>
      <c r="J59" s="43">
        <f ca="1">OFFSET(Import_SAS_CVS!AR56,(Synth!$D$3-1)*Synth!$E$3,0)</f>
        <v>90802921.748046905</v>
      </c>
      <c r="K59" s="24">
        <f ca="1">OFFSET(Import_SAS_CVS!AS56,(Synth!$D$3-1)*Synth!$E$3,0)</f>
        <v>144798837.84570301</v>
      </c>
      <c r="L59" s="24">
        <f ca="1">OFFSET(Import_SAS_CVS!AT56,(Synth!$D$3-1)*Synth!$E$3,0)</f>
        <v>0</v>
      </c>
      <c r="M59" s="43">
        <f ca="1">OFFSET(Import_SAS_CVS!AU56,(Synth!$D$3-1)*Synth!$E$3,0)</f>
        <v>0</v>
      </c>
      <c r="N59" s="24">
        <f ca="1">OFFSET(Import_SAS_CVS!AV56,(Synth!$D$3-1)*Synth!$E$3,0)</f>
        <v>973483563.3125</v>
      </c>
      <c r="O59" s="25">
        <f ca="1">OFFSET(Import_SAS_CVS!AW56,(Synth!$D$3-1)*Synth!$E$3,0)</f>
        <v>18085.555159091899</v>
      </c>
      <c r="P59" s="115">
        <f ca="1">OFFSET(Import_SAS_CVS!AX56,(Synth!$D$3-1)*Synth!$E$3,0)</f>
        <v>3275405.0482482901</v>
      </c>
      <c r="Q59" s="116">
        <f ca="1">OFFSET(Import_SAS_CVS!AY56,(Synth!$D$3-1)*Synth!$E$3,0)</f>
        <v>361239982.53906298</v>
      </c>
      <c r="R59" s="116">
        <f ca="1">OFFSET(Import_SAS_CVS!AZ56,(Synth!$D$3-1)*Synth!$E$3,0)</f>
        <v>149060378.9375</v>
      </c>
      <c r="S59" s="116">
        <f ca="1">OFFSET(Import_SAS_CVS!BA56,(Synth!$D$3-1)*Synth!$E$3,0)</f>
        <v>0</v>
      </c>
      <c r="T59" s="116">
        <f ca="1">OFFSET(Import_SAS_CVS!BB56,(Synth!$D$3-1)*Synth!$E$3,0)</f>
        <v>439630902.26953101</v>
      </c>
      <c r="U59" s="116">
        <f ca="1">OFFSET(Import_SAS_CVS!BC56,(Synth!$D$3-1)*Synth!$E$3,0)</f>
        <v>102982424.43945301</v>
      </c>
      <c r="V59" s="116">
        <f ca="1">OFFSET(Import_SAS_CVS!BD56,(Synth!$D$3-1)*Synth!$E$3,0)</f>
        <v>0</v>
      </c>
      <c r="W59" s="116">
        <f ca="1">OFFSET(Import_SAS_CVS!BE56,(Synth!$D$3-1)*Synth!$E$3,0)</f>
        <v>142131830.93945301</v>
      </c>
      <c r="X59" s="116">
        <f ca="1">OFFSET(Import_SAS_CVS!BF56,(Synth!$D$3-1)*Synth!$E$3,0)</f>
        <v>1480.58954422176</v>
      </c>
      <c r="Y59" s="117">
        <f ca="1">OFFSET(Import_SAS_CVS!CS56,(Synth!$D$3-1)*Synth!$E$3,0)</f>
        <v>2777405.4875793499</v>
      </c>
    </row>
    <row r="60" spans="1:25" ht="12" thickBot="1" x14ac:dyDescent="0.25">
      <c r="A60" s="20">
        <v>43100</v>
      </c>
      <c r="B60" s="21">
        <f t="shared" ca="1" si="0"/>
        <v>2179761197.6484432</v>
      </c>
      <c r="C60" s="21">
        <f t="shared" ca="1" si="1"/>
        <v>1204358800.585943</v>
      </c>
      <c r="D60" s="24">
        <f ca="1">OFFSET(Import_SAS_CVS!CC57,(Synth!$D$3-1)*Synth!$E$3,0)</f>
        <v>1057588727.29688</v>
      </c>
      <c r="E60" s="24">
        <f ca="1">OFFSET(Import_SAS_CVS!BG57,(Synth!$D$3-1)*Synth!$E$3,0)</f>
        <v>975402397.0625</v>
      </c>
      <c r="F60" s="24">
        <f ca="1">OFFSET(Import_SAS_CVS!CG57,(Synth!$D$3-1)*Synth!$E$3,0)</f>
        <v>146770073.28906301</v>
      </c>
      <c r="G60" s="23">
        <f ca="1">OFFSET(Import_SAS_CVS!AO57,(Synth!$D$3-1)*Synth!$E$3,0)</f>
        <v>898282536.359375</v>
      </c>
      <c r="H60" s="24">
        <f ca="1">OFFSET(Import_SAS_CVS!AP57,(Synth!$D$3-1)*Synth!$E$3,0)</f>
        <v>16637612.887695299</v>
      </c>
      <c r="I60" s="24">
        <f ca="1">OFFSET(Import_SAS_CVS!AQ57,(Synth!$D$3-1)*Synth!$E$3,0)</f>
        <v>143620674.40820301</v>
      </c>
      <c r="J60" s="43">
        <f ca="1">OFFSET(Import_SAS_CVS!AR57,(Synth!$D$3-1)*Synth!$E$3,0)</f>
        <v>91325139.123046905</v>
      </c>
      <c r="K60" s="24">
        <f ca="1">OFFSET(Import_SAS_CVS!AS57,(Synth!$D$3-1)*Synth!$E$3,0)</f>
        <v>146833972.32617199</v>
      </c>
      <c r="L60" s="24">
        <f ca="1">OFFSET(Import_SAS_CVS!AT57,(Synth!$D$3-1)*Synth!$E$3,0)</f>
        <v>0</v>
      </c>
      <c r="M60" s="43">
        <f ca="1">OFFSET(Import_SAS_CVS!AU57,(Synth!$D$3-1)*Synth!$E$3,0)</f>
        <v>0</v>
      </c>
      <c r="N60" s="24">
        <f ca="1">OFFSET(Import_SAS_CVS!AV57,(Synth!$D$3-1)*Synth!$E$3,0)</f>
        <v>975106465.34375</v>
      </c>
      <c r="O60" s="25">
        <f ca="1">OFFSET(Import_SAS_CVS!AW57,(Synth!$D$3-1)*Synth!$E$3,0)</f>
        <v>15963.9160724878</v>
      </c>
      <c r="P60" s="115">
        <f ca="1">OFFSET(Import_SAS_CVS!AX57,(Synth!$D$3-1)*Synth!$E$3,0)</f>
        <v>2737751.94494629</v>
      </c>
      <c r="Q60" s="116">
        <f ca="1">OFFSET(Import_SAS_CVS!AY57,(Synth!$D$3-1)*Synth!$E$3,0)</f>
        <v>365023384.71484399</v>
      </c>
      <c r="R60" s="116">
        <f ca="1">OFFSET(Import_SAS_CVS!AZ57,(Synth!$D$3-1)*Synth!$E$3,0)</f>
        <v>148389110.26171899</v>
      </c>
      <c r="S60" s="116">
        <f ca="1">OFFSET(Import_SAS_CVS!BA57,(Synth!$D$3-1)*Synth!$E$3,0)</f>
        <v>0</v>
      </c>
      <c r="T60" s="116">
        <f ca="1">OFFSET(Import_SAS_CVS!BB57,(Synth!$D$3-1)*Synth!$E$3,0)</f>
        <v>437032130.30078101</v>
      </c>
      <c r="U60" s="116">
        <f ca="1">OFFSET(Import_SAS_CVS!BC57,(Synth!$D$3-1)*Synth!$E$3,0)</f>
        <v>103130604.707031</v>
      </c>
      <c r="V60" s="116">
        <f ca="1">OFFSET(Import_SAS_CVS!BD57,(Synth!$D$3-1)*Synth!$E$3,0)</f>
        <v>0</v>
      </c>
      <c r="W60" s="116">
        <f ca="1">OFFSET(Import_SAS_CVS!BE57,(Synth!$D$3-1)*Synth!$E$3,0)</f>
        <v>144347597.78710899</v>
      </c>
      <c r="X60" s="116">
        <f ca="1">OFFSET(Import_SAS_CVS!BF57,(Synth!$D$3-1)*Synth!$E$3,0)</f>
        <v>1892.02438597381</v>
      </c>
      <c r="Y60" s="117">
        <f ca="1">OFFSET(Import_SAS_CVS!CS57,(Synth!$D$3-1)*Synth!$E$3,0)</f>
        <v>2804099.9357604999</v>
      </c>
    </row>
    <row r="61" spans="1:25" x14ac:dyDescent="0.2">
      <c r="A61" s="14">
        <v>43190</v>
      </c>
      <c r="B61" s="48">
        <f t="shared" ca="1" si="0"/>
        <v>2180726020.5292969</v>
      </c>
      <c r="C61" s="48">
        <f t="shared" ca="1" si="1"/>
        <v>1203553203.1933589</v>
      </c>
      <c r="D61" s="50">
        <f ca="1">OFFSET(Import_SAS_CVS!CC58,(Synth!$D$3-1)*Synth!$E$3,0)</f>
        <v>1056990235.4375</v>
      </c>
      <c r="E61" s="50">
        <f ca="1">OFFSET(Import_SAS_CVS!BG58,(Synth!$D$3-1)*Synth!$E$3,0)</f>
        <v>977172817.33593798</v>
      </c>
      <c r="F61" s="50">
        <f ca="1">OFFSET(Import_SAS_CVS!CG58,(Synth!$D$3-1)*Synth!$E$3,0)</f>
        <v>146562967.75585899</v>
      </c>
      <c r="G61" s="49">
        <f ca="1">OFFSET(Import_SAS_CVS!AO58,(Synth!$D$3-1)*Synth!$E$3,0)</f>
        <v>897486996.359375</v>
      </c>
      <c r="H61" s="50">
        <f ca="1">OFFSET(Import_SAS_CVS!AP58,(Synth!$D$3-1)*Synth!$E$3,0)</f>
        <v>16683372.615234399</v>
      </c>
      <c r="I61" s="50">
        <f ca="1">OFFSET(Import_SAS_CVS!AQ58,(Synth!$D$3-1)*Synth!$E$3,0)</f>
        <v>141543799.22070301</v>
      </c>
      <c r="J61" s="51">
        <f ca="1">OFFSET(Import_SAS_CVS!AR58,(Synth!$D$3-1)*Synth!$E$3,0)</f>
        <v>90778056.2734375</v>
      </c>
      <c r="K61" s="50">
        <f ca="1">OFFSET(Import_SAS_CVS!AS58,(Synth!$D$3-1)*Synth!$E$3,0)</f>
        <v>146324554.75390601</v>
      </c>
      <c r="L61" s="50">
        <f ca="1">OFFSET(Import_SAS_CVS!AT58,(Synth!$D$3-1)*Synth!$E$3,0)</f>
        <v>0</v>
      </c>
      <c r="M61" s="51">
        <f ca="1">OFFSET(Import_SAS_CVS!AU58,(Synth!$D$3-1)*Synth!$E$3,0)</f>
        <v>0</v>
      </c>
      <c r="N61" s="50">
        <f ca="1">OFFSET(Import_SAS_CVS!AV58,(Synth!$D$3-1)*Synth!$E$3,0)</f>
        <v>976502039.53125</v>
      </c>
      <c r="O61" s="52">
        <f ca="1">OFFSET(Import_SAS_CVS!AW58,(Synth!$D$3-1)*Synth!$E$3,0)</f>
        <v>12601.10661304</v>
      </c>
      <c r="P61" s="121">
        <f ca="1">OFFSET(Import_SAS_CVS!AX58,(Synth!$D$3-1)*Synth!$E$3,0)</f>
        <v>2267107.3586730999</v>
      </c>
      <c r="Q61" s="122">
        <f ca="1">OFFSET(Import_SAS_CVS!AY58,(Synth!$D$3-1)*Synth!$E$3,0)</f>
        <v>364549726.296875</v>
      </c>
      <c r="R61" s="122">
        <f ca="1">OFFSET(Import_SAS_CVS!AZ58,(Synth!$D$3-1)*Synth!$E$3,0)</f>
        <v>148740660.70703101</v>
      </c>
      <c r="S61" s="122">
        <f ca="1">OFFSET(Import_SAS_CVS!BA58,(Synth!$D$3-1)*Synth!$E$3,0)</f>
        <v>0</v>
      </c>
      <c r="T61" s="122">
        <f ca="1">OFFSET(Import_SAS_CVS!BB58,(Synth!$D$3-1)*Synth!$E$3,0)</f>
        <v>432285463.02734399</v>
      </c>
      <c r="U61" s="122">
        <f ca="1">OFFSET(Import_SAS_CVS!BC58,(Synth!$D$3-1)*Synth!$E$3,0)</f>
        <v>103934993.43945301</v>
      </c>
      <c r="V61" s="122">
        <f ca="1">OFFSET(Import_SAS_CVS!BD58,(Synth!$D$3-1)*Synth!$E$3,0)</f>
        <v>0</v>
      </c>
      <c r="W61" s="122">
        <f ca="1">OFFSET(Import_SAS_CVS!BE58,(Synth!$D$3-1)*Synth!$E$3,0)</f>
        <v>143262218.14453101</v>
      </c>
      <c r="X61" s="122">
        <f ca="1">OFFSET(Import_SAS_CVS!BF58,(Synth!$D$3-1)*Synth!$E$3,0)</f>
        <v>1933.92651569843</v>
      </c>
      <c r="Y61" s="123">
        <f ca="1">OFFSET(Import_SAS_CVS!CS58,(Synth!$D$3-1)*Synth!$E$3,0)</f>
        <v>2761955.9151306199</v>
      </c>
    </row>
    <row r="62" spans="1:25" x14ac:dyDescent="0.2">
      <c r="A62" s="20">
        <v>43281</v>
      </c>
      <c r="B62" s="21">
        <f t="shared" ca="1" si="0"/>
        <v>2182372044.833982</v>
      </c>
      <c r="C62" s="21">
        <f t="shared" ca="1" si="1"/>
        <v>1205039937.466794</v>
      </c>
      <c r="D62" s="24">
        <f ca="1">OFFSET(Import_SAS_CVS!CC59,(Synth!$D$3-1)*Synth!$E$3,0)</f>
        <v>1058432337.10156</v>
      </c>
      <c r="E62" s="24">
        <f ca="1">OFFSET(Import_SAS_CVS!BG59,(Synth!$D$3-1)*Synth!$E$3,0)</f>
        <v>977332107.36718798</v>
      </c>
      <c r="F62" s="24">
        <f ca="1">OFFSET(Import_SAS_CVS!CG59,(Synth!$D$3-1)*Synth!$E$3,0)</f>
        <v>146607600.36523399</v>
      </c>
      <c r="G62" s="23">
        <f ca="1">OFFSET(Import_SAS_CVS!AO59,(Synth!$D$3-1)*Synth!$E$3,0)</f>
        <v>903176042.32031298</v>
      </c>
      <c r="H62" s="24">
        <f ca="1">OFFSET(Import_SAS_CVS!AP59,(Synth!$D$3-1)*Synth!$E$3,0)</f>
        <v>16847899.197753899</v>
      </c>
      <c r="I62" s="24">
        <f ca="1">OFFSET(Import_SAS_CVS!AQ59,(Synth!$D$3-1)*Synth!$E$3,0)</f>
        <v>139592507.30859399</v>
      </c>
      <c r="J62" s="43">
        <f ca="1">OFFSET(Import_SAS_CVS!AR59,(Synth!$D$3-1)*Synth!$E$3,0)</f>
        <v>90256244.438476607</v>
      </c>
      <c r="K62" s="24">
        <f ca="1">OFFSET(Import_SAS_CVS!AS59,(Synth!$D$3-1)*Synth!$E$3,0)</f>
        <v>146329315.41406301</v>
      </c>
      <c r="L62" s="24">
        <f ca="1">OFFSET(Import_SAS_CVS!AT59,(Synth!$D$3-1)*Synth!$E$3,0)</f>
        <v>0</v>
      </c>
      <c r="M62" s="43">
        <f ca="1">OFFSET(Import_SAS_CVS!AU59,(Synth!$D$3-1)*Synth!$E$3,0)</f>
        <v>0</v>
      </c>
      <c r="N62" s="24">
        <f ca="1">OFFSET(Import_SAS_CVS!AV59,(Synth!$D$3-1)*Synth!$E$3,0)</f>
        <v>978334093.02343798</v>
      </c>
      <c r="O62" s="25">
        <f ca="1">OFFSET(Import_SAS_CVS!AW59,(Synth!$D$3-1)*Synth!$E$3,0)</f>
        <v>10693.0454618931</v>
      </c>
      <c r="P62" s="115">
        <f ca="1">OFFSET(Import_SAS_CVS!AX59,(Synth!$D$3-1)*Synth!$E$3,0)</f>
        <v>2425229.9203796401</v>
      </c>
      <c r="Q62" s="116">
        <f ca="1">OFFSET(Import_SAS_CVS!AY59,(Synth!$D$3-1)*Synth!$E$3,0)</f>
        <v>366991667.109375</v>
      </c>
      <c r="R62" s="116">
        <f ca="1">OFFSET(Import_SAS_CVS!AZ59,(Synth!$D$3-1)*Synth!$E$3,0)</f>
        <v>148210983.53320301</v>
      </c>
      <c r="S62" s="116">
        <f ca="1">OFFSET(Import_SAS_CVS!BA59,(Synth!$D$3-1)*Synth!$E$3,0)</f>
        <v>0</v>
      </c>
      <c r="T62" s="116">
        <f ca="1">OFFSET(Import_SAS_CVS!BB59,(Synth!$D$3-1)*Synth!$E$3,0)</f>
        <v>433030490.30078101</v>
      </c>
      <c r="U62" s="116">
        <f ca="1">OFFSET(Import_SAS_CVS!BC59,(Synth!$D$3-1)*Synth!$E$3,0)</f>
        <v>104224471.792969</v>
      </c>
      <c r="V62" s="116">
        <f ca="1">OFFSET(Import_SAS_CVS!BD59,(Synth!$D$3-1)*Synth!$E$3,0)</f>
        <v>0</v>
      </c>
      <c r="W62" s="116">
        <f ca="1">OFFSET(Import_SAS_CVS!BE59,(Synth!$D$3-1)*Synth!$E$3,0)</f>
        <v>143456689.62109399</v>
      </c>
      <c r="X62" s="116">
        <f ca="1">OFFSET(Import_SAS_CVS!BF59,(Synth!$D$3-1)*Synth!$E$3,0)</f>
        <v>1978.67734825611</v>
      </c>
      <c r="Y62" s="117">
        <f ca="1">OFFSET(Import_SAS_CVS!CS59,(Synth!$D$3-1)*Synth!$E$3,0)</f>
        <v>2774433.12469482</v>
      </c>
    </row>
    <row r="63" spans="1:25" x14ac:dyDescent="0.2">
      <c r="A63" s="20">
        <v>43373</v>
      </c>
      <c r="B63" s="21">
        <f t="shared" ca="1" si="0"/>
        <v>2183246525.8027349</v>
      </c>
      <c r="C63" s="21">
        <f t="shared" ca="1" si="1"/>
        <v>1208637336.3417969</v>
      </c>
      <c r="D63" s="24">
        <f ca="1">OFFSET(Import_SAS_CVS!CC60,(Synth!$D$3-1)*Synth!$E$3,0)</f>
        <v>1061099890.125</v>
      </c>
      <c r="E63" s="24">
        <f ca="1">OFFSET(Import_SAS_CVS!BG60,(Synth!$D$3-1)*Synth!$E$3,0)</f>
        <v>974609189.46093798</v>
      </c>
      <c r="F63" s="24">
        <f ca="1">OFFSET(Import_SAS_CVS!CG60,(Synth!$D$3-1)*Synth!$E$3,0)</f>
        <v>147537446.21679699</v>
      </c>
      <c r="G63" s="23">
        <f ca="1">OFFSET(Import_SAS_CVS!AO60,(Synth!$D$3-1)*Synth!$E$3,0)</f>
        <v>907636078.58593798</v>
      </c>
      <c r="H63" s="24">
        <f ca="1">OFFSET(Import_SAS_CVS!AP60,(Synth!$D$3-1)*Synth!$E$3,0)</f>
        <v>17010702.420166001</v>
      </c>
      <c r="I63" s="24">
        <f ca="1">OFFSET(Import_SAS_CVS!AQ60,(Synth!$D$3-1)*Synth!$E$3,0)</f>
        <v>137484622.55664101</v>
      </c>
      <c r="J63" s="43">
        <f ca="1">OFFSET(Import_SAS_CVS!AR60,(Synth!$D$3-1)*Synth!$E$3,0)</f>
        <v>89367493.381835893</v>
      </c>
      <c r="K63" s="24">
        <f ca="1">OFFSET(Import_SAS_CVS!AS60,(Synth!$D$3-1)*Synth!$E$3,0)</f>
        <v>147533864.69921899</v>
      </c>
      <c r="L63" s="24">
        <f ca="1">OFFSET(Import_SAS_CVS!AT60,(Synth!$D$3-1)*Synth!$E$3,0)</f>
        <v>0</v>
      </c>
      <c r="M63" s="43">
        <f ca="1">OFFSET(Import_SAS_CVS!AU60,(Synth!$D$3-1)*Synth!$E$3,0)</f>
        <v>0</v>
      </c>
      <c r="N63" s="24">
        <f ca="1">OFFSET(Import_SAS_CVS!AV60,(Synth!$D$3-1)*Synth!$E$3,0)</f>
        <v>974515581.296875</v>
      </c>
      <c r="O63" s="25">
        <f ca="1">OFFSET(Import_SAS_CVS!AW60,(Synth!$D$3-1)*Synth!$E$3,0)</f>
        <v>7789.2591838240596</v>
      </c>
      <c r="P63" s="115">
        <f ca="1">OFFSET(Import_SAS_CVS!AX60,(Synth!$D$3-1)*Synth!$E$3,0)</f>
        <v>2703439.6200866699</v>
      </c>
      <c r="Q63" s="116">
        <f ca="1">OFFSET(Import_SAS_CVS!AY60,(Synth!$D$3-1)*Synth!$E$3,0)</f>
        <v>370887179.9375</v>
      </c>
      <c r="R63" s="116">
        <f ca="1">OFFSET(Import_SAS_CVS!AZ60,(Synth!$D$3-1)*Synth!$E$3,0)</f>
        <v>147879883.48828101</v>
      </c>
      <c r="S63" s="116">
        <f ca="1">OFFSET(Import_SAS_CVS!BA60,(Synth!$D$3-1)*Synth!$E$3,0)</f>
        <v>0</v>
      </c>
      <c r="T63" s="116">
        <f ca="1">OFFSET(Import_SAS_CVS!BB60,(Synth!$D$3-1)*Synth!$E$3,0)</f>
        <v>434497311.66015601</v>
      </c>
      <c r="U63" s="116">
        <f ca="1">OFFSET(Import_SAS_CVS!BC60,(Synth!$D$3-1)*Synth!$E$3,0)</f>
        <v>105033574.277344</v>
      </c>
      <c r="V63" s="116">
        <f ca="1">OFFSET(Import_SAS_CVS!BD60,(Synth!$D$3-1)*Synth!$E$3,0)</f>
        <v>0</v>
      </c>
      <c r="W63" s="116">
        <f ca="1">OFFSET(Import_SAS_CVS!BE60,(Synth!$D$3-1)*Synth!$E$3,0)</f>
        <v>144887607.76757801</v>
      </c>
      <c r="X63" s="116">
        <f ca="1">OFFSET(Import_SAS_CVS!BF60,(Synth!$D$3-1)*Synth!$E$3,0)</f>
        <v>1707.8659939765901</v>
      </c>
      <c r="Y63" s="117">
        <f ca="1">OFFSET(Import_SAS_CVS!CS60,(Synth!$D$3-1)*Synth!$E$3,0)</f>
        <v>2794191.26480103</v>
      </c>
    </row>
    <row r="64" spans="1:25" ht="12" thickBot="1" x14ac:dyDescent="0.25">
      <c r="A64" s="20">
        <v>43465</v>
      </c>
      <c r="B64" s="21">
        <f t="shared" ca="1" si="0"/>
        <v>2189276678.9062529</v>
      </c>
      <c r="C64" s="21">
        <f t="shared" ca="1" si="1"/>
        <v>1217342416.6562531</v>
      </c>
      <c r="D64" s="24">
        <f ca="1">OFFSET(Import_SAS_CVS!CC61,(Synth!$D$3-1)*Synth!$E$3,0)</f>
        <v>1068236524.05469</v>
      </c>
      <c r="E64" s="24">
        <f ca="1">OFFSET(Import_SAS_CVS!BG61,(Synth!$D$3-1)*Synth!$E$3,0)</f>
        <v>971934262.25</v>
      </c>
      <c r="F64" s="24">
        <f ca="1">OFFSET(Import_SAS_CVS!CG61,(Synth!$D$3-1)*Synth!$E$3,0)</f>
        <v>149105892.60156301</v>
      </c>
      <c r="G64" s="23">
        <f ca="1">OFFSET(Import_SAS_CVS!AO61,(Synth!$D$3-1)*Synth!$E$3,0)</f>
        <v>914926428.609375</v>
      </c>
      <c r="H64" s="24">
        <f ca="1">OFFSET(Import_SAS_CVS!AP61,(Synth!$D$3-1)*Synth!$E$3,0)</f>
        <v>17051604.995849598</v>
      </c>
      <c r="I64" s="24">
        <f ca="1">OFFSET(Import_SAS_CVS!AQ61,(Synth!$D$3-1)*Synth!$E$3,0)</f>
        <v>137062384.25585899</v>
      </c>
      <c r="J64" s="43">
        <f ca="1">OFFSET(Import_SAS_CVS!AR61,(Synth!$D$3-1)*Synth!$E$3,0)</f>
        <v>90008280.755859405</v>
      </c>
      <c r="K64" s="24">
        <f ca="1">OFFSET(Import_SAS_CVS!AS61,(Synth!$D$3-1)*Synth!$E$3,0)</f>
        <v>149363377.48046899</v>
      </c>
      <c r="L64" s="24">
        <f ca="1">OFFSET(Import_SAS_CVS!AT61,(Synth!$D$3-1)*Synth!$E$3,0)</f>
        <v>0</v>
      </c>
      <c r="M64" s="43">
        <f ca="1">OFFSET(Import_SAS_CVS!AU61,(Synth!$D$3-1)*Synth!$E$3,0)</f>
        <v>0</v>
      </c>
      <c r="N64" s="24">
        <f ca="1">OFFSET(Import_SAS_CVS!AV61,(Synth!$D$3-1)*Synth!$E$3,0)</f>
        <v>971606682.74218798</v>
      </c>
      <c r="O64" s="25">
        <f ca="1">OFFSET(Import_SAS_CVS!AW61,(Synth!$D$3-1)*Synth!$E$3,0)</f>
        <v>6707.7186838388398</v>
      </c>
      <c r="P64" s="115">
        <f ca="1">OFFSET(Import_SAS_CVS!AX61,(Synth!$D$3-1)*Synth!$E$3,0)</f>
        <v>1914744.4994659401</v>
      </c>
      <c r="Q64" s="116">
        <f ca="1">OFFSET(Import_SAS_CVS!AY61,(Synth!$D$3-1)*Synth!$E$3,0)</f>
        <v>374722836.91015601</v>
      </c>
      <c r="R64" s="116">
        <f ca="1">OFFSET(Import_SAS_CVS!AZ61,(Synth!$D$3-1)*Synth!$E$3,0)</f>
        <v>148145269.23632801</v>
      </c>
      <c r="S64" s="116">
        <f ca="1">OFFSET(Import_SAS_CVS!BA61,(Synth!$D$3-1)*Synth!$E$3,0)</f>
        <v>0</v>
      </c>
      <c r="T64" s="116">
        <f ca="1">OFFSET(Import_SAS_CVS!BB61,(Synth!$D$3-1)*Synth!$E$3,0)</f>
        <v>437610225.57421899</v>
      </c>
      <c r="U64" s="116">
        <f ca="1">OFFSET(Import_SAS_CVS!BC61,(Synth!$D$3-1)*Synth!$E$3,0)</f>
        <v>106367205.4375</v>
      </c>
      <c r="V64" s="116">
        <f ca="1">OFFSET(Import_SAS_CVS!BD61,(Synth!$D$3-1)*Synth!$E$3,0)</f>
        <v>0</v>
      </c>
      <c r="W64" s="116">
        <f ca="1">OFFSET(Import_SAS_CVS!BE61,(Synth!$D$3-1)*Synth!$E$3,0)</f>
        <v>146866390.31640601</v>
      </c>
      <c r="X64" s="116">
        <f ca="1">OFFSET(Import_SAS_CVS!BF61,(Synth!$D$3-1)*Synth!$E$3,0)</f>
        <v>1923.9879793524699</v>
      </c>
      <c r="Y64" s="117">
        <f ca="1">OFFSET(Import_SAS_CVS!CS61,(Synth!$D$3-1)*Synth!$E$3,0)</f>
        <v>2808936.56494141</v>
      </c>
    </row>
    <row r="65" spans="1:25" x14ac:dyDescent="0.2">
      <c r="A65" s="14">
        <v>43555</v>
      </c>
      <c r="B65" s="48">
        <f t="shared" ref="B65:B68" ca="1" si="2">SUM(C65,E65)</f>
        <v>2191436581.8847628</v>
      </c>
      <c r="C65" s="48">
        <f t="shared" ref="C65:C68" ca="1" si="3">SUM(D65,F65)</f>
        <v>1220816353.853513</v>
      </c>
      <c r="D65" s="50">
        <f ca="1">OFFSET(Import_SAS_CVS!CC62,(Synth!$D$3-1)*Synth!$E$3,0)</f>
        <v>1071291608.10156</v>
      </c>
      <c r="E65" s="50">
        <f ca="1">OFFSET(Import_SAS_CVS!BG62,(Synth!$D$3-1)*Synth!$E$3,0)</f>
        <v>970620228.03125</v>
      </c>
      <c r="F65" s="50">
        <f ca="1">OFFSET(Import_SAS_CVS!CG62,(Synth!$D$3-1)*Synth!$E$3,0)</f>
        <v>149524745.75195301</v>
      </c>
      <c r="G65" s="49">
        <f ca="1">OFFSET(Import_SAS_CVS!AO62,(Synth!$D$3-1)*Synth!$E$3,0)</f>
        <v>922820315.24218798</v>
      </c>
      <c r="H65" s="50">
        <f ca="1">OFFSET(Import_SAS_CVS!AP62,(Synth!$D$3-1)*Synth!$E$3,0)</f>
        <v>17108398.440917999</v>
      </c>
      <c r="I65" s="50">
        <f ca="1">OFFSET(Import_SAS_CVS!AQ62,(Synth!$D$3-1)*Synth!$E$3,0)</f>
        <v>130864494.175781</v>
      </c>
      <c r="J65" s="51">
        <f ca="1">OFFSET(Import_SAS_CVS!AR62,(Synth!$D$3-1)*Synth!$E$3,0)</f>
        <v>89762231.072265595</v>
      </c>
      <c r="K65" s="50">
        <f ca="1">OFFSET(Import_SAS_CVS!AS62,(Synth!$D$3-1)*Synth!$E$3,0)</f>
        <v>149610636.55273399</v>
      </c>
      <c r="L65" s="50">
        <f ca="1">OFFSET(Import_SAS_CVS!AT62,(Synth!$D$3-1)*Synth!$E$3,0)</f>
        <v>0</v>
      </c>
      <c r="M65" s="51">
        <f ca="1">OFFSET(Import_SAS_CVS!AU62,(Synth!$D$3-1)*Synth!$E$3,0)</f>
        <v>0</v>
      </c>
      <c r="N65" s="50">
        <f ca="1">OFFSET(Import_SAS_CVS!AV62,(Synth!$D$3-1)*Synth!$E$3,0)</f>
        <v>969926687.92968798</v>
      </c>
      <c r="O65" s="52">
        <f ca="1">OFFSET(Import_SAS_CVS!AW62,(Synth!$D$3-1)*Synth!$E$3,0)</f>
        <v>6424.8877101540602</v>
      </c>
      <c r="P65" s="121">
        <f ca="1">OFFSET(Import_SAS_CVS!AX62,(Synth!$D$3-1)*Synth!$E$3,0)</f>
        <v>2251648.3287658701</v>
      </c>
      <c r="Q65" s="122">
        <f ca="1">OFFSET(Import_SAS_CVS!AY62,(Synth!$D$3-1)*Synth!$E$3,0)</f>
        <v>379381526.70703101</v>
      </c>
      <c r="R65" s="122">
        <f ca="1">OFFSET(Import_SAS_CVS!AZ62,(Synth!$D$3-1)*Synth!$E$3,0)</f>
        <v>145974611.52539101</v>
      </c>
      <c r="S65" s="122">
        <f ca="1">OFFSET(Import_SAS_CVS!BA62,(Synth!$D$3-1)*Synth!$E$3,0)</f>
        <v>0</v>
      </c>
      <c r="T65" s="122">
        <f ca="1">OFFSET(Import_SAS_CVS!BB62,(Synth!$D$3-1)*Synth!$E$3,0)</f>
        <v>430585123.98828101</v>
      </c>
      <c r="U65" s="122">
        <f ca="1">OFFSET(Import_SAS_CVS!BC62,(Synth!$D$3-1)*Synth!$E$3,0)</f>
        <v>105871044.237305</v>
      </c>
      <c r="V65" s="122">
        <f ca="1">OFFSET(Import_SAS_CVS!BD62,(Synth!$D$3-1)*Synth!$E$3,0)</f>
        <v>0</v>
      </c>
      <c r="W65" s="122">
        <f ca="1">OFFSET(Import_SAS_CVS!BE62,(Synth!$D$3-1)*Synth!$E$3,0)</f>
        <v>146318449.76171899</v>
      </c>
      <c r="X65" s="122">
        <f ca="1">OFFSET(Import_SAS_CVS!BF62,(Synth!$D$3-1)*Synth!$E$3,0)</f>
        <v>0</v>
      </c>
      <c r="Y65" s="123">
        <f ca="1">OFFSET(Import_SAS_CVS!CS62,(Synth!$D$3-1)*Synth!$E$3,0)</f>
        <v>2934166.1244506799</v>
      </c>
    </row>
    <row r="66" spans="1:25" x14ac:dyDescent="0.2">
      <c r="A66" s="20">
        <v>43646</v>
      </c>
      <c r="B66" s="194">
        <f t="shared" ca="1" si="2"/>
        <v>9535277.1813917179</v>
      </c>
      <c r="C66" s="194">
        <f t="shared" ca="1" si="3"/>
        <v>9011849.4541425724</v>
      </c>
      <c r="D66" s="195">
        <f ca="1">OFFSET(Import_SAS_CVS!CC63,(Synth!$D$3-1)*Synth!$E$3,0)</f>
        <v>8944731.9525146503</v>
      </c>
      <c r="E66" s="195">
        <f ca="1">OFFSET(Import_SAS_CVS!BG63,(Synth!$D$3-1)*Synth!$E$3,0)</f>
        <v>523427.72724914597</v>
      </c>
      <c r="F66" s="195">
        <f ca="1">OFFSET(Import_SAS_CVS!CG63,(Synth!$D$3-1)*Synth!$E$3,0)</f>
        <v>67117.501627922102</v>
      </c>
      <c r="G66" s="196">
        <f ca="1">OFFSET(Import_SAS_CVS!AO63,(Synth!$D$3-1)*Synth!$E$3,0)</f>
        <v>0</v>
      </c>
      <c r="H66" s="195">
        <f ca="1">OFFSET(Import_SAS_CVS!AP63,(Synth!$D$3-1)*Synth!$E$3,0)</f>
        <v>1544039.31455994</v>
      </c>
      <c r="I66" s="195">
        <f ca="1">OFFSET(Import_SAS_CVS!AQ63,(Synth!$D$3-1)*Synth!$E$3,0)</f>
        <v>7435876.6249389602</v>
      </c>
      <c r="J66" s="197">
        <f ca="1">OFFSET(Import_SAS_CVS!AR63,(Synth!$D$3-1)*Synth!$E$3,0)</f>
        <v>5320.0992399454099</v>
      </c>
      <c r="K66" s="195">
        <f ca="1">OFFSET(Import_SAS_CVS!AS63,(Synth!$D$3-1)*Synth!$E$3,0)</f>
        <v>176.33459253050401</v>
      </c>
      <c r="L66" s="195">
        <f ca="1">OFFSET(Import_SAS_CVS!AT63,(Synth!$D$3-1)*Synth!$E$3,0)</f>
        <v>0</v>
      </c>
      <c r="M66" s="197">
        <f ca="1">OFFSET(Import_SAS_CVS!AU63,(Synth!$D$3-1)*Synth!$E$3,0)</f>
        <v>0</v>
      </c>
      <c r="N66" s="195">
        <f ca="1">OFFSET(Import_SAS_CVS!AV63,(Synth!$D$3-1)*Synth!$E$3,0)</f>
        <v>0</v>
      </c>
      <c r="O66" s="198">
        <f ca="1">OFFSET(Import_SAS_CVS!AW63,(Synth!$D$3-1)*Synth!$E$3,0)</f>
        <v>0</v>
      </c>
      <c r="P66" s="199">
        <f ca="1">OFFSET(Import_SAS_CVS!AX63,(Synth!$D$3-1)*Synth!$E$3,0)</f>
        <v>1118348.4810790999</v>
      </c>
      <c r="Q66" s="200">
        <f ca="1">OFFSET(Import_SAS_CVS!AY63,(Synth!$D$3-1)*Synth!$E$3,0)</f>
        <v>296410.14647674601</v>
      </c>
      <c r="R66" s="200">
        <f ca="1">OFFSET(Import_SAS_CVS!AZ63,(Synth!$D$3-1)*Synth!$E$3,0)</f>
        <v>4741487.9833984403</v>
      </c>
      <c r="S66" s="200">
        <f ca="1">OFFSET(Import_SAS_CVS!BA63,(Synth!$D$3-1)*Synth!$E$3,0)</f>
        <v>0</v>
      </c>
      <c r="T66" s="200">
        <f ca="1">OFFSET(Import_SAS_CVS!BB63,(Synth!$D$3-1)*Synth!$E$3,0)</f>
        <v>0</v>
      </c>
      <c r="U66" s="200">
        <f ca="1">OFFSET(Import_SAS_CVS!BC63,(Synth!$D$3-1)*Synth!$E$3,0)</f>
        <v>2652190.0046691899</v>
      </c>
      <c r="V66" s="200">
        <f ca="1">OFFSET(Import_SAS_CVS!BD63,(Synth!$D$3-1)*Synth!$E$3,0)</f>
        <v>0</v>
      </c>
      <c r="W66" s="200">
        <f ca="1">OFFSET(Import_SAS_CVS!BE63,(Synth!$D$3-1)*Synth!$E$3,0)</f>
        <v>0</v>
      </c>
      <c r="X66" s="200">
        <f ca="1">OFFSET(Import_SAS_CVS!BF63,(Synth!$D$3-1)*Synth!$E$3,0)</f>
        <v>64173.213052272797</v>
      </c>
      <c r="Y66" s="201">
        <f ca="1">OFFSET(Import_SAS_CVS!CS63,(Synth!$D$3-1)*Synth!$E$3,0)</f>
        <v>173.74406023882301</v>
      </c>
    </row>
    <row r="67" spans="1:25" x14ac:dyDescent="0.2">
      <c r="A67" s="20">
        <v>43738</v>
      </c>
      <c r="B67" s="194">
        <f t="shared" ca="1" si="2"/>
        <v>9807634.6685743369</v>
      </c>
      <c r="C67" s="194">
        <f t="shared" ca="1" si="3"/>
        <v>9272822.413722042</v>
      </c>
      <c r="D67" s="195">
        <f ca="1">OFFSET(Import_SAS_CVS!CC64,(Synth!$D$3-1)*Synth!$E$3,0)</f>
        <v>9207918.1197509803</v>
      </c>
      <c r="E67" s="195">
        <f ca="1">OFFSET(Import_SAS_CVS!BG64,(Synth!$D$3-1)*Synth!$E$3,0)</f>
        <v>534812.25485229504</v>
      </c>
      <c r="F67" s="195">
        <f ca="1">OFFSET(Import_SAS_CVS!CG64,(Synth!$D$3-1)*Synth!$E$3,0)</f>
        <v>64904.293971061699</v>
      </c>
      <c r="G67" s="196">
        <f ca="1">OFFSET(Import_SAS_CVS!AO64,(Synth!$D$3-1)*Synth!$E$3,0)</f>
        <v>0</v>
      </c>
      <c r="H67" s="195">
        <f ca="1">OFFSET(Import_SAS_CVS!AP64,(Synth!$D$3-1)*Synth!$E$3,0)</f>
        <v>1428738.81530762</v>
      </c>
      <c r="I67" s="195">
        <f ca="1">OFFSET(Import_SAS_CVS!AQ64,(Synth!$D$3-1)*Synth!$E$3,0)</f>
        <v>7606071.1812133798</v>
      </c>
      <c r="J67" s="197">
        <f ca="1">OFFSET(Import_SAS_CVS!AR64,(Synth!$D$3-1)*Synth!$E$3,0)</f>
        <v>5336.8470332622501</v>
      </c>
      <c r="K67" s="195">
        <f ca="1">OFFSET(Import_SAS_CVS!AS64,(Synth!$D$3-1)*Synth!$E$3,0)</f>
        <v>1866.10537439585</v>
      </c>
      <c r="L67" s="195">
        <f ca="1">OFFSET(Import_SAS_CVS!AT64,(Synth!$D$3-1)*Synth!$E$3,0)</f>
        <v>0</v>
      </c>
      <c r="M67" s="197">
        <f ca="1">OFFSET(Import_SAS_CVS!AU64,(Synth!$D$3-1)*Synth!$E$3,0)</f>
        <v>0</v>
      </c>
      <c r="N67" s="195">
        <f ca="1">OFFSET(Import_SAS_CVS!AV64,(Synth!$D$3-1)*Synth!$E$3,0)</f>
        <v>0</v>
      </c>
      <c r="O67" s="198">
        <f ca="1">OFFSET(Import_SAS_CVS!AW64,(Synth!$D$3-1)*Synth!$E$3,0)</f>
        <v>0</v>
      </c>
      <c r="P67" s="199">
        <f ca="1">OFFSET(Import_SAS_CVS!AX64,(Synth!$D$3-1)*Synth!$E$3,0)</f>
        <v>1316750.8120422401</v>
      </c>
      <c r="Q67" s="200">
        <f ca="1">OFFSET(Import_SAS_CVS!AY64,(Synth!$D$3-1)*Synth!$E$3,0)</f>
        <v>277200.547809601</v>
      </c>
      <c r="R67" s="200">
        <f ca="1">OFFSET(Import_SAS_CVS!AZ64,(Synth!$D$3-1)*Synth!$E$3,0)</f>
        <v>4942571.3555908203</v>
      </c>
      <c r="S67" s="200">
        <f ca="1">OFFSET(Import_SAS_CVS!BA64,(Synth!$D$3-1)*Synth!$E$3,0)</f>
        <v>0</v>
      </c>
      <c r="T67" s="200">
        <f ca="1">OFFSET(Import_SAS_CVS!BB64,(Synth!$D$3-1)*Synth!$E$3,0)</f>
        <v>0</v>
      </c>
      <c r="U67" s="200">
        <f ca="1">OFFSET(Import_SAS_CVS!BC64,(Synth!$D$3-1)*Synth!$E$3,0)</f>
        <v>2723136.6664428702</v>
      </c>
      <c r="V67" s="200">
        <f ca="1">OFFSET(Import_SAS_CVS!BD64,(Synth!$D$3-1)*Synth!$E$3,0)</f>
        <v>0</v>
      </c>
      <c r="W67" s="200">
        <f ca="1">OFFSET(Import_SAS_CVS!BE64,(Synth!$D$3-1)*Synth!$E$3,0)</f>
        <v>0</v>
      </c>
      <c r="X67" s="200">
        <f ca="1">OFFSET(Import_SAS_CVS!BF64,(Synth!$D$3-1)*Synth!$E$3,0)</f>
        <v>64943.571557998701</v>
      </c>
      <c r="Y67" s="201">
        <f ca="1">OFFSET(Import_SAS_CVS!CS64,(Synth!$D$3-1)*Synth!$E$3,0)</f>
        <v>1808.3248894512701</v>
      </c>
    </row>
    <row r="68" spans="1:25" ht="12" thickBot="1" x14ac:dyDescent="0.25">
      <c r="A68" s="20">
        <v>43830</v>
      </c>
      <c r="B68" s="194">
        <f t="shared" ca="1" si="2"/>
        <v>10170935.372692112</v>
      </c>
      <c r="C68" s="194">
        <f t="shared" ca="1" si="3"/>
        <v>9639574.6637992896</v>
      </c>
      <c r="D68" s="195">
        <f ca="1">OFFSET(Import_SAS_CVS!CC65,(Synth!$D$3-1)*Synth!$E$3,0)</f>
        <v>9555202.6312255897</v>
      </c>
      <c r="E68" s="195">
        <f ca="1">OFFSET(Import_SAS_CVS!BG65,(Synth!$D$3-1)*Synth!$E$3,0)</f>
        <v>531360.70889282203</v>
      </c>
      <c r="F68" s="195">
        <f ca="1">OFFSET(Import_SAS_CVS!CG65,(Synth!$D$3-1)*Synth!$E$3,0)</f>
        <v>84372.032573699995</v>
      </c>
      <c r="G68" s="196">
        <f ca="1">OFFSET(Import_SAS_CVS!AO65,(Synth!$D$3-1)*Synth!$E$3,0)</f>
        <v>0</v>
      </c>
      <c r="H68" s="195">
        <f ca="1">OFFSET(Import_SAS_CVS!AP65,(Synth!$D$3-1)*Synth!$E$3,0)</f>
        <v>1576088.7360229499</v>
      </c>
      <c r="I68" s="195">
        <f ca="1">OFFSET(Import_SAS_CVS!AQ65,(Synth!$D$3-1)*Synth!$E$3,0)</f>
        <v>7874463.2910766602</v>
      </c>
      <c r="J68" s="197">
        <f ca="1">OFFSET(Import_SAS_CVS!AR65,(Synth!$D$3-1)*Synth!$E$3,0)</f>
        <v>7201.2522032856896</v>
      </c>
      <c r="K68" s="195">
        <f ca="1">OFFSET(Import_SAS_CVS!AS65,(Synth!$D$3-1)*Synth!$E$3,0)</f>
        <v>12994.6952178478</v>
      </c>
      <c r="L68" s="195">
        <f ca="1">OFFSET(Import_SAS_CVS!AT65,(Synth!$D$3-1)*Synth!$E$3,0)</f>
        <v>0</v>
      </c>
      <c r="M68" s="197">
        <f ca="1">OFFSET(Import_SAS_CVS!AU65,(Synth!$D$3-1)*Synth!$E$3,0)</f>
        <v>0</v>
      </c>
      <c r="N68" s="195">
        <f ca="1">OFFSET(Import_SAS_CVS!AV65,(Synth!$D$3-1)*Synth!$E$3,0)</f>
        <v>0</v>
      </c>
      <c r="O68" s="198">
        <f ca="1">OFFSET(Import_SAS_CVS!AW65,(Synth!$D$3-1)*Synth!$E$3,0)</f>
        <v>0</v>
      </c>
      <c r="P68" s="199">
        <f ca="1">OFFSET(Import_SAS_CVS!AX65,(Synth!$D$3-1)*Synth!$E$3,0)</f>
        <v>1388896.8511505099</v>
      </c>
      <c r="Q68" s="200">
        <f ca="1">OFFSET(Import_SAS_CVS!AY65,(Synth!$D$3-1)*Synth!$E$3,0)</f>
        <v>218405.81138610799</v>
      </c>
      <c r="R68" s="200">
        <f ca="1">OFFSET(Import_SAS_CVS!AZ65,(Synth!$D$3-1)*Synth!$E$3,0)</f>
        <v>5273158.7229614304</v>
      </c>
      <c r="S68" s="200">
        <f ca="1">OFFSET(Import_SAS_CVS!BA65,(Synth!$D$3-1)*Synth!$E$3,0)</f>
        <v>0</v>
      </c>
      <c r="T68" s="200">
        <f ca="1">OFFSET(Import_SAS_CVS!BB65,(Synth!$D$3-1)*Synth!$E$3,0)</f>
        <v>0</v>
      </c>
      <c r="U68" s="200">
        <f ca="1">OFFSET(Import_SAS_CVS!BC65,(Synth!$D$3-1)*Synth!$E$3,0)</f>
        <v>2824085.82894897</v>
      </c>
      <c r="V68" s="200">
        <f ca="1">OFFSET(Import_SAS_CVS!BD65,(Synth!$D$3-1)*Synth!$E$3,0)</f>
        <v>0</v>
      </c>
      <c r="W68" s="200">
        <f ca="1">OFFSET(Import_SAS_CVS!BE65,(Synth!$D$3-1)*Synth!$E$3,0)</f>
        <v>0</v>
      </c>
      <c r="X68" s="200">
        <f ca="1">OFFSET(Import_SAS_CVS!BF65,(Synth!$D$3-1)*Synth!$E$3,0)</f>
        <v>72172.686263084397</v>
      </c>
      <c r="Y68" s="201">
        <f ca="1">OFFSET(Import_SAS_CVS!CS65,(Synth!$D$3-1)*Synth!$E$3,0)</f>
        <v>11774.900842785801</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4">IF(AND(B6&gt;=0, (B5)&gt;0),B6/B5-1," ")</f>
        <v>1.0853198524803043E-2</v>
      </c>
      <c r="C71" s="63">
        <f t="shared" ca="1" si="4"/>
        <v>6.9127803474009486E-3</v>
      </c>
      <c r="D71" s="75">
        <f t="shared" ca="1" si="4"/>
        <v>7.264666073250714E-3</v>
      </c>
      <c r="E71" s="75">
        <f t="shared" ca="1" si="4"/>
        <v>1.9274784054754246E-2</v>
      </c>
      <c r="F71" s="75">
        <f t="shared" ca="1" si="4"/>
        <v>3.5447791960461217E-3</v>
      </c>
      <c r="G71" s="53">
        <f t="shared" ca="1" si="4"/>
        <v>1.03233749994327E-2</v>
      </c>
      <c r="H71" s="34">
        <f t="shared" ca="1" si="4"/>
        <v>-8.7689862471031499E-2</v>
      </c>
      <c r="I71" s="34">
        <f t="shared" ca="1" si="4"/>
        <v>-1.0892304755512061E-3</v>
      </c>
      <c r="J71" s="64">
        <f t="shared" ca="1" si="4"/>
        <v>5.3001583623078607E-2</v>
      </c>
      <c r="K71" s="34">
        <f t="shared" ca="1" si="4"/>
        <v>18.25573383168371</v>
      </c>
      <c r="L71" s="34">
        <f t="shared" ca="1" si="4"/>
        <v>-3.6492988801861359E-2</v>
      </c>
      <c r="M71" s="64">
        <f t="shared" ca="1" si="4"/>
        <v>-1.9273346182114293E-2</v>
      </c>
      <c r="N71" s="34">
        <f t="shared" ca="1" si="4"/>
        <v>58.435356706337558</v>
      </c>
      <c r="O71" s="55">
        <f t="shared" ca="1" si="4"/>
        <v>-7.2758698674148636E-2</v>
      </c>
      <c r="P71" s="53">
        <f t="shared" ca="1" si="4"/>
        <v>6.5684510289973908E-3</v>
      </c>
      <c r="Q71" s="34">
        <f t="shared" ca="1" si="4"/>
        <v>6.3555755438089445E-3</v>
      </c>
      <c r="R71" s="34">
        <f t="shared" ca="1" si="4"/>
        <v>1.725414117889601E-2</v>
      </c>
      <c r="S71" s="34" t="str">
        <f t="shared" ca="1" si="4"/>
        <v xml:space="preserve"> </v>
      </c>
      <c r="T71" s="34" t="str">
        <f t="shared" ca="1" si="4"/>
        <v xml:space="preserve"> </v>
      </c>
      <c r="U71" s="34">
        <f t="shared" ca="1" si="4"/>
        <v>-1.5083240988017721E-2</v>
      </c>
      <c r="V71" s="34" t="str">
        <f t="shared" ca="1" si="4"/>
        <v xml:space="preserve"> </v>
      </c>
      <c r="W71" s="34" t="str">
        <f t="shared" ca="1" si="4"/>
        <v xml:space="preserve"> </v>
      </c>
      <c r="X71" s="34">
        <f t="shared" ca="1" si="4"/>
        <v>3.7774277639168741E-3</v>
      </c>
      <c r="Y71" s="55">
        <f t="shared" ca="1" si="4"/>
        <v>28.428768871129115</v>
      </c>
    </row>
    <row r="72" spans="1:25" s="32" customFormat="1" x14ac:dyDescent="0.2">
      <c r="A72" s="20">
        <v>38260</v>
      </c>
      <c r="B72" s="63">
        <f t="shared" ref="B72:Q87" ca="1" si="5">IF(AND(B7&gt;=0, (B6)&gt;0),B7/B6-1," ")</f>
        <v>5.1709835409212701E-3</v>
      </c>
      <c r="C72" s="63">
        <f t="shared" ca="1" si="5"/>
        <v>2.3263614620284034E-2</v>
      </c>
      <c r="D72" s="75">
        <f t="shared" ca="1" si="5"/>
        <v>2.4816554712518091E-2</v>
      </c>
      <c r="E72" s="75">
        <f t="shared" ca="1" si="5"/>
        <v>-3.3028179772882305E-2</v>
      </c>
      <c r="F72" s="75">
        <f t="shared" ca="1" si="5"/>
        <v>8.3448752450860919E-3</v>
      </c>
      <c r="G72" s="53">
        <f t="shared" ca="1" si="5"/>
        <v>2.4250680499780852E-2</v>
      </c>
      <c r="H72" s="34">
        <f t="shared" ca="1" si="5"/>
        <v>8.8141650433331442E-2</v>
      </c>
      <c r="I72" s="34">
        <f t="shared" ca="1" si="5"/>
        <v>1.1639692444399108E-2</v>
      </c>
      <c r="J72" s="64">
        <f t="shared" ca="1" si="5"/>
        <v>5.3406687804752551E-2</v>
      </c>
      <c r="K72" s="34">
        <f t="shared" ca="1" si="5"/>
        <v>1.5199290582035627</v>
      </c>
      <c r="L72" s="34">
        <f t="shared" ca="1" si="5"/>
        <v>-3.5012102778491316E-2</v>
      </c>
      <c r="M72" s="64">
        <f t="shared" ca="1" si="5"/>
        <v>-1.2936724561816271E-2</v>
      </c>
      <c r="N72" s="34">
        <f t="shared" ca="1" si="5"/>
        <v>1.5699197319229259</v>
      </c>
      <c r="O72" s="55">
        <f t="shared" ca="1" si="5"/>
        <v>-7.4104011720019236E-2</v>
      </c>
      <c r="P72" s="53">
        <f t="shared" ca="1" si="5"/>
        <v>5.8939293417238359E-2</v>
      </c>
      <c r="Q72" s="34">
        <f t="shared" ca="1" si="5"/>
        <v>1.3285239853894515E-2</v>
      </c>
      <c r="R72" s="34">
        <f t="shared" ref="R72:Y81" ca="1" si="6">IF(AND(R7&gt;=0, (R6)&gt;0),R7/R6-1," ")</f>
        <v>2.9491616385419084E-2</v>
      </c>
      <c r="S72" s="34" t="str">
        <f t="shared" ca="1" si="6"/>
        <v xml:space="preserve"> </v>
      </c>
      <c r="T72" s="34" t="str">
        <f t="shared" ca="1" si="6"/>
        <v xml:space="preserve"> </v>
      </c>
      <c r="U72" s="34">
        <f t="shared" ca="1" si="6"/>
        <v>7.9044183806846746E-3</v>
      </c>
      <c r="V72" s="34" t="str">
        <f t="shared" ca="1" si="6"/>
        <v xml:space="preserve"> </v>
      </c>
      <c r="W72" s="34" t="str">
        <f t="shared" ca="1" si="6"/>
        <v xml:space="preserve"> </v>
      </c>
      <c r="X72" s="34">
        <f t="shared" ca="1" si="6"/>
        <v>-3.5073841020148988E-3</v>
      </c>
      <c r="Y72" s="55">
        <f t="shared" ca="1" si="6"/>
        <v>1.5911992642743784</v>
      </c>
    </row>
    <row r="73" spans="1:25" s="33" customFormat="1" ht="12" thickBot="1" x14ac:dyDescent="0.25">
      <c r="A73" s="26">
        <v>38352</v>
      </c>
      <c r="B73" s="65">
        <f t="shared" ca="1" si="5"/>
        <v>3.4584261479617684E-2</v>
      </c>
      <c r="C73" s="65">
        <f t="shared" ca="1" si="5"/>
        <v>1.6296692346424724E-2</v>
      </c>
      <c r="D73" s="56">
        <f t="shared" ca="1" si="5"/>
        <v>1.5956355088931673E-2</v>
      </c>
      <c r="E73" s="56">
        <f t="shared" ca="1" si="5"/>
        <v>7.5442704913871061E-2</v>
      </c>
      <c r="F73" s="56">
        <f t="shared" ca="1" si="5"/>
        <v>1.9619643494427796E-2</v>
      </c>
      <c r="G73" s="57">
        <f t="shared" ca="1" si="5"/>
        <v>4.2491203767007546E-2</v>
      </c>
      <c r="H73" s="56">
        <f t="shared" ca="1" si="5"/>
        <v>-7.5173432234225457E-2</v>
      </c>
      <c r="I73" s="56">
        <f t="shared" ca="1" si="5"/>
        <v>-5.9183548290629995E-3</v>
      </c>
      <c r="J73" s="66">
        <f t="shared" ca="1" si="5"/>
        <v>2.9735810606552837E-2</v>
      </c>
      <c r="K73" s="56">
        <f t="shared" ca="1" si="5"/>
        <v>1.0847493543166684</v>
      </c>
      <c r="L73" s="56">
        <f t="shared" ca="1" si="5"/>
        <v>-7.677406345613258E-2</v>
      </c>
      <c r="M73" s="66">
        <f t="shared" ca="1" si="5"/>
        <v>-5.3609418132667841E-2</v>
      </c>
      <c r="N73" s="56">
        <f t="shared" ca="1" si="5"/>
        <v>1.2293563936981466</v>
      </c>
      <c r="O73" s="58">
        <f t="shared" ca="1" si="5"/>
        <v>2.3609049905721768E-3</v>
      </c>
      <c r="P73" s="57">
        <f t="shared" ca="1" si="5"/>
        <v>-1.6439946009935036E-2</v>
      </c>
      <c r="Q73" s="56">
        <f t="shared" ca="1" si="5"/>
        <v>2.32002506708755E-2</v>
      </c>
      <c r="R73" s="56">
        <f t="shared" ca="1" si="6"/>
        <v>2.5194665692540363E-2</v>
      </c>
      <c r="S73" s="56" t="str">
        <f t="shared" ca="1" si="6"/>
        <v xml:space="preserve"> </v>
      </c>
      <c r="T73" s="56" t="str">
        <f t="shared" ca="1" si="6"/>
        <v xml:space="preserve"> </v>
      </c>
      <c r="U73" s="56">
        <f t="shared" ca="1" si="6"/>
        <v>-9.0504490574546681E-3</v>
      </c>
      <c r="V73" s="56" t="str">
        <f t="shared" ca="1" si="6"/>
        <v xml:space="preserve"> </v>
      </c>
      <c r="W73" s="56" t="str">
        <f t="shared" ca="1" si="6"/>
        <v xml:space="preserve"> </v>
      </c>
      <c r="X73" s="56">
        <f t="shared" ca="1" si="6"/>
        <v>2.696395124864126E-2</v>
      </c>
      <c r="Y73" s="58">
        <f t="shared" ca="1" si="6"/>
        <v>0.48741237037962737</v>
      </c>
    </row>
    <row r="74" spans="1:25" s="33" customFormat="1" x14ac:dyDescent="0.2">
      <c r="A74" s="20">
        <v>38383</v>
      </c>
      <c r="B74" s="67">
        <f t="shared" ca="1" si="5"/>
        <v>3.0447900827822449E-2</v>
      </c>
      <c r="C74" s="67">
        <f t="shared" ca="1" si="5"/>
        <v>2.7109195071168823E-2</v>
      </c>
      <c r="D74" s="59">
        <f t="shared" ca="1" si="5"/>
        <v>2.7267278378586557E-2</v>
      </c>
      <c r="E74" s="59">
        <f t="shared" ca="1" si="5"/>
        <v>3.7497058369010405E-2</v>
      </c>
      <c r="F74" s="59">
        <f t="shared" ca="1" si="5"/>
        <v>2.5571262365083669E-2</v>
      </c>
      <c r="G74" s="60">
        <f t="shared" ca="1" si="5"/>
        <v>4.3715962011108944E-2</v>
      </c>
      <c r="H74" s="59">
        <f t="shared" ca="1" si="5"/>
        <v>7.72628983020065E-2</v>
      </c>
      <c r="I74" s="59">
        <f t="shared" ca="1" si="5"/>
        <v>3.0279697588628807E-3</v>
      </c>
      <c r="J74" s="68">
        <f t="shared" ca="1" si="5"/>
        <v>3.135492547610963E-2</v>
      </c>
      <c r="K74" s="59">
        <f t="shared" ca="1" si="5"/>
        <v>0.72756850072765822</v>
      </c>
      <c r="L74" s="59">
        <f t="shared" ca="1" si="5"/>
        <v>-6.1492045164457276E-2</v>
      </c>
      <c r="M74" s="68">
        <f t="shared" ca="1" si="5"/>
        <v>-2.106311475439604E-2</v>
      </c>
      <c r="N74" s="59">
        <f t="shared" ca="1" si="5"/>
        <v>0.45782808475902215</v>
      </c>
      <c r="O74" s="61">
        <f t="shared" ca="1" si="5"/>
        <v>-0.10410793331922119</v>
      </c>
      <c r="P74" s="60">
        <f t="shared" ca="1" si="5"/>
        <v>7.9646316684587326E-3</v>
      </c>
      <c r="Q74" s="59">
        <f t="shared" ca="1" si="5"/>
        <v>2.2769747043498878E-2</v>
      </c>
      <c r="R74" s="59">
        <f t="shared" ca="1" si="6"/>
        <v>2.4647323582741576E-2</v>
      </c>
      <c r="S74" s="59" t="str">
        <f t="shared" ca="1" si="6"/>
        <v xml:space="preserve"> </v>
      </c>
      <c r="T74" s="59" t="str">
        <f t="shared" ca="1" si="6"/>
        <v xml:space="preserve"> </v>
      </c>
      <c r="U74" s="59">
        <f t="shared" ca="1" si="6"/>
        <v>1.9441536303657969E-2</v>
      </c>
      <c r="V74" s="59" t="str">
        <f t="shared" ca="1" si="6"/>
        <v xml:space="preserve"> </v>
      </c>
      <c r="W74" s="59" t="str">
        <f t="shared" ca="1" si="6"/>
        <v xml:space="preserve"> </v>
      </c>
      <c r="X74" s="59">
        <f t="shared" ca="1" si="6"/>
        <v>1.8626698405050712E-2</v>
      </c>
      <c r="Y74" s="61">
        <f t="shared" ca="1" si="6"/>
        <v>0.56669011290443927</v>
      </c>
    </row>
    <row r="75" spans="1:25" s="33" customFormat="1" x14ac:dyDescent="0.2">
      <c r="A75" s="20">
        <v>38442</v>
      </c>
      <c r="B75" s="63">
        <f t="shared" ca="1" si="5"/>
        <v>1.944272566482419E-2</v>
      </c>
      <c r="C75" s="63">
        <f t="shared" ca="1" si="5"/>
        <v>9.1262786571850718E-3</v>
      </c>
      <c r="D75" s="34">
        <f t="shared" ca="1" si="5"/>
        <v>8.5747016163246759E-3</v>
      </c>
      <c r="E75" s="34">
        <f t="shared" ca="1" si="5"/>
        <v>4.1006211388383562E-2</v>
      </c>
      <c r="F75" s="34">
        <f t="shared" ca="1" si="5"/>
        <v>1.4501237109536991E-2</v>
      </c>
      <c r="G75" s="53">
        <f t="shared" ca="1" si="5"/>
        <v>1.7839808487503328E-2</v>
      </c>
      <c r="H75" s="34">
        <f t="shared" ca="1" si="5"/>
        <v>-3.3271361090358553E-2</v>
      </c>
      <c r="I75" s="34">
        <f t="shared" ca="1" si="5"/>
        <v>6.0969337659422251E-3</v>
      </c>
      <c r="J75" s="64">
        <f t="shared" ca="1" si="5"/>
        <v>3.1396214196026673E-2</v>
      </c>
      <c r="K75" s="34">
        <f t="shared" ca="1" si="5"/>
        <v>0.13972559070509893</v>
      </c>
      <c r="L75" s="34">
        <f t="shared" ca="1" si="5"/>
        <v>-7.2406506919034386E-2</v>
      </c>
      <c r="M75" s="64">
        <f t="shared" ca="1" si="5"/>
        <v>-3.8125501620889346E-2</v>
      </c>
      <c r="N75" s="34">
        <f t="shared" ca="1" si="5"/>
        <v>0.25912803855956246</v>
      </c>
      <c r="O75" s="55">
        <f t="shared" ca="1" si="5"/>
        <v>-0.10993368240191637</v>
      </c>
      <c r="P75" s="53">
        <f t="shared" ca="1" si="5"/>
        <v>2.3559870150870799E-2</v>
      </c>
      <c r="Q75" s="34">
        <f t="shared" ca="1" si="5"/>
        <v>1.9629015020252272E-2</v>
      </c>
      <c r="R75" s="34">
        <f t="shared" ca="1" si="6"/>
        <v>1.3121072683885737E-2</v>
      </c>
      <c r="S75" s="34" t="str">
        <f t="shared" ca="1" si="6"/>
        <v xml:space="preserve"> </v>
      </c>
      <c r="T75" s="34" t="str">
        <f t="shared" ca="1" si="6"/>
        <v xml:space="preserve"> </v>
      </c>
      <c r="U75" s="34">
        <f t="shared" ca="1" si="6"/>
        <v>5.2036363394143637E-2</v>
      </c>
      <c r="V75" s="34" t="str">
        <f t="shared" ca="1" si="6"/>
        <v xml:space="preserve"> </v>
      </c>
      <c r="W75" s="34" t="str">
        <f t="shared" ca="1" si="6"/>
        <v xml:space="preserve"> </v>
      </c>
      <c r="X75" s="34">
        <f t="shared" ca="1" si="6"/>
        <v>2.1788466243121807E-2</v>
      </c>
      <c r="Y75" s="55">
        <f t="shared" ca="1" si="6"/>
        <v>0.32891608768177982</v>
      </c>
    </row>
    <row r="76" spans="1:25" s="33" customFormat="1" x14ac:dyDescent="0.2">
      <c r="A76" s="20">
        <v>38625</v>
      </c>
      <c r="B76" s="63">
        <f t="shared" ca="1" si="5"/>
        <v>1.1891739857950334E-2</v>
      </c>
      <c r="C76" s="63">
        <f t="shared" ca="1" si="5"/>
        <v>2.3791276932193739E-2</v>
      </c>
      <c r="D76" s="34">
        <f t="shared" ca="1" si="5"/>
        <v>2.4255504465145572E-2</v>
      </c>
      <c r="E76" s="34">
        <f t="shared" ca="1" si="5"/>
        <v>-1.2219029870848885E-2</v>
      </c>
      <c r="F76" s="34">
        <f t="shared" ca="1" si="5"/>
        <v>1.9293941142655369E-2</v>
      </c>
      <c r="G76" s="53">
        <f t="shared" ca="1" si="5"/>
        <v>3.1619691973984398E-2</v>
      </c>
      <c r="H76" s="34">
        <f t="shared" ca="1" si="5"/>
        <v>0.29061869028371135</v>
      </c>
      <c r="I76" s="34">
        <f t="shared" ca="1" si="5"/>
        <v>-4.8594929329149883E-3</v>
      </c>
      <c r="J76" s="64">
        <f t="shared" ca="1" si="5"/>
        <v>2.5279368072002928E-2</v>
      </c>
      <c r="K76" s="34">
        <f t="shared" ca="1" si="5"/>
        <v>0.21387719776335179</v>
      </c>
      <c r="L76" s="34">
        <f t="shared" ca="1" si="5"/>
        <v>-7.8662117361259942E-2</v>
      </c>
      <c r="M76" s="64">
        <f t="shared" ca="1" si="5"/>
        <v>-4.5140682352586281E-2</v>
      </c>
      <c r="N76" s="34">
        <f t="shared" ca="1" si="5"/>
        <v>0.22924866977045255</v>
      </c>
      <c r="O76" s="55">
        <f t="shared" ca="1" si="5"/>
        <v>-0.14083808113800178</v>
      </c>
      <c r="P76" s="53">
        <f t="shared" ca="1" si="5"/>
        <v>1.942269223582227E-2</v>
      </c>
      <c r="Q76" s="34">
        <f t="shared" ca="1" si="5"/>
        <v>4.0128542737708051E-2</v>
      </c>
      <c r="R76" s="34">
        <f t="shared" ca="1" si="6"/>
        <v>1.8030850011162558E-2</v>
      </c>
      <c r="S76" s="34" t="str">
        <f t="shared" ca="1" si="6"/>
        <v xml:space="preserve"> </v>
      </c>
      <c r="T76" s="34" t="str">
        <f t="shared" ca="1" si="6"/>
        <v xml:space="preserve"> </v>
      </c>
      <c r="U76" s="34">
        <f t="shared" ca="1" si="6"/>
        <v>2.7118981180068502E-2</v>
      </c>
      <c r="V76" s="34" t="str">
        <f t="shared" ca="1" si="6"/>
        <v xml:space="preserve"> </v>
      </c>
      <c r="W76" s="34" t="str">
        <f t="shared" ca="1" si="6"/>
        <v xml:space="preserve"> </v>
      </c>
      <c r="X76" s="34">
        <f t="shared" ca="1" si="6"/>
        <v>3.5675639368415446E-3</v>
      </c>
      <c r="Y76" s="55">
        <f t="shared" ca="1" si="6"/>
        <v>0.32511046638304486</v>
      </c>
    </row>
    <row r="77" spans="1:25" s="33" customFormat="1" ht="12" thickBot="1" x14ac:dyDescent="0.25">
      <c r="A77" s="26">
        <v>38717</v>
      </c>
      <c r="B77" s="65">
        <f t="shared" ca="1" si="5"/>
        <v>2.6147041285011552E-2</v>
      </c>
      <c r="C77" s="65">
        <f t="shared" ca="1" si="5"/>
        <v>1.5850130918083849E-2</v>
      </c>
      <c r="D77" s="56">
        <f t="shared" ca="1" si="5"/>
        <v>1.5084105660326141E-2</v>
      </c>
      <c r="E77" s="56">
        <f t="shared" ca="1" si="5"/>
        <v>4.7771174639007707E-2</v>
      </c>
      <c r="F77" s="56">
        <f t="shared" ca="1" si="5"/>
        <v>2.3307340929902276E-2</v>
      </c>
      <c r="G77" s="57">
        <f t="shared" ca="1" si="5"/>
        <v>3.1960509329183262E-2</v>
      </c>
      <c r="H77" s="56">
        <f t="shared" ca="1" si="5"/>
        <v>0.10421442249089563</v>
      </c>
      <c r="I77" s="56">
        <f t="shared" ca="1" si="5"/>
        <v>1.2770507563053535E-4</v>
      </c>
      <c r="J77" s="66">
        <f t="shared" ca="1" si="5"/>
        <v>4.4887488986286472E-2</v>
      </c>
      <c r="K77" s="56">
        <f t="shared" ca="1" si="5"/>
        <v>0.25271964782492429</v>
      </c>
      <c r="L77" s="56">
        <f t="shared" ca="1" si="5"/>
        <v>-0.10419523009670728</v>
      </c>
      <c r="M77" s="66">
        <f t="shared" ca="1" si="5"/>
        <v>-7.3696629044083029E-2</v>
      </c>
      <c r="N77" s="56">
        <f t="shared" ca="1" si="5"/>
        <v>0.35339369574788537</v>
      </c>
      <c r="O77" s="58">
        <f t="shared" ca="1" si="5"/>
        <v>-0.12188780357626527</v>
      </c>
      <c r="P77" s="57">
        <f t="shared" ca="1" si="5"/>
        <v>-4.1661354455386213E-2</v>
      </c>
      <c r="Q77" s="56">
        <f t="shared" ca="1" si="5"/>
        <v>3.2787673345288759E-2</v>
      </c>
      <c r="R77" s="56">
        <f t="shared" ca="1" si="6"/>
        <v>1.6750329081875348E-2</v>
      </c>
      <c r="S77" s="56" t="str">
        <f t="shared" ca="1" si="6"/>
        <v xml:space="preserve"> </v>
      </c>
      <c r="T77" s="56" t="str">
        <f t="shared" ca="1" si="6"/>
        <v xml:space="preserve"> </v>
      </c>
      <c r="U77" s="56">
        <f t="shared" ca="1" si="6"/>
        <v>1.9707886611935344E-2</v>
      </c>
      <c r="V77" s="56" t="str">
        <f t="shared" ca="1" si="6"/>
        <v xml:space="preserve"> </v>
      </c>
      <c r="W77" s="56" t="str">
        <f t="shared" ca="1" si="6"/>
        <v xml:space="preserve"> </v>
      </c>
      <c r="X77" s="56">
        <f t="shared" ca="1" si="6"/>
        <v>2.0497296522216768E-2</v>
      </c>
      <c r="Y77" s="58">
        <f t="shared" ca="1" si="6"/>
        <v>0.23301635089257844</v>
      </c>
    </row>
    <row r="78" spans="1:25" s="33" customFormat="1" x14ac:dyDescent="0.2">
      <c r="A78" s="20">
        <v>38807</v>
      </c>
      <c r="B78" s="67">
        <f t="shared" ca="1" si="5"/>
        <v>2.4106097935142179E-2</v>
      </c>
      <c r="C78" s="67">
        <f t="shared" ca="1" si="5"/>
        <v>1.9069391222621412E-2</v>
      </c>
      <c r="D78" s="59">
        <f t="shared" ca="1" si="5"/>
        <v>1.881526711004633E-2</v>
      </c>
      <c r="E78" s="59">
        <f t="shared" ca="1" si="5"/>
        <v>3.4361238932635985E-2</v>
      </c>
      <c r="F78" s="59">
        <f t="shared" ca="1" si="5"/>
        <v>2.1523394267856988E-2</v>
      </c>
      <c r="G78" s="60">
        <f t="shared" ca="1" si="5"/>
        <v>3.6832539728991476E-2</v>
      </c>
      <c r="H78" s="59">
        <f t="shared" ca="1" si="5"/>
        <v>-3.5683373536869234E-2</v>
      </c>
      <c r="I78" s="59">
        <f t="shared" ca="1" si="5"/>
        <v>-4.6308790587620274E-3</v>
      </c>
      <c r="J78" s="68">
        <f t="shared" ca="1" si="5"/>
        <v>1.0029002689562194E-3</v>
      </c>
      <c r="K78" s="59">
        <f t="shared" ca="1" si="5"/>
        <v>0.3292019454623254</v>
      </c>
      <c r="L78" s="59">
        <f t="shared" ca="1" si="5"/>
        <v>-8.5204832882630477E-2</v>
      </c>
      <c r="M78" s="68">
        <f t="shared" ca="1" si="5"/>
        <v>-5.1089794211631401E-2</v>
      </c>
      <c r="N78" s="59">
        <f t="shared" ca="1" si="5"/>
        <v>0.13715561080206107</v>
      </c>
      <c r="O78" s="61">
        <f t="shared" ca="1" si="5"/>
        <v>-0.13975340019938864</v>
      </c>
      <c r="P78" s="60">
        <f t="shared" ca="1" si="5"/>
        <v>-0.45327940246502874</v>
      </c>
      <c r="Q78" s="59">
        <f t="shared" ca="1" si="5"/>
        <v>3.47375659671183E-2</v>
      </c>
      <c r="R78" s="59">
        <f t="shared" ca="1" si="6"/>
        <v>1.5790154053082484E-2</v>
      </c>
      <c r="S78" s="59" t="str">
        <f t="shared" ca="1" si="6"/>
        <v xml:space="preserve"> </v>
      </c>
      <c r="T78" s="59" t="str">
        <f t="shared" ca="1" si="6"/>
        <v xml:space="preserve"> </v>
      </c>
      <c r="U78" s="59">
        <f t="shared" ca="1" si="6"/>
        <v>1.2939721734195553E-2</v>
      </c>
      <c r="V78" s="59" t="str">
        <f t="shared" ca="1" si="6"/>
        <v xml:space="preserve"> </v>
      </c>
      <c r="W78" s="59" t="str">
        <f t="shared" ca="1" si="6"/>
        <v xml:space="preserve"> </v>
      </c>
      <c r="X78" s="59">
        <f t="shared" ca="1" si="6"/>
        <v>-0.38035521558465535</v>
      </c>
      <c r="Y78" s="61">
        <f t="shared" ca="1" si="6"/>
        <v>0.14826120571100132</v>
      </c>
    </row>
    <row r="79" spans="1:25" s="33" customFormat="1" x14ac:dyDescent="0.2">
      <c r="A79" s="20">
        <v>38898</v>
      </c>
      <c r="B79" s="63">
        <f t="shared" ca="1" si="5"/>
        <v>2.669121838075128E-2</v>
      </c>
      <c r="C79" s="63">
        <f t="shared" ca="1" si="5"/>
        <v>2.5562957343612913E-2</v>
      </c>
      <c r="D79" s="34">
        <f t="shared" ca="1" si="5"/>
        <v>2.5883044552487799E-2</v>
      </c>
      <c r="E79" s="34">
        <f t="shared" ca="1" si="5"/>
        <v>2.8954486904419152E-2</v>
      </c>
      <c r="F79" s="34">
        <f t="shared" ca="1" si="5"/>
        <v>2.248016217949278E-2</v>
      </c>
      <c r="G79" s="53">
        <f t="shared" ca="1" si="5"/>
        <v>4.6562084700840778E-2</v>
      </c>
      <c r="H79" s="34">
        <f t="shared" ca="1" si="5"/>
        <v>0.17386841153284616</v>
      </c>
      <c r="I79" s="34">
        <f t="shared" ca="1" si="5"/>
        <v>-1.1603631979578477E-2</v>
      </c>
      <c r="J79" s="64">
        <f t="shared" ca="1" si="5"/>
        <v>2.4446449837787876E-2</v>
      </c>
      <c r="K79" s="34">
        <f t="shared" ca="1" si="5"/>
        <v>4.6170939680556522E-3</v>
      </c>
      <c r="L79" s="34">
        <f t="shared" ca="1" si="5"/>
        <v>-9.94536698972186E-2</v>
      </c>
      <c r="M79" s="64">
        <f t="shared" ca="1" si="5"/>
        <v>-8.2734716713051992E-2</v>
      </c>
      <c r="N79" s="34">
        <f t="shared" ca="1" si="5"/>
        <v>8.3896270386672134E-2</v>
      </c>
      <c r="O79" s="55">
        <f t="shared" ca="1" si="5"/>
        <v>-0.16049279732193067</v>
      </c>
      <c r="P79" s="53">
        <f t="shared" ca="1" si="5"/>
        <v>-2.4178148186886461E-2</v>
      </c>
      <c r="Q79" s="34">
        <f t="shared" ca="1" si="5"/>
        <v>3.0850427768185362E-2</v>
      </c>
      <c r="R79" s="34">
        <f t="shared" ca="1" si="6"/>
        <v>1.3754195922828449E-2</v>
      </c>
      <c r="S79" s="34">
        <f t="shared" ca="1" si="6"/>
        <v>5.5146519595357324E-2</v>
      </c>
      <c r="T79" s="34" t="str">
        <f t="shared" ca="1" si="6"/>
        <v xml:space="preserve"> </v>
      </c>
      <c r="U79" s="34">
        <f t="shared" ca="1" si="6"/>
        <v>1.5787968106829808E-2</v>
      </c>
      <c r="V79" s="34">
        <f t="shared" ca="1" si="6"/>
        <v>0.14020225573250222</v>
      </c>
      <c r="W79" s="34" t="str">
        <f t="shared" ca="1" si="6"/>
        <v xml:space="preserve"> </v>
      </c>
      <c r="X79" s="34">
        <f t="shared" ca="1" si="6"/>
        <v>-6.7793190176807738E-2</v>
      </c>
      <c r="Y79" s="55">
        <f t="shared" ca="1" si="6"/>
        <v>0.14970182545056421</v>
      </c>
    </row>
    <row r="80" spans="1:25" s="33" customFormat="1" x14ac:dyDescent="0.2">
      <c r="A80" s="20">
        <v>38990</v>
      </c>
      <c r="B80" s="63">
        <f t="shared" ca="1" si="5"/>
        <v>1.711602264732548E-2</v>
      </c>
      <c r="C80" s="63">
        <f t="shared" ca="1" si="5"/>
        <v>1.1001951128244203E-2</v>
      </c>
      <c r="D80" s="34">
        <f t="shared" ca="1" si="5"/>
        <v>1.0264437813864546E-2</v>
      </c>
      <c r="E80" s="34">
        <f t="shared" ca="1" si="5"/>
        <v>2.9340299246364054E-2</v>
      </c>
      <c r="F80" s="34">
        <f t="shared" ca="1" si="5"/>
        <v>1.8128662589768307E-2</v>
      </c>
      <c r="G80" s="53">
        <f t="shared" ca="1" si="5"/>
        <v>2.7388312566686945E-2</v>
      </c>
      <c r="H80" s="34">
        <f t="shared" ca="1" si="5"/>
        <v>-1.5286822990228321E-2</v>
      </c>
      <c r="I80" s="34">
        <f t="shared" ca="1" si="5"/>
        <v>-1.3690678541028789E-2</v>
      </c>
      <c r="J80" s="64">
        <f t="shared" ca="1" si="5"/>
        <v>-5.4495734959130182E-3</v>
      </c>
      <c r="K80" s="34">
        <f t="shared" ca="1" si="5"/>
        <v>0.10951087573397578</v>
      </c>
      <c r="L80" s="34">
        <f t="shared" ca="1" si="5"/>
        <v>-0.11559395319655486</v>
      </c>
      <c r="M80" s="64">
        <f t="shared" ca="1" si="5"/>
        <v>-8.345042089635657E-2</v>
      </c>
      <c r="N80" s="34">
        <f t="shared" ca="1" si="5"/>
        <v>0.14175156365108599</v>
      </c>
      <c r="O80" s="55">
        <f t="shared" ca="1" si="5"/>
        <v>-0.21308904656431926</v>
      </c>
      <c r="P80" s="53">
        <f t="shared" ca="1" si="5"/>
        <v>-3.310534832447587E-2</v>
      </c>
      <c r="Q80" s="34">
        <f t="shared" ca="1" si="5"/>
        <v>1.110863347172919E-2</v>
      </c>
      <c r="R80" s="34">
        <f t="shared" ca="1" si="6"/>
        <v>9.0557020317694192E-3</v>
      </c>
      <c r="S80" s="34">
        <f t="shared" ca="1" si="6"/>
        <v>4.8504374109415327E-2</v>
      </c>
      <c r="T80" s="34" t="str">
        <f t="shared" ca="1" si="6"/>
        <v xml:space="preserve"> </v>
      </c>
      <c r="U80" s="34">
        <f t="shared" ca="1" si="6"/>
        <v>-3.8942276018137933E-3</v>
      </c>
      <c r="V80" s="34">
        <f t="shared" ca="1" si="6"/>
        <v>0.10045712640959037</v>
      </c>
      <c r="W80" s="34" t="str">
        <f t="shared" ca="1" si="6"/>
        <v xml:space="preserve"> </v>
      </c>
      <c r="X80" s="34">
        <f t="shared" ca="1" si="6"/>
        <v>-5.6640082970216388E-2</v>
      </c>
      <c r="Y80" s="55">
        <f t="shared" ca="1" si="6"/>
        <v>0.10296759780525733</v>
      </c>
    </row>
    <row r="81" spans="1:25" s="33" customFormat="1" ht="12" thickBot="1" x14ac:dyDescent="0.25">
      <c r="A81" s="26">
        <v>39082</v>
      </c>
      <c r="B81" s="65">
        <f t="shared" ca="1" si="5"/>
        <v>2.6265194269687875E-2</v>
      </c>
      <c r="C81" s="65">
        <f t="shared" ca="1" si="5"/>
        <v>2.1417647630599834E-2</v>
      </c>
      <c r="D81" s="56">
        <f t="shared" ca="1" si="5"/>
        <v>2.1307389965973922E-2</v>
      </c>
      <c r="E81" s="56">
        <f t="shared" ca="1" si="5"/>
        <v>3.5784552437003292E-2</v>
      </c>
      <c r="F81" s="56">
        <f t="shared" ca="1" si="5"/>
        <v>2.2474855779544667E-2</v>
      </c>
      <c r="G81" s="57">
        <f t="shared" ca="1" si="5"/>
        <v>4.1941267522956904E-2</v>
      </c>
      <c r="H81" s="56">
        <f t="shared" ca="1" si="5"/>
        <v>7.1661082615974703E-2</v>
      </c>
      <c r="I81" s="56">
        <f t="shared" ca="1" si="5"/>
        <v>-9.609311193621406E-3</v>
      </c>
      <c r="J81" s="66">
        <f t="shared" ca="1" si="5"/>
        <v>9.9194120505015082E-3</v>
      </c>
      <c r="K81" s="56">
        <f t="shared" ca="1" si="5"/>
        <v>0.12466897895262652</v>
      </c>
      <c r="L81" s="56">
        <f t="shared" ca="1" si="5"/>
        <v>-0.11552320370484981</v>
      </c>
      <c r="M81" s="66">
        <f t="shared" ca="1" si="5"/>
        <v>-8.1144192998068521E-2</v>
      </c>
      <c r="N81" s="56">
        <f t="shared" ca="1" si="5"/>
        <v>0.19166266050005754</v>
      </c>
      <c r="O81" s="58">
        <f t="shared" ca="1" si="5"/>
        <v>-0.30312510002891735</v>
      </c>
      <c r="P81" s="57">
        <f t="shared" ca="1" si="5"/>
        <v>2.5534897224414266E-2</v>
      </c>
      <c r="Q81" s="56">
        <f t="shared" ca="1" si="5"/>
        <v>1.9994807765151723E-2</v>
      </c>
      <c r="R81" s="56">
        <f t="shared" ca="1" si="6"/>
        <v>6.5286115233251785E-3</v>
      </c>
      <c r="S81" s="56">
        <f t="shared" ca="1" si="6"/>
        <v>5.9357565754559971E-2</v>
      </c>
      <c r="T81" s="56" t="str">
        <f t="shared" ca="1" si="6"/>
        <v xml:space="preserve"> </v>
      </c>
      <c r="U81" s="56">
        <f t="shared" ca="1" si="6"/>
        <v>1.2420401187991814E-2</v>
      </c>
      <c r="V81" s="56">
        <f t="shared" ca="1" si="6"/>
        <v>0.14775923834126692</v>
      </c>
      <c r="W81" s="56" t="str">
        <f t="shared" ca="1" si="6"/>
        <v xml:space="preserve"> </v>
      </c>
      <c r="X81" s="56">
        <f t="shared" ca="1" si="6"/>
        <v>-7.7426743949147836E-2</v>
      </c>
      <c r="Y81" s="58">
        <f t="shared" ca="1" si="6"/>
        <v>8.5831621653153833E-2</v>
      </c>
    </row>
    <row r="82" spans="1:25" s="33" customFormat="1" x14ac:dyDescent="0.2">
      <c r="A82" s="20">
        <v>39172</v>
      </c>
      <c r="B82" s="63">
        <f t="shared" ca="1" si="5"/>
        <v>1.8998832014285538E-2</v>
      </c>
      <c r="C82" s="63">
        <f t="shared" ca="1" si="5"/>
        <v>1.537269213313186E-2</v>
      </c>
      <c r="D82" s="34">
        <f t="shared" ca="1" si="5"/>
        <v>1.504830558081327E-2</v>
      </c>
      <c r="E82" s="34">
        <f t="shared" ca="1" si="5"/>
        <v>2.6020885807258365E-2</v>
      </c>
      <c r="F82" s="34">
        <f t="shared" ca="1" si="5"/>
        <v>1.8479528585285232E-2</v>
      </c>
      <c r="G82" s="53">
        <f t="shared" ca="1" si="5"/>
        <v>4.5411263892826126E-2</v>
      </c>
      <c r="H82" s="34">
        <f t="shared" ca="1" si="5"/>
        <v>-7.7097346698784541E-3</v>
      </c>
      <c r="I82" s="34">
        <f t="shared" ca="1" si="5"/>
        <v>-3.7775358429279371E-2</v>
      </c>
      <c r="J82" s="64">
        <f t="shared" ca="1" si="5"/>
        <v>-1.2021985256211454E-2</v>
      </c>
      <c r="K82" s="34">
        <f t="shared" ca="1" si="5"/>
        <v>0.19558222260364877</v>
      </c>
      <c r="L82" s="34">
        <f t="shared" ca="1" si="5"/>
        <v>-0.12465102202477196</v>
      </c>
      <c r="M82" s="64">
        <f t="shared" ca="1" si="5"/>
        <v>-0.11018527982336368</v>
      </c>
      <c r="N82" s="34">
        <f t="shared" ca="1" si="5"/>
        <v>4.7300865235100797E-2</v>
      </c>
      <c r="O82" s="55">
        <f t="shared" ca="1" si="5"/>
        <v>-0.17510965980348447</v>
      </c>
      <c r="P82" s="53">
        <f t="shared" ca="1" si="5"/>
        <v>-8.5855067955123987E-3</v>
      </c>
      <c r="Q82" s="34">
        <f t="shared" ca="1" si="5"/>
        <v>1.6700086161230976E-2</v>
      </c>
      <c r="R82" s="34">
        <f t="shared" ref="R82:Y87" ca="1" si="7">IF(AND(R17&gt;=0, (R16)&gt;0),R17/R16-1," ")</f>
        <v>5.5704385655317434E-3</v>
      </c>
      <c r="S82" s="34">
        <f t="shared" ca="1" si="7"/>
        <v>5.7281051824092932E-2</v>
      </c>
      <c r="T82" s="34" t="str">
        <f t="shared" ca="1" si="7"/>
        <v xml:space="preserve"> </v>
      </c>
      <c r="U82" s="34">
        <f t="shared" ca="1" si="7"/>
        <v>1.530238223241831E-3</v>
      </c>
      <c r="V82" s="34">
        <f t="shared" ca="1" si="7"/>
        <v>7.003365389569649E-2</v>
      </c>
      <c r="W82" s="34" t="str">
        <f t="shared" ca="1" si="7"/>
        <v xml:space="preserve"> </v>
      </c>
      <c r="X82" s="34">
        <f t="shared" ca="1" si="7"/>
        <v>-5.8809607000723907E-2</v>
      </c>
      <c r="Y82" s="55">
        <f t="shared" ca="1" si="7"/>
        <v>9.4941772435100713E-2</v>
      </c>
    </row>
    <row r="83" spans="1:25" s="33" customFormat="1" x14ac:dyDescent="0.2">
      <c r="A83" s="20">
        <v>39263</v>
      </c>
      <c r="B83" s="63">
        <f t="shared" ca="1" si="5"/>
        <v>2.0607313766951574E-2</v>
      </c>
      <c r="C83" s="63">
        <f t="shared" ca="1" si="5"/>
        <v>1.6409947180201057E-2</v>
      </c>
      <c r="D83" s="34">
        <f t="shared" ca="1" si="5"/>
        <v>1.6102815716481311E-2</v>
      </c>
      <c r="E83" s="34">
        <f t="shared" ca="1" si="5"/>
        <v>2.8651197366791115E-2</v>
      </c>
      <c r="F83" s="34">
        <f t="shared" ca="1" si="5"/>
        <v>1.9341611666571445E-2</v>
      </c>
      <c r="G83" s="53">
        <f t="shared" ca="1" si="5"/>
        <v>3.5853146827903526E-2</v>
      </c>
      <c r="H83" s="34">
        <f t="shared" ca="1" si="5"/>
        <v>7.2921646203308876E-2</v>
      </c>
      <c r="I83" s="34">
        <f t="shared" ca="1" si="5"/>
        <v>-2.3559946500989137E-2</v>
      </c>
      <c r="J83" s="64">
        <f t="shared" ca="1" si="5"/>
        <v>-5.7007993494159193E-3</v>
      </c>
      <c r="K83" s="34">
        <f t="shared" ca="1" si="5"/>
        <v>-1.6004444856069888E-2</v>
      </c>
      <c r="L83" s="34">
        <f t="shared" ca="1" si="5"/>
        <v>-0.10656514988121069</v>
      </c>
      <c r="M83" s="64">
        <f t="shared" ca="1" si="5"/>
        <v>-0.10395395582574951</v>
      </c>
      <c r="N83" s="34">
        <f t="shared" ca="1" si="5"/>
        <v>3.282926101631567E-2</v>
      </c>
      <c r="O83" s="55">
        <f t="shared" ca="1" si="5"/>
        <v>-0.18309143883825285</v>
      </c>
      <c r="P83" s="53">
        <f t="shared" ca="1" si="5"/>
        <v>1.4560496180084925E-3</v>
      </c>
      <c r="Q83" s="34">
        <f t="shared" ca="1" si="5"/>
        <v>1.5590829693394648E-2</v>
      </c>
      <c r="R83" s="34">
        <f t="shared" ca="1" si="7"/>
        <v>7.588558832729797E-3</v>
      </c>
      <c r="S83" s="34">
        <f t="shared" ca="1" si="7"/>
        <v>1.8213809002528558E-2</v>
      </c>
      <c r="T83" s="34" t="str">
        <f t="shared" ca="1" si="7"/>
        <v xml:space="preserve"> </v>
      </c>
      <c r="U83" s="34">
        <f t="shared" ca="1" si="7"/>
        <v>1.9641602057218988E-2</v>
      </c>
      <c r="V83" s="34">
        <f t="shared" ca="1" si="7"/>
        <v>5.9765081432588074E-2</v>
      </c>
      <c r="W83" s="34" t="str">
        <f t="shared" ca="1" si="7"/>
        <v xml:space="preserve"> </v>
      </c>
      <c r="X83" s="34">
        <f t="shared" ca="1" si="7"/>
        <v>-2.8802860946433917E-2</v>
      </c>
      <c r="Y83" s="55">
        <f t="shared" ca="1" si="7"/>
        <v>8.3412028333608834E-2</v>
      </c>
    </row>
    <row r="84" spans="1:25" s="33" customFormat="1" x14ac:dyDescent="0.2">
      <c r="A84" s="20">
        <v>39355</v>
      </c>
      <c r="B84" s="63">
        <f t="shared" ca="1" si="5"/>
        <v>1.8702328313311645E-2</v>
      </c>
      <c r="C84" s="63">
        <f t="shared" ca="1" si="5"/>
        <v>1.3719439362484875E-2</v>
      </c>
      <c r="D84" s="34">
        <f t="shared" ca="1" si="5"/>
        <v>1.2915293842278297E-2</v>
      </c>
      <c r="E84" s="34">
        <f t="shared" ca="1" si="5"/>
        <v>2.8137957296391347E-2</v>
      </c>
      <c r="F84" s="34">
        <f t="shared" ca="1" si="5"/>
        <v>2.1370867521497194E-2</v>
      </c>
      <c r="G84" s="53">
        <f t="shared" ca="1" si="5"/>
        <v>2.9775260511641033E-2</v>
      </c>
      <c r="H84" s="34">
        <f t="shared" ca="1" si="5"/>
        <v>1.9824419357910905E-2</v>
      </c>
      <c r="I84" s="34">
        <f t="shared" ca="1" si="5"/>
        <v>-1.1241980634105864E-2</v>
      </c>
      <c r="J84" s="64">
        <f t="shared" ca="1" si="5"/>
        <v>3.7353741628352033E-3</v>
      </c>
      <c r="K84" s="34">
        <f t="shared" ca="1" si="5"/>
        <v>6.1465726948467969E-2</v>
      </c>
      <c r="L84" s="34">
        <f t="shared" ca="1" si="5"/>
        <v>-0.12047521581421994</v>
      </c>
      <c r="M84" s="64">
        <f t="shared" ca="1" si="5"/>
        <v>-0.11947552112665893</v>
      </c>
      <c r="N84" s="34">
        <f t="shared" ca="1" si="5"/>
        <v>4.4660202651096048E-2</v>
      </c>
      <c r="O84" s="55">
        <f t="shared" ca="1" si="5"/>
        <v>-0.10199871193453169</v>
      </c>
      <c r="P84" s="53">
        <f t="shared" ca="1" si="5"/>
        <v>2.1581538501485031E-3</v>
      </c>
      <c r="Q84" s="34">
        <f t="shared" ca="1" si="5"/>
        <v>1.475533313066002E-2</v>
      </c>
      <c r="R84" s="34">
        <f t="shared" ca="1" si="7"/>
        <v>8.6071223519692541E-3</v>
      </c>
      <c r="S84" s="34">
        <f t="shared" ca="1" si="7"/>
        <v>4.0232764697345047E-2</v>
      </c>
      <c r="T84" s="34" t="str">
        <f t="shared" ca="1" si="7"/>
        <v xml:space="preserve"> </v>
      </c>
      <c r="U84" s="34">
        <f t="shared" ca="1" si="7"/>
        <v>2.7754624302169795E-3</v>
      </c>
      <c r="V84" s="34">
        <f t="shared" ca="1" si="7"/>
        <v>5.9251424778685502E-2</v>
      </c>
      <c r="W84" s="34" t="str">
        <f t="shared" ca="1" si="7"/>
        <v xml:space="preserve"> </v>
      </c>
      <c r="X84" s="34">
        <f t="shared" ca="1" si="7"/>
        <v>-3.0023659754058074E-2</v>
      </c>
      <c r="Y84" s="55">
        <f t="shared" ca="1" si="7"/>
        <v>6.1450398095319603E-2</v>
      </c>
    </row>
    <row r="85" spans="1:25" s="33" customFormat="1" ht="12" thickBot="1" x14ac:dyDescent="0.25">
      <c r="A85" s="26">
        <v>39447</v>
      </c>
      <c r="B85" s="65">
        <f t="shared" ca="1" si="5"/>
        <v>1.958920799004904E-2</v>
      </c>
      <c r="C85" s="65">
        <f t="shared" ca="1" si="5"/>
        <v>1.9262563712246328E-2</v>
      </c>
      <c r="D85" s="56">
        <f t="shared" ca="1" si="5"/>
        <v>1.8510265800765424E-2</v>
      </c>
      <c r="E85" s="56">
        <f t="shared" ca="1" si="5"/>
        <v>2.0199069301760186E-2</v>
      </c>
      <c r="F85" s="56">
        <f t="shared" ca="1" si="5"/>
        <v>2.6361403525488658E-2</v>
      </c>
      <c r="G85" s="57">
        <f t="shared" ca="1" si="5"/>
        <v>2.9421175171798541E-2</v>
      </c>
      <c r="H85" s="56">
        <f t="shared" ca="1" si="5"/>
        <v>0.12137516663415515</v>
      </c>
      <c r="I85" s="56">
        <f t="shared" ca="1" si="5"/>
        <v>-1.1445461757565112E-2</v>
      </c>
      <c r="J85" s="66">
        <f t="shared" ca="1" si="5"/>
        <v>-6.3658512900433006E-3</v>
      </c>
      <c r="K85" s="56">
        <f t="shared" ca="1" si="5"/>
        <v>7.5865887180513791E-2</v>
      </c>
      <c r="L85" s="56">
        <f t="shared" ca="1" si="5"/>
        <v>-0.12067553873044223</v>
      </c>
      <c r="M85" s="66">
        <f t="shared" ca="1" si="5"/>
        <v>-9.3213818422747341E-2</v>
      </c>
      <c r="N85" s="56">
        <f t="shared" ca="1" si="5"/>
        <v>7.008668213183733E-2</v>
      </c>
      <c r="O85" s="58">
        <f t="shared" ca="1" si="5"/>
        <v>-0.19360124734899953</v>
      </c>
      <c r="P85" s="57">
        <f t="shared" ca="1" si="5"/>
        <v>6.9024313092036493E-3</v>
      </c>
      <c r="Q85" s="56">
        <f t="shared" ca="1" si="5"/>
        <v>1.6891667429203672E-2</v>
      </c>
      <c r="R85" s="56">
        <f t="shared" ca="1" si="7"/>
        <v>7.8558518478888395E-3</v>
      </c>
      <c r="S85" s="56">
        <f t="shared" ca="1" si="7"/>
        <v>4.4231236424173037E-2</v>
      </c>
      <c r="T85" s="56" t="str">
        <f t="shared" ca="1" si="7"/>
        <v xml:space="preserve"> </v>
      </c>
      <c r="U85" s="56">
        <f t="shared" ca="1" si="7"/>
        <v>2.2149793898698755E-2</v>
      </c>
      <c r="V85" s="56">
        <f t="shared" ca="1" si="7"/>
        <v>7.1961235915823929E-2</v>
      </c>
      <c r="W85" s="56" t="str">
        <f t="shared" ca="1" si="7"/>
        <v xml:space="preserve"> </v>
      </c>
      <c r="X85" s="56">
        <f t="shared" ca="1" si="7"/>
        <v>-4.629358494365643E-2</v>
      </c>
      <c r="Y85" s="58">
        <f t="shared" ca="1" si="7"/>
        <v>4.621560392755053E-2</v>
      </c>
    </row>
    <row r="86" spans="1:25" s="33" customFormat="1" x14ac:dyDescent="0.2">
      <c r="A86" s="14">
        <v>39538</v>
      </c>
      <c r="B86" s="67">
        <f t="shared" ca="1" si="5"/>
        <v>1.4888308289697338E-2</v>
      </c>
      <c r="C86" s="67">
        <f t="shared" ca="1" si="5"/>
        <v>9.0529311611327046E-3</v>
      </c>
      <c r="D86" s="59">
        <f t="shared" ca="1" si="5"/>
        <v>7.4802046464639282E-3</v>
      </c>
      <c r="E86" s="59">
        <f t="shared" ca="1" si="5"/>
        <v>2.577325001264974E-2</v>
      </c>
      <c r="F86" s="59">
        <f t="shared" ca="1" si="5"/>
        <v>2.3779983409045746E-2</v>
      </c>
      <c r="G86" s="60">
        <f t="shared" ca="1" si="5"/>
        <v>1.7936047698719371E-2</v>
      </c>
      <c r="H86" s="59">
        <f t="shared" ca="1" si="5"/>
        <v>-3.8738912129518965E-3</v>
      </c>
      <c r="I86" s="59">
        <f t="shared" ca="1" si="5"/>
        <v>-8.2035044885022668E-3</v>
      </c>
      <c r="J86" s="68">
        <f t="shared" ca="1" si="5"/>
        <v>4.2390745722262757E-3</v>
      </c>
      <c r="K86" s="59">
        <f t="shared" ca="1" si="5"/>
        <v>0.10130694736599377</v>
      </c>
      <c r="L86" s="59">
        <f t="shared" ca="1" si="5"/>
        <v>-0.11311400802602256</v>
      </c>
      <c r="M86" s="68">
        <f t="shared" ca="1" si="5"/>
        <v>-0.12476130669306817</v>
      </c>
      <c r="N86" s="59">
        <f t="shared" ca="1" si="5"/>
        <v>2.7671521077421879E-2</v>
      </c>
      <c r="O86" s="61">
        <f t="shared" ca="1" si="5"/>
        <v>-0.17801585839035561</v>
      </c>
      <c r="P86" s="60">
        <f t="shared" ca="1" si="5"/>
        <v>5.0610917603111094E-3</v>
      </c>
      <c r="Q86" s="59">
        <f t="shared" ca="1" si="5"/>
        <v>1.470533417794595E-2</v>
      </c>
      <c r="R86" s="59">
        <f t="shared" ca="1" si="7"/>
        <v>3.7818136637046695E-3</v>
      </c>
      <c r="S86" s="59">
        <f t="shared" ca="1" si="7"/>
        <v>3.4106707164112127E-2</v>
      </c>
      <c r="T86" s="59" t="str">
        <f t="shared" ca="1" si="7"/>
        <v xml:space="preserve"> </v>
      </c>
      <c r="U86" s="59">
        <f t="shared" ca="1" si="7"/>
        <v>5.3469761043887232E-3</v>
      </c>
      <c r="V86" s="59">
        <f t="shared" ca="1" si="7"/>
        <v>5.2518600222466238E-2</v>
      </c>
      <c r="W86" s="59" t="str">
        <f t="shared" ca="1" si="7"/>
        <v xml:space="preserve"> </v>
      </c>
      <c r="X86" s="59">
        <f t="shared" ca="1" si="7"/>
        <v>-3.2769919340324805E-2</v>
      </c>
      <c r="Y86" s="61">
        <f t="shared" ca="1" si="7"/>
        <v>6.1406656114584068E-2</v>
      </c>
    </row>
    <row r="87" spans="1:25" s="33" customFormat="1" x14ac:dyDescent="0.2">
      <c r="A87" s="20">
        <v>39629</v>
      </c>
      <c r="B87" s="63">
        <f t="shared" ca="1" si="5"/>
        <v>1.8419699383118937E-2</v>
      </c>
      <c r="C87" s="63">
        <f t="shared" ca="1" si="5"/>
        <v>1.1766106615062943E-2</v>
      </c>
      <c r="D87" s="34">
        <f t="shared" ca="1" si="5"/>
        <v>1.0418166446884092E-2</v>
      </c>
      <c r="E87" s="34">
        <f t="shared" ca="1" si="5"/>
        <v>3.0628583587929636E-2</v>
      </c>
      <c r="F87" s="34">
        <f t="shared" ca="1" si="5"/>
        <v>2.4187294238048551E-2</v>
      </c>
      <c r="G87" s="53">
        <f t="shared" ca="1" si="5"/>
        <v>2.4288537987098069E-2</v>
      </c>
      <c r="H87" s="34">
        <f t="shared" ca="1" si="5"/>
        <v>-0.17484808548119701</v>
      </c>
      <c r="I87" s="34">
        <f t="shared" ca="1" si="5"/>
        <v>-1.7696307586281379E-2</v>
      </c>
      <c r="J87" s="64">
        <f t="shared" ca="1" si="5"/>
        <v>-1.059397855573363E-2</v>
      </c>
      <c r="K87" s="34">
        <f t="shared" ca="1" si="5"/>
        <v>2.5055821089967623E-2</v>
      </c>
      <c r="L87" s="34">
        <f t="shared" ca="1" si="5"/>
        <v>-0.10982772521812645</v>
      </c>
      <c r="M87" s="64">
        <f t="shared" ca="1" si="5"/>
        <v>-0.11016616021361436</v>
      </c>
      <c r="N87" s="34">
        <f t="shared" ca="1" si="5"/>
        <v>3.112968299240304E-2</v>
      </c>
      <c r="O87" s="55">
        <f t="shared" ca="1" si="5"/>
        <v>-0.17399282675590799</v>
      </c>
      <c r="P87" s="53">
        <f t="shared" ca="1" si="5"/>
        <v>1.0404786769053986E-2</v>
      </c>
      <c r="Q87" s="34">
        <f ca="1">IF(AND(Q22&gt;=0, (Q21)&gt;0),Q22/Q21-1," ")</f>
        <v>4.7756984788926982E-3</v>
      </c>
      <c r="R87" s="34">
        <f t="shared" ca="1" si="7"/>
        <v>-4.6830822468522104E-3</v>
      </c>
      <c r="S87" s="34">
        <f t="shared" ca="1" si="7"/>
        <v>2.5923198165298977E-2</v>
      </c>
      <c r="T87" s="34" t="str">
        <f t="shared" ca="1" si="7"/>
        <v xml:space="preserve"> </v>
      </c>
      <c r="U87" s="34">
        <f t="shared" ca="1" si="7"/>
        <v>-1.1014678539944645E-2</v>
      </c>
      <c r="V87" s="34">
        <f t="shared" ca="1" si="7"/>
        <v>5.1093301716007566E-2</v>
      </c>
      <c r="W87" s="34" t="str">
        <f t="shared" ca="1" si="7"/>
        <v xml:space="preserve"> </v>
      </c>
      <c r="X87" s="34">
        <f t="shared" ca="1" si="7"/>
        <v>-1.6645760006082089E-2</v>
      </c>
      <c r="Y87" s="55">
        <f t="shared" ca="1" si="7"/>
        <v>5.975647884144264E-2</v>
      </c>
    </row>
    <row r="88" spans="1:25" s="33" customFormat="1" x14ac:dyDescent="0.2">
      <c r="A88" s="20">
        <v>39721</v>
      </c>
      <c r="B88" s="63">
        <f t="shared" ref="B88:X99" ca="1" si="8">IF(AND(B23&gt;=0, (B22)&gt;0),B23/B22-1," ")</f>
        <v>2.0845678890485608E-2</v>
      </c>
      <c r="C88" s="63">
        <f t="shared" ca="1" si="8"/>
        <v>1.6207464788021042E-2</v>
      </c>
      <c r="D88" s="34">
        <f t="shared" ca="1" si="8"/>
        <v>1.5405894948167465E-2</v>
      </c>
      <c r="E88" s="34">
        <f t="shared" ca="1" si="8"/>
        <v>2.9200718131927594E-2</v>
      </c>
      <c r="F88" s="34">
        <f t="shared" ca="1" si="8"/>
        <v>2.3494580009677524E-2</v>
      </c>
      <c r="G88" s="53">
        <f t="shared" ca="1" si="8"/>
        <v>2.858149245066266E-2</v>
      </c>
      <c r="H88" s="34">
        <f t="shared" ca="1" si="8"/>
        <v>0.42620537194125463</v>
      </c>
      <c r="I88" s="34">
        <f t="shared" ca="1" si="8"/>
        <v>-2.897904271445495E-2</v>
      </c>
      <c r="J88" s="64">
        <f t="shared" ca="1" si="8"/>
        <v>-1.6648525102047396E-2</v>
      </c>
      <c r="K88" s="34">
        <f t="shared" ca="1" si="8"/>
        <v>3.0646420474822467E-2</v>
      </c>
      <c r="L88" s="34">
        <f t="shared" ca="1" si="8"/>
        <v>-0.16593217244278524</v>
      </c>
      <c r="M88" s="64">
        <f t="shared" ca="1" si="8"/>
        <v>-0.15777985534888195</v>
      </c>
      <c r="N88" s="34">
        <f t="shared" ca="1" si="8"/>
        <v>3.8257006331025023E-2</v>
      </c>
      <c r="O88" s="55">
        <f t="shared" ca="1" si="8"/>
        <v>-0.1312201310367368</v>
      </c>
      <c r="P88" s="53">
        <f t="shared" ca="1" si="8"/>
        <v>-8.6338524811188089E-3</v>
      </c>
      <c r="Q88" s="34">
        <f t="shared" ca="1" si="8"/>
        <v>1.7501722667891961E-2</v>
      </c>
      <c r="R88" s="34">
        <f t="shared" ca="1" si="8"/>
        <v>-7.3058493261209945E-3</v>
      </c>
      <c r="S88" s="34">
        <f t="shared" ca="1" si="8"/>
        <v>2.6608928037979984E-2</v>
      </c>
      <c r="T88" s="34" t="str">
        <f t="shared" ca="1" si="8"/>
        <v xml:space="preserve"> </v>
      </c>
      <c r="U88" s="34">
        <f t="shared" ca="1" si="8"/>
        <v>2.7931602808038747E-2</v>
      </c>
      <c r="V88" s="34">
        <f t="shared" ca="1" si="8"/>
        <v>3.8813217493926855E-2</v>
      </c>
      <c r="W88" s="34" t="str">
        <f t="shared" ca="1" si="8"/>
        <v xml:space="preserve"> </v>
      </c>
      <c r="X88" s="34">
        <f t="shared" ca="1" si="8"/>
        <v>-3.4491406111684109E-2</v>
      </c>
      <c r="Y88" s="55">
        <f t="shared" ref="Y88:Y98" ca="1" si="9">IF(AND(Y23&gt;=0, (Y22)&gt;0),Y23/Y22-1," ")</f>
        <v>3.7578022267888977E-2</v>
      </c>
    </row>
    <row r="89" spans="1:25" s="33" customFormat="1" ht="12" thickBot="1" x14ac:dyDescent="0.25">
      <c r="A89" s="26">
        <v>39813</v>
      </c>
      <c r="B89" s="65">
        <f t="shared" ca="1" si="8"/>
        <v>6.4258620336665739E-3</v>
      </c>
      <c r="C89" s="65">
        <f t="shared" ca="1" si="8"/>
        <v>-1.9514751530596008E-3</v>
      </c>
      <c r="D89" s="56">
        <f t="shared" ca="1" si="8"/>
        <v>-3.7549964707362937E-3</v>
      </c>
      <c r="E89" s="56">
        <f t="shared" ca="1" si="8"/>
        <v>2.1325852766068909E-2</v>
      </c>
      <c r="F89" s="56">
        <f t="shared" ca="1" si="8"/>
        <v>1.4314858710285927E-2</v>
      </c>
      <c r="G89" s="57">
        <f t="shared" ca="1" si="8"/>
        <v>1.1457504413973085E-2</v>
      </c>
      <c r="H89" s="56">
        <f t="shared" ca="1" si="8"/>
        <v>-3.4644707666650065E-2</v>
      </c>
      <c r="I89" s="56">
        <f t="shared" ca="1" si="8"/>
        <v>-3.1648100154956005E-2</v>
      </c>
      <c r="J89" s="66">
        <f t="shared" ca="1" si="8"/>
        <v>-2.9295376618622138E-2</v>
      </c>
      <c r="K89" s="56">
        <f t="shared" ca="1" si="8"/>
        <v>4.9162883519087375E-2</v>
      </c>
      <c r="L89" s="56">
        <f t="shared" ca="1" si="8"/>
        <v>-0.21633381610183045</v>
      </c>
      <c r="M89" s="66">
        <f t="shared" ca="1" si="8"/>
        <v>-0.20094695404931551</v>
      </c>
      <c r="N89" s="56">
        <f t="shared" ca="1" si="8"/>
        <v>4.5219515087024265E-2</v>
      </c>
      <c r="O89" s="58">
        <f t="shared" ca="1" si="8"/>
        <v>-0.19119208414105715</v>
      </c>
      <c r="P89" s="57">
        <f t="shared" ca="1" si="8"/>
        <v>-1.9067888649426545E-2</v>
      </c>
      <c r="Q89" s="56">
        <f t="shared" ca="1" si="8"/>
        <v>2.2494198366420637E-3</v>
      </c>
      <c r="R89" s="56">
        <f t="shared" ca="1" si="8"/>
        <v>-1.1256642610638856E-2</v>
      </c>
      <c r="S89" s="56">
        <f t="shared" ca="1" si="8"/>
        <v>1.4151610372086898E-2</v>
      </c>
      <c r="T89" s="56" t="str">
        <f t="shared" ca="1" si="8"/>
        <v xml:space="preserve"> </v>
      </c>
      <c r="U89" s="56">
        <f t="shared" ca="1" si="8"/>
        <v>-4.1592087027445546E-3</v>
      </c>
      <c r="V89" s="56">
        <f t="shared" ca="1" si="8"/>
        <v>3.5668026195316171E-2</v>
      </c>
      <c r="W89" s="56" t="str">
        <f t="shared" ca="1" si="8"/>
        <v xml:space="preserve"> </v>
      </c>
      <c r="X89" s="56">
        <f t="shared" ca="1" si="8"/>
        <v>-2.6822538187355249E-2</v>
      </c>
      <c r="Y89" s="58">
        <f t="shared" ca="1" si="9"/>
        <v>5.6730741050533773E-2</v>
      </c>
    </row>
    <row r="90" spans="1:25" s="33" customFormat="1" x14ac:dyDescent="0.2">
      <c r="A90" s="14">
        <v>39903</v>
      </c>
      <c r="B90" s="67">
        <f t="shared" ca="1" si="8"/>
        <v>8.8359616295785592E-3</v>
      </c>
      <c r="C90" s="67">
        <f t="shared" ca="1" si="8"/>
        <v>2.9804258264798378E-3</v>
      </c>
      <c r="D90" s="59">
        <f t="shared" ca="1" si="8"/>
        <v>2.2236679005771531E-3</v>
      </c>
      <c r="E90" s="59">
        <f t="shared" ca="1" si="8"/>
        <v>1.9013294394370828E-2</v>
      </c>
      <c r="F90" s="59">
        <f t="shared" ca="1" si="8"/>
        <v>9.6841903184614608E-3</v>
      </c>
      <c r="G90" s="60">
        <f t="shared" ca="1" si="8"/>
        <v>1.322614965417146E-2</v>
      </c>
      <c r="H90" s="59">
        <f t="shared" ca="1" si="8"/>
        <v>9.4339446246329617E-2</v>
      </c>
      <c r="I90" s="59">
        <f t="shared" ca="1" si="8"/>
        <v>-3.6710664057930775E-2</v>
      </c>
      <c r="J90" s="68">
        <f t="shared" ca="1" si="8"/>
        <v>-1.8428442599948136E-2</v>
      </c>
      <c r="K90" s="59">
        <f t="shared" ca="1" si="8"/>
        <v>3.7707374326747978E-2</v>
      </c>
      <c r="L90" s="59">
        <f t="shared" ca="1" si="8"/>
        <v>-9.5269000547705596E-2</v>
      </c>
      <c r="M90" s="68">
        <f t="shared" ca="1" si="8"/>
        <v>-0.15614896255244815</v>
      </c>
      <c r="N90" s="59">
        <f t="shared" ca="1" si="8"/>
        <v>1.6480955345315795E-2</v>
      </c>
      <c r="O90" s="61">
        <f t="shared" ca="1" si="8"/>
        <v>-0.21584286131976071</v>
      </c>
      <c r="P90" s="60">
        <f t="shared" ca="1" si="8"/>
        <v>-5.4656227870855112E-3</v>
      </c>
      <c r="Q90" s="59">
        <f t="shared" ca="1" si="8"/>
        <v>1.1840686875304041E-3</v>
      </c>
      <c r="R90" s="59">
        <f t="shared" ca="1" si="8"/>
        <v>-1.7343488546878394E-2</v>
      </c>
      <c r="S90" s="59">
        <f t="shared" ca="1" si="8"/>
        <v>1.6984815883878124E-2</v>
      </c>
      <c r="T90" s="59" t="str">
        <f t="shared" ca="1" si="8"/>
        <v xml:space="preserve"> </v>
      </c>
      <c r="U90" s="59">
        <f t="shared" ca="1" si="8"/>
        <v>-6.6566732676309748E-4</v>
      </c>
      <c r="V90" s="59">
        <f t="shared" ca="1" si="8"/>
        <v>2.5979246181132565E-2</v>
      </c>
      <c r="W90" s="59" t="str">
        <f t="shared" ca="1" si="8"/>
        <v xml:space="preserve"> </v>
      </c>
      <c r="X90" s="59">
        <f t="shared" ca="1" si="8"/>
        <v>-1.9679202728466794E-2</v>
      </c>
      <c r="Y90" s="61">
        <f t="shared" ca="1" si="9"/>
        <v>3.1131373627564241E-2</v>
      </c>
    </row>
    <row r="91" spans="1:25" s="33" customFormat="1" x14ac:dyDescent="0.2">
      <c r="A91" s="20">
        <v>39994</v>
      </c>
      <c r="B91" s="63">
        <f t="shared" ca="1" si="8"/>
        <v>1.1510399136251515E-2</v>
      </c>
      <c r="C91" s="63">
        <f t="shared" ca="1" si="8"/>
        <v>6.7558343540721211E-3</v>
      </c>
      <c r="D91" s="34">
        <f t="shared" ca="1" si="8"/>
        <v>6.6190349266006532E-3</v>
      </c>
      <c r="E91" s="34">
        <f t="shared" ca="1" si="8"/>
        <v>1.9644147090641439E-2</v>
      </c>
      <c r="F91" s="34">
        <f t="shared" ca="1" si="8"/>
        <v>7.9587222334074337E-3</v>
      </c>
      <c r="G91" s="53">
        <f t="shared" ca="1" si="8"/>
        <v>2.4005855193897085E-2</v>
      </c>
      <c r="H91" s="34">
        <f t="shared" ca="1" si="8"/>
        <v>-1.2113552268529393E-2</v>
      </c>
      <c r="I91" s="34">
        <f t="shared" ca="1" si="8"/>
        <v>-3.3046504601400017E-2</v>
      </c>
      <c r="J91" s="64">
        <f t="shared" ca="1" si="8"/>
        <v>-3.3650212800720891E-2</v>
      </c>
      <c r="K91" s="34">
        <f t="shared" ca="1" si="8"/>
        <v>2.4555620950895252E-2</v>
      </c>
      <c r="L91" s="34">
        <f t="shared" ca="1" si="8"/>
        <v>-0.19741040680905231</v>
      </c>
      <c r="M91" s="64">
        <f t="shared" ca="1" si="8"/>
        <v>-0.20753034898052303</v>
      </c>
      <c r="N91" s="34">
        <f t="shared" ca="1" si="8"/>
        <v>2.2527428317866249E-2</v>
      </c>
      <c r="O91" s="55">
        <f t="shared" ca="1" si="8"/>
        <v>-0.23848231981507995</v>
      </c>
      <c r="P91" s="53">
        <f t="shared" ca="1" si="8"/>
        <v>2.7955016323844006E-4</v>
      </c>
      <c r="Q91" s="34">
        <f t="shared" ca="1" si="8"/>
        <v>1.927376737843689E-2</v>
      </c>
      <c r="R91" s="34">
        <f t="shared" ca="1" si="8"/>
        <v>-6.0302416129900394E-3</v>
      </c>
      <c r="S91" s="34">
        <f t="shared" ca="1" si="8"/>
        <v>1.4843168701836662E-2</v>
      </c>
      <c r="T91" s="34" t="str">
        <f t="shared" ca="1" si="8"/>
        <v xml:space="preserve"> </v>
      </c>
      <c r="U91" s="34">
        <f t="shared" ca="1" si="8"/>
        <v>6.6116640021498529E-3</v>
      </c>
      <c r="V91" s="34">
        <f t="shared" ca="1" si="8"/>
        <v>1.7684827971070849E-2</v>
      </c>
      <c r="W91" s="34" t="str">
        <f t="shared" ca="1" si="8"/>
        <v xml:space="preserve"> </v>
      </c>
      <c r="X91" s="34">
        <f t="shared" ca="1" si="8"/>
        <v>-2.6640712342767547E-2</v>
      </c>
      <c r="Y91" s="55">
        <f t="shared" ca="1" si="9"/>
        <v>2.8065603487267055E-2</v>
      </c>
    </row>
    <row r="92" spans="1:25" s="33" customFormat="1" x14ac:dyDescent="0.2">
      <c r="A92" s="20">
        <v>40086</v>
      </c>
      <c r="B92" s="63">
        <f t="shared" ca="1" si="8"/>
        <v>1.3999066712426123E-2</v>
      </c>
      <c r="C92" s="63">
        <f t="shared" ca="1" si="8"/>
        <v>8.9444713240862672E-3</v>
      </c>
      <c r="D92" s="34">
        <f t="shared" ca="1" si="8"/>
        <v>8.2861207465816378E-3</v>
      </c>
      <c r="E92" s="34">
        <f t="shared" ca="1" si="8"/>
        <v>2.2536785825278294E-2</v>
      </c>
      <c r="F92" s="34">
        <f t="shared" ca="1" si="8"/>
        <v>1.4725704431962194E-2</v>
      </c>
      <c r="G92" s="53">
        <f t="shared" ca="1" si="8"/>
        <v>2.224257902502691E-2</v>
      </c>
      <c r="H92" s="34">
        <f t="shared" ca="1" si="8"/>
        <v>0.10277184310556753</v>
      </c>
      <c r="I92" s="34">
        <f t="shared" ca="1" si="8"/>
        <v>-3.0543826777130301E-2</v>
      </c>
      <c r="J92" s="64">
        <f t="shared" ca="1" si="8"/>
        <v>-1.6812099915582635E-2</v>
      </c>
      <c r="K92" s="34">
        <f t="shared" ca="1" si="8"/>
        <v>2.2263872910645022E-2</v>
      </c>
      <c r="L92" s="34">
        <f t="shared" ca="1" si="8"/>
        <v>-0.2701382428115251</v>
      </c>
      <c r="M92" s="64">
        <f t="shared" ca="1" si="8"/>
        <v>-0.27924058819505426</v>
      </c>
      <c r="N92" s="34">
        <f t="shared" ca="1" si="8"/>
        <v>2.8384411533995735E-2</v>
      </c>
      <c r="O92" s="55">
        <f t="shared" ca="1" si="8"/>
        <v>-0.27852683389508681</v>
      </c>
      <c r="P92" s="53">
        <f t="shared" ca="1" si="8"/>
        <v>-1.7609850545445505E-2</v>
      </c>
      <c r="Q92" s="34">
        <f t="shared" ca="1" si="8"/>
        <v>1.0770070002779297E-2</v>
      </c>
      <c r="R92" s="34">
        <f t="shared" ca="1" si="8"/>
        <v>-1.3587719403793663E-3</v>
      </c>
      <c r="S92" s="34">
        <f t="shared" ca="1" si="8"/>
        <v>1.7903134314294133E-2</v>
      </c>
      <c r="T92" s="34" t="str">
        <f t="shared" ca="1" si="8"/>
        <v xml:space="preserve"> </v>
      </c>
      <c r="U92" s="34">
        <f t="shared" ca="1" si="8"/>
        <v>7.9426307197441037E-3</v>
      </c>
      <c r="V92" s="34">
        <f t="shared" ca="1" si="8"/>
        <v>2.4052135345258518E-2</v>
      </c>
      <c r="W92" s="34" t="str">
        <f t="shared" ca="1" si="8"/>
        <v xml:space="preserve"> </v>
      </c>
      <c r="X92" s="34">
        <f t="shared" ca="1" si="8"/>
        <v>-2.0749095245288895E-2</v>
      </c>
      <c r="Y92" s="55">
        <f t="shared" ca="1" si="9"/>
        <v>6.0856392177525365E-2</v>
      </c>
    </row>
    <row r="93" spans="1:25" s="33" customFormat="1" ht="12" thickBot="1" x14ac:dyDescent="0.25">
      <c r="A93" s="26">
        <v>40178</v>
      </c>
      <c r="B93" s="65">
        <f t="shared" ca="1" si="8"/>
        <v>9.7653314232151178E-3</v>
      </c>
      <c r="C93" s="65">
        <f t="shared" ca="1" si="8"/>
        <v>4.9557815879397449E-3</v>
      </c>
      <c r="D93" s="56">
        <f t="shared" ca="1" si="8"/>
        <v>5.0300610908158294E-3</v>
      </c>
      <c r="E93" s="56">
        <f t="shared" ca="1" si="8"/>
        <v>1.7781156274070398E-2</v>
      </c>
      <c r="F93" s="56">
        <f t="shared" ca="1" si="8"/>
        <v>4.3076437500300102E-3</v>
      </c>
      <c r="G93" s="57">
        <f t="shared" ca="1" si="8"/>
        <v>2.0539424964985509E-2</v>
      </c>
      <c r="H93" s="56">
        <f t="shared" ca="1" si="8"/>
        <v>-8.5182108148815439E-2</v>
      </c>
      <c r="I93" s="56">
        <f t="shared" ca="1" si="8"/>
        <v>-3.8388030457682354E-2</v>
      </c>
      <c r="J93" s="66">
        <f t="shared" ca="1" si="8"/>
        <v>-1.6420383717776432E-2</v>
      </c>
      <c r="K93" s="56">
        <f t="shared" ca="1" si="8"/>
        <v>3.1516261194381778E-2</v>
      </c>
      <c r="L93" s="56">
        <f t="shared" ca="1" si="8"/>
        <v>-0.47532899414147667</v>
      </c>
      <c r="M93" s="66">
        <f t="shared" ca="1" si="8"/>
        <v>-0.3788013619191839</v>
      </c>
      <c r="N93" s="56">
        <f t="shared" ca="1" si="8"/>
        <v>2.9104310518335064E-2</v>
      </c>
      <c r="O93" s="58">
        <f t="shared" ca="1" si="8"/>
        <v>-0.35106706857716963</v>
      </c>
      <c r="P93" s="57">
        <f t="shared" ca="1" si="8"/>
        <v>3.7288479975261524E-4</v>
      </c>
      <c r="Q93" s="56">
        <f t="shared" ca="1" si="8"/>
        <v>1.0026118808033724E-2</v>
      </c>
      <c r="R93" s="56">
        <f t="shared" ca="1" si="8"/>
        <v>-1.0315117535052098E-2</v>
      </c>
      <c r="S93" s="56">
        <f t="shared" ca="1" si="8"/>
        <v>3.6690948374476617E-2</v>
      </c>
      <c r="T93" s="56" t="str">
        <f t="shared" ca="1" si="8"/>
        <v xml:space="preserve"> </v>
      </c>
      <c r="U93" s="56">
        <f t="shared" ca="1" si="8"/>
        <v>-1.087415085981891E-2</v>
      </c>
      <c r="V93" s="56">
        <f t="shared" ca="1" si="8"/>
        <v>1.6821701851982063E-2</v>
      </c>
      <c r="W93" s="56" t="str">
        <f t="shared" ca="1" si="8"/>
        <v xml:space="preserve"> </v>
      </c>
      <c r="X93" s="56">
        <f t="shared" ca="1" si="8"/>
        <v>-2.127558483606895E-2</v>
      </c>
      <c r="Y93" s="58">
        <f t="shared" ca="1" si="9"/>
        <v>5.8397960553517869E-2</v>
      </c>
    </row>
    <row r="94" spans="1:25" s="33" customFormat="1" x14ac:dyDescent="0.2">
      <c r="A94" s="20">
        <v>40268</v>
      </c>
      <c r="B94" s="63">
        <f t="shared" ca="1" si="8"/>
        <v>1.1927403163113803E-2</v>
      </c>
      <c r="C94" s="63">
        <f t="shared" ca="1" si="8"/>
        <v>6.4447075503983875E-3</v>
      </c>
      <c r="D94" s="34">
        <f t="shared" ca="1" si="8"/>
        <v>6.3528682404849768E-3</v>
      </c>
      <c r="E94" s="34">
        <f t="shared" ca="1" si="8"/>
        <v>2.0949977578027745E-2</v>
      </c>
      <c r="F94" s="34">
        <f t="shared" ca="1" si="8"/>
        <v>7.2466427622506213E-3</v>
      </c>
      <c r="G94" s="53">
        <f t="shared" ca="1" si="8"/>
        <v>1.8070761599772833E-2</v>
      </c>
      <c r="H94" s="34">
        <f t="shared" ca="1" si="8"/>
        <v>7.2427138459492779E-2</v>
      </c>
      <c r="I94" s="34">
        <f t="shared" ca="1" si="8"/>
        <v>-3.9948442071711221E-2</v>
      </c>
      <c r="J94" s="64">
        <f t="shared" ca="1" si="8"/>
        <v>-1.0281052725612305E-2</v>
      </c>
      <c r="K94" s="34">
        <f t="shared" ca="1" si="8"/>
        <v>1.6592554821408978E-2</v>
      </c>
      <c r="L94" s="34">
        <f t="shared" ca="1" si="8"/>
        <v>-1</v>
      </c>
      <c r="M94" s="64">
        <f t="shared" ca="1" si="8"/>
        <v>-1</v>
      </c>
      <c r="N94" s="34">
        <f t="shared" ca="1" si="8"/>
        <v>1.9167592271081224E-2</v>
      </c>
      <c r="O94" s="55">
        <f t="shared" ca="1" si="8"/>
        <v>-0.30570227807617578</v>
      </c>
      <c r="P94" s="53">
        <f t="shared" ca="1" si="8"/>
        <v>-1.4345041555785532E-3</v>
      </c>
      <c r="Q94" s="34">
        <f t="shared" ca="1" si="8"/>
        <v>-2.2269447088885119E-4</v>
      </c>
      <c r="R94" s="34">
        <f t="shared" ca="1" si="8"/>
        <v>-1.31507929117336E-3</v>
      </c>
      <c r="S94" s="34">
        <f t="shared" ca="1" si="8"/>
        <v>1.746971518419671E-2</v>
      </c>
      <c r="T94" s="34" t="str">
        <f t="shared" ca="1" si="8"/>
        <v xml:space="preserve"> </v>
      </c>
      <c r="U94" s="34">
        <f t="shared" ca="1" si="8"/>
        <v>4.0775330300166779E-3</v>
      </c>
      <c r="V94" s="34">
        <f t="shared" ca="1" si="8"/>
        <v>2.23778496162923E-2</v>
      </c>
      <c r="W94" s="34" t="str">
        <f t="shared" ca="1" si="8"/>
        <v xml:space="preserve"> </v>
      </c>
      <c r="X94" s="34">
        <f t="shared" ca="1" si="8"/>
        <v>-3.3301232728152996E-2</v>
      </c>
      <c r="Y94" s="55">
        <f t="shared" ca="1" si="9"/>
        <v>3.9432491596819164E-2</v>
      </c>
    </row>
    <row r="95" spans="1:25" s="33" customFormat="1" x14ac:dyDescent="0.2">
      <c r="A95" s="20">
        <v>40359</v>
      </c>
      <c r="B95" s="63">
        <f t="shared" ca="1" si="8"/>
        <v>9.3949606204610792E-3</v>
      </c>
      <c r="C95" s="63">
        <f t="shared" ca="1" si="8"/>
        <v>3.1672171061511989E-3</v>
      </c>
      <c r="D95" s="34">
        <f t="shared" ca="1" si="8"/>
        <v>2.2657135476693568E-3</v>
      </c>
      <c r="E95" s="34">
        <f t="shared" ca="1" si="8"/>
        <v>1.9498010841151325E-2</v>
      </c>
      <c r="F95" s="34">
        <f t="shared" ca="1" si="8"/>
        <v>1.1032105731464625E-2</v>
      </c>
      <c r="G95" s="53">
        <f t="shared" ca="1" si="8"/>
        <v>1.1179641694320619E-2</v>
      </c>
      <c r="H95" s="34">
        <f t="shared" ca="1" si="8"/>
        <v>5.8887716381077482E-3</v>
      </c>
      <c r="I95" s="34">
        <f t="shared" ca="1" si="8"/>
        <v>-2.0934934488800794E-2</v>
      </c>
      <c r="J95" s="64">
        <f t="shared" ca="1" si="8"/>
        <v>-1.6840014275037785E-2</v>
      </c>
      <c r="K95" s="34">
        <f t="shared" ca="1" si="8"/>
        <v>3.8166558758925051E-2</v>
      </c>
      <c r="L95" s="34" t="str">
        <f t="shared" ca="1" si="8"/>
        <v xml:space="preserve"> </v>
      </c>
      <c r="M95" s="64" t="str">
        <f t="shared" ca="1" si="8"/>
        <v xml:space="preserve"> </v>
      </c>
      <c r="N95" s="34">
        <f t="shared" ca="1" si="8"/>
        <v>1.8411533192874474E-2</v>
      </c>
      <c r="O95" s="55">
        <f t="shared" ca="1" si="8"/>
        <v>-0.13430430330077436</v>
      </c>
      <c r="P95" s="53">
        <f t="shared" ca="1" si="8"/>
        <v>1.9126459636368942E-2</v>
      </c>
      <c r="Q95" s="34">
        <f t="shared" ca="1" si="8"/>
        <v>1.2590512937878273E-2</v>
      </c>
      <c r="R95" s="34">
        <f t="shared" ca="1" si="8"/>
        <v>-3.096259293359549E-3</v>
      </c>
      <c r="S95" s="34">
        <f t="shared" ca="1" si="8"/>
        <v>6.8340336896426379E-3</v>
      </c>
      <c r="T95" s="34" t="str">
        <f t="shared" ca="1" si="8"/>
        <v xml:space="preserve"> </v>
      </c>
      <c r="U95" s="34">
        <f t="shared" ca="1" si="8"/>
        <v>-1.7988544099813986E-3</v>
      </c>
      <c r="V95" s="34">
        <f t="shared" ca="1" si="8"/>
        <v>2.2168527947304506E-2</v>
      </c>
      <c r="W95" s="34" t="str">
        <f t="shared" ca="1" si="8"/>
        <v xml:space="preserve"> </v>
      </c>
      <c r="X95" s="34">
        <f t="shared" ca="1" si="8"/>
        <v>-6.7776257499596593E-3</v>
      </c>
      <c r="Y95" s="55">
        <f t="shared" ca="1" si="9"/>
        <v>9.0922891371718606E-3</v>
      </c>
    </row>
    <row r="96" spans="1:25" s="33" customFormat="1" x14ac:dyDescent="0.2">
      <c r="A96" s="20">
        <v>40451</v>
      </c>
      <c r="B96" s="63">
        <f t="shared" ca="1" si="8"/>
        <v>5.6445166019016835E-3</v>
      </c>
      <c r="C96" s="63">
        <f t="shared" ca="1" si="8"/>
        <v>-6.2109831063839049E-4</v>
      </c>
      <c r="D96" s="34">
        <f t="shared" ca="1" si="8"/>
        <v>-2.3818315606332074E-3</v>
      </c>
      <c r="E96" s="34">
        <f t="shared" ca="1" si="8"/>
        <v>1.5646184770584881E-2</v>
      </c>
      <c r="F96" s="34">
        <f t="shared" ca="1" si="8"/>
        <v>1.4606682750281319E-2</v>
      </c>
      <c r="G96" s="53">
        <f t="shared" ca="1" si="8"/>
        <v>8.0035610732989149E-3</v>
      </c>
      <c r="H96" s="34">
        <f t="shared" ca="1" si="8"/>
        <v>-2.9369851743999753E-2</v>
      </c>
      <c r="I96" s="34">
        <f t="shared" ca="1" si="8"/>
        <v>-3.4579565472150575E-2</v>
      </c>
      <c r="J96" s="64">
        <f t="shared" ca="1" si="8"/>
        <v>-1.9358721313356475E-2</v>
      </c>
      <c r="K96" s="34">
        <f t="shared" ca="1" si="8"/>
        <v>-1.7003186627684297E-4</v>
      </c>
      <c r="L96" s="34" t="str">
        <f t="shared" ca="1" si="8"/>
        <v xml:space="preserve"> </v>
      </c>
      <c r="M96" s="64" t="str">
        <f t="shared" ca="1" si="8"/>
        <v xml:space="preserve"> </v>
      </c>
      <c r="N96" s="34">
        <f t="shared" ca="1" si="8"/>
        <v>1.6875733841916318E-2</v>
      </c>
      <c r="O96" s="55">
        <f t="shared" ca="1" si="8"/>
        <v>-0.14181339949912009</v>
      </c>
      <c r="P96" s="53">
        <f t="shared" ca="1" si="8"/>
        <v>-3.0893481284609225E-2</v>
      </c>
      <c r="Q96" s="34">
        <f t="shared" ca="1" si="8"/>
        <v>1.950890671603478E-3</v>
      </c>
      <c r="R96" s="34">
        <f t="shared" ca="1" si="8"/>
        <v>-1.103682873763101E-2</v>
      </c>
      <c r="S96" s="34">
        <f t="shared" ca="1" si="8"/>
        <v>-1.6119926796088868E-2</v>
      </c>
      <c r="T96" s="34" t="str">
        <f t="shared" ca="1" si="8"/>
        <v xml:space="preserve"> </v>
      </c>
      <c r="U96" s="34">
        <f t="shared" ca="1" si="8"/>
        <v>-1.5616528234170257E-2</v>
      </c>
      <c r="V96" s="34">
        <f t="shared" ca="1" si="8"/>
        <v>6.8601623520778698E-3</v>
      </c>
      <c r="W96" s="34" t="str">
        <f t="shared" ca="1" si="8"/>
        <v xml:space="preserve"> </v>
      </c>
      <c r="X96" s="34">
        <f t="shared" ca="1" si="8"/>
        <v>3.8699714816463615E-3</v>
      </c>
      <c r="Y96" s="55">
        <f t="shared" ca="1" si="9"/>
        <v>1.8254506894107569E-2</v>
      </c>
    </row>
    <row r="97" spans="1:25" s="33" customFormat="1" ht="12" thickBot="1" x14ac:dyDescent="0.25">
      <c r="A97" s="20">
        <v>40543</v>
      </c>
      <c r="B97" s="63">
        <f t="shared" ca="1" si="8"/>
        <v>2.8828389368573681E-3</v>
      </c>
      <c r="C97" s="63">
        <f t="shared" ca="1" si="8"/>
        <v>-4.9369424874639023E-3</v>
      </c>
      <c r="D97" s="34">
        <f t="shared" ca="1" si="8"/>
        <v>-6.9850109263436266E-3</v>
      </c>
      <c r="E97" s="34">
        <f t="shared" ca="1" si="8"/>
        <v>1.5165461071983355E-2</v>
      </c>
      <c r="F97" s="34">
        <f t="shared" ca="1" si="8"/>
        <v>1.2479287652059856E-2</v>
      </c>
      <c r="G97" s="53">
        <f t="shared" ca="1" si="8"/>
        <v>-3.9323451221283667E-3</v>
      </c>
      <c r="H97" s="34">
        <f t="shared" ca="1" si="8"/>
        <v>1.9818485376084993E-2</v>
      </c>
      <c r="I97" s="34">
        <f t="shared" ca="1" si="8"/>
        <v>-2.6693076711401309E-2</v>
      </c>
      <c r="J97" s="64">
        <f t="shared" ca="1" si="8"/>
        <v>-2.6493204774117096E-2</v>
      </c>
      <c r="K97" s="34">
        <f t="shared" ca="1" si="8"/>
        <v>1.214004168928251E-2</v>
      </c>
      <c r="L97" s="34" t="str">
        <f t="shared" ca="1" si="8"/>
        <v xml:space="preserve"> </v>
      </c>
      <c r="M97" s="64" t="str">
        <f t="shared" ca="1" si="8"/>
        <v xml:space="preserve"> </v>
      </c>
      <c r="N97" s="34">
        <f t="shared" ca="1" si="8"/>
        <v>1.8372198308267862E-2</v>
      </c>
      <c r="O97" s="55">
        <f t="shared" ca="1" si="8"/>
        <v>-8.7069131009390732E-2</v>
      </c>
      <c r="P97" s="53">
        <f t="shared" ca="1" si="8"/>
        <v>0.10856832403012784</v>
      </c>
      <c r="Q97" s="34">
        <f t="shared" ca="1" si="8"/>
        <v>-3.7140823113578358E-3</v>
      </c>
      <c r="R97" s="34">
        <f t="shared" ca="1" si="8"/>
        <v>-1.1574748614633257E-2</v>
      </c>
      <c r="S97" s="34">
        <f t="shared" ca="1" si="8"/>
        <v>-6.5792681393159302E-2</v>
      </c>
      <c r="T97" s="34" t="str">
        <f t="shared" ca="1" si="8"/>
        <v xml:space="preserve"> </v>
      </c>
      <c r="U97" s="34">
        <f t="shared" ca="1" si="8"/>
        <v>-7.5469657836646498E-4</v>
      </c>
      <c r="V97" s="34">
        <f t="shared" ca="1" si="8"/>
        <v>-4.317902796175388E-3</v>
      </c>
      <c r="W97" s="34" t="str">
        <f t="shared" ca="1" si="8"/>
        <v xml:space="preserve"> </v>
      </c>
      <c r="X97" s="34">
        <f t="shared" ca="1" si="8"/>
        <v>6.7001121737438663E-2</v>
      </c>
      <c r="Y97" s="55">
        <f t="shared" ca="1" si="9"/>
        <v>2.7229022729631458E-2</v>
      </c>
    </row>
    <row r="98" spans="1:25" s="33" customFormat="1" x14ac:dyDescent="0.2">
      <c r="A98" s="14">
        <v>40633</v>
      </c>
      <c r="B98" s="67">
        <f t="shared" ca="1" si="8"/>
        <v>9.5184351969870296E-3</v>
      </c>
      <c r="C98" s="67">
        <f t="shared" ca="1" si="8"/>
        <v>1.3833555893703053E-3</v>
      </c>
      <c r="D98" s="59">
        <f t="shared" ca="1" si="8"/>
        <v>-4.5315964170777878E-4</v>
      </c>
      <c r="E98" s="59">
        <f t="shared" ca="1" si="8"/>
        <v>2.2043271377450546E-2</v>
      </c>
      <c r="F98" s="59">
        <f t="shared" ca="1" si="8"/>
        <v>1.6700361527704377E-2</v>
      </c>
      <c r="G98" s="60">
        <f t="shared" ca="1" si="8"/>
        <v>3.7523082270840558E-3</v>
      </c>
      <c r="H98" s="59">
        <f t="shared" ca="1" si="8"/>
        <v>-3.5530040487639414E-2</v>
      </c>
      <c r="I98" s="59">
        <f t="shared" ca="1" si="8"/>
        <v>-1.4219884162293472E-2</v>
      </c>
      <c r="J98" s="68">
        <f t="shared" ca="1" si="8"/>
        <v>-1.7847371528206701E-2</v>
      </c>
      <c r="K98" s="59">
        <f t="shared" ca="1" si="8"/>
        <v>1.9251986937425025E-2</v>
      </c>
      <c r="L98" s="59" t="str">
        <f t="shared" ca="1" si="8"/>
        <v xml:space="preserve"> </v>
      </c>
      <c r="M98" s="68" t="str">
        <f t="shared" ca="1" si="8"/>
        <v xml:space="preserve"> </v>
      </c>
      <c r="N98" s="59">
        <f t="shared" ca="1" si="8"/>
        <v>1.8845374525023662E-2</v>
      </c>
      <c r="O98" s="61">
        <f t="shared" ca="1" si="8"/>
        <v>-9.0605535092722511E-2</v>
      </c>
      <c r="P98" s="60">
        <f t="shared" ca="1" si="8"/>
        <v>1.377918431307402</v>
      </c>
      <c r="Q98" s="59">
        <f t="shared" ca="1" si="8"/>
        <v>1.5095476727948753E-2</v>
      </c>
      <c r="R98" s="59">
        <f t="shared" ca="1" si="8"/>
        <v>-1.3329027671693972E-2</v>
      </c>
      <c r="S98" s="59">
        <f t="shared" ca="1" si="8"/>
        <v>-1</v>
      </c>
      <c r="T98" s="59" t="str">
        <f t="shared" ca="1" si="8"/>
        <v xml:space="preserve"> </v>
      </c>
      <c r="U98" s="59">
        <f t="shared" ca="1" si="8"/>
        <v>-2.6939650896534717E-3</v>
      </c>
      <c r="V98" s="59">
        <f t="shared" ca="1" si="8"/>
        <v>-1</v>
      </c>
      <c r="W98" s="59" t="str">
        <f t="shared" ca="1" si="8"/>
        <v xml:space="preserve"> </v>
      </c>
      <c r="X98" s="59">
        <f t="shared" ca="1" si="8"/>
        <v>2.9692720735982991</v>
      </c>
      <c r="Y98" s="61">
        <f t="shared" ca="1" si="9"/>
        <v>3.7883269367462225E-2</v>
      </c>
    </row>
    <row r="99" spans="1:25" s="33" customFormat="1" x14ac:dyDescent="0.2">
      <c r="A99" s="20">
        <v>40724</v>
      </c>
      <c r="B99" s="63">
        <f ca="1">IF(AND(B34&gt;=0, (B33)&gt;0),B34/B33-1," ")</f>
        <v>4.5667150628689868E-3</v>
      </c>
      <c r="C99" s="63">
        <f t="shared" ca="1" si="8"/>
        <v>-3.6745007668819163E-3</v>
      </c>
      <c r="D99" s="34">
        <f t="shared" ca="1" si="8"/>
        <v>-5.2715600567703191E-3</v>
      </c>
      <c r="E99" s="34">
        <f t="shared" ref="E99:Y99" ca="1" si="10">IF(AND(E34&gt;=0, (E33)&gt;0),E34/E33-1," ")</f>
        <v>1.6998475145697745E-2</v>
      </c>
      <c r="F99" s="34">
        <f t="shared" ca="1" si="10"/>
        <v>9.4206516694490539E-3</v>
      </c>
      <c r="G99" s="53">
        <f t="shared" ca="1" si="10"/>
        <v>3.446738889154588E-4</v>
      </c>
      <c r="H99" s="34">
        <f t="shared" ca="1" si="10"/>
        <v>-1.8780717036103178E-3</v>
      </c>
      <c r="I99" s="34">
        <f t="shared" ca="1" si="10"/>
        <v>-2.8054911126762283E-2</v>
      </c>
      <c r="J99" s="64">
        <f t="shared" ca="1" si="10"/>
        <v>-1.7766715184116544E-2</v>
      </c>
      <c r="K99" s="34">
        <f t="shared" ca="1" si="10"/>
        <v>8.5560460370088798E-3</v>
      </c>
      <c r="L99" s="34" t="str">
        <f t="shared" ca="1" si="10"/>
        <v xml:space="preserve"> </v>
      </c>
      <c r="M99" s="64" t="str">
        <f t="shared" ca="1" si="10"/>
        <v xml:space="preserve"> </v>
      </c>
      <c r="N99" s="34">
        <f t="shared" ca="1" si="10"/>
        <v>2.0758537907573205E-2</v>
      </c>
      <c r="O99" s="55">
        <f t="shared" ca="1" si="10"/>
        <v>-0.1302489712717555</v>
      </c>
      <c r="P99" s="53">
        <f t="shared" ca="1" si="10"/>
        <v>-3.289516290389094E-3</v>
      </c>
      <c r="Q99" s="34">
        <f t="shared" ca="1" si="10"/>
        <v>9.356840954453105E-4</v>
      </c>
      <c r="R99" s="34">
        <f t="shared" ca="1" si="10"/>
        <v>-1.1998865616979049E-2</v>
      </c>
      <c r="S99" s="34" t="str">
        <f t="shared" ca="1" si="10"/>
        <v xml:space="preserve"> </v>
      </c>
      <c r="T99" s="34" t="str">
        <f t="shared" ca="1" si="10"/>
        <v xml:space="preserve"> </v>
      </c>
      <c r="U99" s="34">
        <f t="shared" ca="1" si="10"/>
        <v>-5.4214157849997724E-3</v>
      </c>
      <c r="V99" s="34" t="str">
        <f t="shared" ca="1" si="10"/>
        <v xml:space="preserve"> </v>
      </c>
      <c r="W99" s="34" t="str">
        <f t="shared" ca="1" si="10"/>
        <v xml:space="preserve"> </v>
      </c>
      <c r="X99" s="34">
        <f t="shared" ca="1" si="10"/>
        <v>1.1357543404348469E-2</v>
      </c>
      <c r="Y99" s="55">
        <f t="shared" ca="1" si="10"/>
        <v>3.7102044433604986E-2</v>
      </c>
    </row>
    <row r="100" spans="1:25" s="33" customFormat="1" x14ac:dyDescent="0.2">
      <c r="A100" s="20">
        <v>40816</v>
      </c>
      <c r="B100" s="63">
        <f t="shared" ref="B100:X111" ca="1" si="11">IF(AND(B35&gt;=0, (B34)&gt;0),B35/B34-1," ")</f>
        <v>-6.5317902516348614E-4</v>
      </c>
      <c r="C100" s="63">
        <f t="shared" ca="1" si="11"/>
        <v>-6.9809026345568626E-3</v>
      </c>
      <c r="D100" s="34">
        <f t="shared" ca="1" si="11"/>
        <v>-7.5950986974555601E-3</v>
      </c>
      <c r="E100" s="34">
        <f t="shared" ca="1" si="11"/>
        <v>8.6980733291728285E-3</v>
      </c>
      <c r="F100" s="34">
        <f t="shared" ca="1" si="11"/>
        <v>-2.0180783771791555E-3</v>
      </c>
      <c r="G100" s="53">
        <f t="shared" ca="1" si="11"/>
        <v>-9.2097013762659774E-4</v>
      </c>
      <c r="H100" s="34">
        <f t="shared" ca="1" si="11"/>
        <v>9.0234121131764766E-3</v>
      </c>
      <c r="I100" s="34">
        <f t="shared" ca="1" si="11"/>
        <v>-2.6535833482560722E-2</v>
      </c>
      <c r="J100" s="64">
        <f t="shared" ca="1" si="11"/>
        <v>-2.0282138931677185E-2</v>
      </c>
      <c r="K100" s="34">
        <f t="shared" ca="1" si="11"/>
        <v>-6.3141610379863211E-3</v>
      </c>
      <c r="L100" s="34" t="str">
        <f t="shared" ca="1" si="11"/>
        <v xml:space="preserve"> </v>
      </c>
      <c r="M100" s="64" t="str">
        <f t="shared" ca="1" si="11"/>
        <v xml:space="preserve"> </v>
      </c>
      <c r="N100" s="34">
        <f t="shared" ca="1" si="11"/>
        <v>6.8387692008402556E-3</v>
      </c>
      <c r="O100" s="55">
        <f t="shared" ca="1" si="11"/>
        <v>-9.8851756744311348E-2</v>
      </c>
      <c r="P100" s="53">
        <f t="shared" ca="1" si="11"/>
        <v>-2.343645256966842E-3</v>
      </c>
      <c r="Q100" s="34">
        <f t="shared" ca="1" si="11"/>
        <v>-3.6035338223538993E-3</v>
      </c>
      <c r="R100" s="34">
        <f t="shared" ca="1" si="11"/>
        <v>-9.206679050094313E-3</v>
      </c>
      <c r="S100" s="34" t="str">
        <f t="shared" ca="1" si="11"/>
        <v xml:space="preserve"> </v>
      </c>
      <c r="T100" s="34" t="str">
        <f t="shared" ca="1" si="11"/>
        <v xml:space="preserve"> </v>
      </c>
      <c r="U100" s="34">
        <f t="shared" ca="1" si="11"/>
        <v>-4.4928645174190374E-3</v>
      </c>
      <c r="V100" s="34" t="str">
        <f t="shared" ca="1" si="11"/>
        <v xml:space="preserve"> </v>
      </c>
      <c r="W100" s="34" t="str">
        <f t="shared" ca="1" si="11"/>
        <v xml:space="preserve"> </v>
      </c>
      <c r="X100" s="34">
        <f t="shared" ca="1" si="11"/>
        <v>-1.1687153117071469E-3</v>
      </c>
      <c r="Y100" s="55">
        <f t="shared" ref="Y100:Y133" ca="1" si="12">IF(AND(Y35&gt;=0, (Y34)&gt;0),Y35/Y34-1," ")</f>
        <v>1.5890110069773034E-2</v>
      </c>
    </row>
    <row r="101" spans="1:25" s="33" customFormat="1" ht="12" thickBot="1" x14ac:dyDescent="0.25">
      <c r="A101" s="26">
        <v>40908</v>
      </c>
      <c r="B101" s="65">
        <f t="shared" ca="1" si="11"/>
        <v>1.252860528126698E-2</v>
      </c>
      <c r="C101" s="65">
        <f t="shared" ca="1" si="11"/>
        <v>9.5658749420872713E-3</v>
      </c>
      <c r="D101" s="56">
        <f t="shared" ca="1" si="11"/>
        <v>8.9895375591768634E-3</v>
      </c>
      <c r="E101" s="56">
        <f t="shared" ca="1" si="11"/>
        <v>1.6838938149610128E-2</v>
      </c>
      <c r="F101" s="56">
        <f t="shared" ca="1" si="11"/>
        <v>1.4196769414849708E-2</v>
      </c>
      <c r="G101" s="57">
        <f t="shared" ca="1" si="11"/>
        <v>9.8192015461517901E-3</v>
      </c>
      <c r="H101" s="56">
        <f t="shared" ca="1" si="11"/>
        <v>0.21580835626693262</v>
      </c>
      <c r="I101" s="56">
        <f t="shared" ca="1" si="11"/>
        <v>-1.1720931218276776E-2</v>
      </c>
      <c r="J101" s="66">
        <f t="shared" ca="1" si="11"/>
        <v>-1.1367177715117527E-2</v>
      </c>
      <c r="K101" s="56">
        <f t="shared" ca="1" si="11"/>
        <v>1.4400737824066034E-2</v>
      </c>
      <c r="L101" s="56" t="str">
        <f t="shared" ca="1" si="11"/>
        <v xml:space="preserve"> </v>
      </c>
      <c r="M101" s="66" t="str">
        <f t="shared" ca="1" si="11"/>
        <v xml:space="preserve"> </v>
      </c>
      <c r="N101" s="56">
        <f t="shared" ca="1" si="11"/>
        <v>1.8030072473352643E-2</v>
      </c>
      <c r="O101" s="58">
        <f t="shared" ca="1" si="11"/>
        <v>-2.7950065734462237E-2</v>
      </c>
      <c r="P101" s="57">
        <f t="shared" ca="1" si="11"/>
        <v>-1.2014687554841474E-2</v>
      </c>
      <c r="Q101" s="56">
        <f t="shared" ca="1" si="11"/>
        <v>1.5512104970051954E-2</v>
      </c>
      <c r="R101" s="56">
        <f t="shared" ca="1" si="11"/>
        <v>-4.4766511929512642E-3</v>
      </c>
      <c r="S101" s="56" t="str">
        <f t="shared" ca="1" si="11"/>
        <v xml:space="preserve"> </v>
      </c>
      <c r="T101" s="56" t="str">
        <f t="shared" ca="1" si="11"/>
        <v xml:space="preserve"> </v>
      </c>
      <c r="U101" s="56">
        <f t="shared" ca="1" si="11"/>
        <v>3.6850210394069771E-2</v>
      </c>
      <c r="V101" s="56" t="str">
        <f t="shared" ca="1" si="11"/>
        <v xml:space="preserve"> </v>
      </c>
      <c r="W101" s="56" t="str">
        <f t="shared" ca="1" si="11"/>
        <v xml:space="preserve"> </v>
      </c>
      <c r="X101" s="56">
        <f t="shared" ca="1" si="11"/>
        <v>9.8461674032306323E-3</v>
      </c>
      <c r="Y101" s="58">
        <f t="shared" ca="1" si="12"/>
        <v>1.5768746464501993E-2</v>
      </c>
    </row>
    <row r="102" spans="1:25" s="33" customFormat="1" x14ac:dyDescent="0.2">
      <c r="A102" s="14">
        <v>40999</v>
      </c>
      <c r="B102" s="67">
        <f t="shared" ca="1" si="11"/>
        <v>8.0639334173993049E-3</v>
      </c>
      <c r="C102" s="67">
        <f t="shared" ca="1" si="11"/>
        <v>-5.1324993919532602E-4</v>
      </c>
      <c r="D102" s="59">
        <f t="shared" ca="1" si="11"/>
        <v>-1.4900676788252021E-3</v>
      </c>
      <c r="E102" s="59">
        <f t="shared" ca="1" si="11"/>
        <v>2.0453207858651901E-2</v>
      </c>
      <c r="F102" s="59">
        <f t="shared" ca="1" si="11"/>
        <v>7.2952223366897773E-3</v>
      </c>
      <c r="G102" s="60">
        <f t="shared" ca="1" si="11"/>
        <v>4.810035736174223E-3</v>
      </c>
      <c r="H102" s="59">
        <f t="shared" ca="1" si="11"/>
        <v>-0.11973093915589406</v>
      </c>
      <c r="I102" s="59">
        <f t="shared" ca="1" si="11"/>
        <v>-9.5747056312693868E-3</v>
      </c>
      <c r="J102" s="68">
        <f t="shared" ca="1" si="11"/>
        <v>-2.4761211011685158E-2</v>
      </c>
      <c r="K102" s="59">
        <f t="shared" ca="1" si="11"/>
        <v>1.6447848702872525E-2</v>
      </c>
      <c r="L102" s="59" t="str">
        <f t="shared" ca="1" si="11"/>
        <v xml:space="preserve"> </v>
      </c>
      <c r="M102" s="68" t="str">
        <f t="shared" ca="1" si="11"/>
        <v xml:space="preserve"> </v>
      </c>
      <c r="N102" s="59">
        <f t="shared" ca="1" si="11"/>
        <v>1.9151001679290625E-2</v>
      </c>
      <c r="O102" s="61">
        <f t="shared" ca="1" si="11"/>
        <v>-5.321246107137878E-2</v>
      </c>
      <c r="P102" s="60">
        <f t="shared" ca="1" si="11"/>
        <v>1.2457874163743776E-2</v>
      </c>
      <c r="Q102" s="59">
        <f t="shared" ca="1" si="11"/>
        <v>2.1094491915471192E-2</v>
      </c>
      <c r="R102" s="59">
        <f t="shared" ca="1" si="11"/>
        <v>-2.2556011218682892E-3</v>
      </c>
      <c r="S102" s="59" t="str">
        <f t="shared" ca="1" si="11"/>
        <v xml:space="preserve"> </v>
      </c>
      <c r="T102" s="59" t="str">
        <f t="shared" ca="1" si="11"/>
        <v xml:space="preserve"> </v>
      </c>
      <c r="U102" s="59">
        <f t="shared" ca="1" si="11"/>
        <v>-5.0528298634523461E-3</v>
      </c>
      <c r="V102" s="59" t="str">
        <f t="shared" ca="1" si="11"/>
        <v xml:space="preserve"> </v>
      </c>
      <c r="W102" s="59" t="str">
        <f t="shared" ca="1" si="11"/>
        <v xml:space="preserve"> </v>
      </c>
      <c r="X102" s="59">
        <f t="shared" ca="1" si="11"/>
        <v>1.7152197358113463E-2</v>
      </c>
      <c r="Y102" s="61">
        <f t="shared" ca="1" si="12"/>
        <v>1.1128653343217998E-2</v>
      </c>
    </row>
    <row r="103" spans="1:25" s="33" customFormat="1" x14ac:dyDescent="0.2">
      <c r="A103" s="20">
        <v>41090</v>
      </c>
      <c r="B103" s="63">
        <f t="shared" ca="1" si="11"/>
        <v>-2.5203770083748189E-4</v>
      </c>
      <c r="C103" s="63">
        <f t="shared" ca="1" si="11"/>
        <v>-2.9132271506544516E-3</v>
      </c>
      <c r="D103" s="34">
        <f t="shared" ca="1" si="11"/>
        <v>-2.9516723847672344E-3</v>
      </c>
      <c r="E103" s="34">
        <f t="shared" ca="1" si="11"/>
        <v>3.5129270809513002E-3</v>
      </c>
      <c r="F103" s="34">
        <f t="shared" ca="1" si="11"/>
        <v>-2.6085845321451862E-3</v>
      </c>
      <c r="G103" s="53">
        <f t="shared" ca="1" si="11"/>
        <v>-5.2779033302630118E-4</v>
      </c>
      <c r="H103" s="34">
        <f t="shared" ca="1" si="11"/>
        <v>1.6860633246946755E-2</v>
      </c>
      <c r="I103" s="34">
        <f t="shared" ca="1" si="11"/>
        <v>-2.2852633275963652E-2</v>
      </c>
      <c r="J103" s="64">
        <f t="shared" ca="1" si="11"/>
        <v>-8.3837416128307307E-4</v>
      </c>
      <c r="K103" s="34">
        <f t="shared" ca="1" si="11"/>
        <v>-9.430389314352583E-3</v>
      </c>
      <c r="L103" s="34" t="str">
        <f t="shared" ca="1" si="11"/>
        <v xml:space="preserve"> </v>
      </c>
      <c r="M103" s="64" t="str">
        <f t="shared" ca="1" si="11"/>
        <v xml:space="preserve"> </v>
      </c>
      <c r="N103" s="34">
        <f t="shared" ca="1" si="11"/>
        <v>5.8407758905336671E-3</v>
      </c>
      <c r="O103" s="55">
        <f t="shared" ca="1" si="11"/>
        <v>-0.12177189851561043</v>
      </c>
      <c r="P103" s="53">
        <f t="shared" ca="1" si="11"/>
        <v>-1.9379665583939443E-2</v>
      </c>
      <c r="Q103" s="34">
        <f t="shared" ca="1" si="11"/>
        <v>-1.3669683541015387E-2</v>
      </c>
      <c r="R103" s="34">
        <f t="shared" ca="1" si="11"/>
        <v>-3.9945159407470676E-2</v>
      </c>
      <c r="S103" s="34" t="str">
        <f t="shared" ca="1" si="11"/>
        <v xml:space="preserve"> </v>
      </c>
      <c r="T103" s="34" t="str">
        <f t="shared" ca="1" si="11"/>
        <v xml:space="preserve"> </v>
      </c>
      <c r="U103" s="34">
        <f t="shared" ca="1" si="11"/>
        <v>1.1832907167609097E-2</v>
      </c>
      <c r="V103" s="34" t="str">
        <f t="shared" ca="1" si="11"/>
        <v xml:space="preserve"> </v>
      </c>
      <c r="W103" s="34" t="str">
        <f t="shared" ca="1" si="11"/>
        <v xml:space="preserve"> </v>
      </c>
      <c r="X103" s="34">
        <f t="shared" ca="1" si="11"/>
        <v>-1.0281104941659569E-2</v>
      </c>
      <c r="Y103" s="55">
        <f t="shared" ca="1" si="12"/>
        <v>-1.0993693075206146E-2</v>
      </c>
    </row>
    <row r="104" spans="1:25" s="33" customFormat="1" x14ac:dyDescent="0.2">
      <c r="A104" s="20">
        <v>41182</v>
      </c>
      <c r="B104" s="63">
        <f t="shared" ca="1" si="11"/>
        <v>-3.4912764481445091E-3</v>
      </c>
      <c r="C104" s="63">
        <f t="shared" ca="1" si="11"/>
        <v>-1.3255204894205286E-2</v>
      </c>
      <c r="D104" s="34">
        <f t="shared" ca="1" si="11"/>
        <v>-1.3824742905649279E-2</v>
      </c>
      <c r="E104" s="34">
        <f t="shared" ca="1" si="11"/>
        <v>1.0233955635517322E-2</v>
      </c>
      <c r="F104" s="34">
        <f t="shared" ca="1" si="11"/>
        <v>-8.7436998451780878E-3</v>
      </c>
      <c r="G104" s="53">
        <f t="shared" ca="1" si="11"/>
        <v>-8.0696542961656847E-3</v>
      </c>
      <c r="H104" s="34">
        <f t="shared" ca="1" si="11"/>
        <v>6.6109186839138578E-2</v>
      </c>
      <c r="I104" s="34">
        <f t="shared" ca="1" si="11"/>
        <v>-2.7935814791237079E-2</v>
      </c>
      <c r="J104" s="64">
        <f t="shared" ca="1" si="11"/>
        <v>-4.0596182978286599E-2</v>
      </c>
      <c r="K104" s="34">
        <f t="shared" ca="1" si="11"/>
        <v>-3.3467174686703238E-3</v>
      </c>
      <c r="L104" s="34" t="str">
        <f t="shared" ca="1" si="11"/>
        <v xml:space="preserve"> </v>
      </c>
      <c r="M104" s="64" t="str">
        <f t="shared" ca="1" si="11"/>
        <v xml:space="preserve"> </v>
      </c>
      <c r="N104" s="34">
        <f t="shared" ca="1" si="11"/>
        <v>8.9517074294886978E-3</v>
      </c>
      <c r="O104" s="55">
        <f t="shared" ca="1" si="11"/>
        <v>-5.0720811601036697E-2</v>
      </c>
      <c r="P104" s="53">
        <f t="shared" ca="1" si="11"/>
        <v>-1.0818493032151988E-2</v>
      </c>
      <c r="Q104" s="34">
        <f t="shared" ca="1" si="11"/>
        <v>5.8884356970101415E-4</v>
      </c>
      <c r="R104" s="34">
        <f t="shared" ca="1" si="11"/>
        <v>-8.3959006068338171E-3</v>
      </c>
      <c r="S104" s="34" t="str">
        <f t="shared" ca="1" si="11"/>
        <v xml:space="preserve"> </v>
      </c>
      <c r="T104" s="34" t="str">
        <f t="shared" ca="1" si="11"/>
        <v xml:space="preserve"> </v>
      </c>
      <c r="U104" s="34">
        <f t="shared" ca="1" si="11"/>
        <v>5.4264175038596374E-3</v>
      </c>
      <c r="V104" s="34" t="str">
        <f t="shared" ca="1" si="11"/>
        <v xml:space="preserve"> </v>
      </c>
      <c r="W104" s="34" t="str">
        <f t="shared" ca="1" si="11"/>
        <v xml:space="preserve"> </v>
      </c>
      <c r="X104" s="34">
        <f t="shared" ca="1" si="11"/>
        <v>-2.0439868675559136E-4</v>
      </c>
      <c r="Y104" s="55">
        <f t="shared" ca="1" si="12"/>
        <v>1.3264508151430654E-2</v>
      </c>
    </row>
    <row r="105" spans="1:25" s="33" customFormat="1" ht="12" thickBot="1" x14ac:dyDescent="0.25">
      <c r="A105" s="26">
        <v>41274</v>
      </c>
      <c r="B105" s="65">
        <f t="shared" ca="1" si="11"/>
        <v>3.2081430209198736E-3</v>
      </c>
      <c r="C105" s="65">
        <f t="shared" ca="1" si="11"/>
        <v>7.1945624267355512E-4</v>
      </c>
      <c r="D105" s="56">
        <f t="shared" ca="1" si="11"/>
        <v>1.6384805811133774E-3</v>
      </c>
      <c r="E105" s="56">
        <f t="shared" ca="1" si="11"/>
        <v>6.6251686145613053E-3</v>
      </c>
      <c r="F105" s="56">
        <f t="shared" ca="1" si="11"/>
        <v>-6.5231335376861876E-3</v>
      </c>
      <c r="G105" s="57">
        <f t="shared" ca="1" si="11"/>
        <v>7.9086745749057386E-4</v>
      </c>
      <c r="H105" s="56">
        <f t="shared" ca="1" si="11"/>
        <v>-1.9830406169628612E-3</v>
      </c>
      <c r="I105" s="56">
        <f t="shared" ca="1" si="11"/>
        <v>-9.3738398764693365E-3</v>
      </c>
      <c r="J105" s="66">
        <f t="shared" ca="1" si="11"/>
        <v>-7.8228884611500904E-3</v>
      </c>
      <c r="K105" s="56">
        <f t="shared" ca="1" si="11"/>
        <v>-9.3561816095006911E-3</v>
      </c>
      <c r="L105" s="56" t="str">
        <f t="shared" ca="1" si="11"/>
        <v xml:space="preserve"> </v>
      </c>
      <c r="M105" s="66" t="str">
        <f t="shared" ca="1" si="11"/>
        <v xml:space="preserve"> </v>
      </c>
      <c r="N105" s="56">
        <f t="shared" ca="1" si="11"/>
        <v>6.977864748131557E-3</v>
      </c>
      <c r="O105" s="58">
        <f t="shared" ca="1" si="11"/>
        <v>-2.1354041926010425E-2</v>
      </c>
      <c r="P105" s="57">
        <f t="shared" ca="1" si="11"/>
        <v>2.7876485469955359E-3</v>
      </c>
      <c r="Q105" s="56">
        <f t="shared" ca="1" si="11"/>
        <v>1.2223771981256792E-3</v>
      </c>
      <c r="R105" s="56">
        <f t="shared" ca="1" si="11"/>
        <v>-1.4635269373992288E-2</v>
      </c>
      <c r="S105" s="56" t="str">
        <f t="shared" ca="1" si="11"/>
        <v xml:space="preserve"> </v>
      </c>
      <c r="T105" s="56" t="str">
        <f t="shared" ca="1" si="11"/>
        <v xml:space="preserve"> </v>
      </c>
      <c r="U105" s="56">
        <f t="shared" ca="1" si="11"/>
        <v>2.1031423381681069E-3</v>
      </c>
      <c r="V105" s="56" t="str">
        <f t="shared" ca="1" si="11"/>
        <v xml:space="preserve"> </v>
      </c>
      <c r="W105" s="56" t="str">
        <f t="shared" ca="1" si="11"/>
        <v xml:space="preserve"> </v>
      </c>
      <c r="X105" s="56">
        <f t="shared" ca="1" si="11"/>
        <v>-1.1682612607707754E-2</v>
      </c>
      <c r="Y105" s="58">
        <f t="shared" ca="1" si="12"/>
        <v>-5.7982173773472034E-3</v>
      </c>
    </row>
    <row r="106" spans="1:25" s="33" customFormat="1" x14ac:dyDescent="0.2">
      <c r="A106" s="14">
        <v>41364</v>
      </c>
      <c r="B106" s="67">
        <f t="shared" ca="1" si="11"/>
        <v>-1.2121669006471381E-2</v>
      </c>
      <c r="C106" s="67">
        <f t="shared" ca="1" si="11"/>
        <v>-2.3494297624005123E-2</v>
      </c>
      <c r="D106" s="59">
        <f t="shared" ca="1" si="11"/>
        <v>-2.4875889421000608E-2</v>
      </c>
      <c r="E106" s="59">
        <f t="shared" ca="1" si="11"/>
        <v>3.4016079873682159E-3</v>
      </c>
      <c r="F106" s="59">
        <f t="shared" ca="1" si="11"/>
        <v>-1.2516888196628218E-2</v>
      </c>
      <c r="G106" s="60">
        <f t="shared" ca="1" si="11"/>
        <v>-1.9007853804990593E-2</v>
      </c>
      <c r="H106" s="59">
        <f t="shared" ca="1" si="11"/>
        <v>-4.6058902446410865E-4</v>
      </c>
      <c r="I106" s="59">
        <f t="shared" ca="1" si="11"/>
        <v>-5.651432982418414E-2</v>
      </c>
      <c r="J106" s="68">
        <f t="shared" ca="1" si="11"/>
        <v>-4.5706986753875967E-2</v>
      </c>
      <c r="K106" s="59">
        <f t="shared" ca="1" si="11"/>
        <v>-2.0927989004658976E-2</v>
      </c>
      <c r="L106" s="59" t="str">
        <f t="shared" ca="1" si="11"/>
        <v xml:space="preserve"> </v>
      </c>
      <c r="M106" s="68" t="str">
        <f t="shared" ca="1" si="11"/>
        <v xml:space="preserve"> </v>
      </c>
      <c r="N106" s="59">
        <f t="shared" ca="1" si="11"/>
        <v>2.5541324095839091E-3</v>
      </c>
      <c r="O106" s="61">
        <f t="shared" ca="1" si="11"/>
        <v>-9.2944948199479738E-2</v>
      </c>
      <c r="P106" s="60">
        <f t="shared" ca="1" si="11"/>
        <v>-0.96519734036755944</v>
      </c>
      <c r="Q106" s="59">
        <f t="shared" ca="1" si="11"/>
        <v>-1.235957028599044E-2</v>
      </c>
      <c r="R106" s="59">
        <f t="shared" ca="1" si="11"/>
        <v>-2.0555487095884506E-2</v>
      </c>
      <c r="S106" s="59" t="str">
        <f t="shared" ca="1" si="11"/>
        <v xml:space="preserve"> </v>
      </c>
      <c r="T106" s="59" t="str">
        <f t="shared" ca="1" si="11"/>
        <v xml:space="preserve"> </v>
      </c>
      <c r="U106" s="59">
        <f t="shared" ca="1" si="11"/>
        <v>-1.7238289552147901E-2</v>
      </c>
      <c r="V106" s="59" t="str">
        <f t="shared" ca="1" si="11"/>
        <v xml:space="preserve"> </v>
      </c>
      <c r="W106" s="59" t="str">
        <f t="shared" ca="1" si="11"/>
        <v xml:space="preserve"> </v>
      </c>
      <c r="X106" s="59">
        <f t="shared" ca="1" si="11"/>
        <v>-0.99992187551884537</v>
      </c>
      <c r="Y106" s="61">
        <f t="shared" ca="1" si="12"/>
        <v>2.8992866720598531E-2</v>
      </c>
    </row>
    <row r="107" spans="1:25" s="33" customFormat="1" x14ac:dyDescent="0.2">
      <c r="A107" s="20">
        <v>41455</v>
      </c>
      <c r="B107" s="63">
        <f t="shared" ca="1" si="11"/>
        <v>-4.7043158852418943E-3</v>
      </c>
      <c r="C107" s="63">
        <f t="shared" ca="1" si="11"/>
        <v>-7.2483988142442168E-3</v>
      </c>
      <c r="D107" s="34">
        <f t="shared" ca="1" si="11"/>
        <v>-6.8089859340437764E-3</v>
      </c>
      <c r="E107" s="34">
        <f t="shared" ca="1" si="11"/>
        <v>-1.324805349151692E-3</v>
      </c>
      <c r="F107" s="34">
        <f t="shared" ca="1" si="11"/>
        <v>-1.069604839178262E-2</v>
      </c>
      <c r="G107" s="53">
        <f t="shared" ca="1" si="11"/>
        <v>-2.0679896423897448E-3</v>
      </c>
      <c r="H107" s="34">
        <f t="shared" ca="1" si="11"/>
        <v>-5.012826131191328E-2</v>
      </c>
      <c r="I107" s="34">
        <f t="shared" ca="1" si="11"/>
        <v>-1.8789753191491121E-2</v>
      </c>
      <c r="J107" s="64">
        <f t="shared" ca="1" si="11"/>
        <v>-2.6221307728326093E-2</v>
      </c>
      <c r="K107" s="34">
        <f t="shared" ca="1" si="11"/>
        <v>2.0462385169364161E-3</v>
      </c>
      <c r="L107" s="34" t="str">
        <f t="shared" ca="1" si="11"/>
        <v xml:space="preserve"> </v>
      </c>
      <c r="M107" s="64" t="str">
        <f t="shared" ca="1" si="11"/>
        <v xml:space="preserve"> </v>
      </c>
      <c r="N107" s="34">
        <f t="shared" ca="1" si="11"/>
        <v>8.8063174437658098E-4</v>
      </c>
      <c r="O107" s="55">
        <f t="shared" ca="1" si="11"/>
        <v>-0.10698492282707239</v>
      </c>
      <c r="P107" s="53">
        <f t="shared" ca="1" si="11"/>
        <v>-0.27769620481445967</v>
      </c>
      <c r="Q107" s="34">
        <f t="shared" ca="1" si="11"/>
        <v>3.7875489000507301E-3</v>
      </c>
      <c r="R107" s="34">
        <f t="shared" ca="1" si="11"/>
        <v>-1.4224080358343327E-2</v>
      </c>
      <c r="S107" s="34" t="str">
        <f t="shared" ca="1" si="11"/>
        <v xml:space="preserve"> </v>
      </c>
      <c r="T107" s="34">
        <f t="shared" ca="1" si="11"/>
        <v>2.071922640687629E-2</v>
      </c>
      <c r="U107" s="34">
        <f t="shared" ca="1" si="11"/>
        <v>-9.7191855828326901E-3</v>
      </c>
      <c r="V107" s="34" t="str">
        <f t="shared" ca="1" si="11"/>
        <v xml:space="preserve"> </v>
      </c>
      <c r="W107" s="34">
        <f t="shared" ca="1" si="11"/>
        <v>1.1878515695951108E-5</v>
      </c>
      <c r="X107" s="34">
        <f t="shared" ca="1" si="11"/>
        <v>-0.31324161562013886</v>
      </c>
      <c r="Y107" s="55">
        <f t="shared" ca="1" si="12"/>
        <v>2.6698698412597865E-2</v>
      </c>
    </row>
    <row r="108" spans="1:25" s="33" customFormat="1" x14ac:dyDescent="0.2">
      <c r="A108" s="20">
        <v>41547</v>
      </c>
      <c r="B108" s="63">
        <f t="shared" ca="1" si="11"/>
        <v>-2.3865829155662599E-3</v>
      </c>
      <c r="C108" s="63">
        <f t="shared" ca="1" si="11"/>
        <v>-6.8688703061721146E-3</v>
      </c>
      <c r="D108" s="34">
        <f t="shared" ca="1" si="11"/>
        <v>-6.4914282627468456E-3</v>
      </c>
      <c r="E108" s="34">
        <f t="shared" ca="1" si="11"/>
        <v>3.5322839714129195E-3</v>
      </c>
      <c r="F108" s="34">
        <f t="shared" ca="1" si="11"/>
        <v>-9.8419301215135757E-3</v>
      </c>
      <c r="G108" s="53">
        <f t="shared" ca="1" si="11"/>
        <v>-3.746256934802461E-3</v>
      </c>
      <c r="H108" s="34">
        <f t="shared" ca="1" si="11"/>
        <v>5.8160032112931859E-2</v>
      </c>
      <c r="I108" s="34">
        <f t="shared" ca="1" si="11"/>
        <v>-2.1844413619324876E-2</v>
      </c>
      <c r="J108" s="64">
        <f t="shared" ca="1" si="11"/>
        <v>-3.9935928178538416E-2</v>
      </c>
      <c r="K108" s="34">
        <f t="shared" ca="1" si="11"/>
        <v>-1.1193033126560725E-2</v>
      </c>
      <c r="L108" s="34" t="str">
        <f t="shared" ca="1" si="11"/>
        <v xml:space="preserve"> </v>
      </c>
      <c r="M108" s="64" t="str">
        <f t="shared" ca="1" si="11"/>
        <v xml:space="preserve"> </v>
      </c>
      <c r="N108" s="34">
        <f t="shared" ca="1" si="11"/>
        <v>2.5597544145978812E-3</v>
      </c>
      <c r="O108" s="55">
        <f t="shared" ca="1" si="11"/>
        <v>-0.12672135246997629</v>
      </c>
      <c r="P108" s="53">
        <f t="shared" ca="1" si="11"/>
        <v>-0.52725307430365431</v>
      </c>
      <c r="Q108" s="34">
        <f t="shared" ca="1" si="11"/>
        <v>9.0991242225297864E-3</v>
      </c>
      <c r="R108" s="34">
        <f t="shared" ca="1" si="11"/>
        <v>-1.7550900031052641E-2</v>
      </c>
      <c r="S108" s="34" t="str">
        <f t="shared" ca="1" si="11"/>
        <v xml:space="preserve"> </v>
      </c>
      <c r="T108" s="34">
        <f t="shared" ca="1" si="11"/>
        <v>8.995506238908435E-3</v>
      </c>
      <c r="U108" s="34">
        <f t="shared" ca="1" si="11"/>
        <v>-1.6529330533650022E-3</v>
      </c>
      <c r="V108" s="34" t="str">
        <f t="shared" ca="1" si="11"/>
        <v xml:space="preserve"> </v>
      </c>
      <c r="W108" s="34">
        <f t="shared" ca="1" si="11"/>
        <v>-9.7448584422451523E-3</v>
      </c>
      <c r="X108" s="34">
        <f t="shared" ca="1" si="11"/>
        <v>-0.45331578923039795</v>
      </c>
      <c r="Y108" s="55">
        <f t="shared" ca="1" si="12"/>
        <v>5.069001699184561E-3</v>
      </c>
    </row>
    <row r="109" spans="1:25" s="33" customFormat="1" ht="12" thickBot="1" x14ac:dyDescent="0.25">
      <c r="A109" s="26">
        <v>41639</v>
      </c>
      <c r="B109" s="65">
        <f t="shared" ca="1" si="11"/>
        <v>-8.1476925712284931E-3</v>
      </c>
      <c r="C109" s="65">
        <f t="shared" ca="1" si="11"/>
        <v>-1.3789499061934607E-2</v>
      </c>
      <c r="D109" s="56">
        <f t="shared" ca="1" si="11"/>
        <v>-1.3725282776285486E-2</v>
      </c>
      <c r="E109" s="56">
        <f t="shared" ca="1" si="11"/>
        <v>-7.7489505123340408E-4</v>
      </c>
      <c r="F109" s="56">
        <f t="shared" ca="1" si="11"/>
        <v>-1.4297033646075596E-2</v>
      </c>
      <c r="G109" s="57">
        <f t="shared" ca="1" si="11"/>
        <v>-1.1238616235775822E-2</v>
      </c>
      <c r="H109" s="56">
        <f t="shared" ca="1" si="11"/>
        <v>3.0040920173075358E-2</v>
      </c>
      <c r="I109" s="56">
        <f t="shared" ca="1" si="11"/>
        <v>-3.6677083099666774E-2</v>
      </c>
      <c r="J109" s="66">
        <f t="shared" ca="1" si="11"/>
        <v>-3.3967187157288969E-2</v>
      </c>
      <c r="K109" s="56">
        <f t="shared" ca="1" si="11"/>
        <v>-1.963812138124732E-2</v>
      </c>
      <c r="L109" s="56" t="str">
        <f t="shared" ca="1" si="11"/>
        <v xml:space="preserve"> </v>
      </c>
      <c r="M109" s="66" t="str">
        <f t="shared" ca="1" si="11"/>
        <v xml:space="preserve"> </v>
      </c>
      <c r="N109" s="56">
        <f t="shared" ca="1" si="11"/>
        <v>-5.8897053186413029E-4</v>
      </c>
      <c r="O109" s="58">
        <f t="shared" ca="1" si="11"/>
        <v>-7.6308802141529242E-2</v>
      </c>
      <c r="P109" s="57">
        <f t="shared" ca="1" si="11"/>
        <v>-0.18813733500886931</v>
      </c>
      <c r="Q109" s="56">
        <f t="shared" ca="1" si="11"/>
        <v>-8.8495253520171069E-3</v>
      </c>
      <c r="R109" s="56">
        <f t="shared" ca="1" si="11"/>
        <v>-1.4774328064935394E-2</v>
      </c>
      <c r="S109" s="56" t="str">
        <f t="shared" ca="1" si="11"/>
        <v xml:space="preserve"> </v>
      </c>
      <c r="T109" s="56">
        <f t="shared" ca="1" si="11"/>
        <v>-1.476577536437218E-2</v>
      </c>
      <c r="U109" s="56">
        <f t="shared" ca="1" si="11"/>
        <v>-1.604502654758122E-2</v>
      </c>
      <c r="V109" s="56" t="str">
        <f t="shared" ca="1" si="11"/>
        <v xml:space="preserve"> </v>
      </c>
      <c r="W109" s="56">
        <f t="shared" ca="1" si="11"/>
        <v>-1.8631338483538817E-2</v>
      </c>
      <c r="X109" s="56">
        <f t="shared" ca="1" si="11"/>
        <v>2.4688866533596032E-2</v>
      </c>
      <c r="Y109" s="58">
        <f t="shared" ca="1" si="12"/>
        <v>-5.5202472039684869E-3</v>
      </c>
    </row>
    <row r="110" spans="1:25" s="33" customFormat="1" x14ac:dyDescent="0.2">
      <c r="A110" s="14">
        <v>41729</v>
      </c>
      <c r="B110" s="67">
        <f t="shared" ca="1" si="11"/>
        <v>-1.8691677423577913E-3</v>
      </c>
      <c r="C110" s="67">
        <f t="shared" ca="1" si="11"/>
        <v>-3.7228326388137889E-3</v>
      </c>
      <c r="D110" s="59">
        <f t="shared" ca="1" si="11"/>
        <v>-3.265797857140651E-3</v>
      </c>
      <c r="E110" s="59">
        <f t="shared" ca="1" si="11"/>
        <v>5.2167841709627183E-4</v>
      </c>
      <c r="F110" s="59">
        <f t="shared" ca="1" si="11"/>
        <v>-7.3371105905524203E-3</v>
      </c>
      <c r="G110" s="60">
        <f t="shared" ca="1" si="11"/>
        <v>4.3227065220583505E-3</v>
      </c>
      <c r="H110" s="59">
        <f t="shared" ca="1" si="11"/>
        <v>-0.15904404071503264</v>
      </c>
      <c r="I110" s="59">
        <f t="shared" ca="1" si="11"/>
        <v>-2.5139432725082567E-2</v>
      </c>
      <c r="J110" s="68">
        <f t="shared" ca="1" si="11"/>
        <v>-2.1681117621995427E-2</v>
      </c>
      <c r="K110" s="59">
        <f t="shared" ca="1" si="11"/>
        <v>-6.983808317875928E-3</v>
      </c>
      <c r="L110" s="59" t="str">
        <f t="shared" ca="1" si="11"/>
        <v xml:space="preserve"> </v>
      </c>
      <c r="M110" s="68" t="str">
        <f t="shared" ca="1" si="11"/>
        <v xml:space="preserve"> </v>
      </c>
      <c r="N110" s="59">
        <f t="shared" ca="1" si="11"/>
        <v>2.1432669296439499E-4</v>
      </c>
      <c r="O110" s="61">
        <f t="shared" ca="1" si="11"/>
        <v>-0.25429452767275762</v>
      </c>
      <c r="P110" s="60">
        <f t="shared" ca="1" si="11"/>
        <v>-1.8621389897000906E-2</v>
      </c>
      <c r="Q110" s="59">
        <f t="shared" ca="1" si="11"/>
        <v>3.5301538776186803E-3</v>
      </c>
      <c r="R110" s="59">
        <f t="shared" ca="1" si="11"/>
        <v>-1.2843000896197831E-2</v>
      </c>
      <c r="S110" s="59" t="str">
        <f t="shared" ca="1" si="11"/>
        <v xml:space="preserve"> </v>
      </c>
      <c r="T110" s="59">
        <f t="shared" ca="1" si="11"/>
        <v>8.2361378868061053E-3</v>
      </c>
      <c r="U110" s="59">
        <f t="shared" ca="1" si="11"/>
        <v>-0.13742074413951566</v>
      </c>
      <c r="V110" s="59" t="str">
        <f t="shared" ca="1" si="11"/>
        <v xml:space="preserve"> </v>
      </c>
      <c r="W110" s="59">
        <f t="shared" ca="1" si="11"/>
        <v>-8.0949236893750331E-3</v>
      </c>
      <c r="X110" s="59">
        <f t="shared" ca="1" si="11"/>
        <v>2.1451781912822598E-2</v>
      </c>
      <c r="Y110" s="61">
        <f t="shared" ca="1" si="12"/>
        <v>2.1244264946045366E-3</v>
      </c>
    </row>
    <row r="111" spans="1:25" s="33" customFormat="1" x14ac:dyDescent="0.2">
      <c r="A111" s="20">
        <v>41820</v>
      </c>
      <c r="B111" s="63">
        <f t="shared" ca="1" si="11"/>
        <v>-2.9463579657590389E-3</v>
      </c>
      <c r="C111" s="63">
        <f t="shared" ca="1" si="11"/>
        <v>-7.9184515669055155E-3</v>
      </c>
      <c r="D111" s="34">
        <f t="shared" ref="D111:X121" ca="1" si="13">IF(AND(D46&gt;=0, (D45)&gt;0),D46/D45-1," ")</f>
        <v>-8.5542177125236263E-3</v>
      </c>
      <c r="E111" s="34">
        <f t="shared" ca="1" si="13"/>
        <v>3.4394135673847526E-3</v>
      </c>
      <c r="F111" s="34">
        <f t="shared" ca="1" si="13"/>
        <v>-2.8701269977311483E-3</v>
      </c>
      <c r="G111" s="53">
        <f t="shared" ca="1" si="13"/>
        <v>-4.3830745529821469E-3</v>
      </c>
      <c r="H111" s="34">
        <f t="shared" ca="1" si="13"/>
        <v>-5.0819553861298772E-3</v>
      </c>
      <c r="I111" s="34">
        <f t="shared" ca="1" si="13"/>
        <v>-1.8472394797313552E-2</v>
      </c>
      <c r="J111" s="64">
        <f t="shared" ca="1" si="13"/>
        <v>-3.4065399437925303E-2</v>
      </c>
      <c r="K111" s="34">
        <f t="shared" ca="1" si="13"/>
        <v>-1.2109457017754899E-3</v>
      </c>
      <c r="L111" s="34" t="str">
        <f t="shared" ca="1" si="13"/>
        <v xml:space="preserve"> </v>
      </c>
      <c r="M111" s="64" t="str">
        <f t="shared" ca="1" si="13"/>
        <v xml:space="preserve"> </v>
      </c>
      <c r="N111" s="34">
        <f t="shared" ca="1" si="13"/>
        <v>4.6871583146486095E-3</v>
      </c>
      <c r="O111" s="55">
        <f t="shared" ca="1" si="13"/>
        <v>-0.29000350608809922</v>
      </c>
      <c r="P111" s="53">
        <f t="shared" ca="1" si="13"/>
        <v>0.49927631598220135</v>
      </c>
      <c r="Q111" s="34">
        <f t="shared" ca="1" si="13"/>
        <v>3.1466240565181103E-3</v>
      </c>
      <c r="R111" s="34">
        <f t="shared" ca="1" si="13"/>
        <v>-1.4616839427120887E-2</v>
      </c>
      <c r="S111" s="34" t="str">
        <f t="shared" ca="1" si="13"/>
        <v xml:space="preserve"> </v>
      </c>
      <c r="T111" s="34">
        <f t="shared" ca="1" si="13"/>
        <v>-8.3821567266882946E-3</v>
      </c>
      <c r="U111" s="34">
        <f t="shared" ca="1" si="13"/>
        <v>-1.2647766498672608E-2</v>
      </c>
      <c r="V111" s="34" t="str">
        <f t="shared" ca="1" si="13"/>
        <v xml:space="preserve"> </v>
      </c>
      <c r="W111" s="34">
        <f t="shared" ca="1" si="13"/>
        <v>-3.9198931816701865E-3</v>
      </c>
      <c r="X111" s="34">
        <f t="shared" ca="1" si="13"/>
        <v>-0.40424026381794875</v>
      </c>
      <c r="Y111" s="55">
        <f t="shared" ca="1" si="12"/>
        <v>-4.5947064787480452E-3</v>
      </c>
    </row>
    <row r="112" spans="1:25" s="33" customFormat="1" x14ac:dyDescent="0.2">
      <c r="A112" s="20">
        <v>41912</v>
      </c>
      <c r="B112" s="63">
        <f t="shared" ref="B112:C121" ca="1" si="14">IF(AND(B47&gt;=0, (B46)&gt;0),B47/B46-1," ")</f>
        <v>-2.3793103921082581E-3</v>
      </c>
      <c r="C112" s="63">
        <f t="shared" ca="1" si="14"/>
        <v>-3.2378861026907124E-3</v>
      </c>
      <c r="D112" s="34">
        <f t="shared" ca="1" si="13"/>
        <v>-3.533603070067004E-3</v>
      </c>
      <c r="E112" s="34">
        <f t="shared" ca="1" si="13"/>
        <v>-1.2891035693822772E-3</v>
      </c>
      <c r="F112" s="34">
        <f t="shared" ca="1" si="13"/>
        <v>-9.0312012159399213E-4</v>
      </c>
      <c r="G112" s="53">
        <f t="shared" ca="1" si="13"/>
        <v>2.4430645829465192E-5</v>
      </c>
      <c r="H112" s="34">
        <f t="shared" ca="1" si="13"/>
        <v>-2.1906638562188219E-2</v>
      </c>
      <c r="I112" s="34">
        <f t="shared" ca="1" si="13"/>
        <v>-2.2199143653042097E-2</v>
      </c>
      <c r="J112" s="64">
        <f t="shared" ca="1" si="13"/>
        <v>-1.7911242068515687E-2</v>
      </c>
      <c r="K112" s="34">
        <f t="shared" ca="1" si="13"/>
        <v>-5.8761029057841085E-4</v>
      </c>
      <c r="L112" s="34" t="str">
        <f t="shared" ca="1" si="13"/>
        <v xml:space="preserve"> </v>
      </c>
      <c r="M112" s="64" t="str">
        <f t="shared" ca="1" si="13"/>
        <v xml:space="preserve"> </v>
      </c>
      <c r="N112" s="34">
        <f t="shared" ca="1" si="13"/>
        <v>-1.4381037728922186E-3</v>
      </c>
      <c r="O112" s="55">
        <f t="shared" ca="1" si="13"/>
        <v>-0.39849972323218363</v>
      </c>
      <c r="P112" s="53">
        <f t="shared" ca="1" si="13"/>
        <v>-0.19606812977329535</v>
      </c>
      <c r="Q112" s="34">
        <f t="shared" ca="1" si="13"/>
        <v>3.9109579480882672E-3</v>
      </c>
      <c r="R112" s="34">
        <f t="shared" ca="1" si="13"/>
        <v>-1.3857120972582737E-2</v>
      </c>
      <c r="S112" s="34" t="str">
        <f t="shared" ca="1" si="13"/>
        <v xml:space="preserve"> </v>
      </c>
      <c r="T112" s="34">
        <f t="shared" ca="1" si="13"/>
        <v>9.2763693557456062E-3</v>
      </c>
      <c r="U112" s="34">
        <f t="shared" ca="1" si="13"/>
        <v>-5.2572490362458035E-3</v>
      </c>
      <c r="V112" s="34" t="str">
        <f t="shared" ca="1" si="13"/>
        <v xml:space="preserve"> </v>
      </c>
      <c r="W112" s="34">
        <f t="shared" ca="1" si="13"/>
        <v>7.5022016453352158E-4</v>
      </c>
      <c r="X112" s="34">
        <f t="shared" ca="1" si="13"/>
        <v>-6.6131418890389648E-2</v>
      </c>
      <c r="Y112" s="55">
        <f t="shared" ca="1" si="12"/>
        <v>5.8340707110746681E-3</v>
      </c>
    </row>
    <row r="113" spans="1:25" s="33" customFormat="1" ht="12" thickBot="1" x14ac:dyDescent="0.25">
      <c r="A113" s="20">
        <v>42004</v>
      </c>
      <c r="B113" s="63">
        <f t="shared" ca="1" si="14"/>
        <v>-5.8481904082343661E-3</v>
      </c>
      <c r="C113" s="63">
        <f t="shared" ca="1" si="14"/>
        <v>-7.9070685275504093E-3</v>
      </c>
      <c r="D113" s="34">
        <f t="shared" ca="1" si="13"/>
        <v>-8.44738637928244E-3</v>
      </c>
      <c r="E113" s="34">
        <f t="shared" ca="1" si="13"/>
        <v>-3.2389585652764508E-3</v>
      </c>
      <c r="F113" s="34">
        <f t="shared" ca="1" si="13"/>
        <v>-3.6523436292598133E-3</v>
      </c>
      <c r="G113" s="53">
        <f t="shared" ca="1" si="13"/>
        <v>-4.3133345518964195E-3</v>
      </c>
      <c r="H113" s="34">
        <f t="shared" ca="1" si="13"/>
        <v>-1.0300850425806085E-2</v>
      </c>
      <c r="I113" s="34">
        <f t="shared" ca="1" si="13"/>
        <v>-2.3712955996633034E-2</v>
      </c>
      <c r="J113" s="64">
        <f t="shared" ca="1" si="13"/>
        <v>-2.8796022793010634E-2</v>
      </c>
      <c r="K113" s="34">
        <f t="shared" ca="1" si="13"/>
        <v>-7.1526378683123282E-3</v>
      </c>
      <c r="L113" s="34" t="str">
        <f t="shared" ca="1" si="13"/>
        <v xml:space="preserve"> </v>
      </c>
      <c r="M113" s="64" t="str">
        <f t="shared" ca="1" si="13"/>
        <v xml:space="preserve"> </v>
      </c>
      <c r="N113" s="34">
        <f t="shared" ca="1" si="13"/>
        <v>-3.1707284440191108E-3</v>
      </c>
      <c r="O113" s="55">
        <f t="shared" ca="1" si="13"/>
        <v>-0.47703824126708372</v>
      </c>
      <c r="P113" s="53">
        <f t="shared" ca="1" si="13"/>
        <v>6.8078891423573706E-2</v>
      </c>
      <c r="Q113" s="34">
        <f t="shared" ca="1" si="13"/>
        <v>-6.1332428463967137E-4</v>
      </c>
      <c r="R113" s="34">
        <f t="shared" ca="1" si="13"/>
        <v>-1.2731519816709724E-2</v>
      </c>
      <c r="S113" s="34" t="str">
        <f t="shared" ca="1" si="13"/>
        <v xml:space="preserve"> </v>
      </c>
      <c r="T113" s="34">
        <f t="shared" ca="1" si="13"/>
        <v>-1.0841768624823112E-2</v>
      </c>
      <c r="U113" s="34">
        <f t="shared" ca="1" si="13"/>
        <v>-2.9003907766084192E-3</v>
      </c>
      <c r="V113" s="34" t="str">
        <f t="shared" ca="1" si="13"/>
        <v xml:space="preserve"> </v>
      </c>
      <c r="W113" s="34">
        <f t="shared" ca="1" si="13"/>
        <v>-4.34859019498679E-3</v>
      </c>
      <c r="X113" s="34">
        <f t="shared" ca="1" si="13"/>
        <v>0.5265859398459789</v>
      </c>
      <c r="Y113" s="55">
        <f t="shared" ca="1" si="12"/>
        <v>2.9666135283342054E-2</v>
      </c>
    </row>
    <row r="114" spans="1:25" s="33" customFormat="1" x14ac:dyDescent="0.2">
      <c r="A114" s="14">
        <v>42094</v>
      </c>
      <c r="B114" s="67">
        <f t="shared" ca="1" si="14"/>
        <v>-4.4300853121965744E-3</v>
      </c>
      <c r="C114" s="67">
        <f t="shared" ca="1" si="14"/>
        <v>-7.2222390224628841E-3</v>
      </c>
      <c r="D114" s="59">
        <f t="shared" ca="1" si="13"/>
        <v>-7.8007684794402232E-3</v>
      </c>
      <c r="E114" s="59">
        <f t="shared" ca="1" si="13"/>
        <v>-9.0813962064317799E-4</v>
      </c>
      <c r="F114" s="59">
        <f t="shared" ca="1" si="13"/>
        <v>-2.6885418823376916E-3</v>
      </c>
      <c r="G114" s="60">
        <f t="shared" ca="1" si="13"/>
        <v>-5.9585157995561966E-3</v>
      </c>
      <c r="H114" s="59">
        <f t="shared" ca="1" si="13"/>
        <v>2.1533217753395562E-2</v>
      </c>
      <c r="I114" s="59">
        <f t="shared" ca="1" si="13"/>
        <v>-2.8088513332334641E-2</v>
      </c>
      <c r="J114" s="68">
        <f t="shared" ca="1" si="13"/>
        <v>-2.1641139574204882E-2</v>
      </c>
      <c r="K114" s="59">
        <f t="shared" ca="1" si="13"/>
        <v>-6.6150839139722528E-4</v>
      </c>
      <c r="L114" s="59" t="str">
        <f t="shared" ca="1" si="13"/>
        <v xml:space="preserve"> </v>
      </c>
      <c r="M114" s="68" t="str">
        <f t="shared" ca="1" si="13"/>
        <v xml:space="preserve"> </v>
      </c>
      <c r="N114" s="59">
        <f t="shared" ca="1" si="13"/>
        <v>1.1125748211804343E-4</v>
      </c>
      <c r="O114" s="61">
        <f t="shared" ca="1" si="13"/>
        <v>-0.183889303073558</v>
      </c>
      <c r="P114" s="60">
        <f t="shared" ca="1" si="13"/>
        <v>-0.40354128310949033</v>
      </c>
      <c r="Q114" s="59">
        <f t="shared" ca="1" si="13"/>
        <v>-8.3531088035213585E-3</v>
      </c>
      <c r="R114" s="59">
        <f t="shared" ca="1" si="13"/>
        <v>-1.9043109939768654E-2</v>
      </c>
      <c r="S114" s="59" t="str">
        <f t="shared" ca="1" si="13"/>
        <v xml:space="preserve"> </v>
      </c>
      <c r="T114" s="59">
        <f t="shared" ca="1" si="13"/>
        <v>-2.2271838930432386E-2</v>
      </c>
      <c r="U114" s="59">
        <f t="shared" ca="1" si="13"/>
        <v>-4.124872923909062E-3</v>
      </c>
      <c r="V114" s="59" t="str">
        <f t="shared" ca="1" si="13"/>
        <v xml:space="preserve"> </v>
      </c>
      <c r="W114" s="59">
        <f t="shared" ca="1" si="13"/>
        <v>-3.2260382978783753E-3</v>
      </c>
      <c r="X114" s="59">
        <f t="shared" ca="1" si="13"/>
        <v>-0.25079981957907627</v>
      </c>
      <c r="Y114" s="61">
        <f t="shared" ca="1" si="12"/>
        <v>1.5321526457734658E-2</v>
      </c>
    </row>
    <row r="115" spans="1:25" s="33" customFormat="1" x14ac:dyDescent="0.2">
      <c r="A115" s="20">
        <v>42185</v>
      </c>
      <c r="B115" s="63">
        <f t="shared" ca="1" si="14"/>
        <v>-6.6731097653882632E-4</v>
      </c>
      <c r="C115" s="63">
        <f t="shared" ca="1" si="14"/>
        <v>-3.6853725188278341E-3</v>
      </c>
      <c r="D115" s="34">
        <f t="shared" ca="1" si="13"/>
        <v>-4.392179644390648E-3</v>
      </c>
      <c r="E115" s="34">
        <f t="shared" ca="1" si="13"/>
        <v>3.1155296331026872E-3</v>
      </c>
      <c r="F115" s="34">
        <f t="shared" ca="1" si="13"/>
        <v>1.8251911552937816E-3</v>
      </c>
      <c r="G115" s="53">
        <f t="shared" ca="1" si="13"/>
        <v>-3.4879776018015285E-4</v>
      </c>
      <c r="H115" s="34">
        <f t="shared" ca="1" si="13"/>
        <v>-1.2829474491020121E-2</v>
      </c>
      <c r="I115" s="34">
        <f t="shared" ca="1" si="13"/>
        <v>-1.5335397364920067E-2</v>
      </c>
      <c r="J115" s="64">
        <f t="shared" ca="1" si="13"/>
        <v>-2.851804533925828E-2</v>
      </c>
      <c r="K115" s="34">
        <f t="shared" ca="1" si="13"/>
        <v>5.3999490067566658E-3</v>
      </c>
      <c r="L115" s="34" t="str">
        <f t="shared" ca="1" si="13"/>
        <v xml:space="preserve"> </v>
      </c>
      <c r="M115" s="64" t="str">
        <f t="shared" ca="1" si="13"/>
        <v xml:space="preserve"> </v>
      </c>
      <c r="N115" s="34">
        <f t="shared" ca="1" si="13"/>
        <v>1.0964986993122761E-3</v>
      </c>
      <c r="O115" s="55">
        <f t="shared" ca="1" si="13"/>
        <v>-0.17031803539778567</v>
      </c>
      <c r="P115" s="53">
        <f t="shared" ca="1" si="13"/>
        <v>7.7797534122493017E-2</v>
      </c>
      <c r="Q115" s="34">
        <f t="shared" ca="1" si="13"/>
        <v>1.0855917578606933E-2</v>
      </c>
      <c r="R115" s="34">
        <f t="shared" ca="1" si="13"/>
        <v>-1.5684692316688564E-2</v>
      </c>
      <c r="S115" s="34" t="str">
        <f t="shared" ca="1" si="13"/>
        <v xml:space="preserve"> </v>
      </c>
      <c r="T115" s="34">
        <f t="shared" ca="1" si="13"/>
        <v>5.763480225738471E-3</v>
      </c>
      <c r="U115" s="34">
        <f t="shared" ca="1" si="13"/>
        <v>-3.1242915699316587E-3</v>
      </c>
      <c r="V115" s="34" t="str">
        <f t="shared" ca="1" si="13"/>
        <v xml:space="preserve"> </v>
      </c>
      <c r="W115" s="34">
        <f t="shared" ca="1" si="13"/>
        <v>2.1673360533001063E-3</v>
      </c>
      <c r="X115" s="34">
        <f t="shared" ca="1" si="13"/>
        <v>-1.4952382724958246E-2</v>
      </c>
      <c r="Y115" s="55">
        <f t="shared" ca="1" si="12"/>
        <v>2.4100563009186393E-2</v>
      </c>
    </row>
    <row r="116" spans="1:25" s="33" customFormat="1" x14ac:dyDescent="0.2">
      <c r="A116" s="20">
        <v>42277</v>
      </c>
      <c r="B116" s="63">
        <f t="shared" ca="1" si="14"/>
        <v>-1.89990303863663E-3</v>
      </c>
      <c r="C116" s="63">
        <f t="shared" ca="1" si="14"/>
        <v>-3.1800110958153383E-3</v>
      </c>
      <c r="D116" s="34">
        <f t="shared" ca="1" si="13"/>
        <v>-3.6538266097436711E-3</v>
      </c>
      <c r="E116" s="34">
        <f t="shared" ca="1" si="13"/>
        <v>-3.0629271353210807E-4</v>
      </c>
      <c r="F116" s="34">
        <f t="shared" ca="1" si="13"/>
        <v>4.9112710332965825E-4</v>
      </c>
      <c r="G116" s="53">
        <f t="shared" ca="1" si="13"/>
        <v>-1.0571535604330107E-3</v>
      </c>
      <c r="H116" s="34">
        <f t="shared" ca="1" si="13"/>
        <v>-2.188658518854858E-3</v>
      </c>
      <c r="I116" s="34">
        <f t="shared" ca="1" si="13"/>
        <v>-1.2031506831451488E-2</v>
      </c>
      <c r="J116" s="64">
        <f t="shared" ca="1" si="13"/>
        <v>-1.1472016841795996E-2</v>
      </c>
      <c r="K116" s="34">
        <f t="shared" ca="1" si="13"/>
        <v>-8.3706400205052489E-4</v>
      </c>
      <c r="L116" s="34" t="str">
        <f t="shared" ca="1" si="13"/>
        <v xml:space="preserve"> </v>
      </c>
      <c r="M116" s="64" t="str">
        <f t="shared" ca="1" si="13"/>
        <v xml:space="preserve"> </v>
      </c>
      <c r="N116" s="34">
        <f t="shared" ca="1" si="13"/>
        <v>8.3172098395878358E-4</v>
      </c>
      <c r="O116" s="55">
        <f t="shared" ca="1" si="13"/>
        <v>-0.1689260360277971</v>
      </c>
      <c r="P116" s="53">
        <f t="shared" ca="1" si="13"/>
        <v>2.1080439538462725E-2</v>
      </c>
      <c r="Q116" s="34">
        <f t="shared" ca="1" si="13"/>
        <v>-2.6916145795841118E-4</v>
      </c>
      <c r="R116" s="34">
        <f t="shared" ca="1" si="13"/>
        <v>-1.1794019850986048E-2</v>
      </c>
      <c r="S116" s="34" t="str">
        <f t="shared" ca="1" si="13"/>
        <v xml:space="preserve"> </v>
      </c>
      <c r="T116" s="34">
        <f t="shared" ca="1" si="13"/>
        <v>-1.6673467914143369E-3</v>
      </c>
      <c r="U116" s="34">
        <f t="shared" ca="1" si="13"/>
        <v>-7.6498877589447067E-3</v>
      </c>
      <c r="V116" s="34" t="str">
        <f t="shared" ca="1" si="13"/>
        <v xml:space="preserve"> </v>
      </c>
      <c r="W116" s="34">
        <f t="shared" ca="1" si="13"/>
        <v>2.7596110585470512E-4</v>
      </c>
      <c r="X116" s="34">
        <f t="shared" ca="1" si="13"/>
        <v>-0.16384297378139567</v>
      </c>
      <c r="Y116" s="55">
        <f t="shared" ca="1" si="12"/>
        <v>2.5568787573007512E-2</v>
      </c>
    </row>
    <row r="117" spans="1:25" s="33" customFormat="1" ht="12" thickBot="1" x14ac:dyDescent="0.25">
      <c r="A117" s="20">
        <v>42369</v>
      </c>
      <c r="B117" s="63">
        <f t="shared" ca="1" si="14"/>
        <v>5.8894744082516048E-4</v>
      </c>
      <c r="C117" s="63">
        <f t="shared" ca="1" si="14"/>
        <v>-1.8680329881910485E-3</v>
      </c>
      <c r="D117" s="34">
        <f t="shared" ca="1" si="13"/>
        <v>-2.139481883405292E-3</v>
      </c>
      <c r="E117" s="34">
        <f t="shared" ca="1" si="13"/>
        <v>3.638857137575835E-3</v>
      </c>
      <c r="F117" s="34">
        <f t="shared" ca="1" si="13"/>
        <v>2.2644862112675135E-4</v>
      </c>
      <c r="G117" s="53">
        <f t="shared" ca="1" si="13"/>
        <v>1.1832403842917394E-3</v>
      </c>
      <c r="H117" s="34">
        <f t="shared" ca="1" si="13"/>
        <v>9.1287651647720125E-4</v>
      </c>
      <c r="I117" s="34">
        <f t="shared" ca="1" si="13"/>
        <v>-3.4288353174949049E-2</v>
      </c>
      <c r="J117" s="64">
        <f t="shared" ca="1" si="13"/>
        <v>-3.3737548302113951E-2</v>
      </c>
      <c r="K117" s="34">
        <f t="shared" ca="1" si="13"/>
        <v>-3.026173614983918E-3</v>
      </c>
      <c r="L117" s="34" t="str">
        <f t="shared" ca="1" si="13"/>
        <v xml:space="preserve"> </v>
      </c>
      <c r="M117" s="64" t="str">
        <f t="shared" ca="1" si="13"/>
        <v xml:space="preserve"> </v>
      </c>
      <c r="N117" s="34">
        <f t="shared" ca="1" si="13"/>
        <v>3.540277659195068E-3</v>
      </c>
      <c r="O117" s="55">
        <f t="shared" ca="1" si="13"/>
        <v>-0.25398734000122303</v>
      </c>
      <c r="P117" s="53">
        <f t="shared" ca="1" si="13"/>
        <v>-0.15389203624526926</v>
      </c>
      <c r="Q117" s="34">
        <f t="shared" ca="1" si="13"/>
        <v>5.5250854431081464E-3</v>
      </c>
      <c r="R117" s="34">
        <f t="shared" ca="1" si="13"/>
        <v>-1.1286938158458382E-2</v>
      </c>
      <c r="S117" s="34" t="str">
        <f t="shared" ca="1" si="13"/>
        <v xml:space="preserve"> </v>
      </c>
      <c r="T117" s="34">
        <f t="shared" ca="1" si="13"/>
        <v>1.9567416649879377E-3</v>
      </c>
      <c r="U117" s="34">
        <f t="shared" ca="1" si="13"/>
        <v>-4.1579220477943046E-3</v>
      </c>
      <c r="V117" s="34" t="str">
        <f t="shared" ca="1" si="13"/>
        <v xml:space="preserve"> </v>
      </c>
      <c r="W117" s="34">
        <f t="shared" ca="1" si="13"/>
        <v>6.261069484845283E-4</v>
      </c>
      <c r="X117" s="34">
        <f t="shared" ca="1" si="13"/>
        <v>0.22474962234578189</v>
      </c>
      <c r="Y117" s="55">
        <f t="shared" ca="1" si="12"/>
        <v>5.5909629164871966E-3</v>
      </c>
    </row>
    <row r="118" spans="1:25" s="33" customFormat="1" x14ac:dyDescent="0.2">
      <c r="A118" s="14">
        <v>42460</v>
      </c>
      <c r="B118" s="67">
        <f t="shared" ca="1" si="14"/>
        <v>7.6891088937647289E-4</v>
      </c>
      <c r="C118" s="67">
        <f t="shared" ca="1" si="14"/>
        <v>-1.5569509166257767E-3</v>
      </c>
      <c r="D118" s="59">
        <f t="shared" ca="1" si="13"/>
        <v>-2.929449609219148E-3</v>
      </c>
      <c r="E118" s="59">
        <f t="shared" ca="1" si="13"/>
        <v>3.6402182764261326E-3</v>
      </c>
      <c r="F118" s="59">
        <f t="shared" ca="1" si="13"/>
        <v>9.0081078609973719E-3</v>
      </c>
      <c r="G118" s="60">
        <f t="shared" ca="1" si="13"/>
        <v>-4.2760101770286107E-3</v>
      </c>
      <c r="H118" s="59">
        <f t="shared" ca="1" si="13"/>
        <v>3.0435091807466286E-2</v>
      </c>
      <c r="I118" s="59">
        <f t="shared" ca="1" si="13"/>
        <v>1.3365420467524869E-2</v>
      </c>
      <c r="J118" s="68">
        <f t="shared" ca="1" si="13"/>
        <v>1.4171240030877774E-2</v>
      </c>
      <c r="K118" s="59">
        <f t="shared" ca="1" si="13"/>
        <v>1.3719114996038062E-2</v>
      </c>
      <c r="L118" s="59" t="str">
        <f t="shared" ca="1" si="13"/>
        <v xml:space="preserve"> </v>
      </c>
      <c r="M118" s="68" t="str">
        <f t="shared" ca="1" si="13"/>
        <v xml:space="preserve"> </v>
      </c>
      <c r="N118" s="59">
        <f t="shared" ca="1" si="13"/>
        <v>3.2104756423649849E-3</v>
      </c>
      <c r="O118" s="61">
        <f t="shared" ca="1" si="13"/>
        <v>-0.22967161035136008</v>
      </c>
      <c r="P118" s="60">
        <f t="shared" ca="1" si="13"/>
        <v>-0.10248442098658994</v>
      </c>
      <c r="Q118" s="59">
        <f t="shared" ca="1" si="13"/>
        <v>-5.2504868339466881E-3</v>
      </c>
      <c r="R118" s="59">
        <f t="shared" ca="1" si="13"/>
        <v>-1.0608678764823076E-2</v>
      </c>
      <c r="S118" s="59" t="str">
        <f t="shared" ca="1" si="13"/>
        <v xml:space="preserve"> </v>
      </c>
      <c r="T118" s="59">
        <f t="shared" ca="1" si="13"/>
        <v>6.9390343018282952E-3</v>
      </c>
      <c r="U118" s="59">
        <f t="shared" ca="1" si="13"/>
        <v>6.5483879734551387E-4</v>
      </c>
      <c r="V118" s="59" t="str">
        <f t="shared" ca="1" si="13"/>
        <v xml:space="preserve"> </v>
      </c>
      <c r="W118" s="59">
        <f t="shared" ca="1" si="13"/>
        <v>1.051438704229879E-2</v>
      </c>
      <c r="X118" s="59">
        <f t="shared" ca="1" si="13"/>
        <v>2.6036780415651606E-2</v>
      </c>
      <c r="Y118" s="61">
        <f t="shared" ca="1" si="12"/>
        <v>6.1755265071656851E-3</v>
      </c>
    </row>
    <row r="119" spans="1:25" s="33" customFormat="1" x14ac:dyDescent="0.2">
      <c r="A119" s="20">
        <v>42551</v>
      </c>
      <c r="B119" s="63">
        <f t="shared" ca="1" si="14"/>
        <v>3.3935855649769309E-4</v>
      </c>
      <c r="C119" s="63">
        <f t="shared" ca="1" si="14"/>
        <v>1.2499218383419386E-3</v>
      </c>
      <c r="D119" s="34">
        <f t="shared" ca="1" si="13"/>
        <v>-5.2639788425734579E-5</v>
      </c>
      <c r="E119" s="34">
        <f t="shared" ca="1" si="13"/>
        <v>-7.7892298507864499E-4</v>
      </c>
      <c r="F119" s="34">
        <f t="shared" ca="1" si="13"/>
        <v>1.1158001529142592E-2</v>
      </c>
      <c r="G119" s="53">
        <f t="shared" ca="1" si="13"/>
        <v>1.8515614294711824E-3</v>
      </c>
      <c r="H119" s="34">
        <f t="shared" ca="1" si="13"/>
        <v>8.744050722699237E-3</v>
      </c>
      <c r="I119" s="34">
        <f t="shared" ca="1" si="13"/>
        <v>-2.8324926964312325E-2</v>
      </c>
      <c r="J119" s="64">
        <f t="shared" ca="1" si="13"/>
        <v>-2.0806654262869095E-2</v>
      </c>
      <c r="K119" s="34">
        <f t="shared" ca="1" si="13"/>
        <v>1.3254338599009374E-2</v>
      </c>
      <c r="L119" s="34" t="str">
        <f t="shared" ca="1" si="13"/>
        <v xml:space="preserve"> </v>
      </c>
      <c r="M119" s="64" t="str">
        <f t="shared" ca="1" si="13"/>
        <v xml:space="preserve"> </v>
      </c>
      <c r="N119" s="34">
        <f t="shared" ca="1" si="13"/>
        <v>2.796981236243834E-4</v>
      </c>
      <c r="O119" s="55">
        <f t="shared" ca="1" si="13"/>
        <v>-0.21014460081863195</v>
      </c>
      <c r="P119" s="53">
        <f t="shared" ca="1" si="13"/>
        <v>0.11521556320875748</v>
      </c>
      <c r="Q119" s="34">
        <f t="shared" ca="1" si="13"/>
        <v>-2.6310957913872057E-3</v>
      </c>
      <c r="R119" s="34">
        <f t="shared" ca="1" si="13"/>
        <v>-2.1890413307683598E-3</v>
      </c>
      <c r="S119" s="34" t="str">
        <f t="shared" ca="1" si="13"/>
        <v xml:space="preserve"> </v>
      </c>
      <c r="T119" s="34">
        <f t="shared" ca="1" si="13"/>
        <v>2.8078181791750811E-3</v>
      </c>
      <c r="U119" s="34">
        <f t="shared" ca="1" si="13"/>
        <v>1.354221697962954E-3</v>
      </c>
      <c r="V119" s="34" t="str">
        <f t="shared" ca="1" si="13"/>
        <v xml:space="preserve"> </v>
      </c>
      <c r="W119" s="34">
        <f t="shared" ca="1" si="13"/>
        <v>1.1073068475676795E-2</v>
      </c>
      <c r="X119" s="34">
        <f t="shared" ca="1" si="13"/>
        <v>-0.25927389711910165</v>
      </c>
      <c r="Y119" s="55">
        <f t="shared" ca="1" si="12"/>
        <v>2.9687432696762439E-2</v>
      </c>
    </row>
    <row r="120" spans="1:25" s="33" customFormat="1" x14ac:dyDescent="0.2">
      <c r="A120" s="20">
        <v>42643</v>
      </c>
      <c r="B120" s="63">
        <f t="shared" ca="1" si="14"/>
        <v>4.0824881321908091E-3</v>
      </c>
      <c r="C120" s="63">
        <f t="shared" ca="1" si="14"/>
        <v>8.6728461069793816E-3</v>
      </c>
      <c r="D120" s="34">
        <f t="shared" ca="1" si="13"/>
        <v>8.4542413602719524E-3</v>
      </c>
      <c r="E120" s="34">
        <f t="shared" ca="1" si="13"/>
        <v>-1.5664717020579255E-3</v>
      </c>
      <c r="F120" s="34">
        <f t="shared" ca="1" si="13"/>
        <v>1.0317251583021436E-2</v>
      </c>
      <c r="G120" s="53">
        <f t="shared" ca="1" si="13"/>
        <v>1.1994807471681801E-2</v>
      </c>
      <c r="H120" s="34">
        <f t="shared" ca="1" si="13"/>
        <v>-1.9534336937611085E-2</v>
      </c>
      <c r="I120" s="34">
        <f t="shared" ca="1" si="13"/>
        <v>-1.0958496011107766E-2</v>
      </c>
      <c r="J120" s="64">
        <f t="shared" ca="1" si="13"/>
        <v>3.6156139983667401E-3</v>
      </c>
      <c r="K120" s="34">
        <f t="shared" ca="1" si="13"/>
        <v>1.5571590872711649E-3</v>
      </c>
      <c r="L120" s="34" t="str">
        <f t="shared" ca="1" si="13"/>
        <v xml:space="preserve"> </v>
      </c>
      <c r="M120" s="64" t="str">
        <f t="shared" ca="1" si="13"/>
        <v xml:space="preserve"> </v>
      </c>
      <c r="N120" s="34">
        <f t="shared" ca="1" si="13"/>
        <v>-2.0387153871103125E-3</v>
      </c>
      <c r="O120" s="55">
        <f t="shared" ca="1" si="13"/>
        <v>-0.14145863995764796</v>
      </c>
      <c r="P120" s="53">
        <f t="shared" ca="1" si="13"/>
        <v>0.1402662871873126</v>
      </c>
      <c r="Q120" s="34">
        <f t="shared" ca="1" si="13"/>
        <v>1.4194701595511283E-3</v>
      </c>
      <c r="R120" s="34">
        <f t="shared" ca="1" si="13"/>
        <v>-3.8069092025233564E-3</v>
      </c>
      <c r="S120" s="34" t="str">
        <f t="shared" ca="1" si="13"/>
        <v xml:space="preserve"> </v>
      </c>
      <c r="T120" s="34">
        <f t="shared" ca="1" si="13"/>
        <v>-6.0859764320592147E-3</v>
      </c>
      <c r="U120" s="34">
        <f t="shared" ca="1" si="13"/>
        <v>-2.8097586651913975E-3</v>
      </c>
      <c r="V120" s="34" t="str">
        <f t="shared" ca="1" si="13"/>
        <v xml:space="preserve"> </v>
      </c>
      <c r="W120" s="34">
        <f t="shared" ca="1" si="13"/>
        <v>3.6440688172052482E-3</v>
      </c>
      <c r="X120" s="34">
        <f t="shared" ca="1" si="13"/>
        <v>-0.29773425096179429</v>
      </c>
      <c r="Y120" s="55">
        <f t="shared" ca="1" si="12"/>
        <v>4.9720908733805746E-3</v>
      </c>
    </row>
    <row r="121" spans="1:25" s="33" customFormat="1" ht="12" thickBot="1" x14ac:dyDescent="0.25">
      <c r="A121" s="20">
        <v>42735</v>
      </c>
      <c r="B121" s="63">
        <f t="shared" ca="1" si="14"/>
        <v>-3.7474179757197579E-3</v>
      </c>
      <c r="C121" s="63">
        <f t="shared" ca="1" si="14"/>
        <v>-7.0344024656197046E-3</v>
      </c>
      <c r="D121" s="34">
        <f t="shared" ca="1" si="13"/>
        <v>-8.6593669351613389E-3</v>
      </c>
      <c r="E121" s="34">
        <f t="shared" ca="1" si="13"/>
        <v>3.3907502778873777E-4</v>
      </c>
      <c r="F121" s="34">
        <f t="shared" ca="1" si="13"/>
        <v>5.1664906902055829E-3</v>
      </c>
      <c r="G121" s="53">
        <f t="shared" ca="1" si="13"/>
        <v>-5.4968743579150159E-3</v>
      </c>
      <c r="H121" s="34">
        <f t="shared" ca="1" si="13"/>
        <v>-6.3869583519842177E-3</v>
      </c>
      <c r="I121" s="34">
        <f t="shared" ca="1" si="13"/>
        <v>-1.7864486281935821E-2</v>
      </c>
      <c r="J121" s="64">
        <f t="shared" ca="1" si="13"/>
        <v>-1.6831683079255311E-2</v>
      </c>
      <c r="K121" s="34">
        <f t="shared" ca="1" si="13"/>
        <v>3.1246547621466281E-3</v>
      </c>
      <c r="L121" s="34" t="str">
        <f t="shared" ca="1" si="13"/>
        <v xml:space="preserve"> </v>
      </c>
      <c r="M121" s="64" t="str">
        <f t="shared" ca="1" si="13"/>
        <v xml:space="preserve"> </v>
      </c>
      <c r="N121" s="34">
        <f t="shared" ca="1" si="13"/>
        <v>1.1981844774977546E-4</v>
      </c>
      <c r="O121" s="55">
        <f t="shared" ca="1" si="13"/>
        <v>-0.23990634223374618</v>
      </c>
      <c r="P121" s="53">
        <f t="shared" ca="1" si="13"/>
        <v>-0.23513067914094177</v>
      </c>
      <c r="Q121" s="34">
        <f t="shared" ca="1" si="13"/>
        <v>-3.4665031979572714E-3</v>
      </c>
      <c r="R121" s="34">
        <f t="shared" ca="1" si="13"/>
        <v>-3.9725789106678233E-3</v>
      </c>
      <c r="S121" s="34" t="str">
        <f t="shared" ca="1" si="13"/>
        <v xml:space="preserve"> </v>
      </c>
      <c r="T121" s="34">
        <f t="shared" ca="1" si="13"/>
        <v>-6.2581888745647518E-3</v>
      </c>
      <c r="U121" s="34">
        <f t="shared" ca="1" si="13"/>
        <v>-6.6505042028067729E-3</v>
      </c>
      <c r="V121" s="34" t="str">
        <f t="shared" ca="1" si="13"/>
        <v xml:space="preserve"> </v>
      </c>
      <c r="W121" s="34">
        <f t="shared" ca="1" si="13"/>
        <v>5.4567922296986371E-3</v>
      </c>
      <c r="X121" s="34">
        <f t="shared" ca="1" si="13"/>
        <v>-0.10782646275050412</v>
      </c>
      <c r="Y121" s="55">
        <f t="shared" ca="1" si="12"/>
        <v>1.8127957079391299E-2</v>
      </c>
    </row>
    <row r="122" spans="1:25" s="33" customFormat="1" x14ac:dyDescent="0.2">
      <c r="A122" s="14">
        <v>42825</v>
      </c>
      <c r="B122" s="67">
        <f t="shared" ref="B122:X122" ca="1" si="15">IF(AND(B57&gt;=0, (B56)&gt;0),B57/B56-1," ")</f>
        <v>7.9949106693040228E-3</v>
      </c>
      <c r="C122" s="67">
        <f t="shared" ca="1" si="15"/>
        <v>1.1949680042255162E-2</v>
      </c>
      <c r="D122" s="59">
        <f t="shared" ca="1" si="15"/>
        <v>1.2107403294614905E-2</v>
      </c>
      <c r="E122" s="59">
        <f t="shared" ca="1" si="15"/>
        <v>3.1144452970375269E-3</v>
      </c>
      <c r="F122" s="59">
        <f t="shared" ca="1" si="15"/>
        <v>1.0781718927670436E-2</v>
      </c>
      <c r="G122" s="60">
        <f t="shared" ca="1" si="15"/>
        <v>1.460856070981964E-2</v>
      </c>
      <c r="H122" s="59">
        <f t="shared" ca="1" si="15"/>
        <v>1.9226902340554464E-2</v>
      </c>
      <c r="I122" s="59">
        <f t="shared" ca="1" si="15"/>
        <v>-9.1484418235858733E-3</v>
      </c>
      <c r="J122" s="68">
        <f t="shared" ca="1" si="15"/>
        <v>-1.3141904685984307E-2</v>
      </c>
      <c r="K122" s="59">
        <f t="shared" ca="1" si="15"/>
        <v>2.1830013684725147E-2</v>
      </c>
      <c r="L122" s="59" t="str">
        <f t="shared" ca="1" si="15"/>
        <v xml:space="preserve"> </v>
      </c>
      <c r="M122" s="68" t="str">
        <f t="shared" ca="1" si="15"/>
        <v xml:space="preserve"> </v>
      </c>
      <c r="N122" s="59">
        <f t="shared" ca="1" si="15"/>
        <v>2.891763440400652E-3</v>
      </c>
      <c r="O122" s="61">
        <f t="shared" ca="1" si="15"/>
        <v>-0.13862021497140764</v>
      </c>
      <c r="P122" s="60">
        <f t="shared" ca="1" si="15"/>
        <v>-6.1947610566394085E-3</v>
      </c>
      <c r="Q122" s="59">
        <f t="shared" ca="1" si="15"/>
        <v>1.1804823389308883E-2</v>
      </c>
      <c r="R122" s="59">
        <f t="shared" ca="1" si="15"/>
        <v>-2.8404880342057792E-3</v>
      </c>
      <c r="S122" s="59" t="str">
        <f t="shared" ca="1" si="15"/>
        <v xml:space="preserve"> </v>
      </c>
      <c r="T122" s="59">
        <f t="shared" ca="1" si="15"/>
        <v>2.4348448869065287E-2</v>
      </c>
      <c r="U122" s="59">
        <f t="shared" ca="1" si="15"/>
        <v>9.546676647394392E-3</v>
      </c>
      <c r="V122" s="59" t="str">
        <f t="shared" ca="1" si="15"/>
        <v xml:space="preserve"> </v>
      </c>
      <c r="W122" s="59">
        <f t="shared" ca="1" si="15"/>
        <v>1.8155939387506148E-2</v>
      </c>
      <c r="X122" s="59">
        <f t="shared" ca="1" si="15"/>
        <v>0.45905200134122137</v>
      </c>
      <c r="Y122" s="61">
        <f t="shared" ca="1" si="12"/>
        <v>4.0523331096571358E-3</v>
      </c>
    </row>
    <row r="123" spans="1:25" s="33" customFormat="1" x14ac:dyDescent="0.2">
      <c r="A123" s="20">
        <v>42916</v>
      </c>
      <c r="B123" s="63">
        <f t="shared" ref="B123:X123" ca="1" si="16">IF(AND(B58&gt;=0, (B57)&gt;0),B58/B57-1," ")</f>
        <v>-8.9979071065149352E-4</v>
      </c>
      <c r="C123" s="63">
        <f t="shared" ca="1" si="16"/>
        <v>-2.5465275342578808E-3</v>
      </c>
      <c r="D123" s="34">
        <f t="shared" ca="1" si="16"/>
        <v>-3.8134050252148777E-3</v>
      </c>
      <c r="E123" s="34">
        <f t="shared" ca="1" si="16"/>
        <v>1.150298233693503E-3</v>
      </c>
      <c r="F123" s="34">
        <f t="shared" ca="1" si="16"/>
        <v>6.8471684979123371E-3</v>
      </c>
      <c r="G123" s="53">
        <f t="shared" ca="1" si="16"/>
        <v>-2.3173291638323157E-4</v>
      </c>
      <c r="H123" s="34">
        <f t="shared" ca="1" si="16"/>
        <v>-7.9565567986054075E-3</v>
      </c>
      <c r="I123" s="34">
        <f t="shared" ca="1" si="16"/>
        <v>-1.9190831831684796E-2</v>
      </c>
      <c r="J123" s="64">
        <f t="shared" ca="1" si="16"/>
        <v>-9.0885579649907511E-3</v>
      </c>
      <c r="K123" s="34">
        <f t="shared" ca="1" si="16"/>
        <v>-4.6949373954173756E-3</v>
      </c>
      <c r="L123" s="34" t="str">
        <f t="shared" ca="1" si="16"/>
        <v xml:space="preserve"> </v>
      </c>
      <c r="M123" s="64" t="str">
        <f t="shared" ca="1" si="16"/>
        <v xml:space="preserve"> </v>
      </c>
      <c r="N123" s="34">
        <f t="shared" ca="1" si="16"/>
        <v>2.137899168948687E-3</v>
      </c>
      <c r="O123" s="55">
        <f t="shared" ca="1" si="16"/>
        <v>-0.15667701183361149</v>
      </c>
      <c r="P123" s="53">
        <f t="shared" ca="1" si="16"/>
        <v>3.9784738874577563E-2</v>
      </c>
      <c r="Q123" s="34">
        <f t="shared" ca="1" si="16"/>
        <v>-2.2414771537855316E-3</v>
      </c>
      <c r="R123" s="34">
        <f t="shared" ca="1" si="16"/>
        <v>-7.5441319741895718E-3</v>
      </c>
      <c r="S123" s="34" t="str">
        <f t="shared" ca="1" si="16"/>
        <v xml:space="preserve"> </v>
      </c>
      <c r="T123" s="34">
        <f t="shared" ca="1" si="16"/>
        <v>-1.8791240249069863E-2</v>
      </c>
      <c r="U123" s="34">
        <f t="shared" ca="1" si="16"/>
        <v>-4.8662522883450299E-3</v>
      </c>
      <c r="V123" s="34" t="str">
        <f t="shared" ca="1" si="16"/>
        <v xml:space="preserve"> </v>
      </c>
      <c r="W123" s="34">
        <f t="shared" ca="1" si="16"/>
        <v>-4.26780081551692E-3</v>
      </c>
      <c r="X123" s="34">
        <f t="shared" ca="1" si="16"/>
        <v>-6.8325579398032743E-2</v>
      </c>
      <c r="Y123" s="55">
        <f t="shared" ca="1" si="12"/>
        <v>-2.7606124415848754E-2</v>
      </c>
    </row>
    <row r="124" spans="1:25" s="33" customFormat="1" x14ac:dyDescent="0.2">
      <c r="A124" s="20">
        <v>43008</v>
      </c>
      <c r="B124" s="63">
        <f t="shared" ref="B124:X124" ca="1" si="17">IF(AND(B59&gt;=0, (B58)&gt;0),B59/B58-1," ")</f>
        <v>-8.3919104146767953E-4</v>
      </c>
      <c r="C124" s="63">
        <f t="shared" ca="1" si="17"/>
        <v>-1.4862187606192734E-3</v>
      </c>
      <c r="D124" s="34">
        <f t="shared" ca="1" si="17"/>
        <v>-2.465522972545986E-3</v>
      </c>
      <c r="E124" s="34">
        <f t="shared" ca="1" si="17"/>
        <v>-3.6654606173414095E-5</v>
      </c>
      <c r="F124" s="34">
        <f t="shared" ca="1" si="17"/>
        <v>5.6982828364466886E-3</v>
      </c>
      <c r="G124" s="53">
        <f t="shared" ca="1" si="17"/>
        <v>1.3594927973226145E-3</v>
      </c>
      <c r="H124" s="34">
        <f t="shared" ca="1" si="17"/>
        <v>-3.9687798990387657E-3</v>
      </c>
      <c r="I124" s="34">
        <f t="shared" ca="1" si="17"/>
        <v>-1.9022508774701352E-2</v>
      </c>
      <c r="J124" s="64">
        <f t="shared" ca="1" si="17"/>
        <v>-1.38816820776827E-2</v>
      </c>
      <c r="K124" s="34">
        <f t="shared" ca="1" si="17"/>
        <v>6.2850759495041153E-3</v>
      </c>
      <c r="L124" s="34" t="str">
        <f t="shared" ca="1" si="17"/>
        <v xml:space="preserve"> </v>
      </c>
      <c r="M124" s="64" t="str">
        <f t="shared" ca="1" si="17"/>
        <v xml:space="preserve"> </v>
      </c>
      <c r="N124" s="34">
        <f t="shared" ca="1" si="17"/>
        <v>-6.1345454835903812E-4</v>
      </c>
      <c r="O124" s="55">
        <f t="shared" ca="1" si="17"/>
        <v>-0.10501338234226354</v>
      </c>
      <c r="P124" s="53">
        <f t="shared" ca="1" si="17"/>
        <v>9.8212139741399529E-2</v>
      </c>
      <c r="Q124" s="34">
        <f t="shared" ca="1" si="17"/>
        <v>-1.6042884697369253E-3</v>
      </c>
      <c r="R124" s="34">
        <f t="shared" ca="1" si="17"/>
        <v>-5.799312888929542E-3</v>
      </c>
      <c r="S124" s="34" t="str">
        <f t="shared" ca="1" si="17"/>
        <v xml:space="preserve"> </v>
      </c>
      <c r="T124" s="34">
        <f t="shared" ca="1" si="17"/>
        <v>1.1464161359997505E-4</v>
      </c>
      <c r="U124" s="34">
        <f t="shared" ca="1" si="17"/>
        <v>-2.4651223571233727E-3</v>
      </c>
      <c r="V124" s="34" t="str">
        <f t="shared" ca="1" si="17"/>
        <v xml:space="preserve"> </v>
      </c>
      <c r="W124" s="34">
        <f t="shared" ca="1" si="17"/>
        <v>8.4731201816272694E-3</v>
      </c>
      <c r="X124" s="34">
        <f t="shared" ca="1" si="17"/>
        <v>-0.1943037531301185</v>
      </c>
      <c r="Y124" s="55">
        <f t="shared" ca="1" si="12"/>
        <v>2.6898006895512694E-3</v>
      </c>
    </row>
    <row r="125" spans="1:25" s="33" customFormat="1" ht="12" thickBot="1" x14ac:dyDescent="0.25">
      <c r="A125" s="20">
        <v>43100</v>
      </c>
      <c r="B125" s="63">
        <f t="shared" ref="B125:X125" ca="1" si="18">IF(AND(B60&gt;=0, (B59)&gt;0),B60/B59-1," ")</f>
        <v>2.5420508002604869E-4</v>
      </c>
      <c r="C125" s="63">
        <f t="shared" ca="1" si="18"/>
        <v>-1.1244815361796112E-3</v>
      </c>
      <c r="D125" s="34">
        <f t="shared" ca="1" si="18"/>
        <v>-2.3126627010966461E-3</v>
      </c>
      <c r="E125" s="34">
        <f t="shared" ca="1" si="18"/>
        <v>1.9617707469248291E-3</v>
      </c>
      <c r="F125" s="34">
        <f t="shared" ca="1" si="18"/>
        <v>7.5216510915672163E-3</v>
      </c>
      <c r="G125" s="53">
        <f t="shared" ca="1" si="18"/>
        <v>-2.0097549117611413E-3</v>
      </c>
      <c r="H125" s="34">
        <f t="shared" ca="1" si="18"/>
        <v>1.4993838760796852E-2</v>
      </c>
      <c r="I125" s="34">
        <f t="shared" ca="1" si="18"/>
        <v>-4.9299143932748368E-3</v>
      </c>
      <c r="J125" s="64">
        <f t="shared" ca="1" si="18"/>
        <v>5.7511076179797005E-3</v>
      </c>
      <c r="K125" s="34">
        <f t="shared" ca="1" si="18"/>
        <v>1.405490893951522E-2</v>
      </c>
      <c r="L125" s="34" t="str">
        <f t="shared" ca="1" si="18"/>
        <v xml:space="preserve"> </v>
      </c>
      <c r="M125" s="64" t="str">
        <f t="shared" ca="1" si="18"/>
        <v xml:space="preserve"> </v>
      </c>
      <c r="N125" s="34">
        <f t="shared" ca="1" si="18"/>
        <v>1.6671077893988251E-3</v>
      </c>
      <c r="O125" s="55">
        <f t="shared" ca="1" si="18"/>
        <v>-0.11731125021824484</v>
      </c>
      <c r="P125" s="53">
        <f t="shared" ca="1" si="18"/>
        <v>-0.16414858479550209</v>
      </c>
      <c r="Q125" s="34">
        <f t="shared" ca="1" si="18"/>
        <v>1.0473376034370485E-2</v>
      </c>
      <c r="R125" s="34">
        <f t="shared" ca="1" si="18"/>
        <v>-4.5033340218628704E-3</v>
      </c>
      <c r="S125" s="34" t="str">
        <f t="shared" ca="1" si="18"/>
        <v xml:space="preserve"> </v>
      </c>
      <c r="T125" s="34">
        <f t="shared" ca="1" si="18"/>
        <v>-5.9112586384038046E-3</v>
      </c>
      <c r="U125" s="34">
        <f t="shared" ca="1" si="18"/>
        <v>1.4388889015242157E-3</v>
      </c>
      <c r="V125" s="34" t="str">
        <f t="shared" ca="1" si="18"/>
        <v xml:space="preserve"> </v>
      </c>
      <c r="W125" s="34">
        <f t="shared" ca="1" si="18"/>
        <v>1.558951877992687E-2</v>
      </c>
      <c r="X125" s="34">
        <f t="shared" ca="1" si="18"/>
        <v>0.2778858214673614</v>
      </c>
      <c r="Y125" s="55">
        <f t="shared" ca="1" si="12"/>
        <v>9.6112894932081083E-3</v>
      </c>
    </row>
    <row r="126" spans="1:25" s="33" customFormat="1" x14ac:dyDescent="0.2">
      <c r="A126" s="14">
        <v>43190</v>
      </c>
      <c r="B126" s="67">
        <f t="shared" ref="B126:X126" ca="1" si="19">IF(AND(B61&gt;=0, (B60)&gt;0),B61/B60-1," ")</f>
        <v>4.4262778963788385E-4</v>
      </c>
      <c r="C126" s="67">
        <f t="shared" ca="1" si="19"/>
        <v>-6.6890148699216834E-4</v>
      </c>
      <c r="D126" s="59">
        <f t="shared" ca="1" si="19"/>
        <v>-5.6590226799191345E-4</v>
      </c>
      <c r="E126" s="59">
        <f t="shared" ca="1" si="19"/>
        <v>1.8150665599856453E-3</v>
      </c>
      <c r="F126" s="59">
        <f t="shared" ca="1" si="19"/>
        <v>-1.4110882999706087E-3</v>
      </c>
      <c r="G126" s="60">
        <f t="shared" ca="1" si="19"/>
        <v>-8.8562336213748871E-4</v>
      </c>
      <c r="H126" s="59">
        <f t="shared" ca="1" si="19"/>
        <v>2.750378185138791E-3</v>
      </c>
      <c r="I126" s="59">
        <f t="shared" ca="1" si="19"/>
        <v>-1.4460837174438024E-2</v>
      </c>
      <c r="J126" s="68">
        <f t="shared" ca="1" si="19"/>
        <v>-5.9904956604807102E-3</v>
      </c>
      <c r="K126" s="59">
        <f t="shared" ca="1" si="19"/>
        <v>-3.4693440775025453E-3</v>
      </c>
      <c r="L126" s="59" t="str">
        <f t="shared" ca="1" si="19"/>
        <v xml:space="preserve"> </v>
      </c>
      <c r="M126" s="68" t="str">
        <f t="shared" ca="1" si="19"/>
        <v xml:space="preserve"> </v>
      </c>
      <c r="N126" s="59">
        <f t="shared" ca="1" si="19"/>
        <v>1.4312018606172927E-3</v>
      </c>
      <c r="O126" s="61">
        <f t="shared" ca="1" si="19"/>
        <v>-0.21065066016246881</v>
      </c>
      <c r="P126" s="60">
        <f t="shared" ca="1" si="19"/>
        <v>-0.17190914141873559</v>
      </c>
      <c r="Q126" s="59">
        <f t="shared" ca="1" si="19"/>
        <v>-1.2976111608273833E-3</v>
      </c>
      <c r="R126" s="59">
        <f t="shared" ca="1" si="19"/>
        <v>2.3691121585134312E-3</v>
      </c>
      <c r="S126" s="59" t="str">
        <f t="shared" ca="1" si="19"/>
        <v xml:space="preserve"> </v>
      </c>
      <c r="T126" s="59">
        <f t="shared" ca="1" si="19"/>
        <v>-1.0861140278565329E-2</v>
      </c>
      <c r="U126" s="59">
        <f t="shared" ca="1" si="19"/>
        <v>7.7997092590225137E-3</v>
      </c>
      <c r="V126" s="59" t="str">
        <f t="shared" ca="1" si="19"/>
        <v xml:space="preserve"> </v>
      </c>
      <c r="W126" s="59">
        <f t="shared" ca="1" si="19"/>
        <v>-7.5192082114088343E-3</v>
      </c>
      <c r="X126" s="59">
        <f t="shared" ca="1" si="19"/>
        <v>2.2146717576820851E-2</v>
      </c>
      <c r="Y126" s="61">
        <f t="shared" ca="1" si="12"/>
        <v>-1.5029428906017217E-2</v>
      </c>
    </row>
    <row r="127" spans="1:25" s="33" customFormat="1" x14ac:dyDescent="0.2">
      <c r="A127" s="20">
        <v>43281</v>
      </c>
      <c r="B127" s="63">
        <f t="shared" ref="B127:X128" ca="1" si="20">IF(AND(B62&gt;=0, (B61)&gt;0),B62/B61-1," ")</f>
        <v>7.548056423363203E-4</v>
      </c>
      <c r="C127" s="63">
        <f t="shared" ca="1" si="20"/>
        <v>1.2352875381747008E-3</v>
      </c>
      <c r="D127" s="34">
        <f t="shared" ca="1" si="20"/>
        <v>1.3643471961337639E-3</v>
      </c>
      <c r="E127" s="34">
        <f t="shared" ca="1" si="20"/>
        <v>1.6301111576577654E-4</v>
      </c>
      <c r="F127" s="34">
        <f t="shared" ca="1" si="20"/>
        <v>3.0452855901064169E-4</v>
      </c>
      <c r="G127" s="53">
        <f t="shared" ca="1" si="20"/>
        <v>6.3388617150057502E-3</v>
      </c>
      <c r="H127" s="34">
        <f t="shared" ca="1" si="20"/>
        <v>9.8617099979689815E-3</v>
      </c>
      <c r="I127" s="34">
        <f t="shared" ca="1" si="20"/>
        <v>-1.3785781665125785E-2</v>
      </c>
      <c r="J127" s="64">
        <f t="shared" ca="1" si="20"/>
        <v>-5.7482155532072587E-3</v>
      </c>
      <c r="K127" s="34">
        <f t="shared" ca="1" si="20"/>
        <v>3.2534936907913092E-5</v>
      </c>
      <c r="L127" s="34" t="str">
        <f t="shared" ca="1" si="20"/>
        <v xml:space="preserve"> </v>
      </c>
      <c r="M127" s="64" t="str">
        <f t="shared" ca="1" si="20"/>
        <v xml:space="preserve"> </v>
      </c>
      <c r="N127" s="34">
        <f t="shared" ca="1" si="20"/>
        <v>1.8761389306134468E-3</v>
      </c>
      <c r="O127" s="55">
        <f t="shared" ca="1" si="20"/>
        <v>-0.1514201260048369</v>
      </c>
      <c r="P127" s="53">
        <f t="shared" ca="1" si="20"/>
        <v>6.9746393394923611E-2</v>
      </c>
      <c r="Q127" s="34">
        <f t="shared" ca="1" si="20"/>
        <v>6.6985122641716188E-3</v>
      </c>
      <c r="R127" s="34">
        <f t="shared" ca="1" si="20"/>
        <v>-3.5610785329996952E-3</v>
      </c>
      <c r="S127" s="34" t="str">
        <f t="shared" ca="1" si="20"/>
        <v xml:space="preserve"> </v>
      </c>
      <c r="T127" s="34">
        <f t="shared" ca="1" si="20"/>
        <v>1.7234613170185042E-3</v>
      </c>
      <c r="U127" s="34">
        <f t="shared" ca="1" si="20"/>
        <v>2.7851866242203371E-3</v>
      </c>
      <c r="V127" s="34" t="str">
        <f t="shared" ca="1" si="20"/>
        <v xml:space="preserve"> </v>
      </c>
      <c r="W127" s="34">
        <f t="shared" ca="1" si="20"/>
        <v>1.3574512462650734E-3</v>
      </c>
      <c r="X127" s="34">
        <f t="shared" ca="1" si="20"/>
        <v>2.3139882614163554E-2</v>
      </c>
      <c r="Y127" s="55">
        <f t="shared" ca="1" si="12"/>
        <v>4.5175266903598743E-3</v>
      </c>
    </row>
    <row r="128" spans="1:25" s="33" customFormat="1" x14ac:dyDescent="0.2">
      <c r="A128" s="20">
        <v>43373</v>
      </c>
      <c r="B128" s="63">
        <f t="shared" ca="1" si="20"/>
        <v>4.0070205757203325E-4</v>
      </c>
      <c r="C128" s="63">
        <f t="shared" ca="1" si="20"/>
        <v>2.9852943152781641E-3</v>
      </c>
      <c r="D128" s="34">
        <f t="shared" ca="1" si="20"/>
        <v>2.5202867768996384E-3</v>
      </c>
      <c r="E128" s="34">
        <f t="shared" ca="1" si="20"/>
        <v>-2.7860722938748417E-3</v>
      </c>
      <c r="F128" s="34">
        <f t="shared" ca="1" si="20"/>
        <v>6.3424123254629539E-3</v>
      </c>
      <c r="G128" s="53">
        <f t="shared" ca="1" si="20"/>
        <v>4.938169367476597E-3</v>
      </c>
      <c r="H128" s="34">
        <f t="shared" ca="1" si="20"/>
        <v>9.6631170747867312E-3</v>
      </c>
      <c r="I128" s="34">
        <f t="shared" ca="1" si="20"/>
        <v>-1.5100271444319913E-2</v>
      </c>
      <c r="J128" s="64">
        <f t="shared" ca="1" si="20"/>
        <v>-9.8469758205653735E-3</v>
      </c>
      <c r="K128" s="34">
        <f t="shared" ca="1" si="20"/>
        <v>8.2317701121439324E-3</v>
      </c>
      <c r="L128" s="34" t="str">
        <f t="shared" ca="1" si="20"/>
        <v xml:space="preserve"> </v>
      </c>
      <c r="M128" s="64" t="str">
        <f t="shared" ca="1" si="20"/>
        <v xml:space="preserve"> </v>
      </c>
      <c r="N128" s="34">
        <f t="shared" ca="1" si="20"/>
        <v>-3.9030753949934605E-3</v>
      </c>
      <c r="O128" s="55">
        <f t="shared" ca="1" si="20"/>
        <v>-0.27155839638176882</v>
      </c>
      <c r="P128" s="53">
        <f t="shared" ca="1" si="20"/>
        <v>0.11471477296613575</v>
      </c>
      <c r="Q128" s="34">
        <f t="shared" ca="1" si="20"/>
        <v>1.0614717382572136E-2</v>
      </c>
      <c r="R128" s="34">
        <f t="shared" ca="1" si="20"/>
        <v>-2.2339777864561761E-3</v>
      </c>
      <c r="S128" s="34" t="str">
        <f t="shared" ca="1" si="20"/>
        <v xml:space="preserve"> </v>
      </c>
      <c r="T128" s="34">
        <f t="shared" ca="1" si="20"/>
        <v>3.38733967290894E-3</v>
      </c>
      <c r="U128" s="34">
        <f t="shared" ca="1" si="20"/>
        <v>7.7630758924083221E-3</v>
      </c>
      <c r="V128" s="34" t="str">
        <f t="shared" ca="1" si="20"/>
        <v xml:space="preserve"> </v>
      </c>
      <c r="W128" s="34">
        <f t="shared" ca="1" si="20"/>
        <v>9.9745654961329588E-3</v>
      </c>
      <c r="X128" s="34">
        <f t="shared" ca="1" si="20"/>
        <v>-0.13686483777569758</v>
      </c>
      <c r="Y128" s="55">
        <f t="shared" ca="1" si="12"/>
        <v>7.1215052654705069E-3</v>
      </c>
    </row>
    <row r="129" spans="1:25" s="33" customFormat="1" ht="12" thickBot="1" x14ac:dyDescent="0.25">
      <c r="A129" s="20">
        <v>43465</v>
      </c>
      <c r="B129" s="63">
        <f t="shared" ref="B129:X129" ca="1" si="21">IF(AND(B64&gt;=0, (B63)&gt;0),B64/B63-1," ")</f>
        <v>2.7620120001339288E-3</v>
      </c>
      <c r="C129" s="63">
        <f t="shared" ca="1" si="21"/>
        <v>7.202392357664511E-3</v>
      </c>
      <c r="D129" s="34">
        <f t="shared" ca="1" si="21"/>
        <v>6.7256947212097629E-3</v>
      </c>
      <c r="E129" s="34">
        <f t="shared" ca="1" si="21"/>
        <v>-2.7446152158872028E-3</v>
      </c>
      <c r="F129" s="34">
        <f t="shared" ca="1" si="21"/>
        <v>1.0630835933416405E-2</v>
      </c>
      <c r="G129" s="53">
        <f t="shared" ca="1" si="21"/>
        <v>8.0322391269362914E-3</v>
      </c>
      <c r="H129" s="34">
        <f t="shared" ca="1" si="21"/>
        <v>2.4045200881950279E-3</v>
      </c>
      <c r="I129" s="34">
        <f t="shared" ca="1" si="21"/>
        <v>-3.0711674726245919E-3</v>
      </c>
      <c r="J129" s="64">
        <f t="shared" ca="1" si="21"/>
        <v>7.1702511704747618E-3</v>
      </c>
      <c r="K129" s="34">
        <f t="shared" ca="1" si="21"/>
        <v>1.2400629407898212E-2</v>
      </c>
      <c r="L129" s="34" t="str">
        <f t="shared" ca="1" si="21"/>
        <v xml:space="preserve"> </v>
      </c>
      <c r="M129" s="64" t="str">
        <f t="shared" ca="1" si="21"/>
        <v xml:space="preserve"> </v>
      </c>
      <c r="N129" s="34">
        <f t="shared" ca="1" si="21"/>
        <v>-2.9849687480788534E-3</v>
      </c>
      <c r="O129" s="55">
        <f t="shared" ca="1" si="21"/>
        <v>-0.13885023908708205</v>
      </c>
      <c r="P129" s="53">
        <f t="shared" ca="1" si="21"/>
        <v>-0.29173764960781512</v>
      </c>
      <c r="Q129" s="34">
        <f t="shared" ca="1" si="21"/>
        <v>1.0341842965028825E-2</v>
      </c>
      <c r="R129" s="34">
        <f t="shared" ca="1" si="21"/>
        <v>1.7946034429221491E-3</v>
      </c>
      <c r="S129" s="34" t="str">
        <f t="shared" ca="1" si="21"/>
        <v xml:space="preserve"> </v>
      </c>
      <c r="T129" s="34">
        <f t="shared" ca="1" si="21"/>
        <v>7.1644031632069893E-3</v>
      </c>
      <c r="U129" s="34">
        <f t="shared" ca="1" si="21"/>
        <v>1.269718915434126E-2</v>
      </c>
      <c r="V129" s="34" t="str">
        <f t="shared" ca="1" si="21"/>
        <v xml:space="preserve"> </v>
      </c>
      <c r="W129" s="34">
        <f t="shared" ca="1" si="21"/>
        <v>1.3657362277678553E-2</v>
      </c>
      <c r="X129" s="34">
        <f t="shared" ca="1" si="21"/>
        <v>0.12654504869709471</v>
      </c>
      <c r="Y129" s="55">
        <f t="shared" ca="1" si="12"/>
        <v>5.2771262748292358E-3</v>
      </c>
    </row>
    <row r="130" spans="1:25" s="33" customFormat="1" x14ac:dyDescent="0.2">
      <c r="A130" s="14">
        <v>43555</v>
      </c>
      <c r="B130" s="67">
        <f t="shared" ref="B130:X130" ca="1" si="22">IF(AND(B65&gt;=0, (B64)&gt;0),B65/B64-1," ")</f>
        <v>9.8658291997555381E-4</v>
      </c>
      <c r="C130" s="67">
        <f t="shared" ca="1" si="22"/>
        <v>2.8537058675750515E-3</v>
      </c>
      <c r="D130" s="59">
        <f t="shared" ca="1" si="22"/>
        <v>2.8599322135831606E-3</v>
      </c>
      <c r="E130" s="59">
        <f t="shared" ca="1" si="22"/>
        <v>-1.3519784925659639E-3</v>
      </c>
      <c r="F130" s="59">
        <f t="shared" ca="1" si="22"/>
        <v>2.8090985747240005E-3</v>
      </c>
      <c r="G130" s="60">
        <f t="shared" ca="1" si="22"/>
        <v>8.6278922391729296E-3</v>
      </c>
      <c r="H130" s="59">
        <f t="shared" ca="1" si="22"/>
        <v>3.3306803132153728E-3</v>
      </c>
      <c r="I130" s="59">
        <f t="shared" ca="1" si="22"/>
        <v>-4.5219482454851967E-2</v>
      </c>
      <c r="J130" s="68">
        <f t="shared" ca="1" si="22"/>
        <v>-2.7336338559915685E-3</v>
      </c>
      <c r="K130" s="59">
        <f t="shared" ca="1" si="22"/>
        <v>1.6554196646854091E-3</v>
      </c>
      <c r="L130" s="59" t="str">
        <f t="shared" ca="1" si="22"/>
        <v xml:space="preserve"> </v>
      </c>
      <c r="M130" s="68" t="str">
        <f t="shared" ca="1" si="22"/>
        <v xml:space="preserve"> </v>
      </c>
      <c r="N130" s="59">
        <f t="shared" ca="1" si="22"/>
        <v>-1.729089396296124E-3</v>
      </c>
      <c r="O130" s="61">
        <f t="shared" ca="1" si="22"/>
        <v>-4.2165002292987475E-2</v>
      </c>
      <c r="P130" s="60">
        <f t="shared" ca="1" si="22"/>
        <v>0.17595236826318028</v>
      </c>
      <c r="Q130" s="59">
        <f t="shared" ca="1" si="22"/>
        <v>1.2432361569657768E-2</v>
      </c>
      <c r="R130" s="59">
        <f t="shared" ca="1" si="22"/>
        <v>-1.4652224280440995E-2</v>
      </c>
      <c r="S130" s="59" t="str">
        <f t="shared" ca="1" si="22"/>
        <v xml:space="preserve"> </v>
      </c>
      <c r="T130" s="59">
        <f t="shared" ca="1" si="22"/>
        <v>-1.6053330510547026E-2</v>
      </c>
      <c r="U130" s="59">
        <f t="shared" ca="1" si="22"/>
        <v>-4.6646068979083743E-3</v>
      </c>
      <c r="V130" s="59" t="str">
        <f t="shared" ca="1" si="22"/>
        <v xml:space="preserve"> </v>
      </c>
      <c r="W130" s="59">
        <f t="shared" ca="1" si="22"/>
        <v>-3.7308777965234796E-3</v>
      </c>
      <c r="X130" s="59">
        <f t="shared" ca="1" si="22"/>
        <v>-1</v>
      </c>
      <c r="Y130" s="61">
        <f t="shared" ca="1" si="12"/>
        <v>4.4582551657545988E-2</v>
      </c>
    </row>
    <row r="131" spans="1:25" s="33" customFormat="1" x14ac:dyDescent="0.2">
      <c r="A131" s="20">
        <v>43646</v>
      </c>
      <c r="B131" s="181">
        <f t="shared" ref="B131:X131" ca="1" si="23">IF(AND(B66&gt;=0, (B65)&gt;0),B66/B65-1," ")</f>
        <v>-0.995648846395915</v>
      </c>
      <c r="C131" s="181">
        <f t="shared" ca="1" si="23"/>
        <v>-0.99261817764342963</v>
      </c>
      <c r="D131" s="182">
        <f t="shared" ca="1" si="23"/>
        <v>-0.99165051617610855</v>
      </c>
      <c r="E131" s="182">
        <f t="shared" ca="1" si="23"/>
        <v>-0.99946072860204982</v>
      </c>
      <c r="F131" s="182">
        <f t="shared" ca="1" si="23"/>
        <v>-0.99955112779968025</v>
      </c>
      <c r="G131" s="183">
        <f t="shared" ca="1" si="23"/>
        <v>-1</v>
      </c>
      <c r="H131" s="182">
        <f t="shared" ca="1" si="23"/>
        <v>-0.90974962852939667</v>
      </c>
      <c r="I131" s="182">
        <f t="shared" ca="1" si="23"/>
        <v>-0.94317880742387716</v>
      </c>
      <c r="J131" s="184">
        <f t="shared" ca="1" si="23"/>
        <v>-0.99994073120535898</v>
      </c>
      <c r="K131" s="182">
        <f t="shared" ca="1" si="23"/>
        <v>-0.99999882137663076</v>
      </c>
      <c r="L131" s="182" t="str">
        <f t="shared" ca="1" si="23"/>
        <v xml:space="preserve"> </v>
      </c>
      <c r="M131" s="184" t="str">
        <f t="shared" ca="1" si="23"/>
        <v xml:space="preserve"> </v>
      </c>
      <c r="N131" s="182">
        <f t="shared" ca="1" si="23"/>
        <v>-1</v>
      </c>
      <c r="O131" s="185">
        <f t="shared" ca="1" si="23"/>
        <v>-1</v>
      </c>
      <c r="P131" s="183">
        <f t="shared" ca="1" si="23"/>
        <v>-0.50332009364354535</v>
      </c>
      <c r="Q131" s="182">
        <f t="shared" ca="1" si="23"/>
        <v>-0.99921870168785087</v>
      </c>
      <c r="R131" s="182">
        <f t="shared" ca="1" si="23"/>
        <v>-0.96751840656500943</v>
      </c>
      <c r="S131" s="182" t="str">
        <f t="shared" ca="1" si="23"/>
        <v xml:space="preserve"> </v>
      </c>
      <c r="T131" s="182">
        <f t="shared" ca="1" si="23"/>
        <v>-1</v>
      </c>
      <c r="U131" s="182">
        <f t="shared" ca="1" si="23"/>
        <v>-0.97494886327252583</v>
      </c>
      <c r="V131" s="182" t="str">
        <f t="shared" ca="1" si="23"/>
        <v xml:space="preserve"> </v>
      </c>
      <c r="W131" s="182">
        <f t="shared" ca="1" si="23"/>
        <v>-1</v>
      </c>
      <c r="X131" s="182" t="str">
        <f t="shared" ca="1" si="23"/>
        <v xml:space="preserve"> </v>
      </c>
      <c r="Y131" s="185">
        <f t="shared" ca="1" si="12"/>
        <v>-0.99994078588162039</v>
      </c>
    </row>
    <row r="132" spans="1:25" s="33" customFormat="1" x14ac:dyDescent="0.2">
      <c r="A132" s="20">
        <v>43738</v>
      </c>
      <c r="B132" s="181">
        <f t="shared" ref="B132:X132" ca="1" si="24">IF(AND(B67&gt;=0, (B66)&gt;0),B67/B66-1," ")</f>
        <v>2.8563143157928295E-2</v>
      </c>
      <c r="C132" s="181">
        <f t="shared" ca="1" si="24"/>
        <v>2.8958868088892142E-2</v>
      </c>
      <c r="D132" s="182">
        <f t="shared" ca="1" si="24"/>
        <v>2.9423594651412754E-2</v>
      </c>
      <c r="E132" s="182">
        <f t="shared" ca="1" si="24"/>
        <v>2.1749951350456653E-2</v>
      </c>
      <c r="F132" s="182">
        <f t="shared" ca="1" si="24"/>
        <v>-3.2975119800044306E-2</v>
      </c>
      <c r="G132" s="183" t="str">
        <f t="shared" ca="1" si="24"/>
        <v xml:space="preserve"> </v>
      </c>
      <c r="H132" s="182">
        <f t="shared" ca="1" si="24"/>
        <v>-7.4674587729122277E-2</v>
      </c>
      <c r="I132" s="182">
        <f t="shared" ca="1" si="24"/>
        <v>2.2888297487832165E-2</v>
      </c>
      <c r="J132" s="184">
        <f t="shared" ca="1" si="24"/>
        <v>3.1480227269242711E-3</v>
      </c>
      <c r="K132" s="182">
        <f t="shared" ca="1" si="24"/>
        <v>9.5827526386975581</v>
      </c>
      <c r="L132" s="182" t="str">
        <f t="shared" ca="1" si="24"/>
        <v xml:space="preserve"> </v>
      </c>
      <c r="M132" s="184" t="str">
        <f t="shared" ca="1" si="24"/>
        <v xml:space="preserve"> </v>
      </c>
      <c r="N132" s="182" t="str">
        <f t="shared" ca="1" si="24"/>
        <v xml:space="preserve"> </v>
      </c>
      <c r="O132" s="185" t="str">
        <f t="shared" ca="1" si="24"/>
        <v xml:space="preserve"> </v>
      </c>
      <c r="P132" s="183">
        <f t="shared" ca="1" si="24"/>
        <v>0.17740653679942486</v>
      </c>
      <c r="Q132" s="182">
        <f t="shared" ca="1" si="24"/>
        <v>-6.4807493587781262E-2</v>
      </c>
      <c r="R132" s="182">
        <f t="shared" ca="1" si="24"/>
        <v>4.240933919825185E-2</v>
      </c>
      <c r="S132" s="182" t="str">
        <f t="shared" ca="1" si="24"/>
        <v xml:space="preserve"> </v>
      </c>
      <c r="T132" s="182" t="str">
        <f t="shared" ca="1" si="24"/>
        <v xml:space="preserve"> </v>
      </c>
      <c r="U132" s="182">
        <f t="shared" ca="1" si="24"/>
        <v>2.675021836624758E-2</v>
      </c>
      <c r="V132" s="182" t="str">
        <f t="shared" ca="1" si="24"/>
        <v xml:space="preserve"> </v>
      </c>
      <c r="W132" s="182" t="str">
        <f t="shared" ca="1" si="24"/>
        <v xml:space="preserve"> </v>
      </c>
      <c r="X132" s="182">
        <f t="shared" ca="1" si="24"/>
        <v>1.2004362398036816E-2</v>
      </c>
      <c r="Y132" s="185">
        <f t="shared" ca="1" si="12"/>
        <v>9.4079810668957826</v>
      </c>
    </row>
    <row r="133" spans="1:25" s="33" customFormat="1" ht="12" thickBot="1" x14ac:dyDescent="0.25">
      <c r="A133" s="20">
        <v>43830</v>
      </c>
      <c r="B133" s="181">
        <f t="shared" ref="B133:X133" ca="1" si="25">IF(AND(B68&gt;=0, (B67)&gt;0),B68/B67-1," ")</f>
        <v>3.704264243058164E-2</v>
      </c>
      <c r="C133" s="181">
        <f t="shared" ca="1" si="25"/>
        <v>3.9551307435212291E-2</v>
      </c>
      <c r="D133" s="182">
        <f t="shared" ca="1" si="25"/>
        <v>3.7715855740472426E-2</v>
      </c>
      <c r="E133" s="182">
        <f t="shared" ca="1" si="25"/>
        <v>-6.4537525611231272E-3</v>
      </c>
      <c r="F133" s="182">
        <f t="shared" ca="1" si="25"/>
        <v>0.2999453104184171</v>
      </c>
      <c r="G133" s="183" t="str">
        <f t="shared" ca="1" si="25"/>
        <v xml:space="preserve"> </v>
      </c>
      <c r="H133" s="182">
        <f t="shared" ca="1" si="25"/>
        <v>0.10313286034970925</v>
      </c>
      <c r="I133" s="182">
        <f t="shared" ca="1" si="25"/>
        <v>3.5286562992757009E-2</v>
      </c>
      <c r="J133" s="184">
        <f t="shared" ca="1" si="25"/>
        <v>0.34934581381167784</v>
      </c>
      <c r="K133" s="182">
        <f t="shared" ca="1" si="25"/>
        <v>5.9635377488020049</v>
      </c>
      <c r="L133" s="182" t="str">
        <f t="shared" ca="1" si="25"/>
        <v xml:space="preserve"> </v>
      </c>
      <c r="M133" s="184" t="str">
        <f t="shared" ca="1" si="25"/>
        <v xml:space="preserve"> </v>
      </c>
      <c r="N133" s="182" t="str">
        <f t="shared" ca="1" si="25"/>
        <v xml:space="preserve"> </v>
      </c>
      <c r="O133" s="185" t="str">
        <f t="shared" ca="1" si="25"/>
        <v xml:space="preserve"> </v>
      </c>
      <c r="P133" s="183">
        <f t="shared" ca="1" si="25"/>
        <v>5.4790958508218912E-2</v>
      </c>
      <c r="Q133" s="182">
        <f t="shared" ca="1" si="25"/>
        <v>-0.21210180458906225</v>
      </c>
      <c r="R133" s="182">
        <f t="shared" ca="1" si="25"/>
        <v>6.6885704542568591E-2</v>
      </c>
      <c r="S133" s="182" t="str">
        <f t="shared" ca="1" si="25"/>
        <v xml:space="preserve"> </v>
      </c>
      <c r="T133" s="182" t="str">
        <f t="shared" ca="1" si="25"/>
        <v xml:space="preserve"> </v>
      </c>
      <c r="U133" s="182">
        <f t="shared" ca="1" si="25"/>
        <v>3.7070913021036711E-2</v>
      </c>
      <c r="V133" s="182" t="str">
        <f t="shared" ca="1" si="25"/>
        <v xml:space="preserve"> </v>
      </c>
      <c r="W133" s="182" t="str">
        <f t="shared" ca="1" si="25"/>
        <v xml:space="preserve"> </v>
      </c>
      <c r="X133" s="182">
        <f t="shared" ca="1" si="25"/>
        <v>0.11131378413073012</v>
      </c>
      <c r="Y133" s="185">
        <f t="shared" ca="1" si="12"/>
        <v>5.5114963088070157</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6">IF(IF(OR(B9="",B5=0),NA(),B9/B5-1)&gt;1.5,NA(),B9/B5-1)</f>
        <v>8.3228154024949763E-2</v>
      </c>
      <c r="C139" s="67">
        <f t="shared" ca="1" si="26"/>
        <v>7.551510511306736E-2</v>
      </c>
      <c r="D139" s="59">
        <f t="shared" ca="1" si="26"/>
        <v>7.7328720610916557E-2</v>
      </c>
      <c r="E139" s="59">
        <f t="shared" ca="1" si="26"/>
        <v>9.9712724490245153E-2</v>
      </c>
      <c r="F139" s="59">
        <f t="shared" ca="1" si="26"/>
        <v>5.8156460996089843E-2</v>
      </c>
      <c r="G139" s="60">
        <f t="shared" ca="1" si="26"/>
        <v>0.12595591505443493</v>
      </c>
      <c r="H139" s="59">
        <f t="shared" ca="1" si="26"/>
        <v>-1.0968930530501519E-2</v>
      </c>
      <c r="I139" s="59">
        <f t="shared" ca="1" si="26"/>
        <v>7.5988308954995087E-3</v>
      </c>
      <c r="J139" s="68">
        <f t="shared" ca="1" si="26"/>
        <v>0.17803734655569259</v>
      </c>
      <c r="K139" s="59" t="e">
        <f t="shared" ca="1" si="26"/>
        <v>#N/A</v>
      </c>
      <c r="L139" s="59">
        <f t="shared" ca="1" si="26"/>
        <v>-0.19439398420567089</v>
      </c>
      <c r="M139" s="68">
        <f t="shared" ca="1" si="26"/>
        <v>-0.10315358863336199</v>
      </c>
      <c r="N139" s="59" t="e">
        <f t="shared" ca="1" si="26"/>
        <v>#N/A</v>
      </c>
      <c r="O139" s="61">
        <f t="shared" ca="1" si="26"/>
        <v>-0.22903479045978137</v>
      </c>
      <c r="P139" s="60">
        <f t="shared" ca="1" si="26"/>
        <v>5.6721523842709676E-2</v>
      </c>
      <c r="Q139" s="59">
        <f t="shared" ca="1" si="26"/>
        <v>6.7140702164974586E-2</v>
      </c>
      <c r="R139" s="59">
        <f t="shared" ca="1" si="26"/>
        <v>0.10010218841755503</v>
      </c>
      <c r="S139" s="59" t="e">
        <f t="shared" ca="1" si="26"/>
        <v>#N/A</v>
      </c>
      <c r="T139" s="59" t="e">
        <f t="shared" ref="T139" ca="1" si="27">IF(IF(OR(T9="",T5=0),NA(),T9/T5-1)&gt;1.5,NA(),T9/T5-1)</f>
        <v>#N/A</v>
      </c>
      <c r="U139" s="59">
        <f t="shared" ca="1" si="26"/>
        <v>2.8425352412186911E-3</v>
      </c>
      <c r="V139" s="59" t="e">
        <f t="shared" ca="1" si="26"/>
        <v>#N/A</v>
      </c>
      <c r="W139" s="59" t="e">
        <f ca="1">IF(IF(OR(W9="",W5=0),NA(),W9/W5-1)&gt;1.5,NA(),W9/W5-1)</f>
        <v>#N/A</v>
      </c>
      <c r="X139" s="59">
        <f t="shared" ca="1" si="26"/>
        <v>4.6361530228716807E-2</v>
      </c>
      <c r="Y139" s="61" t="e">
        <f t="shared" ca="1" si="26"/>
        <v>#N/A</v>
      </c>
    </row>
    <row r="140" spans="1:25" s="33" customFormat="1" x14ac:dyDescent="0.2">
      <c r="A140" s="20">
        <v>38442</v>
      </c>
      <c r="B140" s="63">
        <f t="shared" ref="B140:Y140" ca="1" si="28">IF(IF(OR(B10="",B6=0),NA(),B10/B6-1)&gt;1.5,NA(),B10/B6-1)</f>
        <v>9.2432673179076996E-2</v>
      </c>
      <c r="C140" s="63">
        <f t="shared" ca="1" si="28"/>
        <v>7.7879412045881891E-2</v>
      </c>
      <c r="D140" s="34">
        <f t="shared" ca="1" si="28"/>
        <v>7.8729880567292909E-2</v>
      </c>
      <c r="E140" s="34">
        <f t="shared" ca="1" si="28"/>
        <v>0.12315912729936596</v>
      </c>
      <c r="F140" s="34">
        <f t="shared" ca="1" si="28"/>
        <v>6.9709155974065684E-2</v>
      </c>
      <c r="G140" s="53">
        <f t="shared" ca="1" si="28"/>
        <v>0.13433261201644586</v>
      </c>
      <c r="H140" s="34">
        <f t="shared" ca="1" si="28"/>
        <v>4.8025907305272453E-2</v>
      </c>
      <c r="I140" s="34">
        <f t="shared" ca="1" si="28"/>
        <v>1.4847497051936109E-2</v>
      </c>
      <c r="J140" s="64">
        <f t="shared" ca="1" si="28"/>
        <v>0.15386650724543549</v>
      </c>
      <c r="K140" s="34" t="e">
        <f t="shared" ca="1" si="28"/>
        <v>#N/A</v>
      </c>
      <c r="L140" s="34">
        <f t="shared" ca="1" si="28"/>
        <v>-0.22442194031525386</v>
      </c>
      <c r="M140" s="64">
        <f t="shared" ca="1" si="28"/>
        <v>-0.12039334436547344</v>
      </c>
      <c r="N140" s="34" t="e">
        <f t="shared" ca="1" si="28"/>
        <v>#N/A</v>
      </c>
      <c r="O140" s="55">
        <f t="shared" ca="1" si="28"/>
        <v>-0.25994434882215289</v>
      </c>
      <c r="P140" s="53">
        <f t="shared" ca="1" si="28"/>
        <v>7.4559553922393773E-2</v>
      </c>
      <c r="Q140" s="34">
        <f t="shared" ca="1" si="28"/>
        <v>8.1215873870941424E-2</v>
      </c>
      <c r="R140" s="34">
        <f t="shared" ca="1" si="28"/>
        <v>9.5632511163677325E-2</v>
      </c>
      <c r="S140" s="34" t="e">
        <f t="shared" ca="1" si="28"/>
        <v>#N/A</v>
      </c>
      <c r="T140" s="34" t="e">
        <f t="shared" ref="T140" ca="1" si="29">IF(IF(OR(T10="",T6=0),NA(),T10/T6-1)&gt;1.5,NA(),T10/T6-1)</f>
        <v>#N/A</v>
      </c>
      <c r="U140" s="34">
        <f t="shared" ca="1" si="28"/>
        <v>7.1183736268721542E-2</v>
      </c>
      <c r="V140" s="34" t="e">
        <f t="shared" ca="1" si="28"/>
        <v>#N/A</v>
      </c>
      <c r="W140" s="34" t="e">
        <f t="shared" ca="1" si="28"/>
        <v>#N/A</v>
      </c>
      <c r="X140" s="34">
        <f t="shared" ca="1" si="28"/>
        <v>6.5136666292587186E-2</v>
      </c>
      <c r="Y140" s="55" t="e">
        <f t="shared" ca="1" si="28"/>
        <v>#N/A</v>
      </c>
    </row>
    <row r="141" spans="1:25" s="33" customFormat="1" x14ac:dyDescent="0.2">
      <c r="A141" s="20">
        <v>38625</v>
      </c>
      <c r="B141" s="63">
        <f t="shared" ref="B141:Y141" ca="1" si="30">IF(IF(OR(B11="",B7=0),NA(),B11/B7-1)&gt;1.5,NA(),B11/B7-1)</f>
        <v>9.9736877050276673E-2</v>
      </c>
      <c r="C141" s="63">
        <f t="shared" ca="1" si="30"/>
        <v>7.8435237870619234E-2</v>
      </c>
      <c r="D141" s="34">
        <f t="shared" ca="1" si="30"/>
        <v>7.8139314710840457E-2</v>
      </c>
      <c r="E141" s="34">
        <f t="shared" ca="1" si="30"/>
        <v>0.14732941453516157</v>
      </c>
      <c r="F141" s="34">
        <f t="shared" ca="1" si="30"/>
        <v>8.1324543057920806E-2</v>
      </c>
      <c r="G141" s="53">
        <f t="shared" ca="1" si="30"/>
        <v>0.14249361224095525</v>
      </c>
      <c r="H141" s="34">
        <f t="shared" ca="1" si="30"/>
        <v>0.24303837035470655</v>
      </c>
      <c r="I141" s="34">
        <f t="shared" ca="1" si="30"/>
        <v>-1.7040055320567404E-3</v>
      </c>
      <c r="J141" s="64">
        <f t="shared" ca="1" si="30"/>
        <v>0.1230567805236138</v>
      </c>
      <c r="K141" s="34" t="e">
        <f t="shared" ca="1" si="30"/>
        <v>#N/A</v>
      </c>
      <c r="L141" s="34">
        <f t="shared" ca="1" si="30"/>
        <v>-0.25950423897701991</v>
      </c>
      <c r="M141" s="64">
        <f t="shared" ca="1" si="30"/>
        <v>-0.14909141906383538</v>
      </c>
      <c r="N141" s="34" t="e">
        <f t="shared" ca="1" si="30"/>
        <v>#N/A</v>
      </c>
      <c r="O141" s="55">
        <f t="shared" ca="1" si="30"/>
        <v>-0.31328395264808362</v>
      </c>
      <c r="P141" s="53">
        <f t="shared" ca="1" si="30"/>
        <v>3.4460049066924681E-2</v>
      </c>
      <c r="Q141" s="34">
        <f t="shared" ca="1" si="30"/>
        <v>0.10985875155589575</v>
      </c>
      <c r="R141" s="34">
        <f t="shared" ca="1" si="30"/>
        <v>8.3435434429265154E-2</v>
      </c>
      <c r="S141" s="34" t="e">
        <f t="shared" ca="1" si="30"/>
        <v>#N/A</v>
      </c>
      <c r="T141" s="34" t="e">
        <f t="shared" ref="T141" ca="1" si="31">IF(IF(OR(T11="",T7=0),NA(),T11/T7-1)&gt;1.5,NA(),T11/T7-1)</f>
        <v>#N/A</v>
      </c>
      <c r="U141" s="34">
        <f t="shared" ca="1" si="30"/>
        <v>9.1604648008826395E-2</v>
      </c>
      <c r="V141" s="34" t="e">
        <f t="shared" ca="1" si="30"/>
        <v>#N/A</v>
      </c>
      <c r="W141" s="34" t="e">
        <f t="shared" ca="1" si="30"/>
        <v>#N/A</v>
      </c>
      <c r="X141" s="34">
        <f t="shared" ca="1" si="30"/>
        <v>7.2698976788495795E-2</v>
      </c>
      <c r="Y141" s="55" t="e">
        <f t="shared" ca="1" si="30"/>
        <v>#N/A</v>
      </c>
    </row>
    <row r="142" spans="1:25" s="33" customFormat="1" ht="12" thickBot="1" x14ac:dyDescent="0.25">
      <c r="A142" s="26">
        <v>38717</v>
      </c>
      <c r="B142" s="65">
        <f t="shared" ref="B142:Y142" ca="1" si="32">IF(IF(OR(B12="",B8=0),NA(),B12/B8-1)&gt;1.5,NA(),B12/B8-1)</f>
        <v>9.0768325591228161E-2</v>
      </c>
      <c r="C142" s="65">
        <f t="shared" ca="1" si="32"/>
        <v>7.7961372724915767E-2</v>
      </c>
      <c r="D142" s="56">
        <f t="shared" ca="1" si="32"/>
        <v>7.7213678096134331E-2</v>
      </c>
      <c r="E142" s="56">
        <f t="shared" ca="1" si="32"/>
        <v>0.11780821318757928</v>
      </c>
      <c r="F142" s="56">
        <f t="shared" ca="1" si="32"/>
        <v>8.5235410968119041E-2</v>
      </c>
      <c r="G142" s="57">
        <f t="shared" ca="1" si="32"/>
        <v>0.13095274639556376</v>
      </c>
      <c r="H142" s="56">
        <f t="shared" ca="1" si="32"/>
        <v>0.4841495087788954</v>
      </c>
      <c r="I142" s="56">
        <f t="shared" ca="1" si="32"/>
        <v>4.3676862796664384E-3</v>
      </c>
      <c r="J142" s="66">
        <f t="shared" ca="1" si="32"/>
        <v>0.13958159685553273</v>
      </c>
      <c r="K142" s="56" t="e">
        <f t="shared" ca="1" si="32"/>
        <v>#N/A</v>
      </c>
      <c r="L142" s="56">
        <f t="shared" ca="1" si="32"/>
        <v>-0.28149805095295266</v>
      </c>
      <c r="M142" s="66">
        <f t="shared" ca="1" si="32"/>
        <v>-0.16715201736128737</v>
      </c>
      <c r="N142" s="56" t="e">
        <f t="shared" ca="1" si="32"/>
        <v>#N/A</v>
      </c>
      <c r="O142" s="58">
        <f t="shared" ca="1" si="32"/>
        <v>-0.39840656827563681</v>
      </c>
      <c r="P142" s="57">
        <f t="shared" ca="1" si="32"/>
        <v>7.9334131872188518E-3</v>
      </c>
      <c r="Q142" s="56">
        <f t="shared" ca="1" si="32"/>
        <v>0.1202581674601495</v>
      </c>
      <c r="R142" s="56">
        <f t="shared" ca="1" si="32"/>
        <v>7.4511379505449726E-2</v>
      </c>
      <c r="S142" s="56" t="e">
        <f t="shared" ca="1" si="32"/>
        <v>#N/A</v>
      </c>
      <c r="T142" s="56" t="e">
        <f t="shared" ref="T142" ca="1" si="33">IF(IF(OR(T12="",T8=0),NA(),T12/T8-1)&gt;1.5,NA(),T12/T8-1)</f>
        <v>#N/A</v>
      </c>
      <c r="U142" s="56">
        <f t="shared" ca="1" si="32"/>
        <v>0.12328409410761609</v>
      </c>
      <c r="V142" s="56" t="e">
        <f t="shared" ca="1" si="32"/>
        <v>#N/A</v>
      </c>
      <c r="W142" s="56" t="e">
        <f t="shared" ca="1" si="32"/>
        <v>#N/A</v>
      </c>
      <c r="X142" s="56">
        <f t="shared" ca="1" si="32"/>
        <v>6.5944334719661768E-2</v>
      </c>
      <c r="Y142" s="58" t="e">
        <f t="shared" ca="1" si="32"/>
        <v>#N/A</v>
      </c>
    </row>
    <row r="143" spans="1:25" s="33" customFormat="1" x14ac:dyDescent="0.2">
      <c r="A143" s="20">
        <v>38807</v>
      </c>
      <c r="B143" s="67">
        <f t="shared" ref="B143:Y143" ca="1" si="34">IF(IF(OR(B13="",B9=0),NA(),B13/B9-1)&gt;1.5,NA(),B13/B9-1)</f>
        <v>8.4055285837426386E-2</v>
      </c>
      <c r="C143" s="67">
        <f t="shared" ca="1" si="34"/>
        <v>6.9523518176822785E-2</v>
      </c>
      <c r="D143" s="59">
        <f t="shared" ca="1" si="34"/>
        <v>6.8350724571259347E-2</v>
      </c>
      <c r="E143" s="59">
        <f t="shared" ca="1" si="34"/>
        <v>0.11442965447960285</v>
      </c>
      <c r="F143" s="59">
        <f t="shared" ca="1" si="34"/>
        <v>8.0952052064410918E-2</v>
      </c>
      <c r="G143" s="60">
        <f t="shared" ca="1" si="34"/>
        <v>0.12349398786555077</v>
      </c>
      <c r="H143" s="59">
        <f t="shared" ca="1" si="34"/>
        <v>0.32854296730021471</v>
      </c>
      <c r="I143" s="59">
        <f t="shared" ca="1" si="34"/>
        <v>-3.3013922489939507E-3</v>
      </c>
      <c r="J143" s="68">
        <f t="shared" ca="1" si="34"/>
        <v>0.1060445394381746</v>
      </c>
      <c r="K143" s="59">
        <f t="shared" ca="1" si="34"/>
        <v>1.3036681106191716</v>
      </c>
      <c r="L143" s="59">
        <f t="shared" ca="1" si="34"/>
        <v>-0.29965206244008147</v>
      </c>
      <c r="M143" s="68">
        <f t="shared" ca="1" si="34"/>
        <v>-0.19269774945924956</v>
      </c>
      <c r="N143" s="59">
        <f t="shared" ca="1" si="34"/>
        <v>1.3820654480773991</v>
      </c>
      <c r="O143" s="61">
        <f t="shared" ca="1" si="34"/>
        <v>-0.42234257523829022</v>
      </c>
      <c r="P143" s="60">
        <f t="shared" ca="1" si="34"/>
        <v>-0.45329633538725778</v>
      </c>
      <c r="Q143" s="59">
        <f t="shared" ca="1" si="34"/>
        <v>0.13336673557591983</v>
      </c>
      <c r="R143" s="59">
        <f t="shared" ca="1" si="34"/>
        <v>6.522317933082733E-2</v>
      </c>
      <c r="S143" s="59" t="e">
        <f t="shared" ca="1" si="34"/>
        <v>#N/A</v>
      </c>
      <c r="T143" s="59" t="e">
        <f t="shared" ref="T143" ca="1" si="35">IF(IF(OR(T13="",T9=0),NA(),T13/T9-1)&gt;1.5,NA(),T13/T9-1)</f>
        <v>#N/A</v>
      </c>
      <c r="U143" s="59">
        <f t="shared" ca="1" si="34"/>
        <v>0.11611999040119336</v>
      </c>
      <c r="V143" s="59" t="e">
        <f t="shared" ca="1" si="34"/>
        <v>#N/A</v>
      </c>
      <c r="W143" s="59" t="e">
        <f t="shared" ca="1" si="34"/>
        <v>#N/A</v>
      </c>
      <c r="X143" s="59">
        <f t="shared" ca="1" si="34"/>
        <v>-0.35157123947336766</v>
      </c>
      <c r="Y143" s="61">
        <f t="shared" ca="1" si="34"/>
        <v>1.493211786490094</v>
      </c>
    </row>
    <row r="144" spans="1:25" s="33" customFormat="1" x14ac:dyDescent="0.2">
      <c r="A144" s="20">
        <v>38898</v>
      </c>
      <c r="B144" s="63">
        <f t="shared" ref="B144:Y144" ca="1" si="36">IF(IF(OR(B14="",B10=0),NA(),B14/B10-1)&gt;1.5,NA(),B14/B10-1)</f>
        <v>9.176319001412292E-2</v>
      </c>
      <c r="C144" s="63">
        <f t="shared" ca="1" si="36"/>
        <v>8.6943948887677758E-2</v>
      </c>
      <c r="D144" s="34">
        <f t="shared" ca="1" si="36"/>
        <v>8.6684895245324078E-2</v>
      </c>
      <c r="E144" s="34">
        <f t="shared" ca="1" si="36"/>
        <v>0.10152790710709159</v>
      </c>
      <c r="F144" s="34">
        <f t="shared" ca="1" si="36"/>
        <v>8.9453604464889258E-2</v>
      </c>
      <c r="G144" s="53">
        <f t="shared" ca="1" si="36"/>
        <v>0.15519770427987534</v>
      </c>
      <c r="H144" s="34">
        <f t="shared" ca="1" si="36"/>
        <v>0.61320825711423255</v>
      </c>
      <c r="I144" s="34">
        <f t="shared" ca="1" si="36"/>
        <v>-2.0836610420198465E-2</v>
      </c>
      <c r="J144" s="64">
        <f t="shared" ca="1" si="36"/>
        <v>9.8591778982966005E-2</v>
      </c>
      <c r="K144" s="34">
        <f t="shared" ca="1" si="36"/>
        <v>1.0305803270814979</v>
      </c>
      <c r="L144" s="34">
        <f t="shared" ca="1" si="36"/>
        <v>-0.32007310349945961</v>
      </c>
      <c r="M144" s="64">
        <f t="shared" ca="1" si="36"/>
        <v>-0.2301383093238123</v>
      </c>
      <c r="N144" s="34">
        <f t="shared" ca="1" si="36"/>
        <v>1.0505554446565633</v>
      </c>
      <c r="O144" s="55">
        <f t="shared" ca="1" si="36"/>
        <v>-0.45515568988545618</v>
      </c>
      <c r="P144" s="53">
        <f t="shared" ca="1" si="36"/>
        <v>-0.47879415952797488</v>
      </c>
      <c r="Q144" s="34">
        <f t="shared" ca="1" si="36"/>
        <v>0.14583987604890081</v>
      </c>
      <c r="R144" s="34">
        <f t="shared" ca="1" si="36"/>
        <v>6.5888862404330339E-2</v>
      </c>
      <c r="S144" s="34" t="e">
        <f t="shared" ca="1" si="36"/>
        <v>#N/A</v>
      </c>
      <c r="T144" s="34" t="e">
        <f t="shared" ref="T144" ca="1" si="37">IF(IF(OR(T14="",T10=0),NA(),T14/T10-1)&gt;1.5,NA(),T14/T10-1)</f>
        <v>#N/A</v>
      </c>
      <c r="U144" s="34">
        <f t="shared" ca="1" si="36"/>
        <v>7.7663564361309279E-2</v>
      </c>
      <c r="V144" s="34" t="e">
        <f t="shared" ca="1" si="36"/>
        <v>#N/A</v>
      </c>
      <c r="W144" s="34" t="e">
        <f t="shared" ca="1" si="36"/>
        <v>#N/A</v>
      </c>
      <c r="X144" s="34">
        <f t="shared" ca="1" si="36"/>
        <v>-0.4084199164327692</v>
      </c>
      <c r="Y144" s="55">
        <f t="shared" ca="1" si="36"/>
        <v>1.1569835512811695</v>
      </c>
    </row>
    <row r="145" spans="1:25" s="33" customFormat="1" x14ac:dyDescent="0.2">
      <c r="A145" s="20">
        <v>38990</v>
      </c>
      <c r="B145" s="63">
        <f t="shared" ref="B145:Y145" ca="1" si="38">IF(IF(OR(B15="",B11=0),NA(),B15/B11-1)&gt;1.5,NA(),B15/B11-1)</f>
        <v>9.7399840081515032E-2</v>
      </c>
      <c r="C145" s="63">
        <f t="shared" ca="1" si="38"/>
        <v>7.3365712184380927E-2</v>
      </c>
      <c r="D145" s="34">
        <f t="shared" ca="1" si="38"/>
        <v>7.1841059178993083E-2</v>
      </c>
      <c r="E145" s="34">
        <f t="shared" ca="1" si="38"/>
        <v>0.14787295951002744</v>
      </c>
      <c r="F145" s="34">
        <f t="shared" ca="1" si="38"/>
        <v>8.8208117889912341E-2</v>
      </c>
      <c r="G145" s="53">
        <f t="shared" ca="1" si="38"/>
        <v>0.15045944674633227</v>
      </c>
      <c r="H145" s="34">
        <f t="shared" ca="1" si="38"/>
        <v>0.23084179703933216</v>
      </c>
      <c r="I145" s="34">
        <f t="shared" ca="1" si="38"/>
        <v>-2.9526010130732194E-2</v>
      </c>
      <c r="J145" s="64">
        <f t="shared" ca="1" si="38"/>
        <v>6.5665570151862918E-2</v>
      </c>
      <c r="K145" s="34">
        <f t="shared" ca="1" si="38"/>
        <v>0.85599578038007929</v>
      </c>
      <c r="L145" s="34">
        <f t="shared" ca="1" si="38"/>
        <v>-0.34732797817110672</v>
      </c>
      <c r="M145" s="64">
        <f t="shared" ca="1" si="38"/>
        <v>-0.26102579142676252</v>
      </c>
      <c r="N145" s="34">
        <f t="shared" ca="1" si="38"/>
        <v>0.90459826629470697</v>
      </c>
      <c r="O145" s="55">
        <f t="shared" ca="1" si="38"/>
        <v>-0.5009742097110943</v>
      </c>
      <c r="P145" s="53">
        <f t="shared" ca="1" si="38"/>
        <v>-0.50565045940936448</v>
      </c>
      <c r="Q145" s="34">
        <f t="shared" ca="1" si="38"/>
        <v>0.1138705877638615</v>
      </c>
      <c r="R145" s="34">
        <f t="shared" ca="1" si="38"/>
        <v>5.6491789349460531E-2</v>
      </c>
      <c r="S145" s="34" t="e">
        <f t="shared" ca="1" si="38"/>
        <v>#N/A</v>
      </c>
      <c r="T145" s="34" t="e">
        <f t="shared" ref="T145" ca="1" si="39">IF(IF(OR(T15="",T11=0),NA(),T15/T11-1)&gt;1.5,NA(),T15/T11-1)</f>
        <v>#N/A</v>
      </c>
      <c r="U145" s="34">
        <f t="shared" ca="1" si="38"/>
        <v>4.5124193820453185E-2</v>
      </c>
      <c r="V145" s="34" t="e">
        <f t="shared" ca="1" si="38"/>
        <v>#N/A</v>
      </c>
      <c r="W145" s="34" t="e">
        <f t="shared" ca="1" si="38"/>
        <v>#N/A</v>
      </c>
      <c r="X145" s="34">
        <f t="shared" ca="1" si="38"/>
        <v>-0.44391094470887349</v>
      </c>
      <c r="Y145" s="55">
        <f t="shared" ca="1" si="38"/>
        <v>0.79538463125709824</v>
      </c>
    </row>
    <row r="146" spans="1:25" s="33" customFormat="1" ht="12" thickBot="1" x14ac:dyDescent="0.25">
      <c r="A146" s="26">
        <v>39082</v>
      </c>
      <c r="B146" s="65">
        <f t="shared" ref="B146:Y146" ca="1" si="40">IF(IF(OR(B16="",B12=0),NA(),B16/B12-1)&gt;1.5,NA(),B16/B12-1)</f>
        <v>9.7526197281090132E-2</v>
      </c>
      <c r="C146" s="65">
        <f t="shared" ca="1" si="40"/>
        <v>7.9248451536717335E-2</v>
      </c>
      <c r="D146" s="56">
        <f t="shared" ca="1" si="40"/>
        <v>7.8412309388253831E-2</v>
      </c>
      <c r="E146" s="56">
        <f t="shared" ca="1" si="40"/>
        <v>0.13474116142798565</v>
      </c>
      <c r="F146" s="56">
        <f t="shared" ca="1" si="40"/>
        <v>8.7322834395494375E-2</v>
      </c>
      <c r="G146" s="57">
        <f t="shared" ca="1" si="40"/>
        <v>0.16158628488201066</v>
      </c>
      <c r="H146" s="56">
        <f t="shared" ca="1" si="40"/>
        <v>0.194555356167736</v>
      </c>
      <c r="I146" s="56">
        <f t="shared" ca="1" si="40"/>
        <v>-3.8974324561266038E-2</v>
      </c>
      <c r="J146" s="66">
        <f t="shared" ca="1" si="40"/>
        <v>3.0002136492569997E-2</v>
      </c>
      <c r="K146" s="56">
        <f t="shared" ca="1" si="40"/>
        <v>0.66627934900257246</v>
      </c>
      <c r="L146" s="56">
        <f t="shared" ca="1" si="40"/>
        <v>-0.35558139642299758</v>
      </c>
      <c r="M146" s="66">
        <f t="shared" ca="1" si="40"/>
        <v>-0.26696721175541305</v>
      </c>
      <c r="N146" s="56">
        <f t="shared" ca="1" si="40"/>
        <v>0.67699808586912713</v>
      </c>
      <c r="O146" s="58">
        <f t="shared" ca="1" si="40"/>
        <v>-0.6039702567543429</v>
      </c>
      <c r="P146" s="57">
        <f t="shared" ca="1" si="40"/>
        <v>-0.47098793557005469</v>
      </c>
      <c r="Q146" s="56">
        <f t="shared" ca="1" si="40"/>
        <v>0.10007336973861558</v>
      </c>
      <c r="R146" s="56">
        <f t="shared" ca="1" si="40"/>
        <v>4.5870538129006988E-2</v>
      </c>
      <c r="S146" s="56" t="e">
        <f t="shared" ca="1" si="40"/>
        <v>#N/A</v>
      </c>
      <c r="T146" s="56" t="e">
        <f t="shared" ref="T146" ca="1" si="41">IF(IF(OR(T16="",T12=0),NA(),T16/T12-1)&gt;1.5,NA(),T16/T12-1)</f>
        <v>#N/A</v>
      </c>
      <c r="U146" s="56">
        <f t="shared" ca="1" si="40"/>
        <v>3.7655067192450931E-2</v>
      </c>
      <c r="V146" s="56" t="e">
        <f t="shared" ca="1" si="40"/>
        <v>#N/A</v>
      </c>
      <c r="W146" s="56" t="e">
        <f t="shared" ca="1" si="40"/>
        <v>#N/A</v>
      </c>
      <c r="X146" s="56">
        <f t="shared" ca="1" si="40"/>
        <v>-0.49727168102986952</v>
      </c>
      <c r="Y146" s="58">
        <f t="shared" ca="1" si="40"/>
        <v>0.58107019768052193</v>
      </c>
    </row>
    <row r="147" spans="1:25" s="33" customFormat="1" x14ac:dyDescent="0.2">
      <c r="A147" s="20">
        <v>39172</v>
      </c>
      <c r="B147" s="63">
        <f t="shared" ref="B147:Y147" ca="1" si="42">IF(IF(OR(B17="",B13=0),NA(),B17/B13-1)&gt;1.5,NA(),B17/B13-1)</f>
        <v>9.2052781825481489E-2</v>
      </c>
      <c r="C147" s="63">
        <f t="shared" ca="1" si="42"/>
        <v>7.5333451437124221E-2</v>
      </c>
      <c r="D147" s="34">
        <f t="shared" ca="1" si="42"/>
        <v>7.4424994108183595E-2</v>
      </c>
      <c r="E147" s="34">
        <f t="shared" ca="1" si="42"/>
        <v>0.12559141602378165</v>
      </c>
      <c r="F147" s="34">
        <f t="shared" ca="1" si="42"/>
        <v>8.4082904032602324E-2</v>
      </c>
      <c r="G147" s="53">
        <f t="shared" ca="1" si="42"/>
        <v>0.1711972181317527</v>
      </c>
      <c r="H147" s="34">
        <f t="shared" ca="1" si="42"/>
        <v>0.22920793730452216</v>
      </c>
      <c r="I147" s="34">
        <f t="shared" ca="1" si="42"/>
        <v>-7.0975212477093819E-2</v>
      </c>
      <c r="J147" s="64">
        <f t="shared" ca="1" si="42"/>
        <v>1.6599917662944996E-2</v>
      </c>
      <c r="K147" s="34">
        <f t="shared" ca="1" si="42"/>
        <v>0.49877448973047889</v>
      </c>
      <c r="L147" s="34">
        <f t="shared" ca="1" si="42"/>
        <v>-0.38336888266815794</v>
      </c>
      <c r="M147" s="64">
        <f t="shared" ca="1" si="42"/>
        <v>-0.3126184528595658</v>
      </c>
      <c r="N147" s="34">
        <f t="shared" ca="1" si="42"/>
        <v>0.54448655016490832</v>
      </c>
      <c r="O147" s="55">
        <f t="shared" ca="1" si="42"/>
        <v>-0.62024713644951679</v>
      </c>
      <c r="P147" s="53">
        <f t="shared" ca="1" si="42"/>
        <v>-4.0697880927513586E-2</v>
      </c>
      <c r="Q147" s="34">
        <f t="shared" ca="1" si="42"/>
        <v>8.0896960333677326E-2</v>
      </c>
      <c r="R147" s="34">
        <f t="shared" ca="1" si="42"/>
        <v>3.5348188317048113E-2</v>
      </c>
      <c r="S147" s="34">
        <f t="shared" ca="1" si="42"/>
        <v>0.23912762426176437</v>
      </c>
      <c r="T147" s="34" t="e">
        <f t="shared" ref="T147" ca="1" si="43">IF(IF(OR(T17="",T13=0),NA(),T17/T13-1)&gt;1.5,NA(),T17/T13-1)</f>
        <v>#N/A</v>
      </c>
      <c r="U147" s="34">
        <f t="shared" ca="1" si="42"/>
        <v>2.5967196606310861E-2</v>
      </c>
      <c r="V147" s="34">
        <f t="shared" ca="1" si="42"/>
        <v>0.54100219439324304</v>
      </c>
      <c r="W147" s="34" t="e">
        <f t="shared" ca="1" si="42"/>
        <v>#N/A</v>
      </c>
      <c r="X147" s="34">
        <f t="shared" ca="1" si="42"/>
        <v>-0.23639627734491842</v>
      </c>
      <c r="Y147" s="55">
        <f t="shared" ca="1" si="42"/>
        <v>0.50765330743772896</v>
      </c>
    </row>
    <row r="148" spans="1:25" s="33" customFormat="1" x14ac:dyDescent="0.2">
      <c r="A148" s="20">
        <v>39263</v>
      </c>
      <c r="B148" s="63">
        <f t="shared" ref="B148:Y148" ca="1" si="44">IF(IF(OR(B18="",B14=0),NA(),B18/B14-1)&gt;1.5,NA(),B18/B14-1)</f>
        <v>8.5581561619332946E-2</v>
      </c>
      <c r="C148" s="63">
        <f t="shared" ca="1" si="44"/>
        <v>6.5736246370792006E-2</v>
      </c>
      <c r="D148" s="34">
        <f t="shared" ca="1" si="44"/>
        <v>6.4181991881661071E-2</v>
      </c>
      <c r="E148" s="34">
        <f t="shared" ca="1" si="44"/>
        <v>0.12525964226267883</v>
      </c>
      <c r="F148" s="34">
        <f t="shared" ca="1" si="44"/>
        <v>8.0755261032420922E-2</v>
      </c>
      <c r="G148" s="53">
        <f t="shared" ca="1" si="44"/>
        <v>0.15921295228715637</v>
      </c>
      <c r="H148" s="34">
        <f t="shared" ca="1" si="44"/>
        <v>0.12350225175306129</v>
      </c>
      <c r="I148" s="34">
        <f t="shared" ca="1" si="44"/>
        <v>-8.2213327991477292E-2</v>
      </c>
      <c r="J148" s="64">
        <f t="shared" ca="1" si="44"/>
        <v>-1.3316425008093269E-2</v>
      </c>
      <c r="K148" s="34">
        <f t="shared" ca="1" si="44"/>
        <v>0.46800949825844573</v>
      </c>
      <c r="L148" s="34">
        <f t="shared" ca="1" si="44"/>
        <v>-0.38823832658439894</v>
      </c>
      <c r="M148" s="64">
        <f t="shared" ca="1" si="44"/>
        <v>-0.32851975608796447</v>
      </c>
      <c r="N148" s="34">
        <f t="shared" ca="1" si="44"/>
        <v>0.47171915416535959</v>
      </c>
      <c r="O148" s="55">
        <f t="shared" ca="1" si="44"/>
        <v>-0.63046967986641356</v>
      </c>
      <c r="P148" s="53">
        <f t="shared" ca="1" si="44"/>
        <v>-1.5497645629166779E-2</v>
      </c>
      <c r="Q148" s="34">
        <f t="shared" ca="1" si="44"/>
        <v>6.4896527360423395E-2</v>
      </c>
      <c r="R148" s="34">
        <f t="shared" ca="1" si="44"/>
        <v>2.9051216904522281E-2</v>
      </c>
      <c r="S148" s="34">
        <f t="shared" ca="1" si="44"/>
        <v>0.19575512472303735</v>
      </c>
      <c r="T148" s="34" t="e">
        <f t="shared" ref="T148" ca="1" si="45">IF(IF(OR(T18="",T14=0),NA(),T18/T14-1)&gt;1.5,NA(),T18/T14-1)</f>
        <v>#N/A</v>
      </c>
      <c r="U148" s="34">
        <f t="shared" ca="1" si="44"/>
        <v>2.9859447888038959E-2</v>
      </c>
      <c r="V148" s="34">
        <f t="shared" ca="1" si="44"/>
        <v>0.432290023825463</v>
      </c>
      <c r="W148" s="34" t="e">
        <f t="shared" ca="1" si="44"/>
        <v>#N/A</v>
      </c>
      <c r="X148" s="34">
        <f t="shared" ca="1" si="44"/>
        <v>-0.20445791320283757</v>
      </c>
      <c r="Y148" s="55">
        <f t="shared" ca="1" si="44"/>
        <v>0.42072465371171908</v>
      </c>
    </row>
    <row r="149" spans="1:25" s="33" customFormat="1" x14ac:dyDescent="0.2">
      <c r="A149" s="20">
        <v>39355</v>
      </c>
      <c r="B149" s="63">
        <f t="shared" ref="B149:Y149" ca="1" si="46">IF(IF(OR(B19="",B15=0),NA(),B19/B15-1)&gt;1.5,NA(),B19/B15-1)</f>
        <v>8.7274646915152854E-2</v>
      </c>
      <c r="C149" s="63">
        <f t="shared" ca="1" si="46"/>
        <v>6.8600855788295556E-2</v>
      </c>
      <c r="D149" s="34">
        <f t="shared" ca="1" si="46"/>
        <v>6.6974323416772119E-2</v>
      </c>
      <c r="E149" s="34">
        <f t="shared" ca="1" si="46"/>
        <v>0.12394525976595339</v>
      </c>
      <c r="F149" s="34">
        <f t="shared" ca="1" si="46"/>
        <v>8.4196898780245721E-2</v>
      </c>
      <c r="G149" s="53">
        <f t="shared" ca="1" si="46"/>
        <v>0.1619061705575815</v>
      </c>
      <c r="H149" s="34">
        <f t="shared" ca="1" si="46"/>
        <v>0.16356220094534302</v>
      </c>
      <c r="I149" s="34">
        <f t="shared" ca="1" si="46"/>
        <v>-7.9934750415606159E-2</v>
      </c>
      <c r="J149" s="64">
        <f t="shared" ca="1" si="46"/>
        <v>-4.2041298941059013E-3</v>
      </c>
      <c r="K149" s="34">
        <f t="shared" ca="1" si="46"/>
        <v>0.40444028383708441</v>
      </c>
      <c r="L149" s="34">
        <f t="shared" ca="1" si="46"/>
        <v>-0.3916147953434681</v>
      </c>
      <c r="M149" s="64">
        <f t="shared" ca="1" si="46"/>
        <v>-0.35491237427372169</v>
      </c>
      <c r="N149" s="34">
        <f t="shared" ca="1" si="46"/>
        <v>0.34656827175208571</v>
      </c>
      <c r="O149" s="55">
        <f t="shared" ca="1" si="46"/>
        <v>-0.57830209122088583</v>
      </c>
      <c r="P149" s="53">
        <f t="shared" ca="1" si="46"/>
        <v>2.0408025018734621E-2</v>
      </c>
      <c r="Q149" s="34">
        <f t="shared" ca="1" si="46"/>
        <v>6.8737220313254799E-2</v>
      </c>
      <c r="R149" s="34">
        <f t="shared" ca="1" si="46"/>
        <v>2.8593748139966069E-2</v>
      </c>
      <c r="S149" s="34">
        <f t="shared" ca="1" si="46"/>
        <v>0.18632185998096928</v>
      </c>
      <c r="T149" s="34" t="e">
        <f t="shared" ref="T149" ca="1" si="47">IF(IF(OR(T19="",T15=0),NA(),T19/T15-1)&gt;1.5,NA(),T19/T15-1)</f>
        <v>#N/A</v>
      </c>
      <c r="U149" s="34">
        <f t="shared" ca="1" si="46"/>
        <v>3.67551445944585E-2</v>
      </c>
      <c r="V149" s="34">
        <f t="shared" ca="1" si="46"/>
        <v>0.37865911540176955</v>
      </c>
      <c r="W149" s="34" t="e">
        <f t="shared" ca="1" si="46"/>
        <v>#N/A</v>
      </c>
      <c r="X149" s="34">
        <f t="shared" ca="1" si="46"/>
        <v>-0.18201209534879093</v>
      </c>
      <c r="Y149" s="55">
        <f t="shared" ca="1" si="46"/>
        <v>0.36724664647165883</v>
      </c>
    </row>
    <row r="150" spans="1:25" s="33" customFormat="1" ht="12" thickBot="1" x14ac:dyDescent="0.25">
      <c r="A150" s="26">
        <v>39447</v>
      </c>
      <c r="B150" s="65">
        <f t="shared" ref="B150:Y150" ca="1" si="48">IF(IF(OR(B20="",B16=0),NA(),B20/B16-1)&gt;1.5,NA(),B20/B16-1)</f>
        <v>8.0201786347013027E-2</v>
      </c>
      <c r="C150" s="65">
        <f t="shared" ca="1" si="48"/>
        <v>6.6346220258167055E-2</v>
      </c>
      <c r="D150" s="56">
        <f t="shared" ca="1" si="48"/>
        <v>6.4052128108084805E-2</v>
      </c>
      <c r="E150" s="56">
        <f t="shared" ca="1" si="48"/>
        <v>0.10703321966089097</v>
      </c>
      <c r="F150" s="56">
        <f t="shared" ca="1" si="48"/>
        <v>8.8318059304923091E-2</v>
      </c>
      <c r="G150" s="57">
        <f t="shared" ca="1" si="48"/>
        <v>0.14794456541514833</v>
      </c>
      <c r="H150" s="56">
        <f t="shared" ca="1" si="48"/>
        <v>0.21753955437966965</v>
      </c>
      <c r="I150" s="56">
        <f t="shared" ca="1" si="48"/>
        <v>-8.1640520013385287E-2</v>
      </c>
      <c r="J150" s="66">
        <f t="shared" ca="1" si="48"/>
        <v>-2.0261646746045026E-2</v>
      </c>
      <c r="K150" s="56">
        <f t="shared" ca="1" si="48"/>
        <v>0.34349699355056496</v>
      </c>
      <c r="L150" s="56">
        <f t="shared" ca="1" si="48"/>
        <v>-0.39515881641008532</v>
      </c>
      <c r="M150" s="66">
        <f t="shared" ca="1" si="48"/>
        <v>-0.36338591925137809</v>
      </c>
      <c r="N150" s="56">
        <f t="shared" ca="1" si="48"/>
        <v>0.20918849095978875</v>
      </c>
      <c r="O150" s="58">
        <f t="shared" ca="1" si="48"/>
        <v>-0.51202623648932688</v>
      </c>
      <c r="P150" s="57">
        <f t="shared" ca="1" si="48"/>
        <v>1.8687068568401521E-3</v>
      </c>
      <c r="Q150" s="56">
        <f t="shared" ca="1" si="48"/>
        <v>6.5485790451421E-2</v>
      </c>
      <c r="R150" s="56">
        <f t="shared" ca="1" si="48"/>
        <v>2.9950084248543396E-2</v>
      </c>
      <c r="S150" s="56">
        <f t="shared" ca="1" si="48"/>
        <v>0.16938263593990865</v>
      </c>
      <c r="T150" s="56" t="e">
        <f t="shared" ref="T150" ca="1" si="49">IF(IF(OR(T20="",T16=0),NA(),T20/T16-1)&gt;1.5,NA(),T20/T16-1)</f>
        <v>#N/A</v>
      </c>
      <c r="U150" s="56">
        <f t="shared" ca="1" si="48"/>
        <v>4.6718394974210709E-2</v>
      </c>
      <c r="V150" s="56">
        <f t="shared" ca="1" si="48"/>
        <v>0.28761248865093236</v>
      </c>
      <c r="W150" s="56" t="e">
        <f t="shared" ca="1" si="48"/>
        <v>#N/A</v>
      </c>
      <c r="X150" s="56">
        <f t="shared" ca="1" si="48"/>
        <v>-0.15440827382779176</v>
      </c>
      <c r="Y150" s="58">
        <f t="shared" ca="1" si="48"/>
        <v>0.31736334384741927</v>
      </c>
    </row>
    <row r="151" spans="1:25" s="33" customFormat="1" x14ac:dyDescent="0.2">
      <c r="A151" s="14">
        <v>39538</v>
      </c>
      <c r="B151" s="67">
        <f t="shared" ref="B151:Y151" ca="1" si="50">IF(IF(OR(B21="",B17=0),NA(),B21/B17-1)&gt;1.5,NA(),B21/B17-1)</f>
        <v>7.584437696574331E-2</v>
      </c>
      <c r="C151" s="67">
        <f t="shared" ca="1" si="50"/>
        <v>5.9709195963896455E-2</v>
      </c>
      <c r="D151" s="59">
        <f t="shared" ca="1" si="50"/>
        <v>5.6118659463631149E-2</v>
      </c>
      <c r="E151" s="59">
        <f t="shared" ca="1" si="50"/>
        <v>0.10676603109309357</v>
      </c>
      <c r="F151" s="59">
        <f t="shared" ca="1" si="50"/>
        <v>9.3981973547010433E-2</v>
      </c>
      <c r="G151" s="60">
        <f t="shared" ca="1" si="50"/>
        <v>0.11777459671193702</v>
      </c>
      <c r="H151" s="59">
        <f t="shared" ca="1" si="50"/>
        <v>0.22224613197736764</v>
      </c>
      <c r="I151" s="59">
        <f t="shared" ca="1" si="50"/>
        <v>-5.3416765149905121E-2</v>
      </c>
      <c r="J151" s="68">
        <f t="shared" ca="1" si="50"/>
        <v>-4.1362029196362338E-3</v>
      </c>
      <c r="K151" s="59">
        <f t="shared" ca="1" si="50"/>
        <v>0.23755819113836929</v>
      </c>
      <c r="L151" s="59">
        <f t="shared" ca="1" si="50"/>
        <v>-0.38718706870982755</v>
      </c>
      <c r="M151" s="68">
        <f t="shared" ca="1" si="50"/>
        <v>-0.3738142744316364</v>
      </c>
      <c r="N151" s="59">
        <f t="shared" ca="1" si="50"/>
        <v>0.18652492041530544</v>
      </c>
      <c r="O151" s="61">
        <f t="shared" ca="1" si="50"/>
        <v>-0.51374543308169707</v>
      </c>
      <c r="P151" s="60">
        <f t="shared" ca="1" si="50"/>
        <v>1.5659205323254488E-2</v>
      </c>
      <c r="Q151" s="59">
        <f t="shared" ca="1" si="50"/>
        <v>6.3395321568222585E-2</v>
      </c>
      <c r="R151" s="59">
        <f t="shared" ca="1" si="50"/>
        <v>2.8118094864533871E-2</v>
      </c>
      <c r="S151" s="59">
        <f t="shared" ca="1" si="50"/>
        <v>0.14375115772707781</v>
      </c>
      <c r="T151" s="59" t="e">
        <f t="shared" ref="T151" ca="1" si="51">IF(IF(OR(T21="",T17=0),NA(),T21/T17-1)&gt;1.5,NA(),T21/T17-1)</f>
        <v>#N/A</v>
      </c>
      <c r="U151" s="59">
        <f t="shared" ca="1" si="50"/>
        <v>5.0707340686003466E-2</v>
      </c>
      <c r="V151" s="59">
        <f t="shared" ca="1" si="50"/>
        <v>0.26653595356539106</v>
      </c>
      <c r="W151" s="59" t="e">
        <f t="shared" ca="1" si="50"/>
        <v>#N/A</v>
      </c>
      <c r="X151" s="59">
        <f t="shared" ca="1" si="50"/>
        <v>-0.13101349143145369</v>
      </c>
      <c r="Y151" s="61">
        <f t="shared" ca="1" si="50"/>
        <v>0.27701605407870566</v>
      </c>
    </row>
    <row r="152" spans="1:25" s="33" customFormat="1" x14ac:dyDescent="0.2">
      <c r="A152" s="20">
        <v>39629</v>
      </c>
      <c r="B152" s="63">
        <f t="shared" ref="B152:Y152" ca="1" si="52">IF(IF(OR(B22="",B18=0),NA(),B22/B18-1)&gt;1.5,NA(),B22/B18-1)</f>
        <v>7.3538365043166465E-2</v>
      </c>
      <c r="C152" s="63">
        <f t="shared" ca="1" si="52"/>
        <v>5.4867526945288958E-2</v>
      </c>
      <c r="D152" s="34">
        <f t="shared" ca="1" si="52"/>
        <v>5.0210139111884544E-2</v>
      </c>
      <c r="E152" s="34">
        <f t="shared" ca="1" si="52"/>
        <v>0.10889357822035128</v>
      </c>
      <c r="F152" s="34">
        <f t="shared" ca="1" si="52"/>
        <v>9.9182476815055987E-2</v>
      </c>
      <c r="G152" s="53">
        <f t="shared" ca="1" si="52"/>
        <v>0.10529538957456674</v>
      </c>
      <c r="H152" s="34">
        <f t="shared" ca="1" si="52"/>
        <v>-6.0007094289513785E-2</v>
      </c>
      <c r="I152" s="34">
        <f t="shared" ca="1" si="52"/>
        <v>-4.7732419990171637E-2</v>
      </c>
      <c r="J152" s="64">
        <f t="shared" ca="1" si="52"/>
        <v>-9.0370818713740864E-3</v>
      </c>
      <c r="K152" s="34">
        <f t="shared" ca="1" si="52"/>
        <v>0.28919914437865701</v>
      </c>
      <c r="L152" s="34">
        <f t="shared" ca="1" si="52"/>
        <v>-0.38942489092540877</v>
      </c>
      <c r="M152" s="64">
        <f t="shared" ca="1" si="52"/>
        <v>-0.37815556217827095</v>
      </c>
      <c r="N152" s="34">
        <f t="shared" ca="1" si="52"/>
        <v>0.18457242763099169</v>
      </c>
      <c r="O152" s="55">
        <f t="shared" ca="1" si="52"/>
        <v>-0.50832959844854497</v>
      </c>
      <c r="P152" s="53">
        <f t="shared" ca="1" si="52"/>
        <v>2.4734857986139058E-2</v>
      </c>
      <c r="Q152" s="34">
        <f t="shared" ca="1" si="52"/>
        <v>5.2071115402320345E-2</v>
      </c>
      <c r="R152" s="34">
        <f t="shared" ca="1" si="52"/>
        <v>1.5596420082699014E-2</v>
      </c>
      <c r="S152" s="34">
        <f t="shared" ca="1" si="52"/>
        <v>0.15241105086771878</v>
      </c>
      <c r="T152" s="34" t="e">
        <f t="shared" ref="T152" ca="1" si="53">IF(IF(OR(T22="",T18=0),NA(),T22/T18-1)&gt;1.5,NA(),T22/T18-1)</f>
        <v>#N/A</v>
      </c>
      <c r="U152" s="34">
        <f t="shared" ca="1" si="52"/>
        <v>1.9117045628816998E-2</v>
      </c>
      <c r="V152" s="34">
        <f t="shared" ca="1" si="52"/>
        <v>0.2561722220319822</v>
      </c>
      <c r="W152" s="34" t="e">
        <f t="shared" ca="1" si="52"/>
        <v>#N/A</v>
      </c>
      <c r="X152" s="34">
        <f t="shared" ca="1" si="52"/>
        <v>-0.12013582687123192</v>
      </c>
      <c r="Y152" s="55">
        <f t="shared" ca="1" si="52"/>
        <v>0.24913329509179172</v>
      </c>
    </row>
    <row r="153" spans="1:25" s="33" customFormat="1" x14ac:dyDescent="0.2">
      <c r="A153" s="20">
        <v>39721</v>
      </c>
      <c r="B153" s="63">
        <f t="shared" ref="B153:Y153" ca="1" si="54">IF(IF(OR(B23="",B19=0),NA(),B23/B19-1)&gt;1.5,NA(),B23/B19-1)</f>
        <v>7.5797090688903834E-2</v>
      </c>
      <c r="C153" s="63">
        <f t="shared" ca="1" si="54"/>
        <v>5.7456544306209834E-2</v>
      </c>
      <c r="D153" s="34">
        <f t="shared" ca="1" si="54"/>
        <v>5.2792442439506537E-2</v>
      </c>
      <c r="E153" s="34">
        <f t="shared" ca="1" si="54"/>
        <v>0.11003981414846464</v>
      </c>
      <c r="F153" s="34">
        <f t="shared" ca="1" si="54"/>
        <v>0.10146798115733846</v>
      </c>
      <c r="G153" s="53">
        <f t="shared" ca="1" si="54"/>
        <v>0.10401407472401836</v>
      </c>
      <c r="H153" s="34">
        <f t="shared" ca="1" si="54"/>
        <v>0.31456249356632471</v>
      </c>
      <c r="I153" s="34">
        <f t="shared" ca="1" si="54"/>
        <v>-6.4814889970612688E-2</v>
      </c>
      <c r="J153" s="64">
        <f t="shared" ca="1" si="54"/>
        <v>-2.9161597573747922E-2</v>
      </c>
      <c r="K153" s="34">
        <f t="shared" ca="1" si="54"/>
        <v>0.25176767341596218</v>
      </c>
      <c r="L153" s="34">
        <f t="shared" ca="1" si="54"/>
        <v>-0.4209815755700369</v>
      </c>
      <c r="M153" s="64">
        <f t="shared" ca="1" si="54"/>
        <v>-0.40520686824875241</v>
      </c>
      <c r="N153" s="34">
        <f t="shared" ca="1" si="54"/>
        <v>0.17731164580909864</v>
      </c>
      <c r="O153" s="55">
        <f t="shared" ca="1" si="54"/>
        <v>-0.52432880363324519</v>
      </c>
      <c r="P153" s="53">
        <f t="shared" ca="1" si="54"/>
        <v>1.3699728418246071E-2</v>
      </c>
      <c r="Q153" s="34">
        <f t="shared" ca="1" si="54"/>
        <v>5.4918498421092643E-2</v>
      </c>
      <c r="R153" s="34">
        <f t="shared" ca="1" si="54"/>
        <v>-4.2682297299112548E-4</v>
      </c>
      <c r="S153" s="34">
        <f t="shared" ca="1" si="54"/>
        <v>0.13731802510051283</v>
      </c>
      <c r="T153" s="34" t="e">
        <f t="shared" ref="T153" ca="1" si="55">IF(IF(OR(T23="",T19=0),NA(),T23/T19-1)&gt;1.5,NA(),T23/T19-1)</f>
        <v>#N/A</v>
      </c>
      <c r="U153" s="34">
        <f t="shared" ca="1" si="54"/>
        <v>4.4683139357455381E-2</v>
      </c>
      <c r="V153" s="34">
        <f t="shared" ca="1" si="54"/>
        <v>0.23193443706548122</v>
      </c>
      <c r="W153" s="34" t="e">
        <f t="shared" ca="1" si="54"/>
        <v>#N/A</v>
      </c>
      <c r="X153" s="34">
        <f t="shared" ca="1" si="54"/>
        <v>-0.12418851330449576</v>
      </c>
      <c r="Y153" s="55">
        <f t="shared" ca="1" si="54"/>
        <v>0.22103986789774011</v>
      </c>
    </row>
    <row r="154" spans="1:25" s="33" customFormat="1" ht="12" thickBot="1" x14ac:dyDescent="0.25">
      <c r="A154" s="26">
        <v>39813</v>
      </c>
      <c r="B154" s="65">
        <f t="shared" ref="B154:Y154" ca="1" si="56">IF(IF(OR(B24="",B20=0),NA(),B24/B20-1)&gt;1.5,NA(),B24/B20-1)</f>
        <v>6.190807619891725E-2</v>
      </c>
      <c r="C154" s="65">
        <f t="shared" ca="1" si="56"/>
        <v>3.5447569359086106E-2</v>
      </c>
      <c r="D154" s="56">
        <f t="shared" ca="1" si="56"/>
        <v>2.9777750653419144E-2</v>
      </c>
      <c r="E154" s="56">
        <f t="shared" ca="1" si="56"/>
        <v>0.11126582438993915</v>
      </c>
      <c r="F154" s="56">
        <f t="shared" ca="1" si="56"/>
        <v>8.8539900120829351E-2</v>
      </c>
      <c r="G154" s="57">
        <f t="shared" ca="1" si="56"/>
        <v>8.4748738213879404E-2</v>
      </c>
      <c r="H154" s="56">
        <f t="shared" ca="1" si="56"/>
        <v>0.1316639587054369</v>
      </c>
      <c r="I154" s="56">
        <f t="shared" ca="1" si="56"/>
        <v>-8.3926841695742938E-2</v>
      </c>
      <c r="J154" s="66">
        <f t="shared" ca="1" si="56"/>
        <v>-5.1565078540350417E-2</v>
      </c>
      <c r="K154" s="56">
        <f t="shared" ca="1" si="56"/>
        <v>0.22069878540234567</v>
      </c>
      <c r="L154" s="56">
        <f t="shared" ca="1" si="56"/>
        <v>-0.48397073086693065</v>
      </c>
      <c r="M154" s="66">
        <f t="shared" ca="1" si="56"/>
        <v>-0.4758728426918678</v>
      </c>
      <c r="N154" s="56">
        <f t="shared" ca="1" si="56"/>
        <v>0.14995273568621581</v>
      </c>
      <c r="O154" s="58">
        <f t="shared" ca="1" si="56"/>
        <v>-0.52290770824886201</v>
      </c>
      <c r="P154" s="57">
        <f t="shared" ca="1" si="56"/>
        <v>-1.2445909401664901E-2</v>
      </c>
      <c r="Q154" s="56">
        <f t="shared" ca="1" si="56"/>
        <v>3.9728701573897629E-2</v>
      </c>
      <c r="R154" s="56">
        <f t="shared" ca="1" si="56"/>
        <v>-1.9382248763092025E-2</v>
      </c>
      <c r="S154" s="56">
        <f t="shared" ca="1" si="56"/>
        <v>0.10455698549163417</v>
      </c>
      <c r="T154" s="56" t="e">
        <f t="shared" ref="T154" ca="1" si="57">IF(IF(OR(T24="",T20=0),NA(),T24/T20-1)&gt;1.5,NA(),T24/T20-1)</f>
        <v>#N/A</v>
      </c>
      <c r="U154" s="56">
        <f t="shared" ca="1" si="56"/>
        <v>1.7794153423009051E-2</v>
      </c>
      <c r="V154" s="56">
        <f t="shared" ca="1" si="56"/>
        <v>0.19022504181096478</v>
      </c>
      <c r="W154" s="56" t="e">
        <f t="shared" ca="1" si="56"/>
        <v>#N/A</v>
      </c>
      <c r="X154" s="56">
        <f t="shared" ca="1" si="56"/>
        <v>-0.10630778382848993</v>
      </c>
      <c r="Y154" s="58">
        <f t="shared" ca="1" si="56"/>
        <v>0.23331210088238885</v>
      </c>
    </row>
    <row r="155" spans="1:25" s="33" customFormat="1" x14ac:dyDescent="0.2">
      <c r="A155" s="14">
        <v>39903</v>
      </c>
      <c r="B155" s="67">
        <f t="shared" ref="B155:Y155" ca="1" si="58">IF(IF(OR(B25="",B21=0),NA(),B25/B21-1)&gt;1.5,NA(),B25/B21-1)</f>
        <v>5.5575324362248102E-2</v>
      </c>
      <c r="C155" s="67">
        <f t="shared" ca="1" si="58"/>
        <v>2.921622044317651E-2</v>
      </c>
      <c r="D155" s="59">
        <f t="shared" ca="1" si="58"/>
        <v>2.4404876266963083E-2</v>
      </c>
      <c r="E155" s="59">
        <f t="shared" ca="1" si="58"/>
        <v>0.10394246354689374</v>
      </c>
      <c r="F155" s="59">
        <f t="shared" ca="1" si="58"/>
        <v>7.3552467809586242E-2</v>
      </c>
      <c r="G155" s="60">
        <f t="shared" ca="1" si="58"/>
        <v>7.9729703891940007E-2</v>
      </c>
      <c r="H155" s="59">
        <f t="shared" ca="1" si="58"/>
        <v>0.24324068908767793</v>
      </c>
      <c r="I155" s="59">
        <f t="shared" ca="1" si="58"/>
        <v>-0.11025748897997401</v>
      </c>
      <c r="J155" s="68">
        <f t="shared" ca="1" si="58"/>
        <v>-7.2972993660596397E-2</v>
      </c>
      <c r="K155" s="59">
        <f t="shared" ca="1" si="58"/>
        <v>0.15020443162858843</v>
      </c>
      <c r="L155" s="59">
        <f t="shared" ca="1" si="58"/>
        <v>-0.47358772081823863</v>
      </c>
      <c r="M155" s="68">
        <f t="shared" ca="1" si="58"/>
        <v>-0.49466899849021939</v>
      </c>
      <c r="N155" s="59">
        <f t="shared" ca="1" si="58"/>
        <v>0.13743061999693396</v>
      </c>
      <c r="O155" s="61">
        <f t="shared" ca="1" si="58"/>
        <v>-0.54486308500628522</v>
      </c>
      <c r="P155" s="60">
        <f t="shared" ca="1" si="58"/>
        <v>-2.2789260763157793E-2</v>
      </c>
      <c r="Q155" s="59">
        <f t="shared" ca="1" si="58"/>
        <v>2.5873991897639836E-2</v>
      </c>
      <c r="R155" s="59">
        <f t="shared" ca="1" si="58"/>
        <v>-4.0020046804412623E-2</v>
      </c>
      <c r="S155" s="59">
        <f t="shared" ca="1" si="58"/>
        <v>8.6268636245477204E-2</v>
      </c>
      <c r="T155" s="59" t="e">
        <f t="shared" ref="T155" ca="1" si="59">IF(IF(OR(T25="",T21=0),NA(),T25/T21-1)&gt;1.5,NA(),T25/T21-1)</f>
        <v>#N/A</v>
      </c>
      <c r="U155" s="59">
        <f t="shared" ca="1" si="58"/>
        <v>1.1707067594635356E-2</v>
      </c>
      <c r="V155" s="59">
        <f t="shared" ca="1" si="58"/>
        <v>0.16021340708374421</v>
      </c>
      <c r="W155" s="59" t="e">
        <f t="shared" ca="1" si="58"/>
        <v>#N/A</v>
      </c>
      <c r="X155" s="59">
        <f t="shared" ca="1" si="58"/>
        <v>-9.421234575842341E-2</v>
      </c>
      <c r="Y155" s="61">
        <f t="shared" ca="1" si="58"/>
        <v>0.19813343299504194</v>
      </c>
    </row>
    <row r="156" spans="1:25" s="33" customFormat="1" x14ac:dyDescent="0.2">
      <c r="A156" s="20">
        <v>39994</v>
      </c>
      <c r="B156" s="63">
        <f t="shared" ref="B156:Y156" ca="1" si="60">IF(IF(OR(B26="",B22=0),NA(),B26/B22-1)&gt;1.5,NA(),B26/B22-1)</f>
        <v>4.8413947914383915E-2</v>
      </c>
      <c r="C156" s="63">
        <f t="shared" ca="1" si="60"/>
        <v>2.4119535106384093E-2</v>
      </c>
      <c r="D156" s="34">
        <f t="shared" ca="1" si="60"/>
        <v>2.0553155282330149E-2</v>
      </c>
      <c r="E156" s="34">
        <f t="shared" ca="1" si="60"/>
        <v>9.2176647926608846E-2</v>
      </c>
      <c r="F156" s="34">
        <f t="shared" ca="1" si="60"/>
        <v>5.6541688997328921E-2</v>
      </c>
      <c r="G156" s="53">
        <f t="shared" ca="1" si="60"/>
        <v>7.9431720465123368E-2</v>
      </c>
      <c r="H156" s="34">
        <f t="shared" ca="1" si="60"/>
        <v>0.4884297138597562</v>
      </c>
      <c r="I156" s="34">
        <f t="shared" ca="1" si="60"/>
        <v>-0.12416125717545334</v>
      </c>
      <c r="J156" s="64">
        <f t="shared" ca="1" si="60"/>
        <v>-9.4575603050814916E-2</v>
      </c>
      <c r="K156" s="34">
        <f t="shared" ca="1" si="60"/>
        <v>0.14964316227639785</v>
      </c>
      <c r="L156" s="34">
        <f t="shared" ca="1" si="60"/>
        <v>-0.52538061567606509</v>
      </c>
      <c r="M156" s="64">
        <f t="shared" ca="1" si="60"/>
        <v>-0.54996150459740523</v>
      </c>
      <c r="N156" s="34">
        <f t="shared" ca="1" si="60"/>
        <v>0.12794154405506508</v>
      </c>
      <c r="O156" s="55">
        <f t="shared" ca="1" si="60"/>
        <v>-0.58039733927333204</v>
      </c>
      <c r="P156" s="53">
        <f t="shared" ca="1" si="60"/>
        <v>-3.2581860796413897E-2</v>
      </c>
      <c r="Q156" s="34">
        <f t="shared" ca="1" si="60"/>
        <v>4.0676491439874507E-2</v>
      </c>
      <c r="R156" s="34">
        <f t="shared" ca="1" si="60"/>
        <v>-4.1319377662940915E-2</v>
      </c>
      <c r="S156" s="34">
        <f t="shared" ca="1" si="60"/>
        <v>7.4536872584845204E-2</v>
      </c>
      <c r="T156" s="34" t="e">
        <f t="shared" ref="T156" ca="1" si="61">IF(IF(OR(T26="",T22=0),NA(),T26/T22-1)&gt;1.5,NA(),T26/T22-1)</f>
        <v>#N/A</v>
      </c>
      <c r="U156" s="34">
        <f t="shared" ca="1" si="60"/>
        <v>2.9738371941351316E-2</v>
      </c>
      <c r="V156" s="34">
        <f t="shared" ca="1" si="60"/>
        <v>0.12333660548506598</v>
      </c>
      <c r="W156" s="34" t="e">
        <f t="shared" ca="1" si="60"/>
        <v>#N/A</v>
      </c>
      <c r="X156" s="34">
        <f t="shared" ca="1" si="60"/>
        <v>-0.10341890028688983</v>
      </c>
      <c r="Y156" s="55">
        <f t="shared" ca="1" si="60"/>
        <v>0.16230454396175542</v>
      </c>
    </row>
    <row r="157" spans="1:25" s="33" customFormat="1" x14ac:dyDescent="0.2">
      <c r="A157" s="20">
        <v>40086</v>
      </c>
      <c r="B157" s="63">
        <f t="shared" ref="B157:Y157" ca="1" si="62">IF(IF(OR(B27="",B23=0),NA(),B27/B23-1)&gt;1.5,NA(),B27/B23-1)</f>
        <v>4.1382440751381866E-2</v>
      </c>
      <c r="C157" s="63">
        <f t="shared" ca="1" si="62"/>
        <v>1.6799992840162759E-2</v>
      </c>
      <c r="D157" s="34">
        <f t="shared" ca="1" si="62"/>
        <v>1.3397289768375398E-2</v>
      </c>
      <c r="E157" s="34">
        <f t="shared" ca="1" si="62"/>
        <v>8.5104955184403419E-2</v>
      </c>
      <c r="F157" s="34">
        <f t="shared" ca="1" si="62"/>
        <v>4.7489679544187258E-2</v>
      </c>
      <c r="G157" s="53">
        <f t="shared" ca="1" si="62"/>
        <v>7.2779428667989476E-2</v>
      </c>
      <c r="H157" s="34">
        <f t="shared" ca="1" si="62"/>
        <v>0.1508850065906393</v>
      </c>
      <c r="I157" s="34">
        <f t="shared" ca="1" si="62"/>
        <v>-0.12557265668847373</v>
      </c>
      <c r="J157" s="64">
        <f t="shared" ca="1" si="62"/>
        <v>-9.4726215146979764E-2</v>
      </c>
      <c r="K157" s="34">
        <f t="shared" ca="1" si="62"/>
        <v>0.14029277954749486</v>
      </c>
      <c r="L157" s="34">
        <f t="shared" ca="1" si="62"/>
        <v>-0.58467821633532957</v>
      </c>
      <c r="M157" s="64">
        <f t="shared" ca="1" si="62"/>
        <v>-0.61486378199808545</v>
      </c>
      <c r="N157" s="34">
        <f t="shared" ca="1" si="62"/>
        <v>0.11721615549395858</v>
      </c>
      <c r="O157" s="55">
        <f t="shared" ca="1" si="62"/>
        <v>-0.65154342203880411</v>
      </c>
      <c r="P157" s="53">
        <f t="shared" ca="1" si="62"/>
        <v>-4.1341029511846039E-2</v>
      </c>
      <c r="Q157" s="34">
        <f t="shared" ca="1" si="62"/>
        <v>3.3791517664348181E-2</v>
      </c>
      <c r="R157" s="34">
        <f t="shared" ca="1" si="62"/>
        <v>-3.5576070073811694E-2</v>
      </c>
      <c r="S157" s="34">
        <f t="shared" ca="1" si="62"/>
        <v>6.5424642887898621E-2</v>
      </c>
      <c r="T157" s="34" t="e">
        <f t="shared" ref="T157" ca="1" si="63">IF(IF(OR(T27="",T23=0),NA(),T27/T23-1)&gt;1.5,NA(),T27/T23-1)</f>
        <v>#N/A</v>
      </c>
      <c r="U157" s="34">
        <f t="shared" ca="1" si="62"/>
        <v>9.7142657471716021E-3</v>
      </c>
      <c r="V157" s="34">
        <f t="shared" ca="1" si="62"/>
        <v>0.10737448290621265</v>
      </c>
      <c r="W157" s="34" t="e">
        <f t="shared" ca="1" si="62"/>
        <v>#N/A</v>
      </c>
      <c r="X157" s="34">
        <f t="shared" ca="1" si="62"/>
        <v>-9.0657650654121458E-2</v>
      </c>
      <c r="Y157" s="55">
        <f t="shared" ca="1" si="62"/>
        <v>0.18838119028744971</v>
      </c>
    </row>
    <row r="158" spans="1:25" s="33" customFormat="1" ht="12" thickBot="1" x14ac:dyDescent="0.25">
      <c r="A158" s="26">
        <v>40178</v>
      </c>
      <c r="B158" s="65">
        <f t="shared" ref="B158:Y158" ca="1" si="64">IF(IF(OR(B28="",B24=0),NA(),B28/B24-1)&gt;1.5,NA(),B28/B24-1)</f>
        <v>4.4837901222832155E-2</v>
      </c>
      <c r="C158" s="65">
        <f t="shared" ca="1" si="64"/>
        <v>2.3837024036486909E-2</v>
      </c>
      <c r="D158" s="56">
        <f t="shared" ca="1" si="64"/>
        <v>2.2333599101719503E-2</v>
      </c>
      <c r="E158" s="56">
        <f t="shared" ca="1" si="64"/>
        <v>8.1338901757208593E-2</v>
      </c>
      <c r="F158" s="56">
        <f t="shared" ca="1" si="64"/>
        <v>3.715516230643634E-2</v>
      </c>
      <c r="G158" s="57">
        <f t="shared" ca="1" si="64"/>
        <v>8.241196142137297E-2</v>
      </c>
      <c r="H158" s="56">
        <f t="shared" ca="1" si="64"/>
        <v>9.0634923591243144E-2</v>
      </c>
      <c r="I158" s="56">
        <f t="shared" ca="1" si="64"/>
        <v>-0.131658852574144</v>
      </c>
      <c r="J158" s="66">
        <f t="shared" ca="1" si="64"/>
        <v>-8.2719067686711445E-2</v>
      </c>
      <c r="K158" s="56">
        <f t="shared" ca="1" si="64"/>
        <v>0.1211133782015672</v>
      </c>
      <c r="L158" s="56">
        <f t="shared" ca="1" si="64"/>
        <v>-0.72193862327149516</v>
      </c>
      <c r="M158" s="66">
        <f t="shared" ca="1" si="64"/>
        <v>-0.7005879705849325</v>
      </c>
      <c r="N158" s="56">
        <f t="shared" ca="1" si="64"/>
        <v>9.9990906028796678E-2</v>
      </c>
      <c r="O158" s="58">
        <f t="shared" ca="1" si="64"/>
        <v>-0.72042193928111442</v>
      </c>
      <c r="P158" s="57">
        <f t="shared" ca="1" si="64"/>
        <v>-2.234168017397653E-2</v>
      </c>
      <c r="Q158" s="56">
        <f t="shared" ca="1" si="64"/>
        <v>4.1812959506005054E-2</v>
      </c>
      <c r="R158" s="56">
        <f t="shared" ca="1" si="64"/>
        <v>-3.4657703030700593E-2</v>
      </c>
      <c r="S158" s="56">
        <f t="shared" ca="1" si="64"/>
        <v>8.9103514859827149E-2</v>
      </c>
      <c r="T158" s="56" t="e">
        <f t="shared" ref="T158" ca="1" si="65">IF(IF(OR(T28="",T24=0),NA(),T28/T24-1)&gt;1.5,NA(),T28/T24-1)</f>
        <v>#N/A</v>
      </c>
      <c r="U158" s="56">
        <f t="shared" ca="1" si="64"/>
        <v>2.9057749232190844E-3</v>
      </c>
      <c r="V158" s="56">
        <f t="shared" ca="1" si="64"/>
        <v>8.7223297249693577E-2</v>
      </c>
      <c r="W158" s="56" t="e">
        <f t="shared" ca="1" si="64"/>
        <v>#N/A</v>
      </c>
      <c r="X158" s="56">
        <f t="shared" ca="1" si="64"/>
        <v>-8.5474547068085327E-2</v>
      </c>
      <c r="Y158" s="58">
        <f t="shared" ca="1" si="64"/>
        <v>0.1902561166243677</v>
      </c>
    </row>
    <row r="159" spans="1:25" s="33" customFormat="1" x14ac:dyDescent="0.2">
      <c r="A159" s="20">
        <v>40268</v>
      </c>
      <c r="B159" s="63">
        <f t="shared" ref="B159:Y159" ca="1" si="66">IF(IF(OR(B29="",B25=0),NA(),B29/B25-1)&gt;1.5,NA(),B29/B25-1)</f>
        <v>4.8039665837204648E-2</v>
      </c>
      <c r="C159" s="63">
        <f t="shared" ca="1" si="66"/>
        <v>2.7373344187219706E-2</v>
      </c>
      <c r="D159" s="34">
        <f t="shared" ca="1" si="66"/>
        <v>2.6545653137275416E-2</v>
      </c>
      <c r="E159" s="34">
        <f t="shared" ca="1" si="66"/>
        <v>8.3394037719013658E-2</v>
      </c>
      <c r="F159" s="34">
        <f t="shared" ca="1" si="66"/>
        <v>3.4651295200728738E-2</v>
      </c>
      <c r="G159" s="53">
        <f t="shared" ca="1" si="66"/>
        <v>8.7587376525052996E-2</v>
      </c>
      <c r="H159" s="34">
        <f t="shared" ca="1" si="66"/>
        <v>6.879679264313765E-2</v>
      </c>
      <c r="I159" s="34">
        <f t="shared" ca="1" si="66"/>
        <v>-0.13457749370375516</v>
      </c>
      <c r="J159" s="64">
        <f t="shared" ca="1" si="66"/>
        <v>-7.5105312659369372E-2</v>
      </c>
      <c r="K159" s="34">
        <f t="shared" ca="1" si="66"/>
        <v>9.8301449510104222E-2</v>
      </c>
      <c r="L159" s="34">
        <f t="shared" ca="1" si="66"/>
        <v>-1</v>
      </c>
      <c r="M159" s="64">
        <f t="shared" ca="1" si="66"/>
        <v>-1</v>
      </c>
      <c r="N159" s="34">
        <f t="shared" ca="1" si="66"/>
        <v>0.10289826614272957</v>
      </c>
      <c r="O159" s="55">
        <f t="shared" ca="1" si="66"/>
        <v>-0.75245980546233793</v>
      </c>
      <c r="P159" s="53">
        <f t="shared" ca="1" si="66"/>
        <v>-1.8378964798221653E-2</v>
      </c>
      <c r="Q159" s="34">
        <f t="shared" ca="1" si="66"/>
        <v>4.0349108716491555E-2</v>
      </c>
      <c r="R159" s="34">
        <f t="shared" ca="1" si="66"/>
        <v>-1.8911711193954517E-2</v>
      </c>
      <c r="S159" s="34">
        <f t="shared" ca="1" si="66"/>
        <v>8.9622800422484161E-2</v>
      </c>
      <c r="T159" s="34" t="e">
        <f t="shared" ref="T159" ca="1" si="67">IF(IF(OR(T29="",T25=0),NA(),T29/T25-1)&gt;1.5,NA(),T29/T25-1)</f>
        <v>#N/A</v>
      </c>
      <c r="U159" s="34">
        <f t="shared" ca="1" si="66"/>
        <v>7.6659266301131179E-3</v>
      </c>
      <c r="V159" s="34">
        <f t="shared" ca="1" si="66"/>
        <v>8.3406921565191805E-2</v>
      </c>
      <c r="W159" s="34" t="e">
        <f t="shared" ca="1" si="66"/>
        <v>#N/A</v>
      </c>
      <c r="X159" s="34">
        <f t="shared" ca="1" si="66"/>
        <v>-9.8182319044348487E-2</v>
      </c>
      <c r="Y159" s="55">
        <f t="shared" ca="1" si="66"/>
        <v>0.19983826754172962</v>
      </c>
    </row>
    <row r="160" spans="1:25" s="33" customFormat="1" x14ac:dyDescent="0.2">
      <c r="A160" s="20">
        <v>40359</v>
      </c>
      <c r="B160" s="63">
        <f t="shared" ref="B160:Y160" ca="1" si="68">IF(IF(OR(B30="",B26=0),NA(),B30/B26-1)&gt;1.5,NA(),B30/B26-1)</f>
        <v>4.5847831252922244E-2</v>
      </c>
      <c r="C160" s="63">
        <f t="shared" ca="1" si="68"/>
        <v>2.3711235086685267E-2</v>
      </c>
      <c r="D160" s="34">
        <f t="shared" ca="1" si="68"/>
        <v>2.2106155190986909E-2</v>
      </c>
      <c r="E160" s="34">
        <f t="shared" ca="1" si="68"/>
        <v>8.3238764782034735E-2</v>
      </c>
      <c r="F160" s="34">
        <f t="shared" ca="1" si="68"/>
        <v>3.780606746150883E-2</v>
      </c>
      <c r="G160" s="53">
        <f t="shared" ca="1" si="68"/>
        <v>7.3964770931539858E-2</v>
      </c>
      <c r="H160" s="34">
        <f t="shared" ca="1" si="68"/>
        <v>8.8273551430263719E-2</v>
      </c>
      <c r="I160" s="34">
        <f t="shared" ca="1" si="68"/>
        <v>-0.1237376493762804</v>
      </c>
      <c r="J160" s="64">
        <f t="shared" ca="1" si="68"/>
        <v>-5.9016248931620607E-2</v>
      </c>
      <c r="K160" s="34">
        <f t="shared" ca="1" si="68"/>
        <v>0.11289208023630826</v>
      </c>
      <c r="L160" s="34">
        <f t="shared" ca="1" si="68"/>
        <v>-1</v>
      </c>
      <c r="M160" s="64">
        <f t="shared" ca="1" si="68"/>
        <v>-1</v>
      </c>
      <c r="N160" s="34">
        <f t="shared" ca="1" si="68"/>
        <v>9.8458860928488878E-2</v>
      </c>
      <c r="O160" s="55">
        <f t="shared" ca="1" si="68"/>
        <v>-0.71859552739562671</v>
      </c>
      <c r="P160" s="53">
        <f t="shared" ca="1" si="68"/>
        <v>1.1638761036181222E-4</v>
      </c>
      <c r="Q160" s="34">
        <f t="shared" ca="1" si="68"/>
        <v>3.3527665819512498E-2</v>
      </c>
      <c r="R160" s="34">
        <f t="shared" ca="1" si="68"/>
        <v>-1.601575216797313E-2</v>
      </c>
      <c r="S160" s="34">
        <f t="shared" ca="1" si="68"/>
        <v>8.1023505092830517E-2</v>
      </c>
      <c r="T160" s="34" t="e">
        <f t="shared" ref="T160" ca="1" si="69">IF(IF(OR(T30="",T26=0),NA(),T30/T26-1)&gt;1.5,NA(),T30/T26-1)</f>
        <v>#N/A</v>
      </c>
      <c r="U160" s="34">
        <f t="shared" ca="1" si="68"/>
        <v>-7.5340043739235973E-4</v>
      </c>
      <c r="V160" s="34">
        <f t="shared" ca="1" si="68"/>
        <v>8.8180178918509711E-2</v>
      </c>
      <c r="W160" s="34" t="e">
        <f t="shared" ca="1" si="68"/>
        <v>#N/A</v>
      </c>
      <c r="X160" s="34">
        <f t="shared" ca="1" si="68"/>
        <v>-7.9779163174883649E-2</v>
      </c>
      <c r="Y160" s="55">
        <f t="shared" ca="1" si="68"/>
        <v>0.17769482791869118</v>
      </c>
    </row>
    <row r="161" spans="1:25" s="33" customFormat="1" x14ac:dyDescent="0.2">
      <c r="A161" s="20">
        <v>40451</v>
      </c>
      <c r="B161" s="63">
        <f t="shared" ref="B161:Y161" ca="1" si="70">IF(IF(OR(B31="",B27=0),NA(),B31/B27-1)&gt;1.5,NA(),B31/B27-1)</f>
        <v>3.7230872518912106E-2</v>
      </c>
      <c r="C161" s="63">
        <f t="shared" ca="1" si="70"/>
        <v>1.4005665173386861E-2</v>
      </c>
      <c r="D161" s="34">
        <f t="shared" ca="1" si="70"/>
        <v>1.1291983010956796E-2</v>
      </c>
      <c r="E161" s="34">
        <f t="shared" ca="1" si="70"/>
        <v>7.5939109377395564E-2</v>
      </c>
      <c r="F161" s="34">
        <f t="shared" ca="1" si="70"/>
        <v>3.7684338581607024E-2</v>
      </c>
      <c r="G161" s="53">
        <f t="shared" ca="1" si="70"/>
        <v>5.900530439532603E-2</v>
      </c>
      <c r="H161" s="34">
        <f t="shared" ca="1" si="70"/>
        <v>-4.2130858552650863E-2</v>
      </c>
      <c r="I161" s="34">
        <f t="shared" ca="1" si="70"/>
        <v>-0.1273854325077709</v>
      </c>
      <c r="J161" s="64">
        <f t="shared" ca="1" si="70"/>
        <v>-6.145355451199086E-2</v>
      </c>
      <c r="K161" s="34">
        <f t="shared" ca="1" si="70"/>
        <v>8.8469310717978367E-2</v>
      </c>
      <c r="L161" s="34">
        <f t="shared" ca="1" si="70"/>
        <v>-1</v>
      </c>
      <c r="M161" s="64">
        <f t="shared" ca="1" si="70"/>
        <v>-1</v>
      </c>
      <c r="N161" s="34">
        <f t="shared" ca="1" si="70"/>
        <v>8.6165978182845659E-2</v>
      </c>
      <c r="O161" s="55">
        <f t="shared" ca="1" si="70"/>
        <v>-0.66527161500144727</v>
      </c>
      <c r="P161" s="53">
        <f t="shared" ca="1" si="70"/>
        <v>-1.3406932830685503E-2</v>
      </c>
      <c r="Q161" s="34">
        <f t="shared" ca="1" si="70"/>
        <v>2.4509921726072248E-2</v>
      </c>
      <c r="R161" s="34">
        <f t="shared" ca="1" si="70"/>
        <v>-2.5551764872578486E-2</v>
      </c>
      <c r="S161" s="34">
        <f t="shared" ca="1" si="70"/>
        <v>4.4890667364307024E-2</v>
      </c>
      <c r="T161" s="34" t="e">
        <f t="shared" ref="T161" ca="1" si="71">IF(IF(OR(T31="",T27=0),NA(),T31/T27-1)&gt;1.5,NA(),T31/T27-1)</f>
        <v>#N/A</v>
      </c>
      <c r="U161" s="34">
        <f t="shared" ca="1" si="70"/>
        <v>-2.4109302604605642E-2</v>
      </c>
      <c r="V161" s="34">
        <f t="shared" ca="1" si="70"/>
        <v>6.9911612698124737E-2</v>
      </c>
      <c r="W161" s="34" t="e">
        <f t="shared" ca="1" si="70"/>
        <v>#N/A</v>
      </c>
      <c r="X161" s="34">
        <f t="shared" ca="1" si="70"/>
        <v>-5.664415449088489E-2</v>
      </c>
      <c r="Y161" s="55">
        <f t="shared" ca="1" si="70"/>
        <v>0.13040094315933848</v>
      </c>
    </row>
    <row r="162" spans="1:25" s="33" customFormat="1" ht="12" thickBot="1" x14ac:dyDescent="0.25">
      <c r="A162" s="20">
        <v>40543</v>
      </c>
      <c r="B162" s="63">
        <f t="shared" ref="B162:Y162" ca="1" si="72">IF(IF(OR(B32="",B28=0),NA(),B32/B28-1)&gt;1.5,NA(),B32/B28-1)</f>
        <v>3.0161176754384122E-2</v>
      </c>
      <c r="C162" s="63">
        <f t="shared" ca="1" si="72"/>
        <v>4.0238545900337375E-3</v>
      </c>
      <c r="D162" s="34">
        <f t="shared" ca="1" si="72"/>
        <v>-7.9794989419912365E-4</v>
      </c>
      <c r="E162" s="34">
        <f t="shared" ca="1" si="72"/>
        <v>7.3173948371233033E-2</v>
      </c>
      <c r="F162" s="34">
        <f t="shared" ca="1" si="72"/>
        <v>4.6127555110299534E-2</v>
      </c>
      <c r="G162" s="53">
        <f t="shared" ca="1" si="72"/>
        <v>3.3611151365828151E-2</v>
      </c>
      <c r="H162" s="34">
        <f t="shared" ca="1" si="72"/>
        <v>6.7811053676061217E-2</v>
      </c>
      <c r="I162" s="34">
        <f t="shared" ca="1" si="72"/>
        <v>-0.11677284933660892</v>
      </c>
      <c r="J162" s="64">
        <f t="shared" ca="1" si="72"/>
        <v>-7.1065191680926176E-2</v>
      </c>
      <c r="K162" s="34">
        <f t="shared" ca="1" si="72"/>
        <v>6.8023273091178948E-2</v>
      </c>
      <c r="L162" s="34">
        <f t="shared" ca="1" si="72"/>
        <v>-1</v>
      </c>
      <c r="M162" s="64">
        <f t="shared" ca="1" si="72"/>
        <v>-1</v>
      </c>
      <c r="N162" s="34">
        <f t="shared" ca="1" si="72"/>
        <v>7.4838792942756083E-2</v>
      </c>
      <c r="O162" s="55">
        <f t="shared" ca="1" si="72"/>
        <v>-0.52909790735609896</v>
      </c>
      <c r="P162" s="53">
        <f t="shared" ca="1" si="72"/>
        <v>9.3298148710378337E-2</v>
      </c>
      <c r="Q162" s="34">
        <f t="shared" ca="1" si="72"/>
        <v>1.0572685736629728E-2</v>
      </c>
      <c r="R162" s="34">
        <f t="shared" ca="1" si="72"/>
        <v>-2.6792003360765149E-2</v>
      </c>
      <c r="S162" s="34">
        <f t="shared" ca="1" si="72"/>
        <v>-5.8403557852695909E-2</v>
      </c>
      <c r="T162" s="34" t="e">
        <f t="shared" ref="T162" ca="1" si="73">IF(IF(OR(T32="",T28=0),NA(),T32/T28-1)&gt;1.5,NA(),T32/T28-1)</f>
        <v>#N/A</v>
      </c>
      <c r="U162" s="34">
        <f t="shared" ca="1" si="72"/>
        <v>-1.4125253249741565E-2</v>
      </c>
      <c r="V162" s="34">
        <f t="shared" ca="1" si="72"/>
        <v>4.7668274992294313E-2</v>
      </c>
      <c r="W162" s="34" t="e">
        <f t="shared" ca="1" si="72"/>
        <v>#N/A</v>
      </c>
      <c r="X162" s="34">
        <f t="shared" ca="1" si="72"/>
        <v>2.8442460166074435E-2</v>
      </c>
      <c r="Y162" s="55">
        <f t="shared" ca="1" si="72"/>
        <v>9.7111577508095737E-2</v>
      </c>
    </row>
    <row r="163" spans="1:25" s="33" customFormat="1" x14ac:dyDescent="0.2">
      <c r="A163" s="14">
        <v>40633</v>
      </c>
      <c r="B163" s="67">
        <f t="shared" ref="B163:Y163" ca="1" si="74">IF(IF(OR(B33="",B29=0),NA(),B33/B29-1)&gt;1.5,NA(),B33/B29-1)</f>
        <v>2.7708801942720962E-2</v>
      </c>
      <c r="C163" s="67">
        <f t="shared" ca="1" si="74"/>
        <v>-1.0253230421054527E-3</v>
      </c>
      <c r="D163" s="59">
        <f t="shared" ca="1" si="74"/>
        <v>-7.5556163426035994E-3</v>
      </c>
      <c r="E163" s="59">
        <f t="shared" ca="1" si="74"/>
        <v>7.4323166696541598E-2</v>
      </c>
      <c r="F163" s="59">
        <f t="shared" ca="1" si="74"/>
        <v>5.5946198607271569E-2</v>
      </c>
      <c r="G163" s="60">
        <f t="shared" ca="1" si="74"/>
        <v>1.9074133277746874E-2</v>
      </c>
      <c r="H163" s="59">
        <f t="shared" ca="1" si="74"/>
        <v>-3.9681441496175252E-2</v>
      </c>
      <c r="I163" s="59">
        <f t="shared" ca="1" si="74"/>
        <v>-9.3103119617040653E-2</v>
      </c>
      <c r="J163" s="68">
        <f t="shared" ca="1" si="74"/>
        <v>-7.8166820811019444E-2</v>
      </c>
      <c r="K163" s="59">
        <f t="shared" ca="1" si="74"/>
        <v>7.0817249281188044E-2</v>
      </c>
      <c r="L163" s="59" t="e">
        <f t="shared" ca="1" si="74"/>
        <v>#N/A</v>
      </c>
      <c r="M163" s="68" t="e">
        <f t="shared" ca="1" si="74"/>
        <v>#N/A</v>
      </c>
      <c r="N163" s="59">
        <f t="shared" ca="1" si="74"/>
        <v>7.449897431443242E-2</v>
      </c>
      <c r="O163" s="61">
        <f t="shared" ca="1" si="74"/>
        <v>-0.38321019493334585</v>
      </c>
      <c r="P163" s="60" t="e">
        <f t="shared" ca="1" si="74"/>
        <v>#N/A</v>
      </c>
      <c r="Q163" s="59">
        <f t="shared" ca="1" si="74"/>
        <v>2.6056259251823866E-2</v>
      </c>
      <c r="R163" s="59">
        <f t="shared" ca="1" si="74"/>
        <v>-3.8499470243147815E-2</v>
      </c>
      <c r="S163" s="59">
        <f t="shared" ca="1" si="74"/>
        <v>-1</v>
      </c>
      <c r="T163" s="59" t="e">
        <f t="shared" ref="T163" ca="1" si="75">IF(IF(OR(T33="",T29=0),NA(),T33/T29-1)&gt;1.5,NA(),T33/T29-1)</f>
        <v>#N/A</v>
      </c>
      <c r="U163" s="59">
        <f t="shared" ca="1" si="74"/>
        <v>-2.0773991792574886E-2</v>
      </c>
      <c r="V163" s="59">
        <f t="shared" ca="1" si="74"/>
        <v>-1</v>
      </c>
      <c r="W163" s="59" t="e">
        <f t="shared" ca="1" si="74"/>
        <v>#N/A</v>
      </c>
      <c r="X163" s="59" t="e">
        <f t="shared" ca="1" si="74"/>
        <v>#N/A</v>
      </c>
      <c r="Y163" s="61">
        <f t="shared" ca="1" si="74"/>
        <v>9.5476387481132852E-2</v>
      </c>
    </row>
    <row r="164" spans="1:25" s="33" customFormat="1" x14ac:dyDescent="0.2">
      <c r="A164" s="20">
        <v>40724</v>
      </c>
      <c r="B164" s="63">
        <f t="shared" ref="B164:Y164" ca="1" si="76">IF(IF(OR(B34="",B30=0),NA(),B34/B30-1)&gt;1.5,NA(),B34/B30-1)</f>
        <v>2.2792955667415349E-2</v>
      </c>
      <c r="C164" s="63">
        <f t="shared" ca="1" si="76"/>
        <v>-7.8384473004584621E-3</v>
      </c>
      <c r="D164" s="34">
        <f t="shared" ca="1" si="76"/>
        <v>-1.5019031239175806E-2</v>
      </c>
      <c r="E164" s="34">
        <f t="shared" ca="1" si="76"/>
        <v>7.1689214422917091E-2</v>
      </c>
      <c r="F164" s="34">
        <f t="shared" ca="1" si="76"/>
        <v>5.4263157305843857E-2</v>
      </c>
      <c r="G164" s="53">
        <f t="shared" ca="1" si="76"/>
        <v>8.1545746057740676E-3</v>
      </c>
      <c r="H164" s="34">
        <f t="shared" ca="1" si="76"/>
        <v>-4.7096420182036525E-2</v>
      </c>
      <c r="I164" s="34">
        <f t="shared" ca="1" si="76"/>
        <v>-9.9698273329317577E-2</v>
      </c>
      <c r="J164" s="64">
        <f t="shared" ca="1" si="76"/>
        <v>-7.9035716674944911E-2</v>
      </c>
      <c r="K164" s="34">
        <f t="shared" ca="1" si="76"/>
        <v>4.0275475887338263E-2</v>
      </c>
      <c r="L164" s="34" t="e">
        <f t="shared" ca="1" si="76"/>
        <v>#N/A</v>
      </c>
      <c r="M164" s="64" t="e">
        <f t="shared" ca="1" si="76"/>
        <v>#N/A</v>
      </c>
      <c r="N164" s="34">
        <f t="shared" ca="1" si="76"/>
        <v>7.6975236686234627E-2</v>
      </c>
      <c r="O164" s="55">
        <f t="shared" ca="1" si="76"/>
        <v>-0.38032085695789319</v>
      </c>
      <c r="P164" s="53" t="e">
        <f t="shared" ca="1" si="76"/>
        <v>#N/A</v>
      </c>
      <c r="Q164" s="34">
        <f t="shared" ca="1" si="76"/>
        <v>1.4246440839057017E-2</v>
      </c>
      <c r="R164" s="34">
        <f t="shared" ca="1" si="76"/>
        <v>-4.7085916804487149E-2</v>
      </c>
      <c r="S164" s="34">
        <f t="shared" ca="1" si="76"/>
        <v>-1</v>
      </c>
      <c r="T164" s="34" t="e">
        <f t="shared" ref="T164" ca="1" si="77">IF(IF(OR(T34="",T30=0),NA(),T34/T30-1)&gt;1.5,NA(),T34/T30-1)</f>
        <v>#N/A</v>
      </c>
      <c r="U164" s="34">
        <f t="shared" ca="1" si="76"/>
        <v>-2.432769069426155E-2</v>
      </c>
      <c r="V164" s="34">
        <f t="shared" ca="1" si="76"/>
        <v>-1</v>
      </c>
      <c r="W164" s="34" t="e">
        <f t="shared" ca="1" si="76"/>
        <v>#N/A</v>
      </c>
      <c r="X164" s="34" t="e">
        <f t="shared" ca="1" si="76"/>
        <v>#N/A</v>
      </c>
      <c r="Y164" s="55">
        <f t="shared" ca="1" si="76"/>
        <v>0.12588393877914505</v>
      </c>
    </row>
    <row r="165" spans="1:25" s="33" customFormat="1" x14ac:dyDescent="0.2">
      <c r="A165" s="20">
        <v>40816</v>
      </c>
      <c r="B165" s="63">
        <f t="shared" ref="B165:Y165" ca="1" si="78">IF(IF(OR(B35="",B31=0),NA(),B35/B31-1)&gt;1.5,NA(),B35/B31-1)</f>
        <v>1.638787055238411E-2</v>
      </c>
      <c r="C165" s="63">
        <f t="shared" ca="1" si="78"/>
        <v>-1.4152322170357889E-2</v>
      </c>
      <c r="D165" s="34">
        <f t="shared" ca="1" si="78"/>
        <v>-2.0166259985890833E-2</v>
      </c>
      <c r="E165" s="34">
        <f t="shared" ca="1" si="78"/>
        <v>6.435770842799049E-2</v>
      </c>
      <c r="F165" s="34">
        <f t="shared" ca="1" si="78"/>
        <v>3.6988608011350621E-2</v>
      </c>
      <c r="G165" s="53">
        <f t="shared" ca="1" si="78"/>
        <v>-7.71293629181935E-4</v>
      </c>
      <c r="H165" s="34">
        <f t="shared" ca="1" si="78"/>
        <v>-9.4043305265341104E-3</v>
      </c>
      <c r="I165" s="34">
        <f t="shared" ca="1" si="78"/>
        <v>-9.2197100223689543E-2</v>
      </c>
      <c r="J165" s="64">
        <f t="shared" ca="1" si="78"/>
        <v>-7.9902939647860549E-2</v>
      </c>
      <c r="K165" s="34">
        <f t="shared" ca="1" si="78"/>
        <v>3.3882802031058645E-2</v>
      </c>
      <c r="L165" s="34" t="e">
        <f t="shared" ca="1" si="78"/>
        <v>#N/A</v>
      </c>
      <c r="M165" s="64" t="e">
        <f t="shared" ca="1" si="78"/>
        <v>#N/A</v>
      </c>
      <c r="N165" s="34">
        <f t="shared" ca="1" si="78"/>
        <v>6.6345066243388207E-2</v>
      </c>
      <c r="O165" s="55">
        <f t="shared" ca="1" si="78"/>
        <v>-0.34929912584435341</v>
      </c>
      <c r="P165" s="53" t="e">
        <f t="shared" ca="1" si="78"/>
        <v>#N/A</v>
      </c>
      <c r="Q165" s="34">
        <f t="shared" ca="1" si="78"/>
        <v>8.623854616163884E-3</v>
      </c>
      <c r="R165" s="34">
        <f t="shared" ca="1" si="78"/>
        <v>-4.5322478627731311E-2</v>
      </c>
      <c r="S165" s="34">
        <f t="shared" ca="1" si="78"/>
        <v>-1</v>
      </c>
      <c r="T165" s="34" t="e">
        <f t="shared" ref="T165" ca="1" si="79">IF(IF(OR(T35="",T31=0),NA(),T35/T31-1)&gt;1.5,NA(),T35/T31-1)</f>
        <v>#N/A</v>
      </c>
      <c r="U165" s="34">
        <f t="shared" ca="1" si="78"/>
        <v>-1.3302464268024949E-2</v>
      </c>
      <c r="V165" s="34">
        <f t="shared" ca="1" si="78"/>
        <v>-1</v>
      </c>
      <c r="W165" s="34" t="e">
        <f t="shared" ca="1" si="78"/>
        <v>#N/A</v>
      </c>
      <c r="X165" s="34" t="e">
        <f t="shared" ca="1" si="78"/>
        <v>#N/A</v>
      </c>
      <c r="Y165" s="55">
        <f t="shared" ca="1" si="78"/>
        <v>0.12326962537184349</v>
      </c>
    </row>
    <row r="166" spans="1:25" s="33" customFormat="1" ht="12" thickBot="1" x14ac:dyDescent="0.25">
      <c r="A166" s="26">
        <v>40908</v>
      </c>
      <c r="B166" s="65">
        <f t="shared" ref="B166:Y166" ca="1" si="80">IF(IF(OR(B36="",B32=0),NA(),B36/B32-1)&gt;1.5,NA(),B36/B32-1)</f>
        <v>2.6163528818740733E-2</v>
      </c>
      <c r="C166" s="65">
        <f t="shared" ca="1" si="80"/>
        <v>2.1618319919269879E-4</v>
      </c>
      <c r="D166" s="56">
        <f t="shared" ca="1" si="80"/>
        <v>-4.403757143707443E-3</v>
      </c>
      <c r="E166" s="56">
        <f t="shared" ca="1" si="80"/>
        <v>6.6112277801902097E-2</v>
      </c>
      <c r="F166" s="56">
        <f t="shared" ca="1" si="80"/>
        <v>3.8747665252521823E-2</v>
      </c>
      <c r="G166" s="57">
        <f t="shared" ca="1" si="80"/>
        <v>1.3023893997534453E-2</v>
      </c>
      <c r="H166" s="56">
        <f t="shared" ca="1" si="80"/>
        <v>0.18096946652573309</v>
      </c>
      <c r="I166" s="56">
        <f t="shared" ca="1" si="80"/>
        <v>-7.823258731484517E-2</v>
      </c>
      <c r="J166" s="66">
        <f t="shared" ca="1" si="80"/>
        <v>-6.5606775409414508E-2</v>
      </c>
      <c r="K166" s="56">
        <f t="shared" ca="1" si="80"/>
        <v>3.6192062368659572E-2</v>
      </c>
      <c r="L166" s="56" t="e">
        <f t="shared" ca="1" si="80"/>
        <v>#N/A</v>
      </c>
      <c r="M166" s="66" t="e">
        <f t="shared" ca="1" si="80"/>
        <v>#N/A</v>
      </c>
      <c r="N166" s="56">
        <f t="shared" ca="1" si="80"/>
        <v>6.5986823749433432E-2</v>
      </c>
      <c r="O166" s="58">
        <f t="shared" ca="1" si="80"/>
        <v>-0.30716140352569188</v>
      </c>
      <c r="P166" s="57">
        <f t="shared" ca="1" si="80"/>
        <v>1.3361323369875175</v>
      </c>
      <c r="Q166" s="56">
        <f t="shared" ca="1" si="80"/>
        <v>2.8088137690983173E-2</v>
      </c>
      <c r="R166" s="56">
        <f t="shared" ca="1" si="80"/>
        <v>-3.8466731019611622E-2</v>
      </c>
      <c r="S166" s="56">
        <f t="shared" ca="1" si="80"/>
        <v>-1</v>
      </c>
      <c r="T166" s="56" t="e">
        <f t="shared" ref="T166" ca="1" si="81">IF(IF(OR(T36="",T32=0),NA(),T36/T32-1)&gt;1.5,NA(),T36/T32-1)</f>
        <v>#N/A</v>
      </c>
      <c r="U166" s="56">
        <f t="shared" ca="1" si="80"/>
        <v>2.3830228689428523E-2</v>
      </c>
      <c r="V166" s="56">
        <f t="shared" ca="1" si="80"/>
        <v>-1</v>
      </c>
      <c r="W166" s="56" t="e">
        <f t="shared" ca="1" si="80"/>
        <v>#N/A</v>
      </c>
      <c r="X166" s="56" t="e">
        <f t="shared" ca="1" si="80"/>
        <v>#N/A</v>
      </c>
      <c r="Y166" s="58">
        <f t="shared" ca="1" si="80"/>
        <v>0.11073787252788381</v>
      </c>
    </row>
    <row r="167" spans="1:25" s="33" customFormat="1" x14ac:dyDescent="0.2">
      <c r="A167" s="14">
        <v>40999</v>
      </c>
      <c r="B167" s="67">
        <f t="shared" ref="B167:Y167" ca="1" si="82">IF(IF(OR(B37="",B33=0),NA(),B37/B33-1)&gt;1.5,NA(),B37/B33-1)</f>
        <v>2.4685044992416749E-2</v>
      </c>
      <c r="C167" s="67">
        <f t="shared" ca="1" si="82"/>
        <v>-1.6782117218212544E-3</v>
      </c>
      <c r="D167" s="59">
        <f t="shared" ca="1" si="82"/>
        <v>-5.436566917356056E-3</v>
      </c>
      <c r="E167" s="59">
        <f t="shared" ca="1" si="82"/>
        <v>6.44536530769515E-2</v>
      </c>
      <c r="F167" s="59">
        <f t="shared" ca="1" si="82"/>
        <v>2.9138574171486464E-2</v>
      </c>
      <c r="G167" s="60">
        <f t="shared" ca="1" si="82"/>
        <v>1.4091391657329977E-2</v>
      </c>
      <c r="H167" s="59">
        <f t="shared" ca="1" si="82"/>
        <v>7.7867561276644182E-2</v>
      </c>
      <c r="I167" s="59">
        <f t="shared" ca="1" si="82"/>
        <v>-7.3889048500041521E-2</v>
      </c>
      <c r="J167" s="68">
        <f t="shared" ca="1" si="82"/>
        <v>-7.2184413733634156E-2</v>
      </c>
      <c r="K167" s="59">
        <f t="shared" ca="1" si="82"/>
        <v>3.3341319061149788E-2</v>
      </c>
      <c r="L167" s="59" t="e">
        <f t="shared" ca="1" si="82"/>
        <v>#N/A</v>
      </c>
      <c r="M167" s="68" t="e">
        <f t="shared" ca="1" si="82"/>
        <v>#N/A</v>
      </c>
      <c r="N167" s="59">
        <f t="shared" ca="1" si="82"/>
        <v>6.6306592114265595E-2</v>
      </c>
      <c r="O167" s="61">
        <f t="shared" ca="1" si="82"/>
        <v>-0.27867281477510042</v>
      </c>
      <c r="P167" s="60">
        <f t="shared" ca="1" si="82"/>
        <v>-5.3335940664994697E-3</v>
      </c>
      <c r="Q167" s="59">
        <f t="shared" ca="1" si="82"/>
        <v>3.4163936956683738E-2</v>
      </c>
      <c r="R167" s="59">
        <f t="shared" ca="1" si="82"/>
        <v>-2.7675425378844043E-2</v>
      </c>
      <c r="S167" s="59" t="e">
        <f t="shared" ca="1" si="82"/>
        <v>#N/A</v>
      </c>
      <c r="T167" s="59" t="e">
        <f t="shared" ref="T167" ca="1" si="83">IF(IF(OR(T37="",T33=0),NA(),T37/T33-1)&gt;1.5,NA(),T37/T33-1)</f>
        <v>#N/A</v>
      </c>
      <c r="U167" s="59">
        <f t="shared" ca="1" si="82"/>
        <v>2.1408627920690648E-2</v>
      </c>
      <c r="V167" s="59" t="e">
        <f t="shared" ca="1" si="82"/>
        <v>#N/A</v>
      </c>
      <c r="W167" s="59" t="e">
        <f t="shared" ca="1" si="82"/>
        <v>#N/A</v>
      </c>
      <c r="X167" s="59">
        <f t="shared" ca="1" si="82"/>
        <v>3.7619244336109414E-2</v>
      </c>
      <c r="Y167" s="61">
        <f t="shared" ca="1" si="82"/>
        <v>8.2105206253977325E-2</v>
      </c>
    </row>
    <row r="168" spans="1:25" s="33" customFormat="1" x14ac:dyDescent="0.2">
      <c r="A168" s="20">
        <v>41090</v>
      </c>
      <c r="B168" s="63">
        <f t="shared" ref="B168:Y168" ca="1" si="84">IF(IF(OR(B38="",B34=0),NA(),B38/B34-1)&gt;1.5,NA(),B38/B34-1)</f>
        <v>1.9769787679539519E-2</v>
      </c>
      <c r="C168" s="63">
        <f t="shared" ca="1" si="84"/>
        <v>-9.1541277859819026E-4</v>
      </c>
      <c r="D168" s="34">
        <f t="shared" ca="1" si="84"/>
        <v>-3.1170640713681363E-3</v>
      </c>
      <c r="E168" s="34">
        <f t="shared" ca="1" si="84"/>
        <v>5.0338842433594655E-2</v>
      </c>
      <c r="F168" s="34">
        <f t="shared" ca="1" si="84"/>
        <v>1.6874360067677285E-2</v>
      </c>
      <c r="G168" s="53">
        <f t="shared" ca="1" si="84"/>
        <v>1.320693804839479E-2</v>
      </c>
      <c r="H168" s="34">
        <f t="shared" ca="1" si="84"/>
        <v>9.8103407854039482E-2</v>
      </c>
      <c r="I168" s="34">
        <f t="shared" ca="1" si="84"/>
        <v>-6.8932095123225179E-2</v>
      </c>
      <c r="J168" s="64">
        <f t="shared" ca="1" si="84"/>
        <v>-5.6193936834288083E-2</v>
      </c>
      <c r="K168" s="34">
        <f t="shared" ca="1" si="84"/>
        <v>1.4912866914919887E-2</v>
      </c>
      <c r="L168" s="34" t="e">
        <f t="shared" ca="1" si="84"/>
        <v>#N/A</v>
      </c>
      <c r="M168" s="64" t="e">
        <f t="shared" ca="1" si="84"/>
        <v>#N/A</v>
      </c>
      <c r="N168" s="34">
        <f t="shared" ca="1" si="84"/>
        <v>5.0723173129626709E-2</v>
      </c>
      <c r="O168" s="55">
        <f t="shared" ca="1" si="84"/>
        <v>-0.27164236257882324</v>
      </c>
      <c r="P168" s="53">
        <f t="shared" ca="1" si="84"/>
        <v>-2.1390745295794655E-2</v>
      </c>
      <c r="Q168" s="34">
        <f t="shared" ca="1" si="84"/>
        <v>1.9073712144415333E-2</v>
      </c>
      <c r="R168" s="34">
        <f t="shared" ca="1" si="84"/>
        <v>-5.5178296859903941E-2</v>
      </c>
      <c r="S168" s="34" t="e">
        <f t="shared" ca="1" si="84"/>
        <v>#N/A</v>
      </c>
      <c r="T168" s="34" t="e">
        <f t="shared" ref="T168" ca="1" si="85">IF(IF(OR(T38="",T34=0),NA(),T38/T34-1)&gt;1.5,NA(),T38/T34-1)</f>
        <v>#N/A</v>
      </c>
      <c r="U168" s="34">
        <f t="shared" ca="1" si="84"/>
        <v>3.9128408551835747E-2</v>
      </c>
      <c r="V168" s="34" t="e">
        <f t="shared" ca="1" si="84"/>
        <v>#N/A</v>
      </c>
      <c r="W168" s="34" t="e">
        <f t="shared" ca="1" si="84"/>
        <v>#N/A</v>
      </c>
      <c r="X168" s="34">
        <f t="shared" ca="1" si="84"/>
        <v>1.5418709924054586E-2</v>
      </c>
      <c r="Y168" s="55">
        <f t="shared" ca="1" si="84"/>
        <v>3.1922441466031737E-2</v>
      </c>
    </row>
    <row r="169" spans="1:25" s="33" customFormat="1" x14ac:dyDescent="0.2">
      <c r="A169" s="20">
        <v>41182</v>
      </c>
      <c r="B169" s="63">
        <f t="shared" ref="B169:Y169" ca="1" si="86">IF(IF(OR(B39="",B35=0),NA(),B39/B35-1)&gt;1.5,NA(),B39/B35-1)</f>
        <v>1.6873690002835007E-2</v>
      </c>
      <c r="C169" s="63">
        <f t="shared" ca="1" si="86"/>
        <v>-7.2280392928457671E-3</v>
      </c>
      <c r="D169" s="34">
        <f t="shared" ca="1" si="86"/>
        <v>-9.3748183407231789E-3</v>
      </c>
      <c r="E169" s="34">
        <f t="shared" ca="1" si="86"/>
        <v>5.1938128569272157E-2</v>
      </c>
      <c r="F169" s="34">
        <f t="shared" ca="1" si="86"/>
        <v>1.0021418267681659E-2</v>
      </c>
      <c r="G169" s="53">
        <f t="shared" ca="1" si="86"/>
        <v>5.9571648364133978E-3</v>
      </c>
      <c r="H169" s="34">
        <f t="shared" ca="1" si="86"/>
        <v>0.16022890763336073</v>
      </c>
      <c r="I169" s="34">
        <f t="shared" ca="1" si="86"/>
        <v>-7.0271104517478533E-2</v>
      </c>
      <c r="J169" s="64">
        <f t="shared" ca="1" si="86"/>
        <v>-7.5763364626182161E-2</v>
      </c>
      <c r="K169" s="34">
        <f t="shared" ca="1" si="86"/>
        <v>1.794370074816487E-2</v>
      </c>
      <c r="L169" s="34" t="e">
        <f t="shared" ca="1" si="86"/>
        <v>#N/A</v>
      </c>
      <c r="M169" s="64" t="e">
        <f t="shared" ca="1" si="86"/>
        <v>#N/A</v>
      </c>
      <c r="N169" s="34">
        <f t="shared" ca="1" si="86"/>
        <v>5.2928206575045822E-2</v>
      </c>
      <c r="O169" s="55">
        <f t="shared" ca="1" si="86"/>
        <v>-0.23274028209010067</v>
      </c>
      <c r="P169" s="53">
        <f t="shared" ca="1" si="86"/>
        <v>-2.9703792594673151E-2</v>
      </c>
      <c r="Q169" s="34">
        <f t="shared" ca="1" si="86"/>
        <v>2.3361504942417843E-2</v>
      </c>
      <c r="R169" s="34">
        <f t="shared" ca="1" si="86"/>
        <v>-5.4405137560751382E-2</v>
      </c>
      <c r="S169" s="34" t="e">
        <f t="shared" ca="1" si="86"/>
        <v>#N/A</v>
      </c>
      <c r="T169" s="34" t="e">
        <f t="shared" ref="T169:T180" ca="1" si="87">IF(IF(OR(T39="",T35=0),NA(),T39/T35-1)&gt;1.5,NA(),T39/T35-1)</f>
        <v>#N/A</v>
      </c>
      <c r="U169" s="34">
        <f t="shared" ca="1" si="86"/>
        <v>4.9482335081705742E-2</v>
      </c>
      <c r="V169" s="34" t="e">
        <f t="shared" ca="1" si="86"/>
        <v>#N/A</v>
      </c>
      <c r="W169" s="34" t="e">
        <f t="shared" ca="1" si="86"/>
        <v>#N/A</v>
      </c>
      <c r="X169" s="34">
        <f t="shared" ca="1" si="86"/>
        <v>1.6399040795020525E-2</v>
      </c>
      <c r="Y169" s="55">
        <f t="shared" ca="1" si="86"/>
        <v>2.9255403451745376E-2</v>
      </c>
    </row>
    <row r="170" spans="1:25" s="33" customFormat="1" ht="12" thickBot="1" x14ac:dyDescent="0.25">
      <c r="A170" s="26">
        <v>41274</v>
      </c>
      <c r="B170" s="65">
        <f t="shared" ref="B170:X181" ca="1" si="88">IF(IF(OR(B40="",B36=0),NA(),B40/B36-1)&gt;1.5,NA(),B40/B36-1)</f>
        <v>7.5132306520806491E-3</v>
      </c>
      <c r="C170" s="65">
        <f t="shared" ca="1" si="88"/>
        <v>-1.5927299693220265E-2</v>
      </c>
      <c r="D170" s="56">
        <f t="shared" ca="1" si="88"/>
        <v>-1.6592080644451057E-2</v>
      </c>
      <c r="E170" s="56">
        <f t="shared" ca="1" si="88"/>
        <v>4.1371800700387817E-2</v>
      </c>
      <c r="F170" s="56">
        <f t="shared" ca="1" si="88"/>
        <v>-1.0613182825125356E-2</v>
      </c>
      <c r="G170" s="57">
        <f t="shared" ca="1" si="88"/>
        <v>-3.0366405389644635E-3</v>
      </c>
      <c r="H170" s="56">
        <f t="shared" ca="1" si="88"/>
        <v>-4.760637594242334E-2</v>
      </c>
      <c r="I170" s="56">
        <f t="shared" ca="1" si="88"/>
        <v>-6.8063065604436312E-2</v>
      </c>
      <c r="J170" s="66">
        <f t="shared" ca="1" si="88"/>
        <v>-7.2449938345930165E-2</v>
      </c>
      <c r="K170" s="56">
        <f t="shared" ca="1" si="88"/>
        <v>-5.8961936691586114E-3</v>
      </c>
      <c r="L170" s="56" t="e">
        <f t="shared" ca="1" si="88"/>
        <v>#N/A</v>
      </c>
      <c r="M170" s="66" t="e">
        <f t="shared" ca="1" si="88"/>
        <v>#N/A</v>
      </c>
      <c r="N170" s="56">
        <f t="shared" ca="1" si="88"/>
        <v>4.1497128482687495E-2</v>
      </c>
      <c r="O170" s="58">
        <f t="shared" ca="1" si="88"/>
        <v>-0.22753390000189688</v>
      </c>
      <c r="P170" s="57">
        <f t="shared" ca="1" si="88"/>
        <v>-1.5166480754676859E-2</v>
      </c>
      <c r="Q170" s="56">
        <f t="shared" ca="1" si="88"/>
        <v>8.9613247315407651E-3</v>
      </c>
      <c r="R170" s="56">
        <f t="shared" ca="1" si="88"/>
        <v>-6.4054270524820267E-2</v>
      </c>
      <c r="S170" s="56" t="e">
        <f t="shared" ca="1" si="88"/>
        <v>#N/A</v>
      </c>
      <c r="T170" s="56" t="e">
        <f t="shared" ca="1" si="87"/>
        <v>#N/A</v>
      </c>
      <c r="U170" s="56">
        <f t="shared" ca="1" si="88"/>
        <v>1.4311937511268802E-2</v>
      </c>
      <c r="V170" s="56" t="e">
        <f t="shared" ca="1" si="88"/>
        <v>#N/A</v>
      </c>
      <c r="W170" s="56" t="e">
        <f t="shared" ca="1" si="88"/>
        <v>#N/A</v>
      </c>
      <c r="X170" s="56">
        <f t="shared" ca="1" si="88"/>
        <v>-5.2694390773869726E-3</v>
      </c>
      <c r="Y170" s="58">
        <f t="shared" ref="Y170:Y180" ca="1" si="89">IF(IF(OR(Y40="",Y36=0),NA(),Y40/Y36-1)&gt;1.5,NA(),Y40/Y36-1)</f>
        <v>7.402088760252834E-3</v>
      </c>
    </row>
    <row r="171" spans="1:25" s="33" customFormat="1" x14ac:dyDescent="0.2">
      <c r="A171" s="14">
        <v>41364</v>
      </c>
      <c r="B171" s="67">
        <f t="shared" ca="1" si="88"/>
        <v>-1.2661344428477883E-2</v>
      </c>
      <c r="C171" s="67">
        <f t="shared" ca="1" si="88"/>
        <v>-3.8553934463209871E-2</v>
      </c>
      <c r="D171" s="59">
        <f t="shared" ca="1" si="88"/>
        <v>-3.9624202366496442E-2</v>
      </c>
      <c r="E171" s="59">
        <f t="shared" ca="1" si="88"/>
        <v>2.3970654693856952E-2</v>
      </c>
      <c r="F171" s="59">
        <f t="shared" ca="1" si="88"/>
        <v>-3.007305967890872E-2</v>
      </c>
      <c r="G171" s="60">
        <f t="shared" ca="1" si="88"/>
        <v>-2.6668533461724042E-2</v>
      </c>
      <c r="H171" s="59">
        <f t="shared" ca="1" si="88"/>
        <v>8.1436352079123697E-2</v>
      </c>
      <c r="I171" s="59">
        <f t="shared" ca="1" si="88"/>
        <v>-0.11223072743692863</v>
      </c>
      <c r="J171" s="68">
        <f t="shared" ca="1" si="88"/>
        <v>-9.2371475307370887E-2</v>
      </c>
      <c r="K171" s="59">
        <f t="shared" ca="1" si="88"/>
        <v>-4.2450417850238287E-2</v>
      </c>
      <c r="L171" s="59" t="e">
        <f t="shared" ca="1" si="88"/>
        <v>#N/A</v>
      </c>
      <c r="M171" s="68" t="e">
        <f t="shared" ca="1" si="88"/>
        <v>#N/A</v>
      </c>
      <c r="N171" s="59">
        <f t="shared" ca="1" si="88"/>
        <v>2.4536352643071968E-2</v>
      </c>
      <c r="O171" s="61">
        <f t="shared" ca="1" si="88"/>
        <v>-0.25995088703765767</v>
      </c>
      <c r="P171" s="60">
        <f t="shared" ca="1" si="88"/>
        <v>-0.96614691174857681</v>
      </c>
      <c r="Q171" s="59">
        <f t="shared" ca="1" si="88"/>
        <v>-2.4095219186465733E-2</v>
      </c>
      <c r="R171" s="59">
        <f t="shared" ca="1" si="88"/>
        <v>-8.1220691249929478E-2</v>
      </c>
      <c r="S171" s="59" t="e">
        <f t="shared" ca="1" si="88"/>
        <v>#N/A</v>
      </c>
      <c r="T171" s="59" t="e">
        <f t="shared" ca="1" si="87"/>
        <v>#N/A</v>
      </c>
      <c r="U171" s="59">
        <f t="shared" ca="1" si="88"/>
        <v>1.8893108660671398E-3</v>
      </c>
      <c r="V171" s="59" t="e">
        <f t="shared" ca="1" si="88"/>
        <v>#N/A</v>
      </c>
      <c r="W171" s="59" t="e">
        <f t="shared" ca="1" si="88"/>
        <v>#N/A</v>
      </c>
      <c r="X171" s="59">
        <f t="shared" ca="1" si="88"/>
        <v>-0.99992359765906946</v>
      </c>
      <c r="Y171" s="61">
        <f t="shared" ca="1" si="89"/>
        <v>2.5200462697068771E-2</v>
      </c>
    </row>
    <row r="172" spans="1:25" s="33" customFormat="1" x14ac:dyDescent="0.2">
      <c r="A172" s="20">
        <v>41455</v>
      </c>
      <c r="B172" s="63">
        <f t="shared" ca="1" si="88"/>
        <v>-1.7058358998741086E-2</v>
      </c>
      <c r="C172" s="63">
        <f t="shared" ca="1" si="88"/>
        <v>-4.2734146108655779E-2</v>
      </c>
      <c r="D172" s="34">
        <f t="shared" ca="1" si="88"/>
        <v>-4.3339639696870824E-2</v>
      </c>
      <c r="E172" s="34">
        <f t="shared" ca="1" si="88"/>
        <v>1.9034299705291247E-2</v>
      </c>
      <c r="F172" s="34">
        <f t="shared" ca="1" si="88"/>
        <v>-3.7937824659521668E-2</v>
      </c>
      <c r="G172" s="53">
        <f t="shared" ca="1" si="88"/>
        <v>-2.8168449555482589E-2</v>
      </c>
      <c r="H172" s="34">
        <f t="shared" ca="1" si="88"/>
        <v>1.0193328804415591E-2</v>
      </c>
      <c r="I172" s="34">
        <f t="shared" ca="1" si="88"/>
        <v>-0.10853947244312412</v>
      </c>
      <c r="J172" s="64">
        <f t="shared" ca="1" si="88"/>
        <v>-0.11542908075382452</v>
      </c>
      <c r="K172" s="34">
        <f t="shared" ca="1" si="88"/>
        <v>-3.1356356346844749E-2</v>
      </c>
      <c r="L172" s="34" t="e">
        <f t="shared" ca="1" si="88"/>
        <v>#N/A</v>
      </c>
      <c r="M172" s="64" t="e">
        <f t="shared" ca="1" si="88"/>
        <v>#N/A</v>
      </c>
      <c r="N172" s="34">
        <f t="shared" ca="1" si="88"/>
        <v>1.948401422739332E-2</v>
      </c>
      <c r="O172" s="55">
        <f t="shared" ca="1" si="88"/>
        <v>-0.24749047017875492</v>
      </c>
      <c r="P172" s="53">
        <f t="shared" ca="1" si="88"/>
        <v>-0.97506454510010254</v>
      </c>
      <c r="Q172" s="34">
        <f t="shared" ca="1" si="88"/>
        <v>-6.8225101206301764E-3</v>
      </c>
      <c r="R172" s="34">
        <f t="shared" ca="1" si="88"/>
        <v>-5.6605435714654151E-2</v>
      </c>
      <c r="S172" s="34" t="e">
        <f t="shared" ca="1" si="88"/>
        <v>#N/A</v>
      </c>
      <c r="T172" s="34" t="e">
        <f t="shared" ca="1" si="87"/>
        <v>#N/A</v>
      </c>
      <c r="U172" s="34">
        <f t="shared" ca="1" si="88"/>
        <v>-1.9450982773824177E-2</v>
      </c>
      <c r="V172" s="34" t="e">
        <f t="shared" ca="1" si="88"/>
        <v>#N/A</v>
      </c>
      <c r="W172" s="34" t="e">
        <f t="shared" ca="1" si="88"/>
        <v>#N/A</v>
      </c>
      <c r="X172" s="34">
        <f t="shared" ca="1" si="88"/>
        <v>-0.99994698499899082</v>
      </c>
      <c r="Y172" s="55">
        <f t="shared" ca="1" si="89"/>
        <v>6.4272263273962515E-2</v>
      </c>
    </row>
    <row r="173" spans="1:25" s="33" customFormat="1" x14ac:dyDescent="0.2">
      <c r="A173" s="20">
        <v>41547</v>
      </c>
      <c r="B173" s="63">
        <f t="shared" ca="1" si="88"/>
        <v>-1.5968705443230147E-2</v>
      </c>
      <c r="C173" s="63">
        <f t="shared" ca="1" si="88"/>
        <v>-3.6538602881094118E-2</v>
      </c>
      <c r="D173" s="34">
        <f t="shared" ca="1" si="88"/>
        <v>-3.6225801281206671E-2</v>
      </c>
      <c r="E173" s="34">
        <f t="shared" ca="1" si="88"/>
        <v>1.2274248478554073E-2</v>
      </c>
      <c r="F173" s="34">
        <f t="shared" ca="1" si="88"/>
        <v>-3.9003710251886647E-2</v>
      </c>
      <c r="G173" s="53">
        <f t="shared" ca="1" si="88"/>
        <v>-2.393265419033519E-2</v>
      </c>
      <c r="H173" s="34">
        <f t="shared" ca="1" si="88"/>
        <v>2.6610955461539021E-3</v>
      </c>
      <c r="I173" s="34">
        <f t="shared" ca="1" si="88"/>
        <v>-0.10295317085429723</v>
      </c>
      <c r="J173" s="64">
        <f t="shared" ca="1" si="88"/>
        <v>-0.11482032541557385</v>
      </c>
      <c r="K173" s="34">
        <f t="shared" ca="1" si="88"/>
        <v>-3.8982161550444094E-2</v>
      </c>
      <c r="L173" s="34" t="e">
        <f t="shared" ca="1" si="88"/>
        <v>#N/A</v>
      </c>
      <c r="M173" s="64" t="e">
        <f t="shared" ca="1" si="88"/>
        <v>#N/A</v>
      </c>
      <c r="N173" s="34">
        <f t="shared" ca="1" si="88"/>
        <v>1.3025336502394902E-2</v>
      </c>
      <c r="O173" s="55">
        <f t="shared" ca="1" si="88"/>
        <v>-0.30773737327572848</v>
      </c>
      <c r="P173" s="53">
        <f t="shared" ca="1" si="88"/>
        <v>-0.98808291545916505</v>
      </c>
      <c r="Q173" s="34">
        <f t="shared" ca="1" si="88"/>
        <v>1.6247349503737407E-3</v>
      </c>
      <c r="R173" s="34">
        <f t="shared" ca="1" si="88"/>
        <v>-6.531533989731042E-2</v>
      </c>
      <c r="S173" s="34" t="e">
        <f t="shared" ca="1" si="88"/>
        <v>#N/A</v>
      </c>
      <c r="T173" s="34" t="e">
        <f t="shared" ca="1" si="87"/>
        <v>#N/A</v>
      </c>
      <c r="U173" s="34">
        <f t="shared" ca="1" si="88"/>
        <v>-2.6355168013675101E-2</v>
      </c>
      <c r="V173" s="34" t="e">
        <f t="shared" ca="1" si="88"/>
        <v>#N/A</v>
      </c>
      <c r="W173" s="34" t="e">
        <f t="shared" ca="1" si="88"/>
        <v>#N/A</v>
      </c>
      <c r="X173" s="34">
        <f t="shared" ca="1" si="88"/>
        <v>-0.99997101161082569</v>
      </c>
      <c r="Y173" s="55">
        <f t="shared" ca="1" si="89"/>
        <v>5.5664194866907435E-2</v>
      </c>
    </row>
    <row r="174" spans="1:25" s="33" customFormat="1" ht="12" thickBot="1" x14ac:dyDescent="0.25">
      <c r="A174" s="26">
        <v>41639</v>
      </c>
      <c r="B174" s="65">
        <f t="shared" ca="1" si="88"/>
        <v>-2.710746829743349E-2</v>
      </c>
      <c r="C174" s="65">
        <f t="shared" ca="1" si="88"/>
        <v>-5.0507371311957705E-2</v>
      </c>
      <c r="D174" s="56">
        <f t="shared" ca="1" si="88"/>
        <v>-5.1008778379382669E-2</v>
      </c>
      <c r="E174" s="56">
        <f t="shared" ca="1" si="88"/>
        <v>4.8326563948832835E-3</v>
      </c>
      <c r="F174" s="56">
        <f t="shared" ca="1" si="88"/>
        <v>-4.6523451690494211E-2</v>
      </c>
      <c r="G174" s="57">
        <f t="shared" ca="1" si="88"/>
        <v>-3.5664961710063725E-2</v>
      </c>
      <c r="H174" s="56">
        <f t="shared" ca="1" si="88"/>
        <v>3.4834075481601445E-2</v>
      </c>
      <c r="I174" s="56">
        <f t="shared" ca="1" si="88"/>
        <v>-0.12767721787089226</v>
      </c>
      <c r="J174" s="66">
        <f t="shared" ca="1" si="88"/>
        <v>-0.13814519508142697</v>
      </c>
      <c r="K174" s="56">
        <f t="shared" ca="1" si="88"/>
        <v>-4.8956611853446352E-2</v>
      </c>
      <c r="L174" s="56" t="e">
        <f t="shared" ca="1" si="88"/>
        <v>#N/A</v>
      </c>
      <c r="M174" s="66" t="e">
        <f t="shared" ca="1" si="88"/>
        <v>#N/A</v>
      </c>
      <c r="N174" s="56">
        <f t="shared" ca="1" si="88"/>
        <v>5.4130580957658658E-3</v>
      </c>
      <c r="O174" s="58">
        <f t="shared" ca="1" si="88"/>
        <v>-0.34661060045654446</v>
      </c>
      <c r="P174" s="57">
        <f t="shared" ca="1" si="88"/>
        <v>-0.99035185961029171</v>
      </c>
      <c r="Q174" s="56">
        <f t="shared" ca="1" si="88"/>
        <v>-8.4512151601944252E-3</v>
      </c>
      <c r="R174" s="56">
        <f t="shared" ca="1" si="88"/>
        <v>-6.5447246409933268E-2</v>
      </c>
      <c r="S174" s="56" t="e">
        <f t="shared" ca="1" si="88"/>
        <v>#N/A</v>
      </c>
      <c r="T174" s="56" t="e">
        <f t="shared" ca="1" si="87"/>
        <v>#N/A</v>
      </c>
      <c r="U174" s="56">
        <f t="shared" ca="1" si="88"/>
        <v>-4.3987954599291834E-2</v>
      </c>
      <c r="V174" s="56" t="e">
        <f t="shared" ca="1" si="88"/>
        <v>#N/A</v>
      </c>
      <c r="W174" s="56" t="e">
        <f t="shared" ca="1" si="88"/>
        <v>#N/A</v>
      </c>
      <c r="X174" s="56">
        <f t="shared" ca="1" si="88"/>
        <v>-0.99996994479706158</v>
      </c>
      <c r="Y174" s="58">
        <f t="shared" ca="1" si="89"/>
        <v>5.5959349396305758E-2</v>
      </c>
    </row>
    <row r="175" spans="1:25" s="33" customFormat="1" x14ac:dyDescent="0.2">
      <c r="A175" s="14">
        <v>41729</v>
      </c>
      <c r="B175" s="67">
        <f t="shared" ca="1" si="88"/>
        <v>-1.701049420843237E-2</v>
      </c>
      <c r="C175" s="67">
        <f t="shared" ca="1" si="88"/>
        <v>-3.1282844290635103E-2</v>
      </c>
      <c r="D175" s="59">
        <f t="shared" ca="1" si="88"/>
        <v>-2.9977827580366934E-2</v>
      </c>
      <c r="E175" s="59">
        <f t="shared" ca="1" si="88"/>
        <v>1.9486194775706345E-3</v>
      </c>
      <c r="F175" s="59">
        <f t="shared" ca="1" si="88"/>
        <v>-4.1522053272821324E-2</v>
      </c>
      <c r="G175" s="60">
        <f t="shared" ca="1" si="88"/>
        <v>-1.2730550997831602E-2</v>
      </c>
      <c r="H175" s="59">
        <f t="shared" ca="1" si="88"/>
        <v>-0.12934910510626962</v>
      </c>
      <c r="I175" s="59">
        <f t="shared" ca="1" si="88"/>
        <v>-9.866878839320592E-2</v>
      </c>
      <c r="J175" s="68">
        <f t="shared" ca="1" si="88"/>
        <v>-0.11644660726171763</v>
      </c>
      <c r="K175" s="59">
        <f t="shared" ca="1" si="88"/>
        <v>-3.5411621601090904E-2</v>
      </c>
      <c r="L175" s="59" t="e">
        <f t="shared" ca="1" si="88"/>
        <v>#N/A</v>
      </c>
      <c r="M175" s="68" t="e">
        <f t="shared" ca="1" si="88"/>
        <v>#N/A</v>
      </c>
      <c r="N175" s="59">
        <f t="shared" ca="1" si="88"/>
        <v>3.066580090391513E-3</v>
      </c>
      <c r="O175" s="61">
        <f t="shared" ca="1" si="88"/>
        <v>-0.46283739908289623</v>
      </c>
      <c r="P175" s="60">
        <f t="shared" ca="1" si="88"/>
        <v>-0.72793807410900535</v>
      </c>
      <c r="Q175" s="59">
        <f t="shared" ca="1" si="88"/>
        <v>7.5013888562578401E-3</v>
      </c>
      <c r="R175" s="59">
        <f t="shared" ca="1" si="88"/>
        <v>-5.8088253511426768E-2</v>
      </c>
      <c r="S175" s="59" t="e">
        <f t="shared" ca="1" si="88"/>
        <v>#N/A</v>
      </c>
      <c r="T175" s="59">
        <f t="shared" ca="1" si="87"/>
        <v>2.3050982348557181E-2</v>
      </c>
      <c r="U175" s="59">
        <f t="shared" ca="1" si="88"/>
        <v>-0.16089917835768208</v>
      </c>
      <c r="V175" s="59" t="e">
        <f t="shared" ca="1" si="88"/>
        <v>#N/A</v>
      </c>
      <c r="W175" s="59">
        <f t="shared" ca="1" si="88"/>
        <v>-3.6049877262056995E-2</v>
      </c>
      <c r="X175" s="59">
        <f t="shared" ca="1" si="88"/>
        <v>-0.60703815060951116</v>
      </c>
      <c r="Y175" s="61">
        <f t="shared" ca="1" si="89"/>
        <v>2.8386776662389979E-2</v>
      </c>
    </row>
    <row r="176" spans="1:25" s="33" customFormat="1" x14ac:dyDescent="0.2">
      <c r="A176" s="20">
        <v>41820</v>
      </c>
      <c r="B176" s="63">
        <f t="shared" ca="1" si="88"/>
        <v>-1.5274272285585644E-2</v>
      </c>
      <c r="C176" s="63">
        <f t="shared" ca="1" si="88"/>
        <v>-3.1936675113932611E-2</v>
      </c>
      <c r="D176" s="34">
        <f t="shared" ca="1" si="88"/>
        <v>-3.1682347151286372E-2</v>
      </c>
      <c r="E176" s="34">
        <f t="shared" ca="1" si="88"/>
        <v>6.7284543947494502E-3</v>
      </c>
      <c r="F176" s="34">
        <f t="shared" ca="1" si="88"/>
        <v>-3.3939982002586189E-2</v>
      </c>
      <c r="G176" s="53">
        <f t="shared" ca="1" si="88"/>
        <v>-1.5020900019960703E-2</v>
      </c>
      <c r="H176" s="34">
        <f t="shared" ca="1" si="88"/>
        <v>-8.8059734164348424E-2</v>
      </c>
      <c r="I176" s="34">
        <f t="shared" ca="1" si="88"/>
        <v>-9.8377265728345709E-2</v>
      </c>
      <c r="J176" s="64">
        <f t="shared" ca="1" si="88"/>
        <v>-0.1235639059846938</v>
      </c>
      <c r="K176" s="34">
        <f t="shared" ca="1" si="88"/>
        <v>-3.8547047814879054E-2</v>
      </c>
      <c r="L176" s="34" t="e">
        <f t="shared" ca="1" si="88"/>
        <v>#N/A</v>
      </c>
      <c r="M176" s="64" t="e">
        <f t="shared" ca="1" si="88"/>
        <v>#N/A</v>
      </c>
      <c r="N176" s="34">
        <f t="shared" ca="1" si="88"/>
        <v>6.8814202099483079E-3</v>
      </c>
      <c r="O176" s="55">
        <f t="shared" ca="1" si="88"/>
        <v>-0.57292595269599422</v>
      </c>
      <c r="P176" s="53">
        <f t="shared" ca="1" si="88"/>
        <v>-0.4352847033510383</v>
      </c>
      <c r="Q176" s="34">
        <f t="shared" ca="1" si="88"/>
        <v>6.8580927018881965E-3</v>
      </c>
      <c r="R176" s="34">
        <f t="shared" ca="1" si="88"/>
        <v>-5.8463535939258793E-2</v>
      </c>
      <c r="S176" s="34" t="e">
        <f t="shared" ca="1" si="88"/>
        <v>#N/A</v>
      </c>
      <c r="T176" s="34">
        <f t="shared" ca="1" si="87"/>
        <v>-6.116880695718474E-3</v>
      </c>
      <c r="U176" s="34">
        <f t="shared" ca="1" si="88"/>
        <v>-0.16338067109888355</v>
      </c>
      <c r="V176" s="34" t="e">
        <f t="shared" ca="1" si="88"/>
        <v>#N/A</v>
      </c>
      <c r="W176" s="34">
        <f t="shared" ca="1" si="88"/>
        <v>-3.9839864052893192E-2</v>
      </c>
      <c r="X176" s="34">
        <f t="shared" ca="1" si="88"/>
        <v>-0.65910740509722454</v>
      </c>
      <c r="Y176" s="55">
        <f t="shared" ca="1" si="89"/>
        <v>-2.9580802433011311E-3</v>
      </c>
    </row>
    <row r="177" spans="1:25" s="33" customFormat="1" x14ac:dyDescent="0.2">
      <c r="A177" s="20">
        <v>41912</v>
      </c>
      <c r="B177" s="63">
        <f t="shared" ca="1" si="88"/>
        <v>-1.5267093712370894E-2</v>
      </c>
      <c r="C177" s="63">
        <f t="shared" ca="1" si="88"/>
        <v>-2.8397341248006303E-2</v>
      </c>
      <c r="D177" s="34">
        <f t="shared" ca="1" si="88"/>
        <v>-2.879951913189216E-2</v>
      </c>
      <c r="E177" s="34">
        <f t="shared" ca="1" si="88"/>
        <v>1.8917111185150493E-3</v>
      </c>
      <c r="F177" s="34">
        <f t="shared" ca="1" si="88"/>
        <v>-2.5218721011947109E-2</v>
      </c>
      <c r="G177" s="53">
        <f t="shared" ca="1" si="88"/>
        <v>-1.1292885460086E-2</v>
      </c>
      <c r="H177" s="34">
        <f t="shared" ca="1" si="88"/>
        <v>-0.15706254916790352</v>
      </c>
      <c r="I177" s="34">
        <f t="shared" ca="1" si="88"/>
        <v>-9.8704240973778612E-2</v>
      </c>
      <c r="J177" s="64">
        <f t="shared" ca="1" si="88"/>
        <v>-0.10345771679092586</v>
      </c>
      <c r="K177" s="34">
        <f t="shared" ca="1" si="88"/>
        <v>-2.8235009736235717E-2</v>
      </c>
      <c r="L177" s="34" t="e">
        <f t="shared" ca="1" si="88"/>
        <v>#N/A</v>
      </c>
      <c r="M177" s="64" t="e">
        <f t="shared" ca="1" si="88"/>
        <v>#N/A</v>
      </c>
      <c r="N177" s="34">
        <f t="shared" ca="1" si="88"/>
        <v>2.8663287284751426E-3</v>
      </c>
      <c r="O177" s="55">
        <f t="shared" ca="1" si="88"/>
        <v>-0.70583827008677757</v>
      </c>
      <c r="P177" s="53">
        <f t="shared" ca="1" si="88"/>
        <v>-3.9670910790361891E-2</v>
      </c>
      <c r="Q177" s="34">
        <f t="shared" ca="1" si="88"/>
        <v>1.6814484314560119E-3</v>
      </c>
      <c r="R177" s="34">
        <f t="shared" ca="1" si="88"/>
        <v>-5.4923578832225761E-2</v>
      </c>
      <c r="S177" s="34" t="e">
        <f t="shared" ca="1" si="88"/>
        <v>#N/A</v>
      </c>
      <c r="T177" s="34">
        <f t="shared" ca="1" si="87"/>
        <v>-5.8402242498437618E-3</v>
      </c>
      <c r="U177" s="34">
        <f t="shared" ca="1" si="88"/>
        <v>-0.16640110409115716</v>
      </c>
      <c r="V177" s="34" t="e">
        <f t="shared" ca="1" si="88"/>
        <v>#N/A</v>
      </c>
      <c r="W177" s="34">
        <f t="shared" ca="1" si="88"/>
        <v>-2.9663743092785633E-2</v>
      </c>
      <c r="X177" s="34">
        <f t="shared" ca="1" si="88"/>
        <v>-0.41767316918762254</v>
      </c>
      <c r="Y177" s="55">
        <f t="shared" ca="1" si="89"/>
        <v>-2.1991215299475009E-3</v>
      </c>
    </row>
    <row r="178" spans="1:25" s="33" customFormat="1" ht="12" thickBot="1" x14ac:dyDescent="0.25">
      <c r="A178" s="20">
        <v>42004</v>
      </c>
      <c r="B178" s="63">
        <f t="shared" ca="1" si="88"/>
        <v>-1.2984097109933201E-2</v>
      </c>
      <c r="C178" s="63">
        <f t="shared" ca="1" si="88"/>
        <v>-2.260204182491643E-2</v>
      </c>
      <c r="D178" s="34">
        <f t="shared" ca="1" si="88"/>
        <v>-2.3602290176079066E-2</v>
      </c>
      <c r="E178" s="34">
        <f t="shared" ca="1" si="88"/>
        <v>-5.7892817803839591E-4</v>
      </c>
      <c r="F178" s="34">
        <f t="shared" ca="1" si="88"/>
        <v>-1.4691975224213283E-2</v>
      </c>
      <c r="G178" s="53">
        <f t="shared" ca="1" si="88"/>
        <v>-4.3679838776864433E-3</v>
      </c>
      <c r="H178" s="34">
        <f t="shared" ca="1" si="88"/>
        <v>-0.19007637279828948</v>
      </c>
      <c r="I178" s="34">
        <f t="shared" ca="1" si="88"/>
        <v>-8.657485780179075E-2</v>
      </c>
      <c r="J178" s="64">
        <f t="shared" ca="1" si="88"/>
        <v>-9.8658534564023292E-2</v>
      </c>
      <c r="K178" s="34">
        <f t="shared" ca="1" si="88"/>
        <v>-1.5859012638633319E-2</v>
      </c>
      <c r="L178" s="34" t="e">
        <f t="shared" ca="1" si="88"/>
        <v>#N/A</v>
      </c>
      <c r="M178" s="64" t="e">
        <f t="shared" ca="1" si="88"/>
        <v>#N/A</v>
      </c>
      <c r="N178" s="34">
        <f t="shared" ca="1" si="88"/>
        <v>2.7564481296304955E-4</v>
      </c>
      <c r="O178" s="55">
        <f t="shared" ca="1" si="88"/>
        <v>-0.83345588224290212</v>
      </c>
      <c r="P178" s="53">
        <f t="shared" ca="1" si="88"/>
        <v>0.26339992370020604</v>
      </c>
      <c r="Q178" s="34">
        <f t="shared" ca="1" si="88"/>
        <v>1.0005159135094033E-2</v>
      </c>
      <c r="R178" s="34">
        <f t="shared" ca="1" si="88"/>
        <v>-5.2964017725202206E-2</v>
      </c>
      <c r="S178" s="34" t="e">
        <f t="shared" ca="1" si="88"/>
        <v>#N/A</v>
      </c>
      <c r="T178" s="34">
        <f t="shared" ca="1" si="87"/>
        <v>-1.8806686815474594E-3</v>
      </c>
      <c r="U178" s="34">
        <f t="shared" ca="1" si="88"/>
        <v>-0.15526507229962039</v>
      </c>
      <c r="V178" s="34" t="e">
        <f t="shared" ca="1" si="88"/>
        <v>#N/A</v>
      </c>
      <c r="W178" s="34">
        <f t="shared" ca="1" si="88"/>
        <v>-1.554155939553381E-2</v>
      </c>
      <c r="X178" s="34">
        <f t="shared" ca="1" si="88"/>
        <v>-0.13244694916952404</v>
      </c>
      <c r="Y178" s="55">
        <f t="shared" ca="1" si="89"/>
        <v>3.3104768023671793E-2</v>
      </c>
    </row>
    <row r="179" spans="1:25" s="33" customFormat="1" x14ac:dyDescent="0.2">
      <c r="A179" s="14">
        <v>42094</v>
      </c>
      <c r="B179" s="67">
        <f t="shared" ca="1" si="88"/>
        <v>-1.5516496957460379E-2</v>
      </c>
      <c r="C179" s="67">
        <f t="shared" ca="1" si="88"/>
        <v>-2.6035135311604285E-2</v>
      </c>
      <c r="D179" s="59">
        <f t="shared" ca="1" si="88"/>
        <v>-2.8044733226806562E-2</v>
      </c>
      <c r="E179" s="59">
        <f t="shared" ca="1" si="88"/>
        <v>-2.0071733691358062E-3</v>
      </c>
      <c r="F179" s="59">
        <f t="shared" ca="1" si="88"/>
        <v>-1.0077848816555934E-2</v>
      </c>
      <c r="G179" s="60">
        <f t="shared" ca="1" si="88"/>
        <v>-1.4560239854571444E-2</v>
      </c>
      <c r="H179" s="59">
        <f t="shared" ca="1" si="88"/>
        <v>-1.6162642175292063E-2</v>
      </c>
      <c r="I179" s="59">
        <f t="shared" ca="1" si="88"/>
        <v>-8.933808822002709E-2</v>
      </c>
      <c r="J179" s="68">
        <f t="shared" ca="1" si="88"/>
        <v>-9.8621702123364297E-2</v>
      </c>
      <c r="K179" s="59">
        <f t="shared" ca="1" si="88"/>
        <v>-9.5932190451778476E-3</v>
      </c>
      <c r="L179" s="59" t="e">
        <f t="shared" ca="1" si="88"/>
        <v>#N/A</v>
      </c>
      <c r="M179" s="68" t="e">
        <f t="shared" ca="1" si="88"/>
        <v>#N/A</v>
      </c>
      <c r="N179" s="59">
        <f t="shared" ca="1" si="88"/>
        <v>1.7256928346065514E-4</v>
      </c>
      <c r="O179" s="61">
        <f t="shared" ca="1" si="88"/>
        <v>-0.8177317438913756</v>
      </c>
      <c r="P179" s="60">
        <f t="shared" ca="1" si="88"/>
        <v>-0.23213539641881609</v>
      </c>
      <c r="Q179" s="59">
        <f t="shared" ca="1" si="88"/>
        <v>-1.9547770650618634E-3</v>
      </c>
      <c r="R179" s="59">
        <f t="shared" ca="1" si="88"/>
        <v>-5.8912135768856455E-2</v>
      </c>
      <c r="S179" s="59" t="e">
        <f t="shared" ca="1" si="88"/>
        <v>#N/A</v>
      </c>
      <c r="T179" s="59">
        <f t="shared" ca="1" si="87"/>
        <v>-3.2082523461840484E-2</v>
      </c>
      <c r="U179" s="59">
        <f t="shared" ca="1" si="88"/>
        <v>-2.4726716120687775E-2</v>
      </c>
      <c r="V179" s="59" t="e">
        <f t="shared" ca="1" si="88"/>
        <v>#N/A</v>
      </c>
      <c r="W179" s="59">
        <f t="shared" ca="1" si="88"/>
        <v>-1.070922671121799E-2</v>
      </c>
      <c r="X179" s="59">
        <f t="shared" ca="1" si="88"/>
        <v>-0.36367931045188762</v>
      </c>
      <c r="Y179" s="61">
        <f t="shared" ca="1" si="89"/>
        <v>4.6709851918978362E-2</v>
      </c>
    </row>
    <row r="180" spans="1:25" s="33" customFormat="1" x14ac:dyDescent="0.2">
      <c r="A180" s="20">
        <v>42185</v>
      </c>
      <c r="B180" s="63">
        <f t="shared" ca="1" si="88"/>
        <v>-1.326618256217027E-2</v>
      </c>
      <c r="C180" s="63">
        <f t="shared" ca="1" si="88"/>
        <v>-2.1879357725791859E-2</v>
      </c>
      <c r="D180" s="34">
        <f t="shared" ca="1" si="88"/>
        <v>-2.3964515333802949E-2</v>
      </c>
      <c r="E180" s="34">
        <f t="shared" ca="1" si="88"/>
        <v>-2.329299287954667E-3</v>
      </c>
      <c r="F180" s="34">
        <f t="shared" ca="1" si="88"/>
        <v>-5.4164706226216275E-3</v>
      </c>
      <c r="G180" s="53">
        <f t="shared" ca="1" si="88"/>
        <v>-1.0567201313895658E-2</v>
      </c>
      <c r="H180" s="34">
        <f t="shared" ca="1" si="88"/>
        <v>-2.38238749442784E-2</v>
      </c>
      <c r="I180" s="34">
        <f t="shared" ca="1" si="88"/>
        <v>-8.6427580085676303E-2</v>
      </c>
      <c r="J180" s="64">
        <f t="shared" ca="1" si="88"/>
        <v>-9.344509431547976E-2</v>
      </c>
      <c r="K180" s="34">
        <f t="shared" ca="1" si="88"/>
        <v>-3.0378058482350978E-3</v>
      </c>
      <c r="L180" s="34" t="e">
        <f t="shared" ca="1" si="88"/>
        <v>#N/A</v>
      </c>
      <c r="M180" s="64" t="e">
        <f t="shared" ca="1" si="88"/>
        <v>#N/A</v>
      </c>
      <c r="N180" s="34">
        <f t="shared" ca="1" si="88"/>
        <v>-3.4019556053789257E-3</v>
      </c>
      <c r="O180" s="55">
        <f t="shared" ca="1" si="88"/>
        <v>-0.78700643438446671</v>
      </c>
      <c r="P180" s="53">
        <f t="shared" ca="1" si="88"/>
        <v>-0.44799863276865748</v>
      </c>
      <c r="Q180" s="34">
        <f t="shared" ca="1" si="88"/>
        <v>5.7153116212860233E-3</v>
      </c>
      <c r="R180" s="34">
        <f t="shared" ca="1" si="88"/>
        <v>-5.9931986153322181E-2</v>
      </c>
      <c r="S180" s="34" t="e">
        <f t="shared" ca="1" si="88"/>
        <v>#N/A</v>
      </c>
      <c r="T180" s="34">
        <f t="shared" ca="1" si="87"/>
        <v>-1.8274977222231259E-2</v>
      </c>
      <c r="U180" s="34">
        <f t="shared" ca="1" si="88"/>
        <v>-1.5319748320798743E-2</v>
      </c>
      <c r="V180" s="34" t="e">
        <f t="shared" ca="1" si="88"/>
        <v>#N/A</v>
      </c>
      <c r="W180" s="34">
        <f t="shared" ca="1" si="88"/>
        <v>-4.6634883455706211E-3</v>
      </c>
      <c r="X180" s="34">
        <f t="shared" ca="1" si="88"/>
        <v>5.2112355022665202E-2</v>
      </c>
      <c r="Y180" s="55">
        <f t="shared" ca="1" si="89"/>
        <v>7.6884115077896942E-2</v>
      </c>
    </row>
    <row r="181" spans="1:25" s="33" customFormat="1" x14ac:dyDescent="0.2">
      <c r="A181" s="20">
        <v>42277</v>
      </c>
      <c r="B181" s="63">
        <f t="shared" ca="1" si="88"/>
        <v>-1.2792006903098119E-2</v>
      </c>
      <c r="C181" s="63">
        <f t="shared" ca="1" si="88"/>
        <v>-2.1822565098837732E-2</v>
      </c>
      <c r="D181" s="34">
        <f t="shared" ca="1" si="88"/>
        <v>-2.4082273886603223E-2</v>
      </c>
      <c r="E181" s="34">
        <f t="shared" ca="1" si="88"/>
        <v>-1.3475120673207552E-3</v>
      </c>
      <c r="F181" s="34">
        <f t="shared" ca="1" si="88"/>
        <v>-4.0285218123341515E-3</v>
      </c>
      <c r="G181" s="53">
        <f t="shared" ca="1" si="88"/>
        <v>-1.1637330058176132E-2</v>
      </c>
      <c r="H181" s="34">
        <f t="shared" ca="1" si="88"/>
        <v>-4.1445456373786493E-3</v>
      </c>
      <c r="I181" s="34">
        <f t="shared" ca="1" si="88"/>
        <v>-7.6927820992998108E-2</v>
      </c>
      <c r="J181" s="64">
        <f t="shared" ca="1" si="88"/>
        <v>-8.7501119118792325E-2</v>
      </c>
      <c r="K181" s="34">
        <f t="shared" ca="1" si="88"/>
        <v>-3.2866479899669176E-3</v>
      </c>
      <c r="L181" s="34" t="e">
        <f t="shared" ca="1" si="88"/>
        <v>#N/A</v>
      </c>
      <c r="M181" s="64" t="e">
        <f t="shared" ca="1" si="88"/>
        <v>#N/A</v>
      </c>
      <c r="N181" s="34">
        <f t="shared" ca="1" si="88"/>
        <v>-1.1365948677589666E-3</v>
      </c>
      <c r="O181" s="55">
        <f t="shared" ref="O181:Y186" ca="1" si="90">IF(IF(OR(O51="",O47=0),NA(),O51/O47-1)&gt;1.5,NA(),O51/O47-1)</f>
        <v>-0.70571350718596038</v>
      </c>
      <c r="P181" s="53">
        <f t="shared" ca="1" si="90"/>
        <v>-0.29889855154085543</v>
      </c>
      <c r="Q181" s="34">
        <f t="shared" ca="1" si="90"/>
        <v>1.5276791845817428E-3</v>
      </c>
      <c r="R181" s="34">
        <f t="shared" ca="1" si="90"/>
        <v>-5.7965277864907683E-2</v>
      </c>
      <c r="S181" s="34" t="e">
        <f t="shared" ca="1" si="90"/>
        <v>#N/A</v>
      </c>
      <c r="T181" s="34">
        <f t="shared" ref="T181" ca="1" si="91">IF(IF(OR(T51="",T47=0),NA(),T51/T47-1)&gt;1.5,NA(),T51/T47-1)</f>
        <v>-2.8919950502148684E-2</v>
      </c>
      <c r="U181" s="34">
        <f t="shared" ca="1" si="90"/>
        <v>-1.7688183875983254E-2</v>
      </c>
      <c r="V181" s="34" t="e">
        <f t="shared" ca="1" si="90"/>
        <v>#N/A</v>
      </c>
      <c r="W181" s="34">
        <f t="shared" ca="1" si="90"/>
        <v>-5.135181828693991E-3</v>
      </c>
      <c r="X181" s="34">
        <f t="shared" ca="1" si="90"/>
        <v>-5.7971158020629243E-2</v>
      </c>
      <c r="Y181" s="55">
        <f t="shared" ca="1" si="90"/>
        <v>9.801285163893958E-2</v>
      </c>
    </row>
    <row r="182" spans="1:25" s="33" customFormat="1" ht="12" thickBot="1" x14ac:dyDescent="0.25">
      <c r="A182" s="20">
        <v>42369</v>
      </c>
      <c r="B182" s="63">
        <f t="shared" ref="B182:N186" ca="1" si="92">IF(IF(OR(B52="",B48=0),NA(),B52/B48-1)&gt;1.5,NA(),B52/B48-1)</f>
        <v>-6.3998302999416223E-3</v>
      </c>
      <c r="C182" s="63">
        <f t="shared" ca="1" si="92"/>
        <v>-1.5868235513604168E-2</v>
      </c>
      <c r="D182" s="34">
        <f t="shared" ca="1" si="92"/>
        <v>-1.7873832975255244E-2</v>
      </c>
      <c r="E182" s="34">
        <f t="shared" ca="1" si="92"/>
        <v>5.5433549285537342E-3</v>
      </c>
      <c r="F182" s="34">
        <f t="shared" ca="1" si="92"/>
        <v>-1.5119402770091828E-4</v>
      </c>
      <c r="G182" s="53">
        <f t="shared" ca="1" si="92"/>
        <v>-6.1811864057740307E-3</v>
      </c>
      <c r="H182" s="34">
        <f t="shared" ca="1" si="92"/>
        <v>7.1389349476156383E-3</v>
      </c>
      <c r="I182" s="34">
        <f t="shared" ca="1" si="92"/>
        <v>-8.6926780804267523E-2</v>
      </c>
      <c r="J182" s="64">
        <f t="shared" ca="1" si="92"/>
        <v>-9.2143950699723587E-2</v>
      </c>
      <c r="K182" s="34">
        <f t="shared" ca="1" si="92"/>
        <v>8.5588405952563562E-4</v>
      </c>
      <c r="L182" s="34" t="e">
        <f t="shared" ca="1" si="92"/>
        <v>#N/A</v>
      </c>
      <c r="M182" s="64" t="e">
        <f t="shared" ca="1" si="92"/>
        <v>#N/A</v>
      </c>
      <c r="N182" s="34">
        <f t="shared" ca="1" si="92"/>
        <v>5.5881057398547984E-3</v>
      </c>
      <c r="O182" s="55">
        <f t="shared" ca="1" si="90"/>
        <v>-0.5801959786928983</v>
      </c>
      <c r="P182" s="53">
        <f t="shared" ca="1" si="90"/>
        <v>-0.44460327443545766</v>
      </c>
      <c r="Q182" s="34">
        <f t="shared" ca="1" si="90"/>
        <v>7.6792393343252385E-3</v>
      </c>
      <c r="R182" s="34">
        <f t="shared" ca="1" si="90"/>
        <v>-5.6586882718756892E-2</v>
      </c>
      <c r="S182" s="34" t="e">
        <f t="shared" ca="1" si="90"/>
        <v>#N/A</v>
      </c>
      <c r="T182" s="34">
        <f t="shared" ref="T182" ca="1" si="93">IF(IF(OR(T52="",T48=0),NA(),T52/T48-1)&gt;1.5,NA(),T52/T48-1)</f>
        <v>-1.6355350004966351E-2</v>
      </c>
      <c r="U182" s="34">
        <f t="shared" ca="1" si="90"/>
        <v>-1.892706494203189E-2</v>
      </c>
      <c r="V182" s="34" t="e">
        <f t="shared" ca="1" si="90"/>
        <v>#N/A</v>
      </c>
      <c r="W182" s="34">
        <f t="shared" ca="1" si="90"/>
        <v>-1.6441483096918397E-4</v>
      </c>
      <c r="X182" s="34">
        <f t="shared" ca="1" si="90"/>
        <v>-0.24422894359326197</v>
      </c>
      <c r="Y182" s="55">
        <f t="shared" ca="1" si="90"/>
        <v>7.2339628291689495E-2</v>
      </c>
    </row>
    <row r="183" spans="1:25" s="33" customFormat="1" x14ac:dyDescent="0.2">
      <c r="A183" s="14">
        <v>42460</v>
      </c>
      <c r="B183" s="67">
        <f t="shared" ca="1" si="92"/>
        <v>-1.2111203641127499E-3</v>
      </c>
      <c r="C183" s="67">
        <f t="shared" ca="1" si="92"/>
        <v>-1.0252285802531347E-2</v>
      </c>
      <c r="D183" s="59">
        <f t="shared" ca="1" si="92"/>
        <v>-1.3051969000382413E-2</v>
      </c>
      <c r="E183" s="59">
        <f t="shared" ca="1" si="92"/>
        <v>1.0121083204208237E-2</v>
      </c>
      <c r="F183" s="59">
        <f t="shared" ca="1" si="92"/>
        <v>1.1575214191676064E-2</v>
      </c>
      <c r="G183" s="60">
        <f t="shared" ca="1" si="92"/>
        <v>-4.4990576734998955E-3</v>
      </c>
      <c r="H183" s="59">
        <f t="shared" ca="1" si="92"/>
        <v>1.5915373929768162E-2</v>
      </c>
      <c r="I183" s="59">
        <f t="shared" ca="1" si="92"/>
        <v>-4.7982414674034635E-2</v>
      </c>
      <c r="J183" s="68">
        <f t="shared" ca="1" si="92"/>
        <v>-5.8912294321447178E-2</v>
      </c>
      <c r="K183" s="59">
        <f t="shared" ca="1" si="92"/>
        <v>1.525834294069095E-2</v>
      </c>
      <c r="L183" s="59" t="e">
        <f t="shared" ca="1" si="92"/>
        <v>#N/A</v>
      </c>
      <c r="M183" s="68" t="e">
        <f t="shared" ca="1" si="92"/>
        <v>#N/A</v>
      </c>
      <c r="N183" s="59">
        <f t="shared" ca="1" si="92"/>
        <v>8.7042959594145763E-3</v>
      </c>
      <c r="O183" s="61">
        <f t="shared" ca="1" si="90"/>
        <v>-0.60374621124385197</v>
      </c>
      <c r="P183" s="60">
        <f t="shared" ca="1" si="90"/>
        <v>-0.16427206173480013</v>
      </c>
      <c r="Q183" s="59">
        <f t="shared" ca="1" si="90"/>
        <v>1.0832022622407456E-2</v>
      </c>
      <c r="R183" s="59">
        <f t="shared" ca="1" si="90"/>
        <v>-4.8475259172526486E-2</v>
      </c>
      <c r="S183" s="59" t="e">
        <f t="shared" ca="1" si="90"/>
        <v>#N/A</v>
      </c>
      <c r="T183" s="59">
        <f t="shared" ref="T183" ca="1" si="94">IF(IF(OR(T53="",T49=0),NA(),T53/T49-1)&gt;1.5,NA(),T53/T49-1)</f>
        <v>1.3032285864255533E-2</v>
      </c>
      <c r="U183" s="59">
        <f t="shared" ca="1" si="90"/>
        <v>-1.4218396475865869E-2</v>
      </c>
      <c r="V183" s="59" t="e">
        <f t="shared" ca="1" si="90"/>
        <v>#N/A</v>
      </c>
      <c r="W183" s="59">
        <f t="shared" ca="1" si="90"/>
        <v>1.3618214670114259E-2</v>
      </c>
      <c r="X183" s="59">
        <f t="shared" ca="1" si="90"/>
        <v>3.5035657641238505E-2</v>
      </c>
      <c r="Y183" s="61">
        <f t="shared" ca="1" si="90"/>
        <v>6.2680010198526315E-2</v>
      </c>
    </row>
    <row r="184" spans="1:25" s="33" customFormat="1" x14ac:dyDescent="0.2">
      <c r="A184" s="20">
        <v>42551</v>
      </c>
      <c r="B184" s="63">
        <f t="shared" ca="1" si="92"/>
        <v>-2.0499863297285259E-4</v>
      </c>
      <c r="C184" s="63">
        <f t="shared" ca="1" si="92"/>
        <v>-5.3495209788835263E-3</v>
      </c>
      <c r="D184" s="34">
        <f t="shared" ca="1" si="92"/>
        <v>-8.7501744295450656E-3</v>
      </c>
      <c r="E184" s="34">
        <f t="shared" ca="1" si="92"/>
        <v>6.1994325259422389E-3</v>
      </c>
      <c r="F184" s="34">
        <f t="shared" ca="1" si="92"/>
        <v>2.0998853900764614E-2</v>
      </c>
      <c r="G184" s="53">
        <f t="shared" ca="1" si="92"/>
        <v>-2.3078337327424592E-3</v>
      </c>
      <c r="H184" s="34">
        <f t="shared" ca="1" si="92"/>
        <v>3.8117086165026182E-2</v>
      </c>
      <c r="I184" s="34">
        <f t="shared" ca="1" si="92"/>
        <v>-6.0541270319540708E-2</v>
      </c>
      <c r="J184" s="64">
        <f t="shared" ca="1" si="92"/>
        <v>-5.1442165513750027E-2</v>
      </c>
      <c r="K184" s="34">
        <f t="shared" ca="1" si="92"/>
        <v>2.3189748318340753E-2</v>
      </c>
      <c r="L184" s="34" t="e">
        <f t="shared" ca="1" si="92"/>
        <v>#N/A</v>
      </c>
      <c r="M184" s="64" t="e">
        <f t="shared" ca="1" si="92"/>
        <v>#N/A</v>
      </c>
      <c r="N184" s="34">
        <f t="shared" ca="1" si="92"/>
        <v>7.8812881367831267E-3</v>
      </c>
      <c r="O184" s="55">
        <f t="shared" ca="1" si="90"/>
        <v>-0.62276726764191559</v>
      </c>
      <c r="P184" s="53">
        <f t="shared" ca="1" si="90"/>
        <v>-0.13525799247579851</v>
      </c>
      <c r="Q184" s="34">
        <f t="shared" ca="1" si="90"/>
        <v>-2.6546719369746619E-3</v>
      </c>
      <c r="R184" s="34">
        <f t="shared" ca="1" si="90"/>
        <v>-3.542918978151044E-2</v>
      </c>
      <c r="S184" s="34" t="e">
        <f t="shared" ca="1" si="90"/>
        <v>#N/A</v>
      </c>
      <c r="T184" s="34">
        <f t="shared" ref="T184" ca="1" si="95">IF(IF(OR(T54="",T50=0),NA(),T54/T50-1)&gt;1.5,NA(),T54/T50-1)</f>
        <v>1.0055262798553954E-2</v>
      </c>
      <c r="U184" s="34">
        <f t="shared" ca="1" si="90"/>
        <v>-9.7897240212205805E-3</v>
      </c>
      <c r="V184" s="34" t="e">
        <f t="shared" ca="1" si="90"/>
        <v>#N/A</v>
      </c>
      <c r="W184" s="34">
        <f t="shared" ca="1" si="90"/>
        <v>2.2625705009850394E-2</v>
      </c>
      <c r="X184" s="34">
        <f t="shared" ca="1" si="90"/>
        <v>-0.22168439821392605</v>
      </c>
      <c r="Y184" s="55">
        <f t="shared" ca="1" si="90"/>
        <v>6.8477345881191809E-2</v>
      </c>
    </row>
    <row r="185" spans="1:25" s="33" customFormat="1" x14ac:dyDescent="0.2">
      <c r="A185" s="20">
        <v>42643</v>
      </c>
      <c r="B185" s="63">
        <f t="shared" ca="1" si="92"/>
        <v>5.7875514198975075E-3</v>
      </c>
      <c r="C185" s="63">
        <f t="shared" ca="1" si="92"/>
        <v>6.4775392985583213E-3</v>
      </c>
      <c r="D185" s="34">
        <f t="shared" ca="1" si="92"/>
        <v>3.2959603214257616E-3</v>
      </c>
      <c r="E185" s="34">
        <f t="shared" ca="1" si="92"/>
        <v>4.931052647291656E-3</v>
      </c>
      <c r="F185" s="34">
        <f t="shared" ca="1" si="92"/>
        <v>3.1026390937597625E-2</v>
      </c>
      <c r="G185" s="53">
        <f t="shared" ca="1" si="92"/>
        <v>1.0727786195443567E-2</v>
      </c>
      <c r="H185" s="34">
        <f t="shared" ca="1" si="92"/>
        <v>2.0070743746322561E-2</v>
      </c>
      <c r="I185" s="34">
        <f t="shared" ca="1" si="92"/>
        <v>-5.9520944884890015E-2</v>
      </c>
      <c r="J185" s="64">
        <f t="shared" ca="1" si="92"/>
        <v>-3.6964588064147041E-2</v>
      </c>
      <c r="K185" s="34">
        <f t="shared" ca="1" si="92"/>
        <v>2.5641545149389433E-2</v>
      </c>
      <c r="L185" s="34" t="e">
        <f t="shared" ca="1" si="92"/>
        <v>#N/A</v>
      </c>
      <c r="M185" s="64" t="e">
        <f t="shared" ca="1" si="92"/>
        <v>#N/A</v>
      </c>
      <c r="N185" s="34">
        <f t="shared" ca="1" si="92"/>
        <v>4.9906332479237037E-3</v>
      </c>
      <c r="O185" s="55">
        <f t="shared" ca="1" si="90"/>
        <v>-0.61029954356501182</v>
      </c>
      <c r="P185" s="53">
        <f t="shared" ca="1" si="90"/>
        <v>-3.4320784031254936E-2</v>
      </c>
      <c r="Q185" s="34">
        <f t="shared" ca="1" si="90"/>
        <v>-9.7006965242507626E-4</v>
      </c>
      <c r="R185" s="34">
        <f t="shared" ca="1" si="90"/>
        <v>-2.7633108858856392E-2</v>
      </c>
      <c r="S185" s="34" t="e">
        <f t="shared" ca="1" si="90"/>
        <v>#N/A</v>
      </c>
      <c r="T185" s="34">
        <f t="shared" ref="T185:Y188" ca="1" si="96">IF(IF(OR(T55="",T51=0),NA(),T55/T51-1)&gt;1.5,NA(),T55/T51-1)</f>
        <v>5.584748778455495E-3</v>
      </c>
      <c r="U185" s="34">
        <f t="shared" ca="1" si="90"/>
        <v>-4.9600318525213627E-3</v>
      </c>
      <c r="V185" s="34" t="e">
        <f t="shared" ca="1" si="90"/>
        <v>#N/A</v>
      </c>
      <c r="W185" s="34">
        <f t="shared" ca="1" si="90"/>
        <v>2.6069068298378628E-2</v>
      </c>
      <c r="X185" s="34">
        <f t="shared" ca="1" si="90"/>
        <v>-0.34631370431907316</v>
      </c>
      <c r="Y185" s="55">
        <f t="shared" ca="1" si="90"/>
        <v>4.7018908290070716E-2</v>
      </c>
    </row>
    <row r="186" spans="1:25" s="33" customFormat="1" ht="12" thickBot="1" x14ac:dyDescent="0.25">
      <c r="A186" s="26">
        <v>42735</v>
      </c>
      <c r="B186" s="63">
        <f t="shared" ca="1" si="92"/>
        <v>1.4286562256982105E-3</v>
      </c>
      <c r="C186" s="63">
        <f t="shared" ca="1" si="92"/>
        <v>1.2679728177684702E-3</v>
      </c>
      <c r="D186" s="34">
        <f t="shared" ca="1" si="92"/>
        <v>-3.2594391712140736E-3</v>
      </c>
      <c r="E186" s="34">
        <f t="shared" ca="1" si="92"/>
        <v>1.6270220335778962E-3</v>
      </c>
      <c r="F186" s="34">
        <f t="shared" ca="1" si="92"/>
        <v>3.6118551570405888E-2</v>
      </c>
      <c r="G186" s="53">
        <f t="shared" ca="1" si="92"/>
        <v>3.9839881447185643E-3</v>
      </c>
      <c r="H186" s="34">
        <f t="shared" ca="1" si="92"/>
        <v>1.2631187159326984E-2</v>
      </c>
      <c r="I186" s="34">
        <f t="shared" ca="1" si="92"/>
        <v>-4.3526208912035291E-2</v>
      </c>
      <c r="J186" s="64">
        <f t="shared" ca="1" si="92"/>
        <v>-2.0115183587734564E-2</v>
      </c>
      <c r="K186" s="34">
        <f t="shared" ca="1" si="92"/>
        <v>3.1969238970142255E-2</v>
      </c>
      <c r="L186" s="34" t="e">
        <f t="shared" ca="1" si="92"/>
        <v>#N/A</v>
      </c>
      <c r="M186" s="64" t="e">
        <f t="shared" ca="1" si="92"/>
        <v>#N/A</v>
      </c>
      <c r="N186" s="34">
        <f t="shared" ca="1" si="92"/>
        <v>1.5652306552871309E-3</v>
      </c>
      <c r="O186" s="55">
        <f t="shared" ca="1" si="90"/>
        <v>-0.60294394284765307</v>
      </c>
      <c r="P186" s="53">
        <f t="shared" ca="1" si="90"/>
        <v>-0.12704000230893453</v>
      </c>
      <c r="Q186" s="34">
        <f t="shared" ca="1" si="90"/>
        <v>-9.9035774324314207E-3</v>
      </c>
      <c r="R186" s="34">
        <f t="shared" ca="1" si="90"/>
        <v>-2.0439676267588136E-2</v>
      </c>
      <c r="S186" s="34" t="e">
        <f t="shared" ca="1" si="90"/>
        <v>#N/A</v>
      </c>
      <c r="T186" s="34">
        <f t="shared" ca="1" si="96"/>
        <v>-2.6599273830335557E-3</v>
      </c>
      <c r="U186" s="34">
        <f t="shared" ca="1" si="90"/>
        <v>-7.4506063352032248E-3</v>
      </c>
      <c r="V186" s="34" t="e">
        <f t="shared" ca="1" si="90"/>
        <v>#N/A</v>
      </c>
      <c r="W186" s="34">
        <f t="shared" ca="1" si="90"/>
        <v>3.1022583613758314E-2</v>
      </c>
      <c r="X186" s="34">
        <f t="shared" ca="1" si="90"/>
        <v>-0.52381972280003053</v>
      </c>
      <c r="Y186" s="55">
        <f t="shared" ca="1" si="90"/>
        <v>6.0072396662333327E-2</v>
      </c>
    </row>
    <row r="187" spans="1:25" s="33" customFormat="1" x14ac:dyDescent="0.2">
      <c r="A187" s="14">
        <v>42825</v>
      </c>
      <c r="B187" s="67">
        <f t="shared" ref="B187:S187" ca="1" si="97">IF(IF(OR(B57="",B53=0),NA(),B57/B53-1)&gt;1.5,NA(),B57/B53-1)</f>
        <v>8.6594196624532049E-3</v>
      </c>
      <c r="C187" s="67">
        <f t="shared" ca="1" si="97"/>
        <v>1.4812818477430101E-2</v>
      </c>
      <c r="D187" s="59">
        <f t="shared" ca="1" si="97"/>
        <v>1.1772437149466741E-2</v>
      </c>
      <c r="E187" s="59">
        <f t="shared" ca="1" si="97"/>
        <v>1.1023036992379165E-3</v>
      </c>
      <c r="F187" s="59">
        <f t="shared" ca="1" si="97"/>
        <v>3.7939816746705102E-2</v>
      </c>
      <c r="G187" s="60">
        <f t="shared" ca="1" si="97"/>
        <v>2.3025215419709255E-2</v>
      </c>
      <c r="H187" s="59">
        <f t="shared" ca="1" si="97"/>
        <v>1.6166533026849006E-3</v>
      </c>
      <c r="I187" s="59">
        <f t="shared" ca="1" si="97"/>
        <v>-6.4776114210438274E-2</v>
      </c>
      <c r="J187" s="68">
        <f t="shared" ca="1" si="97"/>
        <v>-4.65049437585211E-2</v>
      </c>
      <c r="K187" s="59">
        <f t="shared" ca="1" si="97"/>
        <v>4.0226159278053286E-2</v>
      </c>
      <c r="L187" s="59" t="e">
        <f t="shared" ca="1" si="97"/>
        <v>#N/A</v>
      </c>
      <c r="M187" s="68" t="e">
        <f t="shared" ca="1" si="97"/>
        <v>#N/A</v>
      </c>
      <c r="N187" s="59">
        <f t="shared" ca="1" si="97"/>
        <v>1.2470411349188026E-3</v>
      </c>
      <c r="O187" s="61">
        <f t="shared" ca="1" si="97"/>
        <v>-0.55601264895587121</v>
      </c>
      <c r="P187" s="60">
        <f t="shared" ca="1" si="97"/>
        <v>-3.3384779741631121E-2</v>
      </c>
      <c r="Q187" s="59">
        <f t="shared" ca="1" si="97"/>
        <v>7.0719540097303746E-3</v>
      </c>
      <c r="R187" s="59">
        <f t="shared" ca="1" si="97"/>
        <v>-1.2748673462551485E-2</v>
      </c>
      <c r="S187" s="59" t="e">
        <f t="shared" ca="1" si="97"/>
        <v>#N/A</v>
      </c>
      <c r="T187" s="59">
        <f t="shared" ca="1" si="96"/>
        <v>1.4583526487781828E-2</v>
      </c>
      <c r="U187" s="59">
        <f t="shared" ca="1" si="96"/>
        <v>1.3692063758798945E-3</v>
      </c>
      <c r="V187" s="59" t="e">
        <f t="shared" ca="1" si="96"/>
        <v>#N/A</v>
      </c>
      <c r="W187" s="59">
        <f t="shared" ca="1" si="96"/>
        <v>3.8819219804991256E-2</v>
      </c>
      <c r="X187" s="59">
        <f t="shared" ca="1" si="96"/>
        <v>-0.32285879053343669</v>
      </c>
      <c r="Y187" s="61">
        <f t="shared" ca="1" si="96"/>
        <v>5.78354721355685E-2</v>
      </c>
    </row>
    <row r="188" spans="1:25" s="33" customFormat="1" x14ac:dyDescent="0.2">
      <c r="A188" s="20">
        <v>42916</v>
      </c>
      <c r="B188" s="63">
        <f t="shared" ref="B188:S188" ca="1" si="98">IF(IF(OR(B58="",B54=0),NA(),B58/B54-1)&gt;1.5,NA(),B58/B54-1)</f>
        <v>7.4099640952132173E-3</v>
      </c>
      <c r="C188" s="63">
        <f t="shared" ca="1" si="98"/>
        <v>1.0964942533588706E-2</v>
      </c>
      <c r="D188" s="34">
        <f t="shared" ca="1" si="98"/>
        <v>7.967198233322037E-3</v>
      </c>
      <c r="E188" s="34">
        <f t="shared" ca="1" si="98"/>
        <v>3.0351570495974478E-3</v>
      </c>
      <c r="F188" s="34">
        <f t="shared" ca="1" si="98"/>
        <v>3.3514805779383927E-2</v>
      </c>
      <c r="G188" s="53">
        <f t="shared" ca="1" si="98"/>
        <v>2.0897891643410826E-2</v>
      </c>
      <c r="H188" s="34">
        <f t="shared" ca="1" si="98"/>
        <v>-1.4965954150242933E-2</v>
      </c>
      <c r="I188" s="34">
        <f t="shared" ca="1" si="98"/>
        <v>-5.5984673346961666E-2</v>
      </c>
      <c r="J188" s="64">
        <f t="shared" ca="1" si="98"/>
        <v>-3.5094381240678874E-2</v>
      </c>
      <c r="K188" s="34">
        <f t="shared" ca="1" si="98"/>
        <v>2.1799091444995256E-2</v>
      </c>
      <c r="L188" s="34" t="e">
        <f t="shared" ca="1" si="98"/>
        <v>#N/A</v>
      </c>
      <c r="M188" s="64" t="e">
        <f t="shared" ca="1" si="98"/>
        <v>#N/A</v>
      </c>
      <c r="N188" s="34">
        <f t="shared" ca="1" si="98"/>
        <v>3.1070391954159948E-3</v>
      </c>
      <c r="O188" s="55">
        <f t="shared" ca="1" si="98"/>
        <v>-0.52595786522611609</v>
      </c>
      <c r="P188" s="53">
        <f t="shared" ca="1" si="98"/>
        <v>-9.8764590859282464E-2</v>
      </c>
      <c r="Q188" s="34">
        <f t="shared" ca="1" si="98"/>
        <v>7.4653631094450112E-3</v>
      </c>
      <c r="R188" s="34">
        <f t="shared" ca="1" si="98"/>
        <v>-1.8047092261736508E-2</v>
      </c>
      <c r="S188" s="34" t="e">
        <f t="shared" ca="1" si="98"/>
        <v>#N/A</v>
      </c>
      <c r="T188" s="34">
        <f t="shared" ca="1" si="96"/>
        <v>-7.2691639995483559E-3</v>
      </c>
      <c r="U188" s="34">
        <f t="shared" ca="1" si="96"/>
        <v>-4.8513606961685385E-3</v>
      </c>
      <c r="V188" s="34" t="e">
        <f t="shared" ca="1" si="96"/>
        <v>#N/A</v>
      </c>
      <c r="W188" s="34">
        <f t="shared" ca="1" si="96"/>
        <v>2.3057362066821518E-2</v>
      </c>
      <c r="X188" s="34">
        <f t="shared" ca="1" si="96"/>
        <v>-0.14830172510214024</v>
      </c>
      <c r="Y188" s="55">
        <f t="shared" ca="1" si="96"/>
        <v>-1.024289685369939E-3</v>
      </c>
    </row>
    <row r="189" spans="1:25" s="33" customFormat="1" x14ac:dyDescent="0.2">
      <c r="A189" s="20">
        <v>43008</v>
      </c>
      <c r="B189" s="63">
        <f t="shared" ref="B189:Y189" ca="1" si="99">IF(IF(OR(B59="",B55=0),NA(),B59/B55-1)&gt;1.5,NA(),B59/B55-1)</f>
        <v>2.4719747385351099E-3</v>
      </c>
      <c r="C189" s="63">
        <f t="shared" ca="1" si="99"/>
        <v>7.8279232531630605E-4</v>
      </c>
      <c r="D189" s="34">
        <f t="shared" ca="1" si="99"/>
        <v>-2.9472922893931663E-3</v>
      </c>
      <c r="E189" s="34">
        <f t="shared" ca="1" si="99"/>
        <v>4.5720248405294317E-3</v>
      </c>
      <c r="F189" s="34">
        <f t="shared" ca="1" si="99"/>
        <v>2.8789782446824397E-2</v>
      </c>
      <c r="G189" s="53">
        <f t="shared" ca="1" si="99"/>
        <v>1.0169012159193302E-2</v>
      </c>
      <c r="H189" s="34">
        <f t="shared" ca="1" si="99"/>
        <v>6.721290618914022E-4</v>
      </c>
      <c r="I189" s="34">
        <f t="shared" ca="1" si="99"/>
        <v>-6.3681571416917215E-2</v>
      </c>
      <c r="J189" s="64">
        <f t="shared" ca="1" si="99"/>
        <v>-5.1916797175015961E-2</v>
      </c>
      <c r="K189" s="34">
        <f t="shared" ca="1" si="99"/>
        <v>2.6622561688730118E-2</v>
      </c>
      <c r="L189" s="34" t="e">
        <f t="shared" ca="1" si="99"/>
        <v>#N/A</v>
      </c>
      <c r="M189" s="64" t="e">
        <f t="shared" ca="1" si="99"/>
        <v>#N/A</v>
      </c>
      <c r="N189" s="34">
        <f t="shared" ca="1" si="99"/>
        <v>4.5396490592302108E-3</v>
      </c>
      <c r="O189" s="55">
        <f t="shared" ca="1" si="99"/>
        <v>-0.50583467894010115</v>
      </c>
      <c r="P189" s="53">
        <f t="shared" ca="1" si="99"/>
        <v>-0.13200304332021673</v>
      </c>
      <c r="Q189" s="34">
        <f t="shared" ca="1" si="99"/>
        <v>4.423349072184779E-3</v>
      </c>
      <c r="R189" s="34">
        <f t="shared" ca="1" si="99"/>
        <v>-2.0011015331799942E-2</v>
      </c>
      <c r="S189" s="34" t="e">
        <f t="shared" ca="1" si="99"/>
        <v>#N/A</v>
      </c>
      <c r="T189" s="34">
        <f t="shared" ca="1" si="99"/>
        <v>-1.0759273712034334E-3</v>
      </c>
      <c r="U189" s="34">
        <f t="shared" ca="1" si="99"/>
        <v>-4.5074299808324225E-3</v>
      </c>
      <c r="V189" s="34" t="e">
        <f t="shared" ca="1" si="99"/>
        <v>#N/A</v>
      </c>
      <c r="W189" s="34">
        <f t="shared" ca="1" si="99"/>
        <v>2.7979820838478497E-2</v>
      </c>
      <c r="X189" s="34">
        <f t="shared" ca="1" si="99"/>
        <v>-2.2862634991720254E-2</v>
      </c>
      <c r="Y189" s="55">
        <f t="shared" ca="1" si="99"/>
        <v>-3.2929620975098439E-3</v>
      </c>
    </row>
    <row r="190" spans="1:25" s="33" customFormat="1" ht="12" thickBot="1" x14ac:dyDescent="0.25">
      <c r="A190" s="26">
        <v>43100</v>
      </c>
      <c r="B190" s="63">
        <f t="shared" ref="B190:Y190" ca="1" si="100">IF(IF(OR(B60="",B56=0),NA(),B60/B56-1)&gt;1.5,NA(),B60/B56-1)</f>
        <v>6.4985790748588457E-3</v>
      </c>
      <c r="C190" s="63">
        <f t="shared" ca="1" si="100"/>
        <v>6.7392395424938911E-3</v>
      </c>
      <c r="D190" s="34">
        <f t="shared" ca="1" si="100"/>
        <v>3.4359814618794005E-3</v>
      </c>
      <c r="E190" s="34">
        <f t="shared" ca="1" si="100"/>
        <v>6.2015870209606305E-3</v>
      </c>
      <c r="F190" s="34">
        <f t="shared" ca="1" si="100"/>
        <v>3.1200293520746714E-2</v>
      </c>
      <c r="G190" s="53">
        <f t="shared" ca="1" si="100"/>
        <v>1.3711062370376004E-2</v>
      </c>
      <c r="H190" s="34">
        <f t="shared" ca="1" si="100"/>
        <v>2.2204825263624883E-2</v>
      </c>
      <c r="I190" s="34">
        <f t="shared" ca="1" si="100"/>
        <v>-5.1350403410031942E-2</v>
      </c>
      <c r="J190" s="64">
        <f t="shared" ca="1" si="100"/>
        <v>-3.0139890653030577E-2</v>
      </c>
      <c r="K190" s="34">
        <f t="shared" ca="1" si="100"/>
        <v>3.7808853930884068E-2</v>
      </c>
      <c r="L190" s="34" t="e">
        <f t="shared" ca="1" si="100"/>
        <v>#N/A</v>
      </c>
      <c r="M190" s="64" t="e">
        <f t="shared" ca="1" si="100"/>
        <v>#N/A</v>
      </c>
      <c r="N190" s="34">
        <f t="shared" ca="1" si="100"/>
        <v>6.0937763383650534E-3</v>
      </c>
      <c r="O190" s="55">
        <f t="shared" ca="1" si="100"/>
        <v>-0.426131023492895</v>
      </c>
      <c r="P190" s="53">
        <f t="shared" ca="1" si="100"/>
        <v>-5.1450404862447896E-2</v>
      </c>
      <c r="Q190" s="34">
        <f t="shared" ca="1" si="100"/>
        <v>1.8473594477009136E-2</v>
      </c>
      <c r="R190" s="34">
        <f t="shared" ca="1" si="100"/>
        <v>-2.0533224009507522E-2</v>
      </c>
      <c r="S190" s="34" t="e">
        <f t="shared" ca="1" si="100"/>
        <v>#N/A</v>
      </c>
      <c r="T190" s="34">
        <f t="shared" ca="1" si="100"/>
        <v>-7.2718792948522903E-4</v>
      </c>
      <c r="U190" s="34">
        <f t="shared" ca="1" si="100"/>
        <v>3.5994153595009237E-3</v>
      </c>
      <c r="V190" s="34" t="e">
        <f t="shared" ca="1" si="100"/>
        <v>#N/A</v>
      </c>
      <c r="W190" s="34">
        <f t="shared" ca="1" si="100"/>
        <v>3.8339528489972574E-2</v>
      </c>
      <c r="X190" s="34">
        <f t="shared" ca="1" si="100"/>
        <v>0.39958195601677948</v>
      </c>
      <c r="Y190" s="55">
        <f t="shared" ca="1" si="100"/>
        <v>-1.1630443121973033E-2</v>
      </c>
    </row>
    <row r="191" spans="1:25" s="33" customFormat="1" x14ac:dyDescent="0.2">
      <c r="A191" s="14">
        <v>43190</v>
      </c>
      <c r="B191" s="67">
        <f ca="1">IF(IF(OR(B61="",B57=0),NA(),B61/B57-1)&gt;1.5,NA(),B61/B57-1)</f>
        <v>-1.0424927169699894E-3</v>
      </c>
      <c r="C191" s="67">
        <f t="shared" ref="C191:Y191" ca="1" si="101">IF(IF(OR(C61="",C57=0),NA(),C61/C57-1)&gt;1.5,NA(),C61/C57-1)</f>
        <v>-5.8143700128041598E-3</v>
      </c>
      <c r="D191" s="59">
        <f t="shared" ca="1" si="101"/>
        <v>-9.1287431554731846E-3</v>
      </c>
      <c r="E191" s="59">
        <f t="shared" ca="1" si="101"/>
        <v>4.8982093719867059E-3</v>
      </c>
      <c r="F191" s="59">
        <f t="shared" ca="1" si="101"/>
        <v>1.87611821314706E-2</v>
      </c>
      <c r="G191" s="60">
        <f t="shared" ca="1" si="101"/>
        <v>-1.7694159188645919E-3</v>
      </c>
      <c r="H191" s="59">
        <f t="shared" ca="1" si="101"/>
        <v>5.6801608767629297E-3</v>
      </c>
      <c r="I191" s="59">
        <f t="shared" ca="1" si="101"/>
        <v>-5.643653529823045E-2</v>
      </c>
      <c r="J191" s="68">
        <f t="shared" ca="1" si="101"/>
        <v>-2.31116599759007E-2</v>
      </c>
      <c r="K191" s="59">
        <f t="shared" ca="1" si="101"/>
        <v>1.2113878120058041E-2</v>
      </c>
      <c r="L191" s="59" t="e">
        <f t="shared" ca="1" si="101"/>
        <v>#N/A</v>
      </c>
      <c r="M191" s="68" t="e">
        <f t="shared" ca="1" si="101"/>
        <v>#N/A</v>
      </c>
      <c r="N191" s="59">
        <f t="shared" ca="1" si="101"/>
        <v>4.6285515065866978E-3</v>
      </c>
      <c r="O191" s="61">
        <f t="shared" ca="1" si="101"/>
        <v>-0.47411919152004833</v>
      </c>
      <c r="P191" s="60">
        <f t="shared" ca="1" si="101"/>
        <v>-0.20961852698672179</v>
      </c>
      <c r="Q191" s="59">
        <f t="shared" ca="1" si="101"/>
        <v>5.2848022275551187E-3</v>
      </c>
      <c r="R191" s="59">
        <f t="shared" ca="1" si="101"/>
        <v>-1.5416058457024429E-2</v>
      </c>
      <c r="S191" s="59" t="e">
        <f t="shared" ca="1" si="101"/>
        <v>#N/A</v>
      </c>
      <c r="T191" s="59">
        <f t="shared" ca="1" si="101"/>
        <v>-3.5074860538591324E-2</v>
      </c>
      <c r="U191" s="59">
        <f t="shared" ca="1" si="101"/>
        <v>1.8627393937649117E-3</v>
      </c>
      <c r="V191" s="59" t="e">
        <f t="shared" ca="1" si="101"/>
        <v>#N/A</v>
      </c>
      <c r="W191" s="59">
        <f t="shared" ca="1" si="101"/>
        <v>1.2155405193686963E-2</v>
      </c>
      <c r="X191" s="59">
        <f t="shared" ca="1" si="101"/>
        <v>-1.9515342148702874E-2</v>
      </c>
      <c r="Y191" s="61">
        <f t="shared" ca="1" si="101"/>
        <v>-3.0414157920456875E-2</v>
      </c>
    </row>
    <row r="192" spans="1:25" s="33" customFormat="1" x14ac:dyDescent="0.2">
      <c r="A192" s="20">
        <v>43281</v>
      </c>
      <c r="B192" s="63">
        <f t="shared" ref="B192:Y193" ca="1" si="102">IF(IF(OR(B62="",B58=0),NA(),B62/B58-1)&gt;1.5,NA(),B62/B58-1)</f>
        <v>6.1186730915396836E-4</v>
      </c>
      <c r="C192" s="63">
        <f t="shared" ca="1" si="102"/>
        <v>-2.0449448676020943E-3</v>
      </c>
      <c r="D192" s="34">
        <f t="shared" ca="1" si="102"/>
        <v>-3.9786177903278208E-3</v>
      </c>
      <c r="E192" s="34">
        <f t="shared" ca="1" si="102"/>
        <v>3.9072262411901093E-3</v>
      </c>
      <c r="F192" s="34">
        <f t="shared" ca="1" si="102"/>
        <v>1.2141123192078496E-2</v>
      </c>
      <c r="G192" s="53">
        <f t="shared" ca="1" si="102"/>
        <v>4.7910728789892776E-3</v>
      </c>
      <c r="H192" s="34">
        <f t="shared" ca="1" si="102"/>
        <v>2.3743359158379107E-2</v>
      </c>
      <c r="I192" s="34">
        <f t="shared" ca="1" si="102"/>
        <v>-5.1236739020255606E-2</v>
      </c>
      <c r="J192" s="64">
        <f t="shared" ca="1" si="102"/>
        <v>-1.9818589157122091E-2</v>
      </c>
      <c r="K192" s="34">
        <f t="shared" ca="1" si="102"/>
        <v>1.6921188497294626E-2</v>
      </c>
      <c r="L192" s="34" t="e">
        <f t="shared" ca="1" si="102"/>
        <v>#N/A</v>
      </c>
      <c r="M192" s="64" t="e">
        <f t="shared" ca="1" si="102"/>
        <v>#N/A</v>
      </c>
      <c r="N192" s="34">
        <f t="shared" ca="1" si="102"/>
        <v>4.3661407053399159E-3</v>
      </c>
      <c r="O192" s="55">
        <f t="shared" ca="1" si="102"/>
        <v>-0.47084109355697301</v>
      </c>
      <c r="P192" s="53">
        <f t="shared" ca="1" si="102"/>
        <v>-0.18684348928099659</v>
      </c>
      <c r="Q192" s="34">
        <f t="shared" ca="1" si="102"/>
        <v>1.4292227659823409E-2</v>
      </c>
      <c r="R192" s="34">
        <f t="shared" ca="1" si="102"/>
        <v>-1.1464597658768616E-2</v>
      </c>
      <c r="S192" s="34" t="e">
        <f t="shared" ca="1" si="102"/>
        <v>#N/A</v>
      </c>
      <c r="T192" s="34">
        <f t="shared" ca="1" si="102"/>
        <v>-1.4900610081744925E-2</v>
      </c>
      <c r="U192" s="34">
        <f t="shared" ca="1" si="102"/>
        <v>9.5659165464585527E-3</v>
      </c>
      <c r="V192" s="34" t="e">
        <f t="shared" ca="1" si="102"/>
        <v>#N/A</v>
      </c>
      <c r="W192" s="34">
        <f t="shared" ca="1" si="102"/>
        <v>1.7873437898236144E-2</v>
      </c>
      <c r="X192" s="34">
        <f t="shared" ca="1" si="102"/>
        <v>7.6741977192849253E-2</v>
      </c>
      <c r="Y192" s="55">
        <f t="shared" ca="1" si="102"/>
        <v>1.6167280101768711E-3</v>
      </c>
    </row>
    <row r="193" spans="1:25" s="33" customFormat="1" x14ac:dyDescent="0.2">
      <c r="A193" s="20">
        <v>43373</v>
      </c>
      <c r="B193" s="63">
        <f t="shared" ca="1" si="102"/>
        <v>1.8535610765337829E-3</v>
      </c>
      <c r="C193" s="63">
        <f t="shared" ca="1" si="102"/>
        <v>2.4240661385792617E-3</v>
      </c>
      <c r="D193" s="34">
        <f t="shared" ca="1" si="102"/>
        <v>9.9962931033914515E-4</v>
      </c>
      <c r="E193" s="34">
        <f t="shared" ca="1" si="102"/>
        <v>1.1469647802546667E-3</v>
      </c>
      <c r="F193" s="34">
        <f t="shared" ca="1" si="102"/>
        <v>1.2789379190542904E-2</v>
      </c>
      <c r="G193" s="53">
        <f t="shared" ca="1" si="102"/>
        <v>8.3820132917746815E-3</v>
      </c>
      <c r="H193" s="34">
        <f t="shared" ca="1" si="102"/>
        <v>3.7754530412901E-2</v>
      </c>
      <c r="I193" s="34">
        <f t="shared" ca="1" si="102"/>
        <v>-4.7443303683364135E-2</v>
      </c>
      <c r="J193" s="64">
        <f t="shared" ca="1" si="102"/>
        <v>-1.5808173774340961E-2</v>
      </c>
      <c r="K193" s="34">
        <f t="shared" ca="1" si="102"/>
        <v>1.8888458596818314E-2</v>
      </c>
      <c r="L193" s="34" t="e">
        <f t="shared" ca="1" si="102"/>
        <v>#N/A</v>
      </c>
      <c r="M193" s="64" t="e">
        <f t="shared" ca="1" si="102"/>
        <v>#N/A</v>
      </c>
      <c r="N193" s="34">
        <f t="shared" ca="1" si="102"/>
        <v>1.0601288231959494E-3</v>
      </c>
      <c r="O193" s="55">
        <f t="shared" ca="1" si="102"/>
        <v>-0.56931047372862786</v>
      </c>
      <c r="P193" s="53">
        <f t="shared" ca="1" si="102"/>
        <v>-0.1746243349253892</v>
      </c>
      <c r="Q193" s="34">
        <f t="shared" ca="1" si="102"/>
        <v>2.6705785252865377E-2</v>
      </c>
      <c r="R193" s="34">
        <f t="shared" ca="1" si="102"/>
        <v>-7.9195790164598989E-3</v>
      </c>
      <c r="S193" s="34" t="e">
        <f t="shared" ca="1" si="102"/>
        <v>#N/A</v>
      </c>
      <c r="T193" s="34">
        <f t="shared" ca="1" si="102"/>
        <v>-1.1677046774631994E-2</v>
      </c>
      <c r="U193" s="34">
        <f t="shared" ca="1" si="102"/>
        <v>1.9917474744410857E-2</v>
      </c>
      <c r="V193" s="34" t="e">
        <f t="shared" ca="1" si="102"/>
        <v>#N/A</v>
      </c>
      <c r="W193" s="34">
        <f t="shared" ca="1" si="102"/>
        <v>1.9388878690368427E-2</v>
      </c>
      <c r="X193" s="34">
        <f t="shared" ca="1" si="102"/>
        <v>0.15350402185522194</v>
      </c>
      <c r="Y193" s="55">
        <f t="shared" ca="1" si="102"/>
        <v>6.0436898021360985E-3</v>
      </c>
    </row>
    <row r="194" spans="1:25" s="33" customFormat="1" ht="12" thickBot="1" x14ac:dyDescent="0.25">
      <c r="A194" s="20">
        <v>43465</v>
      </c>
      <c r="B194" s="63">
        <f t="shared" ref="B194:Y194" ca="1" si="103">IF(IF(OR(B64="",B60=0),NA(),B64/B60-1)&gt;1.5,NA(),B64/B60-1)</f>
        <v>4.3653778533516707E-3</v>
      </c>
      <c r="C194" s="63">
        <f t="shared" ca="1" si="103"/>
        <v>1.0780521605350035E-2</v>
      </c>
      <c r="D194" s="34">
        <f t="shared" ca="1" si="103"/>
        <v>1.0067993807975739E-2</v>
      </c>
      <c r="E194" s="34">
        <f t="shared" ca="1" si="103"/>
        <v>-3.5555938994455971E-3</v>
      </c>
      <c r="F194" s="34">
        <f t="shared" ca="1" si="103"/>
        <v>1.5914820100277671E-2</v>
      </c>
      <c r="G194" s="53">
        <f t="shared" ca="1" si="103"/>
        <v>1.8528571553283912E-2</v>
      </c>
      <c r="H194" s="34">
        <f t="shared" ca="1" si="103"/>
        <v>2.4882903031147929E-2</v>
      </c>
      <c r="I194" s="34">
        <f t="shared" ca="1" si="103"/>
        <v>-4.5663969894082612E-2</v>
      </c>
      <c r="J194" s="64">
        <f t="shared" ca="1" si="103"/>
        <v>-1.4419450983953364E-2</v>
      </c>
      <c r="K194" s="34">
        <f t="shared" ca="1" si="103"/>
        <v>1.7226293848934704E-2</v>
      </c>
      <c r="L194" s="34" t="e">
        <f t="shared" ca="1" si="103"/>
        <v>#N/A</v>
      </c>
      <c r="M194" s="64" t="e">
        <f t="shared" ca="1" si="103"/>
        <v>#N/A</v>
      </c>
      <c r="N194" s="34">
        <f t="shared" ca="1" si="103"/>
        <v>-3.5891287012729256E-3</v>
      </c>
      <c r="O194" s="55">
        <f t="shared" ca="1" si="103"/>
        <v>-0.57981997315815781</v>
      </c>
      <c r="P194" s="53">
        <f t="shared" ca="1" si="103"/>
        <v>-0.30061432227253737</v>
      </c>
      <c r="Q194" s="34">
        <f t="shared" ca="1" si="103"/>
        <v>2.6572139214831925E-2</v>
      </c>
      <c r="R194" s="34">
        <f t="shared" ca="1" si="103"/>
        <v>-1.643254177890241E-3</v>
      </c>
      <c r="S194" s="34" t="e">
        <f t="shared" ca="1" si="103"/>
        <v>#N/A</v>
      </c>
      <c r="T194" s="34">
        <f t="shared" ca="1" si="103"/>
        <v>1.3227752225908329E-3</v>
      </c>
      <c r="U194" s="34">
        <f t="shared" ca="1" si="103"/>
        <v>3.1383513552193376E-2</v>
      </c>
      <c r="V194" s="34" t="e">
        <f t="shared" ca="1" si="103"/>
        <v>#N/A</v>
      </c>
      <c r="W194" s="34">
        <f t="shared" ca="1" si="103"/>
        <v>1.7449493915457248E-2</v>
      </c>
      <c r="X194" s="34">
        <f t="shared" ca="1" si="103"/>
        <v>1.689385909379193E-2</v>
      </c>
      <c r="Y194" s="55">
        <f t="shared" ca="1" si="103"/>
        <v>1.7248419427671191E-3</v>
      </c>
    </row>
    <row r="195" spans="1:25" s="33" customFormat="1" x14ac:dyDescent="0.2">
      <c r="A195" s="14">
        <v>43555</v>
      </c>
      <c r="B195" s="67">
        <f ca="1">IF(IF(OR(B65="",B61=0),NA(),B65/B61-1)&gt;1.5,NA(),B65/B61-1)</f>
        <v>4.9114658396500754E-3</v>
      </c>
      <c r="C195" s="67">
        <f t="shared" ref="C195:Y195" ca="1" si="104">IF(IF(OR(C65="",C61=0),NA(),C65/C61-1)&gt;1.5,NA(),C65/C61-1)</f>
        <v>1.4343487777981334E-2</v>
      </c>
      <c r="D195" s="59">
        <f t="shared" ca="1" si="104"/>
        <v>1.3530278884875901E-2</v>
      </c>
      <c r="E195" s="59">
        <f t="shared" ca="1" si="104"/>
        <v>-6.7056606451172396E-3</v>
      </c>
      <c r="F195" s="59">
        <f t="shared" ca="1" si="104"/>
        <v>2.020822886875262E-2</v>
      </c>
      <c r="G195" s="60">
        <f t="shared" ca="1" si="104"/>
        <v>2.8226948117996864E-2</v>
      </c>
      <c r="H195" s="59">
        <f t="shared" ca="1" si="104"/>
        <v>2.5476013482758741E-2</v>
      </c>
      <c r="I195" s="59">
        <f t="shared" ca="1" si="104"/>
        <v>-7.544876641519449E-2</v>
      </c>
      <c r="J195" s="68">
        <f t="shared" ca="1" si="104"/>
        <v>-1.1190206563930882E-2</v>
      </c>
      <c r="K195" s="59">
        <f t="shared" ca="1" si="104"/>
        <v>2.2457487086529282E-2</v>
      </c>
      <c r="L195" s="59" t="e">
        <f t="shared" ca="1" si="104"/>
        <v>#N/A</v>
      </c>
      <c r="M195" s="68" t="e">
        <f t="shared" ca="1" si="104"/>
        <v>#N/A</v>
      </c>
      <c r="N195" s="59">
        <f t="shared" ca="1" si="104"/>
        <v>-6.7335769259820877E-3</v>
      </c>
      <c r="O195" s="61">
        <f t="shared" ca="1" si="104"/>
        <v>-0.49013305676618946</v>
      </c>
      <c r="P195" s="60">
        <f t="shared" ca="1" si="104"/>
        <v>-6.8188345153084029E-3</v>
      </c>
      <c r="Q195" s="59">
        <f t="shared" ca="1" si="104"/>
        <v>4.0685260035218329E-2</v>
      </c>
      <c r="R195" s="59">
        <f t="shared" ca="1" si="104"/>
        <v>-1.8596456197597422E-2</v>
      </c>
      <c r="S195" s="59" t="e">
        <f t="shared" ca="1" si="104"/>
        <v>#N/A</v>
      </c>
      <c r="T195" s="59">
        <f t="shared" ca="1" si="104"/>
        <v>-3.9333708497975017E-3</v>
      </c>
      <c r="U195" s="59">
        <f t="shared" ca="1" si="104"/>
        <v>1.8627516429101654E-2</v>
      </c>
      <c r="V195" s="59" t="e">
        <f t="shared" ca="1" si="104"/>
        <v>#N/A</v>
      </c>
      <c r="W195" s="59">
        <f t="shared" ca="1" si="104"/>
        <v>2.1333130652107402E-2</v>
      </c>
      <c r="X195" s="59">
        <f t="shared" ca="1" si="104"/>
        <v>-1</v>
      </c>
      <c r="Y195" s="61">
        <f t="shared" ca="1" si="104"/>
        <v>6.2350817540806291E-2</v>
      </c>
    </row>
    <row r="196" spans="1:25" s="33" customFormat="1" x14ac:dyDescent="0.2">
      <c r="A196" s="20">
        <v>43646</v>
      </c>
      <c r="B196" s="181">
        <f t="shared" ref="B196:Y196" ca="1" si="105">IF(IF(OR(B66="",B62=0),NA(),B66/B62-1)&gt;1.5,NA(),B66/B62-1)</f>
        <v>-0.99563077377023623</v>
      </c>
      <c r="C196" s="181">
        <f t="shared" ca="1" si="105"/>
        <v>-0.99252153461976778</v>
      </c>
      <c r="D196" s="182">
        <f t="shared" ca="1" si="105"/>
        <v>-0.99154907532680914</v>
      </c>
      <c r="E196" s="182">
        <f t="shared" ca="1" si="105"/>
        <v>-0.99946443207656488</v>
      </c>
      <c r="F196" s="182">
        <f t="shared" ca="1" si="105"/>
        <v>-0.99954219630182395</v>
      </c>
      <c r="G196" s="183">
        <f t="shared" ca="1" si="105"/>
        <v>-1</v>
      </c>
      <c r="H196" s="182">
        <f t="shared" ca="1" si="105"/>
        <v>-0.90835419321800159</v>
      </c>
      <c r="I196" s="182">
        <f t="shared" ca="1" si="105"/>
        <v>-0.94673154907590684</v>
      </c>
      <c r="J196" s="184">
        <f t="shared" ca="1" si="105"/>
        <v>-0.9999410556103564</v>
      </c>
      <c r="K196" s="182">
        <f t="shared" ca="1" si="105"/>
        <v>-0.99999879494691801</v>
      </c>
      <c r="L196" s="182" t="e">
        <f t="shared" ca="1" si="105"/>
        <v>#N/A</v>
      </c>
      <c r="M196" s="184" t="e">
        <f t="shared" ca="1" si="105"/>
        <v>#N/A</v>
      </c>
      <c r="N196" s="182">
        <f t="shared" ca="1" si="105"/>
        <v>-1</v>
      </c>
      <c r="O196" s="185">
        <f t="shared" ca="1" si="105"/>
        <v>-1</v>
      </c>
      <c r="P196" s="183">
        <f t="shared" ca="1" si="105"/>
        <v>-0.5388690896143834</v>
      </c>
      <c r="Q196" s="182">
        <f t="shared" ca="1" si="105"/>
        <v>-0.99919232458651874</v>
      </c>
      <c r="R196" s="182">
        <f t="shared" ca="1" si="105"/>
        <v>-0.96800852493947431</v>
      </c>
      <c r="S196" s="182" t="e">
        <f t="shared" ca="1" si="105"/>
        <v>#N/A</v>
      </c>
      <c r="T196" s="182">
        <f t="shared" ca="1" si="105"/>
        <v>-1</v>
      </c>
      <c r="U196" s="182">
        <f t="shared" ca="1" si="105"/>
        <v>-0.97455309718491556</v>
      </c>
      <c r="V196" s="182" t="e">
        <f t="shared" ca="1" si="105"/>
        <v>#N/A</v>
      </c>
      <c r="W196" s="182">
        <f t="shared" ca="1" si="105"/>
        <v>-1</v>
      </c>
      <c r="X196" s="182" t="e">
        <f t="shared" ca="1" si="105"/>
        <v>#N/A</v>
      </c>
      <c r="Y196" s="185">
        <f t="shared" ca="1" si="105"/>
        <v>-0.99993737673519956</v>
      </c>
    </row>
    <row r="197" spans="1:25" s="33" customFormat="1" x14ac:dyDescent="0.2">
      <c r="A197" s="20">
        <v>43738</v>
      </c>
      <c r="B197" s="181">
        <f t="shared" ref="B197:Y197" ca="1" si="106">IF(IF(OR(B67="",B63=0),NA(),B67/B63-1)&gt;1.5,NA(),B67/B63-1)</f>
        <v>-0.99550777497975484</v>
      </c>
      <c r="C197" s="181">
        <f t="shared" ca="1" si="106"/>
        <v>-0.99232787029251612</v>
      </c>
      <c r="D197" s="182">
        <f t="shared" ca="1" si="106"/>
        <v>-0.99132228906491893</v>
      </c>
      <c r="E197" s="182">
        <f t="shared" ca="1" si="106"/>
        <v>-0.9994512546560862</v>
      </c>
      <c r="F197" s="182">
        <f t="shared" ca="1" si="106"/>
        <v>-0.99956008257133788</v>
      </c>
      <c r="G197" s="183">
        <f t="shared" ca="1" si="106"/>
        <v>-1</v>
      </c>
      <c r="H197" s="182">
        <f t="shared" ca="1" si="106"/>
        <v>-0.91600941689428028</v>
      </c>
      <c r="I197" s="182">
        <f t="shared" ca="1" si="106"/>
        <v>-0.94467693157407606</v>
      </c>
      <c r="J197" s="184">
        <f t="shared" ca="1" si="106"/>
        <v>-0.99994028201047935</v>
      </c>
      <c r="K197" s="182">
        <f t="shared" ca="1" si="106"/>
        <v>-0.99998735134215999</v>
      </c>
      <c r="L197" s="182" t="e">
        <f t="shared" ca="1" si="106"/>
        <v>#N/A</v>
      </c>
      <c r="M197" s="184" t="e">
        <f t="shared" ca="1" si="106"/>
        <v>#N/A</v>
      </c>
      <c r="N197" s="182">
        <f t="shared" ca="1" si="106"/>
        <v>-1</v>
      </c>
      <c r="O197" s="185">
        <f t="shared" ca="1" si="106"/>
        <v>-1</v>
      </c>
      <c r="P197" s="183">
        <f t="shared" ca="1" si="106"/>
        <v>-0.51293500240999423</v>
      </c>
      <c r="Q197" s="182">
        <f t="shared" ca="1" si="106"/>
        <v>-0.9992526014302886</v>
      </c>
      <c r="R197" s="182">
        <f t="shared" ca="1" si="106"/>
        <v>-0.96657712165439658</v>
      </c>
      <c r="S197" s="182" t="e">
        <f t="shared" ca="1" si="106"/>
        <v>#N/A</v>
      </c>
      <c r="T197" s="182">
        <f t="shared" ca="1" si="106"/>
        <v>-1</v>
      </c>
      <c r="U197" s="182">
        <f t="shared" ca="1" si="106"/>
        <v>-0.9740736551604694</v>
      </c>
      <c r="V197" s="182" t="e">
        <f t="shared" ca="1" si="106"/>
        <v>#N/A</v>
      </c>
      <c r="W197" s="182">
        <f t="shared" ca="1" si="106"/>
        <v>-1</v>
      </c>
      <c r="X197" s="182" t="e">
        <f t="shared" ca="1" si="106"/>
        <v>#N/A</v>
      </c>
      <c r="Y197" s="185">
        <f t="shared" ca="1" si="106"/>
        <v>-0.99935282709088991</v>
      </c>
    </row>
    <row r="198" spans="1:25" s="33" customFormat="1" ht="12" thickBot="1" x14ac:dyDescent="0.25">
      <c r="A198" s="20">
        <v>43830</v>
      </c>
      <c r="B198" s="181">
        <f t="shared" ref="B198:Y198" ca="1" si="107">IF(IF(OR(B68="",B64=0),NA(),B68/B64-1)&gt;1.5,NA(),B68/B64-1)</f>
        <v>-0.99535420284211251</v>
      </c>
      <c r="C198" s="181">
        <f t="shared" ca="1" si="107"/>
        <v>-0.99208145996401165</v>
      </c>
      <c r="D198" s="182">
        <f t="shared" ca="1" si="107"/>
        <v>-0.99105516202071331</v>
      </c>
      <c r="E198" s="182">
        <f t="shared" ca="1" si="107"/>
        <v>-0.99945329562962137</v>
      </c>
      <c r="F198" s="182">
        <f t="shared" ca="1" si="107"/>
        <v>-0.99943414689318044</v>
      </c>
      <c r="G198" s="183">
        <f t="shared" ca="1" si="107"/>
        <v>-1</v>
      </c>
      <c r="H198" s="182">
        <f t="shared" ca="1" si="107"/>
        <v>-0.90756947886098849</v>
      </c>
      <c r="I198" s="182">
        <f t="shared" ca="1" si="107"/>
        <v>-0.94254832692551782</v>
      </c>
      <c r="J198" s="184">
        <f t="shared" ca="1" si="107"/>
        <v>-0.99991999344790483</v>
      </c>
      <c r="K198" s="182">
        <f t="shared" ca="1" si="107"/>
        <v>-0.99991299945517398</v>
      </c>
      <c r="L198" s="182" t="e">
        <f t="shared" ca="1" si="107"/>
        <v>#N/A</v>
      </c>
      <c r="M198" s="184" t="e">
        <f t="shared" ca="1" si="107"/>
        <v>#N/A</v>
      </c>
      <c r="N198" s="182">
        <f t="shared" ca="1" si="107"/>
        <v>-1</v>
      </c>
      <c r="O198" s="185">
        <f t="shared" ca="1" si="107"/>
        <v>-1</v>
      </c>
      <c r="P198" s="183">
        <f t="shared" ca="1" si="107"/>
        <v>-0.27463071363416869</v>
      </c>
      <c r="Q198" s="182">
        <f t="shared" ca="1" si="107"/>
        <v>-0.99941715372036832</v>
      </c>
      <c r="R198" s="182">
        <f t="shared" ca="1" si="107"/>
        <v>-0.96440548692412542</v>
      </c>
      <c r="S198" s="182" t="e">
        <f t="shared" ca="1" si="107"/>
        <v>#N/A</v>
      </c>
      <c r="T198" s="182">
        <f t="shared" ca="1" si="107"/>
        <v>-1</v>
      </c>
      <c r="U198" s="182">
        <f t="shared" ca="1" si="107"/>
        <v>-0.97344965661800364</v>
      </c>
      <c r="V198" s="182" t="e">
        <f t="shared" ca="1" si="107"/>
        <v>#N/A</v>
      </c>
      <c r="W198" s="182">
        <f t="shared" ca="1" si="107"/>
        <v>-1</v>
      </c>
      <c r="X198" s="182" t="e">
        <f t="shared" ca="1" si="107"/>
        <v>#N/A</v>
      </c>
      <c r="Y198" s="185">
        <f t="shared" ca="1" si="107"/>
        <v>-0.99580805740159839</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9.1566482760689683E-2</v>
      </c>
      <c r="C201" s="69">
        <f t="shared" ca="1" si="108"/>
        <v>7.7461773072587281E-2</v>
      </c>
      <c r="D201" s="31">
        <f t="shared" ca="1" si="108"/>
        <v>7.7849097441672122E-2</v>
      </c>
      <c r="E201" s="31">
        <f t="shared" ca="1" si="108"/>
        <v>0.12185631992765611</v>
      </c>
      <c r="F201" s="31">
        <f t="shared" ca="1" si="108"/>
        <v>7.3717002848507462E-2</v>
      </c>
      <c r="G201" s="70">
        <f t="shared" ca="1" si="108"/>
        <v>0.13346507385183171</v>
      </c>
      <c r="H201" s="31">
        <f t="shared" ca="1" si="108"/>
        <v>0.18796413621899966</v>
      </c>
      <c r="I201" s="31">
        <f t="shared" ca="1" si="108"/>
        <v>6.2520549618632071E-3</v>
      </c>
      <c r="J201" s="71">
        <f t="shared" ca="1" si="108"/>
        <v>0.14775167740417161</v>
      </c>
      <c r="K201" s="31">
        <f t="shared" ca="1" si="108"/>
        <v>4.4054489849956555</v>
      </c>
      <c r="L201" s="31">
        <f t="shared" ca="1" si="108"/>
        <v>-0.23817159845372238</v>
      </c>
      <c r="M201" s="71">
        <f t="shared" ca="1" si="108"/>
        <v>-0.13420447094439725</v>
      </c>
      <c r="N201" s="31">
        <f t="shared" ca="1" si="108"/>
        <v>4.2911498559273662</v>
      </c>
      <c r="O201" s="62">
        <f t="shared" ca="1" si="108"/>
        <v>-0.2967042302818127</v>
      </c>
      <c r="P201" s="70">
        <f t="shared" ca="1" si="108"/>
        <v>4.2908482227644873E-2</v>
      </c>
      <c r="Q201" s="31">
        <f t="shared" ca="1" si="108"/>
        <v>9.4944651190514984E-2</v>
      </c>
      <c r="R201" s="31">
        <f t="shared" ca="1" si="108"/>
        <v>8.8146009576086426E-2</v>
      </c>
      <c r="S201" s="31" t="e">
        <f t="shared" ca="1" si="108"/>
        <v>#DIV/0!</v>
      </c>
      <c r="T201" s="31" t="e">
        <f ca="1">SUM(T$9:T$12)/SUM(T$5:T$8)-1</f>
        <v>#DIV/0!</v>
      </c>
      <c r="U201" s="31">
        <f t="shared" ca="1" si="108"/>
        <v>7.1987180949814045E-2</v>
      </c>
      <c r="V201" s="31" t="e">
        <f t="shared" ca="1" si="108"/>
        <v>#DIV/0!</v>
      </c>
      <c r="W201" s="31" t="e">
        <f ca="1">SUM(W$9:W$12)/SUM(W$5:W$8)-1</f>
        <v>#DIV/0!</v>
      </c>
      <c r="X201" s="31">
        <f t="shared" ca="1" si="108"/>
        <v>6.2561486479001394E-2</v>
      </c>
      <c r="Y201" s="62">
        <f t="shared" ca="1" si="108"/>
        <v>4.0548267226213088</v>
      </c>
    </row>
    <row r="202" spans="1:25" x14ac:dyDescent="0.2">
      <c r="A202" s="36" t="s">
        <v>38</v>
      </c>
      <c r="B202" s="69">
        <f t="shared" ref="B202:Y202" ca="1" si="109">SUM(B$13:B$16)/SUM(B$9:B$12)-1</f>
        <v>9.278691200796052E-2</v>
      </c>
      <c r="C202" s="69">
        <f t="shared" ca="1" si="109"/>
        <v>7.7284297902984411E-2</v>
      </c>
      <c r="D202" s="31">
        <f t="shared" ca="1" si="109"/>
        <v>7.6332619721249939E-2</v>
      </c>
      <c r="E202" s="31">
        <f t="shared" ca="1" si="109"/>
        <v>0.1247613084694541</v>
      </c>
      <c r="F202" s="31">
        <f t="shared" ca="1" si="109"/>
        <v>8.6520822635907546E-2</v>
      </c>
      <c r="G202" s="70">
        <f t="shared" ca="1" si="109"/>
        <v>0.14802997523854389</v>
      </c>
      <c r="H202" s="31">
        <f t="shared" ca="1" si="109"/>
        <v>0.32172675582316468</v>
      </c>
      <c r="I202" s="31">
        <f t="shared" ca="1" si="109"/>
        <v>-2.3163238881258152E-2</v>
      </c>
      <c r="J202" s="71">
        <f t="shared" ca="1" si="109"/>
        <v>7.3995269920986484E-2</v>
      </c>
      <c r="K202" s="31">
        <f t="shared" ca="1" si="109"/>
        <v>0.91646553886000137</v>
      </c>
      <c r="L202" s="31">
        <f t="shared" ca="1" si="109"/>
        <v>-0.32854486569850705</v>
      </c>
      <c r="M202" s="71">
        <f t="shared" ca="1" si="109"/>
        <v>-0.23610466206092184</v>
      </c>
      <c r="N202" s="31">
        <f t="shared" ca="1" si="109"/>
        <v>0.93585701505439256</v>
      </c>
      <c r="O202" s="62">
        <f t="shared" ca="1" si="109"/>
        <v>-0.48586691336663013</v>
      </c>
      <c r="P202" s="70">
        <f t="shared" ca="1" si="109"/>
        <v>-0.47749568283754251</v>
      </c>
      <c r="Q202" s="31">
        <f t="shared" ca="1" si="109"/>
        <v>0.12272717688514656</v>
      </c>
      <c r="R202" s="31">
        <f t="shared" ca="1" si="109"/>
        <v>5.8229715026383078E-2</v>
      </c>
      <c r="S202" s="31" t="e">
        <f t="shared" ca="1" si="109"/>
        <v>#DIV/0!</v>
      </c>
      <c r="T202" s="31" t="e">
        <f t="shared" ref="T202:T208" ca="1" si="110">SUM(T$9:T$12)/SUM(T$5:T$8)-1</f>
        <v>#DIV/0!</v>
      </c>
      <c r="U202" s="31">
        <f t="shared" ca="1" si="109"/>
        <v>6.8031089371737075E-2</v>
      </c>
      <c r="V202" s="31" t="e">
        <f t="shared" ca="1" si="109"/>
        <v>#DIV/0!</v>
      </c>
      <c r="W202" s="31" t="e">
        <f t="shared" ref="W202:W208" ca="1" si="111">SUM(W$9:W$12)/SUM(W$5:W$8)-1</f>
        <v>#DIV/0!</v>
      </c>
      <c r="X202" s="31">
        <f t="shared" ca="1" si="109"/>
        <v>-0.42613606861402686</v>
      </c>
      <c r="Y202" s="62">
        <f t="shared" ca="1" si="109"/>
        <v>0.90926467362572017</v>
      </c>
    </row>
    <row r="203" spans="1:25" x14ac:dyDescent="0.2">
      <c r="A203" s="36" t="s">
        <v>39</v>
      </c>
      <c r="B203" s="69">
        <f t="shared" ref="B203:Y203" ca="1" si="112">SUM(B$17:B$20)/SUM(B$13:B$16)-1</f>
        <v>8.6178712848075767E-2</v>
      </c>
      <c r="C203" s="69">
        <f t="shared" ca="1" si="112"/>
        <v>6.8942234623565302E-2</v>
      </c>
      <c r="D203" s="31">
        <f t="shared" ca="1" si="112"/>
        <v>6.7336615817833012E-2</v>
      </c>
      <c r="E203" s="31">
        <f t="shared" ca="1" si="112"/>
        <v>0.12022861870926338</v>
      </c>
      <c r="F203" s="31">
        <f t="shared" ca="1" si="112"/>
        <v>8.4379464791071834E-2</v>
      </c>
      <c r="G203" s="70">
        <f t="shared" ca="1" si="112"/>
        <v>0.15974473054539429</v>
      </c>
      <c r="H203" s="31">
        <f t="shared" ca="1" si="112"/>
        <v>0.18227394082948933</v>
      </c>
      <c r="I203" s="31">
        <f t="shared" ca="1" si="112"/>
        <v>-7.8646688007831478E-2</v>
      </c>
      <c r="J203" s="71">
        <f t="shared" ca="1" si="112"/>
        <v>-5.4451340750575339E-3</v>
      </c>
      <c r="K203" s="31">
        <f t="shared" ca="1" si="112"/>
        <v>0.42314636700410513</v>
      </c>
      <c r="L203" s="31">
        <f t="shared" ca="1" si="112"/>
        <v>-0.38903058392355128</v>
      </c>
      <c r="M203" s="71">
        <f t="shared" ca="1" si="112"/>
        <v>-0.33792967645582017</v>
      </c>
      <c r="N203" s="31">
        <f t="shared" ca="1" si="112"/>
        <v>0.37387563949415292</v>
      </c>
      <c r="O203" s="62">
        <f t="shared" ca="1" si="112"/>
        <v>-0.59695738347208671</v>
      </c>
      <c r="P203" s="70">
        <f t="shared" ca="1" si="112"/>
        <v>-8.9420603657693887E-3</v>
      </c>
      <c r="Q203" s="31">
        <f t="shared" ca="1" si="112"/>
        <v>6.9884098764897207E-2</v>
      </c>
      <c r="R203" s="31">
        <f t="shared" ca="1" si="112"/>
        <v>3.0712307767365887E-2</v>
      </c>
      <c r="S203" s="31">
        <f t="shared" ca="1" si="112"/>
        <v>0.19622306945559398</v>
      </c>
      <c r="T203" s="31" t="e">
        <f t="shared" ca="1" si="110"/>
        <v>#DIV/0!</v>
      </c>
      <c r="U203" s="31">
        <f t="shared" ca="1" si="112"/>
        <v>3.4882951440251775E-2</v>
      </c>
      <c r="V203" s="31">
        <f t="shared" ca="1" si="112"/>
        <v>0.39776381575815112</v>
      </c>
      <c r="W203" s="31" t="e">
        <f t="shared" ca="1" si="111"/>
        <v>#DIV/0!</v>
      </c>
      <c r="X203" s="31">
        <f t="shared" ca="1" si="112"/>
        <v>-0.19661709004724837</v>
      </c>
      <c r="Y203" s="62">
        <f t="shared" ca="1" si="112"/>
        <v>0.39502826306587702</v>
      </c>
    </row>
    <row r="204" spans="1:25" x14ac:dyDescent="0.2">
      <c r="A204" s="36" t="s">
        <v>40</v>
      </c>
      <c r="B204" s="69">
        <f t="shared" ref="B204:Y204" ca="1" si="113">SUM(B$21:B$24)/SUM(B$17:B$20)-1</f>
        <v>7.1675804521560416E-2</v>
      </c>
      <c r="C204" s="69">
        <f t="shared" ca="1" si="113"/>
        <v>5.1722370587117261E-2</v>
      </c>
      <c r="D204" s="31">
        <f t="shared" ca="1" si="113"/>
        <v>4.707048311580464E-2</v>
      </c>
      <c r="E204" s="31">
        <f t="shared" ca="1" si="113"/>
        <v>0.10928833919477676</v>
      </c>
      <c r="F204" s="31">
        <f t="shared" ca="1" si="113"/>
        <v>9.5745028283148459E-2</v>
      </c>
      <c r="G204" s="70">
        <f t="shared" ca="1" si="113"/>
        <v>0.10256974489939452</v>
      </c>
      <c r="H204" s="31">
        <f t="shared" ca="1" si="113"/>
        <v>0.15102172545721015</v>
      </c>
      <c r="I204" s="31">
        <f t="shared" ca="1" si="113"/>
        <v>-6.2290083801222695E-2</v>
      </c>
      <c r="J204" s="71">
        <f t="shared" ca="1" si="113"/>
        <v>-2.3434011209894412E-2</v>
      </c>
      <c r="K204" s="31">
        <f t="shared" ca="1" si="113"/>
        <v>0.24880785214640433</v>
      </c>
      <c r="L204" s="31">
        <f t="shared" ca="1" si="113"/>
        <v>-0.41550278671279994</v>
      </c>
      <c r="M204" s="71">
        <f t="shared" ca="1" si="113"/>
        <v>-0.40371468433579238</v>
      </c>
      <c r="N204" s="31">
        <f t="shared" ca="1" si="113"/>
        <v>0.17382494602987997</v>
      </c>
      <c r="O204" s="62">
        <f t="shared" ca="1" si="113"/>
        <v>-0.51653329385335023</v>
      </c>
      <c r="P204" s="70">
        <f t="shared" ca="1" si="113"/>
        <v>1.036010241798091E-2</v>
      </c>
      <c r="Q204" s="31">
        <f t="shared" ca="1" si="113"/>
        <v>5.2394502244859309E-2</v>
      </c>
      <c r="R204" s="31">
        <f t="shared" ca="1" si="113"/>
        <v>5.8167970917608613E-3</v>
      </c>
      <c r="S204" s="31">
        <f t="shared" ca="1" si="113"/>
        <v>0.13386784118056916</v>
      </c>
      <c r="T204" s="31" t="e">
        <f t="shared" ca="1" si="110"/>
        <v>#DIV/0!</v>
      </c>
      <c r="U204" s="31">
        <f t="shared" ca="1" si="113"/>
        <v>3.290347010552197E-2</v>
      </c>
      <c r="V204" s="31">
        <f t="shared" ca="1" si="113"/>
        <v>0.23423679498093697</v>
      </c>
      <c r="W204" s="31" t="e">
        <f t="shared" ca="1" si="111"/>
        <v>#DIV/0!</v>
      </c>
      <c r="X204" s="31">
        <f t="shared" ca="1" si="113"/>
        <v>-0.1207318790577423</v>
      </c>
      <c r="Y204" s="62">
        <f t="shared" ca="1" si="113"/>
        <v>0.24384552299629836</v>
      </c>
    </row>
    <row r="205" spans="1:25" x14ac:dyDescent="0.2">
      <c r="A205" s="36" t="s">
        <v>41</v>
      </c>
      <c r="B205" s="69">
        <f ca="1">IF(ISBLANK(B28),NA(),SUM(B$25:B$28)/SUM(B$21:B$24)-1)</f>
        <v>4.7466025875406714E-2</v>
      </c>
      <c r="C205" s="69">
        <f t="shared" ref="C205:Y205" ca="1" si="114">IF(ISBLANK(C28),NA(),SUM(C$25:C$28)/SUM(C$21:C$24)-1)</f>
        <v>2.3450856193819147E-2</v>
      </c>
      <c r="D205" s="31">
        <f t="shared" ca="1" si="114"/>
        <v>2.0141618092962998E-2</v>
      </c>
      <c r="E205" s="31">
        <f t="shared" ca="1" si="114"/>
        <v>9.0385785119653894E-2</v>
      </c>
      <c r="F205" s="31">
        <f t="shared" ca="1" si="114"/>
        <v>5.3376360736882678E-2</v>
      </c>
      <c r="G205" s="70">
        <f t="shared" ca="1" si="114"/>
        <v>7.8578626965672749E-2</v>
      </c>
      <c r="H205" s="31">
        <f t="shared" ca="1" si="114"/>
        <v>0.22397090940557973</v>
      </c>
      <c r="I205" s="31">
        <f t="shared" ca="1" si="114"/>
        <v>-0.12270201617362031</v>
      </c>
      <c r="J205" s="71">
        <f t="shared" ca="1" si="114"/>
        <v>-8.621735639242134E-2</v>
      </c>
      <c r="K205" s="31">
        <f t="shared" ca="1" si="114"/>
        <v>0.13987217419683184</v>
      </c>
      <c r="L205" s="31">
        <f t="shared" ca="1" si="114"/>
        <v>-0.55854290761946035</v>
      </c>
      <c r="M205" s="71">
        <f t="shared" ca="1" si="114"/>
        <v>-0.5757631734754558</v>
      </c>
      <c r="N205" s="31">
        <f t="shared" ca="1" si="114"/>
        <v>0.1200590214895656</v>
      </c>
      <c r="O205" s="62">
        <f t="shared" ca="1" si="114"/>
        <v>-0.61138090318228655</v>
      </c>
      <c r="P205" s="70">
        <f t="shared" ca="1" si="114"/>
        <v>-2.9808033923496846E-2</v>
      </c>
      <c r="Q205" s="31">
        <f t="shared" ca="1" si="114"/>
        <v>3.5573340447585089E-2</v>
      </c>
      <c r="R205" s="31">
        <f t="shared" ca="1" si="114"/>
        <v>-3.7915096911534385E-2</v>
      </c>
      <c r="S205" s="31">
        <f t="shared" ca="1" si="114"/>
        <v>7.8803191264351202E-2</v>
      </c>
      <c r="T205" s="31" t="e">
        <f t="shared" ca="1" si="110"/>
        <v>#DIV/0!</v>
      </c>
      <c r="U205" s="31">
        <f t="shared" ca="1" si="114"/>
        <v>1.3423487498287479E-2</v>
      </c>
      <c r="V205" s="31">
        <f t="shared" ca="1" si="114"/>
        <v>0.11833164910883753</v>
      </c>
      <c r="W205" s="31" t="e">
        <f t="shared" ca="1" si="111"/>
        <v>#DIV/0!</v>
      </c>
      <c r="X205" s="31">
        <f t="shared" ca="1" si="114"/>
        <v>-9.3591326306996403E-2</v>
      </c>
      <c r="Y205" s="62">
        <f t="shared" ca="1" si="114"/>
        <v>0.18474708126003092</v>
      </c>
    </row>
    <row r="206" spans="1:25" x14ac:dyDescent="0.2">
      <c r="A206" s="36" t="s">
        <v>42</v>
      </c>
      <c r="B206" s="69">
        <f ca="1">IF(ISBLANK(B32),NA(),SUM(B$29:B$32)/SUM(B$25:B$28)-1)</f>
        <v>4.0227028685748456E-2</v>
      </c>
      <c r="C206" s="69">
        <f t="shared" ref="C206:Y206" ca="1" si="115">IF(ISBLANK(C32),NA(),SUM(C$29:C$32)/SUM(C$25:C$28)-1)</f>
        <v>1.7208347081855591E-2</v>
      </c>
      <c r="D206" s="31">
        <f t="shared" ca="1" si="115"/>
        <v>1.4708142204594266E-2</v>
      </c>
      <c r="E206" s="31">
        <f t="shared" ca="1" si="115"/>
        <v>7.884050265343534E-2</v>
      </c>
      <c r="F206" s="31">
        <f t="shared" ca="1" si="115"/>
        <v>3.9104406406587966E-2</v>
      </c>
      <c r="G206" s="70">
        <f t="shared" ca="1" si="115"/>
        <v>6.3057546912028251E-2</v>
      </c>
      <c r="H206" s="31">
        <f t="shared" ca="1" si="115"/>
        <v>4.3615204370133887E-2</v>
      </c>
      <c r="I206" s="31">
        <f t="shared" ca="1" si="115"/>
        <v>-0.12583471968290483</v>
      </c>
      <c r="J206" s="71">
        <f t="shared" ca="1" si="115"/>
        <v>-6.6719407537954134E-2</v>
      </c>
      <c r="K206" s="31">
        <f t="shared" ca="1" si="115"/>
        <v>9.1543568420863197E-2</v>
      </c>
      <c r="L206" s="31">
        <f t="shared" ca="1" si="115"/>
        <v>-1</v>
      </c>
      <c r="M206" s="71">
        <f t="shared" ca="1" si="115"/>
        <v>-1</v>
      </c>
      <c r="N206" s="31">
        <f t="shared" ca="1" si="115"/>
        <v>9.0266881622434569E-2</v>
      </c>
      <c r="O206" s="62">
        <f t="shared" ca="1" si="115"/>
        <v>-0.6949795324158955</v>
      </c>
      <c r="P206" s="70">
        <f t="shared" ca="1" si="115"/>
        <v>1.5198763878849553E-2</v>
      </c>
      <c r="Q206" s="31">
        <f t="shared" ca="1" si="115"/>
        <v>2.7083917652858558E-2</v>
      </c>
      <c r="R206" s="31">
        <f t="shared" ca="1" si="115"/>
        <v>-2.1797597055937423E-2</v>
      </c>
      <c r="S206" s="31">
        <f t="shared" ca="1" si="115"/>
        <v>3.7796810849492601E-2</v>
      </c>
      <c r="T206" s="31" t="e">
        <f t="shared" ca="1" si="110"/>
        <v>#DIV/0!</v>
      </c>
      <c r="U206" s="31">
        <f t="shared" ca="1" si="115"/>
        <v>-7.8835501751020054E-3</v>
      </c>
      <c r="V206" s="31">
        <f t="shared" ca="1" si="115"/>
        <v>7.197879386961703E-2</v>
      </c>
      <c r="W206" s="31" t="e">
        <f t="shared" ca="1" si="111"/>
        <v>#DIV/0!</v>
      </c>
      <c r="X206" s="31">
        <f t="shared" ca="1" si="115"/>
        <v>-5.2674867703651596E-2</v>
      </c>
      <c r="Y206" s="62">
        <f t="shared" ca="1" si="115"/>
        <v>0.14903694647327348</v>
      </c>
    </row>
    <row r="207" spans="1:25" x14ac:dyDescent="0.2">
      <c r="A207" s="36" t="s">
        <v>43</v>
      </c>
      <c r="B207" s="69">
        <f ca="1">IF(ISBLANK(B36),NA(),SUM(B$33:B$36)/SUM(B$29:B$32)-1)</f>
        <v>2.3249454492882293E-2</v>
      </c>
      <c r="C207" s="69">
        <f t="shared" ref="C207:Y207" ca="1" si="116">IF(ISBLANK(C36),NA(),SUM(C$33:C$36)/SUM(C$29:C$32)-1)</f>
        <v>-5.7105954248705126E-3</v>
      </c>
      <c r="D207" s="31">
        <f t="shared" ca="1" si="116"/>
        <v>-1.1800875286238077E-2</v>
      </c>
      <c r="E207" s="31">
        <f t="shared" ca="1" si="116"/>
        <v>6.905419306823446E-2</v>
      </c>
      <c r="F207" s="31">
        <f t="shared" ca="1" si="116"/>
        <v>4.6374033170290208E-2</v>
      </c>
      <c r="G207" s="70">
        <f t="shared" ca="1" si="116"/>
        <v>9.8267905829001467E-3</v>
      </c>
      <c r="H207" s="31">
        <f t="shared" ca="1" si="116"/>
        <v>2.1104801489692626E-2</v>
      </c>
      <c r="I207" s="31">
        <f t="shared" ca="1" si="116"/>
        <v>-9.1001315114953352E-2</v>
      </c>
      <c r="J207" s="71">
        <f t="shared" ca="1" si="116"/>
        <v>-7.5783684977172805E-2</v>
      </c>
      <c r="K207" s="31">
        <f t="shared" ca="1" si="116"/>
        <v>4.5028914569609002E-2</v>
      </c>
      <c r="L207" s="31" t="e">
        <f t="shared" ca="1" si="116"/>
        <v>#DIV/0!</v>
      </c>
      <c r="M207" s="71" t="e">
        <f t="shared" ca="1" si="116"/>
        <v>#DIV/0!</v>
      </c>
      <c r="N207" s="31">
        <f t="shared" ca="1" si="116"/>
        <v>7.0872601777689281E-2</v>
      </c>
      <c r="O207" s="62">
        <f t="shared" ca="1" si="116"/>
        <v>-0.35909169344812308</v>
      </c>
      <c r="P207" s="70">
        <f t="shared" ca="1" si="116"/>
        <v>1.5221815131003775</v>
      </c>
      <c r="Q207" s="31">
        <f t="shared" ca="1" si="116"/>
        <v>1.9223339780951587E-2</v>
      </c>
      <c r="R207" s="31">
        <f t="shared" ca="1" si="116"/>
        <v>-4.2354318195486296E-2</v>
      </c>
      <c r="S207" s="31">
        <f t="shared" ca="1" si="116"/>
        <v>-1</v>
      </c>
      <c r="T207" s="31" t="e">
        <f t="shared" ca="1" si="110"/>
        <v>#DIV/0!</v>
      </c>
      <c r="U207" s="31">
        <f t="shared" ca="1" si="116"/>
        <v>-8.7644809953710823E-3</v>
      </c>
      <c r="V207" s="31">
        <f t="shared" ca="1" si="116"/>
        <v>-1</v>
      </c>
      <c r="W207" s="31" t="e">
        <f t="shared" ca="1" si="111"/>
        <v>#DIV/0!</v>
      </c>
      <c r="X207" s="31">
        <f t="shared" ca="1" si="116"/>
        <v>3.2097678631775377</v>
      </c>
      <c r="Y207" s="62">
        <f t="shared" ca="1" si="116"/>
        <v>0.11389000525178328</v>
      </c>
    </row>
    <row r="208" spans="1:25" x14ac:dyDescent="0.2">
      <c r="A208" s="36" t="s">
        <v>44</v>
      </c>
      <c r="B208" s="69">
        <f t="shared" ref="B208:S208" ca="1" si="117">IF(ISBLANK(B40),NA(),SUM(B$37:B$40)/SUM(B$33:B$36)-1)</f>
        <v>1.7173290661198992E-2</v>
      </c>
      <c r="C208" s="69">
        <f t="shared" ca="1" si="117"/>
        <v>-6.4374473545315558E-3</v>
      </c>
      <c r="D208" s="31">
        <f t="shared" ca="1" si="117"/>
        <v>-8.6271264108984669E-3</v>
      </c>
      <c r="E208" s="31">
        <f t="shared" ca="1" si="117"/>
        <v>5.1905607587052538E-2</v>
      </c>
      <c r="F208" s="31">
        <f t="shared" ca="1" si="117"/>
        <v>1.1247765755490802E-2</v>
      </c>
      <c r="G208" s="70">
        <f t="shared" ca="1" si="117"/>
        <v>7.5310262739241018E-3</v>
      </c>
      <c r="H208" s="31">
        <f t="shared" ca="1" si="117"/>
        <v>6.5929807393706463E-2</v>
      </c>
      <c r="I208" s="31">
        <f t="shared" ca="1" si="117"/>
        <v>-7.0336464557979927E-2</v>
      </c>
      <c r="J208" s="71">
        <f t="shared" ca="1" si="117"/>
        <v>-6.9101776540985149E-2</v>
      </c>
      <c r="K208" s="31">
        <f t="shared" ca="1" si="117"/>
        <v>1.4990090542352785E-2</v>
      </c>
      <c r="L208" s="31" t="e">
        <f t="shared" ca="1" si="117"/>
        <v>#DIV/0!</v>
      </c>
      <c r="M208" s="71" t="e">
        <f t="shared" ca="1" si="117"/>
        <v>#DIV/0!</v>
      </c>
      <c r="N208" s="31">
        <f t="shared" ca="1" si="117"/>
        <v>5.2724920456778568E-2</v>
      </c>
      <c r="O208" s="62">
        <f t="shared" ca="1" si="117"/>
        <v>-0.25493423325582543</v>
      </c>
      <c r="P208" s="70">
        <f t="shared" ca="1" si="117"/>
        <v>-1.7891132049093206E-2</v>
      </c>
      <c r="Q208" s="31">
        <f t="shared" ca="1" si="117"/>
        <v>2.1348605736109194E-2</v>
      </c>
      <c r="R208" s="31">
        <f t="shared" ca="1" si="117"/>
        <v>-5.0202973398242201E-2</v>
      </c>
      <c r="S208" s="31" t="e">
        <f t="shared" ca="1" si="117"/>
        <v>#DIV/0!</v>
      </c>
      <c r="T208" s="31" t="e">
        <f t="shared" ca="1" si="110"/>
        <v>#DIV/0!</v>
      </c>
      <c r="U208" s="31">
        <f ca="1">IF(ISBLANK(U40),NA(),SUM(U$37:U$40)/SUM(U$33:U$36)-1)</f>
        <v>3.0915393596641305E-2</v>
      </c>
      <c r="V208" s="31" t="e">
        <f ca="1">IF(ISBLANK(V40),NA(),SUM(V$37:V$40)/SUM(V$33:V$36)-1)</f>
        <v>#DIV/0!</v>
      </c>
      <c r="W208" s="31" t="e">
        <f t="shared" ca="1" si="111"/>
        <v>#DIV/0!</v>
      </c>
      <c r="X208" s="31">
        <f ca="1">IF(ISBLANK(X40),NA(),SUM(X$37:X$40)/SUM(X$33:X$36)-1)</f>
        <v>1.5934935721045429E-2</v>
      </c>
      <c r="Y208" s="62">
        <f ca="1">IF(ISBLANK(Y40),NA(),SUM(Y$37:Y$40)/SUM(Y$33:Y$36)-1)</f>
        <v>3.7000996660793373E-2</v>
      </c>
    </row>
    <row r="209" spans="1:25" x14ac:dyDescent="0.2">
      <c r="A209" s="36" t="s">
        <v>45</v>
      </c>
      <c r="B209" s="69">
        <f ca="1">IF(ISBLANK(B44),NA(),SUM(B$41:B$44)/SUM(B$37:B$40)-1)</f>
        <v>-1.8199912212908287E-2</v>
      </c>
      <c r="C209" s="69">
        <f t="shared" ref="C209:Y209" ca="1" si="118">IF(ISBLANK(C44),NA(),SUM(C$41:C$44)/SUM(C$37:C$40)-1)</f>
        <v>-4.2072829260603517E-2</v>
      </c>
      <c r="D209" s="31">
        <f t="shared" ca="1" si="118"/>
        <v>-4.254344169119284E-2</v>
      </c>
      <c r="E209" s="31">
        <f t="shared" ca="1" si="118"/>
        <v>1.4970290543492526E-2</v>
      </c>
      <c r="F209" s="31">
        <f t="shared" ca="1" si="118"/>
        <v>-3.8346573301468512E-2</v>
      </c>
      <c r="G209" s="70">
        <f t="shared" ca="1" si="118"/>
        <v>-2.8604961741128143E-2</v>
      </c>
      <c r="H209" s="31">
        <f t="shared" ca="1" si="118"/>
        <v>3.1646760268292384E-2</v>
      </c>
      <c r="I209" s="31">
        <f t="shared" ca="1" si="118"/>
        <v>-0.11277756321351107</v>
      </c>
      <c r="J209" s="71">
        <f t="shared" ca="1" si="118"/>
        <v>-0.11490825105538127</v>
      </c>
      <c r="K209" s="31">
        <f t="shared" ca="1" si="118"/>
        <v>-4.0415371767098085E-2</v>
      </c>
      <c r="L209" s="31" t="e">
        <f t="shared" ca="1" si="118"/>
        <v>#DIV/0!</v>
      </c>
      <c r="M209" s="71" t="e">
        <f t="shared" ca="1" si="118"/>
        <v>#DIV/0!</v>
      </c>
      <c r="N209" s="31">
        <f t="shared" ca="1" si="118"/>
        <v>1.555544111707019E-2</v>
      </c>
      <c r="O209" s="62">
        <f t="shared" ca="1" si="118"/>
        <v>-0.28818376613787955</v>
      </c>
      <c r="P209" s="70">
        <f t="shared" ca="1" si="118"/>
        <v>-0.97980043574256392</v>
      </c>
      <c r="Q209" s="31">
        <f t="shared" ca="1" si="118"/>
        <v>-9.484571602071501E-3</v>
      </c>
      <c r="R209" s="31">
        <f t="shared" ca="1" si="118"/>
        <v>-6.7306737693193397E-2</v>
      </c>
      <c r="S209" s="31" t="e">
        <f t="shared" ca="1" si="118"/>
        <v>#DIV/0!</v>
      </c>
      <c r="T209" s="31" t="e">
        <f t="shared" ca="1" si="118"/>
        <v>#DIV/0!</v>
      </c>
      <c r="U209" s="31">
        <f t="shared" ca="1" si="118"/>
        <v>-2.2093373344060918E-2</v>
      </c>
      <c r="V209" s="31" t="e">
        <f t="shared" ca="1" si="118"/>
        <v>#DIV/0!</v>
      </c>
      <c r="W209" s="31" t="e">
        <f t="shared" ca="1" si="118"/>
        <v>#DIV/0!</v>
      </c>
      <c r="X209" s="31">
        <f t="shared" ca="1" si="118"/>
        <v>-0.99995275703996644</v>
      </c>
      <c r="Y209" s="62">
        <f t="shared" ca="1" si="118"/>
        <v>5.0233091128379259E-2</v>
      </c>
    </row>
    <row r="210" spans="1:25" x14ac:dyDescent="0.2">
      <c r="A210" s="36" t="s">
        <v>46</v>
      </c>
      <c r="B210" s="69">
        <f ca="1">IF(ISBLANK(B48),NA(),SUM(B$45:B$48)/SUM(B$41:B$44)-1)</f>
        <v>-1.5141794651801432E-2</v>
      </c>
      <c r="C210" s="69">
        <f t="shared" ref="C210:Y210" ca="1" si="119">IF(ISBLANK(C48),NA(),SUM(C$45:C$48)/SUM(C$41:C$44)-1)</f>
        <v>-2.8590759178438008E-2</v>
      </c>
      <c r="D210" s="31">
        <f t="shared" ca="1" si="119"/>
        <v>-2.8542397087300109E-2</v>
      </c>
      <c r="E210" s="31">
        <f t="shared" ca="1" si="119"/>
        <v>2.4946340503850806E-3</v>
      </c>
      <c r="F210" s="31">
        <f t="shared" ca="1" si="119"/>
        <v>-2.8972013570293775E-2</v>
      </c>
      <c r="G210" s="70">
        <f t="shared" ca="1" si="119"/>
        <v>-1.0877970567657491E-2</v>
      </c>
      <c r="H210" s="31">
        <f t="shared" ca="1" si="119"/>
        <v>-0.14225721856979678</v>
      </c>
      <c r="I210" s="31">
        <f t="shared" ca="1" si="119"/>
        <v>-9.5710936189058238E-2</v>
      </c>
      <c r="J210" s="71">
        <f t="shared" ca="1" si="119"/>
        <v>-0.1108645956007035</v>
      </c>
      <c r="K210" s="31">
        <f t="shared" ca="1" si="119"/>
        <v>-2.9619395755759337E-2</v>
      </c>
      <c r="L210" s="31" t="e">
        <f t="shared" ca="1" si="119"/>
        <v>#DIV/0!</v>
      </c>
      <c r="M210" s="71" t="e">
        <f t="shared" ca="1" si="119"/>
        <v>#DIV/0!</v>
      </c>
      <c r="N210" s="31">
        <f t="shared" ca="1" si="119"/>
        <v>3.2708049682028673E-3</v>
      </c>
      <c r="O210" s="62">
        <f t="shared" ca="1" si="119"/>
        <v>-0.62633670541835518</v>
      </c>
      <c r="P210" s="70">
        <f t="shared" ca="1" si="119"/>
        <v>-0.41985197050789758</v>
      </c>
      <c r="Q210" s="31">
        <f t="shared" ca="1" si="119"/>
        <v>6.4997649892082343E-3</v>
      </c>
      <c r="R210" s="31">
        <f t="shared" ca="1" si="119"/>
        <v>-5.6147740110416788E-2</v>
      </c>
      <c r="S210" s="31" t="e">
        <f t="shared" ca="1" si="119"/>
        <v>#DIV/0!</v>
      </c>
      <c r="T210" s="31">
        <f t="shared" ca="1" si="119"/>
        <v>2.185368193317716E-3</v>
      </c>
      <c r="U210" s="31">
        <f t="shared" ca="1" si="119"/>
        <v>-0.16151057714186368</v>
      </c>
      <c r="V210" s="31" t="e">
        <f t="shared" ca="1" si="119"/>
        <v>#DIV/0!</v>
      </c>
      <c r="W210" s="31">
        <f t="shared" ca="1" si="119"/>
        <v>-3.0380080949415245E-2</v>
      </c>
      <c r="X210" s="31">
        <f t="shared" ca="1" si="119"/>
        <v>-0.51798052841219744</v>
      </c>
      <c r="Y210" s="62">
        <f t="shared" ca="1" si="119"/>
        <v>1.3967062238189554E-2</v>
      </c>
    </row>
    <row r="211" spans="1:25" x14ac:dyDescent="0.2">
      <c r="A211" s="36" t="s">
        <v>178</v>
      </c>
      <c r="B211" s="69">
        <f ca="1">IF(ISBLANK(B52),NA(),SUM(B$49:B$52)/SUM(B$45:B$48)-1)</f>
        <v>-1.2007269191334213E-2</v>
      </c>
      <c r="C211" s="69">
        <f t="shared" ref="C211:Y211" ca="1" si="120">IF(ISBLANK(C52),NA(),SUM(C$49:C$52)/SUM(C$45:C$48)-1)</f>
        <v>-2.1425648660551744E-2</v>
      </c>
      <c r="D211" s="31">
        <f t="shared" ca="1" si="120"/>
        <v>-2.3517467209937859E-2</v>
      </c>
      <c r="E211" s="31">
        <f t="shared" ca="1" si="120"/>
        <v>-3.9363532464808948E-5</v>
      </c>
      <c r="F211" s="31">
        <f t="shared" ca="1" si="120"/>
        <v>-4.9278538285755236E-3</v>
      </c>
      <c r="G211" s="70">
        <f t="shared" ca="1" si="120"/>
        <v>-1.0745587422456127E-2</v>
      </c>
      <c r="H211" s="31">
        <f t="shared" ca="1" si="120"/>
        <v>-9.4179047456012244E-3</v>
      </c>
      <c r="I211" s="31">
        <f t="shared" ca="1" si="120"/>
        <v>-8.494777843254242E-2</v>
      </c>
      <c r="J211" s="31">
        <f t="shared" ca="1" si="120"/>
        <v>-9.3012127313069959E-2</v>
      </c>
      <c r="K211" s="31">
        <f t="shared" ca="1" si="120"/>
        <v>-3.7762408565987782E-3</v>
      </c>
      <c r="L211" s="31" t="e">
        <f t="shared" ca="1" si="120"/>
        <v>#DIV/0!</v>
      </c>
      <c r="M211" s="31" t="e">
        <f t="shared" ca="1" si="120"/>
        <v>#DIV/0!</v>
      </c>
      <c r="N211" s="31">
        <f t="shared" ca="1" si="120"/>
        <v>3.0010957955917128E-4</v>
      </c>
      <c r="O211" s="62">
        <f t="shared" ca="1" si="120"/>
        <v>-0.76574710482592456</v>
      </c>
      <c r="P211" s="31">
        <f t="shared" ca="1" si="120"/>
        <v>-0.36788047299300497</v>
      </c>
      <c r="Q211" s="31">
        <f t="shared" ca="1" si="120"/>
        <v>3.2479117844257388E-3</v>
      </c>
      <c r="R211" s="31">
        <f ca="1">IF(ISBLANK(R52),NA(),SUM(R$49:R$52)/SUM(R$45:R$48)-1)</f>
        <v>-5.8364220430894509E-2</v>
      </c>
      <c r="S211" s="31" t="e">
        <f t="shared" ca="1" si="120"/>
        <v>#DIV/0!</v>
      </c>
      <c r="T211" s="31">
        <f t="shared" ca="1" si="120"/>
        <v>-2.3940114964380532E-2</v>
      </c>
      <c r="U211" s="31">
        <f t="shared" ca="1" si="120"/>
        <v>-1.9185667792538053E-2</v>
      </c>
      <c r="V211" s="31" t="e">
        <f t="shared" ca="1" si="120"/>
        <v>#DIV/0!</v>
      </c>
      <c r="W211" s="31">
        <f t="shared" ca="1" si="120"/>
        <v>-5.178025949738152E-3</v>
      </c>
      <c r="X211" s="31">
        <f t="shared" ca="1" si="120"/>
        <v>-0.19068008005043358</v>
      </c>
      <c r="Y211" s="62">
        <f t="shared" ca="1" si="120"/>
        <v>7.3481315774098555E-2</v>
      </c>
    </row>
    <row r="212" spans="1:25" x14ac:dyDescent="0.2">
      <c r="A212" s="36" t="s">
        <v>202</v>
      </c>
      <c r="B212" s="69">
        <f ca="1">IF(ISBLANK(B56),NA(),SUM(B$53:B$56)/SUM(B$49:B$52)-1)</f>
        <v>1.447523110907234E-3</v>
      </c>
      <c r="C212" s="69">
        <f t="shared" ref="C212:X212" ca="1" si="121">IF(ISBLANK(C56),NA(),SUM(C$53:C$56)/SUM(C$49:C$52)-1)</f>
        <v>-1.9825442705106999E-3</v>
      </c>
      <c r="D212" s="31">
        <f t="shared" ca="1" si="121"/>
        <v>-5.4609608983323676E-3</v>
      </c>
      <c r="E212" s="31">
        <f t="shared" ca="1" si="121"/>
        <v>5.7128817039804325E-3</v>
      </c>
      <c r="F212" s="31">
        <f t="shared" ca="1" si="121"/>
        <v>2.4938592619302646E-2</v>
      </c>
      <c r="G212" s="70">
        <f t="shared" ca="1" si="121"/>
        <v>1.9734052084163789E-3</v>
      </c>
      <c r="H212" s="31">
        <f t="shared" ca="1" si="121"/>
        <v>2.1668666306716489E-2</v>
      </c>
      <c r="I212" s="31">
        <f t="shared" ca="1" si="121"/>
        <v>-5.296188463990037E-2</v>
      </c>
      <c r="J212" s="31">
        <f t="shared" ca="1" si="121"/>
        <v>-4.2243991833460726E-2</v>
      </c>
      <c r="K212" s="31">
        <f t="shared" ca="1" si="121"/>
        <v>2.401846783505146E-2</v>
      </c>
      <c r="L212" s="31" t="e">
        <f t="shared" ca="1" si="121"/>
        <v>#DIV/0!</v>
      </c>
      <c r="M212" s="31" t="e">
        <f t="shared" ca="1" si="121"/>
        <v>#DIV/0!</v>
      </c>
      <c r="N212" s="31">
        <f t="shared" ca="1" si="121"/>
        <v>5.7797874972980168E-3</v>
      </c>
      <c r="O212" s="31">
        <f t="shared" ca="1" si="121"/>
        <v>-0.61030192436607789</v>
      </c>
      <c r="P212" s="70">
        <f t="shared" ca="1" si="121"/>
        <v>-0.11342517041193156</v>
      </c>
      <c r="Q212" s="31">
        <f t="shared" ca="1" si="121"/>
        <v>-7.1713203121237523E-4</v>
      </c>
      <c r="R212" s="31">
        <f t="shared" ca="1" si="121"/>
        <v>-3.3144518498575359E-2</v>
      </c>
      <c r="S212" s="31" t="e">
        <f t="shared" ca="1" si="121"/>
        <v>#DIV/0!</v>
      </c>
      <c r="T212" s="31">
        <f t="shared" ca="1" si="121"/>
        <v>6.4934489006813756E-3</v>
      </c>
      <c r="U212" s="31">
        <f t="shared" ca="1" si="121"/>
        <v>-9.1215612481875263E-3</v>
      </c>
      <c r="V212" s="31" t="e">
        <f t="shared" ca="1" si="121"/>
        <v>#DIV/0!</v>
      </c>
      <c r="W212" s="31">
        <f t="shared" ca="1" si="121"/>
        <v>2.3341070527841623E-2</v>
      </c>
      <c r="X212" s="31">
        <f t="shared" ca="1" si="121"/>
        <v>-0.26116513714475342</v>
      </c>
      <c r="Y212" s="62">
        <f ca="1">IF(ISBLANK(Y56),NA(),SUM(Y$53:Y$56)/SUM(Y$49:Y$52)-1)</f>
        <v>5.9468417172158006E-2</v>
      </c>
    </row>
    <row r="213" spans="1:25" x14ac:dyDescent="0.2">
      <c r="A213" s="36" t="s">
        <v>203</v>
      </c>
      <c r="B213" s="69">
        <f ca="1">IF(ISBLANK(B57),NA(),SUM(B$57:B$60)/SUM(B$53:B$56)-1)</f>
        <v>6.2559379526117009E-3</v>
      </c>
      <c r="C213" s="69">
        <f ca="1">IF(ISBLANK(C57),NA(),SUM(C$57:C$60)/SUM(C$53:C$56)-1)</f>
        <v>8.305987760427902E-3</v>
      </c>
      <c r="D213" s="31">
        <f t="shared" ref="D213:Y213" ca="1" si="122">IF(ISBLANK(D57),NA(),SUM(D$57:D$60)/SUM(D$53:D$56)-1)</f>
        <v>5.0403989103837699E-3</v>
      </c>
      <c r="E213" s="31">
        <f t="shared" ca="1" si="122"/>
        <v>3.7261656443674518E-3</v>
      </c>
      <c r="F213" s="31">
        <f t="shared" ca="1" si="122"/>
        <v>3.2830325678865346E-2</v>
      </c>
      <c r="G213" s="70">
        <f t="shared" ca="1" si="122"/>
        <v>1.6922559795365721E-2</v>
      </c>
      <c r="H213" s="31">
        <f t="shared" ca="1" si="122"/>
        <v>2.2624685468501937E-3</v>
      </c>
      <c r="I213" s="31">
        <f t="shared" ca="1" si="122"/>
        <v>-5.9032290070422766E-2</v>
      </c>
      <c r="J213" s="31">
        <f t="shared" ca="1" si="122"/>
        <v>-4.0989192782978745E-2</v>
      </c>
      <c r="K213" s="31">
        <f t="shared" ca="1" si="122"/>
        <v>3.1591279131182537E-2</v>
      </c>
      <c r="L213" s="31" t="e">
        <f t="shared" ca="1" si="122"/>
        <v>#DIV/0!</v>
      </c>
      <c r="M213" s="31" t="e">
        <f t="shared" ca="1" si="122"/>
        <v>#DIV/0!</v>
      </c>
      <c r="N213" s="31">
        <f t="shared" ca="1" si="122"/>
        <v>3.7455196780893374E-3</v>
      </c>
      <c r="O213" s="31">
        <f t="shared" ca="1" si="122"/>
        <v>-0.51421102681167841</v>
      </c>
      <c r="P213" s="70">
        <f t="shared" ca="1" si="122"/>
        <v>-8.2906788768494666E-2</v>
      </c>
      <c r="Q213" s="31">
        <f t="shared" ca="1" si="122"/>
        <v>9.3506338503346331E-3</v>
      </c>
      <c r="R213" s="31">
        <f t="shared" ca="1" si="122"/>
        <v>-1.7824879416594386E-2</v>
      </c>
      <c r="S213" s="31" t="e">
        <f t="shared" ca="1" si="122"/>
        <v>#DIV/0!</v>
      </c>
      <c r="T213" s="31">
        <f t="shared" ca="1" si="122"/>
        <v>1.3787825057820502E-3</v>
      </c>
      <c r="U213" s="31">
        <f t="shared" ca="1" si="122"/>
        <v>-1.1071001737659181E-3</v>
      </c>
      <c r="V213" s="31" t="e">
        <f t="shared" ca="1" si="122"/>
        <v>#DIV/0!</v>
      </c>
      <c r="W213" s="31">
        <f t="shared" ca="1" si="122"/>
        <v>3.204108635212366E-2</v>
      </c>
      <c r="X213" s="31">
        <f t="shared" ca="1" si="122"/>
        <v>-9.5103497117418612E-2</v>
      </c>
      <c r="Y213" s="62">
        <f t="shared" ca="1" si="122"/>
        <v>9.9852228066650284E-3</v>
      </c>
    </row>
    <row r="214" spans="1:25" ht="12" thickBot="1" x14ac:dyDescent="0.25">
      <c r="A214" s="80" t="s">
        <v>204</v>
      </c>
      <c r="B214" s="102">
        <f ca="1">IF(ISBLANK(B61),NA(),SUM(B$61:B$64)/SUM(B$57:B$60)-1)</f>
        <v>1.446005486577695E-3</v>
      </c>
      <c r="C214" s="102">
        <f t="shared" ref="C214:X214" ca="1" si="123">IF(ISBLANK(C61),NA(),SUM(C$61:C$64)/SUM(C$57:C$60)-1)</f>
        <v>1.3251857371463505E-3</v>
      </c>
      <c r="D214" s="103">
        <f t="shared" ca="1" si="123"/>
        <v>-5.3175247633152622E-4</v>
      </c>
      <c r="E214" s="103">
        <f t="shared" ca="1" si="123"/>
        <v>1.5957779775110925E-3</v>
      </c>
      <c r="F214" s="103">
        <f t="shared" ca="1" si="123"/>
        <v>1.4895433552846837E-2</v>
      </c>
      <c r="G214" s="104">
        <f t="shared" ca="1" si="123"/>
        <v>7.4810271440342024E-3</v>
      </c>
      <c r="H214" s="103">
        <f t="shared" ca="1" si="123"/>
        <v>2.2971141225224478E-2</v>
      </c>
      <c r="I214" s="103">
        <f t="shared" ca="1" si="123"/>
        <v>-5.026619502755858E-2</v>
      </c>
      <c r="J214" s="103">
        <f t="shared" ca="1" si="123"/>
        <v>-1.8317169878327988E-2</v>
      </c>
      <c r="K214" s="103">
        <f t="shared" ca="1" si="123"/>
        <v>1.6291383719058139E-2</v>
      </c>
      <c r="L214" s="103" t="e">
        <f t="shared" ca="1" si="123"/>
        <v>#DIV/0!</v>
      </c>
      <c r="M214" s="103" t="e">
        <f t="shared" ca="1" si="123"/>
        <v>#DIV/0!</v>
      </c>
      <c r="N214" s="103">
        <f t="shared" ca="1" si="123"/>
        <v>1.6135308208407029E-3</v>
      </c>
      <c r="O214" s="103">
        <f t="shared" ca="1" si="123"/>
        <v>-0.51685488042975991</v>
      </c>
      <c r="P214" s="104">
        <f t="shared" ca="1" si="123"/>
        <v>-0.21523024157682635</v>
      </c>
      <c r="Q214" s="103">
        <f t="shared" ca="1" si="123"/>
        <v>1.8221550604651693E-2</v>
      </c>
      <c r="R214" s="103">
        <f t="shared" ca="1" si="123"/>
        <v>-9.1438368224723288E-3</v>
      </c>
      <c r="S214" s="103" t="e">
        <f t="shared" ca="1" si="123"/>
        <v>#DIV/0!</v>
      </c>
      <c r="T214" s="103">
        <f t="shared" ca="1" si="123"/>
        <v>-1.5201433025091804E-2</v>
      </c>
      <c r="U214" s="103">
        <f t="shared" ca="1" si="123"/>
        <v>1.5658872393196521E-2</v>
      </c>
      <c r="V214" s="103" t="e">
        <f t="shared" ca="1" si="123"/>
        <v>#DIV/0!</v>
      </c>
      <c r="W214" s="103">
        <f t="shared" ca="1" si="123"/>
        <v>1.6721960651223444E-2</v>
      </c>
      <c r="X214" s="103">
        <f t="shared" ca="1" si="123"/>
        <v>5.0367331156382589E-2</v>
      </c>
      <c r="Y214" s="105">
        <f ca="1">IF(ISBLANK(Y61),NA(),SUM(Y$61:Y$64)/SUM(Y$57:Y$60)-1)</f>
        <v>-5.405054600135073E-3</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pageSetUpPr fitToPage="1"/>
  </sheetPr>
  <dimension ref="A1:Y214"/>
  <sheetViews>
    <sheetView showGridLines="0" workbookViewId="0">
      <pane xSplit="1" ySplit="3" topLeftCell="B52" activePane="bottomRight" state="frozen"/>
      <selection activeCell="A195" sqref="A195:A198"/>
      <selection pane="topRight" activeCell="A195" sqref="A195:A198"/>
      <selection pane="bottomLeft" activeCell="A195" sqref="A195:A198"/>
      <selection pane="bottomRight" activeCell="E67" sqref="E6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49</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IF(Nb_cpte!B5&gt;0,Vol_hor!B5/Nb_cpte!B5," ")</f>
        <v>141.10729024044468</v>
      </c>
      <c r="C5" s="130">
        <f ca="1">IF(Nb_cpte!C5&gt;0,Vol_hor!C5/Nb_cpte!C5," ")</f>
        <v>80.520158059117591</v>
      </c>
      <c r="D5" s="131">
        <f ca="1">IF(Nb_cpte!D5&gt;0,Vol_hor!D5/Nb_cpte!D5," ")</f>
        <v>74.841659952061519</v>
      </c>
      <c r="E5" s="131">
        <f ca="1">IF(Nb_cpte!E5&gt;0,Vol_hor!E5/Nb_cpte!E5," ")</f>
        <v>297.82413439851416</v>
      </c>
      <c r="F5" s="131">
        <f ca="1">IF(Nb_cpte!F5&gt;0,Vol_hor!F5/Nb_cpte!F5," ")</f>
        <v>223.77193209246568</v>
      </c>
      <c r="G5" s="132">
        <f ca="1">IF(Nb_cpte!G5&gt;0,Vol_hor!G5/Nb_cpte!G5," ")</f>
        <v>62.004191071028025</v>
      </c>
      <c r="H5" s="131">
        <f ca="1">IF(Nb_cpte!H5&gt;0,Vol_hor!H5/Nb_cpte!H5," ")</f>
        <v>117.77884991605889</v>
      </c>
      <c r="I5" s="131">
        <f ca="1">IF(Nb_cpte!I5&gt;0,Vol_hor!I5/Nb_cpte!I5," ")</f>
        <v>96.928174534664095</v>
      </c>
      <c r="J5" s="133">
        <f ca="1">IF(Nb_cpte!J5&gt;0,Vol_hor!J5/Nb_cpte!J5," ")</f>
        <v>75.190725328804859</v>
      </c>
      <c r="K5" s="131">
        <f ca="1">IF(Nb_cpte!K5&gt;0,Vol_hor!K5/Nb_cpte!K5," ")</f>
        <v>92.019965974531928</v>
      </c>
      <c r="L5" s="131">
        <f ca="1">IF(Nb_cpte!L5&gt;0,Vol_hor!L5/Nb_cpte!L5," ")</f>
        <v>224.99472050011886</v>
      </c>
      <c r="M5" s="133">
        <f ca="1">IF(Nb_cpte!M5&gt;0,Vol_hor!M5/Nb_cpte!M5," ")</f>
        <v>177.80237894426497</v>
      </c>
      <c r="N5" s="131">
        <f ca="1">IF(Nb_cpte!N5&gt;0,Vol_hor!N5/Nb_cpte!N5," ")</f>
        <v>72.917472275556719</v>
      </c>
      <c r="O5" s="134">
        <f ca="1">IF(Nb_cpte!O5&gt;0,Vol_hor!O5/Nb_cpte!O5," ")</f>
        <v>299.76820920376326</v>
      </c>
      <c r="P5" s="135">
        <f ca="1">IF(Nb_cpte!P5&gt;0,Vol_hor!P5/Nb_cpte!P5," ")</f>
        <v>60.211426671388409</v>
      </c>
      <c r="Q5" s="136">
        <f ca="1">IF(Nb_cpte!Q5&gt;0,Vol_hor!Q5/Nb_cpte!Q5," ")</f>
        <v>57.01882990337522</v>
      </c>
      <c r="R5" s="136">
        <f ca="1">IF(Nb_cpte!R5&gt;0,Vol_hor!R5/Nb_cpte!R5," ")</f>
        <v>165.0956917502335</v>
      </c>
      <c r="S5" s="136" t="str">
        <f ca="1">IF(Nb_cpte!S5&gt;0,Vol_hor!S5/Nb_cpte!S5," ")</f>
        <v xml:space="preserve"> </v>
      </c>
      <c r="T5" s="136" t="str">
        <f ca="1">IF(Nb_cpte!T5&gt;0,Vol_hor!T5/Nb_cpte!T5," ")</f>
        <v xml:space="preserve"> </v>
      </c>
      <c r="U5" s="136">
        <f ca="1">IF(Nb_cpte!U5&gt;0,Vol_hor!U5/Nb_cpte!U5," ")</f>
        <v>149.35093751875519</v>
      </c>
      <c r="V5" s="136" t="str">
        <f ca="1">IF(Nb_cpte!V5&gt;0,Vol_hor!V5/Nb_cpte!V5," ")</f>
        <v xml:space="preserve"> </v>
      </c>
      <c r="W5" s="136" t="str">
        <f ca="1">IF(Nb_cpte!W5&gt;0,Vol_hor!W5/Nb_cpte!W5," ")</f>
        <v xml:space="preserve"> </v>
      </c>
      <c r="X5" s="136">
        <f ca="1">IF(Nb_cpte!X5&gt;0,Vol_hor!X5/Nb_cpte!X5," ")</f>
        <v>225.77397022298985</v>
      </c>
      <c r="Y5" s="137">
        <f ca="1">IF(Nb_cpte!Y5&gt;0,Vol_hor!Y5/Nb_cpte!Y5," ")</f>
        <v>59.017832278741416</v>
      </c>
    </row>
    <row r="6" spans="1:25" x14ac:dyDescent="0.2">
      <c r="A6" s="20">
        <v>38168</v>
      </c>
      <c r="B6" s="138">
        <f ca="1">IF(Nb_cpte!B6&gt;0,Vol_hor!B6/Nb_cpte!B6," ")</f>
        <v>140.18731059609678</v>
      </c>
      <c r="C6" s="138">
        <f ca="1">IF(Nb_cpte!C6&gt;0,Vol_hor!C6/Nb_cpte!C6," ")</f>
        <v>79.779406841505178</v>
      </c>
      <c r="D6" s="139">
        <f ca="1">IF(Nb_cpte!D6&gt;0,Vol_hor!D6/Nb_cpte!D6," ")</f>
        <v>74.137383541135065</v>
      </c>
      <c r="E6" s="139">
        <f ca="1">IF(Nb_cpte!E6&gt;0,Vol_hor!E6/Nb_cpte!E6," ")</f>
        <v>296.04911654217887</v>
      </c>
      <c r="F6" s="139">
        <f ca="1">IF(Nb_cpte!F6&gt;0,Vol_hor!F6/Nb_cpte!F6," ")</f>
        <v>223.4304016863195</v>
      </c>
      <c r="G6" s="140">
        <f ca="1">IF(Nb_cpte!G6&gt;0,Vol_hor!G6/Nb_cpte!G6," ")</f>
        <v>61.327054156989803</v>
      </c>
      <c r="H6" s="141">
        <f ca="1">IF(Nb_cpte!H6&gt;0,Vol_hor!H6/Nb_cpte!H6," ")</f>
        <v>108.17604809466064</v>
      </c>
      <c r="I6" s="141">
        <f ca="1">IF(Nb_cpte!I6&gt;0,Vol_hor!I6/Nb_cpte!I6," ")</f>
        <v>97.356527113247665</v>
      </c>
      <c r="J6" s="142">
        <f ca="1">IF(Nb_cpte!J6&gt;0,Vol_hor!J6/Nb_cpte!J6," ")</f>
        <v>76.135080883473549</v>
      </c>
      <c r="K6" s="141">
        <f ca="1">IF(Nb_cpte!K6&gt;0,Vol_hor!K6/Nb_cpte!K6," ")</f>
        <v>205.88940248931846</v>
      </c>
      <c r="L6" s="141">
        <f ca="1">IF(Nb_cpte!L6&gt;0,Vol_hor!L6/Nb_cpte!L6," ")</f>
        <v>226.84405635866776</v>
      </c>
      <c r="M6" s="142">
        <f ca="1">IF(Nb_cpte!M6&gt;0,Vol_hor!M6/Nb_cpte!M6," ")</f>
        <v>178.1639972577758</v>
      </c>
      <c r="N6" s="141">
        <f ca="1">IF(Nb_cpte!N6&gt;0,Vol_hor!N6/Nb_cpte!N6," ")</f>
        <v>239.30771374210491</v>
      </c>
      <c r="O6" s="143">
        <f ca="1">IF(Nb_cpte!O6&gt;0,Vol_hor!O6/Nb_cpte!O6," ")</f>
        <v>295.59899593093553</v>
      </c>
      <c r="P6" s="144">
        <f ca="1">IF(Nb_cpte!P6&gt;0,Vol_hor!P6/Nb_cpte!P6," ")</f>
        <v>58.861919385592707</v>
      </c>
      <c r="Q6" s="145">
        <f ca="1">IF(Nb_cpte!Q6&gt;0,Vol_hor!Q6/Nb_cpte!Q6," ")</f>
        <v>56.833990038435751</v>
      </c>
      <c r="R6" s="145">
        <f ca="1">IF(Nb_cpte!R6&gt;0,Vol_hor!R6/Nb_cpte!R6," ")</f>
        <v>162.7214066617114</v>
      </c>
      <c r="S6" s="145" t="str">
        <f ca="1">IF(Nb_cpte!S6&gt;0,Vol_hor!S6/Nb_cpte!S6," ")</f>
        <v xml:space="preserve"> </v>
      </c>
      <c r="T6" s="145" t="str">
        <f ca="1">IF(Nb_cpte!T6&gt;0,Vol_hor!T6/Nb_cpte!T6," ")</f>
        <v xml:space="preserve"> </v>
      </c>
      <c r="U6" s="145">
        <f ca="1">IF(Nb_cpte!U6&gt;0,Vol_hor!U6/Nb_cpte!U6," ")</f>
        <v>146.53308899735609</v>
      </c>
      <c r="V6" s="145" t="str">
        <f ca="1">IF(Nb_cpte!V6&gt;0,Vol_hor!V6/Nb_cpte!V6," ")</f>
        <v xml:space="preserve"> </v>
      </c>
      <c r="W6" s="145" t="str">
        <f ca="1">IF(Nb_cpte!W6&gt;0,Vol_hor!W6/Nb_cpte!W6," ")</f>
        <v xml:space="preserve"> </v>
      </c>
      <c r="X6" s="145">
        <f ca="1">IF(Nb_cpte!X6&gt;0,Vol_hor!X6/Nb_cpte!X6," ")</f>
        <v>224.79035464585147</v>
      </c>
      <c r="Y6" s="146">
        <f ca="1">IF(Nb_cpte!Y6&gt;0,Vol_hor!Y6/Nb_cpte!Y6," ")</f>
        <v>166.15370201823066</v>
      </c>
    </row>
    <row r="7" spans="1:25" x14ac:dyDescent="0.2">
      <c r="A7" s="20">
        <v>38260</v>
      </c>
      <c r="B7" s="138">
        <f ca="1">IF(Nb_cpte!B7&gt;0,Vol_hor!B7/Nb_cpte!B7," ")</f>
        <v>134.65576106254417</v>
      </c>
      <c r="C7" s="138">
        <f ca="1">IF(Nb_cpte!C7&gt;0,Vol_hor!C7/Nb_cpte!C7," ")</f>
        <v>79.614936807824833</v>
      </c>
      <c r="D7" s="139">
        <f ca="1">IF(Nb_cpte!D7&gt;0,Vol_hor!D7/Nb_cpte!D7," ")</f>
        <v>74.00365984061915</v>
      </c>
      <c r="E7" s="139">
        <f ca="1">IF(Nb_cpte!E7&gt;0,Vol_hor!E7/Nb_cpte!E7," ")</f>
        <v>279.62692301867628</v>
      </c>
      <c r="F7" s="139">
        <f ca="1">IF(Nb_cpte!F7&gt;0,Vol_hor!F7/Nb_cpte!F7," ")</f>
        <v>227.24583333993453</v>
      </c>
      <c r="G7" s="140">
        <f ca="1">IF(Nb_cpte!G7&gt;0,Vol_hor!G7/Nb_cpte!G7," ")</f>
        <v>60.876788027107374</v>
      </c>
      <c r="H7" s="141">
        <f ca="1">IF(Nb_cpte!H7&gt;0,Vol_hor!H7/Nb_cpte!H7," ")</f>
        <v>106.1018568112658</v>
      </c>
      <c r="I7" s="141">
        <f ca="1">IF(Nb_cpte!I7&gt;0,Vol_hor!I7/Nb_cpte!I7," ")</f>
        <v>95.082587354788487</v>
      </c>
      <c r="J7" s="142">
        <f ca="1">IF(Nb_cpte!J7&gt;0,Vol_hor!J7/Nb_cpte!J7," ")</f>
        <v>74.631624113169551</v>
      </c>
      <c r="K7" s="141">
        <f ca="1">IF(Nb_cpte!K7&gt;0,Vol_hor!K7/Nb_cpte!K7," ")</f>
        <v>210.39449727876683</v>
      </c>
      <c r="L7" s="141">
        <f ca="1">IF(Nb_cpte!L7&gt;0,Vol_hor!L7/Nb_cpte!L7," ")</f>
        <v>227.92555729160472</v>
      </c>
      <c r="M7" s="142">
        <f ca="1">IF(Nb_cpte!M7&gt;0,Vol_hor!M7/Nb_cpte!M7," ")</f>
        <v>179.10700348516286</v>
      </c>
      <c r="N7" s="141">
        <f ca="1">IF(Nb_cpte!N7&gt;0,Vol_hor!N7/Nb_cpte!N7," ")</f>
        <v>258.20509557188234</v>
      </c>
      <c r="O7" s="143">
        <f ca="1">IF(Nb_cpte!O7&gt;0,Vol_hor!O7/Nb_cpte!O7," ")</f>
        <v>283.86980151809792</v>
      </c>
      <c r="P7" s="144">
        <f ca="1">IF(Nb_cpte!P7&gt;0,Vol_hor!P7/Nb_cpte!P7," ")</f>
        <v>58.368604979432853</v>
      </c>
      <c r="Q7" s="145">
        <f ca="1">IF(Nb_cpte!Q7&gt;0,Vol_hor!Q7/Nb_cpte!Q7," ")</f>
        <v>56.612127983053483</v>
      </c>
      <c r="R7" s="145">
        <f ca="1">IF(Nb_cpte!R7&gt;0,Vol_hor!R7/Nb_cpte!R7," ")</f>
        <v>161.67438439613838</v>
      </c>
      <c r="S7" s="145" t="str">
        <f ca="1">IF(Nb_cpte!S7&gt;0,Vol_hor!S7/Nb_cpte!S7," ")</f>
        <v xml:space="preserve"> </v>
      </c>
      <c r="T7" s="145" t="str">
        <f ca="1">IF(Nb_cpte!T7&gt;0,Vol_hor!T7/Nb_cpte!T7," ")</f>
        <v xml:space="preserve"> </v>
      </c>
      <c r="U7" s="145">
        <f ca="1">IF(Nb_cpte!U7&gt;0,Vol_hor!U7/Nb_cpte!U7," ")</f>
        <v>145.53261644365659</v>
      </c>
      <c r="V7" s="145" t="str">
        <f ca="1">IF(Nb_cpte!V7&gt;0,Vol_hor!V7/Nb_cpte!V7," ")</f>
        <v xml:space="preserve"> </v>
      </c>
      <c r="W7" s="145" t="str">
        <f ca="1">IF(Nb_cpte!W7&gt;0,Vol_hor!W7/Nb_cpte!W7," ")</f>
        <v xml:space="preserve"> </v>
      </c>
      <c r="X7" s="145">
        <f ca="1">IF(Nb_cpte!X7&gt;0,Vol_hor!X7/Nb_cpte!X7," ")</f>
        <v>226.45988163202591</v>
      </c>
      <c r="Y7" s="146">
        <f ca="1">IF(Nb_cpte!Y7&gt;0,Vol_hor!Y7/Nb_cpte!Y7," ")</f>
        <v>214.77434641984266</v>
      </c>
    </row>
    <row r="8" spans="1:25" ht="12" thickBot="1" x14ac:dyDescent="0.25">
      <c r="A8" s="26">
        <v>38352</v>
      </c>
      <c r="B8" s="147">
        <f ca="1">IF(Nb_cpte!B8&gt;0,Vol_hor!B8/Nb_cpte!B8," ")</f>
        <v>141.45529585949245</v>
      </c>
      <c r="C8" s="147">
        <f ca="1">IF(Nb_cpte!C8&gt;0,Vol_hor!C8/Nb_cpte!C8," ")</f>
        <v>79.581074940389001</v>
      </c>
      <c r="D8" s="148">
        <f ca="1">IF(Nb_cpte!D8&gt;0,Vol_hor!D8/Nb_cpte!D8," ")</f>
        <v>73.983112817439675</v>
      </c>
      <c r="E8" s="148">
        <f ca="1">IF(Nb_cpte!E8&gt;0,Vol_hor!E8/Nb_cpte!E8," ")</f>
        <v>301.56570861552035</v>
      </c>
      <c r="F8" s="148">
        <f ca="1">IF(Nb_cpte!F8&gt;0,Vol_hor!F8/Nb_cpte!F8," ")</f>
        <v>225.80994552094782</v>
      </c>
      <c r="G8" s="149">
        <f ca="1">IF(Nb_cpte!G8&gt;0,Vol_hor!G8/Nb_cpte!G8," ")</f>
        <v>61.408137654618066</v>
      </c>
      <c r="H8" s="148">
        <f ca="1">IF(Nb_cpte!H8&gt;0,Vol_hor!H8/Nb_cpte!H8," ")</f>
        <v>102.36084309451941</v>
      </c>
      <c r="I8" s="148">
        <f ca="1">IF(Nb_cpte!I8&gt;0,Vol_hor!I8/Nb_cpte!I8," ")</f>
        <v>96.628296149067097</v>
      </c>
      <c r="J8" s="150">
        <f ca="1">IF(Nb_cpte!J8&gt;0,Vol_hor!J8/Nb_cpte!J8," ")</f>
        <v>76.82871916618565</v>
      </c>
      <c r="K8" s="148">
        <f ca="1">IF(Nb_cpte!K8&gt;0,Vol_hor!K8/Nb_cpte!K8," ")</f>
        <v>246.13835735393153</v>
      </c>
      <c r="L8" s="148">
        <f ca="1">IF(Nb_cpte!L8&gt;0,Vol_hor!L8/Nb_cpte!L8," ")</f>
        <v>222.92367478765385</v>
      </c>
      <c r="M8" s="150">
        <f ca="1">IF(Nb_cpte!M8&gt;0,Vol_hor!M8/Nb_cpte!M8," ")</f>
        <v>172.54167326604775</v>
      </c>
      <c r="N8" s="148">
        <f ca="1">IF(Nb_cpte!N8&gt;0,Vol_hor!N8/Nb_cpte!N8," ")</f>
        <v>340.31075230008759</v>
      </c>
      <c r="O8" s="151">
        <f ca="1">IF(Nb_cpte!O8&gt;0,Vol_hor!O8/Nb_cpte!O8," ")</f>
        <v>297.28442164610669</v>
      </c>
      <c r="P8" s="152">
        <f ca="1">IF(Nb_cpte!P8&gt;0,Vol_hor!P8/Nb_cpte!P8," ")</f>
        <v>57.517297235570943</v>
      </c>
      <c r="Q8" s="153">
        <f ca="1">IF(Nb_cpte!Q8&gt;0,Vol_hor!Q8/Nb_cpte!Q8," ")</f>
        <v>56.765894076427465</v>
      </c>
      <c r="R8" s="153">
        <f ca="1">IF(Nb_cpte!R8&gt;0,Vol_hor!R8/Nb_cpte!R8," ")</f>
        <v>161.41601488788254</v>
      </c>
      <c r="S8" s="153" t="str">
        <f ca="1">IF(Nb_cpte!S8&gt;0,Vol_hor!S8/Nb_cpte!S8," ")</f>
        <v xml:space="preserve"> </v>
      </c>
      <c r="T8" s="153" t="str">
        <f ca="1">IF(Nb_cpte!T8&gt;0,Vol_hor!T8/Nb_cpte!T8," ")</f>
        <v xml:space="preserve"> </v>
      </c>
      <c r="U8" s="153">
        <f ca="1">IF(Nb_cpte!U8&gt;0,Vol_hor!U8/Nb_cpte!U8," ")</f>
        <v>142.80978086302326</v>
      </c>
      <c r="V8" s="153" t="str">
        <f ca="1">IF(Nb_cpte!V8&gt;0,Vol_hor!V8/Nb_cpte!V8," ")</f>
        <v xml:space="preserve"> </v>
      </c>
      <c r="W8" s="153" t="str">
        <f ca="1">IF(Nb_cpte!W8&gt;0,Vol_hor!W8/Nb_cpte!W8," ")</f>
        <v xml:space="preserve"> </v>
      </c>
      <c r="X8" s="153">
        <f ca="1">IF(Nb_cpte!X8&gt;0,Vol_hor!X8/Nb_cpte!X8," ")</f>
        <v>226.30094537113726</v>
      </c>
      <c r="Y8" s="154">
        <f ca="1">IF(Nb_cpte!Y8&gt;0,Vol_hor!Y8/Nb_cpte!Y8," ")</f>
        <v>226.56422081233583</v>
      </c>
    </row>
    <row r="9" spans="1:25" x14ac:dyDescent="0.2">
      <c r="A9" s="14">
        <v>38442</v>
      </c>
      <c r="B9" s="130">
        <f ca="1">IF(Nb_cpte!B9&gt;0,Vol_hor!B9/Nb_cpte!B9," ")</f>
        <v>142.33741090931315</v>
      </c>
      <c r="C9" s="130">
        <f ca="1">IF(Nb_cpte!C9&gt;0,Vol_hor!C9/Nb_cpte!C9," ")</f>
        <v>79.309108751432333</v>
      </c>
      <c r="D9" s="131">
        <f ca="1">IF(Nb_cpte!D9&gt;0,Vol_hor!D9/Nb_cpte!D9," ")</f>
        <v>73.729033155451717</v>
      </c>
      <c r="E9" s="131">
        <f ca="1">IF(Nb_cpte!E9&gt;0,Vol_hor!E9/Nb_cpte!E9," ")</f>
        <v>307.02166260166166</v>
      </c>
      <c r="F9" s="131">
        <f ca="1">IF(Nb_cpte!F9&gt;0,Vol_hor!F9/Nb_cpte!F9," ")</f>
        <v>227.09546563351466</v>
      </c>
      <c r="G9" s="132">
        <f ca="1">IF(Nb_cpte!G9&gt;0,Vol_hor!G9/Nb_cpte!G9," ")</f>
        <v>61.690331689444477</v>
      </c>
      <c r="H9" s="131">
        <f ca="1">IF(Nb_cpte!H9&gt;0,Vol_hor!H9/Nb_cpte!H9," ")</f>
        <v>100.85483320028879</v>
      </c>
      <c r="I9" s="131">
        <f ca="1">IF(Nb_cpte!I9&gt;0,Vol_hor!I9/Nb_cpte!I9," ")</f>
        <v>96.49297116258073</v>
      </c>
      <c r="J9" s="133">
        <f ca="1">IF(Nb_cpte!J9&gt;0,Vol_hor!J9/Nb_cpte!J9," ")</f>
        <v>76.950584766857361</v>
      </c>
      <c r="K9" s="131">
        <f ca="1">IF(Nb_cpte!K9&gt;0,Vol_hor!K9/Nb_cpte!K9," ")</f>
        <v>238.46466117570813</v>
      </c>
      <c r="L9" s="131">
        <f ca="1">IF(Nb_cpte!L9&gt;0,Vol_hor!L9/Nb_cpte!L9," ")</f>
        <v>220.3448559983475</v>
      </c>
      <c r="M9" s="133">
        <f ca="1">IF(Nb_cpte!M9&gt;0,Vol_hor!M9/Nb_cpte!M9," ")</f>
        <v>172.67222499874714</v>
      </c>
      <c r="N9" s="131">
        <f ca="1">IF(Nb_cpte!N9&gt;0,Vol_hor!N9/Nb_cpte!N9," ")</f>
        <v>350.03790568751373</v>
      </c>
      <c r="O9" s="134">
        <f ca="1">IF(Nb_cpte!O9&gt;0,Vol_hor!O9/Nb_cpte!O9," ")</f>
        <v>290.93871460249534</v>
      </c>
      <c r="P9" s="135">
        <f ca="1">IF(Nb_cpte!P9&gt;0,Vol_hor!P9/Nb_cpte!P9," ")</f>
        <v>58.14950916041532</v>
      </c>
      <c r="Q9" s="136">
        <f ca="1">IF(Nb_cpte!Q9&gt;0,Vol_hor!Q9/Nb_cpte!Q9," ")</f>
        <v>56.678300146797646</v>
      </c>
      <c r="R9" s="136">
        <f ca="1">IF(Nb_cpte!R9&gt;0,Vol_hor!R9/Nb_cpte!R9," ")</f>
        <v>160.59252489153465</v>
      </c>
      <c r="S9" s="136" t="str">
        <f ca="1">IF(Nb_cpte!S9&gt;0,Vol_hor!S9/Nb_cpte!S9," ")</f>
        <v xml:space="preserve"> </v>
      </c>
      <c r="T9" s="136" t="str">
        <f ca="1">IF(Nb_cpte!T9&gt;0,Vol_hor!T9/Nb_cpte!T9," ")</f>
        <v xml:space="preserve"> </v>
      </c>
      <c r="U9" s="136">
        <f ca="1">IF(Nb_cpte!U9&gt;0,Vol_hor!U9/Nb_cpte!U9," ")</f>
        <v>141.52162012671818</v>
      </c>
      <c r="V9" s="136" t="str">
        <f ca="1">IF(Nb_cpte!V9&gt;0,Vol_hor!V9/Nb_cpte!V9," ")</f>
        <v xml:space="preserve"> </v>
      </c>
      <c r="W9" s="136" t="str">
        <f ca="1">IF(Nb_cpte!W9&gt;0,Vol_hor!W9/Nb_cpte!W9," ")</f>
        <v xml:space="preserve"> </v>
      </c>
      <c r="X9" s="136">
        <f ca="1">IF(Nb_cpte!X9&gt;0,Vol_hor!X9/Nb_cpte!X9," ")</f>
        <v>227.55023199662989</v>
      </c>
      <c r="Y9" s="137">
        <f ca="1">IF(Nb_cpte!Y9&gt;0,Vol_hor!Y9/Nb_cpte!Y9," ")</f>
        <v>217.66895386146837</v>
      </c>
    </row>
    <row r="10" spans="1:25" x14ac:dyDescent="0.2">
      <c r="A10" s="20">
        <v>38533</v>
      </c>
      <c r="B10" s="138">
        <f ca="1">IF(Nb_cpte!B10&gt;0,Vol_hor!B10/Nb_cpte!B10," ")</f>
        <v>142.20161823104579</v>
      </c>
      <c r="C10" s="138">
        <f ca="1">IF(Nb_cpte!C10&gt;0,Vol_hor!C10/Nb_cpte!C10," ")</f>
        <v>78.330173175495872</v>
      </c>
      <c r="D10" s="139">
        <f ca="1">IF(Nb_cpte!D10&gt;0,Vol_hor!D10/Nb_cpte!D10," ")</f>
        <v>72.741078123205781</v>
      </c>
      <c r="E10" s="139">
        <f ca="1">IF(Nb_cpte!E10&gt;0,Vol_hor!E10/Nb_cpte!E10," ")</f>
        <v>309.74261817852016</v>
      </c>
      <c r="F10" s="139">
        <f ca="1">IF(Nb_cpte!F10&gt;0,Vol_hor!F10/Nb_cpte!F10," ")</f>
        <v>227.59185898246065</v>
      </c>
      <c r="G10" s="140">
        <f ca="1">IF(Nb_cpte!G10&gt;0,Vol_hor!G10/Nb_cpte!G10," ")</f>
        <v>60.865167763232293</v>
      </c>
      <c r="H10" s="141">
        <f ca="1">IF(Nb_cpte!H10&gt;0,Vol_hor!H10/Nb_cpte!H10," ")</f>
        <v>106.27333447134325</v>
      </c>
      <c r="I10" s="141">
        <f ca="1">IF(Nb_cpte!I10&gt;0,Vol_hor!I10/Nb_cpte!I10," ")</f>
        <v>96.730363949450634</v>
      </c>
      <c r="J10" s="142">
        <f ca="1">IF(Nb_cpte!J10&gt;0,Vol_hor!J10/Nb_cpte!J10," ")</f>
        <v>76.951762537754476</v>
      </c>
      <c r="K10" s="141">
        <f ca="1">IF(Nb_cpte!K10&gt;0,Vol_hor!K10/Nb_cpte!K10," ")</f>
        <v>266.33654791292213</v>
      </c>
      <c r="L10" s="141">
        <f ca="1">IF(Nb_cpte!L10&gt;0,Vol_hor!L10/Nb_cpte!L10," ")</f>
        <v>219.57371741865552</v>
      </c>
      <c r="M10" s="142">
        <f ca="1">IF(Nb_cpte!M10&gt;0,Vol_hor!M10/Nb_cpte!M10," ")</f>
        <v>173.40708859841831</v>
      </c>
      <c r="N10" s="141">
        <f ca="1">IF(Nb_cpte!N10&gt;0,Vol_hor!N10/Nb_cpte!N10," ")</f>
        <v>359.09563933449903</v>
      </c>
      <c r="O10" s="143">
        <f ca="1">IF(Nb_cpte!O10&gt;0,Vol_hor!O10/Nb_cpte!O10," ")</f>
        <v>285.69758387777796</v>
      </c>
      <c r="P10" s="144">
        <f ca="1">IF(Nb_cpte!P10&gt;0,Vol_hor!P10/Nb_cpte!P10," ")</f>
        <v>57.84352501106239</v>
      </c>
      <c r="Q10" s="145">
        <f ca="1">IF(Nb_cpte!Q10&gt;0,Vol_hor!Q10/Nb_cpte!Q10," ")</f>
        <v>55.785455789692342</v>
      </c>
      <c r="R10" s="145">
        <f ca="1">IF(Nb_cpte!R10&gt;0,Vol_hor!R10/Nb_cpte!R10," ")</f>
        <v>159.85513545399712</v>
      </c>
      <c r="S10" s="145" t="str">
        <f ca="1">IF(Nb_cpte!S10&gt;0,Vol_hor!S10/Nb_cpte!S10," ")</f>
        <v xml:space="preserve"> </v>
      </c>
      <c r="T10" s="145" t="str">
        <f ca="1">IF(Nb_cpte!T10&gt;0,Vol_hor!T10/Nb_cpte!T10," ")</f>
        <v xml:space="preserve"> </v>
      </c>
      <c r="U10" s="145">
        <f ca="1">IF(Nb_cpte!U10&gt;0,Vol_hor!U10/Nb_cpte!U10," ")</f>
        <v>137.69534820117562</v>
      </c>
      <c r="V10" s="145" t="str">
        <f ca="1">IF(Nb_cpte!V10&gt;0,Vol_hor!V10/Nb_cpte!V10," ")</f>
        <v xml:space="preserve"> </v>
      </c>
      <c r="W10" s="145" t="str">
        <f ca="1">IF(Nb_cpte!W10&gt;0,Vol_hor!W10/Nb_cpte!W10," ")</f>
        <v xml:space="preserve"> </v>
      </c>
      <c r="X10" s="145">
        <f ca="1">IF(Nb_cpte!X10&gt;0,Vol_hor!X10/Nb_cpte!X10," ")</f>
        <v>228.61592520562979</v>
      </c>
      <c r="Y10" s="146">
        <f ca="1">IF(Nb_cpte!Y10&gt;0,Vol_hor!Y10/Nb_cpte!Y10," ")</f>
        <v>225.1210611504184</v>
      </c>
    </row>
    <row r="11" spans="1:25" x14ac:dyDescent="0.2">
      <c r="A11" s="20">
        <v>38625</v>
      </c>
      <c r="B11" s="138">
        <f ca="1">IF(Nb_cpte!B11&gt;0,Vol_hor!B11/Nb_cpte!B11," ")</f>
        <v>139.50616306845265</v>
      </c>
      <c r="C11" s="138">
        <f ca="1">IF(Nb_cpte!C11&gt;0,Vol_hor!C11/Nb_cpte!C11," ")</f>
        <v>78.40207192745595</v>
      </c>
      <c r="D11" s="139">
        <f ca="1">IF(Nb_cpte!D11&gt;0,Vol_hor!D11/Nb_cpte!D11," ")</f>
        <v>72.80543326905547</v>
      </c>
      <c r="E11" s="139">
        <f ca="1">IF(Nb_cpte!E11&gt;0,Vol_hor!E11/Nb_cpte!E11," ")</f>
        <v>302.2203245448959</v>
      </c>
      <c r="F11" s="139">
        <f ca="1">IF(Nb_cpte!F11&gt;0,Vol_hor!F11/Nb_cpte!F11," ")</f>
        <v>229.35714415768442</v>
      </c>
      <c r="G11" s="140">
        <f ca="1">IF(Nb_cpte!G11&gt;0,Vol_hor!G11/Nb_cpte!G11," ")</f>
        <v>60.69444929157568</v>
      </c>
      <c r="H11" s="141">
        <f ca="1">IF(Nb_cpte!H11&gt;0,Vol_hor!H11/Nb_cpte!H11," ")</f>
        <v>104.62703987382255</v>
      </c>
      <c r="I11" s="141">
        <f ca="1">IF(Nb_cpte!I11&gt;0,Vol_hor!I11/Nb_cpte!I11," ")</f>
        <v>95.335772029906295</v>
      </c>
      <c r="J11" s="142">
        <f ca="1">IF(Nb_cpte!J11&gt;0,Vol_hor!J11/Nb_cpte!J11," ")</f>
        <v>76.326893418464721</v>
      </c>
      <c r="K11" s="141">
        <f ca="1">IF(Nb_cpte!K11&gt;0,Vol_hor!K11/Nb_cpte!K11," ")</f>
        <v>260.2936560126808</v>
      </c>
      <c r="L11" s="141">
        <f ca="1">IF(Nb_cpte!L11&gt;0,Vol_hor!L11/Nb_cpte!L11," ")</f>
        <v>214.02776616228778</v>
      </c>
      <c r="M11" s="142">
        <f ca="1">IF(Nb_cpte!M11&gt;0,Vol_hor!M11/Nb_cpte!M11," ")</f>
        <v>170.10604858671329</v>
      </c>
      <c r="N11" s="141">
        <f ca="1">IF(Nb_cpte!N11&gt;0,Vol_hor!N11/Nb_cpte!N11," ")</f>
        <v>355.01236512499798</v>
      </c>
      <c r="O11" s="143">
        <f ca="1">IF(Nb_cpte!O11&gt;0,Vol_hor!O11/Nb_cpte!O11," ")</f>
        <v>268.72996145198823</v>
      </c>
      <c r="P11" s="144">
        <f ca="1">IF(Nb_cpte!P11&gt;0,Vol_hor!P11/Nb_cpte!P11," ")</f>
        <v>56.348562898209934</v>
      </c>
      <c r="Q11" s="145">
        <f ca="1">IF(Nb_cpte!Q11&gt;0,Vol_hor!Q11/Nb_cpte!Q11," ")</f>
        <v>56.334806994276121</v>
      </c>
      <c r="R11" s="145">
        <f ca="1">IF(Nb_cpte!R11&gt;0,Vol_hor!R11/Nb_cpte!R11," ")</f>
        <v>159.24846794867094</v>
      </c>
      <c r="S11" s="145" t="str">
        <f ca="1">IF(Nb_cpte!S11&gt;0,Vol_hor!S11/Nb_cpte!S11," ")</f>
        <v xml:space="preserve"> </v>
      </c>
      <c r="T11" s="145" t="str">
        <f ca="1">IF(Nb_cpte!T11&gt;0,Vol_hor!T11/Nb_cpte!T11," ")</f>
        <v xml:space="preserve"> </v>
      </c>
      <c r="U11" s="145">
        <f ca="1">IF(Nb_cpte!U11&gt;0,Vol_hor!U11/Nb_cpte!U11," ")</f>
        <v>135.81748508153268</v>
      </c>
      <c r="V11" s="145" t="str">
        <f ca="1">IF(Nb_cpte!V11&gt;0,Vol_hor!V11/Nb_cpte!V11," ")</f>
        <v xml:space="preserve"> </v>
      </c>
      <c r="W11" s="145" t="str">
        <f ca="1">IF(Nb_cpte!W11&gt;0,Vol_hor!W11/Nb_cpte!W11," ")</f>
        <v xml:space="preserve"> </v>
      </c>
      <c r="X11" s="145">
        <f ca="1">IF(Nb_cpte!X11&gt;0,Vol_hor!X11/Nb_cpte!X11," ")</f>
        <v>226.90882371575609</v>
      </c>
      <c r="Y11" s="146">
        <f ca="1">IF(Nb_cpte!Y11&gt;0,Vol_hor!Y11/Nb_cpte!Y11," ")</f>
        <v>219.81585388279007</v>
      </c>
    </row>
    <row r="12" spans="1:25" ht="12" thickBot="1" x14ac:dyDescent="0.25">
      <c r="A12" s="26">
        <v>38717</v>
      </c>
      <c r="B12" s="147">
        <f ca="1">IF(Nb_cpte!B12&gt;0,Vol_hor!B12/Nb_cpte!B12," ")</f>
        <v>142.68576863373258</v>
      </c>
      <c r="C12" s="147">
        <f ca="1">IF(Nb_cpte!C12&gt;0,Vol_hor!C12/Nb_cpte!C12," ")</f>
        <v>77.706408453818682</v>
      </c>
      <c r="D12" s="148">
        <f ca="1">IF(Nb_cpte!D12&gt;0,Vol_hor!D12/Nb_cpte!D12," ")</f>
        <v>72.130804627780805</v>
      </c>
      <c r="E12" s="148">
        <f ca="1">IF(Nb_cpte!E12&gt;0,Vol_hor!E12/Nb_cpte!E12," ")</f>
        <v>315.04406390196471</v>
      </c>
      <c r="F12" s="148">
        <f ca="1">IF(Nb_cpte!F12&gt;0,Vol_hor!F12/Nb_cpte!F12," ")</f>
        <v>228.13631545512206</v>
      </c>
      <c r="G12" s="149">
        <f ca="1">IF(Nb_cpte!G12&gt;0,Vol_hor!G12/Nb_cpte!G12," ")</f>
        <v>60.713133557436301</v>
      </c>
      <c r="H12" s="148">
        <f ca="1">IF(Nb_cpte!H12&gt;0,Vol_hor!H12/Nb_cpte!H12," ")</f>
        <v>106.95862848164268</v>
      </c>
      <c r="I12" s="148">
        <f ca="1">IF(Nb_cpte!I12&gt;0,Vol_hor!I12/Nb_cpte!I12," ")</f>
        <v>94.683829080779603</v>
      </c>
      <c r="J12" s="150">
        <f ca="1">IF(Nb_cpte!J12&gt;0,Vol_hor!J12/Nb_cpte!J12," ")</f>
        <v>75.731358840018018</v>
      </c>
      <c r="K12" s="148">
        <f ca="1">IF(Nb_cpte!K12&gt;0,Vol_hor!K12/Nb_cpte!K12," ")</f>
        <v>256.92518628607519</v>
      </c>
      <c r="L12" s="148">
        <f ca="1">IF(Nb_cpte!L12&gt;0,Vol_hor!L12/Nb_cpte!L12," ")</f>
        <v>206.26557969790318</v>
      </c>
      <c r="M12" s="150">
        <f ca="1">IF(Nb_cpte!M12&gt;0,Vol_hor!M12/Nb_cpte!M12," ")</f>
        <v>163.34348132068251</v>
      </c>
      <c r="N12" s="148">
        <f ca="1">IF(Nb_cpte!N12&gt;0,Vol_hor!N12/Nb_cpte!N12," ")</f>
        <v>370.51490606634326</v>
      </c>
      <c r="O12" s="151">
        <f ca="1">IF(Nb_cpte!O12&gt;0,Vol_hor!O12/Nb_cpte!O12," ")</f>
        <v>263.13822000948977</v>
      </c>
      <c r="P12" s="152">
        <f ca="1">IF(Nb_cpte!P12&gt;0,Vol_hor!P12/Nb_cpte!P12," ")</f>
        <v>54.032824858151145</v>
      </c>
      <c r="Q12" s="153">
        <f ca="1">IF(Nb_cpte!Q12&gt;0,Vol_hor!Q12/Nb_cpte!Q12," ")</f>
        <v>56.440551808912787</v>
      </c>
      <c r="R12" s="153">
        <f ca="1">IF(Nb_cpte!R12&gt;0,Vol_hor!R12/Nb_cpte!R12," ")</f>
        <v>158.34625739238967</v>
      </c>
      <c r="S12" s="153" t="str">
        <f ca="1">IF(Nb_cpte!S12&gt;0,Vol_hor!S12/Nb_cpte!S12," ")</f>
        <v xml:space="preserve"> </v>
      </c>
      <c r="T12" s="153" t="str">
        <f ca="1">IF(Nb_cpte!T12&gt;0,Vol_hor!T12/Nb_cpte!T12," ")</f>
        <v xml:space="preserve"> </v>
      </c>
      <c r="U12" s="153">
        <f ca="1">IF(Nb_cpte!U12&gt;0,Vol_hor!U12/Nb_cpte!U12," ")</f>
        <v>134.88981187958888</v>
      </c>
      <c r="V12" s="153" t="str">
        <f ca="1">IF(Nb_cpte!V12&gt;0,Vol_hor!V12/Nb_cpte!V12," ")</f>
        <v xml:space="preserve"> </v>
      </c>
      <c r="W12" s="153" t="str">
        <f ca="1">IF(Nb_cpte!W12&gt;0,Vol_hor!W12/Nb_cpte!W12," ")</f>
        <v xml:space="preserve"> </v>
      </c>
      <c r="X12" s="153">
        <f ca="1">IF(Nb_cpte!X12&gt;0,Vol_hor!X12/Nb_cpte!X12," ")</f>
        <v>225.86459254117349</v>
      </c>
      <c r="Y12" s="154">
        <f ca="1">IF(Nb_cpte!Y12&gt;0,Vol_hor!Y12/Nb_cpte!Y12," ")</f>
        <v>230.74742413949377</v>
      </c>
    </row>
    <row r="13" spans="1:25" x14ac:dyDescent="0.2">
      <c r="A13" s="14">
        <v>38807</v>
      </c>
      <c r="B13" s="130">
        <f ca="1">IF(Nb_cpte!B13&gt;0,Vol_hor!B13/Nb_cpte!B13," ")</f>
        <v>143.57462636116631</v>
      </c>
      <c r="C13" s="130">
        <f ca="1">IF(Nb_cpte!C13&gt;0,Vol_hor!C13/Nb_cpte!C13," ")</f>
        <v>77.551116720822478</v>
      </c>
      <c r="D13" s="131">
        <f ca="1">IF(Nb_cpte!D13&gt;0,Vol_hor!D13/Nb_cpte!D13," ")</f>
        <v>71.988314885649757</v>
      </c>
      <c r="E13" s="131">
        <f ca="1">IF(Nb_cpte!E13&gt;0,Vol_hor!E13/Nb_cpte!E13," ")</f>
        <v>318.2634086999293</v>
      </c>
      <c r="F13" s="131">
        <f ca="1">IF(Nb_cpte!F13&gt;0,Vol_hor!F13/Nb_cpte!F13," ")</f>
        <v>228.58639674924152</v>
      </c>
      <c r="G13" s="132">
        <f ca="1">IF(Nb_cpte!G13&gt;0,Vol_hor!G13/Nb_cpte!G13," ")</f>
        <v>60.964606531569558</v>
      </c>
      <c r="H13" s="131">
        <f ca="1">IF(Nb_cpte!H13&gt;0,Vol_hor!H13/Nb_cpte!H13," ")</f>
        <v>98.003054278716604</v>
      </c>
      <c r="I13" s="131">
        <f ca="1">IF(Nb_cpte!I13&gt;0,Vol_hor!I13/Nb_cpte!I13," ")</f>
        <v>95.368927362848353</v>
      </c>
      <c r="J13" s="133">
        <f ca="1">IF(Nb_cpte!J13&gt;0,Vol_hor!J13/Nb_cpte!J13," ")</f>
        <v>77.630732071546035</v>
      </c>
      <c r="K13" s="131">
        <f ca="1">IF(Nb_cpte!K13&gt;0,Vol_hor!K13/Nb_cpte!K13," ")</f>
        <v>253.43030268553724</v>
      </c>
      <c r="L13" s="131">
        <f ca="1">IF(Nb_cpte!L13&gt;0,Vol_hor!L13/Nb_cpte!L13," ")</f>
        <v>204.52734839935212</v>
      </c>
      <c r="M13" s="133">
        <f ca="1">IF(Nb_cpte!M13&gt;0,Vol_hor!M13/Nb_cpte!M13," ")</f>
        <v>163.17420608162519</v>
      </c>
      <c r="N13" s="131">
        <f ca="1">IF(Nb_cpte!N13&gt;0,Vol_hor!N13/Nb_cpte!N13," ")</f>
        <v>373.16482814804363</v>
      </c>
      <c r="O13" s="134">
        <f ca="1">IF(Nb_cpte!O13&gt;0,Vol_hor!O13/Nb_cpte!O13," ")</f>
        <v>255.11935033700701</v>
      </c>
      <c r="P13" s="135">
        <f ca="1">IF(Nb_cpte!P13&gt;0,Vol_hor!P13/Nb_cpte!P13," ")</f>
        <v>48.592809146090445</v>
      </c>
      <c r="Q13" s="136">
        <f ca="1">IF(Nb_cpte!Q13&gt;0,Vol_hor!Q13/Nb_cpte!Q13," ")</f>
        <v>56.611600836297079</v>
      </c>
      <c r="R13" s="136">
        <f ca="1">IF(Nb_cpte!R13&gt;0,Vol_hor!R13/Nb_cpte!R13," ")</f>
        <v>157.4943533451621</v>
      </c>
      <c r="S13" s="136">
        <f ca="1">IF(Nb_cpte!S13&gt;0,Vol_hor!S13/Nb_cpte!S13," ")</f>
        <v>52.083628723396728</v>
      </c>
      <c r="T13" s="136" t="str">
        <f ca="1">IF(Nb_cpte!T13&gt;0,Vol_hor!T13/Nb_cpte!T13," ")</f>
        <v xml:space="preserve"> </v>
      </c>
      <c r="U13" s="136">
        <f ca="1">IF(Nb_cpte!U13&gt;0,Vol_hor!U13/Nb_cpte!U13," ")</f>
        <v>134.19703958131211</v>
      </c>
      <c r="V13" s="136">
        <f ca="1">IF(Nb_cpte!V13&gt;0,Vol_hor!V13/Nb_cpte!V13," ")</f>
        <v>197.41909888018577</v>
      </c>
      <c r="W13" s="136" t="str">
        <f ca="1">IF(Nb_cpte!W13&gt;0,Vol_hor!W13/Nb_cpte!W13," ")</f>
        <v xml:space="preserve"> </v>
      </c>
      <c r="X13" s="136">
        <f ca="1">IF(Nb_cpte!X13&gt;0,Vol_hor!X13/Nb_cpte!X13," ")</f>
        <v>240.74887799053948</v>
      </c>
      <c r="Y13" s="137">
        <f ca="1">IF(Nb_cpte!Y13&gt;0,Vol_hor!Y13/Nb_cpte!Y13," ")</f>
        <v>231.67195208968073</v>
      </c>
    </row>
    <row r="14" spans="1:25" x14ac:dyDescent="0.2">
      <c r="A14" s="20">
        <v>38898</v>
      </c>
      <c r="B14" s="138">
        <f ca="1">IF(Nb_cpte!B14&gt;0,Vol_hor!B14/Nb_cpte!B14," ")</f>
        <v>143.10462063875926</v>
      </c>
      <c r="C14" s="138">
        <f ca="1">IF(Nb_cpte!C14&gt;0,Vol_hor!C14/Nb_cpte!C14," ")</f>
        <v>77.074566245917509</v>
      </c>
      <c r="D14" s="139">
        <f ca="1">IF(Nb_cpte!D14&gt;0,Vol_hor!D14/Nb_cpte!D14," ")</f>
        <v>71.542103075071353</v>
      </c>
      <c r="E14" s="139">
        <f ca="1">IF(Nb_cpte!E14&gt;0,Vol_hor!E14/Nb_cpte!E14," ")</f>
        <v>319.83275877920988</v>
      </c>
      <c r="F14" s="139">
        <f ca="1">IF(Nb_cpte!F14&gt;0,Vol_hor!F14/Nb_cpte!F14," ")</f>
        <v>228.98430145410427</v>
      </c>
      <c r="G14" s="140">
        <f ca="1">IF(Nb_cpte!G14&gt;0,Vol_hor!G14/Nb_cpte!G14," ")</f>
        <v>61.034902805842101</v>
      </c>
      <c r="H14" s="141">
        <f ca="1">IF(Nb_cpte!H14&gt;0,Vol_hor!H14/Nb_cpte!H14," ")</f>
        <v>105.67013601800163</v>
      </c>
      <c r="I14" s="141">
        <f ca="1">IF(Nb_cpte!I14&gt;0,Vol_hor!I14/Nb_cpte!I14," ")</f>
        <v>95.111519607540359</v>
      </c>
      <c r="J14" s="142">
        <f ca="1">IF(Nb_cpte!J14&gt;0,Vol_hor!J14/Nb_cpte!J14," ")</f>
        <v>76.146713650232002</v>
      </c>
      <c r="K14" s="141">
        <f ca="1">IF(Nb_cpte!K14&gt;0,Vol_hor!K14/Nb_cpte!K14," ")</f>
        <v>262.26739922854091</v>
      </c>
      <c r="L14" s="141">
        <f ca="1">IF(Nb_cpte!L14&gt;0,Vol_hor!L14/Nb_cpte!L14," ")</f>
        <v>199.90109142709463</v>
      </c>
      <c r="M14" s="142">
        <f ca="1">IF(Nb_cpte!M14&gt;0,Vol_hor!M14/Nb_cpte!M14," ")</f>
        <v>157.94608231748444</v>
      </c>
      <c r="N14" s="141">
        <f ca="1">IF(Nb_cpte!N14&gt;0,Vol_hor!N14/Nb_cpte!N14," ")</f>
        <v>368.05293656354269</v>
      </c>
      <c r="O14" s="143">
        <f ca="1">IF(Nb_cpte!O14&gt;0,Vol_hor!O14/Nb_cpte!O14," ")</f>
        <v>242.98744287616574</v>
      </c>
      <c r="P14" s="144">
        <f ca="1">IF(Nb_cpte!P14&gt;0,Vol_hor!P14/Nb_cpte!P14," ")</f>
        <v>48.457056904463016</v>
      </c>
      <c r="Q14" s="145">
        <f ca="1">IF(Nb_cpte!Q14&gt;0,Vol_hor!Q14/Nb_cpte!Q14," ")</f>
        <v>56.706835534827363</v>
      </c>
      <c r="R14" s="145">
        <f ca="1">IF(Nb_cpte!R14&gt;0,Vol_hor!R14/Nb_cpte!R14," ")</f>
        <v>157.12721358209009</v>
      </c>
      <c r="S14" s="145">
        <f ca="1">IF(Nb_cpte!S14&gt;0,Vol_hor!S14/Nb_cpte!S14," ")</f>
        <v>51.805424148805464</v>
      </c>
      <c r="T14" s="145" t="str">
        <f ca="1">IF(Nb_cpte!T14&gt;0,Vol_hor!T14/Nb_cpte!T14," ")</f>
        <v xml:space="preserve"> </v>
      </c>
      <c r="U14" s="145">
        <f ca="1">IF(Nb_cpte!U14&gt;0,Vol_hor!U14/Nb_cpte!U14," ")</f>
        <v>133.27847965476138</v>
      </c>
      <c r="V14" s="145">
        <f ca="1">IF(Nb_cpte!V14&gt;0,Vol_hor!V14/Nb_cpte!V14," ")</f>
        <v>202.38242769768871</v>
      </c>
      <c r="W14" s="145" t="str">
        <f ca="1">IF(Nb_cpte!W14&gt;0,Vol_hor!W14/Nb_cpte!W14," ")</f>
        <v xml:space="preserve"> </v>
      </c>
      <c r="X14" s="145">
        <f ca="1">IF(Nb_cpte!X14&gt;0,Vol_hor!X14/Nb_cpte!X14," ")</f>
        <v>238.53512739054142</v>
      </c>
      <c r="Y14" s="146">
        <f ca="1">IF(Nb_cpte!Y14&gt;0,Vol_hor!Y14/Nb_cpte!Y14," ")</f>
        <v>231.91725184635487</v>
      </c>
    </row>
    <row r="15" spans="1:25" x14ac:dyDescent="0.2">
      <c r="A15" s="20">
        <v>38990</v>
      </c>
      <c r="B15" s="138">
        <f ca="1">IF(Nb_cpte!B15&gt;0,Vol_hor!B15/Nb_cpte!B15," ")</f>
        <v>142.14194752227954</v>
      </c>
      <c r="C15" s="138">
        <f ca="1">IF(Nb_cpte!C15&gt;0,Vol_hor!C15/Nb_cpte!C15," ")</f>
        <v>76.788619463717353</v>
      </c>
      <c r="D15" s="139">
        <f ca="1">IF(Nb_cpte!D15&gt;0,Vol_hor!D15/Nb_cpte!D15," ")</f>
        <v>71.224045851001165</v>
      </c>
      <c r="E15" s="139">
        <f ca="1">IF(Nb_cpte!E15&gt;0,Vol_hor!E15/Nb_cpte!E15," ")</f>
        <v>316.88027474082708</v>
      </c>
      <c r="F15" s="139">
        <f ca="1">IF(Nb_cpte!F15&gt;0,Vol_hor!F15/Nb_cpte!F15," ")</f>
        <v>228.74817568064461</v>
      </c>
      <c r="G15" s="140">
        <f ca="1">IF(Nb_cpte!G15&gt;0,Vol_hor!G15/Nb_cpte!G15," ")</f>
        <v>60.689235088053373</v>
      </c>
      <c r="H15" s="141">
        <f ca="1">IF(Nb_cpte!H15&gt;0,Vol_hor!H15/Nb_cpte!H15," ")</f>
        <v>101.84149922333832</v>
      </c>
      <c r="I15" s="141">
        <f ca="1">IF(Nb_cpte!I15&gt;0,Vol_hor!I15/Nb_cpte!I15," ")</f>
        <v>94.221880736304783</v>
      </c>
      <c r="J15" s="142">
        <f ca="1">IF(Nb_cpte!J15&gt;0,Vol_hor!J15/Nb_cpte!J15," ")</f>
        <v>76.255109871432097</v>
      </c>
      <c r="K15" s="141">
        <f ca="1">IF(Nb_cpte!K15&gt;0,Vol_hor!K15/Nb_cpte!K15," ")</f>
        <v>261.46374056951555</v>
      </c>
      <c r="L15" s="141">
        <f ca="1">IF(Nb_cpte!L15&gt;0,Vol_hor!L15/Nb_cpte!L15," ")</f>
        <v>189.94716963956969</v>
      </c>
      <c r="M15" s="142">
        <f ca="1">IF(Nb_cpte!M15&gt;0,Vol_hor!M15/Nb_cpte!M15," ")</f>
        <v>153.43136685254277</v>
      </c>
      <c r="N15" s="141">
        <f ca="1">IF(Nb_cpte!N15&gt;0,Vol_hor!N15/Nb_cpte!N15," ")</f>
        <v>371.95476984882379</v>
      </c>
      <c r="O15" s="143">
        <f ca="1">IF(Nb_cpte!O15&gt;0,Vol_hor!O15/Nb_cpte!O15," ")</f>
        <v>213.64713786278591</v>
      </c>
      <c r="P15" s="144">
        <f ca="1">IF(Nb_cpte!P15&gt;0,Vol_hor!P15/Nb_cpte!P15," ")</f>
        <v>48.450232722295368</v>
      </c>
      <c r="Q15" s="145">
        <f ca="1">IF(Nb_cpte!Q15&gt;0,Vol_hor!Q15/Nb_cpte!Q15," ")</f>
        <v>56.483873892658522</v>
      </c>
      <c r="R15" s="145">
        <f ca="1">IF(Nb_cpte!R15&gt;0,Vol_hor!R15/Nb_cpte!R15," ")</f>
        <v>156.33596428378095</v>
      </c>
      <c r="S15" s="145">
        <f ca="1">IF(Nb_cpte!S15&gt;0,Vol_hor!S15/Nb_cpte!S15," ")</f>
        <v>52.392832752333589</v>
      </c>
      <c r="T15" s="145" t="str">
        <f ca="1">IF(Nb_cpte!T15&gt;0,Vol_hor!T15/Nb_cpte!T15," ")</f>
        <v xml:space="preserve"> </v>
      </c>
      <c r="U15" s="145">
        <f ca="1">IF(Nb_cpte!U15&gt;0,Vol_hor!U15/Nb_cpte!U15," ")</f>
        <v>132.5996425294195</v>
      </c>
      <c r="V15" s="145">
        <f ca="1">IF(Nb_cpte!V15&gt;0,Vol_hor!V15/Nb_cpte!V15," ")</f>
        <v>204.36324782833935</v>
      </c>
      <c r="W15" s="145" t="str">
        <f ca="1">IF(Nb_cpte!W15&gt;0,Vol_hor!W15/Nb_cpte!W15," ")</f>
        <v xml:space="preserve"> </v>
      </c>
      <c r="X15" s="145">
        <f ca="1">IF(Nb_cpte!X15&gt;0,Vol_hor!X15/Nb_cpte!X15," ")</f>
        <v>240.56954981377675</v>
      </c>
      <c r="Y15" s="146">
        <f ca="1">IF(Nb_cpte!Y15&gt;0,Vol_hor!Y15/Nb_cpte!Y15," ")</f>
        <v>225.3223396067896</v>
      </c>
    </row>
    <row r="16" spans="1:25" ht="12" thickBot="1" x14ac:dyDescent="0.25">
      <c r="A16" s="26">
        <v>39082</v>
      </c>
      <c r="B16" s="147">
        <f ca="1">IF(Nb_cpte!B16&gt;0,Vol_hor!B16/Nb_cpte!B16," ")</f>
        <v>144.21066931167709</v>
      </c>
      <c r="C16" s="147">
        <f ca="1">IF(Nb_cpte!C16&gt;0,Vol_hor!C16/Nb_cpte!C16," ")</f>
        <v>76.042173658102783</v>
      </c>
      <c r="D16" s="148">
        <f ca="1">IF(Nb_cpte!D16&gt;0,Vol_hor!D16/Nb_cpte!D16," ")</f>
        <v>70.474756580159593</v>
      </c>
      <c r="E16" s="148">
        <f ca="1">IF(Nb_cpte!E16&gt;0,Vol_hor!E16/Nb_cpte!E16," ")</f>
        <v>326.38419136883175</v>
      </c>
      <c r="F16" s="148">
        <f ca="1">IF(Nb_cpte!F16&gt;0,Vol_hor!F16/Nb_cpte!F16," ")</f>
        <v>228.9318176037705</v>
      </c>
      <c r="G16" s="149">
        <f ca="1">IF(Nb_cpte!G16&gt;0,Vol_hor!G16/Nb_cpte!G16," ")</f>
        <v>60.619349949871854</v>
      </c>
      <c r="H16" s="148">
        <f ca="1">IF(Nb_cpte!H16&gt;0,Vol_hor!H16/Nb_cpte!H16," ")</f>
        <v>103.02997916233679</v>
      </c>
      <c r="I16" s="148">
        <f ca="1">IF(Nb_cpte!I16&gt;0,Vol_hor!I16/Nb_cpte!I16," ")</f>
        <v>93.117617894885583</v>
      </c>
      <c r="J16" s="150">
        <f ca="1">IF(Nb_cpte!J16&gt;0,Vol_hor!J16/Nb_cpte!J16," ")</f>
        <v>75.082140048340534</v>
      </c>
      <c r="K16" s="148">
        <f ca="1">IF(Nb_cpte!K16&gt;0,Vol_hor!K16/Nb_cpte!K16," ")</f>
        <v>255.64607942089933</v>
      </c>
      <c r="L16" s="148">
        <f ca="1">IF(Nb_cpte!L16&gt;0,Vol_hor!L16/Nb_cpte!L16," ")</f>
        <v>185.57714202090747</v>
      </c>
      <c r="M16" s="150">
        <f ca="1">IF(Nb_cpte!M16&gt;0,Vol_hor!M16/Nb_cpte!M16," ")</f>
        <v>150.82328945133273</v>
      </c>
      <c r="N16" s="148">
        <f ca="1">IF(Nb_cpte!N16&gt;0,Vol_hor!N16/Nb_cpte!N16," ")</f>
        <v>373.93719573973959</v>
      </c>
      <c r="O16" s="151">
        <f ca="1">IF(Nb_cpte!O16&gt;0,Vol_hor!O16/Nb_cpte!O16," ")</f>
        <v>185.67781996101365</v>
      </c>
      <c r="P16" s="152">
        <f ca="1">IF(Nb_cpte!P16&gt;0,Vol_hor!P16/Nb_cpte!P16," ")</f>
        <v>48.165249039561949</v>
      </c>
      <c r="Q16" s="153">
        <f ca="1">IF(Nb_cpte!Q16&gt;0,Vol_hor!Q16/Nb_cpte!Q16," ")</f>
        <v>56.055566245890695</v>
      </c>
      <c r="R16" s="153">
        <f ca="1">IF(Nb_cpte!R16&gt;0,Vol_hor!R16/Nb_cpte!R16," ")</f>
        <v>155.39591027904405</v>
      </c>
      <c r="S16" s="153">
        <f ca="1">IF(Nb_cpte!S16&gt;0,Vol_hor!S16/Nb_cpte!S16," ")</f>
        <v>52.402176703089857</v>
      </c>
      <c r="T16" s="153" t="str">
        <f ca="1">IF(Nb_cpte!T16&gt;0,Vol_hor!T16/Nb_cpte!T16," ")</f>
        <v xml:space="preserve"> </v>
      </c>
      <c r="U16" s="153">
        <f ca="1">IF(Nb_cpte!U16&gt;0,Vol_hor!U16/Nb_cpte!U16," ")</f>
        <v>131.88317858078219</v>
      </c>
      <c r="V16" s="153">
        <f ca="1">IF(Nb_cpte!V16&gt;0,Vol_hor!V16/Nb_cpte!V16," ")</f>
        <v>213.7301427331503</v>
      </c>
      <c r="W16" s="153" t="str">
        <f ca="1">IF(Nb_cpte!W16&gt;0,Vol_hor!W16/Nb_cpte!W16," ")</f>
        <v xml:space="preserve"> </v>
      </c>
      <c r="X16" s="153">
        <f ca="1">IF(Nb_cpte!X16&gt;0,Vol_hor!X16/Nb_cpte!X16," ")</f>
        <v>237.97248604116118</v>
      </c>
      <c r="Y16" s="154">
        <f ca="1">IF(Nb_cpte!Y16&gt;0,Vol_hor!Y16/Nb_cpte!Y16," ")</f>
        <v>221.84832765980821</v>
      </c>
    </row>
    <row r="17" spans="1:25" x14ac:dyDescent="0.2">
      <c r="A17" s="14">
        <v>39172</v>
      </c>
      <c r="B17" s="138">
        <f ca="1">IF(Nb_cpte!B17&gt;0,Vol_hor!B17/Nb_cpte!B17," ")</f>
        <v>143.67296085618065</v>
      </c>
      <c r="C17" s="138">
        <f ca="1">IF(Nb_cpte!C17&gt;0,Vol_hor!C17/Nb_cpte!C17," ")</f>
        <v>75.496847637358442</v>
      </c>
      <c r="D17" s="141">
        <f ca="1">IF(Nb_cpte!D17&gt;0,Vol_hor!D17/Nb_cpte!D17," ")</f>
        <v>69.935181713164695</v>
      </c>
      <c r="E17" s="141">
        <f ca="1">IF(Nb_cpte!E17&gt;0,Vol_hor!E17/Nb_cpte!E17," ")</f>
        <v>325.88856112954676</v>
      </c>
      <c r="F17" s="141">
        <f ca="1">IF(Nb_cpte!F17&gt;0,Vol_hor!F17/Nb_cpte!F17," ")</f>
        <v>227.85320509759453</v>
      </c>
      <c r="G17" s="140">
        <f ca="1">IF(Nb_cpte!G17&gt;0,Vol_hor!G17/Nb_cpte!G17," ")</f>
        <v>60.681210992860848</v>
      </c>
      <c r="H17" s="141">
        <f ca="1">IF(Nb_cpte!H17&gt;0,Vol_hor!H17/Nb_cpte!H17," ")</f>
        <v>100.20195161817817</v>
      </c>
      <c r="I17" s="141">
        <f ca="1">IF(Nb_cpte!I17&gt;0,Vol_hor!I17/Nb_cpte!I17," ")</f>
        <v>93.487999744210185</v>
      </c>
      <c r="J17" s="142">
        <f ca="1">IF(Nb_cpte!J17&gt;0,Vol_hor!J17/Nb_cpte!J17," ")</f>
        <v>75.837289408767461</v>
      </c>
      <c r="K17" s="141">
        <f ca="1">IF(Nb_cpte!K17&gt;0,Vol_hor!K17/Nb_cpte!K17," ")</f>
        <v>250.1869478761966</v>
      </c>
      <c r="L17" s="141">
        <f ca="1">IF(Nb_cpte!L17&gt;0,Vol_hor!L17/Nb_cpte!L17," ")</f>
        <v>180.12699455694695</v>
      </c>
      <c r="M17" s="142">
        <f ca="1">IF(Nb_cpte!M17&gt;0,Vol_hor!M17/Nb_cpte!M17," ")</f>
        <v>146.70623844094158</v>
      </c>
      <c r="N17" s="141">
        <f ca="1">IF(Nb_cpte!N17&gt;0,Vol_hor!N17/Nb_cpte!N17," ")</f>
        <v>369.75856483462894</v>
      </c>
      <c r="O17" s="143">
        <f ca="1">IF(Nb_cpte!O17&gt;0,Vol_hor!O17/Nb_cpte!O17," ")</f>
        <v>176.25942477104911</v>
      </c>
      <c r="P17" s="144">
        <f ca="1">IF(Nb_cpte!P17&gt;0,Vol_hor!P17/Nb_cpte!P17," ")</f>
        <v>48.100450916115804</v>
      </c>
      <c r="Q17" s="145">
        <f ca="1">IF(Nb_cpte!Q17&gt;0,Vol_hor!Q17/Nb_cpte!Q17," ")</f>
        <v>56.039513270770961</v>
      </c>
      <c r="R17" s="145">
        <f ca="1">IF(Nb_cpte!R17&gt;0,Vol_hor!R17/Nb_cpte!R17," ")</f>
        <v>155.11331135956584</v>
      </c>
      <c r="S17" s="145">
        <f ca="1">IF(Nb_cpte!S17&gt;0,Vol_hor!S17/Nb_cpte!S17," ")</f>
        <v>52.855002600837352</v>
      </c>
      <c r="T17" s="145" t="str">
        <f ca="1">IF(Nb_cpte!T17&gt;0,Vol_hor!T17/Nb_cpte!T17," ")</f>
        <v xml:space="preserve"> </v>
      </c>
      <c r="U17" s="145">
        <f ca="1">IF(Nb_cpte!U17&gt;0,Vol_hor!U17/Nb_cpte!U17," ")</f>
        <v>131.81689375879989</v>
      </c>
      <c r="V17" s="145">
        <f ca="1">IF(Nb_cpte!V17&gt;0,Vol_hor!V17/Nb_cpte!V17," ")</f>
        <v>213.13690010472354</v>
      </c>
      <c r="W17" s="145" t="str">
        <f ca="1">IF(Nb_cpte!W17&gt;0,Vol_hor!W17/Nb_cpte!W17," ")</f>
        <v xml:space="preserve"> </v>
      </c>
      <c r="X17" s="145">
        <f ca="1">IF(Nb_cpte!X17&gt;0,Vol_hor!X17/Nb_cpte!X17," ")</f>
        <v>234.55479904187106</v>
      </c>
      <c r="Y17" s="146">
        <f ca="1">IF(Nb_cpte!Y17&gt;0,Vol_hor!Y17/Nb_cpte!Y17," ")</f>
        <v>223.56922369748048</v>
      </c>
    </row>
    <row r="18" spans="1:25" x14ac:dyDescent="0.2">
      <c r="A18" s="20">
        <v>39263</v>
      </c>
      <c r="B18" s="138">
        <f ca="1">IF(Nb_cpte!B18&gt;0,Vol_hor!B18/Nb_cpte!B18," ")</f>
        <v>144.13638891931592</v>
      </c>
      <c r="C18" s="138">
        <f ca="1">IF(Nb_cpte!C18&gt;0,Vol_hor!C18/Nb_cpte!C18," ")</f>
        <v>75.567458212160048</v>
      </c>
      <c r="D18" s="141">
        <f ca="1">IF(Nb_cpte!D18&gt;0,Vol_hor!D18/Nb_cpte!D18," ")</f>
        <v>70.014550816610566</v>
      </c>
      <c r="E18" s="141">
        <f ca="1">IF(Nb_cpte!E18&gt;0,Vol_hor!E18/Nb_cpte!E18," ")</f>
        <v>326.91281195630921</v>
      </c>
      <c r="F18" s="141">
        <f ca="1">IF(Nb_cpte!F18&gt;0,Vol_hor!F18/Nb_cpte!F18," ")</f>
        <v>226.41692915006749</v>
      </c>
      <c r="G18" s="140">
        <f ca="1">IF(Nb_cpte!G18&gt;0,Vol_hor!G18/Nb_cpte!G18," ")</f>
        <v>60.982361964267774</v>
      </c>
      <c r="H18" s="141">
        <f ca="1">IF(Nb_cpte!H18&gt;0,Vol_hor!H18/Nb_cpte!H18," ")</f>
        <v>104.55312567610974</v>
      </c>
      <c r="I18" s="141">
        <f ca="1">IF(Nb_cpte!I18&gt;0,Vol_hor!I18/Nb_cpte!I18," ")</f>
        <v>93.121947627013128</v>
      </c>
      <c r="J18" s="142">
        <f ca="1">IF(Nb_cpte!J18&gt;0,Vol_hor!J18/Nb_cpte!J18," ")</f>
        <v>74.108365917952383</v>
      </c>
      <c r="K18" s="141">
        <f ca="1">IF(Nb_cpte!K18&gt;0,Vol_hor!K18/Nb_cpte!K18," ")</f>
        <v>251.12558725869638</v>
      </c>
      <c r="L18" s="141">
        <f ca="1">IF(Nb_cpte!L18&gt;0,Vol_hor!L18/Nb_cpte!L18," ")</f>
        <v>177.44756397790013</v>
      </c>
      <c r="M18" s="142">
        <f ca="1">IF(Nb_cpte!M18&gt;0,Vol_hor!M18/Nb_cpte!M18," ")</f>
        <v>145.7494413588789</v>
      </c>
      <c r="N18" s="141">
        <f ca="1">IF(Nb_cpte!N18&gt;0,Vol_hor!N18/Nb_cpte!N18," ")</f>
        <v>364.01906763186071</v>
      </c>
      <c r="O18" s="143">
        <f ca="1">IF(Nb_cpte!O18&gt;0,Vol_hor!O18/Nb_cpte!O18," ")</f>
        <v>167.39587127950932</v>
      </c>
      <c r="P18" s="144">
        <f ca="1">IF(Nb_cpte!P18&gt;0,Vol_hor!P18/Nb_cpte!P18," ")</f>
        <v>47.830478136876991</v>
      </c>
      <c r="Q18" s="145">
        <f ca="1">IF(Nb_cpte!Q18&gt;0,Vol_hor!Q18/Nb_cpte!Q18," ")</f>
        <v>56.13343563378956</v>
      </c>
      <c r="R18" s="145">
        <f ca="1">IF(Nb_cpte!R18&gt;0,Vol_hor!R18/Nb_cpte!R18," ")</f>
        <v>154.75189332539952</v>
      </c>
      <c r="S18" s="145">
        <f ca="1">IF(Nb_cpte!S18&gt;0,Vol_hor!S18/Nb_cpte!S18," ")</f>
        <v>52.528165118965106</v>
      </c>
      <c r="T18" s="145" t="str">
        <f ca="1">IF(Nb_cpte!T18&gt;0,Vol_hor!T18/Nb_cpte!T18," ")</f>
        <v xml:space="preserve"> </v>
      </c>
      <c r="U18" s="145">
        <f ca="1">IF(Nb_cpte!U18&gt;0,Vol_hor!U18/Nb_cpte!U18," ")</f>
        <v>132.72755827153671</v>
      </c>
      <c r="V18" s="145">
        <f ca="1">IF(Nb_cpte!V18&gt;0,Vol_hor!V18/Nb_cpte!V18," ")</f>
        <v>213.27065928006473</v>
      </c>
      <c r="W18" s="145" t="str">
        <f ca="1">IF(Nb_cpte!W18&gt;0,Vol_hor!W18/Nb_cpte!W18," ")</f>
        <v xml:space="preserve"> </v>
      </c>
      <c r="X18" s="145">
        <f ca="1">IF(Nb_cpte!X18&gt;0,Vol_hor!X18/Nb_cpte!X18," ")</f>
        <v>230.44817001419236</v>
      </c>
      <c r="Y18" s="146">
        <f ca="1">IF(Nb_cpte!Y18&gt;0,Vol_hor!Y18/Nb_cpte!Y18," ")</f>
        <v>218.97676045373129</v>
      </c>
    </row>
    <row r="19" spans="1:25" x14ac:dyDescent="0.2">
      <c r="A19" s="20">
        <v>39355</v>
      </c>
      <c r="B19" s="138">
        <f ca="1">IF(Nb_cpte!B19&gt;0,Vol_hor!B19/Nb_cpte!B19," ")</f>
        <v>143.64750035447781</v>
      </c>
      <c r="C19" s="138">
        <f ca="1">IF(Nb_cpte!C19&gt;0,Vol_hor!C19/Nb_cpte!C19," ")</f>
        <v>74.97387901373969</v>
      </c>
      <c r="D19" s="141">
        <f ca="1">IF(Nb_cpte!D19&gt;0,Vol_hor!D19/Nb_cpte!D19," ")</f>
        <v>69.405841388937858</v>
      </c>
      <c r="E19" s="141">
        <f ca="1">IF(Nb_cpte!E19&gt;0,Vol_hor!E19/Nb_cpte!E19," ")</f>
        <v>326.3595086139054</v>
      </c>
      <c r="F19" s="141">
        <f ca="1">IF(Nb_cpte!F19&gt;0,Vol_hor!F19/Nb_cpte!F19," ")</f>
        <v>225.34124499794601</v>
      </c>
      <c r="G19" s="140">
        <f ca="1">IF(Nb_cpte!G19&gt;0,Vol_hor!G19/Nb_cpte!G19," ")</f>
        <v>60.953148380652628</v>
      </c>
      <c r="H19" s="141">
        <f ca="1">IF(Nb_cpte!H19&gt;0,Vol_hor!H19/Nb_cpte!H19," ")</f>
        <v>104.95522864181945</v>
      </c>
      <c r="I19" s="141">
        <f ca="1">IF(Nb_cpte!I19&gt;0,Vol_hor!I19/Nb_cpte!I19," ")</f>
        <v>92.494647520627865</v>
      </c>
      <c r="J19" s="142">
        <f ca="1">IF(Nb_cpte!J19&gt;0,Vol_hor!J19/Nb_cpte!J19," ")</f>
        <v>74.216033914031001</v>
      </c>
      <c r="K19" s="141">
        <f ca="1">IF(Nb_cpte!K19&gt;0,Vol_hor!K19/Nb_cpte!K19," ")</f>
        <v>245.53224315163999</v>
      </c>
      <c r="L19" s="141">
        <f ca="1">IF(Nb_cpte!L19&gt;0,Vol_hor!L19/Nb_cpte!L19," ")</f>
        <v>176.16408830414073</v>
      </c>
      <c r="M19" s="142">
        <f ca="1">IF(Nb_cpte!M19&gt;0,Vol_hor!M19/Nb_cpte!M19," ")</f>
        <v>145.01972594062437</v>
      </c>
      <c r="N19" s="141">
        <f ca="1">IF(Nb_cpte!N19&gt;0,Vol_hor!N19/Nb_cpte!N19," ")</f>
        <v>359.50855889758896</v>
      </c>
      <c r="O19" s="143">
        <f ca="1">IF(Nb_cpte!O19&gt;0,Vol_hor!O19/Nb_cpte!O19," ")</f>
        <v>171.16830072424187</v>
      </c>
      <c r="P19" s="144">
        <f ca="1">IF(Nb_cpte!P19&gt;0,Vol_hor!P19/Nb_cpte!P19," ")</f>
        <v>47.967592555465018</v>
      </c>
      <c r="Q19" s="145">
        <f ca="1">IF(Nb_cpte!Q19&gt;0,Vol_hor!Q19/Nb_cpte!Q19," ")</f>
        <v>55.979454505685389</v>
      </c>
      <c r="R19" s="145">
        <f ca="1">IF(Nb_cpte!R19&gt;0,Vol_hor!R19/Nb_cpte!R19," ")</f>
        <v>154.48253364460967</v>
      </c>
      <c r="S19" s="145">
        <f ca="1">IF(Nb_cpte!S19&gt;0,Vol_hor!S19/Nb_cpte!S19," ")</f>
        <v>52.981368319956204</v>
      </c>
      <c r="T19" s="145" t="str">
        <f ca="1">IF(Nb_cpte!T19&gt;0,Vol_hor!T19/Nb_cpte!T19," ")</f>
        <v xml:space="preserve"> </v>
      </c>
      <c r="U19" s="145">
        <f ca="1">IF(Nb_cpte!U19&gt;0,Vol_hor!U19/Nb_cpte!U19," ")</f>
        <v>133.17652353870793</v>
      </c>
      <c r="V19" s="145">
        <f ca="1">IF(Nb_cpte!V19&gt;0,Vol_hor!V19/Nb_cpte!V19," ")</f>
        <v>214.27668861393116</v>
      </c>
      <c r="W19" s="145" t="str">
        <f ca="1">IF(Nb_cpte!W19&gt;0,Vol_hor!W19/Nb_cpte!W19," ")</f>
        <v xml:space="preserve"> </v>
      </c>
      <c r="X19" s="145">
        <f ca="1">IF(Nb_cpte!X19&gt;0,Vol_hor!X19/Nb_cpte!X19," ")</f>
        <v>230.09545347094686</v>
      </c>
      <c r="Y19" s="146">
        <f ca="1">IF(Nb_cpte!Y19&gt;0,Vol_hor!Y19/Nb_cpte!Y19," ")</f>
        <v>213.6481252756424</v>
      </c>
    </row>
    <row r="20" spans="1:25" ht="12" thickBot="1" x14ac:dyDescent="0.25">
      <c r="A20" s="26">
        <v>39447</v>
      </c>
      <c r="B20" s="147">
        <f ca="1">IF(Nb_cpte!B20&gt;0,Vol_hor!B20/Nb_cpte!B20," ")</f>
        <v>144.49736562351475</v>
      </c>
      <c r="C20" s="147">
        <f ca="1">IF(Nb_cpte!C20&gt;0,Vol_hor!C20/Nb_cpte!C20," ")</f>
        <v>75.044715002724374</v>
      </c>
      <c r="D20" s="148">
        <f ca="1">IF(Nb_cpte!D20&gt;0,Vol_hor!D20/Nb_cpte!D20," ")</f>
        <v>69.458357670143926</v>
      </c>
      <c r="E20" s="148">
        <f ca="1">IF(Nb_cpte!E20&gt;0,Vol_hor!E20/Nb_cpte!E20," ")</f>
        <v>329.37303495106596</v>
      </c>
      <c r="F20" s="148">
        <f ca="1">IF(Nb_cpte!F20&gt;0,Vol_hor!F20/Nb_cpte!F20," ")</f>
        <v>225.6158338784297</v>
      </c>
      <c r="G20" s="149">
        <f ca="1">IF(Nb_cpte!G20&gt;0,Vol_hor!G20/Nb_cpte!G20," ")</f>
        <v>60.891801117369866</v>
      </c>
      <c r="H20" s="148">
        <f ca="1">IF(Nb_cpte!H20&gt;0,Vol_hor!H20/Nb_cpte!H20," ")</f>
        <v>110.35919828962128</v>
      </c>
      <c r="I20" s="148">
        <f ca="1">IF(Nb_cpte!I20&gt;0,Vol_hor!I20/Nb_cpte!I20," ")</f>
        <v>92.837910822579374</v>
      </c>
      <c r="J20" s="150">
        <f ca="1">IF(Nb_cpte!J20&gt;0,Vol_hor!J20/Nb_cpte!J20," ")</f>
        <v>74.770813928582655</v>
      </c>
      <c r="K20" s="148">
        <f ca="1">IF(Nb_cpte!K20&gt;0,Vol_hor!K20/Nb_cpte!K20," ")</f>
        <v>240.23649341614384</v>
      </c>
      <c r="L20" s="148">
        <f ca="1">IF(Nb_cpte!L20&gt;0,Vol_hor!L20/Nb_cpte!L20," ")</f>
        <v>176.28223506991262</v>
      </c>
      <c r="M20" s="150">
        <f ca="1">IF(Nb_cpte!M20&gt;0,Vol_hor!M20/Nb_cpte!M20," ")</f>
        <v>146.58151662012926</v>
      </c>
      <c r="N20" s="148">
        <f ca="1">IF(Nb_cpte!N20&gt;0,Vol_hor!N20/Nb_cpte!N20," ")</f>
        <v>355.28768150287652</v>
      </c>
      <c r="O20" s="151">
        <f ca="1">IF(Nb_cpte!O20&gt;0,Vol_hor!O20/Nb_cpte!O20," ")</f>
        <v>158.76330358845055</v>
      </c>
      <c r="P20" s="152">
        <f ca="1">IF(Nb_cpte!P20&gt;0,Vol_hor!P20/Nb_cpte!P20," ")</f>
        <v>48.309137252797321</v>
      </c>
      <c r="Q20" s="153">
        <f ca="1">IF(Nb_cpte!Q20&gt;0,Vol_hor!Q20/Nb_cpte!Q20," ")</f>
        <v>55.917659876928624</v>
      </c>
      <c r="R20" s="153">
        <f ca="1">IF(Nb_cpte!R20&gt;0,Vol_hor!R20/Nb_cpte!R20," ")</f>
        <v>154.09828185236364</v>
      </c>
      <c r="S20" s="153">
        <f ca="1">IF(Nb_cpte!S20&gt;0,Vol_hor!S20/Nb_cpte!S20," ")</f>
        <v>53.133591409968254</v>
      </c>
      <c r="T20" s="153" t="str">
        <f ca="1">IF(Nb_cpte!T20&gt;0,Vol_hor!T20/Nb_cpte!T20," ")</f>
        <v xml:space="preserve"> </v>
      </c>
      <c r="U20" s="153">
        <f ca="1">IF(Nb_cpte!U20&gt;0,Vol_hor!U20/Nb_cpte!U20," ")</f>
        <v>133.50194312141321</v>
      </c>
      <c r="V20" s="153">
        <f ca="1">IF(Nb_cpte!V20&gt;0,Vol_hor!V20/Nb_cpte!V20," ")</f>
        <v>216.39498125042806</v>
      </c>
      <c r="W20" s="153" t="str">
        <f ca="1">IF(Nb_cpte!W20&gt;0,Vol_hor!W20/Nb_cpte!W20," ")</f>
        <v xml:space="preserve"> </v>
      </c>
      <c r="X20" s="153">
        <f ca="1">IF(Nb_cpte!X20&gt;0,Vol_hor!X20/Nb_cpte!X20," ")</f>
        <v>226.95557813888621</v>
      </c>
      <c r="Y20" s="154">
        <f ca="1">IF(Nb_cpte!Y20&gt;0,Vol_hor!Y20/Nb_cpte!Y20," ")</f>
        <v>209.84256281976306</v>
      </c>
    </row>
    <row r="21" spans="1:25" x14ac:dyDescent="0.2">
      <c r="A21" s="14">
        <v>39538</v>
      </c>
      <c r="B21" s="138">
        <f ca="1">IF(Nb_cpte!B21&gt;0,Vol_hor!B21/Nb_cpte!B21," ")</f>
        <v>143.38397650723471</v>
      </c>
      <c r="C21" s="138">
        <f ca="1">IF(Nb_cpte!C21&gt;0,Vol_hor!C21/Nb_cpte!C21," ")</f>
        <v>74.038209453703629</v>
      </c>
      <c r="D21" s="141">
        <f ca="1">IF(Nb_cpte!D21&gt;0,Vol_hor!D21/Nb_cpte!D21," ")</f>
        <v>68.439673935343833</v>
      </c>
      <c r="E21" s="141">
        <f ca="1">IF(Nb_cpte!E21&gt;0,Vol_hor!E21/Nb_cpte!E21," ")</f>
        <v>327.66331104350286</v>
      </c>
      <c r="F21" s="141">
        <f ca="1">IF(Nb_cpte!F21&gt;0,Vol_hor!F21/Nb_cpte!F21," ")</f>
        <v>222.90922060124439</v>
      </c>
      <c r="G21" s="140">
        <f ca="1">IF(Nb_cpte!G21&gt;0,Vol_hor!G21/Nb_cpte!G21," ")</f>
        <v>60.440754775522265</v>
      </c>
      <c r="H21" s="141">
        <f ca="1">IF(Nb_cpte!H21&gt;0,Vol_hor!H21/Nb_cpte!H21," ")</f>
        <v>111.37880500750558</v>
      </c>
      <c r="I21" s="141">
        <f ca="1">IF(Nb_cpte!I21&gt;0,Vol_hor!I21/Nb_cpte!I21," ")</f>
        <v>91.835679230573547</v>
      </c>
      <c r="J21" s="142">
        <f ca="1">IF(Nb_cpte!J21&gt;0,Vol_hor!J21/Nb_cpte!J21," ")</f>
        <v>73.063911376147317</v>
      </c>
      <c r="K21" s="141">
        <f ca="1">IF(Nb_cpte!K21&gt;0,Vol_hor!K21/Nb_cpte!K21," ")</f>
        <v>236.70927584059498</v>
      </c>
      <c r="L21" s="141">
        <f ca="1">IF(Nb_cpte!L21&gt;0,Vol_hor!L21/Nb_cpte!L21," ")</f>
        <v>171.39417902540751</v>
      </c>
      <c r="M21" s="142">
        <f ca="1">IF(Nb_cpte!M21&gt;0,Vol_hor!M21/Nb_cpte!M21," ")</f>
        <v>141.40420157829624</v>
      </c>
      <c r="N21" s="141">
        <f ca="1">IF(Nb_cpte!N21&gt;0,Vol_hor!N21/Nb_cpte!N21," ")</f>
        <v>350.53510439901885</v>
      </c>
      <c r="O21" s="143">
        <f ca="1">IF(Nb_cpte!O21&gt;0,Vol_hor!O21/Nb_cpte!O21," ")</f>
        <v>150.80226460903435</v>
      </c>
      <c r="P21" s="144">
        <f ca="1">IF(Nb_cpte!P21&gt;0,Vol_hor!P21/Nb_cpte!P21," ")</f>
        <v>47.760925664221645</v>
      </c>
      <c r="Q21" s="145">
        <f ca="1">IF(Nb_cpte!Q21&gt;0,Vol_hor!Q21/Nb_cpte!Q21," ")</f>
        <v>55.514803432156953</v>
      </c>
      <c r="R21" s="145">
        <f ca="1">IF(Nb_cpte!R21&gt;0,Vol_hor!R21/Nb_cpte!R21," ")</f>
        <v>153.32997822197908</v>
      </c>
      <c r="S21" s="145">
        <f ca="1">IF(Nb_cpte!S21&gt;0,Vol_hor!S21/Nb_cpte!S21," ")</f>
        <v>53.177427548328787</v>
      </c>
      <c r="T21" s="145" t="str">
        <f ca="1">IF(Nb_cpte!T21&gt;0,Vol_hor!T21/Nb_cpte!T21," ")</f>
        <v xml:space="preserve"> </v>
      </c>
      <c r="U21" s="145">
        <f ca="1">IF(Nb_cpte!U21&gt;0,Vol_hor!U21/Nb_cpte!U21," ")</f>
        <v>133.75484165820257</v>
      </c>
      <c r="V21" s="145">
        <f ca="1">IF(Nb_cpte!V21&gt;0,Vol_hor!V21/Nb_cpte!V21," ")</f>
        <v>214.16358732929737</v>
      </c>
      <c r="W21" s="145" t="str">
        <f ca="1">IF(Nb_cpte!W21&gt;0,Vol_hor!W21/Nb_cpte!W21," ")</f>
        <v xml:space="preserve"> </v>
      </c>
      <c r="X21" s="145">
        <f ca="1">IF(Nb_cpte!X21&gt;0,Vol_hor!X21/Nb_cpte!X21," ")</f>
        <v>222.13760383077698</v>
      </c>
      <c r="Y21" s="146">
        <f ca="1">IF(Nb_cpte!Y21&gt;0,Vol_hor!Y21/Nb_cpte!Y21," ")</f>
        <v>206.94133539806606</v>
      </c>
    </row>
    <row r="22" spans="1:25" x14ac:dyDescent="0.2">
      <c r="A22" s="20">
        <v>39629</v>
      </c>
      <c r="B22" s="138">
        <f ca="1">IF(Nb_cpte!B22&gt;0,Vol_hor!B22/Nb_cpte!B22," ")</f>
        <v>143.69715996758561</v>
      </c>
      <c r="C22" s="138">
        <f ca="1">IF(Nb_cpte!C22&gt;0,Vol_hor!C22/Nb_cpte!C22," ")</f>
        <v>73.613542231302745</v>
      </c>
      <c r="D22" s="141">
        <f ca="1">IF(Nb_cpte!D22&gt;0,Vol_hor!D22/Nb_cpte!D22," ")</f>
        <v>67.977275649896043</v>
      </c>
      <c r="E22" s="141">
        <f ca="1">IF(Nb_cpte!E22&gt;0,Vol_hor!E22/Nb_cpte!E22," ")</f>
        <v>328.81473840335957</v>
      </c>
      <c r="F22" s="141">
        <f ca="1">IF(Nb_cpte!F22&gt;0,Vol_hor!F22/Nb_cpte!F22," ")</f>
        <v>221.86884023254163</v>
      </c>
      <c r="G22" s="140">
        <f ca="1">IF(Nb_cpte!G22&gt;0,Vol_hor!G22/Nb_cpte!G22," ")</f>
        <v>60.322668967084915</v>
      </c>
      <c r="H22" s="141">
        <f ca="1">IF(Nb_cpte!H22&gt;0,Vol_hor!H22/Nb_cpte!H22," ")</f>
        <v>90.500103923641163</v>
      </c>
      <c r="I22" s="141">
        <f ca="1">IF(Nb_cpte!I22&gt;0,Vol_hor!I22/Nb_cpte!I22," ")</f>
        <v>91.817666853449268</v>
      </c>
      <c r="J22" s="142">
        <f ca="1">IF(Nb_cpte!J22&gt;0,Vol_hor!J22/Nb_cpte!J22," ")</f>
        <v>73.078905908232969</v>
      </c>
      <c r="K22" s="141">
        <f ca="1">IF(Nb_cpte!K22&gt;0,Vol_hor!K22/Nb_cpte!K22," ")</f>
        <v>232.73955505670909</v>
      </c>
      <c r="L22" s="141">
        <f ca="1">IF(Nb_cpte!L22&gt;0,Vol_hor!L22/Nb_cpte!L22," ")</f>
        <v>174.02874844649077</v>
      </c>
      <c r="M22" s="142">
        <f ca="1">IF(Nb_cpte!M22&gt;0,Vol_hor!M22/Nb_cpte!M22," ")</f>
        <v>143.31244947525235</v>
      </c>
      <c r="N22" s="141">
        <f ca="1">IF(Nb_cpte!N22&gt;0,Vol_hor!N22/Nb_cpte!N22," ")</f>
        <v>350.15215386333125</v>
      </c>
      <c r="O22" s="143">
        <f ca="1">IF(Nb_cpte!O22&gt;0,Vol_hor!O22/Nb_cpte!O22," ")</f>
        <v>147.2667783171155</v>
      </c>
      <c r="P22" s="144">
        <f ca="1">IF(Nb_cpte!P22&gt;0,Vol_hor!P22/Nb_cpte!P22," ")</f>
        <v>47.919273134111627</v>
      </c>
      <c r="Q22" s="145">
        <f ca="1">IF(Nb_cpte!Q22&gt;0,Vol_hor!Q22/Nb_cpte!Q22," ")</f>
        <v>55.171066074488422</v>
      </c>
      <c r="R22" s="145">
        <f ca="1">IF(Nb_cpte!R22&gt;0,Vol_hor!R22/Nb_cpte!R22," ")</f>
        <v>152.48325651480485</v>
      </c>
      <c r="S22" s="145">
        <f ca="1">IF(Nb_cpte!S22&gt;0,Vol_hor!S22/Nb_cpte!S22," ")</f>
        <v>53.053258146976312</v>
      </c>
      <c r="T22" s="145" t="str">
        <f ca="1">IF(Nb_cpte!T22&gt;0,Vol_hor!T22/Nb_cpte!T22," ")</f>
        <v xml:space="preserve"> </v>
      </c>
      <c r="U22" s="145">
        <f ca="1">IF(Nb_cpte!U22&gt;0,Vol_hor!U22/Nb_cpte!U22," ")</f>
        <v>131.17811152704164</v>
      </c>
      <c r="V22" s="145">
        <f ca="1">IF(Nb_cpte!V22&gt;0,Vol_hor!V22/Nb_cpte!V22," ")</f>
        <v>213.07638950352836</v>
      </c>
      <c r="W22" s="145" t="str">
        <f ca="1">IF(Nb_cpte!W22&gt;0,Vol_hor!W22/Nb_cpte!W22," ")</f>
        <v xml:space="preserve"> </v>
      </c>
      <c r="X22" s="145">
        <f ca="1">IF(Nb_cpte!X22&gt;0,Vol_hor!X22/Nb_cpte!X22," ")</f>
        <v>219.57260664318503</v>
      </c>
      <c r="Y22" s="146">
        <f ca="1">IF(Nb_cpte!Y22&gt;0,Vol_hor!Y22/Nb_cpte!Y22," ")</f>
        <v>202.58564843105805</v>
      </c>
    </row>
    <row r="23" spans="1:25" x14ac:dyDescent="0.2">
      <c r="A23" s="20">
        <v>39721</v>
      </c>
      <c r="B23" s="138">
        <f ca="1">IF(Nb_cpte!B23&gt;0,Vol_hor!B23/Nb_cpte!B23," ")</f>
        <v>144.22429980197441</v>
      </c>
      <c r="C23" s="138">
        <f ca="1">IF(Nb_cpte!C23&gt;0,Vol_hor!C23/Nb_cpte!C23," ")</f>
        <v>73.53042853773448</v>
      </c>
      <c r="D23" s="141">
        <f ca="1">IF(Nb_cpte!D23&gt;0,Vol_hor!D23/Nb_cpte!D23," ")</f>
        <v>67.8740042275886</v>
      </c>
      <c r="E23" s="141">
        <f ca="1">IF(Nb_cpte!E23&gt;0,Vol_hor!E23/Nb_cpte!E23," ")</f>
        <v>329.0710858886772</v>
      </c>
      <c r="F23" s="141">
        <f ca="1">IF(Nb_cpte!F23&gt;0,Vol_hor!F23/Nb_cpte!F23," ")</f>
        <v>220.36334733591983</v>
      </c>
      <c r="G23" s="140">
        <f ca="1">IF(Nb_cpte!G23&gt;0,Vol_hor!G23/Nb_cpte!G23," ")</f>
        <v>60.530013528521877</v>
      </c>
      <c r="H23" s="141">
        <f ca="1">IF(Nb_cpte!H23&gt;0,Vol_hor!H23/Nb_cpte!H23," ")</f>
        <v>110.87464828882597</v>
      </c>
      <c r="I23" s="141">
        <f ca="1">IF(Nb_cpte!I23&gt;0,Vol_hor!I23/Nb_cpte!I23," ")</f>
        <v>91.703783641802886</v>
      </c>
      <c r="J23" s="142">
        <f ca="1">IF(Nb_cpte!J23&gt;0,Vol_hor!J23/Nb_cpte!J23," ")</f>
        <v>73.230329239681794</v>
      </c>
      <c r="K23" s="141">
        <f ca="1">IF(Nb_cpte!K23&gt;0,Vol_hor!K23/Nb_cpte!K23," ")</f>
        <v>228.09504695713019</v>
      </c>
      <c r="L23" s="141">
        <f ca="1">IF(Nb_cpte!L23&gt;0,Vol_hor!L23/Nb_cpte!L23," ")</f>
        <v>172.82429378665668</v>
      </c>
      <c r="M23" s="142">
        <f ca="1">IF(Nb_cpte!M23&gt;0,Vol_hor!M23/Nb_cpte!M23," ")</f>
        <v>140.4103689882842</v>
      </c>
      <c r="N23" s="141">
        <f ca="1">IF(Nb_cpte!N23&gt;0,Vol_hor!N23/Nb_cpte!N23," ")</f>
        <v>346.57366415101626</v>
      </c>
      <c r="O23" s="143">
        <f ca="1">IF(Nb_cpte!O23&gt;0,Vol_hor!O23/Nb_cpte!O23," ")</f>
        <v>150.07160939510527</v>
      </c>
      <c r="P23" s="144">
        <f ca="1">IF(Nb_cpte!P23&gt;0,Vol_hor!P23/Nb_cpte!P23," ")</f>
        <v>47.965556727468119</v>
      </c>
      <c r="Q23" s="145">
        <f ca="1">IF(Nb_cpte!Q23&gt;0,Vol_hor!Q23/Nb_cpte!Q23," ")</f>
        <v>55.187361844290706</v>
      </c>
      <c r="R23" s="145">
        <f ca="1">IF(Nb_cpte!R23&gt;0,Vol_hor!R23/Nb_cpte!R23," ")</f>
        <v>151.75800758344886</v>
      </c>
      <c r="S23" s="145">
        <f ca="1">IF(Nb_cpte!S23&gt;0,Vol_hor!S23/Nb_cpte!S23," ")</f>
        <v>53.046750392866834</v>
      </c>
      <c r="T23" s="145" t="str">
        <f ca="1">IF(Nb_cpte!T23&gt;0,Vol_hor!T23/Nb_cpte!T23," ")</f>
        <v xml:space="preserve"> </v>
      </c>
      <c r="U23" s="145">
        <f ca="1">IF(Nb_cpte!U23&gt;0,Vol_hor!U23/Nb_cpte!U23," ")</f>
        <v>133.22169424737987</v>
      </c>
      <c r="V23" s="145">
        <f ca="1">IF(Nb_cpte!V23&gt;0,Vol_hor!V23/Nb_cpte!V23," ")</f>
        <v>211.91158503560521</v>
      </c>
      <c r="W23" s="145" t="str">
        <f ca="1">IF(Nb_cpte!W23&gt;0,Vol_hor!W23/Nb_cpte!W23," ")</f>
        <v xml:space="preserve"> </v>
      </c>
      <c r="X23" s="145">
        <f ca="1">IF(Nb_cpte!X23&gt;0,Vol_hor!X23/Nb_cpte!X23," ")</f>
        <v>215.46466227398156</v>
      </c>
      <c r="Y23" s="146">
        <f ca="1">IF(Nb_cpte!Y23&gt;0,Vol_hor!Y23/Nb_cpte!Y23," ")</f>
        <v>197.04459924942009</v>
      </c>
    </row>
    <row r="24" spans="1:25" ht="12" thickBot="1" x14ac:dyDescent="0.25">
      <c r="A24" s="26">
        <v>39813</v>
      </c>
      <c r="B24" s="147">
        <f ca="1">IF(Nb_cpte!B24&gt;0,Vol_hor!B24/Nb_cpte!B24," ")</f>
        <v>144.97813132163918</v>
      </c>
      <c r="C24" s="147">
        <f ca="1">IF(Nb_cpte!C24&gt;0,Vol_hor!C24/Nb_cpte!C24," ")</f>
        <v>73.29367864307828</v>
      </c>
      <c r="D24" s="148">
        <f ca="1">IF(Nb_cpte!D24&gt;0,Vol_hor!D24/Nb_cpte!D24," ")</f>
        <v>67.5789923249324</v>
      </c>
      <c r="E24" s="148">
        <f ca="1">IF(Nb_cpte!E24&gt;0,Vol_hor!E24/Nb_cpte!E24," ")</f>
        <v>330.72730895056014</v>
      </c>
      <c r="F24" s="148">
        <f ca="1">IF(Nb_cpte!F24&gt;0,Vol_hor!F24/Nb_cpte!F24," ")</f>
        <v>218.5278561074185</v>
      </c>
      <c r="G24" s="149">
        <f ca="1">IF(Nb_cpte!G24&gt;0,Vol_hor!G24/Nb_cpte!G24," ")</f>
        <v>60.433116724596509</v>
      </c>
      <c r="H24" s="148">
        <f ca="1">IF(Nb_cpte!H24&gt;0,Vol_hor!H24/Nb_cpte!H24," ")</f>
        <v>107.77655426740905</v>
      </c>
      <c r="I24" s="148">
        <f ca="1">IF(Nb_cpte!I24&gt;0,Vol_hor!I24/Nb_cpte!I24," ")</f>
        <v>90.929755666724915</v>
      </c>
      <c r="J24" s="150">
        <f ca="1">IF(Nb_cpte!J24&gt;0,Vol_hor!J24/Nb_cpte!J24," ")</f>
        <v>72.954436429515752</v>
      </c>
      <c r="K24" s="148">
        <f ca="1">IF(Nb_cpte!K24&gt;0,Vol_hor!K24/Nb_cpte!K24," ")</f>
        <v>225.61445877887869</v>
      </c>
      <c r="L24" s="148">
        <f ca="1">IF(Nb_cpte!L24&gt;0,Vol_hor!L24/Nb_cpte!L24," ")</f>
        <v>164.14529224569455</v>
      </c>
      <c r="M24" s="150">
        <f ca="1">IF(Nb_cpte!M24&gt;0,Vol_hor!M24/Nb_cpte!M24," ")</f>
        <v>135.244962089891</v>
      </c>
      <c r="N24" s="148">
        <f ca="1">IF(Nb_cpte!N24&gt;0,Vol_hor!N24/Nb_cpte!N24," ")</f>
        <v>342.71347488049128</v>
      </c>
      <c r="O24" s="151">
        <f ca="1">IF(Nb_cpte!O24&gt;0,Vol_hor!O24/Nb_cpte!O24," ")</f>
        <v>143.34671259082788</v>
      </c>
      <c r="P24" s="152">
        <f ca="1">IF(Nb_cpte!P24&gt;0,Vol_hor!P24/Nb_cpte!P24," ")</f>
        <v>47.747660388277566</v>
      </c>
      <c r="Q24" s="153">
        <f ca="1">IF(Nb_cpte!Q24&gt;0,Vol_hor!Q24/Nb_cpte!Q24," ")</f>
        <v>54.980475443813269</v>
      </c>
      <c r="R24" s="153">
        <f ca="1">IF(Nb_cpte!R24&gt;0,Vol_hor!R24/Nb_cpte!R24," ")</f>
        <v>150.58687287090677</v>
      </c>
      <c r="S24" s="153">
        <f ca="1">IF(Nb_cpte!S24&gt;0,Vol_hor!S24/Nb_cpte!S24," ")</f>
        <v>52.981083863273916</v>
      </c>
      <c r="T24" s="153" t="str">
        <f ca="1">IF(Nb_cpte!T24&gt;0,Vol_hor!T24/Nb_cpte!T24," ")</f>
        <v xml:space="preserve"> </v>
      </c>
      <c r="U24" s="153">
        <f ca="1">IF(Nb_cpte!U24&gt;0,Vol_hor!U24/Nb_cpte!U24," ")</f>
        <v>132.28392432643653</v>
      </c>
      <c r="V24" s="153">
        <f ca="1">IF(Nb_cpte!V24&gt;0,Vol_hor!V24/Nb_cpte!V24," ")</f>
        <v>211.64023797863166</v>
      </c>
      <c r="W24" s="153" t="str">
        <f ca="1">IF(Nb_cpte!W24&gt;0,Vol_hor!W24/Nb_cpte!W24," ")</f>
        <v xml:space="preserve"> </v>
      </c>
      <c r="X24" s="153">
        <f ca="1">IF(Nb_cpte!X24&gt;0,Vol_hor!X24/Nb_cpte!X24," ")</f>
        <v>213.17758387361999</v>
      </c>
      <c r="Y24" s="154">
        <f ca="1">IF(Nb_cpte!Y24&gt;0,Vol_hor!Y24/Nb_cpte!Y24," ")</f>
        <v>196.44403997770769</v>
      </c>
    </row>
    <row r="25" spans="1:25" x14ac:dyDescent="0.2">
      <c r="A25" s="14">
        <v>39903</v>
      </c>
      <c r="B25" s="138">
        <f ca="1">IF(Nb_cpte!B25&gt;0,Vol_hor!B25/Nb_cpte!B25," ")</f>
        <v>144.99340912431808</v>
      </c>
      <c r="C25" s="138">
        <f ca="1">IF(Nb_cpte!C25&gt;0,Vol_hor!C25/Nb_cpte!C25," ")</f>
        <v>72.835148477231584</v>
      </c>
      <c r="D25" s="141">
        <f ca="1">IF(Nb_cpte!D25&gt;0,Vol_hor!D25/Nb_cpte!D25," ")</f>
        <v>67.116432288989586</v>
      </c>
      <c r="E25" s="141">
        <f ca="1">IF(Nb_cpte!E25&gt;0,Vol_hor!E25/Nb_cpte!E25," ")</f>
        <v>331.267991439372</v>
      </c>
      <c r="F25" s="141">
        <f ca="1">IF(Nb_cpte!F25&gt;0,Vol_hor!F25/Nb_cpte!F25," ")</f>
        <v>216.83270628034995</v>
      </c>
      <c r="G25" s="140">
        <f ca="1">IF(Nb_cpte!G25&gt;0,Vol_hor!G25/Nb_cpte!G25," ")</f>
        <v>60.005982681672755</v>
      </c>
      <c r="H25" s="141">
        <f ca="1">IF(Nb_cpte!H25&gt;0,Vol_hor!H25/Nb_cpte!H25," ")</f>
        <v>109.35596577407918</v>
      </c>
      <c r="I25" s="141">
        <f ca="1">IF(Nb_cpte!I25&gt;0,Vol_hor!I25/Nb_cpte!I25," ")</f>
        <v>90.52992821545871</v>
      </c>
      <c r="J25" s="142">
        <f ca="1">IF(Nb_cpte!J25&gt;0,Vol_hor!J25/Nb_cpte!J25," ")</f>
        <v>72.430106796556601</v>
      </c>
      <c r="K25" s="141">
        <f ca="1">IF(Nb_cpte!K25&gt;0,Vol_hor!K25/Nb_cpte!K25," ")</f>
        <v>221.44107731499261</v>
      </c>
      <c r="L25" s="141">
        <f ca="1">IF(Nb_cpte!L25&gt;0,Vol_hor!L25/Nb_cpte!L25," ")</f>
        <v>170.23664026304274</v>
      </c>
      <c r="M25" s="142">
        <f ca="1">IF(Nb_cpte!M25&gt;0,Vol_hor!M25/Nb_cpte!M25," ")</f>
        <v>134.3901480943158</v>
      </c>
      <c r="N25" s="141">
        <f ca="1">IF(Nb_cpte!N25&gt;0,Vol_hor!N25/Nb_cpte!N25," ")</f>
        <v>342.12133635167385</v>
      </c>
      <c r="O25" s="143">
        <f ca="1">IF(Nb_cpte!O25&gt;0,Vol_hor!O25/Nb_cpte!O25," ")</f>
        <v>137.01833518139802</v>
      </c>
      <c r="P25" s="144">
        <f ca="1">IF(Nb_cpte!P25&gt;0,Vol_hor!P25/Nb_cpte!P25," ")</f>
        <v>47.258684786975536</v>
      </c>
      <c r="Q25" s="145">
        <f ca="1">IF(Nb_cpte!Q25&gt;0,Vol_hor!Q25/Nb_cpte!Q25," ")</f>
        <v>54.751744613297504</v>
      </c>
      <c r="R25" s="145">
        <f ca="1">IF(Nb_cpte!R25&gt;0,Vol_hor!R25/Nb_cpte!R25," ")</f>
        <v>149.32072763516345</v>
      </c>
      <c r="S25" s="145">
        <f ca="1">IF(Nb_cpte!S25&gt;0,Vol_hor!S25/Nb_cpte!S25," ")</f>
        <v>52.73267384439675</v>
      </c>
      <c r="T25" s="145" t="str">
        <f ca="1">IF(Nb_cpte!T25&gt;0,Vol_hor!T25/Nb_cpte!T25," ")</f>
        <v xml:space="preserve"> </v>
      </c>
      <c r="U25" s="145">
        <f ca="1">IF(Nb_cpte!U25&gt;0,Vol_hor!U25/Nb_cpte!U25," ")</f>
        <v>130.9122802496432</v>
      </c>
      <c r="V25" s="145">
        <f ca="1">IF(Nb_cpte!V25&gt;0,Vol_hor!V25/Nb_cpte!V25," ")</f>
        <v>210.50984628386993</v>
      </c>
      <c r="W25" s="145" t="str">
        <f ca="1">IF(Nb_cpte!W25&gt;0,Vol_hor!W25/Nb_cpte!W25," ")</f>
        <v xml:space="preserve"> </v>
      </c>
      <c r="X25" s="145">
        <f ca="1">IF(Nb_cpte!X25&gt;0,Vol_hor!X25/Nb_cpte!X25," ")</f>
        <v>212.05664644256677</v>
      </c>
      <c r="Y25" s="146">
        <f ca="1">IF(Nb_cpte!Y25&gt;0,Vol_hor!Y25/Nb_cpte!Y25," ")</f>
        <v>193.92854613471286</v>
      </c>
    </row>
    <row r="26" spans="1:25" x14ac:dyDescent="0.2">
      <c r="A26" s="20">
        <v>39994</v>
      </c>
      <c r="B26" s="138">
        <f ca="1">IF(Nb_cpte!B26&gt;0,Vol_hor!B26/Nb_cpte!B26," ")</f>
        <v>144.95535380658606</v>
      </c>
      <c r="C26" s="138">
        <f ca="1">IF(Nb_cpte!C26&gt;0,Vol_hor!C26/Nb_cpte!C26," ")</f>
        <v>72.337862677073147</v>
      </c>
      <c r="D26" s="141">
        <f ca="1">IF(Nb_cpte!D26&gt;0,Vol_hor!D26/Nb_cpte!D26," ")</f>
        <v>66.655329377484449</v>
      </c>
      <c r="E26" s="141">
        <f ca="1">IF(Nb_cpte!E26&gt;0,Vol_hor!E26/Nb_cpte!E26," ")</f>
        <v>331.56110529931317</v>
      </c>
      <c r="F26" s="141">
        <f ca="1">IF(Nb_cpte!F26&gt;0,Vol_hor!F26/Nb_cpte!F26," ")</f>
        <v>214.36780230720311</v>
      </c>
      <c r="G26" s="140">
        <f ca="1">IF(Nb_cpte!G26&gt;0,Vol_hor!G26/Nb_cpte!G26," ")</f>
        <v>60.129041707565584</v>
      </c>
      <c r="H26" s="141">
        <f ca="1">IF(Nb_cpte!H26&gt;0,Vol_hor!H26/Nb_cpte!H26," ")</f>
        <v>106.41931292920947</v>
      </c>
      <c r="I26" s="141">
        <f ca="1">IF(Nb_cpte!I26&gt;0,Vol_hor!I26/Nb_cpte!I26," ")</f>
        <v>90.689713414578975</v>
      </c>
      <c r="J26" s="142">
        <f ca="1">IF(Nb_cpte!J26&gt;0,Vol_hor!J26/Nb_cpte!J26," ")</f>
        <v>72.143302940103254</v>
      </c>
      <c r="K26" s="141">
        <f ca="1">IF(Nb_cpte!K26&gt;0,Vol_hor!K26/Nb_cpte!K26," ")</f>
        <v>217.94744920054805</v>
      </c>
      <c r="L26" s="141">
        <f ca="1">IF(Nb_cpte!L26&gt;0,Vol_hor!L26/Nb_cpte!L26," ")</f>
        <v>171.54175491087233</v>
      </c>
      <c r="M26" s="142">
        <f ca="1">IF(Nb_cpte!M26&gt;0,Vol_hor!M26/Nb_cpte!M26," ")</f>
        <v>131.59288678337231</v>
      </c>
      <c r="N26" s="141">
        <f ca="1">IF(Nb_cpte!N26&gt;0,Vol_hor!N26/Nb_cpte!N26," ")</f>
        <v>339.8679413498823</v>
      </c>
      <c r="O26" s="143">
        <f ca="1">IF(Nb_cpte!O26&gt;0,Vol_hor!O26/Nb_cpte!O26," ")</f>
        <v>132.12009295547455</v>
      </c>
      <c r="P26" s="144">
        <f ca="1">IF(Nb_cpte!P26&gt;0,Vol_hor!P26/Nb_cpte!P26," ")</f>
        <v>47.039838523857668</v>
      </c>
      <c r="Q26" s="145">
        <f ca="1">IF(Nb_cpte!Q26&gt;0,Vol_hor!Q26/Nb_cpte!Q26," ")</f>
        <v>54.648534090605885</v>
      </c>
      <c r="R26" s="145">
        <f ca="1">IF(Nb_cpte!R26&gt;0,Vol_hor!R26/Nb_cpte!R26," ")</f>
        <v>148.96106631906852</v>
      </c>
      <c r="S26" s="145">
        <f ca="1">IF(Nb_cpte!S26&gt;0,Vol_hor!S26/Nb_cpte!S26," ")</f>
        <v>52.441552293625342</v>
      </c>
      <c r="T26" s="145" t="str">
        <f ca="1">IF(Nb_cpte!T26&gt;0,Vol_hor!T26/Nb_cpte!T26," ")</f>
        <v xml:space="preserve"> </v>
      </c>
      <c r="U26" s="145">
        <f ca="1">IF(Nb_cpte!U26&gt;0,Vol_hor!U26/Nb_cpte!U26," ")</f>
        <v>130.8178860033774</v>
      </c>
      <c r="V26" s="145">
        <f ca="1">IF(Nb_cpte!V26&gt;0,Vol_hor!V26/Nb_cpte!V26," ")</f>
        <v>207.29614467488832</v>
      </c>
      <c r="W26" s="145" t="str">
        <f ca="1">IF(Nb_cpte!W26&gt;0,Vol_hor!W26/Nb_cpte!W26," ")</f>
        <v xml:space="preserve"> </v>
      </c>
      <c r="X26" s="145">
        <f ca="1">IF(Nb_cpte!X26&gt;0,Vol_hor!X26/Nb_cpte!X26," ")</f>
        <v>207.37657786685705</v>
      </c>
      <c r="Y26" s="146">
        <f ca="1">IF(Nb_cpte!Y26&gt;0,Vol_hor!Y26/Nb_cpte!Y26," ")</f>
        <v>191.04073158422551</v>
      </c>
    </row>
    <row r="27" spans="1:25" x14ac:dyDescent="0.2">
      <c r="A27" s="20">
        <v>40086</v>
      </c>
      <c r="B27" s="138">
        <f ca="1">IF(Nb_cpte!B27&gt;0,Vol_hor!B27/Nb_cpte!B27," ")</f>
        <v>145.18344756034446</v>
      </c>
      <c r="C27" s="138">
        <f ca="1">IF(Nb_cpte!C27&gt;0,Vol_hor!C27/Nb_cpte!C27," ")</f>
        <v>71.828562495364054</v>
      </c>
      <c r="D27" s="141">
        <f ca="1">IF(Nb_cpte!D27&gt;0,Vol_hor!D27/Nb_cpte!D27," ")</f>
        <v>66.201172979976121</v>
      </c>
      <c r="E27" s="141">
        <f ca="1">IF(Nb_cpte!E27&gt;0,Vol_hor!E27/Nb_cpte!E27," ")</f>
        <v>333.08871784692138</v>
      </c>
      <c r="F27" s="141">
        <f ca="1">IF(Nb_cpte!F27&gt;0,Vol_hor!F27/Nb_cpte!F27," ")</f>
        <v>210.3370745968906</v>
      </c>
      <c r="G27" s="140">
        <f ca="1">IF(Nb_cpte!G27&gt;0,Vol_hor!G27/Nb_cpte!G27," ")</f>
        <v>60.012298348141833</v>
      </c>
      <c r="H27" s="141">
        <f ca="1">IF(Nb_cpte!H27&gt;0,Vol_hor!H27/Nb_cpte!H27," ")</f>
        <v>110.66341772949889</v>
      </c>
      <c r="I27" s="141">
        <f ca="1">IF(Nb_cpte!I27&gt;0,Vol_hor!I27/Nb_cpte!I27," ")</f>
        <v>89.919489976918086</v>
      </c>
      <c r="J27" s="142">
        <f ca="1">IF(Nb_cpte!J27&gt;0,Vol_hor!J27/Nb_cpte!J27," ")</f>
        <v>72.062662171029558</v>
      </c>
      <c r="K27" s="141">
        <f ca="1">IF(Nb_cpte!K27&gt;0,Vol_hor!K27/Nb_cpte!K27," ")</f>
        <v>213.25918860212434</v>
      </c>
      <c r="L27" s="141">
        <f ca="1">IF(Nb_cpte!L27&gt;0,Vol_hor!L27/Nb_cpte!L27," ")</f>
        <v>176.16682562661012</v>
      </c>
      <c r="M27" s="142">
        <f ca="1">IF(Nb_cpte!M27&gt;0,Vol_hor!M27/Nb_cpte!M27," ")</f>
        <v>132.70917752999364</v>
      </c>
      <c r="N27" s="141">
        <f ca="1">IF(Nb_cpte!N27&gt;0,Vol_hor!N27/Nb_cpte!N27," ")</f>
        <v>340.46216073379287</v>
      </c>
      <c r="O27" s="143">
        <f ca="1">IF(Nb_cpte!O27&gt;0,Vol_hor!O27/Nb_cpte!O27," ")</f>
        <v>127.88426486150274</v>
      </c>
      <c r="P27" s="144">
        <f ca="1">IF(Nb_cpte!P27&gt;0,Vol_hor!P27/Nb_cpte!P27," ")</f>
        <v>47.447062369282172</v>
      </c>
      <c r="Q27" s="145">
        <f ca="1">IF(Nb_cpte!Q27&gt;0,Vol_hor!Q27/Nb_cpte!Q27," ")</f>
        <v>54.553918004961076</v>
      </c>
      <c r="R27" s="145">
        <f ca="1">IF(Nb_cpte!R27&gt;0,Vol_hor!R27/Nb_cpte!R27," ")</f>
        <v>148.17195008698397</v>
      </c>
      <c r="S27" s="145">
        <f ca="1">IF(Nb_cpte!S27&gt;0,Vol_hor!S27/Nb_cpte!S27," ")</f>
        <v>51.974337508336767</v>
      </c>
      <c r="T27" s="145" t="str">
        <f ca="1">IF(Nb_cpte!T27&gt;0,Vol_hor!T27/Nb_cpte!T27," ")</f>
        <v xml:space="preserve"> </v>
      </c>
      <c r="U27" s="145">
        <f ca="1">IF(Nb_cpte!U27&gt;0,Vol_hor!U27/Nb_cpte!U27," ")</f>
        <v>131.21289103056193</v>
      </c>
      <c r="V27" s="145">
        <f ca="1">IF(Nb_cpte!V27&gt;0,Vol_hor!V27/Nb_cpte!V27," ")</f>
        <v>203.41733074724723</v>
      </c>
      <c r="W27" s="145" t="str">
        <f ca="1">IF(Nb_cpte!W27&gt;0,Vol_hor!W27/Nb_cpte!W27," ")</f>
        <v xml:space="preserve"> </v>
      </c>
      <c r="X27" s="145">
        <f ca="1">IF(Nb_cpte!X27&gt;0,Vol_hor!X27/Nb_cpte!X27," ")</f>
        <v>205.37166244831019</v>
      </c>
      <c r="Y27" s="146">
        <f ca="1">IF(Nb_cpte!Y27&gt;0,Vol_hor!Y27/Nb_cpte!Y27," ")</f>
        <v>188.57947655664006</v>
      </c>
    </row>
    <row r="28" spans="1:25" ht="12" thickBot="1" x14ac:dyDescent="0.25">
      <c r="A28" s="26">
        <v>40178</v>
      </c>
      <c r="B28" s="147">
        <f ca="1">IF(Nb_cpte!B28&gt;0,Vol_hor!B28/Nb_cpte!B28," ")</f>
        <v>144.55628252208899</v>
      </c>
      <c r="C28" s="147">
        <f ca="1">IF(Nb_cpte!C28&gt;0,Vol_hor!C28/Nb_cpte!C28," ")</f>
        <v>71.375919079002728</v>
      </c>
      <c r="D28" s="148">
        <f ca="1">IF(Nb_cpte!D28&gt;0,Vol_hor!D28/Nb_cpte!D28," ")</f>
        <v>65.798816053520198</v>
      </c>
      <c r="E28" s="148">
        <f ca="1">IF(Nb_cpte!E28&gt;0,Vol_hor!E28/Nb_cpte!E28," ")</f>
        <v>330.38690709295065</v>
      </c>
      <c r="F28" s="148">
        <f ca="1">IF(Nb_cpte!F28&gt;0,Vol_hor!F28/Nb_cpte!F28," ")</f>
        <v>207.45097726373405</v>
      </c>
      <c r="G28" s="149">
        <f ca="1">IF(Nb_cpte!G28&gt;0,Vol_hor!G28/Nb_cpte!G28," ")</f>
        <v>59.896224601735717</v>
      </c>
      <c r="H28" s="148">
        <f ca="1">IF(Nb_cpte!H28&gt;0,Vol_hor!H28/Nb_cpte!H28," ")</f>
        <v>102.03414460483756</v>
      </c>
      <c r="I28" s="148">
        <f ca="1">IF(Nb_cpte!I28&gt;0,Vol_hor!I28/Nb_cpte!I28," ")</f>
        <v>89.334359470462545</v>
      </c>
      <c r="J28" s="150">
        <f ca="1">IF(Nb_cpte!J28&gt;0,Vol_hor!J28/Nb_cpte!J28," ")</f>
        <v>72.124130612805985</v>
      </c>
      <c r="K28" s="148">
        <f ca="1">IF(Nb_cpte!K28&gt;0,Vol_hor!K28/Nb_cpte!K28," ")</f>
        <v>209.53194476990782</v>
      </c>
      <c r="L28" s="148">
        <f ca="1">IF(Nb_cpte!L28&gt;0,Vol_hor!L28/Nb_cpte!L28," ")</f>
        <v>154.0027038063995</v>
      </c>
      <c r="M28" s="150">
        <f ca="1">IF(Nb_cpte!M28&gt;0,Vol_hor!M28/Nb_cpte!M28," ")</f>
        <v>126.99957122417902</v>
      </c>
      <c r="N28" s="148">
        <f ca="1">IF(Nb_cpte!N28&gt;0,Vol_hor!N28/Nb_cpte!N28," ")</f>
        <v>335.48472977974484</v>
      </c>
      <c r="O28" s="151">
        <f ca="1">IF(Nb_cpte!O28&gt;0,Vol_hor!O28/Nb_cpte!O28," ")</f>
        <v>114.0301503429572</v>
      </c>
      <c r="P28" s="152">
        <f ca="1">IF(Nb_cpte!P28&gt;0,Vol_hor!P28/Nb_cpte!P28," ")</f>
        <v>47.468289276409827</v>
      </c>
      <c r="Q28" s="153">
        <f ca="1">IF(Nb_cpte!Q28&gt;0,Vol_hor!Q28/Nb_cpte!Q28," ")</f>
        <v>54.52066732328813</v>
      </c>
      <c r="R28" s="153">
        <f ca="1">IF(Nb_cpte!R28&gt;0,Vol_hor!R28/Nb_cpte!R28," ")</f>
        <v>147.75016384926641</v>
      </c>
      <c r="S28" s="153">
        <f ca="1">IF(Nb_cpte!S28&gt;0,Vol_hor!S28/Nb_cpte!S28," ")</f>
        <v>52.036483678249695</v>
      </c>
      <c r="T28" s="153" t="str">
        <f ca="1">IF(Nb_cpte!T28&gt;0,Vol_hor!T28/Nb_cpte!T28," ")</f>
        <v xml:space="preserve"> </v>
      </c>
      <c r="U28" s="153">
        <f ca="1">IF(Nb_cpte!U28&gt;0,Vol_hor!U28/Nb_cpte!U28," ")</f>
        <v>129.59467036583243</v>
      </c>
      <c r="V28" s="153">
        <f ca="1">IF(Nb_cpte!V28&gt;0,Vol_hor!V28/Nb_cpte!V28," ")</f>
        <v>201.42855540787187</v>
      </c>
      <c r="W28" s="153" t="str">
        <f ca="1">IF(Nb_cpte!W28&gt;0,Vol_hor!W28/Nb_cpte!W28," ")</f>
        <v xml:space="preserve"> </v>
      </c>
      <c r="X28" s="153">
        <f ca="1">IF(Nb_cpte!X28&gt;0,Vol_hor!X28/Nb_cpte!X28," ")</f>
        <v>200.59717747411455</v>
      </c>
      <c r="Y28" s="154">
        <f ca="1">IF(Nb_cpte!Y28&gt;0,Vol_hor!Y28/Nb_cpte!Y28," ")</f>
        <v>188.90224292813915</v>
      </c>
    </row>
    <row r="29" spans="1:25" x14ac:dyDescent="0.2">
      <c r="A29" s="14">
        <v>40268</v>
      </c>
      <c r="B29" s="138">
        <f ca="1">IF(Nb_cpte!B29&gt;0,Vol_hor!B29/Nb_cpte!B29," ")</f>
        <v>145.44390759606441</v>
      </c>
      <c r="C29" s="138">
        <f ca="1">IF(Nb_cpte!C29&gt;0,Vol_hor!C29/Nb_cpte!C29," ")</f>
        <v>71.327013309944306</v>
      </c>
      <c r="D29" s="141">
        <f ca="1">IF(Nb_cpte!D29&gt;0,Vol_hor!D29/Nb_cpte!D29," ")</f>
        <v>65.744877385158418</v>
      </c>
      <c r="E29" s="141">
        <f ca="1">IF(Nb_cpte!E29&gt;0,Vol_hor!E29/Nb_cpte!E29," ")</f>
        <v>331.7024694223096</v>
      </c>
      <c r="F29" s="141">
        <f ca="1">IF(Nb_cpte!F29&gt;0,Vol_hor!F29/Nb_cpte!F29," ")</f>
        <v>208.54453833289185</v>
      </c>
      <c r="G29" s="140">
        <f ca="1">IF(Nb_cpte!G29&gt;0,Vol_hor!G29/Nb_cpte!G29," ")</f>
        <v>60.22531353076166</v>
      </c>
      <c r="H29" s="141">
        <f ca="1">IF(Nb_cpte!H29&gt;0,Vol_hor!H29/Nb_cpte!H29," ")</f>
        <v>102.1402644619768</v>
      </c>
      <c r="I29" s="141">
        <f ca="1">IF(Nb_cpte!I29&gt;0,Vol_hor!I29/Nb_cpte!I29," ")</f>
        <v>88.064776829953288</v>
      </c>
      <c r="J29" s="142">
        <f ca="1">IF(Nb_cpte!J29&gt;0,Vol_hor!J29/Nb_cpte!J29," ")</f>
        <v>71.010166930736801</v>
      </c>
      <c r="K29" s="141">
        <f ca="1">IF(Nb_cpte!K29&gt;0,Vol_hor!K29/Nb_cpte!K29," ")</f>
        <v>207.90474914858663</v>
      </c>
      <c r="L29" s="141" t="str">
        <f ca="1">IF(Nb_cpte!L29&gt;0,Vol_hor!L29/Nb_cpte!L29," ")</f>
        <v xml:space="preserve"> </v>
      </c>
      <c r="M29" s="142" t="str">
        <f ca="1">IF(Nb_cpte!M29&gt;0,Vol_hor!M29/Nb_cpte!M29," ")</f>
        <v xml:space="preserve"> </v>
      </c>
      <c r="N29" s="141">
        <f ca="1">IF(Nb_cpte!N29&gt;0,Vol_hor!N29/Nb_cpte!N29," ")</f>
        <v>335.1027360068486</v>
      </c>
      <c r="O29" s="143">
        <f ca="1">IF(Nb_cpte!O29&gt;0,Vol_hor!O29/Nb_cpte!O29," ")</f>
        <v>107.17591831785303</v>
      </c>
      <c r="P29" s="144">
        <f ca="1">IF(Nb_cpte!P29&gt;0,Vol_hor!P29/Nb_cpte!P29," ")</f>
        <v>46.458130291809837</v>
      </c>
      <c r="Q29" s="145">
        <f ca="1">IF(Nb_cpte!Q29&gt;0,Vol_hor!Q29/Nb_cpte!Q29," ")</f>
        <v>54.650866183803835</v>
      </c>
      <c r="R29" s="145">
        <f ca="1">IF(Nb_cpte!R29&gt;0,Vol_hor!R29/Nb_cpte!R29," ")</f>
        <v>147.387510028159</v>
      </c>
      <c r="S29" s="145">
        <f ca="1">IF(Nb_cpte!S29&gt;0,Vol_hor!S29/Nb_cpte!S29," ")</f>
        <v>52.178966940097851</v>
      </c>
      <c r="T29" s="145" t="str">
        <f ca="1">IF(Nb_cpte!T29&gt;0,Vol_hor!T29/Nb_cpte!T29," ")</f>
        <v xml:space="preserve"> </v>
      </c>
      <c r="U29" s="145">
        <f ca="1">IF(Nb_cpte!U29&gt;0,Vol_hor!U29/Nb_cpte!U29," ")</f>
        <v>129.49081543447494</v>
      </c>
      <c r="V29" s="145">
        <f ca="1">IF(Nb_cpte!V29&gt;0,Vol_hor!V29/Nb_cpte!V29," ")</f>
        <v>203.182437546747</v>
      </c>
      <c r="W29" s="145" t="str">
        <f ca="1">IF(Nb_cpte!W29&gt;0,Vol_hor!W29/Nb_cpte!W29," ")</f>
        <v xml:space="preserve"> </v>
      </c>
      <c r="X29" s="145">
        <f ca="1">IF(Nb_cpte!X29&gt;0,Vol_hor!X29/Nb_cpte!X29," ")</f>
        <v>199.46679824477795</v>
      </c>
      <c r="Y29" s="146">
        <f ca="1">IF(Nb_cpte!Y29&gt;0,Vol_hor!Y29/Nb_cpte!Y29," ")</f>
        <v>187.48537079122326</v>
      </c>
    </row>
    <row r="30" spans="1:25" x14ac:dyDescent="0.2">
      <c r="A30" s="20">
        <v>40359</v>
      </c>
      <c r="B30" s="138">
        <f ca="1">IF(Nb_cpte!B30&gt;0,Vol_hor!B30/Nb_cpte!B30," ")</f>
        <v>145.05476103009647</v>
      </c>
      <c r="C30" s="138">
        <f ca="1">IF(Nb_cpte!C30&gt;0,Vol_hor!C30/Nb_cpte!C30," ")</f>
        <v>70.487085619540423</v>
      </c>
      <c r="D30" s="141">
        <f ca="1">IF(Nb_cpte!D30&gt;0,Vol_hor!D30/Nb_cpte!D30," ")</f>
        <v>64.927155344773567</v>
      </c>
      <c r="E30" s="141">
        <f ca="1">IF(Nb_cpte!E30&gt;0,Vol_hor!E30/Nb_cpte!E30," ")</f>
        <v>331.78826035995456</v>
      </c>
      <c r="F30" s="141">
        <f ca="1">IF(Nb_cpte!F30&gt;0,Vol_hor!F30/Nb_cpte!F30," ")</f>
        <v>205.38189126371756</v>
      </c>
      <c r="G30" s="140">
        <f ca="1">IF(Nb_cpte!G30&gt;0,Vol_hor!G30/Nb_cpte!G30," ")</f>
        <v>59.888120645544269</v>
      </c>
      <c r="H30" s="141">
        <f ca="1">IF(Nb_cpte!H30&gt;0,Vol_hor!H30/Nb_cpte!H30," ")</f>
        <v>105.10304609531974</v>
      </c>
      <c r="I30" s="141">
        <f ca="1">IF(Nb_cpte!I30&gt;0,Vol_hor!I30/Nb_cpte!I30," ")</f>
        <v>86.54031732442877</v>
      </c>
      <c r="J30" s="142">
        <f ca="1">IF(Nb_cpte!J30&gt;0,Vol_hor!J30/Nb_cpte!J30," ")</f>
        <v>69.914009221671222</v>
      </c>
      <c r="K30" s="141">
        <f ca="1">IF(Nb_cpte!K30&gt;0,Vol_hor!K30/Nb_cpte!K30," ")</f>
        <v>206.13205120717544</v>
      </c>
      <c r="L30" s="141" t="str">
        <f ca="1">IF(Nb_cpte!L30&gt;0,Vol_hor!L30/Nb_cpte!L30," ")</f>
        <v xml:space="preserve"> </v>
      </c>
      <c r="M30" s="142" t="str">
        <f ca="1">IF(Nb_cpte!M30&gt;0,Vol_hor!M30/Nb_cpte!M30," ")</f>
        <v xml:space="preserve"> </v>
      </c>
      <c r="N30" s="141">
        <f ca="1">IF(Nb_cpte!N30&gt;0,Vol_hor!N30/Nb_cpte!N30," ")</f>
        <v>335.66699770750608</v>
      </c>
      <c r="O30" s="143">
        <f ca="1">IF(Nb_cpte!O30&gt;0,Vol_hor!O30/Nb_cpte!O30," ")</f>
        <v>104.79110599272539</v>
      </c>
      <c r="P30" s="144">
        <f ca="1">IF(Nb_cpte!P30&gt;0,Vol_hor!P30/Nb_cpte!P30," ")</f>
        <v>45.521241754944278</v>
      </c>
      <c r="Q30" s="145">
        <f ca="1">IF(Nb_cpte!Q30&gt;0,Vol_hor!Q30/Nb_cpte!Q30," ")</f>
        <v>54.046599230978615</v>
      </c>
      <c r="R30" s="145">
        <f ca="1">IF(Nb_cpte!R30&gt;0,Vol_hor!R30/Nb_cpte!R30," ")</f>
        <v>146.1990586420203</v>
      </c>
      <c r="S30" s="145">
        <f ca="1">IF(Nb_cpte!S30&gt;0,Vol_hor!S30/Nb_cpte!S30," ")</f>
        <v>51.71422115190866</v>
      </c>
      <c r="T30" s="145" t="str">
        <f ca="1">IF(Nb_cpte!T30&gt;0,Vol_hor!T30/Nb_cpte!T30," ")</f>
        <v xml:space="preserve"> </v>
      </c>
      <c r="U30" s="145">
        <f ca="1">IF(Nb_cpte!U30&gt;0,Vol_hor!U30/Nb_cpte!U30," ")</f>
        <v>130.24015819906177</v>
      </c>
      <c r="V30" s="145">
        <f ca="1">IF(Nb_cpte!V30&gt;0,Vol_hor!V30/Nb_cpte!V30," ")</f>
        <v>200.49300848106023</v>
      </c>
      <c r="W30" s="145" t="str">
        <f ca="1">IF(Nb_cpte!W30&gt;0,Vol_hor!W30/Nb_cpte!W30," ")</f>
        <v xml:space="preserve"> </v>
      </c>
      <c r="X30" s="145">
        <f ca="1">IF(Nb_cpte!X30&gt;0,Vol_hor!X30/Nb_cpte!X30," ")</f>
        <v>196.32988173732917</v>
      </c>
      <c r="Y30" s="146">
        <f ca="1">IF(Nb_cpte!Y30&gt;0,Vol_hor!Y30/Nb_cpte!Y30," ")</f>
        <v>186.87120201818593</v>
      </c>
    </row>
    <row r="31" spans="1:25" x14ac:dyDescent="0.2">
      <c r="A31" s="20">
        <v>40451</v>
      </c>
      <c r="B31" s="138">
        <f ca="1">IF(Nb_cpte!B31&gt;0,Vol_hor!B31/Nb_cpte!B31," ")</f>
        <v>146.00705724664718</v>
      </c>
      <c r="C31" s="138">
        <f ca="1">IF(Nb_cpte!C31&gt;0,Vol_hor!C31/Nb_cpte!C31," ")</f>
        <v>70.563987594884694</v>
      </c>
      <c r="D31" s="141">
        <f ca="1">IF(Nb_cpte!D31&gt;0,Vol_hor!D31/Nb_cpte!D31," ")</f>
        <v>64.959979234812437</v>
      </c>
      <c r="E31" s="141">
        <f ca="1">IF(Nb_cpte!E31&gt;0,Vol_hor!E31/Nb_cpte!E31," ")</f>
        <v>332.56570576545494</v>
      </c>
      <c r="F31" s="141">
        <f ca="1">IF(Nb_cpte!F31&gt;0,Vol_hor!F31/Nb_cpte!F31," ")</f>
        <v>203.84977030780624</v>
      </c>
      <c r="G31" s="140">
        <f ca="1">IF(Nb_cpte!G31&gt;0,Vol_hor!G31/Nb_cpte!G31," ")</f>
        <v>60.012661657100914</v>
      </c>
      <c r="H31" s="141">
        <f ca="1">IF(Nb_cpte!H31&gt;0,Vol_hor!H31/Nb_cpte!H31," ")</f>
        <v>102.02544788932596</v>
      </c>
      <c r="I31" s="141">
        <f ca="1">IF(Nb_cpte!I31&gt;0,Vol_hor!I31/Nb_cpte!I31," ")</f>
        <v>86.537891093618185</v>
      </c>
      <c r="J31" s="142">
        <f ca="1">IF(Nb_cpte!J31&gt;0,Vol_hor!J31/Nb_cpte!J31," ")</f>
        <v>70.057056612100411</v>
      </c>
      <c r="K31" s="141">
        <f ca="1">IF(Nb_cpte!K31&gt;0,Vol_hor!K31/Nb_cpte!K31," ")</f>
        <v>205.06171063101326</v>
      </c>
      <c r="L31" s="141" t="str">
        <f ca="1">IF(Nb_cpte!L31&gt;0,Vol_hor!L31/Nb_cpte!L31," ")</f>
        <v xml:space="preserve"> </v>
      </c>
      <c r="M31" s="142" t="str">
        <f ca="1">IF(Nb_cpte!M31&gt;0,Vol_hor!M31/Nb_cpte!M31," ")</f>
        <v xml:space="preserve"> </v>
      </c>
      <c r="N31" s="141">
        <f ca="1">IF(Nb_cpte!N31&gt;0,Vol_hor!N31/Nb_cpte!N31," ")</f>
        <v>336.58186540870281</v>
      </c>
      <c r="O31" s="143">
        <f ca="1">IF(Nb_cpte!O31&gt;0,Vol_hor!O31/Nb_cpte!O31," ")</f>
        <v>102.54651915307112</v>
      </c>
      <c r="P31" s="144">
        <f ca="1">IF(Nb_cpte!P31&gt;0,Vol_hor!P31/Nb_cpte!P31," ")</f>
        <v>45.81180243912263</v>
      </c>
      <c r="Q31" s="145">
        <f ca="1">IF(Nb_cpte!Q31&gt;0,Vol_hor!Q31/Nb_cpte!Q31," ")</f>
        <v>54.40254466195546</v>
      </c>
      <c r="R31" s="145">
        <f ca="1">IF(Nb_cpte!R31&gt;0,Vol_hor!R31/Nb_cpte!R31," ")</f>
        <v>145.5224842320894</v>
      </c>
      <c r="S31" s="145">
        <f ca="1">IF(Nb_cpte!S31&gt;0,Vol_hor!S31/Nb_cpte!S31," ")</f>
        <v>51.02121051633857</v>
      </c>
      <c r="T31" s="145" t="str">
        <f ca="1">IF(Nb_cpte!T31&gt;0,Vol_hor!T31/Nb_cpte!T31," ")</f>
        <v xml:space="preserve"> </v>
      </c>
      <c r="U31" s="145">
        <f ca="1">IF(Nb_cpte!U31&gt;0,Vol_hor!U31/Nb_cpte!U31," ")</f>
        <v>129.63478888705831</v>
      </c>
      <c r="V31" s="145">
        <f ca="1">IF(Nb_cpte!V31&gt;0,Vol_hor!V31/Nb_cpte!V31," ")</f>
        <v>199.67572300962277</v>
      </c>
      <c r="W31" s="145" t="str">
        <f ca="1">IF(Nb_cpte!W31&gt;0,Vol_hor!W31/Nb_cpte!W31," ")</f>
        <v xml:space="preserve"> </v>
      </c>
      <c r="X31" s="145">
        <f ca="1">IF(Nb_cpte!X31&gt;0,Vol_hor!X31/Nb_cpte!X31," ")</f>
        <v>191.15875220232857</v>
      </c>
      <c r="Y31" s="146">
        <f ca="1">IF(Nb_cpte!Y31&gt;0,Vol_hor!Y31/Nb_cpte!Y31," ")</f>
        <v>188.87750187444524</v>
      </c>
    </row>
    <row r="32" spans="1:25" ht="12" thickBot="1" x14ac:dyDescent="0.25">
      <c r="A32" s="20">
        <v>40543</v>
      </c>
      <c r="B32" s="138">
        <f ca="1">IF(Nb_cpte!B32&gt;0,Vol_hor!B32/Nb_cpte!B32," ")</f>
        <v>146.34629982489716</v>
      </c>
      <c r="C32" s="138">
        <f ca="1">IF(Nb_cpte!C32&gt;0,Vol_hor!C32/Nb_cpte!C32," ")</f>
        <v>70.159810866006666</v>
      </c>
      <c r="D32" s="141">
        <f ca="1">IF(Nb_cpte!D32&gt;0,Vol_hor!D32/Nb_cpte!D32," ")</f>
        <v>64.451895800179017</v>
      </c>
      <c r="E32" s="141">
        <f ca="1">IF(Nb_cpte!E32&gt;0,Vol_hor!E32/Nb_cpte!E32," ")</f>
        <v>331.9368442676373</v>
      </c>
      <c r="F32" s="141">
        <f ca="1">IF(Nb_cpte!F32&gt;0,Vol_hor!F32/Nb_cpte!F32," ")</f>
        <v>203.07745427479776</v>
      </c>
      <c r="G32" s="140">
        <f ca="1">IF(Nb_cpte!G32&gt;0,Vol_hor!G32/Nb_cpte!G32," ")</f>
        <v>59.648838785147888</v>
      </c>
      <c r="H32" s="141">
        <f ca="1">IF(Nb_cpte!H32&gt;0,Vol_hor!H32/Nb_cpte!H32," ")</f>
        <v>101.77466815692151</v>
      </c>
      <c r="I32" s="141">
        <f ca="1">IF(Nb_cpte!I32&gt;0,Vol_hor!I32/Nb_cpte!I32," ")</f>
        <v>85.747586044995217</v>
      </c>
      <c r="J32" s="142">
        <f ca="1">IF(Nb_cpte!J32&gt;0,Vol_hor!J32/Nb_cpte!J32," ")</f>
        <v>69.440047831282541</v>
      </c>
      <c r="K32" s="141">
        <f ca="1">IF(Nb_cpte!K32&gt;0,Vol_hor!K32/Nb_cpte!K32," ")</f>
        <v>203.04571414010115</v>
      </c>
      <c r="L32" s="141" t="str">
        <f ca="1">IF(Nb_cpte!L32&gt;0,Vol_hor!L32/Nb_cpte!L32," ")</f>
        <v xml:space="preserve"> </v>
      </c>
      <c r="M32" s="142" t="str">
        <f ca="1">IF(Nb_cpte!M32&gt;0,Vol_hor!M32/Nb_cpte!M32," ")</f>
        <v xml:space="preserve"> </v>
      </c>
      <c r="N32" s="141">
        <f ca="1">IF(Nb_cpte!N32&gt;0,Vol_hor!N32/Nb_cpte!N32," ")</f>
        <v>334.46216167449501</v>
      </c>
      <c r="O32" s="143">
        <f ca="1">IF(Nb_cpte!O32&gt;0,Vol_hor!O32/Nb_cpte!O32," ")</f>
        <v>101.84616051316824</v>
      </c>
      <c r="P32" s="144">
        <f ca="1">IF(Nb_cpte!P32&gt;0,Vol_hor!P32/Nb_cpte!P32," ")</f>
        <v>41.895242334402347</v>
      </c>
      <c r="Q32" s="145">
        <f ca="1">IF(Nb_cpte!Q32&gt;0,Vol_hor!Q32/Nb_cpte!Q32," ")</f>
        <v>54.088637638440858</v>
      </c>
      <c r="R32" s="145">
        <f ca="1">IF(Nb_cpte!R32&gt;0,Vol_hor!R32/Nb_cpte!R32," ")</f>
        <v>144.6562290152558</v>
      </c>
      <c r="S32" s="145">
        <f ca="1">IF(Nb_cpte!S32&gt;0,Vol_hor!S32/Nb_cpte!S32," ")</f>
        <v>48.688335539243511</v>
      </c>
      <c r="T32" s="145" t="str">
        <f ca="1">IF(Nb_cpte!T32&gt;0,Vol_hor!T32/Nb_cpte!T32," ")</f>
        <v xml:space="preserve"> </v>
      </c>
      <c r="U32" s="145">
        <f ca="1">IF(Nb_cpte!U32&gt;0,Vol_hor!U32/Nb_cpte!U32," ")</f>
        <v>129.54998876727669</v>
      </c>
      <c r="V32" s="145">
        <f ca="1">IF(Nb_cpte!V32&gt;0,Vol_hor!V32/Nb_cpte!V32," ")</f>
        <v>196.18596007408303</v>
      </c>
      <c r="W32" s="145" t="str">
        <f ca="1">IF(Nb_cpte!W32&gt;0,Vol_hor!W32/Nb_cpte!W32," ")</f>
        <v xml:space="preserve"> </v>
      </c>
      <c r="X32" s="145">
        <f ca="1">IF(Nb_cpte!X32&gt;0,Vol_hor!X32/Nb_cpte!X32," ")</f>
        <v>177.26402662695034</v>
      </c>
      <c r="Y32" s="146">
        <f ca="1">IF(Nb_cpte!Y32&gt;0,Vol_hor!Y32/Nb_cpte!Y32," ")</f>
        <v>184.52057787321402</v>
      </c>
    </row>
    <row r="33" spans="1:25" x14ac:dyDescent="0.2">
      <c r="A33" s="14">
        <v>40633</v>
      </c>
      <c r="B33" s="155">
        <f ca="1">IF(Nb_cpte!B33&gt;0,Vol_hor!B33/Nb_cpte!B33," ")</f>
        <v>147.19928213805451</v>
      </c>
      <c r="C33" s="155">
        <f ca="1">IF(Nb_cpte!C33&gt;0,Vol_hor!C33/Nb_cpte!C33," ")</f>
        <v>70.042727315438427</v>
      </c>
      <c r="D33" s="156">
        <f ca="1">IF(Nb_cpte!D33&gt;0,Vol_hor!D33/Nb_cpte!D33," ")</f>
        <v>64.238314453592707</v>
      </c>
      <c r="E33" s="156">
        <f ca="1">IF(Nb_cpte!E33&gt;0,Vol_hor!E33/Nb_cpte!E33," ")</f>
        <v>332.33162665307339</v>
      </c>
      <c r="F33" s="156">
        <f ca="1">IF(Nb_cpte!F33&gt;0,Vol_hor!F33/Nb_cpte!F33," ")</f>
        <v>202.47767076522453</v>
      </c>
      <c r="G33" s="157">
        <f ca="1">IF(Nb_cpte!G33&gt;0,Vol_hor!G33/Nb_cpte!G33," ")</f>
        <v>59.459323554721131</v>
      </c>
      <c r="H33" s="156">
        <f ca="1">IF(Nb_cpte!H33&gt;0,Vol_hor!H33/Nb_cpte!H33," ")</f>
        <v>98.653624574238549</v>
      </c>
      <c r="I33" s="156">
        <f ca="1">IF(Nb_cpte!I33&gt;0,Vol_hor!I33/Nb_cpte!I33," ")</f>
        <v>85.588722300694528</v>
      </c>
      <c r="J33" s="158">
        <f ca="1">IF(Nb_cpte!J33&gt;0,Vol_hor!J33/Nb_cpte!J33," ")</f>
        <v>69.235643061544721</v>
      </c>
      <c r="K33" s="156">
        <f ca="1">IF(Nb_cpte!K33&gt;0,Vol_hor!K33/Nb_cpte!K33," ")</f>
        <v>202.67391305214193</v>
      </c>
      <c r="L33" s="156" t="str">
        <f ca="1">IF(Nb_cpte!L33&gt;0,Vol_hor!L33/Nb_cpte!L33," ")</f>
        <v xml:space="preserve"> </v>
      </c>
      <c r="M33" s="158" t="str">
        <f ca="1">IF(Nb_cpte!M33&gt;0,Vol_hor!M33/Nb_cpte!M33," ")</f>
        <v xml:space="preserve"> </v>
      </c>
      <c r="N33" s="156">
        <f ca="1">IF(Nb_cpte!N33&gt;0,Vol_hor!N33/Nb_cpte!N33," ")</f>
        <v>335.12377847737395</v>
      </c>
      <c r="O33" s="159">
        <f ca="1">IF(Nb_cpte!O33&gt;0,Vol_hor!O33/Nb_cpte!O33," ")</f>
        <v>101.77284690188925</v>
      </c>
      <c r="P33" s="160">
        <f ca="1">IF(Nb_cpte!P33&gt;0,Vol_hor!P33/Nb_cpte!P33," ")</f>
        <v>51.59140475421183</v>
      </c>
      <c r="Q33" s="161">
        <f ca="1">IF(Nb_cpte!Q33&gt;0,Vol_hor!Q33/Nb_cpte!Q33," ")</f>
        <v>54.189435468128018</v>
      </c>
      <c r="R33" s="161">
        <f ca="1">IF(Nb_cpte!R33&gt;0,Vol_hor!R33/Nb_cpte!R33," ")</f>
        <v>143.45957352653249</v>
      </c>
      <c r="S33" s="161" t="str">
        <f ca="1">IF(Nb_cpte!S33&gt;0,Vol_hor!S33/Nb_cpte!S33," ")</f>
        <v xml:space="preserve"> </v>
      </c>
      <c r="T33" s="161" t="str">
        <f ca="1">IF(Nb_cpte!T33&gt;0,Vol_hor!T33/Nb_cpte!T33," ")</f>
        <v xml:space="preserve"> </v>
      </c>
      <c r="U33" s="161">
        <f ca="1">IF(Nb_cpte!U33&gt;0,Vol_hor!U33/Nb_cpte!U33," ")</f>
        <v>129.09452559627854</v>
      </c>
      <c r="V33" s="161" t="str">
        <f ca="1">IF(Nb_cpte!V33&gt;0,Vol_hor!V33/Nb_cpte!V33," ")</f>
        <v xml:space="preserve"> </v>
      </c>
      <c r="W33" s="161" t="str">
        <f ca="1">IF(Nb_cpte!W33&gt;0,Vol_hor!W33/Nb_cpte!W33," ")</f>
        <v xml:space="preserve"> </v>
      </c>
      <c r="X33" s="161">
        <f ca="1">IF(Nb_cpte!X33&gt;0,Vol_hor!X33/Nb_cpte!X33," ")</f>
        <v>202.95891543109587</v>
      </c>
      <c r="Y33" s="162">
        <f ca="1">IF(Nb_cpte!Y33&gt;0,Vol_hor!Y33/Nb_cpte!Y33," ")</f>
        <v>183.44162789969761</v>
      </c>
    </row>
    <row r="34" spans="1:25" x14ac:dyDescent="0.2">
      <c r="A34" s="20">
        <v>40724</v>
      </c>
      <c r="B34" s="138">
        <f ca="1">IF(Nb_cpte!B34&gt;0,Vol_hor!B34/Nb_cpte!B34," ")</f>
        <v>147.67396031218502</v>
      </c>
      <c r="C34" s="138">
        <f ca="1">IF(Nb_cpte!C34&gt;0,Vol_hor!C34/Nb_cpte!C34," ")</f>
        <v>69.688268078781348</v>
      </c>
      <c r="D34" s="141">
        <f ca="1">IF(Nb_cpte!D34&gt;0,Vol_hor!D34/Nb_cpte!D34," ")</f>
        <v>63.846549790098628</v>
      </c>
      <c r="E34" s="141">
        <f ca="1">IF(Nb_cpte!E34&gt;0,Vol_hor!E34/Nb_cpte!E34," ")</f>
        <v>332.29970568075424</v>
      </c>
      <c r="F34" s="141">
        <f ca="1">IF(Nb_cpte!F34&gt;0,Vol_hor!F34/Nb_cpte!F34," ")</f>
        <v>200.88672321381213</v>
      </c>
      <c r="G34" s="140">
        <f ca="1">IF(Nb_cpte!G34&gt;0,Vol_hor!G34/Nb_cpte!G34," ")</f>
        <v>59.359987578547923</v>
      </c>
      <c r="H34" s="141">
        <f ca="1">IF(Nb_cpte!H34&gt;0,Vol_hor!H34/Nb_cpte!H34," ")</f>
        <v>96.932490516582817</v>
      </c>
      <c r="I34" s="141">
        <f ca="1">IF(Nb_cpte!I34&gt;0,Vol_hor!I34/Nb_cpte!I34," ")</f>
        <v>84.741794324664724</v>
      </c>
      <c r="J34" s="142">
        <f ca="1">IF(Nb_cpte!J34&gt;0,Vol_hor!J34/Nb_cpte!J34," ")</f>
        <v>68.874563043671927</v>
      </c>
      <c r="K34" s="141">
        <f ca="1">IF(Nb_cpte!K34&gt;0,Vol_hor!K34/Nb_cpte!K34," ")</f>
        <v>200.59982274464625</v>
      </c>
      <c r="L34" s="141" t="str">
        <f ca="1">IF(Nb_cpte!L34&gt;0,Vol_hor!L34/Nb_cpte!L34," ")</f>
        <v xml:space="preserve"> </v>
      </c>
      <c r="M34" s="142" t="str">
        <f ca="1">IF(Nb_cpte!M34&gt;0,Vol_hor!M34/Nb_cpte!M34," ")</f>
        <v xml:space="preserve"> </v>
      </c>
      <c r="N34" s="141">
        <f ca="1">IF(Nb_cpte!N34&gt;0,Vol_hor!N34/Nb_cpte!N34," ")</f>
        <v>335.33884170349671</v>
      </c>
      <c r="O34" s="143">
        <f ca="1">IF(Nb_cpte!O34&gt;0,Vol_hor!O34/Nb_cpte!O34," ")</f>
        <v>98.609063891099723</v>
      </c>
      <c r="P34" s="144">
        <f ca="1">IF(Nb_cpte!P34&gt;0,Vol_hor!P34/Nb_cpte!P34," ")</f>
        <v>50.43507064250791</v>
      </c>
      <c r="Q34" s="145">
        <f ca="1">IF(Nb_cpte!Q34&gt;0,Vol_hor!Q34/Nb_cpte!Q34," ")</f>
        <v>54.172242520603191</v>
      </c>
      <c r="R34" s="145">
        <f ca="1">IF(Nb_cpte!R34&gt;0,Vol_hor!R34/Nb_cpte!R34," ")</f>
        <v>142.54141678227705</v>
      </c>
      <c r="S34" s="145" t="str">
        <f ca="1">IF(Nb_cpte!S34&gt;0,Vol_hor!S34/Nb_cpte!S34," ")</f>
        <v xml:space="preserve"> </v>
      </c>
      <c r="T34" s="145" t="str">
        <f ca="1">IF(Nb_cpte!T34&gt;0,Vol_hor!T34/Nb_cpte!T34," ")</f>
        <v xml:space="preserve"> </v>
      </c>
      <c r="U34" s="145">
        <f ca="1">IF(Nb_cpte!U34&gt;0,Vol_hor!U34/Nb_cpte!U34," ")</f>
        <v>128.92971539001724</v>
      </c>
      <c r="V34" s="145" t="str">
        <f ca="1">IF(Nb_cpte!V34&gt;0,Vol_hor!V34/Nb_cpte!V34," ")</f>
        <v xml:space="preserve"> </v>
      </c>
      <c r="W34" s="145" t="str">
        <f ca="1">IF(Nb_cpte!W34&gt;0,Vol_hor!W34/Nb_cpte!W34," ")</f>
        <v xml:space="preserve"> </v>
      </c>
      <c r="X34" s="145">
        <f ca="1">IF(Nb_cpte!X34&gt;0,Vol_hor!X34/Nb_cpte!X34," ")</f>
        <v>200.93883354279131</v>
      </c>
      <c r="Y34" s="146">
        <f ca="1">IF(Nb_cpte!Y34&gt;0,Vol_hor!Y34/Nb_cpte!Y34," ")</f>
        <v>179.55597094946603</v>
      </c>
    </row>
    <row r="35" spans="1:25" x14ac:dyDescent="0.2">
      <c r="A35" s="20">
        <v>40816</v>
      </c>
      <c r="B35" s="138">
        <f ca="1">IF(Nb_cpte!B35&gt;0,Vol_hor!B35/Nb_cpte!B35," ")</f>
        <v>148.28836058869476</v>
      </c>
      <c r="C35" s="138">
        <f ca="1">IF(Nb_cpte!C35&gt;0,Vol_hor!C35/Nb_cpte!C35," ")</f>
        <v>69.432263815293567</v>
      </c>
      <c r="D35" s="141">
        <f ca="1">IF(Nb_cpte!D35&gt;0,Vol_hor!D35/Nb_cpte!D35," ")</f>
        <v>63.619500991236478</v>
      </c>
      <c r="E35" s="141">
        <f ca="1">IF(Nb_cpte!E35&gt;0,Vol_hor!E35/Nb_cpte!E35," ")</f>
        <v>333.70262616593726</v>
      </c>
      <c r="F35" s="141">
        <f ca="1">IF(Nb_cpte!F35&gt;0,Vol_hor!F35/Nb_cpte!F35," ")</f>
        <v>198.98866201116181</v>
      </c>
      <c r="G35" s="140">
        <f ca="1">IF(Nb_cpte!G35&gt;0,Vol_hor!G35/Nb_cpte!G35," ")</f>
        <v>59.147615731321416</v>
      </c>
      <c r="H35" s="141">
        <f ca="1">IF(Nb_cpte!H35&gt;0,Vol_hor!H35/Nb_cpte!H35," ")</f>
        <v>96.669901302632354</v>
      </c>
      <c r="I35" s="141">
        <f ca="1">IF(Nb_cpte!I35&gt;0,Vol_hor!I35/Nb_cpte!I35," ")</f>
        <v>84.188527579402788</v>
      </c>
      <c r="J35" s="142">
        <f ca="1">IF(Nb_cpte!J35&gt;0,Vol_hor!J35/Nb_cpte!J35," ")</f>
        <v>68.145568594410605</v>
      </c>
      <c r="K35" s="141">
        <f ca="1">IF(Nb_cpte!K35&gt;0,Vol_hor!K35/Nb_cpte!K35," ")</f>
        <v>198.77596757215699</v>
      </c>
      <c r="L35" s="141" t="str">
        <f ca="1">IF(Nb_cpte!L35&gt;0,Vol_hor!L35/Nb_cpte!L35," ")</f>
        <v xml:space="preserve"> </v>
      </c>
      <c r="M35" s="142" t="str">
        <f ca="1">IF(Nb_cpte!M35&gt;0,Vol_hor!M35/Nb_cpte!M35," ")</f>
        <v xml:space="preserve"> </v>
      </c>
      <c r="N35" s="141">
        <f ca="1">IF(Nb_cpte!N35&gt;0,Vol_hor!N35/Nb_cpte!N35," ")</f>
        <v>335.09380875307545</v>
      </c>
      <c r="O35" s="143">
        <f ca="1">IF(Nb_cpte!O35&gt;0,Vol_hor!O35/Nb_cpte!O35," ")</f>
        <v>98.600950608783037</v>
      </c>
      <c r="P35" s="144">
        <f ca="1">IF(Nb_cpte!P35&gt;0,Vol_hor!P35/Nb_cpte!P35," ")</f>
        <v>49.344517973978625</v>
      </c>
      <c r="Q35" s="145">
        <f ca="1">IF(Nb_cpte!Q35&gt;0,Vol_hor!Q35/Nb_cpte!Q35," ")</f>
        <v>54.198877913413725</v>
      </c>
      <c r="R35" s="145">
        <f ca="1">IF(Nb_cpte!R35&gt;0,Vol_hor!R35/Nb_cpte!R35," ")</f>
        <v>142.18973461122479</v>
      </c>
      <c r="S35" s="145" t="str">
        <f ca="1">IF(Nb_cpte!S35&gt;0,Vol_hor!S35/Nb_cpte!S35," ")</f>
        <v xml:space="preserve"> </v>
      </c>
      <c r="T35" s="145" t="str">
        <f ca="1">IF(Nb_cpte!T35&gt;0,Vol_hor!T35/Nb_cpte!T35," ")</f>
        <v xml:space="preserve"> </v>
      </c>
      <c r="U35" s="145">
        <f ca="1">IF(Nb_cpte!U35&gt;0,Vol_hor!U35/Nb_cpte!U35," ")</f>
        <v>129.14897781402925</v>
      </c>
      <c r="V35" s="145" t="str">
        <f ca="1">IF(Nb_cpte!V35&gt;0,Vol_hor!V35/Nb_cpte!V35," ")</f>
        <v xml:space="preserve"> </v>
      </c>
      <c r="W35" s="145" t="str">
        <f ca="1">IF(Nb_cpte!W35&gt;0,Vol_hor!W35/Nb_cpte!W35," ")</f>
        <v xml:space="preserve"> </v>
      </c>
      <c r="X35" s="145">
        <f ca="1">IF(Nb_cpte!X35&gt;0,Vol_hor!X35/Nb_cpte!X35," ")</f>
        <v>198.01805980124519</v>
      </c>
      <c r="Y35" s="146">
        <f ca="1">IF(Nb_cpte!Y35&gt;0,Vol_hor!Y35/Nb_cpte!Y35," ")</f>
        <v>177.46093707321208</v>
      </c>
    </row>
    <row r="36" spans="1:25" ht="12" thickBot="1" x14ac:dyDescent="0.25">
      <c r="A36" s="26">
        <v>40908</v>
      </c>
      <c r="B36" s="147">
        <f ca="1">IF(Nb_cpte!B36&gt;0,Vol_hor!B36/Nb_cpte!B36," ")</f>
        <v>148.13805295307372</v>
      </c>
      <c r="C36" s="147">
        <f ca="1">IF(Nb_cpte!C36&gt;0,Vol_hor!C36/Nb_cpte!C36," ")</f>
        <v>69.182499714721942</v>
      </c>
      <c r="D36" s="148">
        <f ca="1">IF(Nb_cpte!D36&gt;0,Vol_hor!D36/Nb_cpte!D36," ")</f>
        <v>63.359414923233466</v>
      </c>
      <c r="E36" s="148">
        <f ca="1">IF(Nb_cpte!E36&gt;0,Vol_hor!E36/Nb_cpte!E36," ")</f>
        <v>332.47886003592288</v>
      </c>
      <c r="F36" s="148">
        <f ca="1">IF(Nb_cpte!F36&gt;0,Vol_hor!F36/Nb_cpte!F36," ")</f>
        <v>197.75935165837916</v>
      </c>
      <c r="G36" s="149">
        <f ca="1">IF(Nb_cpte!G36&gt;0,Vol_hor!G36/Nb_cpte!G36," ")</f>
        <v>58.906089484073874</v>
      </c>
      <c r="H36" s="148">
        <f ca="1">IF(Nb_cpte!H36&gt;0,Vol_hor!H36/Nb_cpte!H36," ")</f>
        <v>107.96653601498176</v>
      </c>
      <c r="I36" s="148">
        <f ca="1">IF(Nb_cpte!I36&gt;0,Vol_hor!I36/Nb_cpte!I36," ")</f>
        <v>83.202311755197897</v>
      </c>
      <c r="J36" s="150">
        <f ca="1">IF(Nb_cpte!J36&gt;0,Vol_hor!J36/Nb_cpte!J36," ")</f>
        <v>67.203733705395706</v>
      </c>
      <c r="K36" s="148">
        <f ca="1">IF(Nb_cpte!K36&gt;0,Vol_hor!K36/Nb_cpte!K36," ")</f>
        <v>197.02231718601004</v>
      </c>
      <c r="L36" s="148" t="str">
        <f ca="1">IF(Nb_cpte!L36&gt;0,Vol_hor!L36/Nb_cpte!L36," ")</f>
        <v xml:space="preserve"> </v>
      </c>
      <c r="M36" s="150" t="str">
        <f ca="1">IF(Nb_cpte!M36&gt;0,Vol_hor!M36/Nb_cpte!M36," ")</f>
        <v xml:space="preserve"> </v>
      </c>
      <c r="N36" s="148">
        <f ca="1">IF(Nb_cpte!N36&gt;0,Vol_hor!N36/Nb_cpte!N36," ")</f>
        <v>333.34524031705513</v>
      </c>
      <c r="O36" s="151">
        <f ca="1">IF(Nb_cpte!O36&gt;0,Vol_hor!O36/Nb_cpte!O36," ")</f>
        <v>99.26340792262468</v>
      </c>
      <c r="P36" s="152">
        <f ca="1">IF(Nb_cpte!P36&gt;0,Vol_hor!P36/Nb_cpte!P36," ")</f>
        <v>49.005967978291501</v>
      </c>
      <c r="Q36" s="153">
        <f ca="1">IF(Nb_cpte!Q36&gt;0,Vol_hor!Q36/Nb_cpte!Q36," ")</f>
        <v>54.102150564458391</v>
      </c>
      <c r="R36" s="153">
        <f ca="1">IF(Nb_cpte!R36&gt;0,Vol_hor!R36/Nb_cpte!R36," ")</f>
        <v>141.78345202656331</v>
      </c>
      <c r="S36" s="153" t="str">
        <f ca="1">IF(Nb_cpte!S36&gt;0,Vol_hor!S36/Nb_cpte!S36," ")</f>
        <v xml:space="preserve"> </v>
      </c>
      <c r="T36" s="153" t="str">
        <f ca="1">IF(Nb_cpte!T36&gt;0,Vol_hor!T36/Nb_cpte!T36," ")</f>
        <v xml:space="preserve"> </v>
      </c>
      <c r="U36" s="153">
        <f ca="1">IF(Nb_cpte!U36&gt;0,Vol_hor!U36/Nb_cpte!U36," ")</f>
        <v>129.81524284538304</v>
      </c>
      <c r="V36" s="153" t="str">
        <f ca="1">IF(Nb_cpte!V36&gt;0,Vol_hor!V36/Nb_cpte!V36," ")</f>
        <v xml:space="preserve"> </v>
      </c>
      <c r="W36" s="153" t="str">
        <f ca="1">IF(Nb_cpte!W36&gt;0,Vol_hor!W36/Nb_cpte!W36," ")</f>
        <v xml:space="preserve"> </v>
      </c>
      <c r="X36" s="153">
        <f ca="1">IF(Nb_cpte!X36&gt;0,Vol_hor!X36/Nb_cpte!X36," ")</f>
        <v>197.95465247028136</v>
      </c>
      <c r="Y36" s="154">
        <f ca="1">IF(Nb_cpte!Y36&gt;0,Vol_hor!Y36/Nb_cpte!Y36," ")</f>
        <v>177.33786781457201</v>
      </c>
    </row>
    <row r="37" spans="1:25" x14ac:dyDescent="0.2">
      <c r="A37" s="14">
        <v>40999</v>
      </c>
      <c r="B37" s="155">
        <f ca="1">IF(Nb_cpte!B37&gt;0,Vol_hor!B37/Nb_cpte!B37," ")</f>
        <v>148.2076304168115</v>
      </c>
      <c r="C37" s="155">
        <f ca="1">IF(Nb_cpte!C37&gt;0,Vol_hor!C37/Nb_cpte!C37," ")</f>
        <v>68.630478465316159</v>
      </c>
      <c r="D37" s="156">
        <f ca="1">IF(Nb_cpte!D37&gt;0,Vol_hor!D37/Nb_cpte!D37," ")</f>
        <v>62.79345768956162</v>
      </c>
      <c r="E37" s="156">
        <f ca="1">IF(Nb_cpte!E37&gt;0,Vol_hor!E37/Nb_cpte!E37," ")</f>
        <v>332.26453577508079</v>
      </c>
      <c r="F37" s="156">
        <f ca="1">IF(Nb_cpte!F37&gt;0,Vol_hor!F37/Nb_cpte!F37," ")</f>
        <v>196.13657077855959</v>
      </c>
      <c r="G37" s="157">
        <f ca="1">IF(Nb_cpte!G37&gt;0,Vol_hor!G37/Nb_cpte!G37," ")</f>
        <v>58.792793022608087</v>
      </c>
      <c r="H37" s="156">
        <f ca="1">IF(Nb_cpte!H37&gt;0,Vol_hor!H37/Nb_cpte!H37," ")</f>
        <v>97.395308979650054</v>
      </c>
      <c r="I37" s="156">
        <f ca="1">IF(Nb_cpte!I37&gt;0,Vol_hor!I37/Nb_cpte!I37," ")</f>
        <v>82.304697146860065</v>
      </c>
      <c r="J37" s="158">
        <f ca="1">IF(Nb_cpte!J37&gt;0,Vol_hor!J37/Nb_cpte!J37," ")</f>
        <v>66.056209117687743</v>
      </c>
      <c r="K37" s="156">
        <f ca="1">IF(Nb_cpte!K37&gt;0,Vol_hor!K37/Nb_cpte!K37," ")</f>
        <v>197.16292734883703</v>
      </c>
      <c r="L37" s="156" t="str">
        <f ca="1">IF(Nb_cpte!L37&gt;0,Vol_hor!L37/Nb_cpte!L37," ")</f>
        <v xml:space="preserve"> </v>
      </c>
      <c r="M37" s="158" t="str">
        <f ca="1">IF(Nb_cpte!M37&gt;0,Vol_hor!M37/Nb_cpte!M37," ")</f>
        <v xml:space="preserve"> </v>
      </c>
      <c r="N37" s="156">
        <f ca="1">IF(Nb_cpte!N37&gt;0,Vol_hor!N37/Nb_cpte!N37," ")</f>
        <v>336.26092925200021</v>
      </c>
      <c r="O37" s="159">
        <f ca="1">IF(Nb_cpte!O37&gt;0,Vol_hor!O37/Nb_cpte!O37," ")</f>
        <v>99.982994828738029</v>
      </c>
      <c r="P37" s="160">
        <f ca="1">IF(Nb_cpte!P37&gt;0,Vol_hor!P37/Nb_cpte!P37," ")</f>
        <v>50.227527787159715</v>
      </c>
      <c r="Q37" s="161">
        <f ca="1">IF(Nb_cpte!Q37&gt;0,Vol_hor!Q37/Nb_cpte!Q37," ")</f>
        <v>54.168657191911102</v>
      </c>
      <c r="R37" s="161">
        <f ca="1">IF(Nb_cpte!R37&gt;0,Vol_hor!R37/Nb_cpte!R37," ")</f>
        <v>141.34945748780783</v>
      </c>
      <c r="S37" s="161" t="str">
        <f ca="1">IF(Nb_cpte!S37&gt;0,Vol_hor!S37/Nb_cpte!S37," ")</f>
        <v xml:space="preserve"> </v>
      </c>
      <c r="T37" s="161" t="str">
        <f ca="1">IF(Nb_cpte!T37&gt;0,Vol_hor!T37/Nb_cpte!T37," ")</f>
        <v xml:space="preserve"> </v>
      </c>
      <c r="U37" s="161">
        <f ca="1">IF(Nb_cpte!U37&gt;0,Vol_hor!U37/Nb_cpte!U37," ")</f>
        <v>129.56624964011868</v>
      </c>
      <c r="V37" s="161" t="str">
        <f ca="1">IF(Nb_cpte!V37&gt;0,Vol_hor!V37/Nb_cpte!V37," ")</f>
        <v xml:space="preserve"> </v>
      </c>
      <c r="W37" s="161" t="str">
        <f ca="1">IF(Nb_cpte!W37&gt;0,Vol_hor!W37/Nb_cpte!W37," ")</f>
        <v xml:space="preserve"> </v>
      </c>
      <c r="X37" s="161">
        <f ca="1">IF(Nb_cpte!X37&gt;0,Vol_hor!X37/Nb_cpte!X37," ")</f>
        <v>198.0376437355294</v>
      </c>
      <c r="Y37" s="162">
        <f ca="1">IF(Nb_cpte!Y37&gt;0,Vol_hor!Y37/Nb_cpte!Y37," ")</f>
        <v>174.88046499239167</v>
      </c>
    </row>
    <row r="38" spans="1:25" x14ac:dyDescent="0.2">
      <c r="A38" s="20">
        <v>41090</v>
      </c>
      <c r="B38" s="138">
        <f ca="1">IF(Nb_cpte!B38&gt;0,Vol_hor!B38/Nb_cpte!B38," ")</f>
        <v>148.77629601866997</v>
      </c>
      <c r="C38" s="138">
        <f ca="1">IF(Nb_cpte!C38&gt;0,Vol_hor!C38/Nb_cpte!C38," ")</f>
        <v>68.599188222411101</v>
      </c>
      <c r="D38" s="141">
        <f ca="1">IF(Nb_cpte!D38&gt;0,Vol_hor!D38/Nb_cpte!D38," ")</f>
        <v>62.799963473071998</v>
      </c>
      <c r="E38" s="141">
        <f ca="1">IF(Nb_cpte!E38&gt;0,Vol_hor!E38/Nb_cpte!E38," ")</f>
        <v>332.70998758121937</v>
      </c>
      <c r="F38" s="141">
        <f ca="1">IF(Nb_cpte!F38&gt;0,Vol_hor!F38/Nb_cpte!F38," ")</f>
        <v>194.19980322441748</v>
      </c>
      <c r="G38" s="140">
        <f ca="1">IF(Nb_cpte!G38&gt;0,Vol_hor!G38/Nb_cpte!G38," ")</f>
        <v>58.560355816926318</v>
      </c>
      <c r="H38" s="141">
        <f ca="1">IF(Nb_cpte!H38&gt;0,Vol_hor!H38/Nb_cpte!H38," ")</f>
        <v>94.966716434371136</v>
      </c>
      <c r="I38" s="141">
        <f ca="1">IF(Nb_cpte!I38&gt;0,Vol_hor!I38/Nb_cpte!I38," ")</f>
        <v>81.728481704190017</v>
      </c>
      <c r="J38" s="142">
        <f ca="1">IF(Nb_cpte!J38&gt;0,Vol_hor!J38/Nb_cpte!J38," ")</f>
        <v>65.668348640118381</v>
      </c>
      <c r="K38" s="141">
        <f ca="1">IF(Nb_cpte!K38&gt;0,Vol_hor!K38/Nb_cpte!K38," ")</f>
        <v>193.49194310246605</v>
      </c>
      <c r="L38" s="141" t="str">
        <f ca="1">IF(Nb_cpte!L38&gt;0,Vol_hor!L38/Nb_cpte!L38," ")</f>
        <v xml:space="preserve"> </v>
      </c>
      <c r="M38" s="142" t="str">
        <f ca="1">IF(Nb_cpte!M38&gt;0,Vol_hor!M38/Nb_cpte!M38," ")</f>
        <v xml:space="preserve"> </v>
      </c>
      <c r="N38" s="141">
        <f ca="1">IF(Nb_cpte!N38&gt;0,Vol_hor!N38/Nb_cpte!N38," ")</f>
        <v>332.59770446457162</v>
      </c>
      <c r="O38" s="143">
        <f ca="1">IF(Nb_cpte!O38&gt;0,Vol_hor!O38/Nb_cpte!O38," ")</f>
        <v>96.554109299293998</v>
      </c>
      <c r="P38" s="144">
        <f ca="1">IF(Nb_cpte!P38&gt;0,Vol_hor!P38/Nb_cpte!P38," ")</f>
        <v>48.311391983367166</v>
      </c>
      <c r="Q38" s="145">
        <f ca="1">IF(Nb_cpte!Q38&gt;0,Vol_hor!Q38/Nb_cpte!Q38," ")</f>
        <v>54.04928685689665</v>
      </c>
      <c r="R38" s="145">
        <f ca="1">IF(Nb_cpte!R38&gt;0,Vol_hor!R38/Nb_cpte!R38," ")</f>
        <v>138.32953283931215</v>
      </c>
      <c r="S38" s="145" t="str">
        <f ca="1">IF(Nb_cpte!S38&gt;0,Vol_hor!S38/Nb_cpte!S38," ")</f>
        <v xml:space="preserve"> </v>
      </c>
      <c r="T38" s="145" t="str">
        <f ca="1">IF(Nb_cpte!T38&gt;0,Vol_hor!T38/Nb_cpte!T38," ")</f>
        <v xml:space="preserve"> </v>
      </c>
      <c r="U38" s="145">
        <f ca="1">IF(Nb_cpte!U38&gt;0,Vol_hor!U38/Nb_cpte!U38," ")</f>
        <v>129.95272295974257</v>
      </c>
      <c r="V38" s="145" t="str">
        <f ca="1">IF(Nb_cpte!V38&gt;0,Vol_hor!V38/Nb_cpte!V38," ")</f>
        <v xml:space="preserve"> </v>
      </c>
      <c r="W38" s="145" t="str">
        <f ca="1">IF(Nb_cpte!W38&gt;0,Vol_hor!W38/Nb_cpte!W38," ")</f>
        <v xml:space="preserve"> </v>
      </c>
      <c r="X38" s="145">
        <f ca="1">IF(Nb_cpte!X38&gt;0,Vol_hor!X38/Nb_cpte!X38," ")</f>
        <v>193.70404979932979</v>
      </c>
      <c r="Y38" s="146">
        <f ca="1">IF(Nb_cpte!Y38&gt;0,Vol_hor!Y38/Nb_cpte!Y38," ")</f>
        <v>169.54604744251387</v>
      </c>
    </row>
    <row r="39" spans="1:25" x14ac:dyDescent="0.2">
      <c r="A39" s="20">
        <v>41182</v>
      </c>
      <c r="B39" s="138">
        <f ca="1">IF(Nb_cpte!B39&gt;0,Vol_hor!B39/Nb_cpte!B39," ")</f>
        <v>148.09031184485781</v>
      </c>
      <c r="C39" s="138">
        <f ca="1">IF(Nb_cpte!C39&gt;0,Vol_hor!C39/Nb_cpte!C39," ")</f>
        <v>67.488027557940811</v>
      </c>
      <c r="D39" s="141">
        <f ca="1">IF(Nb_cpte!D39&gt;0,Vol_hor!D39/Nb_cpte!D39," ")</f>
        <v>61.795266229401129</v>
      </c>
      <c r="E39" s="141">
        <f ca="1">IF(Nb_cpte!E39&gt;0,Vol_hor!E39/Nb_cpte!E39," ")</f>
        <v>332.13229036355438</v>
      </c>
      <c r="F39" s="141">
        <f ca="1">IF(Nb_cpte!F39&gt;0,Vol_hor!F39/Nb_cpte!F39," ")</f>
        <v>190.41450537839157</v>
      </c>
      <c r="G39" s="140">
        <f ca="1">IF(Nb_cpte!G39&gt;0,Vol_hor!G39/Nb_cpte!G39," ")</f>
        <v>57.853202941227146</v>
      </c>
      <c r="H39" s="141">
        <f ca="1">IF(Nb_cpte!H39&gt;0,Vol_hor!H39/Nb_cpte!H39," ")</f>
        <v>99.496893267619669</v>
      </c>
      <c r="I39" s="141">
        <f ca="1">IF(Nb_cpte!I39&gt;0,Vol_hor!I39/Nb_cpte!I39," ")</f>
        <v>80.91678825794159</v>
      </c>
      <c r="J39" s="142">
        <f ca="1">IF(Nb_cpte!J39&gt;0,Vol_hor!J39/Nb_cpte!J39," ")</f>
        <v>65.212031411204435</v>
      </c>
      <c r="K39" s="141">
        <f ca="1">IF(Nb_cpte!K39&gt;0,Vol_hor!K39/Nb_cpte!K39," ")</f>
        <v>191.49569769690308</v>
      </c>
      <c r="L39" s="141" t="str">
        <f ca="1">IF(Nb_cpte!L39&gt;0,Vol_hor!L39/Nb_cpte!L39," ")</f>
        <v xml:space="preserve"> </v>
      </c>
      <c r="M39" s="142" t="str">
        <f ca="1">IF(Nb_cpte!M39&gt;0,Vol_hor!M39/Nb_cpte!M39," ")</f>
        <v xml:space="preserve"> </v>
      </c>
      <c r="N39" s="141">
        <f ca="1">IF(Nb_cpte!N39&gt;0,Vol_hor!N39/Nb_cpte!N39," ")</f>
        <v>333.0048640190152</v>
      </c>
      <c r="O39" s="143">
        <f ca="1">IF(Nb_cpte!O39&gt;0,Vol_hor!O39/Nb_cpte!O39," ")</f>
        <v>97.966619550525223</v>
      </c>
      <c r="P39" s="144">
        <f ca="1">IF(Nb_cpte!P39&gt;0,Vol_hor!P39/Nb_cpte!P39," ")</f>
        <v>47.709145272016492</v>
      </c>
      <c r="Q39" s="145">
        <f ca="1">IF(Nb_cpte!Q39&gt;0,Vol_hor!Q39/Nb_cpte!Q39," ")</f>
        <v>53.491668487169001</v>
      </c>
      <c r="R39" s="145">
        <f ca="1">IF(Nb_cpte!R39&gt;0,Vol_hor!R39/Nb_cpte!R39," ")</f>
        <v>137.16133842149148</v>
      </c>
      <c r="S39" s="145" t="str">
        <f ca="1">IF(Nb_cpte!S39&gt;0,Vol_hor!S39/Nb_cpte!S39," ")</f>
        <v xml:space="preserve"> </v>
      </c>
      <c r="T39" s="145" t="str">
        <f ca="1">IF(Nb_cpte!T39&gt;0,Vol_hor!T39/Nb_cpte!T39," ")</f>
        <v xml:space="preserve"> </v>
      </c>
      <c r="U39" s="145">
        <f ca="1">IF(Nb_cpte!U39&gt;0,Vol_hor!U39/Nb_cpte!U39," ")</f>
        <v>130.45746162168007</v>
      </c>
      <c r="V39" s="145" t="str">
        <f ca="1">IF(Nb_cpte!V39&gt;0,Vol_hor!V39/Nb_cpte!V39," ")</f>
        <v xml:space="preserve"> </v>
      </c>
      <c r="W39" s="145" t="str">
        <f ca="1">IF(Nb_cpte!W39&gt;0,Vol_hor!W39/Nb_cpte!W39," ")</f>
        <v xml:space="preserve"> </v>
      </c>
      <c r="X39" s="145">
        <f ca="1">IF(Nb_cpte!X39&gt;0,Vol_hor!X39/Nb_cpte!X39," ")</f>
        <v>191.30669873668882</v>
      </c>
      <c r="Y39" s="146">
        <f ca="1">IF(Nb_cpte!Y39&gt;0,Vol_hor!Y39/Nb_cpte!Y39," ")</f>
        <v>168.29963492703541</v>
      </c>
    </row>
    <row r="40" spans="1:25" ht="12" thickBot="1" x14ac:dyDescent="0.25">
      <c r="A40" s="20">
        <v>41274</v>
      </c>
      <c r="B40" s="138">
        <f ca="1">IF(Nb_cpte!B40&gt;0,Vol_hor!B40/Nb_cpte!B40," ")</f>
        <v>148.33949429387332</v>
      </c>
      <c r="C40" s="138">
        <f ca="1">IF(Nb_cpte!C40&gt;0,Vol_hor!C40/Nb_cpte!C40," ")</f>
        <v>67.43113660333789</v>
      </c>
      <c r="D40" s="141">
        <f ca="1">IF(Nb_cpte!D40&gt;0,Vol_hor!D40/Nb_cpte!D40," ")</f>
        <v>61.713877515800711</v>
      </c>
      <c r="E40" s="141">
        <f ca="1">IF(Nb_cpte!E40&gt;0,Vol_hor!E40/Nb_cpte!E40," ")</f>
        <v>331.56473794605392</v>
      </c>
      <c r="F40" s="141">
        <f ca="1">IF(Nb_cpte!F40&gt;0,Vol_hor!F40/Nb_cpte!F40," ")</f>
        <v>190.77845711222872</v>
      </c>
      <c r="G40" s="149">
        <f ca="1">IF(Nb_cpte!G40&gt;0,Vol_hor!G40/Nb_cpte!G40," ")</f>
        <v>57.794994810920173</v>
      </c>
      <c r="H40" s="148">
        <f ca="1">IF(Nb_cpte!H40&gt;0,Vol_hor!H40/Nb_cpte!H40," ")</f>
        <v>99.946686223873584</v>
      </c>
      <c r="I40" s="148">
        <f ca="1">IF(Nb_cpte!I40&gt;0,Vol_hor!I40/Nb_cpte!I40," ")</f>
        <v>80.149958128120502</v>
      </c>
      <c r="J40" s="150">
        <f ca="1">IF(Nb_cpte!J40&gt;0,Vol_hor!J40/Nb_cpte!J40," ")</f>
        <v>64.302760066078079</v>
      </c>
      <c r="K40" s="148">
        <f ca="1">IF(Nb_cpte!K40&gt;0,Vol_hor!K40/Nb_cpte!K40," ")</f>
        <v>191.22136335039445</v>
      </c>
      <c r="L40" s="148" t="str">
        <f ca="1">IF(Nb_cpte!L40&gt;0,Vol_hor!L40/Nb_cpte!L40," ")</f>
        <v xml:space="preserve"> </v>
      </c>
      <c r="M40" s="150" t="str">
        <f ca="1">IF(Nb_cpte!M40&gt;0,Vol_hor!M40/Nb_cpte!M40," ")</f>
        <v xml:space="preserve"> </v>
      </c>
      <c r="N40" s="148">
        <f ca="1">IF(Nb_cpte!N40&gt;0,Vol_hor!N40/Nb_cpte!N40," ")</f>
        <v>333.09420462110972</v>
      </c>
      <c r="O40" s="151">
        <f ca="1">IF(Nb_cpte!O40&gt;0,Vol_hor!O40/Nb_cpte!O40," ")</f>
        <v>102.60254152184784</v>
      </c>
      <c r="P40" s="152">
        <f ca="1">IF(Nb_cpte!P40&gt;0,Vol_hor!P40/Nb_cpte!P40," ")</f>
        <v>47.97191718683095</v>
      </c>
      <c r="Q40" s="153">
        <f ca="1">IF(Nb_cpte!Q40&gt;0,Vol_hor!Q40/Nb_cpte!Q40," ")</f>
        <v>53.333409101400306</v>
      </c>
      <c r="R40" s="153">
        <f ca="1">IF(Nb_cpte!R40&gt;0,Vol_hor!R40/Nb_cpte!R40," ")</f>
        <v>136.50653737974861</v>
      </c>
      <c r="S40" s="153" t="str">
        <f ca="1">IF(Nb_cpte!S40&gt;0,Vol_hor!S40/Nb_cpte!S40," ")</f>
        <v xml:space="preserve"> </v>
      </c>
      <c r="T40" s="153" t="str">
        <f ca="1">IF(Nb_cpte!T40&gt;0,Vol_hor!T40/Nb_cpte!T40," ")</f>
        <v xml:space="preserve"> </v>
      </c>
      <c r="U40" s="153">
        <f ca="1">IF(Nb_cpte!U40&gt;0,Vol_hor!U40/Nb_cpte!U40," ")</f>
        <v>130.27091189020564</v>
      </c>
      <c r="V40" s="153" t="str">
        <f ca="1">IF(Nb_cpte!V40&gt;0,Vol_hor!V40/Nb_cpte!V40," ")</f>
        <v xml:space="preserve"> </v>
      </c>
      <c r="W40" s="153" t="str">
        <f ca="1">IF(Nb_cpte!W40&gt;0,Vol_hor!W40/Nb_cpte!W40," ")</f>
        <v xml:space="preserve"> </v>
      </c>
      <c r="X40" s="153">
        <f ca="1">IF(Nb_cpte!X40&gt;0,Vol_hor!X40/Nb_cpte!X40," ")</f>
        <v>191.940632881135</v>
      </c>
      <c r="Y40" s="154">
        <f ca="1">IF(Nb_cpte!Y40&gt;0,Vol_hor!Y40/Nb_cpte!Y40," ")</f>
        <v>169.61123934214245</v>
      </c>
    </row>
    <row r="41" spans="1:25" x14ac:dyDescent="0.2">
      <c r="A41" s="14">
        <v>41364</v>
      </c>
      <c r="B41" s="155">
        <f ca="1">IF(Nb_cpte!B41&gt;0,Vol_hor!B41/Nb_cpte!B41," ")</f>
        <v>149.35223723257681</v>
      </c>
      <c r="C41" s="155">
        <f ca="1">IF(Nb_cpte!C41&gt;0,Vol_hor!C41/Nb_cpte!C41," ")</f>
        <v>67.285958240414786</v>
      </c>
      <c r="D41" s="156">
        <f ca="1">IF(Nb_cpte!D41&gt;0,Vol_hor!D41/Nb_cpte!D41," ")</f>
        <v>61.530074657737536</v>
      </c>
      <c r="E41" s="156">
        <f ca="1">IF(Nb_cpte!E41&gt;0,Vol_hor!E41/Nb_cpte!E41," ")</f>
        <v>331.64059613915208</v>
      </c>
      <c r="F41" s="156">
        <f ca="1">IF(Nb_cpte!F41&gt;0,Vol_hor!F41/Nb_cpte!F41," ")</f>
        <v>189.92485095036088</v>
      </c>
      <c r="G41" s="157">
        <f ca="1">IF(Nb_cpte!G41&gt;0,Vol_hor!G41/Nb_cpte!G41," ")</f>
        <v>57.692011112176608</v>
      </c>
      <c r="H41" s="156">
        <f ca="1">IF(Nb_cpte!H41&gt;0,Vol_hor!H41/Nb_cpte!H41," ")</f>
        <v>97.066519492738792</v>
      </c>
      <c r="I41" s="156">
        <f ca="1">IF(Nb_cpte!I41&gt;0,Vol_hor!I41/Nb_cpte!I41," ")</f>
        <v>79.694297654346272</v>
      </c>
      <c r="J41" s="158">
        <f ca="1">IF(Nb_cpte!J41&gt;0,Vol_hor!J41/Nb_cpte!J41," ")</f>
        <v>64.141999800550195</v>
      </c>
      <c r="K41" s="156">
        <f ca="1">IF(Nb_cpte!K41&gt;0,Vol_hor!K41/Nb_cpte!K41," ")</f>
        <v>188.72715645326892</v>
      </c>
      <c r="L41" s="156" t="str">
        <f ca="1">IF(Nb_cpte!L41&gt;0,Vol_hor!L41/Nb_cpte!L41," ")</f>
        <v xml:space="preserve"> </v>
      </c>
      <c r="M41" s="158" t="str">
        <f ca="1">IF(Nb_cpte!M41&gt;0,Vol_hor!M41/Nb_cpte!M41," ")</f>
        <v xml:space="preserve"> </v>
      </c>
      <c r="N41" s="156">
        <f ca="1">IF(Nb_cpte!N41&gt;0,Vol_hor!N41/Nb_cpte!N41," ")</f>
        <v>331.67427581461078</v>
      </c>
      <c r="O41" s="159">
        <f ca="1">IF(Nb_cpte!O41&gt;0,Vol_hor!O41/Nb_cpte!O41," ")</f>
        <v>101.166485474211</v>
      </c>
      <c r="P41" s="160">
        <f ca="1">IF(Nb_cpte!P41&gt;0,Vol_hor!P41/Nb_cpte!P41," ")</f>
        <v>21.601295312153411</v>
      </c>
      <c r="Q41" s="161">
        <f ca="1">IF(Nb_cpte!Q41&gt;0,Vol_hor!Q41/Nb_cpte!Q41," ")</f>
        <v>53.354034326138191</v>
      </c>
      <c r="R41" s="161">
        <f ca="1">IF(Nb_cpte!R41&gt;0,Vol_hor!R41/Nb_cpte!R41," ")</f>
        <v>135.62533058767454</v>
      </c>
      <c r="S41" s="161" t="str">
        <f ca="1">IF(Nb_cpte!S41&gt;0,Vol_hor!S41/Nb_cpte!S41," ")</f>
        <v xml:space="preserve"> </v>
      </c>
      <c r="T41" s="161">
        <f ca="1">IF(Nb_cpte!T41&gt;0,Vol_hor!T41/Nb_cpte!T41," ")</f>
        <v>49.042248574512612</v>
      </c>
      <c r="U41" s="161">
        <f ca="1">IF(Nb_cpte!U41&gt;0,Vol_hor!U41/Nb_cpte!U41," ")</f>
        <v>128.66302902806103</v>
      </c>
      <c r="V41" s="161" t="str">
        <f ca="1">IF(Nb_cpte!V41&gt;0,Vol_hor!V41/Nb_cpte!V41," ")</f>
        <v xml:space="preserve"> </v>
      </c>
      <c r="W41" s="161">
        <f ca="1">IF(Nb_cpte!W41&gt;0,Vol_hor!W41/Nb_cpte!W41," ")</f>
        <v>189.41821435287986</v>
      </c>
      <c r="X41" s="161">
        <f ca="1">IF(Nb_cpte!X41&gt;0,Vol_hor!X41/Nb_cpte!X41," ")</f>
        <v>202.33243465364893</v>
      </c>
      <c r="Y41" s="162">
        <f ca="1">IF(Nb_cpte!Y41&gt;0,Vol_hor!Y41/Nb_cpte!Y41," ")</f>
        <v>168.83216329811125</v>
      </c>
    </row>
    <row r="42" spans="1:25" x14ac:dyDescent="0.2">
      <c r="A42" s="20">
        <v>41455</v>
      </c>
      <c r="B42" s="138">
        <f ca="1">IF(Nb_cpte!B42&gt;0,Vol_hor!B42/Nb_cpte!B42," ")</f>
        <v>148.7803843887163</v>
      </c>
      <c r="C42" s="138">
        <f ca="1">IF(Nb_cpte!C42&gt;0,Vol_hor!C42/Nb_cpte!C42," ")</f>
        <v>66.761417561870232</v>
      </c>
      <c r="D42" s="141">
        <f ca="1">IF(Nb_cpte!D42&gt;0,Vol_hor!D42/Nb_cpte!D42," ")</f>
        <v>61.063747914938318</v>
      </c>
      <c r="E42" s="141">
        <f ca="1">IF(Nb_cpte!E42&gt;0,Vol_hor!E42/Nb_cpte!E42," ")</f>
        <v>331.01514893141012</v>
      </c>
      <c r="F42" s="141">
        <f ca="1">IF(Nb_cpte!F42&gt;0,Vol_hor!F42/Nb_cpte!F42," ")</f>
        <v>188.07047437215383</v>
      </c>
      <c r="G42" s="140">
        <f ca="1">IF(Nb_cpte!G42&gt;0,Vol_hor!G42/Nb_cpte!G42," ")</f>
        <v>57.252180551872385</v>
      </c>
      <c r="H42" s="141">
        <f ca="1">IF(Nb_cpte!H42&gt;0,Vol_hor!H42/Nb_cpte!H42," ")</f>
        <v>90.647069318483844</v>
      </c>
      <c r="I42" s="141">
        <f ca="1">IF(Nb_cpte!I42&gt;0,Vol_hor!I42/Nb_cpte!I42," ")</f>
        <v>79.041692697288369</v>
      </c>
      <c r="J42" s="142">
        <f ca="1">IF(Nb_cpte!J42&gt;0,Vol_hor!J42/Nb_cpte!J42," ")</f>
        <v>63.474621800442229</v>
      </c>
      <c r="K42" s="141">
        <f ca="1">IF(Nb_cpte!K42&gt;0,Vol_hor!K42/Nb_cpte!K42," ")</f>
        <v>188.34075852259085</v>
      </c>
      <c r="L42" s="141" t="str">
        <f ca="1">IF(Nb_cpte!L42&gt;0,Vol_hor!L42/Nb_cpte!L42," ")</f>
        <v xml:space="preserve"> </v>
      </c>
      <c r="M42" s="142" t="str">
        <f ca="1">IF(Nb_cpte!M42&gt;0,Vol_hor!M42/Nb_cpte!M42," ")</f>
        <v xml:space="preserve"> </v>
      </c>
      <c r="N42" s="141">
        <f ca="1">IF(Nb_cpte!N42&gt;0,Vol_hor!N42/Nb_cpte!N42," ")</f>
        <v>331.94448568991851</v>
      </c>
      <c r="O42" s="143">
        <f ca="1">IF(Nb_cpte!O42&gt;0,Vol_hor!O42/Nb_cpte!O42," ")</f>
        <v>101.11134584363842</v>
      </c>
      <c r="P42" s="144">
        <f ca="1">IF(Nb_cpte!P42&gt;0,Vol_hor!P42/Nb_cpte!P42," ")</f>
        <v>20.304710023157071</v>
      </c>
      <c r="Q42" s="145">
        <f ca="1">IF(Nb_cpte!Q42&gt;0,Vol_hor!Q42/Nb_cpte!Q42," ")</f>
        <v>52.721399882132424</v>
      </c>
      <c r="R42" s="145">
        <f ca="1">IF(Nb_cpte!R42&gt;0,Vol_hor!R42/Nb_cpte!R42," ")</f>
        <v>135.27019094057664</v>
      </c>
      <c r="S42" s="145" t="str">
        <f ca="1">IF(Nb_cpte!S42&gt;0,Vol_hor!S42/Nb_cpte!S42," ")</f>
        <v xml:space="preserve"> </v>
      </c>
      <c r="T42" s="145">
        <f ca="1">IF(Nb_cpte!T42&gt;0,Vol_hor!T42/Nb_cpte!T42," ")</f>
        <v>48.697171143744029</v>
      </c>
      <c r="U42" s="145">
        <f ca="1">IF(Nb_cpte!U42&gt;0,Vol_hor!U42/Nb_cpte!U42," ")</f>
        <v>127.64435465063774</v>
      </c>
      <c r="V42" s="145" t="str">
        <f ca="1">IF(Nb_cpte!V42&gt;0,Vol_hor!V42/Nb_cpte!V42," ")</f>
        <v xml:space="preserve"> </v>
      </c>
      <c r="W42" s="145">
        <f ca="1">IF(Nb_cpte!W42&gt;0,Vol_hor!W42/Nb_cpte!W42," ")</f>
        <v>188.38375519880228</v>
      </c>
      <c r="X42" s="145">
        <f ca="1">IF(Nb_cpte!X42&gt;0,Vol_hor!X42/Nb_cpte!X42," ")</f>
        <v>233.26322606495577</v>
      </c>
      <c r="Y42" s="146">
        <f ca="1">IF(Nb_cpte!Y42&gt;0,Vol_hor!Y42/Nb_cpte!Y42," ")</f>
        <v>171.45138929586147</v>
      </c>
    </row>
    <row r="43" spans="1:25" x14ac:dyDescent="0.2">
      <c r="A43" s="20">
        <v>41547</v>
      </c>
      <c r="B43" s="138">
        <f ca="1">IF(Nb_cpte!B43&gt;0,Vol_hor!B43/Nb_cpte!B43," ")</f>
        <v>148.59988592143722</v>
      </c>
      <c r="C43" s="138">
        <f ca="1">IF(Nb_cpte!C43&gt;0,Vol_hor!C43/Nb_cpte!C43," ")</f>
        <v>66.361292091924369</v>
      </c>
      <c r="D43" s="141">
        <f ca="1">IF(Nb_cpte!D43&gt;0,Vol_hor!D43/Nb_cpte!D43," ")</f>
        <v>60.716291653596748</v>
      </c>
      <c r="E43" s="141">
        <f ca="1">IF(Nb_cpte!E43&gt;0,Vol_hor!E43/Nb_cpte!E43," ")</f>
        <v>330.53093875825351</v>
      </c>
      <c r="F43" s="141">
        <f ca="1">IF(Nb_cpte!F43&gt;0,Vol_hor!F43/Nb_cpte!F43," ")</f>
        <v>186.04679769954842</v>
      </c>
      <c r="G43" s="140">
        <f ca="1">IF(Nb_cpte!G43&gt;0,Vol_hor!G43/Nb_cpte!G43," ")</f>
        <v>57.114318395090194</v>
      </c>
      <c r="H43" s="141">
        <f ca="1">IF(Nb_cpte!H43&gt;0,Vol_hor!H43/Nb_cpte!H43," ")</f>
        <v>95.091804083178758</v>
      </c>
      <c r="I43" s="141">
        <f ca="1">IF(Nb_cpte!I43&gt;0,Vol_hor!I43/Nb_cpte!I43," ")</f>
        <v>79.028137678403709</v>
      </c>
      <c r="J43" s="142">
        <f ca="1">IF(Nb_cpte!J43&gt;0,Vol_hor!J43/Nb_cpte!J43," ")</f>
        <v>63.589060677920223</v>
      </c>
      <c r="K43" s="141">
        <f ca="1">IF(Nb_cpte!K43&gt;0,Vol_hor!K43/Nb_cpte!K43," ")</f>
        <v>186.7967542897004</v>
      </c>
      <c r="L43" s="141" t="str">
        <f ca="1">IF(Nb_cpte!L43&gt;0,Vol_hor!L43/Nb_cpte!L43," ")</f>
        <v xml:space="preserve"> </v>
      </c>
      <c r="M43" s="142" t="str">
        <f ca="1">IF(Nb_cpte!M43&gt;0,Vol_hor!M43/Nb_cpte!M43," ")</f>
        <v xml:space="preserve"> </v>
      </c>
      <c r="N43" s="141">
        <f ca="1">IF(Nb_cpte!N43&gt;0,Vol_hor!N43/Nb_cpte!N43," ")</f>
        <v>332.11376356746047</v>
      </c>
      <c r="O43" s="143">
        <f ca="1">IF(Nb_cpte!O43&gt;0,Vol_hor!O43/Nb_cpte!O43," ")</f>
        <v>98.415434537273043</v>
      </c>
      <c r="P43" s="144">
        <f ca="1">IF(Nb_cpte!P43&gt;0,Vol_hor!P43/Nb_cpte!P43," ")</f>
        <v>75.463279709583205</v>
      </c>
      <c r="Q43" s="145">
        <f ca="1">IF(Nb_cpte!Q43&gt;0,Vol_hor!Q43/Nb_cpte!Q43," ")</f>
        <v>52.910147574678277</v>
      </c>
      <c r="R43" s="145">
        <f ca="1">IF(Nb_cpte!R43&gt;0,Vol_hor!R43/Nb_cpte!R43," ")</f>
        <v>134.34091831663923</v>
      </c>
      <c r="S43" s="145" t="str">
        <f ca="1">IF(Nb_cpte!S43&gt;0,Vol_hor!S43/Nb_cpte!S43," ")</f>
        <v xml:space="preserve"> </v>
      </c>
      <c r="T43" s="145">
        <f ca="1">IF(Nb_cpte!T43&gt;0,Vol_hor!T43/Nb_cpte!T43," ")</f>
        <v>46.968888306086882</v>
      </c>
      <c r="U43" s="145">
        <f ca="1">IF(Nb_cpte!U43&gt;0,Vol_hor!U43/Nb_cpte!U43," ")</f>
        <v>128.82414372584003</v>
      </c>
      <c r="V43" s="145" t="str">
        <f ca="1">IF(Nb_cpte!V43&gt;0,Vol_hor!V43/Nb_cpte!V43," ")</f>
        <v xml:space="preserve"> </v>
      </c>
      <c r="W43" s="145">
        <f ca="1">IF(Nb_cpte!W43&gt;0,Vol_hor!W43/Nb_cpte!W43," ")</f>
        <v>186.91704561399203</v>
      </c>
      <c r="X43" s="145">
        <f ca="1">IF(Nb_cpte!X43&gt;0,Vol_hor!X43/Nb_cpte!X43," ")</f>
        <v>104.71282785402967</v>
      </c>
      <c r="Y43" s="146">
        <f ca="1">IF(Nb_cpte!Y43&gt;0,Vol_hor!Y43/Nb_cpte!Y43," ")</f>
        <v>171.08997393250303</v>
      </c>
    </row>
    <row r="44" spans="1:25" ht="12" thickBot="1" x14ac:dyDescent="0.25">
      <c r="A44" s="26">
        <v>41639</v>
      </c>
      <c r="B44" s="147">
        <f ca="1">IF(Nb_cpte!B44&gt;0,Vol_hor!B44/Nb_cpte!B44," ")</f>
        <v>148.21041202054599</v>
      </c>
      <c r="C44" s="147">
        <f ca="1">IF(Nb_cpte!C44&gt;0,Vol_hor!C44/Nb_cpte!C44," ")</f>
        <v>65.767739023091423</v>
      </c>
      <c r="D44" s="148">
        <f ca="1">IF(Nb_cpte!D44&gt;0,Vol_hor!D44/Nb_cpte!D44," ")</f>
        <v>60.172529992786281</v>
      </c>
      <c r="E44" s="148">
        <f ca="1">IF(Nb_cpte!E44&gt;0,Vol_hor!E44/Nb_cpte!E44," ")</f>
        <v>329.90337671122444</v>
      </c>
      <c r="F44" s="148">
        <f ca="1">IF(Nb_cpte!F44&gt;0,Vol_hor!F44/Nb_cpte!F44," ")</f>
        <v>184.92124606660138</v>
      </c>
      <c r="G44" s="149">
        <f ca="1">IF(Nb_cpte!G44&gt;0,Vol_hor!G44/Nb_cpte!G44," ")</f>
        <v>56.580525500021842</v>
      </c>
      <c r="H44" s="148">
        <f ca="1">IF(Nb_cpte!H44&gt;0,Vol_hor!H44/Nb_cpte!H44," ")</f>
        <v>88.303982391519256</v>
      </c>
      <c r="I44" s="148">
        <f ca="1">IF(Nb_cpte!I44&gt;0,Vol_hor!I44/Nb_cpte!I44," ")</f>
        <v>79.201946828536322</v>
      </c>
      <c r="J44" s="150">
        <f ca="1">IF(Nb_cpte!J44&gt;0,Vol_hor!J44/Nb_cpte!J44," ")</f>
        <v>63.467938114150847</v>
      </c>
      <c r="K44" s="148">
        <f ca="1">IF(Nb_cpte!K44&gt;0,Vol_hor!K44/Nb_cpte!K44," ")</f>
        <v>184.72260041425832</v>
      </c>
      <c r="L44" s="148" t="str">
        <f ca="1">IF(Nb_cpte!L44&gt;0,Vol_hor!L44/Nb_cpte!L44," ")</f>
        <v xml:space="preserve"> </v>
      </c>
      <c r="M44" s="150" t="str">
        <f ca="1">IF(Nb_cpte!M44&gt;0,Vol_hor!M44/Nb_cpte!M44," ")</f>
        <v xml:space="preserve"> </v>
      </c>
      <c r="N44" s="148">
        <f ca="1">IF(Nb_cpte!N44&gt;0,Vol_hor!N44/Nb_cpte!N44," ")</f>
        <v>330.55065120676898</v>
      </c>
      <c r="O44" s="151">
        <f ca="1">IF(Nb_cpte!O44&gt;0,Vol_hor!O44/Nb_cpte!O44," ")</f>
        <v>105.24067877553757</v>
      </c>
      <c r="P44" s="149">
        <f ca="1">IF(Nb_cpte!P44&gt;0,Vol_hor!P44/Nb_cpte!P44," ")</f>
        <v>84.751802063124458</v>
      </c>
      <c r="Q44" s="148">
        <f ca="1">IF(Nb_cpte!Q44&gt;0,Vol_hor!Q44/Nb_cpte!Q44," ")</f>
        <v>52.208116322885424</v>
      </c>
      <c r="R44" s="148">
        <f ca="1">IF(Nb_cpte!R44&gt;0,Vol_hor!R44/Nb_cpte!R44," ")</f>
        <v>133.65782876492958</v>
      </c>
      <c r="S44" s="148" t="str">
        <f ca="1">IF(Nb_cpte!S44&gt;0,Vol_hor!S44/Nb_cpte!S44," ")</f>
        <v xml:space="preserve"> </v>
      </c>
      <c r="T44" s="148">
        <f ca="1">IF(Nb_cpte!T44&gt;0,Vol_hor!T44/Nb_cpte!T44," ")</f>
        <v>46.548112014530439</v>
      </c>
      <c r="U44" s="148">
        <f ca="1">IF(Nb_cpte!U44&gt;0,Vol_hor!U44/Nb_cpte!U44," ")</f>
        <v>128.02401540190894</v>
      </c>
      <c r="V44" s="148" t="str">
        <f ca="1">IF(Nb_cpte!V44&gt;0,Vol_hor!V44/Nb_cpte!V44," ")</f>
        <v xml:space="preserve"> </v>
      </c>
      <c r="W44" s="148">
        <f ca="1">IF(Nb_cpte!W44&gt;0,Vol_hor!W44/Nb_cpte!W44," ")</f>
        <v>185.25372051264893</v>
      </c>
      <c r="X44" s="148">
        <f ca="1">IF(Nb_cpte!X44&gt;0,Vol_hor!X44/Nb_cpte!X44," ")</f>
        <v>129.1401557819492</v>
      </c>
      <c r="Y44" s="151">
        <f ca="1">IF(Nb_cpte!Y44&gt;0,Vol_hor!Y44/Nb_cpte!Y44," ")</f>
        <v>167.74542707692669</v>
      </c>
    </row>
    <row r="45" spans="1:25" x14ac:dyDescent="0.2">
      <c r="A45" s="14">
        <v>41729</v>
      </c>
      <c r="B45" s="155">
        <f ca="1">IF(Nb_cpte!B45&gt;0,Vol_hor!B45/Nb_cpte!B45," ")</f>
        <v>148.11560308687115</v>
      </c>
      <c r="C45" s="155">
        <f ca="1">IF(Nb_cpte!C45&gt;0,Vol_hor!C45/Nb_cpte!C45," ")</f>
        <v>65.775800613975719</v>
      </c>
      <c r="D45" s="156">
        <f ca="1">IF(Nb_cpte!D45&gt;0,Vol_hor!D45/Nb_cpte!D45," ")</f>
        <v>60.253199200473503</v>
      </c>
      <c r="E45" s="156">
        <f ca="1">IF(Nb_cpte!E45&gt;0,Vol_hor!E45/Nb_cpte!E45," ")</f>
        <v>328.86897332620373</v>
      </c>
      <c r="F45" s="156">
        <f ca="1">IF(Nb_cpte!F45&gt;0,Vol_hor!F45/Nb_cpte!F45," ")</f>
        <v>183.03995724248892</v>
      </c>
      <c r="G45" s="157">
        <f ca="1">IF(Nb_cpte!G45&gt;0,Vol_hor!G45/Nb_cpte!G45," ")</f>
        <v>56.565876495332567</v>
      </c>
      <c r="H45" s="156">
        <f ca="1">IF(Nb_cpte!H45&gt;0,Vol_hor!H45/Nb_cpte!H45," ")</f>
        <v>87.680705164774693</v>
      </c>
      <c r="I45" s="156">
        <f ca="1">IF(Nb_cpte!I45&gt;0,Vol_hor!I45/Nb_cpte!I45," ")</f>
        <v>78.239881419698719</v>
      </c>
      <c r="J45" s="158">
        <f ca="1">IF(Nb_cpte!J45&gt;0,Vol_hor!J45/Nb_cpte!J45," ")</f>
        <v>62.526188667930022</v>
      </c>
      <c r="K45" s="156">
        <f ca="1">IF(Nb_cpte!K45&gt;0,Vol_hor!K45/Nb_cpte!K45," ")</f>
        <v>182.73309235139513</v>
      </c>
      <c r="L45" s="156" t="str">
        <f ca="1">IF(Nb_cpte!L45&gt;0,Vol_hor!L45/Nb_cpte!L45," ")</f>
        <v xml:space="preserve"> </v>
      </c>
      <c r="M45" s="158" t="str">
        <f ca="1">IF(Nb_cpte!M45&gt;0,Vol_hor!M45/Nb_cpte!M45," ")</f>
        <v xml:space="preserve"> </v>
      </c>
      <c r="N45" s="156">
        <f ca="1">IF(Nb_cpte!N45&gt;0,Vol_hor!N45/Nb_cpte!N45," ")</f>
        <v>328.97001816829396</v>
      </c>
      <c r="O45" s="159">
        <f ca="1">IF(Nb_cpte!O45&gt;0,Vol_hor!O45/Nb_cpte!O45," ")</f>
        <v>102.09643855990525</v>
      </c>
      <c r="P45" s="160">
        <f ca="1">IF(Nb_cpte!P45&gt;0,Vol_hor!P45/Nb_cpte!P45," ")</f>
        <v>89.530313024772681</v>
      </c>
      <c r="Q45" s="161">
        <f ca="1">IF(Nb_cpte!Q45&gt;0,Vol_hor!Q45/Nb_cpte!Q45," ")</f>
        <v>52.304632306199977</v>
      </c>
      <c r="R45" s="161">
        <f ca="1">IF(Nb_cpte!R45&gt;0,Vol_hor!R45/Nb_cpte!R45," ")</f>
        <v>132.84158776659481</v>
      </c>
      <c r="S45" s="161" t="str">
        <f ca="1">IF(Nb_cpte!S45&gt;0,Vol_hor!S45/Nb_cpte!S45," ")</f>
        <v xml:space="preserve"> </v>
      </c>
      <c r="T45" s="161">
        <f ca="1">IF(Nb_cpte!T45&gt;0,Vol_hor!T45/Nb_cpte!T45," ")</f>
        <v>47.115210294434725</v>
      </c>
      <c r="U45" s="161">
        <f ca="1">IF(Nb_cpte!U45&gt;0,Vol_hor!U45/Nb_cpte!U45," ")</f>
        <v>135.90708174656544</v>
      </c>
      <c r="V45" s="161" t="str">
        <f ca="1">IF(Nb_cpte!V45&gt;0,Vol_hor!V45/Nb_cpte!V45," ")</f>
        <v xml:space="preserve"> </v>
      </c>
      <c r="W45" s="161">
        <f ca="1">IF(Nb_cpte!W45&gt;0,Vol_hor!W45/Nb_cpte!W45," ")</f>
        <v>183.14118019899206</v>
      </c>
      <c r="X45" s="161">
        <f ca="1">IF(Nb_cpte!X45&gt;0,Vol_hor!X45/Nb_cpte!X45," ")</f>
        <v>106.38808024190789</v>
      </c>
      <c r="Y45" s="162">
        <f ca="1">IF(Nb_cpte!Y45&gt;0,Vol_hor!Y45/Nb_cpte!Y45," ")</f>
        <v>165.87218530723189</v>
      </c>
    </row>
    <row r="46" spans="1:25" x14ac:dyDescent="0.2">
      <c r="A46" s="20">
        <v>41820</v>
      </c>
      <c r="B46" s="138">
        <f ca="1">IF(Nb_cpte!B46&gt;0,Vol_hor!B46/Nb_cpte!B46," ")</f>
        <v>147.89239898507117</v>
      </c>
      <c r="C46" s="138">
        <f ca="1">IF(Nb_cpte!C46&gt;0,Vol_hor!C46/Nb_cpte!C46," ")</f>
        <v>65.282208420631861</v>
      </c>
      <c r="D46" s="141">
        <f ca="1">IF(Nb_cpte!D46&gt;0,Vol_hor!D46/Nb_cpte!D46," ")</f>
        <v>59.757593065837689</v>
      </c>
      <c r="E46" s="141">
        <f ca="1">IF(Nb_cpte!E46&gt;0,Vol_hor!E46/Nb_cpte!E46," ")</f>
        <v>328.36597263446293</v>
      </c>
      <c r="F46" s="141">
        <f ca="1">IF(Nb_cpte!F46&gt;0,Vol_hor!F46/Nb_cpte!F46," ")</f>
        <v>181.94607348840813</v>
      </c>
      <c r="G46" s="140">
        <f ca="1">IF(Nb_cpte!G46&gt;0,Vol_hor!G46/Nb_cpte!G46," ")</f>
        <v>56.403871078613179</v>
      </c>
      <c r="H46" s="141">
        <f ca="1">IF(Nb_cpte!H46&gt;0,Vol_hor!H46/Nb_cpte!H46," ")</f>
        <v>93.173301425149759</v>
      </c>
      <c r="I46" s="141">
        <f ca="1">IF(Nb_cpte!I46&gt;0,Vol_hor!I46/Nb_cpte!I46," ")</f>
        <v>77.610665312838734</v>
      </c>
      <c r="J46" s="142">
        <f ca="1">IF(Nb_cpte!J46&gt;0,Vol_hor!J46/Nb_cpte!J46," ")</f>
        <v>61.732633551822836</v>
      </c>
      <c r="K46" s="141">
        <f ca="1">IF(Nb_cpte!K46&gt;0,Vol_hor!K46/Nb_cpte!K46," ")</f>
        <v>181.59320016634123</v>
      </c>
      <c r="L46" s="141" t="str">
        <f ca="1">IF(Nb_cpte!L46&gt;0,Vol_hor!L46/Nb_cpte!L46," ")</f>
        <v xml:space="preserve"> </v>
      </c>
      <c r="M46" s="142" t="str">
        <f ca="1">IF(Nb_cpte!M46&gt;0,Vol_hor!M46/Nb_cpte!M46," ")</f>
        <v xml:space="preserve"> </v>
      </c>
      <c r="N46" s="141">
        <f ca="1">IF(Nb_cpte!N46&gt;0,Vol_hor!N46/Nb_cpte!N46," ")</f>
        <v>328.51419552976654</v>
      </c>
      <c r="O46" s="143">
        <f ca="1">IF(Nb_cpte!O46&gt;0,Vol_hor!O46/Nb_cpte!O46," ")</f>
        <v>106.50068686198685</v>
      </c>
      <c r="P46" s="144">
        <f ca="1">IF(Nb_cpte!P46&gt;0,Vol_hor!P46/Nb_cpte!P46," ")</f>
        <v>30.56636716037114</v>
      </c>
      <c r="Q46" s="145">
        <f ca="1">IF(Nb_cpte!Q46&gt;0,Vol_hor!Q46/Nb_cpte!Q46," ")</f>
        <v>52.287365424170929</v>
      </c>
      <c r="R46" s="145">
        <f ca="1">IF(Nb_cpte!R46&gt;0,Vol_hor!R46/Nb_cpte!R46," ")</f>
        <v>131.75432038926289</v>
      </c>
      <c r="S46" s="145" t="str">
        <f ca="1">IF(Nb_cpte!S46&gt;0,Vol_hor!S46/Nb_cpte!S46," ")</f>
        <v xml:space="preserve"> </v>
      </c>
      <c r="T46" s="145">
        <f ca="1">IF(Nb_cpte!T46&gt;0,Vol_hor!T46/Nb_cpte!T46," ")</f>
        <v>47.429919937304</v>
      </c>
      <c r="U46" s="145">
        <f ca="1">IF(Nb_cpte!U46&gt;0,Vol_hor!U46/Nb_cpte!U46," ")</f>
        <v>135.23201345116061</v>
      </c>
      <c r="V46" s="145" t="str">
        <f ca="1">IF(Nb_cpte!V46&gt;0,Vol_hor!V46/Nb_cpte!V46," ")</f>
        <v xml:space="preserve"> </v>
      </c>
      <c r="W46" s="145">
        <f ca="1">IF(Nb_cpte!W46&gt;0,Vol_hor!W46/Nb_cpte!W46," ")</f>
        <v>181.71573024344482</v>
      </c>
      <c r="X46" s="145">
        <f ca="1">IF(Nb_cpte!X46&gt;0,Vol_hor!X46/Nb_cpte!X46," ")</f>
        <v>165.30395827714398</v>
      </c>
      <c r="Y46" s="146">
        <f ca="1">IF(Nb_cpte!Y46&gt;0,Vol_hor!Y46/Nb_cpte!Y46," ")</f>
        <v>164.63005328376789</v>
      </c>
    </row>
    <row r="47" spans="1:25" x14ac:dyDescent="0.2">
      <c r="A47" s="20">
        <v>41912</v>
      </c>
      <c r="B47" s="138">
        <f ca="1">IF(Nb_cpte!B47&gt;0,Vol_hor!B47/Nb_cpte!B47," ")</f>
        <v>147.74205383940435</v>
      </c>
      <c r="C47" s="138">
        <f ca="1">IF(Nb_cpte!C47&gt;0,Vol_hor!C47/Nb_cpte!C47," ")</f>
        <v>64.91607781872068</v>
      </c>
      <c r="D47" s="141">
        <f ca="1">IF(Nb_cpte!D47&gt;0,Vol_hor!D47/Nb_cpte!D47," ")</f>
        <v>59.385768890326794</v>
      </c>
      <c r="E47" s="141">
        <f ca="1">IF(Nb_cpte!E47&gt;0,Vol_hor!E47/Nb_cpte!E47," ")</f>
        <v>328.5636439754274</v>
      </c>
      <c r="F47" s="141">
        <f ca="1">IF(Nb_cpte!F47&gt;0,Vol_hor!F47/Nb_cpte!F47," ")</f>
        <v>180.45775889431539</v>
      </c>
      <c r="G47" s="140">
        <f ca="1">IF(Nb_cpte!G47&gt;0,Vol_hor!G47/Nb_cpte!G47," ")</f>
        <v>56.163420704780691</v>
      </c>
      <c r="H47" s="141">
        <f ca="1">IF(Nb_cpte!H47&gt;0,Vol_hor!H47/Nb_cpte!H47," ")</f>
        <v>92.985128768497944</v>
      </c>
      <c r="I47" s="141">
        <f ca="1">IF(Nb_cpte!I47&gt;0,Vol_hor!I47/Nb_cpte!I47," ")</f>
        <v>77.959107679927683</v>
      </c>
      <c r="J47" s="142">
        <f ca="1">IF(Nb_cpte!J47&gt;0,Vol_hor!J47/Nb_cpte!J47," ")</f>
        <v>62.651131659002246</v>
      </c>
      <c r="K47" s="141">
        <f ca="1">IF(Nb_cpte!K47&gt;0,Vol_hor!K47/Nb_cpte!K47," ")</f>
        <v>180.21281140499531</v>
      </c>
      <c r="L47" s="141" t="str">
        <f ca="1">IF(Nb_cpte!L47&gt;0,Vol_hor!L47/Nb_cpte!L47," ")</f>
        <v xml:space="preserve"> </v>
      </c>
      <c r="M47" s="142" t="str">
        <f ca="1">IF(Nb_cpte!M47&gt;0,Vol_hor!M47/Nb_cpte!M47," ")</f>
        <v xml:space="preserve"> </v>
      </c>
      <c r="N47" s="141">
        <f ca="1">IF(Nb_cpte!N47&gt;0,Vol_hor!N47/Nb_cpte!N47," ")</f>
        <v>328.52063556704951</v>
      </c>
      <c r="O47" s="143">
        <f ca="1">IF(Nb_cpte!O47&gt;0,Vol_hor!O47/Nb_cpte!O47," ")</f>
        <v>99.096095957874368</v>
      </c>
      <c r="P47" s="144">
        <f ca="1">IF(Nb_cpte!P47&gt;0,Vol_hor!P47/Nb_cpte!P47," ")</f>
        <v>81.618439859592101</v>
      </c>
      <c r="Q47" s="145">
        <f ca="1">IF(Nb_cpte!Q47&gt;0,Vol_hor!Q47/Nb_cpte!Q47," ")</f>
        <v>52.007562161004749</v>
      </c>
      <c r="R47" s="145">
        <f ca="1">IF(Nb_cpte!R47&gt;0,Vol_hor!R47/Nb_cpte!R47," ")</f>
        <v>130.63502334630365</v>
      </c>
      <c r="S47" s="145" t="str">
        <f ca="1">IF(Nb_cpte!S47&gt;0,Vol_hor!S47/Nb_cpte!S47," ")</f>
        <v xml:space="preserve"> </v>
      </c>
      <c r="T47" s="145">
        <f ca="1">IF(Nb_cpte!T47&gt;0,Vol_hor!T47/Nb_cpte!T47," ")</f>
        <v>47.010111975978404</v>
      </c>
      <c r="U47" s="145">
        <f ca="1">IF(Nb_cpte!U47&gt;0,Vol_hor!U47/Nb_cpte!U47," ")</f>
        <v>135.11868401250942</v>
      </c>
      <c r="V47" s="145" t="str">
        <f ca="1">IF(Nb_cpte!V47&gt;0,Vol_hor!V47/Nb_cpte!V47," ")</f>
        <v xml:space="preserve"> </v>
      </c>
      <c r="W47" s="145">
        <f ca="1">IF(Nb_cpte!W47&gt;0,Vol_hor!W47/Nb_cpte!W47," ")</f>
        <v>180.59587958854294</v>
      </c>
      <c r="X47" s="145">
        <f ca="1">IF(Nb_cpte!X47&gt;0,Vol_hor!X47/Nb_cpte!X47," ")</f>
        <v>145.54946343793722</v>
      </c>
      <c r="Y47" s="146">
        <f ca="1">IF(Nb_cpte!Y47&gt;0,Vol_hor!Y47/Nb_cpte!Y47," ")</f>
        <v>162.17498725027585</v>
      </c>
    </row>
    <row r="48" spans="1:25" ht="12" thickBot="1" x14ac:dyDescent="0.25">
      <c r="A48" s="20">
        <v>42004</v>
      </c>
      <c r="B48" s="138">
        <f ca="1">IF(Nb_cpte!B48&gt;0,Vol_hor!B48/Nb_cpte!B48," ")</f>
        <v>147.17031256595229</v>
      </c>
      <c r="C48" s="138">
        <f ca="1">IF(Nb_cpte!C48&gt;0,Vol_hor!C48/Nb_cpte!C48," ")</f>
        <v>64.479053790120162</v>
      </c>
      <c r="D48" s="141">
        <f ca="1">IF(Nb_cpte!D48&gt;0,Vol_hor!D48/Nb_cpte!D48," ")</f>
        <v>58.989258675120865</v>
      </c>
      <c r="E48" s="141">
        <f ca="1">IF(Nb_cpte!E48&gt;0,Vol_hor!E48/Nb_cpte!E48," ")</f>
        <v>329.24317910165581</v>
      </c>
      <c r="F48" s="141">
        <f ca="1">IF(Nb_cpte!F48&gt;0,Vol_hor!F48/Nb_cpte!F48," ")</f>
        <v>178.90975919538207</v>
      </c>
      <c r="G48" s="140">
        <f ca="1">IF(Nb_cpte!G48&gt;0,Vol_hor!G48/Nb_cpte!G48," ")</f>
        <v>55.942672709966516</v>
      </c>
      <c r="H48" s="141">
        <f ca="1">IF(Nb_cpte!H48&gt;0,Vol_hor!H48/Nb_cpte!H48," ")</f>
        <v>93.711591743473718</v>
      </c>
      <c r="I48" s="141">
        <f ca="1">IF(Nb_cpte!I48&gt;0,Vol_hor!I48/Nb_cpte!I48," ")</f>
        <v>75.837756064542546</v>
      </c>
      <c r="J48" s="142">
        <f ca="1">IF(Nb_cpte!J48&gt;0,Vol_hor!J48/Nb_cpte!J48," ")</f>
        <v>60.433199611726778</v>
      </c>
      <c r="K48" s="141">
        <f ca="1">IF(Nb_cpte!K48&gt;0,Vol_hor!K48/Nb_cpte!K48," ")</f>
        <v>178.84405177871488</v>
      </c>
      <c r="L48" s="141" t="str">
        <f ca="1">IF(Nb_cpte!L48&gt;0,Vol_hor!L48/Nb_cpte!L48," ")</f>
        <v xml:space="preserve"> </v>
      </c>
      <c r="M48" s="142" t="str">
        <f ca="1">IF(Nb_cpte!M48&gt;0,Vol_hor!M48/Nb_cpte!M48," ")</f>
        <v xml:space="preserve"> </v>
      </c>
      <c r="N48" s="141">
        <f ca="1">IF(Nb_cpte!N48&gt;0,Vol_hor!N48/Nb_cpte!N48," ")</f>
        <v>329.21803526783322</v>
      </c>
      <c r="O48" s="143">
        <f ca="1">IF(Nb_cpte!O48&gt;0,Vol_hor!O48/Nb_cpte!O48," ")</f>
        <v>97.664180175606916</v>
      </c>
      <c r="P48" s="144">
        <f ca="1">IF(Nb_cpte!P48&gt;0,Vol_hor!P48/Nb_cpte!P48," ")</f>
        <v>33.748233676568276</v>
      </c>
      <c r="Q48" s="145">
        <f ca="1">IF(Nb_cpte!Q48&gt;0,Vol_hor!Q48/Nb_cpte!Q48," ")</f>
        <v>51.735143915616831</v>
      </c>
      <c r="R48" s="145">
        <f ca="1">IF(Nb_cpte!R48&gt;0,Vol_hor!R48/Nb_cpte!R48," ")</f>
        <v>129.67768306885816</v>
      </c>
      <c r="S48" s="145" t="str">
        <f ca="1">IF(Nb_cpte!S48&gt;0,Vol_hor!S48/Nb_cpte!S48," ")</f>
        <v xml:space="preserve"> </v>
      </c>
      <c r="T48" s="145">
        <f ca="1">IF(Nb_cpte!T48&gt;0,Vol_hor!T48/Nb_cpte!T48," ")</f>
        <v>47.075458882730416</v>
      </c>
      <c r="U48" s="145">
        <f ca="1">IF(Nb_cpte!U48&gt;0,Vol_hor!U48/Nb_cpte!U48," ")</f>
        <v>135.69740670790867</v>
      </c>
      <c r="V48" s="145" t="str">
        <f ca="1">IF(Nb_cpte!V48&gt;0,Vol_hor!V48/Nb_cpte!V48," ")</f>
        <v xml:space="preserve"> </v>
      </c>
      <c r="W48" s="145">
        <f ca="1">IF(Nb_cpte!W48&gt;0,Vol_hor!W48/Nb_cpte!W48," ")</f>
        <v>179.32571722798968</v>
      </c>
      <c r="X48" s="145">
        <f ca="1">IF(Nb_cpte!X48&gt;0,Vol_hor!X48/Nb_cpte!X48," ")</f>
        <v>214.07871373706399</v>
      </c>
      <c r="Y48" s="146">
        <f ca="1">IF(Nb_cpte!Y48&gt;0,Vol_hor!Y48/Nb_cpte!Y48," ")</f>
        <v>160.46824176984458</v>
      </c>
    </row>
    <row r="49" spans="1:25" x14ac:dyDescent="0.2">
      <c r="A49" s="14">
        <v>42094</v>
      </c>
      <c r="B49" s="155">
        <f ca="1">IF(Nb_cpte!B49&gt;0,Vol_hor!B49/Nb_cpte!B49," ")</f>
        <v>147.06323132238543</v>
      </c>
      <c r="C49" s="155">
        <f ca="1">IF(Nb_cpte!C49&gt;0,Vol_hor!C49/Nb_cpte!C49," ")</f>
        <v>64.372429344015387</v>
      </c>
      <c r="D49" s="156">
        <f ca="1">IF(Nb_cpte!D49&gt;0,Vol_hor!D49/Nb_cpte!D49," ")</f>
        <v>58.898818449812381</v>
      </c>
      <c r="E49" s="156">
        <f ca="1">IF(Nb_cpte!E49&gt;0,Vol_hor!E49/Nb_cpte!E49," ")</f>
        <v>327.92104790681111</v>
      </c>
      <c r="F49" s="156">
        <f ca="1">IF(Nb_cpte!F49&gt;0,Vol_hor!F49/Nb_cpte!F49," ")</f>
        <v>176.79769933548766</v>
      </c>
      <c r="G49" s="157">
        <f ca="1">IF(Nb_cpte!G49&gt;0,Vol_hor!G49/Nb_cpte!G49," ")</f>
        <v>55.706421694566593</v>
      </c>
      <c r="H49" s="156">
        <f ca="1">IF(Nb_cpte!H49&gt;0,Vol_hor!H49/Nb_cpte!H49," ")</f>
        <v>93.976317331124875</v>
      </c>
      <c r="I49" s="156">
        <f ca="1">IF(Nb_cpte!I49&gt;0,Vol_hor!I49/Nb_cpte!I49," ")</f>
        <v>75.515572766068033</v>
      </c>
      <c r="J49" s="158">
        <f ca="1">IF(Nb_cpte!J49&gt;0,Vol_hor!J49/Nb_cpte!J49," ")</f>
        <v>59.884200442537839</v>
      </c>
      <c r="K49" s="156">
        <f ca="1">IF(Nb_cpte!K49&gt;0,Vol_hor!K49/Nb_cpte!K49," ")</f>
        <v>176.62635698524457</v>
      </c>
      <c r="L49" s="156" t="str">
        <f ca="1">IF(Nb_cpte!L49&gt;0,Vol_hor!L49/Nb_cpte!L49," ")</f>
        <v xml:space="preserve"> </v>
      </c>
      <c r="M49" s="158" t="str">
        <f ca="1">IF(Nb_cpte!M49&gt;0,Vol_hor!M49/Nb_cpte!M49," ")</f>
        <v xml:space="preserve"> </v>
      </c>
      <c r="N49" s="156">
        <f ca="1">IF(Nb_cpte!N49&gt;0,Vol_hor!N49/Nb_cpte!N49," ")</f>
        <v>328.10480489156998</v>
      </c>
      <c r="O49" s="159">
        <f ca="1">IF(Nb_cpte!O49&gt;0,Vol_hor!O49/Nb_cpte!O49," ")</f>
        <v>97.338916029969752</v>
      </c>
      <c r="P49" s="160">
        <f ca="1">IF(Nb_cpte!P49&gt;0,Vol_hor!P49/Nb_cpte!P49," ")</f>
        <v>79.772510267775715</v>
      </c>
      <c r="Q49" s="161">
        <f ca="1">IF(Nb_cpte!Q49&gt;0,Vol_hor!Q49/Nb_cpte!Q49," ")</f>
        <v>51.686757702638879</v>
      </c>
      <c r="R49" s="161">
        <f ca="1">IF(Nb_cpte!R49&gt;0,Vol_hor!R49/Nb_cpte!R49," ")</f>
        <v>128.48891073887629</v>
      </c>
      <c r="S49" s="161" t="str">
        <f ca="1">IF(Nb_cpte!S49&gt;0,Vol_hor!S49/Nb_cpte!S49," ")</f>
        <v xml:space="preserve"> </v>
      </c>
      <c r="T49" s="161">
        <f ca="1">IF(Nb_cpte!T49&gt;0,Vol_hor!T49/Nb_cpte!T49," ")</f>
        <v>46.07847398359462</v>
      </c>
      <c r="U49" s="161">
        <f ca="1">IF(Nb_cpte!U49&gt;0,Vol_hor!U49/Nb_cpte!U49," ")</f>
        <v>135.38463839081976</v>
      </c>
      <c r="V49" s="161" t="str">
        <f ca="1">IF(Nb_cpte!V49&gt;0,Vol_hor!V49/Nb_cpte!V49," ")</f>
        <v xml:space="preserve"> </v>
      </c>
      <c r="W49" s="161">
        <f ca="1">IF(Nb_cpte!W49&gt;0,Vol_hor!W49/Nb_cpte!W49," ")</f>
        <v>176.89343341003334</v>
      </c>
      <c r="X49" s="161">
        <f ca="1">IF(Nb_cpte!X49&gt;0,Vol_hor!X49/Nb_cpte!X49," ")</f>
        <v>163.27628808312878</v>
      </c>
      <c r="Y49" s="162">
        <f ca="1">IF(Nb_cpte!Y49&gt;0,Vol_hor!Y49/Nb_cpte!Y49," ")</f>
        <v>160.91051346411757</v>
      </c>
    </row>
    <row r="50" spans="1:25" x14ac:dyDescent="0.2">
      <c r="A50" s="20">
        <v>42185</v>
      </c>
      <c r="B50" s="138">
        <f ca="1">IF(Nb_cpte!B50&gt;0,Vol_hor!B50/Nb_cpte!B50," ")</f>
        <v>146.69062980550379</v>
      </c>
      <c r="C50" s="138">
        <f ca="1">IF(Nb_cpte!C50&gt;0,Vol_hor!C50/Nb_cpte!C50," ")</f>
        <v>63.807328063431662</v>
      </c>
      <c r="D50" s="141">
        <f ca="1">IF(Nb_cpte!D50&gt;0,Vol_hor!D50/Nb_cpte!D50," ")</f>
        <v>58.328873172585169</v>
      </c>
      <c r="E50" s="141">
        <f ca="1">IF(Nb_cpte!E50&gt;0,Vol_hor!E50/Nb_cpte!E50," ")</f>
        <v>328.53021009871264</v>
      </c>
      <c r="F50" s="141">
        <f ca="1">IF(Nb_cpte!F50&gt;0,Vol_hor!F50/Nb_cpte!F50," ")</f>
        <v>175.72226484052501</v>
      </c>
      <c r="G50" s="140">
        <f ca="1">IF(Nb_cpte!G50&gt;0,Vol_hor!G50/Nb_cpte!G50," ")</f>
        <v>55.387372303469739</v>
      </c>
      <c r="H50" s="141">
        <f ca="1">IF(Nb_cpte!H50&gt;0,Vol_hor!H50/Nb_cpte!H50," ")</f>
        <v>91.545230191886148</v>
      </c>
      <c r="I50" s="141">
        <f ca="1">IF(Nb_cpte!I50&gt;0,Vol_hor!I50/Nb_cpte!I50," ")</f>
        <v>74.935648490347816</v>
      </c>
      <c r="J50" s="142">
        <f ca="1">IF(Nb_cpte!J50&gt;0,Vol_hor!J50/Nb_cpte!J50," ")</f>
        <v>59.494063934508738</v>
      </c>
      <c r="K50" s="141">
        <f ca="1">IF(Nb_cpte!K50&gt;0,Vol_hor!K50/Nb_cpte!K50," ")</f>
        <v>175.66443680086411</v>
      </c>
      <c r="L50" s="141" t="str">
        <f ca="1">IF(Nb_cpte!L50&gt;0,Vol_hor!L50/Nb_cpte!L50," ")</f>
        <v xml:space="preserve"> </v>
      </c>
      <c r="M50" s="142" t="str">
        <f ca="1">IF(Nb_cpte!M50&gt;0,Vol_hor!M50/Nb_cpte!M50," ")</f>
        <v xml:space="preserve"> </v>
      </c>
      <c r="N50" s="141">
        <f ca="1">IF(Nb_cpte!N50&gt;0,Vol_hor!N50/Nb_cpte!N50," ")</f>
        <v>328.11816991491355</v>
      </c>
      <c r="O50" s="143">
        <f ca="1">IF(Nb_cpte!O50&gt;0,Vol_hor!O50/Nb_cpte!O50," ")</f>
        <v>101.3806184486476</v>
      </c>
      <c r="P50" s="144">
        <f ca="1">IF(Nb_cpte!P50&gt;0,Vol_hor!P50/Nb_cpte!P50," ")</f>
        <v>80.40698783056142</v>
      </c>
      <c r="Q50" s="145">
        <f ca="1">IF(Nb_cpte!Q50&gt;0,Vol_hor!Q50/Nb_cpte!Q50," ")</f>
        <v>51.490329905948698</v>
      </c>
      <c r="R50" s="145">
        <f ca="1">IF(Nb_cpte!R50&gt;0,Vol_hor!R50/Nb_cpte!R50," ")</f>
        <v>128.04578230265386</v>
      </c>
      <c r="S50" s="145" t="str">
        <f ca="1">IF(Nb_cpte!S50&gt;0,Vol_hor!S50/Nb_cpte!S50," ")</f>
        <v xml:space="preserve"> </v>
      </c>
      <c r="T50" s="145">
        <f ca="1">IF(Nb_cpte!T50&gt;0,Vol_hor!T50/Nb_cpte!T50," ")</f>
        <v>45.909798551625514</v>
      </c>
      <c r="U50" s="145">
        <f ca="1">IF(Nb_cpte!U50&gt;0,Vol_hor!U50/Nb_cpte!U50," ")</f>
        <v>135.21531585567033</v>
      </c>
      <c r="V50" s="145" t="str">
        <f ca="1">IF(Nb_cpte!V50&gt;0,Vol_hor!V50/Nb_cpte!V50," ")</f>
        <v xml:space="preserve"> </v>
      </c>
      <c r="W50" s="145">
        <f ca="1">IF(Nb_cpte!W50&gt;0,Vol_hor!W50/Nb_cpte!W50," ")</f>
        <v>175.84369099646267</v>
      </c>
      <c r="X50" s="145">
        <f ca="1">IF(Nb_cpte!X50&gt;0,Vol_hor!X50/Nb_cpte!X50," ")</f>
        <v>159.29737769186676</v>
      </c>
      <c r="Y50" s="146">
        <f ca="1">IF(Nb_cpte!Y50&gt;0,Vol_hor!Y50/Nb_cpte!Y50," ")</f>
        <v>159.75821761559985</v>
      </c>
    </row>
    <row r="51" spans="1:25" x14ac:dyDescent="0.2">
      <c r="A51" s="20">
        <v>42277</v>
      </c>
      <c r="B51" s="138">
        <f ca="1">IF(Nb_cpte!B51&gt;0,Vol_hor!B51/Nb_cpte!B51," ")</f>
        <v>146.73805053994457</v>
      </c>
      <c r="C51" s="138">
        <f ca="1">IF(Nb_cpte!C51&gt;0,Vol_hor!C51/Nb_cpte!C51," ")</f>
        <v>63.609738911466984</v>
      </c>
      <c r="D51" s="141">
        <f ca="1">IF(Nb_cpte!D51&gt;0,Vol_hor!D51/Nb_cpte!D51," ")</f>
        <v>58.140619680946692</v>
      </c>
      <c r="E51" s="141">
        <f ca="1">IF(Nb_cpte!E51&gt;0,Vol_hor!E51/Nb_cpte!E51," ")</f>
        <v>328.9189296504718</v>
      </c>
      <c r="F51" s="141">
        <f ca="1">IF(Nb_cpte!F51&gt;0,Vol_hor!F51/Nb_cpte!F51," ")</f>
        <v>174.04162141910342</v>
      </c>
      <c r="G51" s="140">
        <f ca="1">IF(Nb_cpte!G51&gt;0,Vol_hor!G51/Nb_cpte!G51," ")</f>
        <v>55.335374330583889</v>
      </c>
      <c r="H51" s="141">
        <f ca="1">IF(Nb_cpte!H51&gt;0,Vol_hor!H51/Nb_cpte!H51," ")</f>
        <v>91.666800262866715</v>
      </c>
      <c r="I51" s="141">
        <f ca="1">IF(Nb_cpte!I51&gt;0,Vol_hor!I51/Nb_cpte!I51," ")</f>
        <v>74.741208156873427</v>
      </c>
      <c r="J51" s="142">
        <f ca="1">IF(Nb_cpte!J51&gt;0,Vol_hor!J51/Nb_cpte!J51," ")</f>
        <v>59.526241086167907</v>
      </c>
      <c r="K51" s="141">
        <f ca="1">IF(Nb_cpte!K51&gt;0,Vol_hor!K51/Nb_cpte!K51," ")</f>
        <v>174.4328166160447</v>
      </c>
      <c r="L51" s="141" t="str">
        <f ca="1">IF(Nb_cpte!L51&gt;0,Vol_hor!L51/Nb_cpte!L51," ")</f>
        <v xml:space="preserve"> </v>
      </c>
      <c r="M51" s="142" t="str">
        <f ca="1">IF(Nb_cpte!M51&gt;0,Vol_hor!M51/Nb_cpte!M51," ")</f>
        <v xml:space="preserve"> </v>
      </c>
      <c r="N51" s="141">
        <f ca="1">IF(Nb_cpte!N51&gt;0,Vol_hor!N51/Nb_cpte!N51," ")</f>
        <v>329.03702464273914</v>
      </c>
      <c r="O51" s="143">
        <f ca="1">IF(Nb_cpte!O51&gt;0,Vol_hor!O51/Nb_cpte!O51," ")</f>
        <v>100.97465058989071</v>
      </c>
      <c r="P51" s="144">
        <f ca="1">IF(Nb_cpte!P51&gt;0,Vol_hor!P51/Nb_cpte!P51," ")</f>
        <v>80.127460300497518</v>
      </c>
      <c r="Q51" s="145">
        <f ca="1">IF(Nb_cpte!Q51&gt;0,Vol_hor!Q51/Nb_cpte!Q51," ")</f>
        <v>51.443812135461933</v>
      </c>
      <c r="R51" s="145">
        <f ca="1">IF(Nb_cpte!R51&gt;0,Vol_hor!R51/Nb_cpte!R51," ")</f>
        <v>127.21666759125229</v>
      </c>
      <c r="S51" s="145" t="str">
        <f ca="1">IF(Nb_cpte!S51&gt;0,Vol_hor!S51/Nb_cpte!S51," ")</f>
        <v xml:space="preserve"> </v>
      </c>
      <c r="T51" s="145">
        <f ca="1">IF(Nb_cpte!T51&gt;0,Vol_hor!T51/Nb_cpte!T51," ")</f>
        <v>45.864710457967405</v>
      </c>
      <c r="U51" s="145">
        <f ca="1">IF(Nb_cpte!U51&gt;0,Vol_hor!U51/Nb_cpte!U51," ")</f>
        <v>135.51764056032232</v>
      </c>
      <c r="V51" s="145" t="str">
        <f ca="1">IF(Nb_cpte!V51&gt;0,Vol_hor!V51/Nb_cpte!V51," ")</f>
        <v xml:space="preserve"> </v>
      </c>
      <c r="W51" s="145">
        <f ca="1">IF(Nb_cpte!W51&gt;0,Vol_hor!W51/Nb_cpte!W51," ")</f>
        <v>174.82528370407718</v>
      </c>
      <c r="X51" s="145">
        <f ca="1">IF(Nb_cpte!X51&gt;0,Vol_hor!X51/Nb_cpte!X51," ")</f>
        <v>135.85141096392471</v>
      </c>
      <c r="Y51" s="146">
        <f ca="1">IF(Nb_cpte!Y51&gt;0,Vol_hor!Y51/Nb_cpte!Y51," ")</f>
        <v>158.89762298894431</v>
      </c>
    </row>
    <row r="52" spans="1:25" ht="12" thickBot="1" x14ac:dyDescent="0.25">
      <c r="A52" s="20">
        <v>42369</v>
      </c>
      <c r="B52" s="138">
        <f ca="1">IF(Nb_cpte!B52&gt;0,Vol_hor!B52/Nb_cpte!B52," ")</f>
        <v>146.3449618378738</v>
      </c>
      <c r="C52" s="138">
        <f ca="1">IF(Nb_cpte!C52&gt;0,Vol_hor!C52/Nb_cpte!C52," ")</f>
        <v>63.329929771109711</v>
      </c>
      <c r="D52" s="141">
        <f ca="1">IF(Nb_cpte!D52&gt;0,Vol_hor!D52/Nb_cpte!D52," ")</f>
        <v>57.881939850949266</v>
      </c>
      <c r="E52" s="141">
        <f ca="1">IF(Nb_cpte!E52&gt;0,Vol_hor!E52/Nb_cpte!E52," ")</f>
        <v>328.49092349898427</v>
      </c>
      <c r="F52" s="141">
        <f ca="1">IF(Nb_cpte!F52&gt;0,Vol_hor!F52/Nb_cpte!F52," ")</f>
        <v>172.36748062472256</v>
      </c>
      <c r="G52" s="140">
        <f ca="1">IF(Nb_cpte!G52&gt;0,Vol_hor!G52/Nb_cpte!G52," ")</f>
        <v>55.101647323095634</v>
      </c>
      <c r="H52" s="141">
        <f ca="1">IF(Nb_cpte!H52&gt;0,Vol_hor!H52/Nb_cpte!H52," ")</f>
        <v>92.359954205624632</v>
      </c>
      <c r="I52" s="141">
        <f ca="1">IF(Nb_cpte!I52&gt;0,Vol_hor!I52/Nb_cpte!I52," ")</f>
        <v>73.421153583319196</v>
      </c>
      <c r="J52" s="142">
        <f ca="1">IF(Nb_cpte!J52&gt;0,Vol_hor!J52/Nb_cpte!J52," ")</f>
        <v>58.010863916913301</v>
      </c>
      <c r="K52" s="141">
        <f ca="1">IF(Nb_cpte!K52&gt;0,Vol_hor!K52/Nb_cpte!K52," ")</f>
        <v>172.43465854200599</v>
      </c>
      <c r="L52" s="141" t="str">
        <f ca="1">IF(Nb_cpte!L52&gt;0,Vol_hor!L52/Nb_cpte!L52," ")</f>
        <v xml:space="preserve"> </v>
      </c>
      <c r="M52" s="142" t="str">
        <f ca="1">IF(Nb_cpte!M52&gt;0,Vol_hor!M52/Nb_cpte!M52," ")</f>
        <v xml:space="preserve"> </v>
      </c>
      <c r="N52" s="141">
        <f ca="1">IF(Nb_cpte!N52&gt;0,Vol_hor!N52/Nb_cpte!N52," ")</f>
        <v>329.01354784168512</v>
      </c>
      <c r="O52" s="143">
        <f ca="1">IF(Nb_cpte!O52&gt;0,Vol_hor!O52/Nb_cpte!O52," ")</f>
        <v>89.292054847453684</v>
      </c>
      <c r="P52" s="144">
        <f ca="1">IF(Nb_cpte!P52&gt;0,Vol_hor!P52/Nb_cpte!P52," ")</f>
        <v>71.605849990407023</v>
      </c>
      <c r="Q52" s="145">
        <f ca="1">IF(Nb_cpte!Q52&gt;0,Vol_hor!Q52/Nb_cpte!Q52," ")</f>
        <v>51.271115486197125</v>
      </c>
      <c r="R52" s="145">
        <f ca="1">IF(Nb_cpte!R52&gt;0,Vol_hor!R52/Nb_cpte!R52," ")</f>
        <v>126.49148086733362</v>
      </c>
      <c r="S52" s="145" t="str">
        <f ca="1">IF(Nb_cpte!S52&gt;0,Vol_hor!S52/Nb_cpte!S52," ")</f>
        <v xml:space="preserve"> </v>
      </c>
      <c r="T52" s="145">
        <f ca="1">IF(Nb_cpte!T52&gt;0,Vol_hor!T52/Nb_cpte!T52," ")</f>
        <v>45.774113209260335</v>
      </c>
      <c r="U52" s="145">
        <f ca="1">IF(Nb_cpte!U52&gt;0,Vol_hor!U52/Nb_cpte!U52," ")</f>
        <v>135.77077827961725</v>
      </c>
      <c r="V52" s="145" t="str">
        <f ca="1">IF(Nb_cpte!V52&gt;0,Vol_hor!V52/Nb_cpte!V52," ")</f>
        <v xml:space="preserve"> </v>
      </c>
      <c r="W52" s="145">
        <f ca="1">IF(Nb_cpte!W52&gt;0,Vol_hor!W52/Nb_cpte!W52," ")</f>
        <v>172.82393726944892</v>
      </c>
      <c r="X52" s="145">
        <f ca="1">IF(Nb_cpte!X52&gt;0,Vol_hor!X52/Nb_cpte!X52," ")</f>
        <v>159.04996139230096</v>
      </c>
      <c r="Y52" s="146">
        <f ca="1">IF(Nb_cpte!Y52&gt;0,Vol_hor!Y52/Nb_cpte!Y52," ")</f>
        <v>159.88932886050503</v>
      </c>
    </row>
    <row r="53" spans="1:25" x14ac:dyDescent="0.2">
      <c r="A53" s="14">
        <v>42460</v>
      </c>
      <c r="B53" s="155">
        <f ca="1">IF(Nb_cpte!B53&gt;0,Vol_hor!B53/Nb_cpte!B53," ")</f>
        <v>146.13020578925017</v>
      </c>
      <c r="C53" s="155">
        <f ca="1">IF(Nb_cpte!C53&gt;0,Vol_hor!C53/Nb_cpte!C53," ")</f>
        <v>63.039411219691843</v>
      </c>
      <c r="D53" s="156">
        <f ca="1">IF(Nb_cpte!D53&gt;0,Vol_hor!D53/Nb_cpte!D53," ")</f>
        <v>57.548450989158901</v>
      </c>
      <c r="E53" s="156">
        <f ca="1">IF(Nb_cpte!E53&gt;0,Vol_hor!E53/Nb_cpte!E53," ")</f>
        <v>328.68666254347517</v>
      </c>
      <c r="F53" s="156">
        <f ca="1">IF(Nb_cpte!F53&gt;0,Vol_hor!F53/Nb_cpte!F53," ")</f>
        <v>171.89672952356304</v>
      </c>
      <c r="G53" s="157">
        <f ca="1">IF(Nb_cpte!G53&gt;0,Vol_hor!G53/Nb_cpte!G53," ")</f>
        <v>54.876979825157008</v>
      </c>
      <c r="H53" s="156">
        <f ca="1">IF(Nb_cpte!H53&gt;0,Vol_hor!H53/Nb_cpte!H53," ")</f>
        <v>93.194652952578366</v>
      </c>
      <c r="I53" s="156">
        <f ca="1">IF(Nb_cpte!I53&gt;0,Vol_hor!I53/Nb_cpte!I53," ")</f>
        <v>73.084718457607991</v>
      </c>
      <c r="J53" s="158">
        <f ca="1">IF(Nb_cpte!J53&gt;0,Vol_hor!J53/Nb_cpte!J53," ")</f>
        <v>57.12556649950205</v>
      </c>
      <c r="K53" s="156">
        <f ca="1">IF(Nb_cpte!K53&gt;0,Vol_hor!K53/Nb_cpte!K53," ")</f>
        <v>172.31069311166843</v>
      </c>
      <c r="L53" s="156" t="str">
        <f ca="1">IF(Nb_cpte!L53&gt;0,Vol_hor!L53/Nb_cpte!L53," ")</f>
        <v xml:space="preserve"> </v>
      </c>
      <c r="M53" s="158" t="str">
        <f ca="1">IF(Nb_cpte!M53&gt;0,Vol_hor!M53/Nb_cpte!M53," ")</f>
        <v xml:space="preserve"> </v>
      </c>
      <c r="N53" s="156">
        <f ca="1">IF(Nb_cpte!N53&gt;0,Vol_hor!N53/Nb_cpte!N53," ")</f>
        <v>329.04797293150341</v>
      </c>
      <c r="O53" s="159">
        <f ca="1">IF(Nb_cpte!O53&gt;0,Vol_hor!O53/Nb_cpte!O53," ")</f>
        <v>87.712238073909134</v>
      </c>
      <c r="P53" s="160">
        <f ca="1">IF(Nb_cpte!P53&gt;0,Vol_hor!P53/Nb_cpte!P53," ")</f>
        <v>67.975753386180429</v>
      </c>
      <c r="Q53" s="161">
        <f ca="1">IF(Nb_cpte!Q53&gt;0,Vol_hor!Q53/Nb_cpte!Q53," ")</f>
        <v>50.792798431049683</v>
      </c>
      <c r="R53" s="161">
        <f ca="1">IF(Nb_cpte!R53&gt;0,Vol_hor!R53/Nb_cpte!R53," ")</f>
        <v>125.96818586296666</v>
      </c>
      <c r="S53" s="161" t="str">
        <f ca="1">IF(Nb_cpte!S53&gt;0,Vol_hor!S53/Nb_cpte!S53," ")</f>
        <v xml:space="preserve"> </v>
      </c>
      <c r="T53" s="161">
        <f ca="1">IF(Nb_cpte!T53&gt;0,Vol_hor!T53/Nb_cpte!T53," ")</f>
        <v>46.050233427508644</v>
      </c>
      <c r="U53" s="161">
        <f ca="1">IF(Nb_cpte!U53&gt;0,Vol_hor!U53/Nb_cpte!U53," ")</f>
        <v>137.33853127108668</v>
      </c>
      <c r="V53" s="161" t="str">
        <f ca="1">IF(Nb_cpte!V53&gt;0,Vol_hor!V53/Nb_cpte!V53," ")</f>
        <v xml:space="preserve"> </v>
      </c>
      <c r="W53" s="161">
        <f ca="1">IF(Nb_cpte!W53&gt;0,Vol_hor!W53/Nb_cpte!W53," ")</f>
        <v>172.51538631214709</v>
      </c>
      <c r="X53" s="161">
        <f ca="1">IF(Nb_cpte!X53&gt;0,Vol_hor!X53/Nb_cpte!X53," ")</f>
        <v>167.6032802349992</v>
      </c>
      <c r="Y53" s="162">
        <f ca="1">IF(Nb_cpte!Y53&gt;0,Vol_hor!Y53/Nb_cpte!Y53," ")</f>
        <v>158.4300687609109</v>
      </c>
    </row>
    <row r="54" spans="1:25" x14ac:dyDescent="0.2">
      <c r="A54" s="20">
        <v>42551</v>
      </c>
      <c r="B54" s="138">
        <f ca="1">IF(Nb_cpte!B54&gt;0,Vol_hor!B54/Nb_cpte!B54," ")</f>
        <v>145.61062618381891</v>
      </c>
      <c r="C54" s="138">
        <f ca="1">IF(Nb_cpte!C54&gt;0,Vol_hor!C54/Nb_cpte!C54," ")</f>
        <v>62.816921948592672</v>
      </c>
      <c r="D54" s="141">
        <f ca="1">IF(Nb_cpte!D54&gt;0,Vol_hor!D54/Nb_cpte!D54," ")</f>
        <v>57.278873883903117</v>
      </c>
      <c r="E54" s="141">
        <f ca="1">IF(Nb_cpte!E54&gt;0,Vol_hor!E54/Nb_cpte!E54," ")</f>
        <v>327.73112873683544</v>
      </c>
      <c r="F54" s="141">
        <f ca="1">IF(Nb_cpte!F54&gt;0,Vol_hor!F54/Nb_cpte!F54," ")</f>
        <v>171.39354662777052</v>
      </c>
      <c r="G54" s="140">
        <f ca="1">IF(Nb_cpte!G54&gt;0,Vol_hor!G54/Nb_cpte!G54," ")</f>
        <v>54.667914307483194</v>
      </c>
      <c r="H54" s="141">
        <f ca="1">IF(Nb_cpte!H54&gt;0,Vol_hor!H54/Nb_cpte!H54," ")</f>
        <v>92.916951292792362</v>
      </c>
      <c r="I54" s="141">
        <f ca="1">IF(Nb_cpte!I54&gt;0,Vol_hor!I54/Nb_cpte!I54," ")</f>
        <v>71.472375360493373</v>
      </c>
      <c r="J54" s="142">
        <f ca="1">IF(Nb_cpte!J54&gt;0,Vol_hor!J54/Nb_cpte!J54," ")</f>
        <v>56.721560502393302</v>
      </c>
      <c r="K54" s="141">
        <f ca="1">IF(Nb_cpte!K54&gt;0,Vol_hor!K54/Nb_cpte!K54," ")</f>
        <v>172.23575799823334</v>
      </c>
      <c r="L54" s="141" t="str">
        <f ca="1">IF(Nb_cpte!L54&gt;0,Vol_hor!L54/Nb_cpte!L54," ")</f>
        <v xml:space="preserve"> </v>
      </c>
      <c r="M54" s="142" t="str">
        <f ca="1">IF(Nb_cpte!M54&gt;0,Vol_hor!M54/Nb_cpte!M54," ")</f>
        <v xml:space="preserve"> </v>
      </c>
      <c r="N54" s="141">
        <f ca="1">IF(Nb_cpte!N54&gt;0,Vol_hor!N54/Nb_cpte!N54," ")</f>
        <v>329.99731543509716</v>
      </c>
      <c r="O54" s="143">
        <f ca="1">IF(Nb_cpte!O54&gt;0,Vol_hor!O54/Nb_cpte!O54," ")</f>
        <v>85.950497036788249</v>
      </c>
      <c r="P54" s="144">
        <f ca="1">IF(Nb_cpte!P54&gt;0,Vol_hor!P54/Nb_cpte!P54," ")</f>
        <v>75.341517409210297</v>
      </c>
      <c r="Q54" s="145">
        <f ca="1">IF(Nb_cpte!Q54&gt;0,Vol_hor!Q54/Nb_cpte!Q54," ")</f>
        <v>50.533839072107639</v>
      </c>
      <c r="R54" s="145">
        <f ca="1">IF(Nb_cpte!R54&gt;0,Vol_hor!R54/Nb_cpte!R54," ")</f>
        <v>125.46858571265328</v>
      </c>
      <c r="S54" s="145" t="str">
        <f ca="1">IF(Nb_cpte!S54&gt;0,Vol_hor!S54/Nb_cpte!S54," ")</f>
        <v xml:space="preserve"> </v>
      </c>
      <c r="T54" s="145">
        <f ca="1">IF(Nb_cpte!T54&gt;0,Vol_hor!T54/Nb_cpte!T54," ")</f>
        <v>45.905937802208733</v>
      </c>
      <c r="U54" s="145">
        <f ca="1">IF(Nb_cpte!U54&gt;0,Vol_hor!U54/Nb_cpte!U54," ")</f>
        <v>137.76895682146261</v>
      </c>
      <c r="V54" s="145" t="str">
        <f ca="1">IF(Nb_cpte!V54&gt;0,Vol_hor!V54/Nb_cpte!V54," ")</f>
        <v xml:space="preserve"> </v>
      </c>
      <c r="W54" s="145">
        <f ca="1">IF(Nb_cpte!W54&gt;0,Vol_hor!W54/Nb_cpte!W54," ")</f>
        <v>172.3073147197901</v>
      </c>
      <c r="X54" s="145">
        <f ca="1">IF(Nb_cpte!X54&gt;0,Vol_hor!X54/Nb_cpte!X54," ")</f>
        <v>233.16616725407883</v>
      </c>
      <c r="Y54" s="146">
        <f ca="1">IF(Nb_cpte!Y54&gt;0,Vol_hor!Y54/Nb_cpte!Y54," ")</f>
        <v>161.01462953177111</v>
      </c>
    </row>
    <row r="55" spans="1:25" x14ac:dyDescent="0.2">
      <c r="A55" s="20">
        <v>42643</v>
      </c>
      <c r="B55" s="138">
        <f ca="1">IF(Nb_cpte!B55&gt;0,Vol_hor!B55/Nb_cpte!B55," ")</f>
        <v>145.8224259255752</v>
      </c>
      <c r="C55" s="138">
        <f ca="1">IF(Nb_cpte!C55&gt;0,Vol_hor!C55/Nb_cpte!C55," ")</f>
        <v>63.020537878537347</v>
      </c>
      <c r="D55" s="141">
        <f ca="1">IF(Nb_cpte!D55&gt;0,Vol_hor!D55/Nb_cpte!D55," ")</f>
        <v>57.440028980347215</v>
      </c>
      <c r="E55" s="141">
        <f ca="1">IF(Nb_cpte!E55&gt;0,Vol_hor!E55/Nb_cpte!E55," ")</f>
        <v>329.07718928451271</v>
      </c>
      <c r="F55" s="141">
        <f ca="1">IF(Nb_cpte!F55&gt;0,Vol_hor!F55/Nb_cpte!F55," ")</f>
        <v>171.58775783112142</v>
      </c>
      <c r="G55" s="140">
        <f ca="1">IF(Nb_cpte!G55&gt;0,Vol_hor!G55/Nb_cpte!G55," ")</f>
        <v>54.945207563463292</v>
      </c>
      <c r="H55" s="141">
        <f ca="1">IF(Nb_cpte!H55&gt;0,Vol_hor!H55/Nb_cpte!H55," ")</f>
        <v>91.463254918174755</v>
      </c>
      <c r="I55" s="141">
        <f ca="1">IF(Nb_cpte!I55&gt;0,Vol_hor!I55/Nb_cpte!I55," ")</f>
        <v>70.84151964796996</v>
      </c>
      <c r="J55" s="142">
        <f ca="1">IF(Nb_cpte!J55&gt;0,Vol_hor!J55/Nb_cpte!J55," ")</f>
        <v>55.648206793663391</v>
      </c>
      <c r="K55" s="141">
        <f ca="1">IF(Nb_cpte!K55&gt;0,Vol_hor!K55/Nb_cpte!K55," ")</f>
        <v>171.05578660997065</v>
      </c>
      <c r="L55" s="141" t="str">
        <f ca="1">IF(Nb_cpte!L55&gt;0,Vol_hor!L55/Nb_cpte!L55," ")</f>
        <v xml:space="preserve"> </v>
      </c>
      <c r="M55" s="142" t="str">
        <f ca="1">IF(Nb_cpte!M55&gt;0,Vol_hor!M55/Nb_cpte!M55," ")</f>
        <v xml:space="preserve"> </v>
      </c>
      <c r="N55" s="141">
        <f ca="1">IF(Nb_cpte!N55&gt;0,Vol_hor!N55/Nb_cpte!N55," ")</f>
        <v>329.1431495946731</v>
      </c>
      <c r="O55" s="143">
        <f ca="1">IF(Nb_cpte!O55&gt;0,Vol_hor!O55/Nb_cpte!O55," ")</f>
        <v>91.381868841741763</v>
      </c>
      <c r="P55" s="144">
        <f ca="1">IF(Nb_cpte!P55&gt;0,Vol_hor!P55/Nb_cpte!P55," ")</f>
        <v>77.280484615226086</v>
      </c>
      <c r="Q55" s="145">
        <f ca="1">IF(Nb_cpte!Q55&gt;0,Vol_hor!Q55/Nb_cpte!Q55," ")</f>
        <v>50.614194559463229</v>
      </c>
      <c r="R55" s="145">
        <f ca="1">IF(Nb_cpte!R55&gt;0,Vol_hor!R55/Nb_cpte!R55," ")</f>
        <v>125.49211473113787</v>
      </c>
      <c r="S55" s="145" t="str">
        <f ca="1">IF(Nb_cpte!S55&gt;0,Vol_hor!S55/Nb_cpte!S55," ")</f>
        <v xml:space="preserve"> </v>
      </c>
      <c r="T55" s="145">
        <f ca="1">IF(Nb_cpte!T55&gt;0,Vol_hor!T55/Nb_cpte!T55," ")</f>
        <v>45.329608215196053</v>
      </c>
      <c r="U55" s="145">
        <f ca="1">IF(Nb_cpte!U55&gt;0,Vol_hor!U55/Nb_cpte!U55," ")</f>
        <v>137.7034041254586</v>
      </c>
      <c r="V55" s="145" t="str">
        <f ca="1">IF(Nb_cpte!V55&gt;0,Vol_hor!V55/Nb_cpte!V55," ")</f>
        <v xml:space="preserve"> </v>
      </c>
      <c r="W55" s="145">
        <f ca="1">IF(Nb_cpte!W55&gt;0,Vol_hor!W55/Nb_cpte!W55," ")</f>
        <v>171.35714893893507</v>
      </c>
      <c r="X55" s="145">
        <f ca="1">IF(Nb_cpte!X55&gt;0,Vol_hor!X55/Nb_cpte!X55," ")</f>
        <v>169.80160165241273</v>
      </c>
      <c r="Y55" s="146">
        <f ca="1">IF(Nb_cpte!Y55&gt;0,Vol_hor!Y55/Nb_cpte!Y55," ")</f>
        <v>158.42126633901182</v>
      </c>
    </row>
    <row r="56" spans="1:25" ht="12" thickBot="1" x14ac:dyDescent="0.25">
      <c r="A56" s="20">
        <v>42735</v>
      </c>
      <c r="B56" s="138">
        <f ca="1">IF(Nb_cpte!B56&gt;0,Vol_hor!B56/Nb_cpte!B56," ")</f>
        <v>145.48281719528606</v>
      </c>
      <c r="C56" s="138">
        <f ca="1">IF(Nb_cpte!C56&gt;0,Vol_hor!C56/Nb_cpte!C56," ")</f>
        <v>62.586403780723892</v>
      </c>
      <c r="D56" s="141">
        <f ca="1">IF(Nb_cpte!D56&gt;0,Vol_hor!D56/Nb_cpte!D56," ")</f>
        <v>57.000185051519765</v>
      </c>
      <c r="E56" s="141">
        <f ca="1">IF(Nb_cpte!E56&gt;0,Vol_hor!E56/Nb_cpte!E56," ")</f>
        <v>329.00410163945594</v>
      </c>
      <c r="F56" s="141">
        <f ca="1">IF(Nb_cpte!F56&gt;0,Vol_hor!F56/Nb_cpte!F56," ")</f>
        <v>169.58531860107482</v>
      </c>
      <c r="G56" s="140">
        <f ca="1">IF(Nb_cpte!G56&gt;0,Vol_hor!G56/Nb_cpte!G56," ")</f>
        <v>54.479898356396951</v>
      </c>
      <c r="H56" s="141">
        <f ca="1">IF(Nb_cpte!H56&gt;0,Vol_hor!H56/Nb_cpte!H56," ")</f>
        <v>90.744813878122187</v>
      </c>
      <c r="I56" s="141">
        <f ca="1">IF(Nb_cpte!I56&gt;0,Vol_hor!I56/Nb_cpte!I56," ")</f>
        <v>70.40765654119032</v>
      </c>
      <c r="J56" s="142">
        <f ca="1">IF(Nb_cpte!J56&gt;0,Vol_hor!J56/Nb_cpte!J56," ")</f>
        <v>55.279367358760119</v>
      </c>
      <c r="K56" s="141">
        <f ca="1">IF(Nb_cpte!K56&gt;0,Vol_hor!K56/Nb_cpte!K56," ")</f>
        <v>168.51181207768789</v>
      </c>
      <c r="L56" s="141" t="str">
        <f ca="1">IF(Nb_cpte!L56&gt;0,Vol_hor!L56/Nb_cpte!L56," ")</f>
        <v xml:space="preserve"> </v>
      </c>
      <c r="M56" s="142" t="str">
        <f ca="1">IF(Nb_cpte!M56&gt;0,Vol_hor!M56/Nb_cpte!M56," ")</f>
        <v xml:space="preserve"> </v>
      </c>
      <c r="N56" s="141">
        <f ca="1">IF(Nb_cpte!N56&gt;0,Vol_hor!N56/Nb_cpte!N56," ")</f>
        <v>327.87383494793579</v>
      </c>
      <c r="O56" s="143">
        <f ca="1">IF(Nb_cpte!O56&gt;0,Vol_hor!O56/Nb_cpte!O56," ")</f>
        <v>84.218377891460605</v>
      </c>
      <c r="P56" s="144">
        <f ca="1">IF(Nb_cpte!P56&gt;0,Vol_hor!P56/Nb_cpte!P56," ")</f>
        <v>66.595497100081857</v>
      </c>
      <c r="Q56" s="145">
        <f ca="1">IF(Nb_cpte!Q56&gt;0,Vol_hor!Q56/Nb_cpte!Q56," ")</f>
        <v>50.192998748070778</v>
      </c>
      <c r="R56" s="145">
        <f ca="1">IF(Nb_cpte!R56&gt;0,Vol_hor!R56/Nb_cpte!R56," ")</f>
        <v>125.33510371282493</v>
      </c>
      <c r="S56" s="145" t="str">
        <f ca="1">IF(Nb_cpte!S56&gt;0,Vol_hor!S56/Nb_cpte!S56," ")</f>
        <v xml:space="preserve"> </v>
      </c>
      <c r="T56" s="145">
        <f ca="1">IF(Nb_cpte!T56&gt;0,Vol_hor!T56/Nb_cpte!T56," ")</f>
        <v>44.902273860199578</v>
      </c>
      <c r="U56" s="145">
        <f ca="1">IF(Nb_cpte!U56&gt;0,Vol_hor!U56/Nb_cpte!U56," ")</f>
        <v>138.92687915782386</v>
      </c>
      <c r="V56" s="145" t="str">
        <f ca="1">IF(Nb_cpte!V56&gt;0,Vol_hor!V56/Nb_cpte!V56," ")</f>
        <v xml:space="preserve"> </v>
      </c>
      <c r="W56" s="145">
        <f ca="1">IF(Nb_cpte!W56&gt;0,Vol_hor!W56/Nb_cpte!W56," ")</f>
        <v>168.93000481983756</v>
      </c>
      <c r="X56" s="145">
        <f ca="1">IF(Nb_cpte!X56&gt;0,Vol_hor!X56/Nb_cpte!X56," ")</f>
        <v>144.26537722661391</v>
      </c>
      <c r="Y56" s="146">
        <f ca="1">IF(Nb_cpte!Y56&gt;0,Vol_hor!Y56/Nb_cpte!Y56," ")</f>
        <v>157.03790056065853</v>
      </c>
    </row>
    <row r="57" spans="1:25" x14ac:dyDescent="0.2">
      <c r="A57" s="14">
        <v>42825</v>
      </c>
      <c r="B57" s="155">
        <f ca="1">IF(Nb_cpte!B57&gt;0,Vol_hor!B57/Nb_cpte!B57," ")</f>
        <v>145.4275243272044</v>
      </c>
      <c r="C57" s="155">
        <f ca="1">IF(Nb_cpte!C57&gt;0,Vol_hor!C57/Nb_cpte!C57," ")</f>
        <v>62.78986890289913</v>
      </c>
      <c r="D57" s="156">
        <f ca="1">IF(Nb_cpte!D57&gt;0,Vol_hor!D57/Nb_cpte!D57," ")</f>
        <v>57.192559702428213</v>
      </c>
      <c r="E57" s="156">
        <f ca="1">IF(Nb_cpte!E57&gt;0,Vol_hor!E57/Nb_cpte!E57," ")</f>
        <v>329.06534676004588</v>
      </c>
      <c r="F57" s="156">
        <f ca="1">IF(Nb_cpte!F57&gt;0,Vol_hor!F57/Nb_cpte!F57," ")</f>
        <v>169.08217178989082</v>
      </c>
      <c r="G57" s="157">
        <f ca="1">IF(Nb_cpte!G57&gt;0,Vol_hor!G57/Nb_cpte!G57," ")</f>
        <v>54.904054610346556</v>
      </c>
      <c r="H57" s="156">
        <f ca="1">IF(Nb_cpte!H57&gt;0,Vol_hor!H57/Nb_cpte!H57," ")</f>
        <v>91.204075508735897</v>
      </c>
      <c r="I57" s="156">
        <f ca="1">IF(Nb_cpte!I57&gt;0,Vol_hor!I57/Nb_cpte!I57," ")</f>
        <v>69.686492609197487</v>
      </c>
      <c r="J57" s="158">
        <f ca="1">IF(Nb_cpte!J57&gt;0,Vol_hor!J57/Nb_cpte!J57," ")</f>
        <v>54.758525133160958</v>
      </c>
      <c r="K57" s="156">
        <f ca="1">IF(Nb_cpte!K57&gt;0,Vol_hor!K57/Nb_cpte!K57," ")</f>
        <v>169.70014649245476</v>
      </c>
      <c r="L57" s="156" t="str">
        <f ca="1">IF(Nb_cpte!L57&gt;0,Vol_hor!L57/Nb_cpte!L57," ")</f>
        <v xml:space="preserve"> </v>
      </c>
      <c r="M57" s="158" t="str">
        <f ca="1">IF(Nb_cpte!M57&gt;0,Vol_hor!M57/Nb_cpte!M57," ")</f>
        <v xml:space="preserve"> </v>
      </c>
      <c r="N57" s="156">
        <f ca="1">IF(Nb_cpte!N57&gt;0,Vol_hor!N57/Nb_cpte!N57," ")</f>
        <v>330.42838488363481</v>
      </c>
      <c r="O57" s="159">
        <f ca="1">IF(Nb_cpte!O57&gt;0,Vol_hor!O57/Nb_cpte!O57," ")</f>
        <v>84.887898392663772</v>
      </c>
      <c r="P57" s="160">
        <f ca="1">IF(Nb_cpte!P57&gt;0,Vol_hor!P57/Nb_cpte!P57," ")</f>
        <v>63.535861499450796</v>
      </c>
      <c r="Q57" s="161">
        <f ca="1">IF(Nb_cpte!Q57&gt;0,Vol_hor!Q57/Nb_cpte!Q57," ")</f>
        <v>50.217639296841142</v>
      </c>
      <c r="R57" s="161">
        <f ca="1">IF(Nb_cpte!R57&gt;0,Vol_hor!R57/Nb_cpte!R57," ")</f>
        <v>125.29986652156529</v>
      </c>
      <c r="S57" s="161" t="str">
        <f ca="1">IF(Nb_cpte!S57&gt;0,Vol_hor!S57/Nb_cpte!S57," ")</f>
        <v xml:space="preserve"> </v>
      </c>
      <c r="T57" s="161">
        <f ca="1">IF(Nb_cpte!T57&gt;0,Vol_hor!T57/Nb_cpte!T57," ")</f>
        <v>45.914417832194019</v>
      </c>
      <c r="U57" s="161">
        <f ca="1">IF(Nb_cpte!U57&gt;0,Vol_hor!U57/Nb_cpte!U57," ")</f>
        <v>140.28671607814528</v>
      </c>
      <c r="V57" s="161" t="str">
        <f ca="1">IF(Nb_cpte!V57&gt;0,Vol_hor!V57/Nb_cpte!V57," ")</f>
        <v xml:space="preserve"> </v>
      </c>
      <c r="W57" s="161">
        <f ca="1">IF(Nb_cpte!W57&gt;0,Vol_hor!W57/Nb_cpte!W57," ")</f>
        <v>169.88837731325864</v>
      </c>
      <c r="X57" s="161">
        <f ca="1">IF(Nb_cpte!X57&gt;0,Vol_hor!X57/Nb_cpte!X57," ")</f>
        <v>212.83169639475415</v>
      </c>
      <c r="Y57" s="162">
        <f ca="1">IF(Nb_cpte!Y57&gt;0,Vol_hor!Y57/Nb_cpte!Y57," ")</f>
        <v>157.39907139284722</v>
      </c>
    </row>
    <row r="58" spans="1:25" x14ac:dyDescent="0.2">
      <c r="A58" s="20">
        <v>42916</v>
      </c>
      <c r="B58" s="138">
        <f ca="1">IF(Nb_cpte!B58&gt;0,Vol_hor!B58/Nb_cpte!B58," ")</f>
        <v>145.5842968206471</v>
      </c>
      <c r="C58" s="138">
        <f ca="1">IF(Nb_cpte!C58&gt;0,Vol_hor!C58/Nb_cpte!C58," ")</f>
        <v>62.570521233341438</v>
      </c>
      <c r="D58" s="141">
        <f ca="1">IF(Nb_cpte!D58&gt;0,Vol_hor!D58/Nb_cpte!D58," ")</f>
        <v>56.929019810401265</v>
      </c>
      <c r="E58" s="141">
        <f ca="1">IF(Nb_cpte!E58&gt;0,Vol_hor!E58/Nb_cpte!E58," ")</f>
        <v>330.0704543514376</v>
      </c>
      <c r="F58" s="141">
        <f ca="1">IF(Nb_cpte!F58&gt;0,Vol_hor!F58/Nb_cpte!F58," ")</f>
        <v>168.8123695555239</v>
      </c>
      <c r="G58" s="140">
        <f ca="1">IF(Nb_cpte!G58&gt;0,Vol_hor!G58/Nb_cpte!G58," ")</f>
        <v>54.791994417015566</v>
      </c>
      <c r="H58" s="141">
        <f ca="1">IF(Nb_cpte!H58&gt;0,Vol_hor!H58/Nb_cpte!H58," ")</f>
        <v>89.113465900661325</v>
      </c>
      <c r="I58" s="141">
        <f ca="1">IF(Nb_cpte!I58&gt;0,Vol_hor!I58/Nb_cpte!I58," ")</f>
        <v>68.920425501327088</v>
      </c>
      <c r="J58" s="142">
        <f ca="1">IF(Nb_cpte!J58&gt;0,Vol_hor!J58/Nb_cpte!J58," ")</f>
        <v>54.16456613292852</v>
      </c>
      <c r="K58" s="141">
        <f ca="1">IF(Nb_cpte!K58&gt;0,Vol_hor!K58/Nb_cpte!K58," ")</f>
        <v>167.79449616448511</v>
      </c>
      <c r="L58" s="141" t="str">
        <f ca="1">IF(Nb_cpte!L58&gt;0,Vol_hor!L58/Nb_cpte!L58," ")</f>
        <v xml:space="preserve"> </v>
      </c>
      <c r="M58" s="142" t="str">
        <f ca="1">IF(Nb_cpte!M58&gt;0,Vol_hor!M58/Nb_cpte!M58," ")</f>
        <v xml:space="preserve"> </v>
      </c>
      <c r="N58" s="141">
        <f ca="1">IF(Nb_cpte!N58&gt;0,Vol_hor!N58/Nb_cpte!N58," ")</f>
        <v>328.63342719299146</v>
      </c>
      <c r="O58" s="143">
        <f ca="1">IF(Nb_cpte!O58&gt;0,Vol_hor!O58/Nb_cpte!O58," ")</f>
        <v>84.8499147331964</v>
      </c>
      <c r="P58" s="144">
        <f ca="1">IF(Nb_cpte!P58&gt;0,Vol_hor!P58/Nb_cpte!P58," ")</f>
        <v>65.15947450949929</v>
      </c>
      <c r="Q58" s="145">
        <f ca="1">IF(Nb_cpte!Q58&gt;0,Vol_hor!Q58/Nb_cpte!Q58," ")</f>
        <v>50.10897954868944</v>
      </c>
      <c r="R58" s="145">
        <f ca="1">IF(Nb_cpte!R58&gt;0,Vol_hor!R58/Nb_cpte!R58," ")</f>
        <v>125.00963829372755</v>
      </c>
      <c r="S58" s="145" t="str">
        <f ca="1">IF(Nb_cpte!S58&gt;0,Vol_hor!S58/Nb_cpte!S58," ")</f>
        <v xml:space="preserve"> </v>
      </c>
      <c r="T58" s="145">
        <f ca="1">IF(Nb_cpte!T58&gt;0,Vol_hor!T58/Nb_cpte!T58," ")</f>
        <v>44.911567291159969</v>
      </c>
      <c r="U58" s="145">
        <f ca="1">IF(Nb_cpte!U58&gt;0,Vol_hor!U58/Nb_cpte!U58," ")</f>
        <v>140.47887351704696</v>
      </c>
      <c r="V58" s="145" t="str">
        <f ca="1">IF(Nb_cpte!V58&gt;0,Vol_hor!V58/Nb_cpte!V58," ")</f>
        <v xml:space="preserve"> </v>
      </c>
      <c r="W58" s="145">
        <f ca="1">IF(Nb_cpte!W58&gt;0,Vol_hor!W58/Nb_cpte!W58," ")</f>
        <v>167.87462478011165</v>
      </c>
      <c r="X58" s="145">
        <f ca="1">IF(Nb_cpte!X58&gt;0,Vol_hor!X58/Nb_cpte!X58," ")</f>
        <v>196.58955026612387</v>
      </c>
      <c r="Y58" s="146">
        <f ca="1">IF(Nb_cpte!Y58&gt;0,Vol_hor!Y58/Nb_cpte!Y58," ")</f>
        <v>153.65198817039632</v>
      </c>
    </row>
    <row r="59" spans="1:25" x14ac:dyDescent="0.2">
      <c r="A59" s="20">
        <v>43008</v>
      </c>
      <c r="B59" s="138">
        <f ca="1">IF(Nb_cpte!B59&gt;0,Vol_hor!B59/Nb_cpte!B59," ")</f>
        <v>144.86918392322295</v>
      </c>
      <c r="C59" s="138">
        <f ca="1">IF(Nb_cpte!C59&gt;0,Vol_hor!C59/Nb_cpte!C59," ")</f>
        <v>62.304987179646545</v>
      </c>
      <c r="D59" s="141">
        <f ca="1">IF(Nb_cpte!D59&gt;0,Vol_hor!D59/Nb_cpte!D59," ")</f>
        <v>56.667230056959667</v>
      </c>
      <c r="E59" s="141">
        <f ca="1">IF(Nb_cpte!E59&gt;0,Vol_hor!E59/Nb_cpte!E59," ")</f>
        <v>328.55468511621359</v>
      </c>
      <c r="F59" s="141">
        <f ca="1">IF(Nb_cpte!F59&gt;0,Vol_hor!F59/Nb_cpte!F59," ")</f>
        <v>167.10352728571445</v>
      </c>
      <c r="G59" s="140">
        <f ca="1">IF(Nb_cpte!G59&gt;0,Vol_hor!G59/Nb_cpte!G59," ")</f>
        <v>54.58380272082875</v>
      </c>
      <c r="H59" s="141">
        <f ca="1">IF(Nb_cpte!H59&gt;0,Vol_hor!H59/Nb_cpte!H59," ")</f>
        <v>88.433606209318114</v>
      </c>
      <c r="I59" s="141">
        <f ca="1">IF(Nb_cpte!I59&gt;0,Vol_hor!I59/Nb_cpte!I59," ")</f>
        <v>67.815587137592289</v>
      </c>
      <c r="J59" s="142">
        <f ca="1">IF(Nb_cpte!J59&gt;0,Vol_hor!J59/Nb_cpte!J59," ")</f>
        <v>53.23833088948313</v>
      </c>
      <c r="K59" s="141">
        <f ca="1">IF(Nb_cpte!K59&gt;0,Vol_hor!K59/Nb_cpte!K59," ")</f>
        <v>166.29875006106315</v>
      </c>
      <c r="L59" s="141" t="str">
        <f ca="1">IF(Nb_cpte!L59&gt;0,Vol_hor!L59/Nb_cpte!L59," ")</f>
        <v xml:space="preserve"> </v>
      </c>
      <c r="M59" s="142" t="str">
        <f ca="1">IF(Nb_cpte!M59&gt;0,Vol_hor!M59/Nb_cpte!M59," ")</f>
        <v xml:space="preserve"> </v>
      </c>
      <c r="N59" s="141">
        <f ca="1">IF(Nb_cpte!N59&gt;0,Vol_hor!N59/Nb_cpte!N59," ")</f>
        <v>327.77612146255399</v>
      </c>
      <c r="O59" s="143">
        <f ca="1">IF(Nb_cpte!O59&gt;0,Vol_hor!O59/Nb_cpte!O59," ")</f>
        <v>84.283100520744014</v>
      </c>
      <c r="P59" s="144">
        <f ca="1">IF(Nb_cpte!P59&gt;0,Vol_hor!P59/Nb_cpte!P59," ")</f>
        <v>66.503545132594994</v>
      </c>
      <c r="Q59" s="145">
        <f ca="1">IF(Nb_cpte!Q59&gt;0,Vol_hor!Q59/Nb_cpte!Q59," ")</f>
        <v>49.766428792435882</v>
      </c>
      <c r="R59" s="145">
        <f ca="1">IF(Nb_cpte!R59&gt;0,Vol_hor!R59/Nb_cpte!R59," ")</f>
        <v>125.03057968347294</v>
      </c>
      <c r="S59" s="145" t="str">
        <f ca="1">IF(Nb_cpte!S59&gt;0,Vol_hor!S59/Nb_cpte!S59," ")</f>
        <v xml:space="preserve"> </v>
      </c>
      <c r="T59" s="145">
        <f ca="1">IF(Nb_cpte!T59&gt;0,Vol_hor!T59/Nb_cpte!T59," ")</f>
        <v>44.590586690270854</v>
      </c>
      <c r="U59" s="145">
        <f ca="1">IF(Nb_cpte!U59&gt;0,Vol_hor!U59/Nb_cpte!U59," ")</f>
        <v>141.29329178323385</v>
      </c>
      <c r="V59" s="145" t="str">
        <f ca="1">IF(Nb_cpte!V59&gt;0,Vol_hor!V59/Nb_cpte!V59," ")</f>
        <v xml:space="preserve"> </v>
      </c>
      <c r="W59" s="145">
        <f ca="1">IF(Nb_cpte!W59&gt;0,Vol_hor!W59/Nb_cpte!W59," ")</f>
        <v>166.51440295511966</v>
      </c>
      <c r="X59" s="145">
        <f ca="1">IF(Nb_cpte!X59&gt;0,Vol_hor!X59/Nb_cpte!X59," ")</f>
        <v>164.18192817832889</v>
      </c>
      <c r="Y59" s="146">
        <f ca="1">IF(Nb_cpte!Y59&gt;0,Vol_hor!Y59/Nb_cpte!Y59," ")</f>
        <v>154.4608148687509</v>
      </c>
    </row>
    <row r="60" spans="1:25" ht="12" thickBot="1" x14ac:dyDescent="0.25">
      <c r="A60" s="20">
        <v>43100</v>
      </c>
      <c r="B60" s="138">
        <f ca="1">IF(Nb_cpte!B60&gt;0,Vol_hor!B60/Nb_cpte!B60," ")</f>
        <v>145.01951133317775</v>
      </c>
      <c r="C60" s="138">
        <f ca="1">IF(Nb_cpte!C60&gt;0,Vol_hor!C60/Nb_cpte!C60," ")</f>
        <v>61.87524191134613</v>
      </c>
      <c r="D60" s="141">
        <f ca="1">IF(Nb_cpte!D60&gt;0,Vol_hor!D60/Nb_cpte!D60," ")</f>
        <v>56.179261796369822</v>
      </c>
      <c r="E60" s="141">
        <f ca="1">IF(Nb_cpte!E60&gt;0,Vol_hor!E60/Nb_cpte!E60," ")</f>
        <v>332.23162085068941</v>
      </c>
      <c r="F60" s="141">
        <f ca="1">IF(Nb_cpte!F60&gt;0,Vol_hor!F60/Nb_cpte!F60," ")</f>
        <v>167.87895821028562</v>
      </c>
      <c r="G60" s="140">
        <f ca="1">IF(Nb_cpte!G60&gt;0,Vol_hor!G60/Nb_cpte!G60," ")</f>
        <v>54.177753558588883</v>
      </c>
      <c r="H60" s="141">
        <f ca="1">IF(Nb_cpte!H60&gt;0,Vol_hor!H60/Nb_cpte!H60," ")</f>
        <v>89.443196401965992</v>
      </c>
      <c r="I60" s="141">
        <f ca="1">IF(Nb_cpte!I60&gt;0,Vol_hor!I60/Nb_cpte!I60," ")</f>
        <v>67.159488391421149</v>
      </c>
      <c r="J60" s="142">
        <f ca="1">IF(Nb_cpte!J60&gt;0,Vol_hor!J60/Nb_cpte!J60," ")</f>
        <v>53.027989265722198</v>
      </c>
      <c r="K60" s="141">
        <f ca="1">IF(Nb_cpte!K60&gt;0,Vol_hor!K60/Nb_cpte!K60," ")</f>
        <v>167.7634796792357</v>
      </c>
      <c r="L60" s="141" t="str">
        <f ca="1">IF(Nb_cpte!L60&gt;0,Vol_hor!L60/Nb_cpte!L60," ")</f>
        <v xml:space="preserve"> </v>
      </c>
      <c r="M60" s="142" t="str">
        <f ca="1">IF(Nb_cpte!M60&gt;0,Vol_hor!M60/Nb_cpte!M60," ")</f>
        <v xml:space="preserve"> </v>
      </c>
      <c r="N60" s="141">
        <f ca="1">IF(Nb_cpte!N60&gt;0,Vol_hor!N60/Nb_cpte!N60," ")</f>
        <v>330.80555531556382</v>
      </c>
      <c r="O60" s="143">
        <f ca="1">IF(Nb_cpte!O60&gt;0,Vol_hor!O60/Nb_cpte!O60," ")</f>
        <v>83.417722011961416</v>
      </c>
      <c r="P60" s="144">
        <f ca="1">IF(Nb_cpte!P60&gt;0,Vol_hor!P60/Nb_cpte!P60," ")</f>
        <v>58.986853536511809</v>
      </c>
      <c r="Q60" s="145">
        <f ca="1">IF(Nb_cpte!Q60&gt;0,Vol_hor!Q60/Nb_cpte!Q60," ")</f>
        <v>49.564686169106778</v>
      </c>
      <c r="R60" s="145">
        <f ca="1">IF(Nb_cpte!R60&gt;0,Vol_hor!R60/Nb_cpte!R60," ")</f>
        <v>125.32033704686553</v>
      </c>
      <c r="S60" s="145" t="str">
        <f ca="1">IF(Nb_cpte!S60&gt;0,Vol_hor!S60/Nb_cpte!S60," ")</f>
        <v xml:space="preserve"> </v>
      </c>
      <c r="T60" s="145">
        <f ca="1">IF(Nb_cpte!T60&gt;0,Vol_hor!T60/Nb_cpte!T60," ")</f>
        <v>44.389812930276683</v>
      </c>
      <c r="U60" s="145">
        <f ca="1">IF(Nb_cpte!U60&gt;0,Vol_hor!U60/Nb_cpte!U60," ")</f>
        <v>141.51735973467436</v>
      </c>
      <c r="V60" s="145" t="str">
        <f ca="1">IF(Nb_cpte!V60&gt;0,Vol_hor!V60/Nb_cpte!V60," ")</f>
        <v xml:space="preserve"> </v>
      </c>
      <c r="W60" s="145">
        <f ca="1">IF(Nb_cpte!W60&gt;0,Vol_hor!W60/Nb_cpte!W60," ")</f>
        <v>168.29753414345188</v>
      </c>
      <c r="X60" s="145">
        <f ca="1">IF(Nb_cpte!X60&gt;0,Vol_hor!X60/Nb_cpte!X60," ")</f>
        <v>200.10722629292431</v>
      </c>
      <c r="Y60" s="146">
        <f ca="1">IF(Nb_cpte!Y60&gt;0,Vol_hor!Y60/Nb_cpte!Y60," ")</f>
        <v>154.6672618997984</v>
      </c>
    </row>
    <row r="61" spans="1:25" x14ac:dyDescent="0.2">
      <c r="A61" s="14">
        <v>43190</v>
      </c>
      <c r="B61" s="155">
        <f ca="1">IF(Nb_cpte!B61&gt;0,Vol_hor!B61/Nb_cpte!B61," ")</f>
        <v>144.57772866016597</v>
      </c>
      <c r="C61" s="155">
        <f ca="1">IF(Nb_cpte!C61&gt;0,Vol_hor!C61/Nb_cpte!C61," ")</f>
        <v>61.881372754489334</v>
      </c>
      <c r="D61" s="156">
        <f ca="1">IF(Nb_cpte!D61&gt;0,Vol_hor!D61/Nb_cpte!D61," ")</f>
        <v>56.220022271199802</v>
      </c>
      <c r="E61" s="156">
        <f ca="1">IF(Nb_cpte!E61&gt;0,Vol_hor!E61/Nb_cpte!E61," ")</f>
        <v>329.95046680273805</v>
      </c>
      <c r="F61" s="156">
        <f ca="1">IF(Nb_cpte!F61&gt;0,Vol_hor!F61/Nb_cpte!F61," ")</f>
        <v>166.43911856445678</v>
      </c>
      <c r="G61" s="157">
        <f ca="1">IF(Nb_cpte!G61&gt;0,Vol_hor!G61/Nb_cpte!G61," ")</f>
        <v>54.330619877728132</v>
      </c>
      <c r="H61" s="156">
        <f ca="1">IF(Nb_cpte!H61&gt;0,Vol_hor!H61/Nb_cpte!H61," ")</f>
        <v>89.550754167771913</v>
      </c>
      <c r="I61" s="156">
        <f ca="1">IF(Nb_cpte!I61&gt;0,Vol_hor!I61/Nb_cpte!I61," ")</f>
        <v>65.89470108291944</v>
      </c>
      <c r="J61" s="158">
        <f ca="1">IF(Nb_cpte!J61&gt;0,Vol_hor!J61/Nb_cpte!J61," ")</f>
        <v>52.303189991189505</v>
      </c>
      <c r="K61" s="156">
        <f ca="1">IF(Nb_cpte!K61&gt;0,Vol_hor!K61/Nb_cpte!K61," ")</f>
        <v>165.88087611665671</v>
      </c>
      <c r="L61" s="156" t="str">
        <f ca="1">IF(Nb_cpte!L61&gt;0,Vol_hor!L61/Nb_cpte!L61," ")</f>
        <v xml:space="preserve"> </v>
      </c>
      <c r="M61" s="158" t="str">
        <f ca="1">IF(Nb_cpte!M61&gt;0,Vol_hor!M61/Nb_cpte!M61," ")</f>
        <v xml:space="preserve"> </v>
      </c>
      <c r="N61" s="156">
        <f ca="1">IF(Nb_cpte!N61&gt;0,Vol_hor!N61/Nb_cpte!N61," ")</f>
        <v>330.44800119767859</v>
      </c>
      <c r="O61" s="159">
        <f ca="1">IF(Nb_cpte!O61&gt;0,Vol_hor!O61/Nb_cpte!O61," ")</f>
        <v>76.31788437332753</v>
      </c>
      <c r="P61" s="160">
        <f ca="1">IF(Nb_cpte!P61&gt;0,Vol_hor!P61/Nb_cpte!P61," ")</f>
        <v>48.90124038131917</v>
      </c>
      <c r="Q61" s="161">
        <f ca="1">IF(Nb_cpte!Q61&gt;0,Vol_hor!Q61/Nb_cpte!Q61," ")</f>
        <v>49.950476232807674</v>
      </c>
      <c r="R61" s="161">
        <f ca="1">IF(Nb_cpte!R61&gt;0,Vol_hor!R61/Nb_cpte!R61," ")</f>
        <v>124.77798338661763</v>
      </c>
      <c r="S61" s="161" t="str">
        <f ca="1">IF(Nb_cpte!S61&gt;0,Vol_hor!S61/Nb_cpte!S61," ")</f>
        <v xml:space="preserve"> </v>
      </c>
      <c r="T61" s="161">
        <f ca="1">IF(Nb_cpte!T61&gt;0,Vol_hor!T61/Nb_cpte!T61," ")</f>
        <v>44.009923970010433</v>
      </c>
      <c r="U61" s="161">
        <f ca="1">IF(Nb_cpte!U61&gt;0,Vol_hor!U61/Nb_cpte!U61," ")</f>
        <v>141.45062509943332</v>
      </c>
      <c r="V61" s="161" t="str">
        <f ca="1">IF(Nb_cpte!V61&gt;0,Vol_hor!V61/Nb_cpte!V61," ")</f>
        <v xml:space="preserve"> </v>
      </c>
      <c r="W61" s="161">
        <f ca="1">IF(Nb_cpte!W61&gt;0,Vol_hor!W61/Nb_cpte!W61," ")</f>
        <v>166.11823693082943</v>
      </c>
      <c r="X61" s="161">
        <f ca="1">IF(Nb_cpte!X61&gt;0,Vol_hor!X61/Nb_cpte!X61," ")</f>
        <v>206.02887237169261</v>
      </c>
      <c r="Y61" s="162">
        <f ca="1">IF(Nb_cpte!Y61&gt;0,Vol_hor!Y61/Nb_cpte!Y61," ")</f>
        <v>151.28050520353645</v>
      </c>
    </row>
    <row r="62" spans="1:25" x14ac:dyDescent="0.2">
      <c r="A62" s="20">
        <v>43281</v>
      </c>
      <c r="B62" s="138">
        <f ca="1">IF(Nb_cpte!B62&gt;0,Vol_hor!B62/Nb_cpte!B62," ")</f>
        <v>144.6058421280778</v>
      </c>
      <c r="C62" s="138">
        <f ca="1">IF(Nb_cpte!C62&gt;0,Vol_hor!C62/Nb_cpte!C62," ")</f>
        <v>61.535247630978702</v>
      </c>
      <c r="D62" s="141">
        <f ca="1">IF(Nb_cpte!D62&gt;0,Vol_hor!D62/Nb_cpte!D62," ")</f>
        <v>55.910904851183183</v>
      </c>
      <c r="E62" s="141">
        <f ca="1">IF(Nb_cpte!E62&gt;0,Vol_hor!E62/Nb_cpte!E62," ")</f>
        <v>332.9860793913993</v>
      </c>
      <c r="F62" s="141">
        <f ca="1">IF(Nb_cpte!F62&gt;0,Vol_hor!F62/Nb_cpte!F62," ")</f>
        <v>165.92866142168145</v>
      </c>
      <c r="G62" s="140">
        <f ca="1">IF(Nb_cpte!G62&gt;0,Vol_hor!G62/Nb_cpte!G62," ")</f>
        <v>54.034592396378969</v>
      </c>
      <c r="H62" s="141">
        <f ca="1">IF(Nb_cpte!H62&gt;0,Vol_hor!H62/Nb_cpte!H62," ")</f>
        <v>89.111979918844099</v>
      </c>
      <c r="I62" s="141">
        <f ca="1">IF(Nb_cpte!I62&gt;0,Vol_hor!I62/Nb_cpte!I62," ")</f>
        <v>64.596718326506945</v>
      </c>
      <c r="J62" s="142">
        <f ca="1">IF(Nb_cpte!J62&gt;0,Vol_hor!J62/Nb_cpte!J62," ")</f>
        <v>51.724056985314142</v>
      </c>
      <c r="K62" s="141">
        <f ca="1">IF(Nb_cpte!K62&gt;0,Vol_hor!K62/Nb_cpte!K62," ")</f>
        <v>165.70365165593685</v>
      </c>
      <c r="L62" s="141" t="str">
        <f ca="1">IF(Nb_cpte!L62&gt;0,Vol_hor!L62/Nb_cpte!L62," ")</f>
        <v xml:space="preserve"> </v>
      </c>
      <c r="M62" s="142" t="str">
        <f ca="1">IF(Nb_cpte!M62&gt;0,Vol_hor!M62/Nb_cpte!M62," ")</f>
        <v xml:space="preserve"> </v>
      </c>
      <c r="N62" s="141">
        <f ca="1">IF(Nb_cpte!N62&gt;0,Vol_hor!N62/Nb_cpte!N62," ")</f>
        <v>331.17464808059907</v>
      </c>
      <c r="O62" s="143">
        <f ca="1">IF(Nb_cpte!O62&gt;0,Vol_hor!O62/Nb_cpte!O62," ")</f>
        <v>74.665567243656241</v>
      </c>
      <c r="P62" s="144">
        <f ca="1">IF(Nb_cpte!P62&gt;0,Vol_hor!P62/Nb_cpte!P62," ")</f>
        <v>49.72133572310856</v>
      </c>
      <c r="Q62" s="145">
        <f ca="1">IF(Nb_cpte!Q62&gt;0,Vol_hor!Q62/Nb_cpte!Q62," ")</f>
        <v>49.488677902010465</v>
      </c>
      <c r="R62" s="145">
        <f ca="1">IF(Nb_cpte!R62&gt;0,Vol_hor!R62/Nb_cpte!R62," ")</f>
        <v>124.7616056379256</v>
      </c>
      <c r="S62" s="145" t="str">
        <f ca="1">IF(Nb_cpte!S62&gt;0,Vol_hor!S62/Nb_cpte!S62," ")</f>
        <v xml:space="preserve"> </v>
      </c>
      <c r="T62" s="145">
        <f ca="1">IF(Nb_cpte!T62&gt;0,Vol_hor!T62/Nb_cpte!T62," ")</f>
        <v>43.688247919090145</v>
      </c>
      <c r="U62" s="145">
        <f ca="1">IF(Nb_cpte!U62&gt;0,Vol_hor!U62/Nb_cpte!U62," ")</f>
        <v>142.00168870457617</v>
      </c>
      <c r="V62" s="145" t="str">
        <f ca="1">IF(Nb_cpte!V62&gt;0,Vol_hor!V62/Nb_cpte!V62," ")</f>
        <v xml:space="preserve"> </v>
      </c>
      <c r="W62" s="145">
        <f ca="1">IF(Nb_cpte!W62&gt;0,Vol_hor!W62/Nb_cpte!W62," ")</f>
        <v>165.76309778263942</v>
      </c>
      <c r="X62" s="145">
        <f ca="1">IF(Nb_cpte!X62&gt;0,Vol_hor!X62/Nb_cpte!X62," ")</f>
        <v>208.90152292565682</v>
      </c>
      <c r="Y62" s="146">
        <f ca="1">IF(Nb_cpte!Y62&gt;0,Vol_hor!Y62/Nb_cpte!Y62," ")</f>
        <v>150.34703487230365</v>
      </c>
    </row>
    <row r="63" spans="1:25" s="164" customFormat="1" x14ac:dyDescent="0.2">
      <c r="A63" s="20">
        <v>43373</v>
      </c>
      <c r="B63" s="138">
        <f ca="1">IF(Nb_cpte!B63&gt;0,Vol_hor!B63/Nb_cpte!B63," ")</f>
        <v>143.04596890132996</v>
      </c>
      <c r="C63" s="138">
        <f ca="1">IF(Nb_cpte!C63&gt;0,Vol_hor!C63/Nb_cpte!C63," ")</f>
        <v>61.194120849065733</v>
      </c>
      <c r="D63" s="141">
        <f ca="1">IF(Nb_cpte!D63&gt;0,Vol_hor!D63/Nb_cpte!D63," ")</f>
        <v>55.558257443735464</v>
      </c>
      <c r="E63" s="141">
        <f ca="1">IF(Nb_cpte!E63&gt;0,Vol_hor!E63/Nb_cpte!E63," ")</f>
        <v>329.08345074737804</v>
      </c>
      <c r="F63" s="141">
        <f ca="1">IF(Nb_cpte!F63&gt;0,Vol_hor!F63/Nb_cpte!F63," ")</f>
        <v>165.58721628133577</v>
      </c>
      <c r="G63" s="140">
        <f ca="1">IF(Nb_cpte!G63&gt;0,Vol_hor!G63/Nb_cpte!G63," ")</f>
        <v>54.02144006539924</v>
      </c>
      <c r="H63" s="141">
        <f ca="1">IF(Nb_cpte!H63&gt;0,Vol_hor!H63/Nb_cpte!H63," ")</f>
        <v>89.185393541990877</v>
      </c>
      <c r="I63" s="141">
        <f ca="1">IF(Nb_cpte!I63&gt;0,Vol_hor!I63/Nb_cpte!I63," ")</f>
        <v>63.542411959833991</v>
      </c>
      <c r="J63" s="142">
        <f ca="1">IF(Nb_cpte!J63&gt;0,Vol_hor!J63/Nb_cpte!J63," ")</f>
        <v>50.88038938032345</v>
      </c>
      <c r="K63" s="141">
        <f ca="1">IF(Nb_cpte!K63&gt;0,Vol_hor!K63/Nb_cpte!K63," ")</f>
        <v>166.08687643007363</v>
      </c>
      <c r="L63" s="141" t="str">
        <f ca="1">IF(Nb_cpte!L63&gt;0,Vol_hor!L63/Nb_cpte!L63," ")</f>
        <v xml:space="preserve"> </v>
      </c>
      <c r="M63" s="142" t="str">
        <f ca="1">IF(Nb_cpte!M63&gt;0,Vol_hor!M63/Nb_cpte!M63," ")</f>
        <v xml:space="preserve"> </v>
      </c>
      <c r="N63" s="141">
        <f ca="1">IF(Nb_cpte!N63&gt;0,Vol_hor!N63/Nb_cpte!N63," ")</f>
        <v>329.37597589672311</v>
      </c>
      <c r="O63" s="143">
        <f ca="1">IF(Nb_cpte!O63&gt;0,Vol_hor!O63/Nb_cpte!O63," ")</f>
        <v>68.791599343201966</v>
      </c>
      <c r="P63" s="144">
        <f ca="1">IF(Nb_cpte!P63&gt;0,Vol_hor!P63/Nb_cpte!P63," ")</f>
        <v>51.056023352433279</v>
      </c>
      <c r="Q63" s="145">
        <f ca="1">IF(Nb_cpte!Q63&gt;0,Vol_hor!Q63/Nb_cpte!Q63," ")</f>
        <v>49.517337468634516</v>
      </c>
      <c r="R63" s="145">
        <f ca="1">IF(Nb_cpte!R63&gt;0,Vol_hor!R63/Nb_cpte!R63," ")</f>
        <v>125.16066140573741</v>
      </c>
      <c r="S63" s="145" t="str">
        <f ca="1">IF(Nb_cpte!S63&gt;0,Vol_hor!S63/Nb_cpte!S63," ")</f>
        <v xml:space="preserve"> </v>
      </c>
      <c r="T63" s="145">
        <f ca="1">IF(Nb_cpte!T63&gt;0,Vol_hor!T63/Nb_cpte!T63," ")</f>
        <v>43.503210727132341</v>
      </c>
      <c r="U63" s="145">
        <f ca="1">IF(Nb_cpte!U63&gt;0,Vol_hor!U63/Nb_cpte!U63," ")</f>
        <v>143.37983602975311</v>
      </c>
      <c r="V63" s="145" t="str">
        <f ca="1">IF(Nb_cpte!V63&gt;0,Vol_hor!V63/Nb_cpte!V63," ")</f>
        <v xml:space="preserve"> </v>
      </c>
      <c r="W63" s="145">
        <f ca="1">IF(Nb_cpte!W63&gt;0,Vol_hor!W63/Nb_cpte!W63," ")</f>
        <v>166.37393348777468</v>
      </c>
      <c r="X63" s="145">
        <f ca="1">IF(Nb_cpte!X63&gt;0,Vol_hor!X63/Nb_cpte!X63," ")</f>
        <v>186.9172584138978</v>
      </c>
      <c r="Y63" s="146">
        <f ca="1">IF(Nb_cpte!Y63&gt;0,Vol_hor!Y63/Nb_cpte!Y63," ")</f>
        <v>149.43274064528421</v>
      </c>
    </row>
    <row r="64" spans="1:25" ht="12" thickBot="1" x14ac:dyDescent="0.25">
      <c r="A64" s="20">
        <v>43465</v>
      </c>
      <c r="B64" s="138">
        <f ca="1">IF(Nb_cpte!B64&gt;0,Vol_hor!B64/Nb_cpte!B64," ")</f>
        <v>143.67229753055827</v>
      </c>
      <c r="C64" s="138">
        <f ca="1">IF(Nb_cpte!C64&gt;0,Vol_hor!C64/Nb_cpte!C64," ")</f>
        <v>61.605421942089023</v>
      </c>
      <c r="D64" s="141">
        <f ca="1">IF(Nb_cpte!D64&gt;0,Vol_hor!D64/Nb_cpte!D64," ")</f>
        <v>55.920206888059077</v>
      </c>
      <c r="E64" s="141">
        <f ca="1">IF(Nb_cpte!E64&gt;0,Vol_hor!E64/Nb_cpte!E64," ")</f>
        <v>332.29201173793462</v>
      </c>
      <c r="F64" s="141">
        <f ca="1">IF(Nb_cpte!F64&gt;0,Vol_hor!F64/Nb_cpte!F64," ")</f>
        <v>166.42667756813353</v>
      </c>
      <c r="G64" s="140">
        <f ca="1">IF(Nb_cpte!G64&gt;0,Vol_hor!G64/Nb_cpte!G64," ")</f>
        <v>54.342360732923389</v>
      </c>
      <c r="H64" s="141">
        <f ca="1">IF(Nb_cpte!H64&gt;0,Vol_hor!H64/Nb_cpte!H64," ")</f>
        <v>88.934791655759</v>
      </c>
      <c r="I64" s="141">
        <f ca="1">IF(Nb_cpte!I64&gt;0,Vol_hor!I64/Nb_cpte!I64," ")</f>
        <v>63.865535138400553</v>
      </c>
      <c r="J64" s="142">
        <f ca="1">IF(Nb_cpte!J64&gt;0,Vol_hor!J64/Nb_cpte!J64," ")</f>
        <v>51.231401633847575</v>
      </c>
      <c r="K64" s="141">
        <f ca="1">IF(Nb_cpte!K64&gt;0,Vol_hor!K64/Nb_cpte!K64," ")</f>
        <v>166.67616423329338</v>
      </c>
      <c r="L64" s="141" t="str">
        <f ca="1">IF(Nb_cpte!L64&gt;0,Vol_hor!L64/Nb_cpte!L64," ")</f>
        <v xml:space="preserve"> </v>
      </c>
      <c r="M64" s="142" t="str">
        <f ca="1">IF(Nb_cpte!M64&gt;0,Vol_hor!M64/Nb_cpte!M64," ")</f>
        <v xml:space="preserve"> </v>
      </c>
      <c r="N64" s="141">
        <f ca="1">IF(Nb_cpte!N64&gt;0,Vol_hor!N64/Nb_cpte!N64," ")</f>
        <v>331.96906039312012</v>
      </c>
      <c r="O64" s="143">
        <f ca="1">IF(Nb_cpte!O64&gt;0,Vol_hor!O64/Nb_cpte!O64," ")</f>
        <v>72.5795026745852</v>
      </c>
      <c r="P64" s="144">
        <f ca="1">IF(Nb_cpte!P64&gt;0,Vol_hor!P64/Nb_cpte!P64," ")</f>
        <v>37.885508467841206</v>
      </c>
      <c r="Q64" s="145">
        <f ca="1">IF(Nb_cpte!Q64&gt;0,Vol_hor!Q64/Nb_cpte!Q64," ")</f>
        <v>49.789437234661605</v>
      </c>
      <c r="R64" s="145">
        <f ca="1">IF(Nb_cpte!R64&gt;0,Vol_hor!R64/Nb_cpte!R64," ")</f>
        <v>126.48712222684448</v>
      </c>
      <c r="S64" s="145" t="str">
        <f ca="1">IF(Nb_cpte!S64&gt;0,Vol_hor!S64/Nb_cpte!S64," ")</f>
        <v xml:space="preserve"> </v>
      </c>
      <c r="T64" s="145">
        <f ca="1">IF(Nb_cpte!T64&gt;0,Vol_hor!T64/Nb_cpte!T64," ")</f>
        <v>43.89818368221173</v>
      </c>
      <c r="U64" s="145">
        <f ca="1">IF(Nb_cpte!U64&gt;0,Vol_hor!U64/Nb_cpte!U64," ")</f>
        <v>146.2096032230063</v>
      </c>
      <c r="V64" s="145" t="str">
        <f ca="1">IF(Nb_cpte!V64&gt;0,Vol_hor!V64/Nb_cpte!V64," ")</f>
        <v xml:space="preserve"> </v>
      </c>
      <c r="W64" s="145">
        <f ca="1">IF(Nb_cpte!W64&gt;0,Vol_hor!W64/Nb_cpte!W64," ")</f>
        <v>167.40280871271389</v>
      </c>
      <c r="X64" s="145">
        <f ca="1">IF(Nb_cpte!X64&gt;0,Vol_hor!X64/Nb_cpte!X64," ")</f>
        <v>200.96391395310408</v>
      </c>
      <c r="Y64" s="146">
        <f ca="1">IF(Nb_cpte!Y64&gt;0,Vol_hor!Y64/Nb_cpte!Y64," ")</f>
        <v>148.82501962648161</v>
      </c>
    </row>
    <row r="65" spans="1:25" x14ac:dyDescent="0.2">
      <c r="A65" s="14">
        <v>43555</v>
      </c>
      <c r="B65" s="155">
        <f ca="1">IF(Nb_cpte!B65&gt;0,Vol_hor!B65/Nb_cpte!B65," ")</f>
        <v>143.43886984330476</v>
      </c>
      <c r="C65" s="155">
        <f ca="1">IF(Nb_cpte!C65&gt;0,Vol_hor!C65/Nb_cpte!C65," ")</f>
        <v>61.478799431251716</v>
      </c>
      <c r="D65" s="156">
        <f ca="1">IF(Nb_cpte!D65&gt;0,Vol_hor!D65/Nb_cpte!D65," ")</f>
        <v>55.794755673545538</v>
      </c>
      <c r="E65" s="156">
        <f ca="1">IF(Nb_cpte!E65&gt;0,Vol_hor!E65/Nb_cpte!E65," ")</f>
        <v>333.35759973266113</v>
      </c>
      <c r="F65" s="156">
        <f ca="1">IF(Nb_cpte!F65&gt;0,Vol_hor!F65/Nb_cpte!F65," ")</f>
        <v>166.32131478873245</v>
      </c>
      <c r="G65" s="157">
        <f ca="1">IF(Nb_cpte!G65&gt;0,Vol_hor!G65/Nb_cpte!G65," ")</f>
        <v>54.010131035274448</v>
      </c>
      <c r="H65" s="156">
        <f ca="1">IF(Nb_cpte!H65&gt;0,Vol_hor!H65/Nb_cpte!H65," ")</f>
        <v>87.941231736038134</v>
      </c>
      <c r="I65" s="156">
        <f ca="1">IF(Nb_cpte!I65&gt;0,Vol_hor!I65/Nb_cpte!I65," ")</f>
        <v>63.731932536311255</v>
      </c>
      <c r="J65" s="158">
        <f ca="1">IF(Nb_cpte!J65&gt;0,Vol_hor!J65/Nb_cpte!J65," ")</f>
        <v>51.324052621686945</v>
      </c>
      <c r="K65" s="156">
        <f ca="1">IF(Nb_cpte!K65&gt;0,Vol_hor!K65/Nb_cpte!K65," ")</f>
        <v>165.38749141371824</v>
      </c>
      <c r="L65" s="156" t="str">
        <f ca="1">IF(Nb_cpte!L65&gt;0,Vol_hor!L65/Nb_cpte!L65," ")</f>
        <v xml:space="preserve"> </v>
      </c>
      <c r="M65" s="158" t="str">
        <f ca="1">IF(Nb_cpte!M65&gt;0,Vol_hor!M65/Nb_cpte!M65," ")</f>
        <v xml:space="preserve"> </v>
      </c>
      <c r="N65" s="156">
        <f ca="1">IF(Nb_cpte!N65&gt;0,Vol_hor!N65/Nb_cpte!N65," ")</f>
        <v>332.66400908127099</v>
      </c>
      <c r="O65" s="159">
        <f ca="1">IF(Nb_cpte!O65&gt;0,Vol_hor!O65/Nb_cpte!O65," ")</f>
        <v>79.738314581444143</v>
      </c>
      <c r="P65" s="160">
        <f ca="1">IF(Nb_cpte!P65&gt;0,Vol_hor!P65/Nb_cpte!P65," ")</f>
        <v>45.166104187173318</v>
      </c>
      <c r="Q65" s="161">
        <f ca="1">IF(Nb_cpte!Q65&gt;0,Vol_hor!Q65/Nb_cpte!Q65," ")</f>
        <v>49.612178722604718</v>
      </c>
      <c r="R65" s="161">
        <f ca="1">IF(Nb_cpte!R65&gt;0,Vol_hor!R65/Nb_cpte!R65," ")</f>
        <v>127.96591305875381</v>
      </c>
      <c r="S65" s="161" t="str">
        <f ca="1">IF(Nb_cpte!S65&gt;0,Vol_hor!S65/Nb_cpte!S65," ")</f>
        <v xml:space="preserve"> </v>
      </c>
      <c r="T65" s="161">
        <f ca="1">IF(Nb_cpte!T65&gt;0,Vol_hor!T65/Nb_cpte!T65," ")</f>
        <v>42.96111931533693</v>
      </c>
      <c r="U65" s="161">
        <f ca="1">IF(Nb_cpte!U65&gt;0,Vol_hor!U65/Nb_cpte!U65," ")</f>
        <v>153.87165410426249</v>
      </c>
      <c r="V65" s="161" t="str">
        <f ca="1">IF(Nb_cpte!V65&gt;0,Vol_hor!V65/Nb_cpte!V65," ")</f>
        <v xml:space="preserve"> </v>
      </c>
      <c r="W65" s="161">
        <f ca="1">IF(Nb_cpte!W65&gt;0,Vol_hor!W65/Nb_cpte!W65," ")</f>
        <v>165.67909990018302</v>
      </c>
      <c r="X65" s="161" t="str">
        <f ca="1">IF(Nb_cpte!X65&gt;0,Vol_hor!X65/Nb_cpte!X65," ")</f>
        <v xml:space="preserve"> </v>
      </c>
      <c r="Y65" s="162">
        <f ca="1">IF(Nb_cpte!Y65&gt;0,Vol_hor!Y65/Nb_cpte!Y65," ")</f>
        <v>149.24237004006264</v>
      </c>
    </row>
    <row r="66" spans="1:25" x14ac:dyDescent="0.2">
      <c r="A66" s="20">
        <v>43646</v>
      </c>
      <c r="B66" s="186">
        <f ca="1">IF(Nb_cpte!B66&gt;0,Vol_hor!B66/Nb_cpte!B66," ")</f>
        <v>166.27447229103905</v>
      </c>
      <c r="C66" s="186">
        <f ca="1">IF(Nb_cpte!C66&gt;0,Vol_hor!C66/Nb_cpte!C66," ")</f>
        <v>152.69036487522709</v>
      </c>
      <c r="D66" s="187">
        <f ca="1">IF(Nb_cpte!D66&gt;0,Vol_hor!D66/Nb_cpte!D66," ")</f>
        <v>152.364384714701</v>
      </c>
      <c r="E66" s="187">
        <f ca="1">IF(Nb_cpte!E66&gt;0,Vol_hor!E66/Nb_cpte!E66," ")</f>
        <v>404.69244662578319</v>
      </c>
      <c r="F66" s="187">
        <f ca="1">IF(Nb_cpte!F66&gt;0,Vol_hor!F66/Nb_cpte!F66," ")</f>
        <v>211.36052345344189</v>
      </c>
      <c r="G66" s="188" t="str">
        <f ca="1">IF(Nb_cpte!G66&gt;0,Vol_hor!G66/Nb_cpte!G66," ")</f>
        <v xml:space="preserve"> </v>
      </c>
      <c r="H66" s="187">
        <f ca="1">IF(Nb_cpte!H66&gt;0,Vol_hor!H66/Nb_cpte!H66," ")</f>
        <v>124.29343999258495</v>
      </c>
      <c r="I66" s="187">
        <f ca="1">IF(Nb_cpte!I66&gt;0,Vol_hor!I66/Nb_cpte!I66," ")</f>
        <v>158.6541387462089</v>
      </c>
      <c r="J66" s="189">
        <f ca="1">IF(Nb_cpte!J66&gt;0,Vol_hor!J66/Nb_cpte!J66," ")</f>
        <v>73.011355178090142</v>
      </c>
      <c r="K66" s="187">
        <f ca="1">IF(Nb_cpte!K66&gt;0,Vol_hor!K66/Nb_cpte!K66," ")</f>
        <v>24.656968630871322</v>
      </c>
      <c r="L66" s="187" t="str">
        <f ca="1">IF(Nb_cpte!L66&gt;0,Vol_hor!L66/Nb_cpte!L66," ")</f>
        <v xml:space="preserve"> </v>
      </c>
      <c r="M66" s="189" t="str">
        <f ca="1">IF(Nb_cpte!M66&gt;0,Vol_hor!M66/Nb_cpte!M66," ")</f>
        <v xml:space="preserve"> </v>
      </c>
      <c r="N66" s="187" t="str">
        <f ca="1">IF(Nb_cpte!N66&gt;0,Vol_hor!N66/Nb_cpte!N66," ")</f>
        <v xml:space="preserve"> </v>
      </c>
      <c r="O66" s="190" t="str">
        <f ca="1">IF(Nb_cpte!O66&gt;0,Vol_hor!O66/Nb_cpte!O66," ")</f>
        <v xml:space="preserve"> </v>
      </c>
      <c r="P66" s="191">
        <f ca="1">IF(Nb_cpte!P66&gt;0,Vol_hor!P66/Nb_cpte!P66," ")</f>
        <v>125.84759124510879</v>
      </c>
      <c r="Q66" s="192">
        <f ca="1">IF(Nb_cpte!Q66&gt;0,Vol_hor!Q66/Nb_cpte!Q66," ")</f>
        <v>130.6760339636507</v>
      </c>
      <c r="R66" s="192">
        <f ca="1">IF(Nb_cpte!R66&gt;0,Vol_hor!R66/Nb_cpte!R66," ")</f>
        <v>155.48945872211419</v>
      </c>
      <c r="S66" s="192" t="str">
        <f ca="1">IF(Nb_cpte!S66&gt;0,Vol_hor!S66/Nb_cpte!S66," ")</f>
        <v xml:space="preserve"> </v>
      </c>
      <c r="T66" s="192" t="str">
        <f ca="1">IF(Nb_cpte!T66&gt;0,Vol_hor!T66/Nb_cpte!T66," ")</f>
        <v xml:space="preserve"> </v>
      </c>
      <c r="U66" s="192">
        <f ca="1">IF(Nb_cpte!U66&gt;0,Vol_hor!U66/Nb_cpte!U66," ")</f>
        <v>173.36654983108343</v>
      </c>
      <c r="V66" s="192" t="str">
        <f ca="1">IF(Nb_cpte!V66&gt;0,Vol_hor!V66/Nb_cpte!V66," ")</f>
        <v xml:space="preserve"> </v>
      </c>
      <c r="W66" s="192" t="str">
        <f ca="1">IF(Nb_cpte!W66&gt;0,Vol_hor!W66/Nb_cpte!W66," ")</f>
        <v xml:space="preserve"> </v>
      </c>
      <c r="X66" s="192">
        <f ca="1">IF(Nb_cpte!X66&gt;0,Vol_hor!X66/Nb_cpte!X66," ")</f>
        <v>207.3080910283837</v>
      </c>
      <c r="Y66" s="193">
        <f ca="1">IF(Nb_cpte!Y66&gt;0,Vol_hor!Y66/Nb_cpte!Y66," ")</f>
        <v>25.910131561251482</v>
      </c>
    </row>
    <row r="67" spans="1:25" s="164" customFormat="1" x14ac:dyDescent="0.2">
      <c r="A67" s="20">
        <v>43738</v>
      </c>
      <c r="B67" s="186">
        <f ca="1">IF(Nb_cpte!B67&gt;0,Vol_hor!B67/Nb_cpte!B67," ")</f>
        <v>158.1070194061042</v>
      </c>
      <c r="C67" s="186">
        <f ca="1">IF(Nb_cpte!C67&gt;0,Vol_hor!C67/Nb_cpte!C67," ")</f>
        <v>144.8272091818628</v>
      </c>
      <c r="D67" s="187">
        <f ca="1">IF(Nb_cpte!D67&gt;0,Vol_hor!D67/Nb_cpte!D67," ")</f>
        <v>144.52152067017494</v>
      </c>
      <c r="E67" s="187">
        <f ca="1">IF(Nb_cpte!E67&gt;0,Vol_hor!E67/Nb_cpte!E67," ")</f>
        <v>395.10355049574952</v>
      </c>
      <c r="F67" s="187">
        <f ca="1">IF(Nb_cpte!F67&gt;0,Vol_hor!F67/Nb_cpte!F67," ")</f>
        <v>203.88890423105818</v>
      </c>
      <c r="G67" s="188" t="str">
        <f ca="1">IF(Nb_cpte!G67&gt;0,Vol_hor!G67/Nb_cpte!G67," ")</f>
        <v xml:space="preserve"> </v>
      </c>
      <c r="H67" s="187">
        <f ca="1">IF(Nb_cpte!H67&gt;0,Vol_hor!H67/Nb_cpte!H67," ")</f>
        <v>118.97190309570196</v>
      </c>
      <c r="I67" s="187">
        <f ca="1">IF(Nb_cpte!I67&gt;0,Vol_hor!I67/Nb_cpte!I67," ")</f>
        <v>152.55825468272135</v>
      </c>
      <c r="J67" s="189">
        <f ca="1">IF(Nb_cpte!J67&gt;0,Vol_hor!J67/Nb_cpte!J67," ")</f>
        <v>86.01555899626797</v>
      </c>
      <c r="K67" s="187">
        <f ca="1">IF(Nb_cpte!K67&gt;0,Vol_hor!K67/Nb_cpte!K67," ")</f>
        <v>72.045129617808954</v>
      </c>
      <c r="L67" s="187" t="str">
        <f ca="1">IF(Nb_cpte!L67&gt;0,Vol_hor!L67/Nb_cpte!L67," ")</f>
        <v xml:space="preserve"> </v>
      </c>
      <c r="M67" s="189" t="str">
        <f ca="1">IF(Nb_cpte!M67&gt;0,Vol_hor!M67/Nb_cpte!M67," ")</f>
        <v xml:space="preserve"> </v>
      </c>
      <c r="N67" s="187" t="str">
        <f ca="1">IF(Nb_cpte!N67&gt;0,Vol_hor!N67/Nb_cpte!N67," ")</f>
        <v xml:space="preserve"> </v>
      </c>
      <c r="O67" s="190" t="str">
        <f ca="1">IF(Nb_cpte!O67&gt;0,Vol_hor!O67/Nb_cpte!O67," ")</f>
        <v xml:space="preserve"> </v>
      </c>
      <c r="P67" s="191">
        <f ca="1">IF(Nb_cpte!P67&gt;0,Vol_hor!P67/Nb_cpte!P67," ")</f>
        <v>105.14239311610169</v>
      </c>
      <c r="Q67" s="192">
        <f ca="1">IF(Nb_cpte!Q67&gt;0,Vol_hor!Q67/Nb_cpte!Q67," ")</f>
        <v>130.25595188416509</v>
      </c>
      <c r="R67" s="192">
        <f ca="1">IF(Nb_cpte!R67&gt;0,Vol_hor!R67/Nb_cpte!R67," ")</f>
        <v>147.26876097744454</v>
      </c>
      <c r="S67" s="192" t="str">
        <f ca="1">IF(Nb_cpte!S67&gt;0,Vol_hor!S67/Nb_cpte!S67," ")</f>
        <v xml:space="preserve"> </v>
      </c>
      <c r="T67" s="192" t="str">
        <f ca="1">IF(Nb_cpte!T67&gt;0,Vol_hor!T67/Nb_cpte!T67," ")</f>
        <v xml:space="preserve"> </v>
      </c>
      <c r="U67" s="192">
        <f ca="1">IF(Nb_cpte!U67&gt;0,Vol_hor!U67/Nb_cpte!U67," ")</f>
        <v>175.18913013328157</v>
      </c>
      <c r="V67" s="192" t="str">
        <f ca="1">IF(Nb_cpte!V67&gt;0,Vol_hor!V67/Nb_cpte!V67," ")</f>
        <v xml:space="preserve"> </v>
      </c>
      <c r="W67" s="192" t="str">
        <f ca="1">IF(Nb_cpte!W67&gt;0,Vol_hor!W67/Nb_cpte!W67," ")</f>
        <v xml:space="preserve"> </v>
      </c>
      <c r="X67" s="192">
        <f ca="1">IF(Nb_cpte!X67&gt;0,Vol_hor!X67/Nb_cpte!X67," ")</f>
        <v>227.61080427528793</v>
      </c>
      <c r="Y67" s="193">
        <f ca="1">IF(Nb_cpte!Y67&gt;0,Vol_hor!Y67/Nb_cpte!Y67," ")</f>
        <v>75.038603852728713</v>
      </c>
    </row>
    <row r="68" spans="1:25" ht="12" thickBot="1" x14ac:dyDescent="0.25">
      <c r="A68" s="20">
        <v>43830</v>
      </c>
      <c r="B68" s="186">
        <f ca="1">IF(Nb_cpte!B68&gt;0,Vol_hor!B68/Nb_cpte!B68," ")</f>
        <v>154.28606559775619</v>
      </c>
      <c r="C68" s="186">
        <f ca="1">IF(Nb_cpte!C68&gt;0,Vol_hor!C68/Nb_cpte!C68," ")</f>
        <v>141.90618472228391</v>
      </c>
      <c r="D68" s="187">
        <f ca="1">IF(Nb_cpte!D68&gt;0,Vol_hor!D68/Nb_cpte!D68," ")</f>
        <v>141.32692925435146</v>
      </c>
      <c r="E68" s="187">
        <f ca="1">IF(Nb_cpte!E68&gt;0,Vol_hor!E68/Nb_cpte!E68," ")</f>
        <v>376.26001868170857</v>
      </c>
      <c r="F68" s="187">
        <f ca="1">IF(Nb_cpte!F68&gt;0,Vol_hor!F68/Nb_cpte!F68," ")</f>
        <v>257.02153902496019</v>
      </c>
      <c r="G68" s="188" t="str">
        <f ca="1">IF(Nb_cpte!G68&gt;0,Vol_hor!G68/Nb_cpte!G68," ")</f>
        <v xml:space="preserve"> </v>
      </c>
      <c r="H68" s="187">
        <f ca="1">IF(Nb_cpte!H68&gt;0,Vol_hor!H68/Nb_cpte!H68," ")</f>
        <v>121.25052832648467</v>
      </c>
      <c r="I68" s="187">
        <f ca="1">IF(Nb_cpte!I68&gt;0,Vol_hor!I68/Nb_cpte!I68," ")</f>
        <v>151.65487233447752</v>
      </c>
      <c r="J68" s="189">
        <f ca="1">IF(Nb_cpte!J68&gt;0,Vol_hor!J68/Nb_cpte!J68," ")</f>
        <v>86.068544035984786</v>
      </c>
      <c r="K68" s="187">
        <f ca="1">IF(Nb_cpte!K68&gt;0,Vol_hor!K68/Nb_cpte!K68," ")</f>
        <v>221.15569163818441</v>
      </c>
      <c r="L68" s="187" t="str">
        <f ca="1">IF(Nb_cpte!L68&gt;0,Vol_hor!L68/Nb_cpte!L68," ")</f>
        <v xml:space="preserve"> </v>
      </c>
      <c r="M68" s="189" t="str">
        <f ca="1">IF(Nb_cpte!M68&gt;0,Vol_hor!M68/Nb_cpte!M68," ")</f>
        <v xml:space="preserve"> </v>
      </c>
      <c r="N68" s="187" t="str">
        <f ca="1">IF(Nb_cpte!N68&gt;0,Vol_hor!N68/Nb_cpte!N68," ")</f>
        <v xml:space="preserve"> </v>
      </c>
      <c r="O68" s="190" t="str">
        <f ca="1">IF(Nb_cpte!O68&gt;0,Vol_hor!O68/Nb_cpte!O68," ")</f>
        <v xml:space="preserve"> </v>
      </c>
      <c r="P68" s="191">
        <f ca="1">IF(Nb_cpte!P68&gt;0,Vol_hor!P68/Nb_cpte!P68," ")</f>
        <v>90.857757175450345</v>
      </c>
      <c r="Q68" s="192">
        <f ca="1">IF(Nb_cpte!Q68&gt;0,Vol_hor!Q68/Nb_cpte!Q68," ")</f>
        <v>121.4329335146611</v>
      </c>
      <c r="R68" s="192">
        <f ca="1">IF(Nb_cpte!R68&gt;0,Vol_hor!R68/Nb_cpte!R68," ")</f>
        <v>146.38496338814937</v>
      </c>
      <c r="S68" s="192" t="str">
        <f ca="1">IF(Nb_cpte!S68&gt;0,Vol_hor!S68/Nb_cpte!S68," ")</f>
        <v xml:space="preserve"> </v>
      </c>
      <c r="T68" s="192" t="str">
        <f ca="1">IF(Nb_cpte!T68&gt;0,Vol_hor!T68/Nb_cpte!T68," ")</f>
        <v xml:space="preserve"> </v>
      </c>
      <c r="U68" s="192">
        <f ca="1">IF(Nb_cpte!U68&gt;0,Vol_hor!U68/Nb_cpte!U68," ")</f>
        <v>173.09883521288126</v>
      </c>
      <c r="V68" s="192" t="str">
        <f ca="1">IF(Nb_cpte!V68&gt;0,Vol_hor!V68/Nb_cpte!V68," ")</f>
        <v xml:space="preserve"> </v>
      </c>
      <c r="W68" s="192" t="str">
        <f ca="1">IF(Nb_cpte!W68&gt;0,Vol_hor!W68/Nb_cpte!W68," ")</f>
        <v xml:space="preserve"> </v>
      </c>
      <c r="X68" s="192">
        <f ca="1">IF(Nb_cpte!X68&gt;0,Vol_hor!X68/Nb_cpte!X68," ")</f>
        <v>246.14465281680745</v>
      </c>
      <c r="Y68" s="193">
        <f ca="1">IF(Nb_cpte!Y68&gt;0,Vol_hor!Y68/Nb_cpte!Y68," ")</f>
        <v>208.79385047482606</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71" ca="1" si="0">IF(AND(B6&gt;=0, (B5)&gt;0),B6/B5-1," ")</f>
        <v>-6.519717321339491E-3</v>
      </c>
      <c r="C71" s="63">
        <f t="shared" ca="1" si="0"/>
        <v>-9.1995748079450879E-3</v>
      </c>
      <c r="D71" s="75">
        <f t="shared" ca="1" si="0"/>
        <v>-9.4102190060665336E-3</v>
      </c>
      <c r="E71" s="75">
        <f t="shared" ca="1" si="0"/>
        <v>-5.9599530438327886E-3</v>
      </c>
      <c r="F71" s="75">
        <f t="shared" ca="1" si="0"/>
        <v>-1.5262432734640674E-3</v>
      </c>
      <c r="G71" s="53">
        <f t="shared" ca="1" si="0"/>
        <v>-1.0920824904602666E-2</v>
      </c>
      <c r="H71" s="34">
        <f t="shared" ca="1" si="0"/>
        <v>-8.1532480816735586E-2</v>
      </c>
      <c r="I71" s="34">
        <f t="shared" ca="1" si="0"/>
        <v>4.4192783021037574E-3</v>
      </c>
      <c r="J71" s="64">
        <f t="shared" ca="1" si="0"/>
        <v>1.2559468611841096E-2</v>
      </c>
      <c r="K71" s="34">
        <f t="shared" ca="1" si="0"/>
        <v>1.2374427148375799</v>
      </c>
      <c r="L71" s="34">
        <f ca="1">IF(AND(L6&gt;=0,L6&lt;&gt;" ",L5&lt;&gt;" ",(L5)&gt;0),L6/L5-1," ")</f>
        <v>8.2194633475762835E-3</v>
      </c>
      <c r="M71" s="64">
        <f t="shared" ref="M71:Y71" ca="1" si="1">IF(AND(M6&gt;=0,M6&lt;&gt;" ",M5&lt;&gt;" ",(M5)&gt;0),M6/M5-1," ")</f>
        <v>2.0338215700936857E-3</v>
      </c>
      <c r="N71" s="34">
        <f t="shared" ca="1" si="1"/>
        <v>2.2818981003312326</v>
      </c>
      <c r="O71" s="55">
        <f t="shared" ca="1" si="1"/>
        <v>-1.3908123492821001E-2</v>
      </c>
      <c r="P71" s="53">
        <f t="shared" ca="1" si="1"/>
        <v>-2.2412810331846389E-2</v>
      </c>
      <c r="Q71" s="34">
        <f t="shared" ca="1" si="1"/>
        <v>-3.2417337439701877E-3</v>
      </c>
      <c r="R71" s="34">
        <f t="shared" ca="1" si="1"/>
        <v>-1.4381266181761165E-2</v>
      </c>
      <c r="S71" s="34" t="str">
        <f t="shared" ca="1" si="1"/>
        <v xml:space="preserve"> </v>
      </c>
      <c r="T71" s="34" t="str">
        <f t="shared" ca="1" si="1"/>
        <v xml:space="preserve"> </v>
      </c>
      <c r="U71" s="34">
        <f t="shared" ca="1" si="1"/>
        <v>-1.8867297174115394E-2</v>
      </c>
      <c r="V71" s="34" t="str">
        <f t="shared" ca="1" si="1"/>
        <v xml:space="preserve"> </v>
      </c>
      <c r="W71" s="34" t="str">
        <f t="shared" ca="1" si="1"/>
        <v xml:space="preserve"> </v>
      </c>
      <c r="X71" s="34">
        <f t="shared" ca="1" si="1"/>
        <v>-4.3566385273151598E-3</v>
      </c>
      <c r="Y71" s="55">
        <f t="shared" ca="1" si="1"/>
        <v>1.8153135349581491</v>
      </c>
    </row>
    <row r="72" spans="1:25" s="32" customFormat="1" x14ac:dyDescent="0.2">
      <c r="A72" s="20">
        <v>38260</v>
      </c>
      <c r="B72" s="63">
        <f t="shared" ref="B72:K72" ca="1" si="2">IF(AND(B7&gt;=0, (B6)&gt;0),B7/B6-1," ")</f>
        <v>-3.945827557452708E-2</v>
      </c>
      <c r="C72" s="63">
        <f t="shared" ca="1" si="2"/>
        <v>-2.0615599963922371E-3</v>
      </c>
      <c r="D72" s="75">
        <f t="shared" ca="1" si="2"/>
        <v>-1.8037283503770096E-3</v>
      </c>
      <c r="E72" s="75">
        <f t="shared" ca="1" si="2"/>
        <v>-5.5471178956086775E-2</v>
      </c>
      <c r="F72" s="75">
        <f t="shared" ca="1" si="2"/>
        <v>1.707660025143598E-2</v>
      </c>
      <c r="G72" s="53">
        <f t="shared" ca="1" si="2"/>
        <v>-7.3420472591069208E-3</v>
      </c>
      <c r="H72" s="34">
        <f t="shared" ca="1" si="2"/>
        <v>-1.9174219431456696E-2</v>
      </c>
      <c r="I72" s="34">
        <f t="shared" ca="1" si="2"/>
        <v>-2.3356829027128989E-2</v>
      </c>
      <c r="J72" s="64">
        <f t="shared" ca="1" si="2"/>
        <v>-1.9747227596764172E-2</v>
      </c>
      <c r="K72" s="34">
        <f t="shared" ca="1" si="2"/>
        <v>2.1881139752601309E-2</v>
      </c>
      <c r="L72" s="34">
        <f t="shared" ref="L72:O129" ca="1" si="3">IF(AND(L7&gt;=0,L7&lt;&gt;" ",L6&lt;&gt;" ",(L6)&gt;0),L7/L6-1," ")</f>
        <v>4.7675965167321976E-3</v>
      </c>
      <c r="M72" s="64">
        <f t="shared" ref="M72:Y72" ca="1" si="4">IF(AND(M7&gt;=0,M7&lt;&gt;" ",M6&lt;&gt;" ",(M6)&gt;0),M7/M6-1," ")</f>
        <v>5.2929112609809703E-3</v>
      </c>
      <c r="N72" s="34">
        <f t="shared" ca="1" si="4"/>
        <v>7.8966872961490076E-2</v>
      </c>
      <c r="O72" s="55">
        <f t="shared" ca="1" si="4"/>
        <v>-3.9679412224992938E-2</v>
      </c>
      <c r="P72" s="53">
        <f t="shared" ca="1" si="4"/>
        <v>-8.3808752978007384E-3</v>
      </c>
      <c r="Q72" s="34">
        <f t="shared" ca="1" si="4"/>
        <v>-3.9036860729332323E-3</v>
      </c>
      <c r="R72" s="34">
        <f t="shared" ca="1" si="4"/>
        <v>-6.4344469916592928E-3</v>
      </c>
      <c r="S72" s="34" t="str">
        <f t="shared" ca="1" si="4"/>
        <v xml:space="preserve"> </v>
      </c>
      <c r="T72" s="34" t="str">
        <f t="shared" ca="1" si="4"/>
        <v xml:space="preserve"> </v>
      </c>
      <c r="U72" s="34">
        <f t="shared" ca="1" si="4"/>
        <v>-6.8276220787070185E-3</v>
      </c>
      <c r="V72" s="34" t="str">
        <f t="shared" ca="1" si="4"/>
        <v xml:space="preserve"> </v>
      </c>
      <c r="W72" s="34" t="str">
        <f t="shared" ca="1" si="4"/>
        <v xml:space="preserve"> </v>
      </c>
      <c r="X72" s="34">
        <f t="shared" ca="1" si="4"/>
        <v>7.4270401361513638E-3</v>
      </c>
      <c r="Y72" s="55">
        <f t="shared" ca="1" si="4"/>
        <v>0.29262450256014905</v>
      </c>
    </row>
    <row r="73" spans="1:25" s="33" customFormat="1" ht="12" thickBot="1" x14ac:dyDescent="0.25">
      <c r="A73" s="26">
        <v>38352</v>
      </c>
      <c r="B73" s="65">
        <f t="shared" ref="B73:K73" ca="1" si="5">IF(AND(B8&gt;=0, (B7)&gt;0),B8/B7-1," ")</f>
        <v>5.049568427889306E-2</v>
      </c>
      <c r="C73" s="65">
        <f t="shared" ca="1" si="5"/>
        <v>-4.2532053397925651E-4</v>
      </c>
      <c r="D73" s="56">
        <f t="shared" ca="1" si="5"/>
        <v>-2.7764874363955805E-4</v>
      </c>
      <c r="E73" s="56">
        <f t="shared" ca="1" si="5"/>
        <v>7.8457343663502543E-2</v>
      </c>
      <c r="F73" s="56">
        <f t="shared" ca="1" si="5"/>
        <v>-6.3186541107611571E-3</v>
      </c>
      <c r="G73" s="57">
        <f t="shared" ca="1" si="5"/>
        <v>8.728279607558953E-3</v>
      </c>
      <c r="H73" s="56">
        <f t="shared" ca="1" si="5"/>
        <v>-3.5258701677586268E-2</v>
      </c>
      <c r="I73" s="56">
        <f t="shared" ca="1" si="5"/>
        <v>1.625648646382527E-2</v>
      </c>
      <c r="J73" s="66">
        <f t="shared" ca="1" si="5"/>
        <v>2.9439196575495652E-2</v>
      </c>
      <c r="K73" s="56">
        <f t="shared" ca="1" si="5"/>
        <v>0.16988970974751805</v>
      </c>
      <c r="L73" s="56">
        <f t="shared" ca="1" si="3"/>
        <v>-2.194524634879591E-2</v>
      </c>
      <c r="M73" s="66">
        <f t="shared" ref="M73:Y73" ca="1" si="6">IF(AND(M8&gt;=0,M8&lt;&gt;" ",M7&lt;&gt;" ",(M7)&gt;0),M8/M7-1," ")</f>
        <v>-3.6655910106044409E-2</v>
      </c>
      <c r="N73" s="56">
        <f t="shared" ca="1" si="6"/>
        <v>0.31798619832174335</v>
      </c>
      <c r="O73" s="58">
        <f t="shared" ca="1" si="6"/>
        <v>4.7256242320490527E-2</v>
      </c>
      <c r="P73" s="57">
        <f t="shared" ca="1" si="6"/>
        <v>-1.4585028101354869E-2</v>
      </c>
      <c r="Q73" s="56">
        <f t="shared" ca="1" si="6"/>
        <v>2.7161334302785445E-3</v>
      </c>
      <c r="R73" s="56">
        <f t="shared" ca="1" si="6"/>
        <v>-1.5980856164744539E-3</v>
      </c>
      <c r="S73" s="56" t="str">
        <f t="shared" ca="1" si="6"/>
        <v xml:space="preserve"> </v>
      </c>
      <c r="T73" s="56" t="str">
        <f t="shared" ca="1" si="6"/>
        <v xml:space="preserve"> </v>
      </c>
      <c r="U73" s="56">
        <f t="shared" ca="1" si="6"/>
        <v>-1.8709452541777694E-2</v>
      </c>
      <c r="V73" s="56" t="str">
        <f t="shared" ca="1" si="6"/>
        <v xml:space="preserve"> </v>
      </c>
      <c r="W73" s="56" t="str">
        <f t="shared" ca="1" si="6"/>
        <v xml:space="preserve"> </v>
      </c>
      <c r="X73" s="56">
        <f t="shared" ca="1" si="6"/>
        <v>-7.0182965628717842E-4</v>
      </c>
      <c r="Y73" s="58">
        <f t="shared" ca="1" si="6"/>
        <v>5.4894239414637669E-2</v>
      </c>
    </row>
    <row r="74" spans="1:25" s="33" customFormat="1" x14ac:dyDescent="0.2">
      <c r="A74" s="20">
        <v>38383</v>
      </c>
      <c r="B74" s="67">
        <f t="shared" ref="B74:K74" ca="1" si="7">IF(AND(B9&gt;=0, (B8)&gt;0),B9/B8-1," ")</f>
        <v>6.2359987617353063E-3</v>
      </c>
      <c r="C74" s="67">
        <f t="shared" ca="1" si="7"/>
        <v>-3.4174731763850774E-3</v>
      </c>
      <c r="D74" s="59">
        <f t="shared" ca="1" si="7"/>
        <v>-3.43429266912465E-3</v>
      </c>
      <c r="E74" s="59">
        <f t="shared" ca="1" si="7"/>
        <v>1.8092090149073758E-2</v>
      </c>
      <c r="F74" s="59">
        <f t="shared" ca="1" si="7"/>
        <v>5.6929295545469216E-3</v>
      </c>
      <c r="G74" s="60">
        <f t="shared" ca="1" si="7"/>
        <v>4.5953850027755649E-3</v>
      </c>
      <c r="H74" s="59">
        <f t="shared" ca="1" si="7"/>
        <v>-1.4712753907663467E-2</v>
      </c>
      <c r="I74" s="59">
        <f t="shared" ca="1" si="7"/>
        <v>-1.4004695506335541E-3</v>
      </c>
      <c r="J74" s="68">
        <f t="shared" ca="1" si="7"/>
        <v>1.5861985204790319E-3</v>
      </c>
      <c r="K74" s="59">
        <f t="shared" ca="1" si="7"/>
        <v>-3.1176352441440458E-2</v>
      </c>
      <c r="L74" s="59">
        <f t="shared" ca="1" si="3"/>
        <v>-1.1568169203036938E-2</v>
      </c>
      <c r="M74" s="68">
        <f t="shared" ref="M74:Y74" ca="1" si="8">IF(AND(M9&gt;=0,M9&lt;&gt;" ",M8&lt;&gt;" ",(M8)&gt;0),M9/M8-1," ")</f>
        <v>7.5663884688359495E-4</v>
      </c>
      <c r="N74" s="59">
        <f t="shared" ca="1" si="8"/>
        <v>2.8583150316827677E-2</v>
      </c>
      <c r="O74" s="61">
        <f t="shared" ca="1" si="8"/>
        <v>-2.1345575420582907E-2</v>
      </c>
      <c r="P74" s="60">
        <f t="shared" ca="1" si="8"/>
        <v>1.0991683462716617E-2</v>
      </c>
      <c r="Q74" s="59">
        <f t="shared" ca="1" si="8"/>
        <v>-1.5430731965903055E-3</v>
      </c>
      <c r="R74" s="59">
        <f t="shared" ca="1" si="8"/>
        <v>-5.1016622911913556E-3</v>
      </c>
      <c r="S74" s="59" t="str">
        <f t="shared" ca="1" si="8"/>
        <v xml:space="preserve"> </v>
      </c>
      <c r="T74" s="59" t="str">
        <f t="shared" ca="1" si="8"/>
        <v xml:space="preserve"> </v>
      </c>
      <c r="U74" s="59">
        <f t="shared" ca="1" si="8"/>
        <v>-9.0201156287792461E-3</v>
      </c>
      <c r="V74" s="59" t="str">
        <f t="shared" ca="1" si="8"/>
        <v xml:space="preserve"> </v>
      </c>
      <c r="W74" s="59" t="str">
        <f t="shared" ca="1" si="8"/>
        <v xml:space="preserve"> </v>
      </c>
      <c r="X74" s="59">
        <f t="shared" ca="1" si="8"/>
        <v>5.5204657826055659E-3</v>
      </c>
      <c r="Y74" s="61">
        <f t="shared" ca="1" si="8"/>
        <v>-3.9261569717292E-2</v>
      </c>
    </row>
    <row r="75" spans="1:25" s="33" customFormat="1" x14ac:dyDescent="0.2">
      <c r="A75" s="20">
        <v>38442</v>
      </c>
      <c r="B75" s="63">
        <f t="shared" ref="B75:K75" ca="1" si="9">IF(AND(B10&gt;=0, (B9)&gt;0),B10/B9-1," ")</f>
        <v>-9.5401958908669648E-4</v>
      </c>
      <c r="C75" s="63">
        <f t="shared" ca="1" si="9"/>
        <v>-1.2343293114093656E-2</v>
      </c>
      <c r="D75" s="34">
        <f t="shared" ca="1" si="9"/>
        <v>-1.3399809952246544E-2</v>
      </c>
      <c r="E75" s="34">
        <f t="shared" ca="1" si="9"/>
        <v>8.8624221294402172E-3</v>
      </c>
      <c r="F75" s="34">
        <f t="shared" ca="1" si="9"/>
        <v>2.185835580473805E-3</v>
      </c>
      <c r="G75" s="53">
        <f t="shared" ca="1" si="9"/>
        <v>-1.3375903542975687E-2</v>
      </c>
      <c r="H75" s="34">
        <f t="shared" ca="1" si="9"/>
        <v>5.3725747186491146E-2</v>
      </c>
      <c r="I75" s="34">
        <f t="shared" ca="1" si="9"/>
        <v>2.4602080753626243E-3</v>
      </c>
      <c r="J75" s="64">
        <f t="shared" ca="1" si="9"/>
        <v>1.5305548368260702E-5</v>
      </c>
      <c r="K75" s="34">
        <f t="shared" ca="1" si="9"/>
        <v>0.11688057509148964</v>
      </c>
      <c r="L75" s="34">
        <f t="shared" ca="1" si="3"/>
        <v>-3.4996895035197539E-3</v>
      </c>
      <c r="M75" s="64">
        <f t="shared" ref="M75:Y75" ca="1" si="10">IF(AND(M10&gt;=0,M10&lt;&gt;" ",M9&lt;&gt;" ",(M9)&gt;0),M10/M9-1," ")</f>
        <v>4.2558297935670897E-3</v>
      </c>
      <c r="N75" s="34">
        <f t="shared" ca="1" si="10"/>
        <v>2.5876436522481505E-2</v>
      </c>
      <c r="O75" s="55">
        <f t="shared" ca="1" si="10"/>
        <v>-1.8014552418292751E-2</v>
      </c>
      <c r="P75" s="53">
        <f t="shared" ca="1" si="10"/>
        <v>-5.2620246287689021E-3</v>
      </c>
      <c r="Q75" s="34">
        <f t="shared" ca="1" si="10"/>
        <v>-1.5752842883304918E-2</v>
      </c>
      <c r="R75" s="34">
        <f t="shared" ca="1" si="10"/>
        <v>-4.5916797063597636E-3</v>
      </c>
      <c r="S75" s="34" t="str">
        <f t="shared" ca="1" si="10"/>
        <v xml:space="preserve"> </v>
      </c>
      <c r="T75" s="34" t="str">
        <f t="shared" ca="1" si="10"/>
        <v xml:space="preserve"> </v>
      </c>
      <c r="U75" s="34">
        <f t="shared" ca="1" si="10"/>
        <v>-2.7036659996660051E-2</v>
      </c>
      <c r="V75" s="34" t="str">
        <f t="shared" ca="1" si="10"/>
        <v xml:space="preserve"> </v>
      </c>
      <c r="W75" s="34" t="str">
        <f t="shared" ca="1" si="10"/>
        <v xml:space="preserve"> </v>
      </c>
      <c r="X75" s="34">
        <f t="shared" ca="1" si="10"/>
        <v>4.6833316742813658E-3</v>
      </c>
      <c r="Y75" s="55">
        <f t="shared" ca="1" si="10"/>
        <v>3.4235967770088083E-2</v>
      </c>
    </row>
    <row r="76" spans="1:25" s="33" customFormat="1" x14ac:dyDescent="0.2">
      <c r="A76" s="20">
        <v>38625</v>
      </c>
      <c r="B76" s="63">
        <f t="shared" ref="B76:K76" ca="1" si="11">IF(AND(B11&gt;=0, (B10)&gt;0),B11/B10-1," ")</f>
        <v>-1.895516518112772E-2</v>
      </c>
      <c r="C76" s="63">
        <f t="shared" ca="1" si="11"/>
        <v>9.1789343806247814E-4</v>
      </c>
      <c r="D76" s="34">
        <f t="shared" ca="1" si="11"/>
        <v>8.847153150615128E-4</v>
      </c>
      <c r="E76" s="34">
        <f t="shared" ca="1" si="11"/>
        <v>-2.4285626814482431E-2</v>
      </c>
      <c r="F76" s="34">
        <f t="shared" ca="1" si="11"/>
        <v>7.7563634442645579E-3</v>
      </c>
      <c r="G76" s="53">
        <f t="shared" ca="1" si="11"/>
        <v>-2.8048632400179407E-3</v>
      </c>
      <c r="H76" s="34">
        <f t="shared" ca="1" si="11"/>
        <v>-1.5491135247709953E-2</v>
      </c>
      <c r="I76" s="34">
        <f t="shared" ca="1" si="11"/>
        <v>-1.4417312854039577E-2</v>
      </c>
      <c r="J76" s="64">
        <f t="shared" ca="1" si="11"/>
        <v>-8.1202703964471379E-3</v>
      </c>
      <c r="K76" s="34">
        <f t="shared" ca="1" si="11"/>
        <v>-2.2688932283589702E-2</v>
      </c>
      <c r="L76" s="34">
        <f t="shared" ca="1" si="3"/>
        <v>-2.5257810094791222E-2</v>
      </c>
      <c r="M76" s="64">
        <f t="shared" ref="M76:Y76" ca="1" si="12">IF(AND(M11&gt;=0,M11&lt;&gt;" ",M10&lt;&gt;" ",(M10)&gt;0),M11/M10-1," ")</f>
        <v>-1.9036361422050563E-2</v>
      </c>
      <c r="N76" s="34">
        <f t="shared" ca="1" si="12"/>
        <v>-1.1370993580062549E-2</v>
      </c>
      <c r="O76" s="55">
        <f t="shared" ca="1" si="12"/>
        <v>-5.939015022629146E-2</v>
      </c>
      <c r="P76" s="53">
        <f t="shared" ca="1" si="12"/>
        <v>-2.5844934460106828E-2</v>
      </c>
      <c r="Q76" s="34">
        <f t="shared" ca="1" si="12"/>
        <v>9.8475704250726714E-3</v>
      </c>
      <c r="R76" s="34">
        <f t="shared" ca="1" si="12"/>
        <v>-3.7951080120336433E-3</v>
      </c>
      <c r="S76" s="34" t="str">
        <f t="shared" ca="1" si="12"/>
        <v xml:space="preserve"> </v>
      </c>
      <c r="T76" s="34" t="str">
        <f t="shared" ca="1" si="12"/>
        <v xml:space="preserve"> </v>
      </c>
      <c r="U76" s="34">
        <f t="shared" ca="1" si="12"/>
        <v>-1.3637810893214364E-2</v>
      </c>
      <c r="V76" s="34" t="str">
        <f t="shared" ca="1" si="12"/>
        <v xml:space="preserve"> </v>
      </c>
      <c r="W76" s="34" t="str">
        <f t="shared" ca="1" si="12"/>
        <v xml:space="preserve"> </v>
      </c>
      <c r="X76" s="34">
        <f t="shared" ca="1" si="12"/>
        <v>-7.4671153741291407E-3</v>
      </c>
      <c r="Y76" s="55">
        <f t="shared" ca="1" si="12"/>
        <v>-2.3566019280992889E-2</v>
      </c>
    </row>
    <row r="77" spans="1:25" s="33" customFormat="1" ht="12" thickBot="1" x14ac:dyDescent="0.25">
      <c r="A77" s="26">
        <v>38717</v>
      </c>
      <c r="B77" s="65">
        <f t="shared" ref="B77:K77" ca="1" si="13">IF(AND(B12&gt;=0, (B11)&gt;0),B12/B11-1," ")</f>
        <v>2.2791864497913039E-2</v>
      </c>
      <c r="C77" s="65">
        <f t="shared" ca="1" si="13"/>
        <v>-8.8730240991711229E-3</v>
      </c>
      <c r="D77" s="56">
        <f t="shared" ca="1" si="13"/>
        <v>-9.2661853790712012E-3</v>
      </c>
      <c r="E77" s="56">
        <f t="shared" ca="1" si="13"/>
        <v>4.2431756952083344E-2</v>
      </c>
      <c r="F77" s="56">
        <f t="shared" ca="1" si="13"/>
        <v>-5.3228283210704497E-3</v>
      </c>
      <c r="G77" s="57">
        <f t="shared" ca="1" si="13"/>
        <v>3.0784142666595571E-4</v>
      </c>
      <c r="H77" s="56">
        <f t="shared" ca="1" si="13"/>
        <v>2.2284761287636234E-2</v>
      </c>
      <c r="I77" s="56">
        <f t="shared" ca="1" si="13"/>
        <v>-6.838387472460794E-3</v>
      </c>
      <c r="J77" s="66">
        <f t="shared" ca="1" si="13"/>
        <v>-7.8024212931301351E-3</v>
      </c>
      <c r="K77" s="56">
        <f t="shared" ca="1" si="13"/>
        <v>-1.2941036590002453E-2</v>
      </c>
      <c r="L77" s="56">
        <f t="shared" ca="1" si="3"/>
        <v>-3.6267193755126548E-2</v>
      </c>
      <c r="M77" s="66">
        <f t="shared" ref="M77:Y77" ca="1" si="14">IF(AND(M12&gt;=0,M12&lt;&gt;" ",M11&lt;&gt;" ",(M11)&gt;0),M12/M11-1," ")</f>
        <v>-3.9755007668545561E-2</v>
      </c>
      <c r="N77" s="56">
        <f t="shared" ca="1" si="14"/>
        <v>4.3667608411011027E-2</v>
      </c>
      <c r="O77" s="58">
        <f t="shared" ca="1" si="14"/>
        <v>-2.0808031275282635E-2</v>
      </c>
      <c r="P77" s="57">
        <f t="shared" ca="1" si="14"/>
        <v>-4.1096665486252459E-2</v>
      </c>
      <c r="Q77" s="56">
        <f t="shared" ca="1" si="14"/>
        <v>1.8770777833216901E-3</v>
      </c>
      <c r="R77" s="56">
        <f t="shared" ca="1" si="14"/>
        <v>-5.6654269136960922E-3</v>
      </c>
      <c r="S77" s="56" t="str">
        <f t="shared" ca="1" si="14"/>
        <v xml:space="preserve"> </v>
      </c>
      <c r="T77" s="56" t="str">
        <f t="shared" ca="1" si="14"/>
        <v xml:space="preserve"> </v>
      </c>
      <c r="U77" s="56">
        <f t="shared" ca="1" si="14"/>
        <v>-6.8302928845053179E-3</v>
      </c>
      <c r="V77" s="56" t="str">
        <f t="shared" ca="1" si="14"/>
        <v xml:space="preserve"> </v>
      </c>
      <c r="W77" s="56" t="str">
        <f t="shared" ca="1" si="14"/>
        <v xml:space="preserve"> </v>
      </c>
      <c r="X77" s="56">
        <f t="shared" ca="1" si="14"/>
        <v>-4.6019857557001442E-3</v>
      </c>
      <c r="Y77" s="58">
        <f t="shared" ca="1" si="14"/>
        <v>4.9730581591865608E-2</v>
      </c>
    </row>
    <row r="78" spans="1:25" s="33" customFormat="1" x14ac:dyDescent="0.2">
      <c r="A78" s="20">
        <v>38807</v>
      </c>
      <c r="B78" s="67">
        <f t="shared" ref="B78:K78" ca="1" si="15">IF(AND(B13&gt;=0, (B12)&gt;0),B13/B12-1," ")</f>
        <v>6.2294770946316191E-3</v>
      </c>
      <c r="C78" s="67">
        <f t="shared" ca="1" si="15"/>
        <v>-1.9984417770189111E-3</v>
      </c>
      <c r="D78" s="59">
        <f t="shared" ca="1" si="15"/>
        <v>-1.9754353617201792E-3</v>
      </c>
      <c r="E78" s="59">
        <f t="shared" ca="1" si="15"/>
        <v>1.0218712767006366E-2</v>
      </c>
      <c r="F78" s="59">
        <f t="shared" ca="1" si="15"/>
        <v>1.9728612396565648E-3</v>
      </c>
      <c r="G78" s="60">
        <f t="shared" ca="1" si="15"/>
        <v>4.1419864104914605E-3</v>
      </c>
      <c r="H78" s="59">
        <f t="shared" ca="1" si="15"/>
        <v>-8.3729329087864235E-2</v>
      </c>
      <c r="I78" s="59">
        <f t="shared" ca="1" si="15"/>
        <v>7.2356419118226878E-3</v>
      </c>
      <c r="J78" s="68">
        <f t="shared" ca="1" si="15"/>
        <v>2.5080406064552863E-2</v>
      </c>
      <c r="K78" s="59">
        <f t="shared" ca="1" si="15"/>
        <v>-1.360272868167367E-2</v>
      </c>
      <c r="L78" s="59">
        <f t="shared" ca="1" si="3"/>
        <v>-8.4271515446099343E-3</v>
      </c>
      <c r="M78" s="68">
        <f t="shared" ref="M78:Y78" ca="1" si="16">IF(AND(M13&gt;=0,M13&lt;&gt;" ",M12&lt;&gt;" ",(M12)&gt;0),M13/M12-1," ")</f>
        <v>-1.0363146278546953E-3</v>
      </c>
      <c r="N78" s="59">
        <f t="shared" ca="1" si="16"/>
        <v>7.1519985790420293E-3</v>
      </c>
      <c r="O78" s="61">
        <f t="shared" ca="1" si="16"/>
        <v>-3.0473983111208858E-2</v>
      </c>
      <c r="P78" s="60">
        <f t="shared" ca="1" si="16"/>
        <v>-0.10067983168272288</v>
      </c>
      <c r="Q78" s="59">
        <f t="shared" ca="1" si="16"/>
        <v>3.0306051571467041E-3</v>
      </c>
      <c r="R78" s="59">
        <f t="shared" ca="1" si="16"/>
        <v>-5.3800074675368625E-3</v>
      </c>
      <c r="S78" s="59" t="str">
        <f t="shared" ca="1" si="16"/>
        <v xml:space="preserve"> </v>
      </c>
      <c r="T78" s="59" t="str">
        <f t="shared" ca="1" si="16"/>
        <v xml:space="preserve"> </v>
      </c>
      <c r="U78" s="59">
        <f t="shared" ca="1" si="16"/>
        <v>-5.1358385679651786E-3</v>
      </c>
      <c r="V78" s="59" t="str">
        <f t="shared" ca="1" si="16"/>
        <v xml:space="preserve"> </v>
      </c>
      <c r="W78" s="59" t="str">
        <f t="shared" ca="1" si="16"/>
        <v xml:space="preserve"> </v>
      </c>
      <c r="X78" s="59">
        <f t="shared" ca="1" si="16"/>
        <v>6.5899153479103578E-2</v>
      </c>
      <c r="Y78" s="61">
        <f t="shared" ca="1" si="16"/>
        <v>4.0066663956692672E-3</v>
      </c>
    </row>
    <row r="79" spans="1:25" s="33" customFormat="1" x14ac:dyDescent="0.2">
      <c r="A79" s="20">
        <v>38898</v>
      </c>
      <c r="B79" s="63">
        <f t="shared" ref="B79:K79" ca="1" si="17">IF(AND(B14&gt;=0, (B13)&gt;0),B14/B13-1," ")</f>
        <v>-3.2735987849603632E-3</v>
      </c>
      <c r="C79" s="63">
        <f t="shared" ca="1" si="17"/>
        <v>-6.1449853342603333E-3</v>
      </c>
      <c r="D79" s="34">
        <f t="shared" ca="1" si="17"/>
        <v>-6.1983922152809567E-3</v>
      </c>
      <c r="E79" s="34">
        <f t="shared" ca="1" si="17"/>
        <v>4.9309786685538537E-3</v>
      </c>
      <c r="F79" s="34">
        <f t="shared" ca="1" si="17"/>
        <v>1.740719091430698E-3</v>
      </c>
      <c r="G79" s="53">
        <f t="shared" ca="1" si="17"/>
        <v>1.1530669723283093E-3</v>
      </c>
      <c r="H79" s="34">
        <f t="shared" ca="1" si="17"/>
        <v>7.8233089730858518E-2</v>
      </c>
      <c r="I79" s="34">
        <f t="shared" ca="1" si="17"/>
        <v>-2.6990736126101256E-3</v>
      </c>
      <c r="J79" s="64">
        <f t="shared" ca="1" si="17"/>
        <v>-1.9116378033719017E-2</v>
      </c>
      <c r="K79" s="34">
        <f t="shared" ca="1" si="17"/>
        <v>3.4869928534035477E-2</v>
      </c>
      <c r="L79" s="34">
        <f t="shared" ca="1" si="3"/>
        <v>-2.2619258541524911E-2</v>
      </c>
      <c r="M79" s="64">
        <f t="shared" ref="M79:Y79" ca="1" si="18">IF(AND(M14&gt;=0,M14&lt;&gt;" ",M13&lt;&gt;" ",(M13)&gt;0),M14/M13-1," ")</f>
        <v>-3.2040136058792634E-2</v>
      </c>
      <c r="N79" s="34">
        <f t="shared" ca="1" si="18"/>
        <v>-1.3698749718376257E-2</v>
      </c>
      <c r="O79" s="55">
        <f t="shared" ca="1" si="18"/>
        <v>-4.7553850559807764E-2</v>
      </c>
      <c r="P79" s="53">
        <f t="shared" ca="1" si="18"/>
        <v>-2.7936693517615074E-3</v>
      </c>
      <c r="Q79" s="34">
        <f t="shared" ca="1" si="18"/>
        <v>1.6822470504882503E-3</v>
      </c>
      <c r="R79" s="34">
        <f t="shared" ca="1" si="18"/>
        <v>-2.3311296898841372E-3</v>
      </c>
      <c r="S79" s="34">
        <f t="shared" ca="1" si="18"/>
        <v>-5.341497537906581E-3</v>
      </c>
      <c r="T79" s="34" t="str">
        <f t="shared" ca="1" si="18"/>
        <v xml:space="preserve"> </v>
      </c>
      <c r="U79" s="34">
        <f t="shared" ca="1" si="18"/>
        <v>-6.844859837568551E-3</v>
      </c>
      <c r="V79" s="34">
        <f t="shared" ca="1" si="18"/>
        <v>2.5141077259780209E-2</v>
      </c>
      <c r="W79" s="34" t="str">
        <f t="shared" ca="1" si="18"/>
        <v xml:space="preserve"> </v>
      </c>
      <c r="X79" s="34">
        <f t="shared" ca="1" si="18"/>
        <v>-9.1952686071710144E-3</v>
      </c>
      <c r="Y79" s="55">
        <f t="shared" ca="1" si="18"/>
        <v>1.0588237137103551E-3</v>
      </c>
    </row>
    <row r="80" spans="1:25" s="33" customFormat="1" x14ac:dyDescent="0.2">
      <c r="A80" s="20">
        <v>38990</v>
      </c>
      <c r="B80" s="63">
        <f t="shared" ref="B80:K80" ca="1" si="19">IF(AND(B15&gt;=0, (B14)&gt;0),B15/B14-1," ")</f>
        <v>-6.7270582332195072E-3</v>
      </c>
      <c r="C80" s="63">
        <f t="shared" ca="1" si="19"/>
        <v>-3.7100018349477404E-3</v>
      </c>
      <c r="D80" s="34">
        <f t="shared" ca="1" si="19"/>
        <v>-4.4457348945479147E-3</v>
      </c>
      <c r="E80" s="34">
        <f t="shared" ca="1" si="19"/>
        <v>-9.2313371827587032E-3</v>
      </c>
      <c r="F80" s="34">
        <f t="shared" ca="1" si="19"/>
        <v>-1.0311876052646607E-3</v>
      </c>
      <c r="G80" s="53">
        <f t="shared" ca="1" si="19"/>
        <v>-5.6634434052976745E-3</v>
      </c>
      <c r="H80" s="34">
        <f t="shared" ca="1" si="19"/>
        <v>-3.6231966182111108E-2</v>
      </c>
      <c r="I80" s="34">
        <f t="shared" ca="1" si="19"/>
        <v>-9.3536395476226941E-3</v>
      </c>
      <c r="J80" s="64">
        <f t="shared" ca="1" si="19"/>
        <v>1.4235180483033183E-3</v>
      </c>
      <c r="K80" s="34">
        <f t="shared" ca="1" si="19"/>
        <v>-3.0642720421574232E-3</v>
      </c>
      <c r="L80" s="34">
        <f t="shared" ca="1" si="3"/>
        <v>-4.9794234320902686E-2</v>
      </c>
      <c r="M80" s="64">
        <f t="shared" ref="M80:Y80" ca="1" si="20">IF(AND(M15&gt;=0,M15&lt;&gt;" ",M14&lt;&gt;" ",(M14)&gt;0),M15/M14-1," ")</f>
        <v>-2.8583902802139294E-2</v>
      </c>
      <c r="N80" s="34">
        <f t="shared" ca="1" si="20"/>
        <v>1.0601282852711336E-2</v>
      </c>
      <c r="O80" s="55">
        <f t="shared" ca="1" si="20"/>
        <v>-0.12074823565402348</v>
      </c>
      <c r="P80" s="53">
        <f t="shared" ca="1" si="20"/>
        <v>-1.4082948085569758E-4</v>
      </c>
      <c r="Q80" s="34">
        <f t="shared" ca="1" si="20"/>
        <v>-3.931830088312771E-3</v>
      </c>
      <c r="R80" s="34">
        <f t="shared" ca="1" si="20"/>
        <v>-5.0357241134156849E-3</v>
      </c>
      <c r="S80" s="34">
        <f t="shared" ca="1" si="20"/>
        <v>1.133874711344629E-2</v>
      </c>
      <c r="T80" s="34" t="str">
        <f t="shared" ca="1" si="20"/>
        <v xml:space="preserve"> </v>
      </c>
      <c r="U80" s="34">
        <f t="shared" ca="1" si="20"/>
        <v>-5.093373867261386E-3</v>
      </c>
      <c r="V80" s="34">
        <f t="shared" ca="1" si="20"/>
        <v>9.7875104730411611E-3</v>
      </c>
      <c r="W80" s="34" t="str">
        <f t="shared" ca="1" si="20"/>
        <v xml:space="preserve"> </v>
      </c>
      <c r="X80" s="34">
        <f t="shared" ca="1" si="20"/>
        <v>8.5288168895327754E-3</v>
      </c>
      <c r="Y80" s="55">
        <f t="shared" ca="1" si="20"/>
        <v>-2.8436488389981474E-2</v>
      </c>
    </row>
    <row r="81" spans="1:25" s="33" customFormat="1" ht="12" thickBot="1" x14ac:dyDescent="0.25">
      <c r="A81" s="26">
        <v>39082</v>
      </c>
      <c r="B81" s="65">
        <f t="shared" ref="B81:K81" ca="1" si="21">IF(AND(B16&gt;=0, (B15)&gt;0),B16/B15-1," ")</f>
        <v>1.4553914769412479E-2</v>
      </c>
      <c r="C81" s="65">
        <f t="shared" ca="1" si="21"/>
        <v>-9.7207868930013763E-3</v>
      </c>
      <c r="D81" s="56">
        <f t="shared" ca="1" si="21"/>
        <v>-1.0520172813674011E-2</v>
      </c>
      <c r="E81" s="56">
        <f t="shared" ca="1" si="21"/>
        <v>2.9992137048536094E-2</v>
      </c>
      <c r="F81" s="56">
        <f t="shared" ca="1" si="21"/>
        <v>8.0281262387971175E-4</v>
      </c>
      <c r="G81" s="57">
        <f t="shared" ca="1" si="21"/>
        <v>-1.1515244520733381E-3</v>
      </c>
      <c r="H81" s="56">
        <f t="shared" ca="1" si="21"/>
        <v>1.1669898303363846E-2</v>
      </c>
      <c r="I81" s="56">
        <f t="shared" ca="1" si="21"/>
        <v>-1.1719813198270312E-2</v>
      </c>
      <c r="J81" s="66">
        <f t="shared" ca="1" si="21"/>
        <v>-1.538217996235558E-2</v>
      </c>
      <c r="K81" s="56">
        <f t="shared" ca="1" si="21"/>
        <v>-2.2250355387497756E-2</v>
      </c>
      <c r="L81" s="56">
        <f t="shared" ca="1" si="3"/>
        <v>-2.3006542434691024E-2</v>
      </c>
      <c r="M81" s="66">
        <f t="shared" ref="M81:Y81" ca="1" si="22">IF(AND(M16&gt;=0,M16&lt;&gt;" ",M15&lt;&gt;" ",(M15)&gt;0),M16/M15-1," ")</f>
        <v>-1.6998332575089203E-2</v>
      </c>
      <c r="N81" s="56">
        <f t="shared" ca="1" si="22"/>
        <v>5.3297498825504164E-3</v>
      </c>
      <c r="O81" s="58">
        <f t="shared" ca="1" si="22"/>
        <v>-0.13091360914806849</v>
      </c>
      <c r="P81" s="57">
        <f t="shared" ca="1" si="22"/>
        <v>-5.8819879022433685E-3</v>
      </c>
      <c r="Q81" s="56">
        <f t="shared" ca="1" si="22"/>
        <v>-7.5828305895196957E-3</v>
      </c>
      <c r="R81" s="56">
        <f t="shared" ca="1" si="22"/>
        <v>-6.0130374289982802E-3</v>
      </c>
      <c r="S81" s="56">
        <f t="shared" ca="1" si="22"/>
        <v>1.7834406473959952E-4</v>
      </c>
      <c r="T81" s="56" t="str">
        <f t="shared" ca="1" si="22"/>
        <v xml:space="preserve"> </v>
      </c>
      <c r="U81" s="56">
        <f t="shared" ca="1" si="22"/>
        <v>-5.4032117656602763E-3</v>
      </c>
      <c r="V81" s="56">
        <f t="shared" ca="1" si="22"/>
        <v>4.5834537297425149E-2</v>
      </c>
      <c r="W81" s="56" t="str">
        <f t="shared" ca="1" si="22"/>
        <v xml:space="preserve"> </v>
      </c>
      <c r="X81" s="56">
        <f t="shared" ca="1" si="22"/>
        <v>-1.0795480037377736E-2</v>
      </c>
      <c r="Y81" s="58">
        <f t="shared" ca="1" si="22"/>
        <v>-1.5417965005351419E-2</v>
      </c>
    </row>
    <row r="82" spans="1:25" s="33" customFormat="1" x14ac:dyDescent="0.2">
      <c r="A82" s="20">
        <v>39172</v>
      </c>
      <c r="B82" s="63">
        <f t="shared" ref="B82:K82" ca="1" si="23">IF(AND(B17&gt;=0, (B16)&gt;0),B17/B16-1," ")</f>
        <v>-3.7286315781137613E-3</v>
      </c>
      <c r="C82" s="63">
        <f t="shared" ca="1" si="23"/>
        <v>-7.1713628702436694E-3</v>
      </c>
      <c r="D82" s="34">
        <f t="shared" ca="1" si="23"/>
        <v>-7.6562856429475135E-3</v>
      </c>
      <c r="E82" s="34">
        <f t="shared" ca="1" si="23"/>
        <v>-1.5185485461362003E-3</v>
      </c>
      <c r="F82" s="34">
        <f t="shared" ca="1" si="23"/>
        <v>-4.7115010812642799E-3</v>
      </c>
      <c r="G82" s="53">
        <f t="shared" ca="1" si="23"/>
        <v>1.0204834436553512E-3</v>
      </c>
      <c r="H82" s="34">
        <f t="shared" ca="1" si="23"/>
        <v>-2.744858891704427E-2</v>
      </c>
      <c r="I82" s="34">
        <f t="shared" ca="1" si="23"/>
        <v>3.9775700635158451E-3</v>
      </c>
      <c r="J82" s="64">
        <f t="shared" ca="1" si="23"/>
        <v>1.0057643001927463E-2</v>
      </c>
      <c r="K82" s="34">
        <f t="shared" ca="1" si="23"/>
        <v>-2.1354254902202996E-2</v>
      </c>
      <c r="L82" s="34">
        <f t="shared" ca="1" si="3"/>
        <v>-2.9368635622950223E-2</v>
      </c>
      <c r="M82" s="64">
        <f t="shared" ref="M82:Y82" ca="1" si="24">IF(AND(M17&gt;=0,M17&lt;&gt;" ",M16&lt;&gt;" ",(M16)&gt;0),M17/M16-1," ")</f>
        <v>-2.7297183514351286E-2</v>
      </c>
      <c r="N82" s="34">
        <f t="shared" ca="1" si="24"/>
        <v>-1.1174686425201141E-2</v>
      </c>
      <c r="O82" s="55">
        <f t="shared" ca="1" si="24"/>
        <v>-5.0724395579084813E-2</v>
      </c>
      <c r="P82" s="53">
        <f t="shared" ca="1" si="24"/>
        <v>-1.3453293554637202E-3</v>
      </c>
      <c r="Q82" s="34">
        <f t="shared" ca="1" si="24"/>
        <v>-2.8637611204063163E-4</v>
      </c>
      <c r="R82" s="34">
        <f t="shared" ca="1" si="24"/>
        <v>-1.8185737254651224E-3</v>
      </c>
      <c r="S82" s="34">
        <f t="shared" ca="1" si="24"/>
        <v>8.6413566427441246E-3</v>
      </c>
      <c r="T82" s="34" t="str">
        <f t="shared" ca="1" si="24"/>
        <v xml:space="preserve"> </v>
      </c>
      <c r="U82" s="34">
        <f t="shared" ca="1" si="24"/>
        <v>-5.0260255095146977E-4</v>
      </c>
      <c r="V82" s="34">
        <f t="shared" ca="1" si="24"/>
        <v>-2.7756619671912564E-3</v>
      </c>
      <c r="W82" s="34" t="str">
        <f t="shared" ca="1" si="24"/>
        <v xml:space="preserve"> </v>
      </c>
      <c r="X82" s="34">
        <f t="shared" ca="1" si="24"/>
        <v>-1.436168969003826E-2</v>
      </c>
      <c r="Y82" s="55">
        <f t="shared" ca="1" si="24"/>
        <v>7.7570836608296112E-3</v>
      </c>
    </row>
    <row r="83" spans="1:25" s="33" customFormat="1" x14ac:dyDescent="0.2">
      <c r="A83" s="20">
        <v>39263</v>
      </c>
      <c r="B83" s="63">
        <f t="shared" ref="B83:K83" ca="1" si="25">IF(AND(B18&gt;=0, (B17)&gt;0),B18/B17-1," ")</f>
        <v>3.2255760608925765E-3</v>
      </c>
      <c r="C83" s="63">
        <f t="shared" ca="1" si="25"/>
        <v>9.3527845216501149E-4</v>
      </c>
      <c r="D83" s="34">
        <f t="shared" ca="1" si="25"/>
        <v>1.1348952201397644E-3</v>
      </c>
      <c r="E83" s="34">
        <f t="shared" ca="1" si="25"/>
        <v>3.1429480777489527E-3</v>
      </c>
      <c r="F83" s="34">
        <f t="shared" ca="1" si="25"/>
        <v>-6.3035143478094025E-3</v>
      </c>
      <c r="G83" s="53">
        <f t="shared" ca="1" si="25"/>
        <v>4.9628372024803635E-3</v>
      </c>
      <c r="H83" s="34">
        <f t="shared" ca="1" si="25"/>
        <v>4.3424045017724122E-2</v>
      </c>
      <c r="I83" s="34">
        <f t="shared" ca="1" si="25"/>
        <v>-3.9154984404266013E-3</v>
      </c>
      <c r="J83" s="64">
        <f t="shared" ca="1" si="25"/>
        <v>-2.2797801771316961E-2</v>
      </c>
      <c r="K83" s="34">
        <f t="shared" ca="1" si="25"/>
        <v>3.7517520017242845E-3</v>
      </c>
      <c r="L83" s="34">
        <f t="shared" ca="1" si="3"/>
        <v>-1.4875230587382715E-2</v>
      </c>
      <c r="M83" s="64">
        <f t="shared" ref="M83:Y83" ca="1" si="26">IF(AND(M18&gt;=0,M18&lt;&gt;" ",M17&lt;&gt;" ",(M17)&gt;0),M18/M17-1," ")</f>
        <v>-6.5218568223862627E-3</v>
      </c>
      <c r="N83" s="34">
        <f t="shared" ca="1" si="26"/>
        <v>-1.5522283318400443E-2</v>
      </c>
      <c r="O83" s="55">
        <f t="shared" ca="1" si="26"/>
        <v>-5.0286976160582864E-2</v>
      </c>
      <c r="P83" s="53">
        <f t="shared" ca="1" si="26"/>
        <v>-5.61268707666851E-3</v>
      </c>
      <c r="Q83" s="34">
        <f t="shared" ca="1" si="26"/>
        <v>1.6760024764095327E-3</v>
      </c>
      <c r="R83" s="34">
        <f t="shared" ca="1" si="26"/>
        <v>-2.3300259081473484E-3</v>
      </c>
      <c r="S83" s="34">
        <f t="shared" ca="1" si="26"/>
        <v>-6.1836622039456168E-3</v>
      </c>
      <c r="T83" s="34" t="str">
        <f t="shared" ca="1" si="26"/>
        <v xml:space="preserve"> </v>
      </c>
      <c r="U83" s="34">
        <f t="shared" ca="1" si="26"/>
        <v>6.9085569138289671E-3</v>
      </c>
      <c r="V83" s="34">
        <f t="shared" ca="1" si="26"/>
        <v>6.2757399246904377E-4</v>
      </c>
      <c r="W83" s="34" t="str">
        <f t="shared" ca="1" si="26"/>
        <v xml:space="preserve"> </v>
      </c>
      <c r="X83" s="34">
        <f t="shared" ca="1" si="26"/>
        <v>-1.7508185909876128E-2</v>
      </c>
      <c r="Y83" s="55">
        <f t="shared" ca="1" si="26"/>
        <v>-2.0541571723500796E-2</v>
      </c>
    </row>
    <row r="84" spans="1:25" s="33" customFormat="1" x14ac:dyDescent="0.2">
      <c r="A84" s="20">
        <v>39355</v>
      </c>
      <c r="B84" s="63">
        <f t="shared" ref="B84:K84" ca="1" si="27">IF(AND(B19&gt;=0, (B18)&gt;0),B19/B18-1," ")</f>
        <v>-3.3918469062782508E-3</v>
      </c>
      <c r="C84" s="63">
        <f t="shared" ca="1" si="27"/>
        <v>-7.8549578411629684E-3</v>
      </c>
      <c r="D84" s="34">
        <f t="shared" ca="1" si="27"/>
        <v>-8.6940417466521147E-3</v>
      </c>
      <c r="E84" s="34">
        <f t="shared" ca="1" si="27"/>
        <v>-1.6925104253110446E-3</v>
      </c>
      <c r="F84" s="34">
        <f t="shared" ca="1" si="27"/>
        <v>-4.7508998384503398E-3</v>
      </c>
      <c r="G84" s="53">
        <f t="shared" ca="1" si="27"/>
        <v>-4.7904972313572713E-4</v>
      </c>
      <c r="H84" s="34">
        <f t="shared" ca="1" si="27"/>
        <v>3.8459200823450779E-3</v>
      </c>
      <c r="I84" s="34">
        <f t="shared" ca="1" si="27"/>
        <v>-6.7363293226836429E-3</v>
      </c>
      <c r="J84" s="64">
        <f t="shared" ca="1" si="27"/>
        <v>1.4528453669835351E-3</v>
      </c>
      <c r="K84" s="34">
        <f t="shared" ca="1" si="27"/>
        <v>-2.2273095179641822E-2</v>
      </c>
      <c r="L84" s="34">
        <f t="shared" ca="1" si="3"/>
        <v>-7.2329855929679221E-3</v>
      </c>
      <c r="M84" s="64">
        <f t="shared" ref="M84:Y84" ca="1" si="28">IF(AND(M19&gt;=0,M19&lt;&gt;" ",M18&lt;&gt;" ",(M18)&gt;0),M19/M18-1," ")</f>
        <v>-5.0066429857370531E-3</v>
      </c>
      <c r="N84" s="34">
        <f t="shared" ca="1" si="28"/>
        <v>-1.2390858433913965E-2</v>
      </c>
      <c r="O84" s="55">
        <f t="shared" ca="1" si="28"/>
        <v>2.2535976639671995E-2</v>
      </c>
      <c r="P84" s="53">
        <f t="shared" ca="1" si="28"/>
        <v>2.8666746377832286E-3</v>
      </c>
      <c r="Q84" s="34">
        <f t="shared" ca="1" si="28"/>
        <v>-2.743126736598378E-3</v>
      </c>
      <c r="R84" s="34">
        <f t="shared" ca="1" si="28"/>
        <v>-1.7405905349633377E-3</v>
      </c>
      <c r="S84" s="34">
        <f t="shared" ca="1" si="28"/>
        <v>8.6278132876846936E-3</v>
      </c>
      <c r="T84" s="34" t="str">
        <f t="shared" ca="1" si="28"/>
        <v xml:space="preserve"> </v>
      </c>
      <c r="U84" s="34">
        <f t="shared" ca="1" si="28"/>
        <v>3.3826077494223394E-3</v>
      </c>
      <c r="V84" s="34">
        <f t="shared" ca="1" si="28"/>
        <v>4.717148328150067E-3</v>
      </c>
      <c r="W84" s="34" t="str">
        <f t="shared" ca="1" si="28"/>
        <v xml:space="preserve"> </v>
      </c>
      <c r="X84" s="34">
        <f t="shared" ca="1" si="28"/>
        <v>-1.5305677767967207E-3</v>
      </c>
      <c r="Y84" s="55">
        <f t="shared" ca="1" si="28"/>
        <v>-2.4334249748912518E-2</v>
      </c>
    </row>
    <row r="85" spans="1:25" s="33" customFormat="1" ht="12" thickBot="1" x14ac:dyDescent="0.25">
      <c r="A85" s="26">
        <v>39447</v>
      </c>
      <c r="B85" s="65">
        <f t="shared" ref="B85:K85" ca="1" si="29">IF(AND(B20&gt;=0, (B19)&gt;0),B20/B19-1," ")</f>
        <v>5.9163248016131931E-3</v>
      </c>
      <c r="C85" s="65">
        <f t="shared" ca="1" si="29"/>
        <v>9.4480891100356956E-4</v>
      </c>
      <c r="D85" s="56">
        <f t="shared" ca="1" si="29"/>
        <v>7.5665506180921938E-4</v>
      </c>
      <c r="E85" s="56">
        <f t="shared" ca="1" si="29"/>
        <v>9.2337629443046687E-3</v>
      </c>
      <c r="F85" s="56">
        <f t="shared" ca="1" si="29"/>
        <v>1.2185469219636591E-3</v>
      </c>
      <c r="G85" s="57">
        <f t="shared" ca="1" si="29"/>
        <v>-1.0064658662034542E-3</v>
      </c>
      <c r="H85" s="56">
        <f t="shared" ca="1" si="29"/>
        <v>5.1488331908112528E-2</v>
      </c>
      <c r="I85" s="56">
        <f t="shared" ca="1" si="29"/>
        <v>3.7111693611779906E-3</v>
      </c>
      <c r="J85" s="66">
        <f t="shared" ca="1" si="29"/>
        <v>7.4752042825987353E-3</v>
      </c>
      <c r="K85" s="56">
        <f t="shared" ca="1" si="29"/>
        <v>-2.1568449290081615E-2</v>
      </c>
      <c r="L85" s="56">
        <f t="shared" ca="1" si="3"/>
        <v>6.7066316926012171E-4</v>
      </c>
      <c r="M85" s="66">
        <f t="shared" ref="M85:Y85" ca="1" si="30">IF(AND(M20&gt;=0,M20&lt;&gt;" ",M19&lt;&gt;" ",(M19)&gt;0),M20/M19-1," ")</f>
        <v>1.0769505109562427E-2</v>
      </c>
      <c r="N85" s="56">
        <f t="shared" ca="1" si="30"/>
        <v>-1.1740686807723E-2</v>
      </c>
      <c r="O85" s="58">
        <f t="shared" ca="1" si="30"/>
        <v>-7.2472514380896969E-2</v>
      </c>
      <c r="P85" s="57">
        <f t="shared" ca="1" si="30"/>
        <v>7.1203218493272047E-3</v>
      </c>
      <c r="Q85" s="56">
        <f t="shared" ca="1" si="30"/>
        <v>-1.1038805094195636E-3</v>
      </c>
      <c r="R85" s="56">
        <f t="shared" ca="1" si="30"/>
        <v>-2.4873478132486637E-3</v>
      </c>
      <c r="S85" s="56">
        <f t="shared" ca="1" si="30"/>
        <v>2.8731438020395128E-3</v>
      </c>
      <c r="T85" s="56" t="str">
        <f t="shared" ca="1" si="30"/>
        <v xml:space="preserve"> </v>
      </c>
      <c r="U85" s="56">
        <f t="shared" ca="1" si="30"/>
        <v>2.4435206300508217E-3</v>
      </c>
      <c r="V85" s="56">
        <f t="shared" ca="1" si="30"/>
        <v>9.8857820241635697E-3</v>
      </c>
      <c r="W85" s="56" t="str">
        <f t="shared" ca="1" si="30"/>
        <v xml:space="preserve"> </v>
      </c>
      <c r="X85" s="56">
        <f t="shared" ca="1" si="30"/>
        <v>-1.3645968595625058E-2</v>
      </c>
      <c r="Y85" s="58">
        <f t="shared" ca="1" si="30"/>
        <v>-1.7812290423655841E-2</v>
      </c>
    </row>
    <row r="86" spans="1:25" s="33" customFormat="1" x14ac:dyDescent="0.2">
      <c r="A86" s="14">
        <v>39538</v>
      </c>
      <c r="B86" s="67">
        <f t="shared" ref="B86:K86" ca="1" si="31">IF(AND(B21&gt;=0, (B20)&gt;0),B21/B20-1," ")</f>
        <v>-7.7052554659090555E-3</v>
      </c>
      <c r="C86" s="67">
        <f t="shared" ca="1" si="31"/>
        <v>-1.3412077705727943E-2</v>
      </c>
      <c r="D86" s="59">
        <f t="shared" ca="1" si="31"/>
        <v>-1.4666107419898933E-2</v>
      </c>
      <c r="E86" s="59">
        <f t="shared" ca="1" si="31"/>
        <v>-5.1908435911188766E-3</v>
      </c>
      <c r="F86" s="59">
        <f t="shared" ca="1" si="31"/>
        <v>-1.1996557292356269E-2</v>
      </c>
      <c r="G86" s="60">
        <f t="shared" ca="1" si="31"/>
        <v>-7.4073411127748567E-3</v>
      </c>
      <c r="H86" s="59">
        <f t="shared" ca="1" si="31"/>
        <v>9.2389826465437697E-3</v>
      </c>
      <c r="I86" s="59">
        <f t="shared" ca="1" si="31"/>
        <v>-1.079549919990308E-2</v>
      </c>
      <c r="J86" s="68">
        <f t="shared" ca="1" si="31"/>
        <v>-2.2828460234038506E-2</v>
      </c>
      <c r="K86" s="59">
        <f t="shared" ca="1" si="31"/>
        <v>-1.4682272145218667E-2</v>
      </c>
      <c r="L86" s="59">
        <f t="shared" ca="1" si="3"/>
        <v>-2.7728579925064611E-2</v>
      </c>
      <c r="M86" s="68">
        <f t="shared" ref="M86:Y86" ca="1" si="32">IF(AND(M21&gt;=0,M21&lt;&gt;" ",M20&lt;&gt;" ",(M20)&gt;0),M21/M20-1," ")</f>
        <v>-3.5320381185918626E-2</v>
      </c>
      <c r="N86" s="59">
        <f t="shared" ca="1" si="32"/>
        <v>-1.3376701054633067E-2</v>
      </c>
      <c r="O86" s="61">
        <f t="shared" ca="1" si="32"/>
        <v>-5.0144074855314025E-2</v>
      </c>
      <c r="P86" s="60">
        <f t="shared" ca="1" si="32"/>
        <v>-1.1347989629931332E-2</v>
      </c>
      <c r="Q86" s="59">
        <f t="shared" ca="1" si="32"/>
        <v>-7.2044582276571401E-3</v>
      </c>
      <c r="R86" s="59">
        <f t="shared" ca="1" si="32"/>
        <v>-4.9858027042809505E-3</v>
      </c>
      <c r="S86" s="59">
        <f t="shared" ca="1" si="32"/>
        <v>8.2501741736784595E-4</v>
      </c>
      <c r="T86" s="59" t="str">
        <f t="shared" ca="1" si="32"/>
        <v xml:space="preserve"> </v>
      </c>
      <c r="U86" s="59">
        <f t="shared" ca="1" si="32"/>
        <v>1.8943434895128952E-3</v>
      </c>
      <c r="V86" s="59">
        <f t="shared" ca="1" si="32"/>
        <v>-1.0311671316204696E-2</v>
      </c>
      <c r="W86" s="59" t="str">
        <f t="shared" ca="1" si="32"/>
        <v xml:space="preserve"> </v>
      </c>
      <c r="X86" s="59">
        <f t="shared" ca="1" si="32"/>
        <v>-2.1228710691397312E-2</v>
      </c>
      <c r="Y86" s="61">
        <f t="shared" ca="1" si="32"/>
        <v>-1.3825733839273102E-2</v>
      </c>
    </row>
    <row r="87" spans="1:25" s="33" customFormat="1" x14ac:dyDescent="0.2">
      <c r="A87" s="20">
        <v>39629</v>
      </c>
      <c r="B87" s="63">
        <f t="shared" ref="B87:K87" ca="1" si="33">IF(AND(B22&gt;=0, (B21)&gt;0),B22/B21-1," ")</f>
        <v>2.1842291445661743E-3</v>
      </c>
      <c r="C87" s="63">
        <f t="shared" ca="1" si="33"/>
        <v>-5.7357846108694321E-3</v>
      </c>
      <c r="D87" s="34">
        <f t="shared" ca="1" si="33"/>
        <v>-6.7562900122029035E-3</v>
      </c>
      <c r="E87" s="34">
        <f t="shared" ca="1" si="33"/>
        <v>3.5140564141580288E-3</v>
      </c>
      <c r="F87" s="34">
        <f t="shared" ca="1" si="33"/>
        <v>-4.6672827884668422E-3</v>
      </c>
      <c r="G87" s="53">
        <f t="shared" ca="1" si="33"/>
        <v>-1.9537447683425357E-3</v>
      </c>
      <c r="H87" s="34">
        <f t="shared" ca="1" si="33"/>
        <v>-0.18745668067149257</v>
      </c>
      <c r="I87" s="34">
        <f t="shared" ca="1" si="33"/>
        <v>-1.9613702729914806E-4</v>
      </c>
      <c r="J87" s="64">
        <f t="shared" ca="1" si="33"/>
        <v>2.0522487508856102E-4</v>
      </c>
      <c r="K87" s="34">
        <f t="shared" ca="1" si="33"/>
        <v>-1.6770448770073498E-2</v>
      </c>
      <c r="L87" s="34">
        <f t="shared" ca="1" si="3"/>
        <v>1.537140547050142E-2</v>
      </c>
      <c r="M87" s="64">
        <f t="shared" ref="M87:Y87" ca="1" si="34">IF(AND(M22&gt;=0,M22&lt;&gt;" ",M21&lt;&gt;" ",(M21)&gt;0),M22/M21-1," ")</f>
        <v>1.3494987246892354E-2</v>
      </c>
      <c r="N87" s="34">
        <f t="shared" ca="1" si="34"/>
        <v>-1.092474137060151E-3</v>
      </c>
      <c r="O87" s="55">
        <f t="shared" ca="1" si="34"/>
        <v>-2.344451723642782E-2</v>
      </c>
      <c r="P87" s="53">
        <f t="shared" ca="1" si="34"/>
        <v>3.315418779845869E-3</v>
      </c>
      <c r="Q87" s="34">
        <f t="shared" ca="1" si="34"/>
        <v>-6.1918143705327333E-3</v>
      </c>
      <c r="R87" s="34">
        <f t="shared" ca="1" si="34"/>
        <v>-5.5222189228280039E-3</v>
      </c>
      <c r="S87" s="34">
        <f t="shared" ca="1" si="34"/>
        <v>-2.3350020314469866E-3</v>
      </c>
      <c r="T87" s="34" t="str">
        <f t="shared" ca="1" si="34"/>
        <v xml:space="preserve"> </v>
      </c>
      <c r="U87" s="34">
        <f t="shared" ca="1" si="34"/>
        <v>-1.9264574644299648E-2</v>
      </c>
      <c r="V87" s="34">
        <f t="shared" ca="1" si="34"/>
        <v>-5.0764830722476173E-3</v>
      </c>
      <c r="W87" s="34" t="str">
        <f t="shared" ca="1" si="34"/>
        <v xml:space="preserve"> </v>
      </c>
      <c r="X87" s="34">
        <f t="shared" ca="1" si="34"/>
        <v>-1.1546884198615714E-2</v>
      </c>
      <c r="Y87" s="55">
        <f t="shared" ca="1" si="34"/>
        <v>-2.1047931089405392E-2</v>
      </c>
    </row>
    <row r="88" spans="1:25" s="33" customFormat="1" x14ac:dyDescent="0.2">
      <c r="A88" s="20">
        <v>39721</v>
      </c>
      <c r="B88" s="63">
        <f t="shared" ref="B88:K88" ca="1" si="35">IF(AND(B23&gt;=0, (B22)&gt;0),B23/B22-1," ")</f>
        <v>3.6684081613562736E-3</v>
      </c>
      <c r="C88" s="63">
        <f t="shared" ca="1" si="35"/>
        <v>-1.1290543974519229E-3</v>
      </c>
      <c r="D88" s="34">
        <f t="shared" ca="1" si="35"/>
        <v>-1.519205077286756E-3</v>
      </c>
      <c r="E88" s="34">
        <f t="shared" ca="1" si="35"/>
        <v>7.7961069069587552E-4</v>
      </c>
      <c r="F88" s="34">
        <f t="shared" ca="1" si="35"/>
        <v>-6.7855084789909537E-3</v>
      </c>
      <c r="G88" s="53">
        <f t="shared" ca="1" si="35"/>
        <v>3.4372577504835355E-3</v>
      </c>
      <c r="H88" s="34">
        <f t="shared" ca="1" si="35"/>
        <v>0.22513282838189541</v>
      </c>
      <c r="I88" s="34">
        <f t="shared" ca="1" si="35"/>
        <v>-1.2403191624129617E-3</v>
      </c>
      <c r="J88" s="64">
        <f t="shared" ca="1" si="35"/>
        <v>2.0720525241437748E-3</v>
      </c>
      <c r="K88" s="34">
        <f t="shared" ca="1" si="35"/>
        <v>-1.9955817559448419E-2</v>
      </c>
      <c r="L88" s="34">
        <f t="shared" ca="1" si="3"/>
        <v>-6.9210097215887112E-3</v>
      </c>
      <c r="M88" s="64">
        <f t="shared" ref="M88:Y88" ca="1" si="36">IF(AND(M23&gt;=0,M23&lt;&gt;" ",M22&lt;&gt;" ",(M22)&gt;0),M23/M22-1," ")</f>
        <v>-2.0250023620378421E-2</v>
      </c>
      <c r="N88" s="34">
        <f t="shared" ca="1" si="36"/>
        <v>-1.0219813509163012E-2</v>
      </c>
      <c r="O88" s="55">
        <f t="shared" ca="1" si="36"/>
        <v>1.9045918638554094E-2</v>
      </c>
      <c r="P88" s="53">
        <f t="shared" ca="1" si="36"/>
        <v>9.6586593095771001E-4</v>
      </c>
      <c r="Q88" s="34">
        <f t="shared" ca="1" si="36"/>
        <v>2.9536804273977424E-4</v>
      </c>
      <c r="R88" s="34">
        <f t="shared" ca="1" si="36"/>
        <v>-4.7562529023347233E-3</v>
      </c>
      <c r="S88" s="34">
        <f t="shared" ca="1" si="36"/>
        <v>-1.2266455137310839E-4</v>
      </c>
      <c r="T88" s="34" t="str">
        <f t="shared" ca="1" si="36"/>
        <v xml:space="preserve"> </v>
      </c>
      <c r="U88" s="34">
        <f t="shared" ca="1" si="36"/>
        <v>1.5578686844542444E-2</v>
      </c>
      <c r="V88" s="34">
        <f t="shared" ca="1" si="36"/>
        <v>-5.4666050548216605E-3</v>
      </c>
      <c r="W88" s="34" t="str">
        <f t="shared" ca="1" si="36"/>
        <v xml:space="preserve"> </v>
      </c>
      <c r="X88" s="34">
        <f t="shared" ca="1" si="36"/>
        <v>-1.8708819975339908E-2</v>
      </c>
      <c r="Y88" s="55">
        <f t="shared" ca="1" si="36"/>
        <v>-2.7351637317604149E-2</v>
      </c>
    </row>
    <row r="89" spans="1:25" s="33" customFormat="1" ht="12" thickBot="1" x14ac:dyDescent="0.25">
      <c r="A89" s="26">
        <v>39813</v>
      </c>
      <c r="B89" s="65">
        <f t="shared" ref="B89:K89" ca="1" si="37">IF(AND(B24&gt;=0, (B23)&gt;0),B24/B23-1," ")</f>
        <v>5.226799649572289E-3</v>
      </c>
      <c r="C89" s="65">
        <f t="shared" ca="1" si="37"/>
        <v>-3.2197540442009398E-3</v>
      </c>
      <c r="D89" s="56">
        <f t="shared" ca="1" si="37"/>
        <v>-4.3464638047137072E-3</v>
      </c>
      <c r="E89" s="56">
        <f t="shared" ca="1" si="37"/>
        <v>5.0330251818089256E-3</v>
      </c>
      <c r="F89" s="56">
        <f t="shared" ca="1" si="37"/>
        <v>-8.3293853115388172E-3</v>
      </c>
      <c r="G89" s="57">
        <f t="shared" ca="1" si="37"/>
        <v>-1.6008059188639123E-3</v>
      </c>
      <c r="H89" s="56">
        <f t="shared" ca="1" si="37"/>
        <v>-2.7942312054478391E-2</v>
      </c>
      <c r="I89" s="56">
        <f t="shared" ca="1" si="37"/>
        <v>-8.4405238730534959E-3</v>
      </c>
      <c r="J89" s="66">
        <f t="shared" ca="1" si="37"/>
        <v>-3.7674664723006401E-3</v>
      </c>
      <c r="K89" s="56">
        <f t="shared" ca="1" si="37"/>
        <v>-1.0875239122214331E-2</v>
      </c>
      <c r="L89" s="56">
        <f t="shared" ca="1" si="3"/>
        <v>-5.021864317105762E-2</v>
      </c>
      <c r="M89" s="66">
        <f t="shared" ref="M89:Y89" ca="1" si="38">IF(AND(M24&gt;=0,M24&lt;&gt;" ",M23&lt;&gt;" ",(M23)&gt;0),M24/M23-1," ")</f>
        <v>-3.6787930518323742E-2</v>
      </c>
      <c r="N89" s="56">
        <f t="shared" ca="1" si="38"/>
        <v>-1.113814946089775E-2</v>
      </c>
      <c r="O89" s="58">
        <f t="shared" ca="1" si="38"/>
        <v>-4.48112526505412E-2</v>
      </c>
      <c r="P89" s="57">
        <f t="shared" ca="1" si="38"/>
        <v>-4.5427668113726671E-3</v>
      </c>
      <c r="Q89" s="56">
        <f t="shared" ca="1" si="38"/>
        <v>-3.7488003333292497E-3</v>
      </c>
      <c r="R89" s="56">
        <f t="shared" ca="1" si="38"/>
        <v>-7.7171197170475825E-3</v>
      </c>
      <c r="S89" s="56">
        <f t="shared" ca="1" si="38"/>
        <v>-1.2378991947025186E-3</v>
      </c>
      <c r="T89" s="56" t="str">
        <f t="shared" ca="1" si="38"/>
        <v xml:space="preserve"> </v>
      </c>
      <c r="U89" s="56">
        <f t="shared" ca="1" si="38"/>
        <v>-7.0391682543985423E-3</v>
      </c>
      <c r="V89" s="56">
        <f t="shared" ca="1" si="38"/>
        <v>-1.2804729714421814E-3</v>
      </c>
      <c r="W89" s="56" t="str">
        <f t="shared" ca="1" si="38"/>
        <v xml:space="preserve"> </v>
      </c>
      <c r="X89" s="56">
        <f t="shared" ca="1" si="38"/>
        <v>-1.0614633398461137E-2</v>
      </c>
      <c r="Y89" s="58">
        <f t="shared" ca="1" si="38"/>
        <v>-3.047834216213241E-3</v>
      </c>
    </row>
    <row r="90" spans="1:25" s="33" customFormat="1" x14ac:dyDescent="0.2">
      <c r="A90" s="14">
        <v>39903</v>
      </c>
      <c r="B90" s="67">
        <f t="shared" ref="B90:K90" ca="1" si="39">IF(AND(B25&gt;=0, (B24)&gt;0),B25/B24-1," ")</f>
        <v>1.0538004966420544E-4</v>
      </c>
      <c r="C90" s="67">
        <f t="shared" ca="1" si="39"/>
        <v>-6.2560670215452419E-3</v>
      </c>
      <c r="D90" s="59">
        <f t="shared" ca="1" si="39"/>
        <v>-6.8447311809377576E-3</v>
      </c>
      <c r="E90" s="59">
        <f t="shared" ca="1" si="39"/>
        <v>1.6348286766143527E-3</v>
      </c>
      <c r="F90" s="59">
        <f t="shared" ca="1" si="39"/>
        <v>-7.7571338375977961E-3</v>
      </c>
      <c r="G90" s="60">
        <f t="shared" ca="1" si="39"/>
        <v>-7.0678804283795804E-3</v>
      </c>
      <c r="H90" s="59">
        <f t="shared" ca="1" si="39"/>
        <v>1.4654499927241771E-2</v>
      </c>
      <c r="I90" s="59">
        <f t="shared" ca="1" si="39"/>
        <v>-4.3971024483080434E-3</v>
      </c>
      <c r="J90" s="68">
        <f t="shared" ca="1" si="39"/>
        <v>-7.1870835910812225E-3</v>
      </c>
      <c r="K90" s="59">
        <f t="shared" ca="1" si="39"/>
        <v>-1.8497845778476241E-2</v>
      </c>
      <c r="L90" s="59">
        <f t="shared" ca="1" si="3"/>
        <v>3.7109489611377944E-2</v>
      </c>
      <c r="M90" s="68">
        <f t="shared" ref="M90:Y90" ca="1" si="40">IF(AND(M25&gt;=0,M25&lt;&gt;" ",M24&lt;&gt;" ",(M24)&gt;0),M25/M24-1," ")</f>
        <v>-6.3204867846171631E-3</v>
      </c>
      <c r="N90" s="59">
        <f t="shared" ca="1" si="40"/>
        <v>-1.7277947096300261E-3</v>
      </c>
      <c r="O90" s="61">
        <f t="shared" ca="1" si="40"/>
        <v>-4.4147349423308557E-2</v>
      </c>
      <c r="P90" s="60">
        <f t="shared" ca="1" si="40"/>
        <v>-1.0240828499778809E-2</v>
      </c>
      <c r="Q90" s="59">
        <f t="shared" ca="1" si="40"/>
        <v>-4.160219217265837E-3</v>
      </c>
      <c r="R90" s="59">
        <f t="shared" ca="1" si="40"/>
        <v>-8.4080717768059143E-3</v>
      </c>
      <c r="S90" s="59">
        <f t="shared" ca="1" si="40"/>
        <v>-4.6886549078201112E-3</v>
      </c>
      <c r="T90" s="59" t="str">
        <f t="shared" ca="1" si="40"/>
        <v xml:space="preserve"> </v>
      </c>
      <c r="U90" s="59">
        <f t="shared" ca="1" si="40"/>
        <v>-1.0368940018807837E-2</v>
      </c>
      <c r="V90" s="59">
        <f t="shared" ca="1" si="40"/>
        <v>-5.3411000930544406E-3</v>
      </c>
      <c r="W90" s="59" t="str">
        <f t="shared" ca="1" si="40"/>
        <v xml:space="preserve"> </v>
      </c>
      <c r="X90" s="59">
        <f t="shared" ca="1" si="40"/>
        <v>-5.2582331157189355E-3</v>
      </c>
      <c r="Y90" s="61">
        <f t="shared" ca="1" si="40"/>
        <v>-1.2805142081583565E-2</v>
      </c>
    </row>
    <row r="91" spans="1:25" s="33" customFormat="1" x14ac:dyDescent="0.2">
      <c r="A91" s="20">
        <v>39994</v>
      </c>
      <c r="B91" s="63">
        <f t="shared" ref="B91:K91" ca="1" si="41">IF(AND(B26&gt;=0, (B25)&gt;0),B26/B25-1," ")</f>
        <v>-2.6246239716587461E-4</v>
      </c>
      <c r="C91" s="63">
        <f t="shared" ca="1" si="41"/>
        <v>-6.8275525011648464E-3</v>
      </c>
      <c r="D91" s="34">
        <f t="shared" ca="1" si="41"/>
        <v>-6.8701940162689823E-3</v>
      </c>
      <c r="E91" s="34">
        <f t="shared" ca="1" si="41"/>
        <v>8.848239718772799E-4</v>
      </c>
      <c r="F91" s="34">
        <f t="shared" ca="1" si="41"/>
        <v>-1.136776833823161E-2</v>
      </c>
      <c r="G91" s="53">
        <f t="shared" ca="1" si="41"/>
        <v>2.0507792788870827E-3</v>
      </c>
      <c r="H91" s="34">
        <f t="shared" ca="1" si="41"/>
        <v>-2.6854070777780903E-2</v>
      </c>
      <c r="I91" s="34">
        <f t="shared" ca="1" si="41"/>
        <v>1.7649986282985974E-3</v>
      </c>
      <c r="J91" s="64">
        <f t="shared" ca="1" si="41"/>
        <v>-3.9597326186322501E-3</v>
      </c>
      <c r="K91" s="34">
        <f t="shared" ca="1" si="41"/>
        <v>-1.5776784311227865E-2</v>
      </c>
      <c r="L91" s="34">
        <f t="shared" ca="1" si="3"/>
        <v>7.6664732446138917E-3</v>
      </c>
      <c r="M91" s="64">
        <f t="shared" ref="M91:Y91" ca="1" si="42">IF(AND(M26&gt;=0,M26&lt;&gt;" ",M25&lt;&gt;" ",(M25)&gt;0),M26/M25-1," ")</f>
        <v>-2.0814481943872587E-2</v>
      </c>
      <c r="N91" s="34">
        <f t="shared" ca="1" si="42"/>
        <v>-6.5865374718261371E-3</v>
      </c>
      <c r="O91" s="55">
        <f t="shared" ca="1" si="42"/>
        <v>-3.5748808503903495E-2</v>
      </c>
      <c r="P91" s="53">
        <f t="shared" ca="1" si="42"/>
        <v>-4.6308157771284275E-3</v>
      </c>
      <c r="Q91" s="34">
        <f t="shared" ca="1" si="42"/>
        <v>-1.8850636344207583E-3</v>
      </c>
      <c r="R91" s="34">
        <f t="shared" ca="1" si="42"/>
        <v>-2.4086496348564301E-3</v>
      </c>
      <c r="S91" s="34">
        <f t="shared" ca="1" si="42"/>
        <v>-5.5207052771578669E-3</v>
      </c>
      <c r="T91" s="34" t="str">
        <f t="shared" ca="1" si="42"/>
        <v xml:space="preserve"> </v>
      </c>
      <c r="U91" s="34">
        <f t="shared" ca="1" si="42"/>
        <v>-7.2104959203067587E-4</v>
      </c>
      <c r="V91" s="34">
        <f t="shared" ca="1" si="42"/>
        <v>-1.5266276925821165E-2</v>
      </c>
      <c r="W91" s="34" t="str">
        <f t="shared" ca="1" si="42"/>
        <v xml:space="preserve"> </v>
      </c>
      <c r="X91" s="34">
        <f t="shared" ca="1" si="42"/>
        <v>-2.2069898087241802E-2</v>
      </c>
      <c r="Y91" s="55">
        <f t="shared" ca="1" si="42"/>
        <v>-1.4891126696125134E-2</v>
      </c>
    </row>
    <row r="92" spans="1:25" s="33" customFormat="1" x14ac:dyDescent="0.2">
      <c r="A92" s="20">
        <v>40086</v>
      </c>
      <c r="B92" s="63">
        <f t="shared" ref="B92:K92" ca="1" si="43">IF(AND(B27&gt;=0, (B26)&gt;0),B27/B26-1," ")</f>
        <v>1.5735448727387524E-3</v>
      </c>
      <c r="C92" s="63">
        <f t="shared" ca="1" si="43"/>
        <v>-7.0405754726633463E-3</v>
      </c>
      <c r="D92" s="34">
        <f t="shared" ca="1" si="43"/>
        <v>-6.8135046627154638E-3</v>
      </c>
      <c r="E92" s="34">
        <f t="shared" ca="1" si="43"/>
        <v>4.6073333789533599E-3</v>
      </c>
      <c r="F92" s="34">
        <f t="shared" ca="1" si="43"/>
        <v>-1.8802859696887775E-2</v>
      </c>
      <c r="G92" s="53">
        <f t="shared" ca="1" si="43"/>
        <v>-1.9415469814324515E-3</v>
      </c>
      <c r="H92" s="34">
        <f t="shared" ca="1" si="43"/>
        <v>3.98809641170359E-2</v>
      </c>
      <c r="I92" s="34">
        <f t="shared" ca="1" si="43"/>
        <v>-8.4929526035647518E-3</v>
      </c>
      <c r="J92" s="64">
        <f t="shared" ca="1" si="43"/>
        <v>-1.117785931434967E-3</v>
      </c>
      <c r="K92" s="34">
        <f t="shared" ca="1" si="43"/>
        <v>-2.151096796783214E-2</v>
      </c>
      <c r="L92" s="34">
        <f t="shared" ca="1" si="3"/>
        <v>2.696177801224442E-2</v>
      </c>
      <c r="M92" s="64">
        <f t="shared" ref="M92:Y92" ca="1" si="44">IF(AND(M27&gt;=0,M27&lt;&gt;" ",M26&lt;&gt;" ",(M26)&gt;0),M27/M26-1," ")</f>
        <v>8.4829109985173901E-3</v>
      </c>
      <c r="N92" s="34">
        <f t="shared" ca="1" si="44"/>
        <v>1.7483831559705898E-3</v>
      </c>
      <c r="O92" s="55">
        <f t="shared" ca="1" si="44"/>
        <v>-3.2060438342253583E-2</v>
      </c>
      <c r="P92" s="53">
        <f t="shared" ca="1" si="44"/>
        <v>8.6569992203091584E-3</v>
      </c>
      <c r="Q92" s="34">
        <f t="shared" ca="1" si="44"/>
        <v>-1.7313563340589644E-3</v>
      </c>
      <c r="R92" s="34">
        <f t="shared" ca="1" si="44"/>
        <v>-5.2974663217991713E-3</v>
      </c>
      <c r="S92" s="34">
        <f t="shared" ca="1" si="44"/>
        <v>-8.9092478169333633E-3</v>
      </c>
      <c r="T92" s="34" t="str">
        <f t="shared" ca="1" si="44"/>
        <v xml:space="preserve"> </v>
      </c>
      <c r="U92" s="34">
        <f t="shared" ca="1" si="44"/>
        <v>3.019503213607555E-3</v>
      </c>
      <c r="V92" s="34">
        <f t="shared" ca="1" si="44"/>
        <v>-1.8711461970141285E-2</v>
      </c>
      <c r="W92" s="34" t="str">
        <f t="shared" ca="1" si="44"/>
        <v xml:space="preserve"> </v>
      </c>
      <c r="X92" s="34">
        <f t="shared" ca="1" si="44"/>
        <v>-9.6679935563122044E-3</v>
      </c>
      <c r="Y92" s="55">
        <f t="shared" ca="1" si="44"/>
        <v>-1.2883404534599685E-2</v>
      </c>
    </row>
    <row r="93" spans="1:25" s="33" customFormat="1" ht="12" thickBot="1" x14ac:dyDescent="0.25">
      <c r="A93" s="26">
        <v>40178</v>
      </c>
      <c r="B93" s="65">
        <f t="shared" ref="B93:K93" ca="1" si="45">IF(AND(B28&gt;=0, (B27)&gt;0),B28/B27-1," ")</f>
        <v>-4.3198108930069257E-3</v>
      </c>
      <c r="C93" s="65">
        <f t="shared" ca="1" si="45"/>
        <v>-6.3017189908337601E-3</v>
      </c>
      <c r="D93" s="56">
        <f t="shared" ca="1" si="45"/>
        <v>-6.0777915004258665E-3</v>
      </c>
      <c r="E93" s="56">
        <f t="shared" ca="1" si="45"/>
        <v>-8.111384772907293E-3</v>
      </c>
      <c r="F93" s="56">
        <f t="shared" ca="1" si="45"/>
        <v>-1.3721296346294376E-2</v>
      </c>
      <c r="G93" s="57">
        <f t="shared" ca="1" si="45"/>
        <v>-1.9341659893236107E-3</v>
      </c>
      <c r="H93" s="56">
        <f t="shared" ca="1" si="45"/>
        <v>-7.7977648817555645E-2</v>
      </c>
      <c r="I93" s="56">
        <f t="shared" ca="1" si="45"/>
        <v>-6.5072711889907486E-3</v>
      </c>
      <c r="J93" s="66">
        <f t="shared" ca="1" si="45"/>
        <v>8.5298599752725579E-4</v>
      </c>
      <c r="K93" s="56">
        <f t="shared" ca="1" si="45"/>
        <v>-1.7477529838915373E-2</v>
      </c>
      <c r="L93" s="56">
        <f t="shared" ca="1" si="3"/>
        <v>-0.12581325536958943</v>
      </c>
      <c r="M93" s="66">
        <f t="shared" ref="M93:Y93" ca="1" si="46">IF(AND(M28&gt;=0,M28&lt;&gt;" ",M27&lt;&gt;" ",(M27)&gt;0),M28/M27-1," ")</f>
        <v>-4.3023447300953865E-2</v>
      </c>
      <c r="N93" s="56">
        <f t="shared" ca="1" si="46"/>
        <v>-1.4619630396870642E-2</v>
      </c>
      <c r="O93" s="58">
        <f t="shared" ca="1" si="46"/>
        <v>-0.1083332224926139</v>
      </c>
      <c r="P93" s="57">
        <f t="shared" ca="1" si="46"/>
        <v>4.4738085073525724E-4</v>
      </c>
      <c r="Q93" s="56">
        <f t="shared" ca="1" si="46"/>
        <v>-6.0950125836833902E-4</v>
      </c>
      <c r="R93" s="56">
        <f t="shared" ca="1" si="46"/>
        <v>-2.8465997610880311E-3</v>
      </c>
      <c r="S93" s="56">
        <f t="shared" ca="1" si="46"/>
        <v>1.1957087457432625E-3</v>
      </c>
      <c r="T93" s="56" t="str">
        <f t="shared" ca="1" si="46"/>
        <v xml:space="preserve"> </v>
      </c>
      <c r="U93" s="56">
        <f t="shared" ca="1" si="46"/>
        <v>-1.2332787213358398E-2</v>
      </c>
      <c r="V93" s="56">
        <f t="shared" ca="1" si="46"/>
        <v>-9.7768234991072456E-3</v>
      </c>
      <c r="W93" s="56" t="str">
        <f t="shared" ca="1" si="46"/>
        <v xml:space="preserve"> </v>
      </c>
      <c r="X93" s="56">
        <f t="shared" ca="1" si="46"/>
        <v>-2.3248022230902166E-2</v>
      </c>
      <c r="Y93" s="58">
        <f t="shared" ca="1" si="46"/>
        <v>1.7115668013965024E-3</v>
      </c>
    </row>
    <row r="94" spans="1:25" s="33" customFormat="1" x14ac:dyDescent="0.2">
      <c r="A94" s="20">
        <v>40268</v>
      </c>
      <c r="B94" s="63">
        <f t="shared" ref="B94:K94" ca="1" si="47">IF(AND(B29&gt;=0, (B28)&gt;0),B29/B28-1," ")</f>
        <v>6.1403424222656877E-3</v>
      </c>
      <c r="C94" s="63">
        <f t="shared" ca="1" si="47"/>
        <v>-6.8518583983889769E-4</v>
      </c>
      <c r="D94" s="34">
        <f t="shared" ca="1" si="47"/>
        <v>-8.1975135111711506E-4</v>
      </c>
      <c r="E94" s="34">
        <f t="shared" ca="1" si="47"/>
        <v>3.9818839703258391E-3</v>
      </c>
      <c r="F94" s="34">
        <f t="shared" ca="1" si="47"/>
        <v>5.2714192219376343E-3</v>
      </c>
      <c r="G94" s="53">
        <f t="shared" ca="1" si="47"/>
        <v>5.4943184017712809E-3</v>
      </c>
      <c r="H94" s="34">
        <f t="shared" ca="1" si="47"/>
        <v>1.0400426009373742E-3</v>
      </c>
      <c r="I94" s="34">
        <f t="shared" ca="1" si="47"/>
        <v>-1.4211582732946426E-2</v>
      </c>
      <c r="J94" s="64">
        <f t="shared" ca="1" si="47"/>
        <v>-1.5445089911023446E-2</v>
      </c>
      <c r="K94" s="34">
        <f t="shared" ca="1" si="47"/>
        <v>-7.765859392504848E-3</v>
      </c>
      <c r="L94" s="34" t="str">
        <f ca="1">IF(AND(L29&gt;=0,L29&lt;&gt;" ",L28&lt;&gt;" ",(L28)&gt;0),L29/L28-1," ")</f>
        <v xml:space="preserve"> </v>
      </c>
      <c r="M94" s="64" t="str">
        <f t="shared" ref="M94:Y94" ca="1" si="48">IF(AND(M29&gt;=0,M29&lt;&gt;" ",M28&lt;&gt;" ",(M28)&gt;0),M29/M28-1," ")</f>
        <v xml:space="preserve"> </v>
      </c>
      <c r="N94" s="34">
        <f t="shared" ca="1" si="48"/>
        <v>-1.1386323697862855E-3</v>
      </c>
      <c r="O94" s="55">
        <f t="shared" ca="1" si="48"/>
        <v>-6.0108944910529094E-2</v>
      </c>
      <c r="P94" s="53">
        <f t="shared" ca="1" si="48"/>
        <v>-2.1280711818321363E-2</v>
      </c>
      <c r="Q94" s="34">
        <f t="shared" ca="1" si="48"/>
        <v>2.3880643232716547E-3</v>
      </c>
      <c r="R94" s="34">
        <f t="shared" ca="1" si="48"/>
        <v>-2.4545070655718204E-3</v>
      </c>
      <c r="S94" s="34">
        <f t="shared" ca="1" si="48"/>
        <v>2.7381416225038535E-3</v>
      </c>
      <c r="T94" s="34" t="str">
        <f t="shared" ca="1" si="48"/>
        <v xml:space="preserve"> </v>
      </c>
      <c r="U94" s="34">
        <f t="shared" ca="1" si="48"/>
        <v>-8.013827348325453E-4</v>
      </c>
      <c r="V94" s="34">
        <f t="shared" ca="1" si="48"/>
        <v>8.7072169848196879E-3</v>
      </c>
      <c r="W94" s="34" t="str">
        <f t="shared" ca="1" si="48"/>
        <v xml:space="preserve"> </v>
      </c>
      <c r="X94" s="34">
        <f t="shared" ca="1" si="48"/>
        <v>-5.6350704609613445E-3</v>
      </c>
      <c r="Y94" s="55">
        <f t="shared" ca="1" si="48"/>
        <v>-7.500557510346173E-3</v>
      </c>
    </row>
    <row r="95" spans="1:25" s="33" customFormat="1" x14ac:dyDescent="0.2">
      <c r="A95" s="20">
        <v>40359</v>
      </c>
      <c r="B95" s="63">
        <f t="shared" ref="B95:K95" ca="1" si="49">IF(AND(B30&gt;=0, (B29)&gt;0),B30/B29-1," ")</f>
        <v>-2.6755783201912742E-3</v>
      </c>
      <c r="C95" s="63">
        <f t="shared" ca="1" si="49"/>
        <v>-1.1775730560230513E-2</v>
      </c>
      <c r="D95" s="34">
        <f t="shared" ca="1" si="49"/>
        <v>-1.2437806151714637E-2</v>
      </c>
      <c r="E95" s="34">
        <f t="shared" ca="1" si="49"/>
        <v>2.5863822417226956E-4</v>
      </c>
      <c r="F95" s="34">
        <f t="shared" ca="1" si="49"/>
        <v>-1.5165331561576845E-2</v>
      </c>
      <c r="G95" s="53">
        <f t="shared" ca="1" si="49"/>
        <v>-5.5988564517005512E-3</v>
      </c>
      <c r="H95" s="34">
        <f t="shared" ca="1" si="49"/>
        <v>2.9006990034237567E-2</v>
      </c>
      <c r="I95" s="34">
        <f t="shared" ca="1" si="49"/>
        <v>-1.7310661088350221E-2</v>
      </c>
      <c r="J95" s="64">
        <f t="shared" ca="1" si="49"/>
        <v>-1.5436630505808679E-2</v>
      </c>
      <c r="K95" s="34">
        <f t="shared" ca="1" si="49"/>
        <v>-8.5264908505975345E-3</v>
      </c>
      <c r="L95" s="34" t="str">
        <f t="shared" ca="1" si="3"/>
        <v xml:space="preserve"> </v>
      </c>
      <c r="M95" s="64" t="str">
        <f t="shared" ref="M95:Y95" ca="1" si="50">IF(AND(M30&gt;=0,M30&lt;&gt;" ",M29&lt;&gt;" ",(M29)&gt;0),M30/M29-1," ")</f>
        <v xml:space="preserve"> </v>
      </c>
      <c r="N95" s="34">
        <f t="shared" ca="1" si="50"/>
        <v>1.6838468923929817E-3</v>
      </c>
      <c r="O95" s="55">
        <f t="shared" ca="1" si="50"/>
        <v>-2.225138223733214E-2</v>
      </c>
      <c r="P95" s="53">
        <f t="shared" ca="1" si="50"/>
        <v>-2.0166298793792059E-2</v>
      </c>
      <c r="Q95" s="34">
        <f t="shared" ca="1" si="50"/>
        <v>-1.105685957095226E-2</v>
      </c>
      <c r="R95" s="34">
        <f t="shared" ca="1" si="50"/>
        <v>-8.063447071679497E-3</v>
      </c>
      <c r="S95" s="34">
        <f t="shared" ca="1" si="50"/>
        <v>-8.9067648411422784E-3</v>
      </c>
      <c r="T95" s="34" t="str">
        <f t="shared" ca="1" si="50"/>
        <v xml:space="preserve"> </v>
      </c>
      <c r="U95" s="34">
        <f t="shared" ca="1" si="50"/>
        <v>5.7868410363515199E-3</v>
      </c>
      <c r="V95" s="34">
        <f t="shared" ca="1" si="50"/>
        <v>-1.3236523284981261E-2</v>
      </c>
      <c r="W95" s="34" t="str">
        <f t="shared" ca="1" si="50"/>
        <v xml:space="preserve"> </v>
      </c>
      <c r="X95" s="34">
        <f t="shared" ca="1" si="50"/>
        <v>-1.5726509549720991E-2</v>
      </c>
      <c r="Y95" s="55">
        <f t="shared" ca="1" si="50"/>
        <v>-3.2758223772095807E-3</v>
      </c>
    </row>
    <row r="96" spans="1:25" s="33" customFormat="1" x14ac:dyDescent="0.2">
      <c r="A96" s="20">
        <v>40451</v>
      </c>
      <c r="B96" s="63">
        <f t="shared" ref="B96:K96" ca="1" si="51">IF(AND(B31&gt;=0, (B30)&gt;0),B31/B30-1," ")</f>
        <v>6.5650807308084147E-3</v>
      </c>
      <c r="C96" s="63">
        <f t="shared" ca="1" si="51"/>
        <v>1.0910080147072954E-3</v>
      </c>
      <c r="D96" s="34">
        <f t="shared" ca="1" si="51"/>
        <v>5.0554948641390318E-4</v>
      </c>
      <c r="E96" s="34">
        <f t="shared" ca="1" si="51"/>
        <v>2.3431974496532781E-3</v>
      </c>
      <c r="F96" s="34">
        <f t="shared" ca="1" si="51"/>
        <v>-7.4598638978546905E-3</v>
      </c>
      <c r="G96" s="53">
        <f t="shared" ca="1" si="51"/>
        <v>2.0795611920059187E-3</v>
      </c>
      <c r="H96" s="34">
        <f t="shared" ca="1" si="51"/>
        <v>-2.9281722274753563E-2</v>
      </c>
      <c r="I96" s="34">
        <f t="shared" ca="1" si="51"/>
        <v>-2.8035843703810848E-5</v>
      </c>
      <c r="J96" s="64">
        <f t="shared" ca="1" si="51"/>
        <v>2.0460475950625501E-3</v>
      </c>
      <c r="K96" s="34">
        <f t="shared" ca="1" si="51"/>
        <v>-5.192499516178728E-3</v>
      </c>
      <c r="L96" s="34" t="str">
        <f t="shared" ca="1" si="3"/>
        <v xml:space="preserve"> </v>
      </c>
      <c r="M96" s="64" t="str">
        <f t="shared" ref="M96:Y96" ca="1" si="52">IF(AND(M31&gt;=0,M31&lt;&gt;" ",M30&lt;&gt;" ",(M30)&gt;0),M31/M30-1," ")</f>
        <v xml:space="preserve"> </v>
      </c>
      <c r="N96" s="34">
        <f t="shared" ca="1" si="52"/>
        <v>2.725521744600945E-3</v>
      </c>
      <c r="O96" s="55">
        <f t="shared" ca="1" si="52"/>
        <v>-2.1419631164214414E-2</v>
      </c>
      <c r="P96" s="53">
        <f t="shared" ca="1" si="52"/>
        <v>6.3829692024337525E-3</v>
      </c>
      <c r="Q96" s="34">
        <f t="shared" ca="1" si="52"/>
        <v>6.5858987622078313E-3</v>
      </c>
      <c r="R96" s="34">
        <f t="shared" ca="1" si="52"/>
        <v>-4.6277617394757664E-3</v>
      </c>
      <c r="S96" s="34">
        <f t="shared" ca="1" si="52"/>
        <v>-1.3400774876496713E-2</v>
      </c>
      <c r="T96" s="34" t="str">
        <f t="shared" ca="1" si="52"/>
        <v xml:space="preserve"> </v>
      </c>
      <c r="U96" s="34">
        <f t="shared" ca="1" si="52"/>
        <v>-4.6481002509087821E-3</v>
      </c>
      <c r="V96" s="34">
        <f t="shared" ca="1" si="52"/>
        <v>-4.0763789103133163E-3</v>
      </c>
      <c r="W96" s="34" t="str">
        <f t="shared" ca="1" si="52"/>
        <v xml:space="preserve"> </v>
      </c>
      <c r="X96" s="34">
        <f t="shared" ca="1" si="52"/>
        <v>-2.6338983598630628E-2</v>
      </c>
      <c r="Y96" s="55">
        <f t="shared" ca="1" si="52"/>
        <v>1.0736270942721671E-2</v>
      </c>
    </row>
    <row r="97" spans="1:25" s="33" customFormat="1" ht="12" thickBot="1" x14ac:dyDescent="0.25">
      <c r="A97" s="20">
        <v>40543</v>
      </c>
      <c r="B97" s="63">
        <f t="shared" ref="B97:K97" ca="1" si="53">IF(AND(B32&gt;=0, (B31)&gt;0),B32/B31-1," ")</f>
        <v>2.3234669929474983E-3</v>
      </c>
      <c r="C97" s="63">
        <f t="shared" ca="1" si="53"/>
        <v>-5.7278045452653359E-3</v>
      </c>
      <c r="D97" s="34">
        <f t="shared" ca="1" si="53"/>
        <v>-7.8214839447044993E-3</v>
      </c>
      <c r="E97" s="34">
        <f t="shared" ca="1" si="53"/>
        <v>-1.8909391044100721E-3</v>
      </c>
      <c r="F97" s="34">
        <f t="shared" ca="1" si="53"/>
        <v>-3.7886529469339791E-3</v>
      </c>
      <c r="G97" s="53">
        <f t="shared" ca="1" si="53"/>
        <v>-6.0624351912905716E-3</v>
      </c>
      <c r="H97" s="34">
        <f t="shared" ca="1" si="53"/>
        <v>-2.4580115803705116E-3</v>
      </c>
      <c r="I97" s="34">
        <f t="shared" ca="1" si="53"/>
        <v>-9.1324740947061889E-3</v>
      </c>
      <c r="J97" s="64">
        <f t="shared" ca="1" si="53"/>
        <v>-8.8072324281933678E-3</v>
      </c>
      <c r="K97" s="34">
        <f t="shared" ca="1" si="53"/>
        <v>-9.8311697718140856E-3</v>
      </c>
      <c r="L97" s="34" t="str">
        <f t="shared" ca="1" si="3"/>
        <v xml:space="preserve"> </v>
      </c>
      <c r="M97" s="64" t="str">
        <f t="shared" ref="M97:Y97" ca="1" si="54">IF(AND(M32&gt;=0,M32&lt;&gt;" ",M31&lt;&gt;" ",(M31)&gt;0),M32/M31-1," ")</f>
        <v xml:space="preserve"> </v>
      </c>
      <c r="N97" s="34">
        <f t="shared" ca="1" si="54"/>
        <v>-6.2977360103281255E-3</v>
      </c>
      <c r="O97" s="55">
        <f t="shared" ca="1" si="54"/>
        <v>-6.8296676053669625E-3</v>
      </c>
      <c r="P97" s="53">
        <f t="shared" ca="1" si="54"/>
        <v>-8.5492381792330319E-2</v>
      </c>
      <c r="Q97" s="34">
        <f t="shared" ca="1" si="54"/>
        <v>-5.7700797906632406E-3</v>
      </c>
      <c r="R97" s="34">
        <f t="shared" ca="1" si="54"/>
        <v>-5.9527242226845578E-3</v>
      </c>
      <c r="S97" s="34">
        <f t="shared" ca="1" si="54"/>
        <v>-4.5723630495752343E-2</v>
      </c>
      <c r="T97" s="34" t="str">
        <f t="shared" ca="1" si="54"/>
        <v xml:space="preserve"> </v>
      </c>
      <c r="U97" s="34">
        <f t="shared" ca="1" si="54"/>
        <v>-6.5414631758686781E-4</v>
      </c>
      <c r="V97" s="34">
        <f t="shared" ca="1" si="54"/>
        <v>-1.7477151868740548E-2</v>
      </c>
      <c r="W97" s="34" t="str">
        <f t="shared" ca="1" si="54"/>
        <v xml:space="preserve"> </v>
      </c>
      <c r="X97" s="34">
        <f t="shared" ca="1" si="54"/>
        <v>-7.2686839683236748E-2</v>
      </c>
      <c r="Y97" s="55">
        <f t="shared" ca="1" si="54"/>
        <v>-2.3067458844979072E-2</v>
      </c>
    </row>
    <row r="98" spans="1:25" s="33" customFormat="1" x14ac:dyDescent="0.2">
      <c r="A98" s="14">
        <v>40633</v>
      </c>
      <c r="B98" s="67">
        <f t="shared" ref="B98:K98" ca="1" si="55">IF(AND(B33&gt;=0, (B32)&gt;0),B33/B32-1," ")</f>
        <v>5.8285198476351052E-3</v>
      </c>
      <c r="C98" s="67">
        <f t="shared" ca="1" si="55"/>
        <v>-1.668812232003436E-3</v>
      </c>
      <c r="D98" s="59">
        <f t="shared" ca="1" si="55"/>
        <v>-3.3138101515040042E-3</v>
      </c>
      <c r="E98" s="59">
        <f t="shared" ca="1" si="55"/>
        <v>1.1893298145528863E-3</v>
      </c>
      <c r="F98" s="59">
        <f t="shared" ca="1" si="55"/>
        <v>-2.9534716776664638E-3</v>
      </c>
      <c r="G98" s="60">
        <f t="shared" ca="1" si="55"/>
        <v>-3.1771822266211114E-3</v>
      </c>
      <c r="H98" s="59">
        <f t="shared" ca="1" si="55"/>
        <v>-3.0666212321820319E-2</v>
      </c>
      <c r="I98" s="59">
        <f t="shared" ca="1" si="55"/>
        <v>-1.8526905727389575E-3</v>
      </c>
      <c r="J98" s="68">
        <f t="shared" ca="1" si="55"/>
        <v>-2.94361504811258E-3</v>
      </c>
      <c r="K98" s="59">
        <f t="shared" ca="1" si="55"/>
        <v>-1.8311200979237441E-3</v>
      </c>
      <c r="L98" s="59" t="str">
        <f t="shared" ca="1" si="3"/>
        <v xml:space="preserve"> </v>
      </c>
      <c r="M98" s="68" t="str">
        <f t="shared" ref="M98:Y98" ca="1" si="56">IF(AND(M33&gt;=0,M33&lt;&gt;" ",M32&lt;&gt;" ",(M32)&gt;0),M33/M32-1," ")</f>
        <v xml:space="preserve"> </v>
      </c>
      <c r="N98" s="59">
        <f t="shared" ca="1" si="56"/>
        <v>1.9781514284502588E-3</v>
      </c>
      <c r="O98" s="61">
        <f t="shared" ca="1" si="56"/>
        <v>-7.1984658930279721E-4</v>
      </c>
      <c r="P98" s="60">
        <f t="shared" ca="1" si="56"/>
        <v>0.23143827030324782</v>
      </c>
      <c r="Q98" s="59">
        <f t="shared" ca="1" si="56"/>
        <v>1.8635675455711542E-3</v>
      </c>
      <c r="R98" s="59">
        <f t="shared" ca="1" si="56"/>
        <v>-8.2724089855619187E-3</v>
      </c>
      <c r="S98" s="59" t="str">
        <f t="shared" ca="1" si="56"/>
        <v xml:space="preserve"> </v>
      </c>
      <c r="T98" s="59" t="str">
        <f t="shared" ca="1" si="56"/>
        <v xml:space="preserve"> </v>
      </c>
      <c r="U98" s="59">
        <f t="shared" ca="1" si="56"/>
        <v>-3.5157330026198697E-3</v>
      </c>
      <c r="V98" s="59" t="str">
        <f t="shared" ca="1" si="56"/>
        <v xml:space="preserve"> </v>
      </c>
      <c r="W98" s="59" t="str">
        <f t="shared" ca="1" si="56"/>
        <v xml:space="preserve"> </v>
      </c>
      <c r="X98" s="59">
        <f t="shared" ca="1" si="56"/>
        <v>0.14495264094513693</v>
      </c>
      <c r="Y98" s="61">
        <f t="shared" ca="1" si="56"/>
        <v>-5.8473151664296674E-3</v>
      </c>
    </row>
    <row r="99" spans="1:25" s="33" customFormat="1" x14ac:dyDescent="0.2">
      <c r="A99" s="20">
        <v>40724</v>
      </c>
      <c r="B99" s="63">
        <f t="shared" ref="B99:K99" ca="1" si="57">IF(AND(B34&gt;=0, (B33)&gt;0),B34/B33-1," ")</f>
        <v>3.2247315831697154E-3</v>
      </c>
      <c r="C99" s="63">
        <f t="shared" ca="1" si="57"/>
        <v>-5.0606144312566048E-3</v>
      </c>
      <c r="D99" s="34">
        <f t="shared" ca="1" si="57"/>
        <v>-6.0986136829150883E-3</v>
      </c>
      <c r="E99" s="34">
        <f t="shared" ca="1" si="57"/>
        <v>-9.6051563435617382E-5</v>
      </c>
      <c r="F99" s="34">
        <f t="shared" ca="1" si="57"/>
        <v>-7.8573975362307147E-3</v>
      </c>
      <c r="G99" s="53">
        <f t="shared" ca="1" si="57"/>
        <v>-1.6706543269330298E-3</v>
      </c>
      <c r="H99" s="34">
        <f t="shared" ca="1" si="57"/>
        <v>-1.7446232361797764E-2</v>
      </c>
      <c r="I99" s="34">
        <f t="shared" ca="1" si="57"/>
        <v>-9.8953221086106602E-3</v>
      </c>
      <c r="J99" s="64">
        <f t="shared" ca="1" si="57"/>
        <v>-5.2152331069102997E-3</v>
      </c>
      <c r="K99" s="34">
        <f t="shared" ca="1" si="57"/>
        <v>-1.0233632322291464E-2</v>
      </c>
      <c r="L99" s="34" t="str">
        <f t="shared" ca="1" si="3"/>
        <v xml:space="preserve"> </v>
      </c>
      <c r="M99" s="64" t="str">
        <f t="shared" ref="M99:Y99" ca="1" si="58">IF(AND(M34&gt;=0,M34&lt;&gt;" ",M33&lt;&gt;" ",(M33)&gt;0),M34/M33-1," ")</f>
        <v xml:space="preserve"> </v>
      </c>
      <c r="N99" s="34">
        <f t="shared" ca="1" si="58"/>
        <v>6.4174266326277873E-4</v>
      </c>
      <c r="O99" s="55">
        <f t="shared" ca="1" si="58"/>
        <v>-3.1086710326964417E-2</v>
      </c>
      <c r="P99" s="53">
        <f t="shared" ca="1" si="58"/>
        <v>-2.2413309294694428E-2</v>
      </c>
      <c r="Q99" s="34">
        <f t="shared" ca="1" si="58"/>
        <v>-3.172748964129779E-4</v>
      </c>
      <c r="R99" s="34">
        <f t="shared" ca="1" si="58"/>
        <v>-6.4001078609482454E-3</v>
      </c>
      <c r="S99" s="34" t="str">
        <f t="shared" ca="1" si="58"/>
        <v xml:space="preserve"> </v>
      </c>
      <c r="T99" s="34" t="str">
        <f t="shared" ca="1" si="58"/>
        <v xml:space="preserve"> </v>
      </c>
      <c r="U99" s="34">
        <f t="shared" ca="1" si="58"/>
        <v>-1.2766630149502189E-3</v>
      </c>
      <c r="V99" s="34" t="str">
        <f t="shared" ca="1" si="58"/>
        <v xml:space="preserve"> </v>
      </c>
      <c r="W99" s="34" t="str">
        <f t="shared" ca="1" si="58"/>
        <v xml:space="preserve"> </v>
      </c>
      <c r="X99" s="34">
        <f t="shared" ca="1" si="58"/>
        <v>-9.9531566968309448E-3</v>
      </c>
      <c r="Y99" s="55">
        <f t="shared" ca="1" si="58"/>
        <v>-2.1181980310140847E-2</v>
      </c>
    </row>
    <row r="100" spans="1:25" s="33" customFormat="1" x14ac:dyDescent="0.2">
      <c r="A100" s="20">
        <v>40816</v>
      </c>
      <c r="B100" s="63">
        <f t="shared" ref="B100:K100" ca="1" si="59">IF(AND(B35&gt;=0, (B34)&gt;0),B35/B34-1," ")</f>
        <v>4.1605187211806172E-3</v>
      </c>
      <c r="C100" s="63">
        <f t="shared" ca="1" si="59"/>
        <v>-3.6735632918638572E-3</v>
      </c>
      <c r="D100" s="34">
        <f t="shared" ca="1" si="59"/>
        <v>-3.5561639526112687E-3</v>
      </c>
      <c r="E100" s="34">
        <f t="shared" ca="1" si="59"/>
        <v>4.2218529273414518E-3</v>
      </c>
      <c r="F100" s="34">
        <f t="shared" ca="1" si="59"/>
        <v>-9.4484153670530979E-3</v>
      </c>
      <c r="G100" s="53">
        <f t="shared" ca="1" si="59"/>
        <v>-3.5776935927671616E-3</v>
      </c>
      <c r="H100" s="34">
        <f t="shared" ca="1" si="59"/>
        <v>-2.7089906856931911E-3</v>
      </c>
      <c r="I100" s="34">
        <f t="shared" ca="1" si="59"/>
        <v>-6.5288533205025701E-3</v>
      </c>
      <c r="J100" s="64">
        <f t="shared" ca="1" si="59"/>
        <v>-1.0584378572377706E-2</v>
      </c>
      <c r="K100" s="34">
        <f t="shared" ca="1" si="59"/>
        <v>-9.0920078967913209E-3</v>
      </c>
      <c r="L100" s="34" t="str">
        <f t="shared" ca="1" si="3"/>
        <v xml:space="preserve"> </v>
      </c>
      <c r="M100" s="64" t="str">
        <f t="shared" ref="M100:Y100" ca="1" si="60">IF(AND(M35&gt;=0,M35&lt;&gt;" ",M34&lt;&gt;" ",(M34)&gt;0),M35/M34-1," ")</f>
        <v xml:space="preserve"> </v>
      </c>
      <c r="N100" s="34">
        <f t="shared" ca="1" si="60"/>
        <v>-7.3070256095753017E-4</v>
      </c>
      <c r="O100" s="55">
        <f t="shared" ca="1" si="60"/>
        <v>-8.2277247106299356E-5</v>
      </c>
      <c r="P100" s="53">
        <f t="shared" ca="1" si="60"/>
        <v>-2.1622903559693651E-2</v>
      </c>
      <c r="Q100" s="34">
        <f t="shared" ca="1" si="60"/>
        <v>4.9167971586938641E-4</v>
      </c>
      <c r="R100" s="34">
        <f t="shared" ca="1" si="60"/>
        <v>-2.4672279747958159E-3</v>
      </c>
      <c r="S100" s="34" t="str">
        <f t="shared" ca="1" si="60"/>
        <v xml:space="preserve"> </v>
      </c>
      <c r="T100" s="34" t="str">
        <f t="shared" ca="1" si="60"/>
        <v xml:space="preserve"> </v>
      </c>
      <c r="U100" s="34">
        <f t="shared" ca="1" si="60"/>
        <v>1.7006352906987487E-3</v>
      </c>
      <c r="V100" s="34" t="str">
        <f t="shared" ca="1" si="60"/>
        <v xml:space="preserve"> </v>
      </c>
      <c r="W100" s="34" t="str">
        <f t="shared" ca="1" si="60"/>
        <v xml:space="preserve"> </v>
      </c>
      <c r="X100" s="34">
        <f t="shared" ca="1" si="60"/>
        <v>-1.4535635994543217E-2</v>
      </c>
      <c r="Y100" s="55">
        <f t="shared" ca="1" si="60"/>
        <v>-1.1667859693975768E-2</v>
      </c>
    </row>
    <row r="101" spans="1:25" s="33" customFormat="1" ht="12" thickBot="1" x14ac:dyDescent="0.25">
      <c r="A101" s="26">
        <v>40908</v>
      </c>
      <c r="B101" s="65">
        <f t="shared" ref="B101:K101" ca="1" si="61">IF(AND(B36&gt;=0, (B35)&gt;0),B36/B35-1," ")</f>
        <v>-1.0136172186698822E-3</v>
      </c>
      <c r="C101" s="65">
        <f t="shared" ca="1" si="61"/>
        <v>-3.5972340068884945E-3</v>
      </c>
      <c r="D101" s="56">
        <f t="shared" ca="1" si="61"/>
        <v>-4.0881500789961001E-3</v>
      </c>
      <c r="E101" s="56">
        <f t="shared" ca="1" si="61"/>
        <v>-3.6672355386434541E-3</v>
      </c>
      <c r="F101" s="56">
        <f t="shared" ca="1" si="61"/>
        <v>-6.1777909372228157E-3</v>
      </c>
      <c r="G101" s="57">
        <f t="shared" ca="1" si="61"/>
        <v>-4.0834485762651918E-3</v>
      </c>
      <c r="H101" s="56">
        <f t="shared" ca="1" si="61"/>
        <v>0.11685782813602397</v>
      </c>
      <c r="I101" s="56">
        <f t="shared" ca="1" si="61"/>
        <v>-1.1714373116630816E-2</v>
      </c>
      <c r="J101" s="66">
        <f t="shared" ca="1" si="61"/>
        <v>-1.38209264144602E-2</v>
      </c>
      <c r="K101" s="56">
        <f t="shared" ca="1" si="61"/>
        <v>-8.8222455036489622E-3</v>
      </c>
      <c r="L101" s="56" t="str">
        <f t="shared" ca="1" si="3"/>
        <v xml:space="preserve"> </v>
      </c>
      <c r="M101" s="66" t="str">
        <f t="shared" ref="M101:Y101" ca="1" si="62">IF(AND(M36&gt;=0,M36&lt;&gt;" ",M35&lt;&gt;" ",(M35)&gt;0),M36/M35-1," ")</f>
        <v xml:space="preserve"> </v>
      </c>
      <c r="N101" s="56">
        <f t="shared" ca="1" si="62"/>
        <v>-5.2181460544644676E-3</v>
      </c>
      <c r="O101" s="58">
        <f t="shared" ca="1" si="62"/>
        <v>6.7185692404738706E-3</v>
      </c>
      <c r="P101" s="57">
        <f t="shared" ca="1" si="62"/>
        <v>-6.860944428835114E-3</v>
      </c>
      <c r="Q101" s="56">
        <f t="shared" ca="1" si="62"/>
        <v>-1.7846743821866573E-3</v>
      </c>
      <c r="R101" s="56">
        <f t="shared" ca="1" si="62"/>
        <v>-2.8573271183910398E-3</v>
      </c>
      <c r="S101" s="56" t="str">
        <f t="shared" ca="1" si="62"/>
        <v xml:space="preserve"> </v>
      </c>
      <c r="T101" s="56" t="str">
        <f t="shared" ca="1" si="62"/>
        <v xml:space="preserve"> </v>
      </c>
      <c r="U101" s="56">
        <f t="shared" ca="1" si="62"/>
        <v>5.1588873766634791E-3</v>
      </c>
      <c r="V101" s="56" t="str">
        <f t="shared" ca="1" si="62"/>
        <v xml:space="preserve"> </v>
      </c>
      <c r="W101" s="56" t="str">
        <f t="shared" ca="1" si="62"/>
        <v xml:space="preserve"> </v>
      </c>
      <c r="X101" s="56">
        <f t="shared" ca="1" si="62"/>
        <v>-3.202098385747254E-4</v>
      </c>
      <c r="Y101" s="58">
        <f t="shared" ca="1" si="62"/>
        <v>-6.9350055662842358E-4</v>
      </c>
    </row>
    <row r="102" spans="1:25" s="33" customFormat="1" x14ac:dyDescent="0.2">
      <c r="A102" s="14">
        <v>40999</v>
      </c>
      <c r="B102" s="67">
        <f t="shared" ref="B102:K102" ca="1" si="63">IF(AND(B37&gt;=0, (B36)&gt;0),B37/B36-1," ")</f>
        <v>4.6967988542290229E-4</v>
      </c>
      <c r="C102" s="67">
        <f t="shared" ca="1" si="63"/>
        <v>-7.9792035801261596E-3</v>
      </c>
      <c r="D102" s="59">
        <f t="shared" ca="1" si="63"/>
        <v>-8.9324883185484261E-3</v>
      </c>
      <c r="E102" s="59">
        <f t="shared" ca="1" si="63"/>
        <v>-6.446252276578468E-4</v>
      </c>
      <c r="F102" s="59">
        <f t="shared" ca="1" si="63"/>
        <v>-8.2058363673382928E-3</v>
      </c>
      <c r="G102" s="60">
        <f t="shared" ca="1" si="63"/>
        <v>-1.9233403958417439E-3</v>
      </c>
      <c r="H102" s="59">
        <f t="shared" ca="1" si="63"/>
        <v>-9.7912070031262344E-2</v>
      </c>
      <c r="I102" s="59">
        <f t="shared" ca="1" si="63"/>
        <v>-1.0788337359890154E-2</v>
      </c>
      <c r="J102" s="68">
        <f t="shared" ca="1" si="63"/>
        <v>-1.7075310022779733E-2</v>
      </c>
      <c r="K102" s="59">
        <f t="shared" ca="1" si="63"/>
        <v>7.1367632273977577E-4</v>
      </c>
      <c r="L102" s="59" t="str">
        <f t="shared" ca="1" si="3"/>
        <v xml:space="preserve"> </v>
      </c>
      <c r="M102" s="68" t="str">
        <f t="shared" ref="M102:Y102" ca="1" si="64">IF(AND(M37&gt;=0,M37&lt;&gt;" ",M36&lt;&gt;" ",(M36)&gt;0),M37/M36-1," ")</f>
        <v xml:space="preserve"> </v>
      </c>
      <c r="N102" s="59">
        <f t="shared" ca="1" si="64"/>
        <v>8.7467543624497601E-3</v>
      </c>
      <c r="O102" s="61">
        <f t="shared" ca="1" si="64"/>
        <v>7.2492665844625659E-3</v>
      </c>
      <c r="P102" s="60">
        <f t="shared" ca="1" si="64"/>
        <v>2.492675605161665E-2</v>
      </c>
      <c r="Q102" s="59">
        <f t="shared" ca="1" si="64"/>
        <v>1.2292788134822263E-3</v>
      </c>
      <c r="R102" s="59">
        <f t="shared" ca="1" si="64"/>
        <v>-3.0609675004539261E-3</v>
      </c>
      <c r="S102" s="59" t="str">
        <f t="shared" ca="1" si="64"/>
        <v xml:space="preserve"> </v>
      </c>
      <c r="T102" s="59" t="str">
        <f t="shared" ca="1" si="64"/>
        <v xml:space="preserve"> </v>
      </c>
      <c r="U102" s="59">
        <f t="shared" ca="1" si="64"/>
        <v>-1.9180583096926052E-3</v>
      </c>
      <c r="V102" s="59" t="str">
        <f t="shared" ca="1" si="64"/>
        <v xml:space="preserve"> </v>
      </c>
      <c r="W102" s="59" t="str">
        <f t="shared" ca="1" si="64"/>
        <v xml:space="preserve"> </v>
      </c>
      <c r="X102" s="59">
        <f t="shared" ca="1" si="64"/>
        <v>4.192438228269868E-4</v>
      </c>
      <c r="Y102" s="61">
        <f t="shared" ca="1" si="64"/>
        <v>-1.385718037813477E-2</v>
      </c>
    </row>
    <row r="103" spans="1:25" s="33" customFormat="1" x14ac:dyDescent="0.2">
      <c r="A103" s="20">
        <v>41090</v>
      </c>
      <c r="B103" s="63">
        <f t="shared" ref="B103:K103" ca="1" si="65">IF(AND(B38&gt;=0, (B37)&gt;0),B38/B37-1," ")</f>
        <v>3.8369522558263647E-3</v>
      </c>
      <c r="C103" s="63">
        <f t="shared" ca="1" si="65"/>
        <v>-4.5592342651190609E-4</v>
      </c>
      <c r="D103" s="34">
        <f t="shared" ca="1" si="65"/>
        <v>1.0360607218884432E-4</v>
      </c>
      <c r="E103" s="34">
        <f t="shared" ca="1" si="65"/>
        <v>1.3406540818432511E-3</v>
      </c>
      <c r="F103" s="34">
        <f t="shared" ca="1" si="65"/>
        <v>-9.8745866028663309E-3</v>
      </c>
      <c r="G103" s="53">
        <f t="shared" ca="1" si="65"/>
        <v>-3.9534982730347057E-3</v>
      </c>
      <c r="H103" s="34">
        <f t="shared" ca="1" si="65"/>
        <v>-2.4935415994073673E-2</v>
      </c>
      <c r="I103" s="34">
        <f t="shared" ca="1" si="65"/>
        <v>-7.0010031340238532E-3</v>
      </c>
      <c r="J103" s="64">
        <f t="shared" ca="1" si="65"/>
        <v>-5.8716732726569187E-3</v>
      </c>
      <c r="K103" s="34">
        <f t="shared" ca="1" si="65"/>
        <v>-1.8619039064458387E-2</v>
      </c>
      <c r="L103" s="34" t="str">
        <f t="shared" ca="1" si="3"/>
        <v xml:space="preserve"> </v>
      </c>
      <c r="M103" s="64" t="str">
        <f t="shared" ref="M103:Y103" ca="1" si="66">IF(AND(M38&gt;=0,M38&lt;&gt;" ",M37&lt;&gt;" ",(M37)&gt;0),M38/M37-1," ")</f>
        <v xml:space="preserve"> </v>
      </c>
      <c r="N103" s="34">
        <f t="shared" ca="1" si="66"/>
        <v>-1.0893994718855105E-2</v>
      </c>
      <c r="O103" s="55">
        <f t="shared" ca="1" si="66"/>
        <v>-3.429468716472639E-2</v>
      </c>
      <c r="P103" s="53">
        <f t="shared" ca="1" si="66"/>
        <v>-3.8149116395141291E-2</v>
      </c>
      <c r="Q103" s="34">
        <f t="shared" ca="1" si="66"/>
        <v>-2.2036790498893843E-3</v>
      </c>
      <c r="R103" s="34">
        <f t="shared" ca="1" si="66"/>
        <v>-2.136495393875959E-2</v>
      </c>
      <c r="S103" s="34" t="str">
        <f t="shared" ca="1" si="66"/>
        <v xml:space="preserve"> </v>
      </c>
      <c r="T103" s="34" t="str">
        <f t="shared" ca="1" si="66"/>
        <v xml:space="preserve"> </v>
      </c>
      <c r="U103" s="34">
        <f t="shared" ca="1" si="66"/>
        <v>2.9828240046876342E-3</v>
      </c>
      <c r="V103" s="34" t="str">
        <f t="shared" ca="1" si="66"/>
        <v xml:space="preserve"> </v>
      </c>
      <c r="W103" s="34" t="str">
        <f t="shared" ca="1" si="66"/>
        <v xml:space="preserve"> </v>
      </c>
      <c r="X103" s="34">
        <f t="shared" ca="1" si="66"/>
        <v>-2.1882677729628708E-2</v>
      </c>
      <c r="Y103" s="55">
        <f t="shared" ca="1" si="66"/>
        <v>-3.0503221443915263E-2</v>
      </c>
    </row>
    <row r="104" spans="1:25" s="33" customFormat="1" x14ac:dyDescent="0.2">
      <c r="A104" s="20">
        <v>41182</v>
      </c>
      <c r="B104" s="63">
        <f t="shared" ref="B104:K104" ca="1" si="67">IF(AND(B39&gt;=0, (B38)&gt;0),B39/B38-1," ")</f>
        <v>-4.6108432066763738E-3</v>
      </c>
      <c r="C104" s="63">
        <f t="shared" ca="1" si="67"/>
        <v>-1.619786900200193E-2</v>
      </c>
      <c r="D104" s="34">
        <f t="shared" ca="1" si="67"/>
        <v>-1.5998373057998228E-2</v>
      </c>
      <c r="E104" s="34">
        <f t="shared" ca="1" si="67"/>
        <v>-1.7363386709993156E-3</v>
      </c>
      <c r="F104" s="34">
        <f t="shared" ca="1" si="67"/>
        <v>-1.9491769729815922E-2</v>
      </c>
      <c r="G104" s="53">
        <f t="shared" ca="1" si="67"/>
        <v>-1.2075624641180505E-2</v>
      </c>
      <c r="H104" s="34">
        <f t="shared" ca="1" si="67"/>
        <v>4.7702784758060002E-2</v>
      </c>
      <c r="I104" s="34">
        <f t="shared" ca="1" si="67"/>
        <v>-9.9315860190122285E-3</v>
      </c>
      <c r="J104" s="64">
        <f t="shared" ca="1" si="67"/>
        <v>-6.9488153480864456E-3</v>
      </c>
      <c r="K104" s="34">
        <f t="shared" ca="1" si="67"/>
        <v>-1.0316943297767334E-2</v>
      </c>
      <c r="L104" s="34" t="str">
        <f t="shared" ca="1" si="3"/>
        <v xml:space="preserve"> </v>
      </c>
      <c r="M104" s="64" t="str">
        <f t="shared" ref="M104:Y104" ca="1" si="68">IF(AND(M39&gt;=0,M39&lt;&gt;" ",M38&lt;&gt;" ",(M38)&gt;0),M39/M38-1," ")</f>
        <v xml:space="preserve"> </v>
      </c>
      <c r="N104" s="34">
        <f t="shared" ca="1" si="68"/>
        <v>1.224180290417376E-3</v>
      </c>
      <c r="O104" s="55">
        <f t="shared" ca="1" si="68"/>
        <v>1.4629209067143822E-2</v>
      </c>
      <c r="P104" s="53">
        <f t="shared" ca="1" si="68"/>
        <v>-1.2465935809881423E-2</v>
      </c>
      <c r="Q104" s="34">
        <f t="shared" ca="1" si="68"/>
        <v>-1.0316849715409249E-2</v>
      </c>
      <c r="R104" s="34">
        <f t="shared" ca="1" si="68"/>
        <v>-8.4450109375969751E-3</v>
      </c>
      <c r="S104" s="34" t="str">
        <f t="shared" ca="1" si="68"/>
        <v xml:space="preserve"> </v>
      </c>
      <c r="T104" s="34" t="str">
        <f t="shared" ca="1" si="68"/>
        <v xml:space="preserve"> </v>
      </c>
      <c r="U104" s="34">
        <f t="shared" ca="1" si="68"/>
        <v>3.8840175907191021E-3</v>
      </c>
      <c r="V104" s="34" t="str">
        <f t="shared" ca="1" si="68"/>
        <v xml:space="preserve"> </v>
      </c>
      <c r="W104" s="34" t="str">
        <f t="shared" ca="1" si="68"/>
        <v xml:space="preserve"> </v>
      </c>
      <c r="X104" s="34">
        <f t="shared" ca="1" si="68"/>
        <v>-1.2376360045773693E-2</v>
      </c>
      <c r="Y104" s="55">
        <f t="shared" ca="1" si="68"/>
        <v>-7.3514690214235845E-3</v>
      </c>
    </row>
    <row r="105" spans="1:25" s="33" customFormat="1" ht="12" thickBot="1" x14ac:dyDescent="0.25">
      <c r="A105" s="26">
        <v>41274</v>
      </c>
      <c r="B105" s="65">
        <f t="shared" ref="B105:K105" ca="1" si="69">IF(AND(B40&gt;=0, (B39)&gt;0),B40/B39-1," ")</f>
        <v>1.6826384245618442E-3</v>
      </c>
      <c r="C105" s="65">
        <f t="shared" ca="1" si="69"/>
        <v>-8.4297847576120244E-4</v>
      </c>
      <c r="D105" s="56">
        <f t="shared" ca="1" si="69"/>
        <v>-1.3170703609930445E-3</v>
      </c>
      <c r="E105" s="56">
        <f t="shared" ca="1" si="69"/>
        <v>-1.7088143308173764E-3</v>
      </c>
      <c r="F105" s="56">
        <f t="shared" ca="1" si="69"/>
        <v>1.9113655922058381E-3</v>
      </c>
      <c r="G105" s="57">
        <f t="shared" ca="1" si="69"/>
        <v>-1.0061349648369244E-3</v>
      </c>
      <c r="H105" s="56">
        <f t="shared" ca="1" si="69"/>
        <v>4.5206733746359085E-3</v>
      </c>
      <c r="I105" s="56">
        <f t="shared" ca="1" si="69"/>
        <v>-9.476774181602865E-3</v>
      </c>
      <c r="J105" s="66">
        <f t="shared" ca="1" si="69"/>
        <v>-1.3943306556313262E-2</v>
      </c>
      <c r="K105" s="56">
        <f t="shared" ca="1" si="69"/>
        <v>-1.4325875192393589E-3</v>
      </c>
      <c r="L105" s="56" t="str">
        <f t="shared" ca="1" si="3"/>
        <v xml:space="preserve"> </v>
      </c>
      <c r="M105" s="66" t="str">
        <f t="shared" ref="M105:Y105" ca="1" si="70">IF(AND(M40&gt;=0,M40&lt;&gt;" ",M39&lt;&gt;" ",(M39)&gt;0),M40/M39-1," ")</f>
        <v xml:space="preserve"> </v>
      </c>
      <c r="N105" s="56">
        <f t="shared" ca="1" si="70"/>
        <v>2.6828617761398554E-4</v>
      </c>
      <c r="O105" s="58">
        <f t="shared" ca="1" si="70"/>
        <v>4.7321444718541938E-2</v>
      </c>
      <c r="P105" s="57">
        <f t="shared" ca="1" si="70"/>
        <v>5.5077891946344604E-3</v>
      </c>
      <c r="Q105" s="56">
        <f t="shared" ca="1" si="70"/>
        <v>-2.9585800975091558E-3</v>
      </c>
      <c r="R105" s="56">
        <f t="shared" ca="1" si="70"/>
        <v>-4.7739475954272637E-3</v>
      </c>
      <c r="S105" s="56" t="str">
        <f t="shared" ca="1" si="70"/>
        <v xml:space="preserve"> </v>
      </c>
      <c r="T105" s="56" t="str">
        <f t="shared" ca="1" si="70"/>
        <v xml:space="preserve"> </v>
      </c>
      <c r="U105" s="56">
        <f t="shared" ca="1" si="70"/>
        <v>-1.4299659763074013E-3</v>
      </c>
      <c r="V105" s="56" t="str">
        <f t="shared" ca="1" si="70"/>
        <v xml:space="preserve"> </v>
      </c>
      <c r="W105" s="56" t="str">
        <f t="shared" ca="1" si="70"/>
        <v xml:space="preserve"> </v>
      </c>
      <c r="X105" s="56">
        <f t="shared" ca="1" si="70"/>
        <v>3.3137059425123461E-3</v>
      </c>
      <c r="Y105" s="58">
        <f t="shared" ca="1" si="70"/>
        <v>7.7932695200180202E-3</v>
      </c>
    </row>
    <row r="106" spans="1:25" s="33" customFormat="1" x14ac:dyDescent="0.2">
      <c r="A106" s="14">
        <v>41364</v>
      </c>
      <c r="B106" s="67">
        <f t="shared" ref="B106:K106" ca="1" si="71">IF(AND(B41&gt;=0, (B40)&gt;0),B41/B40-1," ")</f>
        <v>6.8271969209843242E-3</v>
      </c>
      <c r="C106" s="67">
        <f t="shared" ca="1" si="71"/>
        <v>-2.1529870359017211E-3</v>
      </c>
      <c r="D106" s="59">
        <f t="shared" ca="1" si="71"/>
        <v>-2.978306751445281E-3</v>
      </c>
      <c r="E106" s="59">
        <f t="shared" ca="1" si="71"/>
        <v>2.2878848205665214E-4</v>
      </c>
      <c r="F106" s="59">
        <f t="shared" ca="1" si="71"/>
        <v>-4.4743320330224989E-3</v>
      </c>
      <c r="G106" s="60">
        <f t="shared" ca="1" si="71"/>
        <v>-1.7818791935267919E-3</v>
      </c>
      <c r="H106" s="59">
        <f t="shared" ca="1" si="71"/>
        <v>-2.881703075861286E-2</v>
      </c>
      <c r="I106" s="59">
        <f t="shared" ca="1" si="71"/>
        <v>-5.6850993364944147E-3</v>
      </c>
      <c r="J106" s="68">
        <f t="shared" ca="1" si="71"/>
        <v>-2.5000523362089799E-3</v>
      </c>
      <c r="K106" s="59">
        <f t="shared" ca="1" si="71"/>
        <v>-1.3043557756437174E-2</v>
      </c>
      <c r="L106" s="59" t="str">
        <f t="shared" ca="1" si="3"/>
        <v xml:space="preserve"> </v>
      </c>
      <c r="M106" s="68" t="str">
        <f t="shared" ref="M106:Y106" ca="1" si="72">IF(AND(M41&gt;=0,M41&lt;&gt;" ",M40&lt;&gt;" ",(M40)&gt;0),M41/M40-1," ")</f>
        <v xml:space="preserve"> </v>
      </c>
      <c r="N106" s="59">
        <f t="shared" ca="1" si="72"/>
        <v>-4.2628445250618707E-3</v>
      </c>
      <c r="O106" s="61">
        <f t="shared" ca="1" si="72"/>
        <v>-1.39963009330627E-2</v>
      </c>
      <c r="P106" s="60">
        <f t="shared" ca="1" si="72"/>
        <v>-0.54970956803695747</v>
      </c>
      <c r="Q106" s="59">
        <f t="shared" ca="1" si="72"/>
        <v>3.8672241443760136E-4</v>
      </c>
      <c r="R106" s="59">
        <f t="shared" ca="1" si="72"/>
        <v>-6.4554182458136378E-3</v>
      </c>
      <c r="S106" s="59" t="str">
        <f t="shared" ca="1" si="72"/>
        <v xml:space="preserve"> </v>
      </c>
      <c r="T106" s="59" t="str">
        <f t="shared" ca="1" si="72"/>
        <v xml:space="preserve"> </v>
      </c>
      <c r="U106" s="59">
        <f t="shared" ca="1" si="72"/>
        <v>-1.2342608482696082E-2</v>
      </c>
      <c r="V106" s="59" t="str">
        <f t="shared" ca="1" si="72"/>
        <v xml:space="preserve"> </v>
      </c>
      <c r="W106" s="59" t="str">
        <f t="shared" ca="1" si="72"/>
        <v xml:space="preserve"> </v>
      </c>
      <c r="X106" s="59">
        <f t="shared" ca="1" si="72"/>
        <v>5.4140708074821076E-2</v>
      </c>
      <c r="Y106" s="61">
        <f t="shared" ca="1" si="72"/>
        <v>-4.593304353254779E-3</v>
      </c>
    </row>
    <row r="107" spans="1:25" s="33" customFormat="1" x14ac:dyDescent="0.2">
      <c r="A107" s="20">
        <v>41455</v>
      </c>
      <c r="B107" s="63">
        <f t="shared" ref="B107:K107" ca="1" si="73">IF(AND(B42&gt;=0, (B41)&gt;0),B42/B41-1," ")</f>
        <v>-3.8288870287895849E-3</v>
      </c>
      <c r="C107" s="63">
        <f t="shared" ca="1" si="73"/>
        <v>-7.7956930726965634E-3</v>
      </c>
      <c r="D107" s="34">
        <f t="shared" ca="1" si="73"/>
        <v>-7.5788424667639909E-3</v>
      </c>
      <c r="E107" s="34">
        <f t="shared" ca="1" si="73"/>
        <v>-1.8859187175007674E-3</v>
      </c>
      <c r="F107" s="34">
        <f t="shared" ca="1" si="73"/>
        <v>-9.7637384940831851E-3</v>
      </c>
      <c r="G107" s="53">
        <f t="shared" ca="1" si="73"/>
        <v>-7.6237689036184886E-3</v>
      </c>
      <c r="H107" s="34">
        <f t="shared" ca="1" si="73"/>
        <v>-6.6134545750712315E-2</v>
      </c>
      <c r="I107" s="34">
        <f t="shared" ca="1" si="73"/>
        <v>-8.1888538611434303E-3</v>
      </c>
      <c r="J107" s="64">
        <f t="shared" ca="1" si="73"/>
        <v>-1.0404695865161351E-2</v>
      </c>
      <c r="K107" s="34">
        <f t="shared" ca="1" si="73"/>
        <v>-2.0473891407024603E-3</v>
      </c>
      <c r="L107" s="34" t="str">
        <f t="shared" ca="1" si="3"/>
        <v xml:space="preserve"> </v>
      </c>
      <c r="M107" s="64" t="str">
        <f t="shared" ref="M107:Y107" ca="1" si="74">IF(AND(M42&gt;=0,M42&lt;&gt;" ",M41&lt;&gt;" ",(M41)&gt;0),M42/M41-1," ")</f>
        <v xml:space="preserve"> </v>
      </c>
      <c r="N107" s="34">
        <f t="shared" ca="1" si="74"/>
        <v>8.146844510146245E-4</v>
      </c>
      <c r="O107" s="55">
        <f t="shared" ca="1" si="74"/>
        <v>-5.4503851067000397E-4</v>
      </c>
      <c r="P107" s="53">
        <f t="shared" ca="1" si="74"/>
        <v>-6.0023497214393928E-2</v>
      </c>
      <c r="Q107" s="34">
        <f t="shared" ca="1" si="74"/>
        <v>-1.1857293492346765E-2</v>
      </c>
      <c r="R107" s="34">
        <f t="shared" ca="1" si="74"/>
        <v>-2.6185347940466119E-3</v>
      </c>
      <c r="S107" s="34" t="str">
        <f t="shared" ca="1" si="74"/>
        <v xml:space="preserve"> </v>
      </c>
      <c r="T107" s="34">
        <f t="shared" ca="1" si="74"/>
        <v>-7.0363297116013968E-3</v>
      </c>
      <c r="U107" s="34">
        <f t="shared" ca="1" si="74"/>
        <v>-7.9173822124234405E-3</v>
      </c>
      <c r="V107" s="34" t="str">
        <f t="shared" ca="1" si="74"/>
        <v xml:space="preserve"> </v>
      </c>
      <c r="W107" s="34">
        <f t="shared" ca="1" si="74"/>
        <v>-5.4612443561019575E-3</v>
      </c>
      <c r="X107" s="34">
        <f t="shared" ca="1" si="74"/>
        <v>0.15287114724959405</v>
      </c>
      <c r="Y107" s="55">
        <f t="shared" ca="1" si="74"/>
        <v>1.5513785682680581E-2</v>
      </c>
    </row>
    <row r="108" spans="1:25" s="33" customFormat="1" x14ac:dyDescent="0.2">
      <c r="A108" s="20">
        <v>41547</v>
      </c>
      <c r="B108" s="63">
        <f t="shared" ref="B108:K119" ca="1" si="75">IF(AND(B43&gt;=0, (B42)&gt;0),B43/B42-1," ")</f>
        <v>-1.2131872626938156E-3</v>
      </c>
      <c r="C108" s="63">
        <f t="shared" ca="1" si="75"/>
        <v>-5.9933639002655026E-3</v>
      </c>
      <c r="D108" s="34">
        <f t="shared" ca="1" si="75"/>
        <v>-5.6900579018761555E-3</v>
      </c>
      <c r="E108" s="34">
        <f t="shared" ca="1" si="75"/>
        <v>-1.4628036653904219E-3</v>
      </c>
      <c r="F108" s="34">
        <f t="shared" ca="1" si="75"/>
        <v>-1.0760204010550556E-2</v>
      </c>
      <c r="G108" s="53">
        <f t="shared" ca="1" si="75"/>
        <v>-2.4079808917895074E-3</v>
      </c>
      <c r="H108" s="34">
        <f t="shared" ca="1" si="75"/>
        <v>4.9033408339750784E-2</v>
      </c>
      <c r="I108" s="34">
        <f t="shared" ca="1" si="75"/>
        <v>-1.7149201164723404E-4</v>
      </c>
      <c r="J108" s="64">
        <f t="shared" ca="1" si="75"/>
        <v>1.8029075909704595E-3</v>
      </c>
      <c r="K108" s="34">
        <f t="shared" ca="1" si="75"/>
        <v>-8.197929354230804E-3</v>
      </c>
      <c r="L108" s="34" t="str">
        <f t="shared" ca="1" si="3"/>
        <v xml:space="preserve"> </v>
      </c>
      <c r="M108" s="64" t="str">
        <f t="shared" ref="M108:Y108" ca="1" si="76">IF(AND(M43&gt;=0,M43&lt;&gt;" ",M42&lt;&gt;" ",(M42)&gt;0),M43/M42-1," ")</f>
        <v xml:space="preserve"> </v>
      </c>
      <c r="N108" s="34">
        <f t="shared" ca="1" si="76"/>
        <v>5.0995839617629102E-4</v>
      </c>
      <c r="O108" s="55">
        <f t="shared" ca="1" si="76"/>
        <v>-2.6662797175446729E-2</v>
      </c>
      <c r="P108" s="53">
        <f t="shared" ca="1" si="76"/>
        <v>2.7165406264614962</v>
      </c>
      <c r="Q108" s="34">
        <f t="shared" ca="1" si="76"/>
        <v>3.5800963739169855E-3</v>
      </c>
      <c r="R108" s="34">
        <f t="shared" ca="1" si="76"/>
        <v>-6.869751698255766E-3</v>
      </c>
      <c r="S108" s="34" t="str">
        <f t="shared" ca="1" si="76"/>
        <v xml:space="preserve"> </v>
      </c>
      <c r="T108" s="34">
        <f t="shared" ca="1" si="76"/>
        <v>-3.5490415501869932E-2</v>
      </c>
      <c r="U108" s="34">
        <f t="shared" ca="1" si="76"/>
        <v>9.2427830312697967E-3</v>
      </c>
      <c r="V108" s="34" t="str">
        <f t="shared" ca="1" si="76"/>
        <v xml:space="preserve"> </v>
      </c>
      <c r="W108" s="34">
        <f t="shared" ca="1" si="76"/>
        <v>-7.7857540490283705E-3</v>
      </c>
      <c r="X108" s="34">
        <f t="shared" ca="1" si="76"/>
        <v>-0.55109586015555334</v>
      </c>
      <c r="Y108" s="55">
        <f t="shared" ca="1" si="76"/>
        <v>-2.1079757057831383E-3</v>
      </c>
    </row>
    <row r="109" spans="1:25" s="33" customFormat="1" ht="12" thickBot="1" x14ac:dyDescent="0.25">
      <c r="A109" s="26">
        <v>41639</v>
      </c>
      <c r="B109" s="65">
        <f t="shared" ca="1" si="75"/>
        <v>-2.6209569305937208E-3</v>
      </c>
      <c r="C109" s="65">
        <f t="shared" ca="1" si="75"/>
        <v>-8.9442663052845539E-3</v>
      </c>
      <c r="D109" s="56">
        <f t="shared" ca="1" si="75"/>
        <v>-8.955778523378477E-3</v>
      </c>
      <c r="E109" s="56">
        <f t="shared" ca="1" si="75"/>
        <v>-1.8986484272447424E-3</v>
      </c>
      <c r="F109" s="56">
        <f t="shared" ca="1" si="75"/>
        <v>-6.0498307246583671E-3</v>
      </c>
      <c r="G109" s="57">
        <f t="shared" ca="1" si="75"/>
        <v>-9.3460433402324794E-3</v>
      </c>
      <c r="H109" s="56">
        <f t="shared" ca="1" si="75"/>
        <v>-7.1381774245465546E-2</v>
      </c>
      <c r="I109" s="56">
        <f t="shared" ca="1" si="75"/>
        <v>2.1993324812981108E-3</v>
      </c>
      <c r="J109" s="66">
        <f t="shared" ca="1" si="75"/>
        <v>-1.9047704507362262E-3</v>
      </c>
      <c r="K109" s="56">
        <f t="shared" ca="1" si="75"/>
        <v>-1.1103800402363029E-2</v>
      </c>
      <c r="L109" s="56" t="str">
        <f ca="1">IF(AND(L44&gt;=0,L44&lt;&gt;" ",L43&lt;&gt;" ",(L43)&gt;0),L44/L43-1," ")</f>
        <v xml:space="preserve"> </v>
      </c>
      <c r="M109" s="66" t="str">
        <f t="shared" ref="M109:Y109" ca="1" si="77">IF(AND(M44&gt;=0,M44&lt;&gt;" ",M43&lt;&gt;" ",(M43)&gt;0),M44/M43-1," ")</f>
        <v xml:space="preserve"> </v>
      </c>
      <c r="N109" s="56">
        <f t="shared" ca="1" si="77"/>
        <v>-4.7065570059519057E-3</v>
      </c>
      <c r="O109" s="58">
        <f t="shared" ca="1" si="77"/>
        <v>6.9351360082443136E-2</v>
      </c>
      <c r="P109" s="57">
        <f t="shared" ca="1" si="77"/>
        <v>0.12308665074308567</v>
      </c>
      <c r="Q109" s="56">
        <f t="shared" ca="1" si="77"/>
        <v>-1.3268366919634733E-2</v>
      </c>
      <c r="R109" s="56">
        <f t="shared" ca="1" si="77"/>
        <v>-5.0847467790835488E-3</v>
      </c>
      <c r="S109" s="56" t="str">
        <f t="shared" ca="1" si="77"/>
        <v xml:space="preserve"> </v>
      </c>
      <c r="T109" s="56">
        <f t="shared" ca="1" si="77"/>
        <v>-8.958617219431031E-3</v>
      </c>
      <c r="U109" s="56">
        <f t="shared" ca="1" si="77"/>
        <v>-6.2110121658087714E-3</v>
      </c>
      <c r="V109" s="56" t="str">
        <f t="shared" ca="1" si="77"/>
        <v xml:space="preserve"> </v>
      </c>
      <c r="W109" s="56">
        <f t="shared" ca="1" si="77"/>
        <v>-8.8987341731159297E-3</v>
      </c>
      <c r="X109" s="56">
        <f t="shared" ca="1" si="77"/>
        <v>0.23327923071633005</v>
      </c>
      <c r="Y109" s="58">
        <f t="shared" ca="1" si="77"/>
        <v>-1.9548467854088258E-2</v>
      </c>
    </row>
    <row r="110" spans="1:25" s="33" customFormat="1" x14ac:dyDescent="0.2">
      <c r="A110" s="14">
        <v>41729</v>
      </c>
      <c r="B110" s="67">
        <f t="shared" ca="1" si="75"/>
        <v>-6.39691452053337E-4</v>
      </c>
      <c r="C110" s="67">
        <f t="shared" ca="1" si="75"/>
        <v>1.2257667671167205E-4</v>
      </c>
      <c r="D110" s="59">
        <f t="shared" ca="1" si="75"/>
        <v>1.3406318081838897E-3</v>
      </c>
      <c r="E110" s="59">
        <f t="shared" ca="1" si="75"/>
        <v>-3.1354737721468462E-3</v>
      </c>
      <c r="F110" s="59">
        <f t="shared" ca="1" si="75"/>
        <v>-1.0173459589575162E-2</v>
      </c>
      <c r="G110" s="60">
        <f t="shared" ca="1" si="75"/>
        <v>-2.5890541948514478E-4</v>
      </c>
      <c r="H110" s="59">
        <f t="shared" ca="1" si="75"/>
        <v>-7.0583139045881094E-3</v>
      </c>
      <c r="I110" s="59">
        <f t="shared" ca="1" si="75"/>
        <v>-1.2146991928372319E-2</v>
      </c>
      <c r="J110" s="68">
        <f t="shared" ca="1" si="75"/>
        <v>-1.4838191915531151E-2</v>
      </c>
      <c r="K110" s="59">
        <f t="shared" ca="1" si="75"/>
        <v>-1.0770247161968949E-2</v>
      </c>
      <c r="L110" s="59" t="str">
        <f t="shared" ca="1" si="3"/>
        <v xml:space="preserve"> </v>
      </c>
      <c r="M110" s="68" t="str">
        <f t="shared" ref="M110:Y110" ca="1" si="78">IF(AND(M45&gt;=0,M45&lt;&gt;" ",M44&lt;&gt;" ",(M44)&gt;0),M45/M44-1," ")</f>
        <v xml:space="preserve"> </v>
      </c>
      <c r="N110" s="59">
        <f t="shared" ca="1" si="78"/>
        <v>-4.7818179534799832E-3</v>
      </c>
      <c r="O110" s="61">
        <f t="shared" ca="1" si="78"/>
        <v>-2.9876662258502829E-2</v>
      </c>
      <c r="P110" s="60">
        <f t="shared" ca="1" si="78"/>
        <v>5.6382411291846291E-2</v>
      </c>
      <c r="Q110" s="59">
        <f t="shared" ca="1" si="78"/>
        <v>1.8486777557276124E-3</v>
      </c>
      <c r="R110" s="59">
        <f t="shared" ca="1" si="78"/>
        <v>-6.1069449195552128E-3</v>
      </c>
      <c r="S110" s="59" t="str">
        <f t="shared" ca="1" si="78"/>
        <v xml:space="preserve"> </v>
      </c>
      <c r="T110" s="59">
        <f t="shared" ca="1" si="78"/>
        <v>1.2183056527131697E-2</v>
      </c>
      <c r="U110" s="59">
        <f t="shared" ca="1" si="78"/>
        <v>6.1574903114146151E-2</v>
      </c>
      <c r="V110" s="59" t="str">
        <f t="shared" ca="1" si="78"/>
        <v xml:space="preserve"> </v>
      </c>
      <c r="W110" s="59">
        <f t="shared" ca="1" si="78"/>
        <v>-1.1403497364646076E-2</v>
      </c>
      <c r="X110" s="59">
        <f t="shared" ca="1" si="78"/>
        <v>-0.17618126137665335</v>
      </c>
      <c r="Y110" s="61">
        <f t="shared" ca="1" si="78"/>
        <v>-1.1167170410170124E-2</v>
      </c>
    </row>
    <row r="111" spans="1:25" s="33" customFormat="1" x14ac:dyDescent="0.2">
      <c r="A111" s="20">
        <v>41820</v>
      </c>
      <c r="B111" s="63">
        <f t="shared" ca="1" si="75"/>
        <v>-1.506958734584285E-3</v>
      </c>
      <c r="C111" s="63">
        <f t="shared" ca="1" si="75"/>
        <v>-7.5041609336030657E-3</v>
      </c>
      <c r="D111" s="34">
        <f t="shared" ca="1" si="75"/>
        <v>-8.2253912026619691E-3</v>
      </c>
      <c r="E111" s="34">
        <f t="shared" ca="1" si="75"/>
        <v>-1.5294866118059636E-3</v>
      </c>
      <c r="F111" s="34">
        <f t="shared" ca="1" si="75"/>
        <v>-5.9762019755699169E-3</v>
      </c>
      <c r="G111" s="53">
        <f t="shared" ca="1" si="75"/>
        <v>-2.8640131958842519E-3</v>
      </c>
      <c r="H111" s="34">
        <f t="shared" ca="1" si="75"/>
        <v>6.2643157922293913E-2</v>
      </c>
      <c r="I111" s="34">
        <f t="shared" ca="1" si="75"/>
        <v>-8.0421403438063477E-3</v>
      </c>
      <c r="J111" s="64">
        <f t="shared" ca="1" si="75"/>
        <v>-1.2691563855293908E-2</v>
      </c>
      <c r="K111" s="34">
        <f t="shared" ca="1" si="75"/>
        <v>-6.2380172654326049E-3</v>
      </c>
      <c r="L111" s="34" t="str">
        <f t="shared" ca="1" si="3"/>
        <v xml:space="preserve"> </v>
      </c>
      <c r="M111" s="64" t="str">
        <f t="shared" ref="M111:Y111" ca="1" si="79">IF(AND(M46&gt;=0,M46&lt;&gt;" ",M45&lt;&gt;" ",(M45)&gt;0),M46/M45-1," ")</f>
        <v xml:space="preserve"> </v>
      </c>
      <c r="N111" s="34">
        <f t="shared" ca="1" si="79"/>
        <v>-1.3856054149415931E-3</v>
      </c>
      <c r="O111" s="55">
        <f t="shared" ca="1" si="79"/>
        <v>4.3138118862955155E-2</v>
      </c>
      <c r="P111" s="53">
        <f t="shared" ca="1" si="79"/>
        <v>-0.65859197708921724</v>
      </c>
      <c r="Q111" s="34">
        <f t="shared" ca="1" si="79"/>
        <v>-3.3012146855304625E-4</v>
      </c>
      <c r="R111" s="34">
        <f t="shared" ca="1" si="79"/>
        <v>-8.1846912221665846E-3</v>
      </c>
      <c r="S111" s="34" t="str">
        <f t="shared" ca="1" si="79"/>
        <v xml:space="preserve"> </v>
      </c>
      <c r="T111" s="34">
        <f t="shared" ca="1" si="79"/>
        <v>6.6795763173415068E-3</v>
      </c>
      <c r="U111" s="34">
        <f t="shared" ca="1" si="79"/>
        <v>-4.9671311217149849E-3</v>
      </c>
      <c r="V111" s="34" t="str">
        <f t="shared" ca="1" si="79"/>
        <v xml:space="preserve"> </v>
      </c>
      <c r="W111" s="34">
        <f t="shared" ca="1" si="79"/>
        <v>-7.7833393560007291E-3</v>
      </c>
      <c r="X111" s="34">
        <f t="shared" ca="1" si="79"/>
        <v>0.5537826972840536</v>
      </c>
      <c r="Y111" s="55">
        <f t="shared" ca="1" si="79"/>
        <v>-7.4884889299751123E-3</v>
      </c>
    </row>
    <row r="112" spans="1:25" s="33" customFormat="1" x14ac:dyDescent="0.2">
      <c r="A112" s="20">
        <v>41912</v>
      </c>
      <c r="B112" s="63">
        <f t="shared" ca="1" si="75"/>
        <v>-1.0165846703318326E-3</v>
      </c>
      <c r="C112" s="63">
        <f t="shared" ca="1" si="75"/>
        <v>-5.6084285560944469E-3</v>
      </c>
      <c r="D112" s="34">
        <f t="shared" ca="1" si="75"/>
        <v>-6.2222080313917294E-3</v>
      </c>
      <c r="E112" s="34">
        <f t="shared" ca="1" si="75"/>
        <v>6.0198485055740214E-4</v>
      </c>
      <c r="F112" s="34">
        <f t="shared" ca="1" si="75"/>
        <v>-8.1799764378402973E-3</v>
      </c>
      <c r="G112" s="53">
        <f t="shared" ca="1" si="75"/>
        <v>-4.2630119038702396E-3</v>
      </c>
      <c r="H112" s="34">
        <f t="shared" ca="1" si="75"/>
        <v>-2.0195984662300104E-3</v>
      </c>
      <c r="I112" s="34">
        <f t="shared" ca="1" si="75"/>
        <v>4.4896196377703923E-3</v>
      </c>
      <c r="J112" s="64">
        <f t="shared" ca="1" si="75"/>
        <v>1.4878647715690807E-2</v>
      </c>
      <c r="K112" s="34">
        <f t="shared" ca="1" si="75"/>
        <v>-7.6015443314038089E-3</v>
      </c>
      <c r="L112" s="34" t="str">
        <f t="shared" ca="1" si="3"/>
        <v xml:space="preserve"> </v>
      </c>
      <c r="M112" s="64" t="str">
        <f t="shared" ref="M112:Y112" ca="1" si="80">IF(AND(M47&gt;=0,M47&lt;&gt;" ",M46&lt;&gt;" ",(M46)&gt;0),M47/M46-1," ")</f>
        <v xml:space="preserve"> </v>
      </c>
      <c r="N112" s="34">
        <f t="shared" ca="1" si="80"/>
        <v>1.9603528159883865E-5</v>
      </c>
      <c r="O112" s="55">
        <f t="shared" ca="1" si="80"/>
        <v>-6.9526226752959941E-2</v>
      </c>
      <c r="P112" s="53">
        <f t="shared" ca="1" si="80"/>
        <v>1.6702041309445907</v>
      </c>
      <c r="Q112" s="34">
        <f t="shared" ca="1" si="80"/>
        <v>-5.3512595422685605E-3</v>
      </c>
      <c r="R112" s="34">
        <f t="shared" ca="1" si="80"/>
        <v>-8.4953346474887503E-3</v>
      </c>
      <c r="S112" s="34" t="str">
        <f t="shared" ca="1" si="80"/>
        <v xml:space="preserve"> </v>
      </c>
      <c r="T112" s="34">
        <f t="shared" ca="1" si="80"/>
        <v>-8.8511210198229939E-3</v>
      </c>
      <c r="U112" s="34">
        <f t="shared" ca="1" si="80"/>
        <v>-8.3803705763885183E-4</v>
      </c>
      <c r="V112" s="34" t="str">
        <f t="shared" ca="1" si="80"/>
        <v xml:space="preserve"> </v>
      </c>
      <c r="W112" s="34">
        <f t="shared" ca="1" si="80"/>
        <v>-6.162651155195098E-3</v>
      </c>
      <c r="X112" s="34">
        <f t="shared" ca="1" si="80"/>
        <v>-0.1195040641802837</v>
      </c>
      <c r="Y112" s="55">
        <f t="shared" ca="1" si="80"/>
        <v>-1.4912623694899207E-2</v>
      </c>
    </row>
    <row r="113" spans="1:25" s="33" customFormat="1" ht="12" thickBot="1" x14ac:dyDescent="0.25">
      <c r="A113" s="20">
        <v>42004</v>
      </c>
      <c r="B113" s="63">
        <f t="shared" ca="1" si="75"/>
        <v>-3.8698614144997423E-3</v>
      </c>
      <c r="C113" s="63">
        <f t="shared" ca="1" si="75"/>
        <v>-6.7321385284692115E-3</v>
      </c>
      <c r="D113" s="34">
        <f t="shared" ca="1" si="75"/>
        <v>-6.676855795842318E-3</v>
      </c>
      <c r="E113" s="34">
        <f t="shared" ca="1" si="75"/>
        <v>2.0681993844675617E-3</v>
      </c>
      <c r="F113" s="34">
        <f t="shared" ca="1" si="75"/>
        <v>-8.5781831073270531E-3</v>
      </c>
      <c r="G113" s="53">
        <f t="shared" ca="1" si="75"/>
        <v>-3.9304585091873845E-3</v>
      </c>
      <c r="H113" s="34">
        <f t="shared" ca="1" si="75"/>
        <v>7.8126791304922172E-3</v>
      </c>
      <c r="I113" s="34">
        <f t="shared" ca="1" si="75"/>
        <v>-2.7211081277310756E-2</v>
      </c>
      <c r="J113" s="64">
        <f t="shared" ca="1" si="75"/>
        <v>-3.5401308620365168E-2</v>
      </c>
      <c r="K113" s="34">
        <f t="shared" ca="1" si="75"/>
        <v>-7.5952404027723741E-3</v>
      </c>
      <c r="L113" s="34" t="str">
        <f t="shared" ca="1" si="3"/>
        <v xml:space="preserve"> </v>
      </c>
      <c r="M113" s="64" t="str">
        <f t="shared" ref="M113:Y113" ca="1" si="81">IF(AND(M48&gt;=0,M48&lt;&gt;" ",M47&lt;&gt;" ",(M47)&gt;0),M48/M47-1," ")</f>
        <v xml:space="preserve"> </v>
      </c>
      <c r="N113" s="34">
        <f t="shared" ca="1" si="81"/>
        <v>2.1228489941886863E-3</v>
      </c>
      <c r="O113" s="55">
        <f t="shared" ca="1" si="81"/>
        <v>-1.4449769876667573E-2</v>
      </c>
      <c r="P113" s="53">
        <f t="shared" ca="1" si="81"/>
        <v>-0.58651214438029897</v>
      </c>
      <c r="Q113" s="34">
        <f t="shared" ca="1" si="81"/>
        <v>-5.2380506616435119E-3</v>
      </c>
      <c r="R113" s="34">
        <f t="shared" ca="1" si="81"/>
        <v>-7.3283584518346601E-3</v>
      </c>
      <c r="S113" s="34" t="str">
        <f t="shared" ca="1" si="81"/>
        <v xml:space="preserve"> </v>
      </c>
      <c r="T113" s="34">
        <f t="shared" ca="1" si="81"/>
        <v>1.3900606487686762E-3</v>
      </c>
      <c r="U113" s="34">
        <f t="shared" ca="1" si="81"/>
        <v>4.2830693595687919E-3</v>
      </c>
      <c r="V113" s="34" t="str">
        <f t="shared" ca="1" si="81"/>
        <v xml:space="preserve"> </v>
      </c>
      <c r="W113" s="34">
        <f t="shared" ca="1" si="81"/>
        <v>-7.0331746407897855E-3</v>
      </c>
      <c r="X113" s="34">
        <f t="shared" ca="1" si="81"/>
        <v>0.47083134956624462</v>
      </c>
      <c r="Y113" s="55">
        <f t="shared" ca="1" si="81"/>
        <v>-1.0524098132330018E-2</v>
      </c>
    </row>
    <row r="114" spans="1:25" s="33" customFormat="1" x14ac:dyDescent="0.2">
      <c r="A114" s="14">
        <v>42094</v>
      </c>
      <c r="B114" s="67">
        <f t="shared" ca="1" si="75"/>
        <v>-7.2760084353873378E-4</v>
      </c>
      <c r="C114" s="67">
        <f t="shared" ca="1" si="75"/>
        <v>-1.653629199520168E-3</v>
      </c>
      <c r="D114" s="59">
        <f t="shared" ca="1" si="75"/>
        <v>-1.5331642970218828E-3</v>
      </c>
      <c r="E114" s="59">
        <f t="shared" ca="1" si="75"/>
        <v>-4.0156676850592321E-3</v>
      </c>
      <c r="F114" s="59">
        <f t="shared" ca="1" si="75"/>
        <v>-1.1805168535204857E-2</v>
      </c>
      <c r="G114" s="60">
        <f t="shared" ca="1" si="75"/>
        <v>-4.2230913175128615E-3</v>
      </c>
      <c r="H114" s="59">
        <f t="shared" ca="1" si="75"/>
        <v>2.8248969281816638E-3</v>
      </c>
      <c r="I114" s="59">
        <f t="shared" ca="1" si="75"/>
        <v>-4.2483231993351023E-3</v>
      </c>
      <c r="J114" s="68">
        <f t="shared" ca="1" si="75"/>
        <v>-9.0843968665595964E-3</v>
      </c>
      <c r="K114" s="59">
        <f t="shared" ca="1" si="75"/>
        <v>-1.240015964419261E-2</v>
      </c>
      <c r="L114" s="59" t="str">
        <f t="shared" ca="1" si="3"/>
        <v xml:space="preserve"> </v>
      </c>
      <c r="M114" s="68" t="str">
        <f t="shared" ref="M114:Y114" ca="1" si="82">IF(AND(M49&gt;=0,M49&lt;&gt;" ",M48&lt;&gt;" ",(M48)&gt;0),M49/M48-1," ")</f>
        <v xml:space="preserve"> </v>
      </c>
      <c r="N114" s="59">
        <f t="shared" ca="1" si="82"/>
        <v>-3.3814380046268688E-3</v>
      </c>
      <c r="O114" s="61">
        <f t="shared" ca="1" si="82"/>
        <v>-3.3304344034047473E-3</v>
      </c>
      <c r="P114" s="60">
        <f t="shared" ca="1" si="82"/>
        <v>1.3637536421102401</v>
      </c>
      <c r="Q114" s="59">
        <f t="shared" ca="1" si="82"/>
        <v>-9.3526777574781672E-4</v>
      </c>
      <c r="R114" s="59">
        <f t="shared" ca="1" si="82"/>
        <v>-9.1671311658971799E-3</v>
      </c>
      <c r="S114" s="59" t="str">
        <f t="shared" ca="1" si="82"/>
        <v xml:space="preserve"> </v>
      </c>
      <c r="T114" s="59">
        <f t="shared" ca="1" si="82"/>
        <v>-2.1178442500568773E-2</v>
      </c>
      <c r="U114" s="59">
        <f t="shared" ca="1" si="82"/>
        <v>-2.3048953158121277E-3</v>
      </c>
      <c r="V114" s="59" t="str">
        <f t="shared" ca="1" si="82"/>
        <v xml:space="preserve"> </v>
      </c>
      <c r="W114" s="59">
        <f t="shared" ca="1" si="82"/>
        <v>-1.3563496945973474E-2</v>
      </c>
      <c r="X114" s="59">
        <f t="shared" ca="1" si="82"/>
        <v>-0.23730722577272134</v>
      </c>
      <c r="Y114" s="61">
        <f t="shared" ca="1" si="82"/>
        <v>2.7561322377254172E-3</v>
      </c>
    </row>
    <row r="115" spans="1:25" s="33" customFormat="1" x14ac:dyDescent="0.2">
      <c r="A115" s="20">
        <v>42185</v>
      </c>
      <c r="B115" s="63">
        <f t="shared" ca="1" si="75"/>
        <v>-2.5336143747912709E-3</v>
      </c>
      <c r="C115" s="63">
        <f t="shared" ca="1" si="75"/>
        <v>-8.7786228722819271E-3</v>
      </c>
      <c r="D115" s="34">
        <f t="shared" ca="1" si="75"/>
        <v>-9.676684392452839E-3</v>
      </c>
      <c r="E115" s="34">
        <f t="shared" ca="1" si="75"/>
        <v>1.8576489548016717E-3</v>
      </c>
      <c r="F115" s="34">
        <f t="shared" ca="1" si="75"/>
        <v>-6.0828534477811447E-3</v>
      </c>
      <c r="G115" s="53">
        <f t="shared" ca="1" si="75"/>
        <v>-5.7273359406599944E-3</v>
      </c>
      <c r="H115" s="34">
        <f t="shared" ca="1" si="75"/>
        <v>-2.5869146698660361E-2</v>
      </c>
      <c r="I115" s="34">
        <f t="shared" ca="1" si="75"/>
        <v>-7.6795322405446287E-3</v>
      </c>
      <c r="J115" s="64">
        <f t="shared" ca="1" si="75"/>
        <v>-6.5148487438428937E-3</v>
      </c>
      <c r="K115" s="34">
        <f t="shared" ca="1" si="75"/>
        <v>-5.4460738521647789E-3</v>
      </c>
      <c r="L115" s="34" t="str">
        <f t="shared" ca="1" si="3"/>
        <v xml:space="preserve"> </v>
      </c>
      <c r="M115" s="64" t="str">
        <f t="shared" ref="M115:Y115" ca="1" si="83">IF(AND(M50&gt;=0,M50&lt;&gt;" ",M49&lt;&gt;" ",(M49)&gt;0),M50/M49-1," ")</f>
        <v xml:space="preserve"> </v>
      </c>
      <c r="N115" s="34">
        <f t="shared" ca="1" si="83"/>
        <v>4.0734006769627129E-5</v>
      </c>
      <c r="O115" s="55">
        <f t="shared" ca="1" si="83"/>
        <v>4.1521958364868494E-2</v>
      </c>
      <c r="P115" s="53">
        <f t="shared" ca="1" si="83"/>
        <v>7.9535865256832317E-3</v>
      </c>
      <c r="Q115" s="34">
        <f t="shared" ca="1" si="83"/>
        <v>-3.8003505234407431E-3</v>
      </c>
      <c r="R115" s="34">
        <f t="shared" ca="1" si="83"/>
        <v>-3.4487679417173345E-3</v>
      </c>
      <c r="S115" s="34" t="str">
        <f t="shared" ca="1" si="83"/>
        <v xml:space="preserve"> </v>
      </c>
      <c r="T115" s="34">
        <f t="shared" ca="1" si="83"/>
        <v>-3.6606123724748363E-3</v>
      </c>
      <c r="U115" s="34">
        <f t="shared" ca="1" si="83"/>
        <v>-1.2506776039142853E-3</v>
      </c>
      <c r="V115" s="34" t="str">
        <f t="shared" ca="1" si="83"/>
        <v xml:space="preserve"> </v>
      </c>
      <c r="W115" s="34">
        <f t="shared" ca="1" si="83"/>
        <v>-5.9343209826075993E-3</v>
      </c>
      <c r="X115" s="34">
        <f t="shared" ca="1" si="83"/>
        <v>-2.4369186965079948E-2</v>
      </c>
      <c r="Y115" s="55">
        <f t="shared" ca="1" si="83"/>
        <v>-7.1610973311242443E-3</v>
      </c>
    </row>
    <row r="116" spans="1:25" s="33" customFormat="1" x14ac:dyDescent="0.2">
      <c r="A116" s="20">
        <v>42277</v>
      </c>
      <c r="B116" s="63">
        <f t="shared" ca="1" si="75"/>
        <v>3.2327037182700025E-4</v>
      </c>
      <c r="C116" s="63">
        <f t="shared" ca="1" si="75"/>
        <v>-3.096652970145608E-3</v>
      </c>
      <c r="D116" s="34">
        <f t="shared" ca="1" si="75"/>
        <v>-3.2274494842625678E-3</v>
      </c>
      <c r="E116" s="34">
        <f t="shared" ca="1" si="75"/>
        <v>1.1832079358617964E-3</v>
      </c>
      <c r="F116" s="34">
        <f t="shared" ca="1" si="75"/>
        <v>-9.5642030504605735E-3</v>
      </c>
      <c r="G116" s="53">
        <f t="shared" ca="1" si="75"/>
        <v>-9.3880555663394816E-4</v>
      </c>
      <c r="H116" s="34">
        <f t="shared" ca="1" si="75"/>
        <v>1.3279782106150329E-3</v>
      </c>
      <c r="I116" s="34">
        <f t="shared" ca="1" si="75"/>
        <v>-2.5947641395194232E-3</v>
      </c>
      <c r="J116" s="64">
        <f t="shared" ca="1" si="75"/>
        <v>5.408464228395804E-4</v>
      </c>
      <c r="K116" s="34">
        <f t="shared" ca="1" si="75"/>
        <v>-7.0112095951190279E-3</v>
      </c>
      <c r="L116" s="34" t="str">
        <f t="shared" ca="1" si="3"/>
        <v xml:space="preserve"> </v>
      </c>
      <c r="M116" s="64" t="str">
        <f t="shared" ref="M116:Y116" ca="1" si="84">IF(AND(M51&gt;=0,M51&lt;&gt;" ",M50&lt;&gt;" ",(M50)&gt;0),M51/M50-1," ")</f>
        <v xml:space="preserve"> </v>
      </c>
      <c r="N116" s="34">
        <f t="shared" ca="1" si="84"/>
        <v>2.8003774617659793E-3</v>
      </c>
      <c r="O116" s="55">
        <f t="shared" ca="1" si="84"/>
        <v>-4.004393196343714E-3</v>
      </c>
      <c r="P116" s="53">
        <f t="shared" ca="1" si="84"/>
        <v>-3.476408426751898E-3</v>
      </c>
      <c r="Q116" s="34">
        <f t="shared" ca="1" si="84"/>
        <v>-9.0342731483239458E-4</v>
      </c>
      <c r="R116" s="34">
        <f t="shared" ca="1" si="84"/>
        <v>-6.4751426910871768E-3</v>
      </c>
      <c r="S116" s="34" t="str">
        <f t="shared" ca="1" si="84"/>
        <v xml:space="preserve"> </v>
      </c>
      <c r="T116" s="34">
        <f t="shared" ca="1" si="84"/>
        <v>-9.8210175345048167E-4</v>
      </c>
      <c r="U116" s="34">
        <f t="shared" ca="1" si="84"/>
        <v>2.2358761856142717E-3</v>
      </c>
      <c r="V116" s="34" t="str">
        <f t="shared" ca="1" si="84"/>
        <v xml:space="preserve"> </v>
      </c>
      <c r="W116" s="34">
        <f t="shared" ca="1" si="84"/>
        <v>-5.7915486567327035E-3</v>
      </c>
      <c r="X116" s="34">
        <f t="shared" ca="1" si="84"/>
        <v>-0.14718363269792312</v>
      </c>
      <c r="Y116" s="55">
        <f t="shared" ca="1" si="84"/>
        <v>-5.3868567107218102E-3</v>
      </c>
    </row>
    <row r="117" spans="1:25" s="33" customFormat="1" ht="12" thickBot="1" x14ac:dyDescent="0.25">
      <c r="A117" s="20">
        <v>42369</v>
      </c>
      <c r="B117" s="63">
        <f t="shared" ca="1" si="75"/>
        <v>-2.6788464247980981E-3</v>
      </c>
      <c r="C117" s="63">
        <f t="shared" ca="1" si="75"/>
        <v>-4.3988412017649248E-3</v>
      </c>
      <c r="D117" s="34">
        <f t="shared" ca="1" si="75"/>
        <v>-4.4492100603151785E-3</v>
      </c>
      <c r="E117" s="34">
        <f t="shared" ca="1" si="75"/>
        <v>-1.3012511987143816E-3</v>
      </c>
      <c r="F117" s="34">
        <f t="shared" ca="1" si="75"/>
        <v>-9.6191978719241122E-3</v>
      </c>
      <c r="G117" s="53">
        <f t="shared" ca="1" si="75"/>
        <v>-4.2238262651288494E-3</v>
      </c>
      <c r="H117" s="34">
        <f t="shared" ca="1" si="75"/>
        <v>7.5616683550665531E-3</v>
      </c>
      <c r="I117" s="34">
        <f t="shared" ca="1" si="75"/>
        <v>-1.7661670263391827E-2</v>
      </c>
      <c r="J117" s="64">
        <f t="shared" ca="1" si="75"/>
        <v>-2.5457296506611327E-2</v>
      </c>
      <c r="K117" s="34">
        <f t="shared" ca="1" si="75"/>
        <v>-1.145517290153597E-2</v>
      </c>
      <c r="L117" s="34" t="str">
        <f t="shared" ca="1" si="3"/>
        <v xml:space="preserve"> </v>
      </c>
      <c r="M117" s="64" t="str">
        <f t="shared" ref="M117:Y117" ca="1" si="85">IF(AND(M52&gt;=0,M52&lt;&gt;" ",M51&lt;&gt;" ",(M51)&gt;0),M52/M51-1," ")</f>
        <v xml:space="preserve"> </v>
      </c>
      <c r="N117" s="34">
        <f t="shared" ca="1" si="85"/>
        <v>-7.1350028403305288E-5</v>
      </c>
      <c r="O117" s="55">
        <f t="shared" ca="1" si="85"/>
        <v>-0.11569830322945096</v>
      </c>
      <c r="P117" s="53">
        <f t="shared" ca="1" si="85"/>
        <v>-0.10635068524738434</v>
      </c>
      <c r="Q117" s="34">
        <f t="shared" ca="1" si="85"/>
        <v>-3.3569955665427864E-3</v>
      </c>
      <c r="R117" s="34">
        <f t="shared" ca="1" si="85"/>
        <v>-5.7004065398780224E-3</v>
      </c>
      <c r="S117" s="34" t="str">
        <f t="shared" ca="1" si="85"/>
        <v xml:space="preserve"> </v>
      </c>
      <c r="T117" s="34">
        <f t="shared" ca="1" si="85"/>
        <v>-1.9753149600736375E-3</v>
      </c>
      <c r="U117" s="34">
        <f t="shared" ca="1" si="85"/>
        <v>1.8679318666432465E-3</v>
      </c>
      <c r="V117" s="34" t="str">
        <f t="shared" ca="1" si="85"/>
        <v xml:space="preserve"> </v>
      </c>
      <c r="W117" s="34">
        <f t="shared" ca="1" si="85"/>
        <v>-1.1447694476594661E-2</v>
      </c>
      <c r="X117" s="34">
        <f t="shared" ca="1" si="85"/>
        <v>0.17076414785663596</v>
      </c>
      <c r="Y117" s="55">
        <f t="shared" ca="1" si="85"/>
        <v>6.2411624095202178E-3</v>
      </c>
    </row>
    <row r="118" spans="1:25" s="33" customFormat="1" x14ac:dyDescent="0.2">
      <c r="A118" s="14">
        <v>42460</v>
      </c>
      <c r="B118" s="67">
        <f t="shared" ca="1" si="75"/>
        <v>-1.4674645845447198E-3</v>
      </c>
      <c r="C118" s="67">
        <f t="shared" ca="1" si="75"/>
        <v>-4.5873815503645332E-3</v>
      </c>
      <c r="D118" s="59">
        <f t="shared" ca="1" si="75"/>
        <v>-5.7615356819264996E-3</v>
      </c>
      <c r="E118" s="59">
        <f t="shared" ca="1" si="75"/>
        <v>5.9587352492407319E-4</v>
      </c>
      <c r="F118" s="59">
        <f t="shared" ca="1" si="75"/>
        <v>-2.7310899912985631E-3</v>
      </c>
      <c r="G118" s="60">
        <f t="shared" ca="1" si="75"/>
        <v>-4.0773281535715356E-3</v>
      </c>
      <c r="H118" s="59">
        <f t="shared" ca="1" si="75"/>
        <v>9.0374530188204183E-3</v>
      </c>
      <c r="I118" s="59">
        <f t="shared" ca="1" si="75"/>
        <v>-4.582264228924382E-3</v>
      </c>
      <c r="J118" s="68">
        <f t="shared" ca="1" si="75"/>
        <v>-1.5260890075335376E-2</v>
      </c>
      <c r="K118" s="59">
        <f t="shared" ca="1" si="75"/>
        <v>-7.189124934959823E-4</v>
      </c>
      <c r="L118" s="59" t="str">
        <f t="shared" ca="1" si="3"/>
        <v xml:space="preserve"> </v>
      </c>
      <c r="M118" s="68" t="str">
        <f t="shared" ref="M118:Y118" ca="1" si="86">IF(AND(M53&gt;=0,M53&lt;&gt;" ",M52&lt;&gt;" ",(M52)&gt;0),M53/M52-1," ")</f>
        <v xml:space="preserve"> </v>
      </c>
      <c r="N118" s="59">
        <f t="shared" ca="1" si="86"/>
        <v>1.0463122276904713E-4</v>
      </c>
      <c r="O118" s="61">
        <f t="shared" ca="1" si="86"/>
        <v>-1.7692691429752716E-2</v>
      </c>
      <c r="P118" s="60">
        <f t="shared" ca="1" si="86"/>
        <v>-5.0695531227028412E-2</v>
      </c>
      <c r="Q118" s="59">
        <f t="shared" ca="1" si="86"/>
        <v>-9.3291720028251257E-3</v>
      </c>
      <c r="R118" s="59">
        <f t="shared" ca="1" si="86"/>
        <v>-4.1369980079195567E-3</v>
      </c>
      <c r="S118" s="59" t="str">
        <f t="shared" ca="1" si="86"/>
        <v xml:space="preserve"> </v>
      </c>
      <c r="T118" s="59">
        <f t="shared" ca="1" si="86"/>
        <v>6.0322352283703751E-3</v>
      </c>
      <c r="U118" s="59">
        <f t="shared" ca="1" si="86"/>
        <v>1.1547057557854457E-2</v>
      </c>
      <c r="V118" s="59" t="str">
        <f t="shared" ca="1" si="86"/>
        <v xml:space="preserve"> </v>
      </c>
      <c r="W118" s="59">
        <f t="shared" ca="1" si="86"/>
        <v>-1.7853485007738312E-3</v>
      </c>
      <c r="X118" s="59">
        <f t="shared" ca="1" si="86"/>
        <v>5.3777560005822789E-2</v>
      </c>
      <c r="Y118" s="61">
        <f t="shared" ca="1" si="86"/>
        <v>-9.1266885038167045E-3</v>
      </c>
    </row>
    <row r="119" spans="1:25" s="33" customFormat="1" x14ac:dyDescent="0.2">
      <c r="A119" s="20">
        <v>42551</v>
      </c>
      <c r="B119" s="63">
        <f t="shared" ca="1" si="75"/>
        <v>-3.5555934697074632E-3</v>
      </c>
      <c r="C119" s="63">
        <f t="shared" ca="1" si="75"/>
        <v>-3.5293678477389401E-3</v>
      </c>
      <c r="D119" s="34">
        <f t="shared" ref="D119:K121" ca="1" si="87">IF(AND(D54&gt;=0, (D53)&gt;0),D54/D53-1," ")</f>
        <v>-4.6843503278057863E-3</v>
      </c>
      <c r="E119" s="34">
        <f t="shared" ca="1" si="87"/>
        <v>-2.9071268035201214E-3</v>
      </c>
      <c r="F119" s="34">
        <f t="shared" ca="1" si="87"/>
        <v>-2.9272394954061864E-3</v>
      </c>
      <c r="G119" s="53">
        <f t="shared" ca="1" si="87"/>
        <v>-3.8097125304620283E-3</v>
      </c>
      <c r="H119" s="34">
        <f t="shared" ca="1" si="87"/>
        <v>-2.9798024992625516E-3</v>
      </c>
      <c r="I119" s="34">
        <f t="shared" ca="1" si="87"/>
        <v>-2.2061289023776465E-2</v>
      </c>
      <c r="J119" s="64">
        <f t="shared" ca="1" si="87"/>
        <v>-7.0722449135321996E-3</v>
      </c>
      <c r="K119" s="34">
        <f t="shared" ca="1" si="87"/>
        <v>-4.3488370966349166E-4</v>
      </c>
      <c r="L119" s="34" t="str">
        <f t="shared" ca="1" si="3"/>
        <v xml:space="preserve"> </v>
      </c>
      <c r="M119" s="64" t="str">
        <f t="shared" ref="M119:Y119" ca="1" si="88">IF(AND(M54&gt;=0,M54&lt;&gt;" ",M53&lt;&gt;" ",(M53)&gt;0),M54/M53-1," ")</f>
        <v xml:space="preserve"> </v>
      </c>
      <c r="N119" s="34">
        <f t="shared" ca="1" si="88"/>
        <v>2.8851188327829735E-3</v>
      </c>
      <c r="O119" s="55">
        <f t="shared" ca="1" si="88"/>
        <v>-2.0085464421012555E-2</v>
      </c>
      <c r="P119" s="53">
        <f t="shared" ca="1" si="88"/>
        <v>0.10835869638963569</v>
      </c>
      <c r="Q119" s="34">
        <f t="shared" ca="1" si="88"/>
        <v>-5.0983479339807847E-3</v>
      </c>
      <c r="R119" s="34">
        <f t="shared" ca="1" si="88"/>
        <v>-3.9660819665757741E-3</v>
      </c>
      <c r="S119" s="34" t="str">
        <f t="shared" ca="1" si="88"/>
        <v xml:space="preserve"> </v>
      </c>
      <c r="T119" s="34">
        <f t="shared" ca="1" si="88"/>
        <v>-3.1334396062738801E-3</v>
      </c>
      <c r="U119" s="34">
        <f t="shared" ca="1" si="88"/>
        <v>3.1340480081756272E-3</v>
      </c>
      <c r="V119" s="34" t="str">
        <f t="shared" ca="1" si="88"/>
        <v xml:space="preserve"> </v>
      </c>
      <c r="W119" s="34">
        <f t="shared" ca="1" si="88"/>
        <v>-1.2061045498892309E-3</v>
      </c>
      <c r="X119" s="34">
        <f t="shared" ca="1" si="88"/>
        <v>0.39117902064418342</v>
      </c>
      <c r="Y119" s="55">
        <f t="shared" ca="1" si="88"/>
        <v>1.6313574759350802E-2</v>
      </c>
    </row>
    <row r="120" spans="1:25" s="33" customFormat="1" x14ac:dyDescent="0.2">
      <c r="A120" s="20">
        <v>42643</v>
      </c>
      <c r="B120" s="63">
        <f t="shared" ref="B120:K123" ca="1" si="89">IF(AND(B55&gt;=0, (B54)&gt;0),B55/B54-1," ")</f>
        <v>1.4545623990993573E-3</v>
      </c>
      <c r="C120" s="63">
        <f t="shared" ca="1" si="89"/>
        <v>3.2414184526792233E-3</v>
      </c>
      <c r="D120" s="34">
        <f t="shared" ca="1" si="87"/>
        <v>2.813517192582049E-3</v>
      </c>
      <c r="E120" s="34">
        <f t="shared" ca="1" si="87"/>
        <v>4.1072099341474821E-3</v>
      </c>
      <c r="F120" s="34">
        <f t="shared" ca="1" si="87"/>
        <v>1.1331301975603392E-3</v>
      </c>
      <c r="G120" s="53">
        <f t="shared" ca="1" si="87"/>
        <v>5.0723218453230245E-3</v>
      </c>
      <c r="H120" s="34">
        <f t="shared" ca="1" si="87"/>
        <v>-1.56451148513993E-2</v>
      </c>
      <c r="I120" s="34">
        <f t="shared" ca="1" si="87"/>
        <v>-8.8265670385445638E-3</v>
      </c>
      <c r="J120" s="64">
        <f t="shared" ca="1" si="87"/>
        <v>-1.8923204848791508E-2</v>
      </c>
      <c r="K120" s="34">
        <f t="shared" ca="1" si="87"/>
        <v>-6.850908324593008E-3</v>
      </c>
      <c r="L120" s="34" t="str">
        <f t="shared" ca="1" si="3"/>
        <v xml:space="preserve"> </v>
      </c>
      <c r="M120" s="64" t="str">
        <f t="shared" ref="M120:Y120" ca="1" si="90">IF(AND(M55&gt;=0,M55&lt;&gt;" ",M54&lt;&gt;" ",(M54)&gt;0),M55/M54-1," ")</f>
        <v xml:space="preserve"> </v>
      </c>
      <c r="N120" s="34">
        <f t="shared" ca="1" si="90"/>
        <v>-2.5884023913886889E-3</v>
      </c>
      <c r="O120" s="55">
        <f t="shared" ca="1" si="90"/>
        <v>6.3191860340595873E-2</v>
      </c>
      <c r="P120" s="53">
        <f t="shared" ca="1" si="90"/>
        <v>2.573570685448856E-2</v>
      </c>
      <c r="Q120" s="34">
        <f t="shared" ca="1" si="90"/>
        <v>1.5901322525868622E-3</v>
      </c>
      <c r="R120" s="34">
        <f t="shared" ca="1" si="90"/>
        <v>1.8752915999620257E-4</v>
      </c>
      <c r="S120" s="34" t="str">
        <f t="shared" ca="1" si="90"/>
        <v xml:space="preserve"> </v>
      </c>
      <c r="T120" s="34">
        <f t="shared" ca="1" si="90"/>
        <v>-1.2554576044080945E-2</v>
      </c>
      <c r="U120" s="34">
        <f t="shared" ca="1" si="90"/>
        <v>-4.7581616001457494E-4</v>
      </c>
      <c r="V120" s="34" t="str">
        <f t="shared" ca="1" si="90"/>
        <v xml:space="preserve"> </v>
      </c>
      <c r="W120" s="34">
        <f t="shared" ca="1" si="90"/>
        <v>-5.5143670621309315E-3</v>
      </c>
      <c r="X120" s="34">
        <f t="shared" ca="1" si="90"/>
        <v>-0.27175711788674028</v>
      </c>
      <c r="Y120" s="55">
        <f t="shared" ca="1" si="90"/>
        <v>-1.6106382384636464E-2</v>
      </c>
    </row>
    <row r="121" spans="1:25" s="33" customFormat="1" ht="12" thickBot="1" x14ac:dyDescent="0.25">
      <c r="A121" s="20">
        <v>42735</v>
      </c>
      <c r="B121" s="63">
        <f t="shared" ca="1" si="89"/>
        <v>-2.328919767543014E-3</v>
      </c>
      <c r="C121" s="63">
        <f t="shared" ca="1" si="89"/>
        <v>-6.8887716993177861E-3</v>
      </c>
      <c r="D121" s="34">
        <f t="shared" ca="1" si="87"/>
        <v>-7.6574461509749669E-3</v>
      </c>
      <c r="E121" s="34">
        <f t="shared" ca="1" si="87"/>
        <v>-2.2209878848089559E-4</v>
      </c>
      <c r="F121" s="34">
        <f t="shared" ca="1" si="87"/>
        <v>-1.1670058839613917E-2</v>
      </c>
      <c r="G121" s="53">
        <f t="shared" ca="1" si="87"/>
        <v>-8.4686040457467859E-3</v>
      </c>
      <c r="H121" s="34">
        <f t="shared" ca="1" si="87"/>
        <v>-7.854969087808028E-3</v>
      </c>
      <c r="I121" s="34">
        <f t="shared" ca="1" si="87"/>
        <v>-6.1244184051333361E-3</v>
      </c>
      <c r="J121" s="64">
        <f t="shared" ca="1" si="87"/>
        <v>-6.6280560714361281E-3</v>
      </c>
      <c r="K121" s="34">
        <f t="shared" ca="1" si="87"/>
        <v>-1.48721921818602E-2</v>
      </c>
      <c r="L121" s="34" t="str">
        <f t="shared" ca="1" si="3"/>
        <v xml:space="preserve"> </v>
      </c>
      <c r="M121" s="64" t="str">
        <f t="shared" ref="M121:Y121" ca="1" si="91">IF(AND(M56&gt;=0,M56&lt;&gt;" ",M55&lt;&gt;" ",(M55)&gt;0),M56/M55-1," ")</f>
        <v xml:space="preserve"> </v>
      </c>
      <c r="N121" s="34">
        <f t="shared" ca="1" si="91"/>
        <v>-3.8564212814407028E-3</v>
      </c>
      <c r="O121" s="55">
        <f t="shared" ca="1" si="91"/>
        <v>-7.8390724999147676E-2</v>
      </c>
      <c r="P121" s="53">
        <f t="shared" ca="1" si="91"/>
        <v>-0.13826242897342067</v>
      </c>
      <c r="Q121" s="34">
        <f t="shared" ca="1" si="91"/>
        <v>-8.3216934509866558E-3</v>
      </c>
      <c r="R121" s="34">
        <f t="shared" ca="1" si="91"/>
        <v>-1.2511624228289664E-3</v>
      </c>
      <c r="S121" s="34" t="str">
        <f t="shared" ca="1" si="91"/>
        <v xml:space="preserve"> </v>
      </c>
      <c r="T121" s="34">
        <f t="shared" ca="1" si="91"/>
        <v>-9.4272677797646587E-3</v>
      </c>
      <c r="U121" s="34">
        <f t="shared" ca="1" si="91"/>
        <v>8.8848568423955943E-3</v>
      </c>
      <c r="V121" s="34" t="str">
        <f t="shared" ca="1" si="91"/>
        <v xml:space="preserve"> </v>
      </c>
      <c r="W121" s="34">
        <f t="shared" ca="1" si="91"/>
        <v>-1.4164241959712109E-2</v>
      </c>
      <c r="X121" s="34">
        <f t="shared" ca="1" si="91"/>
        <v>-0.15038859573346064</v>
      </c>
      <c r="Y121" s="55">
        <f t="shared" ca="1" si="91"/>
        <v>-8.7321974525376156E-3</v>
      </c>
    </row>
    <row r="122" spans="1:25" s="33" customFormat="1" x14ac:dyDescent="0.2">
      <c r="A122" s="14">
        <v>42825</v>
      </c>
      <c r="B122" s="67">
        <f t="shared" ca="1" si="89"/>
        <v>-3.8006459558348471E-4</v>
      </c>
      <c r="C122" s="67">
        <f t="shared" ca="1" si="89"/>
        <v>3.2509476481201727E-3</v>
      </c>
      <c r="D122" s="59">
        <f t="shared" ca="1" si="89"/>
        <v>3.3749829186444646E-3</v>
      </c>
      <c r="E122" s="59">
        <f t="shared" ca="1" si="89"/>
        <v>1.8615306096414486E-4</v>
      </c>
      <c r="F122" s="59">
        <f t="shared" ca="1" si="89"/>
        <v>-2.9669243501412312E-3</v>
      </c>
      <c r="G122" s="60">
        <f t="shared" ca="1" si="89"/>
        <v>7.7855551633898568E-3</v>
      </c>
      <c r="H122" s="59">
        <f t="shared" ca="1" si="89"/>
        <v>5.0610234457093561E-3</v>
      </c>
      <c r="I122" s="59">
        <f t="shared" ca="1" si="89"/>
        <v>-1.0242691880689603E-2</v>
      </c>
      <c r="J122" s="68">
        <f t="shared" ca="1" si="89"/>
        <v>-9.4220004765778187E-3</v>
      </c>
      <c r="K122" s="59">
        <f t="shared" ca="1" si="89"/>
        <v>7.0519354110263333E-3</v>
      </c>
      <c r="L122" s="59" t="str">
        <f t="shared" ca="1" si="3"/>
        <v xml:space="preserve"> </v>
      </c>
      <c r="M122" s="68" t="str">
        <f t="shared" ref="M122:Y122" ca="1" si="92">IF(AND(M57&gt;=0,M57&lt;&gt;" ",M56&lt;&gt;" ",(M56)&gt;0),M57/M56-1," ")</f>
        <v xml:space="preserve"> </v>
      </c>
      <c r="N122" s="59">
        <f t="shared" ca="1" si="92"/>
        <v>7.7912589033055646E-3</v>
      </c>
      <c r="O122" s="61">
        <f t="shared" ca="1" si="92"/>
        <v>7.9498147312457856E-3</v>
      </c>
      <c r="P122" s="60">
        <f t="shared" ca="1" si="92"/>
        <v>-4.5943580780438364E-2</v>
      </c>
      <c r="Q122" s="59">
        <f t="shared" ca="1" si="92"/>
        <v>4.9091605173945396E-4</v>
      </c>
      <c r="R122" s="59">
        <f t="shared" ca="1" si="92"/>
        <v>-2.8114383134336673E-4</v>
      </c>
      <c r="S122" s="59" t="str">
        <f t="shared" ca="1" si="92"/>
        <v xml:space="preserve"> </v>
      </c>
      <c r="T122" s="59">
        <f t="shared" ca="1" si="92"/>
        <v>2.2541040463689876E-2</v>
      </c>
      <c r="U122" s="59">
        <f t="shared" ca="1" si="92"/>
        <v>9.7881484746851211E-3</v>
      </c>
      <c r="V122" s="59" t="str">
        <f t="shared" ca="1" si="92"/>
        <v xml:space="preserve"> </v>
      </c>
      <c r="W122" s="59">
        <f t="shared" ca="1" si="92"/>
        <v>5.6731928377269369E-3</v>
      </c>
      <c r="X122" s="59">
        <f t="shared" ca="1" si="92"/>
        <v>0.47527910359555903</v>
      </c>
      <c r="Y122" s="61">
        <f t="shared" ca="1" si="92"/>
        <v>2.2998959544111575E-3</v>
      </c>
    </row>
    <row r="123" spans="1:25" s="33" customFormat="1" x14ac:dyDescent="0.2">
      <c r="A123" s="20">
        <v>42916</v>
      </c>
      <c r="B123" s="63">
        <f t="shared" ca="1" si="89"/>
        <v>1.0780111548207572E-3</v>
      </c>
      <c r="C123" s="63">
        <f t="shared" ca="1" si="89"/>
        <v>-3.4933608461087395E-3</v>
      </c>
      <c r="D123" s="34">
        <f t="shared" ca="1" si="89"/>
        <v>-4.6079401481265991E-3</v>
      </c>
      <c r="E123" s="34">
        <f t="shared" ca="1" si="89"/>
        <v>3.0544315932623523E-3</v>
      </c>
      <c r="F123" s="34">
        <f t="shared" ca="1" si="89"/>
        <v>-1.5956870645249532E-3</v>
      </c>
      <c r="G123" s="53">
        <f t="shared" ca="1" si="89"/>
        <v>-2.0410185390911106E-3</v>
      </c>
      <c r="H123" s="34">
        <f t="shared" ca="1" si="89"/>
        <v>-2.2922326622063394E-2</v>
      </c>
      <c r="I123" s="34">
        <f t="shared" ca="1" si="89"/>
        <v>-1.0993050147702355E-2</v>
      </c>
      <c r="J123" s="64">
        <f t="shared" ca="1" si="89"/>
        <v>-1.084687724492317E-2</v>
      </c>
      <c r="K123" s="34">
        <f t="shared" ca="1" si="89"/>
        <v>-1.1229514925930717E-2</v>
      </c>
      <c r="L123" s="34" t="str">
        <f t="shared" ca="1" si="3"/>
        <v xml:space="preserve"> </v>
      </c>
      <c r="M123" s="64" t="str">
        <f t="shared" ref="M123:Y123" ca="1" si="93">IF(AND(M58&gt;=0,M58&lt;&gt;" ",M57&lt;&gt;" ",(M57)&gt;0),M58/M57-1," ")</f>
        <v xml:space="preserve"> </v>
      </c>
      <c r="N123" s="34">
        <f t="shared" ca="1" si="93"/>
        <v>-5.4322139766396216E-3</v>
      </c>
      <c r="O123" s="55">
        <f t="shared" ca="1" si="93"/>
        <v>-4.4745670686385797E-4</v>
      </c>
      <c r="P123" s="53">
        <f t="shared" ca="1" si="93"/>
        <v>2.5554277092198152E-2</v>
      </c>
      <c r="Q123" s="34">
        <f t="shared" ca="1" si="93"/>
        <v>-2.163776507083548E-3</v>
      </c>
      <c r="R123" s="34">
        <f t="shared" ca="1" si="93"/>
        <v>-2.3162692498781556E-3</v>
      </c>
      <c r="S123" s="34" t="str">
        <f t="shared" ca="1" si="93"/>
        <v xml:space="preserve"> </v>
      </c>
      <c r="T123" s="34">
        <f t="shared" ca="1" si="93"/>
        <v>-2.1841734870715834E-2</v>
      </c>
      <c r="U123" s="34">
        <f t="shared" ca="1" si="93"/>
        <v>1.3697479296232995E-3</v>
      </c>
      <c r="V123" s="34" t="str">
        <f t="shared" ca="1" si="93"/>
        <v xml:space="preserve"> </v>
      </c>
      <c r="W123" s="34">
        <f t="shared" ca="1" si="93"/>
        <v>-1.1853386117367082E-2</v>
      </c>
      <c r="X123" s="34">
        <f t="shared" ca="1" si="93"/>
        <v>-7.6314507677957999E-2</v>
      </c>
      <c r="Y123" s="55">
        <f t="shared" ca="1" si="93"/>
        <v>-2.3806260032491977E-2</v>
      </c>
    </row>
    <row r="124" spans="1:25" s="33" customFormat="1" x14ac:dyDescent="0.2">
      <c r="A124" s="20">
        <v>43008</v>
      </c>
      <c r="B124" s="63">
        <f t="shared" ref="B124:K124" ca="1" si="94">IF(AND(B59&gt;=0, (B58)&gt;0),B59/B58-1," ")</f>
        <v>-4.9120194488085911E-3</v>
      </c>
      <c r="C124" s="63">
        <f t="shared" ca="1" si="94"/>
        <v>-4.2437564600852351E-3</v>
      </c>
      <c r="D124" s="34">
        <f t="shared" ca="1" si="94"/>
        <v>-4.5985290861053629E-3</v>
      </c>
      <c r="E124" s="34">
        <f t="shared" ca="1" si="94"/>
        <v>-4.592259668325549E-3</v>
      </c>
      <c r="F124" s="34">
        <f t="shared" ca="1" si="94"/>
        <v>-1.0122731375128313E-2</v>
      </c>
      <c r="G124" s="53">
        <f t="shared" ca="1" si="94"/>
        <v>-3.7996736275429654E-3</v>
      </c>
      <c r="H124" s="34">
        <f t="shared" ca="1" si="94"/>
        <v>-7.6291465545855752E-3</v>
      </c>
      <c r="I124" s="34">
        <f t="shared" ca="1" si="94"/>
        <v>-1.6030637589628971E-2</v>
      </c>
      <c r="J124" s="64">
        <f t="shared" ca="1" si="94"/>
        <v>-1.7100390708793989E-2</v>
      </c>
      <c r="K124" s="34">
        <f t="shared" ca="1" si="94"/>
        <v>-8.9141547405447996E-3</v>
      </c>
      <c r="L124" s="34" t="str">
        <f t="shared" ca="1" si="3"/>
        <v xml:space="preserve"> </v>
      </c>
      <c r="M124" s="64" t="str">
        <f t="shared" ref="M124:Y124" ca="1" si="95">IF(AND(M59&gt;=0,M59&lt;&gt;" ",M58&lt;&gt;" ",(M58)&gt;0),M59/M58-1," ")</f>
        <v xml:space="preserve"> </v>
      </c>
      <c r="N124" s="34">
        <f t="shared" ca="1" si="95"/>
        <v>-2.6086991142687532E-3</v>
      </c>
      <c r="O124" s="55">
        <f t="shared" ca="1" si="95"/>
        <v>-6.6801977849322292E-3</v>
      </c>
      <c r="P124" s="53">
        <f t="shared" ca="1" si="95"/>
        <v>2.0627401206247509E-2</v>
      </c>
      <c r="Q124" s="34">
        <f t="shared" ca="1" si="95"/>
        <v>-6.8361151901070727E-3</v>
      </c>
      <c r="R124" s="34">
        <f t="shared" ca="1" si="95"/>
        <v>1.6751820124616401E-4</v>
      </c>
      <c r="S124" s="34" t="str">
        <f t="shared" ca="1" si="95"/>
        <v xml:space="preserve"> </v>
      </c>
      <c r="T124" s="34">
        <f t="shared" ca="1" si="95"/>
        <v>-7.1469472175889059E-3</v>
      </c>
      <c r="U124" s="34">
        <f t="shared" ca="1" si="95"/>
        <v>5.7974430303788793E-3</v>
      </c>
      <c r="V124" s="34" t="str">
        <f t="shared" ca="1" si="95"/>
        <v xml:space="preserve"> </v>
      </c>
      <c r="W124" s="34">
        <f t="shared" ca="1" si="95"/>
        <v>-8.1026053030566203E-3</v>
      </c>
      <c r="X124" s="34">
        <f t="shared" ca="1" si="95"/>
        <v>-0.16484915929623256</v>
      </c>
      <c r="Y124" s="55">
        <f t="shared" ca="1" si="95"/>
        <v>5.2640171336906239E-3</v>
      </c>
    </row>
    <row r="125" spans="1:25" s="33" customFormat="1" ht="12" thickBot="1" x14ac:dyDescent="0.25">
      <c r="A125" s="20">
        <v>43100</v>
      </c>
      <c r="B125" s="63">
        <f t="shared" ref="B125:K125" ca="1" si="96">IF(AND(B60&gt;=0, (B59)&gt;0),B60/B59-1," ")</f>
        <v>1.0376769295150634E-3</v>
      </c>
      <c r="C125" s="63">
        <f t="shared" ca="1" si="96"/>
        <v>-6.8974457383533805E-3</v>
      </c>
      <c r="D125" s="34">
        <f t="shared" ca="1" si="96"/>
        <v>-8.6111189853352865E-3</v>
      </c>
      <c r="E125" s="34">
        <f t="shared" ca="1" si="96"/>
        <v>1.1191244261743671E-2</v>
      </c>
      <c r="F125" s="34">
        <f t="shared" ca="1" si="96"/>
        <v>4.6404222410298956E-3</v>
      </c>
      <c r="G125" s="53">
        <f t="shared" ca="1" si="96"/>
        <v>-7.4390046497241347E-3</v>
      </c>
      <c r="H125" s="34">
        <f t="shared" ca="1" si="96"/>
        <v>1.1416363483563341E-2</v>
      </c>
      <c r="I125" s="34">
        <f t="shared" ca="1" si="96"/>
        <v>-9.6747484444832388E-3</v>
      </c>
      <c r="J125" s="64">
        <f t="shared" ca="1" si="96"/>
        <v>-3.9509432442120795E-3</v>
      </c>
      <c r="K125" s="34">
        <f t="shared" ca="1" si="96"/>
        <v>8.8078209706008437E-3</v>
      </c>
      <c r="L125" s="34" t="str">
        <f t="shared" ca="1" si="3"/>
        <v xml:space="preserve"> </v>
      </c>
      <c r="M125" s="64" t="str">
        <f t="shared" ref="M125:Y125" ca="1" si="97">IF(AND(M60&gt;=0,M60&lt;&gt;" ",M59&lt;&gt;" ",(M59)&gt;0),M60/M59-1," ")</f>
        <v xml:space="preserve"> </v>
      </c>
      <c r="N125" s="34">
        <f t="shared" ca="1" si="97"/>
        <v>9.2423872718132571E-3</v>
      </c>
      <c r="O125" s="55">
        <f t="shared" ca="1" si="97"/>
        <v>-1.0267521050315476E-2</v>
      </c>
      <c r="P125" s="53">
        <f t="shared" ca="1" si="97"/>
        <v>-0.11302693083648974</v>
      </c>
      <c r="Q125" s="34">
        <f t="shared" ca="1" si="97"/>
        <v>-4.0537894364597316E-3</v>
      </c>
      <c r="R125" s="34">
        <f t="shared" ca="1" si="97"/>
        <v>2.317491961775664E-3</v>
      </c>
      <c r="S125" s="34" t="str">
        <f t="shared" ca="1" si="97"/>
        <v xml:space="preserve"> </v>
      </c>
      <c r="T125" s="34">
        <f t="shared" ca="1" si="97"/>
        <v>-4.5026041345622714E-3</v>
      </c>
      <c r="U125" s="34">
        <f t="shared" ca="1" si="97"/>
        <v>1.5858357365208242E-3</v>
      </c>
      <c r="V125" s="34" t="str">
        <f t="shared" ca="1" si="97"/>
        <v xml:space="preserve"> </v>
      </c>
      <c r="W125" s="34">
        <f t="shared" ca="1" si="97"/>
        <v>1.0708570289939656E-2</v>
      </c>
      <c r="X125" s="34">
        <f t="shared" ca="1" si="97"/>
        <v>0.21881396151941024</v>
      </c>
      <c r="Y125" s="55">
        <f t="shared" ca="1" si="97"/>
        <v>1.3365657252484286E-3</v>
      </c>
    </row>
    <row r="126" spans="1:25" s="33" customFormat="1" x14ac:dyDescent="0.2">
      <c r="A126" s="14">
        <v>43190</v>
      </c>
      <c r="B126" s="67">
        <f ca="1">IF(AND(B61&gt;=0, (B60)&gt;0),B61/B60-1," ")</f>
        <v>-3.0463671332942033E-3</v>
      </c>
      <c r="C126" s="67">
        <f t="shared" ref="C126:K128" ca="1" si="98">IF(AND(C61&gt;=0, (C60)&gt;0),C61/C60-1," ")</f>
        <v>9.9083946241140808E-5</v>
      </c>
      <c r="D126" s="59">
        <f t="shared" ca="1" si="98"/>
        <v>7.2554308345540441E-4</v>
      </c>
      <c r="E126" s="59">
        <f t="shared" ca="1" si="98"/>
        <v>-6.866155732288215E-3</v>
      </c>
      <c r="F126" s="59">
        <f t="shared" ca="1" si="98"/>
        <v>-8.5766534482856205E-3</v>
      </c>
      <c r="G126" s="60">
        <f t="shared" ca="1" si="98"/>
        <v>2.8215699082823065E-3</v>
      </c>
      <c r="H126" s="59">
        <f t="shared" ca="1" si="98"/>
        <v>1.2025259620926931E-3</v>
      </c>
      <c r="I126" s="59">
        <f t="shared" ca="1" si="98"/>
        <v>-1.8832592963338723E-2</v>
      </c>
      <c r="J126" s="68">
        <f t="shared" ca="1" si="98"/>
        <v>-1.3668239821441053E-2</v>
      </c>
      <c r="K126" s="59">
        <f t="shared" ca="1" si="98"/>
        <v>-1.1221772260437968E-2</v>
      </c>
      <c r="L126" s="59" t="str">
        <f t="shared" ca="1" si="3"/>
        <v xml:space="preserve"> </v>
      </c>
      <c r="M126" s="68" t="str">
        <f t="shared" ref="M126:Y128" ca="1" si="99">IF(AND(M61&gt;=0,M61&lt;&gt;" ",M60&lt;&gt;" ",(M60)&gt;0),M61/M60-1," ")</f>
        <v xml:space="preserve"> </v>
      </c>
      <c r="N126" s="59">
        <f t="shared" ca="1" si="99"/>
        <v>-1.0808588675125241E-3</v>
      </c>
      <c r="O126" s="61">
        <f t="shared" ca="1" si="99"/>
        <v>-8.5111861932837596E-2</v>
      </c>
      <c r="P126" s="60">
        <f t="shared" ca="1" si="99"/>
        <v>-0.1709806940109091</v>
      </c>
      <c r="Q126" s="59">
        <f t="shared" ca="1" si="99"/>
        <v>7.7835671628110337E-3</v>
      </c>
      <c r="R126" s="59">
        <f t="shared" ca="1" si="99"/>
        <v>-4.3277386019563435E-3</v>
      </c>
      <c r="S126" s="59" t="str">
        <f t="shared" ca="1" si="99"/>
        <v xml:space="preserve"> </v>
      </c>
      <c r="T126" s="59">
        <f t="shared" ca="1" si="99"/>
        <v>-8.5580212032644321E-3</v>
      </c>
      <c r="U126" s="59">
        <f t="shared" ca="1" si="99"/>
        <v>-4.7156501058354117E-4</v>
      </c>
      <c r="V126" s="59" t="str">
        <f t="shared" ca="1" si="99"/>
        <v xml:space="preserve"> </v>
      </c>
      <c r="W126" s="59">
        <f t="shared" ca="1" si="99"/>
        <v>-1.2949073934528932E-2</v>
      </c>
      <c r="X126" s="59">
        <f t="shared" ca="1" si="99"/>
        <v>2.9592364995854714E-2</v>
      </c>
      <c r="Y126" s="61">
        <f t="shared" ca="1" si="99"/>
        <v>-2.1897049541460656E-2</v>
      </c>
    </row>
    <row r="127" spans="1:25" s="33" customFormat="1" x14ac:dyDescent="0.2">
      <c r="A127" s="20">
        <v>43281</v>
      </c>
      <c r="B127" s="63">
        <f ca="1">IF(AND(B62&gt;=0, (B61)&gt;0),B62/B61-1," ")</f>
        <v>1.9445227264491827E-4</v>
      </c>
      <c r="C127" s="63">
        <f t="shared" ca="1" si="98"/>
        <v>-5.5933653069375477E-3</v>
      </c>
      <c r="D127" s="34">
        <f t="shared" ca="1" si="98"/>
        <v>-5.4983510772277366E-3</v>
      </c>
      <c r="E127" s="34">
        <f t="shared" ca="1" si="98"/>
        <v>9.2002069828138744E-3</v>
      </c>
      <c r="F127" s="34">
        <f t="shared" ca="1" si="98"/>
        <v>-3.0669301013970252E-3</v>
      </c>
      <c r="G127" s="53">
        <f t="shared" ca="1" si="98"/>
        <v>-5.44863066196144E-3</v>
      </c>
      <c r="H127" s="34">
        <f t="shared" ca="1" si="98"/>
        <v>-4.8997270096216017E-3</v>
      </c>
      <c r="I127" s="34">
        <f t="shared" ca="1" si="98"/>
        <v>-1.9697832072705812E-2</v>
      </c>
      <c r="J127" s="64">
        <f t="shared" ca="1" si="98"/>
        <v>-1.1072613467226766E-2</v>
      </c>
      <c r="K127" s="34">
        <f t="shared" ca="1" si="98"/>
        <v>-1.0683839202489942E-3</v>
      </c>
      <c r="L127" s="34" t="str">
        <f t="shared" ca="1" si="3"/>
        <v xml:space="preserve"> </v>
      </c>
      <c r="M127" s="64" t="str">
        <f t="shared" ca="1" si="99"/>
        <v xml:space="preserve"> </v>
      </c>
      <c r="N127" s="34">
        <f t="shared" ca="1" si="99"/>
        <v>2.1989749681849968E-3</v>
      </c>
      <c r="O127" s="55">
        <f t="shared" ca="1" si="99"/>
        <v>-2.1650457730046258E-2</v>
      </c>
      <c r="P127" s="53">
        <f t="shared" ca="1" si="99"/>
        <v>1.6770440491784999E-2</v>
      </c>
      <c r="Q127" s="34">
        <f t="shared" ca="1" si="99"/>
        <v>-9.2451236830030092E-3</v>
      </c>
      <c r="R127" s="34">
        <f t="shared" ca="1" si="99"/>
        <v>-1.3125511606715268E-4</v>
      </c>
      <c r="S127" s="34" t="str">
        <f t="shared" ca="1" si="99"/>
        <v xml:space="preserve"> </v>
      </c>
      <c r="T127" s="34">
        <f t="shared" ca="1" si="99"/>
        <v>-7.3091707938301997E-3</v>
      </c>
      <c r="U127" s="34">
        <f t="shared" ca="1" si="99"/>
        <v>3.895801837252133E-3</v>
      </c>
      <c r="V127" s="34" t="str">
        <f t="shared" ca="1" si="99"/>
        <v xml:space="preserve"> </v>
      </c>
      <c r="W127" s="34">
        <f t="shared" ca="1" si="99"/>
        <v>-2.1378697170851835E-3</v>
      </c>
      <c r="X127" s="34">
        <f t="shared" ca="1" si="99"/>
        <v>1.3942951397519332E-2</v>
      </c>
      <c r="Y127" s="55">
        <f t="shared" ca="1" si="99"/>
        <v>-6.1704601658811864E-3</v>
      </c>
    </row>
    <row r="128" spans="1:25" s="165" customFormat="1" x14ac:dyDescent="0.2">
      <c r="A128" s="20">
        <v>43373</v>
      </c>
      <c r="B128" s="63">
        <f ca="1">IF(AND(B63&gt;=0, (B62)&gt;0),B63/B62-1," ")</f>
        <v>-1.0787069206832256E-2</v>
      </c>
      <c r="C128" s="63">
        <f t="shared" ca="1" si="98"/>
        <v>-5.5435997261061853E-3</v>
      </c>
      <c r="D128" s="34">
        <f t="shared" ca="1" si="98"/>
        <v>-6.3073099672836808E-3</v>
      </c>
      <c r="E128" s="34">
        <f t="shared" ca="1" si="98"/>
        <v>-1.1720095480129755E-2</v>
      </c>
      <c r="F128" s="34">
        <f t="shared" ca="1" si="98"/>
        <v>-2.0577827689332029E-3</v>
      </c>
      <c r="G128" s="53">
        <f t="shared" ca="1" si="98"/>
        <v>-2.4340575909687079E-4</v>
      </c>
      <c r="H128" s="34">
        <f t="shared" ca="1" si="98"/>
        <v>8.2383561911236747E-4</v>
      </c>
      <c r="I128" s="34">
        <f t="shared" ca="1" si="98"/>
        <v>-1.6321361115342103E-2</v>
      </c>
      <c r="J128" s="64">
        <f t="shared" ca="1" si="98"/>
        <v>-1.6310932555623658E-2</v>
      </c>
      <c r="K128" s="34">
        <f t="shared" ca="1" si="98"/>
        <v>2.3127117013239662E-3</v>
      </c>
      <c r="L128" s="34" t="str">
        <f t="shared" ca="1" si="3"/>
        <v xml:space="preserve"> </v>
      </c>
      <c r="M128" s="64" t="str">
        <f t="shared" ca="1" si="99"/>
        <v xml:space="preserve"> </v>
      </c>
      <c r="N128" s="34">
        <f t="shared" ca="1" si="99"/>
        <v>-5.4311892359533154E-3</v>
      </c>
      <c r="O128" s="55">
        <f t="shared" ca="1" si="99"/>
        <v>-7.8670371327733246E-2</v>
      </c>
      <c r="P128" s="53">
        <f t="shared" ca="1" si="99"/>
        <v>2.6843358287022223E-2</v>
      </c>
      <c r="Q128" s="34">
        <f t="shared" ca="1" si="99"/>
        <v>5.7911360414197866E-4</v>
      </c>
      <c r="R128" s="34">
        <f t="shared" ca="1" si="99"/>
        <v>3.1985462656671793E-3</v>
      </c>
      <c r="S128" s="34" t="str">
        <f t="shared" ca="1" si="99"/>
        <v xml:space="preserve"> </v>
      </c>
      <c r="T128" s="34">
        <f t="shared" ca="1" si="99"/>
        <v>-4.2353996960575735E-3</v>
      </c>
      <c r="U128" s="34">
        <f t="shared" ca="1" si="99"/>
        <v>9.7051474369722612E-3</v>
      </c>
      <c r="V128" s="34" t="str">
        <f t="shared" ca="1" si="99"/>
        <v xml:space="preserve"> </v>
      </c>
      <c r="W128" s="34">
        <f t="shared" ca="1" si="99"/>
        <v>3.6849920959864946E-3</v>
      </c>
      <c r="X128" s="34">
        <f t="shared" ca="1" si="99"/>
        <v>-0.10523745448989719</v>
      </c>
      <c r="Y128" s="55">
        <f t="shared" ca="1" si="99"/>
        <v>-6.0812255312915342E-3</v>
      </c>
    </row>
    <row r="129" spans="1:25" s="33" customFormat="1" ht="12" thickBot="1" x14ac:dyDescent="0.25">
      <c r="A129" s="20">
        <v>43465</v>
      </c>
      <c r="B129" s="63">
        <f t="shared" ref="B129:X129" ca="1" si="100">IF(AND(B64&gt;=0, (B63)&gt;0),B64/B63-1," ")</f>
        <v>4.3785129636217945E-3</v>
      </c>
      <c r="C129" s="63">
        <f t="shared" ca="1" si="100"/>
        <v>6.7212517692305518E-3</v>
      </c>
      <c r="D129" s="34">
        <f t="shared" ca="1" si="100"/>
        <v>6.5147731584302981E-3</v>
      </c>
      <c r="E129" s="34">
        <f t="shared" ca="1" si="100"/>
        <v>9.749991934476343E-3</v>
      </c>
      <c r="F129" s="34">
        <f t="shared" ca="1" si="100"/>
        <v>5.0696020239358042E-3</v>
      </c>
      <c r="G129" s="53">
        <f t="shared" ca="1" si="100"/>
        <v>5.9406166724846887E-3</v>
      </c>
      <c r="H129" s="34">
        <f t="shared" ca="1" si="100"/>
        <v>-2.8098983059808846E-3</v>
      </c>
      <c r="I129" s="34">
        <f t="shared" ca="1" si="100"/>
        <v>5.0851575916068814E-3</v>
      </c>
      <c r="J129" s="64">
        <f t="shared" ca="1" si="100"/>
        <v>6.8987729417784305E-3</v>
      </c>
      <c r="K129" s="34">
        <f t="shared" ca="1" si="100"/>
        <v>3.5480696361211983E-3</v>
      </c>
      <c r="L129" s="34" t="str">
        <f t="shared" ca="1" si="3"/>
        <v xml:space="preserve"> </v>
      </c>
      <c r="M129" s="64" t="str">
        <f t="shared" ca="1" si="3"/>
        <v xml:space="preserve"> </v>
      </c>
      <c r="N129" s="34">
        <f t="shared" ca="1" si="3"/>
        <v>7.8727189781748752E-3</v>
      </c>
      <c r="O129" s="55">
        <f t="shared" ca="1" si="3"/>
        <v>5.5063457857482678E-2</v>
      </c>
      <c r="P129" s="53">
        <f t="shared" ca="1" si="100"/>
        <v>-0.25796201936209706</v>
      </c>
      <c r="Q129" s="34">
        <f t="shared" ca="1" si="100"/>
        <v>5.4950403219771182E-3</v>
      </c>
      <c r="R129" s="34">
        <f t="shared" ca="1" si="100"/>
        <v>1.0598064968728726E-2</v>
      </c>
      <c r="S129" s="34" t="e">
        <f t="shared" ca="1" si="100"/>
        <v>#VALUE!</v>
      </c>
      <c r="T129" s="34">
        <f t="shared" ca="1" si="100"/>
        <v>9.0791679160602268E-3</v>
      </c>
      <c r="U129" s="34">
        <f t="shared" ca="1" si="100"/>
        <v>1.9736158665057957E-2</v>
      </c>
      <c r="V129" s="34" t="e">
        <f t="shared" ca="1" si="100"/>
        <v>#VALUE!</v>
      </c>
      <c r="W129" s="34">
        <f t="shared" ca="1" si="100"/>
        <v>6.184113120189183E-3</v>
      </c>
      <c r="X129" s="34">
        <f t="shared" ca="1" si="100"/>
        <v>7.514905610322109E-2</v>
      </c>
      <c r="Y129" s="55">
        <f t="shared" ref="Y129" ca="1" si="101">IF(AND(Y64&gt;=0, (Y63)&gt;0),Y64/Y63-1," ")</f>
        <v>-4.0668531954799469E-3</v>
      </c>
    </row>
    <row r="130" spans="1:25" s="33" customFormat="1" x14ac:dyDescent="0.2">
      <c r="A130" s="14">
        <v>43555</v>
      </c>
      <c r="B130" s="67">
        <f ca="1">IF(AND(B65&gt;=0, (B64)&gt;0),B65/B64-1," ")</f>
        <v>-1.6247230069099672E-3</v>
      </c>
      <c r="C130" s="67">
        <f t="shared" ref="C130:K130" ca="1" si="102">IF(AND(C65&gt;=0, (C64)&gt;0),C65/C64-1," ")</f>
        <v>-2.0553793293768274E-3</v>
      </c>
      <c r="D130" s="59">
        <f t="shared" ca="1" si="102"/>
        <v>-2.2433968237040025E-3</v>
      </c>
      <c r="E130" s="59">
        <f t="shared" ca="1" si="102"/>
        <v>3.2067818577803386E-3</v>
      </c>
      <c r="F130" s="59">
        <f t="shared" ca="1" si="102"/>
        <v>-6.3308828212316204E-4</v>
      </c>
      <c r="G130" s="60">
        <f t="shared" ca="1" si="102"/>
        <v>-6.1136412398745676E-3</v>
      </c>
      <c r="H130" s="59">
        <f t="shared" ca="1" si="102"/>
        <v>-1.1171779921255731E-2</v>
      </c>
      <c r="I130" s="59">
        <f t="shared" ca="1" si="102"/>
        <v>-2.0919358430141477E-3</v>
      </c>
      <c r="J130" s="68">
        <f t="shared" ca="1" si="102"/>
        <v>1.8084804413813771E-3</v>
      </c>
      <c r="K130" s="59">
        <f t="shared" ca="1" si="102"/>
        <v>-7.7315963293432821E-3</v>
      </c>
      <c r="L130" s="59" t="str">
        <f t="shared" ref="L130:Y130" ca="1" si="103">IF(AND(L65&gt;=0,L65&lt;&gt;" ",L64&lt;&gt;" ",(L64)&gt;0),L65/L64-1," ")</f>
        <v xml:space="preserve"> </v>
      </c>
      <c r="M130" s="68" t="str">
        <f t="shared" ca="1" si="103"/>
        <v xml:space="preserve"> </v>
      </c>
      <c r="N130" s="59">
        <f t="shared" ca="1" si="103"/>
        <v>2.0934140287889313E-3</v>
      </c>
      <c r="O130" s="61">
        <f t="shared" ca="1" si="103"/>
        <v>9.8634072197434808E-2</v>
      </c>
      <c r="P130" s="60">
        <f t="shared" ca="1" si="103"/>
        <v>0.19217363086237005</v>
      </c>
      <c r="Q130" s="59">
        <f t="shared" ca="1" si="103"/>
        <v>-3.5601629964494563E-3</v>
      </c>
      <c r="R130" s="59">
        <f t="shared" ca="1" si="103"/>
        <v>1.169123627666413E-2</v>
      </c>
      <c r="S130" s="59" t="str">
        <f t="shared" ca="1" si="103"/>
        <v xml:space="preserve"> </v>
      </c>
      <c r="T130" s="59">
        <f t="shared" ca="1" si="103"/>
        <v>-2.134631295131495E-2</v>
      </c>
      <c r="U130" s="59">
        <f t="shared" ca="1" si="103"/>
        <v>5.2404566542524789E-2</v>
      </c>
      <c r="V130" s="59" t="str">
        <f t="shared" ca="1" si="103"/>
        <v xml:space="preserve"> </v>
      </c>
      <c r="W130" s="59">
        <f t="shared" ca="1" si="103"/>
        <v>-1.0296773547503579E-2</v>
      </c>
      <c r="X130" s="59" t="str">
        <f t="shared" ca="1" si="103"/>
        <v xml:space="preserve"> </v>
      </c>
      <c r="Y130" s="61">
        <f t="shared" ca="1" si="103"/>
        <v>2.8043027619180094E-3</v>
      </c>
    </row>
    <row r="131" spans="1:25" s="33" customFormat="1" x14ac:dyDescent="0.2">
      <c r="A131" s="20">
        <v>43646</v>
      </c>
      <c r="B131" s="181">
        <f ca="1">IF(AND(B66&gt;=0, (B65)&gt;0),B66/B65-1," ")</f>
        <v>0.15920093676616598</v>
      </c>
      <c r="C131" s="181">
        <f t="shared" ref="C131:K131" ca="1" si="104">IF(AND(C66&gt;=0, (C65)&gt;0),C66/C65-1," ")</f>
        <v>1.4836263279014115</v>
      </c>
      <c r="D131" s="182">
        <f t="shared" ca="1" si="104"/>
        <v>1.7308011814978319</v>
      </c>
      <c r="E131" s="182">
        <f t="shared" ca="1" si="104"/>
        <v>0.21398896245452215</v>
      </c>
      <c r="F131" s="182">
        <f t="shared" ca="1" si="104"/>
        <v>0.27079637220232367</v>
      </c>
      <c r="G131" s="183" t="e">
        <f t="shared" ca="1" si="104"/>
        <v>#VALUE!</v>
      </c>
      <c r="H131" s="182">
        <f t="shared" ca="1" si="104"/>
        <v>0.41336933243851481</v>
      </c>
      <c r="I131" s="182">
        <f t="shared" ca="1" si="104"/>
        <v>1.4893978957223011</v>
      </c>
      <c r="J131" s="184">
        <f t="shared" ca="1" si="104"/>
        <v>0.4225563151893279</v>
      </c>
      <c r="K131" s="182">
        <f t="shared" ca="1" si="104"/>
        <v>-0.85091394506255802</v>
      </c>
      <c r="L131" s="182" t="str">
        <f t="shared" ref="L131:Y131" ca="1" si="105">IF(AND(L66&gt;=0,L66&lt;&gt;" ",L65&lt;&gt;" ",(L65)&gt;0),L66/L65-1," ")</f>
        <v xml:space="preserve"> </v>
      </c>
      <c r="M131" s="184" t="str">
        <f t="shared" ca="1" si="105"/>
        <v xml:space="preserve"> </v>
      </c>
      <c r="N131" s="182" t="str">
        <f t="shared" ca="1" si="105"/>
        <v xml:space="preserve"> </v>
      </c>
      <c r="O131" s="185" t="str">
        <f t="shared" ca="1" si="105"/>
        <v xml:space="preserve"> </v>
      </c>
      <c r="P131" s="183">
        <f t="shared" ca="1" si="105"/>
        <v>1.786328232419216</v>
      </c>
      <c r="Q131" s="182">
        <f t="shared" ca="1" si="105"/>
        <v>1.6339507219446299</v>
      </c>
      <c r="R131" s="182">
        <f t="shared" ca="1" si="105"/>
        <v>0.21508497853427033</v>
      </c>
      <c r="S131" s="182" t="str">
        <f t="shared" ca="1" si="105"/>
        <v xml:space="preserve"> </v>
      </c>
      <c r="T131" s="182" t="str">
        <f t="shared" ca="1" si="105"/>
        <v xml:space="preserve"> </v>
      </c>
      <c r="U131" s="182">
        <f t="shared" ca="1" si="105"/>
        <v>0.12669582217925157</v>
      </c>
      <c r="V131" s="182" t="str">
        <f t="shared" ca="1" si="105"/>
        <v xml:space="preserve"> </v>
      </c>
      <c r="W131" s="182" t="str">
        <f t="shared" ca="1" si="105"/>
        <v xml:space="preserve"> </v>
      </c>
      <c r="X131" s="182" t="str">
        <f t="shared" ca="1" si="105"/>
        <v xml:space="preserve"> </v>
      </c>
      <c r="Y131" s="185">
        <f t="shared" ca="1" si="105"/>
        <v>-0.82638890313591129</v>
      </c>
    </row>
    <row r="132" spans="1:25" s="165" customFormat="1" x14ac:dyDescent="0.2">
      <c r="A132" s="20">
        <v>43738</v>
      </c>
      <c r="B132" s="181">
        <f ca="1">IF(AND(B67&gt;=0, (B66)&gt;0),B67/B66-1," ")</f>
        <v>-4.9120305555015786E-2</v>
      </c>
      <c r="C132" s="181">
        <f t="shared" ref="C132:K132" ca="1" si="106">IF(AND(C67&gt;=0, (C66)&gt;0),C67/C66-1," ")</f>
        <v>-5.1497392777794304E-2</v>
      </c>
      <c r="D132" s="182">
        <f t="shared" ca="1" si="106"/>
        <v>-5.1474391861402902E-2</v>
      </c>
      <c r="E132" s="182">
        <f t="shared" ca="1" si="106"/>
        <v>-2.369427996490503E-2</v>
      </c>
      <c r="F132" s="182">
        <f t="shared" ca="1" si="106"/>
        <v>-3.5350116948539512E-2</v>
      </c>
      <c r="G132" s="183" t="e">
        <f t="shared" ca="1" si="106"/>
        <v>#VALUE!</v>
      </c>
      <c r="H132" s="182">
        <f t="shared" ca="1" si="106"/>
        <v>-4.2814302164301377E-2</v>
      </c>
      <c r="I132" s="182">
        <f t="shared" ca="1" si="106"/>
        <v>-3.8422471116488333E-2</v>
      </c>
      <c r="J132" s="184">
        <f t="shared" ca="1" si="106"/>
        <v>0.17811207292972209</v>
      </c>
      <c r="K132" s="182">
        <f t="shared" ca="1" si="106"/>
        <v>1.9218972817123237</v>
      </c>
      <c r="L132" s="182" t="str">
        <f t="shared" ref="L132:Y132" ca="1" si="107">IF(AND(L67&gt;=0,L67&lt;&gt;" ",L66&lt;&gt;" ",(L66)&gt;0),L67/L66-1," ")</f>
        <v xml:space="preserve"> </v>
      </c>
      <c r="M132" s="184" t="str">
        <f t="shared" ca="1" si="107"/>
        <v xml:space="preserve"> </v>
      </c>
      <c r="N132" s="182" t="str">
        <f t="shared" ca="1" si="107"/>
        <v xml:space="preserve"> </v>
      </c>
      <c r="O132" s="185" t="str">
        <f t="shared" ca="1" si="107"/>
        <v xml:space="preserve"> </v>
      </c>
      <c r="P132" s="183">
        <f t="shared" ca="1" si="107"/>
        <v>-0.16452597879827779</v>
      </c>
      <c r="Q132" s="182">
        <f t="shared" ca="1" si="107"/>
        <v>-3.2146834177907424E-3</v>
      </c>
      <c r="R132" s="182">
        <f t="shared" ca="1" si="107"/>
        <v>-5.2869807459818952E-2</v>
      </c>
      <c r="S132" s="182" t="str">
        <f t="shared" ca="1" si="107"/>
        <v xml:space="preserve"> </v>
      </c>
      <c r="T132" s="182" t="str">
        <f t="shared" ca="1" si="107"/>
        <v xml:space="preserve"> </v>
      </c>
      <c r="U132" s="182">
        <f t="shared" ca="1" si="107"/>
        <v>1.0512871738947993E-2</v>
      </c>
      <c r="V132" s="182" t="str">
        <f t="shared" ca="1" si="107"/>
        <v xml:space="preserve"> </v>
      </c>
      <c r="W132" s="182" t="str">
        <f t="shared" ca="1" si="107"/>
        <v xml:space="preserve"> </v>
      </c>
      <c r="X132" s="182">
        <f t="shared" ca="1" si="107"/>
        <v>9.7934977579454241E-2</v>
      </c>
      <c r="Y132" s="185">
        <f t="shared" ca="1" si="107"/>
        <v>1.8961104915788503</v>
      </c>
    </row>
    <row r="133" spans="1:25" s="33" customFormat="1" ht="12" thickBot="1" x14ac:dyDescent="0.25">
      <c r="A133" s="20">
        <v>43830</v>
      </c>
      <c r="B133" s="181">
        <f t="shared" ref="B133:X133" ca="1" si="108">IF(AND(B68&gt;=0, (B67)&gt;0),B68/B67-1," ")</f>
        <v>-2.4166882803183687E-2</v>
      </c>
      <c r="C133" s="181">
        <f t="shared" ca="1" si="108"/>
        <v>-2.0169030916772579E-2</v>
      </c>
      <c r="D133" s="182">
        <f t="shared" ca="1" si="108"/>
        <v>-2.2104606988699871E-2</v>
      </c>
      <c r="E133" s="182">
        <f t="shared" ca="1" si="108"/>
        <v>-4.7692641056749197E-2</v>
      </c>
      <c r="F133" s="182">
        <f t="shared" ca="1" si="108"/>
        <v>0.2605960093526678</v>
      </c>
      <c r="G133" s="183" t="e">
        <f t="shared" ca="1" si="108"/>
        <v>#VALUE!</v>
      </c>
      <c r="H133" s="182">
        <f t="shared" ca="1" si="108"/>
        <v>1.9152633281404041E-2</v>
      </c>
      <c r="I133" s="182">
        <f t="shared" ca="1" si="108"/>
        <v>-5.9215566546865217E-3</v>
      </c>
      <c r="J133" s="184">
        <f t="shared" ca="1" si="108"/>
        <v>6.1599366829812041E-4</v>
      </c>
      <c r="K133" s="182">
        <f t="shared" ca="1" si="108"/>
        <v>2.0696827504008901</v>
      </c>
      <c r="L133" s="182" t="str">
        <f t="shared" ref="L133:O133" ca="1" si="109">IF(AND(L68&gt;=0,L68&lt;&gt;" ",L67&lt;&gt;" ",(L67)&gt;0),L68/L67-1," ")</f>
        <v xml:space="preserve"> </v>
      </c>
      <c r="M133" s="184" t="str">
        <f t="shared" ca="1" si="109"/>
        <v xml:space="preserve"> </v>
      </c>
      <c r="N133" s="182" t="str">
        <f t="shared" ca="1" si="109"/>
        <v xml:space="preserve"> </v>
      </c>
      <c r="O133" s="185" t="str">
        <f t="shared" ca="1" si="109"/>
        <v xml:space="preserve"> </v>
      </c>
      <c r="P133" s="183">
        <f t="shared" ref="P133:AL133" ca="1" si="110">IF(AND(P68&gt;=0, (P67)&gt;0),P68/P67-1," ")</f>
        <v>-0.13585990880840781</v>
      </c>
      <c r="Q133" s="182">
        <f t="shared" ca="1" si="110"/>
        <v>-6.7736009309963707E-2</v>
      </c>
      <c r="R133" s="182">
        <f t="shared" ca="1" si="110"/>
        <v>-6.0012563657715345E-3</v>
      </c>
      <c r="S133" s="182" t="e">
        <f t="shared" ca="1" si="110"/>
        <v>#VALUE!</v>
      </c>
      <c r="T133" s="182" t="e">
        <f t="shared" ca="1" si="110"/>
        <v>#VALUE!</v>
      </c>
      <c r="U133" s="182">
        <f t="shared" ca="1" si="110"/>
        <v>-1.1931647350552188E-2</v>
      </c>
      <c r="V133" s="182" t="e">
        <f t="shared" ca="1" si="110"/>
        <v>#VALUE!</v>
      </c>
      <c r="W133" s="182" t="e">
        <f t="shared" ca="1" si="110"/>
        <v>#VALUE!</v>
      </c>
      <c r="X133" s="182">
        <f t="shared" ca="1" si="110"/>
        <v>8.1427806560111282E-2</v>
      </c>
      <c r="Y133" s="185">
        <f t="shared" ca="1" si="110"/>
        <v>1.7824858106982684</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39" ca="1" si="111">IF(IF(OR(B9="",B5=0),NA(),B9/B5-1)&gt;1.5,NA(),B9/B5-1)</f>
        <v>8.7176266142758863E-3</v>
      </c>
      <c r="C139" s="67">
        <f t="shared" ca="1" si="111"/>
        <v>-1.5040324520924409E-2</v>
      </c>
      <c r="D139" s="59">
        <f t="shared" ca="1" si="111"/>
        <v>-1.4866409928941615E-2</v>
      </c>
      <c r="E139" s="59">
        <f t="shared" ca="1" si="111"/>
        <v>3.0882413951182519E-2</v>
      </c>
      <c r="F139" s="59">
        <f t="shared" ca="1" si="111"/>
        <v>1.4852325356317087E-2</v>
      </c>
      <c r="G139" s="60">
        <f t="shared" ca="1" si="111"/>
        <v>-5.0619059157470669E-3</v>
      </c>
      <c r="H139" s="59">
        <f t="shared" ca="1" si="111"/>
        <v>-0.1436931735012853</v>
      </c>
      <c r="I139" s="59">
        <f t="shared" ca="1" si="111"/>
        <v>-4.4899573748572452E-3</v>
      </c>
      <c r="J139" s="68">
        <f t="shared" ca="1" si="111"/>
        <v>2.3405272796036103E-2</v>
      </c>
      <c r="K139" s="59" t="str">
        <f ca="1">IF(IF(OR(K9=" ",K5=0,K5 = " ")," ",K9/K5-1)&gt;1.5," ",K9/K5-1)</f>
        <v xml:space="preserve"> </v>
      </c>
      <c r="L139" s="59">
        <f t="shared" ref="L139:Y139" ca="1" si="112">IF(IF(OR(L9=" ",L5=0,L5 = " ")," ",L9/L5-1)&gt;1.5," ",L9/L5-1)</f>
        <v>-2.0666549381406107E-2</v>
      </c>
      <c r="M139" s="68">
        <f t="shared" ca="1" si="112"/>
        <v>-2.8853123203295028E-2</v>
      </c>
      <c r="N139" s="59" t="str">
        <f t="shared" ca="1" si="112"/>
        <v xml:space="preserve"> </v>
      </c>
      <c r="O139" s="61">
        <f t="shared" ca="1" si="112"/>
        <v>-2.9454406205116301E-2</v>
      </c>
      <c r="P139" s="60">
        <f t="shared" ca="1" si="112"/>
        <v>-3.4244621410920328E-2</v>
      </c>
      <c r="Q139" s="59">
        <f t="shared" ca="1" si="112"/>
        <v>-5.9722333333503963E-3</v>
      </c>
      <c r="R139" s="59">
        <f t="shared" ca="1" si="112"/>
        <v>-2.7276101580600343E-2</v>
      </c>
      <c r="S139" s="59" t="str">
        <f t="shared" ca="1" si="112"/>
        <v xml:space="preserve"> </v>
      </c>
      <c r="T139" s="59" t="str">
        <f ca="1">IF(IF(OR(T9=" ",T5=0,T5 = " ")," ",T9/T5-1)&gt;1.5," ",T9/T5-1)</f>
        <v xml:space="preserve"> </v>
      </c>
      <c r="U139" s="59">
        <f t="shared" ca="1" si="112"/>
        <v>-5.2422284868843372E-2</v>
      </c>
      <c r="V139" s="59" t="str">
        <f t="shared" ca="1" si="112"/>
        <v xml:space="preserve"> </v>
      </c>
      <c r="W139" s="59" t="str">
        <f t="shared" ca="1" si="112"/>
        <v xml:space="preserve"> </v>
      </c>
      <c r="X139" s="59">
        <f t="shared" ca="1" si="112"/>
        <v>7.8674338405162469E-3</v>
      </c>
      <c r="Y139" s="61" t="str">
        <f t="shared" ca="1" si="112"/>
        <v xml:space="preserve"> </v>
      </c>
    </row>
    <row r="140" spans="1:25" s="33" customFormat="1" x14ac:dyDescent="0.2">
      <c r="A140" s="20">
        <v>38442</v>
      </c>
      <c r="B140" s="63">
        <f t="shared" ref="B140:J140" ca="1" si="113">IF(IF(OR(B10="",B6=0),NA(),B10/B6-1)&gt;1.5,NA(),B10/B6-1)</f>
        <v>1.436868733970198E-2</v>
      </c>
      <c r="C140" s="63">
        <f t="shared" ca="1" si="113"/>
        <v>-1.8165510667288443E-2</v>
      </c>
      <c r="D140" s="34">
        <f t="shared" ca="1" si="113"/>
        <v>-1.8834026117937497E-2</v>
      </c>
      <c r="E140" s="34">
        <f t="shared" ca="1" si="113"/>
        <v>4.6254154703381234E-2</v>
      </c>
      <c r="F140" s="34">
        <f t="shared" ca="1" si="113"/>
        <v>1.8625295683724952E-2</v>
      </c>
      <c r="G140" s="53">
        <f t="shared" ca="1" si="113"/>
        <v>-7.531527481739686E-3</v>
      </c>
      <c r="H140" s="34">
        <f t="shared" ca="1" si="113"/>
        <v>-1.7589047269062741E-2</v>
      </c>
      <c r="I140" s="34">
        <f t="shared" ca="1" si="113"/>
        <v>-6.431650577147896E-3</v>
      </c>
      <c r="J140" s="64">
        <f t="shared" ca="1" si="113"/>
        <v>1.0726745736710841E-2</v>
      </c>
      <c r="K140" s="34">
        <f ca="1">IF(IF(OR(K10=" ",K6=0,K6 = " ")," ",K10/K6-1)&gt;1.5," ",K10/K6-1)</f>
        <v>0.29359036790025983</v>
      </c>
      <c r="L140" s="34">
        <f t="shared" ref="L140:Y140" ca="1" si="114">IF(IF(OR(L10=" ",L6=0,L6 = " ")," ",L10/L6-1)&gt;1.5," ",L10/L6-1)</f>
        <v>-3.2049942399711595E-2</v>
      </c>
      <c r="M140" s="64">
        <f t="shared" ca="1" si="114"/>
        <v>-2.6699606725117286E-2</v>
      </c>
      <c r="N140" s="34">
        <f t="shared" ca="1" si="114"/>
        <v>0.50056023568670316</v>
      </c>
      <c r="O140" s="55">
        <f t="shared" ca="1" si="114"/>
        <v>-3.3496095012010674E-2</v>
      </c>
      <c r="P140" s="53">
        <f t="shared" ca="1" si="114"/>
        <v>-1.7301412953577344E-2</v>
      </c>
      <c r="Q140" s="34">
        <f t="shared" ca="1" si="114"/>
        <v>-1.8449069791410144E-2</v>
      </c>
      <c r="R140" s="34">
        <f t="shared" ca="1" si="114"/>
        <v>-1.7614592121079076E-2</v>
      </c>
      <c r="S140" s="34" t="str">
        <f t="shared" ca="1" si="114"/>
        <v xml:space="preserve"> </v>
      </c>
      <c r="T140" s="34" t="str">
        <f t="shared" ca="1" si="114"/>
        <v xml:space="preserve"> </v>
      </c>
      <c r="U140" s="34">
        <f t="shared" ca="1" si="114"/>
        <v>-6.0312253407419303E-2</v>
      </c>
      <c r="V140" s="34" t="str">
        <f t="shared" ca="1" si="114"/>
        <v xml:space="preserve"> </v>
      </c>
      <c r="W140" s="34" t="str">
        <f t="shared" ca="1" si="114"/>
        <v xml:space="preserve"> </v>
      </c>
      <c r="X140" s="34">
        <f t="shared" ca="1" si="114"/>
        <v>1.701839283008999E-2</v>
      </c>
      <c r="Y140" s="55">
        <f t="shared" ca="1" si="114"/>
        <v>0.35489645079179599</v>
      </c>
    </row>
    <row r="141" spans="1:25" s="33" customFormat="1" x14ac:dyDescent="0.2">
      <c r="A141" s="20">
        <v>38625</v>
      </c>
      <c r="B141" s="63">
        <f t="shared" ref="B141:J141" ca="1" si="115">IF(IF(OR(B11="",B7=0),NA(),B11/B7-1)&gt;1.5,NA(),B11/B7-1)</f>
        <v>3.6020753717737941E-2</v>
      </c>
      <c r="C141" s="63">
        <f t="shared" ca="1" si="115"/>
        <v>-1.5234137323961061E-2</v>
      </c>
      <c r="D141" s="34">
        <f t="shared" ca="1" si="115"/>
        <v>-1.6191450181575973E-2</v>
      </c>
      <c r="E141" s="34">
        <f t="shared" ca="1" si="115"/>
        <v>8.0798376931360716E-2</v>
      </c>
      <c r="F141" s="34">
        <f t="shared" ca="1" si="115"/>
        <v>9.2908670170932517E-3</v>
      </c>
      <c r="G141" s="53">
        <f t="shared" ca="1" si="115"/>
        <v>-2.9952095279813795E-3</v>
      </c>
      <c r="H141" s="34">
        <f t="shared" ca="1" si="115"/>
        <v>-1.3900010629094406E-2</v>
      </c>
      <c r="I141" s="34">
        <f t="shared" ca="1" si="115"/>
        <v>2.6627869745812216E-3</v>
      </c>
      <c r="J141" s="64">
        <f t="shared" ca="1" si="115"/>
        <v>2.2715160301543191E-2</v>
      </c>
      <c r="K141" s="34">
        <f ca="1">IF(IF(OR(K11=" ",K7=0,K7 = " ")," ",K11/K7-1)&gt;1.5," ",K11/K7-1)</f>
        <v>0.23716950480790833</v>
      </c>
      <c r="L141" s="34">
        <f t="shared" ref="L141:Y141" ca="1" si="116">IF(IF(OR(L11=" ",L7=0,L7 = " ")," ",L11/L7-1)&gt;1.5," ",L11/L7-1)</f>
        <v>-6.0975132821705968E-2</v>
      </c>
      <c r="M141" s="64">
        <f t="shared" ca="1" si="116"/>
        <v>-5.025462278584325E-2</v>
      </c>
      <c r="N141" s="34">
        <f t="shared" ca="1" si="116"/>
        <v>0.37492393145341785</v>
      </c>
      <c r="O141" s="55">
        <f t="shared" ca="1" si="116"/>
        <v>-5.3333746616032518E-2</v>
      </c>
      <c r="P141" s="53">
        <f t="shared" ca="1" si="116"/>
        <v>-3.4608366637076782E-2</v>
      </c>
      <c r="Q141" s="34">
        <f t="shared" ca="1" si="116"/>
        <v>-4.8986144604982185E-3</v>
      </c>
      <c r="R141" s="34">
        <f t="shared" ca="1" si="116"/>
        <v>-1.5004952432807195E-2</v>
      </c>
      <c r="S141" s="34" t="str">
        <f t="shared" ca="1" si="116"/>
        <v xml:space="preserve"> </v>
      </c>
      <c r="T141" s="34" t="str">
        <f t="shared" ca="1" si="116"/>
        <v xml:space="preserve"> </v>
      </c>
      <c r="U141" s="34">
        <f t="shared" ca="1" si="116"/>
        <v>-6.6755697791533564E-2</v>
      </c>
      <c r="V141" s="34" t="str">
        <f t="shared" ca="1" si="116"/>
        <v xml:space="preserve"> </v>
      </c>
      <c r="W141" s="34" t="str">
        <f t="shared" ca="1" si="116"/>
        <v xml:space="preserve"> </v>
      </c>
      <c r="X141" s="34">
        <f t="shared" ca="1" si="116"/>
        <v>1.9824353898569846E-3</v>
      </c>
      <c r="Y141" s="55">
        <f t="shared" ca="1" si="116"/>
        <v>2.3473508577659619E-2</v>
      </c>
    </row>
    <row r="142" spans="1:25" s="33" customFormat="1" ht="12" thickBot="1" x14ac:dyDescent="0.25">
      <c r="A142" s="26">
        <v>38717</v>
      </c>
      <c r="B142" s="65">
        <f t="shared" ref="B142:J142" ca="1" si="117">IF(IF(OR(B12="",B8=0),NA(),B12/B8-1)&gt;1.5,NA(),B12/B8-1)</f>
        <v>8.6986688392518552E-3</v>
      </c>
      <c r="C142" s="65">
        <f t="shared" ca="1" si="117"/>
        <v>-2.3556687164310808E-2</v>
      </c>
      <c r="D142" s="56">
        <f t="shared" ca="1" si="117"/>
        <v>-2.5036905303371326E-2</v>
      </c>
      <c r="E142" s="56">
        <f t="shared" ca="1" si="117"/>
        <v>4.4694588613284569E-2</v>
      </c>
      <c r="F142" s="56">
        <f t="shared" ca="1" si="117"/>
        <v>1.0302336014506697E-2</v>
      </c>
      <c r="G142" s="57">
        <f t="shared" ca="1" si="117"/>
        <v>-1.1317784966720978E-2</v>
      </c>
      <c r="H142" s="56">
        <f t="shared" ca="1" si="117"/>
        <v>4.4917423969219383E-2</v>
      </c>
      <c r="I142" s="56">
        <f t="shared" ca="1" si="117"/>
        <v>-2.0123164184617237E-2</v>
      </c>
      <c r="J142" s="66">
        <f t="shared" ca="1" si="117"/>
        <v>-1.4283204745272005E-2</v>
      </c>
      <c r="K142" s="56">
        <f t="shared" ref="K142:Y191" ca="1" si="118">IF(IF(OR(K12=" ",K8=0,K8 = " ")," ",K12/K8-1)&gt;1.5," ",K12/K8-1)</f>
        <v>4.38242501010635E-2</v>
      </c>
      <c r="L142" s="56">
        <f t="shared" ca="1" si="118"/>
        <v>-7.4725553961993318E-2</v>
      </c>
      <c r="M142" s="66">
        <f t="shared" ca="1" si="118"/>
        <v>-5.3309973012619638E-2</v>
      </c>
      <c r="N142" s="56">
        <f t="shared" ca="1" si="118"/>
        <v>8.8754626652588042E-2</v>
      </c>
      <c r="O142" s="58">
        <f t="shared" ca="1" si="118"/>
        <v>-0.11486037999416343</v>
      </c>
      <c r="P142" s="57">
        <f t="shared" ca="1" si="118"/>
        <v>-6.058129545184654E-2</v>
      </c>
      <c r="Q142" s="56">
        <f t="shared" ca="1" si="118"/>
        <v>-5.7312982171415783E-3</v>
      </c>
      <c r="R142" s="56">
        <f t="shared" ca="1" si="118"/>
        <v>-1.901767614338068E-2</v>
      </c>
      <c r="S142" s="56" t="str">
        <f t="shared" ca="1" si="118"/>
        <v xml:space="preserve"> </v>
      </c>
      <c r="T142" s="56" t="str">
        <f t="shared" ca="1" si="118"/>
        <v xml:space="preserve"> </v>
      </c>
      <c r="U142" s="56">
        <f t="shared" ca="1" si="118"/>
        <v>-5.545816915040902E-2</v>
      </c>
      <c r="V142" s="56" t="str">
        <f t="shared" ca="1" si="118"/>
        <v xml:space="preserve"> </v>
      </c>
      <c r="W142" s="56" t="str">
        <f t="shared" ca="1" si="118"/>
        <v xml:space="preserve"> </v>
      </c>
      <c r="X142" s="56">
        <f t="shared" ca="1" si="118"/>
        <v>-1.9281971148999988E-3</v>
      </c>
      <c r="Y142" s="58">
        <f t="shared" ca="1" si="118"/>
        <v>1.8463653758564513E-2</v>
      </c>
    </row>
    <row r="143" spans="1:25" s="33" customFormat="1" x14ac:dyDescent="0.2">
      <c r="A143" s="20">
        <v>38807</v>
      </c>
      <c r="B143" s="67">
        <f t="shared" ref="B143:J143" ca="1" si="119">IF(IF(OR(B13="",B9=0),NA(),B13/B9-1)&gt;1.5,NA(),B13/B9-1)</f>
        <v>8.6921312109675686E-3</v>
      </c>
      <c r="C143" s="67">
        <f t="shared" ca="1" si="119"/>
        <v>-2.2166331942018003E-2</v>
      </c>
      <c r="D143" s="59">
        <f t="shared" ca="1" si="119"/>
        <v>-2.3609671730426718E-2</v>
      </c>
      <c r="E143" s="59">
        <f t="shared" ca="1" si="119"/>
        <v>3.661548179697327E-2</v>
      </c>
      <c r="F143" s="59">
        <f t="shared" ca="1" si="119"/>
        <v>6.5652174585155709E-3</v>
      </c>
      <c r="G143" s="60">
        <f t="shared" ca="1" si="119"/>
        <v>-1.1764001554219194E-2</v>
      </c>
      <c r="H143" s="59">
        <f t="shared" ca="1" si="119"/>
        <v>-2.8276075930925515E-2</v>
      </c>
      <c r="I143" s="59">
        <f t="shared" ca="1" si="119"/>
        <v>-1.1648970761180877E-2</v>
      </c>
      <c r="J143" s="68">
        <f t="shared" ca="1" si="119"/>
        <v>8.8387542050443191E-3</v>
      </c>
      <c r="K143" s="59">
        <f t="shared" ca="1" si="118"/>
        <v>6.275831997933623E-2</v>
      </c>
      <c r="L143" s="59">
        <f t="shared" ca="1" si="118"/>
        <v>-7.1785236498164484E-2</v>
      </c>
      <c r="M143" s="68">
        <f t="shared" ca="1" si="118"/>
        <v>-5.5006060860053552E-2</v>
      </c>
      <c r="N143" s="59">
        <f t="shared" ca="1" si="118"/>
        <v>6.6069765830377714E-2</v>
      </c>
      <c r="O143" s="61">
        <f t="shared" ca="1" si="118"/>
        <v>-0.12311652752858182</v>
      </c>
      <c r="P143" s="60">
        <f t="shared" ca="1" si="118"/>
        <v>-0.16434704526844912</v>
      </c>
      <c r="Q143" s="59">
        <f t="shared" ca="1" si="118"/>
        <v>-1.1768050616870473E-3</v>
      </c>
      <c r="R143" s="59">
        <f t="shared" ca="1" si="118"/>
        <v>-1.9292128002004305E-2</v>
      </c>
      <c r="S143" s="59" t="str">
        <f t="shared" ca="1" si="118"/>
        <v xml:space="preserve"> </v>
      </c>
      <c r="T143" s="59" t="str">
        <f t="shared" ca="1" si="118"/>
        <v xml:space="preserve"> </v>
      </c>
      <c r="U143" s="59">
        <f t="shared" ca="1" si="118"/>
        <v>-5.1755912198063081E-2</v>
      </c>
      <c r="V143" s="59" t="str">
        <f t="shared" ca="1" si="118"/>
        <v xml:space="preserve"> </v>
      </c>
      <c r="W143" s="59" t="str">
        <f t="shared" ca="1" si="118"/>
        <v xml:space="preserve"> </v>
      </c>
      <c r="X143" s="59">
        <f t="shared" ca="1" si="118"/>
        <v>5.80032192369071E-2</v>
      </c>
      <c r="Y143" s="61">
        <f t="shared" ca="1" si="118"/>
        <v>6.4331628281377728E-2</v>
      </c>
    </row>
    <row r="144" spans="1:25" s="33" customFormat="1" x14ac:dyDescent="0.2">
      <c r="A144" s="20">
        <v>38898</v>
      </c>
      <c r="B144" s="63">
        <f t="shared" ref="B144:J144" ca="1" si="120">IF(IF(OR(B14="",B10=0),NA(),B14/B10-1)&gt;1.5,NA(),B14/B10-1)</f>
        <v>6.350155637795174E-3</v>
      </c>
      <c r="C144" s="63">
        <f t="shared" ca="1" si="120"/>
        <v>-1.6029671308975924E-2</v>
      </c>
      <c r="D144" s="34">
        <f t="shared" ca="1" si="120"/>
        <v>-1.6482778081782778E-2</v>
      </c>
      <c r="E144" s="34">
        <f t="shared" ca="1" si="120"/>
        <v>3.2575887231876655E-2</v>
      </c>
      <c r="F144" s="34">
        <f t="shared" ca="1" si="120"/>
        <v>6.118155886019272E-3</v>
      </c>
      <c r="G144" s="53">
        <f t="shared" ca="1" si="120"/>
        <v>2.7887057383968461E-3</v>
      </c>
      <c r="H144" s="34">
        <f t="shared" ca="1" si="120"/>
        <v>-5.6759153774766924E-3</v>
      </c>
      <c r="I144" s="34">
        <f t="shared" ca="1" si="120"/>
        <v>-1.6735637868128483E-2</v>
      </c>
      <c r="J144" s="64">
        <f t="shared" ca="1" si="120"/>
        <v>-1.0461734221194674E-2</v>
      </c>
      <c r="K144" s="34">
        <f t="shared" ca="1" si="118"/>
        <v>-1.5278221168923523E-2</v>
      </c>
      <c r="L144" s="34">
        <f t="shared" ca="1" si="118"/>
        <v>-8.9594630098882022E-2</v>
      </c>
      <c r="M144" s="64">
        <f t="shared" ca="1" si="118"/>
        <v>-8.9160174511314083E-2</v>
      </c>
      <c r="N144" s="34">
        <f t="shared" ca="1" si="118"/>
        <v>2.4944043446598174E-2</v>
      </c>
      <c r="O144" s="55">
        <f t="shared" ca="1" si="118"/>
        <v>-0.14949423240444237</v>
      </c>
      <c r="P144" s="53">
        <f t="shared" ca="1" si="118"/>
        <v>-0.16227344555512901</v>
      </c>
      <c r="Q144" s="34">
        <f t="shared" ca="1" si="118"/>
        <v>1.6516486817075737E-2</v>
      </c>
      <c r="R144" s="34">
        <f t="shared" ca="1" si="118"/>
        <v>-1.7064962374587322E-2</v>
      </c>
      <c r="S144" s="34" t="str">
        <f t="shared" ca="1" si="118"/>
        <v xml:space="preserve"> </v>
      </c>
      <c r="T144" s="34" t="str">
        <f t="shared" ca="1" si="118"/>
        <v xml:space="preserve"> </v>
      </c>
      <c r="U144" s="34">
        <f t="shared" ca="1" si="118"/>
        <v>-3.2077107935128635E-2</v>
      </c>
      <c r="V144" s="34" t="str">
        <f t="shared" ca="1" si="118"/>
        <v xml:space="preserve"> </v>
      </c>
      <c r="W144" s="34" t="str">
        <f t="shared" ca="1" si="118"/>
        <v xml:space="preserve"> </v>
      </c>
      <c r="X144" s="34">
        <f t="shared" ca="1" si="118"/>
        <v>4.3388063084361939E-2</v>
      </c>
      <c r="Y144" s="55">
        <f t="shared" ca="1" si="118"/>
        <v>3.018904877760642E-2</v>
      </c>
    </row>
    <row r="145" spans="1:25" s="33" customFormat="1" x14ac:dyDescent="0.2">
      <c r="A145" s="20">
        <v>38990</v>
      </c>
      <c r="B145" s="63">
        <f t="shared" ref="B145:J145" ca="1" si="121">IF(IF(OR(B15="",B11=0),NA(),B15/B11-1)&gt;1.5,NA(),B15/B11-1)</f>
        <v>1.8893677496768069E-2</v>
      </c>
      <c r="C145" s="63">
        <f t="shared" ca="1" si="121"/>
        <v>-2.0579206952993534E-2</v>
      </c>
      <c r="D145" s="34">
        <f t="shared" ca="1" si="121"/>
        <v>-2.1720733564076555E-2</v>
      </c>
      <c r="E145" s="34">
        <f t="shared" ca="1" si="121"/>
        <v>4.8507492730699431E-2</v>
      </c>
      <c r="F145" s="34">
        <f t="shared" ca="1" si="121"/>
        <v>-2.6551101308670555E-3</v>
      </c>
      <c r="G145" s="53">
        <f t="shared" ca="1" si="121"/>
        <v>-8.5909067190970134E-5</v>
      </c>
      <c r="H145" s="34">
        <f t="shared" ca="1" si="121"/>
        <v>-2.6623525370148338E-2</v>
      </c>
      <c r="I145" s="34">
        <f t="shared" ca="1" si="121"/>
        <v>-1.16838755263039E-2</v>
      </c>
      <c r="J145" s="64">
        <f t="shared" ca="1" si="121"/>
        <v>-9.4047515649653413E-4</v>
      </c>
      <c r="K145" s="34">
        <f t="shared" ca="1" si="118"/>
        <v>4.4952480777240567E-3</v>
      </c>
      <c r="L145" s="34">
        <f t="shared" ca="1" si="118"/>
        <v>-0.1125115537787692</v>
      </c>
      <c r="M145" s="64">
        <f t="shared" ca="1" si="118"/>
        <v>-9.8025213522436427E-2</v>
      </c>
      <c r="N145" s="34">
        <f t="shared" ca="1" si="118"/>
        <v>4.7723421458462312E-2</v>
      </c>
      <c r="O145" s="55">
        <f t="shared" ca="1" si="118"/>
        <v>-0.2049746269138788</v>
      </c>
      <c r="P145" s="53">
        <f t="shared" ca="1" si="118"/>
        <v>-0.14016915019079357</v>
      </c>
      <c r="Q145" s="34">
        <f t="shared" ca="1" si="118"/>
        <v>2.6460887386645648E-3</v>
      </c>
      <c r="R145" s="34">
        <f t="shared" ca="1" si="118"/>
        <v>-1.82890529648847E-2</v>
      </c>
      <c r="S145" s="34" t="str">
        <f t="shared" ca="1" si="118"/>
        <v xml:space="preserve"> </v>
      </c>
      <c r="T145" s="34" t="str">
        <f t="shared" ca="1" si="118"/>
        <v xml:space="preserve"> </v>
      </c>
      <c r="U145" s="34">
        <f t="shared" ca="1" si="118"/>
        <v>-2.369240271369677E-2</v>
      </c>
      <c r="V145" s="34" t="str">
        <f t="shared" ca="1" si="118"/>
        <v xml:space="preserve"> </v>
      </c>
      <c r="W145" s="34" t="str">
        <f t="shared" ca="1" si="118"/>
        <v xml:space="preserve"> </v>
      </c>
      <c r="X145" s="34">
        <f t="shared" ca="1" si="118"/>
        <v>6.0203591355852959E-2</v>
      </c>
      <c r="Y145" s="55">
        <f t="shared" ca="1" si="118"/>
        <v>2.5050448485556931E-2</v>
      </c>
    </row>
    <row r="146" spans="1:25" s="33" customFormat="1" ht="12" thickBot="1" x14ac:dyDescent="0.25">
      <c r="A146" s="26">
        <v>39082</v>
      </c>
      <c r="B146" s="65">
        <f t="shared" ref="B146:J146" ca="1" si="122">IF(IF(OR(B16="",B12=0),NA(),B16/B12-1)&gt;1.5,NA(),B16/B12-1)</f>
        <v>1.0687125230119277E-2</v>
      </c>
      <c r="C146" s="65">
        <f t="shared" ca="1" si="122"/>
        <v>-2.1416956835741074E-2</v>
      </c>
      <c r="D146" s="56">
        <f t="shared" ca="1" si="122"/>
        <v>-2.2958957080362219E-2</v>
      </c>
      <c r="E146" s="56">
        <f t="shared" ca="1" si="122"/>
        <v>3.5995369429959734E-2</v>
      </c>
      <c r="F146" s="56">
        <f t="shared" ca="1" si="122"/>
        <v>3.4869597462439117E-3</v>
      </c>
      <c r="G146" s="57">
        <f t="shared" ca="1" si="122"/>
        <v>-1.5447004967339417E-3</v>
      </c>
      <c r="H146" s="56">
        <f t="shared" ca="1" si="122"/>
        <v>-3.6730550635100556E-2</v>
      </c>
      <c r="I146" s="56">
        <f t="shared" ca="1" si="122"/>
        <v>-1.6541485500737418E-2</v>
      </c>
      <c r="J146" s="66">
        <f t="shared" ca="1" si="122"/>
        <v>-8.572654731429763E-3</v>
      </c>
      <c r="K146" s="56">
        <f t="shared" ca="1" si="118"/>
        <v>-4.9785187807614983E-3</v>
      </c>
      <c r="L146" s="56">
        <f t="shared" ca="1" si="118"/>
        <v>-0.10030000016142304</v>
      </c>
      <c r="M146" s="66">
        <f t="shared" ca="1" si="118"/>
        <v>-7.6649473662004586E-2</v>
      </c>
      <c r="N146" s="56">
        <f t="shared" ca="1" si="118"/>
        <v>9.2365775772149661E-3</v>
      </c>
      <c r="O146" s="58">
        <f t="shared" ca="1" si="118"/>
        <v>-0.29437152856655557</v>
      </c>
      <c r="P146" s="57">
        <f t="shared" ca="1" si="118"/>
        <v>-0.10859280139420735</v>
      </c>
      <c r="Q146" s="56">
        <f t="shared" ca="1" si="118"/>
        <v>-6.8210807776208915E-3</v>
      </c>
      <c r="R146" s="56">
        <f t="shared" ca="1" si="118"/>
        <v>-1.86322503728934E-2</v>
      </c>
      <c r="S146" s="56" t="str">
        <f t="shared" ca="1" si="118"/>
        <v xml:space="preserve"> </v>
      </c>
      <c r="T146" s="56" t="str">
        <f t="shared" ca="1" si="118"/>
        <v xml:space="preserve"> </v>
      </c>
      <c r="U146" s="56">
        <f t="shared" ca="1" si="118"/>
        <v>-2.2289550685196335E-2</v>
      </c>
      <c r="V146" s="56" t="str">
        <f t="shared" ca="1" si="118"/>
        <v xml:space="preserve"> </v>
      </c>
      <c r="W146" s="56" t="str">
        <f t="shared" ca="1" si="118"/>
        <v xml:space="preserve"> </v>
      </c>
      <c r="X146" s="56">
        <f t="shared" ca="1" si="118"/>
        <v>5.3606868450531975E-2</v>
      </c>
      <c r="Y146" s="58">
        <f t="shared" ca="1" si="118"/>
        <v>-3.856639575879206E-2</v>
      </c>
    </row>
    <row r="147" spans="1:25" s="33" customFormat="1" x14ac:dyDescent="0.2">
      <c r="A147" s="20">
        <v>39172</v>
      </c>
      <c r="B147" s="63">
        <f t="shared" ref="B147:J147" ca="1" si="123">IF(IF(OR(B17="",B13=0),NA(),B17/B13-1)&gt;1.5,NA(),B17/B13-1)</f>
        <v>6.8490162577172775E-4</v>
      </c>
      <c r="C147" s="63">
        <f t="shared" ca="1" si="123"/>
        <v>-2.6489226336472105E-2</v>
      </c>
      <c r="D147" s="34">
        <f t="shared" ca="1" si="123"/>
        <v>-2.8520367169954874E-2</v>
      </c>
      <c r="E147" s="34">
        <f t="shared" ca="1" si="123"/>
        <v>2.3958621133247426E-2</v>
      </c>
      <c r="F147" s="34">
        <f t="shared" ca="1" si="123"/>
        <v>-3.2075034300982352E-3</v>
      </c>
      <c r="G147" s="53">
        <f t="shared" ca="1" si="123"/>
        <v>-4.6485256746791048E-3</v>
      </c>
      <c r="H147" s="34">
        <f t="shared" ca="1" si="123"/>
        <v>2.2437028678800042E-2</v>
      </c>
      <c r="I147" s="34">
        <f t="shared" ca="1" si="123"/>
        <v>-1.9722646260682319E-2</v>
      </c>
      <c r="J147" s="64">
        <f t="shared" ca="1" si="123"/>
        <v>-2.3102225303320623E-2</v>
      </c>
      <c r="K147" s="34">
        <f t="shared" ca="1" si="118"/>
        <v>-1.279781768388244E-2</v>
      </c>
      <c r="L147" s="34">
        <f t="shared" ca="1" si="118"/>
        <v>-0.11930117919859784</v>
      </c>
      <c r="M147" s="64">
        <f t="shared" ca="1" si="118"/>
        <v>-0.10092261538227298</v>
      </c>
      <c r="N147" s="34">
        <f t="shared" ca="1" si="118"/>
        <v>-9.1280395591391006E-3</v>
      </c>
      <c r="O147" s="55">
        <f t="shared" ca="1" si="118"/>
        <v>-0.30910993408295251</v>
      </c>
      <c r="P147" s="53">
        <f t="shared" ca="1" si="118"/>
        <v>-1.0132326955916593E-2</v>
      </c>
      <c r="Q147" s="34">
        <f t="shared" ca="1" si="118"/>
        <v>-1.0105482923551623E-2</v>
      </c>
      <c r="R147" s="34">
        <f t="shared" ca="1" si="118"/>
        <v>-1.5118268909476429E-2</v>
      </c>
      <c r="S147" s="34">
        <f t="shared" ca="1" si="118"/>
        <v>1.4810294450434691E-2</v>
      </c>
      <c r="T147" s="34" t="str">
        <f t="shared" ca="1" si="118"/>
        <v xml:space="preserve"> </v>
      </c>
      <c r="U147" s="34">
        <f t="shared" ca="1" si="118"/>
        <v>-1.7736202154221559E-2</v>
      </c>
      <c r="V147" s="34">
        <f t="shared" ca="1" si="118"/>
        <v>7.961641661669705E-2</v>
      </c>
      <c r="W147" s="34" t="str">
        <f t="shared" ca="1" si="118"/>
        <v xml:space="preserve"> </v>
      </c>
      <c r="X147" s="34">
        <f t="shared" ca="1" si="118"/>
        <v>-2.5728381375517029E-2</v>
      </c>
      <c r="Y147" s="55">
        <f t="shared" ca="1" si="118"/>
        <v>-3.497500806253695E-2</v>
      </c>
    </row>
    <row r="148" spans="1:25" s="33" customFormat="1" x14ac:dyDescent="0.2">
      <c r="A148" s="20">
        <v>39263</v>
      </c>
      <c r="B148" s="63">
        <f t="shared" ref="B148:J148" ca="1" si="124">IF(IF(OR(B18="",B14=0),NA(),B18/B14-1)&gt;1.5,NA(),B18/B14-1)</f>
        <v>7.2098879543600614E-3</v>
      </c>
      <c r="C148" s="63">
        <f t="shared" ca="1" si="124"/>
        <v>-1.9553895755297757E-2</v>
      </c>
      <c r="D148" s="34">
        <f t="shared" ca="1" si="124"/>
        <v>-2.1351794157600912E-2</v>
      </c>
      <c r="E148" s="34">
        <f t="shared" ca="1" si="124"/>
        <v>2.2136735474263647E-2</v>
      </c>
      <c r="F148" s="34">
        <f t="shared" ca="1" si="124"/>
        <v>-1.1212001380589642E-2</v>
      </c>
      <c r="G148" s="53">
        <f t="shared" ca="1" si="124"/>
        <v>-8.6083272290060631E-4</v>
      </c>
      <c r="H148" s="34">
        <f t="shared" ca="1" si="124"/>
        <v>-1.0570728722272049E-2</v>
      </c>
      <c r="I148" s="34">
        <f t="shared" ca="1" si="124"/>
        <v>-2.091830714866949E-2</v>
      </c>
      <c r="J148" s="64">
        <f t="shared" ca="1" si="124"/>
        <v>-2.6768689475457186E-2</v>
      </c>
      <c r="K148" s="34">
        <f t="shared" ca="1" si="118"/>
        <v>-4.2482641771787621E-2</v>
      </c>
      <c r="L148" s="34">
        <f t="shared" ca="1" si="118"/>
        <v>-0.11232318587606838</v>
      </c>
      <c r="M148" s="64">
        <f t="shared" ca="1" si="118"/>
        <v>-7.7220281628064047E-2</v>
      </c>
      <c r="N148" s="34">
        <f t="shared" ca="1" si="118"/>
        <v>-1.0960023765455129E-2</v>
      </c>
      <c r="O148" s="55">
        <f t="shared" ca="1" si="118"/>
        <v>-0.31109250215526707</v>
      </c>
      <c r="P148" s="53">
        <f t="shared" ca="1" si="118"/>
        <v>-1.2930598918159175E-2</v>
      </c>
      <c r="Q148" s="34">
        <f t="shared" ca="1" si="118"/>
        <v>-1.0111654011898397E-2</v>
      </c>
      <c r="R148" s="34">
        <f t="shared" ca="1" si="118"/>
        <v>-1.5117179274929393E-2</v>
      </c>
      <c r="S148" s="34">
        <f t="shared" ca="1" si="118"/>
        <v>1.3951067519178073E-2</v>
      </c>
      <c r="T148" s="34" t="str">
        <f t="shared" ca="1" si="118"/>
        <v xml:space="preserve"> </v>
      </c>
      <c r="U148" s="34">
        <f t="shared" ca="1" si="118"/>
        <v>-4.1336109524340303E-3</v>
      </c>
      <c r="V148" s="34">
        <f t="shared" ca="1" si="118"/>
        <v>5.3800281507841552E-2</v>
      </c>
      <c r="W148" s="34" t="str">
        <f t="shared" ca="1" si="118"/>
        <v xml:space="preserve"> </v>
      </c>
      <c r="X148" s="34">
        <f t="shared" ca="1" si="118"/>
        <v>-3.3902584767352528E-2</v>
      </c>
      <c r="Y148" s="55">
        <f t="shared" ca="1" si="118"/>
        <v>-5.5797881742737476E-2</v>
      </c>
    </row>
    <row r="149" spans="1:25" s="33" customFormat="1" x14ac:dyDescent="0.2">
      <c r="A149" s="20">
        <v>39355</v>
      </c>
      <c r="B149" s="63">
        <f t="shared" ref="B149:J149" ca="1" si="125">IF(IF(OR(B19="",B15=0),NA(),B19/B15-1)&gt;1.5,NA(),B19/B15-1)</f>
        <v>1.0591896751395602E-2</v>
      </c>
      <c r="C149" s="63">
        <f t="shared" ca="1" si="125"/>
        <v>-2.3632934966816621E-2</v>
      </c>
      <c r="D149" s="34">
        <f t="shared" ca="1" si="125"/>
        <v>-2.552795815428599E-2</v>
      </c>
      <c r="E149" s="34">
        <f t="shared" ca="1" si="125"/>
        <v>2.991424404952725E-2</v>
      </c>
      <c r="F149" s="34">
        <f t="shared" ca="1" si="125"/>
        <v>-1.4893804825158563E-2</v>
      </c>
      <c r="G149" s="53">
        <f t="shared" ca="1" si="125"/>
        <v>4.3486013988534022E-3</v>
      </c>
      <c r="H149" s="34">
        <f t="shared" ca="1" si="125"/>
        <v>3.0574269253958342E-2</v>
      </c>
      <c r="I149" s="34">
        <f t="shared" ca="1" si="125"/>
        <v>-1.833155103866857E-2</v>
      </c>
      <c r="J149" s="64">
        <f t="shared" ca="1" si="125"/>
        <v>-2.6740187783337088E-2</v>
      </c>
      <c r="K149" s="34">
        <f t="shared" ca="1" si="118"/>
        <v>-6.0931957078154908E-2</v>
      </c>
      <c r="L149" s="34">
        <f t="shared" ca="1" si="118"/>
        <v>-7.2562709734410702E-2</v>
      </c>
      <c r="M149" s="64">
        <f t="shared" ca="1" si="118"/>
        <v>-5.4823476349542766E-2</v>
      </c>
      <c r="N149" s="34">
        <f t="shared" ca="1" si="118"/>
        <v>-3.3461624799954626E-2</v>
      </c>
      <c r="O149" s="55">
        <f t="shared" ca="1" si="118"/>
        <v>-0.19882708265357585</v>
      </c>
      <c r="P149" s="53">
        <f t="shared" ca="1" si="118"/>
        <v>-9.961565501588443E-3</v>
      </c>
      <c r="Q149" s="34">
        <f t="shared" ca="1" si="118"/>
        <v>-8.9303256347418314E-3</v>
      </c>
      <c r="R149" s="34">
        <f t="shared" ca="1" si="118"/>
        <v>-1.185543357001928E-2</v>
      </c>
      <c r="S149" s="34">
        <f t="shared" ca="1" si="118"/>
        <v>1.1233131264436258E-2</v>
      </c>
      <c r="T149" s="34" t="str">
        <f t="shared" ca="1" si="118"/>
        <v xml:space="preserve"> </v>
      </c>
      <c r="U149" s="34">
        <f t="shared" ca="1" si="118"/>
        <v>4.3505472434470782E-3</v>
      </c>
      <c r="V149" s="34">
        <f t="shared" ca="1" si="118"/>
        <v>4.8508921691824414E-2</v>
      </c>
      <c r="W149" s="34" t="str">
        <f t="shared" ca="1" si="118"/>
        <v xml:space="preserve"> </v>
      </c>
      <c r="X149" s="34">
        <f t="shared" ca="1" si="118"/>
        <v>-4.3538745244100174E-2</v>
      </c>
      <c r="Y149" s="55">
        <f t="shared" ca="1" si="118"/>
        <v>-5.1811171282527435E-2</v>
      </c>
    </row>
    <row r="150" spans="1:25" s="33" customFormat="1" ht="12" thickBot="1" x14ac:dyDescent="0.25">
      <c r="A150" s="26">
        <v>39447</v>
      </c>
      <c r="B150" s="65">
        <f t="shared" ref="B150:J150" ca="1" si="126">IF(IF(OR(B20="",B16=0),NA(),B20/B16-1)&gt;1.5,NA(),B20/B16-1)</f>
        <v>1.988038147288762E-3</v>
      </c>
      <c r="C150" s="65">
        <f t="shared" ca="1" si="126"/>
        <v>-1.3117177053132867E-2</v>
      </c>
      <c r="D150" s="56">
        <f t="shared" ca="1" si="126"/>
        <v>-1.442216985679956E-2</v>
      </c>
      <c r="E150" s="56">
        <f t="shared" ca="1" si="126"/>
        <v>9.1574397941862618E-3</v>
      </c>
      <c r="F150" s="56">
        <f t="shared" ca="1" si="126"/>
        <v>-1.4484590914662698E-2</v>
      </c>
      <c r="G150" s="57">
        <f t="shared" ca="1" si="126"/>
        <v>4.4944587449933238E-3</v>
      </c>
      <c r="H150" s="56">
        <f t="shared" ca="1" si="126"/>
        <v>7.1136762201381876E-2</v>
      </c>
      <c r="I150" s="56">
        <f t="shared" ca="1" si="126"/>
        <v>-3.0038039914418446E-3</v>
      </c>
      <c r="J150" s="66">
        <f t="shared" ca="1" si="126"/>
        <v>-4.1464737094258908E-3</v>
      </c>
      <c r="K150" s="56">
        <f t="shared" ca="1" si="118"/>
        <v>-6.0277028459274407E-2</v>
      </c>
      <c r="L150" s="56">
        <f t="shared" ca="1" si="118"/>
        <v>-5.0086486136033281E-2</v>
      </c>
      <c r="M150" s="66">
        <f t="shared" ca="1" si="118"/>
        <v>-2.8124123579549631E-2</v>
      </c>
      <c r="N150" s="56">
        <f t="shared" ca="1" si="118"/>
        <v>-4.9873386358288752E-2</v>
      </c>
      <c r="O150" s="58">
        <f t="shared" ca="1" si="118"/>
        <v>-0.14495278099567455</v>
      </c>
      <c r="P150" s="57">
        <f t="shared" ca="1" si="118"/>
        <v>2.9873864685550089E-3</v>
      </c>
      <c r="Q150" s="56">
        <f t="shared" ca="1" si="118"/>
        <v>-2.4601726143865799E-3</v>
      </c>
      <c r="R150" s="56">
        <f t="shared" ca="1" si="118"/>
        <v>-8.3504670383555135E-3</v>
      </c>
      <c r="S150" s="56">
        <f t="shared" ca="1" si="118"/>
        <v>1.3957716127377395E-2</v>
      </c>
      <c r="T150" s="56" t="str">
        <f t="shared" ca="1" si="118"/>
        <v xml:space="preserve"> </v>
      </c>
      <c r="U150" s="56">
        <f t="shared" ca="1" si="118"/>
        <v>1.2274230558065202E-2</v>
      </c>
      <c r="V150" s="56">
        <f t="shared" ca="1" si="118"/>
        <v>1.2468239075687615E-2</v>
      </c>
      <c r="W150" s="56" t="str">
        <f t="shared" ca="1" si="118"/>
        <v xml:space="preserve"> </v>
      </c>
      <c r="X150" s="56">
        <f t="shared" ca="1" si="118"/>
        <v>-4.6294880914802161E-2</v>
      </c>
      <c r="Y150" s="58">
        <f t="shared" ca="1" si="118"/>
        <v>-5.4116995005954238E-2</v>
      </c>
    </row>
    <row r="151" spans="1:25" s="33" customFormat="1" x14ac:dyDescent="0.2">
      <c r="A151" s="14">
        <v>39538</v>
      </c>
      <c r="B151" s="67">
        <f t="shared" ref="B151:J151" ca="1" si="127">IF(IF(OR(B21="",B17=0),NA(),B21/B17-1)&gt;1.5,NA(),B21/B17-1)</f>
        <v>-2.0114038662795153E-3</v>
      </c>
      <c r="C151" s="67">
        <f t="shared" ca="1" si="127"/>
        <v>-1.9320517734213727E-2</v>
      </c>
      <c r="D151" s="59">
        <f t="shared" ca="1" si="127"/>
        <v>-2.1384198070072968E-2</v>
      </c>
      <c r="E151" s="59">
        <f t="shared" ca="1" si="127"/>
        <v>5.4458797443051044E-3</v>
      </c>
      <c r="F151" s="59">
        <f t="shared" ca="1" si="127"/>
        <v>-2.1698112581881479E-2</v>
      </c>
      <c r="G151" s="60">
        <f t="shared" ca="1" si="127"/>
        <v>-3.9626140184788605E-3</v>
      </c>
      <c r="H151" s="59">
        <f t="shared" ca="1" si="127"/>
        <v>0.11154327045362411</v>
      </c>
      <c r="I151" s="59">
        <f t="shared" ca="1" si="127"/>
        <v>-1.7674145539079977E-2</v>
      </c>
      <c r="J151" s="68">
        <f t="shared" ca="1" si="127"/>
        <v>-3.6570110222050145E-2</v>
      </c>
      <c r="K151" s="59">
        <f t="shared" ca="1" si="118"/>
        <v>-5.3870404311702758E-2</v>
      </c>
      <c r="L151" s="59">
        <f t="shared" ca="1" si="118"/>
        <v>-4.8481436960735924E-2</v>
      </c>
      <c r="M151" s="68">
        <f t="shared" ca="1" si="118"/>
        <v>-3.614050035629357E-2</v>
      </c>
      <c r="N151" s="59">
        <f t="shared" ca="1" si="118"/>
        <v>-5.1989222870895802E-2</v>
      </c>
      <c r="O151" s="61">
        <f t="shared" ca="1" si="118"/>
        <v>-0.14443006491756205</v>
      </c>
      <c r="P151" s="60">
        <f t="shared" ca="1" si="118"/>
        <v>-7.0586708737152559E-3</v>
      </c>
      <c r="Q151" s="59">
        <f t="shared" ca="1" si="118"/>
        <v>-9.3632119193955976E-3</v>
      </c>
      <c r="R151" s="59">
        <f t="shared" ca="1" si="118"/>
        <v>-1.1496970324183509E-2</v>
      </c>
      <c r="S151" s="59">
        <f t="shared" ca="1" si="118"/>
        <v>6.1001784433991624E-3</v>
      </c>
      <c r="T151" s="59" t="str">
        <f t="shared" ca="1" si="118"/>
        <v xml:space="preserve"> </v>
      </c>
      <c r="U151" s="59">
        <f t="shared" ca="1" si="118"/>
        <v>1.4701817378193871E-2</v>
      </c>
      <c r="V151" s="59">
        <f t="shared" ca="1" si="118"/>
        <v>4.8170317953830644E-3</v>
      </c>
      <c r="W151" s="59" t="str">
        <f t="shared" ca="1" si="118"/>
        <v xml:space="preserve"> </v>
      </c>
      <c r="X151" s="59">
        <f t="shared" ca="1" si="118"/>
        <v>-5.2939420816870419E-2</v>
      </c>
      <c r="Y151" s="61">
        <f t="shared" ca="1" si="118"/>
        <v>-7.4374674762543447E-2</v>
      </c>
    </row>
    <row r="152" spans="1:25" s="33" customFormat="1" x14ac:dyDescent="0.2">
      <c r="A152" s="20">
        <v>39629</v>
      </c>
      <c r="B152" s="63">
        <f t="shared" ref="B152:J152" ca="1" si="128">IF(IF(OR(B22="",B18=0),NA(),B22/B18-1)&gt;1.5,NA(),B22/B18-1)</f>
        <v>-3.0473148038707709E-3</v>
      </c>
      <c r="C152" s="63">
        <f t="shared" ca="1" si="128"/>
        <v>-2.5856579367425248E-2</v>
      </c>
      <c r="D152" s="34">
        <f t="shared" ca="1" si="128"/>
        <v>-2.9097882410911491E-2</v>
      </c>
      <c r="E152" s="34">
        <f t="shared" ca="1" si="128"/>
        <v>5.8178400401895924E-3</v>
      </c>
      <c r="F152" s="34">
        <f t="shared" ca="1" si="128"/>
        <v>-2.0087229937260642E-2</v>
      </c>
      <c r="G152" s="53">
        <f t="shared" ca="1" si="128"/>
        <v>-1.081776723521144E-2</v>
      </c>
      <c r="H152" s="34">
        <f t="shared" ca="1" si="128"/>
        <v>-0.1344103455692256</v>
      </c>
      <c r="I152" s="34">
        <f t="shared" ca="1" si="128"/>
        <v>-1.4006158663991575E-2</v>
      </c>
      <c r="J152" s="64">
        <f t="shared" ca="1" si="128"/>
        <v>-1.3891279303866466E-2</v>
      </c>
      <c r="K152" s="34">
        <f t="shared" ca="1" si="118"/>
        <v>-7.3214491612306198E-2</v>
      </c>
      <c r="L152" s="34">
        <f t="shared" ca="1" si="118"/>
        <v>-1.9266624205870553E-2</v>
      </c>
      <c r="M152" s="64">
        <f t="shared" ca="1" si="118"/>
        <v>-1.6720420064087471E-2</v>
      </c>
      <c r="N152" s="34">
        <f t="shared" ca="1" si="118"/>
        <v>-3.8093921449612989E-2</v>
      </c>
      <c r="O152" s="55">
        <f t="shared" ca="1" si="118"/>
        <v>-0.12024844345642949</v>
      </c>
      <c r="P152" s="53">
        <f t="shared" ca="1" si="118"/>
        <v>1.856452218197191E-3</v>
      </c>
      <c r="Q152" s="34">
        <f t="shared" ca="1" si="118"/>
        <v>-1.7144319574158406E-2</v>
      </c>
      <c r="R152" s="34">
        <f t="shared" ca="1" si="118"/>
        <v>-1.4659832340948253E-2</v>
      </c>
      <c r="S152" s="34">
        <f t="shared" ca="1" si="118"/>
        <v>9.996409103991688E-3</v>
      </c>
      <c r="T152" s="34" t="str">
        <f t="shared" ca="1" si="118"/>
        <v xml:space="preserve"> </v>
      </c>
      <c r="U152" s="34">
        <f t="shared" ca="1" si="118"/>
        <v>-1.1673888713639835E-2</v>
      </c>
      <c r="V152" s="34">
        <f t="shared" ca="1" si="118"/>
        <v>-9.1090718804065496E-4</v>
      </c>
      <c r="W152" s="34" t="str">
        <f t="shared" ca="1" si="118"/>
        <v xml:space="preserve"> </v>
      </c>
      <c r="X152" s="34">
        <f t="shared" ca="1" si="118"/>
        <v>-4.719309930010529E-2</v>
      </c>
      <c r="Y152" s="55">
        <f t="shared" ca="1" si="118"/>
        <v>-7.4853203548677971E-2</v>
      </c>
    </row>
    <row r="153" spans="1:25" s="33" customFormat="1" x14ac:dyDescent="0.2">
      <c r="A153" s="20">
        <v>39721</v>
      </c>
      <c r="B153" s="63">
        <f t="shared" ref="B153:J153" ca="1" si="129">IF(IF(OR(B23="",B19=0),NA(),B23/B19-1)&gt;1.5,NA(),B23/B19-1)</f>
        <v>4.0153810269809576E-3</v>
      </c>
      <c r="C153" s="63">
        <f t="shared" ca="1" si="129"/>
        <v>-1.9252711677632206E-2</v>
      </c>
      <c r="D153" s="34">
        <f t="shared" ca="1" si="129"/>
        <v>-2.2070723885690202E-2</v>
      </c>
      <c r="E153" s="34">
        <f t="shared" ca="1" si="129"/>
        <v>8.3085591294345118E-3</v>
      </c>
      <c r="F153" s="34">
        <f t="shared" ca="1" si="129"/>
        <v>-2.2090486196042591E-2</v>
      </c>
      <c r="G153" s="53">
        <f t="shared" ca="1" si="129"/>
        <v>-6.9419687640788208E-3</v>
      </c>
      <c r="H153" s="34">
        <f t="shared" ca="1" si="129"/>
        <v>5.6399473600383665E-2</v>
      </c>
      <c r="I153" s="34">
        <f t="shared" ca="1" si="129"/>
        <v>-8.5503745354411631E-3</v>
      </c>
      <c r="J153" s="64">
        <f t="shared" ca="1" si="129"/>
        <v>-1.3281559554785827E-2</v>
      </c>
      <c r="K153" s="34">
        <f t="shared" ca="1" si="118"/>
        <v>-7.1017948480764814E-2</v>
      </c>
      <c r="L153" s="34">
        <f t="shared" ca="1" si="118"/>
        <v>-1.8958429891329565E-2</v>
      </c>
      <c r="M153" s="64">
        <f t="shared" ca="1" si="118"/>
        <v>-3.1784344663755459E-2</v>
      </c>
      <c r="N153" s="34">
        <f t="shared" ca="1" si="118"/>
        <v>-3.5979379145344326E-2</v>
      </c>
      <c r="O153" s="55">
        <f t="shared" ca="1" si="118"/>
        <v>-0.12325115830368683</v>
      </c>
      <c r="P153" s="53">
        <f t="shared" ca="1" si="118"/>
        <v>-4.2441738024368014E-5</v>
      </c>
      <c r="Q153" s="34">
        <f t="shared" ca="1" si="118"/>
        <v>-1.4149703107847134E-2</v>
      </c>
      <c r="R153" s="34">
        <f t="shared" ca="1" si="118"/>
        <v>-1.7636466705217568E-2</v>
      </c>
      <c r="S153" s="34">
        <f t="shared" ca="1" si="118"/>
        <v>1.234057839272662E-3</v>
      </c>
      <c r="T153" s="34" t="str">
        <f t="shared" ca="1" si="118"/>
        <v xml:space="preserve"> </v>
      </c>
      <c r="U153" s="34">
        <f t="shared" ca="1" si="118"/>
        <v>3.391792147120487E-4</v>
      </c>
      <c r="V153" s="34">
        <f t="shared" ca="1" si="118"/>
        <v>-1.1037614934339524E-2</v>
      </c>
      <c r="W153" s="34" t="str">
        <f t="shared" ca="1" si="118"/>
        <v xml:space="preserve"> </v>
      </c>
      <c r="X153" s="34">
        <f t="shared" ca="1" si="118"/>
        <v>-6.3585746594565729E-2</v>
      </c>
      <c r="Y153" s="55">
        <f t="shared" ca="1" si="118"/>
        <v>-7.7714353939689063E-2</v>
      </c>
    </row>
    <row r="154" spans="1:25" s="33" customFormat="1" ht="12" thickBot="1" x14ac:dyDescent="0.25">
      <c r="A154" s="26">
        <v>39813</v>
      </c>
      <c r="B154" s="65">
        <f t="shared" ref="B154:J154" ca="1" si="130">IF(IF(OR(B24="",B20=0),NA(),B24/B20-1)&gt;1.5,NA(),B24/B20-1)</f>
        <v>3.3271589142811475E-3</v>
      </c>
      <c r="C154" s="65">
        <f t="shared" ca="1" si="130"/>
        <v>-2.3333240183303072E-2</v>
      </c>
      <c r="D154" s="56">
        <f t="shared" ca="1" si="130"/>
        <v>-2.7057440000764044E-2</v>
      </c>
      <c r="E154" s="56">
        <f t="shared" ca="1" si="130"/>
        <v>4.1116723465093319E-3</v>
      </c>
      <c r="F154" s="56">
        <f t="shared" ca="1" si="130"/>
        <v>-3.1416136222205293E-2</v>
      </c>
      <c r="G154" s="57">
        <f t="shared" ca="1" si="130"/>
        <v>-7.532777555540493E-3</v>
      </c>
      <c r="H154" s="56">
        <f t="shared" ca="1" si="130"/>
        <v>-2.3402163682219368E-2</v>
      </c>
      <c r="I154" s="56">
        <f t="shared" ca="1" si="130"/>
        <v>-2.0553620163869191E-2</v>
      </c>
      <c r="J154" s="66">
        <f t="shared" ca="1" si="130"/>
        <v>-2.4292600329345326E-2</v>
      </c>
      <c r="K154" s="56">
        <f t="shared" ca="1" si="118"/>
        <v>-6.0865168440235706E-2</v>
      </c>
      <c r="L154" s="56">
        <f t="shared" ca="1" si="118"/>
        <v>-6.8849494785476417E-2</v>
      </c>
      <c r="M154" s="66">
        <f t="shared" ca="1" si="118"/>
        <v>-7.7339590909113798E-2</v>
      </c>
      <c r="N154" s="56">
        <f t="shared" ca="1" si="118"/>
        <v>-3.5391620022388603E-2</v>
      </c>
      <c r="O154" s="58">
        <f t="shared" ca="1" si="118"/>
        <v>-9.7104246694096785E-2</v>
      </c>
      <c r="P154" s="57">
        <f t="shared" ca="1" si="118"/>
        <v>-1.1622581077811334E-2</v>
      </c>
      <c r="Q154" s="56">
        <f t="shared" ca="1" si="118"/>
        <v>-1.6760079645286363E-2</v>
      </c>
      <c r="R154" s="56">
        <f t="shared" ca="1" si="118"/>
        <v>-2.2786814617576479E-2</v>
      </c>
      <c r="S154" s="56">
        <f t="shared" ca="1" si="118"/>
        <v>-2.8702661093924497E-3</v>
      </c>
      <c r="T154" s="56" t="str">
        <f t="shared" ca="1" si="118"/>
        <v xml:space="preserve"> </v>
      </c>
      <c r="U154" s="56">
        <f t="shared" ca="1" si="118"/>
        <v>-9.1236034959352175E-3</v>
      </c>
      <c r="V154" s="56">
        <f t="shared" ca="1" si="118"/>
        <v>-2.1972521009134938E-2</v>
      </c>
      <c r="W154" s="56" t="str">
        <f t="shared" ca="1" si="118"/>
        <v xml:space="preserve"> </v>
      </c>
      <c r="X154" s="56">
        <f t="shared" ca="1" si="118"/>
        <v>-6.0707889967942186E-2</v>
      </c>
      <c r="Y154" s="58">
        <f t="shared" ca="1" si="118"/>
        <v>-6.3850358392561035E-2</v>
      </c>
    </row>
    <row r="155" spans="1:25" s="33" customFormat="1" x14ac:dyDescent="0.2">
      <c r="A155" s="14">
        <v>39903</v>
      </c>
      <c r="B155" s="67">
        <f t="shared" ref="B155:J155" ca="1" si="131">IF(IF(OR(B25="",B21=0),NA(),B25/B21-1)&gt;1.5,NA(),B25/B21-1)</f>
        <v>1.1224633716321541E-2</v>
      </c>
      <c r="C155" s="67">
        <f t="shared" ca="1" si="131"/>
        <v>-1.6249190591573148E-2</v>
      </c>
      <c r="D155" s="59">
        <f t="shared" ca="1" si="131"/>
        <v>-1.9334423591853112E-2</v>
      </c>
      <c r="E155" s="59">
        <f t="shared" ca="1" si="131"/>
        <v>1.1001171856529712E-2</v>
      </c>
      <c r="F155" s="59">
        <f t="shared" ca="1" si="131"/>
        <v>-2.7260040228504145E-2</v>
      </c>
      <c r="G155" s="60">
        <f t="shared" ca="1" si="131"/>
        <v>-7.1933597696497431E-3</v>
      </c>
      <c r="H155" s="59">
        <f t="shared" ca="1" si="131"/>
        <v>-1.8161796881283498E-2</v>
      </c>
      <c r="I155" s="59">
        <f t="shared" ca="1" si="131"/>
        <v>-1.4218341129012213E-2</v>
      </c>
      <c r="J155" s="68">
        <f t="shared" ca="1" si="131"/>
        <v>-8.6746598649470874E-3</v>
      </c>
      <c r="K155" s="59">
        <f t="shared" ca="1" si="118"/>
        <v>-6.4501902054249438E-2</v>
      </c>
      <c r="L155" s="59">
        <f t="shared" ca="1" si="118"/>
        <v>-6.7536643831594967E-3</v>
      </c>
      <c r="M155" s="68">
        <f t="shared" ca="1" si="118"/>
        <v>-4.960286473593023E-2</v>
      </c>
      <c r="N155" s="59">
        <f t="shared" ca="1" si="118"/>
        <v>-2.4002640368273931E-2</v>
      </c>
      <c r="O155" s="61">
        <f t="shared" ca="1" si="118"/>
        <v>-9.1403994915939535E-2</v>
      </c>
      <c r="P155" s="60">
        <f t="shared" ca="1" si="118"/>
        <v>-1.0515727454217805E-2</v>
      </c>
      <c r="Q155" s="59">
        <f t="shared" ca="1" si="118"/>
        <v>-1.3745141325988142E-2</v>
      </c>
      <c r="R155" s="59">
        <f t="shared" ca="1" si="118"/>
        <v>-2.6147858581257677E-2</v>
      </c>
      <c r="S155" s="59">
        <f t="shared" ca="1" si="118"/>
        <v>-8.3635806475940155E-3</v>
      </c>
      <c r="T155" s="59" t="str">
        <f t="shared" ca="1" si="118"/>
        <v xml:space="preserve"> </v>
      </c>
      <c r="U155" s="59">
        <f t="shared" ca="1" si="118"/>
        <v>-2.1252026269249047E-2</v>
      </c>
      <c r="V155" s="59">
        <f t="shared" ca="1" si="118"/>
        <v>-1.7060514772800572E-2</v>
      </c>
      <c r="W155" s="59" t="str">
        <f t="shared" ca="1" si="118"/>
        <v xml:space="preserve"> </v>
      </c>
      <c r="X155" s="59">
        <f t="shared" ca="1" si="118"/>
        <v>-4.5381588773640624E-2</v>
      </c>
      <c r="Y155" s="61">
        <f t="shared" ca="1" si="118"/>
        <v>-6.288153711931066E-2</v>
      </c>
    </row>
    <row r="156" spans="1:25" s="33" customFormat="1" x14ac:dyDescent="0.2">
      <c r="A156" s="20">
        <v>39994</v>
      </c>
      <c r="B156" s="63">
        <f t="shared" ref="B156:J156" ca="1" si="132">IF(IF(OR(B26="",B22=0),NA(),B26/B22-1)&gt;1.5,NA(),B26/B22-1)</f>
        <v>8.7558713010351674E-3</v>
      </c>
      <c r="C156" s="63">
        <f t="shared" ca="1" si="132"/>
        <v>-1.7329414066521331E-2</v>
      </c>
      <c r="D156" s="34">
        <f t="shared" ca="1" si="132"/>
        <v>-1.9446885150561588E-2</v>
      </c>
      <c r="E156" s="34">
        <f t="shared" ca="1" si="132"/>
        <v>8.3523229806827803E-3</v>
      </c>
      <c r="F156" s="34">
        <f t="shared" ca="1" si="132"/>
        <v>-3.3808433475726707E-2</v>
      </c>
      <c r="G156" s="53">
        <f t="shared" ca="1" si="132"/>
        <v>-3.2098589607331141E-3</v>
      </c>
      <c r="H156" s="34">
        <f t="shared" ca="1" si="132"/>
        <v>0.17590265994611487</v>
      </c>
      <c r="I156" s="34">
        <f t="shared" ca="1" si="132"/>
        <v>-1.2284710312565728E-2</v>
      </c>
      <c r="J156" s="64">
        <f t="shared" ca="1" si="132"/>
        <v>-1.2802640604726245E-2</v>
      </c>
      <c r="K156" s="34">
        <f t="shared" ca="1" si="118"/>
        <v>-6.355647561737765E-2</v>
      </c>
      <c r="L156" s="34">
        <f t="shared" ca="1" si="118"/>
        <v>-1.4290705172675056E-2</v>
      </c>
      <c r="M156" s="64">
        <f t="shared" ca="1" si="118"/>
        <v>-8.1776305790543402E-2</v>
      </c>
      <c r="N156" s="34">
        <f t="shared" ca="1" si="118"/>
        <v>-2.9370696138750652E-2</v>
      </c>
      <c r="O156" s="55">
        <f t="shared" ca="1" si="118"/>
        <v>-0.10285201818583267</v>
      </c>
      <c r="P156" s="53">
        <f t="shared" ca="1" si="118"/>
        <v>-1.835241965779999E-2</v>
      </c>
      <c r="Q156" s="34">
        <f t="shared" ca="1" si="118"/>
        <v>-9.4711235627937818E-3</v>
      </c>
      <c r="R156" s="34">
        <f t="shared" ca="1" si="118"/>
        <v>-2.3098865254063794E-2</v>
      </c>
      <c r="S156" s="34">
        <f t="shared" ca="1" si="118"/>
        <v>-1.1530033681556917E-2</v>
      </c>
      <c r="T156" s="34" t="str">
        <f t="shared" ca="1" si="118"/>
        <v xml:space="preserve"> </v>
      </c>
      <c r="U156" s="34">
        <f t="shared" ref="L156:Y171" ca="1" si="133">IF(IF(OR(U26=" ",U22=0,U22 = " ")," ",U26/U22-1)&gt;1.5," ",U26/U22-1)</f>
        <v>-2.746079505725918E-3</v>
      </c>
      <c r="V156" s="34">
        <f t="shared" ca="1" si="133"/>
        <v>-2.7127570736993012E-2</v>
      </c>
      <c r="W156" s="34" t="str">
        <f t="shared" ca="1" si="133"/>
        <v xml:space="preserve"> </v>
      </c>
      <c r="X156" s="34">
        <f t="shared" ca="1" si="133"/>
        <v>-5.5544400382088854E-2</v>
      </c>
      <c r="Y156" s="55">
        <f t="shared" ca="1" si="133"/>
        <v>-5.6987831745452522E-2</v>
      </c>
    </row>
    <row r="157" spans="1:25" s="33" customFormat="1" x14ac:dyDescent="0.2">
      <c r="A157" s="20">
        <v>40086</v>
      </c>
      <c r="B157" s="63">
        <f t="shared" ref="B157:J157" ca="1" si="134">IF(IF(OR(B27="",B23=0),NA(),B27/B23-1)&gt;1.5,NA(),B27/B23-1)</f>
        <v>6.650389425963521E-3</v>
      </c>
      <c r="C157" s="63">
        <f t="shared" ca="1" si="134"/>
        <v>-2.3145058123754336E-2</v>
      </c>
      <c r="D157" s="34">
        <f t="shared" ca="1" si="134"/>
        <v>-2.4646125812811892E-2</v>
      </c>
      <c r="E157" s="34">
        <f t="shared" ca="1" si="134"/>
        <v>1.2209009331203724E-2</v>
      </c>
      <c r="F157" s="34">
        <f t="shared" ca="1" si="134"/>
        <v>-4.549882210558942E-2</v>
      </c>
      <c r="G157" s="53">
        <f t="shared" ca="1" si="134"/>
        <v>-8.5530326229994458E-3</v>
      </c>
      <c r="H157" s="34">
        <f t="shared" ca="1" si="134"/>
        <v>-1.9051294645537897E-3</v>
      </c>
      <c r="I157" s="34">
        <f t="shared" ca="1" si="134"/>
        <v>-1.9457143359038365E-2</v>
      </c>
      <c r="J157" s="64">
        <f t="shared" ca="1" si="134"/>
        <v>-1.594512930333114E-2</v>
      </c>
      <c r="K157" s="34">
        <f t="shared" ca="1" si="118"/>
        <v>-6.5042439776406891E-2</v>
      </c>
      <c r="L157" s="34">
        <f t="shared" ca="1" si="133"/>
        <v>1.9340636473710315E-2</v>
      </c>
      <c r="M157" s="64">
        <f t="shared" ca="1" si="133"/>
        <v>-5.484774033271822E-2</v>
      </c>
      <c r="N157" s="34">
        <f t="shared" ca="1" si="133"/>
        <v>-1.7634067586163593E-2</v>
      </c>
      <c r="O157" s="55">
        <f t="shared" ca="1" si="133"/>
        <v>-0.1478450495935455</v>
      </c>
      <c r="P157" s="53">
        <f t="shared" ca="1" si="133"/>
        <v>-1.0809722508422936E-2</v>
      </c>
      <c r="Q157" s="34">
        <f t="shared" ca="1" si="133"/>
        <v>-1.1478059797764395E-2</v>
      </c>
      <c r="R157" s="34">
        <f t="shared" ca="1" si="133"/>
        <v>-2.3630103963331095E-2</v>
      </c>
      <c r="S157" s="34">
        <f t="shared" ca="1" si="133"/>
        <v>-2.0216372852016828E-2</v>
      </c>
      <c r="T157" s="34" t="str">
        <f t="shared" ca="1" si="133"/>
        <v xml:space="preserve"> </v>
      </c>
      <c r="U157" s="34">
        <f t="shared" ca="1" si="133"/>
        <v>-1.5078649375887543E-2</v>
      </c>
      <c r="V157" s="34">
        <f t="shared" ca="1" si="133"/>
        <v>-4.0083954291270985E-2</v>
      </c>
      <c r="W157" s="34" t="str">
        <f t="shared" ca="1" si="133"/>
        <v xml:space="preserve"> </v>
      </c>
      <c r="X157" s="34">
        <f t="shared" ca="1" si="133"/>
        <v>-4.6842947326728113E-2</v>
      </c>
      <c r="Y157" s="55">
        <f t="shared" ca="1" si="133"/>
        <v>-4.2960440047711379E-2</v>
      </c>
    </row>
    <row r="158" spans="1:25" s="33" customFormat="1" ht="12" thickBot="1" x14ac:dyDescent="0.25">
      <c r="A158" s="26">
        <v>40178</v>
      </c>
      <c r="B158" s="65">
        <f t="shared" ref="B158:J158" ca="1" si="135">IF(IF(OR(B28="",B24=0),NA(),B28/B24-1)&gt;1.5,NA(),B28/B24-1)</f>
        <v>-2.9097409085395709E-3</v>
      </c>
      <c r="C158" s="65">
        <f t="shared" ca="1" si="135"/>
        <v>-2.6165415620828081E-2</v>
      </c>
      <c r="D158" s="56">
        <f t="shared" ca="1" si="135"/>
        <v>-2.6342154716554211E-2</v>
      </c>
      <c r="E158" s="56">
        <f t="shared" ca="1" si="135"/>
        <v>-1.0292523429336065E-3</v>
      </c>
      <c r="F158" s="56">
        <f t="shared" ca="1" si="135"/>
        <v>-5.0688635494778977E-2</v>
      </c>
      <c r="G158" s="57">
        <f t="shared" ca="1" si="135"/>
        <v>-8.8840713827071927E-3</v>
      </c>
      <c r="H158" s="56">
        <f t="shared" ca="1" si="135"/>
        <v>-5.3280694503590742E-2</v>
      </c>
      <c r="I158" s="56">
        <f t="shared" ca="1" si="135"/>
        <v>-1.754536987990829E-2</v>
      </c>
      <c r="J158" s="66">
        <f t="shared" ca="1" si="135"/>
        <v>-1.1381155928905873E-2</v>
      </c>
      <c r="K158" s="56">
        <f t="shared" ca="1" si="118"/>
        <v>-7.1283170839387955E-2</v>
      </c>
      <c r="L158" s="56">
        <f t="shared" ca="1" si="133"/>
        <v>-6.1790309673417365E-2</v>
      </c>
      <c r="M158" s="66">
        <f t="shared" ca="1" si="133"/>
        <v>-6.0966343871882267E-2</v>
      </c>
      <c r="N158" s="56">
        <f t="shared" ca="1" si="133"/>
        <v>-2.1092678375914997E-2</v>
      </c>
      <c r="O158" s="58">
        <f t="shared" ca="1" si="133"/>
        <v>-0.20451506503363315</v>
      </c>
      <c r="P158" s="57">
        <f t="shared" ca="1" si="133"/>
        <v>-5.8509905950560048E-3</v>
      </c>
      <c r="Q158" s="56">
        <f t="shared" ca="1" si="133"/>
        <v>-8.363116484778943E-3</v>
      </c>
      <c r="R158" s="56">
        <f t="shared" ca="1" si="133"/>
        <v>-1.8837691277859059E-2</v>
      </c>
      <c r="S158" s="56">
        <f t="shared" ca="1" si="133"/>
        <v>-1.7829008320439654E-2</v>
      </c>
      <c r="T158" s="56" t="str">
        <f t="shared" ca="1" si="133"/>
        <v xml:space="preserve"> </v>
      </c>
      <c r="U158" s="56">
        <f t="shared" ca="1" si="133"/>
        <v>-2.0329408688903428E-2</v>
      </c>
      <c r="V158" s="56">
        <f t="shared" ca="1" si="133"/>
        <v>-4.8250194142149927E-2</v>
      </c>
      <c r="W158" s="56" t="str">
        <f t="shared" ca="1" si="133"/>
        <v xml:space="preserve"> </v>
      </c>
      <c r="X158" s="56">
        <f t="shared" ca="1" si="133"/>
        <v>-5.9013739488498973E-2</v>
      </c>
      <c r="Y158" s="58">
        <f t="shared" ca="1" si="133"/>
        <v>-3.8391579863784053E-2</v>
      </c>
    </row>
    <row r="159" spans="1:25" s="33" customFormat="1" x14ac:dyDescent="0.2">
      <c r="A159" s="20">
        <v>40268</v>
      </c>
      <c r="B159" s="63">
        <f t="shared" ref="B159:J159" ca="1" si="136">IF(IF(OR(B29="",B25=0),NA(),B29/B25-1)&gt;1.5,NA(),B29/B25-1)</f>
        <v>3.1070272398385779E-3</v>
      </c>
      <c r="C159" s="63">
        <f t="shared" ca="1" si="136"/>
        <v>-2.0706145299597023E-2</v>
      </c>
      <c r="D159" s="34">
        <f t="shared" ca="1" si="136"/>
        <v>-2.0435456073194302E-2</v>
      </c>
      <c r="E159" s="34">
        <f t="shared" ca="1" si="136"/>
        <v>1.3115604108013823E-3</v>
      </c>
      <c r="F159" s="34">
        <f t="shared" ca="1" si="136"/>
        <v>-3.8223790541737079E-2</v>
      </c>
      <c r="G159" s="53">
        <f t="shared" ca="1" si="136"/>
        <v>3.6551496915304682E-3</v>
      </c>
      <c r="H159" s="34">
        <f t="shared" ca="1" si="136"/>
        <v>-6.5983609225393813E-2</v>
      </c>
      <c r="I159" s="34">
        <f t="shared" ca="1" si="136"/>
        <v>-2.7230236829951182E-2</v>
      </c>
      <c r="J159" s="64">
        <f t="shared" ca="1" si="136"/>
        <v>-1.9604276848688929E-2</v>
      </c>
      <c r="K159" s="34">
        <f t="shared" ca="1" si="118"/>
        <v>-6.1128352203376424E-2</v>
      </c>
      <c r="L159" s="34" t="str">
        <f t="shared" ca="1" si="133"/>
        <v xml:space="preserve"> </v>
      </c>
      <c r="M159" s="64" t="str">
        <f t="shared" ca="1" si="133"/>
        <v xml:space="preserve"> </v>
      </c>
      <c r="N159" s="34">
        <f t="shared" ca="1" si="133"/>
        <v>-2.051494484287486E-2</v>
      </c>
      <c r="O159" s="55">
        <f t="shared" ca="1" si="133"/>
        <v>-0.21779871156686237</v>
      </c>
      <c r="P159" s="53">
        <f t="shared" ca="1" si="133"/>
        <v>-1.6939838651335748E-2</v>
      </c>
      <c r="Q159" s="34">
        <f t="shared" ca="1" si="133"/>
        <v>-1.8424696821289777E-3</v>
      </c>
      <c r="R159" s="34">
        <f t="shared" ca="1" si="133"/>
        <v>-1.2946746494082895E-2</v>
      </c>
      <c r="S159" s="34">
        <f t="shared" ca="1" si="133"/>
        <v>-1.0500262245998981E-2</v>
      </c>
      <c r="T159" s="34" t="str">
        <f t="shared" ca="1" si="133"/>
        <v xml:space="preserve"> </v>
      </c>
      <c r="U159" s="34">
        <f t="shared" ca="1" si="133"/>
        <v>-1.0858147245297434E-2</v>
      </c>
      <c r="V159" s="34">
        <f t="shared" ca="1" si="133"/>
        <v>-3.4807914529765061E-2</v>
      </c>
      <c r="W159" s="34" t="str">
        <f t="shared" ca="1" si="133"/>
        <v xml:space="preserve"> </v>
      </c>
      <c r="X159" s="34">
        <f t="shared" ca="1" si="133"/>
        <v>-5.9370212671917555E-2</v>
      </c>
      <c r="Y159" s="55">
        <f t="shared" ca="1" si="133"/>
        <v>-3.322448124276578E-2</v>
      </c>
    </row>
    <row r="160" spans="1:25" s="33" customFormat="1" x14ac:dyDescent="0.2">
      <c r="A160" s="20">
        <v>40359</v>
      </c>
      <c r="B160" s="63">
        <f t="shared" ref="B160:J160" ca="1" si="137">IF(IF(OR(B30="",B26=0),NA(),B30/B26-1)&gt;1.5,NA(),B30/B26-1)</f>
        <v>6.857782130837986E-4</v>
      </c>
      <c r="C160" s="63">
        <f t="shared" ca="1" si="137"/>
        <v>-2.558517751339795E-2</v>
      </c>
      <c r="D160" s="34">
        <f t="shared" ca="1" si="137"/>
        <v>-2.5927019622449587E-2</v>
      </c>
      <c r="E160" s="34">
        <f t="shared" ca="1" si="137"/>
        <v>6.8510768305096725E-4</v>
      </c>
      <c r="F160" s="34">
        <f t="shared" ca="1" si="137"/>
        <v>-4.1918193622231259E-2</v>
      </c>
      <c r="G160" s="53">
        <f t="shared" ca="1" si="137"/>
        <v>-4.0067337708959982E-3</v>
      </c>
      <c r="H160" s="34">
        <f t="shared" ca="1" si="137"/>
        <v>-1.2368683819311221E-2</v>
      </c>
      <c r="I160" s="34">
        <f t="shared" ca="1" si="137"/>
        <v>-4.5753767808060619E-2</v>
      </c>
      <c r="J160" s="64">
        <f t="shared" ca="1" si="137"/>
        <v>-3.0900910099484813E-2</v>
      </c>
      <c r="K160" s="34">
        <f t="shared" ca="1" si="118"/>
        <v>-5.4212141673199765E-2</v>
      </c>
      <c r="L160" s="34" t="str">
        <f t="shared" ca="1" si="133"/>
        <v xml:space="preserve"> </v>
      </c>
      <c r="M160" s="64" t="str">
        <f t="shared" ca="1" si="133"/>
        <v xml:space="preserve"> </v>
      </c>
      <c r="N160" s="34">
        <f t="shared" ca="1" si="133"/>
        <v>-1.236051751657119E-2</v>
      </c>
      <c r="O160" s="55">
        <f t="shared" ca="1" si="133"/>
        <v>-0.2068495892745037</v>
      </c>
      <c r="P160" s="53">
        <f t="shared" ca="1" si="133"/>
        <v>-3.2283205397127146E-2</v>
      </c>
      <c r="Q160" s="34">
        <f t="shared" ca="1" si="133"/>
        <v>-1.101465701951454E-2</v>
      </c>
      <c r="R160" s="34">
        <f t="shared" ca="1" si="133"/>
        <v>-1.8541809247874963E-2</v>
      </c>
      <c r="S160" s="34">
        <f t="shared" ca="1" si="133"/>
        <v>-1.3869367131702837E-2</v>
      </c>
      <c r="T160" s="34" t="str">
        <f t="shared" ca="1" si="133"/>
        <v xml:space="preserve"> </v>
      </c>
      <c r="U160" s="34">
        <f t="shared" ca="1" si="133"/>
        <v>-4.4162753425072143E-3</v>
      </c>
      <c r="V160" s="34">
        <f t="shared" ca="1" si="133"/>
        <v>-3.2818440518986747E-2</v>
      </c>
      <c r="W160" s="34" t="str">
        <f t="shared" ca="1" si="133"/>
        <v xml:space="preserve"> </v>
      </c>
      <c r="X160" s="34">
        <f t="shared" ca="1" si="133"/>
        <v>-5.3268774338730895E-2</v>
      </c>
      <c r="Y160" s="55">
        <f t="shared" ca="1" si="133"/>
        <v>-2.182534337815456E-2</v>
      </c>
    </row>
    <row r="161" spans="1:25" s="33" customFormat="1" x14ac:dyDescent="0.2">
      <c r="A161" s="20">
        <v>40451</v>
      </c>
      <c r="B161" s="63">
        <f t="shared" ref="B161:J161" ca="1" si="138">IF(IF(OR(B31="",B27=0),NA(),B31/B27-1)&gt;1.5,NA(),B31/B27-1)</f>
        <v>5.6728897139626255E-3</v>
      </c>
      <c r="C161" s="63">
        <f t="shared" ca="1" si="138"/>
        <v>-1.7605460231241321E-2</v>
      </c>
      <c r="D161" s="34">
        <f t="shared" ca="1" si="138"/>
        <v>-1.8748818023800129E-2</v>
      </c>
      <c r="E161" s="34">
        <f t="shared" ca="1" si="138"/>
        <v>-1.5701885216863332E-3</v>
      </c>
      <c r="F161" s="34">
        <f t="shared" ca="1" si="138"/>
        <v>-3.0842419490321626E-2</v>
      </c>
      <c r="G161" s="53">
        <f t="shared" ca="1" si="138"/>
        <v>6.0539084334454429E-6</v>
      </c>
      <c r="H161" s="34">
        <f t="shared" ca="1" si="138"/>
        <v>-7.8056235903424032E-2</v>
      </c>
      <c r="I161" s="34">
        <f t="shared" ca="1" si="138"/>
        <v>-3.7606962452388704E-2</v>
      </c>
      <c r="J161" s="64">
        <f t="shared" ca="1" si="138"/>
        <v>-2.7831410865298833E-2</v>
      </c>
      <c r="K161" s="34">
        <f t="shared" ca="1" si="118"/>
        <v>-3.8439037608855586E-2</v>
      </c>
      <c r="L161" s="34" t="str">
        <f t="shared" ca="1" si="133"/>
        <v xml:space="preserve"> </v>
      </c>
      <c r="M161" s="64" t="str">
        <f t="shared" ca="1" si="133"/>
        <v xml:space="preserve"> </v>
      </c>
      <c r="N161" s="34">
        <f t="shared" ca="1" si="133"/>
        <v>-1.1397141217476037E-2</v>
      </c>
      <c r="O161" s="55">
        <f t="shared" ca="1" si="133"/>
        <v>-0.19813028393971788</v>
      </c>
      <c r="P161" s="53">
        <f t="shared" ca="1" si="133"/>
        <v>-3.4464935203622371E-2</v>
      </c>
      <c r="Q161" s="34">
        <f t="shared" ca="1" si="133"/>
        <v>-2.7747474157924223E-3</v>
      </c>
      <c r="R161" s="34">
        <f t="shared" ca="1" si="133"/>
        <v>-1.7881021700390742E-2</v>
      </c>
      <c r="S161" s="34">
        <f t="shared" ca="1" si="133"/>
        <v>-1.8338415412131326E-2</v>
      </c>
      <c r="T161" s="34" t="str">
        <f t="shared" ca="1" si="133"/>
        <v xml:space="preserve"> </v>
      </c>
      <c r="U161" s="34">
        <f t="shared" ca="1" si="133"/>
        <v>-1.2027035843117373E-2</v>
      </c>
      <c r="V161" s="34">
        <f t="shared" ca="1" si="133"/>
        <v>-1.839375103330565E-2</v>
      </c>
      <c r="W161" s="34" t="str">
        <f t="shared" ca="1" si="133"/>
        <v xml:space="preserve"> </v>
      </c>
      <c r="X161" s="34">
        <f t="shared" ca="1" si="133"/>
        <v>-6.9205800238184567E-2</v>
      </c>
      <c r="Y161" s="55">
        <f t="shared" ca="1" si="133"/>
        <v>1.5803698432457214E-3</v>
      </c>
    </row>
    <row r="162" spans="1:25" s="33" customFormat="1" ht="12" thickBot="1" x14ac:dyDescent="0.25">
      <c r="A162" s="20">
        <v>40543</v>
      </c>
      <c r="B162" s="63">
        <f t="shared" ref="B162:J162" ca="1" si="139">IF(IF(OR(B32="",B28=0),NA(),B32/B28-1)&gt;1.5,NA(),B32/B28-1)</f>
        <v>1.2382839898602338E-2</v>
      </c>
      <c r="C162" s="63">
        <f t="shared" ca="1" si="139"/>
        <v>-1.7038074306966244E-2</v>
      </c>
      <c r="D162" s="34">
        <f t="shared" ca="1" si="139"/>
        <v>-2.047028098872794E-2</v>
      </c>
      <c r="E162" s="34">
        <f t="shared" ca="1" si="139"/>
        <v>4.6912790471160815E-3</v>
      </c>
      <c r="F162" s="34">
        <f t="shared" ca="1" si="139"/>
        <v>-2.1082199981040328E-2</v>
      </c>
      <c r="G162" s="53">
        <f t="shared" ca="1" si="139"/>
        <v>-4.1302405657912544E-3</v>
      </c>
      <c r="H162" s="34">
        <f t="shared" ca="1" si="139"/>
        <v>-2.54303546054091E-3</v>
      </c>
      <c r="I162" s="34">
        <f t="shared" ca="1" si="139"/>
        <v>-4.0149987605309412E-2</v>
      </c>
      <c r="J162" s="64">
        <f t="shared" ca="1" si="139"/>
        <v>-3.7214767910795032E-2</v>
      </c>
      <c r="K162" s="34">
        <f t="shared" ca="1" si="118"/>
        <v>-3.0955807893299325E-2</v>
      </c>
      <c r="L162" s="34" t="str">
        <f t="shared" ca="1" si="133"/>
        <v xml:space="preserve"> </v>
      </c>
      <c r="M162" s="64" t="str">
        <f t="shared" ca="1" si="133"/>
        <v xml:space="preserve"> </v>
      </c>
      <c r="N162" s="34">
        <f t="shared" ca="1" si="133"/>
        <v>-3.0480317417760361E-3</v>
      </c>
      <c r="O162" s="55">
        <f t="shared" ca="1" si="133"/>
        <v>-0.10684884474101253</v>
      </c>
      <c r="P162" s="53">
        <f t="shared" ca="1" si="133"/>
        <v>-0.11740568339329427</v>
      </c>
      <c r="Q162" s="34">
        <f t="shared" ca="1" si="133"/>
        <v>-7.9241452105766053E-3</v>
      </c>
      <c r="R162" s="34">
        <f t="shared" ca="1" si="133"/>
        <v>-2.0940314063996657E-2</v>
      </c>
      <c r="S162" s="34">
        <f t="shared" ca="1" si="133"/>
        <v>-6.4342321047447082E-2</v>
      </c>
      <c r="T162" s="34" t="str">
        <f t="shared" ca="1" si="133"/>
        <v xml:space="preserve"> </v>
      </c>
      <c r="U162" s="34">
        <f t="shared" ca="1" si="133"/>
        <v>-3.4477959957468496E-4</v>
      </c>
      <c r="V162" s="34">
        <f t="shared" ca="1" si="133"/>
        <v>-2.6027071103067456E-2</v>
      </c>
      <c r="W162" s="34" t="str">
        <f t="shared" ca="1" si="133"/>
        <v xml:space="preserve"> </v>
      </c>
      <c r="X162" s="34">
        <f t="shared" ca="1" si="133"/>
        <v>-0.11631844047344664</v>
      </c>
      <c r="Y162" s="55">
        <f t="shared" ca="1" si="133"/>
        <v>-2.3195410425020491E-2</v>
      </c>
    </row>
    <row r="163" spans="1:25" s="33" customFormat="1" x14ac:dyDescent="0.2">
      <c r="A163" s="14">
        <v>40633</v>
      </c>
      <c r="B163" s="67">
        <f t="shared" ref="B163:J163" ca="1" si="140">IF(IF(OR(B33="",B29=0),NA(),B33/B29-1)&gt;1.5,NA(),B33/B29-1)</f>
        <v>1.2069082651885665E-2</v>
      </c>
      <c r="C163" s="67">
        <f t="shared" ca="1" si="140"/>
        <v>-1.8005604537584485E-2</v>
      </c>
      <c r="D163" s="59">
        <f t="shared" ca="1" si="140"/>
        <v>-2.2915290004112299E-2</v>
      </c>
      <c r="E163" s="59">
        <f t="shared" ca="1" si="140"/>
        <v>1.8967517240964238E-3</v>
      </c>
      <c r="F163" s="59">
        <f t="shared" ca="1" si="140"/>
        <v>-2.9091471856160567E-2</v>
      </c>
      <c r="G163" s="60">
        <f t="shared" ca="1" si="140"/>
        <v>-1.2718737871730279E-2</v>
      </c>
      <c r="H163" s="59">
        <f t="shared" ca="1" si="140"/>
        <v>-3.4135802429180129E-2</v>
      </c>
      <c r="I163" s="59">
        <f t="shared" ca="1" si="140"/>
        <v>-2.8116286878689833E-2</v>
      </c>
      <c r="J163" s="68">
        <f t="shared" ca="1" si="140"/>
        <v>-2.4989715499795229E-2</v>
      </c>
      <c r="K163" s="59">
        <f t="shared" ca="1" si="118"/>
        <v>-2.515977204881592E-2</v>
      </c>
      <c r="L163" s="59" t="str">
        <f t="shared" ca="1" si="133"/>
        <v xml:space="preserve"> </v>
      </c>
      <c r="M163" s="68" t="str">
        <f t="shared" ca="1" si="133"/>
        <v xml:space="preserve"> </v>
      </c>
      <c r="N163" s="59">
        <f t="shared" ca="1" si="133"/>
        <v>6.2794087497097806E-5</v>
      </c>
      <c r="O163" s="61">
        <f t="shared" ca="1" si="133"/>
        <v>-5.041311052674935E-2</v>
      </c>
      <c r="P163" s="60">
        <f t="shared" ca="1" si="133"/>
        <v>0.11049248926203448</v>
      </c>
      <c r="Q163" s="59">
        <f t="shared" ca="1" si="133"/>
        <v>-8.4432461532066849E-3</v>
      </c>
      <c r="R163" s="59">
        <f t="shared" ca="1" si="133"/>
        <v>-2.6650402743597867E-2</v>
      </c>
      <c r="S163" s="59" t="str">
        <f t="shared" ca="1" si="133"/>
        <v xml:space="preserve"> </v>
      </c>
      <c r="T163" s="59" t="str">
        <f t="shared" ca="1" si="133"/>
        <v xml:space="preserve"> </v>
      </c>
      <c r="U163" s="59">
        <f t="shared" ca="1" si="133"/>
        <v>-3.0603702422193901E-3</v>
      </c>
      <c r="V163" s="59" t="str">
        <f t="shared" ca="1" si="133"/>
        <v xml:space="preserve"> </v>
      </c>
      <c r="W163" s="59" t="str">
        <f t="shared" ca="1" si="133"/>
        <v xml:space="preserve"> </v>
      </c>
      <c r="X163" s="59">
        <f t="shared" ca="1" si="133"/>
        <v>1.750726044157247E-2</v>
      </c>
      <c r="Y163" s="61">
        <f t="shared" ca="1" si="133"/>
        <v>-2.1568311567245479E-2</v>
      </c>
    </row>
    <row r="164" spans="1:25" s="33" customFormat="1" x14ac:dyDescent="0.2">
      <c r="A164" s="20">
        <v>40724</v>
      </c>
      <c r="B164" s="63">
        <f t="shared" ref="B164:J164" ca="1" si="141">IF(IF(OR(B34="",B30=0),NA(),B34/B30-1)&gt;1.5,NA(),B34/B30-1)</f>
        <v>1.8056624019015199E-2</v>
      </c>
      <c r="C164" s="63">
        <f t="shared" ca="1" si="141"/>
        <v>-1.1332821235804147E-2</v>
      </c>
      <c r="D164" s="34">
        <f t="shared" ca="1" si="141"/>
        <v>-1.6643352830364333E-2</v>
      </c>
      <c r="E164" s="34">
        <f t="shared" ca="1" si="141"/>
        <v>1.5414810645946186E-3</v>
      </c>
      <c r="F164" s="34">
        <f t="shared" ca="1" si="141"/>
        <v>-2.1886876307578018E-2</v>
      </c>
      <c r="G164" s="53">
        <f t="shared" ca="1" si="141"/>
        <v>-8.8186615526336665E-3</v>
      </c>
      <c r="H164" s="34">
        <f t="shared" ca="1" si="141"/>
        <v>-7.7738523118796254E-2</v>
      </c>
      <c r="I164" s="34">
        <f t="shared" ca="1" si="141"/>
        <v>-2.0782486768815667E-2</v>
      </c>
      <c r="J164" s="64">
        <f t="shared" ca="1" si="141"/>
        <v>-1.4867494935150938E-2</v>
      </c>
      <c r="K164" s="34">
        <f t="shared" ca="1" si="118"/>
        <v>-2.6838273961427572E-2</v>
      </c>
      <c r="L164" s="34" t="str">
        <f t="shared" ca="1" si="133"/>
        <v xml:space="preserve"> </v>
      </c>
      <c r="M164" s="64" t="str">
        <f t="shared" ca="1" si="133"/>
        <v xml:space="preserve"> </v>
      </c>
      <c r="N164" s="34">
        <f t="shared" ca="1" si="133"/>
        <v>-9.7762367540021877E-4</v>
      </c>
      <c r="O164" s="55">
        <f t="shared" ca="1" si="133"/>
        <v>-5.8993957961039456E-2</v>
      </c>
      <c r="P164" s="53">
        <f t="shared" ca="1" si="133"/>
        <v>0.10794584457990797</v>
      </c>
      <c r="Q164" s="34">
        <f t="shared" ca="1" si="133"/>
        <v>2.3247214702188934E-3</v>
      </c>
      <c r="R164" s="34">
        <f t="shared" ca="1" si="133"/>
        <v>-2.5018231264397284E-2</v>
      </c>
      <c r="S164" s="34" t="str">
        <f t="shared" ca="1" si="133"/>
        <v xml:space="preserve"> </v>
      </c>
      <c r="T164" s="34" t="str">
        <f t="shared" ca="1" si="133"/>
        <v xml:space="preserve"> </v>
      </c>
      <c r="U164" s="34">
        <f t="shared" ca="1" si="133"/>
        <v>-1.0061741533219148E-2</v>
      </c>
      <c r="V164" s="34" t="str">
        <f t="shared" ca="1" si="133"/>
        <v xml:space="preserve"> </v>
      </c>
      <c r="W164" s="34" t="str">
        <f t="shared" ca="1" si="133"/>
        <v xml:space="preserve"> </v>
      </c>
      <c r="X164" s="34">
        <f t="shared" ca="1" si="133"/>
        <v>2.3475549237219395E-2</v>
      </c>
      <c r="Y164" s="55">
        <f t="shared" ca="1" si="133"/>
        <v>-3.9145844783553096E-2</v>
      </c>
    </row>
    <row r="165" spans="1:25" s="33" customFormat="1" x14ac:dyDescent="0.2">
      <c r="A165" s="20">
        <v>40816</v>
      </c>
      <c r="B165" s="63">
        <f t="shared" ref="B165:J165" ca="1" si="142">IF(IF(OR(B35="",B31=0),NA(),B35/B31-1)&gt;1.5,NA(),B35/B31-1)</f>
        <v>1.5624610104933545E-2</v>
      </c>
      <c r="C165" s="63">
        <f t="shared" ca="1" si="142"/>
        <v>-1.6038262832997363E-2</v>
      </c>
      <c r="D165" s="34">
        <f t="shared" ca="1" si="142"/>
        <v>-2.0635447538098761E-2</v>
      </c>
      <c r="E165" s="34">
        <f t="shared" ca="1" si="142"/>
        <v>3.4186339143584821E-3</v>
      </c>
      <c r="F165" s="34">
        <f t="shared" ca="1" si="142"/>
        <v>-2.3846523296564559E-2</v>
      </c>
      <c r="G165" s="53">
        <f t="shared" ca="1" si="142"/>
        <v>-1.4414390261878074E-2</v>
      </c>
      <c r="H165" s="34">
        <f t="shared" ca="1" si="142"/>
        <v>-5.2492262445180682E-2</v>
      </c>
      <c r="I165" s="34">
        <f t="shared" ca="1" si="142"/>
        <v>-2.7148379565591907E-2</v>
      </c>
      <c r="J165" s="64">
        <f t="shared" ca="1" si="142"/>
        <v>-2.728473204738735E-2</v>
      </c>
      <c r="K165" s="34">
        <f t="shared" ca="1" si="118"/>
        <v>-3.0652933887627576E-2</v>
      </c>
      <c r="L165" s="34" t="str">
        <f t="shared" ca="1" si="133"/>
        <v xml:space="preserve"> </v>
      </c>
      <c r="M165" s="64" t="str">
        <f t="shared" ca="1" si="133"/>
        <v xml:space="preserve"> </v>
      </c>
      <c r="N165" s="34">
        <f t="shared" ca="1" si="133"/>
        <v>-4.4210838686167264E-3</v>
      </c>
      <c r="O165" s="55">
        <f t="shared" ca="1" si="133"/>
        <v>-3.847588954627057E-2</v>
      </c>
      <c r="P165" s="53">
        <f t="shared" ca="1" si="133"/>
        <v>7.7113655144882554E-2</v>
      </c>
      <c r="Q165" s="34">
        <f t="shared" ca="1" si="133"/>
        <v>-3.7436989355419392E-3</v>
      </c>
      <c r="R165" s="34">
        <f t="shared" ca="1" si="133"/>
        <v>-2.2901956618259112E-2</v>
      </c>
      <c r="S165" s="34" t="str">
        <f t="shared" ca="1" si="133"/>
        <v xml:space="preserve"> </v>
      </c>
      <c r="T165" s="34" t="str">
        <f t="shared" ca="1" si="133"/>
        <v xml:space="preserve"> </v>
      </c>
      <c r="U165" s="34">
        <f t="shared" ca="1" si="133"/>
        <v>-3.7475362686192337E-3</v>
      </c>
      <c r="V165" s="34" t="str">
        <f t="shared" ca="1" si="133"/>
        <v xml:space="preserve"> </v>
      </c>
      <c r="W165" s="34" t="str">
        <f t="shared" ca="1" si="133"/>
        <v xml:space="preserve"> </v>
      </c>
      <c r="X165" s="34">
        <f t="shared" ca="1" si="133"/>
        <v>3.5882780777186207E-2</v>
      </c>
      <c r="Y165" s="55">
        <f t="shared" ca="1" si="133"/>
        <v>-6.0444281017768997E-2</v>
      </c>
    </row>
    <row r="166" spans="1:25" s="33" customFormat="1" ht="12" thickBot="1" x14ac:dyDescent="0.25">
      <c r="A166" s="26">
        <v>40908</v>
      </c>
      <c r="B166" s="65">
        <f t="shared" ref="B166:J166" ca="1" si="143">IF(IF(OR(B36="",B32=0),NA(),B36/B32-1)&gt;1.5,NA(),B36/B32-1)</f>
        <v>1.2243241751382694E-2</v>
      </c>
      <c r="C166" s="65">
        <f t="shared" ca="1" si="143"/>
        <v>-1.3929786001721456E-2</v>
      </c>
      <c r="D166" s="56">
        <f t="shared" ca="1" si="143"/>
        <v>-1.6950329596705505E-2</v>
      </c>
      <c r="E166" s="56">
        <f t="shared" ca="1" si="143"/>
        <v>1.6328882365603814E-3</v>
      </c>
      <c r="F166" s="56">
        <f t="shared" ca="1" si="143"/>
        <v>-2.6187558020213886E-2</v>
      </c>
      <c r="G166" s="57">
        <f t="shared" ca="1" si="143"/>
        <v>-1.2452032867720342E-2</v>
      </c>
      <c r="H166" s="56">
        <f t="shared" ca="1" si="143"/>
        <v>6.0838988426012985E-2</v>
      </c>
      <c r="I166" s="56">
        <f t="shared" ca="1" si="143"/>
        <v>-2.9683334624273972E-2</v>
      </c>
      <c r="J166" s="66">
        <f t="shared" ca="1" si="143"/>
        <v>-3.2204962348533761E-2</v>
      </c>
      <c r="K166" s="56">
        <f t="shared" ca="1" si="118"/>
        <v>-2.9665225782283589E-2</v>
      </c>
      <c r="L166" s="56" t="str">
        <f t="shared" ca="1" si="133"/>
        <v xml:space="preserve"> </v>
      </c>
      <c r="M166" s="66" t="str">
        <f t="shared" ca="1" si="133"/>
        <v xml:space="preserve"> </v>
      </c>
      <c r="N166" s="56">
        <f t="shared" ca="1" si="133"/>
        <v>-3.3394550577798832E-3</v>
      </c>
      <c r="O166" s="58">
        <f t="shared" ca="1" si="133"/>
        <v>-2.5359351570348299E-2</v>
      </c>
      <c r="P166" s="57">
        <f t="shared" ca="1" si="133"/>
        <v>0.16972632804298571</v>
      </c>
      <c r="Q166" s="56">
        <f t="shared" ca="1" si="133"/>
        <v>2.4982929146522004E-4</v>
      </c>
      <c r="R166" s="56">
        <f t="shared" ca="1" si="133"/>
        <v>-1.9859338296379314E-2</v>
      </c>
      <c r="S166" s="56" t="str">
        <f t="shared" ca="1" si="133"/>
        <v xml:space="preserve"> </v>
      </c>
      <c r="T166" s="56" t="str">
        <f t="shared" ca="1" si="133"/>
        <v xml:space="preserve"> </v>
      </c>
      <c r="U166" s="56">
        <f t="shared" ca="1" si="133"/>
        <v>2.0475036750706721E-3</v>
      </c>
      <c r="V166" s="56" t="str">
        <f t="shared" ca="1" si="133"/>
        <v xml:space="preserve"> </v>
      </c>
      <c r="W166" s="56" t="str">
        <f t="shared" ca="1" si="133"/>
        <v xml:space="preserve"> </v>
      </c>
      <c r="X166" s="56">
        <f t="shared" ca="1" si="133"/>
        <v>0.11672207969682513</v>
      </c>
      <c r="Y166" s="58">
        <f t="shared" ca="1" si="133"/>
        <v>-3.8926336246233317E-2</v>
      </c>
    </row>
    <row r="167" spans="1:25" s="33" customFormat="1" x14ac:dyDescent="0.2">
      <c r="A167" s="14">
        <v>40999</v>
      </c>
      <c r="B167" s="67">
        <f t="shared" ref="B167:J167" ca="1" si="144">IF(IF(OR(B37="",B33=0),NA(),B37/B33-1)&gt;1.5,NA(),B37/B33-1)</f>
        <v>6.850225518160391E-3</v>
      </c>
      <c r="C167" s="67">
        <f t="shared" ca="1" si="144"/>
        <v>-2.0162676472636254E-2</v>
      </c>
      <c r="D167" s="59">
        <f t="shared" ca="1" si="144"/>
        <v>-2.2492133803960312E-2</v>
      </c>
      <c r="E167" s="59">
        <f t="shared" ca="1" si="144"/>
        <v>-2.0187930552462152E-4</v>
      </c>
      <c r="F167" s="59">
        <f t="shared" ca="1" si="144"/>
        <v>-3.131752732387727E-2</v>
      </c>
      <c r="G167" s="60">
        <f t="shared" ca="1" si="144"/>
        <v>-1.1209857298487891E-2</v>
      </c>
      <c r="H167" s="59">
        <f t="shared" ca="1" si="144"/>
        <v>-1.2754884577419578E-2</v>
      </c>
      <c r="I167" s="59">
        <f t="shared" ca="1" si="144"/>
        <v>-3.8369835015142129E-2</v>
      </c>
      <c r="J167" s="68">
        <f t="shared" ca="1" si="144"/>
        <v>-4.5921924073568987E-2</v>
      </c>
      <c r="K167" s="59">
        <f t="shared" ca="1" si="118"/>
        <v>-2.7191391434215229E-2</v>
      </c>
      <c r="L167" s="59" t="str">
        <f t="shared" ca="1" si="133"/>
        <v xml:space="preserve"> </v>
      </c>
      <c r="M167" s="68" t="str">
        <f t="shared" ca="1" si="133"/>
        <v xml:space="preserve"> </v>
      </c>
      <c r="N167" s="59">
        <f t="shared" ca="1" si="133"/>
        <v>3.3932261679336939E-3</v>
      </c>
      <c r="O167" s="61">
        <f t="shared" ca="1" si="133"/>
        <v>-1.7586734847622632E-2</v>
      </c>
      <c r="P167" s="60">
        <f t="shared" ca="1" si="133"/>
        <v>-2.6436127753252769E-2</v>
      </c>
      <c r="Q167" s="59">
        <f t="shared" ca="1" si="133"/>
        <v>-3.8343776858751344E-4</v>
      </c>
      <c r="R167" s="59">
        <f t="shared" ca="1" si="133"/>
        <v>-1.4708785108261901E-2</v>
      </c>
      <c r="S167" s="59" t="str">
        <f t="shared" ca="1" si="133"/>
        <v xml:space="preserve"> </v>
      </c>
      <c r="T167" s="59" t="str">
        <f t="shared" ca="1" si="133"/>
        <v xml:space="preserve"> </v>
      </c>
      <c r="U167" s="59">
        <f t="shared" ca="1" si="133"/>
        <v>3.6540979693855391E-3</v>
      </c>
      <c r="V167" s="59" t="str">
        <f t="shared" ca="1" si="133"/>
        <v xml:space="preserve"> </v>
      </c>
      <c r="W167" s="59" t="str">
        <f t="shared" ca="1" si="133"/>
        <v xml:space="preserve"> </v>
      </c>
      <c r="X167" s="59">
        <f t="shared" ca="1" si="133"/>
        <v>-2.4247625117198801E-2</v>
      </c>
      <c r="Y167" s="61">
        <f t="shared" ca="1" si="133"/>
        <v>-4.6669684549392576E-2</v>
      </c>
    </row>
    <row r="168" spans="1:25" s="33" customFormat="1" x14ac:dyDescent="0.2">
      <c r="A168" s="20">
        <v>41090</v>
      </c>
      <c r="B168" s="63">
        <f t="shared" ref="B168:J168" ca="1" si="145">IF(IF(OR(B38="",B34=0),NA(),B38/B34-1)&gt;1.5,NA(),B38/B34-1)</f>
        <v>7.4646586585380703E-3</v>
      </c>
      <c r="C168" s="63">
        <f t="shared" ca="1" si="145"/>
        <v>-1.5627879503893882E-2</v>
      </c>
      <c r="D168" s="34">
        <f t="shared" ca="1" si="145"/>
        <v>-1.6392214152015749E-2</v>
      </c>
      <c r="E168" s="34">
        <f t="shared" ca="1" si="145"/>
        <v>1.2346742818343248E-3</v>
      </c>
      <c r="F168" s="34">
        <f t="shared" ca="1" si="145"/>
        <v>-3.3287018088684173E-2</v>
      </c>
      <c r="G168" s="53">
        <f t="shared" ca="1" si="145"/>
        <v>-1.3470888290929905E-2</v>
      </c>
      <c r="H168" s="34">
        <f t="shared" ca="1" si="145"/>
        <v>-2.0279826420795288E-2</v>
      </c>
      <c r="I168" s="34">
        <f t="shared" ca="1" si="145"/>
        <v>-3.5558754030272643E-2</v>
      </c>
      <c r="J168" s="64">
        <f t="shared" ca="1" si="145"/>
        <v>-4.6551502642863229E-2</v>
      </c>
      <c r="K168" s="34">
        <f t="shared" ca="1" si="118"/>
        <v>-3.5433130223789799E-2</v>
      </c>
      <c r="L168" s="34" t="str">
        <f t="shared" ca="1" si="133"/>
        <v xml:space="preserve"> </v>
      </c>
      <c r="M168" s="64" t="str">
        <f t="shared" ca="1" si="133"/>
        <v xml:space="preserve"> </v>
      </c>
      <c r="N168" s="34">
        <f t="shared" ca="1" si="133"/>
        <v>-8.1742312492054658E-3</v>
      </c>
      <c r="O168" s="55">
        <f t="shared" ca="1" si="133"/>
        <v>-2.0839408779654844E-2</v>
      </c>
      <c r="P168" s="53">
        <f t="shared" ca="1" si="133"/>
        <v>-4.2107181215105816E-2</v>
      </c>
      <c r="Q168" s="34">
        <f t="shared" ca="1" si="133"/>
        <v>-2.2697170725354265E-3</v>
      </c>
      <c r="R168" s="34">
        <f t="shared" ca="1" si="133"/>
        <v>-2.9548492206993293E-2</v>
      </c>
      <c r="S168" s="34" t="str">
        <f t="shared" ca="1" si="133"/>
        <v xml:space="preserve"> </v>
      </c>
      <c r="T168" s="34" t="str">
        <f t="shared" ca="1" si="133"/>
        <v xml:space="preserve"> </v>
      </c>
      <c r="U168" s="34">
        <f t="shared" ca="1" si="133"/>
        <v>7.9346143488387977E-3</v>
      </c>
      <c r="V168" s="34" t="str">
        <f t="shared" ca="1" si="133"/>
        <v xml:space="preserve"> </v>
      </c>
      <c r="W168" s="34" t="str">
        <f t="shared" ca="1" si="133"/>
        <v xml:space="preserve"> </v>
      </c>
      <c r="X168" s="34">
        <f t="shared" ca="1" si="133"/>
        <v>-3.6004905651653596E-2</v>
      </c>
      <c r="Y168" s="55">
        <f t="shared" ca="1" si="133"/>
        <v>-5.5748207391940974E-2</v>
      </c>
    </row>
    <row r="169" spans="1:25" s="33" customFormat="1" x14ac:dyDescent="0.2">
      <c r="A169" s="20">
        <v>41182</v>
      </c>
      <c r="B169" s="63">
        <f t="shared" ref="B169:J169" ca="1" si="146">IF(IF(OR(B39="",B35=0),NA(),B39/B35-1)&gt;1.5,NA(),B39/B35-1)</f>
        <v>-1.3355649968123107E-3</v>
      </c>
      <c r="C169" s="63">
        <f t="shared" ca="1" si="146"/>
        <v>-2.8001913671213297E-2</v>
      </c>
      <c r="D169" s="34">
        <f t="shared" ca="1" si="146"/>
        <v>-2.8674144459049367E-2</v>
      </c>
      <c r="E169" s="34">
        <f t="shared" ca="1" si="146"/>
        <v>-4.7057939592061171E-3</v>
      </c>
      <c r="F169" s="34">
        <f t="shared" ca="1" si="146"/>
        <v>-4.3088669204124241E-2</v>
      </c>
      <c r="G169" s="53">
        <f t="shared" ca="1" si="146"/>
        <v>-2.1884445790243734E-2</v>
      </c>
      <c r="H169" s="34">
        <f t="shared" ca="1" si="146"/>
        <v>2.9243765917761788E-2</v>
      </c>
      <c r="I169" s="34">
        <f t="shared" ca="1" si="146"/>
        <v>-3.886205657149E-2</v>
      </c>
      <c r="J169" s="64">
        <f t="shared" ca="1" si="146"/>
        <v>-4.3048098999159068E-2</v>
      </c>
      <c r="K169" s="34">
        <f t="shared" ca="1" si="118"/>
        <v>-3.6625503395480208E-2</v>
      </c>
      <c r="L169" s="34" t="str">
        <f t="shared" ca="1" si="133"/>
        <v xml:space="preserve"> </v>
      </c>
      <c r="M169" s="64" t="str">
        <f t="shared" ca="1" si="133"/>
        <v xml:space="preserve"> </v>
      </c>
      <c r="N169" s="34">
        <f t="shared" ca="1" si="133"/>
        <v>-6.2339102648104605E-3</v>
      </c>
      <c r="O169" s="55">
        <f t="shared" ca="1" si="133"/>
        <v>-6.4333158487958064E-3</v>
      </c>
      <c r="P169" s="53">
        <f t="shared" ca="1" si="133"/>
        <v>-3.314193286525835E-2</v>
      </c>
      <c r="Q169" s="34">
        <f t="shared" ca="1" si="133"/>
        <v>-1.3048414533129993E-2</v>
      </c>
      <c r="R169" s="34">
        <f t="shared" ca="1" si="133"/>
        <v>-3.5363988852514239E-2</v>
      </c>
      <c r="S169" s="34" t="str">
        <f t="shared" ca="1" si="133"/>
        <v xml:space="preserve"> </v>
      </c>
      <c r="T169" s="34" t="str">
        <f t="shared" ca="1" si="133"/>
        <v xml:space="preserve"> </v>
      </c>
      <c r="U169" s="34">
        <f t="shared" ca="1" si="133"/>
        <v>1.0131584700074026E-2</v>
      </c>
      <c r="V169" s="34" t="str">
        <f t="shared" ca="1" si="133"/>
        <v xml:space="preserve"> </v>
      </c>
      <c r="W169" s="34" t="str">
        <f t="shared" ca="1" si="133"/>
        <v xml:space="preserve"> </v>
      </c>
      <c r="X169" s="34">
        <f t="shared" ca="1" si="133"/>
        <v>-3.3892671563859889E-2</v>
      </c>
      <c r="Y169" s="55">
        <f t="shared" ca="1" si="133"/>
        <v>-5.1624330950067909E-2</v>
      </c>
    </row>
    <row r="170" spans="1:25" s="33" customFormat="1" ht="12" thickBot="1" x14ac:dyDescent="0.25">
      <c r="A170" s="26">
        <v>41274</v>
      </c>
      <c r="B170" s="65">
        <f t="shared" ref="B170:J170" ca="1" si="147">IF(IF(OR(B40="",B36=0),NA(),B40/B36-1)&gt;1.5,NA(),B40/B36-1)</f>
        <v>1.3598217121391087E-3</v>
      </c>
      <c r="C170" s="65">
        <f t="shared" ca="1" si="147"/>
        <v>-2.5315117531252818E-2</v>
      </c>
      <c r="D170" s="56">
        <f t="shared" ca="1" si="147"/>
        <v>-2.597147415938883E-2</v>
      </c>
      <c r="E170" s="56">
        <f t="shared" ca="1" si="147"/>
        <v>-2.7494141725888932E-3</v>
      </c>
      <c r="F170" s="56">
        <f t="shared" ca="1" si="147"/>
        <v>-3.5299946564396278E-2</v>
      </c>
      <c r="G170" s="57">
        <f t="shared" ca="1" si="147"/>
        <v>-1.8862136035258326E-2</v>
      </c>
      <c r="H170" s="56">
        <f t="shared" ca="1" si="147"/>
        <v>-7.4280884495500632E-2</v>
      </c>
      <c r="I170" s="56">
        <f t="shared" ca="1" si="147"/>
        <v>-3.6685923295715406E-2</v>
      </c>
      <c r="J170" s="66">
        <f t="shared" ca="1" si="147"/>
        <v>-4.316685218762939E-2</v>
      </c>
      <c r="K170" s="56">
        <f t="shared" ca="1" si="118"/>
        <v>-2.9443130699446929E-2</v>
      </c>
      <c r="L170" s="56" t="str">
        <f t="shared" ca="1" si="133"/>
        <v xml:space="preserve"> </v>
      </c>
      <c r="M170" s="66" t="str">
        <f t="shared" ca="1" si="133"/>
        <v xml:space="preserve"> </v>
      </c>
      <c r="N170" s="56">
        <f t="shared" ca="1" si="133"/>
        <v>-7.5308018709563385E-4</v>
      </c>
      <c r="O170" s="58">
        <f t="shared" ca="1" si="133"/>
        <v>3.3639119078261004E-2</v>
      </c>
      <c r="P170" s="57">
        <f t="shared" ca="1" si="133"/>
        <v>-2.1100507430413584E-2</v>
      </c>
      <c r="Q170" s="56">
        <f t="shared" ca="1" si="133"/>
        <v>-1.4209074039343239E-2</v>
      </c>
      <c r="R170" s="56">
        <f t="shared" ca="1" si="133"/>
        <v>-3.7218127866050721E-2</v>
      </c>
      <c r="S170" s="56" t="str">
        <f t="shared" ca="1" si="133"/>
        <v xml:space="preserve"> </v>
      </c>
      <c r="T170" s="56" t="str">
        <f t="shared" ca="1" si="133"/>
        <v xml:space="preserve"> </v>
      </c>
      <c r="U170" s="56">
        <f t="shared" ca="1" si="133"/>
        <v>3.5101351338635567E-3</v>
      </c>
      <c r="V170" s="56" t="str">
        <f t="shared" ca="1" si="133"/>
        <v xml:space="preserve"> </v>
      </c>
      <c r="W170" s="56" t="str">
        <f t="shared" ca="1" si="133"/>
        <v xml:space="preserve"> </v>
      </c>
      <c r="X170" s="56">
        <f t="shared" ca="1" si="133"/>
        <v>-3.0380794359199159E-2</v>
      </c>
      <c r="Y170" s="58">
        <f t="shared" ca="1" si="133"/>
        <v>-4.3570099086274516E-2</v>
      </c>
    </row>
    <row r="171" spans="1:25" s="33" customFormat="1" x14ac:dyDescent="0.2">
      <c r="A171" s="14">
        <v>41364</v>
      </c>
      <c r="B171" s="67">
        <f t="shared" ref="B171:J171" ca="1" si="148">IF(IF(OR(B41="",B37=0),NA(),B41/B37-1)&gt;1.5,NA(),B41/B37-1)</f>
        <v>7.7229951828139409E-3</v>
      </c>
      <c r="C171" s="67">
        <f t="shared" ca="1" si="148"/>
        <v>-1.9590716179850864E-2</v>
      </c>
      <c r="D171" s="59">
        <f t="shared" ca="1" si="148"/>
        <v>-2.0119660205207945E-2</v>
      </c>
      <c r="E171" s="59">
        <f t="shared" ca="1" si="148"/>
        <v>-1.8778400002071871E-3</v>
      </c>
      <c r="F171" s="59">
        <f t="shared" ca="1" si="148"/>
        <v>-3.1670380508547868E-2</v>
      </c>
      <c r="G171" s="60">
        <f t="shared" ca="1" si="148"/>
        <v>-1.8723075632895769E-2</v>
      </c>
      <c r="H171" s="59">
        <f t="shared" ca="1" si="148"/>
        <v>-3.3758246711858009E-3</v>
      </c>
      <c r="I171" s="59">
        <f t="shared" ca="1" si="148"/>
        <v>-3.1716288170721696E-2</v>
      </c>
      <c r="J171" s="68">
        <f t="shared" ca="1" si="148"/>
        <v>-2.8978491843622667E-2</v>
      </c>
      <c r="K171" s="59">
        <f t="shared" ca="1" si="118"/>
        <v>-4.278578640011188E-2</v>
      </c>
      <c r="L171" s="59" t="str">
        <f t="shared" ca="1" si="133"/>
        <v xml:space="preserve"> </v>
      </c>
      <c r="M171" s="68" t="str">
        <f t="shared" ca="1" si="133"/>
        <v xml:space="preserve"> </v>
      </c>
      <c r="N171" s="59">
        <f t="shared" ca="1" si="133"/>
        <v>-1.3640161667286987E-2</v>
      </c>
      <c r="O171" s="61">
        <f t="shared" ca="1" si="133"/>
        <v>1.1836919343136243E-2</v>
      </c>
      <c r="P171" s="60">
        <f t="shared" ca="1" si="133"/>
        <v>-0.56993114605024187</v>
      </c>
      <c r="Q171" s="59">
        <f t="shared" ca="1" si="133"/>
        <v>-1.5038638725837883E-2</v>
      </c>
      <c r="R171" s="59">
        <f t="shared" ca="1" si="133"/>
        <v>-4.04962778200052E-2</v>
      </c>
      <c r="S171" s="59" t="str">
        <f t="shared" ca="1" si="133"/>
        <v xml:space="preserve"> </v>
      </c>
      <c r="T171" s="59" t="str">
        <f t="shared" ca="1" si="133"/>
        <v xml:space="preserve"> </v>
      </c>
      <c r="U171" s="59">
        <f t="shared" ca="1" si="133"/>
        <v>-6.9711102587782792E-3</v>
      </c>
      <c r="V171" s="59" t="str">
        <f t="shared" ca="1" si="133"/>
        <v xml:space="preserve"> </v>
      </c>
      <c r="W171" s="59" t="str">
        <f t="shared" ca="1" si="133"/>
        <v xml:space="preserve"> </v>
      </c>
      <c r="X171" s="59">
        <f t="shared" ca="1" si="133"/>
        <v>2.1686740142470295E-2</v>
      </c>
      <c r="Y171" s="61">
        <f t="shared" ca="1" si="133"/>
        <v>-3.4585347737630667E-2</v>
      </c>
    </row>
    <row r="172" spans="1:25" s="33" customFormat="1" x14ac:dyDescent="0.2">
      <c r="A172" s="20">
        <v>41455</v>
      </c>
      <c r="B172" s="63">
        <f t="shared" ref="B172:J172" ca="1" si="149">IF(IF(OR(B42="",B38=0),NA(),B42/B38-1)&gt;1.5,NA(),B42/B38-1)</f>
        <v>2.7479982737332875E-5</v>
      </c>
      <c r="C172" s="63">
        <f t="shared" ca="1" si="149"/>
        <v>-2.6789976793639037E-2</v>
      </c>
      <c r="D172" s="34">
        <f t="shared" ca="1" si="149"/>
        <v>-2.7646760636702461E-2</v>
      </c>
      <c r="E172" s="34">
        <f t="shared" ca="1" si="149"/>
        <v>-5.0940419977488771E-3</v>
      </c>
      <c r="F172" s="34">
        <f t="shared" ca="1" si="149"/>
        <v>-3.1561972517451964E-2</v>
      </c>
      <c r="G172" s="53">
        <f t="shared" ca="1" si="149"/>
        <v>-2.233892275421967E-2</v>
      </c>
      <c r="H172" s="34">
        <f t="shared" ca="1" si="149"/>
        <v>-4.5485905779131364E-2</v>
      </c>
      <c r="I172" s="34">
        <f t="shared" ca="1" si="149"/>
        <v>-3.2874573843501453E-2</v>
      </c>
      <c r="J172" s="64">
        <f t="shared" ca="1" si="149"/>
        <v>-3.3406152052009253E-2</v>
      </c>
      <c r="K172" s="34">
        <f t="shared" ca="1" si="118"/>
        <v>-2.6622217428181716E-2</v>
      </c>
      <c r="L172" s="34" t="str">
        <f t="shared" ref="L172:Y187" ca="1" si="150">IF(IF(OR(L42=" ",L38=0,L38 = " ")," ",L42/L38-1)&gt;1.5," ",L42/L38-1)</f>
        <v xml:space="preserve"> </v>
      </c>
      <c r="M172" s="64" t="str">
        <f t="shared" ca="1" si="150"/>
        <v xml:space="preserve"> </v>
      </c>
      <c r="N172" s="34">
        <f t="shared" ca="1" si="150"/>
        <v>-1.9639906285724429E-3</v>
      </c>
      <c r="O172" s="55">
        <f t="shared" ca="1" si="150"/>
        <v>4.7198783950438639E-2</v>
      </c>
      <c r="P172" s="53">
        <f t="shared" ca="1" si="150"/>
        <v>-0.5797117576295947</v>
      </c>
      <c r="Q172" s="34">
        <f t="shared" ca="1" si="150"/>
        <v>-2.4568075769066167E-2</v>
      </c>
      <c r="R172" s="34">
        <f t="shared" ca="1" si="150"/>
        <v>-2.2116332181135401E-2</v>
      </c>
      <c r="S172" s="34" t="str">
        <f t="shared" ca="1" si="150"/>
        <v xml:space="preserve"> </v>
      </c>
      <c r="T172" s="34" t="str">
        <f t="shared" ca="1" si="150"/>
        <v xml:space="preserve"> </v>
      </c>
      <c r="U172" s="34">
        <f t="shared" ca="1" si="150"/>
        <v>-1.776313921348105E-2</v>
      </c>
      <c r="V172" s="34" t="str">
        <f t="shared" ca="1" si="150"/>
        <v xml:space="preserve"> </v>
      </c>
      <c r="W172" s="34" t="str">
        <f t="shared" ca="1" si="150"/>
        <v xml:space="preserve"> </v>
      </c>
      <c r="X172" s="34">
        <f t="shared" ca="1" si="150"/>
        <v>0.2042248280642962</v>
      </c>
      <c r="Y172" s="55">
        <f t="shared" ca="1" si="150"/>
        <v>1.123790192746088E-2</v>
      </c>
    </row>
    <row r="173" spans="1:25" s="33" customFormat="1" x14ac:dyDescent="0.2">
      <c r="A173" s="20">
        <v>41547</v>
      </c>
      <c r="B173" s="63">
        <f t="shared" ref="B173:J186" ca="1" si="151">IF(IF(OR(B43="",B39=0),NA(),B43/B39-1)&gt;1.5,NA(),B43/B39-1)</f>
        <v>3.4409683539140534E-3</v>
      </c>
      <c r="C173" s="63">
        <f t="shared" ca="1" si="151"/>
        <v>-1.6695338518363134E-2</v>
      </c>
      <c r="D173" s="34">
        <f t="shared" ca="1" si="151"/>
        <v>-1.7460472972135599E-2</v>
      </c>
      <c r="E173" s="34">
        <f t="shared" ca="1" si="151"/>
        <v>-4.821427039051307E-3</v>
      </c>
      <c r="F173" s="34">
        <f t="shared" ca="1" si="151"/>
        <v>-2.2937893676553855E-2</v>
      </c>
      <c r="G173" s="53">
        <f t="shared" ca="1" si="151"/>
        <v>-1.2771713726681289E-2</v>
      </c>
      <c r="H173" s="34">
        <f t="shared" ca="1" si="151"/>
        <v>-4.4273635485204688E-2</v>
      </c>
      <c r="I173" s="34">
        <f t="shared" ca="1" si="151"/>
        <v>-2.3340651800431766E-2</v>
      </c>
      <c r="J173" s="64">
        <f t="shared" ca="1" si="151"/>
        <v>-2.488759663152218E-2</v>
      </c>
      <c r="K173" s="34">
        <f t="shared" ca="1" si="118"/>
        <v>-2.4538114765586538E-2</v>
      </c>
      <c r="L173" s="34" t="str">
        <f t="shared" ca="1" si="150"/>
        <v xml:space="preserve"> </v>
      </c>
      <c r="M173" s="64" t="str">
        <f t="shared" ca="1" si="150"/>
        <v xml:space="preserve"> </v>
      </c>
      <c r="N173" s="34">
        <f t="shared" ca="1" si="150"/>
        <v>-2.6759382454661917E-3</v>
      </c>
      <c r="O173" s="55">
        <f t="shared" ca="1" si="150"/>
        <v>4.5813052324046311E-3</v>
      </c>
      <c r="P173" s="53">
        <f t="shared" ca="1" si="150"/>
        <v>0.5817361488939885</v>
      </c>
      <c r="Q173" s="34">
        <f t="shared" ca="1" si="150"/>
        <v>-1.0871242736244291E-2</v>
      </c>
      <c r="R173" s="34">
        <f t="shared" ca="1" si="150"/>
        <v>-2.0562792236579086E-2</v>
      </c>
      <c r="S173" s="34" t="str">
        <f t="shared" ca="1" si="150"/>
        <v xml:space="preserve"> </v>
      </c>
      <c r="T173" s="34" t="str">
        <f t="shared" ca="1" si="150"/>
        <v xml:space="preserve"> </v>
      </c>
      <c r="U173" s="34">
        <f t="shared" ca="1" si="150"/>
        <v>-1.2519926997940356E-2</v>
      </c>
      <c r="V173" s="34" t="str">
        <f t="shared" ca="1" si="150"/>
        <v xml:space="preserve"> </v>
      </c>
      <c r="W173" s="34" t="str">
        <f t="shared" ca="1" si="150"/>
        <v xml:space="preserve"> </v>
      </c>
      <c r="X173" s="34">
        <f t="shared" ca="1" si="150"/>
        <v>-0.45264421713661696</v>
      </c>
      <c r="Y173" s="55">
        <f t="shared" ca="1" si="150"/>
        <v>1.6579590363801744E-2</v>
      </c>
    </row>
    <row r="174" spans="1:25" s="33" customFormat="1" ht="12" thickBot="1" x14ac:dyDescent="0.25">
      <c r="A174" s="26">
        <v>41639</v>
      </c>
      <c r="B174" s="65">
        <f t="shared" ca="1" si="151"/>
        <v>-8.7018143038564144E-4</v>
      </c>
      <c r="C174" s="65">
        <f t="shared" ca="1" si="151"/>
        <v>-2.4668093465951224E-2</v>
      </c>
      <c r="D174" s="56">
        <f t="shared" ca="1" si="151"/>
        <v>-2.4975703764842816E-2</v>
      </c>
      <c r="E174" s="56">
        <f t="shared" ca="1" si="151"/>
        <v>-5.0106692440249345E-3</v>
      </c>
      <c r="F174" s="56">
        <f t="shared" ca="1" si="151"/>
        <v>-3.0701637565827111E-2</v>
      </c>
      <c r="G174" s="57">
        <f t="shared" ca="1" si="151"/>
        <v>-2.1013399427952884E-2</v>
      </c>
      <c r="H174" s="56">
        <f t="shared" ca="1" si="151"/>
        <v>-0.11648914308449898</v>
      </c>
      <c r="I174" s="56">
        <f t="shared" ca="1" si="151"/>
        <v>-1.182796999180924E-2</v>
      </c>
      <c r="J174" s="66">
        <f t="shared" ca="1" si="151"/>
        <v>-1.2982676809974558E-2</v>
      </c>
      <c r="K174" s="56">
        <f t="shared" ca="1" si="118"/>
        <v>-3.3985548592851411E-2</v>
      </c>
      <c r="L174" s="56" t="str">
        <f t="shared" ca="1" si="150"/>
        <v xml:space="preserve"> </v>
      </c>
      <c r="M174" s="66" t="str">
        <f t="shared" ca="1" si="150"/>
        <v xml:space="preserve"> </v>
      </c>
      <c r="N174" s="56">
        <f t="shared" ca="1" si="150"/>
        <v>-7.636138302778317E-3</v>
      </c>
      <c r="O174" s="58">
        <f t="shared" ca="1" si="150"/>
        <v>2.5712201808645974E-2</v>
      </c>
      <c r="P174" s="57">
        <f t="shared" ca="1" si="150"/>
        <v>0.76669616377954908</v>
      </c>
      <c r="Q174" s="56">
        <f t="shared" ca="1" si="150"/>
        <v>-2.109920962253542E-2</v>
      </c>
      <c r="R174" s="56">
        <f t="shared" ca="1" si="150"/>
        <v>-2.0868660721311771E-2</v>
      </c>
      <c r="S174" s="56" t="str">
        <f t="shared" ca="1" si="150"/>
        <v xml:space="preserve"> </v>
      </c>
      <c r="T174" s="56" t="str">
        <f t="shared" ca="1" si="150"/>
        <v xml:space="preserve"> </v>
      </c>
      <c r="U174" s="56">
        <f t="shared" ca="1" si="150"/>
        <v>-1.7247875643876753E-2</v>
      </c>
      <c r="V174" s="56" t="str">
        <f t="shared" ca="1" si="150"/>
        <v xml:space="preserve"> </v>
      </c>
      <c r="W174" s="56" t="str">
        <f t="shared" ca="1" si="150"/>
        <v xml:space="preserve"> </v>
      </c>
      <c r="X174" s="56">
        <f t="shared" ca="1" si="150"/>
        <v>-0.32718698566591098</v>
      </c>
      <c r="Y174" s="58">
        <f t="shared" ca="1" si="150"/>
        <v>-1.1000522562375825E-2</v>
      </c>
    </row>
    <row r="175" spans="1:25" s="33" customFormat="1" x14ac:dyDescent="0.2">
      <c r="A175" s="14">
        <v>41729</v>
      </c>
      <c r="B175" s="67">
        <f t="shared" ca="1" si="151"/>
        <v>-8.2799840740245267E-3</v>
      </c>
      <c r="C175" s="67">
        <f t="shared" ca="1" si="151"/>
        <v>-2.2443874857860036E-2</v>
      </c>
      <c r="D175" s="59">
        <f t="shared" ca="1" si="151"/>
        <v>-2.0752054411873888E-2</v>
      </c>
      <c r="E175" s="59">
        <f t="shared" ca="1" si="151"/>
        <v>-8.3573086202795022E-3</v>
      </c>
      <c r="F175" s="59">
        <f t="shared" ca="1" si="151"/>
        <v>-3.6250620566085856E-2</v>
      </c>
      <c r="G175" s="60">
        <f t="shared" ca="1" si="151"/>
        <v>-1.9519767037664559E-2</v>
      </c>
      <c r="H175" s="59">
        <f t="shared" ca="1" si="151"/>
        <v>-9.6694662351277771E-2</v>
      </c>
      <c r="I175" s="59">
        <f t="shared" ca="1" si="151"/>
        <v>-1.8249941055453078E-2</v>
      </c>
      <c r="J175" s="68">
        <f t="shared" ca="1" si="151"/>
        <v>-2.519115614799261E-2</v>
      </c>
      <c r="K175" s="59">
        <f t="shared" ca="1" si="118"/>
        <v>-3.1760474827892571E-2</v>
      </c>
      <c r="L175" s="59" t="str">
        <f t="shared" ca="1" si="150"/>
        <v xml:space="preserve"> </v>
      </c>
      <c r="M175" s="68" t="str">
        <f t="shared" ca="1" si="150"/>
        <v xml:space="preserve"> </v>
      </c>
      <c r="N175" s="59">
        <f t="shared" ca="1" si="150"/>
        <v>-8.1533535866626927E-3</v>
      </c>
      <c r="O175" s="61">
        <f t="shared" ca="1" si="150"/>
        <v>9.1923039664287831E-3</v>
      </c>
      <c r="P175" s="60" t="str">
        <f t="shared" ca="1" si="150"/>
        <v xml:space="preserve"> </v>
      </c>
      <c r="Q175" s="59">
        <f t="shared" ca="1" si="150"/>
        <v>-1.96686536115247E-2</v>
      </c>
      <c r="R175" s="59">
        <f t="shared" ca="1" si="150"/>
        <v>-2.0525242659446885E-2</v>
      </c>
      <c r="S175" s="59" t="str">
        <f t="shared" ca="1" si="150"/>
        <v xml:space="preserve"> </v>
      </c>
      <c r="T175" s="59">
        <f t="shared" ca="1" si="150"/>
        <v>-3.9293432419804986E-2</v>
      </c>
      <c r="U175" s="59">
        <f t="shared" ca="1" si="150"/>
        <v>5.6302519637746906E-2</v>
      </c>
      <c r="V175" s="59" t="str">
        <f t="shared" ca="1" si="150"/>
        <v xml:space="preserve"> </v>
      </c>
      <c r="W175" s="59">
        <f t="shared" ca="1" si="150"/>
        <v>-3.3138492912798134E-2</v>
      </c>
      <c r="X175" s="59">
        <f t="shared" ca="1" si="150"/>
        <v>-0.47419166667953083</v>
      </c>
      <c r="Y175" s="61">
        <f t="shared" ca="1" si="150"/>
        <v>-1.7532074061343716E-2</v>
      </c>
    </row>
    <row r="176" spans="1:25" s="33" customFormat="1" x14ac:dyDescent="0.2">
      <c r="A176" s="20">
        <v>41820</v>
      </c>
      <c r="B176" s="63">
        <f t="shared" ca="1" si="151"/>
        <v>-5.9684306321262648E-3</v>
      </c>
      <c r="C176" s="63">
        <f t="shared" ca="1" si="151"/>
        <v>-2.2156646686951054E-2</v>
      </c>
      <c r="D176" s="34">
        <f t="shared" ca="1" si="151"/>
        <v>-2.1390020981353786E-2</v>
      </c>
      <c r="E176" s="34">
        <f t="shared" ca="1" si="151"/>
        <v>-8.0031874840148509E-3</v>
      </c>
      <c r="F176" s="34">
        <f t="shared" ca="1" si="151"/>
        <v>-3.2564393237115574E-2</v>
      </c>
      <c r="G176" s="53">
        <f t="shared" ca="1" si="151"/>
        <v>-1.4817068364594621E-2</v>
      </c>
      <c r="H176" s="34">
        <f t="shared" ca="1" si="151"/>
        <v>2.7868877898193478E-2</v>
      </c>
      <c r="I176" s="34">
        <f t="shared" ca="1" si="151"/>
        <v>-1.8104715822953588E-2</v>
      </c>
      <c r="J176" s="64">
        <f t="shared" ca="1" si="151"/>
        <v>-2.7443853924739026E-2</v>
      </c>
      <c r="K176" s="34">
        <f t="shared" ca="1" si="118"/>
        <v>-3.5826331003335432E-2</v>
      </c>
      <c r="L176" s="34" t="str">
        <f t="shared" ca="1" si="150"/>
        <v xml:space="preserve"> </v>
      </c>
      <c r="M176" s="64" t="str">
        <f t="shared" ca="1" si="150"/>
        <v xml:space="preserve"> </v>
      </c>
      <c r="N176" s="34">
        <f t="shared" ca="1" si="150"/>
        <v>-1.0333927231905626E-2</v>
      </c>
      <c r="O176" s="55">
        <f t="shared" ca="1" si="150"/>
        <v>5.3301051166727342E-2</v>
      </c>
      <c r="P176" s="53">
        <f t="shared" ca="1" si="150"/>
        <v>0.505383092174716</v>
      </c>
      <c r="Q176" s="34">
        <f t="shared" ca="1" si="150"/>
        <v>-8.2326049560871306E-3</v>
      </c>
      <c r="R176" s="34">
        <f t="shared" ca="1" si="150"/>
        <v>-2.5991465871873065E-2</v>
      </c>
      <c r="S176" s="34" t="str">
        <f t="shared" ca="1" si="150"/>
        <v xml:space="preserve"> </v>
      </c>
      <c r="T176" s="34">
        <f t="shared" ca="1" si="150"/>
        <v>-2.6023096961820702E-2</v>
      </c>
      <c r="U176" s="34">
        <f t="shared" ca="1" si="150"/>
        <v>5.9443747600826269E-2</v>
      </c>
      <c r="V176" s="34" t="str">
        <f t="shared" ca="1" si="150"/>
        <v xml:space="preserve"> </v>
      </c>
      <c r="W176" s="34">
        <f t="shared" ca="1" si="150"/>
        <v>-3.5395965795037121E-2</v>
      </c>
      <c r="X176" s="34">
        <f t="shared" ca="1" si="150"/>
        <v>-0.29134154120327338</v>
      </c>
      <c r="Y176" s="55">
        <f t="shared" ca="1" si="150"/>
        <v>-3.9785831074967137E-2</v>
      </c>
    </row>
    <row r="177" spans="1:25" s="33" customFormat="1" x14ac:dyDescent="0.2">
      <c r="A177" s="20">
        <v>41912</v>
      </c>
      <c r="B177" s="63">
        <f t="shared" ca="1" si="151"/>
        <v>-5.772764068516123E-3</v>
      </c>
      <c r="C177" s="63">
        <f t="shared" ca="1" si="151"/>
        <v>-2.1777970676064684E-2</v>
      </c>
      <c r="D177" s="34">
        <f t="shared" ca="1" si="151"/>
        <v>-2.1913768562496494E-2</v>
      </c>
      <c r="E177" s="34">
        <f t="shared" ca="1" si="151"/>
        <v>-5.951923260850811E-3</v>
      </c>
      <c r="F177" s="34">
        <f t="shared" ca="1" si="151"/>
        <v>-3.0041037385974856E-2</v>
      </c>
      <c r="G177" s="53">
        <f t="shared" ca="1" si="151"/>
        <v>-1.6649024570890236E-2</v>
      </c>
      <c r="H177" s="34">
        <f t="shared" ca="1" si="151"/>
        <v>-2.2154120799286359E-2</v>
      </c>
      <c r="I177" s="34">
        <f t="shared" ca="1" si="151"/>
        <v>-1.3527207269217523E-2</v>
      </c>
      <c r="J177" s="64">
        <f t="shared" ca="1" si="151"/>
        <v>-1.474984862048212E-2</v>
      </c>
      <c r="K177" s="34">
        <f t="shared" ca="1" si="118"/>
        <v>-3.5246559340609052E-2</v>
      </c>
      <c r="L177" s="34" t="str">
        <f t="shared" ca="1" si="150"/>
        <v xml:space="preserve"> </v>
      </c>
      <c r="M177" s="64" t="str">
        <f t="shared" ca="1" si="150"/>
        <v xml:space="preserve"> </v>
      </c>
      <c r="N177" s="34">
        <f t="shared" ca="1" si="150"/>
        <v>-1.0818967458062323E-2</v>
      </c>
      <c r="O177" s="55">
        <f t="shared" ca="1" si="150"/>
        <v>6.9162060179039919E-3</v>
      </c>
      <c r="P177" s="53">
        <f t="shared" ca="1" si="150"/>
        <v>8.1564970058241926E-2</v>
      </c>
      <c r="Q177" s="34">
        <f t="shared" ca="1" si="150"/>
        <v>-1.7058833797422346E-2</v>
      </c>
      <c r="R177" s="34">
        <f t="shared" ca="1" si="150"/>
        <v>-2.7585749872580445E-2</v>
      </c>
      <c r="S177" s="34" t="str">
        <f t="shared" ca="1" si="150"/>
        <v xml:space="preserve"> </v>
      </c>
      <c r="T177" s="34">
        <f t="shared" ca="1" si="150"/>
        <v>8.7768034071555867E-4</v>
      </c>
      <c r="U177" s="34">
        <f t="shared" ca="1" si="150"/>
        <v>4.8861495249409526E-2</v>
      </c>
      <c r="V177" s="34" t="str">
        <f t="shared" ca="1" si="150"/>
        <v xml:space="preserve"> </v>
      </c>
      <c r="W177" s="34">
        <f t="shared" ca="1" si="150"/>
        <v>-3.3818028766103625E-2</v>
      </c>
      <c r="X177" s="34">
        <f t="shared" ca="1" si="150"/>
        <v>0.38998694258199262</v>
      </c>
      <c r="Y177" s="55">
        <f t="shared" ca="1" si="150"/>
        <v>-5.2107008244353659E-2</v>
      </c>
    </row>
    <row r="178" spans="1:25" s="33" customFormat="1" ht="12" thickBot="1" x14ac:dyDescent="0.25">
      <c r="A178" s="20">
        <v>42004</v>
      </c>
      <c r="B178" s="63">
        <f t="shared" ca="1" si="151"/>
        <v>-7.0177219023553894E-3</v>
      </c>
      <c r="C178" s="63">
        <f t="shared" ca="1" si="151"/>
        <v>-1.9594488910722574E-2</v>
      </c>
      <c r="D178" s="34">
        <f t="shared" ca="1" si="151"/>
        <v>-1.9664642949320355E-2</v>
      </c>
      <c r="E178" s="34">
        <f t="shared" ca="1" si="151"/>
        <v>-2.0011847594592069E-3</v>
      </c>
      <c r="F178" s="34">
        <f t="shared" ca="1" si="151"/>
        <v>-3.2508362338496299E-2</v>
      </c>
      <c r="G178" s="53">
        <f t="shared" ca="1" si="151"/>
        <v>-1.1273362776651474E-2</v>
      </c>
      <c r="H178" s="34">
        <f t="shared" ca="1" si="151"/>
        <v>6.1238567112164688E-2</v>
      </c>
      <c r="I178" s="34">
        <f t="shared" ca="1" si="151"/>
        <v>-4.2476111998571042E-2</v>
      </c>
      <c r="J178" s="64">
        <f t="shared" ca="1" si="151"/>
        <v>-4.7815300017560292E-2</v>
      </c>
      <c r="K178" s="34">
        <f t="shared" ca="1" si="118"/>
        <v>-3.1823656782441478E-2</v>
      </c>
      <c r="L178" s="34" t="str">
        <f t="shared" ca="1" si="150"/>
        <v xml:space="preserve"> </v>
      </c>
      <c r="M178" s="64" t="str">
        <f t="shared" ca="1" si="150"/>
        <v xml:space="preserve"> </v>
      </c>
      <c r="N178" s="34">
        <f t="shared" ca="1" si="150"/>
        <v>-4.0315029907539435E-3</v>
      </c>
      <c r="O178" s="55">
        <f t="shared" ca="1" si="150"/>
        <v>-7.1992110732107539E-2</v>
      </c>
      <c r="P178" s="53">
        <f t="shared" ca="1" si="150"/>
        <v>-0.60179922013419762</v>
      </c>
      <c r="Q178" s="34">
        <f t="shared" ca="1" si="150"/>
        <v>-9.0593654891407693E-3</v>
      </c>
      <c r="R178" s="34">
        <f t="shared" ca="1" si="150"/>
        <v>-2.977862002435705E-2</v>
      </c>
      <c r="S178" s="34" t="str">
        <f t="shared" ca="1" si="150"/>
        <v xml:space="preserve"> </v>
      </c>
      <c r="T178" s="34">
        <f t="shared" ca="1" si="150"/>
        <v>1.132907104879699E-2</v>
      </c>
      <c r="U178" s="34">
        <f t="shared" ca="1" si="150"/>
        <v>5.9937124155264643E-2</v>
      </c>
      <c r="V178" s="34" t="str">
        <f t="shared" ca="1" si="150"/>
        <v xml:space="preserve"> </v>
      </c>
      <c r="W178" s="34">
        <f t="shared" ca="1" si="150"/>
        <v>-3.1999375063857305E-2</v>
      </c>
      <c r="X178" s="34">
        <f t="shared" ca="1" si="150"/>
        <v>0.65772383067689644</v>
      </c>
      <c r="Y178" s="55">
        <f t="shared" ca="1" si="150"/>
        <v>-4.3382317085429944E-2</v>
      </c>
    </row>
    <row r="179" spans="1:25" s="33" customFormat="1" x14ac:dyDescent="0.2">
      <c r="A179" s="14">
        <v>42094</v>
      </c>
      <c r="B179" s="67">
        <f t="shared" ca="1" si="151"/>
        <v>-7.1050702461676885E-3</v>
      </c>
      <c r="C179" s="67">
        <f t="shared" ca="1" si="151"/>
        <v>-2.1335677511497342E-2</v>
      </c>
      <c r="D179" s="59">
        <f t="shared" ca="1" si="151"/>
        <v>-2.2478154996464994E-2</v>
      </c>
      <c r="E179" s="59">
        <f t="shared" ca="1" si="151"/>
        <v>-2.8823802069415372E-3</v>
      </c>
      <c r="F179" s="59">
        <f t="shared" ca="1" si="151"/>
        <v>-3.4103252650630855E-2</v>
      </c>
      <c r="G179" s="60">
        <f t="shared" ca="1" si="151"/>
        <v>-1.5193874010542174E-2</v>
      </c>
      <c r="H179" s="59">
        <f t="shared" ca="1" si="151"/>
        <v>7.1801568595041498E-2</v>
      </c>
      <c r="I179" s="59">
        <f t="shared" ca="1" si="151"/>
        <v>-3.4819948652743959E-2</v>
      </c>
      <c r="J179" s="68">
        <f t="shared" ca="1" si="151"/>
        <v>-4.2254106346118481E-2</v>
      </c>
      <c r="K179" s="59">
        <f t="shared" ca="1" si="118"/>
        <v>-3.3418880442341203E-2</v>
      </c>
      <c r="L179" s="59" t="str">
        <f t="shared" ca="1" si="150"/>
        <v xml:space="preserve"> </v>
      </c>
      <c r="M179" s="68" t="str">
        <f t="shared" ca="1" si="150"/>
        <v xml:space="preserve"> </v>
      </c>
      <c r="N179" s="59">
        <f t="shared" ca="1" si="150"/>
        <v>-2.6300672673500447E-3</v>
      </c>
      <c r="O179" s="61">
        <f t="shared" ca="1" si="150"/>
        <v>-4.6598320147514416E-2</v>
      </c>
      <c r="P179" s="60">
        <f t="shared" ca="1" si="150"/>
        <v>-0.10898881537806104</v>
      </c>
      <c r="Q179" s="59">
        <f t="shared" ca="1" si="150"/>
        <v>-1.1812999658308621E-2</v>
      </c>
      <c r="R179" s="59">
        <f t="shared" ca="1" si="150"/>
        <v>-3.2765921432422629E-2</v>
      </c>
      <c r="S179" s="59" t="str">
        <f t="shared" ca="1" si="150"/>
        <v xml:space="preserve"> </v>
      </c>
      <c r="T179" s="59">
        <f t="shared" ca="1" si="150"/>
        <v>-2.200428066353266E-2</v>
      </c>
      <c r="U179" s="59">
        <f t="shared" ca="1" si="150"/>
        <v>-3.8441216530563649E-3</v>
      </c>
      <c r="V179" s="59" t="str">
        <f t="shared" ca="1" si="150"/>
        <v xml:space="preserve"> </v>
      </c>
      <c r="W179" s="59">
        <f t="shared" ca="1" si="150"/>
        <v>-3.4114374397774649E-2</v>
      </c>
      <c r="X179" s="59">
        <f t="shared" ca="1" si="150"/>
        <v>0.53472351142973018</v>
      </c>
      <c r="Y179" s="61">
        <f t="shared" ca="1" si="150"/>
        <v>-2.9912621178313947E-2</v>
      </c>
    </row>
    <row r="180" spans="1:25" s="33" customFormat="1" x14ac:dyDescent="0.2">
      <c r="A180" s="20">
        <v>42185</v>
      </c>
      <c r="B180" s="63">
        <f t="shared" ca="1" si="151"/>
        <v>-8.125969879552053E-3</v>
      </c>
      <c r="C180" s="63">
        <f t="shared" ca="1" si="151"/>
        <v>-2.2592378427168436E-2</v>
      </c>
      <c r="D180" s="34">
        <f t="shared" ca="1" si="151"/>
        <v>-2.3908591694421721E-2</v>
      </c>
      <c r="E180" s="34">
        <f t="shared" ca="1" si="151"/>
        <v>5.001659061443231E-4</v>
      </c>
      <c r="F180" s="34">
        <f t="shared" ca="1" si="151"/>
        <v>-3.4206886296337946E-2</v>
      </c>
      <c r="G180" s="53">
        <f t="shared" ca="1" si="151"/>
        <v>-1.8021790981804897E-2</v>
      </c>
      <c r="H180" s="34">
        <f t="shared" ca="1" si="151"/>
        <v>-1.747358104050345E-2</v>
      </c>
      <c r="I180" s="34">
        <f t="shared" ca="1" si="151"/>
        <v>-3.4467129120827167E-2</v>
      </c>
      <c r="J180" s="64">
        <f t="shared" ca="1" si="151"/>
        <v>-3.6262337900016539E-2</v>
      </c>
      <c r="K180" s="34">
        <f t="shared" ca="1" si="118"/>
        <v>-3.2648597855240769E-2</v>
      </c>
      <c r="L180" s="34" t="str">
        <f t="shared" ca="1" si="150"/>
        <v xml:space="preserve"> </v>
      </c>
      <c r="M180" s="64" t="str">
        <f t="shared" ca="1" si="150"/>
        <v xml:space="preserve"> </v>
      </c>
      <c r="N180" s="34">
        <f t="shared" ca="1" si="150"/>
        <v>-1.2055053335346955E-3</v>
      </c>
      <c r="O180" s="55">
        <f t="shared" ca="1" si="150"/>
        <v>-4.8075449691458827E-2</v>
      </c>
      <c r="P180" s="53" t="str">
        <f t="shared" ca="1" si="150"/>
        <v xml:space="preserve"> </v>
      </c>
      <c r="Q180" s="34">
        <f t="shared" ca="1" si="150"/>
        <v>-1.5243367336572389E-2</v>
      </c>
      <c r="R180" s="34">
        <f t="shared" ca="1" si="150"/>
        <v>-2.81473736546346E-2</v>
      </c>
      <c r="S180" s="34" t="str">
        <f t="shared" ca="1" si="150"/>
        <v xml:space="preserve"> </v>
      </c>
      <c r="T180" s="34">
        <f t="shared" ca="1" si="150"/>
        <v>-3.2049840853366041E-2</v>
      </c>
      <c r="U180" s="34">
        <f t="shared" ca="1" si="150"/>
        <v>-1.234736883978238E-4</v>
      </c>
      <c r="V180" s="34" t="str">
        <f t="shared" ca="1" si="150"/>
        <v xml:space="preserve"> </v>
      </c>
      <c r="W180" s="34">
        <f t="shared" ca="1" si="150"/>
        <v>-3.2314424508628758E-2</v>
      </c>
      <c r="X180" s="34">
        <f t="shared" ca="1" si="150"/>
        <v>-3.6336580490146209E-2</v>
      </c>
      <c r="Y180" s="55">
        <f t="shared" ca="1" si="150"/>
        <v>-2.9592626443305625E-2</v>
      </c>
    </row>
    <row r="181" spans="1:25" s="33" customFormat="1" x14ac:dyDescent="0.2">
      <c r="A181" s="20">
        <v>42277</v>
      </c>
      <c r="B181" s="63">
        <f t="shared" ca="1" si="151"/>
        <v>-6.7956500763901584E-3</v>
      </c>
      <c r="C181" s="63">
        <f t="shared" ca="1" si="151"/>
        <v>-2.0123503316107128E-2</v>
      </c>
      <c r="D181" s="34">
        <f t="shared" ca="1" si="151"/>
        <v>-2.0967131227679014E-2</v>
      </c>
      <c r="E181" s="34">
        <f t="shared" ca="1" si="151"/>
        <v>1.0813298475316202E-3</v>
      </c>
      <c r="F181" s="34">
        <f t="shared" ca="1" si="151"/>
        <v>-3.5554788635990819E-2</v>
      </c>
      <c r="G181" s="53">
        <f t="shared" ca="1" si="151"/>
        <v>-1.4743517467523448E-2</v>
      </c>
      <c r="H181" s="34">
        <f t="shared" ca="1" si="151"/>
        <v>-1.4177842447402833E-2</v>
      </c>
      <c r="I181" s="34">
        <f t="shared" ca="1" si="151"/>
        <v>-4.1276761866821277E-2</v>
      </c>
      <c r="J181" s="64">
        <f t="shared" ca="1" si="151"/>
        <v>-4.9877639718345468E-2</v>
      </c>
      <c r="K181" s="34">
        <f t="shared" ca="1" si="118"/>
        <v>-3.2073162523174492E-2</v>
      </c>
      <c r="L181" s="34" t="str">
        <f t="shared" ca="1" si="150"/>
        <v xml:space="preserve"> </v>
      </c>
      <c r="M181" s="64" t="str">
        <f t="shared" ca="1" si="150"/>
        <v xml:space="preserve"> </v>
      </c>
      <c r="N181" s="34">
        <f t="shared" ca="1" si="150"/>
        <v>1.5718619160660641E-3</v>
      </c>
      <c r="O181" s="55">
        <f t="shared" ca="1" si="150"/>
        <v>1.8956898491893304E-2</v>
      </c>
      <c r="P181" s="53">
        <f t="shared" ca="1" si="150"/>
        <v>-1.8267680216131454E-2</v>
      </c>
      <c r="Q181" s="34">
        <f t="shared" ca="1" si="150"/>
        <v>-1.0839770258747383E-2</v>
      </c>
      <c r="R181" s="34">
        <f t="shared" ca="1" si="150"/>
        <v>-2.61672227515094E-2</v>
      </c>
      <c r="S181" s="34" t="str">
        <f t="shared" ca="1" si="150"/>
        <v xml:space="preserve"> </v>
      </c>
      <c r="T181" s="34">
        <f t="shared" ca="1" si="150"/>
        <v>-2.4365002972047467E-2</v>
      </c>
      <c r="U181" s="34">
        <f t="shared" ca="1" si="150"/>
        <v>2.952637902956301E-3</v>
      </c>
      <c r="V181" s="34" t="str">
        <f t="shared" ca="1" si="150"/>
        <v xml:space="preserve"> </v>
      </c>
      <c r="W181" s="34">
        <f t="shared" ca="1" si="150"/>
        <v>-3.1953087177919448E-2</v>
      </c>
      <c r="X181" s="34">
        <f t="shared" ca="1" si="150"/>
        <v>-6.6630630199112972E-2</v>
      </c>
      <c r="Y181" s="55">
        <f t="shared" ca="1" si="150"/>
        <v>-2.0208814669266828E-2</v>
      </c>
    </row>
    <row r="182" spans="1:25" s="33" customFormat="1" ht="12" thickBot="1" x14ac:dyDescent="0.25">
      <c r="A182" s="20">
        <v>42369</v>
      </c>
      <c r="B182" s="63">
        <f t="shared" ca="1" si="151"/>
        <v>-5.6081332823739727E-3</v>
      </c>
      <c r="C182" s="63">
        <f t="shared" ca="1" si="151"/>
        <v>-1.7821663803424537E-2</v>
      </c>
      <c r="D182" s="34">
        <f t="shared" ca="1" si="151"/>
        <v>-1.8771533140805818E-2</v>
      </c>
      <c r="E182" s="34">
        <f t="shared" ca="1" si="151"/>
        <v>-2.2848023905128745E-3</v>
      </c>
      <c r="F182" s="34">
        <f t="shared" ca="1" si="151"/>
        <v>-3.6567477370057166E-2</v>
      </c>
      <c r="G182" s="53">
        <f t="shared" ca="1" si="151"/>
        <v>-1.5033700503212621E-2</v>
      </c>
      <c r="H182" s="34">
        <f t="shared" ca="1" si="151"/>
        <v>-1.4423376155524692E-2</v>
      </c>
      <c r="I182" s="34">
        <f t="shared" ca="1" si="151"/>
        <v>-3.1865427019843184E-2</v>
      </c>
      <c r="J182" s="64">
        <f t="shared" ca="1" si="151"/>
        <v>-4.0082863564672722E-2</v>
      </c>
      <c r="K182" s="34">
        <f t="shared" ca="1" si="118"/>
        <v>-3.5837888780552163E-2</v>
      </c>
      <c r="L182" s="34" t="str">
        <f t="shared" ca="1" si="150"/>
        <v xml:space="preserve"> </v>
      </c>
      <c r="M182" s="64" t="str">
        <f t="shared" ca="1" si="150"/>
        <v xml:space="preserve"> </v>
      </c>
      <c r="N182" s="34">
        <f t="shared" ca="1" si="150"/>
        <v>-6.2113069225300244E-4</v>
      </c>
      <c r="O182" s="55">
        <f t="shared" ca="1" si="150"/>
        <v>-8.5723602175327485E-2</v>
      </c>
      <c r="P182" s="53">
        <f t="shared" ca="1" si="150"/>
        <v>1.1217658582269348</v>
      </c>
      <c r="Q182" s="34">
        <f t="shared" ca="1" si="150"/>
        <v>-8.9693077915578012E-3</v>
      </c>
      <c r="R182" s="34">
        <f t="shared" ca="1" si="150"/>
        <v>-2.4570166015633443E-2</v>
      </c>
      <c r="S182" s="34" t="str">
        <f t="shared" ca="1" si="150"/>
        <v xml:space="preserve"> </v>
      </c>
      <c r="T182" s="34">
        <f t="shared" ca="1" si="150"/>
        <v>-2.7643823434878478E-2</v>
      </c>
      <c r="U182" s="34">
        <f t="shared" ca="1" si="150"/>
        <v>5.4069988136551395E-4</v>
      </c>
      <c r="V182" s="34" t="str">
        <f t="shared" ca="1" si="150"/>
        <v xml:space="preserve"> </v>
      </c>
      <c r="W182" s="34">
        <f t="shared" ca="1" si="150"/>
        <v>-3.6256818369640675E-2</v>
      </c>
      <c r="X182" s="34">
        <f t="shared" ca="1" si="150"/>
        <v>-0.25704915441686793</v>
      </c>
      <c r="Y182" s="55">
        <f t="shared" ca="1" si="150"/>
        <v>-3.6076478619979646E-3</v>
      </c>
    </row>
    <row r="183" spans="1:25" s="33" customFormat="1" x14ac:dyDescent="0.2">
      <c r="A183" s="14">
        <v>42460</v>
      </c>
      <c r="B183" s="67">
        <f t="shared" ca="1" si="151"/>
        <v>-6.3443834651635278E-3</v>
      </c>
      <c r="C183" s="67">
        <f t="shared" ca="1" si="151"/>
        <v>-2.07079045782117E-2</v>
      </c>
      <c r="D183" s="59">
        <f t="shared" ca="1" si="151"/>
        <v>-2.2926902375879132E-2</v>
      </c>
      <c r="E183" s="59">
        <f t="shared" ca="1" si="151"/>
        <v>2.334752958223163E-3</v>
      </c>
      <c r="F183" s="59">
        <f t="shared" ca="1" si="151"/>
        <v>-2.7720778213434993E-2</v>
      </c>
      <c r="G183" s="60">
        <f t="shared" ca="1" si="151"/>
        <v>-1.4889519810792007E-2</v>
      </c>
      <c r="H183" s="59">
        <f t="shared" ca="1" si="151"/>
        <v>-8.3176740773137636E-3</v>
      </c>
      <c r="I183" s="59">
        <f t="shared" ca="1" si="151"/>
        <v>-3.2190106218095371E-2</v>
      </c>
      <c r="J183" s="68">
        <f t="shared" ca="1" si="151"/>
        <v>-4.6066139693771935E-2</v>
      </c>
      <c r="K183" s="59">
        <f t="shared" ca="1" si="118"/>
        <v>-2.4433861102262755E-2</v>
      </c>
      <c r="L183" s="59" t="str">
        <f t="shared" ca="1" si="150"/>
        <v xml:space="preserve"> </v>
      </c>
      <c r="M183" s="68" t="str">
        <f t="shared" ca="1" si="150"/>
        <v xml:space="preserve"> </v>
      </c>
      <c r="N183" s="59">
        <f t="shared" ca="1" si="150"/>
        <v>2.8745938062233467E-3</v>
      </c>
      <c r="O183" s="61">
        <f t="shared" ca="1" si="150"/>
        <v>-9.8898553103844433E-2</v>
      </c>
      <c r="P183" s="60">
        <f t="shared" ca="1" si="150"/>
        <v>-0.14787997572091716</v>
      </c>
      <c r="Q183" s="59">
        <f t="shared" ca="1" si="150"/>
        <v>-1.7295711925523927E-2</v>
      </c>
      <c r="R183" s="59">
        <f t="shared" ca="1" si="150"/>
        <v>-1.961822900835708E-2</v>
      </c>
      <c r="S183" s="59" t="str">
        <f t="shared" ca="1" si="150"/>
        <v xml:space="preserve"> </v>
      </c>
      <c r="T183" s="59">
        <f t="shared" ca="1" si="150"/>
        <v>-6.1287958659461683E-4</v>
      </c>
      <c r="U183" s="59">
        <f t="shared" ca="1" si="150"/>
        <v>1.4432160867664745E-2</v>
      </c>
      <c r="V183" s="59" t="str">
        <f t="shared" ca="1" si="150"/>
        <v xml:space="preserve"> </v>
      </c>
      <c r="W183" s="59">
        <f t="shared" ca="1" si="150"/>
        <v>-2.4749630404527712E-2</v>
      </c>
      <c r="X183" s="59">
        <f t="shared" ca="1" si="150"/>
        <v>2.6501044350465852E-2</v>
      </c>
      <c r="Y183" s="61">
        <f t="shared" ca="1" si="150"/>
        <v>-1.541505679030597E-2</v>
      </c>
    </row>
    <row r="184" spans="1:25" s="33" customFormat="1" x14ac:dyDescent="0.2">
      <c r="A184" s="20">
        <v>42551</v>
      </c>
      <c r="B184" s="63">
        <f t="shared" ca="1" si="151"/>
        <v>-7.3624581414426515E-3</v>
      </c>
      <c r="C184" s="63">
        <f t="shared" ca="1" si="151"/>
        <v>-1.5521823980067184E-2</v>
      </c>
      <c r="D184" s="34">
        <f t="shared" ca="1" si="151"/>
        <v>-1.8001364188457436E-2</v>
      </c>
      <c r="E184" s="34">
        <f t="shared" ca="1" si="151"/>
        <v>-2.4322918785371073E-3</v>
      </c>
      <c r="F184" s="34">
        <f t="shared" ca="1" si="151"/>
        <v>-2.4633863083218133E-2</v>
      </c>
      <c r="G184" s="53">
        <f t="shared" ca="1" si="151"/>
        <v>-1.2989567225623277E-2</v>
      </c>
      <c r="H184" s="34">
        <f t="shared" ca="1" si="151"/>
        <v>1.498408052534228E-2</v>
      </c>
      <c r="I184" s="34">
        <f t="shared" ca="1" si="151"/>
        <v>-4.6216629863429226E-2</v>
      </c>
      <c r="J184" s="64">
        <f t="shared" ca="1" si="151"/>
        <v>-4.6601345558901719E-2</v>
      </c>
      <c r="K184" s="34">
        <f t="shared" ca="1" si="118"/>
        <v>-1.951834341129377E-2</v>
      </c>
      <c r="L184" s="34" t="str">
        <f t="shared" ca="1" si="150"/>
        <v xml:space="preserve"> </v>
      </c>
      <c r="M184" s="64" t="str">
        <f t="shared" ca="1" si="150"/>
        <v xml:space="preserve"> </v>
      </c>
      <c r="N184" s="34">
        <f t="shared" ca="1" si="150"/>
        <v>5.7270388917227688E-3</v>
      </c>
      <c r="O184" s="55">
        <f t="shared" ca="1" si="150"/>
        <v>-0.15219991402671484</v>
      </c>
      <c r="P184" s="53">
        <f t="shared" ca="1" si="150"/>
        <v>-6.2997888094320831E-2</v>
      </c>
      <c r="Q184" s="34">
        <f t="shared" ca="1" si="150"/>
        <v>-1.8576125567425383E-2</v>
      </c>
      <c r="R184" s="34">
        <f t="shared" ca="1" si="150"/>
        <v>-2.0127149396526156E-2</v>
      </c>
      <c r="S184" s="34" t="str">
        <f t="shared" ca="1" si="150"/>
        <v xml:space="preserve"> </v>
      </c>
      <c r="T184" s="34">
        <f t="shared" ca="1" si="150"/>
        <v>-8.4094235622500513E-5</v>
      </c>
      <c r="U184" s="34">
        <f t="shared" ca="1" si="150"/>
        <v>1.8885737533742564E-2</v>
      </c>
      <c r="V184" s="34" t="str">
        <f t="shared" ca="1" si="150"/>
        <v xml:space="preserve"> </v>
      </c>
      <c r="W184" s="34">
        <f t="shared" ca="1" si="150"/>
        <v>-2.0110907912776366E-2</v>
      </c>
      <c r="X184" s="34">
        <f t="shared" ca="1" si="150"/>
        <v>0.46371629359209221</v>
      </c>
      <c r="Y184" s="55">
        <f t="shared" ca="1" si="150"/>
        <v>7.8644587735345883E-3</v>
      </c>
    </row>
    <row r="185" spans="1:25" s="33" customFormat="1" x14ac:dyDescent="0.2">
      <c r="A185" s="20">
        <v>42643</v>
      </c>
      <c r="B185" s="63">
        <f t="shared" ca="1" si="151"/>
        <v>-6.239858107697227E-3</v>
      </c>
      <c r="C185" s="63">
        <f t="shared" ca="1" si="151"/>
        <v>-9.2627488025016635E-3</v>
      </c>
      <c r="D185" s="34">
        <f t="shared" ca="1" si="151"/>
        <v>-1.2049935216446706E-2</v>
      </c>
      <c r="E185" s="34">
        <f t="shared" ca="1" si="151"/>
        <v>4.8115088483680069E-4</v>
      </c>
      <c r="F185" s="34">
        <f t="shared" ca="1" si="151"/>
        <v>-1.4099291698006722E-2</v>
      </c>
      <c r="G185" s="53">
        <f t="shared" ca="1" si="151"/>
        <v>-7.0509465570733898E-3</v>
      </c>
      <c r="H185" s="34">
        <f t="shared" ca="1" si="151"/>
        <v>-2.2204914331935832E-3</v>
      </c>
      <c r="I185" s="34">
        <f t="shared" ca="1" si="151"/>
        <v>-5.2175882690020936E-2</v>
      </c>
      <c r="J185" s="64">
        <f t="shared" ca="1" si="151"/>
        <v>-6.5148314789284623E-2</v>
      </c>
      <c r="K185" s="34">
        <f t="shared" ca="1" si="118"/>
        <v>-1.9360061206300738E-2</v>
      </c>
      <c r="L185" s="34" t="str">
        <f t="shared" ca="1" si="150"/>
        <v xml:space="preserve"> </v>
      </c>
      <c r="M185" s="64" t="str">
        <f t="shared" ca="1" si="150"/>
        <v xml:space="preserve"> </v>
      </c>
      <c r="N185" s="34">
        <f t="shared" ca="1" si="150"/>
        <v>3.2253194621234549E-4</v>
      </c>
      <c r="O185" s="55">
        <f t="shared" ca="1" si="150"/>
        <v>-9.5001881087067086E-2</v>
      </c>
      <c r="P185" s="53">
        <f t="shared" ca="1" si="150"/>
        <v>-3.5530586824973343E-2</v>
      </c>
      <c r="Q185" s="34">
        <f t="shared" ca="1" si="150"/>
        <v>-1.6126673773983802E-2</v>
      </c>
      <c r="R185" s="34">
        <f t="shared" ca="1" si="150"/>
        <v>-1.3556029196232444E-2</v>
      </c>
      <c r="S185" s="34" t="str">
        <f t="shared" ca="1" si="150"/>
        <v xml:space="preserve"> </v>
      </c>
      <c r="T185" s="34">
        <f t="shared" ca="1" si="150"/>
        <v>-1.1666970911366481E-2</v>
      </c>
      <c r="U185" s="34">
        <f t="shared" ca="1" si="150"/>
        <v>1.6128996609584112E-2</v>
      </c>
      <c r="V185" s="34" t="str">
        <f t="shared" ca="1" si="150"/>
        <v xml:space="preserve"> </v>
      </c>
      <c r="W185" s="34">
        <f t="shared" ca="1" si="150"/>
        <v>-1.9837718501933277E-2</v>
      </c>
      <c r="X185" s="34">
        <f t="shared" ca="1" si="150"/>
        <v>0.24990679484001443</v>
      </c>
      <c r="Y185" s="55">
        <f t="shared" ca="1" si="150"/>
        <v>-2.9978840524608197E-3</v>
      </c>
    </row>
    <row r="186" spans="1:25" s="33" customFormat="1" ht="12" thickBot="1" x14ac:dyDescent="0.25">
      <c r="A186" s="26">
        <v>42735</v>
      </c>
      <c r="B186" s="63">
        <f t="shared" ca="1" si="151"/>
        <v>-5.8911808904146268E-3</v>
      </c>
      <c r="C186" s="63">
        <f t="shared" ca="1" si="151"/>
        <v>-1.1740514999355134E-2</v>
      </c>
      <c r="D186" s="34">
        <f t="shared" ca="1" si="151"/>
        <v>-1.5233677407842428E-2</v>
      </c>
      <c r="E186" s="34">
        <f t="shared" ca="1" si="151"/>
        <v>1.5622292847712327E-3</v>
      </c>
      <c r="F186" s="34">
        <f t="shared" ca="1" si="151"/>
        <v>-1.6140875376052244E-2</v>
      </c>
      <c r="G186" s="53">
        <f t="shared" ca="1" si="151"/>
        <v>-1.1283672937271283E-2</v>
      </c>
      <c r="H186" s="34">
        <f t="shared" ca="1" si="151"/>
        <v>-1.7487452667057313E-2</v>
      </c>
      <c r="I186" s="34">
        <f t="shared" ca="1" si="151"/>
        <v>-4.1043989300837191E-2</v>
      </c>
      <c r="J186" s="64">
        <f t="shared" ca="1" si="151"/>
        <v>-4.7085948626198637E-2</v>
      </c>
      <c r="K186" s="34">
        <f t="shared" ca="1" si="118"/>
        <v>-2.2749756327916315E-2</v>
      </c>
      <c r="L186" s="34" t="str">
        <f t="shared" ca="1" si="150"/>
        <v xml:space="preserve"> </v>
      </c>
      <c r="M186" s="64" t="str">
        <f t="shared" ca="1" si="150"/>
        <v xml:space="preserve"> </v>
      </c>
      <c r="N186" s="34">
        <f t="shared" ca="1" si="150"/>
        <v>-3.4640302845454496E-3</v>
      </c>
      <c r="O186" s="55">
        <f t="shared" ca="1" si="150"/>
        <v>-5.6821146793641808E-2</v>
      </c>
      <c r="P186" s="53">
        <f t="shared" ca="1" si="150"/>
        <v>-6.9971278757202104E-2</v>
      </c>
      <c r="Q186" s="34">
        <f t="shared" ca="1" si="150"/>
        <v>-2.1027760521742267E-2</v>
      </c>
      <c r="R186" s="34">
        <f t="shared" ca="1" si="150"/>
        <v>-9.1419370425548374E-3</v>
      </c>
      <c r="S186" s="34" t="str">
        <f t="shared" ca="1" si="150"/>
        <v xml:space="preserve"> </v>
      </c>
      <c r="T186" s="34">
        <f t="shared" ca="1" si="150"/>
        <v>-1.9046559025077459E-2</v>
      </c>
      <c r="U186" s="34">
        <f t="shared" ca="1" si="150"/>
        <v>2.3245803833477963E-2</v>
      </c>
      <c r="V186" s="34" t="str">
        <f t="shared" ca="1" si="150"/>
        <v xml:space="preserve"> </v>
      </c>
      <c r="W186" s="34">
        <f t="shared" ca="1" si="150"/>
        <v>-2.2531210150248726E-2</v>
      </c>
      <c r="X186" s="34">
        <f t="shared" ca="1" si="150"/>
        <v>-9.295559732467007E-2</v>
      </c>
      <c r="Y186" s="55">
        <f t="shared" ca="1" si="150"/>
        <v>-1.7833762391574082E-2</v>
      </c>
    </row>
    <row r="187" spans="1:25" s="33" customFormat="1" x14ac:dyDescent="0.2">
      <c r="A187" s="14">
        <v>42825</v>
      </c>
      <c r="B187" s="67">
        <f t="shared" ref="B187:J187" ca="1" si="152">IF(IF(OR(B57="",B53=0),NA(),B57/B53-1)&gt;1.5,NA(),B57/B53-1)</f>
        <v>-4.8085983199064319E-3</v>
      </c>
      <c r="C187" s="67">
        <f t="shared" ca="1" si="152"/>
        <v>-3.9585128091228494E-3</v>
      </c>
      <c r="D187" s="59">
        <f t="shared" ca="1" si="152"/>
        <v>-6.184202712905873E-3</v>
      </c>
      <c r="E187" s="59">
        <f t="shared" ca="1" si="152"/>
        <v>1.15211312086827E-3</v>
      </c>
      <c r="F187" s="59">
        <f t="shared" ca="1" si="152"/>
        <v>-1.6373538586063718E-2</v>
      </c>
      <c r="G187" s="60">
        <f t="shared" ca="1" si="152"/>
        <v>4.9337236261570716E-4</v>
      </c>
      <c r="H187" s="59">
        <f t="shared" ca="1" si="152"/>
        <v>-2.1359352503360518E-2</v>
      </c>
      <c r="I187" s="59">
        <f t="shared" ca="1" si="152"/>
        <v>-4.6497077913512208E-2</v>
      </c>
      <c r="J187" s="68">
        <f t="shared" ca="1" si="152"/>
        <v>-4.1435761803110038E-2</v>
      </c>
      <c r="K187" s="59">
        <f t="shared" ca="1" si="118"/>
        <v>-1.5150229925207648E-2</v>
      </c>
      <c r="L187" s="59" t="str">
        <f t="shared" ca="1" si="150"/>
        <v xml:space="preserve"> </v>
      </c>
      <c r="M187" s="68" t="str">
        <f t="shared" ca="1" si="150"/>
        <v xml:space="preserve"> </v>
      </c>
      <c r="N187" s="59">
        <f t="shared" ca="1" si="150"/>
        <v>4.1951692935022766E-3</v>
      </c>
      <c r="O187" s="61">
        <f t="shared" ca="1" si="150"/>
        <v>-3.2200064019179186E-2</v>
      </c>
      <c r="P187" s="60">
        <f t="shared" ca="1" si="150"/>
        <v>-6.5315817266576537E-2</v>
      </c>
      <c r="Q187" s="59">
        <f t="shared" ca="1" si="150"/>
        <v>-1.1323635475397387E-2</v>
      </c>
      <c r="R187" s="59">
        <f t="shared" ca="1" si="150"/>
        <v>-5.3054613498078051E-3</v>
      </c>
      <c r="S187" s="59" t="str">
        <f t="shared" ca="1" si="150"/>
        <v xml:space="preserve"> </v>
      </c>
      <c r="T187" s="59">
        <f t="shared" ca="1" si="150"/>
        <v>-2.9492922229900076E-3</v>
      </c>
      <c r="U187" s="59">
        <f t="shared" ca="1" si="150"/>
        <v>2.1466552611075329E-2</v>
      </c>
      <c r="V187" s="59" t="str">
        <f t="shared" ca="1" si="150"/>
        <v xml:space="preserve"> </v>
      </c>
      <c r="W187" s="59">
        <f t="shared" ca="1" si="150"/>
        <v>-1.5227679426431995E-2</v>
      </c>
      <c r="X187" s="59">
        <f t="shared" ca="1" si="150"/>
        <v>0.26985400343202981</v>
      </c>
      <c r="Y187" s="61">
        <f t="shared" ca="1" si="150"/>
        <v>-6.507586445724356E-3</v>
      </c>
    </row>
    <row r="188" spans="1:25" s="33" customFormat="1" x14ac:dyDescent="0.2">
      <c r="A188" s="20">
        <v>42916</v>
      </c>
      <c r="B188" s="63">
        <f t="shared" ref="B188:J188" ca="1" si="153">IF(IF(OR(B58="",B54=0),NA(),B58/B54-1)&gt;1.5,NA(),B58/B54-1)</f>
        <v>-1.8082034163202643E-4</v>
      </c>
      <c r="C188" s="63">
        <f t="shared" ca="1" si="153"/>
        <v>-3.9225213144458149E-3</v>
      </c>
      <c r="D188" s="34">
        <f t="shared" ca="1" si="153"/>
        <v>-6.107907676588753E-3</v>
      </c>
      <c r="E188" s="34">
        <f t="shared" ca="1" si="153"/>
        <v>7.137941469333553E-3</v>
      </c>
      <c r="F188" s="34">
        <f t="shared" ca="1" si="153"/>
        <v>-1.5059943171911727E-2</v>
      </c>
      <c r="G188" s="53">
        <f t="shared" ca="1" si="153"/>
        <v>2.2697063003807028E-3</v>
      </c>
      <c r="H188" s="34">
        <f t="shared" ca="1" si="153"/>
        <v>-4.0934246541794117E-2</v>
      </c>
      <c r="I188" s="34">
        <f t="shared" ca="1" si="153"/>
        <v>-3.5705401510649715E-2</v>
      </c>
      <c r="J188" s="64">
        <f t="shared" ca="1" si="153"/>
        <v>-4.5079760620423959E-2</v>
      </c>
      <c r="K188" s="34">
        <f t="shared" ca="1" si="118"/>
        <v>-2.5785945295945911E-2</v>
      </c>
      <c r="L188" s="34" t="str">
        <f t="shared" ref="L188:Y193" ca="1" si="154">IF(IF(OR(L58=" ",L54=0,L54 = " ")," ",L58/L54-1)&gt;1.5," ",L58/L54-1)</f>
        <v xml:space="preserve"> </v>
      </c>
      <c r="M188" s="64" t="str">
        <f t="shared" ca="1" si="154"/>
        <v xml:space="preserve"> </v>
      </c>
      <c r="N188" s="34">
        <f t="shared" ca="1" si="154"/>
        <v>-4.1330282954193942E-3</v>
      </c>
      <c r="O188" s="55">
        <f t="shared" ca="1" si="154"/>
        <v>-1.2804839314899841E-2</v>
      </c>
      <c r="P188" s="53">
        <f t="shared" ca="1" si="154"/>
        <v>-0.13514517957487115</v>
      </c>
      <c r="Q188" s="34">
        <f t="shared" ca="1" si="154"/>
        <v>-8.407426216162972E-3</v>
      </c>
      <c r="R188" s="34">
        <f t="shared" ca="1" si="154"/>
        <v>-3.6578671570970389E-3</v>
      </c>
      <c r="S188" s="34" t="str">
        <f t="shared" ca="1" si="154"/>
        <v xml:space="preserve"> </v>
      </c>
      <c r="T188" s="34">
        <f t="shared" ca="1" si="154"/>
        <v>-2.1661043399943791E-2</v>
      </c>
      <c r="U188" s="34">
        <f t="shared" ca="1" si="154"/>
        <v>1.9670009544284994E-2</v>
      </c>
      <c r="V188" s="34" t="str">
        <f t="shared" ca="1" si="154"/>
        <v xml:space="preserve"> </v>
      </c>
      <c r="W188" s="34">
        <f t="shared" ca="1" si="154"/>
        <v>-2.572548905939942E-2</v>
      </c>
      <c r="X188" s="34">
        <f t="shared" ca="1" si="154"/>
        <v>-0.15686931521286185</v>
      </c>
      <c r="Y188" s="55">
        <f t="shared" ca="1" si="154"/>
        <v>-4.5726536668036166E-2</v>
      </c>
    </row>
    <row r="189" spans="1:25" s="33" customFormat="1" x14ac:dyDescent="0.2">
      <c r="A189" s="20">
        <v>43008</v>
      </c>
      <c r="B189" s="63">
        <f t="shared" ref="B189:J189" ca="1" si="155">IF(IF(OR(B59="",B55=0),NA(),B59/B55-1)&gt;1.5,NA(),B59/B55-1)</f>
        <v>-6.5370055140816508E-3</v>
      </c>
      <c r="C189" s="63">
        <f t="shared" ca="1" si="155"/>
        <v>-1.135424613909064E-2</v>
      </c>
      <c r="D189" s="34">
        <f t="shared" ca="1" si="155"/>
        <v>-1.3454013465974302E-2</v>
      </c>
      <c r="E189" s="34">
        <f t="shared" ca="1" si="155"/>
        <v>-1.5877860432537139E-3</v>
      </c>
      <c r="F189" s="34">
        <f t="shared" ca="1" si="155"/>
        <v>-2.6133744050787167E-2</v>
      </c>
      <c r="G189" s="53">
        <f t="shared" ca="1" si="155"/>
        <v>-6.5775498657841824E-3</v>
      </c>
      <c r="H189" s="34">
        <f t="shared" ca="1" si="155"/>
        <v>-3.3124217059266492E-2</v>
      </c>
      <c r="I189" s="34">
        <f t="shared" ca="1" si="155"/>
        <v>-4.271411067145825E-2</v>
      </c>
      <c r="J189" s="64">
        <f t="shared" ca="1" si="155"/>
        <v>-4.3305544653321482E-2</v>
      </c>
      <c r="K189" s="34">
        <f t="shared" ca="1" si="118"/>
        <v>-2.7809854569574854E-2</v>
      </c>
      <c r="L189" s="34" t="str">
        <f t="shared" ca="1" si="154"/>
        <v xml:space="preserve"> </v>
      </c>
      <c r="M189" s="64" t="str">
        <f t="shared" ca="1" si="154"/>
        <v xml:space="preserve"> </v>
      </c>
      <c r="N189" s="34">
        <f t="shared" ca="1" si="154"/>
        <v>-4.153293586096396E-3</v>
      </c>
      <c r="O189" s="55">
        <f t="shared" ca="1" si="154"/>
        <v>-7.7682459452559915E-2</v>
      </c>
      <c r="P189" s="53">
        <f t="shared" ca="1" si="154"/>
        <v>-0.139452276163752</v>
      </c>
      <c r="Q189" s="34">
        <f t="shared" ca="1" si="154"/>
        <v>-1.6749565500471686E-2</v>
      </c>
      <c r="R189" s="34">
        <f t="shared" ca="1" si="154"/>
        <v>-3.6778011802076627E-3</v>
      </c>
      <c r="S189" s="34" t="str">
        <f t="shared" ca="1" si="154"/>
        <v xml:space="preserve"> </v>
      </c>
      <c r="T189" s="34">
        <f t="shared" ca="1" si="154"/>
        <v>-1.630328507179668E-2</v>
      </c>
      <c r="U189" s="34">
        <f t="shared" ca="1" si="154"/>
        <v>2.6069708883192044E-2</v>
      </c>
      <c r="V189" s="34" t="str">
        <f t="shared" ca="1" si="154"/>
        <v xml:space="preserve"> </v>
      </c>
      <c r="W189" s="34">
        <f t="shared" ca="1" si="154"/>
        <v>-2.826112603881592E-2</v>
      </c>
      <c r="X189" s="34">
        <f t="shared" ca="1" si="154"/>
        <v>-3.3095526893718086E-2</v>
      </c>
      <c r="Y189" s="55">
        <f t="shared" ca="1" si="154"/>
        <v>-2.4999493829229946E-2</v>
      </c>
    </row>
    <row r="190" spans="1:25" s="33" customFormat="1" ht="12" thickBot="1" x14ac:dyDescent="0.25">
      <c r="A190" s="26">
        <v>43100</v>
      </c>
      <c r="B190" s="63">
        <f t="shared" ref="B190:J190" ca="1" si="156">IF(IF(OR(B60="",B56=0),NA(),B60/B56-1)&gt;1.5,NA(),B60/B56-1)</f>
        <v>-3.1846088152555074E-3</v>
      </c>
      <c r="C190" s="63">
        <f t="shared" ca="1" si="156"/>
        <v>-1.136288117574813E-2</v>
      </c>
      <c r="D190" s="34">
        <f t="shared" ca="1" si="156"/>
        <v>-1.4402115614325584E-2</v>
      </c>
      <c r="E190" s="34">
        <f t="shared" ca="1" si="156"/>
        <v>9.8099664871971193E-3</v>
      </c>
      <c r="F190" s="34">
        <f t="shared" ca="1" si="156"/>
        <v>-1.0061958221767808E-2</v>
      </c>
      <c r="G190" s="53">
        <f t="shared" ca="1" si="156"/>
        <v>-5.5459868120806277E-3</v>
      </c>
      <c r="H190" s="34">
        <f t="shared" ca="1" si="156"/>
        <v>-1.4343712004350695E-2</v>
      </c>
      <c r="I190" s="34">
        <f t="shared" ca="1" si="156"/>
        <v>-4.6133734729104425E-2</v>
      </c>
      <c r="J190" s="64">
        <f t="shared" ca="1" si="156"/>
        <v>-4.0727276750954777E-2</v>
      </c>
      <c r="K190" s="34">
        <f t="shared" ca="1" si="118"/>
        <v>-4.4408305223564426E-3</v>
      </c>
      <c r="L190" s="34" t="str">
        <f t="shared" ca="1" si="154"/>
        <v xml:space="preserve"> </v>
      </c>
      <c r="M190" s="64" t="str">
        <f t="shared" ca="1" si="154"/>
        <v xml:space="preserve"> </v>
      </c>
      <c r="N190" s="34">
        <f t="shared" ca="1" si="154"/>
        <v>8.9416112392548541E-3</v>
      </c>
      <c r="O190" s="55">
        <f t="shared" ca="1" si="154"/>
        <v>-9.5069021696316813E-3</v>
      </c>
      <c r="P190" s="53">
        <f t="shared" ca="1" si="154"/>
        <v>-0.11425162202987293</v>
      </c>
      <c r="Q190" s="34">
        <f t="shared" ca="1" si="154"/>
        <v>-1.2517932672595045E-2</v>
      </c>
      <c r="R190" s="34">
        <f t="shared" ca="1" si="154"/>
        <v>-1.1781747907779749E-4</v>
      </c>
      <c r="S190" s="34" t="str">
        <f t="shared" ca="1" si="154"/>
        <v xml:space="preserve"> </v>
      </c>
      <c r="T190" s="34">
        <f ca="1">IF(IF(OR(T60=" ",T56=0,T56 = " ")," ",T60/T56-1)&gt;1.5," ",T60/T56-1)</f>
        <v>-1.1412805763877598E-2</v>
      </c>
      <c r="U190" s="34">
        <f t="shared" ca="1" si="154"/>
        <v>1.8646359815710278E-2</v>
      </c>
      <c r="V190" s="34" t="str">
        <f t="shared" ca="1" si="154"/>
        <v xml:space="preserve"> </v>
      </c>
      <c r="W190" s="34">
        <f t="shared" ca="1" si="154"/>
        <v>-3.7439806922411334E-3</v>
      </c>
      <c r="X190" s="34">
        <f t="shared" ca="1" si="154"/>
        <v>0.38707727480997267</v>
      </c>
      <c r="Y190" s="55">
        <f t="shared" ca="1" si="154"/>
        <v>-1.5095965065735406E-2</v>
      </c>
    </row>
    <row r="191" spans="1:25" s="33" customFormat="1" x14ac:dyDescent="0.2">
      <c r="A191" s="14">
        <v>43190</v>
      </c>
      <c r="B191" s="67">
        <f ca="1">IF(IF(OR(B61="",B57=0),NA(),B61/B57-1)&gt;1.5,NA(),B61/B57-1)</f>
        <v>-5.8434307464825253E-3</v>
      </c>
      <c r="C191" s="67">
        <f t="shared" ref="C191:J193" ca="1" si="157">IF(IF(OR(C61="",C57=0),NA(),C61/C57-1)&gt;1.5,NA(),C61/C57-1)</f>
        <v>-1.4468833337026643E-2</v>
      </c>
      <c r="D191" s="59">
        <f t="shared" ca="1" si="157"/>
        <v>-1.7004614521338168E-2</v>
      </c>
      <c r="E191" s="59">
        <f t="shared" ca="1" si="157"/>
        <v>2.6898002217705663E-3</v>
      </c>
      <c r="F191" s="59">
        <f t="shared" ca="1" si="157"/>
        <v>-1.5631767663349061E-2</v>
      </c>
      <c r="G191" s="60">
        <f t="shared" ca="1" si="157"/>
        <v>-1.0444305738220638E-2</v>
      </c>
      <c r="H191" s="59">
        <f t="shared" ca="1" si="157"/>
        <v>-1.8127713391553724E-2</v>
      </c>
      <c r="I191" s="59">
        <f t="shared" ca="1" si="157"/>
        <v>-5.4412144797449491E-2</v>
      </c>
      <c r="J191" s="68">
        <f t="shared" ca="1" si="157"/>
        <v>-4.4839322023385475E-2</v>
      </c>
      <c r="K191" s="59">
        <f t="shared" ca="1" si="118"/>
        <v>-2.2505993393281298E-2</v>
      </c>
      <c r="L191" s="59" t="str">
        <f t="shared" ca="1" si="154"/>
        <v xml:space="preserve"> </v>
      </c>
      <c r="M191" s="68" t="str">
        <f t="shared" ca="1" si="154"/>
        <v xml:space="preserve"> </v>
      </c>
      <c r="N191" s="59">
        <f t="shared" ca="1" si="154"/>
        <v>5.936631034497708E-5</v>
      </c>
      <c r="O191" s="61">
        <f t="shared" ca="1" si="154"/>
        <v>-0.10095684051093068</v>
      </c>
      <c r="P191" s="60">
        <f t="shared" ca="1" si="154"/>
        <v>-0.23033639227915603</v>
      </c>
      <c r="Q191" s="59">
        <f t="shared" ca="1" si="154"/>
        <v>-5.3201040067663019E-3</v>
      </c>
      <c r="R191" s="59">
        <f t="shared" ca="1" si="154"/>
        <v>-4.1650733511183757E-3</v>
      </c>
      <c r="S191" s="59" t="str">
        <f t="shared" ca="1" si="154"/>
        <v xml:space="preserve"> </v>
      </c>
      <c r="T191" s="59">
        <f ca="1">IF(IF(OR(T61=" ",T57=0,T57 = " ")," ",T61/T57-1)&gt;1.5," ",T61/T57-1)</f>
        <v>-4.1479211805408145E-2</v>
      </c>
      <c r="U191" s="59">
        <f t="shared" ca="1" si="154"/>
        <v>8.2966445706784686E-3</v>
      </c>
      <c r="V191" s="59" t="str">
        <f t="shared" ca="1" si="154"/>
        <v xml:space="preserve"> </v>
      </c>
      <c r="W191" s="59">
        <f t="shared" ca="1" si="154"/>
        <v>-2.2191867637168738E-2</v>
      </c>
      <c r="X191" s="59">
        <f t="shared" ca="1" si="154"/>
        <v>-3.196339707993423E-2</v>
      </c>
      <c r="Y191" s="61">
        <f t="shared" ca="1" si="154"/>
        <v>-3.8872949726873829E-2</v>
      </c>
    </row>
    <row r="192" spans="1:25" s="33" customFormat="1" x14ac:dyDescent="0.2">
      <c r="A192" s="20">
        <v>43281</v>
      </c>
      <c r="B192" s="63">
        <f ca="1">IF(IF(OR(B62="",B58=0),NA(),B62/B58-1)&gt;1.5,NA(),B62/B58-1)</f>
        <v>-6.7208807126685199E-3</v>
      </c>
      <c r="C192" s="63">
        <f t="shared" ca="1" si="157"/>
        <v>-1.6545708457532893E-2</v>
      </c>
      <c r="D192" s="34">
        <f t="shared" ca="1" si="157"/>
        <v>-1.7883936217571561E-2</v>
      </c>
      <c r="E192" s="34">
        <f t="shared" ca="1" si="157"/>
        <v>8.8333414927750376E-3</v>
      </c>
      <c r="F192" s="34">
        <f t="shared" ca="1" si="157"/>
        <v>-1.7082327209997361E-2</v>
      </c>
      <c r="G192" s="53">
        <f t="shared" ca="1" si="157"/>
        <v>-1.3823224153369895E-2</v>
      </c>
      <c r="H192" s="34">
        <f t="shared" ca="1" si="157"/>
        <v>-1.6675165781188106E-5</v>
      </c>
      <c r="I192" s="34">
        <f t="shared" ca="1" si="157"/>
        <v>-6.2734771925296529E-2</v>
      </c>
      <c r="J192" s="64">
        <f t="shared" ca="1" si="157"/>
        <v>-4.5057300775288689E-2</v>
      </c>
      <c r="K192" s="34">
        <f t="shared" ref="K192:K193" ca="1" si="158">IF(IF(OR(K62=" ",K58=0,K58 = " ")," ",K62/K58-1)&gt;1.5," ",K62/K58-1)</f>
        <v>-1.2460745473431123E-2</v>
      </c>
      <c r="L192" s="34" t="str">
        <f t="shared" ca="1" si="154"/>
        <v xml:space="preserve"> </v>
      </c>
      <c r="M192" s="64" t="str">
        <f t="shared" ca="1" si="154"/>
        <v xml:space="preserve"> </v>
      </c>
      <c r="N192" s="34">
        <f t="shared" ca="1" si="154"/>
        <v>7.7326914346886877E-3</v>
      </c>
      <c r="O192" s="55">
        <f t="shared" ca="1" si="154"/>
        <v>-0.12002778696435945</v>
      </c>
      <c r="P192" s="53">
        <f t="shared" ca="1" si="154"/>
        <v>-0.23692853422475157</v>
      </c>
      <c r="Q192" s="34">
        <f t="shared" ca="1" si="154"/>
        <v>-1.2379051664307861E-2</v>
      </c>
      <c r="R192" s="34">
        <f t="shared" ca="1" si="154"/>
        <v>-1.9841082590701387E-3</v>
      </c>
      <c r="S192" s="34" t="str">
        <f t="shared" ca="1" si="154"/>
        <v xml:space="preserve"> </v>
      </c>
      <c r="T192" s="34">
        <f ca="1">IF(IF(OR(T62=" ",T58=0,T58 = " ")," ",T62/T58-1)&gt;1.5," ",T62/T58-1)</f>
        <v>-2.7238403063048144E-2</v>
      </c>
      <c r="U192" s="34">
        <f t="shared" ca="1" si="154"/>
        <v>1.0840172257961633E-2</v>
      </c>
      <c r="V192" s="34" t="str">
        <f t="shared" ca="1" si="154"/>
        <v xml:space="preserve"> </v>
      </c>
      <c r="W192" s="34">
        <f t="shared" ca="1" si="154"/>
        <v>-1.2577999803353168E-2</v>
      </c>
      <c r="X192" s="34">
        <f t="shared" ca="1" si="154"/>
        <v>6.2627808257693207E-2</v>
      </c>
      <c r="Y192" s="55">
        <f t="shared" ca="1" si="154"/>
        <v>-2.150934288222528E-2</v>
      </c>
    </row>
    <row r="193" spans="1:25" s="165" customFormat="1" x14ac:dyDescent="0.2">
      <c r="A193" s="20">
        <v>43373</v>
      </c>
      <c r="B193" s="63">
        <f ca="1">IF(IF(OR(B63="",B59=0),NA(),B63/B59-1)&gt;1.5,NA(),B63/B59-1)</f>
        <v>-1.2585250862317654E-2</v>
      </c>
      <c r="C193" s="63">
        <f t="shared" ca="1" si="157"/>
        <v>-1.7829492964629101E-2</v>
      </c>
      <c r="D193" s="34">
        <f t="shared" ca="1" si="157"/>
        <v>-1.9569910371647015E-2</v>
      </c>
      <c r="E193" s="34">
        <f t="shared" ca="1" si="157"/>
        <v>1.6093687143052815E-3</v>
      </c>
      <c r="F193" s="34">
        <f t="shared" ca="1" si="157"/>
        <v>-9.0740813734355719E-3</v>
      </c>
      <c r="G193" s="53">
        <f t="shared" ca="1" si="157"/>
        <v>-1.0302738676997936E-2</v>
      </c>
      <c r="H193" s="34">
        <f t="shared" ca="1" si="157"/>
        <v>8.5011497879359244E-3</v>
      </c>
      <c r="I193" s="34">
        <f t="shared" ca="1" si="157"/>
        <v>-6.3011696250426574E-2</v>
      </c>
      <c r="J193" s="64">
        <f t="shared" ca="1" si="157"/>
        <v>-4.4290297418499214E-2</v>
      </c>
      <c r="K193" s="34">
        <f t="shared" ca="1" si="158"/>
        <v>-1.2740542602498461E-3</v>
      </c>
      <c r="L193" s="34" t="str">
        <f t="shared" ca="1" si="154"/>
        <v xml:space="preserve"> </v>
      </c>
      <c r="M193" s="64" t="str">
        <f t="shared" ca="1" si="154"/>
        <v xml:space="preserve"> </v>
      </c>
      <c r="N193" s="34">
        <f t="shared" ca="1" si="154"/>
        <v>4.880936497236199E-3</v>
      </c>
      <c r="O193" s="55">
        <f t="shared" ca="1" si="154"/>
        <v>-0.18380317147598568</v>
      </c>
      <c r="P193" s="53">
        <f t="shared" ca="1" si="154"/>
        <v>-0.23228117763289757</v>
      </c>
      <c r="Q193" s="34">
        <f t="shared" ca="1" si="154"/>
        <v>-5.005207925211308E-3</v>
      </c>
      <c r="R193" s="34">
        <f t="shared" ca="1" si="154"/>
        <v>1.0403992574758991E-3</v>
      </c>
      <c r="S193" s="34" t="str">
        <f t="shared" ca="1" si="154"/>
        <v xml:space="preserve"> </v>
      </c>
      <c r="T193" s="34">
        <f ca="1">IF(IF(OR(T63=" ",T59=0,T59 = " ")," ",T63/T59-1)&gt;1.5," ",T63/T59-1)</f>
        <v>-2.438577385607188E-2</v>
      </c>
      <c r="U193" s="34">
        <f t="shared" ca="1" si="154"/>
        <v>1.4767468576783793E-2</v>
      </c>
      <c r="V193" s="34" t="str">
        <f t="shared" ca="1" si="154"/>
        <v xml:space="preserve"> </v>
      </c>
      <c r="W193" s="34">
        <f t="shared" ca="1" si="154"/>
        <v>-8.4358749064394889E-4</v>
      </c>
      <c r="X193" s="34">
        <f t="shared" ca="1" si="154"/>
        <v>0.13847644797346126</v>
      </c>
      <c r="Y193" s="55">
        <f t="shared" ca="1" si="154"/>
        <v>-3.2552425854668443E-2</v>
      </c>
    </row>
    <row r="194" spans="1:25" s="33" customFormat="1" ht="12" thickBot="1" x14ac:dyDescent="0.25">
      <c r="A194" s="20">
        <v>43465</v>
      </c>
      <c r="B194" s="63">
        <f t="shared" ref="B194:R194" ca="1" si="159">IF(IF(OR(B64="",B60=0),NA(),B64/B60-1)&gt;1.5,NA(),B64/B60-1)</f>
        <v>-9.2898796185039156E-3</v>
      </c>
      <c r="C194" s="63">
        <f t="shared" ca="1" si="159"/>
        <v>-4.3607097269001693E-3</v>
      </c>
      <c r="D194" s="34">
        <f t="shared" ca="1" si="159"/>
        <v>-4.6112195145910917E-3</v>
      </c>
      <c r="E194" s="34">
        <f t="shared" ca="1" si="159"/>
        <v>1.8177344796543871E-4</v>
      </c>
      <c r="F194" s="34">
        <f t="shared" ca="1" si="159"/>
        <v>-8.6507603909059538E-3</v>
      </c>
      <c r="G194" s="53">
        <f t="shared" ca="1" si="159"/>
        <v>3.0382798016255208E-3</v>
      </c>
      <c r="H194" s="34">
        <f t="shared" ca="1" si="159"/>
        <v>-5.68410753034998E-3</v>
      </c>
      <c r="I194" s="34">
        <f t="shared" ca="1" si="159"/>
        <v>-4.9046729388744992E-2</v>
      </c>
      <c r="J194" s="64">
        <f t="shared" ca="1" si="159"/>
        <v>-3.3879987847020843E-2</v>
      </c>
      <c r="K194" s="34">
        <f t="shared" ca="1" si="159"/>
        <v>-6.4812404226549658E-3</v>
      </c>
      <c r="L194" s="34" t="e">
        <f t="shared" ca="1" si="159"/>
        <v>#VALUE!</v>
      </c>
      <c r="M194" s="64" t="e">
        <f t="shared" ca="1" si="159"/>
        <v>#VALUE!</v>
      </c>
      <c r="N194" s="34">
        <f t="shared" ca="1" si="159"/>
        <v>3.5171872384258673E-3</v>
      </c>
      <c r="O194" s="55">
        <f t="shared" ca="1" si="159"/>
        <v>-0.12992705957400885</v>
      </c>
      <c r="P194" s="53">
        <f t="shared" ca="1" si="159"/>
        <v>-0.35772962623967131</v>
      </c>
      <c r="Q194" s="34">
        <f t="shared" ca="1" si="159"/>
        <v>4.5344999217389326E-3</v>
      </c>
      <c r="R194" s="34">
        <f t="shared" ca="1" si="159"/>
        <v>9.3104216560047082E-3</v>
      </c>
      <c r="S194" s="34" t="e">
        <f t="shared" ref="S194" ca="1" si="160">IF(IF(OR(S64="",S60=0),NA(),S64/S60-1)&gt;1.5,NA(),S64/S60-1)</f>
        <v>#VALUE!</v>
      </c>
      <c r="T194" s="34">
        <f t="shared" ref="T194" ca="1" si="161">IF(IF(OR(T64="",T60=0),NA(),T64/T60-1)&gt;1.5,NA(),9/T60-1)</f>
        <v>-0.79725077881863693</v>
      </c>
      <c r="U194" s="34">
        <f t="shared" ref="U194:Y194" ca="1" si="162">IF(IF(OR(U64="",U60=0),NA(),U64/U60-1)&gt;1.5,NA(),U64/U60-1)</f>
        <v>3.315666358621483E-2</v>
      </c>
      <c r="V194" s="34" t="e">
        <f t="shared" ca="1" si="162"/>
        <v>#VALUE!</v>
      </c>
      <c r="W194" s="34">
        <f t="shared" ca="1" si="162"/>
        <v>-5.3163311945816361E-3</v>
      </c>
      <c r="X194" s="34">
        <f t="shared" ca="1" si="162"/>
        <v>4.2811430454077204E-3</v>
      </c>
      <c r="Y194" s="55">
        <f t="shared" ca="1" si="162"/>
        <v>-3.7772972777533997E-2</v>
      </c>
    </row>
    <row r="195" spans="1:25" s="33" customFormat="1" x14ac:dyDescent="0.2">
      <c r="A195" s="14">
        <v>43555</v>
      </c>
      <c r="B195" s="67">
        <f ca="1">IF(IF(OR(B65="",B61=0),NA(),B65/B61-1)&gt;1.5,NA(),B65/B61-1)</f>
        <v>-7.8771386673125443E-3</v>
      </c>
      <c r="C195" s="67">
        <f t="shared" ref="C195:J195" ca="1" si="163">IF(IF(OR(C65="",C61=0),NA(),C65/C61-1)&gt;1.5,NA(),C65/C61-1)</f>
        <v>-6.5055654927824724E-3</v>
      </c>
      <c r="D195" s="59">
        <f t="shared" ca="1" si="163"/>
        <v>-7.5643263818505613E-3</v>
      </c>
      <c r="E195" s="59">
        <f t="shared" ca="1" si="163"/>
        <v>1.0326195210264899E-2</v>
      </c>
      <c r="F195" s="59">
        <f t="shared" ca="1" si="163"/>
        <v>-7.0778899059542599E-4</v>
      </c>
      <c r="G195" s="60">
        <f t="shared" ca="1" si="163"/>
        <v>-5.8988622470156349E-3</v>
      </c>
      <c r="H195" s="59">
        <f t="shared" ca="1" si="163"/>
        <v>-1.7973298457301223E-2</v>
      </c>
      <c r="I195" s="59">
        <f t="shared" ca="1" si="163"/>
        <v>-3.2821585211937454E-2</v>
      </c>
      <c r="J195" s="68">
        <f t="shared" ca="1" si="163"/>
        <v>-1.8720413987512008E-2</v>
      </c>
      <c r="K195" s="59">
        <f t="shared" ref="K195:Y197" ca="1" si="164">IF(IF(OR(K65=" ",K61=0,K61 = " ")," ",K65/K61-1)&gt;1.5," ",K65/K61-1)</f>
        <v>-2.974331426797483E-3</v>
      </c>
      <c r="L195" s="59" t="str">
        <f t="shared" ca="1" si="164"/>
        <v xml:space="preserve"> </v>
      </c>
      <c r="M195" s="68" t="str">
        <f t="shared" ca="1" si="164"/>
        <v xml:space="preserve"> </v>
      </c>
      <c r="N195" s="59">
        <f t="shared" ca="1" si="164"/>
        <v>6.7060713805520145E-3</v>
      </c>
      <c r="O195" s="61">
        <f t="shared" ca="1" si="164"/>
        <v>4.4818200035325217E-2</v>
      </c>
      <c r="P195" s="60">
        <f t="shared" ca="1" si="164"/>
        <v>-7.6381215793714596E-2</v>
      </c>
      <c r="Q195" s="59">
        <f t="shared" ca="1" si="164"/>
        <v>-6.7726583551722674E-3</v>
      </c>
      <c r="R195" s="59">
        <f t="shared" ca="1" si="164"/>
        <v>2.5548815468980246E-2</v>
      </c>
      <c r="S195" s="59" t="str">
        <f t="shared" ca="1" si="164"/>
        <v xml:space="preserve"> </v>
      </c>
      <c r="T195" s="59">
        <f ca="1">IF(IF(OR(T65=" ",T61=0,T61 = " ")," ",T65/T61-1)&gt;1.5," ",T65/T61-1)</f>
        <v>-2.38310944456116E-2</v>
      </c>
      <c r="U195" s="59">
        <f t="shared" ref="U195:AH195" ca="1" si="165">IF(IF(OR(U65=" ",U61=0,U61 = " ")," ",U65/U61-1)&gt;1.5," ",U65/U61-1)</f>
        <v>8.781176467829499E-2</v>
      </c>
      <c r="V195" s="59" t="str">
        <f t="shared" ca="1" si="165"/>
        <v xml:space="preserve"> </v>
      </c>
      <c r="W195" s="59">
        <f t="shared" ca="1" si="165"/>
        <v>-2.64352089668074E-3</v>
      </c>
      <c r="X195" s="59" t="str">
        <f t="shared" ca="1" si="165"/>
        <v xml:space="preserve"> </v>
      </c>
      <c r="Y195" s="61">
        <f t="shared" ca="1" si="165"/>
        <v>-1.3472556564586124E-2</v>
      </c>
    </row>
    <row r="196" spans="1:25" s="33" customFormat="1" x14ac:dyDescent="0.2">
      <c r="A196" s="20">
        <v>43646</v>
      </c>
      <c r="B196" s="181">
        <f ca="1">IF(IF(OR(B66="",B62=0),NA(),B66/B62-1)&gt;1.5,NA(),B66/B62-1)</f>
        <v>0.14984616004496742</v>
      </c>
      <c r="C196" s="181">
        <f t="shared" ref="C196:J196" ca="1" si="166">IF(IF(OR(C66="",C62=0),NA(),C66/C62-1)&gt;1.5,NA(),C66/C62-1)</f>
        <v>1.4813480200956914</v>
      </c>
      <c r="D196" s="182" t="e">
        <f t="shared" ca="1" si="166"/>
        <v>#N/A</v>
      </c>
      <c r="E196" s="182">
        <f t="shared" ca="1" si="166"/>
        <v>0.21534343827658509</v>
      </c>
      <c r="F196" s="182">
        <f t="shared" ca="1" si="166"/>
        <v>0.27380358307298414</v>
      </c>
      <c r="G196" s="183" t="e">
        <f t="shared" ca="1" si="166"/>
        <v>#VALUE!</v>
      </c>
      <c r="H196" s="182">
        <f t="shared" ca="1" si="166"/>
        <v>0.39480056560050891</v>
      </c>
      <c r="I196" s="182">
        <f t="shared" ca="1" si="166"/>
        <v>1.4560711883889303</v>
      </c>
      <c r="J196" s="184">
        <f t="shared" ca="1" si="166"/>
        <v>0.41155507579036277</v>
      </c>
      <c r="K196" s="182">
        <f t="shared" ca="1" si="164"/>
        <v>-0.85119839916341455</v>
      </c>
      <c r="L196" s="182" t="str">
        <f t="shared" ca="1" si="164"/>
        <v xml:space="preserve"> </v>
      </c>
      <c r="M196" s="184" t="str">
        <f t="shared" ca="1" si="164"/>
        <v xml:space="preserve"> </v>
      </c>
      <c r="N196" s="182" t="str">
        <f t="shared" ca="1" si="164"/>
        <v xml:space="preserve"> </v>
      </c>
      <c r="O196" s="185" t="str">
        <f t="shared" ca="1" si="164"/>
        <v xml:space="preserve"> </v>
      </c>
      <c r="P196" s="183" t="str">
        <f t="shared" ca="1" si="164"/>
        <v xml:space="preserve"> </v>
      </c>
      <c r="Q196" s="182" t="str">
        <f t="shared" ca="1" si="164"/>
        <v xml:space="preserve"> </v>
      </c>
      <c r="R196" s="182">
        <f t="shared" ca="1" si="164"/>
        <v>0.24629254270231837</v>
      </c>
      <c r="S196" s="182" t="str">
        <f t="shared" ca="1" si="164"/>
        <v xml:space="preserve"> </v>
      </c>
      <c r="T196" s="182" t="str">
        <f ca="1">IF(IF(OR(T66=" ",T62=0,T62 = " ")," ",T66/T62-1)&gt;1.5," ",T66/T62-1)</f>
        <v xml:space="preserve"> </v>
      </c>
      <c r="U196" s="182">
        <f t="shared" ref="U196:AH196" ca="1" si="167">IF(IF(OR(U66=" ",U62=0,U62 = " ")," ",U66/U62-1)&gt;1.5," ",U66/U62-1)</f>
        <v>0.22087667697924007</v>
      </c>
      <c r="V196" s="182" t="str">
        <f t="shared" ca="1" si="167"/>
        <v xml:space="preserve"> </v>
      </c>
      <c r="W196" s="182" t="str">
        <f t="shared" ca="1" si="167"/>
        <v xml:space="preserve"> </v>
      </c>
      <c r="X196" s="182">
        <f t="shared" ca="1" si="167"/>
        <v>-7.627670085680438E-3</v>
      </c>
      <c r="Y196" s="185">
        <f t="shared" ca="1" si="167"/>
        <v>-0.82766449911527618</v>
      </c>
    </row>
    <row r="197" spans="1:25" s="165" customFormat="1" x14ac:dyDescent="0.2">
      <c r="A197" s="20">
        <v>43738</v>
      </c>
      <c r="B197" s="181">
        <f ca="1">IF(IF(OR(B67="",B63=0),NA(),B67/B63-1)&gt;1.5,NA(),B67/B63-1)</f>
        <v>0.10528818547248275</v>
      </c>
      <c r="C197" s="181">
        <f t="shared" ref="C197:J197" ca="1" si="168">IF(IF(OR(C67="",C63=0),NA(),C67/C63-1)&gt;1.5,NA(),C67/C63-1)</f>
        <v>1.366685020920174</v>
      </c>
      <c r="D197" s="182" t="e">
        <f t="shared" ca="1" si="168"/>
        <v>#N/A</v>
      </c>
      <c r="E197" s="182">
        <f t="shared" ca="1" si="168"/>
        <v>0.20061810947476677</v>
      </c>
      <c r="F197" s="182">
        <f t="shared" ca="1" si="168"/>
        <v>0.23130824232618985</v>
      </c>
      <c r="G197" s="183" t="e">
        <f t="shared" ca="1" si="168"/>
        <v>#VALUE!</v>
      </c>
      <c r="H197" s="182">
        <f t="shared" ca="1" si="168"/>
        <v>0.333984169052153</v>
      </c>
      <c r="I197" s="182">
        <f t="shared" ca="1" si="168"/>
        <v>1.4008886344943194</v>
      </c>
      <c r="J197" s="184">
        <f t="shared" ca="1" si="168"/>
        <v>0.69054443261654863</v>
      </c>
      <c r="K197" s="182">
        <f t="shared" ca="1" si="164"/>
        <v>-0.56622021458666183</v>
      </c>
      <c r="L197" s="182" t="str">
        <f t="shared" ca="1" si="164"/>
        <v xml:space="preserve"> </v>
      </c>
      <c r="M197" s="184" t="str">
        <f t="shared" ca="1" si="164"/>
        <v xml:space="preserve"> </v>
      </c>
      <c r="N197" s="182" t="str">
        <f t="shared" ca="1" si="164"/>
        <v xml:space="preserve"> </v>
      </c>
      <c r="O197" s="185" t="str">
        <f t="shared" ca="1" si="164"/>
        <v xml:space="preserve"> </v>
      </c>
      <c r="P197" s="183">
        <f t="shared" ca="1" si="164"/>
        <v>1.0593533575914642</v>
      </c>
      <c r="Q197" s="182" t="str">
        <f t="shared" ca="1" si="164"/>
        <v xml:space="preserve"> </v>
      </c>
      <c r="R197" s="182">
        <f t="shared" ca="1" si="164"/>
        <v>0.17663776559983635</v>
      </c>
      <c r="S197" s="182" t="str">
        <f t="shared" ca="1" si="164"/>
        <v xml:space="preserve"> </v>
      </c>
      <c r="T197" s="182" t="str">
        <f ca="1">IF(IF(OR(T67=" ",T63=0,T63 = " ")," ",T67/T63-1)&gt;1.5," ",T67/T63-1)</f>
        <v xml:space="preserve"> </v>
      </c>
      <c r="U197" s="182">
        <f t="shared" ref="U197:AH197" ca="1" si="169">IF(IF(OR(U67=" ",U63=0,U63 = " ")," ",U67/U63-1)&gt;1.5," ",U67/U63-1)</f>
        <v>0.22185333017766617</v>
      </c>
      <c r="V197" s="182" t="str">
        <f t="shared" ca="1" si="169"/>
        <v xml:space="preserve"> </v>
      </c>
      <c r="W197" s="182" t="str">
        <f t="shared" ca="1" si="169"/>
        <v xml:space="preserve"> </v>
      </c>
      <c r="X197" s="182">
        <f t="shared" ca="1" si="169"/>
        <v>0.21770887400499372</v>
      </c>
      <c r="Y197" s="185">
        <f t="shared" ca="1" si="169"/>
        <v>-0.49784362162739482</v>
      </c>
    </row>
    <row r="198" spans="1:25" s="33" customFormat="1" ht="12" thickBot="1" x14ac:dyDescent="0.25">
      <c r="A198" s="20">
        <v>43830</v>
      </c>
      <c r="B198" s="181">
        <f t="shared" ref="B198:S198" ca="1" si="170">IF(IF(OR(B68="",B64=0),NA(),B68/B64-1)&gt;1.5,NA(),B68/B64-1)</f>
        <v>7.3874840519902119E-2</v>
      </c>
      <c r="C198" s="181">
        <f t="shared" ca="1" si="170"/>
        <v>1.3034690819207446</v>
      </c>
      <c r="D198" s="182" t="e">
        <f t="shared" ca="1" si="170"/>
        <v>#N/A</v>
      </c>
      <c r="E198" s="182">
        <f t="shared" ca="1" si="170"/>
        <v>0.13231737565346524</v>
      </c>
      <c r="F198" s="182">
        <f t="shared" ca="1" si="170"/>
        <v>0.5443530014575817</v>
      </c>
      <c r="G198" s="183" t="e">
        <f t="shared" ca="1" si="170"/>
        <v>#VALUE!</v>
      </c>
      <c r="H198" s="182">
        <f t="shared" ca="1" si="170"/>
        <v>0.36336439394619147</v>
      </c>
      <c r="I198" s="182">
        <f t="shared" ca="1" si="170"/>
        <v>1.3745964393131924</v>
      </c>
      <c r="J198" s="184">
        <f t="shared" ca="1" si="170"/>
        <v>0.67999588711469094</v>
      </c>
      <c r="K198" s="182">
        <f t="shared" ca="1" si="170"/>
        <v>0.3268585382648781</v>
      </c>
      <c r="L198" s="182" t="e">
        <f t="shared" ca="1" si="170"/>
        <v>#VALUE!</v>
      </c>
      <c r="M198" s="184" t="e">
        <f t="shared" ca="1" si="170"/>
        <v>#VALUE!</v>
      </c>
      <c r="N198" s="182" t="e">
        <f t="shared" ca="1" si="170"/>
        <v>#VALUE!</v>
      </c>
      <c r="O198" s="185" t="e">
        <f t="shared" ca="1" si="170"/>
        <v>#VALUE!</v>
      </c>
      <c r="P198" s="183">
        <f t="shared" ca="1" si="170"/>
        <v>1.3982192888495661</v>
      </c>
      <c r="Q198" s="182">
        <f t="shared" ca="1" si="170"/>
        <v>1.4389296256219559</v>
      </c>
      <c r="R198" s="182">
        <f t="shared" ca="1" si="170"/>
        <v>0.15731120141716648</v>
      </c>
      <c r="S198" s="182" t="e">
        <f t="shared" ca="1" si="170"/>
        <v>#VALUE!</v>
      </c>
      <c r="T198" s="182" t="e">
        <f t="shared" ref="T198" ca="1" si="171">IF(IF(OR(T68="",T64=0),NA(),T68/T64-1)&gt;1.5,NA(),9/T64-1)</f>
        <v>#VALUE!</v>
      </c>
      <c r="U198" s="182">
        <f t="shared" ref="U198:Y198" ca="1" si="172">IF(IF(OR(U68="",U64=0),NA(),U68/U64-1)&gt;1.5,NA(),U68/U64-1)</f>
        <v>0.18390879529891158</v>
      </c>
      <c r="V198" s="182" t="e">
        <f t="shared" ca="1" si="172"/>
        <v>#VALUE!</v>
      </c>
      <c r="W198" s="182" t="e">
        <f t="shared" ca="1" si="172"/>
        <v>#VALUE!</v>
      </c>
      <c r="X198" s="182">
        <f t="shared" ca="1" si="172"/>
        <v>0.22482015788290477</v>
      </c>
      <c r="Y198" s="185">
        <f t="shared" ca="1" si="172"/>
        <v>0.4029485835033193</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73">SUM(B$9:B$12)/SUM(B$5:B$8)-1</f>
        <v>1.6729832132426958E-2</v>
      </c>
      <c r="C201" s="69">
        <f t="shared" ca="1" si="173"/>
        <v>-1.7990278303449903E-2</v>
      </c>
      <c r="D201" s="31">
        <f t="shared" ca="1" si="173"/>
        <v>-1.8720898747921821E-2</v>
      </c>
      <c r="E201" s="31">
        <f t="shared" ca="1" si="173"/>
        <v>5.0178281512989864E-2</v>
      </c>
      <c r="F201" s="31">
        <f t="shared" ca="1" si="173"/>
        <v>1.3243614716401231E-2</v>
      </c>
      <c r="G201" s="70">
        <f t="shared" ca="1" si="173"/>
        <v>-6.7303736636379341E-3</v>
      </c>
      <c r="H201" s="31">
        <f t="shared" ca="1" si="173"/>
        <v>-3.6149000327619696E-2</v>
      </c>
      <c r="I201" s="31">
        <f t="shared" ca="1" si="173"/>
        <v>-7.1312964058068973E-3</v>
      </c>
      <c r="J201" s="71">
        <f t="shared" ca="1" si="173"/>
        <v>1.0484132371281873E-2</v>
      </c>
      <c r="K201" s="31">
        <f t="shared" ca="1" si="173"/>
        <v>0.35466974156428477</v>
      </c>
      <c r="L201" s="31">
        <f t="shared" ca="1" si="173"/>
        <v>-4.7055116762680482E-2</v>
      </c>
      <c r="M201" s="71">
        <f t="shared" ca="1" si="173"/>
        <v>-3.9691367971147029E-2</v>
      </c>
      <c r="N201" s="31">
        <f t="shared" ca="1" si="173"/>
        <v>0.57526757094290937</v>
      </c>
      <c r="O201" s="62">
        <f t="shared" ca="1" si="173"/>
        <v>-5.7811907816669228E-2</v>
      </c>
      <c r="P201" s="70">
        <f t="shared" ca="1" si="173"/>
        <v>-3.6537511961259206E-2</v>
      </c>
      <c r="Q201" s="31">
        <f t="shared" ca="1" si="173"/>
        <v>-8.7652153381612141E-3</v>
      </c>
      <c r="R201" s="31">
        <f t="shared" ca="1" si="173"/>
        <v>-1.9764885263900633E-2</v>
      </c>
      <c r="S201" s="31" t="e">
        <f t="shared" ca="1" si="173"/>
        <v>#DIV/0!</v>
      </c>
      <c r="T201" s="31" t="e">
        <f t="shared" ca="1" si="173"/>
        <v>#DIV/0!</v>
      </c>
      <c r="U201" s="31">
        <f t="shared" ca="1" si="173"/>
        <v>-5.8713808782089982E-2</v>
      </c>
      <c r="V201" s="31" t="e">
        <f t="shared" ca="1" si="173"/>
        <v>#DIV/0!</v>
      </c>
      <c r="W201" s="31" t="e">
        <f t="shared" ca="1" si="173"/>
        <v>#DIV/0!</v>
      </c>
      <c r="X201" s="31">
        <f t="shared" ca="1" si="173"/>
        <v>6.2152831409041376E-3</v>
      </c>
      <c r="Y201" s="62">
        <f t="shared" ca="1" si="173"/>
        <v>0.34034471643352693</v>
      </c>
    </row>
    <row r="202" spans="1:25" x14ac:dyDescent="0.2">
      <c r="A202" s="36" t="s">
        <v>38</v>
      </c>
      <c r="B202" s="69">
        <f t="shared" ref="B202:S202" ca="1" si="174">SUM(B$13:B$16)/SUM(B$9:B$12)-1</f>
        <v>1.1117979123587363E-2</v>
      </c>
      <c r="C202" s="69">
        <f t="shared" ca="1" si="174"/>
        <v>-2.0052051282719918E-2</v>
      </c>
      <c r="D202" s="31">
        <f t="shared" ca="1" si="174"/>
        <v>-2.1197646520364155E-2</v>
      </c>
      <c r="E202" s="31">
        <f t="shared" ca="1" si="174"/>
        <v>3.8355644031676128E-2</v>
      </c>
      <c r="F202" s="31">
        <f t="shared" ca="1" si="174"/>
        <v>3.3654592511227488E-3</v>
      </c>
      <c r="G202" s="70">
        <f t="shared" ca="1" si="174"/>
        <v>-2.6847829604884632E-3</v>
      </c>
      <c r="H202" s="31">
        <f t="shared" ca="1" si="174"/>
        <v>-2.4286676172902588E-2</v>
      </c>
      <c r="I202" s="31">
        <f t="shared" ca="1" si="174"/>
        <v>-1.4150268951041212E-2</v>
      </c>
      <c r="J202" s="71">
        <f t="shared" ca="1" si="174"/>
        <v>-2.7647478882962817E-3</v>
      </c>
      <c r="K202" s="31">
        <f t="shared" ca="1" si="174"/>
        <v>1.0555047821676933E-2</v>
      </c>
      <c r="L202" s="31">
        <f t="shared" ca="1" si="174"/>
        <v>-9.330162253239771E-2</v>
      </c>
      <c r="M202" s="71">
        <f t="shared" ca="1" si="174"/>
        <v>-7.9693304146275956E-2</v>
      </c>
      <c r="N202" s="31">
        <f t="shared" ca="1" si="174"/>
        <v>3.6558407042320828E-2</v>
      </c>
      <c r="O202" s="62">
        <f t="shared" ca="1" si="174"/>
        <v>-0.19041215685106672</v>
      </c>
      <c r="P202" s="70">
        <f t="shared" ca="1" si="174"/>
        <v>-0.14449103320451395</v>
      </c>
      <c r="Q202" s="31">
        <f t="shared" ca="1" si="174"/>
        <v>2.7471328446213583E-3</v>
      </c>
      <c r="R202" s="31">
        <f t="shared" ca="1" si="174"/>
        <v>-1.832001205364564E-2</v>
      </c>
      <c r="S202" s="31" t="e">
        <f t="shared" ca="1" si="174"/>
        <v>#DIV/0!</v>
      </c>
      <c r="T202" s="31" t="e">
        <f t="shared" ref="T202:T208" ca="1" si="175">SUM(T$9:T$12)/SUM(T$5:T$8)-1</f>
        <v>#DIV/0!</v>
      </c>
      <c r="U202" s="31">
        <f ca="1">SUM(U$13:U$16)/SUM(U$9:U$12)-1</f>
        <v>-3.2669816694300913E-2</v>
      </c>
      <c r="V202" s="31" t="e">
        <f ca="1">SUM(V$13:V$16)/SUM(V$9:V$12)-1</f>
        <v>#DIV/0!</v>
      </c>
      <c r="W202" s="31" t="e">
        <f t="shared" ref="W202:W208" ca="1" si="176">SUM(W$9:W$12)/SUM(W$5:W$8)-1</f>
        <v>#DIV/0!</v>
      </c>
      <c r="X202" s="31">
        <f ca="1">SUM(X$13:X$16)/SUM(X$9:X$12)-1</f>
        <v>5.3784067945001235E-2</v>
      </c>
      <c r="Y202" s="62">
        <f ca="1">SUM(Y$13:Y$16)/SUM(Y$9:Y$12)-1</f>
        <v>1.9484540219629531E-2</v>
      </c>
    </row>
    <row r="203" spans="1:25" x14ac:dyDescent="0.2">
      <c r="A203" s="36" t="s">
        <v>39</v>
      </c>
      <c r="B203" s="69">
        <f t="shared" ref="B203:S203" ca="1" si="177">SUM(B$17:B$20)/SUM(B$13:B$16)-1</f>
        <v>5.0998070160617193E-3</v>
      </c>
      <c r="C203" s="69">
        <f t="shared" ca="1" si="177"/>
        <v>-2.073001129675911E-2</v>
      </c>
      <c r="D203" s="31">
        <f t="shared" ca="1" si="177"/>
        <v>-2.2491695606119078E-2</v>
      </c>
      <c r="E203" s="31">
        <f t="shared" ca="1" si="177"/>
        <v>2.1206584898681768E-2</v>
      </c>
      <c r="F203" s="31">
        <f t="shared" ca="1" si="177"/>
        <v>-1.0951620640056281E-2</v>
      </c>
      <c r="G203" s="70">
        <f t="shared" ca="1" si="177"/>
        <v>8.2376248241478045E-4</v>
      </c>
      <c r="H203" s="31">
        <f t="shared" ca="1" si="177"/>
        <v>2.8209487056836124E-2</v>
      </c>
      <c r="I203" s="31">
        <f t="shared" ca="1" si="177"/>
        <v>-1.555619271976294E-2</v>
      </c>
      <c r="J203" s="71">
        <f t="shared" ca="1" si="177"/>
        <v>-2.0261864015491571E-2</v>
      </c>
      <c r="K203" s="31">
        <f t="shared" ca="1" si="177"/>
        <v>-4.4273738554398756E-2</v>
      </c>
      <c r="L203" s="31">
        <f t="shared" ca="1" si="177"/>
        <v>-8.9661674306172112E-2</v>
      </c>
      <c r="M203" s="71">
        <f t="shared" ca="1" si="177"/>
        <v>-6.6069200073300749E-2</v>
      </c>
      <c r="N203" s="31">
        <f t="shared" ca="1" si="177"/>
        <v>-2.5913257541134382E-2</v>
      </c>
      <c r="O203" s="62">
        <f t="shared" ca="1" si="177"/>
        <v>-0.24942827174887816</v>
      </c>
      <c r="P203" s="70">
        <f t="shared" ca="1" si="177"/>
        <v>-7.5268444645431032E-3</v>
      </c>
      <c r="Q203" s="31">
        <f t="shared" ca="1" si="177"/>
        <v>-7.9156558545903088E-3</v>
      </c>
      <c r="R203" s="31">
        <f t="shared" ca="1" si="177"/>
        <v>-1.2624535580625373E-2</v>
      </c>
      <c r="S203" s="31">
        <f t="shared" ca="1" si="177"/>
        <v>1.3484810918062973E-2</v>
      </c>
      <c r="T203" s="31" t="e">
        <f ca="1">SUM(T$9:T$12)/SUM(T$5:T$8)-1</f>
        <v>#DIV/0!</v>
      </c>
      <c r="U203" s="31">
        <f ca="1">SUM(U$17:U$20)/SUM(U$13:U$16)-1</f>
        <v>-1.382479792193525E-3</v>
      </c>
      <c r="V203" s="31">
        <f ca="1">SUM(V$17:V$20)/SUM(V$13:V$16)-1</f>
        <v>4.7908736548740061E-2</v>
      </c>
      <c r="W203" s="31" t="e">
        <f t="shared" ca="1" si="176"/>
        <v>#DIV/0!</v>
      </c>
      <c r="X203" s="31">
        <f ca="1">SUM(X$17:X$20)/SUM(X$13:X$16)-1</f>
        <v>-3.7347116313480644E-2</v>
      </c>
      <c r="Y203" s="62">
        <f ca="1">SUM(Y$17:Y$20)/SUM(Y$13:Y$16)-1</f>
        <v>-4.9105368352428957E-2</v>
      </c>
    </row>
    <row r="204" spans="1:25" x14ac:dyDescent="0.2">
      <c r="A204" s="36" t="s">
        <v>40</v>
      </c>
      <c r="B204" s="69">
        <f t="shared" ref="B204:S204" ca="1" si="178">SUM(B$21:B$24)/SUM(B$17:B$20)-1</f>
        <v>5.718368508056404E-4</v>
      </c>
      <c r="C204" s="69">
        <f t="shared" ca="1" si="178"/>
        <v>-2.1944258551728879E-2</v>
      </c>
      <c r="D204" s="31">
        <f t="shared" ca="1" si="178"/>
        <v>-2.4905446480112836E-2</v>
      </c>
      <c r="E204" s="31">
        <f t="shared" ca="1" si="178"/>
        <v>5.9169483776846388E-3</v>
      </c>
      <c r="F204" s="31">
        <f t="shared" ca="1" si="178"/>
        <v>-2.3814958868187852E-2</v>
      </c>
      <c r="G204" s="70">
        <f t="shared" ca="1" si="178"/>
        <v>-7.3178894991396959E-3</v>
      </c>
      <c r="H204" s="31">
        <f t="shared" ca="1" si="178"/>
        <v>1.0965025002278583E-3</v>
      </c>
      <c r="I204" s="31">
        <f t="shared" ca="1" si="178"/>
        <v>-1.5205630534258496E-2</v>
      </c>
      <c r="J204" s="71">
        <f t="shared" ca="1" si="178"/>
        <v>-2.2095021938829618E-2</v>
      </c>
      <c r="K204" s="31">
        <f t="shared" ca="1" si="178"/>
        <v>-6.4759546049434569E-2</v>
      </c>
      <c r="L204" s="31">
        <f t="shared" ca="1" si="178"/>
        <v>-3.8912050488390859E-2</v>
      </c>
      <c r="M204" s="71">
        <f t="shared" ca="1" si="178"/>
        <v>-4.0552451862265859E-2</v>
      </c>
      <c r="N204" s="31">
        <f t="shared" ca="1" si="178"/>
        <v>-4.0453218624687759E-2</v>
      </c>
      <c r="O204" s="62">
        <f t="shared" ca="1" si="178"/>
        <v>-0.12188410345701994</v>
      </c>
      <c r="P204" s="70">
        <f t="shared" ca="1" si="178"/>
        <v>-4.2362669208928505E-3</v>
      </c>
      <c r="Q204" s="31">
        <f t="shared" ca="1" si="178"/>
        <v>-1.4354244584217524E-2</v>
      </c>
      <c r="R204" s="31">
        <f t="shared" ca="1" si="178"/>
        <v>-1.6635089652242474E-2</v>
      </c>
      <c r="S204" s="31">
        <f t="shared" ca="1" si="178"/>
        <v>3.5952682460493879E-3</v>
      </c>
      <c r="T204" s="31" t="e">
        <f t="shared" ca="1" si="175"/>
        <v>#DIV/0!</v>
      </c>
      <c r="U204" s="31">
        <f ca="1">SUM(U$21:U$24)/SUM(U$17:U$20)-1</f>
        <v>-1.4764930197866954E-3</v>
      </c>
      <c r="V204" s="31">
        <f ca="1">SUM(V$21:V$24)/SUM(V$17:V$20)-1</f>
        <v>-7.3358788633731686E-3</v>
      </c>
      <c r="W204" s="31" t="e">
        <f t="shared" ca="1" si="176"/>
        <v>#DIV/0!</v>
      </c>
      <c r="X204" s="31">
        <f ca="1">SUM(X$21:X$24)/SUM(X$17:X$20)-1</f>
        <v>-5.6072143287697496E-2</v>
      </c>
      <c r="Y204" s="62">
        <f ca="1">SUM(Y$21:Y$24)/SUM(Y$17:Y$20)-1</f>
        <v>-7.2769492574581318E-2</v>
      </c>
    </row>
    <row r="205" spans="1:25" x14ac:dyDescent="0.2">
      <c r="A205" s="36" t="s">
        <v>41</v>
      </c>
      <c r="B205" s="69">
        <f t="shared" ref="B205:S205" ca="1" si="179">IF(ISBLANK(B28),NA(),SUM(B$25:B$28)/SUM(B$21:B$24)-1)</f>
        <v>5.9084201013976934E-3</v>
      </c>
      <c r="C205" s="69">
        <f t="shared" ca="1" si="179"/>
        <v>-2.0709222686829398E-2</v>
      </c>
      <c r="D205" s="31">
        <f t="shared" ca="1" si="179"/>
        <v>-2.2430561098873647E-2</v>
      </c>
      <c r="E205" s="31">
        <f t="shared" ca="1" si="179"/>
        <v>7.618671165916302E-3</v>
      </c>
      <c r="F205" s="31">
        <f t="shared" ca="1" si="179"/>
        <v>-3.9246248829664765E-2</v>
      </c>
      <c r="G205" s="70">
        <f t="shared" ca="1" si="179"/>
        <v>-6.9624401158651095E-3</v>
      </c>
      <c r="H205" s="31">
        <f t="shared" ca="1" si="179"/>
        <v>1.8887421692945106E-2</v>
      </c>
      <c r="I205" s="31">
        <f t="shared" ca="1" si="179"/>
        <v>-1.5871150584335192E-2</v>
      </c>
      <c r="J205" s="71">
        <f t="shared" ca="1" si="179"/>
        <v>-1.2203365816659595E-2</v>
      </c>
      <c r="K205" s="31">
        <f t="shared" ca="1" si="179"/>
        <v>-6.6054407273322902E-2</v>
      </c>
      <c r="L205" s="31">
        <f t="shared" ca="1" si="179"/>
        <v>-1.5305837462502803E-2</v>
      </c>
      <c r="M205" s="71">
        <f t="shared" ca="1" si="179"/>
        <v>-6.1887816674801144E-2</v>
      </c>
      <c r="N205" s="31">
        <f t="shared" ca="1" si="179"/>
        <v>-2.3049510222014735E-2</v>
      </c>
      <c r="O205" s="62">
        <f t="shared" ca="1" si="179"/>
        <v>-0.13598688043438767</v>
      </c>
      <c r="P205" s="70">
        <f t="shared" ca="1" si="179"/>
        <v>-1.1387753059030059E-2</v>
      </c>
      <c r="Q205" s="31">
        <f t="shared" ca="1" si="179"/>
        <v>-1.0771124456640968E-2</v>
      </c>
      <c r="R205" s="31">
        <f t="shared" ca="1" si="179"/>
        <v>-2.2945031813431327E-2</v>
      </c>
      <c r="S205" s="31">
        <f t="shared" ca="1" si="179"/>
        <v>-1.4479855166899092E-2</v>
      </c>
      <c r="T205" s="31" t="e">
        <f t="shared" ca="1" si="175"/>
        <v>#DIV/0!</v>
      </c>
      <c r="U205" s="31">
        <f ca="1">IF(ISBLANK(U28),NA(),SUM(U$25:U$28)/SUM(U$21:U$24)-1)</f>
        <v>-1.4894927575580641E-2</v>
      </c>
      <c r="V205" s="31">
        <f ca="1">IF(ISBLANK(V28),NA(),SUM(V$25:V$28)/SUM(V$21:V$24)-1)</f>
        <v>-3.3074981139032622E-2</v>
      </c>
      <c r="W205" s="31" t="e">
        <f t="shared" ca="1" si="176"/>
        <v>#DIV/0!</v>
      </c>
      <c r="X205" s="31">
        <f ca="1">IF(ISBLANK(X28),NA(),SUM(X$25:X$28)/SUM(X$21:X$24)-1)</f>
        <v>-5.1646194651070787E-2</v>
      </c>
      <c r="Y205" s="62">
        <f ca="1">IF(ISBLANK(Y28),NA(),SUM(Y$25:Y$28)/SUM(Y$21:Y$24)-1)</f>
        <v>-5.0515363198223584E-2</v>
      </c>
    </row>
    <row r="206" spans="1:25" x14ac:dyDescent="0.2">
      <c r="A206" s="36" t="s">
        <v>42</v>
      </c>
      <c r="B206" s="69">
        <f t="shared" ref="B206:S206" ca="1" si="180">IF(ISBLANK(B32),NA(),SUM(B$29:B$32)/SUM(B$25:B$28)-1)</f>
        <v>5.4572977081586149E-3</v>
      </c>
      <c r="C206" s="69">
        <f t="shared" ca="1" si="180"/>
        <v>-2.0249830467143348E-2</v>
      </c>
      <c r="D206" s="31">
        <f t="shared" ca="1" si="180"/>
        <v>-2.1401232147761018E-2</v>
      </c>
      <c r="E206" s="31">
        <f t="shared" ca="1" si="180"/>
        <v>1.2731298540973324E-3</v>
      </c>
      <c r="F206" s="31">
        <f t="shared" ca="1" si="180"/>
        <v>-3.3139323166041068E-2</v>
      </c>
      <c r="G206" s="70">
        <f t="shared" ca="1" si="180"/>
        <v>-1.1190166265193646E-3</v>
      </c>
      <c r="H206" s="31">
        <f t="shared" ca="1" si="180"/>
        <v>-4.0677991146119363E-2</v>
      </c>
      <c r="I206" s="31">
        <f t="shared" ca="1" si="180"/>
        <v>-3.7680772985067112E-2</v>
      </c>
      <c r="J206" s="71">
        <f t="shared" ca="1" si="180"/>
        <v>-2.8878362918146827E-2</v>
      </c>
      <c r="K206" s="31">
        <f t="shared" ca="1" si="180"/>
        <v>-4.6435141796220214E-2</v>
      </c>
      <c r="L206" s="31">
        <f t="shared" ca="1" si="180"/>
        <v>-1</v>
      </c>
      <c r="M206" s="71">
        <f t="shared" ca="1" si="180"/>
        <v>-1</v>
      </c>
      <c r="N206" s="31">
        <f t="shared" ca="1" si="180"/>
        <v>-1.1872728479375483E-2</v>
      </c>
      <c r="O206" s="62">
        <f t="shared" ca="1" si="180"/>
        <v>-0.18529030920833578</v>
      </c>
      <c r="P206" s="70">
        <f t="shared" ca="1" si="180"/>
        <v>-5.0352851440916613E-2</v>
      </c>
      <c r="Q206" s="31">
        <f t="shared" ca="1" si="180"/>
        <v>-5.8872507950595843E-3</v>
      </c>
      <c r="R206" s="31">
        <f t="shared" ca="1" si="180"/>
        <v>-1.7567413869788662E-2</v>
      </c>
      <c r="S206" s="31">
        <f t="shared" ca="1" si="180"/>
        <v>-2.668600480013017E-2</v>
      </c>
      <c r="T206" s="31" t="e">
        <f t="shared" ca="1" si="175"/>
        <v>#DIV/0!</v>
      </c>
      <c r="U206" s="31">
        <f ca="1">IF(ISBLANK(U32),NA(),SUM(U$29:U$32)/SUM(U$25:U$28)-1)</f>
        <v>-6.9315116782789898E-3</v>
      </c>
      <c r="V206" s="31">
        <f ca="1">IF(ISBLANK(V32),NA(),SUM(V$29:V$32)/SUM(V$25:V$28)-1)</f>
        <v>-2.8097848732149155E-2</v>
      </c>
      <c r="W206" s="31" t="e">
        <f t="shared" ca="1" si="176"/>
        <v>#DIV/0!</v>
      </c>
      <c r="X206" s="31">
        <f ca="1">IF(ISBLANK(X32),NA(),SUM(X$29:X$32)/SUM(X$25:X$28)-1)</f>
        <v>-7.4124609171412059E-2</v>
      </c>
      <c r="Y206" s="62">
        <f ca="1">IF(ISBLANK(Y32),NA(),SUM(Y$29:Y$32)/SUM(Y$25:Y$28)-1)</f>
        <v>-1.9275133353550356E-2</v>
      </c>
    </row>
    <row r="207" spans="1:25" x14ac:dyDescent="0.2">
      <c r="A207" s="36" t="s">
        <v>43</v>
      </c>
      <c r="B207" s="69">
        <f t="shared" ref="B207:S207" ca="1" si="181">IF(ISBLANK(B36),NA(),SUM(B$33:B$36)/SUM(B$29:B$32)-1)</f>
        <v>1.4493610593856232E-2</v>
      </c>
      <c r="C207" s="69">
        <f t="shared" ca="1" si="181"/>
        <v>-1.4837437755646055E-2</v>
      </c>
      <c r="D207" s="31">
        <f t="shared" ca="1" si="181"/>
        <v>-1.9301953934418692E-2</v>
      </c>
      <c r="E207" s="31">
        <f t="shared" ca="1" si="181"/>
        <v>2.1231573707387597E-3</v>
      </c>
      <c r="F207" s="31">
        <f t="shared" ca="1" si="181"/>
        <v>-2.5267898150950319E-2</v>
      </c>
      <c r="G207" s="70">
        <f t="shared" ca="1" si="181"/>
        <v>-1.2102675680036756E-2</v>
      </c>
      <c r="H207" s="31">
        <f t="shared" ca="1" si="181"/>
        <v>-2.6325379497055823E-2</v>
      </c>
      <c r="I207" s="31">
        <f t="shared" ca="1" si="181"/>
        <v>-2.6432587368570792E-2</v>
      </c>
      <c r="J207" s="71">
        <f t="shared" ca="1" si="181"/>
        <v>-2.4826119387147849E-2</v>
      </c>
      <c r="K207" s="31">
        <f t="shared" ca="1" si="181"/>
        <v>-2.8063451480621504E-2</v>
      </c>
      <c r="L207" s="31" t="e">
        <f t="shared" ca="1" si="181"/>
        <v>#DIV/0!</v>
      </c>
      <c r="M207" s="71" t="e">
        <f t="shared" ca="1" si="181"/>
        <v>#DIV/0!</v>
      </c>
      <c r="N207" s="31">
        <f t="shared" ca="1" si="181"/>
        <v>-2.1702650782328137E-3</v>
      </c>
      <c r="O207" s="62">
        <f t="shared" ca="1" si="181"/>
        <v>-4.3504293233500801E-2</v>
      </c>
      <c r="P207" s="70">
        <f t="shared" ca="1" si="181"/>
        <v>0.1151480723743592</v>
      </c>
      <c r="Q207" s="31">
        <f t="shared" ca="1" si="181"/>
        <v>-2.4215871966990488E-3</v>
      </c>
      <c r="R207" s="31">
        <f t="shared" ca="1" si="181"/>
        <v>-2.3624400761940723E-2</v>
      </c>
      <c r="S207" s="31">
        <f t="shared" ca="1" si="181"/>
        <v>-1</v>
      </c>
      <c r="T207" s="31" t="e">
        <f t="shared" ca="1" si="175"/>
        <v>#DIV/0!</v>
      </c>
      <c r="U207" s="31">
        <f ca="1">IF(ISBLANK(U36),NA(),SUM(U$33:U$36)/SUM(U$29:U$32)-1)</f>
        <v>-3.7140704196786389E-3</v>
      </c>
      <c r="V207" s="31">
        <f ca="1">IF(ISBLANK(V36),NA(),SUM(V$33:V$36)/SUM(V$29:V$32)-1)</f>
        <v>-1</v>
      </c>
      <c r="W207" s="31" t="e">
        <f t="shared" ca="1" si="176"/>
        <v>#DIV/0!</v>
      </c>
      <c r="X207" s="31">
        <f ca="1">IF(ISBLANK(X36),NA(),SUM(X$33:X$36)/SUM(X$29:X$32)-1)</f>
        <v>4.6650215488462932E-2</v>
      </c>
      <c r="Y207" s="62">
        <f ca="1">IF(ISBLANK(Y36),NA(),SUM(Y$33:Y$36)/SUM(Y$29:Y$32)-1)</f>
        <v>-4.0064276053212944E-2</v>
      </c>
    </row>
    <row r="208" spans="1:25" x14ac:dyDescent="0.2">
      <c r="A208" s="36" t="s">
        <v>44</v>
      </c>
      <c r="B208" s="69">
        <f t="shared" ref="B208:S208" ca="1" si="182">IF(ISBLANK(B40),NA(),SUM(B$37:B$40)/SUM(B$33:B$36)-1)</f>
        <v>3.5753049418874028E-3</v>
      </c>
      <c r="C208" s="69">
        <f t="shared" ca="1" si="182"/>
        <v>-2.2263418344074859E-2</v>
      </c>
      <c r="D208" s="31">
        <f t="shared" ca="1" si="182"/>
        <v>-2.3371469075810669E-2</v>
      </c>
      <c r="E208" s="31">
        <f t="shared" ca="1" si="182"/>
        <v>-1.608991768005108E-3</v>
      </c>
      <c r="F208" s="31">
        <f t="shared" ca="1" si="182"/>
        <v>-3.5723819405553359E-2</v>
      </c>
      <c r="G208" s="70">
        <f t="shared" ca="1" si="182"/>
        <v>-1.6344916853187397E-2</v>
      </c>
      <c r="H208" s="31">
        <f t="shared" ca="1" si="182"/>
        <v>-2.1030667692937488E-2</v>
      </c>
      <c r="I208" s="31">
        <f t="shared" ca="1" si="182"/>
        <v>-3.7372320405891557E-2</v>
      </c>
      <c r="J208" s="71">
        <f t="shared" ca="1" si="182"/>
        <v>-4.468727103771053E-2</v>
      </c>
      <c r="K208" s="31">
        <f t="shared" ca="1" si="182"/>
        <v>-3.2162418899995937E-2</v>
      </c>
      <c r="L208" s="31" t="e">
        <f t="shared" ca="1" si="182"/>
        <v>#DIV/0!</v>
      </c>
      <c r="M208" s="71" t="e">
        <f t="shared" ca="1" si="182"/>
        <v>#DIV/0!</v>
      </c>
      <c r="N208" s="31">
        <f t="shared" ca="1" si="182"/>
        <v>-2.9456732969127541E-3</v>
      </c>
      <c r="O208" s="62">
        <f t="shared" ca="1" si="182"/>
        <v>-2.8625607113046403E-3</v>
      </c>
      <c r="P208" s="70">
        <f t="shared" ca="1" si="182"/>
        <v>-3.0726981176704027E-2</v>
      </c>
      <c r="Q208" s="31">
        <f t="shared" ca="1" si="182"/>
        <v>-7.4756050805443452E-3</v>
      </c>
      <c r="R208" s="31">
        <f t="shared" ca="1" si="182"/>
        <v>-2.9172042332358927E-2</v>
      </c>
      <c r="S208" s="31" t="e">
        <f t="shared" ca="1" si="182"/>
        <v>#DIV/0!</v>
      </c>
      <c r="T208" s="31" t="e">
        <f t="shared" ca="1" si="175"/>
        <v>#DIV/0!</v>
      </c>
      <c r="U208" s="31">
        <f ca="1">IF(ISBLANK(U40),NA(),SUM(U$37:U$40)/SUM(U$33:U$36)-1)</f>
        <v>6.3035922613534634E-3</v>
      </c>
      <c r="V208" s="31" t="e">
        <f ca="1">IF(ISBLANK(V40),NA(),SUM(V$37:V$40)/SUM(V$33:V$36)-1)</f>
        <v>#DIV/0!</v>
      </c>
      <c r="W208" s="31" t="e">
        <f t="shared" ca="1" si="176"/>
        <v>#DIV/0!</v>
      </c>
      <c r="X208" s="31">
        <f ca="1">IF(ISBLANK(X40),NA(),SUM(X$37:X$40)/SUM(X$33:X$36)-1)</f>
        <v>-3.1106832041265631E-2</v>
      </c>
      <c r="Y208" s="62">
        <f ca="1">IF(ISBLANK(Y40),NA(),SUM(Y$37:Y$40)/SUM(Y$33:Y$36)-1)</f>
        <v>-4.9399825421609367E-2</v>
      </c>
    </row>
    <row r="209" spans="1:25" x14ac:dyDescent="0.2">
      <c r="A209" s="36" t="s">
        <v>45</v>
      </c>
      <c r="B209" s="69">
        <f ca="1">IF(ISBLANK(B44),NA(),SUM(B$41:B$44)/SUM(B$37:B$40)-1)</f>
        <v>2.5769322567410491E-3</v>
      </c>
      <c r="C209" s="69">
        <f t="shared" ref="C209:Y209" ca="1" si="183">IF(ISBLANK(C44),NA(),SUM(C$41:C$44)/SUM(C$37:C$40)-1)</f>
        <v>-2.1945432993679903E-2</v>
      </c>
      <c r="D209" s="31">
        <f t="shared" ca="1" si="183"/>
        <v>-2.2560669701878977E-2</v>
      </c>
      <c r="E209" s="31">
        <f t="shared" ca="1" si="183"/>
        <v>-4.2008057739100213E-3</v>
      </c>
      <c r="F209" s="31">
        <f t="shared" ca="1" si="183"/>
        <v>-2.9248359508258437E-2</v>
      </c>
      <c r="G209" s="70">
        <f t="shared" ca="1" si="183"/>
        <v>-1.8722256743714749E-2</v>
      </c>
      <c r="H209" s="31">
        <f t="shared" ca="1" si="183"/>
        <v>-5.2822699217344726E-2</v>
      </c>
      <c r="I209" s="31">
        <f t="shared" ca="1" si="183"/>
        <v>-2.501953936964163E-2</v>
      </c>
      <c r="J209" s="71">
        <f t="shared" ca="1" si="183"/>
        <v>-2.513300106300842E-2</v>
      </c>
      <c r="K209" s="31">
        <f t="shared" ca="1" si="183"/>
        <v>-3.2047532124362954E-2</v>
      </c>
      <c r="L209" s="31" t="e">
        <f t="shared" ca="1" si="183"/>
        <v>#DIV/0!</v>
      </c>
      <c r="M209" s="71" t="e">
        <f t="shared" ca="1" si="183"/>
        <v>#DIV/0!</v>
      </c>
      <c r="N209" s="31">
        <f t="shared" ca="1" si="183"/>
        <v>-6.4979782225491611E-3</v>
      </c>
      <c r="O209" s="62">
        <f t="shared" ca="1" si="183"/>
        <v>2.2230018017469266E-2</v>
      </c>
      <c r="P209" s="70">
        <f t="shared" ca="1" si="183"/>
        <v>4.068121512498446E-2</v>
      </c>
      <c r="Q209" s="31">
        <f t="shared" ca="1" si="183"/>
        <v>-1.7900248528100682E-2</v>
      </c>
      <c r="R209" s="31">
        <f t="shared" ca="1" si="183"/>
        <v>-2.6118513365154805E-2</v>
      </c>
      <c r="S209" s="31" t="e">
        <f t="shared" ca="1" si="183"/>
        <v>#DIV/0!</v>
      </c>
      <c r="T209" s="31" t="e">
        <f t="shared" ca="1" si="183"/>
        <v>#DIV/0!</v>
      </c>
      <c r="U209" s="31">
        <f t="shared" ca="1" si="183"/>
        <v>-1.3631599196617383E-2</v>
      </c>
      <c r="V209" s="31" t="e">
        <f t="shared" ca="1" si="183"/>
        <v>#DIV/0!</v>
      </c>
      <c r="W209" s="31" t="e">
        <f t="shared" ca="1" si="183"/>
        <v>#DIV/0!</v>
      </c>
      <c r="X209" s="31">
        <f t="shared" ca="1" si="183"/>
        <v>-0.13618306501476785</v>
      </c>
      <c r="Y209" s="62">
        <f t="shared" ca="1" si="183"/>
        <v>-4.7167767198380561E-3</v>
      </c>
    </row>
    <row r="210" spans="1:25" x14ac:dyDescent="0.2">
      <c r="A210" s="36" t="s">
        <v>46</v>
      </c>
      <c r="B210" s="69">
        <f ca="1">IF(ISBLANK(B48),NA(),SUM(B$45:B$48)/SUM(B$41:B$44)-1)</f>
        <v>-6.7612386898060484E-3</v>
      </c>
      <c r="C210" s="69">
        <f t="shared" ref="C210:Y210" ca="1" si="184">IF(ISBLANK(C48),NA(),SUM(C$45:C$48)/SUM(C$41:C$44)-1)</f>
        <v>-2.1501778989865827E-2</v>
      </c>
      <c r="D210" s="31">
        <f t="shared" ca="1" si="184"/>
        <v>-2.0933009018558546E-2</v>
      </c>
      <c r="E210" s="31">
        <f t="shared" ca="1" si="184"/>
        <v>-6.0829506186489413E-3</v>
      </c>
      <c r="F210" s="31">
        <f t="shared" ca="1" si="184"/>
        <v>-3.2858509886825593E-2</v>
      </c>
      <c r="G210" s="70">
        <f t="shared" ca="1" si="184"/>
        <v>-1.5584366692913521E-2</v>
      </c>
      <c r="H210" s="31">
        <f t="shared" ca="1" si="184"/>
        <v>-9.5892166057049977E-3</v>
      </c>
      <c r="I210" s="31">
        <f t="shared" ca="1" si="184"/>
        <v>-2.3089740392035707E-2</v>
      </c>
      <c r="J210" s="71">
        <f t="shared" ca="1" si="184"/>
        <v>-2.8783769953353522E-2</v>
      </c>
      <c r="K210" s="31">
        <f t="shared" ca="1" si="184"/>
        <v>-3.366890541586709E-2</v>
      </c>
      <c r="L210" s="31" t="e">
        <f t="shared" ca="1" si="184"/>
        <v>#DIV/0!</v>
      </c>
      <c r="M210" s="71" t="e">
        <f t="shared" ca="1" si="184"/>
        <v>#DIV/0!</v>
      </c>
      <c r="N210" s="31">
        <f t="shared" ca="1" si="184"/>
        <v>-8.3393139139772421E-3</v>
      </c>
      <c r="O210" s="62">
        <f t="shared" ca="1" si="184"/>
        <v>-1.4202879136190338E-3</v>
      </c>
      <c r="P210" s="70">
        <f t="shared" ca="1" si="184"/>
        <v>0.16496184089623056</v>
      </c>
      <c r="Q210" s="31">
        <f t="shared" ca="1" si="184"/>
        <v>-1.353730875723913E-2</v>
      </c>
      <c r="R210" s="31">
        <f t="shared" ca="1" si="184"/>
        <v>-2.5952500988512983E-2</v>
      </c>
      <c r="S210" s="31" t="e">
        <f t="shared" ca="1" si="184"/>
        <v>#DIV/0!</v>
      </c>
      <c r="T210" s="31">
        <f t="shared" ca="1" si="184"/>
        <v>-1.3728788544158266E-2</v>
      </c>
      <c r="U210" s="31">
        <f t="shared" ca="1" si="184"/>
        <v>5.6122638672460257E-2</v>
      </c>
      <c r="V210" s="31" t="e">
        <f t="shared" ca="1" si="184"/>
        <v>#DIV/0!</v>
      </c>
      <c r="W210" s="31">
        <f t="shared" ca="1" si="184"/>
        <v>-3.3593525765394983E-2</v>
      </c>
      <c r="X210" s="31">
        <f t="shared" ca="1" si="184"/>
        <v>-5.6954971799651921E-2</v>
      </c>
      <c r="Y210" s="62">
        <f t="shared" ca="1" si="184"/>
        <v>-3.824585642098044E-2</v>
      </c>
    </row>
    <row r="211" spans="1:25" x14ac:dyDescent="0.2">
      <c r="A211" s="36" t="s">
        <v>178</v>
      </c>
      <c r="B211" s="69">
        <f ca="1">IF(ISBLANK(B52),NA(),SUM(B$49:B$52)/SUM(B$45:B$48)-1)</f>
        <v>-6.910398066178991E-3</v>
      </c>
      <c r="C211" s="69">
        <f t="shared" ref="C211:Y211" ca="1" si="185">IF(ISBLANK(C52),NA(),SUM(C$49:C$52)/SUM(C$45:C$48)-1)</f>
        <v>-2.0478595651593046E-2</v>
      </c>
      <c r="D211" s="31">
        <f t="shared" ca="1" si="185"/>
        <v>-2.1543096317934496E-2</v>
      </c>
      <c r="E211" s="31">
        <f t="shared" ca="1" si="185"/>
        <v>-8.978101765040325E-4</v>
      </c>
      <c r="F211" s="31">
        <f t="shared" ca="1" si="185"/>
        <v>-3.509954861428155E-2</v>
      </c>
      <c r="G211" s="70">
        <f t="shared" ca="1" si="185"/>
        <v>-1.5750359174067086E-2</v>
      </c>
      <c r="H211" s="31">
        <f t="shared" ca="1" si="185"/>
        <v>5.4348277457019201E-3</v>
      </c>
      <c r="I211" s="31">
        <f t="shared" ca="1" si="185"/>
        <v>-3.5633520924336803E-2</v>
      </c>
      <c r="J211" s="31">
        <f t="shared" ca="1" si="185"/>
        <v>-4.2159178304304046E-2</v>
      </c>
      <c r="K211" s="31">
        <f t="shared" ca="1" si="185"/>
        <v>-3.3488320216410017E-2</v>
      </c>
      <c r="L211" s="31" t="e">
        <f t="shared" ca="1" si="185"/>
        <v>#DIV/0!</v>
      </c>
      <c r="M211" s="31" t="e">
        <f t="shared" ca="1" si="185"/>
        <v>#DIV/0!</v>
      </c>
      <c r="N211" s="31">
        <f t="shared" ca="1" si="185"/>
        <v>-7.2180711969027644E-4</v>
      </c>
      <c r="O211" s="62">
        <f t="shared" ca="1" si="185"/>
        <v>-4.0386980912633708E-2</v>
      </c>
      <c r="P211" s="31">
        <f t="shared" ca="1" si="185"/>
        <v>0.32467665757629338</v>
      </c>
      <c r="Q211" s="31">
        <f ca="1">IF(ISBLANK(Q52),NA(),SUM(Q$49:Q$52)/SUM(Q$45:Q$48)-1)</f>
        <v>-1.1724828039253676E-2</v>
      </c>
      <c r="R211" s="31">
        <f t="shared" ca="1" si="185"/>
        <v>-2.7939669237261655E-2</v>
      </c>
      <c r="S211" s="31" t="e">
        <f t="shared" ca="1" si="185"/>
        <v>#DIV/0!</v>
      </c>
      <c r="T211" s="31">
        <f t="shared" ca="1" si="185"/>
        <v>-2.6525930609781478E-2</v>
      </c>
      <c r="U211" s="31">
        <f t="shared" ca="1" si="185"/>
        <v>-1.232811004501233E-4</v>
      </c>
      <c r="V211" s="31" t="e">
        <f t="shared" ca="1" si="185"/>
        <v>#DIV/0!</v>
      </c>
      <c r="W211" s="31">
        <f t="shared" ca="1" si="185"/>
        <v>-3.3654642949051849E-2</v>
      </c>
      <c r="X211" s="31">
        <f t="shared" ca="1" si="185"/>
        <v>-2.193051516275446E-2</v>
      </c>
      <c r="Y211" s="62">
        <f t="shared" ca="1" si="185"/>
        <v>-2.0959779039765647E-2</v>
      </c>
    </row>
    <row r="212" spans="1:25" x14ac:dyDescent="0.2">
      <c r="A212" s="36" t="s">
        <v>202</v>
      </c>
      <c r="B212" s="69">
        <f ca="1">IF(ISBLANK(B56),NA(),SUM(B$53:B$56)/SUM(B$49:B$52)-1)</f>
        <v>-6.4597140754488747E-3</v>
      </c>
      <c r="C212" s="69">
        <f t="shared" ref="C212:X212" ca="1" si="186">IF(ISBLANK(C56),NA(),SUM(C$53:C$56)/SUM(C$49:C$52)-1)</f>
        <v>-1.4331136278065593E-2</v>
      </c>
      <c r="D212" s="31">
        <f t="shared" ca="1" si="186"/>
        <v>-1.707484656353031E-2</v>
      </c>
      <c r="E212" s="31">
        <f t="shared" ca="1" si="186"/>
        <v>4.8556962671542081E-4</v>
      </c>
      <c r="F212" s="31">
        <f t="shared" ca="1" si="186"/>
        <v>-2.0696969600286774E-2</v>
      </c>
      <c r="G212" s="70">
        <f t="shared" ca="1" si="186"/>
        <v>-1.1559636033848353E-2</v>
      </c>
      <c r="H212" s="31">
        <f t="shared" ca="1" si="186"/>
        <v>-3.3246775677594487E-3</v>
      </c>
      <c r="I212" s="31">
        <f t="shared" ca="1" si="186"/>
        <v>-4.2889251255165961E-2</v>
      </c>
      <c r="J212" s="31">
        <f t="shared" ca="1" si="186"/>
        <v>-5.1244747259640233E-2</v>
      </c>
      <c r="K212" s="31">
        <f t="shared" ca="1" si="186"/>
        <v>-2.1517615988892236E-2</v>
      </c>
      <c r="L212" s="31" t="e">
        <f t="shared" ca="1" si="186"/>
        <v>#DIV/0!</v>
      </c>
      <c r="M212" s="31" t="e">
        <f t="shared" ca="1" si="186"/>
        <v>#DIV/0!</v>
      </c>
      <c r="N212" s="31">
        <f t="shared" ca="1" si="186"/>
        <v>1.3609994829377747E-3</v>
      </c>
      <c r="O212" s="31">
        <f t="shared" ca="1" si="186"/>
        <v>-0.10211995694409126</v>
      </c>
      <c r="P212" s="70">
        <f t="shared" ca="1" si="186"/>
        <v>-7.925149340996307E-2</v>
      </c>
      <c r="Q212" s="31">
        <f t="shared" ca="1" si="186"/>
        <v>-1.8253181967025744E-2</v>
      </c>
      <c r="R212" s="31">
        <f t="shared" ca="1" si="186"/>
        <v>-1.5637360941851641E-2</v>
      </c>
      <c r="S212" s="31" t="e">
        <f t="shared" ca="1" si="186"/>
        <v>#DIV/0!</v>
      </c>
      <c r="T212" s="31">
        <f t="shared" ca="1" si="186"/>
        <v>-7.8367677052864071E-3</v>
      </c>
      <c r="U212" s="31">
        <f t="shared" ca="1" si="186"/>
        <v>1.81760649952738E-2</v>
      </c>
      <c r="V212" s="31" t="e">
        <f t="shared" ca="1" si="186"/>
        <v>#DIV/0!</v>
      </c>
      <c r="W212" s="31">
        <f t="shared" ca="1" si="186"/>
        <v>-2.1811519727763184E-2</v>
      </c>
      <c r="X212" s="31">
        <f t="shared" ca="1" si="186"/>
        <v>0.15767663828410972</v>
      </c>
      <c r="Y212" s="62">
        <f ca="1">IF(ISBLANK(Y56),NA(),SUM(Y$53:Y$56)/SUM(Y$49:Y$52)-1)</f>
        <v>-7.1182692692070004E-3</v>
      </c>
    </row>
    <row r="213" spans="1:25" x14ac:dyDescent="0.2">
      <c r="A213" s="36" t="s">
        <v>203</v>
      </c>
      <c r="B213" s="69">
        <f ca="1">IF(ISBLANK(B57),NA(),SUM(B$57:B$60)/SUM(B$53:B$56)-1)</f>
        <v>-3.6799127570362744E-3</v>
      </c>
      <c r="C213" s="69">
        <f t="shared" ref="C213:Y213" ca="1" si="187">IF(ISBLANK(C57),NA(),SUM(C$57:C$60)/SUM(C$53:C$56)-1)</f>
        <v>-7.6458703627043656E-3</v>
      </c>
      <c r="D213" s="31">
        <f t="shared" ca="1" si="187"/>
        <v>-1.0029625431289713E-2</v>
      </c>
      <c r="E213" s="31">
        <f t="shared" ca="1" si="187"/>
        <v>4.1255448159105423E-3</v>
      </c>
      <c r="F213" s="31">
        <f t="shared" ca="1" si="187"/>
        <v>-1.6927605690475689E-2</v>
      </c>
      <c r="G213" s="70">
        <f t="shared" ca="1" si="187"/>
        <v>-2.3400225857324042E-3</v>
      </c>
      <c r="H213" s="31">
        <f t="shared" ca="1" si="187"/>
        <v>-2.7490600589887171E-2</v>
      </c>
      <c r="I213" s="31">
        <f t="shared" ca="1" si="187"/>
        <v>-4.2771197312826525E-2</v>
      </c>
      <c r="J213" s="31">
        <f t="shared" ca="1" si="187"/>
        <v>-4.2643988330533955E-2</v>
      </c>
      <c r="K213" s="31">
        <f t="shared" ca="1" si="187"/>
        <v>-1.8355385924375245E-2</v>
      </c>
      <c r="L213" s="31" t="e">
        <f t="shared" ca="1" si="187"/>
        <v>#DIV/0!</v>
      </c>
      <c r="M213" s="31" t="e">
        <f t="shared" ca="1" si="187"/>
        <v>#DIV/0!</v>
      </c>
      <c r="N213" s="31">
        <f t="shared" ca="1" si="187"/>
        <v>1.2014750199009772E-3</v>
      </c>
      <c r="O213" s="31">
        <f t="shared" ca="1" si="187"/>
        <v>-3.3855137246176725E-2</v>
      </c>
      <c r="P213" s="70">
        <f t="shared" ca="1" si="187"/>
        <v>-0.11493138346421328</v>
      </c>
      <c r="Q213" s="31">
        <f t="shared" ca="1" si="187"/>
        <v>-1.2249790120175685E-2</v>
      </c>
      <c r="R213" s="31">
        <f t="shared" ca="1" si="187"/>
        <v>-3.1926805540827274E-3</v>
      </c>
      <c r="S213" s="31" t="e">
        <f t="shared" ca="1" si="187"/>
        <v>#DIV/0!</v>
      </c>
      <c r="T213" s="31">
        <f t="shared" ca="1" si="187"/>
        <v>-1.3072583618986666E-2</v>
      </c>
      <c r="U213" s="31">
        <f t="shared" ca="1" si="187"/>
        <v>2.1456696190561564E-2</v>
      </c>
      <c r="V213" s="31" t="e">
        <f t="shared" ca="1" si="187"/>
        <v>#DIV/0!</v>
      </c>
      <c r="W213" s="31">
        <f t="shared" ca="1" si="187"/>
        <v>-1.8296212660080857E-2</v>
      </c>
      <c r="X213" s="31">
        <f t="shared" ca="1" si="187"/>
        <v>8.2360065313332953E-2</v>
      </c>
      <c r="Y213" s="62">
        <f t="shared" ca="1" si="187"/>
        <v>-2.3192060511552315E-2</v>
      </c>
    </row>
    <row r="214" spans="1:25" ht="12" thickBot="1" x14ac:dyDescent="0.25">
      <c r="A214" s="80" t="s">
        <v>204</v>
      </c>
      <c r="B214" s="102">
        <f ca="1">IF(ISBLANK(B61),NA(),SUM(B$61:B$64)/SUM(B$57:B$60)-1)</f>
        <v>-8.6050520579012968E-3</v>
      </c>
      <c r="C214" s="102">
        <f t="shared" ref="C214:X214" ca="1" si="188">IF(ISBLANK(C61),NA(),SUM(C$61:C$64)/SUM(C$57:C$60)-1)</f>
        <v>-1.3322304244116623E-2</v>
      </c>
      <c r="D214" s="103">
        <f t="shared" ca="1" si="188"/>
        <v>-1.4798028162132826E-2</v>
      </c>
      <c r="E214" s="103">
        <f t="shared" ca="1" si="188"/>
        <v>3.3258792905441759E-3</v>
      </c>
      <c r="F214" s="103">
        <f t="shared" ca="1" si="188"/>
        <v>-1.2625416928983002E-2</v>
      </c>
      <c r="G214" s="104">
        <f t="shared" ca="1" si="188"/>
        <v>-7.9127125463200887E-3</v>
      </c>
      <c r="H214" s="103">
        <f t="shared" ca="1" si="188"/>
        <v>-3.9403881157709097E-3</v>
      </c>
      <c r="I214" s="103">
        <f t="shared" ca="1" si="188"/>
        <v>-5.7323316214077935E-2</v>
      </c>
      <c r="J214" s="103">
        <f t="shared" ca="1" si="188"/>
        <v>-4.2057708001726146E-2</v>
      </c>
      <c r="K214" s="103">
        <f t="shared" ca="1" si="188"/>
        <v>-1.073520986471832E-2</v>
      </c>
      <c r="L214" s="103" t="e">
        <f t="shared" ca="1" si="188"/>
        <v>#DIV/0!</v>
      </c>
      <c r="M214" s="103" t="e">
        <f t="shared" ca="1" si="188"/>
        <v>#DIV/0!</v>
      </c>
      <c r="N214" s="103">
        <f t="shared" ca="1" si="188"/>
        <v>4.0406959533527687E-3</v>
      </c>
      <c r="O214" s="103">
        <f t="shared" ca="1" si="188"/>
        <v>-0.13360675767256425</v>
      </c>
      <c r="P214" s="104">
        <f t="shared" ca="1" si="188"/>
        <v>-0.26209821270157185</v>
      </c>
      <c r="Q214" s="103">
        <f t="shared" ca="1" si="188"/>
        <v>-4.5668402198737468E-3</v>
      </c>
      <c r="R214" s="103">
        <f t="shared" ca="1" si="188"/>
        <v>1.0525120197579785E-3</v>
      </c>
      <c r="S214" s="103" t="e">
        <f t="shared" ca="1" si="188"/>
        <v>#DIV/0!</v>
      </c>
      <c r="T214" s="103">
        <f ca="1">IF(ISBLANK(T61),NA(),SUM(T$61:T$64)/SUM(T$57:T$60)-1)</f>
        <v>-2.6177148559884511E-2</v>
      </c>
      <c r="U214" s="103">
        <f t="shared" ca="1" si="188"/>
        <v>1.6795441775496744E-2</v>
      </c>
      <c r="V214" s="103" t="e">
        <f t="shared" ca="1" si="188"/>
        <v>#DIV/0!</v>
      </c>
      <c r="W214" s="103">
        <f t="shared" ca="1" si="188"/>
        <v>-1.0284151066191516E-2</v>
      </c>
      <c r="X214" s="103">
        <f t="shared" ca="1" si="188"/>
        <v>3.7612479410432886E-2</v>
      </c>
      <c r="Y214" s="105">
        <f ca="1">IF(ISBLANK(Y61),NA(),SUM(Y$61:Y$64)/SUM(Y$57:Y$60)-1)</f>
        <v>-3.2722539013840479E-2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pageSetUpPr fitToPage="1"/>
  </sheetPr>
  <dimension ref="A1:Y214"/>
  <sheetViews>
    <sheetView showGridLines="0" workbookViewId="0">
      <pane xSplit="1" ySplit="3" topLeftCell="B166" activePane="bottomRight" state="frozen"/>
      <selection activeCell="B66" sqref="B66:Y68"/>
      <selection pane="topRight" activeCell="B66" sqref="B66:Y68"/>
      <selection pane="bottomLeft" activeCell="B66" sqref="B66:Y68"/>
      <selection pane="bottomRight" activeCell="B66" sqref="B66:Y68"/>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50</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IF(Mass_sal_nette!B5&gt;0,Mass_sal_nette!B5/Nb_cpte!B5,"")</f>
        <v>597.6716498535576</v>
      </c>
      <c r="C5" s="130">
        <f ca="1">IF(Mass_sal_nette!C5&gt;0,Mass_sal_nette!C5/Nb_cpte!C5,"")</f>
        <v>564.57240345248567</v>
      </c>
      <c r="D5" s="131">
        <f ca="1">IF(Mass_sal_nette!D5&gt;0,Mass_sal_nette!D5/Nb_cpte!D5,"")</f>
        <v>531.42883854022716</v>
      </c>
      <c r="E5" s="131">
        <f ca="1">IF(Mass_sal_nette!E5&gt;0,Mass_sal_nette!E5/Nb_cpte!E5,"")</f>
        <v>683.28734502232567</v>
      </c>
      <c r="F5" s="131">
        <f ca="1">IF(Mass_sal_nette!F5&gt;0,Mass_sal_nette!F5/Nb_cpte!F5,"")</f>
        <v>1400.686879843835</v>
      </c>
      <c r="G5" s="132">
        <f ca="1">IF(Mass_sal_nette!G5&gt;0,Mass_sal_nette!G5/Nb_cpte!G5,"")</f>
        <v>452.94034664583626</v>
      </c>
      <c r="H5" s="131">
        <f ca="1">IF(Mass_sal_nette!H5&gt;0,Mass_sal_nette!H5/Nb_cpte!H5,"")</f>
        <v>769.84351753696092</v>
      </c>
      <c r="I5" s="131">
        <f ca="1">IF(Mass_sal_nette!I5&gt;0,Mass_sal_nette!I5/Nb_cpte!I5,"")</f>
        <v>670.88048524287797</v>
      </c>
      <c r="J5" s="133">
        <f ca="1">IF(Mass_sal_nette!J5&gt;0,Mass_sal_nette!J5/Nb_cpte!J5,"")</f>
        <v>515.77659061178963</v>
      </c>
      <c r="K5" s="131">
        <f ca="1">IF(Mass_sal_nette!K5&gt;0,Mass_sal_nette!K5/Nb_cpte!K5,"")</f>
        <v>720.08907619921615</v>
      </c>
      <c r="L5" s="131">
        <f ca="1">IF(Mass_sal_nette!L5&gt;0,Mass_sal_nette!L5/Nb_cpte!L5,0)</f>
        <v>1405.2992884418759</v>
      </c>
      <c r="M5" s="133">
        <f ca="1">IF(Mass_sal_nette!M5&gt;0,Mass_sal_nette!M5/Nb_cpte!M5,0)</f>
        <v>1079.0084400402145</v>
      </c>
      <c r="N5" s="131">
        <f ca="1">IF(Mass_sal_nette!N5&gt;0,Mass_sal_nette!N5/Nb_cpte!N5,"")</f>
        <v>170.65346215096477</v>
      </c>
      <c r="O5" s="134">
        <f ca="1">IF(Mass_sal_nette!O5&gt;0,Mass_sal_nette!O5/Nb_cpte!O5,"")</f>
        <v>692.25088469871719</v>
      </c>
      <c r="P5" s="135">
        <f ca="1">IF(Mass_sal_nette!P5&gt;0,Mass_sal_nette!P5/Nb_cpte!P5,"")</f>
        <v>451.16380882081381</v>
      </c>
      <c r="Q5" s="136">
        <f ca="1">IF(Mass_sal_nette!Q5&gt;0,Mass_sal_nette!Q5/Nb_cpte!Q5,"")</f>
        <v>412.21761702615743</v>
      </c>
      <c r="R5" s="136">
        <f ca="1">IF(Mass_sal_nette!R5&gt;0,Mass_sal_nette!R5/Nb_cpte!R5,"")</f>
        <v>1067.2829519103029</v>
      </c>
      <c r="S5" s="136">
        <f ca="1">IF(Mass_sal_nette!S5&gt;0,Mass_sal_nette!S5/Nb_cpte!S5,0)</f>
        <v>0</v>
      </c>
      <c r="T5" s="136">
        <f ca="1">IF(Mass_sal_nette!T5&gt;0,Mass_sal_nette!T5/Nb_cpte!T5,0)</f>
        <v>0</v>
      </c>
      <c r="U5" s="136">
        <f ca="1">IF(Mass_sal_nette!U5&gt;0,Mass_sal_nette!U5/Nb_cpte!U5,"")</f>
        <v>1012.0294535707221</v>
      </c>
      <c r="V5" s="136">
        <f ca="1">IF(Mass_sal_nette!V5&gt;0,Mass_sal_nette!V5/Nb_cpte!V5,0)</f>
        <v>0</v>
      </c>
      <c r="W5" s="136">
        <f ca="1">IF(Mass_sal_nette!W5&gt;0,Mass_sal_nette!W5/Nb_cpte!W5,0)</f>
        <v>0</v>
      </c>
      <c r="X5" s="136">
        <f ca="1">IF(Mass_sal_nette!X5&gt;0,Mass_sal_nette!X5/Nb_cpte!X5,"")</f>
        <v>1414.2905996905483</v>
      </c>
      <c r="Y5" s="137">
        <f ca="1">IF(Mass_sal_nette!Y5&gt;0,Mass_sal_nette!Y5/Nb_cpte!Y5,"")</f>
        <v>399.56925205361392</v>
      </c>
    </row>
    <row r="6" spans="1:25" x14ac:dyDescent="0.2">
      <c r="A6" s="20">
        <v>38168</v>
      </c>
      <c r="B6" s="138">
        <f ca="1">IF(Mass_sal_nette!B6&gt;0,Mass_sal_nette!B6/Nb_cpte!B6,"")</f>
        <v>601.97176942591557</v>
      </c>
      <c r="C6" s="138">
        <f ca="1">IF(Mass_sal_nette!C6&gt;0,Mass_sal_nette!C6/Nb_cpte!C6,"")</f>
        <v>566.81440097294751</v>
      </c>
      <c r="D6" s="139">
        <f ca="1">IF(Mass_sal_nette!D6&gt;0,Mass_sal_nette!D6/Nb_cpte!D6,"")</f>
        <v>533.53876633295113</v>
      </c>
      <c r="E6" s="139">
        <f ca="1">IF(Mass_sal_nette!E6&gt;0,Mass_sal_nette!E6/Nb_cpte!E6,"")</f>
        <v>692.68325912853413</v>
      </c>
      <c r="F6" s="139">
        <f ca="1">IF(Mass_sal_nette!F6&gt;0,Mass_sal_nette!F6/Nb_cpte!F6,"")</f>
        <v>1414.042029369037</v>
      </c>
      <c r="G6" s="140">
        <f ca="1">IF(Mass_sal_nette!G6&gt;0,Mass_sal_nette!G6/Nb_cpte!G6,"")</f>
        <v>452.21404227273757</v>
      </c>
      <c r="H6" s="141">
        <f ca="1">IF(Mass_sal_nette!H6&gt;0,Mass_sal_nette!H6/Nb_cpte!H6,"")</f>
        <v>678.52289191627892</v>
      </c>
      <c r="I6" s="141">
        <f ca="1">IF(Mass_sal_nette!I6&gt;0,Mass_sal_nette!I6/Nb_cpte!I6,"")</f>
        <v>681.58634437608623</v>
      </c>
      <c r="J6" s="142">
        <f ca="1">IF(Mass_sal_nette!J6&gt;0,Mass_sal_nette!J6/Nb_cpte!J6,"")</f>
        <v>534.79093753573079</v>
      </c>
      <c r="K6" s="141">
        <f ca="1">IF(Mass_sal_nette!K6&gt;0,Mass_sal_nette!K6/Nb_cpte!K6,"")</f>
        <v>1215.4474650272875</v>
      </c>
      <c r="L6" s="141">
        <f ca="1">IF(Mass_sal_nette!L6&gt;0,Mass_sal_nette!L6/Nb_cpte!L6,0)</f>
        <v>1431.6941123642755</v>
      </c>
      <c r="M6" s="142">
        <f ca="1">IF(Mass_sal_nette!M6&gt;0,Mass_sal_nette!M6/Nb_cpte!M6,0)</f>
        <v>1092.9309260767602</v>
      </c>
      <c r="N6" s="141">
        <f ca="1">IF(Mass_sal_nette!N6&gt;0,Mass_sal_nette!N6/Nb_cpte!N6,"")</f>
        <v>543.99014054983616</v>
      </c>
      <c r="O6" s="143">
        <f ca="1">IF(Mass_sal_nette!O6&gt;0,Mass_sal_nette!O6/Nb_cpte!O6,"")</f>
        <v>687.60812170003055</v>
      </c>
      <c r="P6" s="144">
        <f ca="1">IF(Mass_sal_nette!P6&gt;0,Mass_sal_nette!P6/Nb_cpte!P6,"")</f>
        <v>447.38404059586873</v>
      </c>
      <c r="Q6" s="145">
        <f ca="1">IF(Mass_sal_nette!Q6&gt;0,Mass_sal_nette!Q6/Nb_cpte!Q6,"")</f>
        <v>416.17488491688545</v>
      </c>
      <c r="R6" s="145">
        <f ca="1">IF(Mass_sal_nette!R6&gt;0,Mass_sal_nette!R6/Nb_cpte!R6,"")</f>
        <v>1061.6934864640002</v>
      </c>
      <c r="S6" s="145">
        <f ca="1">IF(Mass_sal_nette!S6&gt;0,Mass_sal_nette!S6/Nb_cpte!S6,0)</f>
        <v>0</v>
      </c>
      <c r="T6" s="145">
        <f ca="1">IF(Mass_sal_nette!T6&gt;0,Mass_sal_nette!T6/Nb_cpte!T6,0)</f>
        <v>0</v>
      </c>
      <c r="U6" s="145">
        <f ca="1">IF(Mass_sal_nette!U6&gt;0,Mass_sal_nette!U6/Nb_cpte!U6,"")</f>
        <v>1002.4731284225766</v>
      </c>
      <c r="V6" s="145">
        <f ca="1">IF(Mass_sal_nette!V6&gt;0,Mass_sal_nette!V6/Nb_cpte!V6,0)</f>
        <v>0</v>
      </c>
      <c r="W6" s="145">
        <f ca="1">IF(Mass_sal_nette!W6&gt;0,Mass_sal_nette!W6/Nb_cpte!W6,0)</f>
        <v>0</v>
      </c>
      <c r="X6" s="145">
        <f ca="1">IF(Mass_sal_nette!X6&gt;0,Mass_sal_nette!X6/Nb_cpte!X6,"")</f>
        <v>1424.1609169428702</v>
      </c>
      <c r="Y6" s="146">
        <f ca="1">IF(Mass_sal_nette!Y6&gt;0,Mass_sal_nette!Y6/Nb_cpte!Y6,"")</f>
        <v>1060.8610127888755</v>
      </c>
    </row>
    <row r="7" spans="1:25" x14ac:dyDescent="0.2">
      <c r="A7" s="20">
        <v>38260</v>
      </c>
      <c r="B7" s="138">
        <f ca="1">IF(Mass_sal_nette!B7&gt;0,Mass_sal_nette!B7/Nb_cpte!B7,"")</f>
        <v>600.0255161829723</v>
      </c>
      <c r="C7" s="138">
        <f ca="1">IF(Mass_sal_nette!C7&gt;0,Mass_sal_nette!C7/Nb_cpte!C7,"")</f>
        <v>571.87415311608947</v>
      </c>
      <c r="D7" s="139">
        <f ca="1">IF(Mass_sal_nette!D7&gt;0,Mass_sal_nette!D7/Nb_cpte!D7,"")</f>
        <v>538.46113148168979</v>
      </c>
      <c r="E7" s="139">
        <f ca="1">IF(Mass_sal_nette!E7&gt;0,Mass_sal_nette!E7/Nb_cpte!E7,"")</f>
        <v>674.17294892431642</v>
      </c>
      <c r="F7" s="139">
        <f ca="1">IF(Mass_sal_nette!F7&gt;0,Mass_sal_nette!F7/Nb_cpte!F7,"")</f>
        <v>1450.9600311724093</v>
      </c>
      <c r="G7" s="140">
        <f ca="1">IF(Mass_sal_nette!G7&gt;0,Mass_sal_nette!G7/Nb_cpte!G7,"")</f>
        <v>453.97168533897161</v>
      </c>
      <c r="H7" s="141">
        <f ca="1">IF(Mass_sal_nette!H7&gt;0,Mass_sal_nette!H7/Nb_cpte!H7,"")</f>
        <v>706.87150273542807</v>
      </c>
      <c r="I7" s="141">
        <f ca="1">IF(Mass_sal_nette!I7&gt;0,Mass_sal_nette!I7/Nb_cpte!I7,"")</f>
        <v>673.48196966707462</v>
      </c>
      <c r="J7" s="142">
        <f ca="1">IF(Mass_sal_nette!J7&gt;0,Mass_sal_nette!J7/Nb_cpte!J7,"")</f>
        <v>525.67840749079426</v>
      </c>
      <c r="K7" s="141">
        <f ca="1">IF(Mass_sal_nette!K7&gt;0,Mass_sal_nette!K7/Nb_cpte!K7,"")</f>
        <v>1207.9713453275804</v>
      </c>
      <c r="L7" s="141">
        <f ca="1">IF(Mass_sal_nette!L7&gt;0,Mass_sal_nette!L7/Nb_cpte!L7,0)</f>
        <v>1463.141618440523</v>
      </c>
      <c r="M7" s="142">
        <f ca="1">IF(Mass_sal_nette!M7&gt;0,Mass_sal_nette!M7/Nb_cpte!M7,0)</f>
        <v>1115.7258680031159</v>
      </c>
      <c r="N7" s="141">
        <f ca="1">IF(Mass_sal_nette!N7&gt;0,Mass_sal_nette!N7/Nb_cpte!N7,"")</f>
        <v>590.88954033232812</v>
      </c>
      <c r="O7" s="143">
        <f ca="1">IF(Mass_sal_nette!O7&gt;0,Mass_sal_nette!O7/Nb_cpte!O7,"")</f>
        <v>672.3270243794675</v>
      </c>
      <c r="P7" s="144">
        <f ca="1">IF(Mass_sal_nette!P7&gt;0,Mass_sal_nette!P7/Nb_cpte!P7,"")</f>
        <v>448.70998056348549</v>
      </c>
      <c r="Q7" s="145">
        <f ca="1">IF(Mass_sal_nette!Q7&gt;0,Mass_sal_nette!Q7/Nb_cpte!Q7,"")</f>
        <v>418.42363222568548</v>
      </c>
      <c r="R7" s="145">
        <f ca="1">IF(Mass_sal_nette!R7&gt;0,Mass_sal_nette!R7/Nb_cpte!R7,"")</f>
        <v>1070.47645885772</v>
      </c>
      <c r="S7" s="145">
        <f ca="1">IF(Mass_sal_nette!S7&gt;0,Mass_sal_nette!S7/Nb_cpte!S7,0)</f>
        <v>0</v>
      </c>
      <c r="T7" s="145">
        <f ca="1">IF(Mass_sal_nette!T7&gt;0,Mass_sal_nette!T7/Nb_cpte!T7,0)</f>
        <v>0</v>
      </c>
      <c r="U7" s="145">
        <f ca="1">IF(Mass_sal_nette!U7&gt;0,Mass_sal_nette!U7/Nb_cpte!U7,"")</f>
        <v>1010.8853812980576</v>
      </c>
      <c r="V7" s="145">
        <f ca="1">IF(Mass_sal_nette!V7&gt;0,Mass_sal_nette!V7/Nb_cpte!V7,0)</f>
        <v>0</v>
      </c>
      <c r="W7" s="145">
        <f ca="1">IF(Mass_sal_nette!W7&gt;0,Mass_sal_nette!W7/Nb_cpte!W7,0)</f>
        <v>0</v>
      </c>
      <c r="X7" s="145">
        <f ca="1">IF(Mass_sal_nette!X7&gt;0,Mass_sal_nette!X7/Nb_cpte!X7,"")</f>
        <v>1436.4160220046781</v>
      </c>
      <c r="Y7" s="146">
        <f ca="1">IF(Mass_sal_nette!Y7&gt;0,Mass_sal_nette!Y7/Nb_cpte!Y7,"")</f>
        <v>1375.4292769160563</v>
      </c>
    </row>
    <row r="8" spans="1:25" ht="12" thickBot="1" x14ac:dyDescent="0.25">
      <c r="A8" s="26">
        <v>38352</v>
      </c>
      <c r="B8" s="147">
        <f ca="1">IF(Mass_sal_nette!B8&gt;0,Mass_sal_nette!B8/Nb_cpte!B8,"")</f>
        <v>614.80587018458027</v>
      </c>
      <c r="C8" s="147">
        <f ca="1">IF(Mass_sal_nette!C8&gt;0,Mass_sal_nette!C8/Nb_cpte!C8,"")</f>
        <v>578.4320278299931</v>
      </c>
      <c r="D8" s="148">
        <f ca="1">IF(Mass_sal_nette!D8&gt;0,Mass_sal_nette!D8/Nb_cpte!D8,"")</f>
        <v>544.59684720270309</v>
      </c>
      <c r="E8" s="148">
        <f ca="1">IF(Mass_sal_nette!E8&gt;0,Mass_sal_nette!E8/Nb_cpte!E8,"")</f>
        <v>708.92957512027419</v>
      </c>
      <c r="F8" s="148">
        <f ca="1">IF(Mass_sal_nette!F8&gt;0,Mass_sal_nette!F8/Nb_cpte!F8,"")</f>
        <v>1462.2679917666521</v>
      </c>
      <c r="G8" s="149">
        <f ca="1">IF(Mass_sal_nette!G8&gt;0,Mass_sal_nette!G8/Nb_cpte!G8,"")</f>
        <v>463.13122999157508</v>
      </c>
      <c r="H8" s="148">
        <f ca="1">IF(Mass_sal_nette!H8&gt;0,Mass_sal_nette!H8/Nb_cpte!H8,"")</f>
        <v>672.25047183726213</v>
      </c>
      <c r="I8" s="148">
        <f ca="1">IF(Mass_sal_nette!I8&gt;0,Mass_sal_nette!I8/Nb_cpte!I8,"")</f>
        <v>691.97424442287843</v>
      </c>
      <c r="J8" s="150">
        <f ca="1">IF(Mass_sal_nette!J8&gt;0,Mass_sal_nette!J8/Nb_cpte!J8,"")</f>
        <v>549.61302202135346</v>
      </c>
      <c r="K8" s="148">
        <f ca="1">IF(Mass_sal_nette!K8&gt;0,Mass_sal_nette!K8/Nb_cpte!K8,"")</f>
        <v>1553.0484622327479</v>
      </c>
      <c r="L8" s="148">
        <f ca="1">IF(Mass_sal_nette!L8&gt;0,Mass_sal_nette!L8/Nb_cpte!L8,0)</f>
        <v>1442.1924971730236</v>
      </c>
      <c r="M8" s="150">
        <f ca="1">IF(Mass_sal_nette!M8&gt;0,Mass_sal_nette!M8/Nb_cpte!M8,0)</f>
        <v>1094.0318961323699</v>
      </c>
      <c r="N8" s="148">
        <f ca="1">IF(Mass_sal_nette!N8&gt;0,Mass_sal_nette!N8/Nb_cpte!N8,"")</f>
        <v>839.35403587533472</v>
      </c>
      <c r="O8" s="151">
        <f ca="1">IF(Mass_sal_nette!O8&gt;0,Mass_sal_nette!O8/Nb_cpte!O8,"")</f>
        <v>703.28592483811531</v>
      </c>
      <c r="P8" s="152">
        <f ca="1">IF(Mass_sal_nette!P8&gt;0,Mass_sal_nette!P8/Nb_cpte!P8,"")</f>
        <v>448.41685820771875</v>
      </c>
      <c r="Q8" s="153">
        <f ca="1">IF(Mass_sal_nette!Q8&gt;0,Mass_sal_nette!Q8/Nb_cpte!Q8,"")</f>
        <v>423.56140349836113</v>
      </c>
      <c r="R8" s="153">
        <f ca="1">IF(Mass_sal_nette!R8&gt;0,Mass_sal_nette!R8/Nb_cpte!R8,"")</f>
        <v>1082.4857989964228</v>
      </c>
      <c r="S8" s="153">
        <f ca="1">IF(Mass_sal_nette!S8&gt;0,Mass_sal_nette!S8/Nb_cpte!S8,0)</f>
        <v>0</v>
      </c>
      <c r="T8" s="153">
        <f ca="1">IF(Mass_sal_nette!T8&gt;0,Mass_sal_nette!T8/Nb_cpte!T8,0)</f>
        <v>0</v>
      </c>
      <c r="U8" s="153">
        <f ca="1">IF(Mass_sal_nette!U8&gt;0,Mass_sal_nette!U8/Nb_cpte!U8,"")</f>
        <v>1005.6677381609903</v>
      </c>
      <c r="V8" s="153">
        <f ca="1">IF(Mass_sal_nette!V8&gt;0,Mass_sal_nette!V8/Nb_cpte!V8,0)</f>
        <v>0</v>
      </c>
      <c r="W8" s="153">
        <f ca="1">IF(Mass_sal_nette!W8&gt;0,Mass_sal_nette!W8/Nb_cpte!W8,0)</f>
        <v>0</v>
      </c>
      <c r="X8" s="153">
        <f ca="1">IF(Mass_sal_nette!X8&gt;0,Mass_sal_nette!X8/Nb_cpte!X8,"")</f>
        <v>1466.8850208025046</v>
      </c>
      <c r="Y8" s="154">
        <f ca="1">IF(Mass_sal_nette!Y8&gt;0,Mass_sal_nette!Y8/Nb_cpte!Y8,"")</f>
        <v>1459.0971744224432</v>
      </c>
    </row>
    <row r="9" spans="1:25" x14ac:dyDescent="0.2">
      <c r="A9" s="14">
        <v>38442</v>
      </c>
      <c r="B9" s="130">
        <f ca="1">IF(Mass_sal_nette!B9&gt;0,Mass_sal_nette!B9/Nb_cpte!B9,"")</f>
        <v>624.0570642834125</v>
      </c>
      <c r="C9" s="130">
        <f ca="1">IF(Mass_sal_nette!C9&gt;0,Mass_sal_nette!C9/Nb_cpte!C9,"")</f>
        <v>583.66113628572418</v>
      </c>
      <c r="D9" s="131">
        <f ca="1">IF(Mass_sal_nette!D9&gt;0,Mass_sal_nette!D9/Nb_cpte!D9,"")</f>
        <v>549.32703115723768</v>
      </c>
      <c r="E9" s="131">
        <f ca="1">IF(Mass_sal_nette!E9&gt;0,Mass_sal_nette!E9/Nb_cpte!E9,"")</f>
        <v>729.60604697777637</v>
      </c>
      <c r="F9" s="131">
        <f ca="1">IF(Mass_sal_nette!F9&gt;0,Mass_sal_nette!F9/Nb_cpte!F9,"")</f>
        <v>1492.9879413563194</v>
      </c>
      <c r="G9" s="132">
        <f ca="1">IF(Mass_sal_nette!G9&gt;0,Mass_sal_nette!G9/Nb_cpte!G9,"")</f>
        <v>470.45744863045985</v>
      </c>
      <c r="H9" s="131">
        <f ca="1">IF(Mass_sal_nette!H9&gt;0,Mass_sal_nette!H9/Nb_cpte!H9,"")</f>
        <v>685.4810087350038</v>
      </c>
      <c r="I9" s="131">
        <f ca="1">IF(Mass_sal_nette!I9&gt;0,Mass_sal_nette!I9/Nb_cpte!I9,"")</f>
        <v>696.06977308479145</v>
      </c>
      <c r="J9" s="133">
        <f ca="1">IF(Mass_sal_nette!J9&gt;0,Mass_sal_nette!J9/Nb_cpte!J9,"")</f>
        <v>557.60976085994514</v>
      </c>
      <c r="K9" s="131">
        <f ca="1">IF(Mass_sal_nette!K9&gt;0,Mass_sal_nette!K9/Nb_cpte!K9,"")</f>
        <v>1827.8898823854195</v>
      </c>
      <c r="L9" s="131">
        <f ca="1">IF(Mass_sal_nette!L9&gt;0,Mass_sal_nette!L9/Nb_cpte!L9,0)</f>
        <v>1444.6308553390982</v>
      </c>
      <c r="M9" s="133">
        <f ca="1">IF(Mass_sal_nette!M9&gt;0,Mass_sal_nette!M9/Nb_cpte!M9,0)</f>
        <v>1108.5750686121039</v>
      </c>
      <c r="N9" s="131">
        <f ca="1">IF(Mass_sal_nette!N9&gt;0,Mass_sal_nette!N9/Nb_cpte!N9,"")</f>
        <v>853.77209612217484</v>
      </c>
      <c r="O9" s="134">
        <f ca="1">IF(Mass_sal_nette!O9&gt;0,Mass_sal_nette!O9/Nb_cpte!O9,"")</f>
        <v>698.15705766274095</v>
      </c>
      <c r="P9" s="135">
        <f ca="1">IF(Mass_sal_nette!P9&gt;0,Mass_sal_nette!P9/Nb_cpte!P9,"")</f>
        <v>454.27263213225973</v>
      </c>
      <c r="Q9" s="136">
        <f ca="1">IF(Mass_sal_nette!Q9&gt;0,Mass_sal_nette!Q9/Nb_cpte!Q9,"")</f>
        <v>427.36445688176144</v>
      </c>
      <c r="R9" s="136">
        <f ca="1">IF(Mass_sal_nette!R9&gt;0,Mass_sal_nette!R9/Nb_cpte!R9,"")</f>
        <v>1089.5813014043756</v>
      </c>
      <c r="S9" s="136">
        <f ca="1">IF(Mass_sal_nette!S9&gt;0,Mass_sal_nette!S9/Nb_cpte!S9,0)</f>
        <v>0</v>
      </c>
      <c r="T9" s="136">
        <f ca="1">IF(Mass_sal_nette!T9&gt;0,Mass_sal_nette!T9/Nb_cpte!T9,0)</f>
        <v>0</v>
      </c>
      <c r="U9" s="136">
        <f ca="1">IF(Mass_sal_nette!U9&gt;0,Mass_sal_nette!U9/Nb_cpte!U9,"")</f>
        <v>1012.9076594677815</v>
      </c>
      <c r="V9" s="136">
        <f ca="1">IF(Mass_sal_nette!V9&gt;0,Mass_sal_nette!V9/Nb_cpte!V9,0)</f>
        <v>0</v>
      </c>
      <c r="W9" s="136">
        <f ca="1">IF(Mass_sal_nette!W9&gt;0,Mass_sal_nette!W9/Nb_cpte!W9,0)</f>
        <v>0</v>
      </c>
      <c r="X9" s="136">
        <f ca="1">IF(Mass_sal_nette!X9&gt;0,Mass_sal_nette!X9/Nb_cpte!X9,"")</f>
        <v>1494.3043535735296</v>
      </c>
      <c r="Y9" s="137">
        <f ca="1">IF(Mass_sal_nette!Y9&gt;0,Mass_sal_nette!Y9/Nb_cpte!Y9,"")</f>
        <v>1432.0858327646968</v>
      </c>
    </row>
    <row r="10" spans="1:25" x14ac:dyDescent="0.2">
      <c r="A10" s="20">
        <v>38533</v>
      </c>
      <c r="B10" s="138">
        <f ca="1">IF(Mass_sal_nette!B10&gt;0,Mass_sal_nette!B10/Nb_cpte!B10,"")</f>
        <v>629.48414675049776</v>
      </c>
      <c r="C10" s="138">
        <f ca="1">IF(Mass_sal_nette!C10&gt;0,Mass_sal_nette!C10/Nb_cpte!C10,"")</f>
        <v>582.14967409754126</v>
      </c>
      <c r="D10" s="139">
        <f ca="1">IF(Mass_sal_nette!D10&gt;0,Mass_sal_nette!D10/Nb_cpte!D10,"")</f>
        <v>547.43995655816434</v>
      </c>
      <c r="E10" s="139">
        <f ca="1">IF(Mass_sal_nette!E10&gt;0,Mass_sal_nette!E10/Nb_cpte!E10,"")</f>
        <v>753.64706295453038</v>
      </c>
      <c r="F10" s="139">
        <f ca="1">IF(Mass_sal_nette!F10&gt;0,Mass_sal_nette!F10/Nb_cpte!F10,"")</f>
        <v>1509.1031263721004</v>
      </c>
      <c r="G10" s="140">
        <f ca="1">IF(Mass_sal_nette!G10&gt;0,Mass_sal_nette!G10/Nb_cpte!G10,"")</f>
        <v>468.06421685627384</v>
      </c>
      <c r="H10" s="141">
        <f ca="1">IF(Mass_sal_nette!H10&gt;0,Mass_sal_nette!H10/Nb_cpte!H10,"")</f>
        <v>700.19493358698503</v>
      </c>
      <c r="I10" s="141">
        <f ca="1">IF(Mass_sal_nette!I10&gt;0,Mass_sal_nette!I10/Nb_cpte!I10,"")</f>
        <v>709.62128332766622</v>
      </c>
      <c r="J10" s="142">
        <f ca="1">IF(Mass_sal_nette!J10&gt;0,Mass_sal_nette!J10/Nb_cpte!J10,"")</f>
        <v>565.53487136887236</v>
      </c>
      <c r="K10" s="141">
        <f ca="1">IF(Mass_sal_nette!K10&gt;0,Mass_sal_nette!K10/Nb_cpte!K10,"")</f>
        <v>1666.813542304152</v>
      </c>
      <c r="L10" s="141">
        <f ca="1">IF(Mass_sal_nette!L10&gt;0,Mass_sal_nette!L10/Nb_cpte!L10,0)</f>
        <v>1455.4744577610331</v>
      </c>
      <c r="M10" s="142">
        <f ca="1">IF(Mass_sal_nette!M10&gt;0,Mass_sal_nette!M10/Nb_cpte!M10,0)</f>
        <v>1122.2725353784865</v>
      </c>
      <c r="N10" s="141">
        <f ca="1">IF(Mass_sal_nette!N10&gt;0,Mass_sal_nette!N10/Nb_cpte!N10,"")</f>
        <v>844.45664495554047</v>
      </c>
      <c r="O10" s="143">
        <f ca="1">IF(Mass_sal_nette!O10&gt;0,Mass_sal_nette!O10/Nb_cpte!O10,"")</f>
        <v>689.78210255797239</v>
      </c>
      <c r="P10" s="144">
        <f ca="1">IF(Mass_sal_nette!P10&gt;0,Mass_sal_nette!P10/Nb_cpte!P10,"")</f>
        <v>458.27527421935014</v>
      </c>
      <c r="Q10" s="145">
        <f ca="1">IF(Mass_sal_nette!Q10&gt;0,Mass_sal_nette!Q10/Nb_cpte!Q10,"")</f>
        <v>428.16768235221599</v>
      </c>
      <c r="R10" s="145">
        <f ca="1">IF(Mass_sal_nette!R10&gt;0,Mass_sal_nette!R10/Nb_cpte!R10,"")</f>
        <v>1096.1750755179119</v>
      </c>
      <c r="S10" s="145">
        <f ca="1">IF(Mass_sal_nette!S10&gt;0,Mass_sal_nette!S10/Nb_cpte!S10,0)</f>
        <v>0</v>
      </c>
      <c r="T10" s="145">
        <f ca="1">IF(Mass_sal_nette!T10&gt;0,Mass_sal_nette!T10/Nb_cpte!T10,0)</f>
        <v>0</v>
      </c>
      <c r="U10" s="145">
        <f ca="1">IF(Mass_sal_nette!U10&gt;0,Mass_sal_nette!U10/Nb_cpte!U10,"")</f>
        <v>988.50239087889577</v>
      </c>
      <c r="V10" s="145">
        <f ca="1">IF(Mass_sal_nette!V10&gt;0,Mass_sal_nette!V10/Nb_cpte!V10,0)</f>
        <v>0</v>
      </c>
      <c r="W10" s="145">
        <f ca="1">IF(Mass_sal_nette!W10&gt;0,Mass_sal_nette!W10/Nb_cpte!W10,0)</f>
        <v>0</v>
      </c>
      <c r="X10" s="145">
        <f ca="1">IF(Mass_sal_nette!X10&gt;0,Mass_sal_nette!X10/Nb_cpte!X10,"")</f>
        <v>1519.3107379585463</v>
      </c>
      <c r="Y10" s="146">
        <f ca="1">IF(Mass_sal_nette!Y10&gt;0,Mass_sal_nette!Y10/Nb_cpte!Y10,"")</f>
        <v>1492.0973722521092</v>
      </c>
    </row>
    <row r="11" spans="1:25" x14ac:dyDescent="0.2">
      <c r="A11" s="20">
        <v>38625</v>
      </c>
      <c r="B11" s="138">
        <f ca="1">IF(Mass_sal_nette!B11&gt;0,Mass_sal_nette!B11/Nb_cpte!B11,"")</f>
        <v>634.11549621517679</v>
      </c>
      <c r="C11" s="138">
        <f ca="1">IF(Mass_sal_nette!C11&gt;0,Mass_sal_nette!C11/Nb_cpte!C11,"")</f>
        <v>590.88115970323952</v>
      </c>
      <c r="D11" s="139">
        <f ca="1">IF(Mass_sal_nette!D11&gt;0,Mass_sal_nette!D11/Nb_cpte!D11,"")</f>
        <v>555.70449381387584</v>
      </c>
      <c r="E11" s="139">
        <f ca="1">IF(Mass_sal_nette!E11&gt;0,Mass_sal_nette!E11/Nb_cpte!E11,"")</f>
        <v>749.24426551963234</v>
      </c>
      <c r="F11" s="139">
        <f ca="1">IF(Mass_sal_nette!F11&gt;0,Mass_sal_nette!F11/Nb_cpte!F11,"")</f>
        <v>1539.6821211834142</v>
      </c>
      <c r="G11" s="140">
        <f ca="1">IF(Mass_sal_nette!G11&gt;0,Mass_sal_nette!G11/Nb_cpte!G11,"")</f>
        <v>473.51595598285371</v>
      </c>
      <c r="H11" s="141">
        <f ca="1">IF(Mass_sal_nette!H11&gt;0,Mass_sal_nette!H11/Nb_cpte!H11,"")</f>
        <v>803.70008772264111</v>
      </c>
      <c r="I11" s="141">
        <f ca="1">IF(Mass_sal_nette!I11&gt;0,Mass_sal_nette!I11/Nb_cpte!I11,"")</f>
        <v>704.66155043456763</v>
      </c>
      <c r="J11" s="142">
        <f ca="1">IF(Mass_sal_nette!J11&gt;0,Mass_sal_nette!J11/Nb_cpte!J11,"")</f>
        <v>561.56157595713773</v>
      </c>
      <c r="K11" s="141">
        <f ca="1">IF(Mass_sal_nette!K11&gt;0,Mass_sal_nette!K11/Nb_cpte!K11,"")</f>
        <v>1622.2588514634297</v>
      </c>
      <c r="L11" s="141">
        <f ca="1">IF(Mass_sal_nette!L11&gt;0,Mass_sal_nette!L11/Nb_cpte!L11,0)</f>
        <v>1444.2916226349403</v>
      </c>
      <c r="M11" s="142">
        <f ca="1">IF(Mass_sal_nette!M11&gt;0,Mass_sal_nette!M11/Nb_cpte!M11,0)</f>
        <v>1121.8672308914868</v>
      </c>
      <c r="N11" s="141">
        <f ca="1">IF(Mass_sal_nette!N11&gt;0,Mass_sal_nette!N11/Nb_cpte!N11,"")</f>
        <v>843.42934185291244</v>
      </c>
      <c r="O11" s="143">
        <f ca="1">IF(Mass_sal_nette!O11&gt;0,Mass_sal_nette!O11/Nb_cpte!O11,"")</f>
        <v>658.69843845590754</v>
      </c>
      <c r="P11" s="144">
        <f ca="1">IF(Mass_sal_nette!P11&gt;0,Mass_sal_nette!P11/Nb_cpte!P11,"")</f>
        <v>452.52860712358563</v>
      </c>
      <c r="Q11" s="145">
        <f ca="1">IF(Mass_sal_nette!Q11&gt;0,Mass_sal_nette!Q11/Nb_cpte!Q11,"")</f>
        <v>437.06227131340029</v>
      </c>
      <c r="R11" s="145">
        <f ca="1">IF(Mass_sal_nette!R11&gt;0,Mass_sal_nette!R11/Nb_cpte!R11,"")</f>
        <v>1110.070167108129</v>
      </c>
      <c r="S11" s="145">
        <f ca="1">IF(Mass_sal_nette!S11&gt;0,Mass_sal_nette!S11/Nb_cpte!S11,0)</f>
        <v>0</v>
      </c>
      <c r="T11" s="145">
        <f ca="1">IF(Mass_sal_nette!T11&gt;0,Mass_sal_nette!T11/Nb_cpte!T11,0)</f>
        <v>0</v>
      </c>
      <c r="U11" s="145">
        <f ca="1">IF(Mass_sal_nette!U11&gt;0,Mass_sal_nette!U11/Nb_cpte!U11,"")</f>
        <v>998.79489552756081</v>
      </c>
      <c r="V11" s="145">
        <f ca="1">IF(Mass_sal_nette!V11&gt;0,Mass_sal_nette!V11/Nb_cpte!V11,0)</f>
        <v>0</v>
      </c>
      <c r="W11" s="145">
        <f ca="1">IF(Mass_sal_nette!W11&gt;0,Mass_sal_nette!W11/Nb_cpte!W11,0)</f>
        <v>0</v>
      </c>
      <c r="X11" s="145">
        <f ca="1">IF(Mass_sal_nette!X11&gt;0,Mass_sal_nette!X11/Nb_cpte!X11,"")</f>
        <v>1516.9986963153019</v>
      </c>
      <c r="Y11" s="146">
        <f ca="1">IF(Mass_sal_nette!Y11&gt;0,Mass_sal_nette!Y11/Nb_cpte!Y11,"")</f>
        <v>1483.8869018543769</v>
      </c>
    </row>
    <row r="12" spans="1:25" ht="12" thickBot="1" x14ac:dyDescent="0.25">
      <c r="A12" s="26">
        <v>38717</v>
      </c>
      <c r="B12" s="147">
        <f ca="1">IF(Mass_sal_nette!B12&gt;0,Mass_sal_nette!B12/Nb_cpte!B12,"")</f>
        <v>641.71648177835823</v>
      </c>
      <c r="C12" s="147">
        <f ca="1">IF(Mass_sal_nette!C12&gt;0,Mass_sal_nette!C12/Nb_cpte!C12,"")</f>
        <v>592.59682900649602</v>
      </c>
      <c r="D12" s="148">
        <f ca="1">IF(Mass_sal_nette!D12&gt;0,Mass_sal_nette!D12/Nb_cpte!D12,"")</f>
        <v>556.89218196320621</v>
      </c>
      <c r="E12" s="148">
        <f ca="1">IF(Mass_sal_nette!E12&gt;0,Mass_sal_nette!E12/Nb_cpte!E12,"")</f>
        <v>772.00677076373165</v>
      </c>
      <c r="F12" s="148">
        <f ca="1">IF(Mass_sal_nette!F12&gt;0,Mass_sal_nette!F12/Nb_cpte!F12,"")</f>
        <v>1555.9089476247234</v>
      </c>
      <c r="G12" s="149">
        <f ca="1">IF(Mass_sal_nette!G12&gt;0,Mass_sal_nette!G12/Nb_cpte!G12,"")</f>
        <v>478.73369607542287</v>
      </c>
      <c r="H12" s="148">
        <f ca="1">IF(Mass_sal_nette!H12&gt;0,Mass_sal_nette!H12/Nb_cpte!H12,"")</f>
        <v>815.86443355707934</v>
      </c>
      <c r="I12" s="148">
        <f ca="1">IF(Mass_sal_nette!I12&gt;0,Mass_sal_nette!I12/Nb_cpte!I12,"")</f>
        <v>712.38435402074424</v>
      </c>
      <c r="J12" s="150">
        <f ca="1">IF(Mass_sal_nette!J12&gt;0,Mass_sal_nette!J12/Nb_cpte!J12,"")</f>
        <v>574.43813483854228</v>
      </c>
      <c r="K12" s="148">
        <f ca="1">IF(Mass_sal_nette!K12&gt;0,Mass_sal_nette!K12/Nb_cpte!K12,"")</f>
        <v>1722.9508053711838</v>
      </c>
      <c r="L12" s="148">
        <f ca="1">IF(Mass_sal_nette!L12&gt;0,Mass_sal_nette!L12/Nb_cpte!L12,0)</f>
        <v>1409.6483510596631</v>
      </c>
      <c r="M12" s="150">
        <f ca="1">IF(Mass_sal_nette!M12&gt;0,Mass_sal_nette!M12/Nb_cpte!M12,0)</f>
        <v>1094.3999678228606</v>
      </c>
      <c r="N12" s="148">
        <f ca="1">IF(Mass_sal_nette!N12&gt;0,Mass_sal_nette!N12/Nb_cpte!N12,"")</f>
        <v>952.56326768501879</v>
      </c>
      <c r="O12" s="151">
        <f ca="1">IF(Mass_sal_nette!O12&gt;0,Mass_sal_nette!O12/Nb_cpte!O12,"")</f>
        <v>650.17311696496392</v>
      </c>
      <c r="P12" s="152">
        <f ca="1">IF(Mass_sal_nette!P12&gt;0,Mass_sal_nette!P12/Nb_cpte!P12,"")</f>
        <v>441.13965841210023</v>
      </c>
      <c r="Q12" s="153">
        <f ca="1">IF(Mass_sal_nette!Q12&gt;0,Mass_sal_nette!Q12/Nb_cpte!Q12,"")</f>
        <v>443.69926219139529</v>
      </c>
      <c r="R12" s="153">
        <f ca="1">IF(Mass_sal_nette!R12&gt;0,Mass_sal_nette!R12/Nb_cpte!R12,"")</f>
        <v>1118.4190026602746</v>
      </c>
      <c r="S12" s="153">
        <f ca="1">IF(Mass_sal_nette!S12&gt;0,Mass_sal_nette!S12/Nb_cpte!S12,0)</f>
        <v>0</v>
      </c>
      <c r="T12" s="153">
        <f ca="1">IF(Mass_sal_nette!T12&gt;0,Mass_sal_nette!T12/Nb_cpte!T12,0)</f>
        <v>0</v>
      </c>
      <c r="U12" s="153">
        <f ca="1">IF(Mass_sal_nette!U12&gt;0,Mass_sal_nette!U12/Nb_cpte!U12,"")</f>
        <v>1006.3581629005329</v>
      </c>
      <c r="V12" s="153">
        <f ca="1">IF(Mass_sal_nette!V12&gt;0,Mass_sal_nette!V12/Nb_cpte!V12,0)</f>
        <v>0</v>
      </c>
      <c r="W12" s="153">
        <f ca="1">IF(Mass_sal_nette!W12&gt;0,Mass_sal_nette!W12/Nb_cpte!W12,0)</f>
        <v>0</v>
      </c>
      <c r="X12" s="153">
        <f ca="1">IF(Mass_sal_nette!X12&gt;0,Mass_sal_nette!X12/Nb_cpte!X12,"")</f>
        <v>1542.9427767772409</v>
      </c>
      <c r="Y12" s="154">
        <f ca="1">IF(Mass_sal_nette!Y12&gt;0,Mass_sal_nette!Y12/Nb_cpte!Y12,"")</f>
        <v>1581.5076899661531</v>
      </c>
    </row>
    <row r="13" spans="1:25" x14ac:dyDescent="0.2">
      <c r="A13" s="14">
        <v>38807</v>
      </c>
      <c r="B13" s="130">
        <f ca="1">IF(Mass_sal_nette!B13&gt;0,Mass_sal_nette!B13/Nb_cpte!B13,"")</f>
        <v>650.27778207183428</v>
      </c>
      <c r="C13" s="130">
        <f ca="1">IF(Mass_sal_nette!C13&gt;0,Mass_sal_nette!C13/Nb_cpte!C13,"")</f>
        <v>597.96070198129655</v>
      </c>
      <c r="D13" s="131">
        <f ca="1">IF(Mass_sal_nette!D13&gt;0,Mass_sal_nette!D13/Nb_cpte!D13,"")</f>
        <v>561.66635307943216</v>
      </c>
      <c r="E13" s="131">
        <f ca="1">IF(Mass_sal_nette!E13&gt;0,Mass_sal_nette!E13/Nb_cpte!E13,"")</f>
        <v>788.70130827212927</v>
      </c>
      <c r="F13" s="131">
        <f ca="1">IF(Mass_sal_nette!F13&gt;0,Mass_sal_nette!F13/Nb_cpte!F13,"")</f>
        <v>1583.3862684974606</v>
      </c>
      <c r="G13" s="132">
        <f ca="1">IF(Mass_sal_nette!G13&gt;0,Mass_sal_nette!G13/Nb_cpte!G13,"")</f>
        <v>485.35465435893724</v>
      </c>
      <c r="H13" s="131">
        <f ca="1">IF(Mass_sal_nette!H13&gt;0,Mass_sal_nette!H13/Nb_cpte!H13,"")</f>
        <v>771.70158646677339</v>
      </c>
      <c r="I13" s="131">
        <f ca="1">IF(Mass_sal_nette!I13&gt;0,Mass_sal_nette!I13/Nb_cpte!I13,"")</f>
        <v>722.73611638624243</v>
      </c>
      <c r="J13" s="133">
        <f ca="1">IF(Mass_sal_nette!J13&gt;0,Mass_sal_nette!J13/Nb_cpte!J13,"")</f>
        <v>581.19809084165615</v>
      </c>
      <c r="K13" s="131">
        <f ca="1">IF(Mass_sal_nette!K13&gt;0,Mass_sal_nette!K13/Nb_cpte!K13,"")</f>
        <v>1959.4652994951919</v>
      </c>
      <c r="L13" s="131">
        <f ca="1">IF(Mass_sal_nette!L13&gt;0,Mass_sal_nette!L13/Nb_cpte!L13,0)</f>
        <v>1417.7339727812425</v>
      </c>
      <c r="M13" s="133">
        <f ca="1">IF(Mass_sal_nette!M13&gt;0,Mass_sal_nette!M13/Nb_cpte!M13,0)</f>
        <v>1108.0676883667968</v>
      </c>
      <c r="N13" s="131">
        <f ca="1">IF(Mass_sal_nette!N13&gt;0,Mass_sal_nette!N13/Nb_cpte!N13,"")</f>
        <v>939.22350767876003</v>
      </c>
      <c r="O13" s="134">
        <f ca="1">IF(Mass_sal_nette!O13&gt;0,Mass_sal_nette!O13/Nb_cpte!O13,"")</f>
        <v>635.51980759576952</v>
      </c>
      <c r="P13" s="135">
        <f ca="1">IF(Mass_sal_nette!P13&gt;0,Mass_sal_nette!P13/Nb_cpte!P13,"")</f>
        <v>414.20390343304086</v>
      </c>
      <c r="Q13" s="136">
        <f ca="1">IF(Mass_sal_nette!Q13&gt;0,Mass_sal_nette!Q13/Nb_cpte!Q13,"")</f>
        <v>450.3530710231795</v>
      </c>
      <c r="R13" s="136">
        <f ca="1">IF(Mass_sal_nette!R13&gt;0,Mass_sal_nette!R13/Nb_cpte!R13,"")</f>
        <v>1126.4532796448045</v>
      </c>
      <c r="S13" s="136">
        <f ca="1">IF(Mass_sal_nette!S13&gt;0,Mass_sal_nette!S13/Nb_cpte!S13,0)</f>
        <v>403.91177766399176</v>
      </c>
      <c r="T13" s="136">
        <f ca="1">IF(Mass_sal_nette!T13&gt;0,Mass_sal_nette!T13/Nb_cpte!T13,0)</f>
        <v>0</v>
      </c>
      <c r="U13" s="136">
        <f ca="1">IF(Mass_sal_nette!U13&gt;0,Mass_sal_nette!U13/Nb_cpte!U13,"")</f>
        <v>1014.4097181155557</v>
      </c>
      <c r="V13" s="136">
        <f ca="1">IF(Mass_sal_nette!V13&gt;0,Mass_sal_nette!V13/Nb_cpte!V13,0)</f>
        <v>1341.3592612504601</v>
      </c>
      <c r="W13" s="136">
        <f ca="1">IF(Mass_sal_nette!W13&gt;0,Mass_sal_nette!W13/Nb_cpte!W13,0)</f>
        <v>0</v>
      </c>
      <c r="X13" s="136">
        <f ca="1">IF(Mass_sal_nette!X13&gt;0,Mass_sal_nette!X13/Nb_cpte!X13,"")</f>
        <v>1689.427835833513</v>
      </c>
      <c r="Y13" s="137">
        <f ca="1">IF(Mass_sal_nette!Y13&gt;0,Mass_sal_nette!Y13/Nb_cpte!Y13,"")</f>
        <v>1611.058064370058</v>
      </c>
    </row>
    <row r="14" spans="1:25" x14ac:dyDescent="0.2">
      <c r="A14" s="20">
        <v>38898</v>
      </c>
      <c r="B14" s="138">
        <f ca="1">IF(Mass_sal_nette!B14&gt;0,Mass_sal_nette!B14/Nb_cpte!B14,"")</f>
        <v>654.66083895300085</v>
      </c>
      <c r="C14" s="138">
        <f ca="1">IF(Mass_sal_nette!C14&gt;0,Mass_sal_nette!C14/Nb_cpte!C14,"")</f>
        <v>599.44247301581083</v>
      </c>
      <c r="D14" s="139">
        <f ca="1">IF(Mass_sal_nette!D14&gt;0,Mass_sal_nette!D14/Nb_cpte!D14,"")</f>
        <v>563.01025790131519</v>
      </c>
      <c r="E14" s="139">
        <f ca="1">IF(Mass_sal_nette!E14&gt;0,Mass_sal_nette!E14/Nb_cpte!E14,"")</f>
        <v>802.45170620231818</v>
      </c>
      <c r="F14" s="139">
        <f ca="1">IF(Mass_sal_nette!F14&gt;0,Mass_sal_nette!F14/Nb_cpte!F14,"")</f>
        <v>1599.7940307550152</v>
      </c>
      <c r="G14" s="140">
        <f ca="1">IF(Mass_sal_nette!G14&gt;0,Mass_sal_nette!G14/Nb_cpte!G14,"")</f>
        <v>491.53080249561486</v>
      </c>
      <c r="H14" s="141">
        <f ca="1">IF(Mass_sal_nette!H14&gt;0,Mass_sal_nette!H14/Nb_cpte!H14,"")</f>
        <v>802.67591258445623</v>
      </c>
      <c r="I14" s="141">
        <f ca="1">IF(Mass_sal_nette!I14&gt;0,Mass_sal_nette!I14/Nb_cpte!I14,"")</f>
        <v>718.62897036142567</v>
      </c>
      <c r="J14" s="142">
        <f ca="1">IF(Mass_sal_nette!J14&gt;0,Mass_sal_nette!J14/Nb_cpte!J14,"")</f>
        <v>579.44057600364101</v>
      </c>
      <c r="K14" s="141">
        <f ca="1">IF(Mass_sal_nette!K14&gt;0,Mass_sal_nette!K14/Nb_cpte!K14,"")</f>
        <v>1766.3707459524289</v>
      </c>
      <c r="L14" s="141">
        <f ca="1">IF(Mass_sal_nette!L14&gt;0,Mass_sal_nette!L14/Nb_cpte!L14,0)</f>
        <v>1399.2735278472769</v>
      </c>
      <c r="M14" s="142">
        <f ca="1">IF(Mass_sal_nette!M14&gt;0,Mass_sal_nette!M14/Nb_cpte!M14,0)</f>
        <v>1085.3931252492512</v>
      </c>
      <c r="N14" s="141">
        <f ca="1">IF(Mass_sal_nette!N14&gt;0,Mass_sal_nette!N14/Nb_cpte!N14,"")</f>
        <v>903.98586247148057</v>
      </c>
      <c r="O14" s="143">
        <f ca="1">IF(Mass_sal_nette!O14&gt;0,Mass_sal_nette!O14/Nb_cpte!O14,"")</f>
        <v>609.78644084908376</v>
      </c>
      <c r="P14" s="144">
        <f ca="1">IF(Mass_sal_nette!P14&gt;0,Mass_sal_nette!P14/Nb_cpte!P14,"")</f>
        <v>416.31363572651532</v>
      </c>
      <c r="Q14" s="145">
        <f ca="1">IF(Mass_sal_nette!Q14&gt;0,Mass_sal_nette!Q14/Nb_cpte!Q14,"")</f>
        <v>456.32701243862192</v>
      </c>
      <c r="R14" s="145">
        <f ca="1">IF(Mass_sal_nette!R14&gt;0,Mass_sal_nette!R14/Nb_cpte!R14,"")</f>
        <v>1134.2486620501174</v>
      </c>
      <c r="S14" s="145">
        <f ca="1">IF(Mass_sal_nette!S14&gt;0,Mass_sal_nette!S14/Nb_cpte!S14,0)</f>
        <v>404.84714152978518</v>
      </c>
      <c r="T14" s="145">
        <f ca="1">IF(Mass_sal_nette!T14&gt;0,Mass_sal_nette!T14/Nb_cpte!T14,0)</f>
        <v>0</v>
      </c>
      <c r="U14" s="145">
        <f ca="1">IF(Mass_sal_nette!U14&gt;0,Mass_sal_nette!U14/Nb_cpte!U14,"")</f>
        <v>1018.1440201416731</v>
      </c>
      <c r="V14" s="145">
        <f ca="1">IF(Mass_sal_nette!V14&gt;0,Mass_sal_nette!V14/Nb_cpte!V14,0)</f>
        <v>1385.7754766451606</v>
      </c>
      <c r="W14" s="145">
        <f ca="1">IF(Mass_sal_nette!W14&gt;0,Mass_sal_nette!W14/Nb_cpte!W14,0)</f>
        <v>0</v>
      </c>
      <c r="X14" s="145">
        <f ca="1">IF(Mass_sal_nette!X14&gt;0,Mass_sal_nette!X14/Nb_cpte!X14,"")</f>
        <v>1699.558020957496</v>
      </c>
      <c r="Y14" s="146">
        <f ca="1">IF(Mass_sal_nette!Y14&gt;0,Mass_sal_nette!Y14/Nb_cpte!Y14,"")</f>
        <v>1625.6309547440867</v>
      </c>
    </row>
    <row r="15" spans="1:25" x14ac:dyDescent="0.2">
      <c r="A15" s="20">
        <v>38990</v>
      </c>
      <c r="B15" s="138">
        <f ca="1">IF(Mass_sal_nette!B15&gt;0,Mass_sal_nette!B15/Nb_cpte!B15,"")</f>
        <v>660.61150804109593</v>
      </c>
      <c r="C15" s="138">
        <f ca="1">IF(Mass_sal_nette!C15&gt;0,Mass_sal_nette!C15/Nb_cpte!C15,"")</f>
        <v>601.42223500497403</v>
      </c>
      <c r="D15" s="139">
        <f ca="1">IF(Mass_sal_nette!D15&gt;0,Mass_sal_nette!D15/Nb_cpte!D15,"")</f>
        <v>564.56621160453074</v>
      </c>
      <c r="E15" s="139">
        <f ca="1">IF(Mass_sal_nette!E15&gt;0,Mass_sal_nette!E15/Nb_cpte!E15,"")</f>
        <v>818.8687057517609</v>
      </c>
      <c r="F15" s="139">
        <f ca="1">IF(Mass_sal_nette!F15&gt;0,Mass_sal_nette!F15/Nb_cpte!F15,"")</f>
        <v>1607.900960895751</v>
      </c>
      <c r="G15" s="140">
        <f ca="1">IF(Mass_sal_nette!G15&gt;0,Mass_sal_nette!G15/Nb_cpte!G15,"")</f>
        <v>492.94233524941183</v>
      </c>
      <c r="H15" s="141">
        <f ca="1">IF(Mass_sal_nette!H15&gt;0,Mass_sal_nette!H15/Nb_cpte!H15,"")</f>
        <v>800.37108903747151</v>
      </c>
      <c r="I15" s="141">
        <f ca="1">IF(Mass_sal_nette!I15&gt;0,Mass_sal_nette!I15/Nb_cpte!I15,"")</f>
        <v>720.07094365520425</v>
      </c>
      <c r="J15" s="142">
        <f ca="1">IF(Mass_sal_nette!J15&gt;0,Mass_sal_nette!J15/Nb_cpte!J15,"")</f>
        <v>579.19408048749062</v>
      </c>
      <c r="K15" s="141">
        <f ca="1">IF(Mass_sal_nette!K15&gt;0,Mass_sal_nette!K15/Nb_cpte!K15,"")</f>
        <v>1743.5709082518299</v>
      </c>
      <c r="L15" s="141">
        <f ca="1">IF(Mass_sal_nette!L15&gt;0,Mass_sal_nette!L15/Nb_cpte!L15,0)</f>
        <v>1340.2985377948762</v>
      </c>
      <c r="M15" s="142">
        <f ca="1">IF(Mass_sal_nette!M15&gt;0,Mass_sal_nette!M15/Nb_cpte!M15,0)</f>
        <v>1055.4672383292952</v>
      </c>
      <c r="N15" s="141">
        <f ca="1">IF(Mass_sal_nette!N15&gt;0,Mass_sal_nette!N15/Nb_cpte!N15,"")</f>
        <v>933.52809709338862</v>
      </c>
      <c r="O15" s="143">
        <f ca="1">IF(Mass_sal_nette!O15&gt;0,Mass_sal_nette!O15/Nb_cpte!O15,"")</f>
        <v>549.2353727888202</v>
      </c>
      <c r="P15" s="144">
        <f ca="1">IF(Mass_sal_nette!P15&gt;0,Mass_sal_nette!P15/Nb_cpte!P15,"")</f>
        <v>420.18549431905416</v>
      </c>
      <c r="Q15" s="145">
        <f ca="1">IF(Mass_sal_nette!Q15&gt;0,Mass_sal_nette!Q15/Nb_cpte!Q15,"")</f>
        <v>457.06330022608529</v>
      </c>
      <c r="R15" s="145">
        <f ca="1">IF(Mass_sal_nette!R15&gt;0,Mass_sal_nette!R15/Nb_cpte!R15,"")</f>
        <v>1137.8703964586543</v>
      </c>
      <c r="S15" s="145">
        <f ca="1">IF(Mass_sal_nette!S15&gt;0,Mass_sal_nette!S15/Nb_cpte!S15,0)</f>
        <v>414.90805240545973</v>
      </c>
      <c r="T15" s="145">
        <f ca="1">IF(Mass_sal_nette!T15&gt;0,Mass_sal_nette!T15/Nb_cpte!T15,0)</f>
        <v>0</v>
      </c>
      <c r="U15" s="145">
        <f ca="1">IF(Mass_sal_nette!U15&gt;0,Mass_sal_nette!U15/Nb_cpte!U15,"")</f>
        <v>1017.6021326141662</v>
      </c>
      <c r="V15" s="145">
        <f ca="1">IF(Mass_sal_nette!V15&gt;0,Mass_sal_nette!V15/Nb_cpte!V15,0)</f>
        <v>1403.7927665445059</v>
      </c>
      <c r="W15" s="145">
        <f ca="1">IF(Mass_sal_nette!W15&gt;0,Mass_sal_nette!W15/Nb_cpte!W15,0)</f>
        <v>0</v>
      </c>
      <c r="X15" s="145">
        <f ca="1">IF(Mass_sal_nette!X15&gt;0,Mass_sal_nette!X15/Nb_cpte!X15,"")</f>
        <v>1720.7414404521774</v>
      </c>
      <c r="Y15" s="146">
        <f ca="1">IF(Mass_sal_nette!Y15&gt;0,Mass_sal_nette!Y15/Nb_cpte!Y15,"")</f>
        <v>1600.3708197347203</v>
      </c>
    </row>
    <row r="16" spans="1:25" ht="12" thickBot="1" x14ac:dyDescent="0.25">
      <c r="A16" s="26">
        <v>39082</v>
      </c>
      <c r="B16" s="147">
        <f ca="1">IF(Mass_sal_nette!B16&gt;0,Mass_sal_nette!B16/Nb_cpte!B16,"")</f>
        <v>663.63414726749693</v>
      </c>
      <c r="C16" s="147">
        <f ca="1">IF(Mass_sal_nette!C16&gt;0,Mass_sal_nette!C16/Nb_cpte!C16,"")</f>
        <v>601.40277587509138</v>
      </c>
      <c r="D16" s="148">
        <f ca="1">IF(Mass_sal_nette!D16&gt;0,Mass_sal_nette!D16/Nb_cpte!D16,"")</f>
        <v>564.37582533463797</v>
      </c>
      <c r="E16" s="148">
        <f ca="1">IF(Mass_sal_nette!E16&gt;0,Mass_sal_nette!E16/Nb_cpte!E16,"")</f>
        <v>829.94129546414251</v>
      </c>
      <c r="F16" s="148">
        <f ca="1">IF(Mass_sal_nette!F16&gt;0,Mass_sal_nette!F16/Nb_cpte!F16,"")</f>
        <v>1618.2185102219005</v>
      </c>
      <c r="G16" s="149">
        <f ca="1">IF(Mass_sal_nette!G16&gt;0,Mass_sal_nette!G16/Nb_cpte!G16,"")</f>
        <v>497.80138634211363</v>
      </c>
      <c r="H16" s="148">
        <f ca="1">IF(Mass_sal_nette!H16&gt;0,Mass_sal_nette!H16/Nb_cpte!H16,"")</f>
        <v>813.65969780715602</v>
      </c>
      <c r="I16" s="148">
        <f ca="1">IF(Mass_sal_nette!I16&gt;0,Mass_sal_nette!I16/Nb_cpte!I16,"")</f>
        <v>718.13153783408279</v>
      </c>
      <c r="J16" s="150">
        <f ca="1">IF(Mass_sal_nette!J16&gt;0,Mass_sal_nette!J16/Nb_cpte!J16,"")</f>
        <v>574.53525472368665</v>
      </c>
      <c r="K16" s="148">
        <f ca="1">IF(Mass_sal_nette!K16&gt;0,Mass_sal_nette!K16/Nb_cpte!K16,"")</f>
        <v>1776.9500978547355</v>
      </c>
      <c r="L16" s="148">
        <f ca="1">IF(Mass_sal_nette!L16&gt;0,Mass_sal_nette!L16/Nb_cpte!L16,0)</f>
        <v>1319.3209502045013</v>
      </c>
      <c r="M16" s="150">
        <f ca="1">IF(Mass_sal_nette!M16&gt;0,Mass_sal_nette!M16/Nb_cpte!M16,0)</f>
        <v>1040.9528160706288</v>
      </c>
      <c r="N16" s="148">
        <f ca="1">IF(Mass_sal_nette!N16&gt;0,Mass_sal_nette!N16/Nb_cpte!N16,"")</f>
        <v>990.99666058435241</v>
      </c>
      <c r="O16" s="151">
        <f ca="1">IF(Mass_sal_nette!O16&gt;0,Mass_sal_nette!O16/Nb_cpte!O16,"")</f>
        <v>475.12074062594132</v>
      </c>
      <c r="P16" s="152">
        <f ca="1">IF(Mass_sal_nette!P16&gt;0,Mass_sal_nette!P16/Nb_cpte!P16,"")</f>
        <v>423.04818436651277</v>
      </c>
      <c r="Q16" s="153">
        <f ca="1">IF(Mass_sal_nette!Q16&gt;0,Mass_sal_nette!Q16/Nb_cpte!Q16,"")</f>
        <v>459.78958657802519</v>
      </c>
      <c r="R16" s="153">
        <f ca="1">IF(Mass_sal_nette!R16&gt;0,Mass_sal_nette!R16/Nb_cpte!R16,"")</f>
        <v>1139.1456097066216</v>
      </c>
      <c r="S16" s="153">
        <f ca="1">IF(Mass_sal_nette!S16&gt;0,Mass_sal_nette!S16/Nb_cpte!S16,0)</f>
        <v>418.89360922327432</v>
      </c>
      <c r="T16" s="153">
        <f ca="1">IF(Mass_sal_nette!T16&gt;0,Mass_sal_nette!T16/Nb_cpte!T16,0)</f>
        <v>0</v>
      </c>
      <c r="U16" s="153">
        <f ca="1">IF(Mass_sal_nette!U16&gt;0,Mass_sal_nette!U16/Nb_cpte!U16,"")</f>
        <v>1022.0516057706016</v>
      </c>
      <c r="V16" s="153">
        <f ca="1">IF(Mass_sal_nette!V16&gt;0,Mass_sal_nette!V16/Nb_cpte!V16,0)</f>
        <v>1482.4751728710044</v>
      </c>
      <c r="W16" s="153">
        <f ca="1">IF(Mass_sal_nette!W16&gt;0,Mass_sal_nette!W16/Nb_cpte!W16,0)</f>
        <v>0</v>
      </c>
      <c r="X16" s="153">
        <f ca="1">IF(Mass_sal_nette!X16&gt;0,Mass_sal_nette!X16/Nb_cpte!X16,"")</f>
        <v>1727.4264232967409</v>
      </c>
      <c r="Y16" s="154">
        <f ca="1">IF(Mass_sal_nette!Y16&gt;0,Mass_sal_nette!Y16/Nb_cpte!Y16,"")</f>
        <v>1584.1985560202729</v>
      </c>
    </row>
    <row r="17" spans="1:25" x14ac:dyDescent="0.2">
      <c r="A17" s="14">
        <v>39172</v>
      </c>
      <c r="B17" s="138">
        <f ca="1">IF(Mass_sal_nette!B17&gt;0,Mass_sal_nette!B17/Nb_cpte!B17,"")</f>
        <v>666.56964135492012</v>
      </c>
      <c r="C17" s="138">
        <f ca="1">IF(Mass_sal_nette!C17&gt;0,Mass_sal_nette!C17/Nb_cpte!C17,"")</f>
        <v>601.89388266614765</v>
      </c>
      <c r="D17" s="141">
        <f ca="1">IF(Mass_sal_nette!D17&gt;0,Mass_sal_nette!D17/Nb_cpte!D17,"")</f>
        <v>564.70512131403939</v>
      </c>
      <c r="E17" s="141">
        <f ca="1">IF(Mass_sal_nette!E17&gt;0,Mass_sal_nette!E17/Nb_cpte!E17,"")</f>
        <v>839.42977720315241</v>
      </c>
      <c r="F17" s="141">
        <f ca="1">IF(Mass_sal_nette!F17&gt;0,Mass_sal_nette!F17/Nb_cpte!F17,"")</f>
        <v>1620.643353650707</v>
      </c>
      <c r="G17" s="140">
        <f ca="1">IF(Mass_sal_nette!G17&gt;0,Mass_sal_nette!G17/Nb_cpte!G17,"")</f>
        <v>503.38614449348228</v>
      </c>
      <c r="H17" s="141">
        <f ca="1">IF(Mass_sal_nette!H17&gt;0,Mass_sal_nette!H17/Nb_cpte!H17,"")</f>
        <v>799.45943457702037</v>
      </c>
      <c r="I17" s="141">
        <f ca="1">IF(Mass_sal_nette!I17&gt;0,Mass_sal_nette!I17/Nb_cpte!I17,"")</f>
        <v>717.92320882990907</v>
      </c>
      <c r="J17" s="142">
        <f ca="1">IF(Mass_sal_nette!J17&gt;0,Mass_sal_nette!J17/Nb_cpte!J17,"")</f>
        <v>573.9935242538545</v>
      </c>
      <c r="K17" s="141">
        <f ca="1">IF(Mass_sal_nette!K17&gt;0,Mass_sal_nette!K17/Nb_cpte!K17,"")</f>
        <v>1924.4839000062352</v>
      </c>
      <c r="L17" s="141">
        <f ca="1">IF(Mass_sal_nette!L17&gt;0,Mass_sal_nette!L17/Nb_cpte!L17,0)</f>
        <v>1286.6633571942707</v>
      </c>
      <c r="M17" s="142">
        <f ca="1">IF(Mass_sal_nette!M17&gt;0,Mass_sal_nette!M17/Nb_cpte!M17,0)</f>
        <v>1017.1461114153294</v>
      </c>
      <c r="N17" s="141">
        <f ca="1">IF(Mass_sal_nette!N17&gt;0,Mass_sal_nette!N17/Nb_cpte!N17,"")</f>
        <v>964.01238506959498</v>
      </c>
      <c r="O17" s="143">
        <f ca="1">IF(Mass_sal_nette!O17&gt;0,Mass_sal_nette!O17/Nb_cpte!O17,"")</f>
        <v>457.02985850949165</v>
      </c>
      <c r="P17" s="144">
        <f ca="1">IF(Mass_sal_nette!P17&gt;0,Mass_sal_nette!P17/Nb_cpte!P17,"")</f>
        <v>427.31007973009179</v>
      </c>
      <c r="Q17" s="145">
        <f ca="1">IF(Mass_sal_nette!Q17&gt;0,Mass_sal_nette!Q17/Nb_cpte!Q17,"")</f>
        <v>462.59449281236317</v>
      </c>
      <c r="R17" s="145">
        <f ca="1">IF(Mass_sal_nette!R17&gt;0,Mass_sal_nette!R17/Nb_cpte!R17,"")</f>
        <v>1142.4381581806065</v>
      </c>
      <c r="S17" s="145">
        <f ca="1">IF(Mass_sal_nette!S17&gt;0,Mass_sal_nette!S17/Nb_cpte!S17,0)</f>
        <v>426.3766404678351</v>
      </c>
      <c r="T17" s="145">
        <f ca="1">IF(Mass_sal_nette!T17&gt;0,Mass_sal_nette!T17/Nb_cpte!T17,0)</f>
        <v>0</v>
      </c>
      <c r="U17" s="145">
        <f ca="1">IF(Mass_sal_nette!U17&gt;0,Mass_sal_nette!U17/Nb_cpte!U17,"")</f>
        <v>1024.6968779411118</v>
      </c>
      <c r="V17" s="145">
        <f ca="1">IF(Mass_sal_nette!V17&gt;0,Mass_sal_nette!V17/Nb_cpte!V17,0)</f>
        <v>1488.574545929551</v>
      </c>
      <c r="W17" s="145">
        <f ca="1">IF(Mass_sal_nette!W17&gt;0,Mass_sal_nette!W17/Nb_cpte!W17,0)</f>
        <v>0</v>
      </c>
      <c r="X17" s="145">
        <f ca="1">IF(Mass_sal_nette!X17&gt;0,Mass_sal_nette!X17/Nb_cpte!X17,"")</f>
        <v>1714.1949536278566</v>
      </c>
      <c r="Y17" s="146">
        <f ca="1">IF(Mass_sal_nette!Y17&gt;0,Mass_sal_nette!Y17/Nb_cpte!Y17,"")</f>
        <v>1605.0500757957541</v>
      </c>
    </row>
    <row r="18" spans="1:25" x14ac:dyDescent="0.2">
      <c r="A18" s="20">
        <v>39263</v>
      </c>
      <c r="B18" s="138">
        <f ca="1">IF(Mass_sal_nette!B18&gt;0,Mass_sal_nette!B18/Nb_cpte!B18,"")</f>
        <v>673.80330075981908</v>
      </c>
      <c r="C18" s="138">
        <f ca="1">IF(Mass_sal_nette!C18&gt;0,Mass_sal_nette!C18/Nb_cpte!C18,"")</f>
        <v>606.36490236885254</v>
      </c>
      <c r="D18" s="141">
        <f ca="1">IF(Mass_sal_nette!D18&gt;0,Mass_sal_nette!D18/Nb_cpte!D18,"")</f>
        <v>568.89621426238216</v>
      </c>
      <c r="E18" s="141">
        <f ca="1">IF(Mass_sal_nette!E18&gt;0,Mass_sal_nette!E18/Nb_cpte!E18,"")</f>
        <v>853.56619200114665</v>
      </c>
      <c r="F18" s="141">
        <f ca="1">IF(Mass_sal_nette!F18&gt;0,Mass_sal_nette!F18/Nb_cpte!F18,"")</f>
        <v>1624.2338086878294</v>
      </c>
      <c r="G18" s="140">
        <f ca="1">IF(Mass_sal_nette!G18&gt;0,Mass_sal_nette!G18/Nb_cpte!G18,"")</f>
        <v>509.94551422981186</v>
      </c>
      <c r="H18" s="141">
        <f ca="1">IF(Mass_sal_nette!H18&gt;0,Mass_sal_nette!H18/Nb_cpte!H18,"")</f>
        <v>820.27446837194918</v>
      </c>
      <c r="I18" s="141">
        <f ca="1">IF(Mass_sal_nette!I18&gt;0,Mass_sal_nette!I18/Nb_cpte!I18,"")</f>
        <v>722.89507715046807</v>
      </c>
      <c r="J18" s="142">
        <f ca="1">IF(Mass_sal_nette!J18&gt;0,Mass_sal_nette!J18/Nb_cpte!J18,"")</f>
        <v>576.19668632803121</v>
      </c>
      <c r="K18" s="141">
        <f ca="1">IF(Mass_sal_nette!K18&gt;0,Mass_sal_nette!K18/Nb_cpte!K18,"")</f>
        <v>1761.898558828728</v>
      </c>
      <c r="L18" s="141">
        <f ca="1">IF(Mass_sal_nette!L18&gt;0,Mass_sal_nette!L18/Nb_cpte!L18,0)</f>
        <v>1277.7160579312615</v>
      </c>
      <c r="M18" s="142">
        <f ca="1">IF(Mass_sal_nette!M18&gt;0,Mass_sal_nette!M18/Nb_cpte!M18,0)</f>
        <v>1017.1839466966786</v>
      </c>
      <c r="N18" s="141">
        <f ca="1">IF(Mass_sal_nette!N18&gt;0,Mass_sal_nette!N18/Nb_cpte!N18,"")</f>
        <v>935.74263668655453</v>
      </c>
      <c r="O18" s="143">
        <f ca="1">IF(Mass_sal_nette!O18&gt;0,Mass_sal_nette!O18/Nb_cpte!O18,"")</f>
        <v>437.76754176161285</v>
      </c>
      <c r="P18" s="144">
        <f ca="1">IF(Mass_sal_nette!P18&gt;0,Mass_sal_nette!P18/Nb_cpte!P18,"")</f>
        <v>429.34989604158295</v>
      </c>
      <c r="Q18" s="145">
        <f ca="1">IF(Mass_sal_nette!Q18&gt;0,Mass_sal_nette!Q18/Nb_cpte!Q18,"")</f>
        <v>467.90233387049454</v>
      </c>
      <c r="R18" s="145">
        <f ca="1">IF(Mass_sal_nette!R18&gt;0,Mass_sal_nette!R18/Nb_cpte!R18,"")</f>
        <v>1149.5753781004878</v>
      </c>
      <c r="S18" s="145">
        <f ca="1">IF(Mass_sal_nette!S18&gt;0,Mass_sal_nette!S18/Nb_cpte!S18,0)</f>
        <v>426.79273145249272</v>
      </c>
      <c r="T18" s="145">
        <f ca="1">IF(Mass_sal_nette!T18&gt;0,Mass_sal_nette!T18/Nb_cpte!T18,0)</f>
        <v>0</v>
      </c>
      <c r="U18" s="145">
        <f ca="1">IF(Mass_sal_nette!U18&gt;0,Mass_sal_nette!U18/Nb_cpte!U18,"")</f>
        <v>1040.6210847713294</v>
      </c>
      <c r="V18" s="145">
        <f ca="1">IF(Mass_sal_nette!V18&gt;0,Mass_sal_nette!V18/Nb_cpte!V18,0)</f>
        <v>1499.9175006758912</v>
      </c>
      <c r="W18" s="145">
        <f ca="1">IF(Mass_sal_nette!W18&gt;0,Mass_sal_nette!W18/Nb_cpte!W18,0)</f>
        <v>0</v>
      </c>
      <c r="X18" s="145">
        <f ca="1">IF(Mass_sal_nette!X18&gt;0,Mass_sal_nette!X18/Nb_cpte!X18,"")</f>
        <v>1703.6366798345516</v>
      </c>
      <c r="Y18" s="146">
        <f ca="1">IF(Mass_sal_nette!Y18&gt;0,Mass_sal_nette!Y18/Nb_cpte!Y18,"")</f>
        <v>1587.1567532500435</v>
      </c>
    </row>
    <row r="19" spans="1:25" x14ac:dyDescent="0.2">
      <c r="A19" s="20">
        <v>39355</v>
      </c>
      <c r="B19" s="138">
        <f ca="1">IF(Mass_sal_nette!B19&gt;0,Mass_sal_nette!B19/Nb_cpte!B19,"")</f>
        <v>679.63724783578618</v>
      </c>
      <c r="C19" s="138">
        <f ca="1">IF(Mass_sal_nette!C19&gt;0,Mass_sal_nette!C19/Nb_cpte!C19,"")</f>
        <v>608.93542341494458</v>
      </c>
      <c r="D19" s="141">
        <f ca="1">IF(Mass_sal_nette!D19&gt;0,Mass_sal_nette!D19/Nb_cpte!D19,"")</f>
        <v>570.97508247990527</v>
      </c>
      <c r="E19" s="141">
        <f ca="1">IF(Mass_sal_nette!E19&gt;0,Mass_sal_nette!E19/Nb_cpte!E19,"")</f>
        <v>867.74546282916458</v>
      </c>
      <c r="F19" s="141">
        <f ca="1">IF(Mass_sal_nette!F19&gt;0,Mass_sal_nette!F19/Nb_cpte!F19,"")</f>
        <v>1634.0715418993152</v>
      </c>
      <c r="G19" s="140">
        <f ca="1">IF(Mass_sal_nette!G19&gt;0,Mass_sal_nette!G19/Nb_cpte!G19,"")</f>
        <v>513.7028244017431</v>
      </c>
      <c r="H19" s="141">
        <f ca="1">IF(Mass_sal_nette!H19&gt;0,Mass_sal_nette!H19/Nb_cpte!H19,"")</f>
        <v>837.37553023282555</v>
      </c>
      <c r="I19" s="141">
        <f ca="1">IF(Mass_sal_nette!I19&gt;0,Mass_sal_nette!I19/Nb_cpte!I19,"")</f>
        <v>728.03721619314842</v>
      </c>
      <c r="J19" s="142">
        <f ca="1">IF(Mass_sal_nette!J19&gt;0,Mass_sal_nette!J19/Nb_cpte!J19,"")</f>
        <v>577.38606549355598</v>
      </c>
      <c r="K19" s="141">
        <f ca="1">IF(Mass_sal_nette!K19&gt;0,Mass_sal_nette!K19/Nb_cpte!K19,"")</f>
        <v>1723.133619196617</v>
      </c>
      <c r="L19" s="141">
        <f ca="1">IF(Mass_sal_nette!L19&gt;0,Mass_sal_nette!L19/Nb_cpte!L19,0)</f>
        <v>1279.510597603185</v>
      </c>
      <c r="M19" s="142">
        <f ca="1">IF(Mass_sal_nette!M19&gt;0,Mass_sal_nette!M19/Nb_cpte!M19,0)</f>
        <v>1020.8372927549714</v>
      </c>
      <c r="N19" s="141">
        <f ca="1">IF(Mass_sal_nette!N19&gt;0,Mass_sal_nette!N19/Nb_cpte!N19,"")</f>
        <v>937.1333658650733</v>
      </c>
      <c r="O19" s="143">
        <f ca="1">IF(Mass_sal_nette!O19&gt;0,Mass_sal_nette!O19/Nb_cpte!O19,"")</f>
        <v>452.7938933913731</v>
      </c>
      <c r="P19" s="144">
        <f ca="1">IF(Mass_sal_nette!P19&gt;0,Mass_sal_nette!P19/Nb_cpte!P19,"")</f>
        <v>436.44206793036693</v>
      </c>
      <c r="Q19" s="145">
        <f ca="1">IF(Mass_sal_nette!Q19&gt;0,Mass_sal_nette!Q19/Nb_cpte!Q19,"")</f>
        <v>471.67402784167109</v>
      </c>
      <c r="R19" s="145">
        <f ca="1">IF(Mass_sal_nette!R19&gt;0,Mass_sal_nette!R19/Nb_cpte!R19,"")</f>
        <v>1156.4251512807455</v>
      </c>
      <c r="S19" s="145">
        <f ca="1">IF(Mass_sal_nette!S19&gt;0,Mass_sal_nette!S19/Nb_cpte!S19,0)</f>
        <v>435.43095486228316</v>
      </c>
      <c r="T19" s="145">
        <f ca="1">IF(Mass_sal_nette!T19&gt;0,Mass_sal_nette!T19/Nb_cpte!T19,0)</f>
        <v>0</v>
      </c>
      <c r="U19" s="145">
        <f ca="1">IF(Mass_sal_nette!U19&gt;0,Mass_sal_nette!U19/Nb_cpte!U19,"")</f>
        <v>1047.6930035229148</v>
      </c>
      <c r="V19" s="145">
        <f ca="1">IF(Mass_sal_nette!V19&gt;0,Mass_sal_nette!V19/Nb_cpte!V19,0)</f>
        <v>1522.0794605658884</v>
      </c>
      <c r="W19" s="145">
        <f ca="1">IF(Mass_sal_nette!W19&gt;0,Mass_sal_nette!W19/Nb_cpte!W19,0)</f>
        <v>0</v>
      </c>
      <c r="X19" s="145">
        <f ca="1">IF(Mass_sal_nette!X19&gt;0,Mass_sal_nette!X19/Nb_cpte!X19,"")</f>
        <v>1714.6024730612098</v>
      </c>
      <c r="Y19" s="146">
        <f ca="1">IF(Mass_sal_nette!Y19&gt;0,Mass_sal_nette!Y19/Nb_cpte!Y19,"")</f>
        <v>1561.0081005414224</v>
      </c>
    </row>
    <row r="20" spans="1:25" ht="12" thickBot="1" x14ac:dyDescent="0.25">
      <c r="A20" s="26">
        <v>39447</v>
      </c>
      <c r="B20" s="147">
        <f ca="1">IF(Mass_sal_nette!B20&gt;0,Mass_sal_nette!B20/Nb_cpte!B20,"")</f>
        <v>686.22489865631439</v>
      </c>
      <c r="C20" s="147">
        <f ca="1">IF(Mass_sal_nette!C20&gt;0,Mass_sal_nette!C20/Nb_cpte!C20,"")</f>
        <v>614.55815776636939</v>
      </c>
      <c r="D20" s="148">
        <f ca="1">IF(Mass_sal_nette!D20&gt;0,Mass_sal_nette!D20/Nb_cpte!D20,"")</f>
        <v>575.86171934455263</v>
      </c>
      <c r="E20" s="148">
        <f ca="1">IF(Mass_sal_nette!E20&gt;0,Mass_sal_nette!E20/Nb_cpte!E20,"")</f>
        <v>876.99424398906956</v>
      </c>
      <c r="F20" s="148">
        <f ca="1">IF(Mass_sal_nette!F20&gt;0,Mass_sal_nette!F20/Nb_cpte!F20,"")</f>
        <v>1657.5573221227896</v>
      </c>
      <c r="G20" s="149">
        <f ca="1">IF(Mass_sal_nette!G20&gt;0,Mass_sal_nette!G20/Nb_cpte!G20,"")</f>
        <v>518.10203932670527</v>
      </c>
      <c r="H20" s="148">
        <f ca="1">IF(Mass_sal_nette!H20&gt;0,Mass_sal_nette!H20/Nb_cpte!H20,"")</f>
        <v>886.0055568119277</v>
      </c>
      <c r="I20" s="148">
        <f ca="1">IF(Mass_sal_nette!I20&gt;0,Mass_sal_nette!I20/Nb_cpte!I20,"")</f>
        <v>736.08432767052955</v>
      </c>
      <c r="J20" s="150">
        <f ca="1">IF(Mass_sal_nette!J20&gt;0,Mass_sal_nette!J20/Nb_cpte!J20,"")</f>
        <v>582.50331054478443</v>
      </c>
      <c r="K20" s="148">
        <f ca="1">IF(Mass_sal_nette!K20&gt;0,Mass_sal_nette!K20/Nb_cpte!K20,"")</f>
        <v>1753.4280421220783</v>
      </c>
      <c r="L20" s="148">
        <f ca="1">IF(Mass_sal_nette!L20&gt;0,Mass_sal_nette!L20/Nb_cpte!L20,0)</f>
        <v>1293.122573266814</v>
      </c>
      <c r="M20" s="150">
        <f ca="1">IF(Mass_sal_nette!M20&gt;0,Mass_sal_nette!M20/Nb_cpte!M20,0)</f>
        <v>1046.4919020999391</v>
      </c>
      <c r="N20" s="148">
        <f ca="1">IF(Mass_sal_nette!N20&gt;0,Mass_sal_nette!N20/Nb_cpte!N20,"")</f>
        <v>970.87679293183533</v>
      </c>
      <c r="O20" s="151">
        <f ca="1">IF(Mass_sal_nette!O20&gt;0,Mass_sal_nette!O20/Nb_cpte!O20,"")</f>
        <v>422.96841879205471</v>
      </c>
      <c r="P20" s="152">
        <f ca="1">IF(Mass_sal_nette!P20&gt;0,Mass_sal_nette!P20/Nb_cpte!P20,"")</f>
        <v>442.95591082466558</v>
      </c>
      <c r="Q20" s="153">
        <f ca="1">IF(Mass_sal_nette!Q20&gt;0,Mass_sal_nette!Q20/Nb_cpte!Q20,"")</f>
        <v>476.27224231582966</v>
      </c>
      <c r="R20" s="153">
        <f ca="1">IF(Mass_sal_nette!R20&gt;0,Mass_sal_nette!R20/Nb_cpte!R20,"")</f>
        <v>1165.697890263893</v>
      </c>
      <c r="S20" s="153">
        <f ca="1">IF(Mass_sal_nette!S20&gt;0,Mass_sal_nette!S20/Nb_cpte!S20,0)</f>
        <v>441.21746856070001</v>
      </c>
      <c r="T20" s="153">
        <f ca="1">IF(Mass_sal_nette!T20&gt;0,Mass_sal_nette!T20/Nb_cpte!T20,0)</f>
        <v>0</v>
      </c>
      <c r="U20" s="153">
        <f ca="1">IF(Mass_sal_nette!U20&gt;0,Mass_sal_nette!U20/Nb_cpte!U20,"")</f>
        <v>1062.1783431715724</v>
      </c>
      <c r="V20" s="153">
        <f ca="1">IF(Mass_sal_nette!V20&gt;0,Mass_sal_nette!V20/Nb_cpte!V20,0)</f>
        <v>1565.2635782547554</v>
      </c>
      <c r="W20" s="153">
        <f ca="1">IF(Mass_sal_nette!W20&gt;0,Mass_sal_nette!W20/Nb_cpte!W20,0)</f>
        <v>0</v>
      </c>
      <c r="X20" s="153">
        <f ca="1">IF(Mass_sal_nette!X20&gt;0,Mass_sal_nette!X20/Nb_cpte!X20,"")</f>
        <v>1718.2022569936773</v>
      </c>
      <c r="Y20" s="154">
        <f ca="1">IF(Mass_sal_nette!Y20&gt;0,Mass_sal_nette!Y20/Nb_cpte!Y20,"")</f>
        <v>1544.2456660109547</v>
      </c>
    </row>
    <row r="21" spans="1:25" x14ac:dyDescent="0.2">
      <c r="A21" s="14">
        <v>39538</v>
      </c>
      <c r="B21" s="138">
        <f ca="1">IF(Mass_sal_nette!B21&gt;0,Mass_sal_nette!B21/Nb_cpte!B21,"")</f>
        <v>688.94213822271684</v>
      </c>
      <c r="C21" s="138">
        <f ca="1">IF(Mass_sal_nette!C21&gt;0,Mass_sal_nette!C21/Nb_cpte!C21,"")</f>
        <v>613.72752227062995</v>
      </c>
      <c r="D21" s="141">
        <f ca="1">IF(Mass_sal_nette!D21&gt;0,Mass_sal_nette!D21/Nb_cpte!D21,"")</f>
        <v>574.46691879875846</v>
      </c>
      <c r="E21" s="141">
        <f ca="1">IF(Mass_sal_nette!E21&gt;0,Mass_sal_nette!E21/Nb_cpte!E21,"")</f>
        <v>888.81734278065358</v>
      </c>
      <c r="F21" s="141">
        <f ca="1">IF(Mass_sal_nette!F21&gt;0,Mass_sal_nette!F21/Nb_cpte!F21,"")</f>
        <v>1657.7087059128266</v>
      </c>
      <c r="G21" s="140">
        <f ca="1">IF(Mass_sal_nette!G21&gt;0,Mass_sal_nette!G21/Nb_cpte!G21,"")</f>
        <v>519.41168535860652</v>
      </c>
      <c r="H21" s="141">
        <f ca="1">IF(Mass_sal_nette!H21&gt;0,Mass_sal_nette!H21/Nb_cpte!H21,"")</f>
        <v>852.44534617109434</v>
      </c>
      <c r="I21" s="141">
        <f ca="1">IF(Mass_sal_nette!I21&gt;0,Mass_sal_nette!I21/Nb_cpte!I21,"")</f>
        <v>739.13711462019728</v>
      </c>
      <c r="J21" s="142">
        <f ca="1">IF(Mass_sal_nette!J21&gt;0,Mass_sal_nette!J21/Nb_cpte!J21,"")</f>
        <v>583.55052491013623</v>
      </c>
      <c r="K21" s="141">
        <f ca="1">IF(Mass_sal_nette!K21&gt;0,Mass_sal_nette!K21/Nb_cpte!K21,"")</f>
        <v>1807.7851649847171</v>
      </c>
      <c r="L21" s="141">
        <f ca="1">IF(Mass_sal_nette!L21&gt;0,Mass_sal_nette!L21/Nb_cpte!L21,0)</f>
        <v>1274.4864542911025</v>
      </c>
      <c r="M21" s="142">
        <f ca="1">IF(Mass_sal_nette!M21&gt;0,Mass_sal_nette!M21/Nb_cpte!M21,0)</f>
        <v>1026.0994071608629</v>
      </c>
      <c r="N21" s="141">
        <f ca="1">IF(Mass_sal_nette!N21&gt;0,Mass_sal_nette!N21/Nb_cpte!N21,"")</f>
        <v>956.65324684986615</v>
      </c>
      <c r="O21" s="143">
        <f ca="1">IF(Mass_sal_nette!O21&gt;0,Mass_sal_nette!O21/Nb_cpte!O21,"")</f>
        <v>410.35823561523063</v>
      </c>
      <c r="P21" s="144">
        <f ca="1">IF(Mass_sal_nette!P21&gt;0,Mass_sal_nette!P21/Nb_cpte!P21,"")</f>
        <v>444.73336066004902</v>
      </c>
      <c r="Q21" s="145">
        <f ca="1">IF(Mass_sal_nette!Q21&gt;0,Mass_sal_nette!Q21/Nb_cpte!Q21,"")</f>
        <v>481.40042521369213</v>
      </c>
      <c r="R21" s="145">
        <f ca="1">IF(Mass_sal_nette!R21&gt;0,Mass_sal_nette!R21/Nb_cpte!R21,"")</f>
        <v>1174.7695769865024</v>
      </c>
      <c r="S21" s="145">
        <f ca="1">IF(Mass_sal_nette!S21&gt;0,Mass_sal_nette!S21/Nb_cpte!S21,0)</f>
        <v>446.51895020565365</v>
      </c>
      <c r="T21" s="145">
        <f ca="1">IF(Mass_sal_nette!T21&gt;0,Mass_sal_nette!T21/Nb_cpte!T21,0)</f>
        <v>0</v>
      </c>
      <c r="U21" s="145">
        <f ca="1">IF(Mass_sal_nette!U21&gt;0,Mass_sal_nette!U21/Nb_cpte!U21,"")</f>
        <v>1069.9987246583969</v>
      </c>
      <c r="V21" s="145">
        <f ca="1">IF(Mass_sal_nette!V21&gt;0,Mass_sal_nette!V21/Nb_cpte!V21,0)</f>
        <v>1568.9364431550302</v>
      </c>
      <c r="W21" s="145">
        <f ca="1">IF(Mass_sal_nette!W21&gt;0,Mass_sal_nette!W21/Nb_cpte!W21,0)</f>
        <v>0</v>
      </c>
      <c r="X21" s="145">
        <f ca="1">IF(Mass_sal_nette!X21&gt;0,Mass_sal_nette!X21/Nb_cpte!X21,"")</f>
        <v>1701.6582376068807</v>
      </c>
      <c r="Y21" s="146">
        <f ca="1">IF(Mass_sal_nette!Y21&gt;0,Mass_sal_nette!Y21/Nb_cpte!Y21,"")</f>
        <v>1526.601125072305</v>
      </c>
    </row>
    <row r="22" spans="1:25" x14ac:dyDescent="0.2">
      <c r="A22" s="20">
        <v>39629</v>
      </c>
      <c r="B22" s="138">
        <f ca="1">IF(Mass_sal_nette!B22&gt;0,Mass_sal_nette!B22/Nb_cpte!B22,"")</f>
        <v>695.80738754107847</v>
      </c>
      <c r="C22" s="138">
        <f ca="1">IF(Mass_sal_nette!C22&gt;0,Mass_sal_nette!C22/Nb_cpte!C22,"")</f>
        <v>616.81463294403989</v>
      </c>
      <c r="D22" s="141">
        <f ca="1">IF(Mass_sal_nette!D22&gt;0,Mass_sal_nette!D22/Nb_cpte!D22,"")</f>
        <v>576.81556544747673</v>
      </c>
      <c r="E22" s="141">
        <f ca="1">IF(Mass_sal_nette!E22&gt;0,Mass_sal_nette!E22/Nb_cpte!E22,"")</f>
        <v>904.45739616363153</v>
      </c>
      <c r="F22" s="141">
        <f ca="1">IF(Mass_sal_nette!F22&gt;0,Mass_sal_nette!F22/Nb_cpte!F22,"")</f>
        <v>1668.9425949246122</v>
      </c>
      <c r="G22" s="140">
        <f ca="1">IF(Mass_sal_nette!G22&gt;0,Mass_sal_nette!G22/Nb_cpte!G22,"")</f>
        <v>523.20313021412187</v>
      </c>
      <c r="H22" s="141">
        <f ca="1">IF(Mass_sal_nette!H22&gt;0,Mass_sal_nette!H22/Nb_cpte!H22,"")</f>
        <v>747.63599296171151</v>
      </c>
      <c r="I22" s="141">
        <f ca="1">IF(Mass_sal_nette!I22&gt;0,Mass_sal_nette!I22/Nb_cpte!I22,"")</f>
        <v>745.42709933794345</v>
      </c>
      <c r="J22" s="142">
        <f ca="1">IF(Mass_sal_nette!J22&gt;0,Mass_sal_nette!J22/Nb_cpte!J22,"")</f>
        <v>586.26276759233667</v>
      </c>
      <c r="K22" s="141">
        <f ca="1">IF(Mass_sal_nette!K22&gt;0,Mass_sal_nette!K22/Nb_cpte!K22,"")</f>
        <v>1757.7185184220618</v>
      </c>
      <c r="L22" s="141">
        <f ca="1">IF(Mass_sal_nette!L22&gt;0,Mass_sal_nette!L22/Nb_cpte!L22,0)</f>
        <v>1306.458749107592</v>
      </c>
      <c r="M22" s="142">
        <f ca="1">IF(Mass_sal_nette!M22&gt;0,Mass_sal_nette!M22/Nb_cpte!M22,0)</f>
        <v>1050.6160917744578</v>
      </c>
      <c r="N22" s="141">
        <f ca="1">IF(Mass_sal_nette!N22&gt;0,Mass_sal_nette!N22/Nb_cpte!N22,"")</f>
        <v>949.19091764908796</v>
      </c>
      <c r="O22" s="143">
        <f ca="1">IF(Mass_sal_nette!O22&gt;0,Mass_sal_nette!O22/Nb_cpte!O22,"")</f>
        <v>404.27517015685476</v>
      </c>
      <c r="P22" s="144">
        <f ca="1">IF(Mass_sal_nette!P22&gt;0,Mass_sal_nette!P22/Nb_cpte!P22,"")</f>
        <v>450.37233032373337</v>
      </c>
      <c r="Q22" s="145">
        <f ca="1">IF(Mass_sal_nette!Q22&gt;0,Mass_sal_nette!Q22/Nb_cpte!Q22,"")</f>
        <v>480.58753708222804</v>
      </c>
      <c r="R22" s="145">
        <f ca="1">IF(Mass_sal_nette!R22&gt;0,Mass_sal_nette!R22/Nb_cpte!R22,"")</f>
        <v>1177.9692821492658</v>
      </c>
      <c r="S22" s="145">
        <f ca="1">IF(Mass_sal_nette!S22&gt;0,Mass_sal_nette!S22/Nb_cpte!S22,0)</f>
        <v>450.33337963914738</v>
      </c>
      <c r="T22" s="145">
        <f ca="1">IF(Mass_sal_nette!T22&gt;0,Mass_sal_nette!T22/Nb_cpte!T22,0)</f>
        <v>0</v>
      </c>
      <c r="U22" s="145">
        <f ca="1">IF(Mass_sal_nette!U22&gt;0,Mass_sal_nette!U22/Nb_cpte!U22,"")</f>
        <v>1067.936658262056</v>
      </c>
      <c r="V22" s="145">
        <f ca="1">IF(Mass_sal_nette!V22&gt;0,Mass_sal_nette!V22/Nb_cpte!V22,0)</f>
        <v>1582.8895110339763</v>
      </c>
      <c r="W22" s="145">
        <f ca="1">IF(Mass_sal_nette!W22&gt;0,Mass_sal_nette!W22/Nb_cpte!W22,0)</f>
        <v>0</v>
      </c>
      <c r="X22" s="145">
        <f ca="1">IF(Mass_sal_nette!X22&gt;0,Mass_sal_nette!X22/Nb_cpte!X22,"")</f>
        <v>1706.9801294989732</v>
      </c>
      <c r="Y22" s="146">
        <f ca="1">IF(Mass_sal_nette!Y22&gt;0,Mass_sal_nette!Y22/Nb_cpte!Y22,"")</f>
        <v>1521.2055668208798</v>
      </c>
    </row>
    <row r="23" spans="1:25" x14ac:dyDescent="0.2">
      <c r="A23" s="20">
        <v>39721</v>
      </c>
      <c r="B23" s="138">
        <f ca="1">IF(Mass_sal_nette!B23&gt;0,Mass_sal_nette!B23/Nb_cpte!B23,"")</f>
        <v>705.24910445361843</v>
      </c>
      <c r="C23" s="138">
        <f ca="1">IF(Mass_sal_nette!C23&gt;0,Mass_sal_nette!C23/Nb_cpte!C23,"")</f>
        <v>624.08467843186611</v>
      </c>
      <c r="D23" s="141">
        <f ca="1">IF(Mass_sal_nette!D23&gt;0,Mass_sal_nette!D23/Nb_cpte!D23,"")</f>
        <v>583.43783919628413</v>
      </c>
      <c r="E23" s="141">
        <f ca="1">IF(Mass_sal_nette!E23&gt;0,Mass_sal_nette!E23/Nb_cpte!E23,"")</f>
        <v>917.47377154837454</v>
      </c>
      <c r="F23" s="141">
        <f ca="1">IF(Mass_sal_nette!F23&gt;0,Mass_sal_nette!F23/Nb_cpte!F23,"")</f>
        <v>1679.2201699783202</v>
      </c>
      <c r="G23" s="140">
        <f ca="1">IF(Mass_sal_nette!G23&gt;0,Mass_sal_nette!G23/Nb_cpte!G23,"")</f>
        <v>530.2731974687681</v>
      </c>
      <c r="H23" s="141">
        <f ca="1">IF(Mass_sal_nette!H23&gt;0,Mass_sal_nette!H23/Nb_cpte!H23,"")</f>
        <v>922.80675827489654</v>
      </c>
      <c r="I23" s="141">
        <f ca="1">IF(Mass_sal_nette!I23&gt;0,Mass_sal_nette!I23/Nb_cpte!I23,"")</f>
        <v>747.35404969847298</v>
      </c>
      <c r="J23" s="142">
        <f ca="1">IF(Mass_sal_nette!J23&gt;0,Mass_sal_nette!J23/Nb_cpte!J23,"")</f>
        <v>588.64374964246326</v>
      </c>
      <c r="K23" s="141">
        <f ca="1">IF(Mass_sal_nette!K23&gt;0,Mass_sal_nette!K23/Nb_cpte!K23,"")</f>
        <v>1716.0656089178242</v>
      </c>
      <c r="L23" s="141">
        <f ca="1">IF(Mass_sal_nette!L23&gt;0,Mass_sal_nette!L23/Nb_cpte!L23,0)</f>
        <v>1305.9915744050868</v>
      </c>
      <c r="M23" s="142">
        <f ca="1">IF(Mass_sal_nette!M23&gt;0,Mass_sal_nette!M23/Nb_cpte!M23,0)</f>
        <v>1034.3770877640256</v>
      </c>
      <c r="N23" s="141">
        <f ca="1">IF(Mass_sal_nette!N23&gt;0,Mass_sal_nette!N23/Nb_cpte!N23,"")</f>
        <v>956.25028058758994</v>
      </c>
      <c r="O23" s="143">
        <f ca="1">IF(Mass_sal_nette!O23&gt;0,Mass_sal_nette!O23/Nb_cpte!O23,"")</f>
        <v>416.89932186581785</v>
      </c>
      <c r="P23" s="144">
        <f ca="1">IF(Mass_sal_nette!P23&gt;0,Mass_sal_nette!P23/Nb_cpte!P23,"")</f>
        <v>455.45224962113377</v>
      </c>
      <c r="Q23" s="145">
        <f ca="1">IF(Mass_sal_nette!Q23&gt;0,Mass_sal_nette!Q23/Nb_cpte!Q23,"")</f>
        <v>486.65151122030449</v>
      </c>
      <c r="R23" s="145">
        <f ca="1">IF(Mass_sal_nette!R23&gt;0,Mass_sal_nette!R23/Nb_cpte!R23,"")</f>
        <v>1182.1013500528429</v>
      </c>
      <c r="S23" s="145">
        <f ca="1">IF(Mass_sal_nette!S23&gt;0,Mass_sal_nette!S23/Nb_cpte!S23,0)</f>
        <v>455.40886241315707</v>
      </c>
      <c r="T23" s="145">
        <f ca="1">IF(Mass_sal_nette!T23&gt;0,Mass_sal_nette!T23/Nb_cpte!T23,0)</f>
        <v>0</v>
      </c>
      <c r="U23" s="145">
        <f ca="1">IF(Mass_sal_nette!U23&gt;0,Mass_sal_nette!U23/Nb_cpte!U23,"")</f>
        <v>1088.2450925134597</v>
      </c>
      <c r="V23" s="145">
        <f ca="1">IF(Mass_sal_nette!V23&gt;0,Mass_sal_nette!V23/Nb_cpte!V23,0)</f>
        <v>1591.6744815745703</v>
      </c>
      <c r="W23" s="145">
        <f ca="1">IF(Mass_sal_nette!W23&gt;0,Mass_sal_nette!W23/Nb_cpte!W23,0)</f>
        <v>0</v>
      </c>
      <c r="X23" s="145">
        <f ca="1">IF(Mass_sal_nette!X23&gt;0,Mass_sal_nette!X23/Nb_cpte!X23,"")</f>
        <v>1695.9867110638704</v>
      </c>
      <c r="Y23" s="146">
        <f ca="1">IF(Mass_sal_nette!Y23&gt;0,Mass_sal_nette!Y23/Nb_cpte!Y23,"")</f>
        <v>1502.7658490718391</v>
      </c>
    </row>
    <row r="24" spans="1:25" ht="12" thickBot="1" x14ac:dyDescent="0.25">
      <c r="A24" s="26">
        <v>39813</v>
      </c>
      <c r="B24" s="147">
        <f ca="1">IF(Mass_sal_nette!B24&gt;0,Mass_sal_nette!B24/Nb_cpte!B24,"")</f>
        <v>709.78546670654964</v>
      </c>
      <c r="C24" s="147">
        <f ca="1">IF(Mass_sal_nette!C24&gt;0,Mass_sal_nette!C24/Nb_cpte!C24,"")</f>
        <v>624.4364218225154</v>
      </c>
      <c r="D24" s="148">
        <f ca="1">IF(Mass_sal_nette!D24&gt;0,Mass_sal_nette!D24/Nb_cpte!D24,"")</f>
        <v>583.17480724188192</v>
      </c>
      <c r="E24" s="148">
        <f ca="1">IF(Mass_sal_nette!E24&gt;0,Mass_sal_nette!E24/Nb_cpte!E24,"")</f>
        <v>930.94241645284546</v>
      </c>
      <c r="F24" s="148">
        <f ca="1">IF(Mass_sal_nette!F24&gt;0,Mass_sal_nette!F24/Nb_cpte!F24,"")</f>
        <v>1673.0673213769846</v>
      </c>
      <c r="G24" s="149">
        <f ca="1">IF(Mass_sal_nette!G24&gt;0,Mass_sal_nette!G24/Nb_cpte!G24,"")</f>
        <v>533.08943224848713</v>
      </c>
      <c r="H24" s="148">
        <f ca="1">IF(Mass_sal_nette!H24&gt;0,Mass_sal_nette!H24/Nb_cpte!H24,"")</f>
        <v>892.33230196418378</v>
      </c>
      <c r="I24" s="148">
        <f ca="1">IF(Mass_sal_nette!I24&gt;0,Mass_sal_nette!I24/Nb_cpte!I24,"")</f>
        <v>746.40489548918003</v>
      </c>
      <c r="J24" s="150">
        <f ca="1">IF(Mass_sal_nette!J24&gt;0,Mass_sal_nette!J24/Nb_cpte!J24,"")</f>
        <v>585.64254494045952</v>
      </c>
      <c r="K24" s="148">
        <f ca="1">IF(Mass_sal_nette!K24&gt;0,Mass_sal_nette!K24/Nb_cpte!K24,"")</f>
        <v>1718.4185757875684</v>
      </c>
      <c r="L24" s="148">
        <f ca="1">IF(Mass_sal_nette!L24&gt;0,Mass_sal_nette!L24/Nb_cpte!L24,0)</f>
        <v>1240.2935351125684</v>
      </c>
      <c r="M24" s="150">
        <f ca="1">IF(Mass_sal_nette!M24&gt;0,Mass_sal_nette!M24/Nb_cpte!M24,0)</f>
        <v>1000.3925779983166</v>
      </c>
      <c r="N24" s="148">
        <f ca="1">IF(Mass_sal_nette!N24&gt;0,Mass_sal_nette!N24/Nb_cpte!N24,"")</f>
        <v>980.17525795853271</v>
      </c>
      <c r="O24" s="151">
        <f ca="1">IF(Mass_sal_nette!O24&gt;0,Mass_sal_nette!O24/Nb_cpte!O24,"")</f>
        <v>404.10044717607548</v>
      </c>
      <c r="P24" s="152">
        <f ca="1">IF(Mass_sal_nette!P24&gt;0,Mass_sal_nette!P24/Nb_cpte!P24,"")</f>
        <v>455.52102956433635</v>
      </c>
      <c r="Q24" s="153">
        <f ca="1">IF(Mass_sal_nette!Q24&gt;0,Mass_sal_nette!Q24/Nb_cpte!Q24,"")</f>
        <v>488.5732675459833</v>
      </c>
      <c r="R24" s="153">
        <f ca="1">IF(Mass_sal_nette!R24&gt;0,Mass_sal_nette!R24/Nb_cpte!R24,"")</f>
        <v>1180.9683799239908</v>
      </c>
      <c r="S24" s="153">
        <f ca="1">IF(Mass_sal_nette!S24&gt;0,Mass_sal_nette!S24/Nb_cpte!S24,0)</f>
        <v>457.77327947326899</v>
      </c>
      <c r="T24" s="153">
        <f ca="1">IF(Mass_sal_nette!T24&gt;0,Mass_sal_nette!T24/Nb_cpte!T24,0)</f>
        <v>0</v>
      </c>
      <c r="U24" s="153">
        <f ca="1">IF(Mass_sal_nette!U24&gt;0,Mass_sal_nette!U24/Nb_cpte!U24,"")</f>
        <v>1087.1420994271039</v>
      </c>
      <c r="V24" s="153">
        <f ca="1">IF(Mass_sal_nette!V24&gt;0,Mass_sal_nette!V24/Nb_cpte!V24,0)</f>
        <v>1598.6366987525157</v>
      </c>
      <c r="W24" s="153">
        <f ca="1">IF(Mass_sal_nette!W24&gt;0,Mass_sal_nette!W24/Nb_cpte!W24,0)</f>
        <v>0</v>
      </c>
      <c r="X24" s="153">
        <f ca="1">IF(Mass_sal_nette!X24&gt;0,Mass_sal_nette!X24/Nb_cpte!X24,"")</f>
        <v>1690.1495457975041</v>
      </c>
      <c r="Y24" s="154">
        <f ca="1">IF(Mass_sal_nette!Y24&gt;0,Mass_sal_nette!Y24/Nb_cpte!Y24,"")</f>
        <v>1501.5760066456546</v>
      </c>
    </row>
    <row r="25" spans="1:25" x14ac:dyDescent="0.2">
      <c r="A25" s="14">
        <v>39903</v>
      </c>
      <c r="B25" s="138">
        <f ca="1">IF(Mass_sal_nette!B25&gt;0,Mass_sal_nette!B25/Nb_cpte!B25,"")</f>
        <v>711.43857064027122</v>
      </c>
      <c r="C25" s="138">
        <f ca="1">IF(Mass_sal_nette!C25&gt;0,Mass_sal_nette!C25/Nb_cpte!C25,"")</f>
        <v>622.9112270625385</v>
      </c>
      <c r="D25" s="141">
        <f ca="1">IF(Mass_sal_nette!D25&gt;0,Mass_sal_nette!D25/Nb_cpte!D25,"")</f>
        <v>581.51610698419984</v>
      </c>
      <c r="E25" s="141">
        <f ca="1">IF(Mass_sal_nette!E25&gt;0,Mass_sal_nette!E25/Nb_cpte!E25,"")</f>
        <v>939.96949420361875</v>
      </c>
      <c r="F25" s="141">
        <f ca="1">IF(Mass_sal_nette!F25&gt;0,Mass_sal_nette!F25/Nb_cpte!F25,"")</f>
        <v>1665.2424077046774</v>
      </c>
      <c r="G25" s="140">
        <f ca="1">IF(Mass_sal_nette!G25&gt;0,Mass_sal_nette!G25/Nb_cpte!G25,"")</f>
        <v>533.35685423836321</v>
      </c>
      <c r="H25" s="141">
        <f ca="1">IF(Mass_sal_nette!H25&gt;0,Mass_sal_nette!H25/Nb_cpte!H25,"")</f>
        <v>927.8975211074162</v>
      </c>
      <c r="I25" s="141">
        <f ca="1">IF(Mass_sal_nette!I25&gt;0,Mass_sal_nette!I25/Nb_cpte!I25,"")</f>
        <v>740.72092756605025</v>
      </c>
      <c r="J25" s="142">
        <f ca="1">IF(Mass_sal_nette!J25&gt;0,Mass_sal_nette!J25/Nb_cpte!J25,"")</f>
        <v>586.89550364073432</v>
      </c>
      <c r="K25" s="141">
        <f ca="1">IF(Mass_sal_nette!K25&gt;0,Mass_sal_nette!K25/Nb_cpte!K25,"")</f>
        <v>1717.6571782941985</v>
      </c>
      <c r="L25" s="141">
        <f ca="1">IF(Mass_sal_nette!L25&gt;0,Mass_sal_nette!L25/Nb_cpte!L25,0)</f>
        <v>1298.8931899741754</v>
      </c>
      <c r="M25" s="142">
        <f ca="1">IF(Mass_sal_nette!M25&gt;0,Mass_sal_nette!M25/Nb_cpte!M25,0)</f>
        <v>990.038736931637</v>
      </c>
      <c r="N25" s="141">
        <f ca="1">IF(Mass_sal_nette!N25&gt;0,Mass_sal_nette!N25/Nb_cpte!N25,"")</f>
        <v>971.5103404375028</v>
      </c>
      <c r="O25" s="143">
        <f ca="1">IF(Mass_sal_nette!O25&gt;0,Mass_sal_nette!O25/Nb_cpte!O25,"")</f>
        <v>389.97808279473816</v>
      </c>
      <c r="P25" s="144">
        <f ca="1">IF(Mass_sal_nette!P25&gt;0,Mass_sal_nette!P25/Nb_cpte!P25,"")</f>
        <v>456.53259185740984</v>
      </c>
      <c r="Q25" s="145">
        <f ca="1">IF(Mass_sal_nette!Q25&gt;0,Mass_sal_nette!Q25/Nb_cpte!Q25,"")</f>
        <v>486.49759178091693</v>
      </c>
      <c r="R25" s="145">
        <f ca="1">IF(Mass_sal_nette!R25&gt;0,Mass_sal_nette!R25/Nb_cpte!R25,"")</f>
        <v>1170.7871366182321</v>
      </c>
      <c r="S25" s="145">
        <f ca="1">IF(Mass_sal_nette!S25&gt;0,Mass_sal_nette!S25/Nb_cpte!S25,0)</f>
        <v>457.78536601227688</v>
      </c>
      <c r="T25" s="145">
        <f ca="1">IF(Mass_sal_nette!T25&gt;0,Mass_sal_nette!T25/Nb_cpte!T25,0)</f>
        <v>0</v>
      </c>
      <c r="U25" s="145">
        <f ca="1">IF(Mass_sal_nette!U25&gt;0,Mass_sal_nette!U25/Nb_cpte!U25,"")</f>
        <v>1083.2125300025882</v>
      </c>
      <c r="V25" s="145">
        <f ca="1">IF(Mass_sal_nette!V25&gt;0,Mass_sal_nette!V25/Nb_cpte!V25,0)</f>
        <v>1595.8421109085448</v>
      </c>
      <c r="W25" s="145">
        <f ca="1">IF(Mass_sal_nette!W25&gt;0,Mass_sal_nette!W25/Nb_cpte!W25,0)</f>
        <v>0</v>
      </c>
      <c r="X25" s="145">
        <f ca="1">IF(Mass_sal_nette!X25&gt;0,Mass_sal_nette!X25/Nb_cpte!X25,"")</f>
        <v>1693.5158431628142</v>
      </c>
      <c r="Y25" s="146">
        <f ca="1">IF(Mass_sal_nette!Y25&gt;0,Mass_sal_nette!Y25/Nb_cpte!Y25,"")</f>
        <v>1480.920981261627</v>
      </c>
    </row>
    <row r="26" spans="1:25" x14ac:dyDescent="0.2">
      <c r="A26" s="20">
        <v>39994</v>
      </c>
      <c r="B26" s="138">
        <f ca="1">IF(Mass_sal_nette!B26&gt;0,Mass_sal_nette!B26/Nb_cpte!B26,"")</f>
        <v>714.84839643036719</v>
      </c>
      <c r="C26" s="138">
        <f ca="1">IF(Mass_sal_nette!C26&gt;0,Mass_sal_nette!C26/Nb_cpte!C26,"")</f>
        <v>623.7510773782883</v>
      </c>
      <c r="D26" s="141">
        <f ca="1">IF(Mass_sal_nette!D26&gt;0,Mass_sal_nette!D26/Nb_cpte!D26,"")</f>
        <v>582.38645399625079</v>
      </c>
      <c r="E26" s="141">
        <f ca="1">IF(Mass_sal_nette!E26&gt;0,Mass_sal_nette!E26/Nb_cpte!E26,"")</f>
        <v>948.94191048977996</v>
      </c>
      <c r="F26" s="141">
        <f ca="1">IF(Mass_sal_nette!F26&gt;0,Mass_sal_nette!F26/Nb_cpte!F26,"")</f>
        <v>1657.6235867042017</v>
      </c>
      <c r="G26" s="140">
        <f ca="1">IF(Mass_sal_nette!G26&gt;0,Mass_sal_nette!G26/Nb_cpte!G26,"")</f>
        <v>537.33797796174099</v>
      </c>
      <c r="H26" s="141">
        <f ca="1">IF(Mass_sal_nette!H26&gt;0,Mass_sal_nette!H26/Nb_cpte!H26,"")</f>
        <v>895.56266559456049</v>
      </c>
      <c r="I26" s="141">
        <f ca="1">IF(Mass_sal_nette!I26&gt;0,Mass_sal_nette!I26/Nb_cpte!I26,"")</f>
        <v>744.44314206594868</v>
      </c>
      <c r="J26" s="142">
        <f ca="1">IF(Mass_sal_nette!J26&gt;0,Mass_sal_nette!J26/Nb_cpte!J26,"")</f>
        <v>583.23415412010195</v>
      </c>
      <c r="K26" s="141">
        <f ca="1">IF(Mass_sal_nette!K26&gt;0,Mass_sal_nette!K26/Nb_cpte!K26,"")</f>
        <v>1695.618671819773</v>
      </c>
      <c r="L26" s="141">
        <f ca="1">IF(Mass_sal_nette!L26&gt;0,Mass_sal_nette!L26/Nb_cpte!L26,0)</f>
        <v>1314.5755817429663</v>
      </c>
      <c r="M26" s="142">
        <f ca="1">IF(Mass_sal_nette!M26&gt;0,Mass_sal_nette!M26/Nb_cpte!M26,0)</f>
        <v>971.03401958902157</v>
      </c>
      <c r="N26" s="141">
        <f ca="1">IF(Mass_sal_nette!N26&gt;0,Mass_sal_nette!N26/Nb_cpte!N26,"")</f>
        <v>969.47859243079745</v>
      </c>
      <c r="O26" s="143">
        <f ca="1">IF(Mass_sal_nette!O26&gt;0,Mass_sal_nette!O26/Nb_cpte!O26,"")</f>
        <v>378.252961982035</v>
      </c>
      <c r="P26" s="144">
        <f ca="1">IF(Mass_sal_nette!P26&gt;0,Mass_sal_nette!P26/Nb_cpte!P26,"")</f>
        <v>456.84553815726235</v>
      </c>
      <c r="Q26" s="145">
        <f ca="1">IF(Mass_sal_nette!Q26&gt;0,Mass_sal_nette!Q26/Nb_cpte!Q26,"")</f>
        <v>492.35511275927627</v>
      </c>
      <c r="R26" s="145">
        <f ca="1">IF(Mass_sal_nette!R26&gt;0,Mass_sal_nette!R26/Nb_cpte!R26,"")</f>
        <v>1176.4193579951175</v>
      </c>
      <c r="S26" s="145">
        <f ca="1">IF(Mass_sal_nette!S26&gt;0,Mass_sal_nette!S26/Nb_cpte!S26,0)</f>
        <v>458.45369779244879</v>
      </c>
      <c r="T26" s="145">
        <f ca="1">IF(Mass_sal_nette!T26&gt;0,Mass_sal_nette!T26/Nb_cpte!T26,0)</f>
        <v>0</v>
      </c>
      <c r="U26" s="145">
        <f ca="1">IF(Mass_sal_nette!U26&gt;0,Mass_sal_nette!U26/Nb_cpte!U26,"")</f>
        <v>1088.4421041798109</v>
      </c>
      <c r="V26" s="145">
        <f ca="1">IF(Mass_sal_nette!V26&gt;0,Mass_sal_nette!V26/Nb_cpte!V26,0)</f>
        <v>1580.9461322448235</v>
      </c>
      <c r="W26" s="145">
        <f ca="1">IF(Mass_sal_nette!W26&gt;0,Mass_sal_nette!W26/Nb_cpte!W26,0)</f>
        <v>0</v>
      </c>
      <c r="X26" s="145">
        <f ca="1">IF(Mass_sal_nette!X26&gt;0,Mass_sal_nette!X26/Nb_cpte!X26,"")</f>
        <v>1668.9019375320499</v>
      </c>
      <c r="Y26" s="146">
        <f ca="1">IF(Mass_sal_nette!Y26&gt;0,Mass_sal_nette!Y26/Nb_cpte!Y26,"")</f>
        <v>1463.1697948869826</v>
      </c>
    </row>
    <row r="27" spans="1:25" x14ac:dyDescent="0.2">
      <c r="A27" s="20">
        <v>40086</v>
      </c>
      <c r="B27" s="138">
        <f ca="1">IF(Mass_sal_nette!B27&gt;0,Mass_sal_nette!B27/Nb_cpte!B27,"")</f>
        <v>718.9922654417519</v>
      </c>
      <c r="C27" s="138">
        <f ca="1">IF(Mass_sal_nette!C27&gt;0,Mass_sal_nette!C27/Nb_cpte!C27,"")</f>
        <v>624.79363350193296</v>
      </c>
      <c r="D27" s="141">
        <f ca="1">IF(Mass_sal_nette!D27&gt;0,Mass_sal_nette!D27/Nb_cpte!D27,"")</f>
        <v>583.32624219188654</v>
      </c>
      <c r="E27" s="141">
        <f ca="1">IF(Mass_sal_nette!E27&gt;0,Mass_sal_nette!E27/Nb_cpte!E27,"")</f>
        <v>960.29070629675152</v>
      </c>
      <c r="F27" s="141">
        <f ca="1">IF(Mass_sal_nette!F27&gt;0,Mass_sal_nette!F27/Nb_cpte!F27,"")</f>
        <v>1645.4421340865536</v>
      </c>
      <c r="G27" s="140">
        <f ca="1">IF(Mass_sal_nette!G27&gt;0,Mass_sal_nette!G27/Nb_cpte!G27,"")</f>
        <v>539.90137055913328</v>
      </c>
      <c r="H27" s="141">
        <f ca="1">IF(Mass_sal_nette!H27&gt;0,Mass_sal_nette!H27/Nb_cpte!H27,"")</f>
        <v>940.6522834342461</v>
      </c>
      <c r="I27" s="141">
        <f ca="1">IF(Mass_sal_nette!I27&gt;0,Mass_sal_nette!I27/Nb_cpte!I27,"")</f>
        <v>747.48477561713298</v>
      </c>
      <c r="J27" s="142">
        <f ca="1">IF(Mass_sal_nette!J27&gt;0,Mass_sal_nette!J27/Nb_cpte!J27,"")</f>
        <v>586.3914005766012</v>
      </c>
      <c r="K27" s="141">
        <f ca="1">IF(Mass_sal_nette!K27&gt;0,Mass_sal_nette!K27/Nb_cpte!K27,"")</f>
        <v>1659.7447144683097</v>
      </c>
      <c r="L27" s="141">
        <f ca="1">IF(Mass_sal_nette!L27&gt;0,Mass_sal_nette!L27/Nb_cpte!L27,0)</f>
        <v>1352.0733144735379</v>
      </c>
      <c r="M27" s="142">
        <f ca="1">IF(Mass_sal_nette!M27&gt;0,Mass_sal_nette!M27/Nb_cpte!M27,0)</f>
        <v>989.48280042094939</v>
      </c>
      <c r="N27" s="141">
        <f ca="1">IF(Mass_sal_nette!N27&gt;0,Mass_sal_nette!N27/Nb_cpte!N27,"")</f>
        <v>977.50425611782646</v>
      </c>
      <c r="O27" s="143">
        <f ca="1">IF(Mass_sal_nette!O27&gt;0,Mass_sal_nette!O27/Nb_cpte!O27,"")</f>
        <v>367.89820227813703</v>
      </c>
      <c r="P27" s="144">
        <f ca="1">IF(Mass_sal_nette!P27&gt;0,Mass_sal_nette!P27/Nb_cpte!P27,"")</f>
        <v>463.2584371164487</v>
      </c>
      <c r="Q27" s="145">
        <f ca="1">IF(Mass_sal_nette!Q27&gt;0,Mass_sal_nette!Q27/Nb_cpte!Q27,"")</f>
        <v>495.31429458280252</v>
      </c>
      <c r="R27" s="145">
        <f ca="1">IF(Mass_sal_nette!R27&gt;0,Mass_sal_nette!R27/Nb_cpte!R27,"")</f>
        <v>1180.4709501896793</v>
      </c>
      <c r="S27" s="145">
        <f ca="1">IF(Mass_sal_nette!S27&gt;0,Mass_sal_nette!S27/Nb_cpte!S27,0)</f>
        <v>457.48443301396861</v>
      </c>
      <c r="T27" s="145">
        <f ca="1">IF(Mass_sal_nette!T27&gt;0,Mass_sal_nette!T27/Nb_cpte!T27,0)</f>
        <v>0</v>
      </c>
      <c r="U27" s="145">
        <f ca="1">IF(Mass_sal_nette!U27&gt;0,Mass_sal_nette!U27/Nb_cpte!U27,"")</f>
        <v>1092.8712455826387</v>
      </c>
      <c r="V27" s="145">
        <f ca="1">IF(Mass_sal_nette!V27&gt;0,Mass_sal_nette!V27/Nb_cpte!V27,0)</f>
        <v>1565.373836375468</v>
      </c>
      <c r="W27" s="145">
        <f ca="1">IF(Mass_sal_nette!W27&gt;0,Mass_sal_nette!W27/Nb_cpte!W27,0)</f>
        <v>0</v>
      </c>
      <c r="X27" s="145">
        <f ca="1">IF(Mass_sal_nette!X27&gt;0,Mass_sal_nette!X27/Nb_cpte!X27,"")</f>
        <v>1668.775221470343</v>
      </c>
      <c r="Y27" s="146">
        <f ca="1">IF(Mass_sal_nette!Y27&gt;0,Mass_sal_nette!Y27/Nb_cpte!Y27,"")</f>
        <v>1455.5083964208059</v>
      </c>
    </row>
    <row r="28" spans="1:25" ht="12" thickBot="1" x14ac:dyDescent="0.25">
      <c r="A28" s="26">
        <v>40178</v>
      </c>
      <c r="B28" s="147">
        <f ca="1">IF(Mass_sal_nette!B28&gt;0,Mass_sal_nette!B28/Nb_cpte!B28,"")</f>
        <v>720.61037731383567</v>
      </c>
      <c r="C28" s="147">
        <f ca="1">IF(Mass_sal_nette!C28&gt;0,Mass_sal_nette!C28/Nb_cpte!C28,"")</f>
        <v>624.74971784051741</v>
      </c>
      <c r="D28" s="148">
        <f ca="1">IF(Mass_sal_nette!D28&gt;0,Mass_sal_nette!D28/Nb_cpte!D28,"")</f>
        <v>583.52848063009901</v>
      </c>
      <c r="E28" s="148">
        <f ca="1">IF(Mass_sal_nette!E28&gt;0,Mass_sal_nette!E28/Nb_cpte!E28,"")</f>
        <v>964.0342328889119</v>
      </c>
      <c r="F28" s="148">
        <f ca="1">IF(Mass_sal_nette!F28&gt;0,Mass_sal_nette!F28/Nb_cpte!F28,"")</f>
        <v>1630.5016693869022</v>
      </c>
      <c r="G28" s="149">
        <f ca="1">IF(Mass_sal_nette!G28&gt;0,Mass_sal_nette!G28/Nb_cpte!G28,"")</f>
        <v>542.45909487631684</v>
      </c>
      <c r="H28" s="148">
        <f ca="1">IF(Mass_sal_nette!H28&gt;0,Mass_sal_nette!H28/Nb_cpte!H28,"")</f>
        <v>865.57394988462624</v>
      </c>
      <c r="I28" s="148">
        <f ca="1">IF(Mass_sal_nette!I28&gt;0,Mass_sal_nette!I28/Nb_cpte!I28,"")</f>
        <v>746.27396612952577</v>
      </c>
      <c r="J28" s="150">
        <f ca="1">IF(Mass_sal_nette!J28&gt;0,Mass_sal_nette!J28/Nb_cpte!J28,"")</f>
        <v>591.83933123110091</v>
      </c>
      <c r="K28" s="148">
        <f ca="1">IF(Mass_sal_nette!K28&gt;0,Mass_sal_nette!K28/Nb_cpte!K28,"")</f>
        <v>1647.8919851970898</v>
      </c>
      <c r="L28" s="148">
        <f ca="1">IF(Mass_sal_nette!L28&gt;0,Mass_sal_nette!L28/Nb_cpte!L28,0)</f>
        <v>1169.9195131266299</v>
      </c>
      <c r="M28" s="150">
        <f ca="1">IF(Mass_sal_nette!M28&gt;0,Mass_sal_nette!M28/Nb_cpte!M28,0)</f>
        <v>962.633919467792</v>
      </c>
      <c r="N28" s="148">
        <f ca="1">IF(Mass_sal_nette!N28&gt;0,Mass_sal_nette!N28/Nb_cpte!N28,"")</f>
        <v>983.65322448249913</v>
      </c>
      <c r="O28" s="151">
        <f ca="1">IF(Mass_sal_nette!O28&gt;0,Mass_sal_nette!O28/Nb_cpte!O28,"")</f>
        <v>332.29072783854821</v>
      </c>
      <c r="P28" s="152">
        <f ca="1">IF(Mass_sal_nette!P28&gt;0,Mass_sal_nette!P28/Nb_cpte!P28,"")</f>
        <v>468.75750398814233</v>
      </c>
      <c r="Q28" s="153">
        <f ca="1">IF(Mass_sal_nette!Q28&gt;0,Mass_sal_nette!Q28/Nb_cpte!Q28,"")</f>
        <v>499.33093481958622</v>
      </c>
      <c r="R28" s="153">
        <f ca="1">IF(Mass_sal_nette!R28&gt;0,Mass_sal_nette!R28/Nb_cpte!R28,"")</f>
        <v>1183.8301793545511</v>
      </c>
      <c r="S28" s="153">
        <f ca="1">IF(Mass_sal_nette!S28&gt;0,Mass_sal_nette!S28/Nb_cpte!S28,0)</f>
        <v>461.77410288448664</v>
      </c>
      <c r="T28" s="153">
        <f ca="1">IF(Mass_sal_nette!T28&gt;0,Mass_sal_nette!T28/Nb_cpte!T28,0)</f>
        <v>0</v>
      </c>
      <c r="U28" s="153">
        <f ca="1">IF(Mass_sal_nette!U28&gt;0,Mass_sal_nette!U28/Nb_cpte!U28,"")</f>
        <v>1088.9830691822469</v>
      </c>
      <c r="V28" s="153">
        <f ca="1">IF(Mass_sal_nette!V28&gt;0,Mass_sal_nette!V28/Nb_cpte!V28,0)</f>
        <v>1562.2074837534672</v>
      </c>
      <c r="W28" s="153">
        <f ca="1">IF(Mass_sal_nette!W28&gt;0,Mass_sal_nette!W28/Nb_cpte!W28,0)</f>
        <v>0</v>
      </c>
      <c r="X28" s="153">
        <f ca="1">IF(Mass_sal_nette!X28&gt;0,Mass_sal_nette!X28/Nb_cpte!X28,"")</f>
        <v>1641.6977414944795</v>
      </c>
      <c r="Y28" s="154">
        <f ca="1">IF(Mass_sal_nette!Y28&gt;0,Mass_sal_nette!Y28/Nb_cpte!Y28,"")</f>
        <v>1463.4523306645196</v>
      </c>
    </row>
    <row r="29" spans="1:25" x14ac:dyDescent="0.2">
      <c r="A29" s="14">
        <v>40268</v>
      </c>
      <c r="B29" s="138">
        <f ca="1">IF(Mass_sal_nette!B29&gt;0,Mass_sal_nette!B29/Nb_cpte!B29,"")</f>
        <v>727.35041098469367</v>
      </c>
      <c r="C29" s="138">
        <f ca="1">IF(Mass_sal_nette!C29&gt;0,Mass_sal_nette!C29/Nb_cpte!C29,"")</f>
        <v>629.03195068739774</v>
      </c>
      <c r="D29" s="141">
        <f ca="1">IF(Mass_sal_nette!D29&gt;0,Mass_sal_nette!D29/Nb_cpte!D29,"")</f>
        <v>587.30267771519505</v>
      </c>
      <c r="E29" s="141">
        <f ca="1">IF(Mass_sal_nette!E29&gt;0,Mass_sal_nette!E29/Nb_cpte!E29,"")</f>
        <v>974.42842460532847</v>
      </c>
      <c r="F29" s="141">
        <f ca="1">IF(Mass_sal_nette!F29&gt;0,Mass_sal_nette!F29/Nb_cpte!F29,"")</f>
        <v>1654.8019490186828</v>
      </c>
      <c r="G29" s="140">
        <f ca="1">IF(Mass_sal_nette!G29&gt;0,Mass_sal_nette!G29/Nb_cpte!G29,"")</f>
        <v>548.40216377683339</v>
      </c>
      <c r="H29" s="141">
        <f ca="1">IF(Mass_sal_nette!H29&gt;0,Mass_sal_nette!H29/Nb_cpte!H29,"")</f>
        <v>883.78112998455458</v>
      </c>
      <c r="I29" s="141">
        <f ca="1">IF(Mass_sal_nette!I29&gt;0,Mass_sal_nette!I29/Nb_cpte!I29,"")</f>
        <v>740.15363046091261</v>
      </c>
      <c r="J29" s="142">
        <f ca="1">IF(Mass_sal_nette!J29&gt;0,Mass_sal_nette!J29/Nb_cpte!J29,"")</f>
        <v>590.3917931509144</v>
      </c>
      <c r="K29" s="141">
        <f ca="1">IF(Mass_sal_nette!K29&gt;0,Mass_sal_nette!K29/Nb_cpte!K29,"")</f>
        <v>1634.3063315559752</v>
      </c>
      <c r="L29" s="141">
        <f ca="1">IF(Mass_sal_nette!L29&gt;0,Mass_sal_nette!L29/Nb_cpte!L29,0)</f>
        <v>0</v>
      </c>
      <c r="M29" s="142">
        <f ca="1">IF(Mass_sal_nette!M29&gt;0,Mass_sal_nette!M29/Nb_cpte!M29,0)</f>
        <v>0</v>
      </c>
      <c r="N29" s="141">
        <f ca="1">IF(Mass_sal_nette!N29&gt;0,Mass_sal_nette!N29/Nb_cpte!N29,"")</f>
        <v>985.28227056969797</v>
      </c>
      <c r="O29" s="143">
        <f ca="1">IF(Mass_sal_nette!O29&gt;0,Mass_sal_nette!O29/Nb_cpte!O29,"")</f>
        <v>315.39311690372051</v>
      </c>
      <c r="P29" s="144">
        <f ca="1">IF(Mass_sal_nette!P29&gt;0,Mass_sal_nette!P29/Nb_cpte!P29,"")</f>
        <v>462.89736476261629</v>
      </c>
      <c r="Q29" s="145">
        <f ca="1">IF(Mass_sal_nette!Q29&gt;0,Mass_sal_nette!Q29/Nb_cpte!Q29,"")</f>
        <v>502.20271375122314</v>
      </c>
      <c r="R29" s="145">
        <f ca="1">IF(Mass_sal_nette!R29&gt;0,Mass_sal_nette!R29/Nb_cpte!R29,"")</f>
        <v>1190.2176067474347</v>
      </c>
      <c r="S29" s="145">
        <f ca="1">IF(Mass_sal_nette!S29&gt;0,Mass_sal_nette!S29/Nb_cpte!S29,0)</f>
        <v>465.41763858128252</v>
      </c>
      <c r="T29" s="145">
        <f ca="1">IF(Mass_sal_nette!T29&gt;0,Mass_sal_nette!T29/Nb_cpte!T29,0)</f>
        <v>0</v>
      </c>
      <c r="U29" s="145">
        <f ca="1">IF(Mass_sal_nette!U29&gt;0,Mass_sal_nette!U29/Nb_cpte!U29,"")</f>
        <v>1098.490772751639</v>
      </c>
      <c r="V29" s="145">
        <f ca="1">IF(Mass_sal_nette!V29&gt;0,Mass_sal_nette!V29/Nb_cpte!V29,0)</f>
        <v>1590.58995488965</v>
      </c>
      <c r="W29" s="145">
        <f ca="1">IF(Mass_sal_nette!W29&gt;0,Mass_sal_nette!W29/Nb_cpte!W29,0)</f>
        <v>0</v>
      </c>
      <c r="X29" s="145">
        <f ca="1">IF(Mass_sal_nette!X29&gt;0,Mass_sal_nette!X29/Nb_cpte!X29,"")</f>
        <v>1653.6109381367878</v>
      </c>
      <c r="Y29" s="146">
        <f ca="1">IF(Mass_sal_nette!Y29&gt;0,Mass_sal_nette!Y29/Nb_cpte!Y29,"")</f>
        <v>1465.6708004061927</v>
      </c>
    </row>
    <row r="30" spans="1:25" x14ac:dyDescent="0.2">
      <c r="A30" s="20">
        <v>40359</v>
      </c>
      <c r="B30" s="138">
        <f ca="1">IF(Mass_sal_nette!B30&gt;0,Mass_sal_nette!B30/Nb_cpte!B30,"")</f>
        <v>728.49254078349247</v>
      </c>
      <c r="C30" s="138">
        <f ca="1">IF(Mass_sal_nette!C30&gt;0,Mass_sal_nette!C30/Nb_cpte!C30,"")</f>
        <v>626.76054998520522</v>
      </c>
      <c r="D30" s="141">
        <f ca="1">IF(Mass_sal_nette!D30&gt;0,Mass_sal_nette!D30/Nb_cpte!D30,"")</f>
        <v>584.95712804834181</v>
      </c>
      <c r="E30" s="141">
        <f ca="1">IF(Mass_sal_nette!E30&gt;0,Mass_sal_nette!E30/Nb_cpte!E30,"")</f>
        <v>983.25132910516618</v>
      </c>
      <c r="F30" s="141">
        <f ca="1">IF(Mass_sal_nette!F30&gt;0,Mass_sal_nette!F30/Nb_cpte!F30,"")</f>
        <v>1640.9934987376423</v>
      </c>
      <c r="G30" s="140">
        <f ca="1">IF(Mass_sal_nette!G30&gt;0,Mass_sal_nette!G30/Nb_cpte!G30,"")</f>
        <v>548.44007384160864</v>
      </c>
      <c r="H30" s="141">
        <f ca="1">IF(Mass_sal_nette!H30&gt;0,Mass_sal_nette!H30/Nb_cpte!H30,"")</f>
        <v>867.19522057102574</v>
      </c>
      <c r="I30" s="141">
        <f ca="1">IF(Mass_sal_nette!I30&gt;0,Mass_sal_nette!I30/Nb_cpte!I30,"")</f>
        <v>739.72982223985105</v>
      </c>
      <c r="J30" s="142">
        <f ca="1">IF(Mass_sal_nette!J30&gt;0,Mass_sal_nette!J30/Nb_cpte!J30,"")</f>
        <v>586.49229221057601</v>
      </c>
      <c r="K30" s="141">
        <f ca="1">IF(Mass_sal_nette!K30&gt;0,Mass_sal_nette!K30/Nb_cpte!K30,"")</f>
        <v>1661.0884988399789</v>
      </c>
      <c r="L30" s="141">
        <f ca="1">IF(Mass_sal_nette!L30&gt;0,Mass_sal_nette!L30/Nb_cpte!L30,0)</f>
        <v>0</v>
      </c>
      <c r="M30" s="142">
        <f ca="1">IF(Mass_sal_nette!M30&gt;0,Mass_sal_nette!M30/Nb_cpte!M30,0)</f>
        <v>0</v>
      </c>
      <c r="N30" s="141">
        <f ca="1">IF(Mass_sal_nette!N30&gt;0,Mass_sal_nette!N30/Nb_cpte!N30,"")</f>
        <v>989.83682620031425</v>
      </c>
      <c r="O30" s="143">
        <f ca="1">IF(Mass_sal_nette!O30&gt;0,Mass_sal_nette!O30/Nb_cpte!O30,"")</f>
        <v>309.47664578282473</v>
      </c>
      <c r="P30" s="144">
        <f ca="1">IF(Mass_sal_nette!P30&gt;0,Mass_sal_nette!P30/Nb_cpte!P30,"")</f>
        <v>458.97339447650262</v>
      </c>
      <c r="Q30" s="145">
        <f ca="1">IF(Mass_sal_nette!Q30&gt;0,Mass_sal_nette!Q30/Nb_cpte!Q30,"")</f>
        <v>503.24181551149957</v>
      </c>
      <c r="R30" s="145">
        <f ca="1">IF(Mass_sal_nette!R30&gt;0,Mass_sal_nette!R30/Nb_cpte!R30,"")</f>
        <v>1189.2898111739974</v>
      </c>
      <c r="S30" s="145">
        <f ca="1">IF(Mass_sal_nette!S30&gt;0,Mass_sal_nette!S30/Nb_cpte!S30,0)</f>
        <v>464.46114785298556</v>
      </c>
      <c r="T30" s="145">
        <f ca="1">IF(Mass_sal_nette!T30&gt;0,Mass_sal_nette!T30/Nb_cpte!T30,0)</f>
        <v>0</v>
      </c>
      <c r="U30" s="145">
        <f ca="1">IF(Mass_sal_nette!U30&gt;0,Mass_sal_nette!U30/Nb_cpte!U30,"")</f>
        <v>1103.1420622131241</v>
      </c>
      <c r="V30" s="145">
        <f ca="1">IF(Mass_sal_nette!V30&gt;0,Mass_sal_nette!V30/Nb_cpte!V30,0)</f>
        <v>1580.4311173487008</v>
      </c>
      <c r="W30" s="145">
        <f ca="1">IF(Mass_sal_nette!W30&gt;0,Mass_sal_nette!W30/Nb_cpte!W30,0)</f>
        <v>0</v>
      </c>
      <c r="X30" s="145">
        <f ca="1">IF(Mass_sal_nette!X30&gt;0,Mass_sal_nette!X30/Nb_cpte!X30,"")</f>
        <v>1638.0296949993169</v>
      </c>
      <c r="Y30" s="146">
        <f ca="1">IF(Mass_sal_nette!Y30&gt;0,Mass_sal_nette!Y30/Nb_cpte!Y30,"")</f>
        <v>1459.0150167175548</v>
      </c>
    </row>
    <row r="31" spans="1:25" x14ac:dyDescent="0.2">
      <c r="A31" s="20">
        <v>40451</v>
      </c>
      <c r="B31" s="138">
        <f ca="1">IF(Mass_sal_nette!B31&gt;0,Mass_sal_nette!B31/Nb_cpte!B31,"")</f>
        <v>733.11735603595685</v>
      </c>
      <c r="C31" s="138">
        <f ca="1">IF(Mass_sal_nette!C31&gt;0,Mass_sal_nette!C31/Nb_cpte!C31,"")</f>
        <v>629.07924621260759</v>
      </c>
      <c r="D31" s="141">
        <f ca="1">IF(Mass_sal_nette!D31&gt;0,Mass_sal_nette!D31/Nb_cpte!D31,"")</f>
        <v>586.55298943260755</v>
      </c>
      <c r="E31" s="141">
        <f ca="1">IF(Mass_sal_nette!E31&gt;0,Mass_sal_nette!E31/Nb_cpte!E31,"")</f>
        <v>990.38696678597387</v>
      </c>
      <c r="F31" s="141">
        <f ca="1">IF(Mass_sal_nette!F31&gt;0,Mass_sal_nette!F31/Nb_cpte!F31,"")</f>
        <v>1640.5241007845082</v>
      </c>
      <c r="G31" s="140">
        <f ca="1">IF(Mass_sal_nette!G31&gt;0,Mass_sal_nette!G31/Nb_cpte!G31,"")</f>
        <v>552.3130545432922</v>
      </c>
      <c r="H31" s="141">
        <f ca="1">IF(Mass_sal_nette!H31&gt;0,Mass_sal_nette!H31/Nb_cpte!H31,"")</f>
        <v>859.02001403840336</v>
      </c>
      <c r="I31" s="141">
        <f ca="1">IF(Mass_sal_nette!I31&gt;0,Mass_sal_nette!I31/Nb_cpte!I31,"")</f>
        <v>736.6624135252091</v>
      </c>
      <c r="J31" s="142">
        <f ca="1">IF(Mass_sal_nette!J31&gt;0,Mass_sal_nette!J31/Nb_cpte!J31,"")</f>
        <v>589.61461088343572</v>
      </c>
      <c r="K31" s="141">
        <f ca="1">IF(Mass_sal_nette!K31&gt;0,Mass_sal_nette!K31/Nb_cpte!K31,"")</f>
        <v>1644.3319203695939</v>
      </c>
      <c r="L31" s="141">
        <f ca="1">IF(Mass_sal_nette!L31&gt;0,Mass_sal_nette!L31/Nb_cpte!L31,0)</f>
        <v>0</v>
      </c>
      <c r="M31" s="142">
        <f ca="1">IF(Mass_sal_nette!M31&gt;0,Mass_sal_nette!M31/Nb_cpte!M31,0)</f>
        <v>0</v>
      </c>
      <c r="N31" s="141">
        <f ca="1">IF(Mass_sal_nette!N31&gt;0,Mass_sal_nette!N31/Nb_cpte!N31,"")</f>
        <v>998.20236311952567</v>
      </c>
      <c r="O31" s="143">
        <f ca="1">IF(Mass_sal_nette!O31&gt;0,Mass_sal_nette!O31/Nb_cpte!O31,"")</f>
        <v>304.21352086716951</v>
      </c>
      <c r="P31" s="144">
        <f ca="1">IF(Mass_sal_nette!P31&gt;0,Mass_sal_nette!P31/Nb_cpte!P31,"")</f>
        <v>460.43996108178465</v>
      </c>
      <c r="Q31" s="145">
        <f ca="1">IF(Mass_sal_nette!Q31&gt;0,Mass_sal_nette!Q31/Nb_cpte!Q31,"")</f>
        <v>506.5615038272436</v>
      </c>
      <c r="R31" s="145">
        <f ca="1">IF(Mass_sal_nette!R31&gt;0,Mass_sal_nette!R31/Nb_cpte!R31,"")</f>
        <v>1186.1784231439367</v>
      </c>
      <c r="S31" s="145">
        <f ca="1">IF(Mass_sal_nette!S31&gt;0,Mass_sal_nette!S31/Nb_cpte!S31,0)</f>
        <v>459.78754498832507</v>
      </c>
      <c r="T31" s="145">
        <f ca="1">IF(Mass_sal_nette!T31&gt;0,Mass_sal_nette!T31/Nb_cpte!T31,0)</f>
        <v>0</v>
      </c>
      <c r="U31" s="145">
        <f ca="1">IF(Mass_sal_nette!U31&gt;0,Mass_sal_nette!U31/Nb_cpte!U31,"")</f>
        <v>1097.6349041614126</v>
      </c>
      <c r="V31" s="145">
        <f ca="1">IF(Mass_sal_nette!V31&gt;0,Mass_sal_nette!V31/Nb_cpte!V31,0)</f>
        <v>1577.6406400835237</v>
      </c>
      <c r="W31" s="145">
        <f ca="1">IF(Mass_sal_nette!W31&gt;0,Mass_sal_nette!W31/Nb_cpte!W31,0)</f>
        <v>0</v>
      </c>
      <c r="X31" s="145">
        <f ca="1">IF(Mass_sal_nette!X31&gt;0,Mass_sal_nette!X31/Nb_cpte!X31,"")</f>
        <v>1611.753343036482</v>
      </c>
      <c r="Y31" s="146">
        <f ca="1">IF(Mass_sal_nette!Y31&gt;0,Mass_sal_nette!Y31/Nb_cpte!Y31,"")</f>
        <v>1469.113204149912</v>
      </c>
    </row>
    <row r="32" spans="1:25" ht="12" thickBot="1" x14ac:dyDescent="0.25">
      <c r="A32" s="20">
        <v>40543</v>
      </c>
      <c r="B32" s="138">
        <f ca="1">IF(Mass_sal_nette!B32&gt;0,Mass_sal_nette!B32/Nb_cpte!B32,"")</f>
        <v>736.59903442059397</v>
      </c>
      <c r="C32" s="138">
        <f ca="1">IF(Mass_sal_nette!C32&gt;0,Mass_sal_nette!C32/Nb_cpte!C32,"")</f>
        <v>629.86916534238946</v>
      </c>
      <c r="D32" s="141">
        <f ca="1">IF(Mass_sal_nette!D32&gt;0,Mass_sal_nette!D32/Nb_cpte!D32,"")</f>
        <v>586.58590385177024</v>
      </c>
      <c r="E32" s="141">
        <f ca="1">IF(Mass_sal_nette!E32&gt;0,Mass_sal_nette!E32/Nb_cpte!E32,"")</f>
        <v>996.59335600187353</v>
      </c>
      <c r="F32" s="141">
        <f ca="1">IF(Mass_sal_nette!F32&gt;0,Mass_sal_nette!F32/Nb_cpte!F32,"")</f>
        <v>1637.7869514395416</v>
      </c>
      <c r="G32" s="140">
        <f ca="1">IF(Mass_sal_nette!G32&gt;0,Mass_sal_nette!G32/Nb_cpte!G32,"")</f>
        <v>552.16350029885029</v>
      </c>
      <c r="H32" s="141">
        <f ca="1">IF(Mass_sal_nette!H32&gt;0,Mass_sal_nette!H32/Nb_cpte!H32,"")</f>
        <v>876.04156803854812</v>
      </c>
      <c r="I32" s="141">
        <f ca="1">IF(Mass_sal_nette!I32&gt;0,Mass_sal_nette!I32/Nb_cpte!I32,"")</f>
        <v>734.97653904336539</v>
      </c>
      <c r="J32" s="142">
        <f ca="1">IF(Mass_sal_nette!J32&gt;0,Mass_sal_nette!J32/Nb_cpte!J32,"")</f>
        <v>586.61779602753575</v>
      </c>
      <c r="K32" s="141">
        <f ca="1">IF(Mass_sal_nette!K32&gt;0,Mass_sal_nette!K32/Nb_cpte!K32,"")</f>
        <v>1633.7398668324358</v>
      </c>
      <c r="L32" s="141">
        <f ca="1">IF(Mass_sal_nette!L32&gt;0,Mass_sal_nette!L32/Nb_cpte!L32,0)</f>
        <v>0</v>
      </c>
      <c r="M32" s="142">
        <f ca="1">IF(Mass_sal_nette!M32&gt;0,Mass_sal_nette!M32/Nb_cpte!M32,0)</f>
        <v>0</v>
      </c>
      <c r="N32" s="141">
        <f ca="1">IF(Mass_sal_nette!N32&gt;0,Mass_sal_nette!N32/Nb_cpte!N32,"")</f>
        <v>1006.3818889461569</v>
      </c>
      <c r="O32" s="143">
        <f ca="1">IF(Mass_sal_nette!O32&gt;0,Mass_sal_nette!O32/Nb_cpte!O32,"")</f>
        <v>305.88446409741761</v>
      </c>
      <c r="P32" s="144">
        <f ca="1">IF(Mass_sal_nette!P32&gt;0,Mass_sal_nette!P32/Nb_cpte!P32,"")</f>
        <v>421.68365607105119</v>
      </c>
      <c r="Q32" s="145">
        <f ca="1">IF(Mass_sal_nette!Q32&gt;0,Mass_sal_nette!Q32/Nb_cpte!Q32,"")</f>
        <v>506.70632253146903</v>
      </c>
      <c r="R32" s="145">
        <f ca="1">IF(Mass_sal_nette!R32&gt;0,Mass_sal_nette!R32/Nb_cpte!R32,"")</f>
        <v>1185.2542925867911</v>
      </c>
      <c r="S32" s="145">
        <f ca="1">IF(Mass_sal_nette!S32&gt;0,Mass_sal_nette!S32/Nb_cpte!S32,0)</f>
        <v>441.85315810820106</v>
      </c>
      <c r="T32" s="145">
        <f ca="1">IF(Mass_sal_nette!T32&gt;0,Mass_sal_nette!T32/Nb_cpte!T32,0)</f>
        <v>0</v>
      </c>
      <c r="U32" s="145">
        <f ca="1">IF(Mass_sal_nette!U32&gt;0,Mass_sal_nette!U32/Nb_cpte!U32,"")</f>
        <v>1108.1453648677789</v>
      </c>
      <c r="V32" s="145">
        <f ca="1">IF(Mass_sal_nette!V32&gt;0,Mass_sal_nette!V32/Nb_cpte!V32,0)</f>
        <v>1561.4583755751053</v>
      </c>
      <c r="W32" s="145">
        <f ca="1">IF(Mass_sal_nette!W32&gt;0,Mass_sal_nette!W32/Nb_cpte!W32,0)</f>
        <v>0</v>
      </c>
      <c r="X32" s="145">
        <f ca="1">IF(Mass_sal_nette!X32&gt;0,Mass_sal_nette!X32/Nb_cpte!X32,"")</f>
        <v>1496.7690923659593</v>
      </c>
      <c r="Y32" s="146">
        <f ca="1">IF(Mass_sal_nette!Y32&gt;0,Mass_sal_nette!Y32/Nb_cpte!Y32,"")</f>
        <v>1445.4100275715873</v>
      </c>
    </row>
    <row r="33" spans="1:25" x14ac:dyDescent="0.2">
      <c r="A33" s="14">
        <v>40633</v>
      </c>
      <c r="B33" s="155">
        <f ca="1">IF(Mass_sal_nette!B33&gt;0,Mass_sal_nette!B33/Nb_cpte!B33,"")</f>
        <v>743.0795328068408</v>
      </c>
      <c r="C33" s="155">
        <f ca="1">IF(Mass_sal_nette!C33&gt;0,Mass_sal_nette!C33/Nb_cpte!C33,"")</f>
        <v>633.08573886795648</v>
      </c>
      <c r="D33" s="156">
        <f ca="1">IF(Mass_sal_nette!D33&gt;0,Mass_sal_nette!D33/Nb_cpte!D33,"")</f>
        <v>588.99963148688767</v>
      </c>
      <c r="E33" s="156">
        <f ca="1">IF(Mass_sal_nette!E33&gt;0,Mass_sal_nette!E33/Nb_cpte!E33,"")</f>
        <v>1007.0027860006008</v>
      </c>
      <c r="F33" s="156">
        <f ca="1">IF(Mass_sal_nette!F33&gt;0,Mass_sal_nette!F33/Nb_cpte!F33,"")</f>
        <v>1638.9654508904548</v>
      </c>
      <c r="G33" s="157">
        <f ca="1">IF(Mass_sal_nette!G33&gt;0,Mass_sal_nette!G33/Nb_cpte!G33,"")</f>
        <v>554.78113464146577</v>
      </c>
      <c r="H33" s="156">
        <f ca="1">IF(Mass_sal_nette!H33&gt;0,Mass_sal_nette!H33/Nb_cpte!H33,"")</f>
        <v>859.04474878644658</v>
      </c>
      <c r="I33" s="156">
        <f ca="1">IF(Mass_sal_nette!I33&gt;0,Mass_sal_nette!I33/Nb_cpte!I33,"")</f>
        <v>737.31834437126031</v>
      </c>
      <c r="J33" s="158">
        <f ca="1">IF(Mass_sal_nette!J33&gt;0,Mass_sal_nette!J33/Nb_cpte!J33,"")</f>
        <v>585.97293683723262</v>
      </c>
      <c r="K33" s="156">
        <f ca="1">IF(Mass_sal_nette!K33&gt;0,Mass_sal_nette!K33/Nb_cpte!K33,"")</f>
        <v>1640.4748219490427</v>
      </c>
      <c r="L33" s="156">
        <f ca="1">IF(Mass_sal_nette!L33&gt;0,Mass_sal_nette!L33/Nb_cpte!L33,0)</f>
        <v>0</v>
      </c>
      <c r="M33" s="158">
        <f ca="1">IF(Mass_sal_nette!M33&gt;0,Mass_sal_nette!M33/Nb_cpte!M33,0)</f>
        <v>0</v>
      </c>
      <c r="N33" s="156">
        <f ca="1">IF(Mass_sal_nette!N33&gt;0,Mass_sal_nette!N33/Nb_cpte!N33,"")</f>
        <v>1011.9642585128548</v>
      </c>
      <c r="O33" s="159">
        <f ca="1">IF(Mass_sal_nette!O33&gt;0,Mass_sal_nette!O33/Nb_cpte!O33,"")</f>
        <v>308.02510972822904</v>
      </c>
      <c r="P33" s="160">
        <f ca="1">IF(Mass_sal_nette!P33&gt;0,Mass_sal_nette!P33/Nb_cpte!P33,"")</f>
        <v>489.88504894413535</v>
      </c>
      <c r="Q33" s="161">
        <f ca="1">IF(Mass_sal_nette!Q33&gt;0,Mass_sal_nette!Q33/Nb_cpte!Q33,"")</f>
        <v>514.86538505933549</v>
      </c>
      <c r="R33" s="161">
        <f ca="1">IF(Mass_sal_nette!R33&gt;0,Mass_sal_nette!R33/Nb_cpte!R33,"")</f>
        <v>1180.6285143559144</v>
      </c>
      <c r="S33" s="161">
        <f ca="1">IF(Mass_sal_nette!S33&gt;0,Mass_sal_nette!S33/Nb_cpte!S33,0)</f>
        <v>0</v>
      </c>
      <c r="T33" s="161">
        <f ca="1">IF(Mass_sal_nette!T33&gt;0,Mass_sal_nette!T33/Nb_cpte!T33,0)</f>
        <v>0</v>
      </c>
      <c r="U33" s="161">
        <f ca="1">IF(Mass_sal_nette!U33&gt;0,Mass_sal_nette!U33/Nb_cpte!U33,"")</f>
        <v>1112.3280843824493</v>
      </c>
      <c r="V33" s="161">
        <f ca="1">IF(Mass_sal_nette!V33&gt;0,Mass_sal_nette!V33/Nb_cpte!V33,0)</f>
        <v>0</v>
      </c>
      <c r="W33" s="161">
        <f ca="1">IF(Mass_sal_nette!W33&gt;0,Mass_sal_nette!W33/Nb_cpte!W33,0)</f>
        <v>0</v>
      </c>
      <c r="X33" s="161">
        <f ca="1">IF(Mass_sal_nette!X33&gt;0,Mass_sal_nette!X33/Nb_cpte!X33,"")</f>
        <v>1644.9655272318787</v>
      </c>
      <c r="Y33" s="162">
        <f ca="1">IF(Mass_sal_nette!Y33&gt;0,Mass_sal_nette!Y33/Nb_cpte!Y33,"")</f>
        <v>1454.7078850734742</v>
      </c>
    </row>
    <row r="34" spans="1:25" x14ac:dyDescent="0.2">
      <c r="A34" s="20">
        <v>40724</v>
      </c>
      <c r="B34" s="138">
        <f ca="1">IF(Mass_sal_nette!B34&gt;0,Mass_sal_nette!B34/Nb_cpte!B34,"")</f>
        <v>747.64885801575087</v>
      </c>
      <c r="C34" s="138">
        <f ca="1">IF(Mass_sal_nette!C34&gt;0,Mass_sal_nette!C34/Nb_cpte!C34,"")</f>
        <v>634.26556331198333</v>
      </c>
      <c r="D34" s="141">
        <f ca="1">IF(Mass_sal_nette!D34&gt;0,Mass_sal_nette!D34/Nb_cpte!D34,"")</f>
        <v>589.54502697612861</v>
      </c>
      <c r="E34" s="141">
        <f ca="1">IF(Mass_sal_nette!E34&gt;0,Mass_sal_nette!E34/Nb_cpte!E34,"")</f>
        <v>1016.0759848068466</v>
      </c>
      <c r="F34" s="141">
        <f ca="1">IF(Mass_sal_nette!F34&gt;0,Mass_sal_nette!F34/Nb_cpte!F34,"")</f>
        <v>1638.638761424073</v>
      </c>
      <c r="G34" s="140">
        <f ca="1">IF(Mass_sal_nette!G34&gt;0,Mass_sal_nette!G34/Nb_cpte!G34,"")</f>
        <v>556.66787769040525</v>
      </c>
      <c r="H34" s="141">
        <f ca="1">IF(Mass_sal_nette!H34&gt;0,Mass_sal_nette!H34/Nb_cpte!H34,"")</f>
        <v>853.86768194155491</v>
      </c>
      <c r="I34" s="141">
        <f ca="1">IF(Mass_sal_nette!I34&gt;0,Mass_sal_nette!I34/Nb_cpte!I34,"")</f>
        <v>734.35130586064713</v>
      </c>
      <c r="J34" s="142">
        <f ca="1">IF(Mass_sal_nette!J34&gt;0,Mass_sal_nette!J34/Nb_cpte!J34,"")</f>
        <v>586.79671298052085</v>
      </c>
      <c r="K34" s="141">
        <f ca="1">IF(Mass_sal_nette!K34&gt;0,Mass_sal_nette!K34/Nb_cpte!K34,"")</f>
        <v>1637.4056059119096</v>
      </c>
      <c r="L34" s="141">
        <f ca="1">IF(Mass_sal_nette!L34&gt;0,Mass_sal_nette!L34/Nb_cpte!L34,0)</f>
        <v>0</v>
      </c>
      <c r="M34" s="142">
        <f ca="1">IF(Mass_sal_nette!M34&gt;0,Mass_sal_nette!M34/Nb_cpte!M34,0)</f>
        <v>0</v>
      </c>
      <c r="N34" s="141">
        <f ca="1">IF(Mass_sal_nette!N34&gt;0,Mass_sal_nette!N34/Nb_cpte!N34,"")</f>
        <v>1023.0773654047443</v>
      </c>
      <c r="O34" s="143">
        <f ca="1">IF(Mass_sal_nette!O34&gt;0,Mass_sal_nette!O34/Nb_cpte!O34,"")</f>
        <v>300.20495917417605</v>
      </c>
      <c r="P34" s="144">
        <f ca="1">IF(Mass_sal_nette!P34&gt;0,Mass_sal_nette!P34/Nb_cpte!P34,"")</f>
        <v>484.29073931592177</v>
      </c>
      <c r="Q34" s="145">
        <f ca="1">IF(Mass_sal_nette!Q34&gt;0,Mass_sal_nette!Q34/Nb_cpte!Q34,"")</f>
        <v>516.98057295582646</v>
      </c>
      <c r="R34" s="145">
        <f ca="1">IF(Mass_sal_nette!R34&gt;0,Mass_sal_nette!R34/Nb_cpte!R34,"")</f>
        <v>1177.6209160358349</v>
      </c>
      <c r="S34" s="145">
        <f ca="1">IF(Mass_sal_nette!S34&gt;0,Mass_sal_nette!S34/Nb_cpte!S34,0)</f>
        <v>0</v>
      </c>
      <c r="T34" s="145">
        <f ca="1">IF(Mass_sal_nette!T34&gt;0,Mass_sal_nette!T34/Nb_cpte!T34,0)</f>
        <v>0</v>
      </c>
      <c r="U34" s="145">
        <f ca="1">IF(Mass_sal_nette!U34&gt;0,Mass_sal_nette!U34/Nb_cpte!U34,"")</f>
        <v>1114.7125873119041</v>
      </c>
      <c r="V34" s="145">
        <f ca="1">IF(Mass_sal_nette!V34&gt;0,Mass_sal_nette!V34/Nb_cpte!V34,0)</f>
        <v>0</v>
      </c>
      <c r="W34" s="145">
        <f ca="1">IF(Mass_sal_nette!W34&gt;0,Mass_sal_nette!W34/Nb_cpte!W34,0)</f>
        <v>0</v>
      </c>
      <c r="X34" s="145">
        <f ca="1">IF(Mass_sal_nette!X34&gt;0,Mass_sal_nette!X34/Nb_cpte!X34,"")</f>
        <v>1637.6804147559942</v>
      </c>
      <c r="Y34" s="146">
        <f ca="1">IF(Mass_sal_nette!Y34&gt;0,Mass_sal_nette!Y34/Nb_cpte!Y34,"")</f>
        <v>1432.3817147912891</v>
      </c>
    </row>
    <row r="35" spans="1:25" x14ac:dyDescent="0.2">
      <c r="A35" s="20">
        <v>40816</v>
      </c>
      <c r="B35" s="138">
        <f ca="1">IF(Mass_sal_nette!B35&gt;0,Mass_sal_nette!B35/Nb_cpte!B35,"")</f>
        <v>749.39619269860816</v>
      </c>
      <c r="C35" s="138">
        <f ca="1">IF(Mass_sal_nette!C35&gt;0,Mass_sal_nette!C35/Nb_cpte!C35,"")</f>
        <v>633.00952580694116</v>
      </c>
      <c r="D35" s="141">
        <f ca="1">IF(Mass_sal_nette!D35&gt;0,Mass_sal_nette!D35/Nb_cpte!D35,"")</f>
        <v>588.20550714348531</v>
      </c>
      <c r="E35" s="141">
        <f ca="1">IF(Mass_sal_nette!E35&gt;0,Mass_sal_nette!E35/Nb_cpte!E35,"")</f>
        <v>1023.0560522109627</v>
      </c>
      <c r="F35" s="141">
        <f ca="1">IF(Mass_sal_nette!F35&gt;0,Mass_sal_nette!F35/Nb_cpte!F35,"")</f>
        <v>1631.6133667746667</v>
      </c>
      <c r="G35" s="140">
        <f ca="1">IF(Mass_sal_nette!G35&gt;0,Mass_sal_nette!G35/Nb_cpte!G35,"")</f>
        <v>557.76407679532781</v>
      </c>
      <c r="H35" s="141">
        <f ca="1">IF(Mass_sal_nette!H35&gt;0,Mass_sal_nette!H35/Nb_cpte!H35,"")</f>
        <v>847.97045800906858</v>
      </c>
      <c r="I35" s="141">
        <f ca="1">IF(Mass_sal_nette!I35&gt;0,Mass_sal_nette!I35/Nb_cpte!I35,"")</f>
        <v>727.33567976471431</v>
      </c>
      <c r="J35" s="142">
        <f ca="1">IF(Mass_sal_nette!J35&gt;0,Mass_sal_nette!J35/Nb_cpte!J35,"")</f>
        <v>582.25618406890283</v>
      </c>
      <c r="K35" s="141">
        <f ca="1">IF(Mass_sal_nette!K35&gt;0,Mass_sal_nette!K35/Nb_cpte!K35,"")</f>
        <v>1628.4422776429026</v>
      </c>
      <c r="L35" s="141">
        <f ca="1">IF(Mass_sal_nette!L35&gt;0,Mass_sal_nette!L35/Nb_cpte!L35,0)</f>
        <v>0</v>
      </c>
      <c r="M35" s="142">
        <f ca="1">IF(Mass_sal_nette!M35&gt;0,Mass_sal_nette!M35/Nb_cpte!M35,0)</f>
        <v>0</v>
      </c>
      <c r="N35" s="141">
        <f ca="1">IF(Mass_sal_nette!N35&gt;0,Mass_sal_nette!N35/Nb_cpte!N35,"")</f>
        <v>1028.2950537695253</v>
      </c>
      <c r="O35" s="143">
        <f ca="1">IF(Mass_sal_nette!O35&gt;0,Mass_sal_nette!O35/Nb_cpte!O35,"")</f>
        <v>302.61950763219761</v>
      </c>
      <c r="P35" s="144">
        <f ca="1">IF(Mass_sal_nette!P35&gt;0,Mass_sal_nette!P35/Nb_cpte!P35,"")</f>
        <v>477.52690342457578</v>
      </c>
      <c r="Q35" s="145">
        <f ca="1">IF(Mass_sal_nette!Q35&gt;0,Mass_sal_nette!Q35/Nb_cpte!Q35,"")</f>
        <v>516.46321181078588</v>
      </c>
      <c r="R35" s="145">
        <f ca="1">IF(Mass_sal_nette!R35&gt;0,Mass_sal_nette!R35/Nb_cpte!R35,"")</f>
        <v>1178.2765225839003</v>
      </c>
      <c r="S35" s="145">
        <f ca="1">IF(Mass_sal_nette!S35&gt;0,Mass_sal_nette!S35/Nb_cpte!S35,0)</f>
        <v>0</v>
      </c>
      <c r="T35" s="145">
        <f ca="1">IF(Mass_sal_nette!T35&gt;0,Mass_sal_nette!T35/Nb_cpte!T35,0)</f>
        <v>0</v>
      </c>
      <c r="U35" s="145">
        <f ca="1">IF(Mass_sal_nette!U35&gt;0,Mass_sal_nette!U35/Nb_cpte!U35,"")</f>
        <v>1116.6929761834133</v>
      </c>
      <c r="V35" s="145">
        <f ca="1">IF(Mass_sal_nette!V35&gt;0,Mass_sal_nette!V35/Nb_cpte!V35,0)</f>
        <v>0</v>
      </c>
      <c r="W35" s="145">
        <f ca="1">IF(Mass_sal_nette!W35&gt;0,Mass_sal_nette!W35/Nb_cpte!W35,0)</f>
        <v>0</v>
      </c>
      <c r="X35" s="145">
        <f ca="1">IF(Mass_sal_nette!X35&gt;0,Mass_sal_nette!X35/Nb_cpte!X35,"")</f>
        <v>1623.9379680936488</v>
      </c>
      <c r="Y35" s="146">
        <f ca="1">IF(Mass_sal_nette!Y35&gt;0,Mass_sal_nette!Y35/Nb_cpte!Y35,"")</f>
        <v>1416.1062175286822</v>
      </c>
    </row>
    <row r="36" spans="1:25" ht="12" thickBot="1" x14ac:dyDescent="0.25">
      <c r="A36" s="26">
        <v>40908</v>
      </c>
      <c r="B36" s="147">
        <f ca="1">IF(Mass_sal_nette!B36&gt;0,Mass_sal_nette!B36/Nb_cpte!B36,"")</f>
        <v>753.55626797091554</v>
      </c>
      <c r="C36" s="147">
        <f ca="1">IF(Mass_sal_nette!C36&gt;0,Mass_sal_nette!C36/Nb_cpte!C36,"")</f>
        <v>636.00402880362822</v>
      </c>
      <c r="D36" s="148">
        <f ca="1">IF(Mass_sal_nette!D36&gt;0,Mass_sal_nette!D36/Nb_cpte!D36,"")</f>
        <v>590.88928207588913</v>
      </c>
      <c r="E36" s="148">
        <f ca="1">IF(Mass_sal_nette!E36&gt;0,Mass_sal_nette!E36/Nb_cpte!E36,"")</f>
        <v>1028.0103595922767</v>
      </c>
      <c r="F36" s="148">
        <f ca="1">IF(Mass_sal_nette!F36&gt;0,Mass_sal_nette!F36/Nb_cpte!F36,"")</f>
        <v>1632.1619619607975</v>
      </c>
      <c r="G36" s="149">
        <f ca="1">IF(Mass_sal_nette!G36&gt;0,Mass_sal_nette!G36/Nb_cpte!G36,"")</f>
        <v>560.30511378395056</v>
      </c>
      <c r="H36" s="148">
        <f ca="1">IF(Mass_sal_nette!H36&gt;0,Mass_sal_nette!H36/Nb_cpte!H36,"")</f>
        <v>952.1362634465969</v>
      </c>
      <c r="I36" s="148">
        <f ca="1">IF(Mass_sal_nette!I36&gt;0,Mass_sal_nette!I36/Nb_cpte!I36,"")</f>
        <v>726.94704843865895</v>
      </c>
      <c r="J36" s="150">
        <f ca="1">IF(Mass_sal_nette!J36&gt;0,Mass_sal_nette!J36/Nb_cpte!J36,"")</f>
        <v>579.84890402269116</v>
      </c>
      <c r="K36" s="148">
        <f ca="1">IF(Mass_sal_nette!K36&gt;0,Mass_sal_nette!K36/Nb_cpte!K36,"")</f>
        <v>1625.0453428298511</v>
      </c>
      <c r="L36" s="148">
        <f ca="1">IF(Mass_sal_nette!L36&gt;0,Mass_sal_nette!L36/Nb_cpte!L36,0)</f>
        <v>0</v>
      </c>
      <c r="M36" s="150">
        <f ca="1">IF(Mass_sal_nette!M36&gt;0,Mass_sal_nette!M36/Nb_cpte!M36,0)</f>
        <v>0</v>
      </c>
      <c r="N36" s="148">
        <f ca="1">IF(Mass_sal_nette!N36&gt;0,Mass_sal_nette!N36/Nb_cpte!N36,"")</f>
        <v>1033.8531343249133</v>
      </c>
      <c r="O36" s="151">
        <f ca="1">IF(Mass_sal_nette!O36&gt;0,Mass_sal_nette!O36/Nb_cpte!O36,"")</f>
        <v>307.6856227174996</v>
      </c>
      <c r="P36" s="152">
        <f ca="1">IF(Mass_sal_nette!P36&gt;0,Mass_sal_nette!P36/Nb_cpte!P36,"")</f>
        <v>478.11553888610229</v>
      </c>
      <c r="Q36" s="153">
        <f ca="1">IF(Mass_sal_nette!Q36&gt;0,Mass_sal_nette!Q36/Nb_cpte!Q36,"")</f>
        <v>521.78627535729652</v>
      </c>
      <c r="R36" s="153">
        <f ca="1">IF(Mass_sal_nette!R36&gt;0,Mass_sal_nette!R36/Nb_cpte!R36,"")</f>
        <v>1182.740707113403</v>
      </c>
      <c r="S36" s="153">
        <f ca="1">IF(Mass_sal_nette!S36&gt;0,Mass_sal_nette!S36/Nb_cpte!S36,0)</f>
        <v>0</v>
      </c>
      <c r="T36" s="153">
        <f ca="1">IF(Mass_sal_nette!T36&gt;0,Mass_sal_nette!T36/Nb_cpte!T36,0)</f>
        <v>0</v>
      </c>
      <c r="U36" s="153">
        <f ca="1">IF(Mass_sal_nette!U36&gt;0,Mass_sal_nette!U36/Nb_cpte!U36,"")</f>
        <v>1133.1063366320288</v>
      </c>
      <c r="V36" s="153">
        <f ca="1">IF(Mass_sal_nette!V36&gt;0,Mass_sal_nette!V36/Nb_cpte!V36,0)</f>
        <v>0</v>
      </c>
      <c r="W36" s="153">
        <f ca="1">IF(Mass_sal_nette!W36&gt;0,Mass_sal_nette!W36/Nb_cpte!W36,0)</f>
        <v>0</v>
      </c>
      <c r="X36" s="153">
        <f ca="1">IF(Mass_sal_nette!X36&gt;0,Mass_sal_nette!X36/Nb_cpte!X36,"")</f>
        <v>1633.6017154111034</v>
      </c>
      <c r="Y36" s="154">
        <f ca="1">IF(Mass_sal_nette!Y36&gt;0,Mass_sal_nette!Y36/Nb_cpte!Y36,"")</f>
        <v>1428.780847265898</v>
      </c>
    </row>
    <row r="37" spans="1:25" x14ac:dyDescent="0.2">
      <c r="A37" s="14">
        <v>40999</v>
      </c>
      <c r="B37" s="155">
        <f ca="1">IF(Mass_sal_nette!B37&gt;0,Mass_sal_nette!B37/Nb_cpte!B37,"")</f>
        <v>759.43854596744802</v>
      </c>
      <c r="C37" s="155">
        <f ca="1">IF(Mass_sal_nette!C37&gt;0,Mass_sal_nette!C37/Nb_cpte!C37,"")</f>
        <v>637.31157672844506</v>
      </c>
      <c r="D37" s="156">
        <f ca="1">IF(Mass_sal_nette!D37&gt;0,Mass_sal_nette!D37/Nb_cpte!D37,"")</f>
        <v>591.80247822558067</v>
      </c>
      <c r="E37" s="156">
        <f ca="1">IF(Mass_sal_nette!E37&gt;0,Mass_sal_nette!E37/Nb_cpte!E37,"")</f>
        <v>1041.9104800298364</v>
      </c>
      <c r="F37" s="156">
        <f ca="1">IF(Mass_sal_nette!F37&gt;0,Mass_sal_nette!F37/Nb_cpte!F37,"")</f>
        <v>1631.4295587821614</v>
      </c>
      <c r="G37" s="157">
        <f ca="1">IF(Mass_sal_nette!G37&gt;0,Mass_sal_nette!G37/Nb_cpte!G37,"")</f>
        <v>562.63275323201492</v>
      </c>
      <c r="H37" s="156">
        <f ca="1">IF(Mass_sal_nette!H37&gt;0,Mass_sal_nette!H37/Nb_cpte!H37,"")</f>
        <v>867.13444173321989</v>
      </c>
      <c r="I37" s="156">
        <f ca="1">IF(Mass_sal_nette!I37&gt;0,Mass_sal_nette!I37/Nb_cpte!I37,"")</f>
        <v>729.47126436148142</v>
      </c>
      <c r="J37" s="158">
        <f ca="1">IF(Mass_sal_nette!J37&gt;0,Mass_sal_nette!J37/Nb_cpte!J37,"")</f>
        <v>573.27080383790178</v>
      </c>
      <c r="K37" s="156">
        <f ca="1">IF(Mass_sal_nette!K37&gt;0,Mass_sal_nette!K37/Nb_cpte!K37,"")</f>
        <v>1639.5974869128497</v>
      </c>
      <c r="L37" s="156">
        <f ca="1">IF(Mass_sal_nette!L37&gt;0,Mass_sal_nette!L37/Nb_cpte!L37,0)</f>
        <v>0</v>
      </c>
      <c r="M37" s="158">
        <f ca="1">IF(Mass_sal_nette!M37&gt;0,Mass_sal_nette!M37/Nb_cpte!M37,0)</f>
        <v>0</v>
      </c>
      <c r="N37" s="156">
        <f ca="1">IF(Mass_sal_nette!N37&gt;0,Mass_sal_nette!N37/Nb_cpte!N37,"")</f>
        <v>1045.7454969896703</v>
      </c>
      <c r="O37" s="159">
        <f ca="1">IF(Mass_sal_nette!O37&gt;0,Mass_sal_nette!O37/Nb_cpte!O37,"")</f>
        <v>311.54124078096754</v>
      </c>
      <c r="P37" s="160">
        <f ca="1">IF(Mass_sal_nette!P37&gt;0,Mass_sal_nette!P37/Nb_cpte!P37,"")</f>
        <v>490.88292799591659</v>
      </c>
      <c r="Q37" s="161">
        <f ca="1">IF(Mass_sal_nette!Q37&gt;0,Mass_sal_nette!Q37/Nb_cpte!Q37,"")</f>
        <v>532.80106845968419</v>
      </c>
      <c r="R37" s="161">
        <f ca="1">IF(Mass_sal_nette!R37&gt;0,Mass_sal_nette!R37/Nb_cpte!R37,"")</f>
        <v>1190.8754559748788</v>
      </c>
      <c r="S37" s="161">
        <f ca="1">IF(Mass_sal_nette!S37&gt;0,Mass_sal_nette!S37/Nb_cpte!S37,0)</f>
        <v>0</v>
      </c>
      <c r="T37" s="161">
        <f ca="1">IF(Mass_sal_nette!T37&gt;0,Mass_sal_nette!T37/Nb_cpte!T37,0)</f>
        <v>0</v>
      </c>
      <c r="U37" s="161">
        <f ca="1">IF(Mass_sal_nette!U37&gt;0,Mass_sal_nette!U37/Nb_cpte!U37,"")</f>
        <v>1140.5409646245018</v>
      </c>
      <c r="V37" s="161">
        <f ca="1">IF(Mass_sal_nette!V37&gt;0,Mass_sal_nette!V37/Nb_cpte!V37,0)</f>
        <v>0</v>
      </c>
      <c r="W37" s="161">
        <f ca="1">IF(Mass_sal_nette!W37&gt;0,Mass_sal_nette!W37/Nb_cpte!W37,0)</f>
        <v>0</v>
      </c>
      <c r="X37" s="161">
        <f ca="1">IF(Mass_sal_nette!X37&gt;0,Mass_sal_nette!X37/Nb_cpte!X37,"")</f>
        <v>1648.890639663869</v>
      </c>
      <c r="Y37" s="162">
        <f ca="1">IF(Mass_sal_nette!Y37&gt;0,Mass_sal_nette!Y37/Nb_cpte!Y37,"")</f>
        <v>1422.5730997826317</v>
      </c>
    </row>
    <row r="38" spans="1:25" x14ac:dyDescent="0.2">
      <c r="A38" s="20">
        <v>41090</v>
      </c>
      <c r="B38" s="138">
        <f ca="1">IF(Mass_sal_nette!B38&gt;0,Mass_sal_nette!B38/Nb_cpte!B38,"")</f>
        <v>761.50602522660756</v>
      </c>
      <c r="C38" s="138">
        <f ca="1">IF(Mass_sal_nette!C38&gt;0,Mass_sal_nette!C38/Nb_cpte!C38,"")</f>
        <v>638.92578783800047</v>
      </c>
      <c r="D38" s="141">
        <f ca="1">IF(Mass_sal_nette!D38&gt;0,Mass_sal_nette!D38/Nb_cpte!D38,"")</f>
        <v>593.50182549056854</v>
      </c>
      <c r="E38" s="141">
        <f ca="1">IF(Mass_sal_nette!E38&gt;0,Mass_sal_nette!E38/Nb_cpte!E38,"")</f>
        <v>1042.7164130195206</v>
      </c>
      <c r="F38" s="141">
        <f ca="1">IF(Mass_sal_nette!F38&gt;0,Mass_sal_nette!F38/Nb_cpte!F38,"")</f>
        <v>1622.725839269985</v>
      </c>
      <c r="G38" s="140">
        <f ca="1">IF(Mass_sal_nette!G38&gt;0,Mass_sal_nette!G38/Nb_cpte!G38,"")</f>
        <v>564.41487805617601</v>
      </c>
      <c r="H38" s="141">
        <f ca="1">IF(Mass_sal_nette!H38&gt;0,Mass_sal_nette!H38/Nb_cpte!H38,"")</f>
        <v>855.78446019119087</v>
      </c>
      <c r="I38" s="141">
        <f ca="1">IF(Mass_sal_nette!I38&gt;0,Mass_sal_nette!I38/Nb_cpte!I38,"")</f>
        <v>726.43409157319877</v>
      </c>
      <c r="J38" s="142">
        <f ca="1">IF(Mass_sal_nette!J38&gt;0,Mass_sal_nette!J38/Nb_cpte!J38,"")</f>
        <v>583.59772467592882</v>
      </c>
      <c r="K38" s="141">
        <f ca="1">IF(Mass_sal_nette!K38&gt;0,Mass_sal_nette!K38/Nb_cpte!K38,"")</f>
        <v>1618.9558067242601</v>
      </c>
      <c r="L38" s="141">
        <f ca="1">IF(Mass_sal_nette!L38&gt;0,Mass_sal_nette!L38/Nb_cpte!L38,0)</f>
        <v>0</v>
      </c>
      <c r="M38" s="142">
        <f ca="1">IF(Mass_sal_nette!M38&gt;0,Mass_sal_nette!M38/Nb_cpte!M38,0)</f>
        <v>0</v>
      </c>
      <c r="N38" s="141">
        <f ca="1">IF(Mass_sal_nette!N38&gt;0,Mass_sal_nette!N38/Nb_cpte!N38,"")</f>
        <v>1048.043656537375</v>
      </c>
      <c r="O38" s="143">
        <f ca="1">IF(Mass_sal_nette!O38&gt;0,Mass_sal_nette!O38/Nb_cpte!O38,"")</f>
        <v>303.56365742560951</v>
      </c>
      <c r="P38" s="144">
        <f ca="1">IF(Mass_sal_nette!P38&gt;0,Mass_sal_nette!P38/Nb_cpte!P38,"")</f>
        <v>477.85692063232671</v>
      </c>
      <c r="Q38" s="145">
        <f ca="1">IF(Mass_sal_nette!Q38&gt;0,Mass_sal_nette!Q38/Nb_cpte!Q38,"")</f>
        <v>527.36724433333995</v>
      </c>
      <c r="R38" s="145">
        <f ca="1">IF(Mass_sal_nette!R38&gt;0,Mass_sal_nette!R38/Nb_cpte!R38,"")</f>
        <v>1170.1691275667504</v>
      </c>
      <c r="S38" s="145">
        <f ca="1">IF(Mass_sal_nette!S38&gt;0,Mass_sal_nette!S38/Nb_cpte!S38,0)</f>
        <v>0</v>
      </c>
      <c r="T38" s="145">
        <f ca="1">IF(Mass_sal_nette!T38&gt;0,Mass_sal_nette!T38/Nb_cpte!T38,0)</f>
        <v>0</v>
      </c>
      <c r="U38" s="145">
        <f ca="1">IF(Mass_sal_nette!U38&gt;0,Mass_sal_nette!U38/Nb_cpte!U38,"")</f>
        <v>1146.1551427919246</v>
      </c>
      <c r="V38" s="145">
        <f ca="1">IF(Mass_sal_nette!V38&gt;0,Mass_sal_nette!V38/Nb_cpte!V38,0)</f>
        <v>0</v>
      </c>
      <c r="W38" s="145">
        <f ca="1">IF(Mass_sal_nette!W38&gt;0,Mass_sal_nette!W38/Nb_cpte!W38,0)</f>
        <v>0</v>
      </c>
      <c r="X38" s="145">
        <f ca="1">IF(Mass_sal_nette!X38&gt;0,Mass_sal_nette!X38/Nb_cpte!X38,"")</f>
        <v>1618.9993366560263</v>
      </c>
      <c r="Y38" s="146">
        <f ca="1">IF(Mass_sal_nette!Y38&gt;0,Mass_sal_nette!Y38/Nb_cpte!Y38,"")</f>
        <v>1387.67661098392</v>
      </c>
    </row>
    <row r="39" spans="1:25" x14ac:dyDescent="0.2">
      <c r="A39" s="20">
        <v>41182</v>
      </c>
      <c r="B39" s="138">
        <f ca="1">IF(Mass_sal_nette!B39&gt;0,Mass_sal_nette!B39/Nb_cpte!B39,"")</f>
        <v>761.19215015773045</v>
      </c>
      <c r="C39" s="138">
        <f ca="1">IF(Mass_sal_nette!C39&gt;0,Mass_sal_nette!C39/Nb_cpte!C39,"")</f>
        <v>633.30924965884628</v>
      </c>
      <c r="D39" s="141">
        <f ca="1">IF(Mass_sal_nette!D39&gt;0,Mass_sal_nette!D39/Nb_cpte!D39,"")</f>
        <v>588.02279112341023</v>
      </c>
      <c r="E39" s="141">
        <f ca="1">IF(Mass_sal_nette!E39&gt;0,Mass_sal_nette!E39/Nb_cpte!E39,"")</f>
        <v>1053.1915920438269</v>
      </c>
      <c r="F39" s="141">
        <f ca="1">IF(Mass_sal_nette!F39&gt;0,Mass_sal_nette!F39/Nb_cpte!F39,"")</f>
        <v>1611.2010879859395</v>
      </c>
      <c r="G39" s="140">
        <f ca="1">IF(Mass_sal_nette!G39&gt;0,Mass_sal_nette!G39/Nb_cpte!G39,"")</f>
        <v>560.93461929384091</v>
      </c>
      <c r="H39" s="141">
        <f ca="1">IF(Mass_sal_nette!H39&gt;0,Mass_sal_nette!H39/Nb_cpte!H39,"")</f>
        <v>908.39931922023095</v>
      </c>
      <c r="I39" s="141">
        <f ca="1">IF(Mass_sal_nette!I39&gt;0,Mass_sal_nette!I39/Nb_cpte!I39,"")</f>
        <v>723.24546423231527</v>
      </c>
      <c r="J39" s="142">
        <f ca="1">IF(Mass_sal_nette!J39&gt;0,Mass_sal_nette!J39/Nb_cpte!J39,"")</f>
        <v>574.11282237400189</v>
      </c>
      <c r="K39" s="141">
        <f ca="1">IF(Mass_sal_nette!K39&gt;0,Mass_sal_nette!K39/Nb_cpte!K39,"")</f>
        <v>1618.7496288230698</v>
      </c>
      <c r="L39" s="141">
        <f ca="1">IF(Mass_sal_nette!L39&gt;0,Mass_sal_nette!L39/Nb_cpte!L39,0)</f>
        <v>0</v>
      </c>
      <c r="M39" s="142">
        <f ca="1">IF(Mass_sal_nette!M39&gt;0,Mass_sal_nette!M39/Nb_cpte!M39,0)</f>
        <v>0</v>
      </c>
      <c r="N39" s="141">
        <f ca="1">IF(Mass_sal_nette!N39&gt;0,Mass_sal_nette!N39/Nb_cpte!N39,"")</f>
        <v>1057.208706202154</v>
      </c>
      <c r="O39" s="143">
        <f ca="1">IF(Mass_sal_nette!O39&gt;0,Mass_sal_nette!O39/Nb_cpte!O39,"")</f>
        <v>311.04676536160747</v>
      </c>
      <c r="P39" s="144">
        <f ca="1">IF(Mass_sal_nette!P39&gt;0,Mass_sal_nette!P39/Nb_cpte!P39,"")</f>
        <v>473.43519191428271</v>
      </c>
      <c r="Q39" s="145">
        <f ca="1">IF(Mass_sal_nette!Q39&gt;0,Mass_sal_nette!Q39/Nb_cpte!Q39,"")</f>
        <v>526.86170084552532</v>
      </c>
      <c r="R39" s="145">
        <f ca="1">IF(Mass_sal_nette!R39&gt;0,Mass_sal_nette!R39/Nb_cpte!R39,"")</f>
        <v>1172.7269800265999</v>
      </c>
      <c r="S39" s="145">
        <f ca="1">IF(Mass_sal_nette!S39&gt;0,Mass_sal_nette!S39/Nb_cpte!S39,0)</f>
        <v>0</v>
      </c>
      <c r="T39" s="145">
        <f ca="1">IF(Mass_sal_nette!T39&gt;0,Mass_sal_nette!T39/Nb_cpte!T39,0)</f>
        <v>0</v>
      </c>
      <c r="U39" s="145">
        <f ca="1">IF(Mass_sal_nette!U39&gt;0,Mass_sal_nette!U39/Nb_cpte!U39,"")</f>
        <v>1157.8420253079282</v>
      </c>
      <c r="V39" s="145">
        <f ca="1">IF(Mass_sal_nette!V39&gt;0,Mass_sal_nette!V39/Nb_cpte!V39,0)</f>
        <v>0</v>
      </c>
      <c r="W39" s="145">
        <f ca="1">IF(Mass_sal_nette!W39&gt;0,Mass_sal_nette!W39/Nb_cpte!W39,0)</f>
        <v>0</v>
      </c>
      <c r="X39" s="145">
        <f ca="1">IF(Mass_sal_nette!X39&gt;0,Mass_sal_nette!X39/Nb_cpte!X39,"")</f>
        <v>1617.5563750069755</v>
      </c>
      <c r="Y39" s="146">
        <f ca="1">IF(Mass_sal_nette!Y39&gt;0,Mass_sal_nette!Y39/Nb_cpte!Y39,"")</f>
        <v>1405.8970367525649</v>
      </c>
    </row>
    <row r="40" spans="1:25" ht="12" thickBot="1" x14ac:dyDescent="0.25">
      <c r="A40" s="20">
        <v>41274</v>
      </c>
      <c r="B40" s="138">
        <f ca="1">IF(Mass_sal_nette!B40&gt;0,Mass_sal_nette!B40/Nb_cpte!B40,"")</f>
        <v>765.64565171673985</v>
      </c>
      <c r="C40" s="138">
        <f ca="1">IF(Mass_sal_nette!C40&gt;0,Mass_sal_nette!C40/Nb_cpte!C40,"")</f>
        <v>637.03515598046272</v>
      </c>
      <c r="D40" s="141">
        <f ca="1">IF(Mass_sal_nette!D40&gt;0,Mass_sal_nette!D40/Nb_cpte!D40,"")</f>
        <v>592.04843713097182</v>
      </c>
      <c r="E40" s="141">
        <f ca="1">IF(Mass_sal_nette!E40&gt;0,Mass_sal_nette!E40/Nb_cpte!E40,"")</f>
        <v>1056.897261440907</v>
      </c>
      <c r="F40" s="141">
        <f ca="1">IF(Mass_sal_nette!F40&gt;0,Mass_sal_nette!F40/Nb_cpte!F40,"")</f>
        <v>1607.6035950892499</v>
      </c>
      <c r="G40" s="149">
        <f ca="1">IF(Mass_sal_nette!G40&gt;0,Mass_sal_nette!G40/Nb_cpte!G40,"")</f>
        <v>563.96684212743639</v>
      </c>
      <c r="H40" s="148">
        <f ca="1">IF(Mass_sal_nette!H40&gt;0,Mass_sal_nette!H40/Nb_cpte!H40,"")</f>
        <v>908.86980549610166</v>
      </c>
      <c r="I40" s="148">
        <f ca="1">IF(Mass_sal_nette!I40&gt;0,Mass_sal_nette!I40/Nb_cpte!I40,"")</f>
        <v>725.09151537784919</v>
      </c>
      <c r="J40" s="150">
        <f ca="1">IF(Mass_sal_nette!J40&gt;0,Mass_sal_nette!J40/Nb_cpte!J40,"")</f>
        <v>572.9735178969139</v>
      </c>
      <c r="K40" s="148">
        <f ca="1">IF(Mass_sal_nette!K40&gt;0,Mass_sal_nette!K40/Nb_cpte!K40,"")</f>
        <v>1608.8426420871565</v>
      </c>
      <c r="L40" s="148">
        <f ca="1">IF(Mass_sal_nette!L40&gt;0,Mass_sal_nette!L40/Nb_cpte!L40,0)</f>
        <v>0</v>
      </c>
      <c r="M40" s="150">
        <f ca="1">IF(Mass_sal_nette!M40&gt;0,Mass_sal_nette!M40/Nb_cpte!M40,0)</f>
        <v>0</v>
      </c>
      <c r="N40" s="148">
        <f ca="1">IF(Mass_sal_nette!N40&gt;0,Mass_sal_nette!N40/Nb_cpte!N40,"")</f>
        <v>1060.6961881023142</v>
      </c>
      <c r="O40" s="151">
        <f ca="1">IF(Mass_sal_nette!O40&gt;0,Mass_sal_nette!O40/Nb_cpte!O40,"")</f>
        <v>326.64683618467149</v>
      </c>
      <c r="P40" s="152">
        <f ca="1">IF(Mass_sal_nette!P40&gt;0,Mass_sal_nette!P40/Nb_cpte!P40,"")</f>
        <v>480.44013807753157</v>
      </c>
      <c r="Q40" s="153">
        <f ca="1">IF(Mass_sal_nette!Q40&gt;0,Mass_sal_nette!Q40/Nb_cpte!Q40,"")</f>
        <v>529.15559786972972</v>
      </c>
      <c r="R40" s="153">
        <f ca="1">IF(Mass_sal_nette!R40&gt;0,Mass_sal_nette!R40/Nb_cpte!R40,"")</f>
        <v>1173.4152552078356</v>
      </c>
      <c r="S40" s="153">
        <f ca="1">IF(Mass_sal_nette!S40&gt;0,Mass_sal_nette!S40/Nb_cpte!S40,0)</f>
        <v>0</v>
      </c>
      <c r="T40" s="153">
        <f ca="1">IF(Mass_sal_nette!T40&gt;0,Mass_sal_nette!T40/Nb_cpte!T40,0)</f>
        <v>0</v>
      </c>
      <c r="U40" s="153">
        <f ca="1">IF(Mass_sal_nette!U40&gt;0,Mass_sal_nette!U40/Nb_cpte!U40,"")</f>
        <v>1161.8785538007787</v>
      </c>
      <c r="V40" s="153">
        <f ca="1">IF(Mass_sal_nette!V40&gt;0,Mass_sal_nette!V40/Nb_cpte!V40,0)</f>
        <v>0</v>
      </c>
      <c r="W40" s="153">
        <f ca="1">IF(Mass_sal_nette!W40&gt;0,Mass_sal_nette!W40/Nb_cpte!W40,0)</f>
        <v>0</v>
      </c>
      <c r="X40" s="153">
        <f ca="1">IF(Mass_sal_nette!X40&gt;0,Mass_sal_nette!X40/Nb_cpte!X40,"")</f>
        <v>1615.5398003866899</v>
      </c>
      <c r="Y40" s="154">
        <f ca="1">IF(Mass_sal_nette!Y40&gt;0,Mass_sal_nette!Y40/Nb_cpte!Y40,"")</f>
        <v>1426.9692538161903</v>
      </c>
    </row>
    <row r="41" spans="1:25" x14ac:dyDescent="0.2">
      <c r="A41" s="14">
        <v>41364</v>
      </c>
      <c r="B41" s="155">
        <f ca="1">IF(Mass_sal_nette!B41&gt;0,Mass_sal_nette!B41/Nb_cpte!B41,"")</f>
        <v>765.3450407576164</v>
      </c>
      <c r="C41" s="155">
        <f ca="1">IF(Mass_sal_nette!C41&gt;0,Mass_sal_nette!C41/Nb_cpte!C41,"")</f>
        <v>633.21884446274294</v>
      </c>
      <c r="D41" s="156">
        <f ca="1">IF(Mass_sal_nette!D41&gt;0,Mass_sal_nette!D41/Nb_cpte!D41,"")</f>
        <v>587.99625965046801</v>
      </c>
      <c r="E41" s="156">
        <f ca="1">IF(Mass_sal_nette!E41&gt;0,Mass_sal_nette!E41/Nb_cpte!E41,"")</f>
        <v>1058.8281593654535</v>
      </c>
      <c r="F41" s="156">
        <f ca="1">IF(Mass_sal_nette!F41&gt;0,Mass_sal_nette!F41/Nb_cpte!F41,"")</f>
        <v>1596.7629549708604</v>
      </c>
      <c r="G41" s="157">
        <f ca="1">IF(Mass_sal_nette!G41&gt;0,Mass_sal_nette!G41/Nb_cpte!G41,"")</f>
        <v>561.35265018451275</v>
      </c>
      <c r="H41" s="156">
        <f ca="1">IF(Mass_sal_nette!H41&gt;0,Mass_sal_nette!H41/Nb_cpte!H41,"")</f>
        <v>892.02106871040326</v>
      </c>
      <c r="I41" s="156">
        <f ca="1">IF(Mass_sal_nette!I41&gt;0,Mass_sal_nette!I41/Nb_cpte!I41,"")</f>
        <v>706.53816348845953</v>
      </c>
      <c r="J41" s="158">
        <f ca="1">IF(Mass_sal_nette!J41&gt;0,Mass_sal_nette!J41/Nb_cpte!J41,"")</f>
        <v>566.79195393790019</v>
      </c>
      <c r="K41" s="156">
        <f ca="1">IF(Mass_sal_nette!K41&gt;0,Mass_sal_nette!K41/Nb_cpte!K41,"")</f>
        <v>1584.720808611864</v>
      </c>
      <c r="L41" s="156">
        <f ca="1">IF(Mass_sal_nette!L41&gt;0,Mass_sal_nette!L41/Nb_cpte!L41,0)</f>
        <v>0</v>
      </c>
      <c r="M41" s="158">
        <f ca="1">IF(Mass_sal_nette!M41&gt;0,Mass_sal_nette!M41/Nb_cpte!M41,0)</f>
        <v>0</v>
      </c>
      <c r="N41" s="156">
        <f ca="1">IF(Mass_sal_nette!N41&gt;0,Mass_sal_nette!N41/Nb_cpte!N41,"")</f>
        <v>1061.1792700213527</v>
      </c>
      <c r="O41" s="159">
        <f ca="1">IF(Mass_sal_nette!O41&gt;0,Mass_sal_nette!O41/Nb_cpte!O41,"")</f>
        <v>323.48957413462051</v>
      </c>
      <c r="P41" s="160">
        <f ca="1">IF(Mass_sal_nette!P41&gt;0,Mass_sal_nette!P41/Nb_cpte!P41,"")</f>
        <v>253.48237922262089</v>
      </c>
      <c r="Q41" s="161">
        <f ca="1">IF(Mass_sal_nette!Q41&gt;0,Mass_sal_nette!Q41/Nb_cpte!Q41,"")</f>
        <v>528.3202430311311</v>
      </c>
      <c r="R41" s="161">
        <f ca="1">IF(Mass_sal_nette!R41&gt;0,Mass_sal_nette!R41/Nb_cpte!R41,"")</f>
        <v>1166.8539190821732</v>
      </c>
      <c r="S41" s="161">
        <f ca="1">IF(Mass_sal_nette!S41&gt;0,Mass_sal_nette!S41/Nb_cpte!S41,0)</f>
        <v>0</v>
      </c>
      <c r="T41" s="161">
        <f ca="1">IF(Mass_sal_nette!T41&gt;0,Mass_sal_nette!T41/Nb_cpte!T41,0)</f>
        <v>480.27286651762716</v>
      </c>
      <c r="U41" s="161">
        <f ca="1">IF(Mass_sal_nette!U41&gt;0,Mass_sal_nette!U41/Nb_cpte!U41,"")</f>
        <v>1150.5908505770924</v>
      </c>
      <c r="V41" s="161">
        <f ca="1">IF(Mass_sal_nette!V41&gt;0,Mass_sal_nette!V41/Nb_cpte!V41,0)</f>
        <v>0</v>
      </c>
      <c r="W41" s="161">
        <f ca="1">IF(Mass_sal_nette!W41&gt;0,Mass_sal_nette!W41/Nb_cpte!W41,0)</f>
        <v>1592.5262734780674</v>
      </c>
      <c r="X41" s="161">
        <f ca="1">IF(Mass_sal_nette!X41&gt;0,Mass_sal_nette!X41/Nb_cpte!X41,"")</f>
        <v>1615.1764531316601</v>
      </c>
      <c r="Y41" s="162">
        <f ca="1">IF(Mass_sal_nette!Y41&gt;0,Mass_sal_nette!Y41/Nb_cpte!Y41,"")</f>
        <v>1422.029208144691</v>
      </c>
    </row>
    <row r="42" spans="1:25" x14ac:dyDescent="0.2">
      <c r="A42" s="20">
        <v>41455</v>
      </c>
      <c r="B42" s="138">
        <f ca="1">IF(Mass_sal_nette!B42&gt;0,Mass_sal_nette!B42/Nb_cpte!B42,"")</f>
        <v>761.97718833510805</v>
      </c>
      <c r="C42" s="138">
        <f ca="1">IF(Mass_sal_nette!C42&gt;0,Mass_sal_nette!C42/Nb_cpte!C42,"")</f>
        <v>628.76578793557405</v>
      </c>
      <c r="D42" s="141">
        <f ca="1">IF(Mass_sal_nette!D42&gt;0,Mass_sal_nette!D42/Nb_cpte!D42,"")</f>
        <v>584.13897349884223</v>
      </c>
      <c r="E42" s="141">
        <f ca="1">IF(Mass_sal_nette!E42&gt;0,Mass_sal_nette!E42/Nb_cpte!E42,"")</f>
        <v>1057.9544375665112</v>
      </c>
      <c r="F42" s="141">
        <f ca="1">IF(Mass_sal_nette!F42&gt;0,Mass_sal_nette!F42/Nb_cpte!F42,"")</f>
        <v>1578.9150775986971</v>
      </c>
      <c r="G42" s="140">
        <f ca="1">IF(Mass_sal_nette!G42&gt;0,Mass_sal_nette!G42/Nb_cpte!G42,"")</f>
        <v>558.71119247753234</v>
      </c>
      <c r="H42" s="141">
        <f ca="1">IF(Mass_sal_nette!H42&gt;0,Mass_sal_nette!H42/Nb_cpte!H42,"")</f>
        <v>837.0790403675793</v>
      </c>
      <c r="I42" s="141">
        <f ca="1">IF(Mass_sal_nette!I42&gt;0,Mass_sal_nette!I42/Nb_cpte!I42,"")</f>
        <v>707.17364887452788</v>
      </c>
      <c r="J42" s="142">
        <f ca="1">IF(Mass_sal_nette!J42&gt;0,Mass_sal_nette!J42/Nb_cpte!J42,"")</f>
        <v>561.68944269425742</v>
      </c>
      <c r="K42" s="141">
        <f ca="1">IF(Mass_sal_nette!K42&gt;0,Mass_sal_nette!K42/Nb_cpte!K42,"")</f>
        <v>1586.3165232672031</v>
      </c>
      <c r="L42" s="141">
        <f ca="1">IF(Mass_sal_nette!L42&gt;0,Mass_sal_nette!L42/Nb_cpte!L42,0)</f>
        <v>0</v>
      </c>
      <c r="M42" s="142">
        <f ca="1">IF(Mass_sal_nette!M42&gt;0,Mass_sal_nette!M42/Nb_cpte!M42,0)</f>
        <v>0</v>
      </c>
      <c r="N42" s="141">
        <f ca="1">IF(Mass_sal_nette!N42&gt;0,Mass_sal_nette!N42/Nb_cpte!N42,"")</f>
        <v>1062.1748019617016</v>
      </c>
      <c r="O42" s="143">
        <f ca="1">IF(Mass_sal_nette!O42&gt;0,Mass_sal_nette!O42/Nb_cpte!O42,"")</f>
        <v>323.76239718121496</v>
      </c>
      <c r="P42" s="144">
        <f ca="1">IF(Mass_sal_nette!P42&gt;0,Mass_sal_nette!P42/Nb_cpte!P42,"")</f>
        <v>232.70984888605958</v>
      </c>
      <c r="Q42" s="145">
        <f ca="1">IF(Mass_sal_nette!Q42&gt;0,Mass_sal_nette!Q42/Nb_cpte!Q42,"")</f>
        <v>524.83986754610464</v>
      </c>
      <c r="R42" s="145">
        <f ca="1">IF(Mass_sal_nette!R42&gt;0,Mass_sal_nette!R42/Nb_cpte!R42,"")</f>
        <v>1165.4674669094913</v>
      </c>
      <c r="S42" s="145">
        <f ca="1">IF(Mass_sal_nette!S42&gt;0,Mass_sal_nette!S42/Nb_cpte!S42,0)</f>
        <v>0</v>
      </c>
      <c r="T42" s="145">
        <f ca="1">IF(Mass_sal_nette!T42&gt;0,Mass_sal_nette!T42/Nb_cpte!T42,"")</f>
        <v>480.49366075736594</v>
      </c>
      <c r="U42" s="145">
        <f ca="1">IF(Mass_sal_nette!U42&gt;0,Mass_sal_nette!U42/Nb_cpte!U42,"")</f>
        <v>1145.0543169488446</v>
      </c>
      <c r="V42" s="145">
        <f ca="1">IF(Mass_sal_nette!V42&gt;0,Mass_sal_nette!V42/Nb_cpte!V42,0)</f>
        <v>0</v>
      </c>
      <c r="W42" s="145">
        <f ca="1">IF(Mass_sal_nette!W42&gt;0,Mass_sal_nette!W42/Nb_cpte!W42,0)</f>
        <v>1584.243866549011</v>
      </c>
      <c r="X42" s="145">
        <f ca="1">IF(Mass_sal_nette!X42&gt;0,Mass_sal_nette!X42/Nb_cpte!X42,"")</f>
        <v>1919.7079431583313</v>
      </c>
      <c r="Y42" s="146">
        <f ca="1">IF(Mass_sal_nette!Y42&gt;0,Mass_sal_nette!Y42/Nb_cpte!Y42,"")</f>
        <v>1448.0861063373075</v>
      </c>
    </row>
    <row r="43" spans="1:25" x14ac:dyDescent="0.2">
      <c r="A43" s="20">
        <v>41547</v>
      </c>
      <c r="B43" s="138">
        <f ca="1">IF(Mass_sal_nette!B43&gt;0,Mass_sal_nette!B43/Nb_cpte!B43,"")</f>
        <v>763.01121257178886</v>
      </c>
      <c r="C43" s="138">
        <f ca="1">IF(Mass_sal_nette!C43&gt;0,Mass_sal_nette!C43/Nb_cpte!C43,"")</f>
        <v>627.63672987470568</v>
      </c>
      <c r="D43" s="141">
        <f ca="1">IF(Mass_sal_nette!D43&gt;0,Mass_sal_nette!D43/Nb_cpte!D43,"")</f>
        <v>583.42145024749334</v>
      </c>
      <c r="E43" s="141">
        <f ca="1">IF(Mass_sal_nette!E43&gt;0,Mass_sal_nette!E43/Nb_cpte!E43,"")</f>
        <v>1062.4913108742626</v>
      </c>
      <c r="F43" s="141">
        <f ca="1">IF(Mass_sal_nette!F43&gt;0,Mass_sal_nette!F43/Nb_cpte!F43,"")</f>
        <v>1565.0907045165843</v>
      </c>
      <c r="G43" s="140">
        <f ca="1">IF(Mass_sal_nette!G43&gt;0,Mass_sal_nette!G43/Nb_cpte!G43,"")</f>
        <v>558.77709277099302</v>
      </c>
      <c r="H43" s="141">
        <f ca="1">IF(Mass_sal_nette!H43&gt;0,Mass_sal_nette!H43/Nb_cpte!H43,"")</f>
        <v>882.75101045707675</v>
      </c>
      <c r="I43" s="141">
        <f ca="1">IF(Mass_sal_nette!I43&gt;0,Mass_sal_nette!I43/Nb_cpte!I43,"")</f>
        <v>705.73900175312906</v>
      </c>
      <c r="J43" s="142">
        <f ca="1">IF(Mass_sal_nette!J43&gt;0,Mass_sal_nette!J43/Nb_cpte!J43,"")</f>
        <v>549.87964592664412</v>
      </c>
      <c r="K43" s="141">
        <f ca="1">IF(Mass_sal_nette!K43&gt;0,Mass_sal_nette!K43/Nb_cpte!K43,"")</f>
        <v>1570.7934237102957</v>
      </c>
      <c r="L43" s="141">
        <f ca="1">IF(Mass_sal_nette!L43&gt;0,Mass_sal_nette!L43/Nb_cpte!L43,0)</f>
        <v>0</v>
      </c>
      <c r="M43" s="142">
        <f ca="1">IF(Mass_sal_nette!M43&gt;0,Mass_sal_nette!M43/Nb_cpte!M43,0)</f>
        <v>0</v>
      </c>
      <c r="N43" s="141">
        <f ca="1">IF(Mass_sal_nette!N43&gt;0,Mass_sal_nette!N43/Nb_cpte!N43,"")</f>
        <v>1065.3310201760733</v>
      </c>
      <c r="O43" s="143">
        <f ca="1">IF(Mass_sal_nette!O43&gt;0,Mass_sal_nette!O43/Nb_cpte!O43,"")</f>
        <v>315.54238449592236</v>
      </c>
      <c r="P43" s="144">
        <f ca="1">IF(Mass_sal_nette!P43&gt;0,Mass_sal_nette!P43/Nb_cpte!P43,"")</f>
        <v>655.19711475398992</v>
      </c>
      <c r="Q43" s="145">
        <f ca="1">IF(Mass_sal_nette!Q43&gt;0,Mass_sal_nette!Q43/Nb_cpte!Q43,"")</f>
        <v>529.63788556111103</v>
      </c>
      <c r="R43" s="145">
        <f ca="1">IF(Mass_sal_nette!R43&gt;0,Mass_sal_nette!R43/Nb_cpte!R43,"")</f>
        <v>1161.8072702570596</v>
      </c>
      <c r="S43" s="145">
        <f ca="1">IF(Mass_sal_nette!S43&gt;0,Mass_sal_nette!S43/Nb_cpte!S43,0)</f>
        <v>0</v>
      </c>
      <c r="T43" s="145">
        <f ca="1">IF(Mass_sal_nette!T43&gt;0,Mass_sal_nette!T43/Nb_cpte!T43,"")</f>
        <v>466.17360341466065</v>
      </c>
      <c r="U43" s="145">
        <f ca="1">IF(Mass_sal_nette!U43&gt;0,Mass_sal_nette!U43/Nb_cpte!U43,"")</f>
        <v>1154.6215557806036</v>
      </c>
      <c r="V43" s="145">
        <f ca="1">IF(Mass_sal_nette!V43&gt;0,Mass_sal_nette!V43/Nb_cpte!V43,0)</f>
        <v>0</v>
      </c>
      <c r="W43" s="145">
        <f ca="1">IF(Mass_sal_nette!W43&gt;0,Mass_sal_nette!W43/Nb_cpte!W43,0)</f>
        <v>1569.9875278107731</v>
      </c>
      <c r="X43" s="145">
        <f ca="1">IF(Mass_sal_nette!X43&gt;0,Mass_sal_nette!X43/Nb_cpte!X43,"")</f>
        <v>864.39294919181384</v>
      </c>
      <c r="Y43" s="146">
        <f ca="1">IF(Mass_sal_nette!Y43&gt;0,Mass_sal_nette!Y43/Nb_cpte!Y43,"")</f>
        <v>1454.2187885764749</v>
      </c>
    </row>
    <row r="44" spans="1:25" ht="12" thickBot="1" x14ac:dyDescent="0.25">
      <c r="A44" s="26">
        <v>41639</v>
      </c>
      <c r="B44" s="147">
        <f ca="1">IF(Mass_sal_nette!B44&gt;0,Mass_sal_nette!B44/Nb_cpte!B44,"")</f>
        <v>762.06933710653345</v>
      </c>
      <c r="C44" s="147">
        <f ca="1">IF(Mass_sal_nette!C44&gt;0,Mass_sal_nette!C44/Nb_cpte!C44,"")</f>
        <v>624.03268893699146</v>
      </c>
      <c r="D44" s="148">
        <f ca="1">IF(Mass_sal_nette!D44&gt;0,Mass_sal_nette!D44/Nb_cpte!D44,"")</f>
        <v>579.99423932875209</v>
      </c>
      <c r="E44" s="148">
        <f ca="1">IF(Mass_sal_nette!E44&gt;0,Mass_sal_nette!E44/Nb_cpte!E44,"")</f>
        <v>1066.2842167315862</v>
      </c>
      <c r="F44" s="148">
        <f ca="1">IF(Mass_sal_nette!F44&gt;0,Mass_sal_nette!F44/Nb_cpte!F44,"")</f>
        <v>1561.8592629147693</v>
      </c>
      <c r="G44" s="149">
        <f ca="1">IF(Mass_sal_nette!G44&gt;0,Mass_sal_nette!G44/Nb_cpte!G44,"")</f>
        <v>555.81642110935763</v>
      </c>
      <c r="H44" s="148">
        <f ca="1">IF(Mass_sal_nette!H44&gt;0,Mass_sal_nette!H44/Nb_cpte!H44,"")</f>
        <v>810.91379353034824</v>
      </c>
      <c r="I44" s="148">
        <f ca="1">IF(Mass_sal_nette!I44&gt;0,Mass_sal_nette!I44/Nb_cpte!I44,"")</f>
        <v>701.05333952356034</v>
      </c>
      <c r="J44" s="150">
        <f ca="1">IF(Mass_sal_nette!J44&gt;0,Mass_sal_nette!J44/Nb_cpte!J44,"")</f>
        <v>547.894678465879</v>
      </c>
      <c r="K44" s="148">
        <f ca="1">IF(Mass_sal_nette!K44&gt;0,Mass_sal_nette!K44/Nb_cpte!K44,"")</f>
        <v>1559.9014831332199</v>
      </c>
      <c r="L44" s="148">
        <f ca="1">IF(Mass_sal_nette!L44&gt;0,Mass_sal_nette!L44/Nb_cpte!L44,0)</f>
        <v>0</v>
      </c>
      <c r="M44" s="150">
        <f ca="1">IF(Mass_sal_nette!M44&gt;0,Mass_sal_nette!M44/Nb_cpte!M44,0)</f>
        <v>0</v>
      </c>
      <c r="N44" s="148">
        <f ca="1">IF(Mass_sal_nette!N44&gt;0,Mass_sal_nette!N44/Nb_cpte!N44,"")</f>
        <v>1068.6098224120685</v>
      </c>
      <c r="O44" s="151">
        <f ca="1">IF(Mass_sal_nette!O44&gt;0,Mass_sal_nette!O44/Nb_cpte!O44,"")</f>
        <v>340.20309397705324</v>
      </c>
      <c r="P44" s="149">
        <f ca="1">IF(Mass_sal_nette!P44&gt;0,Mass_sal_nette!P44/Nb_cpte!P44,"")</f>
        <v>718.00346000847071</v>
      </c>
      <c r="Q44" s="148">
        <f ca="1">IF(Mass_sal_nette!Q44&gt;0,Mass_sal_nette!Q44/Nb_cpte!Q44,"")</f>
        <v>526.37201504807615</v>
      </c>
      <c r="R44" s="148">
        <f ca="1">IF(Mass_sal_nette!R44&gt;0,Mass_sal_nette!R44/Nb_cpte!R44,"")</f>
        <v>1158.6427141718593</v>
      </c>
      <c r="S44" s="148">
        <f ca="1">IF(Mass_sal_nette!S44&gt;0,Mass_sal_nette!S44/Nb_cpte!S44,0)</f>
        <v>0</v>
      </c>
      <c r="T44" s="148">
        <f ca="1">IF(Mass_sal_nette!T44&gt;0,Mass_sal_nette!T44/Nb_cpte!T44,"")</f>
        <v>463.21618378971363</v>
      </c>
      <c r="U44" s="148">
        <f ca="1">IF(Mass_sal_nette!U44&gt;0,Mass_sal_nette!U44/Nb_cpte!U44,"")</f>
        <v>1151.2259747751712</v>
      </c>
      <c r="V44" s="148">
        <f ca="1">IF(Mass_sal_nette!V44&gt;0,Mass_sal_nette!V44/Nb_cpte!V44,0)</f>
        <v>0</v>
      </c>
      <c r="W44" s="148">
        <f ca="1">IF(Mass_sal_nette!W44&gt;0,Mass_sal_nette!W44/Nb_cpte!W44,0)</f>
        <v>1565.7253434308298</v>
      </c>
      <c r="X44" s="148">
        <f ca="1">IF(Mass_sal_nette!X44&gt;0,Mass_sal_nette!X44/Nb_cpte!X44,"")</f>
        <v>1060.1200947132515</v>
      </c>
      <c r="Y44" s="151">
        <f ca="1">IF(Mass_sal_nette!Y44&gt;0,Mass_sal_nette!Y44/Nb_cpte!Y44,"")</f>
        <v>1437.268336844008</v>
      </c>
    </row>
    <row r="45" spans="1:25" x14ac:dyDescent="0.2">
      <c r="A45" s="14">
        <v>41729</v>
      </c>
      <c r="B45" s="155">
        <f ca="1">IF(Mass_sal_nette!B45&gt;0,Mass_sal_nette!B45/Nb_cpte!B45,"")</f>
        <v>763.23834125682754</v>
      </c>
      <c r="C45" s="155">
        <f ca="1">IF(Mass_sal_nette!C45&gt;0,Mass_sal_nette!C45/Nb_cpte!C45,"")</f>
        <v>624.59718508002072</v>
      </c>
      <c r="D45" s="156">
        <f ca="1">IF(Mass_sal_nette!D45&gt;0,Mass_sal_nette!D45/Nb_cpte!D45,"")</f>
        <v>580.86142984105345</v>
      </c>
      <c r="E45" s="156">
        <f ca="1">IF(Mass_sal_nette!E45&gt;0,Mass_sal_nette!E45/Nb_cpte!E45,"")</f>
        <v>1067.5851514290366</v>
      </c>
      <c r="F45" s="156">
        <f ca="1">IF(Mass_sal_nette!F45&gt;0,Mass_sal_nette!F45/Nb_cpte!F45,"")</f>
        <v>1553.260340105038</v>
      </c>
      <c r="G45" s="157">
        <f ca="1">IF(Mass_sal_nette!G45&gt;0,Mass_sal_nette!G45/Nb_cpte!G45,"")</f>
        <v>558.10680907858512</v>
      </c>
      <c r="H45" s="156">
        <f ca="1">IF(Mass_sal_nette!H45&gt;0,Mass_sal_nette!H45/Nb_cpte!H45,"")</f>
        <v>742.82120777865657</v>
      </c>
      <c r="I45" s="156">
        <f ca="1">IF(Mass_sal_nette!I45&gt;0,Mass_sal_nette!I45/Nb_cpte!I45,"")</f>
        <v>693.63365428216093</v>
      </c>
      <c r="J45" s="158">
        <f ca="1">IF(Mass_sal_nette!J45&gt;0,Mass_sal_nette!J45/Nb_cpte!J45,"")</f>
        <v>543.60859869280114</v>
      </c>
      <c r="K45" s="156">
        <f ca="1">IF(Mass_sal_nette!K45&gt;0,Mass_sal_nette!K45/Nb_cpte!K45,"")</f>
        <v>1551.1685961372855</v>
      </c>
      <c r="L45" s="156">
        <f ca="1">IF(Mass_sal_nette!L45&gt;0,Mass_sal_nette!L45/Nb_cpte!L45,0)</f>
        <v>0</v>
      </c>
      <c r="M45" s="158">
        <f ca="1">IF(Mass_sal_nette!M45&gt;0,Mass_sal_nette!M45/Nb_cpte!M45,0)</f>
        <v>0</v>
      </c>
      <c r="N45" s="156">
        <f ca="1">IF(Mass_sal_nette!N45&gt;0,Mass_sal_nette!N45/Nb_cpte!N45,"")</f>
        <v>1068.7321653573265</v>
      </c>
      <c r="O45" s="159">
        <f ca="1">IF(Mass_sal_nette!O45&gt;0,Mass_sal_nette!O45/Nb_cpte!O45,"")</f>
        <v>332.53627028269977</v>
      </c>
      <c r="P45" s="160">
        <f ca="1">IF(Mass_sal_nette!P45&gt;0,Mass_sal_nette!P45/Nb_cpte!P45,"")</f>
        <v>795.13091480536877</v>
      </c>
      <c r="Q45" s="161">
        <f ca="1">IF(Mass_sal_nette!Q45&gt;0,Mass_sal_nette!Q45/Nb_cpte!Q45,"")</f>
        <v>526.64958592852906</v>
      </c>
      <c r="R45" s="161">
        <f ca="1">IF(Mass_sal_nette!R45&gt;0,Mass_sal_nette!R45/Nb_cpte!R45,"")</f>
        <v>1156.2359223392186</v>
      </c>
      <c r="S45" s="161">
        <f ca="1">IF(Mass_sal_nette!S45&gt;0,Mass_sal_nette!S45/Nb_cpte!S45,0)</f>
        <v>0</v>
      </c>
      <c r="T45" s="161">
        <f ca="1">IF(Mass_sal_nette!T45&gt;0,Mass_sal_nette!T45/Nb_cpte!T45,"")</f>
        <v>465.13900879183961</v>
      </c>
      <c r="U45" s="161">
        <f ca="1">IF(Mass_sal_nette!U45&gt;0,Mass_sal_nette!U45/Nb_cpte!U45,"")</f>
        <v>1222.8543269076608</v>
      </c>
      <c r="V45" s="161">
        <f ca="1">IF(Mass_sal_nette!V45&gt;0,Mass_sal_nette!V45/Nb_cpte!V45,0)</f>
        <v>0</v>
      </c>
      <c r="W45" s="161">
        <f ca="1">IF(Mass_sal_nette!W45&gt;0,Mass_sal_nette!W45/Nb_cpte!W45,0)</f>
        <v>1557.0016606805561</v>
      </c>
      <c r="X45" s="161">
        <f ca="1">IF(Mass_sal_nette!X45&gt;0,Mass_sal_nette!X45/Nb_cpte!X45,"")</f>
        <v>887.04162887392704</v>
      </c>
      <c r="Y45" s="162">
        <f ca="1">IF(Mass_sal_nette!Y45&gt;0,Mass_sal_nette!Y45/Nb_cpte!Y45,"")</f>
        <v>1426.9231943974846</v>
      </c>
    </row>
    <row r="46" spans="1:25" x14ac:dyDescent="0.2">
      <c r="A46" s="20">
        <v>41820</v>
      </c>
      <c r="B46" s="138">
        <f ca="1">IF(Mass_sal_nette!B46&gt;0,Mass_sal_nette!B46/Nb_cpte!B46,"")</f>
        <v>764.07876645527062</v>
      </c>
      <c r="C46" s="138">
        <f ca="1">IF(Mass_sal_nette!C46&gt;0,Mass_sal_nette!C46/Nb_cpte!C46,"")</f>
        <v>623.10907602687917</v>
      </c>
      <c r="D46" s="141">
        <f ca="1">IF(Mass_sal_nette!D46&gt;0,Mass_sal_nette!D46/Nb_cpte!D46,"")</f>
        <v>579.24973831757109</v>
      </c>
      <c r="E46" s="141">
        <f ca="1">IF(Mass_sal_nette!E46&gt;0,Mass_sal_nette!E46/Nb_cpte!E46,"")</f>
        <v>1072.0468710441958</v>
      </c>
      <c r="F46" s="141">
        <f ca="1">IF(Mass_sal_nette!F46&gt;0,Mass_sal_nette!F46/Nb_cpte!F46,"")</f>
        <v>1549.2911770197484</v>
      </c>
      <c r="G46" s="140">
        <f ca="1">IF(Mass_sal_nette!G46&gt;0,Mass_sal_nette!G46/Nb_cpte!G46,"")</f>
        <v>558.02324719066928</v>
      </c>
      <c r="H46" s="141">
        <f ca="1">IF(Mass_sal_nette!H46&gt;0,Mass_sal_nette!H46/Nb_cpte!H46,"")</f>
        <v>787.19095841452929</v>
      </c>
      <c r="I46" s="141">
        <f ca="1">IF(Mass_sal_nette!I46&gt;0,Mass_sal_nette!I46/Nb_cpte!I46,"")</f>
        <v>692.52342372670978</v>
      </c>
      <c r="J46" s="142">
        <f ca="1">IF(Mass_sal_nette!J46&gt;0,Mass_sal_nette!J46/Nb_cpte!J46,"")</f>
        <v>532.27108143759301</v>
      </c>
      <c r="K46" s="141">
        <f ca="1">IF(Mass_sal_nette!K46&gt;0,Mass_sal_nette!K46/Nb_cpte!K46,"")</f>
        <v>1549.3013600834174</v>
      </c>
      <c r="L46" s="141">
        <f ca="1">IF(Mass_sal_nette!L46&gt;0,Mass_sal_nette!L46/Nb_cpte!L46,0)</f>
        <v>0</v>
      </c>
      <c r="M46" s="142">
        <f ca="1">IF(Mass_sal_nette!M46&gt;0,Mass_sal_nette!M46/Nb_cpte!M46,0)</f>
        <v>0</v>
      </c>
      <c r="N46" s="141">
        <f ca="1">IF(Mass_sal_nette!N46&gt;0,Mass_sal_nette!N46/Nb_cpte!N46,"")</f>
        <v>1073.7989083002603</v>
      </c>
      <c r="O46" s="143">
        <f ca="1">IF(Mass_sal_nette!O46&gt;0,Mass_sal_nette!O46/Nb_cpte!O46,"")</f>
        <v>347.48910945274218</v>
      </c>
      <c r="P46" s="144">
        <f ca="1">IF(Mass_sal_nette!P46&gt;0,Mass_sal_nette!P46/Nb_cpte!P46,"")</f>
        <v>283.14214276360906</v>
      </c>
      <c r="Q46" s="145">
        <f ca="1">IF(Mass_sal_nette!Q46&gt;0,Mass_sal_nette!Q46/Nb_cpte!Q46,"")</f>
        <v>530.29236201700496</v>
      </c>
      <c r="R46" s="145">
        <f ca="1">IF(Mass_sal_nette!R46&gt;0,Mass_sal_nette!R46/Nb_cpte!R46,"")</f>
        <v>1149.2369923449435</v>
      </c>
      <c r="S46" s="145">
        <f ca="1">IF(Mass_sal_nette!S46&gt;0,Mass_sal_nette!S46/Nb_cpte!S46,0)</f>
        <v>0</v>
      </c>
      <c r="T46" s="145">
        <f ca="1">IF(Mass_sal_nette!T46&gt;0,Mass_sal_nette!T46/Nb_cpte!T46,"")</f>
        <v>471.41483127716805</v>
      </c>
      <c r="U46" s="145">
        <f ca="1">IF(Mass_sal_nette!U46&gt;0,Mass_sal_nette!U46/Nb_cpte!U46,"")</f>
        <v>1216.0131899802279</v>
      </c>
      <c r="V46" s="145">
        <f ca="1">IF(Mass_sal_nette!V46&gt;0,Mass_sal_nette!V46/Nb_cpte!V46,0)</f>
        <v>0</v>
      </c>
      <c r="W46" s="145">
        <f ca="1">IF(Mass_sal_nette!W46&gt;0,Mass_sal_nette!W46/Nb_cpte!W46,0)</f>
        <v>1546.8596984784444</v>
      </c>
      <c r="X46" s="145">
        <f ca="1">IF(Mass_sal_nette!X46&gt;0,Mass_sal_nette!X46/Nb_cpte!X46,"")</f>
        <v>1309.6482115797207</v>
      </c>
      <c r="Y46" s="146">
        <f ca="1">IF(Mass_sal_nette!Y46&gt;0,Mass_sal_nette!Y46/Nb_cpte!Y46,"")</f>
        <v>1424.0165925128149</v>
      </c>
    </row>
    <row r="47" spans="1:25" x14ac:dyDescent="0.2">
      <c r="A47" s="20">
        <v>41912</v>
      </c>
      <c r="B47" s="138">
        <f ca="1">IF(Mass_sal_nette!B47&gt;0,Mass_sal_nette!B47/Nb_cpte!B47,"")</f>
        <v>764.3000745458213</v>
      </c>
      <c r="C47" s="138">
        <f ca="1">IF(Mass_sal_nette!C47&gt;0,Mass_sal_nette!C47/Nb_cpte!C47,"")</f>
        <v>622.88658351995366</v>
      </c>
      <c r="D47" s="141">
        <f ca="1">IF(Mass_sal_nette!D47&gt;0,Mass_sal_nette!D47/Nb_cpte!D47,"")</f>
        <v>579.15255502591162</v>
      </c>
      <c r="E47" s="141">
        <f ca="1">IF(Mass_sal_nette!E47&gt;0,Mass_sal_nette!E47/Nb_cpte!E47,"")</f>
        <v>1073.0270409216591</v>
      </c>
      <c r="F47" s="141">
        <f ca="1">IF(Mass_sal_nette!F47&gt;0,Mass_sal_nette!F47/Nb_cpte!F47,"")</f>
        <v>1536.5974155615027</v>
      </c>
      <c r="G47" s="140">
        <f ca="1">IF(Mass_sal_nette!G47&gt;0,Mass_sal_nette!G47/Nb_cpte!G47,"")</f>
        <v>558.11487457950602</v>
      </c>
      <c r="H47" s="141">
        <f ca="1">IF(Mass_sal_nette!H47&gt;0,Mass_sal_nette!H47/Nb_cpte!H47,"")</f>
        <v>787.06973447529026</v>
      </c>
      <c r="I47" s="141">
        <f ca="1">IF(Mass_sal_nette!I47&gt;0,Mass_sal_nette!I47/Nb_cpte!I47,"")</f>
        <v>697.17158142572112</v>
      </c>
      <c r="J47" s="142">
        <f ca="1">IF(Mass_sal_nette!J47&gt;0,Mass_sal_nette!J47/Nb_cpte!J47,"")</f>
        <v>542.12775106666629</v>
      </c>
      <c r="K47" s="141">
        <f ca="1">IF(Mass_sal_nette!K47&gt;0,Mass_sal_nette!K47/Nb_cpte!K47,"")</f>
        <v>1537.2981339317569</v>
      </c>
      <c r="L47" s="141">
        <f ca="1">IF(Mass_sal_nette!L47&gt;0,Mass_sal_nette!L47/Nb_cpte!L47,0)</f>
        <v>0</v>
      </c>
      <c r="M47" s="142">
        <f ca="1">IF(Mass_sal_nette!M47&gt;0,Mass_sal_nette!M47/Nb_cpte!M47,0)</f>
        <v>0</v>
      </c>
      <c r="N47" s="141">
        <f ca="1">IF(Mass_sal_nette!N47&gt;0,Mass_sal_nette!N47/Nb_cpte!N47,"")</f>
        <v>1073.9789881265708</v>
      </c>
      <c r="O47" s="143">
        <f ca="1">IF(Mass_sal_nette!O47&gt;0,Mass_sal_nette!O47/Nb_cpte!O47,"")</f>
        <v>323.6124126497794</v>
      </c>
      <c r="P47" s="144">
        <f ca="1">IF(Mass_sal_nette!P47&gt;0,Mass_sal_nette!P47/Nb_cpte!P47,"")</f>
        <v>727.34604538524798</v>
      </c>
      <c r="Q47" s="145">
        <f ca="1">IF(Mass_sal_nette!Q47&gt;0,Mass_sal_nette!Q47/Nb_cpte!Q47,"")</f>
        <v>531.26999052748556</v>
      </c>
      <c r="R47" s="145">
        <f ca="1">IF(Mass_sal_nette!R47&gt;0,Mass_sal_nette!R47/Nb_cpte!R47,"")</f>
        <v>1143.3289618015374</v>
      </c>
      <c r="S47" s="145">
        <f ca="1">IF(Mass_sal_nette!S47&gt;0,Mass_sal_nette!S47/Nb_cpte!S47,0)</f>
        <v>0</v>
      </c>
      <c r="T47" s="145">
        <f ca="1">IF(Mass_sal_nette!T47&gt;0,Mass_sal_nette!T47/Nb_cpte!T47,"")</f>
        <v>469.23787264489704</v>
      </c>
      <c r="U47" s="145">
        <f ca="1">IF(Mass_sal_nette!U47&gt;0,Mass_sal_nette!U47/Nb_cpte!U47,"")</f>
        <v>1215.494944744346</v>
      </c>
      <c r="V47" s="145">
        <f ca="1">IF(Mass_sal_nette!V47&gt;0,Mass_sal_nette!V47/Nb_cpte!V47,0)</f>
        <v>0</v>
      </c>
      <c r="W47" s="145">
        <f ca="1">IF(Mass_sal_nette!W47&gt;0,Mass_sal_nette!W47/Nb_cpte!W47,0)</f>
        <v>1537.8940190947246</v>
      </c>
      <c r="X47" s="145">
        <f ca="1">IF(Mass_sal_nette!X47&gt;0,Mass_sal_nette!X47/Nb_cpte!X47,"")</f>
        <v>1261.5009859341292</v>
      </c>
      <c r="Y47" s="146">
        <f ca="1">IF(Mass_sal_nette!Y47&gt;0,Mass_sal_nette!Y47/Nb_cpte!Y47,"")</f>
        <v>1408.0124049702461</v>
      </c>
    </row>
    <row r="48" spans="1:25" ht="12" thickBot="1" x14ac:dyDescent="0.25">
      <c r="A48" s="20">
        <v>42004</v>
      </c>
      <c r="B48" s="138">
        <f ca="1">IF(Mass_sal_nette!B48&gt;0,Mass_sal_nette!B48/Nb_cpte!B48,"")</f>
        <v>764.82278975579197</v>
      </c>
      <c r="C48" s="138">
        <f ca="1">IF(Mass_sal_nette!C48&gt;0,Mass_sal_nette!C48/Nb_cpte!C48,"")</f>
        <v>620.36311789423735</v>
      </c>
      <c r="D48" s="141">
        <f ca="1">IF(Mass_sal_nette!D48&gt;0,Mass_sal_nette!D48/Nb_cpte!D48,"")</f>
        <v>576.55300089508125</v>
      </c>
      <c r="E48" s="141">
        <f ca="1">IF(Mass_sal_nette!E48&gt;0,Mass_sal_nette!E48/Nb_cpte!E48,"")</f>
        <v>1082.8997781100629</v>
      </c>
      <c r="F48" s="141">
        <f ca="1">IF(Mass_sal_nette!F48&gt;0,Mass_sal_nette!F48/Nb_cpte!F48,"")</f>
        <v>1533.5524969301316</v>
      </c>
      <c r="G48" s="140">
        <f ca="1">IF(Mass_sal_nette!G48&gt;0,Mass_sal_nette!G48/Nb_cpte!G48,"")</f>
        <v>557.93225617711471</v>
      </c>
      <c r="H48" s="141">
        <f ca="1">IF(Mass_sal_nette!H48&gt;0,Mass_sal_nette!H48/Nb_cpte!H48,"")</f>
        <v>790.8555611610584</v>
      </c>
      <c r="I48" s="141">
        <f ca="1">IF(Mass_sal_nette!I48&gt;0,Mass_sal_nette!I48/Nb_cpte!I48,"")</f>
        <v>681.57496793635789</v>
      </c>
      <c r="J48" s="142">
        <f ca="1">IF(Mass_sal_nette!J48&gt;0,Mass_sal_nette!J48/Nb_cpte!J48,"")</f>
        <v>523.49765661356207</v>
      </c>
      <c r="K48" s="141">
        <f ca="1">IF(Mass_sal_nette!K48&gt;0,Mass_sal_nette!K48/Nb_cpte!K48,"")</f>
        <v>1529.7779074203806</v>
      </c>
      <c r="L48" s="141">
        <f ca="1">IF(Mass_sal_nette!L48&gt;0,Mass_sal_nette!L48/Nb_cpte!L48,0)</f>
        <v>0</v>
      </c>
      <c r="M48" s="142">
        <f ca="1">IF(Mass_sal_nette!M48&gt;0,Mass_sal_nette!M48/Nb_cpte!M48,0)</f>
        <v>0</v>
      </c>
      <c r="N48" s="141">
        <f ca="1">IF(Mass_sal_nette!N48&gt;0,Mass_sal_nette!N48/Nb_cpte!N48,"")</f>
        <v>1083.3496424835678</v>
      </c>
      <c r="O48" s="143">
        <f ca="1">IF(Mass_sal_nette!O48&gt;0,Mass_sal_nette!O48/Nb_cpte!O48,"")</f>
        <v>321.46042634688922</v>
      </c>
      <c r="P48" s="144">
        <f ca="1">IF(Mass_sal_nette!P48&gt;0,Mass_sal_nette!P48/Nb_cpte!P48,"")</f>
        <v>309.52152679135543</v>
      </c>
      <c r="Q48" s="145">
        <f ca="1">IF(Mass_sal_nette!Q48&gt;0,Mass_sal_nette!Q48/Nb_cpte!Q48,"")</f>
        <v>531.55731320797656</v>
      </c>
      <c r="R48" s="145">
        <f ca="1">IF(Mass_sal_nette!R48&gt;0,Mass_sal_nette!R48/Nb_cpte!R48,"")</f>
        <v>1141.0684570792569</v>
      </c>
      <c r="S48" s="145">
        <f ca="1">IF(Mass_sal_nette!S48&gt;0,Mass_sal_nette!S48/Nb_cpte!S48,0)</f>
        <v>0</v>
      </c>
      <c r="T48" s="145">
        <f ca="1">IF(Mass_sal_nette!T48&gt;0,Mass_sal_nette!T48/Nb_cpte!T48,"")</f>
        <v>471.79221482211869</v>
      </c>
      <c r="U48" s="145">
        <f ca="1">IF(Mass_sal_nette!U48&gt;0,Mass_sal_nette!U48/Nb_cpte!U48,"")</f>
        <v>1224.3965998318874</v>
      </c>
      <c r="V48" s="145">
        <f ca="1">IF(Mass_sal_nette!V48&gt;0,Mass_sal_nette!V48/Nb_cpte!V48,0)</f>
        <v>0</v>
      </c>
      <c r="W48" s="145">
        <f ca="1">IF(Mass_sal_nette!W48&gt;0,Mass_sal_nette!W48/Nb_cpte!W48,0)</f>
        <v>1536.4415712400014</v>
      </c>
      <c r="X48" s="145">
        <f ca="1">IF(Mass_sal_nette!X48&gt;0,Mass_sal_nette!X48/Nb_cpte!X48,"")</f>
        <v>1837.515290613452</v>
      </c>
      <c r="Y48" s="146">
        <f ca="1">IF(Mass_sal_nette!Y48&gt;0,Mass_sal_nette!Y48/Nb_cpte!Y48,"")</f>
        <v>1401.001764214398</v>
      </c>
    </row>
    <row r="49" spans="1:25" x14ac:dyDescent="0.2">
      <c r="A49" s="14">
        <v>42094</v>
      </c>
      <c r="B49" s="155">
        <f ca="1">IF(Mass_sal_nette!B49&gt;0,Mass_sal_nette!B49/Nb_cpte!B49,"")</f>
        <v>765.64885742523688</v>
      </c>
      <c r="C49" s="155">
        <f ca="1">IF(Mass_sal_nette!C49&gt;0,Mass_sal_nette!C49/Nb_cpte!C49,"")</f>
        <v>620.58977471438607</v>
      </c>
      <c r="D49" s="156">
        <f ca="1">IF(Mass_sal_nette!D49&gt;0,Mass_sal_nette!D49/Nb_cpte!D49,"")</f>
        <v>576.81907651936638</v>
      </c>
      <c r="E49" s="156">
        <f ca="1">IF(Mass_sal_nette!E49&gt;0,Mass_sal_nette!E49/Nb_cpte!E49,"")</f>
        <v>1082.9159336556327</v>
      </c>
      <c r="F49" s="156">
        <f ca="1">IF(Mass_sal_nette!F49&gt;0,Mass_sal_nette!F49/Nb_cpte!F49,"")</f>
        <v>1519.6183424012124</v>
      </c>
      <c r="G49" s="157">
        <f ca="1">IF(Mass_sal_nette!G49&gt;0,Mass_sal_nette!G49/Nb_cpte!G49,"")</f>
        <v>557.30377093683671</v>
      </c>
      <c r="H49" s="156">
        <f ca="1">IF(Mass_sal_nette!H49&gt;0,Mass_sal_nette!H49/Nb_cpte!H49,"")</f>
        <v>793.79582430126595</v>
      </c>
      <c r="I49" s="156">
        <f ca="1">IF(Mass_sal_nette!I49&gt;0,Mass_sal_nette!I49/Nb_cpte!I49,"")</f>
        <v>674.87127085144664</v>
      </c>
      <c r="J49" s="158">
        <f ca="1">IF(Mass_sal_nette!J49&gt;0,Mass_sal_nette!J49/Nb_cpte!J49,"")</f>
        <v>521.73357998243057</v>
      </c>
      <c r="K49" s="156">
        <f ca="1">IF(Mass_sal_nette!K49&gt;0,Mass_sal_nette!K49/Nb_cpte!K49,"")</f>
        <v>1518.0036897067166</v>
      </c>
      <c r="L49" s="156">
        <f ca="1">IF(Mass_sal_nette!L49&gt;0,Mass_sal_nette!L49/Nb_cpte!L49,0)</f>
        <v>0</v>
      </c>
      <c r="M49" s="158">
        <f ca="1">IF(Mass_sal_nette!M49&gt;0,Mass_sal_nette!M49/Nb_cpte!M49,0)</f>
        <v>0</v>
      </c>
      <c r="N49" s="156">
        <f ca="1">IF(Mass_sal_nette!N49&gt;0,Mass_sal_nette!N49/Nb_cpte!N49,"")</f>
        <v>1084.3221254006517</v>
      </c>
      <c r="O49" s="159">
        <f ca="1">IF(Mass_sal_nette!O49&gt;0,Mass_sal_nette!O49/Nb_cpte!O49,"")</f>
        <v>322.10906862988219</v>
      </c>
      <c r="P49" s="160">
        <f ca="1">IF(Mass_sal_nette!P49&gt;0,Mass_sal_nette!P49/Nb_cpte!P49,"")</f>
        <v>645.52780811987793</v>
      </c>
      <c r="Q49" s="161">
        <f ca="1">IF(Mass_sal_nette!Q49&gt;0,Mass_sal_nette!Q49/Nb_cpte!Q49,"")</f>
        <v>529.16429391298198</v>
      </c>
      <c r="R49" s="161">
        <f ca="1">IF(Mass_sal_nette!R49&gt;0,Mass_sal_nette!R49/Nb_cpte!R49,"")</f>
        <v>1131.1310537906738</v>
      </c>
      <c r="S49" s="161">
        <f ca="1">IF(Mass_sal_nette!S49&gt;0,Mass_sal_nette!S49/Nb_cpte!S49,0)</f>
        <v>0</v>
      </c>
      <c r="T49" s="161">
        <f ca="1">IF(Mass_sal_nette!T49&gt;0,Mass_sal_nette!T49/Nb_cpte!T49,"")</f>
        <v>462.37326067174945</v>
      </c>
      <c r="U49" s="161">
        <f ca="1">IF(Mass_sal_nette!U49&gt;0,Mass_sal_nette!U49/Nb_cpte!U49,"")</f>
        <v>1225.8514305708707</v>
      </c>
      <c r="V49" s="161">
        <f ca="1">IF(Mass_sal_nette!V49&gt;0,Mass_sal_nette!V49/Nb_cpte!V49,0)</f>
        <v>0</v>
      </c>
      <c r="W49" s="161">
        <f ca="1">IF(Mass_sal_nette!W49&gt;0,Mass_sal_nette!W49/Nb_cpte!W49,0)</f>
        <v>1521.5968500843403</v>
      </c>
      <c r="X49" s="161">
        <f ca="1">IF(Mass_sal_nette!X49&gt;0,Mass_sal_nette!X49/Nb_cpte!X49,"")</f>
        <v>1408.9205724366234</v>
      </c>
      <c r="Y49" s="162">
        <f ca="1">IF(Mass_sal_nette!Y49&gt;0,Mass_sal_nette!Y49/Nb_cpte!Y49,"")</f>
        <v>1406.3023065908553</v>
      </c>
    </row>
    <row r="50" spans="1:25" x14ac:dyDescent="0.2">
      <c r="A50" s="20">
        <v>42185</v>
      </c>
      <c r="B50" s="138">
        <f ca="1">IF(Mass_sal_nette!B50&gt;0,Mass_sal_nette!B50/Nb_cpte!B50,"")</f>
        <v>765.37453334089594</v>
      </c>
      <c r="C50" s="138">
        <f ca="1">IF(Mass_sal_nette!C50&gt;0,Mass_sal_nette!C50/Nb_cpte!C50,"")</f>
        <v>617.89545190106196</v>
      </c>
      <c r="D50" s="141">
        <f ca="1">IF(Mass_sal_nette!D50&gt;0,Mass_sal_nette!D50/Nb_cpte!D50,"")</f>
        <v>574.05254099773913</v>
      </c>
      <c r="E50" s="141">
        <f ca="1">IF(Mass_sal_nette!E50&gt;0,Mass_sal_nette!E50/Nb_cpte!E50,"")</f>
        <v>1088.9322790796205</v>
      </c>
      <c r="F50" s="141">
        <f ca="1">IF(Mass_sal_nette!F50&gt;0,Mass_sal_nette!F50/Nb_cpte!F50,"")</f>
        <v>1513.5269209247951</v>
      </c>
      <c r="G50" s="140">
        <f ca="1">IF(Mass_sal_nette!G50&gt;0,Mass_sal_nette!G50/Nb_cpte!G50,"")</f>
        <v>556.45513957906815</v>
      </c>
      <c r="H50" s="141">
        <f ca="1">IF(Mass_sal_nette!H50&gt;0,Mass_sal_nette!H50/Nb_cpte!H50,"")</f>
        <v>776.3767847993804</v>
      </c>
      <c r="I50" s="141">
        <f ca="1">IF(Mass_sal_nette!I50&gt;0,Mass_sal_nette!I50/Nb_cpte!I50,"")</f>
        <v>674.90394848253277</v>
      </c>
      <c r="J50" s="142">
        <f ca="1">IF(Mass_sal_nette!J50&gt;0,Mass_sal_nette!J50/Nb_cpte!J50,"")</f>
        <v>514.37485582698628</v>
      </c>
      <c r="K50" s="141">
        <f ca="1">IF(Mass_sal_nette!K50&gt;0,Mass_sal_nette!K50/Nb_cpte!K50,"")</f>
        <v>1517.1890125284531</v>
      </c>
      <c r="L50" s="141">
        <f ca="1">IF(Mass_sal_nette!L50&gt;0,Mass_sal_nette!L50/Nb_cpte!L50,0)</f>
        <v>0</v>
      </c>
      <c r="M50" s="142">
        <f ca="1">IF(Mass_sal_nette!M50&gt;0,Mass_sal_nette!M50/Nb_cpte!M50,0)</f>
        <v>0</v>
      </c>
      <c r="N50" s="141">
        <f ca="1">IF(Mass_sal_nette!N50&gt;0,Mass_sal_nette!N50/Nb_cpte!N50,"")</f>
        <v>1088.0513114986979</v>
      </c>
      <c r="O50" s="143">
        <f ca="1">IF(Mass_sal_nette!O50&gt;0,Mass_sal_nette!O50/Nb_cpte!O50,"")</f>
        <v>336.22169534275514</v>
      </c>
      <c r="P50" s="144">
        <f ca="1">IF(Mass_sal_nette!P50&gt;0,Mass_sal_nette!P50/Nb_cpte!P50,"")</f>
        <v>675.62818263285908</v>
      </c>
      <c r="Q50" s="145">
        <f ca="1">IF(Mass_sal_nette!Q50&gt;0,Mass_sal_nette!Q50/Nb_cpte!Q50,"")</f>
        <v>533.35208562641822</v>
      </c>
      <c r="R50" s="145">
        <f ca="1">IF(Mass_sal_nette!R50&gt;0,Mass_sal_nette!R50/Nb_cpte!R50,"")</f>
        <v>1130.421007143063</v>
      </c>
      <c r="S50" s="145">
        <f ca="1">IF(Mass_sal_nette!S50&gt;0,Mass_sal_nette!S50/Nb_cpte!S50,0)</f>
        <v>0</v>
      </c>
      <c r="T50" s="145">
        <f ca="1">IF(Mass_sal_nette!T50&gt;0,Mass_sal_nette!T50/Nb_cpte!T50,"")</f>
        <v>463.36793519108915</v>
      </c>
      <c r="U50" s="145">
        <f ca="1">IF(Mass_sal_nette!U50&gt;0,Mass_sal_nette!U50/Nb_cpte!U50,"")</f>
        <v>1226.7210057468444</v>
      </c>
      <c r="V50" s="145">
        <f ca="1">IF(Mass_sal_nette!V50&gt;0,Mass_sal_nette!V50/Nb_cpte!V50,0)</f>
        <v>0</v>
      </c>
      <c r="W50" s="145">
        <f ca="1">IF(Mass_sal_nette!W50&gt;0,Mass_sal_nette!W50/Nb_cpte!W50,0)</f>
        <v>1515.2455076719173</v>
      </c>
      <c r="X50" s="145">
        <f ca="1">IF(Mass_sal_nette!X50&gt;0,Mass_sal_nette!X50/Nb_cpte!X50,"")</f>
        <v>1378.1831912144999</v>
      </c>
      <c r="Y50" s="146">
        <f ca="1">IF(Mass_sal_nette!Y50&gt;0,Mass_sal_nette!Y50/Nb_cpte!Y50,"")</f>
        <v>1400.6355826558963</v>
      </c>
    </row>
    <row r="51" spans="1:25" x14ac:dyDescent="0.2">
      <c r="A51" s="20">
        <v>42277</v>
      </c>
      <c r="B51" s="138">
        <f ca="1">IF(Mass_sal_nette!B51&gt;0,Mass_sal_nette!B51/Nb_cpte!B51,"")</f>
        <v>767.60815814243222</v>
      </c>
      <c r="C51" s="138">
        <f ca="1">IF(Mass_sal_nette!C51&gt;0,Mass_sal_nette!C51/Nb_cpte!C51,"")</f>
        <v>619.11261394118981</v>
      </c>
      <c r="D51" s="141">
        <f ca="1">IF(Mass_sal_nette!D51&gt;0,Mass_sal_nette!D51/Nb_cpte!D51,"")</f>
        <v>575.22391578258225</v>
      </c>
      <c r="E51" s="141">
        <f ca="1">IF(Mass_sal_nette!E51&gt;0,Mass_sal_nette!E51/Nb_cpte!E51,"")</f>
        <v>1093.0454039689291</v>
      </c>
      <c r="F51" s="141">
        <f ca="1">IF(Mass_sal_nette!F51&gt;0,Mass_sal_nette!F51/Nb_cpte!F51,"")</f>
        <v>1505.3086089777398</v>
      </c>
      <c r="G51" s="140">
        <f ca="1">IF(Mass_sal_nette!G51&gt;0,Mass_sal_nette!G51/Nb_cpte!G51,"")</f>
        <v>558.03949054224233</v>
      </c>
      <c r="H51" s="141">
        <f ca="1">IF(Mass_sal_nette!H51&gt;0,Mass_sal_nette!H51/Nb_cpte!H51,"")</f>
        <v>780.96331781130107</v>
      </c>
      <c r="I51" s="141">
        <f ca="1">IF(Mass_sal_nette!I51&gt;0,Mass_sal_nette!I51/Nb_cpte!I51,"")</f>
        <v>678.9851989821849</v>
      </c>
      <c r="J51" s="142">
        <f ca="1">IF(Mass_sal_nette!J51&gt;0,Mass_sal_nette!J51/Nb_cpte!J51,"")</f>
        <v>518.98011570186623</v>
      </c>
      <c r="K51" s="141">
        <f ca="1">IF(Mass_sal_nette!K51&gt;0,Mass_sal_nette!K51/Nb_cpte!K51,"")</f>
        <v>1507.757117444103</v>
      </c>
      <c r="L51" s="141">
        <f ca="1">IF(Mass_sal_nette!L51&gt;0,Mass_sal_nette!L51/Nb_cpte!L51,0)</f>
        <v>0</v>
      </c>
      <c r="M51" s="142">
        <f ca="1">IF(Mass_sal_nette!M51&gt;0,Mass_sal_nette!M51/Nb_cpte!M51,0)</f>
        <v>0</v>
      </c>
      <c r="N51" s="141">
        <f ca="1">IF(Mass_sal_nette!N51&gt;0,Mass_sal_nette!N51/Nb_cpte!N51,"")</f>
        <v>1093.3524551458836</v>
      </c>
      <c r="O51" s="143">
        <f ca="1">IF(Mass_sal_nette!O51&gt;0,Mass_sal_nette!O51/Nb_cpte!O51,"")</f>
        <v>334.8551215923145</v>
      </c>
      <c r="P51" s="144">
        <f ca="1">IF(Mass_sal_nette!P51&gt;0,Mass_sal_nette!P51/Nb_cpte!P51,"")</f>
        <v>651.06629840745302</v>
      </c>
      <c r="Q51" s="145">
        <f ca="1">IF(Mass_sal_nette!Q51&gt;0,Mass_sal_nette!Q51/Nb_cpte!Q51,"")</f>
        <v>535.31657540744641</v>
      </c>
      <c r="R51" s="145">
        <f ca="1">IF(Mass_sal_nette!R51&gt;0,Mass_sal_nette!R51/Nb_cpte!R51,"")</f>
        <v>1128.5462456959401</v>
      </c>
      <c r="S51" s="145">
        <f ca="1">IF(Mass_sal_nette!S51&gt;0,Mass_sal_nette!S51/Nb_cpte!S51,0)</f>
        <v>0</v>
      </c>
      <c r="T51" s="145">
        <f ca="1">IF(Mass_sal_nette!T51&gt;0,Mass_sal_nette!T51/Nb_cpte!T51,"")</f>
        <v>464.31869715911699</v>
      </c>
      <c r="U51" s="145">
        <f ca="1">IF(Mass_sal_nette!U51&gt;0,Mass_sal_nette!U51/Nb_cpte!U51,"")</f>
        <v>1230.0452688213786</v>
      </c>
      <c r="V51" s="145">
        <f ca="1">IF(Mass_sal_nette!V51&gt;0,Mass_sal_nette!V51/Nb_cpte!V51,0)</f>
        <v>0</v>
      </c>
      <c r="W51" s="145">
        <f ca="1">IF(Mass_sal_nette!W51&gt;0,Mass_sal_nette!W51/Nb_cpte!W51,0)</f>
        <v>1509.2155967923991</v>
      </c>
      <c r="X51" s="145">
        <f ca="1">IF(Mass_sal_nette!X51&gt;0,Mass_sal_nette!X51/Nb_cpte!X51,"")</f>
        <v>1189.9740951511801</v>
      </c>
      <c r="Y51" s="146">
        <f ca="1">IF(Mass_sal_nette!Y51&gt;0,Mass_sal_nette!Y51/Nb_cpte!Y51,"")</f>
        <v>1395.7617857306948</v>
      </c>
    </row>
    <row r="52" spans="1:25" ht="12" thickBot="1" x14ac:dyDescent="0.25">
      <c r="A52" s="20">
        <v>42369</v>
      </c>
      <c r="B52" s="138">
        <f ca="1">IF(Mass_sal_nette!B52&gt;0,Mass_sal_nette!B52/Nb_cpte!B52,"")</f>
        <v>768.93802673617654</v>
      </c>
      <c r="C52" s="138">
        <f ca="1">IF(Mass_sal_nette!C52&gt;0,Mass_sal_nette!C52/Nb_cpte!C52,"")</f>
        <v>618.43528813476223</v>
      </c>
      <c r="D52" s="141">
        <f ca="1">IF(Mass_sal_nette!D52&gt;0,Mass_sal_nette!D52/Nb_cpte!D52,"")</f>
        <v>574.67890636174207</v>
      </c>
      <c r="E52" s="141">
        <f ca="1">IF(Mass_sal_nette!E52&gt;0,Mass_sal_nette!E52/Nb_cpte!E52,"")</f>
        <v>1099.1609438716944</v>
      </c>
      <c r="F52" s="141">
        <f ca="1">IF(Mass_sal_nette!F52&gt;0,Mass_sal_nette!F52/Nb_cpte!F52,"")</f>
        <v>1494.1874045419922</v>
      </c>
      <c r="G52" s="140">
        <f ca="1">IF(Mass_sal_nette!G52&gt;0,Mass_sal_nette!G52/Nb_cpte!G52,"")</f>
        <v>558.3202162890509</v>
      </c>
      <c r="H52" s="141">
        <f ca="1">IF(Mass_sal_nette!H52&gt;0,Mass_sal_nette!H52/Nb_cpte!H52,"")</f>
        <v>787.17595065042326</v>
      </c>
      <c r="I52" s="141">
        <f ca="1">IF(Mass_sal_nette!I52&gt;0,Mass_sal_nette!I52/Nb_cpte!I52,"")</f>
        <v>667.45250497746576</v>
      </c>
      <c r="J52" s="142">
        <f ca="1">IF(Mass_sal_nette!J52&gt;0,Mass_sal_nette!J52/Nb_cpte!J52,"")</f>
        <v>509.74829763559177</v>
      </c>
      <c r="K52" s="141">
        <f ca="1">IF(Mass_sal_nette!K52&gt;0,Mass_sal_nette!K52/Nb_cpte!K52,"")</f>
        <v>1491.3474693149483</v>
      </c>
      <c r="L52" s="141">
        <f ca="1">IF(Mass_sal_nette!L52&gt;0,Mass_sal_nette!L52/Nb_cpte!L52,0)</f>
        <v>0</v>
      </c>
      <c r="M52" s="142">
        <f ca="1">IF(Mass_sal_nette!M52&gt;0,Mass_sal_nette!M52/Nb_cpte!M52,0)</f>
        <v>0</v>
      </c>
      <c r="N52" s="141">
        <f ca="1">IF(Mass_sal_nette!N52&gt;0,Mass_sal_nette!N52/Nb_cpte!N52,"")</f>
        <v>1099.3280418386614</v>
      </c>
      <c r="O52" s="143">
        <f ca="1">IF(Mass_sal_nette!O52&gt;0,Mass_sal_nette!O52/Nb_cpte!O52,"")</f>
        <v>298.5778981041758</v>
      </c>
      <c r="P52" s="144">
        <f ca="1">IF(Mass_sal_nette!P52&gt;0,Mass_sal_nette!P52/Nb_cpte!P52,"")</f>
        <v>573.0466112068566</v>
      </c>
      <c r="Q52" s="145">
        <f ca="1">IF(Mass_sal_nette!Q52&gt;0,Mass_sal_nette!Q52/Nb_cpte!Q52,"")</f>
        <v>536.61079905737267</v>
      </c>
      <c r="R52" s="145">
        <f ca="1">IF(Mass_sal_nette!R52&gt;0,Mass_sal_nette!R52/Nb_cpte!R52,"")</f>
        <v>1124.9986273644188</v>
      </c>
      <c r="S52" s="145">
        <f ca="1">IF(Mass_sal_nette!S52&gt;0,Mass_sal_nette!S52/Nb_cpte!S52,0)</f>
        <v>0</v>
      </c>
      <c r="T52" s="145">
        <f ca="1">IF(Mass_sal_nette!T52&gt;0,Mass_sal_nette!T52/Nb_cpte!T52,"")</f>
        <v>466.8851314099399</v>
      </c>
      <c r="U52" s="145">
        <f ca="1">IF(Mass_sal_nette!U52&gt;0,Mass_sal_nette!U52/Nb_cpte!U52,"")</f>
        <v>1237.4307515282724</v>
      </c>
      <c r="V52" s="145">
        <f ca="1">IF(Mass_sal_nette!V52&gt;0,Mass_sal_nette!V52/Nb_cpte!V52,0)</f>
        <v>0</v>
      </c>
      <c r="W52" s="145">
        <f ca="1">IF(Mass_sal_nette!W52&gt;0,Mass_sal_nette!W52/Nb_cpte!W52,0)</f>
        <v>1497.5329578905548</v>
      </c>
      <c r="X52" s="145">
        <f ca="1">IF(Mass_sal_nette!X52&gt;0,Mass_sal_nette!X52/Nb_cpte!X52,"")</f>
        <v>1388.4472547227563</v>
      </c>
      <c r="Y52" s="146">
        <f ca="1">IF(Mass_sal_nette!Y52&gt;0,Mass_sal_nette!Y52/Nb_cpte!Y52,"")</f>
        <v>1403.1410165674181</v>
      </c>
    </row>
    <row r="53" spans="1:25" x14ac:dyDescent="0.2">
      <c r="A53" s="14">
        <v>42460</v>
      </c>
      <c r="B53" s="155">
        <f ca="1">IF(Mass_sal_nette!B53&gt;0,Mass_sal_nette!B53/Nb_cpte!B53,"")</f>
        <v>770.41827298014459</v>
      </c>
      <c r="C53" s="155">
        <f ca="1">IF(Mass_sal_nette!C53&gt;0,Mass_sal_nette!C53/Nb_cpte!C53,"")</f>
        <v>617.92679649606316</v>
      </c>
      <c r="D53" s="156">
        <f ca="1">IF(Mass_sal_nette!D53&gt;0,Mass_sal_nette!D53/Nb_cpte!D53,"")</f>
        <v>573.67782349428342</v>
      </c>
      <c r="E53" s="156">
        <f ca="1">IF(Mass_sal_nette!E53&gt;0,Mass_sal_nette!E53/Nb_cpte!E53,"")</f>
        <v>1105.4530235366544</v>
      </c>
      <c r="F53" s="156">
        <f ca="1">IF(Mass_sal_nette!F53&gt;0,Mass_sal_nette!F53/Nb_cpte!F53,"")</f>
        <v>1495.1548834688613</v>
      </c>
      <c r="G53" s="157">
        <f ca="1">IF(Mass_sal_nette!G53&gt;0,Mass_sal_nette!G53/Nb_cpte!G53,"")</f>
        <v>557.32798301000071</v>
      </c>
      <c r="H53" s="156">
        <f ca="1">IF(Mass_sal_nette!H53&gt;0,Mass_sal_nette!H53/Nb_cpte!H53,"")</f>
        <v>797.37040298751629</v>
      </c>
      <c r="I53" s="156">
        <f ca="1">IF(Mass_sal_nette!I53&gt;0,Mass_sal_nette!I53/Nb_cpte!I53,"")</f>
        <v>663.43374621474368</v>
      </c>
      <c r="J53" s="158">
        <f ca="1">IF(Mass_sal_nette!J53&gt;0,Mass_sal_nette!J53/Nb_cpte!J53,"")</f>
        <v>499.38577095272404</v>
      </c>
      <c r="K53" s="156">
        <f ca="1">IF(Mass_sal_nette!K53&gt;0,Mass_sal_nette!K53/Nb_cpte!K53,"")</f>
        <v>1499.0022501830024</v>
      </c>
      <c r="L53" s="156">
        <f ca="1">IF(Mass_sal_nette!L53&gt;0,Mass_sal_nette!L53/Nb_cpte!L53,0)</f>
        <v>0</v>
      </c>
      <c r="M53" s="158">
        <f ca="1">IF(Mass_sal_nette!M53&gt;0,Mass_sal_nette!M53/Nb_cpte!M53,0)</f>
        <v>0</v>
      </c>
      <c r="N53" s="156">
        <f ca="1">IF(Mass_sal_nette!N53&gt;0,Mass_sal_nette!N53/Nb_cpte!N53,"")</f>
        <v>1105.086039958642</v>
      </c>
      <c r="O53" s="159">
        <f ca="1">IF(Mass_sal_nette!O53&gt;0,Mass_sal_nette!O53/Nb_cpte!O53,"")</f>
        <v>294.64323910159152</v>
      </c>
      <c r="P53" s="160">
        <f ca="1">IF(Mass_sal_nette!P53&gt;0,Mass_sal_nette!P53/Nb_cpte!P53,"")</f>
        <v>533.6924432533292</v>
      </c>
      <c r="Q53" s="161">
        <f ca="1">IF(Mass_sal_nette!Q53&gt;0,Mass_sal_nette!Q53/Nb_cpte!Q53,"")</f>
        <v>536.02803419353086</v>
      </c>
      <c r="R53" s="161">
        <f ca="1">IF(Mass_sal_nette!R53&gt;0,Mass_sal_nette!R53/Nb_cpte!R53,"")</f>
        <v>1122.8711859480122</v>
      </c>
      <c r="S53" s="161">
        <f ca="1">IF(Mass_sal_nette!S53&gt;0,Mass_sal_nette!S53/Nb_cpte!S53,0)</f>
        <v>0</v>
      </c>
      <c r="T53" s="161">
        <f ca="1">IF(Mass_sal_nette!T53&gt;0,Mass_sal_nette!T53/Nb_cpte!T53,"")</f>
        <v>469.77462924568516</v>
      </c>
      <c r="U53" s="161">
        <f ca="1">IF(Mass_sal_nette!U53&gt;0,Mass_sal_nette!U53/Nb_cpte!U53,"")</f>
        <v>1255.0880188843901</v>
      </c>
      <c r="V53" s="161">
        <f ca="1">IF(Mass_sal_nette!V53&gt;0,Mass_sal_nette!V53/Nb_cpte!V53,0)</f>
        <v>0</v>
      </c>
      <c r="W53" s="161">
        <f ca="1">IF(Mass_sal_nette!W53&gt;0,Mass_sal_nette!W53/Nb_cpte!W53,0)</f>
        <v>1500.3951289610725</v>
      </c>
      <c r="X53" s="161">
        <f ca="1">IF(Mass_sal_nette!X53&gt;0,Mass_sal_nette!X53/Nb_cpte!X53,"")</f>
        <v>1457.3920012506537</v>
      </c>
      <c r="Y53" s="162">
        <f ca="1">IF(Mass_sal_nette!Y53&gt;0,Mass_sal_nette!Y53/Nb_cpte!Y53,"")</f>
        <v>1401.6585163234804</v>
      </c>
    </row>
    <row r="54" spans="1:25" x14ac:dyDescent="0.2">
      <c r="A54" s="20">
        <v>42551</v>
      </c>
      <c r="B54" s="138">
        <f ca="1">IF(Mass_sal_nette!B54&gt;0,Mass_sal_nette!B54/Nb_cpte!B54,"")</f>
        <v>772.37906841648305</v>
      </c>
      <c r="C54" s="138">
        <f ca="1">IF(Mass_sal_nette!C54&gt;0,Mass_sal_nette!C54/Nb_cpte!C54,"")</f>
        <v>619.83253539329621</v>
      </c>
      <c r="D54" s="141">
        <f ca="1">IF(Mass_sal_nette!D54&gt;0,Mass_sal_nette!D54/Nb_cpte!D54,"")</f>
        <v>575.0070874697177</v>
      </c>
      <c r="E54" s="141">
        <f ca="1">IF(Mass_sal_nette!E54&gt;0,Mass_sal_nette!E54/Nb_cpte!E54,"")</f>
        <v>1107.9341871725151</v>
      </c>
      <c r="F54" s="141">
        <f ca="1">IF(Mass_sal_nette!F54&gt;0,Mass_sal_nette!F54/Nb_cpte!F54,"")</f>
        <v>1498.6612812660996</v>
      </c>
      <c r="G54" s="140">
        <f ca="1">IF(Mass_sal_nette!G54&gt;0,Mass_sal_nette!G54/Nb_cpte!G54,"")</f>
        <v>558.55036761534325</v>
      </c>
      <c r="H54" s="141">
        <f ca="1">IF(Mass_sal_nette!H54&gt;0,Mass_sal_nette!H54/Nb_cpte!H54,"")</f>
        <v>796.44351247081136</v>
      </c>
      <c r="I54" s="141">
        <f ca="1">IF(Mass_sal_nette!I54&gt;0,Mass_sal_nette!I54/Nb_cpte!I54,"")</f>
        <v>659.16715772247846</v>
      </c>
      <c r="J54" s="142">
        <f ca="1">IF(Mass_sal_nette!J54&gt;0,Mass_sal_nette!J54/Nb_cpte!J54,"")</f>
        <v>500.18426042861142</v>
      </c>
      <c r="K54" s="141">
        <f ca="1">IF(Mass_sal_nette!K54&gt;0,Mass_sal_nette!K54/Nb_cpte!K54,"")</f>
        <v>1505.5768185210927</v>
      </c>
      <c r="L54" s="141">
        <f ca="1">IF(Mass_sal_nette!L54&gt;0,Mass_sal_nette!L54/Nb_cpte!L54,0)</f>
        <v>0</v>
      </c>
      <c r="M54" s="142">
        <f ca="1">IF(Mass_sal_nette!M54&gt;0,Mass_sal_nette!M54/Nb_cpte!M54,0)</f>
        <v>0</v>
      </c>
      <c r="N54" s="141">
        <f ca="1">IF(Mass_sal_nette!N54&gt;0,Mass_sal_nette!N54/Nb_cpte!N54,"")</f>
        <v>1108.6385688131088</v>
      </c>
      <c r="O54" s="143">
        <f ca="1">IF(Mass_sal_nette!O54&gt;0,Mass_sal_nette!O54/Nb_cpte!O54,"")</f>
        <v>289.29195027003027</v>
      </c>
      <c r="P54" s="144">
        <f ca="1">IF(Mass_sal_nette!P54&gt;0,Mass_sal_nette!P54/Nb_cpte!P54,"")</f>
        <v>597.73912845188875</v>
      </c>
      <c r="Q54" s="145">
        <f ca="1">IF(Mass_sal_nette!Q54&gt;0,Mass_sal_nette!Q54/Nb_cpte!Q54,"")</f>
        <v>534.29329657755579</v>
      </c>
      <c r="R54" s="145">
        <f ca="1">IF(Mass_sal_nette!R54&gt;0,Mass_sal_nette!R54/Nb_cpte!R54,"")</f>
        <v>1127.9734234219789</v>
      </c>
      <c r="S54" s="145">
        <f ca="1">IF(Mass_sal_nette!S54&gt;0,Mass_sal_nette!S54/Nb_cpte!S54,0)</f>
        <v>0</v>
      </c>
      <c r="T54" s="145">
        <f ca="1">IF(Mass_sal_nette!T54&gt;0,Mass_sal_nette!T54/Nb_cpte!T54,"")</f>
        <v>471.48214227034288</v>
      </c>
      <c r="U54" s="145">
        <f ca="1">IF(Mass_sal_nette!U54&gt;0,Mass_sal_nette!U54/Nb_cpte!U54,"")</f>
        <v>1274.1353912785439</v>
      </c>
      <c r="V54" s="145">
        <f ca="1">IF(Mass_sal_nette!V54&gt;0,Mass_sal_nette!V54/Nb_cpte!V54,0)</f>
        <v>0</v>
      </c>
      <c r="W54" s="145">
        <f ca="1">IF(Mass_sal_nette!W54&gt;0,Mass_sal_nette!W54/Nb_cpte!W54,0)</f>
        <v>1503.5861308793937</v>
      </c>
      <c r="X54" s="145">
        <f ca="1">IF(Mass_sal_nette!X54&gt;0,Mass_sal_nette!X54/Nb_cpte!X54,"")</f>
        <v>2144.5918007960308</v>
      </c>
      <c r="Y54" s="146">
        <f ca="1">IF(Mass_sal_nette!Y54&gt;0,Mass_sal_nette!Y54/Nb_cpte!Y54,"")</f>
        <v>1425.1285110804361</v>
      </c>
    </row>
    <row r="55" spans="1:25" x14ac:dyDescent="0.2">
      <c r="A55" s="20">
        <v>42643</v>
      </c>
      <c r="B55" s="138">
        <f ca="1">IF(Mass_sal_nette!B55&gt;0,Mass_sal_nette!B55/Nb_cpte!B55,"")</f>
        <v>777.26379001991256</v>
      </c>
      <c r="C55" s="138">
        <f ca="1">IF(Mass_sal_nette!C55&gt;0,Mass_sal_nette!C55/Nb_cpte!C55,"")</f>
        <v>625.41124446055778</v>
      </c>
      <c r="D55" s="141">
        <f ca="1">IF(Mass_sal_nette!D55&gt;0,Mass_sal_nette!D55/Nb_cpte!D55,"")</f>
        <v>580.27490181120243</v>
      </c>
      <c r="E55" s="141">
        <f ca="1">IF(Mass_sal_nette!E55&gt;0,Mass_sal_nette!E55/Nb_cpte!E55,"")</f>
        <v>1113.339487788103</v>
      </c>
      <c r="F55" s="141">
        <f ca="1">IF(Mass_sal_nette!F55&gt;0,Mass_sal_nette!F55/Nb_cpte!F55,"")</f>
        <v>1503.5260059757711</v>
      </c>
      <c r="G55" s="140">
        <f ca="1">IF(Mass_sal_nette!G55&gt;0,Mass_sal_nette!G55/Nb_cpte!G55,"")</f>
        <v>565.38352423975755</v>
      </c>
      <c r="H55" s="141">
        <f ca="1">IF(Mass_sal_nette!H55&gt;0,Mass_sal_nette!H55/Nb_cpte!H55,"")</f>
        <v>786.93726839956423</v>
      </c>
      <c r="I55" s="141">
        <f ca="1">IF(Mass_sal_nette!I55&gt;0,Mass_sal_nette!I55/Nb_cpte!I55,"")</f>
        <v>655.67704724546911</v>
      </c>
      <c r="J55" s="142">
        <f ca="1">IF(Mass_sal_nette!J55&gt;0,Mass_sal_nette!J55/Nb_cpte!J55,"")</f>
        <v>501.81949692458397</v>
      </c>
      <c r="K55" s="141">
        <f ca="1">IF(Mass_sal_nette!K55&gt;0,Mass_sal_nette!K55/Nb_cpte!K55,"")</f>
        <v>1498.5236036287358</v>
      </c>
      <c r="L55" s="141">
        <f ca="1">IF(Mass_sal_nette!L55&gt;0,Mass_sal_nette!L55/Nb_cpte!L55,0)</f>
        <v>0</v>
      </c>
      <c r="M55" s="142">
        <f ca="1">IF(Mass_sal_nette!M55&gt;0,Mass_sal_nette!M55/Nb_cpte!M55,0)</f>
        <v>0</v>
      </c>
      <c r="N55" s="141">
        <f ca="1">IF(Mass_sal_nette!N55&gt;0,Mass_sal_nette!N55/Nb_cpte!N55,"")</f>
        <v>1113.482311299505</v>
      </c>
      <c r="O55" s="143">
        <f ca="1">IF(Mass_sal_nette!O55&gt;0,Mass_sal_nette!O55/Nb_cpte!O55,"")</f>
        <v>308.11162836612181</v>
      </c>
      <c r="P55" s="144">
        <f ca="1">IF(Mass_sal_nette!P55&gt;0,Mass_sal_nette!P55/Nb_cpte!P55,"")</f>
        <v>643.56972801074801</v>
      </c>
      <c r="Q55" s="145">
        <f ca="1">IF(Mass_sal_nette!Q55&gt;0,Mass_sal_nette!Q55/Nb_cpte!Q55,"")</f>
        <v>534.16545091355852</v>
      </c>
      <c r="R55" s="145">
        <f ca="1">IF(Mass_sal_nette!R55&gt;0,Mass_sal_nette!R55/Nb_cpte!R55,"")</f>
        <v>1133.5974099343418</v>
      </c>
      <c r="S55" s="145">
        <f ca="1">IF(Mass_sal_nette!S55&gt;0,Mass_sal_nette!S55/Nb_cpte!S55,0)</f>
        <v>0</v>
      </c>
      <c r="T55" s="145">
        <f ca="1">IF(Mass_sal_nette!T55&gt;0,Mass_sal_nette!T55/Nb_cpte!T55,"")</f>
        <v>468.23546881173229</v>
      </c>
      <c r="U55" s="145">
        <f ca="1">IF(Mass_sal_nette!U55&gt;0,Mass_sal_nette!U55/Nb_cpte!U55,"")</f>
        <v>1285.0201555071094</v>
      </c>
      <c r="V55" s="145">
        <f ca="1">IF(Mass_sal_nette!V55&gt;0,Mass_sal_nette!V55/Nb_cpte!V55,0)</f>
        <v>0</v>
      </c>
      <c r="W55" s="145">
        <f ca="1">IF(Mass_sal_nette!W55&gt;0,Mass_sal_nette!W55/Nb_cpte!W55,0)</f>
        <v>1500.8147199772311</v>
      </c>
      <c r="X55" s="145">
        <f ca="1">IF(Mass_sal_nette!X55&gt;0,Mass_sal_nette!X55/Nb_cpte!X55,"")</f>
        <v>1556.5402005455251</v>
      </c>
      <c r="Y55" s="146">
        <f ca="1">IF(Mass_sal_nette!Y55&gt;0,Mass_sal_nette!Y55/Nb_cpte!Y55,"")</f>
        <v>1405.312897240578</v>
      </c>
    </row>
    <row r="56" spans="1:25" ht="12" thickBot="1" x14ac:dyDescent="0.25">
      <c r="A56" s="20">
        <v>42735</v>
      </c>
      <c r="B56" s="138">
        <f ca="1">IF(Mass_sal_nette!B56&gt;0,Mass_sal_nette!B56/Nb_cpte!B56,"")</f>
        <v>775.4962085185465</v>
      </c>
      <c r="C56" s="138">
        <f ca="1">IF(Mass_sal_nette!C56&gt;0,Mass_sal_nette!C56/Nb_cpte!C56,"")</f>
        <v>621.86978021306106</v>
      </c>
      <c r="D56" s="141">
        <f ca="1">IF(Mass_sal_nette!D56&gt;0,Mass_sal_nette!D56/Nb_cpte!D56,"")</f>
        <v>576.48681110622204</v>
      </c>
      <c r="E56" s="141">
        <f ca="1">IF(Mass_sal_nette!E56&gt;0,Mass_sal_nette!E56/Nb_cpte!E56,"")</f>
        <v>1115.6040405208432</v>
      </c>
      <c r="F56" s="141">
        <f ca="1">IF(Mass_sal_nette!F56&gt;0,Mass_sal_nette!F56/Nb_cpte!F56,"")</f>
        <v>1491.1390804592249</v>
      </c>
      <c r="G56" s="140">
        <f ca="1">IF(Mass_sal_nette!G56&gt;0,Mass_sal_nette!G56/Nb_cpte!G56,"")</f>
        <v>563.041847559453</v>
      </c>
      <c r="H56" s="141">
        <f ca="1">IF(Mass_sal_nette!H56&gt;0,Mass_sal_nette!H56/Nb_cpte!H56,"")</f>
        <v>783.42600890064125</v>
      </c>
      <c r="I56" s="141">
        <f ca="1">IF(Mass_sal_nette!I56&gt;0,Mass_sal_nette!I56/Nb_cpte!I56,"")</f>
        <v>652.37858923198053</v>
      </c>
      <c r="J56" s="142">
        <f ca="1">IF(Mass_sal_nette!J56&gt;0,Mass_sal_nette!J56/Nb_cpte!J56,"")</f>
        <v>499.30106597891233</v>
      </c>
      <c r="K56" s="141">
        <f ca="1">IF(Mass_sal_nette!K56&gt;0,Mass_sal_nette!K56/Nb_cpte!K56,"")</f>
        <v>1481.6819366134982</v>
      </c>
      <c r="L56" s="141">
        <f ca="1">IF(Mass_sal_nette!L56&gt;0,Mass_sal_nette!L56/Nb_cpte!L56,0)</f>
        <v>0</v>
      </c>
      <c r="M56" s="142">
        <f ca="1">IF(Mass_sal_nette!M56&gt;0,Mass_sal_nette!M56/Nb_cpte!M56,0)</f>
        <v>0</v>
      </c>
      <c r="N56" s="141">
        <f ca="1">IF(Mass_sal_nette!N56&gt;0,Mass_sal_nette!N56/Nb_cpte!N56,"")</f>
        <v>1115.5048095237753</v>
      </c>
      <c r="O56" s="143">
        <f ca="1">IF(Mass_sal_nette!O56&gt;0,Mass_sal_nette!O56/Nb_cpte!O56,"")</f>
        <v>287.00266924308477</v>
      </c>
      <c r="P56" s="144">
        <f ca="1">IF(Mass_sal_nette!P56&gt;0,Mass_sal_nette!P56/Nb_cpte!P56,"")</f>
        <v>520.80777950911124</v>
      </c>
      <c r="Q56" s="145">
        <f ca="1">IF(Mass_sal_nette!Q56&gt;0,Mass_sal_nette!Q56/Nb_cpte!Q56,"")</f>
        <v>531.89619430691846</v>
      </c>
      <c r="R56" s="145">
        <f ca="1">IF(Mass_sal_nette!R56&gt;0,Mass_sal_nette!R56/Nb_cpte!R56,"")</f>
        <v>1137.4987869283773</v>
      </c>
      <c r="S56" s="145">
        <f ca="1">IF(Mass_sal_nette!S56&gt;0,Mass_sal_nette!S56/Nb_cpte!S56,0)</f>
        <v>0</v>
      </c>
      <c r="T56" s="145">
        <f ca="1">IF(Mass_sal_nette!T56&gt;0,Mass_sal_nette!T56/Nb_cpte!T56,"")</f>
        <v>466.84731887016449</v>
      </c>
      <c r="U56" s="145">
        <f ca="1">IF(Mass_sal_nette!U56&gt;0,Mass_sal_nette!U56/Nb_cpte!U56,"")</f>
        <v>1300.7699111124577</v>
      </c>
      <c r="V56" s="145">
        <f ca="1">IF(Mass_sal_nette!V56&gt;0,Mass_sal_nette!V56/Nb_cpte!V56,0)</f>
        <v>0</v>
      </c>
      <c r="W56" s="145">
        <f ca="1">IF(Mass_sal_nette!W56&gt;0,Mass_sal_nette!W56/Nb_cpte!W56,0)</f>
        <v>1487.7365106973505</v>
      </c>
      <c r="X56" s="145">
        <f ca="1">IF(Mass_sal_nette!X56&gt;0,Mass_sal_nette!X56/Nb_cpte!X56,"")</f>
        <v>1322.8221602957965</v>
      </c>
      <c r="Y56" s="146">
        <f ca="1">IF(Mass_sal_nette!Y56&gt;0,Mass_sal_nette!Y56/Nb_cpte!Y56,"")</f>
        <v>1401.1029734693689</v>
      </c>
    </row>
    <row r="57" spans="1:25" x14ac:dyDescent="0.2">
      <c r="A57" s="14">
        <v>42825</v>
      </c>
      <c r="B57" s="155">
        <f ca="1">IF(Mass_sal_nette!B57&gt;0,Mass_sal_nette!B57/Nb_cpte!B57,"")</f>
        <v>781.92423607446085</v>
      </c>
      <c r="C57" s="155">
        <f ca="1">IF(Mass_sal_nette!C57&gt;0,Mass_sal_nette!C57/Nb_cpte!C57,"")</f>
        <v>628.74918315926277</v>
      </c>
      <c r="D57" s="156">
        <f ca="1">IF(Mass_sal_nette!D57&gt;0,Mass_sal_nette!D57/Nb_cpte!D57,"")</f>
        <v>583.20510757267959</v>
      </c>
      <c r="E57" s="156">
        <f ca="1">IF(Mass_sal_nette!E57&gt;0,Mass_sal_nette!E57/Nb_cpte!E57,"")</f>
        <v>1122.3106255957327</v>
      </c>
      <c r="F57" s="156">
        <f ca="1">IF(Mass_sal_nette!F57&gt;0,Mass_sal_nette!F57/Nb_cpte!F57,"")</f>
        <v>1493.6263060006922</v>
      </c>
      <c r="G57" s="157">
        <f ca="1">IF(Mass_sal_nette!G57&gt;0,Mass_sal_nette!G57/Nb_cpte!G57,"")</f>
        <v>569.79612085208873</v>
      </c>
      <c r="H57" s="156">
        <f ca="1">IF(Mass_sal_nette!H57&gt;0,Mass_sal_nette!H57/Nb_cpte!H57,"")</f>
        <v>789.54159174025654</v>
      </c>
      <c r="I57" s="156">
        <f ca="1">IF(Mass_sal_nette!I57&gt;0,Mass_sal_nette!I57/Nb_cpte!I57,"")</f>
        <v>648.03995195087157</v>
      </c>
      <c r="J57" s="158">
        <f ca="1">IF(Mass_sal_nette!J57&gt;0,Mass_sal_nette!J57/Nb_cpte!J57,"")</f>
        <v>491.23878197958351</v>
      </c>
      <c r="K57" s="156">
        <f ca="1">IF(Mass_sal_nette!K57&gt;0,Mass_sal_nette!K57/Nb_cpte!K57,"")</f>
        <v>1501.0986689425281</v>
      </c>
      <c r="L57" s="156">
        <f ca="1">IF(Mass_sal_nette!L57&gt;0,Mass_sal_nette!L57/Nb_cpte!L57,0)</f>
        <v>0</v>
      </c>
      <c r="M57" s="158">
        <f ca="1">IF(Mass_sal_nette!M57&gt;0,Mass_sal_nette!M57/Nb_cpte!M57,0)</f>
        <v>0</v>
      </c>
      <c r="N57" s="156">
        <f ca="1">IF(Mass_sal_nette!N57&gt;0,Mass_sal_nette!N57/Nb_cpte!N57,"")</f>
        <v>1122.1002054595235</v>
      </c>
      <c r="O57" s="159">
        <f ca="1">IF(Mass_sal_nette!O57&gt;0,Mass_sal_nette!O57/Nb_cpte!O57,"")</f>
        <v>289.26380370274177</v>
      </c>
      <c r="P57" s="160">
        <f ca="1">IF(Mass_sal_nette!P57&gt;0,Mass_sal_nette!P57/Nb_cpte!P57,"")</f>
        <v>520.81232584605209</v>
      </c>
      <c r="Q57" s="161">
        <f ca="1">IF(Mass_sal_nette!Q57&gt;0,Mass_sal_nette!Q57/Nb_cpte!Q57,"")</f>
        <v>536.3004387226099</v>
      </c>
      <c r="R57" s="161">
        <f ca="1">IF(Mass_sal_nette!R57&gt;0,Mass_sal_nette!R57/Nb_cpte!R57,"")</f>
        <v>1140.8674214032221</v>
      </c>
      <c r="S57" s="161">
        <f ca="1">IF(Mass_sal_nette!S57&gt;0,Mass_sal_nette!S57/Nb_cpte!S57,0)</f>
        <v>0</v>
      </c>
      <c r="T57" s="161">
        <f ca="1">IF(Mass_sal_nette!T57&gt;0,Mass_sal_nette!T57/Nb_cpte!T57,"")</f>
        <v>479.11018152092834</v>
      </c>
      <c r="U57" s="161">
        <f ca="1">IF(Mass_sal_nette!U57&gt;0,Mass_sal_nette!U57/Nb_cpte!U57,"")</f>
        <v>1319.9649784907149</v>
      </c>
      <c r="V57" s="161">
        <f ca="1">IF(Mass_sal_nette!V57&gt;0,Mass_sal_nette!V57/Nb_cpte!V57,0)</f>
        <v>0</v>
      </c>
      <c r="W57" s="161">
        <f ca="1">IF(Mass_sal_nette!W57&gt;0,Mass_sal_nette!W57/Nb_cpte!W57,0)</f>
        <v>1500.1196822537088</v>
      </c>
      <c r="X57" s="161">
        <f ca="1">IF(Mass_sal_nette!X57&gt;0,Mass_sal_nette!X57/Nb_cpte!X57,"")</f>
        <v>1973.1167576876896</v>
      </c>
      <c r="Y57" s="162">
        <f ca="1">IF(Mass_sal_nette!Y57&gt;0,Mass_sal_nette!Y57/Nb_cpte!Y57,"")</f>
        <v>1415.1731790345416</v>
      </c>
    </row>
    <row r="58" spans="1:25" x14ac:dyDescent="0.2">
      <c r="A58" s="20">
        <v>42916</v>
      </c>
      <c r="B58" s="138">
        <f ca="1">IF(Mass_sal_nette!B58&gt;0,Mass_sal_nette!B58/Nb_cpte!B58,"")</f>
        <v>784.17614949144513</v>
      </c>
      <c r="C58" s="138">
        <f ca="1">IF(Mass_sal_nette!C58&gt;0,Mass_sal_nette!C58/Nb_cpte!C58,"")</f>
        <v>629.50739906090985</v>
      </c>
      <c r="D58" s="141">
        <f ca="1">IF(Mass_sal_nette!D58&gt;0,Mass_sal_nette!D58/Nb_cpte!D58,"")</f>
        <v>583.41106524280394</v>
      </c>
      <c r="E58" s="141">
        <f ca="1">IF(Mass_sal_nette!E58&gt;0,Mass_sal_nette!E58/Nb_cpte!E58,"")</f>
        <v>1127.9051662136008</v>
      </c>
      <c r="F58" s="141">
        <f ca="1">IF(Mass_sal_nette!F58&gt;0,Mass_sal_nette!F58/Nb_cpte!F58,"")</f>
        <v>1497.6024926467487</v>
      </c>
      <c r="G58" s="140">
        <f ca="1">IF(Mass_sal_nette!G58&gt;0,Mass_sal_nette!G58/Nb_cpte!G58,"")</f>
        <v>571.77941970539985</v>
      </c>
      <c r="H58" s="141">
        <f ca="1">IF(Mass_sal_nette!H58&gt;0,Mass_sal_nette!H58/Nb_cpte!H58,"")</f>
        <v>775.865138490753</v>
      </c>
      <c r="I58" s="141">
        <f ca="1">IF(Mass_sal_nette!I58&gt;0,Mass_sal_nette!I58/Nb_cpte!I58,"")</f>
        <v>642.83411353371287</v>
      </c>
      <c r="J58" s="142">
        <f ca="1">IF(Mass_sal_nette!J58&gt;0,Mass_sal_nette!J58/Nb_cpte!J58,"")</f>
        <v>492.0040712084633</v>
      </c>
      <c r="K58" s="141">
        <f ca="1">IF(Mass_sal_nette!K58&gt;0,Mass_sal_nette!K58/Nb_cpte!K58,"")</f>
        <v>1487.5343824372442</v>
      </c>
      <c r="L58" s="141">
        <f ca="1">IF(Mass_sal_nette!L58&gt;0,Mass_sal_nette!L58/Nb_cpte!L58,0)</f>
        <v>0</v>
      </c>
      <c r="M58" s="142">
        <f ca="1">IF(Mass_sal_nette!M58&gt;0,Mass_sal_nette!M58/Nb_cpte!M58,0)</f>
        <v>0</v>
      </c>
      <c r="N58" s="141">
        <f ca="1">IF(Mass_sal_nette!N58&gt;0,Mass_sal_nette!N58/Nb_cpte!N58,"")</f>
        <v>1128.5550412724961</v>
      </c>
      <c r="O58" s="143">
        <f ca="1">IF(Mass_sal_nette!O58&gt;0,Mass_sal_nette!O58/Nb_cpte!O58,"")</f>
        <v>291.24995130834378</v>
      </c>
      <c r="P58" s="144">
        <f ca="1">IF(Mass_sal_nette!P58&gt;0,Mass_sal_nette!P58/Nb_cpte!P58,"")</f>
        <v>545.14707326227267</v>
      </c>
      <c r="Q58" s="145">
        <f ca="1">IF(Mass_sal_nette!Q58&gt;0,Mass_sal_nette!Q58/Nb_cpte!Q58,"")</f>
        <v>537.17796974681505</v>
      </c>
      <c r="R58" s="145">
        <f ca="1">IF(Mass_sal_nette!R58&gt;0,Mass_sal_nette!R58/Nb_cpte!R58,"")</f>
        <v>1141.2819679819984</v>
      </c>
      <c r="S58" s="145">
        <f ca="1">IF(Mass_sal_nette!S58&gt;0,Mass_sal_nette!S58/Nb_cpte!S58,0)</f>
        <v>0</v>
      </c>
      <c r="T58" s="145">
        <f ca="1">IF(Mass_sal_nette!T58&gt;0,Mass_sal_nette!T58/Nb_cpte!T58,"")</f>
        <v>471.02392557587348</v>
      </c>
      <c r="U58" s="145">
        <f ca="1">IF(Mass_sal_nette!U58&gt;0,Mass_sal_nette!U58/Nb_cpte!U58,"")</f>
        <v>1328.275794571266</v>
      </c>
      <c r="V58" s="145">
        <f ca="1">IF(Mass_sal_nette!V58&gt;0,Mass_sal_nette!V58/Nb_cpte!V58,0)</f>
        <v>0</v>
      </c>
      <c r="W58" s="145">
        <f ca="1">IF(Mass_sal_nette!W58&gt;0,Mass_sal_nette!W58/Nb_cpte!W58,0)</f>
        <v>1487.2060823057764</v>
      </c>
      <c r="X58" s="145">
        <f ca="1">IF(Mass_sal_nette!X58&gt;0,Mass_sal_nette!X58/Nb_cpte!X58,"")</f>
        <v>1825.7513453530171</v>
      </c>
      <c r="Y58" s="146">
        <f ca="1">IF(Mass_sal_nette!Y58&gt;0,Mass_sal_nette!Y58/Nb_cpte!Y58,"")</f>
        <v>1382.7588940721962</v>
      </c>
    </row>
    <row r="59" spans="1:25" x14ac:dyDescent="0.2">
      <c r="A59" s="20">
        <v>43008</v>
      </c>
      <c r="B59" s="138">
        <f ca="1">IF(Mass_sal_nette!B59&gt;0,Mass_sal_nette!B59/Nb_cpte!B59,"")</f>
        <v>783.65961375664244</v>
      </c>
      <c r="C59" s="138">
        <f ca="1">IF(Mass_sal_nette!C59&gt;0,Mass_sal_nette!C59/Nb_cpte!C59,"")</f>
        <v>628.47455887959745</v>
      </c>
      <c r="D59" s="141">
        <f ca="1">IF(Mass_sal_nette!D59&gt;0,Mass_sal_nette!D59/Nb_cpte!D59,"")</f>
        <v>582.26694684169433</v>
      </c>
      <c r="E59" s="141">
        <f ca="1">IF(Mass_sal_nette!E59&gt;0,Mass_sal_nette!E59/Nb_cpte!E59,"")</f>
        <v>1128.90907668404</v>
      </c>
      <c r="F59" s="141">
        <f ca="1">IF(Mass_sal_nette!F59&gt;0,Mass_sal_nette!F59/Nb_cpte!F59,"")</f>
        <v>1487.4137040004771</v>
      </c>
      <c r="G59" s="140">
        <f ca="1">IF(Mass_sal_nette!G59&gt;0,Mass_sal_nette!G59/Nb_cpte!G59,"")</f>
        <v>572.68713855874182</v>
      </c>
      <c r="H59" s="141">
        <f ca="1">IF(Mass_sal_nette!H59&gt;0,Mass_sal_nette!H59/Nb_cpte!H59,"")</f>
        <v>771.03310704825719</v>
      </c>
      <c r="I59" s="141">
        <f ca="1">IF(Mass_sal_nette!I59&gt;0,Mass_sal_nette!I59/Nb_cpte!I59,"")</f>
        <v>634.53018059860324</v>
      </c>
      <c r="J59" s="142">
        <f ca="1">IF(Mass_sal_nette!J59&gt;0,Mass_sal_nette!J59/Nb_cpte!J59,"")</f>
        <v>484.30760441534017</v>
      </c>
      <c r="K59" s="141">
        <f ca="1">IF(Mass_sal_nette!K59&gt;0,Mass_sal_nette!K59/Nb_cpte!K59,"")</f>
        <v>1478.8644908834833</v>
      </c>
      <c r="L59" s="141">
        <f ca="1">IF(Mass_sal_nette!L59&gt;0,Mass_sal_nette!L59/Nb_cpte!L59,0)</f>
        <v>0</v>
      </c>
      <c r="M59" s="142">
        <f ca="1">IF(Mass_sal_nette!M59&gt;0,Mass_sal_nette!M59/Nb_cpte!M59,0)</f>
        <v>0</v>
      </c>
      <c r="N59" s="141">
        <f ca="1">IF(Mass_sal_nette!N59&gt;0,Mass_sal_nette!N59/Nb_cpte!N59,"")</f>
        <v>1128.8672790576586</v>
      </c>
      <c r="O59" s="143">
        <f ca="1">IF(Mass_sal_nette!O59&gt;0,Mass_sal_nette!O59/Nb_cpte!O59,"")</f>
        <v>288.66005970548366</v>
      </c>
      <c r="P59" s="144">
        <f ca="1">IF(Mass_sal_nette!P59&gt;0,Mass_sal_nette!P59/Nb_cpte!P59,"")</f>
        <v>560.72349885453116</v>
      </c>
      <c r="Q59" s="145">
        <f ca="1">IF(Mass_sal_nette!Q59&gt;0,Mass_sal_nette!Q59/Nb_cpte!Q59,"")</f>
        <v>535.5292831593091</v>
      </c>
      <c r="R59" s="145">
        <f ca="1">IF(Mass_sal_nette!R59&gt;0,Mass_sal_nette!R59/Nb_cpte!R59,"")</f>
        <v>1146.2036901747356</v>
      </c>
      <c r="S59" s="145">
        <f ca="1">IF(Mass_sal_nette!S59&gt;0,Mass_sal_nette!S59/Nb_cpte!S59,0)</f>
        <v>0</v>
      </c>
      <c r="T59" s="145">
        <f ca="1">IF(Mass_sal_nette!T59&gt;0,Mass_sal_nette!T59/Nb_cpte!T59,"")</f>
        <v>470.1148650302037</v>
      </c>
      <c r="U59" s="145">
        <f ca="1">IF(Mass_sal_nette!U59&gt;0,Mass_sal_nette!U59/Nb_cpte!U59,"")</f>
        <v>1340.5956415105279</v>
      </c>
      <c r="V59" s="145">
        <f ca="1">IF(Mass_sal_nette!V59&gt;0,Mass_sal_nette!V59/Nb_cpte!V59,0)</f>
        <v>0</v>
      </c>
      <c r="W59" s="145">
        <f ca="1">IF(Mass_sal_nette!W59&gt;0,Mass_sal_nette!W59/Nb_cpte!W59,0)</f>
        <v>1481.3371871209395</v>
      </c>
      <c r="X59" s="145">
        <f ca="1">IF(Mass_sal_nette!X59&gt;0,Mass_sal_nette!X59/Nb_cpte!X59,"")</f>
        <v>1521.1373996602426</v>
      </c>
      <c r="Y59" s="146">
        <f ca="1">IF(Mass_sal_nette!Y59&gt;0,Mass_sal_nette!Y59/Nb_cpte!Y59,"")</f>
        <v>1407.407480494868</v>
      </c>
    </row>
    <row r="60" spans="1:25" ht="12" thickBot="1" x14ac:dyDescent="0.25">
      <c r="A60" s="20">
        <v>43100</v>
      </c>
      <c r="B60" s="138">
        <f ca="1">IF(Mass_sal_nette!B60&gt;0,Mass_sal_nette!B60/Nb_cpte!B60,"")</f>
        <v>784.41943880476526</v>
      </c>
      <c r="C60" s="138">
        <f ca="1">IF(Mass_sal_nette!C60&gt;0,Mass_sal_nette!C60/Nb_cpte!C60,"")</f>
        <v>625.88998827076523</v>
      </c>
      <c r="D60" s="141">
        <f ca="1">IF(Mass_sal_nette!D60&gt;0,Mass_sal_nette!D60/Nb_cpte!D60,"")</f>
        <v>579.14835732950644</v>
      </c>
      <c r="E60" s="141">
        <f ca="1">IF(Mass_sal_nette!E60&gt;0,Mass_sal_nette!E60/Nb_cpte!E60,"")</f>
        <v>1141.3728772257332</v>
      </c>
      <c r="F60" s="141">
        <f ca="1">IF(Mass_sal_nette!F60&gt;0,Mass_sal_nette!F60/Nb_cpte!F60,"")</f>
        <v>1495.7642655034799</v>
      </c>
      <c r="G60" s="140">
        <f ca="1">IF(Mass_sal_nette!G60&gt;0,Mass_sal_nette!G60/Nb_cpte!G60,"")</f>
        <v>570.05904798398763</v>
      </c>
      <c r="H60" s="141">
        <f ca="1">IF(Mass_sal_nette!H60&gt;0,Mass_sal_nette!H60/Nb_cpte!H60,"")</f>
        <v>778.97187971702431</v>
      </c>
      <c r="I60" s="141">
        <f ca="1">IF(Mass_sal_nette!I60&gt;0,Mass_sal_nette!I60/Nb_cpte!I60,"")</f>
        <v>633.23827437694149</v>
      </c>
      <c r="J60" s="142">
        <f ca="1">IF(Mass_sal_nette!J60&gt;0,Mass_sal_nette!J60/Nb_cpte!J60,"")</f>
        <v>485.6733921375212</v>
      </c>
      <c r="K60" s="141">
        <f ca="1">IF(Mass_sal_nette!K60&gt;0,Mass_sal_nette!K60/Nb_cpte!K60,"")</f>
        <v>1496.4024997547181</v>
      </c>
      <c r="L60" s="141">
        <f ca="1">IF(Mass_sal_nette!L60&gt;0,Mass_sal_nette!L60/Nb_cpte!L60,0)</f>
        <v>0</v>
      </c>
      <c r="M60" s="142">
        <f ca="1">IF(Mass_sal_nette!M60&gt;0,Mass_sal_nette!M60/Nb_cpte!M60,0)</f>
        <v>0</v>
      </c>
      <c r="N60" s="141">
        <f ca="1">IF(Mass_sal_nette!N60&gt;0,Mass_sal_nette!N60/Nb_cpte!N60,"")</f>
        <v>1141.0996613487262</v>
      </c>
      <c r="O60" s="143">
        <f ca="1">IF(Mass_sal_nette!O60&gt;0,Mass_sal_nette!O60/Nb_cpte!O60,"")</f>
        <v>288.58357192822513</v>
      </c>
      <c r="P60" s="144">
        <f ca="1">IF(Mass_sal_nette!P60&gt;0,Mass_sal_nette!P60/Nb_cpte!P60,"")</f>
        <v>492.89453073606876</v>
      </c>
      <c r="Q60" s="145">
        <f ca="1">IF(Mass_sal_nette!Q60&gt;0,Mass_sal_nette!Q60/Nb_cpte!Q60,"")</f>
        <v>537.5215650821516</v>
      </c>
      <c r="R60" s="145">
        <f ca="1">IF(Mass_sal_nette!R60&gt;0,Mass_sal_nette!R60/Nb_cpte!R60,"")</f>
        <v>1154.4970958187546</v>
      </c>
      <c r="S60" s="145">
        <f ca="1">IF(Mass_sal_nette!S60&gt;0,Mass_sal_nette!S60/Nb_cpte!S60,0)</f>
        <v>0</v>
      </c>
      <c r="T60" s="145">
        <f ca="1">IF(Mass_sal_nette!T60&gt;0,Mass_sal_nette!T60/Nb_cpte!T60,"")</f>
        <v>466.87250804200994</v>
      </c>
      <c r="U60" s="145">
        <f ca="1">IF(Mass_sal_nette!U60&gt;0,Mass_sal_nette!U60/Nb_cpte!U60,"")</f>
        <v>1351.446874028243</v>
      </c>
      <c r="V60" s="145">
        <f ca="1">IF(Mass_sal_nette!V60&gt;0,Mass_sal_nette!V60/Nb_cpte!V60,0)</f>
        <v>0</v>
      </c>
      <c r="W60" s="145">
        <f ca="1">IF(Mass_sal_nette!W60&gt;0,Mass_sal_nette!W60/Nb_cpte!W60,0)</f>
        <v>1502.3832249675816</v>
      </c>
      <c r="X60" s="145">
        <f ca="1">IF(Mass_sal_nette!X60&gt;0,Mass_sal_nette!X60/Nb_cpte!X60,"")</f>
        <v>1852.4608512899333</v>
      </c>
      <c r="Y60" s="146">
        <f ca="1">IF(Mass_sal_nette!Y60&gt;0,Mass_sal_nette!Y60/Nb_cpte!Y60,"")</f>
        <v>1416.6610651110966</v>
      </c>
    </row>
    <row r="61" spans="1:25" x14ac:dyDescent="0.2">
      <c r="A61" s="14">
        <v>43190</v>
      </c>
      <c r="B61" s="155">
        <f ca="1">IF(Mass_sal_nette!B61&gt;0,Mass_sal_nette!B61/Nb_cpte!B61,"")</f>
        <v>791.25905015471199</v>
      </c>
      <c r="C61" s="155">
        <f ca="1">IF(Mass_sal_nette!C61&gt;0,Mass_sal_nette!C61/Nb_cpte!C61,"")</f>
        <v>631.51512931510001</v>
      </c>
      <c r="D61" s="156">
        <f ca="1">IF(Mass_sal_nette!D61&gt;0,Mass_sal_nette!D61/Nb_cpte!D61,"")</f>
        <v>584.64208694852266</v>
      </c>
      <c r="E61" s="156">
        <f ca="1">IF(Mass_sal_nette!E61&gt;0,Mass_sal_nette!E61/Nb_cpte!E61,"")</f>
        <v>1149.3421565184885</v>
      </c>
      <c r="F61" s="156">
        <f ca="1">IF(Mass_sal_nette!F61&gt;0,Mass_sal_nette!F61/Nb_cpte!F61,"")</f>
        <v>1497.1989734032584</v>
      </c>
      <c r="G61" s="157">
        <f ca="1">IF(Mass_sal_nette!G61&gt;0,Mass_sal_nette!G61/Nb_cpte!G61,"")</f>
        <v>575.06031198126902</v>
      </c>
      <c r="H61" s="156">
        <f ca="1">IF(Mass_sal_nette!H61&gt;0,Mass_sal_nette!H61/Nb_cpte!H61,"")</f>
        <v>782.57911032421475</v>
      </c>
      <c r="I61" s="156">
        <f ca="1">IF(Mass_sal_nette!I61&gt;0,Mass_sal_nette!I61/Nb_cpte!I61,"")</f>
        <v>622.59440284497123</v>
      </c>
      <c r="J61" s="158">
        <f ca="1">IF(Mass_sal_nette!J61&gt;0,Mass_sal_nette!J61/Nb_cpte!J61,"")</f>
        <v>481.1308316138709</v>
      </c>
      <c r="K61" s="156">
        <f ca="1">IF(Mass_sal_nette!K61&gt;0,Mass_sal_nette!K61/Nb_cpte!K61,"")</f>
        <v>1494.7051075986344</v>
      </c>
      <c r="L61" s="156">
        <f ca="1">IF(Mass_sal_nette!L61&gt;0,Mass_sal_nette!L61/Nb_cpte!L61,0)</f>
        <v>0</v>
      </c>
      <c r="M61" s="158">
        <f ca="1">IF(Mass_sal_nette!M61&gt;0,Mass_sal_nette!M61/Nb_cpte!M61,0)</f>
        <v>0</v>
      </c>
      <c r="N61" s="156">
        <f ca="1">IF(Mass_sal_nette!N61&gt;0,Mass_sal_nette!N61/Nb_cpte!N61,"")</f>
        <v>1148.9162385098546</v>
      </c>
      <c r="O61" s="159">
        <f ca="1">IF(Mass_sal_nette!O61&gt;0,Mass_sal_nette!O61/Nb_cpte!O61,"")</f>
        <v>265.71876068192154</v>
      </c>
      <c r="P61" s="160">
        <f ca="1">IF(Mass_sal_nette!P61&gt;0,Mass_sal_nette!P61/Nb_cpte!P61,"")</f>
        <v>401.52299323696565</v>
      </c>
      <c r="Q61" s="161">
        <f ca="1">IF(Mass_sal_nette!Q61&gt;0,Mass_sal_nette!Q61/Nb_cpte!Q61,"")</f>
        <v>545.47537494723645</v>
      </c>
      <c r="R61" s="161">
        <f ca="1">IF(Mass_sal_nette!R61&gt;0,Mass_sal_nette!R61/Nb_cpte!R61,"")</f>
        <v>1158.0999496483773</v>
      </c>
      <c r="S61" s="161">
        <f ca="1">IF(Mass_sal_nette!S61&gt;0,Mass_sal_nette!S61/Nb_cpte!S61,0)</f>
        <v>0</v>
      </c>
      <c r="T61" s="161">
        <f ca="1">IF(Mass_sal_nette!T61&gt;0,Mass_sal_nette!T61/Nb_cpte!T61,"")</f>
        <v>466.08893962435201</v>
      </c>
      <c r="U61" s="161">
        <f ca="1">IF(Mass_sal_nette!U61&gt;0,Mass_sal_nette!U61/Nb_cpte!U61,"")</f>
        <v>1359.9542503295479</v>
      </c>
      <c r="V61" s="161">
        <f ca="1">IF(Mass_sal_nette!V61&gt;0,Mass_sal_nette!V61/Nb_cpte!V61,0)</f>
        <v>0</v>
      </c>
      <c r="W61" s="161">
        <f ca="1">IF(Mass_sal_nette!W61&gt;0,Mass_sal_nette!W61/Nb_cpte!W61,0)</f>
        <v>1492.555528623476</v>
      </c>
      <c r="X61" s="161">
        <f ca="1">IF(Mass_sal_nette!X61&gt;0,Mass_sal_nette!X61/Nb_cpte!X61,"")</f>
        <v>1934.1377759542688</v>
      </c>
      <c r="Y61" s="162">
        <f ca="1">IF(Mass_sal_nette!Y61&gt;0,Mass_sal_nette!Y61/Nb_cpte!Y61,"")</f>
        <v>1393.6263192627</v>
      </c>
    </row>
    <row r="62" spans="1:25" x14ac:dyDescent="0.2">
      <c r="A62" s="20">
        <v>43281</v>
      </c>
      <c r="B62" s="138">
        <f ca="1">IF(Mass_sal_nette!B62&gt;0,Mass_sal_nette!B62/Nb_cpte!B62,"")</f>
        <v>791.15701506083883</v>
      </c>
      <c r="C62" s="138">
        <f ca="1">IF(Mass_sal_nette!C62&gt;0,Mass_sal_nette!C62/Nb_cpte!C62,"")</f>
        <v>629.49338553763096</v>
      </c>
      <c r="D62" s="141">
        <f ca="1">IF(Mass_sal_nette!D62&gt;0,Mass_sal_nette!D62/Nb_cpte!D62,"")</f>
        <v>582.69664215110674</v>
      </c>
      <c r="E62" s="141">
        <f ca="1">IF(Mass_sal_nette!E62&gt;0,Mass_sal_nette!E62/Nb_cpte!E62,"")</f>
        <v>1157.7636713728398</v>
      </c>
      <c r="F62" s="141">
        <f ca="1">IF(Mass_sal_nette!F62&gt;0,Mass_sal_nette!F62/Nb_cpte!F62,"")</f>
        <v>1498.0876351548932</v>
      </c>
      <c r="G62" s="140">
        <f ca="1">IF(Mass_sal_nette!G62&gt;0,Mass_sal_nette!G62/Nb_cpte!G62,"")</f>
        <v>575.58014300643606</v>
      </c>
      <c r="H62" s="141">
        <f ca="1">IF(Mass_sal_nette!H62&gt;0,Mass_sal_nette!H62/Nb_cpte!H62,"")</f>
        <v>781.8293123598072</v>
      </c>
      <c r="I62" s="141">
        <f ca="1">IF(Mass_sal_nette!I62&gt;0,Mass_sal_nette!I62/Nb_cpte!I62,"")</f>
        <v>615.97557964899238</v>
      </c>
      <c r="J62" s="142">
        <f ca="1">IF(Mass_sal_nette!J62&gt;0,Mass_sal_nette!J62/Nb_cpte!J62,"")</f>
        <v>479.09165609900094</v>
      </c>
      <c r="K62" s="141">
        <f ca="1">IF(Mass_sal_nette!K62&gt;0,Mass_sal_nette!K62/Nb_cpte!K62,"")</f>
        <v>1494.8588841415672</v>
      </c>
      <c r="L62" s="141">
        <f ca="1">IF(Mass_sal_nette!L62&gt;0,Mass_sal_nette!L62/Nb_cpte!L62,0)</f>
        <v>0</v>
      </c>
      <c r="M62" s="142">
        <f ca="1">IF(Mass_sal_nette!M62&gt;0,Mass_sal_nette!M62/Nb_cpte!M62,0)</f>
        <v>0</v>
      </c>
      <c r="N62" s="141">
        <f ca="1">IF(Mass_sal_nette!N62&gt;0,Mass_sal_nette!N62/Nb_cpte!N62,"")</f>
        <v>1158.8623598830425</v>
      </c>
      <c r="O62" s="143">
        <f ca="1">IF(Mass_sal_nette!O62&gt;0,Mass_sal_nette!O62/Nb_cpte!O62,"")</f>
        <v>261.90808810893731</v>
      </c>
      <c r="P62" s="144">
        <f ca="1">IF(Mass_sal_nette!P62&gt;0,Mass_sal_nette!P62/Nb_cpte!P62,"")</f>
        <v>408.51555465938321</v>
      </c>
      <c r="Q62" s="145">
        <f ca="1">IF(Mass_sal_nette!Q62&gt;0,Mass_sal_nette!Q62/Nb_cpte!Q62,"")</f>
        <v>543.18211529889845</v>
      </c>
      <c r="R62" s="145">
        <f ca="1">IF(Mass_sal_nette!R62&gt;0,Mass_sal_nette!R62/Nb_cpte!R62,"")</f>
        <v>1164.8192769359496</v>
      </c>
      <c r="S62" s="145" t="str">
        <f ca="1">IF(Mass_sal_nette!S62&gt;0,Mass_sal_nette!S62/Nb_cpte!S62,"")</f>
        <v/>
      </c>
      <c r="T62" s="145">
        <f ca="1">IF(Mass_sal_nette!T62&gt;0,Mass_sal_nette!T62/Nb_cpte!T62,"")</f>
        <v>465.2591043439557</v>
      </c>
      <c r="U62" s="145">
        <f ca="1">IF(Mass_sal_nette!U62&gt;0,Mass_sal_nette!U62/Nb_cpte!U62,"")</f>
        <v>1371.323993143659</v>
      </c>
      <c r="V62" s="145">
        <f ca="1">IF(Mass_sal_nette!V62&gt;0,Mass_sal_nette!V62/Nb_cpte!V62,0)</f>
        <v>0</v>
      </c>
      <c r="W62" s="145">
        <f ca="1">IF(Mass_sal_nette!W62&gt;0,Mass_sal_nette!W62/Nb_cpte!W62,0)</f>
        <v>1495.466638044699</v>
      </c>
      <c r="X62" s="145">
        <f ca="1">IF(Mass_sal_nette!X62&gt;0,Mass_sal_nette!X62/Nb_cpte!X62,"")</f>
        <v>1965.1109301594695</v>
      </c>
      <c r="Y62" s="146">
        <f ca="1">IF(Mass_sal_nette!Y62&gt;0,Mass_sal_nette!Y62/Nb_cpte!Y62,"")</f>
        <v>1389.7903103481531</v>
      </c>
    </row>
    <row r="63" spans="1:25" s="164" customFormat="1" x14ac:dyDescent="0.2">
      <c r="A63" s="20">
        <v>43373</v>
      </c>
      <c r="B63" s="138">
        <f ca="1">IF(Mass_sal_nette!B63&gt;0,Mass_sal_nette!B63/Nb_cpte!B63,"")</f>
        <v>792.26777941991372</v>
      </c>
      <c r="C63" s="138">
        <f ca="1">IF(Mass_sal_nette!C63&gt;0,Mass_sal_nette!C63/Nb_cpte!C63,"")</f>
        <v>631.56809974107409</v>
      </c>
      <c r="D63" s="141">
        <f ca="1">IF(Mass_sal_nette!D63&gt;0,Mass_sal_nette!D63/Nb_cpte!D63,"")</f>
        <v>584.40736090131827</v>
      </c>
      <c r="E63" s="141">
        <f ca="1">IF(Mass_sal_nette!E63&gt;0,Mass_sal_nette!E63/Nb_cpte!E63,"")</f>
        <v>1157.5150456982328</v>
      </c>
      <c r="F63" s="141">
        <f ca="1">IF(Mass_sal_nette!F63&gt;0,Mass_sal_nette!F63/Nb_cpte!F63,"")</f>
        <v>1505.1264449803693</v>
      </c>
      <c r="G63" s="140">
        <f ca="1">IF(Mass_sal_nette!G63&gt;0,Mass_sal_nette!G63/Nb_cpte!G63,"")</f>
        <v>578.51354732036657</v>
      </c>
      <c r="H63" s="141">
        <f ca="1">IF(Mass_sal_nette!H63&gt;0,Mass_sal_nette!H63/Nb_cpte!H63,"")</f>
        <v>783.72637395517552</v>
      </c>
      <c r="I63" s="141">
        <f ca="1">IF(Mass_sal_nette!I63&gt;0,Mass_sal_nette!I63/Nb_cpte!I63,"")</f>
        <v>611.77024718128473</v>
      </c>
      <c r="J63" s="142">
        <f ca="1">IF(Mass_sal_nette!J63&gt;0,Mass_sal_nette!J63/Nb_cpte!J63,"")</f>
        <v>473.08013079278618</v>
      </c>
      <c r="K63" s="141">
        <f ca="1">IF(Mass_sal_nette!K63&gt;0,Mass_sal_nette!K63/Nb_cpte!K63,"")</f>
        <v>1505.2595857792564</v>
      </c>
      <c r="L63" s="141">
        <f ca="1">IF(Mass_sal_nette!L63&gt;0,Mass_sal_nette!L63/Nb_cpte!L63,0)</f>
        <v>0</v>
      </c>
      <c r="M63" s="142">
        <f ca="1">IF(Mass_sal_nette!M63&gt;0,Mass_sal_nette!M63/Nb_cpte!M63,0)</f>
        <v>0</v>
      </c>
      <c r="N63" s="141">
        <f ca="1">IF(Mass_sal_nette!N63&gt;0,Mass_sal_nette!N63/Nb_cpte!N63,"")</f>
        <v>1157.2512056957225</v>
      </c>
      <c r="O63" s="143">
        <f ca="1">IF(Mass_sal_nette!O63&gt;0,Mass_sal_nette!O63/Nb_cpte!O63,"")</f>
        <v>239.87967697971317</v>
      </c>
      <c r="P63" s="144">
        <f ca="1">IF(Mass_sal_nette!P63&gt;0,Mass_sal_nette!P63/Nb_cpte!P63,"")</f>
        <v>432.96540506183442</v>
      </c>
      <c r="Q63" s="145">
        <f ca="1">IF(Mass_sal_nette!Q63&gt;0,Mass_sal_nette!Q63/Nb_cpte!Q63,"")</f>
        <v>548.54304401837908</v>
      </c>
      <c r="R63" s="145">
        <f ca="1">IF(Mass_sal_nette!R63&gt;0,Mass_sal_nette!R63/Nb_cpte!R63,"")</f>
        <v>1176.1225997067277</v>
      </c>
      <c r="S63" s="145" t="str">
        <f ca="1">IF(Mass_sal_nette!S63&gt;0,Mass_sal_nette!S63/Nb_cpte!S63,"")</f>
        <v/>
      </c>
      <c r="T63" s="145">
        <f ca="1">IF(Mass_sal_nette!T63&gt;0,Mass_sal_nette!T63/Nb_cpte!T63,"")</f>
        <v>465.12286668719617</v>
      </c>
      <c r="U63" s="145">
        <f ca="1">IF(Mass_sal_nette!U63&gt;0,Mass_sal_nette!U63/Nb_cpte!U63,"")</f>
        <v>1393.6883366320546</v>
      </c>
      <c r="V63" s="145">
        <f ca="1">IF(Mass_sal_nette!V63&gt;0,Mass_sal_nette!V63/Nb_cpte!V63,0)</f>
        <v>0</v>
      </c>
      <c r="W63" s="145">
        <f ca="1">IF(Mass_sal_nette!W63&gt;0,Mass_sal_nette!W63/Nb_cpte!W63,0)</f>
        <v>1508.860030606776</v>
      </c>
      <c r="X63" s="145">
        <f ca="1">IF(Mass_sal_nette!X63&gt;0,Mass_sal_nette!X63/Nb_cpte!X63,"")</f>
        <v>1754.9451735812279</v>
      </c>
      <c r="Y63" s="146">
        <f ca="1">IF(Mass_sal_nette!Y63&gt;0,Mass_sal_nette!Y63/Nb_cpte!Y63,"")</f>
        <v>1384.1243927514049</v>
      </c>
    </row>
    <row r="64" spans="1:25" ht="12" thickBot="1" x14ac:dyDescent="0.25">
      <c r="A64" s="20">
        <v>43465</v>
      </c>
      <c r="B64" s="138">
        <f ca="1">IF(Mass_sal_nette!B64&gt;0,Mass_sal_nette!B64/Nb_cpte!B64,"")</f>
        <v>802.32929544314186</v>
      </c>
      <c r="C64" s="138">
        <f ca="1">IF(Mass_sal_nette!C64&gt;0,Mass_sal_nette!C64/Nb_cpte!C64,"")</f>
        <v>640.24237071773541</v>
      </c>
      <c r="D64" s="141">
        <f ca="1">IF(Mass_sal_nette!D64&gt;0,Mass_sal_nette!D64/Nb_cpte!D64,"")</f>
        <v>592.29413369805388</v>
      </c>
      <c r="E64" s="141">
        <f ca="1">IF(Mass_sal_nette!E64&gt;0,Mass_sal_nette!E64/Nb_cpte!E64,"")</f>
        <v>1174.8643675929377</v>
      </c>
      <c r="F64" s="141">
        <f ca="1">IF(Mass_sal_nette!F64&gt;0,Mass_sal_nette!F64/Nb_cpte!F64,"")</f>
        <v>1524.2888600225749</v>
      </c>
      <c r="G64" s="140">
        <f ca="1">IF(Mass_sal_nette!G64&gt;0,Mass_sal_nette!G64/Nb_cpte!G64,"")</f>
        <v>586.52872504240258</v>
      </c>
      <c r="H64" s="141">
        <f ca="1">IF(Mass_sal_nette!H64&gt;0,Mass_sal_nette!H64/Nb_cpte!H64,"")</f>
        <v>790.44004829784296</v>
      </c>
      <c r="I64" s="141">
        <f ca="1">IF(Mass_sal_nette!I64&gt;0,Mass_sal_nette!I64/Nb_cpte!I64,"")</f>
        <v>623.5479933051156</v>
      </c>
      <c r="J64" s="142">
        <f ca="1">IF(Mass_sal_nette!J64&gt;0,Mass_sal_nette!J64/Nb_cpte!J64,"")</f>
        <v>484.04882165405496</v>
      </c>
      <c r="K64" s="141">
        <f ca="1">IF(Mass_sal_nette!K64&gt;0,Mass_sal_nette!K64/Nb_cpte!K64,"")</f>
        <v>1527.7855968444157</v>
      </c>
      <c r="L64" s="141">
        <f ca="1">IF(Mass_sal_nette!L64&gt;0,Mass_sal_nette!L64/Nb_cpte!L64,0)</f>
        <v>0</v>
      </c>
      <c r="M64" s="142">
        <f ca="1">IF(Mass_sal_nette!M64&gt;0,Mass_sal_nette!M64/Nb_cpte!M64,0)</f>
        <v>0</v>
      </c>
      <c r="N64" s="141">
        <f ca="1">IF(Mass_sal_nette!N64&gt;0,Mass_sal_nette!N64/Nb_cpte!N64,"")</f>
        <v>1174.5016630289126</v>
      </c>
      <c r="O64" s="143">
        <f ca="1">IF(Mass_sal_nette!O64&gt;0,Mass_sal_nette!O64/Nb_cpte!O64,"")</f>
        <v>257.88991928239773</v>
      </c>
      <c r="P64" s="144">
        <f ca="1">IF(Mass_sal_nette!P64&gt;0,Mass_sal_nette!P64/Nb_cpte!P64,"")</f>
        <v>316.73952601522035</v>
      </c>
      <c r="Q64" s="145">
        <f ca="1">IF(Mass_sal_nette!Q64&gt;0,Mass_sal_nette!Q64/Nb_cpte!Q64,"")</f>
        <v>554.48827475441271</v>
      </c>
      <c r="R64" s="145">
        <f ca="1">IF(Mass_sal_nette!R64&gt;0,Mass_sal_nette!R64/Nb_cpte!R64,"")</f>
        <v>1202.9716526631007</v>
      </c>
      <c r="S64" s="145" t="str">
        <f ca="1">IF(Mass_sal_nette!S64&gt;0,Mass_sal_nette!S64/Nb_cpte!S64,"")</f>
        <v/>
      </c>
      <c r="T64" s="145">
        <f ca="1">IF(Mass_sal_nette!T64&gt;0,Mass_sal_nette!T64/Nb_cpte!T64,"")</f>
        <v>473.5247998495102</v>
      </c>
      <c r="U64" s="145">
        <f ca="1">IF(Mass_sal_nette!U64&gt;0,Mass_sal_nette!U64/Nb_cpte!U64,"")</f>
        <v>1437.1862446463738</v>
      </c>
      <c r="V64" s="145">
        <f ca="1">IF(Mass_sal_nette!V64&gt;0,Mass_sal_nette!V64/Nb_cpte!V64,0)</f>
        <v>0</v>
      </c>
      <c r="W64" s="145">
        <f ca="1">IF(Mass_sal_nette!W64&gt;0,Mass_sal_nette!W64/Nb_cpte!W64,0)</f>
        <v>1535.8718724932141</v>
      </c>
      <c r="X64" s="145">
        <f ca="1">IF(Mass_sal_nette!X64&gt;0,Mass_sal_nette!X64/Nb_cpte!X64,"")</f>
        <v>1884.3431414940153</v>
      </c>
      <c r="Y64" s="146">
        <f ca="1">IF(Mass_sal_nette!Y64&gt;0,Mass_sal_nette!Y64/Nb_cpte!Y64,"")</f>
        <v>1387.2209544244809</v>
      </c>
    </row>
    <row r="65" spans="1:25" x14ac:dyDescent="0.2">
      <c r="A65" s="14">
        <v>43555</v>
      </c>
      <c r="B65" s="155">
        <f ca="1">IF(Mass_sal_nette!B65&gt;0,Mass_sal_nette!B65/Nb_cpte!B65,"")</f>
        <v>804.0929961650387</v>
      </c>
      <c r="C65" s="155">
        <f ca="1">IF(Mass_sal_nette!C65&gt;0,Mass_sal_nette!C65/Nb_cpte!C65,"")</f>
        <v>641.26163542579923</v>
      </c>
      <c r="D65" s="156">
        <f ca="1">IF(Mass_sal_nette!D65&gt;0,Mass_sal_nette!D65/Nb_cpte!D65,"")</f>
        <v>593.22827254038202</v>
      </c>
      <c r="E65" s="156">
        <f ca="1">IF(Mass_sal_nette!E65&gt;0,Mass_sal_nette!E65/Nb_cpte!E65,"")</f>
        <v>1181.4075233766237</v>
      </c>
      <c r="F65" s="156">
        <f ca="1">IF(Mass_sal_nette!F65&gt;0,Mass_sal_nette!F65/Nb_cpte!F65,"")</f>
        <v>1527.2397877154049</v>
      </c>
      <c r="G65" s="157">
        <f ca="1">IF(Mass_sal_nette!G65&gt;0,Mass_sal_nette!G65/Nb_cpte!G65,"")</f>
        <v>586.00030896147075</v>
      </c>
      <c r="H65" s="156">
        <f ca="1">IF(Mass_sal_nette!H65&gt;0,Mass_sal_nette!H65/Nb_cpte!H65,"")</f>
        <v>780.42185310311731</v>
      </c>
      <c r="I65" s="156">
        <f ca="1">IF(Mass_sal_nette!I65&gt;0,Mass_sal_nette!I65/Nb_cpte!I65,"")</f>
        <v>619.10069356029067</v>
      </c>
      <c r="J65" s="158">
        <f ca="1">IF(Mass_sal_nette!J65&gt;0,Mass_sal_nette!J65/Nb_cpte!J65,"")</f>
        <v>490.40773242833188</v>
      </c>
      <c r="K65" s="156">
        <f ca="1">IF(Mass_sal_nette!K65&gt;0,Mass_sal_nette!K65/Nb_cpte!K65,"")</f>
        <v>1527.5523625897993</v>
      </c>
      <c r="L65" s="156">
        <f ca="1">IF(Mass_sal_nette!L65&gt;0,Mass_sal_nette!L65/Nb_cpte!L65,0)</f>
        <v>0</v>
      </c>
      <c r="M65" s="158">
        <f ca="1">IF(Mass_sal_nette!M65&gt;0,Mass_sal_nette!M65/Nb_cpte!M65,0)</f>
        <v>0</v>
      </c>
      <c r="N65" s="156">
        <f ca="1">IF(Mass_sal_nette!N65&gt;0,Mass_sal_nette!N65/Nb_cpte!N65,"")</f>
        <v>1181.0546937573974</v>
      </c>
      <c r="O65" s="159">
        <f ca="1">IF(Mass_sal_nette!O65&gt;0,Mass_sal_nette!O65/Nb_cpte!O65,"")</f>
        <v>284.3308015284349</v>
      </c>
      <c r="P65" s="160">
        <f ca="1">IF(Mass_sal_nette!P65&gt;0,Mass_sal_nette!P65/Nb_cpte!P65,"")</f>
        <v>381.59460299038801</v>
      </c>
      <c r="Q65" s="161">
        <f ca="1">IF(Mass_sal_nette!Q65&gt;0,Mass_sal_nette!Q65/Nb_cpte!Q65,"")</f>
        <v>553.25332936617031</v>
      </c>
      <c r="R65" s="161">
        <f ca="1">IF(Mass_sal_nette!R65&gt;0,Mass_sal_nette!R65/Nb_cpte!R65,"")</f>
        <v>1221.1690144268628</v>
      </c>
      <c r="S65" s="161">
        <f ca="1">IF(Mass_sal_nette!S65&gt;0,Mass_sal_nette!S65/Nb_cpte!S65,0)</f>
        <v>0</v>
      </c>
      <c r="T65" s="161">
        <f ca="1">IF(Mass_sal_nette!T65&gt;0,Mass_sal_nette!T65/Nb_cpte!T65,"")</f>
        <v>466.01771523586166</v>
      </c>
      <c r="U65" s="161">
        <f ca="1">IF(Mass_sal_nette!U65&gt;0,Mass_sal_nette!U65/Nb_cpte!U65,"")</f>
        <v>1520.3180493404707</v>
      </c>
      <c r="V65" s="161">
        <f ca="1">IF(Mass_sal_nette!V65&gt;0,Mass_sal_nette!V65/Nb_cpte!V65,0)</f>
        <v>0</v>
      </c>
      <c r="W65" s="161">
        <f ca="1">IF(Mass_sal_nette!W65&gt;0,Mass_sal_nette!W65/Nb_cpte!W65,0)</f>
        <v>1525.1533025247486</v>
      </c>
      <c r="X65" s="161" t="str">
        <f ca="1">IF(Mass_sal_nette!X65&gt;0,Mass_sal_nette!X65/Nb_cpte!X65,"")</f>
        <v/>
      </c>
      <c r="Y65" s="162">
        <f ca="1">IF(Mass_sal_nette!Y65&gt;0,Mass_sal_nette!Y65/Nb_cpte!Y65,"")</f>
        <v>1401.0455812049022</v>
      </c>
    </row>
    <row r="66" spans="1:25" x14ac:dyDescent="0.2">
      <c r="A66" s="20">
        <v>43646</v>
      </c>
      <c r="B66" s="186">
        <f ca="1">IF(Mass_sal_nette!B66&gt;0,Mass_sal_nette!B66/Nb_cpte!B66,"")</f>
        <v>916.56722845490754</v>
      </c>
      <c r="C66" s="186">
        <f ca="1">IF(Mass_sal_nette!C66&gt;0,Mass_sal_nette!C66/Nb_cpte!C66,"")</f>
        <v>915.60902712062671</v>
      </c>
      <c r="D66" s="187">
        <f ca="1">IF(Mass_sal_nette!D66&gt;0,Mass_sal_nette!D66/Nb_cpte!D66,"")</f>
        <v>913.83922289737961</v>
      </c>
      <c r="E66" s="187">
        <f ca="1">IF(Mass_sal_nette!E66&gt;0,Mass_sal_nette!E66/Nb_cpte!E66,"")</f>
        <v>933.38485320794507</v>
      </c>
      <c r="F66" s="187">
        <f ca="1">IF(Mass_sal_nette!F66&gt;0,Mass_sal_nette!F66/Nb_cpte!F66,"")</f>
        <v>1234.1397446426176</v>
      </c>
      <c r="G66" s="188" t="str">
        <f ca="1">IF(Mass_sal_nette!G66&gt;0,Mass_sal_nette!G66/Nb_cpte!G66,"")</f>
        <v/>
      </c>
      <c r="H66" s="187">
        <f ca="1">IF(Mass_sal_nette!H66&gt;0,Mass_sal_nette!H66/Nb_cpte!H66,"")</f>
        <v>790.84751010198727</v>
      </c>
      <c r="I66" s="187">
        <f ca="1">IF(Mass_sal_nette!I66&gt;0,Mass_sal_nette!I66/Nb_cpte!I66,"")</f>
        <v>947.02770543577731</v>
      </c>
      <c r="J66" s="189">
        <f ca="1">IF(Mass_sal_nette!J66&gt;0,Mass_sal_nette!J66/Nb_cpte!J66,"")</f>
        <v>515.59905121218048</v>
      </c>
      <c r="K66" s="187">
        <f ca="1">IF(Mass_sal_nette!K66&gt;0,Mass_sal_nette!K66/Nb_cpte!K66,"")</f>
        <v>177.57340319132609</v>
      </c>
      <c r="L66" s="187">
        <f ca="1">IF(Mass_sal_nette!L66&gt;0,Mass_sal_nette!L66/Nb_cpte!L66,0)</f>
        <v>0</v>
      </c>
      <c r="M66" s="189">
        <f ca="1">IF(Mass_sal_nette!M66&gt;0,Mass_sal_nette!M66/Nb_cpte!M66,0)</f>
        <v>0</v>
      </c>
      <c r="N66" s="187" t="str">
        <f ca="1">IF(Mass_sal_nette!N66&gt;0,Mass_sal_nette!N66/Nb_cpte!N66,"")</f>
        <v/>
      </c>
      <c r="O66" s="190" t="str">
        <f ca="1">IF(Mass_sal_nette!O66&gt;0,Mass_sal_nette!O66/Nb_cpte!O66,"")</f>
        <v/>
      </c>
      <c r="P66" s="191">
        <f ca="1">IF(Mass_sal_nette!P66&gt;0,Mass_sal_nette!P66/Nb_cpte!P66,"")</f>
        <v>796.433913078415</v>
      </c>
      <c r="Q66" s="192">
        <f ca="1">IF(Mass_sal_nette!Q66&gt;0,Mass_sal_nette!Q66/Nb_cpte!Q66,"")</f>
        <v>786.193214245783</v>
      </c>
      <c r="R66" s="192">
        <f ca="1">IF(Mass_sal_nette!R66&gt;0,Mass_sal_nette!R66/Nb_cpte!R66,"")</f>
        <v>932.17829061738485</v>
      </c>
      <c r="S66" s="192" t="str">
        <f ca="1">IF(Mass_sal_nette!S66&gt;0,Mass_sal_nette!S66/Nb_cpte!S66,"")</f>
        <v/>
      </c>
      <c r="T66" s="192" t="str">
        <f ca="1">IF(Mass_sal_nette!T66&gt;0,Mass_sal_nette!T66/Nb_cpte!T66,"")</f>
        <v/>
      </c>
      <c r="U66" s="192">
        <f ca="1">IF(Mass_sal_nette!U66&gt;0,Mass_sal_nette!U66/Nb_cpte!U66,"")</f>
        <v>1022.2332193560724</v>
      </c>
      <c r="V66" s="192">
        <f ca="1">IF(Mass_sal_nette!V66&gt;0,Mass_sal_nette!V66/Nb_cpte!V66,0)</f>
        <v>0</v>
      </c>
      <c r="W66" s="192">
        <f ca="1">IF(Mass_sal_nette!W66&gt;0,Mass_sal_nette!W66/Nb_cpte!W66,0)</f>
        <v>0</v>
      </c>
      <c r="X66" s="192">
        <f ca="1">IF(Mass_sal_nette!X66&gt;0,Mass_sal_nette!X66/Nb_cpte!X66,"")</f>
        <v>1209.2017198372737</v>
      </c>
      <c r="Y66" s="193">
        <f ca="1">IF(Mass_sal_nette!Y66&gt;0,Mass_sal_nette!Y66/Nb_cpte!Y66,"")</f>
        <v>177.33477773453342</v>
      </c>
    </row>
    <row r="67" spans="1:25" s="164" customFormat="1" x14ac:dyDescent="0.2">
      <c r="A67" s="20">
        <v>43738</v>
      </c>
      <c r="B67" s="186">
        <f ca="1">IF(Mass_sal_nette!B67&gt;0,Mass_sal_nette!B67/Nb_cpte!B67,"")</f>
        <v>896.71182883946494</v>
      </c>
      <c r="C67" s="186">
        <f ca="1">IF(Mass_sal_nette!C67&gt;0,Mass_sal_nette!C67/Nb_cpte!C67,"")</f>
        <v>895.32017194268644</v>
      </c>
      <c r="D67" s="187">
        <f ca="1">IF(Mass_sal_nette!D67&gt;0,Mass_sal_nette!D67/Nb_cpte!D67,"")</f>
        <v>893.65497578803104</v>
      </c>
      <c r="E67" s="187">
        <f ca="1">IF(Mass_sal_nette!E67&gt;0,Mass_sal_nette!E67/Nb_cpte!E67,"")</f>
        <v>921.54786575823368</v>
      </c>
      <c r="F67" s="187">
        <f ca="1">IF(Mass_sal_nette!F67&gt;0,Mass_sal_nette!F67/Nb_cpte!F67,"")</f>
        <v>1217.0506384895625</v>
      </c>
      <c r="G67" s="188" t="str">
        <f ca="1">IF(Mass_sal_nette!G67&gt;0,Mass_sal_nette!G67/Nb_cpte!G67,"")</f>
        <v/>
      </c>
      <c r="H67" s="187">
        <f ca="1">IF(Mass_sal_nette!H67&gt;0,Mass_sal_nette!H67/Nb_cpte!H67,"")</f>
        <v>706.96128936500418</v>
      </c>
      <c r="I67" s="187">
        <f ca="1">IF(Mass_sal_nette!I67&gt;0,Mass_sal_nette!I67/Nb_cpte!I67,"")</f>
        <v>917.14685068733411</v>
      </c>
      <c r="J67" s="189">
        <f ca="1">IF(Mass_sal_nette!J67&gt;0,Mass_sal_nette!J67/Nb_cpte!J67,"")</f>
        <v>602.30982548699444</v>
      </c>
      <c r="K67" s="187">
        <f ca="1">IF(Mass_sal_nette!K67&gt;0,Mass_sal_nette!K67/Nb_cpte!K67,"")</f>
        <v>451.36404289589666</v>
      </c>
      <c r="L67" s="187">
        <f ca="1">IF(Mass_sal_nette!L67&gt;0,Mass_sal_nette!L67/Nb_cpte!L67,0)</f>
        <v>0</v>
      </c>
      <c r="M67" s="189">
        <f ca="1">IF(Mass_sal_nette!M67&gt;0,Mass_sal_nette!M67/Nb_cpte!M67,0)</f>
        <v>0</v>
      </c>
      <c r="N67" s="187" t="str">
        <f ca="1">IF(Mass_sal_nette!N67&gt;0,Mass_sal_nette!N67/Nb_cpte!N67,"")</f>
        <v/>
      </c>
      <c r="O67" s="190" t="str">
        <f ca="1">IF(Mass_sal_nette!O67&gt;0,Mass_sal_nette!O67/Nb_cpte!O67,"")</f>
        <v/>
      </c>
      <c r="P67" s="191">
        <f ca="1">IF(Mass_sal_nette!P67&gt;0,Mass_sal_nette!P67/Nb_cpte!P67,"")</f>
        <v>664.25604985960058</v>
      </c>
      <c r="Q67" s="192">
        <f ca="1">IF(Mass_sal_nette!Q67&gt;0,Mass_sal_nette!Q67/Nb_cpte!Q67,"")</f>
        <v>780.06793541489412</v>
      </c>
      <c r="R67" s="192">
        <f ca="1">IF(Mass_sal_nette!R67&gt;0,Mass_sal_nette!R67/Nb_cpte!R67,"")</f>
        <v>891.90019019030558</v>
      </c>
      <c r="S67" s="192" t="str">
        <f ca="1">IF(Mass_sal_nette!S67&gt;0,Mass_sal_nette!S67/Nb_cpte!S67,"")</f>
        <v/>
      </c>
      <c r="T67" s="192" t="str">
        <f ca="1">IF(Mass_sal_nette!T67&gt;0,Mass_sal_nette!T67/Nb_cpte!T67,"")</f>
        <v/>
      </c>
      <c r="U67" s="192">
        <f ca="1">IF(Mass_sal_nette!U67&gt;0,Mass_sal_nette!U67/Nb_cpte!U67,"")</f>
        <v>1038.8766252149501</v>
      </c>
      <c r="V67" s="192">
        <f ca="1">IF(Mass_sal_nette!V67&gt;0,Mass_sal_nette!V67/Nb_cpte!V67,0)</f>
        <v>0</v>
      </c>
      <c r="W67" s="192">
        <f ca="1">IF(Mass_sal_nette!W67&gt;0,Mass_sal_nette!W67/Nb_cpte!W67,0)</f>
        <v>0</v>
      </c>
      <c r="X67" s="192">
        <f ca="1">IF(Mass_sal_nette!X67&gt;0,Mass_sal_nette!X67/Nb_cpte!X67,"")</f>
        <v>1361.2137754155615</v>
      </c>
      <c r="Y67" s="193">
        <f ca="1">IF(Mass_sal_nette!Y67&gt;0,Mass_sal_nette!Y67/Nb_cpte!Y67,"")</f>
        <v>453.59061032387967</v>
      </c>
    </row>
    <row r="68" spans="1:25" ht="12" thickBot="1" x14ac:dyDescent="0.25">
      <c r="A68" s="20">
        <v>43830</v>
      </c>
      <c r="B68" s="186">
        <f ca="1">IF(Mass_sal_nette!B68&gt;0,Mass_sal_nette!B68/Nb_cpte!B68,"")</f>
        <v>903.89916524296154</v>
      </c>
      <c r="C68" s="186">
        <f ca="1">IF(Mass_sal_nette!C68&gt;0,Mass_sal_nette!C68/Nb_cpte!C68,"")</f>
        <v>904.45509288945766</v>
      </c>
      <c r="D68" s="187">
        <f ca="1">IF(Mass_sal_nette!D68&gt;0,Mass_sal_nette!D68/Nb_cpte!D68,"")</f>
        <v>901.05003818272235</v>
      </c>
      <c r="E68" s="187">
        <f ca="1">IF(Mass_sal_nette!E68&gt;0,Mass_sal_nette!E68/Nb_cpte!E68,"")</f>
        <v>893.9312617903621</v>
      </c>
      <c r="F68" s="187">
        <f ca="1">IF(Mass_sal_nette!F68&gt;0,Mass_sal_nette!F68/Nb_cpte!F68,"")</f>
        <v>1581.1411160441589</v>
      </c>
      <c r="G68" s="188" t="str">
        <f ca="1">IF(Mass_sal_nette!G68&gt;0,Mass_sal_nette!G68/Nb_cpte!G68,"")</f>
        <v/>
      </c>
      <c r="H68" s="187">
        <f ca="1">IF(Mass_sal_nette!H68&gt;0,Mass_sal_nette!H68/Nb_cpte!H68,"")</f>
        <v>732.49273845580456</v>
      </c>
      <c r="I68" s="187">
        <f ca="1">IF(Mass_sal_nette!I68&gt;0,Mass_sal_nette!I68/Nb_cpte!I68,"")</f>
        <v>931.58257720176778</v>
      </c>
      <c r="J68" s="189">
        <f ca="1">IF(Mass_sal_nette!J68&gt;0,Mass_sal_nette!J68/Nb_cpte!J68,"")</f>
        <v>637.71068025393288</v>
      </c>
      <c r="K68" s="187">
        <f ca="1">IF(Mass_sal_nette!K68&gt;0,Mass_sal_nette!K68/Nb_cpte!K68,"")</f>
        <v>1523.4608211428745</v>
      </c>
      <c r="L68" s="187">
        <f ca="1">IF(Mass_sal_nette!L68&gt;0,Mass_sal_nette!L68/Nb_cpte!L68,0)</f>
        <v>0</v>
      </c>
      <c r="M68" s="189">
        <f ca="1">IF(Mass_sal_nette!M68&gt;0,Mass_sal_nette!M68/Nb_cpte!M68,0)</f>
        <v>0</v>
      </c>
      <c r="N68" s="187" t="str">
        <f ca="1">IF(Mass_sal_nette!N68&gt;0,Mass_sal_nette!N68/Nb_cpte!N68,"")</f>
        <v/>
      </c>
      <c r="O68" s="190" t="str">
        <f ca="1">IF(Mass_sal_nette!O68&gt;0,Mass_sal_nette!O68/Nb_cpte!O68,"")</f>
        <v/>
      </c>
      <c r="P68" s="191">
        <f ca="1">IF(Mass_sal_nette!P68&gt;0,Mass_sal_nette!P68/Nb_cpte!P68,"")</f>
        <v>588.45845527215897</v>
      </c>
      <c r="Q68" s="192">
        <f ca="1">IF(Mass_sal_nette!Q68&gt;0,Mass_sal_nette!Q68/Nb_cpte!Q68,"")</f>
        <v>753.04268635874973</v>
      </c>
      <c r="R68" s="192">
        <f ca="1">IF(Mass_sal_nette!R68&gt;0,Mass_sal_nette!R68/Nb_cpte!R68,"")</f>
        <v>904.27767543098548</v>
      </c>
      <c r="S68" s="192" t="str">
        <f ca="1">IF(Mass_sal_nette!S68&gt;0,Mass_sal_nette!S68/Nb_cpte!S68,"")</f>
        <v/>
      </c>
      <c r="T68" s="192" t="str">
        <f ca="1">IF(Mass_sal_nette!T68&gt;0,Mass_sal_nette!T68/Nb_cpte!T68,"")</f>
        <v/>
      </c>
      <c r="U68" s="192">
        <f ca="1">IF(Mass_sal_nette!U68&gt;0,Mass_sal_nette!U68/Nb_cpte!U68,"")</f>
        <v>1073.4585864764736</v>
      </c>
      <c r="V68" s="192">
        <f ca="1">IF(Mass_sal_nette!V68&gt;0,Mass_sal_nette!V68/Nb_cpte!V68,0)</f>
        <v>0</v>
      </c>
      <c r="W68" s="192">
        <f ca="1">IF(Mass_sal_nette!W68&gt;0,Mass_sal_nette!W68/Nb_cpte!W68,0)</f>
        <v>0</v>
      </c>
      <c r="X68" s="192">
        <f ca="1">IF(Mass_sal_nette!X68&gt;0,Mass_sal_nette!X68/Nb_cpte!X68,"")</f>
        <v>1478.9745263675738</v>
      </c>
      <c r="Y68" s="193">
        <f ca="1">IF(Mass_sal_nette!Y68&gt;0,Mass_sal_nette!Y68/Nb_cpte!Y68,"")</f>
        <v>1505.1221183078414</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86" ca="1" si="0">IF(AND(B6&gt;=0, (B5)&gt;0),B6/B5-1," ")</f>
        <v>7.1947859220218291E-3</v>
      </c>
      <c r="C71" s="63">
        <f t="shared" ca="1" si="0"/>
        <v>3.971142597037236E-3</v>
      </c>
      <c r="D71" s="75">
        <f t="shared" ca="1" si="0"/>
        <v>3.9702922380344674E-3</v>
      </c>
      <c r="E71" s="75">
        <f t="shared" ca="1" si="0"/>
        <v>1.375104364899582E-2</v>
      </c>
      <c r="F71" s="75">
        <f t="shared" ca="1" si="0"/>
        <v>9.5347145157032021E-3</v>
      </c>
      <c r="G71" s="53">
        <f t="shared" ca="1" si="0"/>
        <v>-1.6035320732127323E-3</v>
      </c>
      <c r="H71" s="34">
        <f t="shared" ca="1" si="0"/>
        <v>-0.11862232199194633</v>
      </c>
      <c r="I71" s="34">
        <f t="shared" ca="1" si="0"/>
        <v>1.5957923011179043E-2</v>
      </c>
      <c r="J71" s="64">
        <f t="shared" ca="1" si="0"/>
        <v>3.6865470961734204E-2</v>
      </c>
      <c r="K71" s="34">
        <f t="shared" ca="1" si="0"/>
        <v>0.68791265581013761</v>
      </c>
      <c r="L71" s="34">
        <f ca="1">IF(AND(L6&gt;=0,L6&lt;&gt;" ",L5&lt;&gt;" ",(L5)&gt;0),L6/L5-1," ")</f>
        <v>1.8782350592139618E-2</v>
      </c>
      <c r="M71" s="64">
        <f t="shared" ref="M71:Y86" ca="1" si="1">IF(AND(M6&gt;=0,M6&lt;&gt;" ",M5&lt;&gt;" ",(M5)&gt;0),M6/M5-1," ")</f>
        <v>1.2903037195915568E-2</v>
      </c>
      <c r="N71" s="34">
        <f t="shared" ca="1" si="1"/>
        <v>2.1876888619382795</v>
      </c>
      <c r="O71" s="55">
        <f t="shared" ca="1" si="1"/>
        <v>-6.7067635467266129E-3</v>
      </c>
      <c r="P71" s="53">
        <f t="shared" ca="1" si="1"/>
        <v>-8.3778178813236348E-3</v>
      </c>
      <c r="Q71" s="34">
        <f t="shared" ca="1" si="1"/>
        <v>9.5999484914710553E-3</v>
      </c>
      <c r="R71" s="34">
        <f t="shared" ca="1" si="1"/>
        <v>-5.2370980313123372E-3</v>
      </c>
      <c r="S71" s="34" t="str">
        <f ca="1">IF(AND(S6&gt;=0,S6&lt;&gt;" ",S5&lt;&gt;" ",(S5)&gt;0),S6/S5-1," ")</f>
        <v xml:space="preserve"> </v>
      </c>
      <c r="T71" s="34" t="str">
        <f t="shared" ca="1" si="1"/>
        <v xml:space="preserve"> </v>
      </c>
      <c r="U71" s="34">
        <f t="shared" ca="1" si="1"/>
        <v>-9.4427342153217131E-3</v>
      </c>
      <c r="V71" s="34" t="str">
        <f t="shared" ca="1" si="1"/>
        <v xml:space="preserve"> </v>
      </c>
      <c r="W71" s="34" t="str">
        <f t="shared" ca="1" si="1"/>
        <v xml:space="preserve"> </v>
      </c>
      <c r="X71" s="34">
        <f t="shared" ca="1" si="1"/>
        <v>6.9789880909068014E-3</v>
      </c>
      <c r="Y71" s="55">
        <f t="shared" ca="1" si="1"/>
        <v>1.6550116339946248</v>
      </c>
    </row>
    <row r="72" spans="1:25" s="32" customFormat="1" x14ac:dyDescent="0.2">
      <c r="A72" s="20">
        <v>38260</v>
      </c>
      <c r="B72" s="63">
        <f t="shared" ca="1" si="0"/>
        <v>-3.2331304253675475E-3</v>
      </c>
      <c r="C72" s="63">
        <f t="shared" ca="1" si="0"/>
        <v>8.9266471255085023E-3</v>
      </c>
      <c r="D72" s="75">
        <f t="shared" ca="1" si="0"/>
        <v>9.2258809656333707E-3</v>
      </c>
      <c r="E72" s="75">
        <f t="shared" ca="1" si="0"/>
        <v>-2.6722618109040974E-2</v>
      </c>
      <c r="F72" s="75">
        <f t="shared" ca="1" si="0"/>
        <v>2.6108136134995741E-2</v>
      </c>
      <c r="G72" s="53">
        <f t="shared" ca="1" si="0"/>
        <v>3.8867503039057283E-3</v>
      </c>
      <c r="H72" s="34">
        <f t="shared" ca="1" si="0"/>
        <v>4.1779888573968638E-2</v>
      </c>
      <c r="I72" s="34">
        <f t="shared" ca="1" si="0"/>
        <v>-1.1890459331943104E-2</v>
      </c>
      <c r="J72" s="64">
        <f t="shared" ca="1" si="0"/>
        <v>-1.7039424951601156E-2</v>
      </c>
      <c r="K72" s="34">
        <f t="shared" ca="1" si="0"/>
        <v>-6.1509196529027088E-3</v>
      </c>
      <c r="L72" s="34">
        <f t="shared" ref="L72:Y87" ca="1" si="2">IF(AND(L7&gt;=0,L7&lt;&gt;" ",L6&lt;&gt;" ",(L6)&gt;0),L7/L6-1," ")</f>
        <v>2.1965240902133365E-2</v>
      </c>
      <c r="M72" s="64">
        <f t="shared" ca="1" si="1"/>
        <v>2.0856708674336533E-2</v>
      </c>
      <c r="N72" s="34">
        <f t="shared" ca="1" si="1"/>
        <v>8.6213694489184256E-2</v>
      </c>
      <c r="O72" s="55">
        <f t="shared" ca="1" si="1"/>
        <v>-2.2223555595565547E-2</v>
      </c>
      <c r="P72" s="53">
        <f t="shared" ca="1" si="1"/>
        <v>2.9637623323592877E-3</v>
      </c>
      <c r="Q72" s="34">
        <f t="shared" ca="1" si="1"/>
        <v>5.4033710113217115E-3</v>
      </c>
      <c r="R72" s="34">
        <f t="shared" ca="1" si="1"/>
        <v>8.2726064591125414E-3</v>
      </c>
      <c r="S72" s="34" t="str">
        <f t="shared" ca="1" si="1"/>
        <v xml:space="preserve"> </v>
      </c>
      <c r="T72" s="34" t="str">
        <f t="shared" ca="1" si="1"/>
        <v xml:space="preserve"> </v>
      </c>
      <c r="U72" s="34">
        <f t="shared" ca="1" si="1"/>
        <v>8.391499619264664E-3</v>
      </c>
      <c r="V72" s="34" t="str">
        <f t="shared" ca="1" si="1"/>
        <v xml:space="preserve"> </v>
      </c>
      <c r="W72" s="34" t="str">
        <f t="shared" ca="1" si="1"/>
        <v xml:space="preserve"> </v>
      </c>
      <c r="X72" s="34">
        <f t="shared" ca="1" si="1"/>
        <v>8.605140694434299E-3</v>
      </c>
      <c r="Y72" s="55">
        <f t="shared" ca="1" si="1"/>
        <v>0.29652165583898582</v>
      </c>
    </row>
    <row r="73" spans="1:25" s="33" customFormat="1" ht="12" thickBot="1" x14ac:dyDescent="0.25">
      <c r="A73" s="26">
        <v>38352</v>
      </c>
      <c r="B73" s="65">
        <f t="shared" ca="1" si="0"/>
        <v>2.4632875774404317E-2</v>
      </c>
      <c r="C73" s="65">
        <f t="shared" ca="1" si="0"/>
        <v>1.1467338885960077E-2</v>
      </c>
      <c r="D73" s="56">
        <f t="shared" ca="1" si="0"/>
        <v>1.1394909237236073E-2</v>
      </c>
      <c r="E73" s="56">
        <f t="shared" ca="1" si="0"/>
        <v>5.1554465736743271E-2</v>
      </c>
      <c r="F73" s="56">
        <f t="shared" ca="1" si="0"/>
        <v>7.7934335552343192E-3</v>
      </c>
      <c r="G73" s="57">
        <f t="shared" ca="1" si="0"/>
        <v>2.0176466833530027E-2</v>
      </c>
      <c r="H73" s="56">
        <f t="shared" ca="1" si="0"/>
        <v>-4.8977828027004344E-2</v>
      </c>
      <c r="I73" s="56">
        <f t="shared" ca="1" si="0"/>
        <v>2.7457713181163745E-2</v>
      </c>
      <c r="J73" s="66">
        <f t="shared" ca="1" si="0"/>
        <v>4.5530906709304597E-2</v>
      </c>
      <c r="K73" s="56">
        <f t="shared" ca="1" si="0"/>
        <v>0.28566664121621921</v>
      </c>
      <c r="L73" s="56">
        <f t="shared" ca="1" si="2"/>
        <v>-1.43179040247845E-2</v>
      </c>
      <c r="M73" s="66">
        <f t="shared" ca="1" si="1"/>
        <v>-1.9443819035560361E-2</v>
      </c>
      <c r="N73" s="56">
        <f t="shared" ca="1" si="1"/>
        <v>0.42049228930887006</v>
      </c>
      <c r="O73" s="58">
        <f t="shared" ca="1" si="1"/>
        <v>4.6047383692811916E-2</v>
      </c>
      <c r="P73" s="57">
        <f t="shared" ca="1" si="1"/>
        <v>-6.5325570739172001E-4</v>
      </c>
      <c r="Q73" s="56">
        <f t="shared" ca="1" si="1"/>
        <v>1.2278874511333804E-2</v>
      </c>
      <c r="R73" s="56">
        <f t="shared" ca="1" si="1"/>
        <v>1.1218686818687873E-2</v>
      </c>
      <c r="S73" s="56" t="str">
        <f t="shared" ca="1" si="1"/>
        <v xml:space="preserve"> </v>
      </c>
      <c r="T73" s="56" t="str">
        <f t="shared" ca="1" si="1"/>
        <v xml:space="preserve"> </v>
      </c>
      <c r="U73" s="56">
        <f t="shared" ca="1" si="1"/>
        <v>-5.1614586911598037E-3</v>
      </c>
      <c r="V73" s="56" t="str">
        <f t="shared" ca="1" si="1"/>
        <v xml:space="preserve"> </v>
      </c>
      <c r="W73" s="56" t="str">
        <f t="shared" ca="1" si="1"/>
        <v xml:space="preserve"> </v>
      </c>
      <c r="X73" s="56">
        <f t="shared" ca="1" si="1"/>
        <v>2.1211820483110211E-2</v>
      </c>
      <c r="Y73" s="58">
        <f t="shared" ca="1" si="1"/>
        <v>6.0830388672534541E-2</v>
      </c>
    </row>
    <row r="74" spans="1:25" s="33" customFormat="1" x14ac:dyDescent="0.2">
      <c r="A74" s="20">
        <v>38383</v>
      </c>
      <c r="B74" s="67">
        <f t="shared" ca="1" si="0"/>
        <v>1.5047341848012596E-2</v>
      </c>
      <c r="C74" s="67">
        <f t="shared" ca="1" si="0"/>
        <v>9.0401433602289583E-3</v>
      </c>
      <c r="D74" s="59">
        <f t="shared" ca="1" si="0"/>
        <v>8.6856616574828571E-3</v>
      </c>
      <c r="E74" s="59">
        <f t="shared" ca="1" si="0"/>
        <v>2.9165762838987641E-2</v>
      </c>
      <c r="F74" s="59">
        <f t="shared" ca="1" si="0"/>
        <v>2.1008426473558162E-2</v>
      </c>
      <c r="G74" s="60">
        <f t="shared" ca="1" si="0"/>
        <v>1.5818882779764287E-2</v>
      </c>
      <c r="H74" s="59">
        <f t="shared" ca="1" si="0"/>
        <v>1.968096334924474E-2</v>
      </c>
      <c r="I74" s="59">
        <f t="shared" ca="1" si="0"/>
        <v>5.9186143052605278E-3</v>
      </c>
      <c r="J74" s="68">
        <f t="shared" ca="1" si="0"/>
        <v>1.4549762320371196E-2</v>
      </c>
      <c r="K74" s="59">
        <f t="shared" ca="1" si="0"/>
        <v>0.17696899152621715</v>
      </c>
      <c r="L74" s="59">
        <f t="shared" ca="1" si="2"/>
        <v>1.6907300314308316E-3</v>
      </c>
      <c r="M74" s="68">
        <f t="shared" ca="1" si="1"/>
        <v>1.3293188737135697E-2</v>
      </c>
      <c r="N74" s="59">
        <f t="shared" ca="1" si="1"/>
        <v>1.7177567070138622E-2</v>
      </c>
      <c r="O74" s="61">
        <f t="shared" ca="1" si="1"/>
        <v>-7.2927197804434352E-3</v>
      </c>
      <c r="P74" s="60">
        <f t="shared" ca="1" si="1"/>
        <v>1.3058772919345651E-2</v>
      </c>
      <c r="Q74" s="59">
        <f t="shared" ca="1" si="1"/>
        <v>8.9787533802405672E-3</v>
      </c>
      <c r="R74" s="59">
        <f t="shared" ca="1" si="1"/>
        <v>6.5548226263394405E-3</v>
      </c>
      <c r="S74" s="59" t="str">
        <f t="shared" ca="1" si="1"/>
        <v xml:space="preserve"> </v>
      </c>
      <c r="T74" s="59" t="str">
        <f t="shared" ca="1" si="1"/>
        <v xml:space="preserve"> </v>
      </c>
      <c r="U74" s="59">
        <f t="shared" ca="1" si="1"/>
        <v>7.1991185876465469E-3</v>
      </c>
      <c r="V74" s="59" t="str">
        <f t="shared" ca="1" si="1"/>
        <v xml:space="preserve"> </v>
      </c>
      <c r="W74" s="59" t="str">
        <f t="shared" ca="1" si="1"/>
        <v xml:space="preserve"> </v>
      </c>
      <c r="X74" s="59">
        <f t="shared" ca="1" si="1"/>
        <v>1.8692216760127778E-2</v>
      </c>
      <c r="Y74" s="61">
        <f t="shared" ca="1" si="1"/>
        <v>-1.851236650392285E-2</v>
      </c>
    </row>
    <row r="75" spans="1:25" s="33" customFormat="1" x14ac:dyDescent="0.2">
      <c r="A75" s="20">
        <v>38442</v>
      </c>
      <c r="B75" s="63">
        <f t="shared" ca="1" si="0"/>
        <v>8.6964522600461169E-3</v>
      </c>
      <c r="C75" s="63">
        <f t="shared" ca="1" si="0"/>
        <v>-2.5896228037410873E-3</v>
      </c>
      <c r="D75" s="34">
        <f t="shared" ca="1" si="0"/>
        <v>-3.4352480253847517E-3</v>
      </c>
      <c r="E75" s="34">
        <f t="shared" ca="1" si="0"/>
        <v>3.2950680817871891E-2</v>
      </c>
      <c r="F75" s="34">
        <f t="shared" ca="1" si="0"/>
        <v>1.0793915054090109E-2</v>
      </c>
      <c r="G75" s="53">
        <f t="shared" ca="1" si="0"/>
        <v>-5.0870313163345893E-3</v>
      </c>
      <c r="H75" s="34">
        <f t="shared" ca="1" si="0"/>
        <v>2.1465109411469285E-2</v>
      </c>
      <c r="I75" s="34">
        <f t="shared" ca="1" si="0"/>
        <v>1.9468608991334513E-2</v>
      </c>
      <c r="J75" s="64">
        <f t="shared" ca="1" si="0"/>
        <v>1.4212646666559747E-2</v>
      </c>
      <c r="K75" s="34">
        <f t="shared" ca="1" si="0"/>
        <v>-8.8121468165828887E-2</v>
      </c>
      <c r="L75" s="34">
        <f t="shared" ca="1" si="2"/>
        <v>7.5061406738330394E-3</v>
      </c>
      <c r="M75" s="64">
        <f t="shared" ca="1" si="1"/>
        <v>1.2355921718076646E-2</v>
      </c>
      <c r="N75" s="34">
        <f t="shared" ca="1" si="1"/>
        <v>-1.0910934204742762E-2</v>
      </c>
      <c r="O75" s="55">
        <f t="shared" ca="1" si="1"/>
        <v>-1.1995803827874907E-2</v>
      </c>
      <c r="P75" s="53">
        <f t="shared" ca="1" si="1"/>
        <v>8.8111010964997405E-3</v>
      </c>
      <c r="Q75" s="34">
        <f t="shared" ca="1" si="1"/>
        <v>1.879485899026978E-3</v>
      </c>
      <c r="R75" s="34">
        <f t="shared" ca="1" si="1"/>
        <v>6.0516586555197094E-3</v>
      </c>
      <c r="S75" s="34" t="str">
        <f t="shared" ca="1" si="1"/>
        <v xml:space="preserve"> </v>
      </c>
      <c r="T75" s="34" t="str">
        <f t="shared" ca="1" si="1"/>
        <v xml:space="preserve"> </v>
      </c>
      <c r="U75" s="34">
        <f t="shared" ca="1" si="1"/>
        <v>-2.4094267982640361E-2</v>
      </c>
      <c r="V75" s="34" t="str">
        <f t="shared" ca="1" si="1"/>
        <v xml:space="preserve"> </v>
      </c>
      <c r="W75" s="34" t="str">
        <f t="shared" ca="1" si="1"/>
        <v xml:space="preserve"> </v>
      </c>
      <c r="X75" s="34">
        <f t="shared" ca="1" si="1"/>
        <v>1.6734465321750269E-2</v>
      </c>
      <c r="Y75" s="55">
        <f t="shared" ca="1" si="1"/>
        <v>4.1904987895563295E-2</v>
      </c>
    </row>
    <row r="76" spans="1:25" s="33" customFormat="1" x14ac:dyDescent="0.2">
      <c r="A76" s="20">
        <v>38625</v>
      </c>
      <c r="B76" s="63">
        <f t="shared" ca="1" si="0"/>
        <v>7.3573726814040175E-3</v>
      </c>
      <c r="C76" s="63">
        <f t="shared" ca="1" si="0"/>
        <v>1.4998695342798074E-2</v>
      </c>
      <c r="D76" s="34">
        <f t="shared" ca="1" si="0"/>
        <v>1.5096700846741085E-2</v>
      </c>
      <c r="E76" s="34">
        <f t="shared" ca="1" si="0"/>
        <v>-5.8419884470028993E-3</v>
      </c>
      <c r="F76" s="34">
        <f t="shared" ca="1" si="0"/>
        <v>2.0263025287626357E-2</v>
      </c>
      <c r="G76" s="53">
        <f t="shared" ca="1" si="0"/>
        <v>1.1647417021527939E-2</v>
      </c>
      <c r="H76" s="34">
        <f t="shared" ca="1" si="0"/>
        <v>0.14782334057376856</v>
      </c>
      <c r="I76" s="34">
        <f t="shared" ca="1" si="0"/>
        <v>-6.9892673875854294E-3</v>
      </c>
      <c r="J76" s="64">
        <f t="shared" ca="1" si="0"/>
        <v>-7.025730176668521E-3</v>
      </c>
      <c r="K76" s="34">
        <f t="shared" ca="1" si="0"/>
        <v>-2.6730458872521012E-2</v>
      </c>
      <c r="L76" s="34">
        <f t="shared" ca="1" si="2"/>
        <v>-7.6832919097017394E-3</v>
      </c>
      <c r="M76" s="64">
        <f t="shared" ca="1" si="1"/>
        <v>-3.6114622270699837E-4</v>
      </c>
      <c r="N76" s="34">
        <f t="shared" ca="1" si="1"/>
        <v>-1.2165255715195222E-3</v>
      </c>
      <c r="O76" s="55">
        <f t="shared" ca="1" si="1"/>
        <v>-4.5063019157491779E-2</v>
      </c>
      <c r="P76" s="53">
        <f t="shared" ca="1" si="1"/>
        <v>-1.253977122277361E-2</v>
      </c>
      <c r="Q76" s="34">
        <f t="shared" ca="1" si="1"/>
        <v>2.0773611199052411E-2</v>
      </c>
      <c r="R76" s="34">
        <f t="shared" ca="1" si="1"/>
        <v>1.2675978409427024E-2</v>
      </c>
      <c r="S76" s="34" t="str">
        <f t="shared" ca="1" si="1"/>
        <v xml:space="preserve"> </v>
      </c>
      <c r="T76" s="34" t="str">
        <f t="shared" ca="1" si="1"/>
        <v xml:space="preserve"> </v>
      </c>
      <c r="U76" s="34">
        <f t="shared" ca="1" si="1"/>
        <v>1.0412220287614904E-2</v>
      </c>
      <c r="V76" s="34" t="str">
        <f t="shared" ca="1" si="1"/>
        <v xml:space="preserve"> </v>
      </c>
      <c r="W76" s="34" t="str">
        <f t="shared" ca="1" si="1"/>
        <v xml:space="preserve"> </v>
      </c>
      <c r="X76" s="34">
        <f t="shared" ca="1" si="1"/>
        <v>-1.5217700931614564E-3</v>
      </c>
      <c r="Y76" s="55">
        <f t="shared" ca="1" si="1"/>
        <v>-5.5026371270526786E-3</v>
      </c>
    </row>
    <row r="77" spans="1:25" s="33" customFormat="1" ht="12" thickBot="1" x14ac:dyDescent="0.25">
      <c r="A77" s="26">
        <v>38717</v>
      </c>
      <c r="B77" s="65">
        <f t="shared" ca="1" si="0"/>
        <v>1.1986752584583149E-2</v>
      </c>
      <c r="C77" s="65">
        <f t="shared" ca="1" si="0"/>
        <v>2.9035776062282803E-3</v>
      </c>
      <c r="D77" s="56">
        <f t="shared" ca="1" si="0"/>
        <v>2.1372656916611721E-3</v>
      </c>
      <c r="E77" s="56">
        <f t="shared" ca="1" si="0"/>
        <v>3.0380619901458461E-2</v>
      </c>
      <c r="F77" s="56">
        <f t="shared" ca="1" si="0"/>
        <v>1.0539075707937107E-2</v>
      </c>
      <c r="G77" s="57">
        <f t="shared" ca="1" si="0"/>
        <v>1.1019143128427222E-2</v>
      </c>
      <c r="H77" s="56">
        <f t="shared" ca="1" si="0"/>
        <v>1.513542927301037E-2</v>
      </c>
      <c r="I77" s="56">
        <f t="shared" ca="1" si="0"/>
        <v>1.0959592702928012E-2</v>
      </c>
      <c r="J77" s="66">
        <f t="shared" ca="1" si="0"/>
        <v>2.2929914425604103E-2</v>
      </c>
      <c r="K77" s="56">
        <f t="shared" ca="1" si="0"/>
        <v>6.2068981048813976E-2</v>
      </c>
      <c r="L77" s="56">
        <f t="shared" ca="1" si="2"/>
        <v>-2.3986341146308487E-2</v>
      </c>
      <c r="M77" s="66">
        <f t="shared" ca="1" si="1"/>
        <v>-2.448352381841068E-2</v>
      </c>
      <c r="N77" s="56">
        <f t="shared" ca="1" si="1"/>
        <v>0.1293930865534656</v>
      </c>
      <c r="O77" s="58">
        <f t="shared" ca="1" si="1"/>
        <v>-1.2942677548968051E-2</v>
      </c>
      <c r="P77" s="57">
        <f t="shared" ca="1" si="1"/>
        <v>-2.51673563443362E-2</v>
      </c>
      <c r="Q77" s="56">
        <f t="shared" ca="1" si="1"/>
        <v>1.5185458259873164E-2</v>
      </c>
      <c r="R77" s="56">
        <f t="shared" ca="1" si="1"/>
        <v>7.5209980409574051E-3</v>
      </c>
      <c r="S77" s="56" t="str">
        <f t="shared" ca="1" si="1"/>
        <v xml:space="preserve"> </v>
      </c>
      <c r="T77" s="56" t="str">
        <f t="shared" ca="1" si="1"/>
        <v xml:space="preserve"> </v>
      </c>
      <c r="U77" s="56">
        <f t="shared" ca="1" si="1"/>
        <v>7.5723928975199861E-3</v>
      </c>
      <c r="V77" s="56" t="str">
        <f t="shared" ca="1" si="1"/>
        <v xml:space="preserve"> </v>
      </c>
      <c r="W77" s="56" t="str">
        <f t="shared" ca="1" si="1"/>
        <v xml:space="preserve"> </v>
      </c>
      <c r="X77" s="56">
        <f t="shared" ca="1" si="1"/>
        <v>1.7102243083633173E-2</v>
      </c>
      <c r="Y77" s="58">
        <f t="shared" ca="1" si="1"/>
        <v>6.5787215986462311E-2</v>
      </c>
    </row>
    <row r="78" spans="1:25" s="33" customFormat="1" x14ac:dyDescent="0.2">
      <c r="A78" s="20">
        <v>38807</v>
      </c>
      <c r="B78" s="67">
        <f t="shared" ca="1" si="0"/>
        <v>1.3341250437810981E-2</v>
      </c>
      <c r="C78" s="67">
        <f t="shared" ca="1" si="0"/>
        <v>9.0514709364766244E-3</v>
      </c>
      <c r="D78" s="59">
        <f t="shared" ca="1" si="0"/>
        <v>8.5728822756958589E-3</v>
      </c>
      <c r="E78" s="59">
        <f t="shared" ca="1" si="0"/>
        <v>2.1624858926926338E-2</v>
      </c>
      <c r="F78" s="59">
        <f t="shared" ca="1" si="0"/>
        <v>1.7659979984487206E-2</v>
      </c>
      <c r="G78" s="60">
        <f t="shared" ca="1" si="0"/>
        <v>1.3830148865208169E-2</v>
      </c>
      <c r="H78" s="59">
        <f t="shared" ca="1" si="0"/>
        <v>-5.4130129067841315E-2</v>
      </c>
      <c r="I78" s="59">
        <f t="shared" ca="1" si="0"/>
        <v>1.4531147837641534E-2</v>
      </c>
      <c r="J78" s="68">
        <f t="shared" ca="1" si="0"/>
        <v>1.1767944349679871E-2</v>
      </c>
      <c r="K78" s="59">
        <f t="shared" ca="1" si="0"/>
        <v>0.13727292351394471</v>
      </c>
      <c r="L78" s="59">
        <f t="shared" ca="1" si="2"/>
        <v>5.7359140068522496E-3</v>
      </c>
      <c r="M78" s="68">
        <f t="shared" ca="1" si="1"/>
        <v>1.248878010397414E-2</v>
      </c>
      <c r="N78" s="59">
        <f t="shared" ca="1" si="1"/>
        <v>-1.4004067193014835E-2</v>
      </c>
      <c r="O78" s="61">
        <f t="shared" ca="1" si="1"/>
        <v>-2.2537550364427061E-2</v>
      </c>
      <c r="P78" s="60">
        <f t="shared" ca="1" si="1"/>
        <v>-6.1059472811888393E-2</v>
      </c>
      <c r="Q78" s="59">
        <f t="shared" ca="1" si="1"/>
        <v>1.4996213423753568E-2</v>
      </c>
      <c r="R78" s="59">
        <f t="shared" ca="1" si="1"/>
        <v>7.1836020001623258E-3</v>
      </c>
      <c r="S78" s="59" t="str">
        <f t="shared" ca="1" si="1"/>
        <v xml:space="preserve"> </v>
      </c>
      <c r="T78" s="59" t="str">
        <f t="shared" ca="1" si="1"/>
        <v xml:space="preserve"> </v>
      </c>
      <c r="U78" s="59">
        <f t="shared" ca="1" si="1"/>
        <v>8.0006855529612952E-3</v>
      </c>
      <c r="V78" s="59" t="str">
        <f t="shared" ca="1" si="1"/>
        <v xml:space="preserve"> </v>
      </c>
      <c r="W78" s="59" t="str">
        <f t="shared" ca="1" si="1"/>
        <v xml:space="preserve"> </v>
      </c>
      <c r="X78" s="59">
        <f t="shared" ca="1" si="1"/>
        <v>9.4938750328924515E-2</v>
      </c>
      <c r="Y78" s="61">
        <f t="shared" ca="1" si="1"/>
        <v>1.8684938803261497E-2</v>
      </c>
    </row>
    <row r="79" spans="1:25" s="33" customFormat="1" x14ac:dyDescent="0.2">
      <c r="A79" s="20">
        <v>38898</v>
      </c>
      <c r="B79" s="63">
        <f t="shared" ca="1" si="0"/>
        <v>6.7402839248202895E-3</v>
      </c>
      <c r="C79" s="63">
        <f t="shared" ca="1" si="0"/>
        <v>2.4780408304501123E-3</v>
      </c>
      <c r="D79" s="34">
        <f t="shared" ca="1" si="0"/>
        <v>2.3927102175782533E-3</v>
      </c>
      <c r="E79" s="34">
        <f t="shared" ca="1" si="0"/>
        <v>1.7434227363351207E-2</v>
      </c>
      <c r="F79" s="34">
        <f t="shared" ca="1" si="0"/>
        <v>1.0362450770224685E-2</v>
      </c>
      <c r="G79" s="53">
        <f t="shared" ca="1" si="0"/>
        <v>1.2725020933064268E-2</v>
      </c>
      <c r="H79" s="34">
        <f t="shared" ca="1" si="0"/>
        <v>4.0137699158425244E-2</v>
      </c>
      <c r="I79" s="34">
        <f t="shared" ca="1" si="0"/>
        <v>-5.6827740190332765E-3</v>
      </c>
      <c r="J79" s="64">
        <f t="shared" ca="1" si="0"/>
        <v>-3.0239514989975902E-3</v>
      </c>
      <c r="K79" s="34">
        <f t="shared" ca="1" si="0"/>
        <v>-9.8544512930394346E-2</v>
      </c>
      <c r="L79" s="34">
        <f t="shared" ca="1" si="2"/>
        <v>-1.3021092312368587E-2</v>
      </c>
      <c r="M79" s="64">
        <f t="shared" ca="1" si="1"/>
        <v>-2.0463157039590341E-2</v>
      </c>
      <c r="N79" s="34">
        <f t="shared" ca="1" si="1"/>
        <v>-3.7517848434572731E-2</v>
      </c>
      <c r="O79" s="55">
        <f t="shared" ca="1" si="1"/>
        <v>-4.0491840599016893E-2</v>
      </c>
      <c r="P79" s="53">
        <f t="shared" ca="1" si="1"/>
        <v>5.0934630890446808E-3</v>
      </c>
      <c r="Q79" s="34">
        <f t="shared" ca="1" si="1"/>
        <v>1.3265017604676022E-2</v>
      </c>
      <c r="R79" s="34">
        <f t="shared" ca="1" si="1"/>
        <v>6.92028914663112E-3</v>
      </c>
      <c r="S79" s="34">
        <f t="shared" ca="1" si="1"/>
        <v>2.3157627915755263E-3</v>
      </c>
      <c r="T79" s="34" t="str">
        <f t="shared" ca="1" si="1"/>
        <v xml:space="preserve"> </v>
      </c>
      <c r="U79" s="34">
        <f t="shared" ca="1" si="1"/>
        <v>3.681256162504587E-3</v>
      </c>
      <c r="V79" s="34">
        <f t="shared" ca="1" si="1"/>
        <v>3.3112840592231851E-2</v>
      </c>
      <c r="W79" s="34" t="str">
        <f t="shared" ca="1" si="1"/>
        <v xml:space="preserve"> </v>
      </c>
      <c r="X79" s="34">
        <f t="shared" ca="1" si="1"/>
        <v>5.9962224542045028E-3</v>
      </c>
      <c r="Y79" s="55">
        <f t="shared" ca="1" si="1"/>
        <v>9.0455401306264172E-3</v>
      </c>
    </row>
    <row r="80" spans="1:25" s="33" customFormat="1" x14ac:dyDescent="0.2">
      <c r="A80" s="20">
        <v>38990</v>
      </c>
      <c r="B80" s="63">
        <f t="shared" ca="1" si="0"/>
        <v>9.0896976480401293E-3</v>
      </c>
      <c r="C80" s="63">
        <f t="shared" ca="1" si="0"/>
        <v>3.3026721967213124E-3</v>
      </c>
      <c r="D80" s="34">
        <f t="shared" ca="1" si="0"/>
        <v>2.7636329558462513E-3</v>
      </c>
      <c r="E80" s="34">
        <f t="shared" ca="1" si="0"/>
        <v>2.0458551489830779E-2</v>
      </c>
      <c r="F80" s="34">
        <f t="shared" ca="1" si="0"/>
        <v>5.0674836790769451E-3</v>
      </c>
      <c r="G80" s="53">
        <f t="shared" ca="1" si="0"/>
        <v>2.8717076257078755E-3</v>
      </c>
      <c r="H80" s="34">
        <f t="shared" ca="1" si="0"/>
        <v>-2.8714248314287705E-3</v>
      </c>
      <c r="I80" s="34">
        <f t="shared" ca="1" si="0"/>
        <v>2.0065615961089023E-3</v>
      </c>
      <c r="J80" s="64">
        <f t="shared" ca="1" si="0"/>
        <v>-4.254025802791217E-4</v>
      </c>
      <c r="K80" s="34">
        <f t="shared" ca="1" si="0"/>
        <v>-1.2907730584218458E-2</v>
      </c>
      <c r="L80" s="34">
        <f t="shared" ca="1" si="2"/>
        <v>-4.2146863267778167E-2</v>
      </c>
      <c r="M80" s="64">
        <f t="shared" ca="1" si="1"/>
        <v>-2.7571472698506128E-2</v>
      </c>
      <c r="N80" s="34">
        <f t="shared" ca="1" si="1"/>
        <v>3.2679974154839142E-2</v>
      </c>
      <c r="O80" s="55">
        <f t="shared" ca="1" si="1"/>
        <v>-9.9298810212884669E-2</v>
      </c>
      <c r="P80" s="53">
        <f t="shared" ca="1" si="1"/>
        <v>9.3003405612261947E-3</v>
      </c>
      <c r="Q80" s="34">
        <f t="shared" ca="1" si="1"/>
        <v>1.6135091006965752E-3</v>
      </c>
      <c r="R80" s="34">
        <f t="shared" ca="1" si="1"/>
        <v>3.1930691476336204E-3</v>
      </c>
      <c r="S80" s="34">
        <f t="shared" ca="1" si="1"/>
        <v>2.4851134770663474E-2</v>
      </c>
      <c r="T80" s="34" t="str">
        <f t="shared" ca="1" si="1"/>
        <v xml:space="preserve"> </v>
      </c>
      <c r="U80" s="34">
        <f t="shared" ca="1" si="1"/>
        <v>-5.3223072255681458E-4</v>
      </c>
      <c r="V80" s="34">
        <f t="shared" ca="1" si="1"/>
        <v>1.3001593838969816E-2</v>
      </c>
      <c r="W80" s="34" t="str">
        <f t="shared" ca="1" si="1"/>
        <v xml:space="preserve"> </v>
      </c>
      <c r="X80" s="34">
        <f t="shared" ca="1" si="1"/>
        <v>1.2464075502845784E-2</v>
      </c>
      <c r="Y80" s="55">
        <f t="shared" ca="1" si="1"/>
        <v>-1.5538665116857975E-2</v>
      </c>
    </row>
    <row r="81" spans="1:25" s="33" customFormat="1" ht="12" thickBot="1" x14ac:dyDescent="0.25">
      <c r="A81" s="26">
        <v>39082</v>
      </c>
      <c r="B81" s="65">
        <f t="shared" ca="1" si="0"/>
        <v>4.5755170620080943E-3</v>
      </c>
      <c r="C81" s="65">
        <f t="shared" ca="1" si="0"/>
        <v>-3.2355188667843038E-5</v>
      </c>
      <c r="D81" s="56">
        <f t="shared" ca="1" si="0"/>
        <v>-3.3722576020212003E-4</v>
      </c>
      <c r="E81" s="56">
        <f t="shared" ca="1" si="0"/>
        <v>1.3521813246259562E-2</v>
      </c>
      <c r="F81" s="56">
        <f t="shared" ca="1" si="0"/>
        <v>6.4167816159532709E-3</v>
      </c>
      <c r="G81" s="57">
        <f t="shared" ca="1" si="0"/>
        <v>9.8572403813588227E-3</v>
      </c>
      <c r="H81" s="56">
        <f t="shared" ca="1" si="0"/>
        <v>1.6603059445419843E-2</v>
      </c>
      <c r="I81" s="56">
        <f t="shared" ca="1" si="0"/>
        <v>-2.6933538121628464E-3</v>
      </c>
      <c r="J81" s="66">
        <f t="shared" ca="1" si="0"/>
        <v>-8.0436349761772163E-3</v>
      </c>
      <c r="K81" s="56">
        <f t="shared" ca="1" si="0"/>
        <v>1.9144153785160878E-2</v>
      </c>
      <c r="L81" s="56">
        <f t="shared" ca="1" si="2"/>
        <v>-1.5651429139726059E-2</v>
      </c>
      <c r="M81" s="66">
        <f t="shared" ca="1" si="1"/>
        <v>-1.3751655884308933E-2</v>
      </c>
      <c r="N81" s="56">
        <f t="shared" ca="1" si="1"/>
        <v>6.156061469375862E-2</v>
      </c>
      <c r="O81" s="58">
        <f t="shared" ca="1" si="1"/>
        <v>-0.13494147652317323</v>
      </c>
      <c r="P81" s="57">
        <f t="shared" ca="1" si="1"/>
        <v>6.8129197370268013E-3</v>
      </c>
      <c r="Q81" s="56">
        <f t="shared" ca="1" si="1"/>
        <v>5.9647894516827726E-3</v>
      </c>
      <c r="R81" s="56">
        <f t="shared" ca="1" si="1"/>
        <v>1.1207016650895962E-3</v>
      </c>
      <c r="S81" s="56">
        <f t="shared" ca="1" si="1"/>
        <v>9.6058796514264522E-3</v>
      </c>
      <c r="T81" s="56" t="str">
        <f t="shared" ca="1" si="1"/>
        <v xml:space="preserve"> </v>
      </c>
      <c r="U81" s="56">
        <f t="shared" ca="1" si="1"/>
        <v>4.3725076961118603E-3</v>
      </c>
      <c r="V81" s="56">
        <f t="shared" ca="1" si="1"/>
        <v>5.6049873030888042E-2</v>
      </c>
      <c r="W81" s="56" t="str">
        <f t="shared" ca="1" si="1"/>
        <v xml:space="preserve"> </v>
      </c>
      <c r="X81" s="56">
        <f t="shared" ca="1" si="1"/>
        <v>3.8849432502809922E-3</v>
      </c>
      <c r="Y81" s="58">
        <f t="shared" ca="1" si="1"/>
        <v>-1.0105322788332316E-2</v>
      </c>
    </row>
    <row r="82" spans="1:25" s="33" customFormat="1" x14ac:dyDescent="0.2">
      <c r="A82" s="20">
        <v>39172</v>
      </c>
      <c r="B82" s="63">
        <f t="shared" ca="1" si="0"/>
        <v>4.423362027873301E-3</v>
      </c>
      <c r="C82" s="63">
        <f t="shared" ca="1" si="0"/>
        <v>8.1660213546852489E-4</v>
      </c>
      <c r="D82" s="34">
        <f t="shared" ca="1" si="0"/>
        <v>5.8346932065389545E-4</v>
      </c>
      <c r="E82" s="34">
        <f t="shared" ca="1" si="0"/>
        <v>1.1432714326744531E-2</v>
      </c>
      <c r="F82" s="34">
        <f t="shared" ca="1" si="0"/>
        <v>1.4984647706657306E-3</v>
      </c>
      <c r="G82" s="53">
        <f t="shared" ca="1" si="0"/>
        <v>1.1218848128178083E-2</v>
      </c>
      <c r="H82" s="34">
        <f t="shared" ca="1" si="0"/>
        <v>-1.7452336976264027E-2</v>
      </c>
      <c r="I82" s="34">
        <f t="shared" ca="1" si="0"/>
        <v>-2.9009867022700142E-4</v>
      </c>
      <c r="J82" s="64">
        <f t="shared" ca="1" si="0"/>
        <v>-9.4290205061942078E-4</v>
      </c>
      <c r="K82" s="34">
        <f t="shared" ca="1" si="0"/>
        <v>8.3026418316199946E-2</v>
      </c>
      <c r="L82" s="34">
        <f t="shared" ca="1" si="2"/>
        <v>-2.4753334664448734E-2</v>
      </c>
      <c r="M82" s="64">
        <f t="shared" ca="1" si="1"/>
        <v>-2.2870109276580397E-2</v>
      </c>
      <c r="N82" s="34">
        <f t="shared" ca="1" si="1"/>
        <v>-2.7229431327090325E-2</v>
      </c>
      <c r="O82" s="55">
        <f t="shared" ca="1" si="1"/>
        <v>-3.8076388946136297E-2</v>
      </c>
      <c r="P82" s="53">
        <f t="shared" ca="1" si="1"/>
        <v>1.0074255181973912E-2</v>
      </c>
      <c r="Q82" s="34">
        <f t="shared" ca="1" si="1"/>
        <v>6.100412702282787E-3</v>
      </c>
      <c r="R82" s="34">
        <f t="shared" ca="1" si="1"/>
        <v>2.8903666449040522E-3</v>
      </c>
      <c r="S82" s="34">
        <f t="shared" ca="1" si="1"/>
        <v>1.7863799016738513E-2</v>
      </c>
      <c r="T82" s="34" t="str">
        <f t="shared" ca="1" si="1"/>
        <v xml:space="preserve"> </v>
      </c>
      <c r="U82" s="34">
        <f t="shared" ca="1" si="1"/>
        <v>2.5881982431952277E-3</v>
      </c>
      <c r="V82" s="34">
        <f t="shared" ca="1" si="1"/>
        <v>4.11431717047539E-3</v>
      </c>
      <c r="W82" s="34" t="str">
        <f t="shared" ca="1" si="1"/>
        <v xml:space="preserve"> </v>
      </c>
      <c r="X82" s="34">
        <f t="shared" ca="1" si="1"/>
        <v>-7.6596429754920425E-3</v>
      </c>
      <c r="Y82" s="55">
        <f t="shared" ca="1" si="1"/>
        <v>1.3162188348323722E-2</v>
      </c>
    </row>
    <row r="83" spans="1:25" s="33" customFormat="1" x14ac:dyDescent="0.2">
      <c r="A83" s="20">
        <v>39263</v>
      </c>
      <c r="B83" s="63">
        <f t="shared" ca="1" si="0"/>
        <v>1.0852068495341705E-2</v>
      </c>
      <c r="C83" s="63">
        <f t="shared" ca="1" si="0"/>
        <v>7.4282524402808914E-3</v>
      </c>
      <c r="D83" s="34">
        <f t="shared" ca="1" si="0"/>
        <v>7.4217370980986797E-3</v>
      </c>
      <c r="E83" s="34">
        <f t="shared" ca="1" si="0"/>
        <v>1.6840497182616598E-2</v>
      </c>
      <c r="F83" s="34">
        <f t="shared" ca="1" si="0"/>
        <v>2.2154504438218758E-3</v>
      </c>
      <c r="G83" s="53">
        <f t="shared" ca="1" si="0"/>
        <v>1.3030493207018656E-2</v>
      </c>
      <c r="H83" s="34">
        <f t="shared" ca="1" si="0"/>
        <v>2.6036385205638002E-2</v>
      </c>
      <c r="I83" s="34">
        <f t="shared" ca="1" si="0"/>
        <v>6.9253483651299241E-3</v>
      </c>
      <c r="J83" s="64">
        <f t="shared" ca="1" si="0"/>
        <v>3.8383047562089434E-3</v>
      </c>
      <c r="K83" s="34">
        <f t="shared" ca="1" si="0"/>
        <v>-8.4482567600061675E-2</v>
      </c>
      <c r="L83" s="34">
        <f t="shared" ca="1" si="2"/>
        <v>-6.9538774171046258E-3</v>
      </c>
      <c r="M83" s="64">
        <f t="shared" ca="1" si="1"/>
        <v>3.7197489057394506E-5</v>
      </c>
      <c r="N83" s="34">
        <f t="shared" ca="1" si="1"/>
        <v>-2.9325088371141228E-2</v>
      </c>
      <c r="O83" s="55">
        <f t="shared" ca="1" si="1"/>
        <v>-4.2146735906268495E-2</v>
      </c>
      <c r="P83" s="53">
        <f t="shared" ca="1" si="1"/>
        <v>4.7736208628159638E-3</v>
      </c>
      <c r="Q83" s="34">
        <f t="shared" ca="1" si="1"/>
        <v>1.1474068845614971E-2</v>
      </c>
      <c r="R83" s="34">
        <f t="shared" ca="1" si="1"/>
        <v>6.2473577836787975E-3</v>
      </c>
      <c r="S83" s="34">
        <f t="shared" ca="1" si="1"/>
        <v>9.7587659633768808E-4</v>
      </c>
      <c r="T83" s="34" t="str">
        <f t="shared" ca="1" si="1"/>
        <v xml:space="preserve"> </v>
      </c>
      <c r="U83" s="34">
        <f t="shared" ca="1" si="1"/>
        <v>1.5540407288264113E-2</v>
      </c>
      <c r="V83" s="34">
        <f t="shared" ca="1" si="1"/>
        <v>7.6200112230571104E-3</v>
      </c>
      <c r="W83" s="34" t="str">
        <f t="shared" ca="1" si="1"/>
        <v xml:space="preserve"> </v>
      </c>
      <c r="X83" s="34">
        <f t="shared" ca="1" si="1"/>
        <v>-6.1593191433447769E-3</v>
      </c>
      <c r="Y83" s="55">
        <f t="shared" ca="1" si="1"/>
        <v>-1.1148139746879449E-2</v>
      </c>
    </row>
    <row r="84" spans="1:25" s="33" customFormat="1" x14ac:dyDescent="0.2">
      <c r="A84" s="20">
        <v>39355</v>
      </c>
      <c r="B84" s="63">
        <f t="shared" ca="1" si="0"/>
        <v>8.6582346352241935E-3</v>
      </c>
      <c r="C84" s="63">
        <f t="shared" ca="1" si="0"/>
        <v>4.2392312550576516E-3</v>
      </c>
      <c r="D84" s="34">
        <f t="shared" ca="1" si="0"/>
        <v>3.6542134846484498E-3</v>
      </c>
      <c r="E84" s="34">
        <f t="shared" ca="1" si="0"/>
        <v>1.6611799952825246E-2</v>
      </c>
      <c r="F84" s="34">
        <f t="shared" ca="1" si="0"/>
        <v>6.0568454854621478E-3</v>
      </c>
      <c r="G84" s="53">
        <f t="shared" ca="1" si="0"/>
        <v>7.3680620126761465E-3</v>
      </c>
      <c r="H84" s="34">
        <f t="shared" ca="1" si="0"/>
        <v>2.084797530614102E-2</v>
      </c>
      <c r="I84" s="34">
        <f t="shared" ca="1" si="0"/>
        <v>7.1132577952388587E-3</v>
      </c>
      <c r="J84" s="64">
        <f t="shared" ca="1" si="0"/>
        <v>2.0641895271984456E-3</v>
      </c>
      <c r="K84" s="34">
        <f t="shared" ca="1" si="0"/>
        <v>-2.2001799954862955E-2</v>
      </c>
      <c r="L84" s="34">
        <f t="shared" ca="1" si="2"/>
        <v>1.4044901923115916E-3</v>
      </c>
      <c r="M84" s="64">
        <f t="shared" ca="1" si="1"/>
        <v>3.5916277190148893E-3</v>
      </c>
      <c r="N84" s="34">
        <f t="shared" ca="1" si="1"/>
        <v>1.486230427036439E-3</v>
      </c>
      <c r="O84" s="55">
        <f t="shared" ca="1" si="1"/>
        <v>3.4324956046976274E-2</v>
      </c>
      <c r="P84" s="53">
        <f t="shared" ca="1" si="1"/>
        <v>1.6518396660091694E-2</v>
      </c>
      <c r="Q84" s="34">
        <f t="shared" ca="1" si="1"/>
        <v>8.0608573587932497E-3</v>
      </c>
      <c r="R84" s="34">
        <f t="shared" ca="1" si="1"/>
        <v>5.9585246089526311E-3</v>
      </c>
      <c r="S84" s="34">
        <f t="shared" ca="1" si="1"/>
        <v>2.0239855960977104E-2</v>
      </c>
      <c r="T84" s="34" t="str">
        <f t="shared" ca="1" si="1"/>
        <v xml:space="preserve"> </v>
      </c>
      <c r="U84" s="34">
        <f t="shared" ca="1" si="1"/>
        <v>6.7958634079947622E-3</v>
      </c>
      <c r="V84" s="34">
        <f t="shared" ca="1" si="1"/>
        <v>1.4775452569898428E-2</v>
      </c>
      <c r="W84" s="34" t="str">
        <f t="shared" ca="1" si="1"/>
        <v xml:space="preserve"> </v>
      </c>
      <c r="X84" s="34">
        <f t="shared" ca="1" si="1"/>
        <v>6.4366970707177007E-3</v>
      </c>
      <c r="Y84" s="55">
        <f t="shared" ca="1" si="1"/>
        <v>-1.6475154489357213E-2</v>
      </c>
    </row>
    <row r="85" spans="1:25" s="33" customFormat="1" ht="12" thickBot="1" x14ac:dyDescent="0.25">
      <c r="A85" s="26">
        <v>39447</v>
      </c>
      <c r="B85" s="65">
        <f t="shared" ca="1" si="0"/>
        <v>9.6928925562949075E-3</v>
      </c>
      <c r="C85" s="65">
        <f t="shared" ca="1" si="0"/>
        <v>9.2337120410768136E-3</v>
      </c>
      <c r="D85" s="56">
        <f t="shared" ca="1" si="0"/>
        <v>8.5584065129835629E-3</v>
      </c>
      <c r="E85" s="56">
        <f t="shared" ca="1" si="0"/>
        <v>1.0658403363758895E-2</v>
      </c>
      <c r="F85" s="56">
        <f t="shared" ca="1" si="0"/>
        <v>1.4372553233609642E-2</v>
      </c>
      <c r="G85" s="57">
        <f t="shared" ca="1" si="0"/>
        <v>8.5637351324385769E-3</v>
      </c>
      <c r="H85" s="56">
        <f t="shared" ca="1" si="0"/>
        <v>5.8074334421476248E-2</v>
      </c>
      <c r="I85" s="56">
        <f t="shared" ca="1" si="0"/>
        <v>1.1053159506678512E-2</v>
      </c>
      <c r="J85" s="66">
        <f t="shared" ca="1" si="0"/>
        <v>8.8627789222002207E-3</v>
      </c>
      <c r="K85" s="56">
        <f t="shared" ca="1" si="0"/>
        <v>1.7581006248131636E-2</v>
      </c>
      <c r="L85" s="56">
        <f t="shared" ca="1" si="2"/>
        <v>1.0638423541881714E-2</v>
      </c>
      <c r="M85" s="66">
        <f t="shared" ca="1" si="1"/>
        <v>2.5130948415621468E-2</v>
      </c>
      <c r="N85" s="56">
        <f t="shared" ca="1" si="1"/>
        <v>3.600707038705564E-2</v>
      </c>
      <c r="O85" s="58">
        <f t="shared" ca="1" si="1"/>
        <v>-6.5869869348124555E-2</v>
      </c>
      <c r="P85" s="57">
        <f t="shared" ca="1" si="1"/>
        <v>1.4924874050724846E-2</v>
      </c>
      <c r="Q85" s="56">
        <f t="shared" ca="1" si="1"/>
        <v>9.748712463985898E-3</v>
      </c>
      <c r="R85" s="56">
        <f t="shared" ca="1" si="1"/>
        <v>8.0184514950041308E-3</v>
      </c>
      <c r="S85" s="56">
        <f t="shared" ca="1" si="1"/>
        <v>1.3289164754598071E-2</v>
      </c>
      <c r="T85" s="56" t="str">
        <f t="shared" ca="1" si="1"/>
        <v xml:space="preserve"> </v>
      </c>
      <c r="U85" s="56">
        <f t="shared" ca="1" si="1"/>
        <v>1.3825939087070305E-2</v>
      </c>
      <c r="V85" s="56">
        <f t="shared" ca="1" si="1"/>
        <v>2.8371789257843227E-2</v>
      </c>
      <c r="W85" s="56" t="str">
        <f t="shared" ca="1" si="1"/>
        <v xml:space="preserve"> </v>
      </c>
      <c r="X85" s="56">
        <f t="shared" ca="1" si="1"/>
        <v>2.099486026076125E-3</v>
      </c>
      <c r="Y85" s="58">
        <f t="shared" ca="1" si="1"/>
        <v>-1.0738211111559148E-2</v>
      </c>
    </row>
    <row r="86" spans="1:25" s="33" customFormat="1" x14ac:dyDescent="0.2">
      <c r="A86" s="14">
        <v>39538</v>
      </c>
      <c r="B86" s="67">
        <f t="shared" ca="1" si="0"/>
        <v>3.9596924735942896E-3</v>
      </c>
      <c r="C86" s="67">
        <f t="shared" ca="1" si="0"/>
        <v>-1.3515978679030649E-3</v>
      </c>
      <c r="D86" s="59">
        <f t="shared" ca="1" si="0"/>
        <v>-2.4221102027440766E-3</v>
      </c>
      <c r="E86" s="59">
        <f t="shared" ca="1" si="0"/>
        <v>1.3481386990416011E-2</v>
      </c>
      <c r="F86" s="59">
        <f t="shared" ca="1" si="0"/>
        <v>9.1329444850352104E-5</v>
      </c>
      <c r="G86" s="60">
        <f t="shared" ca="1" si="0"/>
        <v>2.5277762535025339E-3</v>
      </c>
      <c r="H86" s="59">
        <f t="shared" ca="1" si="0"/>
        <v>-3.7878104017306069E-2</v>
      </c>
      <c r="I86" s="59">
        <f t="shared" ca="1" si="0"/>
        <v>4.1473331721773032E-3</v>
      </c>
      <c r="J86" s="68">
        <f t="shared" ca="1" si="0"/>
        <v>1.7977826844837175E-3</v>
      </c>
      <c r="K86" s="59">
        <f t="shared" ca="1" si="0"/>
        <v>3.1000486793203885E-2</v>
      </c>
      <c r="L86" s="59">
        <f t="shared" ca="1" si="2"/>
        <v>-1.4411718858662437E-2</v>
      </c>
      <c r="M86" s="68">
        <f t="shared" ca="1" si="1"/>
        <v>-1.9486529134296826E-2</v>
      </c>
      <c r="N86" s="59">
        <f t="shared" ca="1" si="1"/>
        <v>-1.465020709684195E-2</v>
      </c>
      <c r="O86" s="61">
        <f t="shared" ca="1" si="1"/>
        <v>-2.9813533627019217E-2</v>
      </c>
      <c r="P86" s="60">
        <f t="shared" ca="1" si="1"/>
        <v>4.0127014719688603E-3</v>
      </c>
      <c r="Q86" s="59">
        <f t="shared" ca="1" si="1"/>
        <v>1.0767335238617282E-2</v>
      </c>
      <c r="R86" s="59">
        <f t="shared" ca="1" si="1"/>
        <v>7.782193652727365E-3</v>
      </c>
      <c r="S86" s="59">
        <f t="shared" ca="1" si="1"/>
        <v>1.201557513633289E-2</v>
      </c>
      <c r="T86" s="59" t="str">
        <f t="shared" ca="1" si="1"/>
        <v xml:space="preserve"> </v>
      </c>
      <c r="U86" s="59">
        <f t="shared" ca="1" si="1"/>
        <v>7.3625879656644688E-3</v>
      </c>
      <c r="V86" s="59">
        <f t="shared" ca="1" si="1"/>
        <v>2.3464833343722624E-3</v>
      </c>
      <c r="W86" s="59" t="str">
        <f t="shared" ca="1" si="1"/>
        <v xml:space="preserve"> </v>
      </c>
      <c r="X86" s="59">
        <f t="shared" ca="1" si="1"/>
        <v>-9.6286798131342E-3</v>
      </c>
      <c r="Y86" s="61">
        <f t="shared" ca="1" si="1"/>
        <v>-1.142599349767226E-2</v>
      </c>
    </row>
    <row r="87" spans="1:25" s="33" customFormat="1" x14ac:dyDescent="0.2">
      <c r="A87" s="20">
        <v>39629</v>
      </c>
      <c r="B87" s="63">
        <f t="shared" ref="B87:K102" ca="1" si="3">IF(AND(B22&gt;=0, (B21)&gt;0),B22/B21-1," ")</f>
        <v>9.9649142322344453E-3</v>
      </c>
      <c r="C87" s="63">
        <f t="shared" ca="1" si="3"/>
        <v>5.0300997778109924E-3</v>
      </c>
      <c r="D87" s="34">
        <f t="shared" ca="1" si="3"/>
        <v>4.0883932074442519E-3</v>
      </c>
      <c r="E87" s="34">
        <f t="shared" ca="1" si="3"/>
        <v>1.7596476385179693E-2</v>
      </c>
      <c r="F87" s="34">
        <f t="shared" ca="1" si="3"/>
        <v>6.776756960807262E-3</v>
      </c>
      <c r="G87" s="53">
        <f t="shared" ca="1" si="3"/>
        <v>7.2994985719232464E-3</v>
      </c>
      <c r="H87" s="34">
        <f t="shared" ca="1" si="3"/>
        <v>-0.12295140524862058</v>
      </c>
      <c r="I87" s="34">
        <f t="shared" ca="1" si="3"/>
        <v>8.5099024163848291E-3</v>
      </c>
      <c r="J87" s="64">
        <f t="shared" ca="1" si="3"/>
        <v>4.6478283651927299E-3</v>
      </c>
      <c r="K87" s="34">
        <f t="shared" ca="1" si="3"/>
        <v>-2.7695020145316107E-2</v>
      </c>
      <c r="L87" s="34">
        <f t="shared" ca="1" si="2"/>
        <v>2.5086413989604317E-2</v>
      </c>
      <c r="M87" s="64">
        <f t="shared" ca="1" si="2"/>
        <v>2.3893089151499014E-2</v>
      </c>
      <c r="N87" s="34">
        <f t="shared" ca="1" si="2"/>
        <v>-7.8004535346016812E-3</v>
      </c>
      <c r="O87" s="55">
        <f t="shared" ca="1" si="2"/>
        <v>-1.482379279961521E-2</v>
      </c>
      <c r="P87" s="53">
        <f t="shared" ca="1" si="2"/>
        <v>1.267943932812976E-2</v>
      </c>
      <c r="Q87" s="34">
        <f t="shared" ca="1" si="2"/>
        <v>-1.6885903893899545E-3</v>
      </c>
      <c r="R87" s="34">
        <f t="shared" ca="1" si="2"/>
        <v>2.7236874579024128E-3</v>
      </c>
      <c r="S87" s="34">
        <f t="shared" ca="1" si="2"/>
        <v>8.5425924963249411E-3</v>
      </c>
      <c r="T87" s="34" t="str">
        <f t="shared" ca="1" si="2"/>
        <v xml:space="preserve"> </v>
      </c>
      <c r="U87" s="34">
        <f t="shared" ca="1" si="2"/>
        <v>-1.9271671533994672E-3</v>
      </c>
      <c r="V87" s="34">
        <f t="shared" ca="1" si="2"/>
        <v>8.893328942559009E-3</v>
      </c>
      <c r="W87" s="34" t="str">
        <f t="shared" ca="1" si="2"/>
        <v xml:space="preserve"> </v>
      </c>
      <c r="X87" s="34">
        <f t="shared" ca="1" si="2"/>
        <v>3.1274739982904975E-3</v>
      </c>
      <c r="Y87" s="55">
        <f t="shared" ca="1" si="2"/>
        <v>-3.5343601958695015E-3</v>
      </c>
    </row>
    <row r="88" spans="1:25" s="33" customFormat="1" x14ac:dyDescent="0.2">
      <c r="A88" s="20">
        <v>39721</v>
      </c>
      <c r="B88" s="63">
        <f t="shared" ca="1" si="3"/>
        <v>1.3569440453781612E-2</v>
      </c>
      <c r="C88" s="63">
        <f t="shared" ca="1" si="3"/>
        <v>1.178643485341202E-2</v>
      </c>
      <c r="D88" s="34">
        <f t="shared" ca="1" si="3"/>
        <v>1.1480747305544714E-2</v>
      </c>
      <c r="E88" s="34">
        <f t="shared" ca="1" si="3"/>
        <v>1.4391363750192676E-2</v>
      </c>
      <c r="F88" s="34">
        <f t="shared" ca="1" si="3"/>
        <v>6.1581357471269804E-3</v>
      </c>
      <c r="G88" s="53">
        <f t="shared" ca="1" si="3"/>
        <v>1.3513044640525829E-2</v>
      </c>
      <c r="H88" s="34">
        <f t="shared" ca="1" si="3"/>
        <v>0.23429953474986864</v>
      </c>
      <c r="I88" s="34">
        <f t="shared" ca="1" si="3"/>
        <v>2.5850285859487787E-3</v>
      </c>
      <c r="J88" s="64">
        <f t="shared" ca="1" si="3"/>
        <v>4.0612881829504843E-3</v>
      </c>
      <c r="K88" s="34">
        <f t="shared" ca="1" si="3"/>
        <v>-2.3697144376467194E-2</v>
      </c>
      <c r="L88" s="34">
        <f t="shared" ref="L88:Y103" ca="1" si="4">IF(AND(L23&gt;=0,L23&lt;&gt;" ",L22&lt;&gt;" ",(L22)&gt;0),L23/L22-1," ")</f>
        <v>-3.5758855977985338E-4</v>
      </c>
      <c r="M88" s="64">
        <f t="shared" ca="1" si="4"/>
        <v>-1.5456648853536037E-2</v>
      </c>
      <c r="N88" s="34">
        <f t="shared" ca="1" si="4"/>
        <v>7.4372424000708204E-3</v>
      </c>
      <c r="O88" s="55">
        <f t="shared" ca="1" si="4"/>
        <v>3.1226631366118918E-2</v>
      </c>
      <c r="P88" s="53">
        <f t="shared" ca="1" si="4"/>
        <v>1.1279376985146694E-2</v>
      </c>
      <c r="Q88" s="34">
        <f t="shared" ca="1" si="4"/>
        <v>1.2617834775517478E-2</v>
      </c>
      <c r="R88" s="34">
        <f t="shared" ca="1" si="4"/>
        <v>3.5077891810879613E-3</v>
      </c>
      <c r="S88" s="34">
        <f t="shared" ca="1" si="4"/>
        <v>1.127050092994808E-2</v>
      </c>
      <c r="T88" s="34" t="str">
        <f t="shared" ca="1" si="4"/>
        <v xml:space="preserve"> </v>
      </c>
      <c r="U88" s="34">
        <f t="shared" ca="1" si="4"/>
        <v>1.9016515721497429E-2</v>
      </c>
      <c r="V88" s="34">
        <f t="shared" ca="1" si="4"/>
        <v>5.5499581489142358E-3</v>
      </c>
      <c r="W88" s="34" t="str">
        <f t="shared" ca="1" si="4"/>
        <v xml:space="preserve"> </v>
      </c>
      <c r="X88" s="34">
        <f t="shared" ca="1" si="4"/>
        <v>-6.4402732317273559E-3</v>
      </c>
      <c r="Y88" s="55">
        <f t="shared" ca="1" si="4"/>
        <v>-1.2121779035806024E-2</v>
      </c>
    </row>
    <row r="89" spans="1:25" s="33" customFormat="1" ht="12" thickBot="1" x14ac:dyDescent="0.25">
      <c r="A89" s="26">
        <v>39813</v>
      </c>
      <c r="B89" s="65">
        <f t="shared" ca="1" si="3"/>
        <v>6.4322836062948863E-3</v>
      </c>
      <c r="C89" s="65">
        <f t="shared" ca="1" si="3"/>
        <v>5.6361484715994337E-4</v>
      </c>
      <c r="D89" s="56">
        <f t="shared" ca="1" si="3"/>
        <v>-4.5083115412014596E-4</v>
      </c>
      <c r="E89" s="56">
        <f t="shared" ca="1" si="3"/>
        <v>1.4680141626000509E-2</v>
      </c>
      <c r="F89" s="56">
        <f t="shared" ca="1" si="3"/>
        <v>-3.6641107052776123E-3</v>
      </c>
      <c r="G89" s="57">
        <f t="shared" ca="1" si="3"/>
        <v>5.3109129278308131E-3</v>
      </c>
      <c r="H89" s="56">
        <f t="shared" ca="1" si="3"/>
        <v>-3.302365965295051E-2</v>
      </c>
      <c r="I89" s="56">
        <f t="shared" ca="1" si="3"/>
        <v>-1.2700194903284556E-3</v>
      </c>
      <c r="J89" s="66">
        <f t="shared" ca="1" si="3"/>
        <v>-5.098507720207035E-3</v>
      </c>
      <c r="K89" s="56">
        <f t="shared" ca="1" si="3"/>
        <v>1.3711403908549524E-3</v>
      </c>
      <c r="L89" s="56">
        <f t="shared" ca="1" si="4"/>
        <v>-5.0305101947112907E-2</v>
      </c>
      <c r="M89" s="66">
        <f t="shared" ca="1" si="4"/>
        <v>-3.285504886730628E-2</v>
      </c>
      <c r="N89" s="56">
        <f t="shared" ca="1" si="4"/>
        <v>2.5019576837395974E-2</v>
      </c>
      <c r="O89" s="58">
        <f t="shared" ca="1" si="4"/>
        <v>-3.0700157132569794E-2</v>
      </c>
      <c r="P89" s="57">
        <f t="shared" ca="1" si="4"/>
        <v>1.510146085781372E-4</v>
      </c>
      <c r="Q89" s="56">
        <f t="shared" ca="1" si="4"/>
        <v>3.9489373429868468E-3</v>
      </c>
      <c r="R89" s="56">
        <f t="shared" ca="1" si="4"/>
        <v>-9.5843738677858781E-4</v>
      </c>
      <c r="S89" s="56">
        <f t="shared" ca="1" si="4"/>
        <v>5.1918556164742835E-3</v>
      </c>
      <c r="T89" s="56" t="str">
        <f t="shared" ca="1" si="4"/>
        <v xml:space="preserve"> </v>
      </c>
      <c r="U89" s="56">
        <f t="shared" ca="1" si="4"/>
        <v>-1.0135520885357074E-3</v>
      </c>
      <c r="V89" s="56">
        <f t="shared" ca="1" si="4"/>
        <v>4.3741463839126471E-3</v>
      </c>
      <c r="W89" s="56" t="str">
        <f t="shared" ca="1" si="4"/>
        <v xml:space="preserve"> </v>
      </c>
      <c r="X89" s="56">
        <f t="shared" ca="1" si="4"/>
        <v>-3.4417517709821599E-3</v>
      </c>
      <c r="Y89" s="58">
        <f t="shared" ca="1" si="4"/>
        <v>-7.9176834296523779E-4</v>
      </c>
    </row>
    <row r="90" spans="1:25" s="33" customFormat="1" x14ac:dyDescent="0.2">
      <c r="A90" s="14">
        <v>39903</v>
      </c>
      <c r="B90" s="67">
        <f t="shared" ca="1" si="3"/>
        <v>2.3290191350240352E-3</v>
      </c>
      <c r="C90" s="67">
        <f t="shared" ca="1" si="3"/>
        <v>-2.4425140921878752E-3</v>
      </c>
      <c r="D90" s="59">
        <f t="shared" ca="1" si="3"/>
        <v>-2.8442591090772629E-3</v>
      </c>
      <c r="E90" s="59">
        <f t="shared" ca="1" si="3"/>
        <v>9.6967090458386362E-3</v>
      </c>
      <c r="F90" s="59">
        <f t="shared" ca="1" si="3"/>
        <v>-4.676986737071176E-3</v>
      </c>
      <c r="G90" s="60">
        <f t="shared" ref="G90:K105" ca="1" si="5">IF(AND(G25&gt;=0, (G24)&gt;0),G25/G24-1," ")</f>
        <v>5.0164564086019325E-4</v>
      </c>
      <c r="H90" s="59">
        <f t="shared" ca="1" si="5"/>
        <v>3.9856473944680726E-2</v>
      </c>
      <c r="I90" s="59">
        <f t="shared" ca="1" si="5"/>
        <v>-7.6151267997841554E-3</v>
      </c>
      <c r="J90" s="68">
        <f t="shared" ca="1" si="5"/>
        <v>2.1394598310855439E-3</v>
      </c>
      <c r="K90" s="59">
        <f t="shared" ca="1" si="5"/>
        <v>-4.4308034381024264E-4</v>
      </c>
      <c r="L90" s="59">
        <f t="shared" ca="1" si="4"/>
        <v>4.7246601875005734E-2</v>
      </c>
      <c r="M90" s="68">
        <f t="shared" ca="1" si="4"/>
        <v>-1.0349777971560448E-2</v>
      </c>
      <c r="N90" s="59">
        <f t="shared" ca="1" si="4"/>
        <v>-8.8401716434638455E-3</v>
      </c>
      <c r="O90" s="61">
        <f t="shared" ca="1" si="4"/>
        <v>-3.4947658385500069E-2</v>
      </c>
      <c r="P90" s="60">
        <f t="shared" ca="1" si="4"/>
        <v>2.2206708964478405E-3</v>
      </c>
      <c r="Q90" s="59">
        <f t="shared" ca="1" si="4"/>
        <v>-4.2484431771965259E-3</v>
      </c>
      <c r="R90" s="59">
        <f t="shared" ca="1" si="4"/>
        <v>-8.621097295097746E-3</v>
      </c>
      <c r="S90" s="59">
        <f t="shared" ca="1" si="4"/>
        <v>2.6402893200216937E-5</v>
      </c>
      <c r="T90" s="59" t="str">
        <f t="shared" ca="1" si="4"/>
        <v xml:space="preserve"> </v>
      </c>
      <c r="U90" s="59">
        <f t="shared" ca="1" si="4"/>
        <v>-3.6145867468350135E-3</v>
      </c>
      <c r="V90" s="59">
        <f t="shared" ca="1" si="4"/>
        <v>-1.7481069001804572E-3</v>
      </c>
      <c r="W90" s="59" t="str">
        <f t="shared" ca="1" si="4"/>
        <v xml:space="preserve"> </v>
      </c>
      <c r="X90" s="59">
        <f t="shared" ca="1" si="4"/>
        <v>1.9917156879285525E-3</v>
      </c>
      <c r="Y90" s="61">
        <f t="shared" ca="1" si="4"/>
        <v>-1.3755564348799432E-2</v>
      </c>
    </row>
    <row r="91" spans="1:25" s="33" customFormat="1" x14ac:dyDescent="0.2">
      <c r="A91" s="20">
        <v>39994</v>
      </c>
      <c r="B91" s="63">
        <f t="shared" ca="1" si="3"/>
        <v>4.792860453190162E-3</v>
      </c>
      <c r="C91" s="63">
        <f t="shared" ca="1" si="3"/>
        <v>1.3482664611943473E-3</v>
      </c>
      <c r="D91" s="34">
        <f t="shared" ca="1" si="3"/>
        <v>1.4966859930409804E-3</v>
      </c>
      <c r="E91" s="34">
        <f t="shared" ca="1" si="3"/>
        <v>9.5454334863951384E-3</v>
      </c>
      <c r="F91" s="34">
        <f t="shared" ca="1" si="3"/>
        <v>-4.5752023640673878E-3</v>
      </c>
      <c r="G91" s="53">
        <f t="shared" ca="1" si="5"/>
        <v>7.4642777940161498E-3</v>
      </c>
      <c r="H91" s="34">
        <f t="shared" ca="1" si="5"/>
        <v>-3.4847442500185899E-2</v>
      </c>
      <c r="I91" s="34">
        <f t="shared" ca="1" si="5"/>
        <v>5.025123985803015E-3</v>
      </c>
      <c r="J91" s="64">
        <f t="shared" ca="1" si="5"/>
        <v>-6.238503273444107E-3</v>
      </c>
      <c r="K91" s="34">
        <f t="shared" ca="1" si="5"/>
        <v>-1.2830561740097557E-2</v>
      </c>
      <c r="L91" s="34">
        <f t="shared" ca="1" si="4"/>
        <v>1.2073657703219443E-2</v>
      </c>
      <c r="M91" s="64">
        <f t="shared" ca="1" si="4"/>
        <v>-1.9195933081886829E-2</v>
      </c>
      <c r="N91" s="34">
        <f t="shared" ca="1" si="4"/>
        <v>-2.0913292655129201E-3</v>
      </c>
      <c r="O91" s="55">
        <f t="shared" ca="1" si="4"/>
        <v>-3.0066101993928118E-2</v>
      </c>
      <c r="P91" s="53">
        <f t="shared" ca="1" si="4"/>
        <v>6.8548512293342689E-4</v>
      </c>
      <c r="Q91" s="34">
        <f t="shared" ca="1" si="4"/>
        <v>1.2040184940929954E-2</v>
      </c>
      <c r="R91" s="34">
        <f t="shared" ca="1" si="4"/>
        <v>4.8106279960964393E-3</v>
      </c>
      <c r="S91" s="34">
        <f t="shared" ca="1" si="4"/>
        <v>1.45992386343341E-3</v>
      </c>
      <c r="T91" s="34" t="str">
        <f t="shared" ca="1" si="4"/>
        <v xml:space="preserve"> </v>
      </c>
      <c r="U91" s="34">
        <f t="shared" ca="1" si="4"/>
        <v>4.8278375963859421E-3</v>
      </c>
      <c r="V91" s="34">
        <f t="shared" ca="1" si="4"/>
        <v>-9.3342433827872107E-3</v>
      </c>
      <c r="W91" s="34" t="str">
        <f t="shared" ca="1" si="4"/>
        <v xml:space="preserve"> </v>
      </c>
      <c r="X91" s="34">
        <f t="shared" ca="1" si="4"/>
        <v>-1.4534204524945804E-2</v>
      </c>
      <c r="Y91" s="55">
        <f t="shared" ca="1" si="4"/>
        <v>-1.1986585779561243E-2</v>
      </c>
    </row>
    <row r="92" spans="1:25" s="33" customFormat="1" x14ac:dyDescent="0.2">
      <c r="A92" s="20">
        <v>40086</v>
      </c>
      <c r="B92" s="63">
        <f t="shared" ca="1" si="3"/>
        <v>5.7968501182590337E-3</v>
      </c>
      <c r="C92" s="63">
        <f t="shared" ca="1" si="3"/>
        <v>1.6714297761644126E-3</v>
      </c>
      <c r="D92" s="34">
        <f t="shared" ca="1" si="3"/>
        <v>1.6136848465260201E-3</v>
      </c>
      <c r="E92" s="34">
        <f t="shared" ca="1" si="3"/>
        <v>1.1959420994604564E-2</v>
      </c>
      <c r="F92" s="34">
        <f t="shared" ca="1" si="3"/>
        <v>-7.3487447423863372E-3</v>
      </c>
      <c r="G92" s="53">
        <f t="shared" ca="1" si="5"/>
        <v>4.7705405210998197E-3</v>
      </c>
      <c r="H92" s="34">
        <f t="shared" ca="1" si="5"/>
        <v>5.0347808782036152E-2</v>
      </c>
      <c r="I92" s="34">
        <f t="shared" ca="1" si="5"/>
        <v>4.085783559968359E-3</v>
      </c>
      <c r="J92" s="64">
        <f t="shared" ca="1" si="5"/>
        <v>5.4133428815781315E-3</v>
      </c>
      <c r="K92" s="34">
        <f t="shared" ca="1" si="5"/>
        <v>-2.1156854396373603E-2</v>
      </c>
      <c r="L92" s="34">
        <f t="shared" ca="1" si="4"/>
        <v>2.8524592462651821E-2</v>
      </c>
      <c r="M92" s="64">
        <f t="shared" ca="1" si="4"/>
        <v>1.8999108640638696E-2</v>
      </c>
      <c r="N92" s="34">
        <f t="shared" ca="1" si="4"/>
        <v>8.2783299700368573E-3</v>
      </c>
      <c r="O92" s="55">
        <f t="shared" ca="1" si="4"/>
        <v>-2.7375224372703677E-2</v>
      </c>
      <c r="P92" s="53">
        <f t="shared" ca="1" si="4"/>
        <v>1.4037346156544395E-2</v>
      </c>
      <c r="Q92" s="34">
        <f t="shared" ca="1" si="4"/>
        <v>6.010259154093589E-3</v>
      </c>
      <c r="R92" s="34">
        <f t="shared" ca="1" si="4"/>
        <v>3.4440033369280698E-3</v>
      </c>
      <c r="S92" s="34">
        <f t="shared" ca="1" si="4"/>
        <v>-2.1142042983781639E-3</v>
      </c>
      <c r="T92" s="34" t="str">
        <f t="shared" ca="1" si="4"/>
        <v xml:space="preserve"> </v>
      </c>
      <c r="U92" s="34">
        <f t="shared" ca="1" si="4"/>
        <v>4.0692485028088754E-3</v>
      </c>
      <c r="V92" s="34">
        <f t="shared" ca="1" si="4"/>
        <v>-9.8499851144479011E-3</v>
      </c>
      <c r="W92" s="34" t="str">
        <f t="shared" ca="1" si="4"/>
        <v xml:space="preserve"> </v>
      </c>
      <c r="X92" s="34">
        <f t="shared" ca="1" si="4"/>
        <v>-7.592780549725564E-5</v>
      </c>
      <c r="Y92" s="55">
        <f t="shared" ca="1" si="4"/>
        <v>-5.2361649980401381E-3</v>
      </c>
    </row>
    <row r="93" spans="1:25" s="33" customFormat="1" ht="12" thickBot="1" x14ac:dyDescent="0.25">
      <c r="A93" s="26">
        <v>40178</v>
      </c>
      <c r="B93" s="65">
        <f t="shared" ca="1" si="3"/>
        <v>2.2505275089288457E-3</v>
      </c>
      <c r="C93" s="65">
        <f t="shared" ca="1" si="3"/>
        <v>-7.0288266494356044E-5</v>
      </c>
      <c r="D93" s="56">
        <f t="shared" ca="1" si="3"/>
        <v>3.4669868006043103E-4</v>
      </c>
      <c r="E93" s="56">
        <f t="shared" ca="1" si="3"/>
        <v>3.8983263793073153E-3</v>
      </c>
      <c r="F93" s="56">
        <f t="shared" ca="1" si="3"/>
        <v>-9.0799089133239974E-3</v>
      </c>
      <c r="G93" s="57">
        <f t="shared" ca="1" si="5"/>
        <v>4.7373917842341573E-3</v>
      </c>
      <c r="H93" s="56">
        <f t="shared" ca="1" si="5"/>
        <v>-7.9815182370593818E-2</v>
      </c>
      <c r="I93" s="56">
        <f t="shared" ca="1" si="5"/>
        <v>-1.6198450150473054E-3</v>
      </c>
      <c r="J93" s="66">
        <f t="shared" ca="1" si="5"/>
        <v>9.2906046185921021E-3</v>
      </c>
      <c r="K93" s="56">
        <f t="shared" ca="1" si="5"/>
        <v>-7.1412965909138926E-3</v>
      </c>
      <c r="L93" s="56">
        <f t="shared" ca="1" si="4"/>
        <v>-0.13472183748988042</v>
      </c>
      <c r="M93" s="66">
        <f t="shared" ca="1" si="4"/>
        <v>-2.7134257353169988E-2</v>
      </c>
      <c r="N93" s="56">
        <f t="shared" ca="1" si="4"/>
        <v>6.290477331621469E-3</v>
      </c>
      <c r="O93" s="58">
        <f t="shared" ca="1" si="4"/>
        <v>-9.6786214825450578E-2</v>
      </c>
      <c r="P93" s="57">
        <f t="shared" ca="1" si="4"/>
        <v>1.1870408461252424E-2</v>
      </c>
      <c r="Q93" s="56">
        <f t="shared" ca="1" si="4"/>
        <v>8.1092758289298406E-3</v>
      </c>
      <c r="R93" s="56">
        <f t="shared" ca="1" si="4"/>
        <v>2.8456686412587917E-3</v>
      </c>
      <c r="S93" s="56">
        <f t="shared" ca="1" si="4"/>
        <v>9.3766466374760604E-3</v>
      </c>
      <c r="T93" s="56" t="str">
        <f t="shared" ca="1" si="4"/>
        <v xml:space="preserve"> </v>
      </c>
      <c r="U93" s="56">
        <f t="shared" ca="1" si="4"/>
        <v>-3.5577625599609863E-3</v>
      </c>
      <c r="V93" s="56">
        <f t="shared" ca="1" si="4"/>
        <v>-2.0227453330460277E-3</v>
      </c>
      <c r="W93" s="56" t="str">
        <f t="shared" ca="1" si="4"/>
        <v xml:space="preserve"> </v>
      </c>
      <c r="X93" s="56">
        <f t="shared" ca="1" si="4"/>
        <v>-1.6225959989989436E-2</v>
      </c>
      <c r="Y93" s="58">
        <f t="shared" ca="1" si="4"/>
        <v>5.4578415784123369E-3</v>
      </c>
    </row>
    <row r="94" spans="1:25" s="33" customFormat="1" x14ac:dyDescent="0.2">
      <c r="A94" s="20">
        <v>40268</v>
      </c>
      <c r="B94" s="63">
        <f t="shared" ca="1" si="3"/>
        <v>9.353228711446393E-3</v>
      </c>
      <c r="C94" s="63">
        <f t="shared" ca="1" si="3"/>
        <v>6.8543173763762066E-3</v>
      </c>
      <c r="D94" s="34">
        <f t="shared" ca="1" si="3"/>
        <v>6.4678883899902395E-3</v>
      </c>
      <c r="E94" s="34">
        <f t="shared" ca="1" si="3"/>
        <v>1.0781973670445755E-2</v>
      </c>
      <c r="F94" s="34">
        <f t="shared" ca="1" si="3"/>
        <v>1.4903560105472335E-2</v>
      </c>
      <c r="G94" s="53">
        <f t="shared" ca="1" si="5"/>
        <v>1.0955791794534431E-2</v>
      </c>
      <c r="H94" s="34">
        <f t="shared" ca="1" si="5"/>
        <v>2.1034805983192184E-2</v>
      </c>
      <c r="I94" s="34">
        <f t="shared" ca="1" si="5"/>
        <v>-8.20119144763376E-3</v>
      </c>
      <c r="J94" s="64">
        <f t="shared" ca="1" si="5"/>
        <v>-2.4458294739815312E-3</v>
      </c>
      <c r="K94" s="34">
        <f t="shared" ca="1" si="5"/>
        <v>-8.2442622229815798E-3</v>
      </c>
      <c r="L94" s="34">
        <f ca="1">IF(AND(L29&gt;=0,L29&lt;&gt;" ",L28&lt;&gt;" ",(L28)&gt;0),L29/L28-1," ")</f>
        <v>-1</v>
      </c>
      <c r="M94" s="64">
        <f t="shared" ca="1" si="4"/>
        <v>-1</v>
      </c>
      <c r="N94" s="34">
        <f t="shared" ca="1" si="4"/>
        <v>1.6561182809682329E-3</v>
      </c>
      <c r="O94" s="55">
        <f t="shared" ca="1" si="4"/>
        <v>-5.0851888178588656E-2</v>
      </c>
      <c r="P94" s="53">
        <f t="shared" ca="1" si="4"/>
        <v>-1.2501430218542775E-2</v>
      </c>
      <c r="Q94" s="34">
        <f t="shared" ca="1" si="4"/>
        <v>5.7512537905839434E-3</v>
      </c>
      <c r="R94" s="34">
        <f t="shared" ca="1" si="4"/>
        <v>5.3955605324795819E-3</v>
      </c>
      <c r="S94" s="34">
        <f t="shared" ca="1" si="4"/>
        <v>7.8902989016413905E-3</v>
      </c>
      <c r="T94" s="34" t="str">
        <f t="shared" ca="1" si="4"/>
        <v xml:space="preserve"> </v>
      </c>
      <c r="U94" s="34">
        <f t="shared" ca="1" si="4"/>
        <v>8.7308093564133493E-3</v>
      </c>
      <c r="V94" s="34">
        <f t="shared" ca="1" si="4"/>
        <v>1.8168182799885857E-2</v>
      </c>
      <c r="W94" s="34" t="str">
        <f t="shared" ca="1" si="4"/>
        <v xml:space="preserve"> </v>
      </c>
      <c r="X94" s="34">
        <f t="shared" ca="1" si="4"/>
        <v>7.2566321687592694E-3</v>
      </c>
      <c r="Y94" s="55">
        <f t="shared" ca="1" si="4"/>
        <v>1.5159152745793936E-3</v>
      </c>
    </row>
    <row r="95" spans="1:25" s="33" customFormat="1" x14ac:dyDescent="0.2">
      <c r="A95" s="20">
        <v>40359</v>
      </c>
      <c r="B95" s="63">
        <f t="shared" ca="1" si="3"/>
        <v>1.5702607457834805E-3</v>
      </c>
      <c r="C95" s="63">
        <f t="shared" ca="1" si="3"/>
        <v>-3.6109464705414984E-3</v>
      </c>
      <c r="D95" s="34">
        <f t="shared" ca="1" si="3"/>
        <v>-3.9937663420474001E-3</v>
      </c>
      <c r="E95" s="34">
        <f t="shared" ca="1" si="3"/>
        <v>9.0544408158159673E-3</v>
      </c>
      <c r="F95" s="34">
        <f t="shared" ca="1" si="3"/>
        <v>-8.3444730586818006E-3</v>
      </c>
      <c r="G95" s="53">
        <f t="shared" ca="1" si="5"/>
        <v>6.9128218813219178E-5</v>
      </c>
      <c r="H95" s="34">
        <f t="shared" ca="1" si="5"/>
        <v>-1.8766987493632814E-2</v>
      </c>
      <c r="I95" s="34">
        <f t="shared" ca="1" si="5"/>
        <v>-5.72594936537274E-4</v>
      </c>
      <c r="J95" s="64">
        <f t="shared" ca="1" si="5"/>
        <v>-6.6049375780221631E-3</v>
      </c>
      <c r="K95" s="34">
        <f t="shared" ca="1" si="5"/>
        <v>1.6387483036001571E-2</v>
      </c>
      <c r="L95" s="34" t="str">
        <f t="shared" ca="1" si="4"/>
        <v xml:space="preserve"> </v>
      </c>
      <c r="M95" s="64" t="str">
        <f t="shared" ca="1" si="4"/>
        <v xml:space="preserve"> </v>
      </c>
      <c r="N95" s="34">
        <f t="shared" ca="1" si="4"/>
        <v>4.6225896544171974E-3</v>
      </c>
      <c r="O95" s="55">
        <f t="shared" ca="1" si="4"/>
        <v>-1.8759036909172244E-2</v>
      </c>
      <c r="P95" s="53">
        <f t="shared" ca="1" si="4"/>
        <v>-8.4769769387776917E-3</v>
      </c>
      <c r="Q95" s="34">
        <f t="shared" ca="1" si="4"/>
        <v>2.0690883020419992E-3</v>
      </c>
      <c r="R95" s="34">
        <f t="shared" ca="1" si="4"/>
        <v>-7.7951760096439671E-4</v>
      </c>
      <c r="S95" s="34">
        <f t="shared" ca="1" si="4"/>
        <v>-2.0551235041554872E-3</v>
      </c>
      <c r="T95" s="34" t="str">
        <f t="shared" ca="1" si="4"/>
        <v xml:space="preserve"> </v>
      </c>
      <c r="U95" s="34">
        <f t="shared" ca="1" si="4"/>
        <v>4.2342544670028737E-3</v>
      </c>
      <c r="V95" s="34">
        <f t="shared" ca="1" si="4"/>
        <v>-6.3868362237041731E-3</v>
      </c>
      <c r="W95" s="34" t="str">
        <f t="shared" ca="1" si="4"/>
        <v xml:space="preserve"> </v>
      </c>
      <c r="X95" s="34">
        <f t="shared" ca="1" si="4"/>
        <v>-9.422556889365441E-3</v>
      </c>
      <c r="Y95" s="55">
        <f t="shared" ca="1" si="4"/>
        <v>-4.5411177508574152E-3</v>
      </c>
    </row>
    <row r="96" spans="1:25" s="33" customFormat="1" x14ac:dyDescent="0.2">
      <c r="A96" s="20">
        <v>40451</v>
      </c>
      <c r="B96" s="63">
        <f t="shared" ca="1" si="3"/>
        <v>6.3484730365124253E-3</v>
      </c>
      <c r="C96" s="63">
        <f t="shared" ca="1" si="3"/>
        <v>3.6994929362690332E-3</v>
      </c>
      <c r="D96" s="34">
        <f t="shared" ca="1" si="3"/>
        <v>2.728168113089291E-3</v>
      </c>
      <c r="E96" s="34">
        <f t="shared" ca="1" si="3"/>
        <v>7.2571858990535532E-3</v>
      </c>
      <c r="F96" s="34">
        <f t="shared" ca="1" si="3"/>
        <v>-2.8604498037021475E-4</v>
      </c>
      <c r="G96" s="53">
        <f t="shared" ca="1" si="5"/>
        <v>7.0618120126686446E-3</v>
      </c>
      <c r="H96" s="34">
        <f t="shared" ca="1" si="5"/>
        <v>-9.4271812605692951E-3</v>
      </c>
      <c r="I96" s="34">
        <f t="shared" ca="1" si="5"/>
        <v>-4.1466608786354664E-3</v>
      </c>
      <c r="J96" s="64">
        <f t="shared" ca="1" si="5"/>
        <v>5.3237164653796576E-3</v>
      </c>
      <c r="K96" s="34">
        <f t="shared" ca="1" si="5"/>
        <v>-1.008770964466188E-2</v>
      </c>
      <c r="L96" s="34" t="str">
        <f t="shared" ca="1" si="4"/>
        <v xml:space="preserve"> </v>
      </c>
      <c r="M96" s="64" t="str">
        <f t="shared" ca="1" si="4"/>
        <v xml:space="preserve"> </v>
      </c>
      <c r="N96" s="34">
        <f t="shared" ca="1" si="4"/>
        <v>8.4514302739413516E-3</v>
      </c>
      <c r="O96" s="55">
        <f t="shared" ca="1" si="4"/>
        <v>-1.7006533408497115E-2</v>
      </c>
      <c r="P96" s="53">
        <f t="shared" ca="1" si="4"/>
        <v>3.1953194301268528E-3</v>
      </c>
      <c r="Q96" s="34">
        <f t="shared" ca="1" si="4"/>
        <v>6.5966066678497803E-3</v>
      </c>
      <c r="R96" s="34">
        <f t="shared" ca="1" si="4"/>
        <v>-2.6161731151040923E-3</v>
      </c>
      <c r="S96" s="34">
        <f t="shared" ca="1" si="4"/>
        <v>-1.0062419399910261E-2</v>
      </c>
      <c r="T96" s="34" t="str">
        <f t="shared" ca="1" si="4"/>
        <v xml:space="preserve"> </v>
      </c>
      <c r="U96" s="34">
        <f t="shared" ca="1" si="4"/>
        <v>-4.9922473635563014E-3</v>
      </c>
      <c r="V96" s="34">
        <f t="shared" ca="1" si="4"/>
        <v>-1.765643079629009E-3</v>
      </c>
      <c r="W96" s="34" t="str">
        <f t="shared" ca="1" si="4"/>
        <v xml:space="preserve"> </v>
      </c>
      <c r="X96" s="34">
        <f t="shared" ca="1" si="4"/>
        <v>-1.6041438102772587E-2</v>
      </c>
      <c r="Y96" s="55">
        <f t="shared" ca="1" si="4"/>
        <v>6.9212361193347061E-3</v>
      </c>
    </row>
    <row r="97" spans="1:25" s="33" customFormat="1" ht="12" thickBot="1" x14ac:dyDescent="0.25">
      <c r="A97" s="20">
        <v>40543</v>
      </c>
      <c r="B97" s="63">
        <f t="shared" ca="1" si="3"/>
        <v>4.7491419429257498E-3</v>
      </c>
      <c r="C97" s="63">
        <f t="shared" ca="1" si="3"/>
        <v>1.2556750751795409E-3</v>
      </c>
      <c r="D97" s="34">
        <f t="shared" ca="1" si="3"/>
        <v>5.6114996864087274E-5</v>
      </c>
      <c r="E97" s="34">
        <f t="shared" ca="1" si="3"/>
        <v>6.2666305434539993E-3</v>
      </c>
      <c r="F97" s="34">
        <f t="shared" ca="1" si="3"/>
        <v>-1.6684603070796777E-3</v>
      </c>
      <c r="G97" s="53">
        <f t="shared" ca="1" si="5"/>
        <v>-2.7077803649877552E-4</v>
      </c>
      <c r="H97" s="34">
        <f t="shared" ca="1" si="5"/>
        <v>1.9815084307667652E-2</v>
      </c>
      <c r="I97" s="34">
        <f t="shared" ca="1" si="5"/>
        <v>-2.2885306089883706E-3</v>
      </c>
      <c r="J97" s="64">
        <f t="shared" ca="1" si="5"/>
        <v>-5.0826672212375135E-3</v>
      </c>
      <c r="K97" s="34">
        <f t="shared" ca="1" si="5"/>
        <v>-6.4415544124311053E-3</v>
      </c>
      <c r="L97" s="34" t="str">
        <f t="shared" ca="1" si="4"/>
        <v xml:space="preserve"> </v>
      </c>
      <c r="M97" s="64" t="str">
        <f t="shared" ca="1" si="4"/>
        <v xml:space="preserve"> </v>
      </c>
      <c r="N97" s="34">
        <f t="shared" ca="1" si="4"/>
        <v>8.1942561236472145E-3</v>
      </c>
      <c r="O97" s="55">
        <f t="shared" ca="1" si="4"/>
        <v>5.4926658929721484E-3</v>
      </c>
      <c r="P97" s="53">
        <f t="shared" ca="1" si="4"/>
        <v>-8.4172331436387804E-2</v>
      </c>
      <c r="Q97" s="34">
        <f t="shared" ca="1" si="4"/>
        <v>2.858857278558169E-4</v>
      </c>
      <c r="R97" s="34">
        <f t="shared" ca="1" si="4"/>
        <v>-7.7908225197376169E-4</v>
      </c>
      <c r="S97" s="34">
        <f t="shared" ca="1" si="4"/>
        <v>-3.9005812740272039E-2</v>
      </c>
      <c r="T97" s="34" t="str">
        <f t="shared" ca="1" si="4"/>
        <v xml:space="preserve"> </v>
      </c>
      <c r="U97" s="34">
        <f t="shared" ca="1" si="4"/>
        <v>9.5755525507785766E-3</v>
      </c>
      <c r="V97" s="34">
        <f t="shared" ca="1" si="4"/>
        <v>-1.0257256372123935E-2</v>
      </c>
      <c r="W97" s="34" t="str">
        <f t="shared" ca="1" si="4"/>
        <v xml:space="preserve"> </v>
      </c>
      <c r="X97" s="34">
        <f t="shared" ca="1" si="4"/>
        <v>-7.1341096432222528E-2</v>
      </c>
      <c r="Y97" s="55">
        <f t="shared" ca="1" si="4"/>
        <v>-1.6134343161145481E-2</v>
      </c>
    </row>
    <row r="98" spans="1:25" s="33" customFormat="1" x14ac:dyDescent="0.2">
      <c r="A98" s="14">
        <v>40633</v>
      </c>
      <c r="B98" s="67">
        <f t="shared" ca="1" si="3"/>
        <v>8.7978643514572408E-3</v>
      </c>
      <c r="C98" s="67">
        <f t="shared" ca="1" si="3"/>
        <v>5.1067327987368571E-3</v>
      </c>
      <c r="D98" s="59">
        <f t="shared" ca="1" si="3"/>
        <v>4.1148749386370476E-3</v>
      </c>
      <c r="E98" s="59">
        <f t="shared" ca="1" si="3"/>
        <v>1.0445012437658496E-2</v>
      </c>
      <c r="F98" s="59">
        <f t="shared" ca="1" si="3"/>
        <v>7.1956822581675794E-4</v>
      </c>
      <c r="G98" s="60">
        <f t="shared" ca="1" si="5"/>
        <v>4.7406870269379731E-3</v>
      </c>
      <c r="H98" s="59">
        <f t="shared" ca="1" si="5"/>
        <v>-1.9401841045234125E-2</v>
      </c>
      <c r="I98" s="59">
        <f t="shared" ca="1" si="5"/>
        <v>3.1862314012676141E-3</v>
      </c>
      <c r="J98" s="68">
        <f t="shared" ca="1" si="5"/>
        <v>-1.0992833744049024E-3</v>
      </c>
      <c r="K98" s="59">
        <f t="shared" ca="1" si="5"/>
        <v>4.1224158468171623E-3</v>
      </c>
      <c r="L98" s="59" t="str">
        <f t="shared" ca="1" si="4"/>
        <v xml:space="preserve"> </v>
      </c>
      <c r="M98" s="68" t="str">
        <f t="shared" ca="1" si="4"/>
        <v xml:space="preserve"> </v>
      </c>
      <c r="N98" s="59">
        <f t="shared" ca="1" si="4"/>
        <v>5.5469694238472478E-3</v>
      </c>
      <c r="O98" s="61">
        <f t="shared" ca="1" si="4"/>
        <v>6.9982162615807031E-3</v>
      </c>
      <c r="P98" s="60">
        <f t="shared" ca="1" si="4"/>
        <v>0.16173591717672031</v>
      </c>
      <c r="Q98" s="59">
        <f t="shared" ca="1" si="4"/>
        <v>1.610215259818415E-2</v>
      </c>
      <c r="R98" s="59">
        <f t="shared" ca="1" si="4"/>
        <v>-3.9027728140776929E-3</v>
      </c>
      <c r="S98" s="59">
        <f t="shared" ca="1" si="4"/>
        <v>-1</v>
      </c>
      <c r="T98" s="59" t="str">
        <f t="shared" ca="1" si="4"/>
        <v xml:space="preserve"> </v>
      </c>
      <c r="U98" s="59">
        <f t="shared" ca="1" si="4"/>
        <v>3.7745224112988307E-3</v>
      </c>
      <c r="V98" s="59">
        <f t="shared" ca="1" si="4"/>
        <v>-1</v>
      </c>
      <c r="W98" s="59" t="str">
        <f t="shared" ca="1" si="4"/>
        <v xml:space="preserve"> </v>
      </c>
      <c r="X98" s="59">
        <f t="shared" ca="1" si="4"/>
        <v>9.9010886596852199E-2</v>
      </c>
      <c r="Y98" s="61">
        <f t="shared" ca="1" si="4"/>
        <v>6.4326781498176278E-3</v>
      </c>
    </row>
    <row r="99" spans="1:25" s="33" customFormat="1" x14ac:dyDescent="0.2">
      <c r="A99" s="20">
        <v>40724</v>
      </c>
      <c r="B99" s="63">
        <f t="shared" ca="1" si="3"/>
        <v>6.149173819456788E-3</v>
      </c>
      <c r="C99" s="63">
        <f t="shared" ca="1" si="3"/>
        <v>1.8636092579442654E-3</v>
      </c>
      <c r="D99" s="34">
        <f t="shared" ca="1" si="3"/>
        <v>9.2596915190612528E-4</v>
      </c>
      <c r="E99" s="34">
        <f t="shared" ca="1" si="3"/>
        <v>9.0101029832110324E-3</v>
      </c>
      <c r="F99" s="34">
        <f t="shared" ca="1" si="3"/>
        <v>-1.9932663388622096E-4</v>
      </c>
      <c r="G99" s="53">
        <f t="shared" ca="1" si="5"/>
        <v>3.4008781682146605E-3</v>
      </c>
      <c r="H99" s="34">
        <f t="shared" ca="1" si="5"/>
        <v>-6.0265391904266163E-3</v>
      </c>
      <c r="I99" s="34">
        <f t="shared" ca="1" si="5"/>
        <v>-4.0240942508262822E-3</v>
      </c>
      <c r="J99" s="64">
        <f t="shared" ca="1" si="5"/>
        <v>1.4058262617631101E-3</v>
      </c>
      <c r="K99" s="34">
        <f t="shared" ca="1" si="5"/>
        <v>-1.8709315108454971E-3</v>
      </c>
      <c r="L99" s="34" t="str">
        <f t="shared" ca="1" si="4"/>
        <v xml:space="preserve"> </v>
      </c>
      <c r="M99" s="64" t="str">
        <f t="shared" ca="1" si="4"/>
        <v xml:space="preserve"> </v>
      </c>
      <c r="N99" s="34">
        <f t="shared" ca="1" si="4"/>
        <v>1.0981718769614401E-2</v>
      </c>
      <c r="O99" s="55">
        <f t="shared" ca="1" si="4"/>
        <v>-2.5388029440043702E-2</v>
      </c>
      <c r="P99" s="53">
        <f t="shared" ca="1" si="4"/>
        <v>-1.1419637403246252E-2</v>
      </c>
      <c r="Q99" s="34">
        <f t="shared" ca="1" si="4"/>
        <v>4.108234808302802E-3</v>
      </c>
      <c r="R99" s="34">
        <f t="shared" ca="1" si="4"/>
        <v>-2.5474552609127121E-3</v>
      </c>
      <c r="S99" s="34" t="str">
        <f t="shared" ca="1" si="4"/>
        <v xml:space="preserve"> </v>
      </c>
      <c r="T99" s="34" t="str">
        <f t="shared" ca="1" si="4"/>
        <v xml:space="preserve"> </v>
      </c>
      <c r="U99" s="34">
        <f t="shared" ca="1" si="4"/>
        <v>2.1437046883328037E-3</v>
      </c>
      <c r="V99" s="34" t="str">
        <f t="shared" ca="1" si="4"/>
        <v xml:space="preserve"> </v>
      </c>
      <c r="W99" s="34" t="str">
        <f t="shared" ca="1" si="4"/>
        <v xml:space="preserve"> </v>
      </c>
      <c r="X99" s="34">
        <f t="shared" ca="1" si="4"/>
        <v>-4.4287326118886972E-3</v>
      </c>
      <c r="Y99" s="55">
        <f t="shared" ca="1" si="4"/>
        <v>-1.5347528195365112E-2</v>
      </c>
    </row>
    <row r="100" spans="1:25" s="33" customFormat="1" x14ac:dyDescent="0.2">
      <c r="A100" s="20">
        <v>40816</v>
      </c>
      <c r="B100" s="63">
        <f t="shared" ca="1" si="3"/>
        <v>2.3371060680741351E-3</v>
      </c>
      <c r="C100" s="63">
        <f t="shared" ca="1" si="3"/>
        <v>-1.9803022230679979E-3</v>
      </c>
      <c r="D100" s="34">
        <f t="shared" ca="1" si="3"/>
        <v>-2.2721247255937937E-3</v>
      </c>
      <c r="E100" s="34">
        <f t="shared" ca="1" si="3"/>
        <v>6.8696313154601452E-3</v>
      </c>
      <c r="F100" s="34">
        <f t="shared" ca="1" si="3"/>
        <v>-4.2873358148203256E-3</v>
      </c>
      <c r="G100" s="53">
        <f t="shared" ca="1" si="5"/>
        <v>1.9692156649502301E-3</v>
      </c>
      <c r="H100" s="34">
        <f t="shared" ca="1" si="5"/>
        <v>-6.9064845258892671E-3</v>
      </c>
      <c r="I100" s="34">
        <f t="shared" ca="1" si="5"/>
        <v>-9.5535012192980995E-3</v>
      </c>
      <c r="J100" s="64">
        <f t="shared" ca="1" si="5"/>
        <v>-7.737822675514483E-3</v>
      </c>
      <c r="K100" s="34">
        <f t="shared" ca="1" si="5"/>
        <v>-5.4741038119354712E-3</v>
      </c>
      <c r="L100" s="34" t="str">
        <f t="shared" ca="1" si="4"/>
        <v xml:space="preserve"> </v>
      </c>
      <c r="M100" s="64" t="str">
        <f t="shared" ca="1" si="4"/>
        <v xml:space="preserve"> </v>
      </c>
      <c r="N100" s="34">
        <f t="shared" ca="1" si="4"/>
        <v>5.0999939410416584E-3</v>
      </c>
      <c r="O100" s="55">
        <f t="shared" ca="1" si="4"/>
        <v>8.0429999046773837E-3</v>
      </c>
      <c r="P100" s="53">
        <f t="shared" ca="1" si="4"/>
        <v>-1.3966477865961613E-2</v>
      </c>
      <c r="Q100" s="34">
        <f t="shared" ca="1" si="4"/>
        <v>-1.0007361438797435E-3</v>
      </c>
      <c r="R100" s="34">
        <f t="shared" ca="1" si="4"/>
        <v>5.5672121574779077E-4</v>
      </c>
      <c r="S100" s="34" t="str">
        <f t="shared" ca="1" si="4"/>
        <v xml:space="preserve"> </v>
      </c>
      <c r="T100" s="34" t="str">
        <f t="shared" ca="1" si="4"/>
        <v xml:space="preserve"> </v>
      </c>
      <c r="U100" s="34">
        <f t="shared" ca="1" si="4"/>
        <v>1.7765914676579619E-3</v>
      </c>
      <c r="V100" s="34" t="str">
        <f t="shared" ca="1" si="4"/>
        <v xml:space="preserve"> </v>
      </c>
      <c r="W100" s="34" t="str">
        <f t="shared" ca="1" si="4"/>
        <v xml:space="preserve"> </v>
      </c>
      <c r="X100" s="34">
        <f t="shared" ca="1" si="4"/>
        <v>-8.391409299715491E-3</v>
      </c>
      <c r="Y100" s="55">
        <f t="shared" ca="1" si="4"/>
        <v>-1.1362541908026547E-2</v>
      </c>
    </row>
    <row r="101" spans="1:25" s="33" customFormat="1" ht="12" thickBot="1" x14ac:dyDescent="0.25">
      <c r="A101" s="26">
        <v>40908</v>
      </c>
      <c r="B101" s="65">
        <f t="shared" ca="1" si="3"/>
        <v>5.5512361990082137E-3</v>
      </c>
      <c r="C101" s="65">
        <f t="shared" ca="1" si="3"/>
        <v>4.7305812544760073E-3</v>
      </c>
      <c r="D101" s="56">
        <f t="shared" ca="1" si="3"/>
        <v>4.5626484278209478E-3</v>
      </c>
      <c r="E101" s="56">
        <f t="shared" ca="1" si="3"/>
        <v>4.8426548776161482E-3</v>
      </c>
      <c r="F101" s="56">
        <f t="shared" ca="1" si="3"/>
        <v>3.3622866624050118E-4</v>
      </c>
      <c r="G101" s="57">
        <f t="shared" ca="1" si="5"/>
        <v>4.555755908882686E-3</v>
      </c>
      <c r="H101" s="56">
        <f t="shared" ca="1" si="5"/>
        <v>0.1228413141680631</v>
      </c>
      <c r="I101" s="56">
        <f t="shared" ca="1" si="5"/>
        <v>-5.343218226020463E-4</v>
      </c>
      <c r="J101" s="66">
        <f t="shared" ca="1" si="5"/>
        <v>-4.1344001353308402E-3</v>
      </c>
      <c r="K101" s="56">
        <f t="shared" ca="1" si="5"/>
        <v>-2.0860025925932835E-3</v>
      </c>
      <c r="L101" s="56" t="str">
        <f t="shared" ca="1" si="4"/>
        <v xml:space="preserve"> </v>
      </c>
      <c r="M101" s="66" t="str">
        <f t="shared" ca="1" si="4"/>
        <v xml:space="preserve"> </v>
      </c>
      <c r="N101" s="56">
        <f t="shared" ca="1" si="4"/>
        <v>5.4051417781435518E-3</v>
      </c>
      <c r="O101" s="58">
        <f t="shared" ca="1" si="4"/>
        <v>1.6740874125865446E-2</v>
      </c>
      <c r="P101" s="57">
        <f t="shared" ca="1" si="4"/>
        <v>1.2326749703632789E-3</v>
      </c>
      <c r="Q101" s="56">
        <f t="shared" ca="1" si="4"/>
        <v>1.0306762272277448E-2</v>
      </c>
      <c r="R101" s="56">
        <f t="shared" ca="1" si="4"/>
        <v>3.7887409652472837E-3</v>
      </c>
      <c r="S101" s="56" t="str">
        <f t="shared" ca="1" si="4"/>
        <v xml:space="preserve"> </v>
      </c>
      <c r="T101" s="56" t="str">
        <f t="shared" ca="1" si="4"/>
        <v xml:space="preserve"> </v>
      </c>
      <c r="U101" s="56">
        <f t="shared" ca="1" si="4"/>
        <v>1.469818544459045E-2</v>
      </c>
      <c r="V101" s="56" t="str">
        <f t="shared" ca="1" si="4"/>
        <v xml:space="preserve"> </v>
      </c>
      <c r="W101" s="56" t="str">
        <f t="shared" ca="1" si="4"/>
        <v xml:space="preserve"> </v>
      </c>
      <c r="X101" s="56">
        <f t="shared" ca="1" si="4"/>
        <v>5.9508106265899752E-3</v>
      </c>
      <c r="Y101" s="58">
        <f t="shared" ca="1" si="4"/>
        <v>8.9503383152536031E-3</v>
      </c>
    </row>
    <row r="102" spans="1:25" s="33" customFormat="1" x14ac:dyDescent="0.2">
      <c r="A102" s="14">
        <v>40999</v>
      </c>
      <c r="B102" s="67">
        <f t="shared" ca="1" si="3"/>
        <v>7.8060235798602662E-3</v>
      </c>
      <c r="C102" s="67">
        <f t="shared" ca="1" si="3"/>
        <v>2.0558799403778139E-3</v>
      </c>
      <c r="D102" s="59">
        <f t="shared" ca="1" si="3"/>
        <v>1.5454606766318602E-3</v>
      </c>
      <c r="E102" s="59">
        <f t="shared" ca="1" si="3"/>
        <v>1.3521381674667765E-2</v>
      </c>
      <c r="F102" s="59">
        <f t="shared" ca="1" si="3"/>
        <v>-4.4873192471428514E-4</v>
      </c>
      <c r="G102" s="60">
        <f t="shared" ca="1" si="5"/>
        <v>4.154235595575706E-3</v>
      </c>
      <c r="H102" s="59">
        <f t="shared" ca="1" si="5"/>
        <v>-8.9274849595248673E-2</v>
      </c>
      <c r="I102" s="59">
        <f t="shared" ca="1" si="5"/>
        <v>3.4723518421926336E-3</v>
      </c>
      <c r="J102" s="68">
        <f t="shared" ca="1" si="5"/>
        <v>-1.1344507403832194E-2</v>
      </c>
      <c r="K102" s="59">
        <f t="shared" ca="1" si="5"/>
        <v>8.9549157180177641E-3</v>
      </c>
      <c r="L102" s="59" t="str">
        <f t="shared" ca="1" si="4"/>
        <v xml:space="preserve"> </v>
      </c>
      <c r="M102" s="68" t="str">
        <f t="shared" ca="1" si="4"/>
        <v xml:space="preserve"> </v>
      </c>
      <c r="N102" s="59">
        <f t="shared" ca="1" si="4"/>
        <v>1.1502951695864017E-2</v>
      </c>
      <c r="O102" s="61">
        <f t="shared" ca="1" si="4"/>
        <v>1.2531030957556144E-2</v>
      </c>
      <c r="P102" s="60">
        <f t="shared" ca="1" si="4"/>
        <v>2.6703564455485607E-2</v>
      </c>
      <c r="Q102" s="59">
        <f t="shared" ca="1" si="4"/>
        <v>2.1109779276668794E-2</v>
      </c>
      <c r="R102" s="59">
        <f t="shared" ca="1" si="4"/>
        <v>6.8778801748774487E-3</v>
      </c>
      <c r="S102" s="59" t="str">
        <f t="shared" ca="1" si="4"/>
        <v xml:space="preserve"> </v>
      </c>
      <c r="T102" s="59" t="str">
        <f t="shared" ca="1" si="4"/>
        <v xml:space="preserve"> </v>
      </c>
      <c r="U102" s="59">
        <f t="shared" ca="1" si="4"/>
        <v>6.5612800424108553E-3</v>
      </c>
      <c r="V102" s="59" t="str">
        <f t="shared" ca="1" si="4"/>
        <v xml:space="preserve"> </v>
      </c>
      <c r="W102" s="59" t="str">
        <f t="shared" ca="1" si="4"/>
        <v xml:space="preserve"> </v>
      </c>
      <c r="X102" s="59">
        <f t="shared" ca="1" si="4"/>
        <v>9.3590280351278921E-3</v>
      </c>
      <c r="Y102" s="61">
        <f t="shared" ca="1" si="4"/>
        <v>-4.3447863226507843E-3</v>
      </c>
    </row>
    <row r="103" spans="1:25" s="33" customFormat="1" x14ac:dyDescent="0.2">
      <c r="A103" s="20">
        <v>41090</v>
      </c>
      <c r="B103" s="63">
        <f t="shared" ref="B103:K118" ca="1" si="6">IF(AND(B38&gt;=0, (B37)&gt;0),B38/B37-1," ")</f>
        <v>2.7223786179113585E-3</v>
      </c>
      <c r="C103" s="63">
        <f t="shared" ca="1" si="6"/>
        <v>2.5328444806256289E-3</v>
      </c>
      <c r="D103" s="34">
        <f t="shared" ca="1" si="6"/>
        <v>2.8714771017570584E-3</v>
      </c>
      <c r="E103" s="34">
        <f t="shared" ca="1" si="6"/>
        <v>7.7351462062380527E-4</v>
      </c>
      <c r="F103" s="34">
        <f t="shared" ca="1" si="6"/>
        <v>-5.3350262445125418E-3</v>
      </c>
      <c r="G103" s="53">
        <f t="shared" ca="1" si="5"/>
        <v>3.1674743674692252E-3</v>
      </c>
      <c r="H103" s="34">
        <f t="shared" ca="1" si="5"/>
        <v>-1.3089067848974789E-2</v>
      </c>
      <c r="I103" s="34">
        <f t="shared" ca="1" si="5"/>
        <v>-4.1635262918013893E-3</v>
      </c>
      <c r="J103" s="64">
        <f t="shared" ca="1" si="5"/>
        <v>1.8014035895236535E-2</v>
      </c>
      <c r="K103" s="34">
        <f t="shared" ca="1" si="5"/>
        <v>-1.2589480255581043E-2</v>
      </c>
      <c r="L103" s="34" t="str">
        <f t="shared" ca="1" si="4"/>
        <v xml:space="preserve"> </v>
      </c>
      <c r="M103" s="64" t="str">
        <f t="shared" ca="1" si="4"/>
        <v xml:space="preserve"> </v>
      </c>
      <c r="N103" s="34">
        <f t="shared" ca="1" si="4"/>
        <v>2.1976279642803576E-3</v>
      </c>
      <c r="O103" s="55">
        <f t="shared" ca="1" si="4"/>
        <v>-2.5606829244693041E-2</v>
      </c>
      <c r="P103" s="53">
        <f t="shared" ca="1" si="4"/>
        <v>-2.6535873669043641E-2</v>
      </c>
      <c r="Q103" s="34">
        <f t="shared" ca="1" si="4"/>
        <v>-1.0198598403815651E-2</v>
      </c>
      <c r="R103" s="34">
        <f t="shared" ca="1" si="4"/>
        <v>-1.7387484395820163E-2</v>
      </c>
      <c r="S103" s="34" t="str">
        <f t="shared" ca="1" si="4"/>
        <v xml:space="preserve"> </v>
      </c>
      <c r="T103" s="34" t="str">
        <f t="shared" ca="1" si="4"/>
        <v xml:space="preserve"> </v>
      </c>
      <c r="U103" s="34">
        <f t="shared" ca="1" si="4"/>
        <v>4.9223818710195655E-3</v>
      </c>
      <c r="V103" s="34" t="str">
        <f t="shared" ca="1" si="4"/>
        <v xml:space="preserve"> </v>
      </c>
      <c r="W103" s="34" t="str">
        <f t="shared" ca="1" si="4"/>
        <v xml:space="preserve"> </v>
      </c>
      <c r="X103" s="34">
        <f t="shared" ca="1" si="4"/>
        <v>-1.812812947615261E-2</v>
      </c>
      <c r="Y103" s="55">
        <f t="shared" ca="1" si="4"/>
        <v>-2.4530541737393996E-2</v>
      </c>
    </row>
    <row r="104" spans="1:25" s="33" customFormat="1" x14ac:dyDescent="0.2">
      <c r="A104" s="20">
        <v>41182</v>
      </c>
      <c r="B104" s="63">
        <f t="shared" ca="1" si="6"/>
        <v>-4.1217673725391091E-4</v>
      </c>
      <c r="C104" s="63">
        <f t="shared" ca="1" si="6"/>
        <v>-8.7905955371740951E-3</v>
      </c>
      <c r="D104" s="34">
        <f t="shared" ca="1" si="6"/>
        <v>-9.2317060063454859E-3</v>
      </c>
      <c r="E104" s="34">
        <f t="shared" ca="1" si="6"/>
        <v>1.0046047893282894E-2</v>
      </c>
      <c r="F104" s="34">
        <f t="shared" ca="1" si="6"/>
        <v>-7.1020938997496952E-3</v>
      </c>
      <c r="G104" s="53">
        <f t="shared" ca="1" si="5"/>
        <v>-6.166135758718827E-3</v>
      </c>
      <c r="H104" s="34">
        <f t="shared" ca="1" si="5"/>
        <v>6.1481437764463909E-2</v>
      </c>
      <c r="I104" s="34">
        <f t="shared" ca="1" si="5"/>
        <v>-4.3894241444231152E-3</v>
      </c>
      <c r="J104" s="64">
        <f t="shared" ca="1" si="5"/>
        <v>-1.6252466212396399E-2</v>
      </c>
      <c r="K104" s="34">
        <f t="shared" ca="1" si="5"/>
        <v>-1.2735239611483262E-4</v>
      </c>
      <c r="L104" s="34" t="str">
        <f t="shared" ref="L104:Y119" ca="1" si="7">IF(AND(L39&gt;=0,L39&lt;&gt;" ",L38&lt;&gt;" ",(L38)&gt;0),L39/L38-1," ")</f>
        <v xml:space="preserve"> </v>
      </c>
      <c r="M104" s="64" t="str">
        <f t="shared" ca="1" si="7"/>
        <v xml:space="preserve"> </v>
      </c>
      <c r="N104" s="34">
        <f t="shared" ca="1" si="7"/>
        <v>8.7449121108744698E-3</v>
      </c>
      <c r="O104" s="55">
        <f t="shared" ca="1" si="7"/>
        <v>2.4650868946101578E-2</v>
      </c>
      <c r="P104" s="53">
        <f t="shared" ca="1" si="7"/>
        <v>-9.2532482572250663E-3</v>
      </c>
      <c r="Q104" s="34">
        <f t="shared" ca="1" si="7"/>
        <v>-9.5861753502290981E-4</v>
      </c>
      <c r="R104" s="34">
        <f t="shared" ca="1" si="7"/>
        <v>2.1858827066889575E-3</v>
      </c>
      <c r="S104" s="34" t="str">
        <f t="shared" ca="1" si="7"/>
        <v xml:space="preserve"> </v>
      </c>
      <c r="T104" s="34" t="str">
        <f t="shared" ca="1" si="7"/>
        <v xml:space="preserve"> </v>
      </c>
      <c r="U104" s="34">
        <f t="shared" ca="1" si="7"/>
        <v>1.0196597371221028E-2</v>
      </c>
      <c r="V104" s="34" t="str">
        <f t="shared" ca="1" si="7"/>
        <v xml:space="preserve"> </v>
      </c>
      <c r="W104" s="34" t="str">
        <f t="shared" ca="1" si="7"/>
        <v xml:space="preserve"> </v>
      </c>
      <c r="X104" s="34">
        <f t="shared" ca="1" si="7"/>
        <v>-8.9126759744773132E-4</v>
      </c>
      <c r="Y104" s="55">
        <f t="shared" ca="1" si="7"/>
        <v>1.3130167089669298E-2</v>
      </c>
    </row>
    <row r="105" spans="1:25" s="33" customFormat="1" ht="12" thickBot="1" x14ac:dyDescent="0.25">
      <c r="A105" s="26">
        <v>41274</v>
      </c>
      <c r="B105" s="65">
        <f t="shared" ca="1" si="6"/>
        <v>5.8506929664035034E-3</v>
      </c>
      <c r="C105" s="65">
        <f t="shared" ca="1" si="6"/>
        <v>5.8832337023713155E-3</v>
      </c>
      <c r="D105" s="56">
        <f t="shared" ca="1" si="6"/>
        <v>6.8460713909925808E-3</v>
      </c>
      <c r="E105" s="56">
        <f t="shared" ca="1" si="6"/>
        <v>3.5185140339839549E-3</v>
      </c>
      <c r="F105" s="56">
        <f t="shared" ca="1" si="6"/>
        <v>-2.2328019286448342E-3</v>
      </c>
      <c r="G105" s="57">
        <f t="shared" ca="1" si="5"/>
        <v>5.4056617817825892E-3</v>
      </c>
      <c r="H105" s="56">
        <f t="shared" ca="1" si="5"/>
        <v>5.1792891729007806E-4</v>
      </c>
      <c r="I105" s="56">
        <f t="shared" ca="1" si="5"/>
        <v>2.5524545079496086E-3</v>
      </c>
      <c r="J105" s="66">
        <f t="shared" ca="1" si="5"/>
        <v>-1.9844609503353317E-3</v>
      </c>
      <c r="K105" s="56">
        <f t="shared" ca="1" si="5"/>
        <v>-6.1201476494646689E-3</v>
      </c>
      <c r="L105" s="56" t="str">
        <f t="shared" ca="1" si="7"/>
        <v xml:space="preserve"> </v>
      </c>
      <c r="M105" s="66" t="str">
        <f t="shared" ca="1" si="7"/>
        <v xml:space="preserve"> </v>
      </c>
      <c r="N105" s="56">
        <f t="shared" ca="1" si="7"/>
        <v>3.2987638861663449E-3</v>
      </c>
      <c r="O105" s="58">
        <f t="shared" ca="1" si="7"/>
        <v>5.0153457808597146E-2</v>
      </c>
      <c r="P105" s="57">
        <f t="shared" ca="1" si="7"/>
        <v>1.4795998022295587E-2</v>
      </c>
      <c r="Q105" s="56">
        <f t="shared" ca="1" si="7"/>
        <v>4.3538883553750907E-3</v>
      </c>
      <c r="R105" s="56">
        <f t="shared" ca="1" si="7"/>
        <v>5.8690146381734642E-4</v>
      </c>
      <c r="S105" s="56" t="str">
        <f t="shared" ca="1" si="7"/>
        <v xml:space="preserve"> </v>
      </c>
      <c r="T105" s="56" t="str">
        <f t="shared" ca="1" si="7"/>
        <v xml:space="preserve"> </v>
      </c>
      <c r="U105" s="56">
        <f t="shared" ca="1" si="7"/>
        <v>3.4862514959905777E-3</v>
      </c>
      <c r="V105" s="56" t="str">
        <f t="shared" ca="1" si="7"/>
        <v xml:space="preserve"> </v>
      </c>
      <c r="W105" s="56" t="str">
        <f t="shared" ca="1" si="7"/>
        <v xml:space="preserve"> </v>
      </c>
      <c r="X105" s="56">
        <f t="shared" ca="1" si="7"/>
        <v>-1.2466796529900792E-3</v>
      </c>
      <c r="Y105" s="58">
        <f t="shared" ca="1" si="7"/>
        <v>1.4988449731923037E-2</v>
      </c>
    </row>
    <row r="106" spans="1:25" s="33" customFormat="1" x14ac:dyDescent="0.2">
      <c r="A106" s="14">
        <v>41364</v>
      </c>
      <c r="B106" s="67">
        <f t="shared" ca="1" si="6"/>
        <v>-3.9262413160634502E-4</v>
      </c>
      <c r="C106" s="67">
        <f t="shared" ca="1" si="6"/>
        <v>-5.9907392580964558E-3</v>
      </c>
      <c r="D106" s="59">
        <f t="shared" ca="1" si="6"/>
        <v>-6.8443343928756839E-3</v>
      </c>
      <c r="E106" s="59">
        <f t="shared" ca="1" si="6"/>
        <v>1.8269495011409287E-3</v>
      </c>
      <c r="F106" s="59">
        <f t="shared" ca="1" si="6"/>
        <v>-6.7433539906880391E-3</v>
      </c>
      <c r="G106" s="60">
        <f t="shared" ca="1" si="6"/>
        <v>-4.6353646130368187E-3</v>
      </c>
      <c r="H106" s="59">
        <f t="shared" ca="1" si="6"/>
        <v>-1.8538119193542424E-2</v>
      </c>
      <c r="I106" s="59">
        <f t="shared" ca="1" si="6"/>
        <v>-2.5587600317901082E-2</v>
      </c>
      <c r="J106" s="68">
        <f t="shared" ca="1" si="6"/>
        <v>-1.0788568347282479E-2</v>
      </c>
      <c r="K106" s="59">
        <f t="shared" ca="1" si="6"/>
        <v>-1.4993283273496028E-2</v>
      </c>
      <c r="L106" s="59" t="str">
        <f t="shared" ca="1" si="7"/>
        <v xml:space="preserve"> </v>
      </c>
      <c r="M106" s="68" t="str">
        <f t="shared" ca="1" si="7"/>
        <v xml:space="preserve"> </v>
      </c>
      <c r="N106" s="59">
        <f t="shared" ca="1" si="7"/>
        <v>4.5543853598917217E-4</v>
      </c>
      <c r="O106" s="61">
        <f t="shared" ca="1" si="7"/>
        <v>-9.6656746684851136E-3</v>
      </c>
      <c r="P106" s="60">
        <f t="shared" ca="1" si="7"/>
        <v>-0.47239549918346979</v>
      </c>
      <c r="Q106" s="59">
        <f t="shared" ca="1" si="7"/>
        <v>-1.5786563384410091E-3</v>
      </c>
      <c r="R106" s="59">
        <f t="shared" ca="1" si="7"/>
        <v>-5.5916574260833629E-3</v>
      </c>
      <c r="S106" s="59" t="str">
        <f t="shared" ca="1" si="7"/>
        <v xml:space="preserve"> </v>
      </c>
      <c r="T106" s="59" t="str">
        <f t="shared" ca="1" si="7"/>
        <v xml:space="preserve"> </v>
      </c>
      <c r="U106" s="59">
        <f t="shared" ca="1" si="7"/>
        <v>-9.7150456790527917E-3</v>
      </c>
      <c r="V106" s="59" t="str">
        <f t="shared" ca="1" si="7"/>
        <v xml:space="preserve"> </v>
      </c>
      <c r="W106" s="59" t="str">
        <f t="shared" ca="1" si="7"/>
        <v xml:space="preserve"> </v>
      </c>
      <c r="X106" s="59">
        <f t="shared" ca="1" si="7"/>
        <v>-2.2490764693194887E-4</v>
      </c>
      <c r="Y106" s="61">
        <f t="shared" ca="1" si="7"/>
        <v>-3.4619145845560251E-3</v>
      </c>
    </row>
    <row r="107" spans="1:25" s="33" customFormat="1" x14ac:dyDescent="0.2">
      <c r="A107" s="20">
        <v>41455</v>
      </c>
      <c r="B107" s="63">
        <f t="shared" ca="1" si="6"/>
        <v>-4.4004367222063578E-3</v>
      </c>
      <c r="C107" s="63">
        <f t="shared" ca="1" si="6"/>
        <v>-7.0324131476963148E-3</v>
      </c>
      <c r="D107" s="34">
        <f t="shared" ca="1" si="6"/>
        <v>-6.5600521913502519E-3</v>
      </c>
      <c r="E107" s="34">
        <f t="shared" ca="1" si="6"/>
        <v>-8.2517809071680492E-4</v>
      </c>
      <c r="F107" s="34">
        <f t="shared" ca="1" si="6"/>
        <v>-1.1177537227176626E-2</v>
      </c>
      <c r="G107" s="53">
        <f t="shared" ca="1" si="6"/>
        <v>-4.7055228226181578E-3</v>
      </c>
      <c r="H107" s="34">
        <f t="shared" ca="1" si="6"/>
        <v>-6.1592747380119328E-2</v>
      </c>
      <c r="I107" s="34">
        <f t="shared" ca="1" si="6"/>
        <v>8.9943532976444196E-4</v>
      </c>
      <c r="J107" s="64">
        <f t="shared" ca="1" si="6"/>
        <v>-9.0024412100279116E-3</v>
      </c>
      <c r="K107" s="34">
        <f t="shared" ca="1" si="6"/>
        <v>1.0069374028962574E-3</v>
      </c>
      <c r="L107" s="34" t="str">
        <f t="shared" ca="1" si="7"/>
        <v xml:space="preserve"> </v>
      </c>
      <c r="M107" s="64" t="str">
        <f t="shared" ca="1" si="7"/>
        <v xml:space="preserve"> </v>
      </c>
      <c r="N107" s="34">
        <f t="shared" ca="1" si="7"/>
        <v>9.3813738024572935E-4</v>
      </c>
      <c r="O107" s="55">
        <f t="shared" ca="1" si="7"/>
        <v>8.4337508349152657E-4</v>
      </c>
      <c r="P107" s="53">
        <f t="shared" ca="1" si="7"/>
        <v>-8.1948616705691535E-2</v>
      </c>
      <c r="Q107" s="34">
        <f t="shared" ca="1" si="7"/>
        <v>-6.587624704778472E-3</v>
      </c>
      <c r="R107" s="34">
        <f t="shared" ca="1" si="7"/>
        <v>-1.1881968685270028E-3</v>
      </c>
      <c r="S107" s="34" t="str">
        <f t="shared" ca="1" si="7"/>
        <v xml:space="preserve"> </v>
      </c>
      <c r="T107" s="34">
        <f t="shared" ca="1" si="7"/>
        <v>4.5972665776372601E-4</v>
      </c>
      <c r="U107" s="34">
        <f t="shared" ca="1" si="7"/>
        <v>-4.8119047926297176E-3</v>
      </c>
      <c r="V107" s="34" t="str">
        <f t="shared" ca="1" si="7"/>
        <v xml:space="preserve"> </v>
      </c>
      <c r="W107" s="34">
        <f t="shared" ca="1" si="7"/>
        <v>-5.200797667825996E-3</v>
      </c>
      <c r="X107" s="34">
        <f t="shared" ca="1" si="7"/>
        <v>0.18854379002134181</v>
      </c>
      <c r="Y107" s="55">
        <f t="shared" ca="1" si="7"/>
        <v>1.8323743312285812E-2</v>
      </c>
    </row>
    <row r="108" spans="1:25" s="33" customFormat="1" x14ac:dyDescent="0.2">
      <c r="A108" s="20">
        <v>41547</v>
      </c>
      <c r="B108" s="63">
        <f t="shared" ca="1" si="6"/>
        <v>1.3570278120007551E-3</v>
      </c>
      <c r="C108" s="63">
        <f t="shared" ca="1" si="6"/>
        <v>-1.7956734964467147E-3</v>
      </c>
      <c r="D108" s="34">
        <f t="shared" ca="1" si="6"/>
        <v>-1.228343397549958E-3</v>
      </c>
      <c r="E108" s="34">
        <f t="shared" ca="1" si="6"/>
        <v>4.2883447024306687E-3</v>
      </c>
      <c r="F108" s="34">
        <f t="shared" ca="1" si="6"/>
        <v>-8.7556153451505692E-3</v>
      </c>
      <c r="G108" s="53">
        <f t="shared" ca="1" si="6"/>
        <v>1.1795055181984537E-4</v>
      </c>
      <c r="H108" s="34">
        <f t="shared" ca="1" si="6"/>
        <v>5.4561120141584096E-2</v>
      </c>
      <c r="I108" s="34">
        <f t="shared" ca="1" si="6"/>
        <v>-2.0287055713714697E-3</v>
      </c>
      <c r="J108" s="64">
        <f t="shared" ca="1" si="6"/>
        <v>-2.1025491793054241E-2</v>
      </c>
      <c r="K108" s="34">
        <f t="shared" ca="1" si="6"/>
        <v>-9.7856255855772734E-3</v>
      </c>
      <c r="L108" s="34" t="str">
        <f t="shared" ca="1" si="7"/>
        <v xml:space="preserve"> </v>
      </c>
      <c r="M108" s="64" t="str">
        <f t="shared" ca="1" si="7"/>
        <v xml:space="preserve"> </v>
      </c>
      <c r="N108" s="34">
        <f t="shared" ca="1" si="7"/>
        <v>2.9714677928176503E-3</v>
      </c>
      <c r="O108" s="55">
        <f t="shared" ca="1" si="7"/>
        <v>-2.5389028364191768E-2</v>
      </c>
      <c r="P108" s="53">
        <f t="shared" ca="1" si="7"/>
        <v>1.8155108943188325</v>
      </c>
      <c r="Q108" s="34">
        <f t="shared" ca="1" si="7"/>
        <v>9.1418703335925944E-3</v>
      </c>
      <c r="R108" s="34">
        <f t="shared" ca="1" si="7"/>
        <v>-3.140539531435893E-3</v>
      </c>
      <c r="S108" s="34" t="str">
        <f t="shared" ca="1" si="7"/>
        <v xml:space="preserve"> </v>
      </c>
      <c r="T108" s="34">
        <f t="shared" ca="1" si="7"/>
        <v>-2.9802801810399848E-2</v>
      </c>
      <c r="U108" s="34">
        <f t="shared" ca="1" si="7"/>
        <v>8.3552707414371596E-3</v>
      </c>
      <c r="V108" s="34" t="str">
        <f t="shared" ca="1" si="7"/>
        <v xml:space="preserve"> </v>
      </c>
      <c r="W108" s="34">
        <f t="shared" ca="1" si="7"/>
        <v>-8.9988284248767592E-3</v>
      </c>
      <c r="X108" s="34">
        <f t="shared" ca="1" si="7"/>
        <v>-0.54972684659016302</v>
      </c>
      <c r="Y108" s="55">
        <f t="shared" ca="1" si="7"/>
        <v>4.2350259506866994E-3</v>
      </c>
    </row>
    <row r="109" spans="1:25" s="33" customFormat="1" ht="12" thickBot="1" x14ac:dyDescent="0.25">
      <c r="A109" s="26">
        <v>41639</v>
      </c>
      <c r="B109" s="65">
        <f t="shared" ca="1" si="6"/>
        <v>-1.2344189046459286E-3</v>
      </c>
      <c r="C109" s="65">
        <f t="shared" ca="1" si="6"/>
        <v>-5.7422403217760598E-3</v>
      </c>
      <c r="D109" s="56">
        <f t="shared" ca="1" si="6"/>
        <v>-5.8743313556390842E-3</v>
      </c>
      <c r="E109" s="56">
        <f t="shared" ca="1" si="6"/>
        <v>3.5698229420837446E-3</v>
      </c>
      <c r="F109" s="56">
        <f t="shared" ca="1" si="6"/>
        <v>-2.0646992487334259E-3</v>
      </c>
      <c r="G109" s="57">
        <f t="shared" ref="G109:K124" ca="1" si="8">IF(AND(G44&gt;=0, (G43)&gt;0),G44/G43-1," ")</f>
        <v>-5.2984843150124528E-3</v>
      </c>
      <c r="H109" s="56">
        <f t="shared" ca="1" si="8"/>
        <v>-8.1378798863716018E-2</v>
      </c>
      <c r="I109" s="56">
        <f t="shared" ca="1" si="8"/>
        <v>-6.6393698207539709E-3</v>
      </c>
      <c r="J109" s="66">
        <f t="shared" ca="1" si="8"/>
        <v>-3.6098216681944573E-3</v>
      </c>
      <c r="K109" s="56">
        <f t="shared" ca="1" si="8"/>
        <v>-6.934037546037386E-3</v>
      </c>
      <c r="L109" s="56" t="str">
        <f ca="1">IF(AND(L44&gt;=0,L44&lt;&gt;" ",L43&lt;&gt;" ",(L43)&gt;0),L44/L43-1," ")</f>
        <v xml:space="preserve"> </v>
      </c>
      <c r="M109" s="66" t="str">
        <f t="shared" ca="1" si="7"/>
        <v xml:space="preserve"> </v>
      </c>
      <c r="N109" s="56">
        <f t="shared" ca="1" si="7"/>
        <v>3.0777309342342463E-3</v>
      </c>
      <c r="O109" s="58">
        <f t="shared" ca="1" si="7"/>
        <v>7.8153397745682529E-2</v>
      </c>
      <c r="P109" s="57">
        <f t="shared" ca="1" si="7"/>
        <v>9.585870242738026E-2</v>
      </c>
      <c r="Q109" s="56">
        <f t="shared" ca="1" si="7"/>
        <v>-6.1662328207033879E-3</v>
      </c>
      <c r="R109" s="56">
        <f t="shared" ca="1" si="7"/>
        <v>-2.7238218990487395E-3</v>
      </c>
      <c r="S109" s="56" t="str">
        <f t="shared" ca="1" si="7"/>
        <v xml:space="preserve"> </v>
      </c>
      <c r="T109" s="56">
        <f t="shared" ca="1" si="7"/>
        <v>-6.344030642842724E-3</v>
      </c>
      <c r="U109" s="56">
        <f t="shared" ca="1" si="7"/>
        <v>-2.9408605689305034E-3</v>
      </c>
      <c r="V109" s="56" t="str">
        <f t="shared" ca="1" si="7"/>
        <v xml:space="preserve"> </v>
      </c>
      <c r="W109" s="56">
        <f t="shared" ca="1" si="7"/>
        <v>-2.714788687453229E-3</v>
      </c>
      <c r="X109" s="56">
        <f t="shared" ca="1" si="7"/>
        <v>0.22643306577689892</v>
      </c>
      <c r="Y109" s="58">
        <f t="shared" ca="1" si="7"/>
        <v>-1.1656053315787229E-2</v>
      </c>
    </row>
    <row r="110" spans="1:25" s="33" customFormat="1" x14ac:dyDescent="0.2">
      <c r="A110" s="14">
        <v>41729</v>
      </c>
      <c r="B110" s="67">
        <f t="shared" ca="1" si="6"/>
        <v>1.5339865985588563E-3</v>
      </c>
      <c r="C110" s="67">
        <f t="shared" ca="1" si="6"/>
        <v>9.0459386669450303E-4</v>
      </c>
      <c r="D110" s="59">
        <f t="shared" ca="1" si="6"/>
        <v>1.4951709060162521E-3</v>
      </c>
      <c r="E110" s="59">
        <f t="shared" ca="1" si="6"/>
        <v>1.2200637288228844E-3</v>
      </c>
      <c r="F110" s="59">
        <f t="shared" ca="1" si="6"/>
        <v>-5.5055682761606661E-3</v>
      </c>
      <c r="G110" s="60">
        <f t="shared" ca="1" si="8"/>
        <v>4.1207634071984689E-3</v>
      </c>
      <c r="H110" s="59">
        <f t="shared" ca="1" si="8"/>
        <v>-8.3970190536835854E-2</v>
      </c>
      <c r="I110" s="59">
        <f t="shared" ca="1" si="8"/>
        <v>-1.058362441642724E-2</v>
      </c>
      <c r="J110" s="68">
        <f t="shared" ca="1" si="8"/>
        <v>-7.822816941896571E-3</v>
      </c>
      <c r="K110" s="59">
        <f t="shared" ca="1" si="8"/>
        <v>-5.5983580311710357E-3</v>
      </c>
      <c r="L110" s="59" t="str">
        <f t="shared" ca="1" si="7"/>
        <v xml:space="preserve"> </v>
      </c>
      <c r="M110" s="68" t="str">
        <f t="shared" ca="1" si="7"/>
        <v xml:space="preserve"> </v>
      </c>
      <c r="N110" s="59">
        <f t="shared" ca="1" si="7"/>
        <v>1.1448794751101055E-4</v>
      </c>
      <c r="O110" s="61">
        <f t="shared" ca="1" si="7"/>
        <v>-2.2536019895429305E-2</v>
      </c>
      <c r="P110" s="60">
        <f t="shared" ca="1" si="7"/>
        <v>0.10741933582881091</v>
      </c>
      <c r="Q110" s="59">
        <f t="shared" ca="1" si="7"/>
        <v>5.2732833911695032E-4</v>
      </c>
      <c r="R110" s="59">
        <f t="shared" ca="1" si="7"/>
        <v>-2.0772510828421797E-3</v>
      </c>
      <c r="S110" s="59" t="str">
        <f t="shared" ca="1" si="7"/>
        <v xml:space="preserve"> </v>
      </c>
      <c r="T110" s="59">
        <f t="shared" ca="1" si="7"/>
        <v>4.1510315688773058E-3</v>
      </c>
      <c r="U110" s="59">
        <f t="shared" ca="1" si="7"/>
        <v>6.2219193887176116E-2</v>
      </c>
      <c r="V110" s="59" t="str">
        <f t="shared" ca="1" si="7"/>
        <v xml:space="preserve"> </v>
      </c>
      <c r="W110" s="59">
        <f t="shared" ca="1" si="7"/>
        <v>-5.5716558378995362E-3</v>
      </c>
      <c r="X110" s="59">
        <f t="shared" ca="1" si="7"/>
        <v>-0.16326307434643994</v>
      </c>
      <c r="Y110" s="61">
        <f t="shared" ca="1" si="7"/>
        <v>-7.1977808049674685E-3</v>
      </c>
    </row>
    <row r="111" spans="1:25" s="33" customFormat="1" x14ac:dyDescent="0.2">
      <c r="A111" s="20">
        <v>41820</v>
      </c>
      <c r="B111" s="63">
        <f t="shared" ca="1" si="6"/>
        <v>1.1011307386092906E-3</v>
      </c>
      <c r="C111" s="63">
        <f t="shared" ca="1" si="6"/>
        <v>-2.3825100219606599E-3</v>
      </c>
      <c r="D111" s="34">
        <f t="shared" ca="1" si="6"/>
        <v>-2.7746575012277397E-3</v>
      </c>
      <c r="E111" s="34">
        <f t="shared" ca="1" si="6"/>
        <v>4.1792634612676238E-3</v>
      </c>
      <c r="F111" s="34">
        <f t="shared" ca="1" si="6"/>
        <v>-2.5553752856531942E-3</v>
      </c>
      <c r="G111" s="53">
        <f t="shared" ca="1" si="8"/>
        <v>-1.4972382804967488E-4</v>
      </c>
      <c r="H111" s="34">
        <f t="shared" ca="1" si="8"/>
        <v>5.97313999267155E-2</v>
      </c>
      <c r="I111" s="34">
        <f t="shared" ca="1" si="8"/>
        <v>-1.6006007617956897E-3</v>
      </c>
      <c r="J111" s="64">
        <f t="shared" ca="1" si="8"/>
        <v>-2.0856030023202576E-2</v>
      </c>
      <c r="K111" s="34">
        <f t="shared" ca="1" si="8"/>
        <v>-1.203760866818615E-3</v>
      </c>
      <c r="L111" s="34" t="str">
        <f t="shared" ca="1" si="7"/>
        <v xml:space="preserve"> </v>
      </c>
      <c r="M111" s="64" t="str">
        <f t="shared" ca="1" si="7"/>
        <v xml:space="preserve"> </v>
      </c>
      <c r="N111" s="34">
        <f t="shared" ca="1" si="7"/>
        <v>4.7408912234243594E-3</v>
      </c>
      <c r="O111" s="55">
        <f t="shared" ca="1" si="7"/>
        <v>4.4966039816740855E-2</v>
      </c>
      <c r="P111" s="53">
        <f t="shared" ca="1" si="7"/>
        <v>-0.64390500043264409</v>
      </c>
      <c r="Q111" s="34">
        <f t="shared" ca="1" si="7"/>
        <v>6.9168877861232048E-3</v>
      </c>
      <c r="R111" s="34">
        <f t="shared" ca="1" si="7"/>
        <v>-6.0532023430956983E-3</v>
      </c>
      <c r="S111" s="34" t="str">
        <f t="shared" ca="1" si="7"/>
        <v xml:space="preserve"> </v>
      </c>
      <c r="T111" s="34">
        <f t="shared" ca="1" si="7"/>
        <v>1.3492358986680886E-2</v>
      </c>
      <c r="U111" s="34">
        <f t="shared" ca="1" si="7"/>
        <v>-5.5944005568779875E-3</v>
      </c>
      <c r="V111" s="34" t="str">
        <f t="shared" ca="1" si="7"/>
        <v xml:space="preserve"> </v>
      </c>
      <c r="W111" s="34">
        <f t="shared" ca="1" si="7"/>
        <v>-6.513777382664232E-3</v>
      </c>
      <c r="X111" s="34">
        <f t="shared" ca="1" si="7"/>
        <v>0.47642249128970438</v>
      </c>
      <c r="Y111" s="55">
        <f t="shared" ca="1" si="7"/>
        <v>-2.0369715034992408E-3</v>
      </c>
    </row>
    <row r="112" spans="1:25" s="33" customFormat="1" x14ac:dyDescent="0.2">
      <c r="A112" s="20">
        <v>41912</v>
      </c>
      <c r="B112" s="63">
        <f t="shared" ca="1" si="6"/>
        <v>2.896404144003828E-4</v>
      </c>
      <c r="C112" s="63">
        <f t="shared" ca="1" si="6"/>
        <v>-3.5706831353532476E-4</v>
      </c>
      <c r="D112" s="34">
        <f t="shared" ca="1" si="6"/>
        <v>-1.6777442479598559E-4</v>
      </c>
      <c r="E112" s="34">
        <f t="shared" ca="1" si="6"/>
        <v>9.1429759643690822E-4</v>
      </c>
      <c r="F112" s="34">
        <f t="shared" ca="1" si="6"/>
        <v>-8.1932703461615741E-3</v>
      </c>
      <c r="G112" s="53">
        <f t="shared" ca="1" si="8"/>
        <v>1.6419994919214531E-4</v>
      </c>
      <c r="H112" s="34">
        <f t="shared" ca="1" si="8"/>
        <v>-1.5399559400830487E-4</v>
      </c>
      <c r="I112" s="34">
        <f t="shared" ca="1" si="8"/>
        <v>6.7119140519436016E-3</v>
      </c>
      <c r="J112" s="64">
        <f t="shared" ca="1" si="8"/>
        <v>1.851813854408868E-2</v>
      </c>
      <c r="K112" s="34">
        <f t="shared" ca="1" si="8"/>
        <v>-7.747508948816928E-3</v>
      </c>
      <c r="L112" s="34" t="str">
        <f t="shared" ca="1" si="7"/>
        <v xml:space="preserve"> </v>
      </c>
      <c r="M112" s="64" t="str">
        <f t="shared" ca="1" si="7"/>
        <v xml:space="preserve"> </v>
      </c>
      <c r="N112" s="34">
        <f t="shared" ca="1" si="7"/>
        <v>1.6770349170447396E-4</v>
      </c>
      <c r="O112" s="55">
        <f t="shared" ca="1" si="7"/>
        <v>-6.8712072273476421E-2</v>
      </c>
      <c r="P112" s="53">
        <f t="shared" ca="1" si="7"/>
        <v>1.5688371158245342</v>
      </c>
      <c r="Q112" s="34">
        <f t="shared" ca="1" si="7"/>
        <v>1.84356513596029E-3</v>
      </c>
      <c r="R112" s="34">
        <f t="shared" ca="1" si="7"/>
        <v>-5.1408287261542895E-3</v>
      </c>
      <c r="S112" s="34" t="str">
        <f t="shared" ca="1" si="7"/>
        <v xml:space="preserve"> </v>
      </c>
      <c r="T112" s="34">
        <f t="shared" ca="1" si="7"/>
        <v>-4.6179256311752459E-3</v>
      </c>
      <c r="U112" s="34">
        <f t="shared" ca="1" si="7"/>
        <v>-4.2618389352377939E-4</v>
      </c>
      <c r="V112" s="34" t="str">
        <f t="shared" ca="1" si="7"/>
        <v xml:space="preserve"> </v>
      </c>
      <c r="W112" s="34">
        <f t="shared" ca="1" si="7"/>
        <v>-5.7960520870372623E-3</v>
      </c>
      <c r="X112" s="34">
        <f t="shared" ca="1" si="7"/>
        <v>-3.6763479856560477E-2</v>
      </c>
      <c r="Y112" s="55">
        <f t="shared" ca="1" si="7"/>
        <v>-1.1238764791587141E-2</v>
      </c>
    </row>
    <row r="113" spans="1:25" s="33" customFormat="1" ht="12" thickBot="1" x14ac:dyDescent="0.25">
      <c r="A113" s="20">
        <v>42004</v>
      </c>
      <c r="B113" s="63">
        <f t="shared" ca="1" si="6"/>
        <v>6.8391359281405606E-4</v>
      </c>
      <c r="C113" s="63">
        <f t="shared" ca="1" si="6"/>
        <v>-4.0512441469779947E-3</v>
      </c>
      <c r="D113" s="34">
        <f t="shared" ca="1" si="6"/>
        <v>-4.4885481524191695E-3</v>
      </c>
      <c r="E113" s="34">
        <f t="shared" ca="1" si="6"/>
        <v>9.2008279492414857E-3</v>
      </c>
      <c r="F113" s="34">
        <f t="shared" ca="1" si="6"/>
        <v>-1.9815981730376686E-3</v>
      </c>
      <c r="G113" s="53">
        <f t="shared" ca="1" si="8"/>
        <v>-3.2720576123135281E-4</v>
      </c>
      <c r="H113" s="34">
        <f t="shared" ca="1" si="8"/>
        <v>4.8100270153215163E-3</v>
      </c>
      <c r="I113" s="34">
        <f t="shared" ca="1" si="8"/>
        <v>-2.2371269720243059E-2</v>
      </c>
      <c r="J113" s="64">
        <f t="shared" ca="1" si="8"/>
        <v>-3.4364768113140265E-2</v>
      </c>
      <c r="K113" s="34">
        <f t="shared" ca="1" si="8"/>
        <v>-4.8918465100472597E-3</v>
      </c>
      <c r="L113" s="34" t="str">
        <f t="shared" ca="1" si="7"/>
        <v xml:space="preserve"> </v>
      </c>
      <c r="M113" s="64" t="str">
        <f t="shared" ca="1" si="7"/>
        <v xml:space="preserve"> </v>
      </c>
      <c r="N113" s="34">
        <f t="shared" ca="1" si="7"/>
        <v>8.7251747572296701E-3</v>
      </c>
      <c r="O113" s="55">
        <f t="shared" ca="1" si="7"/>
        <v>-6.6498880103808E-3</v>
      </c>
      <c r="P113" s="53">
        <f t="shared" ca="1" si="7"/>
        <v>-0.5744508012999322</v>
      </c>
      <c r="Q113" s="34">
        <f t="shared" ca="1" si="7"/>
        <v>5.4082234196162204E-4</v>
      </c>
      <c r="R113" s="34">
        <f t="shared" ca="1" si="7"/>
        <v>-1.9771253924317778E-3</v>
      </c>
      <c r="S113" s="34" t="str">
        <f t="shared" ca="1" si="7"/>
        <v xml:space="preserve"> </v>
      </c>
      <c r="T113" s="34">
        <f t="shared" ca="1" si="7"/>
        <v>5.4435976423299337E-3</v>
      </c>
      <c r="U113" s="34">
        <f t="shared" ca="1" si="7"/>
        <v>7.3234817849561207E-3</v>
      </c>
      <c r="V113" s="34" t="str">
        <f t="shared" ca="1" si="7"/>
        <v xml:space="preserve"> </v>
      </c>
      <c r="W113" s="34">
        <f t="shared" ca="1" si="7"/>
        <v>-9.4443949757883061E-4</v>
      </c>
      <c r="X113" s="34">
        <f t="shared" ca="1" si="7"/>
        <v>0.45661026911745917</v>
      </c>
      <c r="Y113" s="55">
        <f t="shared" ca="1" si="7"/>
        <v>-4.9791043964532156E-3</v>
      </c>
    </row>
    <row r="114" spans="1:25" s="33" customFormat="1" x14ac:dyDescent="0.2">
      <c r="A114" s="14">
        <v>42094</v>
      </c>
      <c r="B114" s="67">
        <f t="shared" ca="1" si="6"/>
        <v>1.0800772159373917E-3</v>
      </c>
      <c r="C114" s="67">
        <f t="shared" ca="1" si="6"/>
        <v>3.6536153360966495E-4</v>
      </c>
      <c r="D114" s="59">
        <f t="shared" ca="1" si="6"/>
        <v>4.6149378092219528E-4</v>
      </c>
      <c r="E114" s="59">
        <f t="shared" ca="1" si="6"/>
        <v>1.4918781863659802E-5</v>
      </c>
      <c r="F114" s="59">
        <f t="shared" ca="1" si="6"/>
        <v>-9.0861933691951391E-3</v>
      </c>
      <c r="G114" s="60">
        <f t="shared" ca="1" si="8"/>
        <v>-1.1264543917648417E-3</v>
      </c>
      <c r="H114" s="59">
        <f t="shared" ca="1" si="8"/>
        <v>3.7178257125622949E-3</v>
      </c>
      <c r="I114" s="59">
        <f t="shared" ca="1" si="8"/>
        <v>-9.8355975501982496E-3</v>
      </c>
      <c r="J114" s="68">
        <f t="shared" ca="1" si="8"/>
        <v>-3.3697889739241482E-3</v>
      </c>
      <c r="K114" s="59">
        <f t="shared" ca="1" si="8"/>
        <v>-7.6966843726475886E-3</v>
      </c>
      <c r="L114" s="59" t="str">
        <f t="shared" ca="1" si="7"/>
        <v xml:space="preserve"> </v>
      </c>
      <c r="M114" s="68" t="str">
        <f t="shared" ca="1" si="7"/>
        <v xml:space="preserve"> </v>
      </c>
      <c r="N114" s="59">
        <f t="shared" ca="1" si="7"/>
        <v>8.976630248886952E-4</v>
      </c>
      <c r="O114" s="61">
        <f t="shared" ca="1" si="7"/>
        <v>2.0177982414948392E-3</v>
      </c>
      <c r="P114" s="60">
        <f t="shared" ca="1" si="7"/>
        <v>1.0855667610964588</v>
      </c>
      <c r="Q114" s="59">
        <f t="shared" ca="1" si="7"/>
        <v>-4.5019026839318022E-3</v>
      </c>
      <c r="R114" s="59">
        <f t="shared" ca="1" si="7"/>
        <v>-8.7088581118256458E-3</v>
      </c>
      <c r="S114" s="59" t="str">
        <f t="shared" ca="1" si="7"/>
        <v xml:space="preserve"> </v>
      </c>
      <c r="T114" s="59">
        <f t="shared" ca="1" si="7"/>
        <v>-1.9964200032254631E-2</v>
      </c>
      <c r="U114" s="59">
        <f t="shared" ca="1" si="7"/>
        <v>1.188202204402522E-3</v>
      </c>
      <c r="V114" s="59" t="str">
        <f t="shared" ca="1" si="7"/>
        <v xml:space="preserve"> </v>
      </c>
      <c r="W114" s="59">
        <f t="shared" ca="1" si="7"/>
        <v>-9.6617544288915003E-3</v>
      </c>
      <c r="X114" s="59">
        <f t="shared" ca="1" si="7"/>
        <v>-0.23324688527285276</v>
      </c>
      <c r="Y114" s="61">
        <f t="shared" ca="1" si="7"/>
        <v>3.7833945051664042E-3</v>
      </c>
    </row>
    <row r="115" spans="1:25" s="33" customFormat="1" x14ac:dyDescent="0.2">
      <c r="A115" s="20">
        <v>42185</v>
      </c>
      <c r="B115" s="63">
        <f t="shared" ca="1" si="6"/>
        <v>-3.5828968028950303E-4</v>
      </c>
      <c r="C115" s="63">
        <f t="shared" ca="1" si="6"/>
        <v>-4.3415520575795785E-3</v>
      </c>
      <c r="D115" s="34">
        <f t="shared" ca="1" si="6"/>
        <v>-4.7961928345383598E-3</v>
      </c>
      <c r="E115" s="34">
        <f t="shared" ca="1" si="6"/>
        <v>5.5556901851820939E-3</v>
      </c>
      <c r="F115" s="34">
        <f t="shared" ca="1" si="6"/>
        <v>-4.0085206307736154E-3</v>
      </c>
      <c r="G115" s="53">
        <f t="shared" ca="1" si="8"/>
        <v>-1.5227446897443375E-3</v>
      </c>
      <c r="H115" s="34">
        <f t="shared" ca="1" si="8"/>
        <v>-2.1943979759806109E-2</v>
      </c>
      <c r="I115" s="34">
        <f t="shared" ca="1" si="8"/>
        <v>4.8420539586535583E-5</v>
      </c>
      <c r="J115" s="64">
        <f t="shared" ca="1" si="8"/>
        <v>-1.4104371345413647E-2</v>
      </c>
      <c r="K115" s="34">
        <f t="shared" ca="1" si="8"/>
        <v>-5.3667667857970613E-4</v>
      </c>
      <c r="L115" s="34" t="str">
        <f t="shared" ca="1" si="7"/>
        <v xml:space="preserve"> </v>
      </c>
      <c r="M115" s="64" t="str">
        <f t="shared" ca="1" si="7"/>
        <v xml:space="preserve"> </v>
      </c>
      <c r="N115" s="34">
        <f t="shared" ca="1" si="7"/>
        <v>3.4391865762846141E-3</v>
      </c>
      <c r="O115" s="55">
        <f t="shared" ca="1" si="7"/>
        <v>4.3813192757665043E-2</v>
      </c>
      <c r="P115" s="53">
        <f t="shared" ca="1" si="7"/>
        <v>4.6629090388297101E-2</v>
      </c>
      <c r="Q115" s="34">
        <f t="shared" ca="1" si="7"/>
        <v>7.9139725820671636E-3</v>
      </c>
      <c r="R115" s="34">
        <f t="shared" ca="1" si="7"/>
        <v>-6.2773154819795174E-4</v>
      </c>
      <c r="S115" s="34" t="str">
        <f t="shared" ca="1" si="7"/>
        <v xml:space="preserve"> </v>
      </c>
      <c r="T115" s="34">
        <f t="shared" ca="1" si="7"/>
        <v>2.1512371149978726E-3</v>
      </c>
      <c r="U115" s="34">
        <f t="shared" ca="1" si="7"/>
        <v>7.093642461784011E-4</v>
      </c>
      <c r="V115" s="34" t="str">
        <f t="shared" ca="1" si="7"/>
        <v xml:space="preserve"> </v>
      </c>
      <c r="W115" s="34">
        <f t="shared" ca="1" si="7"/>
        <v>-4.1741295745131302E-3</v>
      </c>
      <c r="X115" s="34">
        <f t="shared" ca="1" si="7"/>
        <v>-2.1816262622218363E-2</v>
      </c>
      <c r="Y115" s="55">
        <f t="shared" ca="1" si="7"/>
        <v>-4.0295204725193656E-3</v>
      </c>
    </row>
    <row r="116" spans="1:25" s="33" customFormat="1" x14ac:dyDescent="0.2">
      <c r="A116" s="20">
        <v>42277</v>
      </c>
      <c r="B116" s="63">
        <f t="shared" ca="1" si="6"/>
        <v>2.9183422027205808E-3</v>
      </c>
      <c r="C116" s="63">
        <f t="shared" ca="1" si="6"/>
        <v>1.9698511073078517E-3</v>
      </c>
      <c r="D116" s="34">
        <f t="shared" ca="1" si="6"/>
        <v>2.0405358415576114E-3</v>
      </c>
      <c r="E116" s="34">
        <f t="shared" ca="1" si="6"/>
        <v>3.7772090774874645E-3</v>
      </c>
      <c r="F116" s="34">
        <f t="shared" ca="1" si="6"/>
        <v>-5.4299080072085504E-3</v>
      </c>
      <c r="G116" s="53">
        <f t="shared" ca="1" si="8"/>
        <v>2.8472213669779034E-3</v>
      </c>
      <c r="H116" s="34">
        <f t="shared" ca="1" si="8"/>
        <v>5.9076122595627112E-3</v>
      </c>
      <c r="I116" s="34">
        <f t="shared" ca="1" si="8"/>
        <v>6.0471575382370357E-3</v>
      </c>
      <c r="J116" s="64">
        <f t="shared" ca="1" si="8"/>
        <v>8.9531201276855654E-3</v>
      </c>
      <c r="K116" s="34">
        <f t="shared" ca="1" si="8"/>
        <v>-6.2166908713842117E-3</v>
      </c>
      <c r="L116" s="34" t="str">
        <f t="shared" ca="1" si="7"/>
        <v xml:space="preserve"> </v>
      </c>
      <c r="M116" s="64" t="str">
        <f t="shared" ca="1" si="7"/>
        <v xml:space="preserve"> </v>
      </c>
      <c r="N116" s="34">
        <f t="shared" ca="1" si="7"/>
        <v>4.8721448990156624E-3</v>
      </c>
      <c r="O116" s="55">
        <f t="shared" ca="1" si="7"/>
        <v>-4.0645019919000047E-3</v>
      </c>
      <c r="P116" s="53">
        <f t="shared" ca="1" si="7"/>
        <v>-3.635414397559722E-2</v>
      </c>
      <c r="Q116" s="34">
        <f t="shared" ca="1" si="7"/>
        <v>3.6832888329683122E-3</v>
      </c>
      <c r="R116" s="34">
        <f t="shared" ca="1" si="7"/>
        <v>-1.6584630286206048E-3</v>
      </c>
      <c r="S116" s="34" t="str">
        <f t="shared" ca="1" si="7"/>
        <v xml:space="preserve"> </v>
      </c>
      <c r="T116" s="34">
        <f t="shared" ca="1" si="7"/>
        <v>2.0518510147573554E-3</v>
      </c>
      <c r="U116" s="34">
        <f t="shared" ca="1" si="7"/>
        <v>2.7098770290563401E-3</v>
      </c>
      <c r="V116" s="34" t="str">
        <f t="shared" ca="1" si="7"/>
        <v xml:space="preserve"> </v>
      </c>
      <c r="W116" s="34">
        <f t="shared" ca="1" si="7"/>
        <v>-3.979494312299825E-3</v>
      </c>
      <c r="X116" s="34">
        <f t="shared" ca="1" si="7"/>
        <v>-0.13656319222516689</v>
      </c>
      <c r="Y116" s="55">
        <f t="shared" ca="1" si="7"/>
        <v>-3.4797037755958105E-3</v>
      </c>
    </row>
    <row r="117" spans="1:25" s="33" customFormat="1" ht="12" thickBot="1" x14ac:dyDescent="0.25">
      <c r="A117" s="20">
        <v>42369</v>
      </c>
      <c r="B117" s="63">
        <f t="shared" ca="1" si="6"/>
        <v>1.732483663230644E-3</v>
      </c>
      <c r="C117" s="63">
        <f t="shared" ca="1" si="6"/>
        <v>-1.094026823514116E-3</v>
      </c>
      <c r="D117" s="34">
        <f t="shared" ca="1" si="6"/>
        <v>-9.4747350707546918E-4</v>
      </c>
      <c r="E117" s="34">
        <f t="shared" ca="1" si="6"/>
        <v>5.594955049954331E-3</v>
      </c>
      <c r="F117" s="34">
        <f t="shared" ca="1" si="6"/>
        <v>-7.3879896583465277E-3</v>
      </c>
      <c r="G117" s="53">
        <f t="shared" ca="1" si="8"/>
        <v>5.0305713406739727E-4</v>
      </c>
      <c r="H117" s="34">
        <f t="shared" ca="1" si="8"/>
        <v>7.9550891795192591E-3</v>
      </c>
      <c r="I117" s="34">
        <f t="shared" ca="1" si="8"/>
        <v>-1.6985192051324427E-2</v>
      </c>
      <c r="J117" s="64">
        <f t="shared" ca="1" si="8"/>
        <v>-1.7788384924515621E-2</v>
      </c>
      <c r="K117" s="34">
        <f t="shared" ca="1" si="8"/>
        <v>-1.0883482451717219E-2</v>
      </c>
      <c r="L117" s="34" t="str">
        <f t="shared" ca="1" si="7"/>
        <v xml:space="preserve"> </v>
      </c>
      <c r="M117" s="64" t="str">
        <f t="shared" ca="1" si="7"/>
        <v xml:space="preserve"> </v>
      </c>
      <c r="N117" s="34">
        <f t="shared" ca="1" si="7"/>
        <v>5.4653800470778613E-3</v>
      </c>
      <c r="O117" s="55">
        <f t="shared" ca="1" si="7"/>
        <v>-0.10833707221090727</v>
      </c>
      <c r="P117" s="53">
        <f t="shared" ca="1" si="7"/>
        <v>-0.11983370570929142</v>
      </c>
      <c r="Q117" s="34">
        <f t="shared" ca="1" si="7"/>
        <v>2.4176790134720072E-3</v>
      </c>
      <c r="R117" s="34">
        <f t="shared" ca="1" si="7"/>
        <v>-3.143529425622793E-3</v>
      </c>
      <c r="S117" s="34" t="str">
        <f t="shared" ca="1" si="7"/>
        <v xml:space="preserve"> </v>
      </c>
      <c r="T117" s="34">
        <f t="shared" ca="1" si="7"/>
        <v>5.5273118798044862E-3</v>
      </c>
      <c r="U117" s="34">
        <f t="shared" ca="1" si="7"/>
        <v>6.0042365058405878E-3</v>
      </c>
      <c r="V117" s="34" t="str">
        <f t="shared" ca="1" si="7"/>
        <v xml:space="preserve"> </v>
      </c>
      <c r="W117" s="34">
        <f t="shared" ca="1" si="7"/>
        <v>-7.7408681216082353E-3</v>
      </c>
      <c r="X117" s="34">
        <f t="shared" ca="1" si="7"/>
        <v>0.16678779847418546</v>
      </c>
      <c r="Y117" s="55">
        <f t="shared" ca="1" si="7"/>
        <v>5.2868841317790238E-3</v>
      </c>
    </row>
    <row r="118" spans="1:25" s="33" customFormat="1" x14ac:dyDescent="0.2">
      <c r="A118" s="14">
        <v>42460</v>
      </c>
      <c r="B118" s="67">
        <f t="shared" ca="1" si="6"/>
        <v>1.9250527253165117E-3</v>
      </c>
      <c r="C118" s="67">
        <f t="shared" ca="1" si="6"/>
        <v>-8.2222287190747423E-4</v>
      </c>
      <c r="D118" s="59">
        <f t="shared" ca="1" si="6"/>
        <v>-1.7419864490876291E-3</v>
      </c>
      <c r="E118" s="59">
        <f t="shared" ca="1" si="6"/>
        <v>5.7244389004551532E-3</v>
      </c>
      <c r="F118" s="59">
        <f t="shared" ca="1" si="6"/>
        <v>6.4749503571515099E-4</v>
      </c>
      <c r="G118" s="60">
        <f t="shared" ca="1" si="8"/>
        <v>-1.7771759827097666E-3</v>
      </c>
      <c r="H118" s="59">
        <f t="shared" ca="1" si="8"/>
        <v>1.2950665386397553E-2</v>
      </c>
      <c r="I118" s="59">
        <f t="shared" ca="1" si="8"/>
        <v>-6.0210407972890456E-3</v>
      </c>
      <c r="J118" s="68">
        <f t="shared" ca="1" si="8"/>
        <v>-2.0328712682186723E-2</v>
      </c>
      <c r="K118" s="59">
        <f t="shared" ca="1" si="8"/>
        <v>5.1327950229937969E-3</v>
      </c>
      <c r="L118" s="59" t="str">
        <f t="shared" ca="1" si="7"/>
        <v xml:space="preserve"> </v>
      </c>
      <c r="M118" s="68" t="str">
        <f t="shared" ca="1" si="7"/>
        <v xml:space="preserve"> </v>
      </c>
      <c r="N118" s="59">
        <f t="shared" ca="1" si="7"/>
        <v>5.2377433312353894E-3</v>
      </c>
      <c r="O118" s="61">
        <f t="shared" ca="1" si="7"/>
        <v>-1.3177998196006624E-2</v>
      </c>
      <c r="P118" s="60">
        <f t="shared" ca="1" si="7"/>
        <v>-6.8675334927199239E-2</v>
      </c>
      <c r="Q118" s="59">
        <f t="shared" ca="1" si="7"/>
        <v>-1.086010316723951E-3</v>
      </c>
      <c r="R118" s="59">
        <f t="shared" ca="1" si="7"/>
        <v>-1.8910613441285307E-3</v>
      </c>
      <c r="S118" s="59" t="str">
        <f t="shared" ca="1" si="7"/>
        <v xml:space="preserve"> </v>
      </c>
      <c r="T118" s="59">
        <f t="shared" ca="1" si="7"/>
        <v>6.1888838203505436E-3</v>
      </c>
      <c r="U118" s="59">
        <f t="shared" ca="1" si="7"/>
        <v>1.4269297360123279E-2</v>
      </c>
      <c r="V118" s="59" t="str">
        <f t="shared" ca="1" si="7"/>
        <v xml:space="preserve"> </v>
      </c>
      <c r="W118" s="59">
        <f t="shared" ca="1" si="7"/>
        <v>1.9112574821387174E-3</v>
      </c>
      <c r="X118" s="59">
        <f t="shared" ca="1" si="7"/>
        <v>4.9656006948326059E-2</v>
      </c>
      <c r="Y118" s="61">
        <f t="shared" ca="1" si="7"/>
        <v>-1.0565582692211306E-3</v>
      </c>
    </row>
    <row r="119" spans="1:25" s="33" customFormat="1" x14ac:dyDescent="0.2">
      <c r="A119" s="20">
        <v>42551</v>
      </c>
      <c r="B119" s="63">
        <f t="shared" ref="B119:K125" ca="1" si="9">IF(AND(B54&gt;=0, (B53)&gt;0),B54/B53-1," ")</f>
        <v>2.5451050489153637E-3</v>
      </c>
      <c r="C119" s="63">
        <f t="shared" ca="1" si="9"/>
        <v>3.0840852153353193E-3</v>
      </c>
      <c r="D119" s="34">
        <f t="shared" ca="1" si="9"/>
        <v>2.3170914422623312E-3</v>
      </c>
      <c r="E119" s="34">
        <f t="shared" ca="1" si="9"/>
        <v>2.2444767738050153E-3</v>
      </c>
      <c r="F119" s="34">
        <f t="shared" ca="1" si="9"/>
        <v>2.3451736244899379E-3</v>
      </c>
      <c r="G119" s="53">
        <f t="shared" ca="1" si="8"/>
        <v>2.1932948687426457E-3</v>
      </c>
      <c r="H119" s="34">
        <f t="shared" ca="1" si="8"/>
        <v>-1.1624340623029861E-3</v>
      </c>
      <c r="I119" s="34">
        <f t="shared" ca="1" si="8"/>
        <v>-6.4310694422894388E-3</v>
      </c>
      <c r="J119" s="64">
        <f t="shared" ca="1" si="8"/>
        <v>1.5989431864749104E-3</v>
      </c>
      <c r="K119" s="34">
        <f t="shared" ca="1" si="8"/>
        <v>4.3859629545504042E-3</v>
      </c>
      <c r="L119" s="34" t="str">
        <f t="shared" ca="1" si="7"/>
        <v xml:space="preserve"> </v>
      </c>
      <c r="M119" s="64" t="str">
        <f t="shared" ca="1" si="7"/>
        <v xml:space="preserve"> </v>
      </c>
      <c r="N119" s="34">
        <f t="shared" ca="1" si="7"/>
        <v>3.2147079286239943E-3</v>
      </c>
      <c r="O119" s="55">
        <f t="shared" ca="1" si="7"/>
        <v>-1.8161926429664854E-2</v>
      </c>
      <c r="P119" s="53">
        <f t="shared" ca="1" si="7"/>
        <v>0.12000673048345623</v>
      </c>
      <c r="Q119" s="34">
        <f t="shared" ca="1" si="7"/>
        <v>-3.2362815101359965E-3</v>
      </c>
      <c r="R119" s="34">
        <f t="shared" ca="1" si="7"/>
        <v>4.5439205652595405E-3</v>
      </c>
      <c r="S119" s="34" t="str">
        <f t="shared" ca="1" si="7"/>
        <v xml:space="preserve"> </v>
      </c>
      <c r="T119" s="34">
        <f t="shared" ca="1" si="7"/>
        <v>3.6347493422526078E-3</v>
      </c>
      <c r="U119" s="34">
        <f t="shared" ca="1" si="7"/>
        <v>1.5176124787713574E-2</v>
      </c>
      <c r="V119" s="34" t="str">
        <f t="shared" ca="1" si="7"/>
        <v xml:space="preserve"> </v>
      </c>
      <c r="W119" s="34">
        <f t="shared" ca="1" si="7"/>
        <v>2.1267743787802829E-3</v>
      </c>
      <c r="X119" s="34">
        <f t="shared" ca="1" si="7"/>
        <v>0.47152708328003712</v>
      </c>
      <c r="Y119" s="55">
        <f t="shared" ca="1" si="7"/>
        <v>1.6744445586159618E-2</v>
      </c>
    </row>
    <row r="120" spans="1:25" s="33" customFormat="1" x14ac:dyDescent="0.2">
      <c r="A120" s="20">
        <v>42643</v>
      </c>
      <c r="B120" s="63">
        <f t="shared" ca="1" si="9"/>
        <v>6.3242542466150908E-3</v>
      </c>
      <c r="C120" s="63">
        <f t="shared" ca="1" si="9"/>
        <v>9.000348882495679E-3</v>
      </c>
      <c r="D120" s="34">
        <f t="shared" ca="1" si="9"/>
        <v>9.1613033235213859E-3</v>
      </c>
      <c r="E120" s="34">
        <f t="shared" ca="1" si="9"/>
        <v>4.8787199439910278E-3</v>
      </c>
      <c r="F120" s="34">
        <f t="shared" ca="1" si="9"/>
        <v>3.2460468355874905E-3</v>
      </c>
      <c r="G120" s="53">
        <f t="shared" ca="1" si="8"/>
        <v>1.2233734002517149E-2</v>
      </c>
      <c r="H120" s="34">
        <f t="shared" ca="1" si="8"/>
        <v>-1.1935867293031088E-2</v>
      </c>
      <c r="I120" s="34">
        <f t="shared" ca="1" si="8"/>
        <v>-5.2947274998775828E-3</v>
      </c>
      <c r="J120" s="64">
        <f t="shared" ca="1" si="8"/>
        <v>3.2692681984261007E-3</v>
      </c>
      <c r="K120" s="34">
        <f t="shared" ca="1" si="8"/>
        <v>-4.6847260170259641E-3</v>
      </c>
      <c r="L120" s="34" t="str">
        <f t="shared" ref="L120:Y125" ca="1" si="10">IF(AND(L55&gt;=0,L55&lt;&gt;" ",L54&lt;&gt;" ",(L54)&gt;0),L55/L54-1," ")</f>
        <v xml:space="preserve"> </v>
      </c>
      <c r="M120" s="64" t="str">
        <f t="shared" ca="1" si="10"/>
        <v xml:space="preserve"> </v>
      </c>
      <c r="N120" s="34">
        <f t="shared" ca="1" si="10"/>
        <v>4.3690907232118992E-3</v>
      </c>
      <c r="O120" s="55">
        <f t="shared" ca="1" si="10"/>
        <v>6.5054275027441655E-2</v>
      </c>
      <c r="P120" s="53">
        <f t="shared" ca="1" si="10"/>
        <v>7.6673246534082473E-2</v>
      </c>
      <c r="Q120" s="34">
        <f t="shared" ca="1" si="10"/>
        <v>-2.3927993260663971E-4</v>
      </c>
      <c r="R120" s="34">
        <f t="shared" ca="1" si="10"/>
        <v>4.9859211179827945E-3</v>
      </c>
      <c r="S120" s="34" t="str">
        <f t="shared" ca="1" si="10"/>
        <v xml:space="preserve"> </v>
      </c>
      <c r="T120" s="34">
        <f t="shared" ca="1" si="10"/>
        <v>-6.8861005911630135E-3</v>
      </c>
      <c r="U120" s="34">
        <f t="shared" ca="1" si="10"/>
        <v>8.5428631078547923E-3</v>
      </c>
      <c r="V120" s="34" t="str">
        <f t="shared" ca="1" si="10"/>
        <v xml:space="preserve"> </v>
      </c>
      <c r="W120" s="34">
        <f t="shared" ca="1" si="10"/>
        <v>-1.843200628980135E-3</v>
      </c>
      <c r="X120" s="34">
        <f t="shared" ca="1" si="10"/>
        <v>-0.27420211157770558</v>
      </c>
      <c r="Y120" s="55">
        <f t="shared" ca="1" si="10"/>
        <v>-1.3904439975616856E-2</v>
      </c>
    </row>
    <row r="121" spans="1:25" s="33" customFormat="1" ht="12" thickBot="1" x14ac:dyDescent="0.25">
      <c r="A121" s="20">
        <v>42735</v>
      </c>
      <c r="B121" s="63">
        <f t="shared" ca="1" si="9"/>
        <v>-2.274107611935472E-3</v>
      </c>
      <c r="C121" s="63">
        <f t="shared" ca="1" si="9"/>
        <v>-5.6626168442995839E-3</v>
      </c>
      <c r="D121" s="34">
        <f t="shared" ca="1" si="9"/>
        <v>-6.5280967575138682E-3</v>
      </c>
      <c r="E121" s="34">
        <f t="shared" ca="1" si="9"/>
        <v>2.0340181567073401E-3</v>
      </c>
      <c r="F121" s="34">
        <f t="shared" ca="1" si="9"/>
        <v>-8.2385841464093224E-3</v>
      </c>
      <c r="G121" s="53">
        <f t="shared" ca="1" si="8"/>
        <v>-4.1417490604334084E-3</v>
      </c>
      <c r="H121" s="34">
        <f t="shared" ca="1" si="8"/>
        <v>-4.4619306263942171E-3</v>
      </c>
      <c r="I121" s="34">
        <f t="shared" ca="1" si="8"/>
        <v>-5.0306138171918313E-3</v>
      </c>
      <c r="J121" s="64">
        <f t="shared" ca="1" si="8"/>
        <v>-5.0185992395790358E-3</v>
      </c>
      <c r="K121" s="34">
        <f t="shared" ca="1" si="8"/>
        <v>-1.1238839998552463E-2</v>
      </c>
      <c r="L121" s="34" t="str">
        <f t="shared" ca="1" si="10"/>
        <v xml:space="preserve"> </v>
      </c>
      <c r="M121" s="64" t="str">
        <f t="shared" ca="1" si="10"/>
        <v xml:space="preserve"> </v>
      </c>
      <c r="N121" s="34">
        <f t="shared" ca="1" si="10"/>
        <v>1.8163721181254644E-3</v>
      </c>
      <c r="O121" s="55">
        <f t="shared" ca="1" si="10"/>
        <v>-6.8510751233165967E-2</v>
      </c>
      <c r="P121" s="53">
        <f t="shared" ca="1" si="10"/>
        <v>-0.19075158939046089</v>
      </c>
      <c r="Q121" s="34">
        <f t="shared" ca="1" si="10"/>
        <v>-4.2482279652475974E-3</v>
      </c>
      <c r="R121" s="34">
        <f t="shared" ca="1" si="10"/>
        <v>3.4415895447938993E-3</v>
      </c>
      <c r="S121" s="34" t="str">
        <f t="shared" ca="1" si="10"/>
        <v xml:space="preserve"> </v>
      </c>
      <c r="T121" s="34">
        <f t="shared" ca="1" si="10"/>
        <v>-2.9646407289276588E-3</v>
      </c>
      <c r="U121" s="34">
        <f t="shared" ca="1" si="10"/>
        <v>1.2256426903384243E-2</v>
      </c>
      <c r="V121" s="34" t="str">
        <f t="shared" ca="1" si="10"/>
        <v xml:space="preserve"> </v>
      </c>
      <c r="W121" s="34">
        <f t="shared" ca="1" si="10"/>
        <v>-8.7140731669256288E-3</v>
      </c>
      <c r="X121" s="34">
        <f t="shared" ca="1" si="10"/>
        <v>-0.1501522672962875</v>
      </c>
      <c r="Y121" s="55">
        <f t="shared" ca="1" si="10"/>
        <v>-2.9957198709806843E-3</v>
      </c>
    </row>
    <row r="122" spans="1:25" s="33" customFormat="1" x14ac:dyDescent="0.2">
      <c r="A122" s="14">
        <v>42825</v>
      </c>
      <c r="B122" s="67">
        <f t="shared" ca="1" si="9"/>
        <v>8.2889219641628653E-3</v>
      </c>
      <c r="C122" s="67">
        <f t="shared" ca="1" si="9"/>
        <v>1.1062449350480952E-2</v>
      </c>
      <c r="D122" s="59">
        <f t="shared" ca="1" si="9"/>
        <v>1.1653859788337328E-2</v>
      </c>
      <c r="E122" s="59">
        <f t="shared" ca="1" si="9"/>
        <v>6.0116177705473728E-3</v>
      </c>
      <c r="F122" s="59">
        <f t="shared" ca="1" si="9"/>
        <v>1.6680037255152325E-3</v>
      </c>
      <c r="G122" s="60">
        <f t="shared" ca="1" si="8"/>
        <v>1.1996041363377508E-2</v>
      </c>
      <c r="H122" s="59">
        <f t="shared" ca="1" si="8"/>
        <v>7.8062034833348282E-3</v>
      </c>
      <c r="I122" s="59">
        <f t="shared" ca="1" si="8"/>
        <v>-6.6504899957195995E-3</v>
      </c>
      <c r="J122" s="68">
        <f t="shared" ca="1" si="8"/>
        <v>-1.6147139569033797E-2</v>
      </c>
      <c r="K122" s="59">
        <f t="shared" ca="1" si="8"/>
        <v>1.3104521185841156E-2</v>
      </c>
      <c r="L122" s="59" t="str">
        <f t="shared" ca="1" si="10"/>
        <v xml:space="preserve"> </v>
      </c>
      <c r="M122" s="68" t="str">
        <f t="shared" ca="1" si="10"/>
        <v xml:space="preserve"> </v>
      </c>
      <c r="N122" s="59">
        <f t="shared" ca="1" si="10"/>
        <v>5.9124764675499986E-3</v>
      </c>
      <c r="O122" s="61">
        <f t="shared" ca="1" si="10"/>
        <v>7.8784440075776452E-3</v>
      </c>
      <c r="P122" s="60">
        <f t="shared" ca="1" si="10"/>
        <v>8.72939521978644E-6</v>
      </c>
      <c r="Q122" s="59">
        <f t="shared" ca="1" si="10"/>
        <v>8.2802705919533537E-3</v>
      </c>
      <c r="R122" s="59">
        <f t="shared" ca="1" si="10"/>
        <v>2.9614400591504442E-3</v>
      </c>
      <c r="S122" s="59" t="str">
        <f t="shared" ca="1" si="10"/>
        <v xml:space="preserve"> </v>
      </c>
      <c r="T122" s="59">
        <f t="shared" ca="1" si="10"/>
        <v>2.6267394403038935E-2</v>
      </c>
      <c r="U122" s="59">
        <f t="shared" ca="1" si="10"/>
        <v>1.4756696948686976E-2</v>
      </c>
      <c r="V122" s="59" t="str">
        <f t="shared" ca="1" si="10"/>
        <v xml:space="preserve"> </v>
      </c>
      <c r="W122" s="59">
        <f t="shared" ca="1" si="10"/>
        <v>8.3234977882971073E-3</v>
      </c>
      <c r="X122" s="59">
        <f t="shared" ca="1" si="10"/>
        <v>0.4915963890765791</v>
      </c>
      <c r="Y122" s="61">
        <f t="shared" ca="1" si="10"/>
        <v>1.0042235175857561E-2</v>
      </c>
    </row>
    <row r="123" spans="1:25" s="33" customFormat="1" x14ac:dyDescent="0.2">
      <c r="A123" s="20">
        <v>42916</v>
      </c>
      <c r="B123" s="63">
        <f t="shared" ca="1" si="9"/>
        <v>2.8799637012015822E-3</v>
      </c>
      <c r="C123" s="63">
        <f t="shared" ca="1" si="9"/>
        <v>1.2059115493991968E-3</v>
      </c>
      <c r="D123" s="34">
        <f t="shared" ca="1" si="9"/>
        <v>3.5314791905971532E-4</v>
      </c>
      <c r="E123" s="34">
        <f t="shared" ca="1" si="9"/>
        <v>4.984841531637807E-3</v>
      </c>
      <c r="F123" s="34">
        <f t="shared" ca="1" si="9"/>
        <v>2.662102716109116E-3</v>
      </c>
      <c r="G123" s="53">
        <f t="shared" ca="1" si="8"/>
        <v>3.4807166646646515E-3</v>
      </c>
      <c r="H123" s="34">
        <f t="shared" ca="1" si="8"/>
        <v>-1.7322017475176699E-2</v>
      </c>
      <c r="I123" s="34">
        <f t="shared" ca="1" si="8"/>
        <v>-8.0332059797963984E-3</v>
      </c>
      <c r="J123" s="64">
        <f t="shared" ca="1" si="8"/>
        <v>1.5578762446153416E-3</v>
      </c>
      <c r="K123" s="34">
        <f t="shared" ca="1" si="8"/>
        <v>-9.0362391133418374E-3</v>
      </c>
      <c r="L123" s="34" t="str">
        <f t="shared" ca="1" si="10"/>
        <v xml:space="preserve"> </v>
      </c>
      <c r="M123" s="64" t="str">
        <f t="shared" ca="1" si="10"/>
        <v xml:space="preserve"> </v>
      </c>
      <c r="N123" s="34">
        <f t="shared" ca="1" si="10"/>
        <v>5.7524593450450912E-3</v>
      </c>
      <c r="O123" s="55">
        <f t="shared" ca="1" si="10"/>
        <v>6.8662154759018268E-3</v>
      </c>
      <c r="P123" s="53">
        <f t="shared" ca="1" si="10"/>
        <v>4.6724599646694509E-2</v>
      </c>
      <c r="Q123" s="34">
        <f t="shared" ca="1" si="10"/>
        <v>1.6362675859362685E-3</v>
      </c>
      <c r="R123" s="34">
        <f t="shared" ca="1" si="10"/>
        <v>3.6336086998289829E-4</v>
      </c>
      <c r="S123" s="34" t="str">
        <f t="shared" ca="1" si="10"/>
        <v xml:space="preserve"> </v>
      </c>
      <c r="T123" s="34">
        <f t="shared" ca="1" si="10"/>
        <v>-1.6877654153341415E-2</v>
      </c>
      <c r="U123" s="34">
        <f t="shared" ca="1" si="10"/>
        <v>6.296239836646178E-3</v>
      </c>
      <c r="V123" s="34" t="str">
        <f t="shared" ca="1" si="10"/>
        <v xml:space="preserve"> </v>
      </c>
      <c r="W123" s="34">
        <f t="shared" ca="1" si="10"/>
        <v>-8.6083797850926569E-3</v>
      </c>
      <c r="X123" s="34">
        <f t="shared" ca="1" si="10"/>
        <v>-7.4686615356392427E-2</v>
      </c>
      <c r="Y123" s="55">
        <f t="shared" ca="1" si="10"/>
        <v>-2.2904818606341193E-2</v>
      </c>
    </row>
    <row r="124" spans="1:25" s="33" customFormat="1" x14ac:dyDescent="0.2">
      <c r="A124" s="20">
        <v>43008</v>
      </c>
      <c r="B124" s="63">
        <f t="shared" ca="1" si="9"/>
        <v>-6.5869860379930145E-4</v>
      </c>
      <c r="C124" s="63">
        <f t="shared" ca="1" si="9"/>
        <v>-1.6407117419956485E-3</v>
      </c>
      <c r="D124" s="34">
        <f t="shared" ca="1" si="9"/>
        <v>-1.9610845067421501E-3</v>
      </c>
      <c r="E124" s="34">
        <f t="shared" ca="1" si="9"/>
        <v>8.9006638191868603E-4</v>
      </c>
      <c r="F124" s="34">
        <f t="shared" ca="1" si="9"/>
        <v>-6.8033998983700883E-3</v>
      </c>
      <c r="G124" s="53">
        <f t="shared" ca="1" si="8"/>
        <v>1.5875332725505675E-3</v>
      </c>
      <c r="H124" s="34">
        <f t="shared" ca="1" si="8"/>
        <v>-6.2279269975904494E-3</v>
      </c>
      <c r="I124" s="34">
        <f t="shared" ca="1" si="8"/>
        <v>-1.2917691765706452E-2</v>
      </c>
      <c r="J124" s="64">
        <f t="shared" ca="1" si="8"/>
        <v>-1.564309574556777E-2</v>
      </c>
      <c r="K124" s="34">
        <f t="shared" ca="1" si="8"/>
        <v>-5.8283638053163722E-3</v>
      </c>
      <c r="L124" s="34" t="str">
        <f t="shared" ca="1" si="10"/>
        <v xml:space="preserve"> </v>
      </c>
      <c r="M124" s="64" t="str">
        <f t="shared" ca="1" si="10"/>
        <v xml:space="preserve"> </v>
      </c>
      <c r="N124" s="34">
        <f t="shared" ca="1" si="10"/>
        <v>2.7667040927892295E-4</v>
      </c>
      <c r="O124" s="55">
        <f t="shared" ca="1" si="10"/>
        <v>-8.8923331702748243E-3</v>
      </c>
      <c r="P124" s="53">
        <f t="shared" ca="1" si="10"/>
        <v>2.8572886760715566E-2</v>
      </c>
      <c r="Q124" s="34">
        <f t="shared" ca="1" si="10"/>
        <v>-3.0691626990642096E-3</v>
      </c>
      <c r="R124" s="34">
        <f t="shared" ca="1" si="10"/>
        <v>4.3124506746039515E-3</v>
      </c>
      <c r="S124" s="34" t="str">
        <f t="shared" ca="1" si="10"/>
        <v xml:space="preserve"> </v>
      </c>
      <c r="T124" s="34">
        <f t="shared" ca="1" si="10"/>
        <v>-1.9299668155038363E-3</v>
      </c>
      <c r="U124" s="34">
        <f t="shared" ca="1" si="10"/>
        <v>9.2750669624590554E-3</v>
      </c>
      <c r="V124" s="34" t="str">
        <f t="shared" ca="1" si="10"/>
        <v xml:space="preserve"> </v>
      </c>
      <c r="W124" s="34">
        <f t="shared" ca="1" si="10"/>
        <v>-3.9462555019528223E-3</v>
      </c>
      <c r="X124" s="34">
        <f t="shared" ca="1" si="10"/>
        <v>-0.16684306242911517</v>
      </c>
      <c r="Y124" s="55">
        <f t="shared" ca="1" si="10"/>
        <v>1.7825657479650925E-2</v>
      </c>
    </row>
    <row r="125" spans="1:25" s="33" customFormat="1" ht="12" thickBot="1" x14ac:dyDescent="0.25">
      <c r="A125" s="20">
        <v>43100</v>
      </c>
      <c r="B125" s="63">
        <f t="shared" ca="1" si="9"/>
        <v>9.6958556340598356E-4</v>
      </c>
      <c r="C125" s="63">
        <f t="shared" ca="1" si="9"/>
        <v>-4.1124506510491488E-3</v>
      </c>
      <c r="D125" s="34">
        <f t="shared" ca="1" si="9"/>
        <v>-5.3559446042809045E-3</v>
      </c>
      <c r="E125" s="34">
        <f t="shared" ca="1" si="9"/>
        <v>1.1040570759075941E-2</v>
      </c>
      <c r="F125" s="34">
        <f t="shared" ca="1" si="9"/>
        <v>5.6141485590348594E-3</v>
      </c>
      <c r="G125" s="53">
        <f t="shared" ca="1" si="9"/>
        <v>-4.5890511551703872E-3</v>
      </c>
      <c r="H125" s="34">
        <f t="shared" ca="1" si="9"/>
        <v>1.0296279882402226E-2</v>
      </c>
      <c r="I125" s="34">
        <f t="shared" ca="1" si="9"/>
        <v>-2.0360043716801668E-3</v>
      </c>
      <c r="J125" s="64">
        <f t="shared" ca="1" si="9"/>
        <v>2.8200831655944558E-3</v>
      </c>
      <c r="K125" s="34">
        <f t="shared" ca="1" si="9"/>
        <v>1.1859104724840197E-2</v>
      </c>
      <c r="L125" s="34" t="str">
        <f t="shared" ca="1" si="10"/>
        <v xml:space="preserve"> </v>
      </c>
      <c r="M125" s="64" t="str">
        <f t="shared" ca="1" si="10"/>
        <v xml:space="preserve"> </v>
      </c>
      <c r="N125" s="34">
        <f t="shared" ca="1" si="10"/>
        <v>1.0835979142985508E-2</v>
      </c>
      <c r="O125" s="55">
        <f t="shared" ca="1" si="10"/>
        <v>-2.6497526999946786E-4</v>
      </c>
      <c r="P125" s="53">
        <f t="shared" ca="1" si="10"/>
        <v>-0.12096687272252038</v>
      </c>
      <c r="Q125" s="34">
        <f t="shared" ca="1" si="10"/>
        <v>3.7202109865761557E-3</v>
      </c>
      <c r="R125" s="34">
        <f t="shared" ca="1" si="10"/>
        <v>7.2355426135075618E-3</v>
      </c>
      <c r="S125" s="34" t="str">
        <f t="shared" ca="1" si="10"/>
        <v xml:space="preserve"> </v>
      </c>
      <c r="T125" s="34">
        <f t="shared" ca="1" si="10"/>
        <v>-6.8969463196733027E-3</v>
      </c>
      <c r="U125" s="34">
        <f t="shared" ca="1" si="10"/>
        <v>8.0943367125141386E-3</v>
      </c>
      <c r="V125" s="34" t="str">
        <f t="shared" ca="1" si="10"/>
        <v xml:space="preserve"> </v>
      </c>
      <c r="W125" s="34">
        <f t="shared" ca="1" si="10"/>
        <v>1.420745933445855E-2</v>
      </c>
      <c r="X125" s="34">
        <f t="shared" ca="1" si="10"/>
        <v>0.2178129679170957</v>
      </c>
      <c r="Y125" s="55">
        <f t="shared" ca="1" si="10"/>
        <v>6.5749150437759418E-3</v>
      </c>
    </row>
    <row r="126" spans="1:25" s="33" customFormat="1" x14ac:dyDescent="0.2">
      <c r="A126" s="14">
        <v>43190</v>
      </c>
      <c r="B126" s="67">
        <f t="shared" ref="B126:K126" ca="1" si="11">IF(AND(B61&gt;=0, (B60)&gt;0),B61/B60-1," ")</f>
        <v>8.7193292409586398E-3</v>
      </c>
      <c r="C126" s="67">
        <f t="shared" ca="1" si="11"/>
        <v>8.9874277424952798E-3</v>
      </c>
      <c r="D126" s="59">
        <f t="shared" ca="1" si="11"/>
        <v>9.4858761999225827E-3</v>
      </c>
      <c r="E126" s="59">
        <f t="shared" ca="1" si="11"/>
        <v>6.9821873743187712E-3</v>
      </c>
      <c r="F126" s="59">
        <f t="shared" ca="1" si="11"/>
        <v>9.5918048910981213E-4</v>
      </c>
      <c r="G126" s="60">
        <f t="shared" ca="1" si="11"/>
        <v>8.7732385179541961E-3</v>
      </c>
      <c r="H126" s="59">
        <f t="shared" ca="1" si="11"/>
        <v>4.6307584408578073E-3</v>
      </c>
      <c r="I126" s="59">
        <f t="shared" ca="1" si="11"/>
        <v>-1.6808635805286798E-2</v>
      </c>
      <c r="J126" s="68">
        <f t="shared" ca="1" si="11"/>
        <v>-9.3531179537298392E-3</v>
      </c>
      <c r="K126" s="59">
        <f t="shared" ca="1" si="11"/>
        <v>-1.1343152369511778E-3</v>
      </c>
      <c r="L126" s="59" t="str">
        <f t="shared" ref="L126:Y126" ca="1" si="12">IF(AND(L61&gt;=0,L61&lt;&gt;" ",L60&lt;&gt;" ",(L60)&gt;0),L61/L60-1," ")</f>
        <v xml:space="preserve"> </v>
      </c>
      <c r="M126" s="68" t="str">
        <f t="shared" ca="1" si="12"/>
        <v xml:space="preserve"> </v>
      </c>
      <c r="N126" s="59">
        <f t="shared" ca="1" si="12"/>
        <v>6.8500389807228945E-3</v>
      </c>
      <c r="O126" s="61">
        <f t="shared" ca="1" si="12"/>
        <v>-7.9231160296229231E-2</v>
      </c>
      <c r="P126" s="60">
        <f t="shared" ca="1" si="12"/>
        <v>-0.18537746272544875</v>
      </c>
      <c r="Q126" s="59">
        <f t="shared" ca="1" si="12"/>
        <v>1.4797192116132507E-2</v>
      </c>
      <c r="R126" s="59">
        <f t="shared" ca="1" si="12"/>
        <v>3.1207127698036352E-3</v>
      </c>
      <c r="S126" s="59" t="str">
        <f t="shared" ca="1" si="12"/>
        <v xml:space="preserve"> </v>
      </c>
      <c r="T126" s="59">
        <f t="shared" ca="1" si="12"/>
        <v>-1.6783348862071668E-3</v>
      </c>
      <c r="U126" s="59">
        <f t="shared" ca="1" si="12"/>
        <v>6.2950134887265197E-3</v>
      </c>
      <c r="V126" s="59" t="str">
        <f t="shared" ca="1" si="12"/>
        <v xml:space="preserve"> </v>
      </c>
      <c r="W126" s="59">
        <f t="shared" ca="1" si="12"/>
        <v>-6.5414044704323882E-3</v>
      </c>
      <c r="X126" s="59">
        <f t="shared" ca="1" si="12"/>
        <v>4.4091039552852651E-2</v>
      </c>
      <c r="Y126" s="61">
        <f t="shared" ca="1" si="12"/>
        <v>-1.625988489109087E-2</v>
      </c>
    </row>
    <row r="127" spans="1:25" s="33" customFormat="1" x14ac:dyDescent="0.2">
      <c r="A127" s="20">
        <v>43281</v>
      </c>
      <c r="B127" s="63">
        <f t="shared" ref="B127:K128" ca="1" si="13">IF(AND(B62&gt;=0, (B61)&gt;0),B62/B61-1," ")</f>
        <v>-1.2895283011704617E-4</v>
      </c>
      <c r="C127" s="63">
        <f t="shared" ca="1" si="13"/>
        <v>-3.2014178023916928E-3</v>
      </c>
      <c r="D127" s="34">
        <f t="shared" ca="1" si="13"/>
        <v>-3.3275825344185606E-3</v>
      </c>
      <c r="E127" s="34">
        <f t="shared" ca="1" si="13"/>
        <v>7.3272478579060607E-3</v>
      </c>
      <c r="F127" s="34">
        <f t="shared" ca="1" si="13"/>
        <v>5.9354953310908343E-4</v>
      </c>
      <c r="G127" s="53">
        <f t="shared" ca="1" si="13"/>
        <v>9.0395914017449286E-4</v>
      </c>
      <c r="H127" s="34">
        <f t="shared" ca="1" si="13"/>
        <v>-9.5811139668289247E-4</v>
      </c>
      <c r="I127" s="34">
        <f t="shared" ca="1" si="13"/>
        <v>-1.0631035495555108E-2</v>
      </c>
      <c r="J127" s="64">
        <f t="shared" ca="1" si="13"/>
        <v>-4.2382973213956898E-3</v>
      </c>
      <c r="K127" s="34">
        <f t="shared" ca="1" si="13"/>
        <v>1.0288085733489716E-4</v>
      </c>
      <c r="L127" s="34" t="str">
        <f t="shared" ref="L127:Y128" ca="1" si="14">IF(AND(L62&gt;=0,L62&lt;&gt;" ",L61&lt;&gt;" ",(L61)&gt;0),L62/L61-1," ")</f>
        <v xml:space="preserve"> </v>
      </c>
      <c r="M127" s="64" t="str">
        <f t="shared" ca="1" si="14"/>
        <v xml:space="preserve"> </v>
      </c>
      <c r="N127" s="34">
        <f t="shared" ca="1" si="14"/>
        <v>8.6569595239494035E-3</v>
      </c>
      <c r="O127" s="55">
        <f t="shared" ca="1" si="14"/>
        <v>-1.4340999345340943E-2</v>
      </c>
      <c r="P127" s="53">
        <f t="shared" ca="1" si="14"/>
        <v>1.7415095872954867E-2</v>
      </c>
      <c r="Q127" s="34">
        <f t="shared" ca="1" si="14"/>
        <v>-4.2041488097602775E-3</v>
      </c>
      <c r="R127" s="34">
        <f t="shared" ca="1" si="14"/>
        <v>5.8020270958585307E-3</v>
      </c>
      <c r="S127" s="34" t="str">
        <f t="shared" ca="1" si="14"/>
        <v xml:space="preserve"> </v>
      </c>
      <c r="T127" s="34">
        <f t="shared" ca="1" si="14"/>
        <v>-1.7804225971659315E-3</v>
      </c>
      <c r="U127" s="34">
        <f t="shared" ca="1" si="14"/>
        <v>8.3603862492844794E-3</v>
      </c>
      <c r="V127" s="34" t="str">
        <f t="shared" ca="1" si="14"/>
        <v xml:space="preserve"> </v>
      </c>
      <c r="W127" s="34">
        <f t="shared" ca="1" si="14"/>
        <v>1.9504195089530274E-3</v>
      </c>
      <c r="X127" s="34">
        <f t="shared" ca="1" si="14"/>
        <v>1.6013933748809217E-2</v>
      </c>
      <c r="Y127" s="55">
        <f t="shared" ca="1" si="14"/>
        <v>-2.7525376505348476E-3</v>
      </c>
    </row>
    <row r="128" spans="1:25" s="165" customFormat="1" x14ac:dyDescent="0.2">
      <c r="A128" s="20">
        <v>43373</v>
      </c>
      <c r="B128" s="63">
        <f t="shared" ca="1" si="13"/>
        <v>1.4039746067213699E-3</v>
      </c>
      <c r="C128" s="63">
        <f t="shared" ca="1" si="13"/>
        <v>3.2958475038957769E-3</v>
      </c>
      <c r="D128" s="34">
        <f t="shared" ca="1" si="13"/>
        <v>2.9358651251123469E-3</v>
      </c>
      <c r="E128" s="34">
        <f t="shared" ca="1" si="13"/>
        <v>-2.147464813022637E-4</v>
      </c>
      <c r="F128" s="34">
        <f t="shared" ca="1" si="13"/>
        <v>4.6985300861577262E-3</v>
      </c>
      <c r="G128" s="53">
        <f t="shared" ca="1" si="13"/>
        <v>5.0964307048684265E-3</v>
      </c>
      <c r="H128" s="34">
        <f t="shared" ca="1" si="13"/>
        <v>2.4264395890227775E-3</v>
      </c>
      <c r="I128" s="34">
        <f t="shared" ca="1" si="13"/>
        <v>-6.8271090716031102E-3</v>
      </c>
      <c r="J128" s="64">
        <f t="shared" ca="1" si="13"/>
        <v>-1.2547756216761408E-2</v>
      </c>
      <c r="K128" s="34">
        <f t="shared" ca="1" si="13"/>
        <v>6.9576478074464543E-3</v>
      </c>
      <c r="L128" s="34" t="str">
        <f t="shared" ca="1" si="14"/>
        <v xml:space="preserve"> </v>
      </c>
      <c r="M128" s="64" t="str">
        <f t="shared" ca="1" si="14"/>
        <v xml:space="preserve"> </v>
      </c>
      <c r="N128" s="34">
        <f t="shared" ca="1" si="14"/>
        <v>-1.3902895141770788E-3</v>
      </c>
      <c r="O128" s="55">
        <f t="shared" ca="1" si="14"/>
        <v>-8.4107410688522566E-2</v>
      </c>
      <c r="P128" s="53">
        <f t="shared" ca="1" si="14"/>
        <v>5.9850476006567899E-2</v>
      </c>
      <c r="Q128" s="34">
        <f t="shared" ca="1" si="14"/>
        <v>9.8694868046800277E-3</v>
      </c>
      <c r="R128" s="34">
        <f t="shared" ca="1" si="14"/>
        <v>9.7039283214057637E-3</v>
      </c>
      <c r="S128" s="34" t="e">
        <f t="shared" ca="1" si="14"/>
        <v>#VALUE!</v>
      </c>
      <c r="T128" s="34">
        <f t="shared" ca="1" si="14"/>
        <v>-2.9282104420425004E-4</v>
      </c>
      <c r="U128" s="34">
        <f t="shared" ca="1" si="14"/>
        <v>1.6308577404182234E-2</v>
      </c>
      <c r="V128" s="34" t="str">
        <f t="shared" ca="1" si="14"/>
        <v xml:space="preserve"> </v>
      </c>
      <c r="W128" s="34">
        <f t="shared" ca="1" si="14"/>
        <v>8.9559955543967451E-3</v>
      </c>
      <c r="X128" s="34">
        <f t="shared" ca="1" si="14"/>
        <v>-0.10694854593332626</v>
      </c>
      <c r="Y128" s="55">
        <f t="shared" ca="1" si="14"/>
        <v>-4.0768147213005035E-3</v>
      </c>
    </row>
    <row r="129" spans="1:25" s="33" customFormat="1" ht="12" thickBot="1" x14ac:dyDescent="0.25">
      <c r="A129" s="20">
        <v>43465</v>
      </c>
      <c r="B129" s="63">
        <f t="shared" ref="B129:K129" ca="1" si="15">IF(AND(B64&gt;=0, (B63)&gt;0),B64/B63-1," ")</f>
        <v>1.2699640556624647E-2</v>
      </c>
      <c r="C129" s="63">
        <f t="shared" ca="1" si="15"/>
        <v>1.3734498275352225E-2</v>
      </c>
      <c r="D129" s="34">
        <f t="shared" ca="1" si="15"/>
        <v>1.3495334460832398E-2</v>
      </c>
      <c r="E129" s="34">
        <f t="shared" ca="1" si="15"/>
        <v>1.4988420201691222E-2</v>
      </c>
      <c r="F129" s="34">
        <f t="shared" ca="1" si="15"/>
        <v>1.273143203756244E-2</v>
      </c>
      <c r="G129" s="53">
        <f t="shared" ca="1" si="15"/>
        <v>1.3854779648915239E-2</v>
      </c>
      <c r="H129" s="34">
        <f t="shared" ca="1" si="15"/>
        <v>8.5663498968218121E-3</v>
      </c>
      <c r="I129" s="34">
        <f t="shared" ca="1" si="15"/>
        <v>1.9251910628371505E-2</v>
      </c>
      <c r="J129" s="64">
        <f t="shared" ca="1" si="15"/>
        <v>2.3185693389590201E-2</v>
      </c>
      <c r="K129" s="34">
        <f t="shared" ca="1" si="15"/>
        <v>1.4964868038689794E-2</v>
      </c>
      <c r="L129" s="34" t="str">
        <f t="shared" ref="L129:Y129" ca="1" si="16">IF(AND(L64&gt;=0,L64&lt;&gt;" ",L63&lt;&gt;" ",(L63)&gt;0),L64/L63-1," ")</f>
        <v xml:space="preserve"> </v>
      </c>
      <c r="M129" s="64" t="str">
        <f t="shared" ca="1" si="16"/>
        <v xml:space="preserve"> </v>
      </c>
      <c r="N129" s="34">
        <f t="shared" ca="1" si="16"/>
        <v>1.4906406878893108E-2</v>
      </c>
      <c r="O129" s="55">
        <f t="shared" ca="1" si="16"/>
        <v>7.5080317471861946E-2</v>
      </c>
      <c r="P129" s="53">
        <f t="shared" ca="1" si="16"/>
        <v>-0.26844149137045981</v>
      </c>
      <c r="Q129" s="34">
        <f t="shared" ca="1" si="16"/>
        <v>1.0838220994439318E-2</v>
      </c>
      <c r="R129" s="34">
        <f t="shared" ca="1" si="16"/>
        <v>2.2828447445077504E-2</v>
      </c>
      <c r="S129" s="34" t="e">
        <f t="shared" ca="1" si="16"/>
        <v>#VALUE!</v>
      </c>
      <c r="T129" s="34">
        <f t="shared" ca="1" si="16"/>
        <v>1.806390045313444E-2</v>
      </c>
      <c r="U129" s="34">
        <f t="shared" ca="1" si="16"/>
        <v>3.1210642200992345E-2</v>
      </c>
      <c r="V129" s="34" t="str">
        <f t="shared" ca="1" si="16"/>
        <v xml:space="preserve"> </v>
      </c>
      <c r="W129" s="34">
        <f t="shared" ca="1" si="16"/>
        <v>1.7902152180129915E-2</v>
      </c>
      <c r="X129" s="34">
        <f t="shared" ca="1" si="16"/>
        <v>7.3733339286452759E-2</v>
      </c>
      <c r="Y129" s="55">
        <f t="shared" ca="1" si="16"/>
        <v>2.2371989752456578E-3</v>
      </c>
    </row>
    <row r="130" spans="1:25" s="33" customFormat="1" x14ac:dyDescent="0.2">
      <c r="A130" s="14">
        <v>43555</v>
      </c>
      <c r="B130" s="67">
        <f t="shared" ref="B130:K130" ca="1" si="17">IF(AND(B65&gt;=0, (B64)&gt;0),B65/B64-1," ")</f>
        <v>2.1982255065517986E-3</v>
      </c>
      <c r="C130" s="67">
        <f t="shared" ca="1" si="17"/>
        <v>1.5919982098673291E-3</v>
      </c>
      <c r="D130" s="59">
        <f t="shared" ca="1" si="17"/>
        <v>1.5771536288833321E-3</v>
      </c>
      <c r="E130" s="59">
        <f t="shared" ca="1" si="17"/>
        <v>5.5692860930760535E-3</v>
      </c>
      <c r="F130" s="59">
        <f t="shared" ca="1" si="17"/>
        <v>1.9359373214773434E-3</v>
      </c>
      <c r="G130" s="60">
        <f t="shared" ca="1" si="17"/>
        <v>-9.0092106041972375E-4</v>
      </c>
      <c r="H130" s="59">
        <f t="shared" ca="1" si="17"/>
        <v>-1.2674199917247497E-2</v>
      </c>
      <c r="I130" s="59">
        <f t="shared" ca="1" si="17"/>
        <v>-7.1322493097155659E-3</v>
      </c>
      <c r="J130" s="68">
        <f t="shared" ca="1" si="17"/>
        <v>1.3136920264670282E-2</v>
      </c>
      <c r="K130" s="59">
        <f t="shared" ca="1" si="17"/>
        <v>-1.5266163989124948E-4</v>
      </c>
      <c r="L130" s="59" t="str">
        <f t="shared" ref="L130:Y130" ca="1" si="18">IF(AND(L65&gt;=0,L65&lt;&gt;" ",L64&lt;&gt;" ",(L64)&gt;0),L65/L64-1," ")</f>
        <v xml:space="preserve"> </v>
      </c>
      <c r="M130" s="68" t="str">
        <f t="shared" ca="1" si="18"/>
        <v xml:space="preserve"> </v>
      </c>
      <c r="N130" s="59">
        <f t="shared" ca="1" si="18"/>
        <v>5.5794137503264452E-3</v>
      </c>
      <c r="O130" s="61">
        <f t="shared" ca="1" si="18"/>
        <v>0.10252778518684003</v>
      </c>
      <c r="P130" s="60">
        <f t="shared" ca="1" si="18"/>
        <v>0.20475839498494164</v>
      </c>
      <c r="Q130" s="59">
        <f t="shared" ca="1" si="18"/>
        <v>-2.22718034712166E-3</v>
      </c>
      <c r="R130" s="59">
        <f t="shared" ca="1" si="18"/>
        <v>1.5127007958564365E-2</v>
      </c>
      <c r="S130" s="59" t="e">
        <f t="shared" ca="1" si="18"/>
        <v>#VALUE!</v>
      </c>
      <c r="T130" s="59">
        <f t="shared" ca="1" si="18"/>
        <v>-1.5853625018234174E-2</v>
      </c>
      <c r="U130" s="59">
        <f t="shared" ca="1" si="18"/>
        <v>5.7843445832973295E-2</v>
      </c>
      <c r="V130" s="59" t="str">
        <f t="shared" ca="1" si="18"/>
        <v xml:space="preserve"> </v>
      </c>
      <c r="W130" s="59">
        <f t="shared" ca="1" si="18"/>
        <v>-6.9788178040306459E-3</v>
      </c>
      <c r="X130" s="59" t="e">
        <f t="shared" ca="1" si="18"/>
        <v>#VALUE!</v>
      </c>
      <c r="Y130" s="61">
        <f t="shared" ca="1" si="18"/>
        <v>9.9656992177981074E-3</v>
      </c>
    </row>
    <row r="131" spans="1:25" s="33" customFormat="1" x14ac:dyDescent="0.2">
      <c r="A131" s="20">
        <v>43646</v>
      </c>
      <c r="B131" s="181">
        <f t="shared" ref="B131:K131" ca="1" si="19">IF(AND(B66&gt;=0, (B65)&gt;0),B66/B65-1," ")</f>
        <v>0.13987714459184741</v>
      </c>
      <c r="C131" s="181">
        <f t="shared" ca="1" si="19"/>
        <v>0.42782442694027711</v>
      </c>
      <c r="D131" s="182">
        <f t="shared" ca="1" si="19"/>
        <v>0.54045123133468498</v>
      </c>
      <c r="E131" s="182">
        <f t="shared" ca="1" si="19"/>
        <v>-0.20993828569822881</v>
      </c>
      <c r="F131" s="182">
        <f t="shared" ca="1" si="19"/>
        <v>-0.19191488162525872</v>
      </c>
      <c r="G131" s="183" t="e">
        <f t="shared" ca="1" si="19"/>
        <v>#VALUE!</v>
      </c>
      <c r="H131" s="182">
        <f t="shared" ca="1" si="19"/>
        <v>1.3359001874967191E-2</v>
      </c>
      <c r="I131" s="182">
        <f t="shared" ca="1" si="19"/>
        <v>0.52968283719674392</v>
      </c>
      <c r="J131" s="184">
        <f t="shared" ca="1" si="19"/>
        <v>5.1368110896436781E-2</v>
      </c>
      <c r="K131" s="182">
        <f t="shared" ca="1" si="19"/>
        <v>-0.88375298448671857</v>
      </c>
      <c r="L131" s="182" t="str">
        <f t="shared" ref="L131:Y131" ca="1" si="20">IF(AND(L66&gt;=0,L66&lt;&gt;" ",L65&lt;&gt;" ",(L65)&gt;0),L66/L65-1," ")</f>
        <v xml:space="preserve"> </v>
      </c>
      <c r="M131" s="184" t="str">
        <f t="shared" ca="1" si="20"/>
        <v xml:space="preserve"> </v>
      </c>
      <c r="N131" s="182" t="e">
        <f t="shared" ca="1" si="20"/>
        <v>#VALUE!</v>
      </c>
      <c r="O131" s="185" t="e">
        <f t="shared" ca="1" si="20"/>
        <v>#VALUE!</v>
      </c>
      <c r="P131" s="183">
        <f t="shared" ca="1" si="20"/>
        <v>1.0871204855548662</v>
      </c>
      <c r="Q131" s="182">
        <f t="shared" ca="1" si="20"/>
        <v>0.42103657134151939</v>
      </c>
      <c r="R131" s="182">
        <f t="shared" ca="1" si="20"/>
        <v>-0.23665088156950276</v>
      </c>
      <c r="S131" s="182" t="str">
        <f t="shared" ca="1" si="20"/>
        <v xml:space="preserve"> </v>
      </c>
      <c r="T131" s="182" t="e">
        <f t="shared" ca="1" si="20"/>
        <v>#VALUE!</v>
      </c>
      <c r="U131" s="182">
        <f t="shared" ca="1" si="20"/>
        <v>-0.32761883620369603</v>
      </c>
      <c r="V131" s="182" t="str">
        <f t="shared" ca="1" si="20"/>
        <v xml:space="preserve"> </v>
      </c>
      <c r="W131" s="182">
        <f t="shared" ca="1" si="20"/>
        <v>-1</v>
      </c>
      <c r="X131" s="182" t="e">
        <f t="shared" ca="1" si="20"/>
        <v>#VALUE!</v>
      </c>
      <c r="Y131" s="185">
        <f t="shared" ca="1" si="20"/>
        <v>-0.87342683199355653</v>
      </c>
    </row>
    <row r="132" spans="1:25" s="165" customFormat="1" x14ac:dyDescent="0.2">
      <c r="A132" s="20">
        <v>43738</v>
      </c>
      <c r="B132" s="181">
        <f t="shared" ref="B132:K132" ca="1" si="21">IF(AND(B67&gt;=0, (B66)&gt;0),B67/B66-1," ")</f>
        <v>-2.166278588087156E-2</v>
      </c>
      <c r="C132" s="181">
        <f t="shared" ca="1" si="21"/>
        <v>-2.215886320140803E-2</v>
      </c>
      <c r="D132" s="182">
        <f t="shared" ca="1" si="21"/>
        <v>-2.2087306611061508E-2</v>
      </c>
      <c r="E132" s="182">
        <f t="shared" ca="1" si="21"/>
        <v>-1.2681786520350014E-2</v>
      </c>
      <c r="F132" s="182">
        <f t="shared" ca="1" si="21"/>
        <v>-1.3846978210724226E-2</v>
      </c>
      <c r="G132" s="183" t="e">
        <f t="shared" ca="1" si="21"/>
        <v>#VALUE!</v>
      </c>
      <c r="H132" s="182">
        <f t="shared" ca="1" si="21"/>
        <v>-0.10607129650843206</v>
      </c>
      <c r="I132" s="182">
        <f t="shared" ca="1" si="21"/>
        <v>-3.1552249820076206E-2</v>
      </c>
      <c r="J132" s="184">
        <f t="shared" ca="1" si="21"/>
        <v>0.16817481349307317</v>
      </c>
      <c r="K132" s="182">
        <f t="shared" ca="1" si="21"/>
        <v>1.5418448640620768</v>
      </c>
      <c r="L132" s="182" t="str">
        <f t="shared" ref="L132:Y132" ca="1" si="22">IF(AND(L67&gt;=0,L67&lt;&gt;" ",L66&lt;&gt;" ",(L66)&gt;0),L67/L66-1," ")</f>
        <v xml:space="preserve"> </v>
      </c>
      <c r="M132" s="184" t="str">
        <f t="shared" ca="1" si="22"/>
        <v xml:space="preserve"> </v>
      </c>
      <c r="N132" s="182" t="e">
        <f t="shared" ca="1" si="22"/>
        <v>#VALUE!</v>
      </c>
      <c r="O132" s="185" t="e">
        <f t="shared" ca="1" si="22"/>
        <v>#VALUE!</v>
      </c>
      <c r="P132" s="183">
        <f t="shared" ca="1" si="22"/>
        <v>-0.16596212321988413</v>
      </c>
      <c r="Q132" s="182">
        <f t="shared" ca="1" si="22"/>
        <v>-7.791060416064588E-3</v>
      </c>
      <c r="R132" s="182">
        <f t="shared" ca="1" si="22"/>
        <v>-4.3208580195965407E-2</v>
      </c>
      <c r="S132" s="182" t="e">
        <f t="shared" ca="1" si="22"/>
        <v>#VALUE!</v>
      </c>
      <c r="T132" s="182" t="e">
        <f t="shared" ca="1" si="22"/>
        <v>#VALUE!</v>
      </c>
      <c r="U132" s="182">
        <f t="shared" ca="1" si="22"/>
        <v>1.6281417531472719E-2</v>
      </c>
      <c r="V132" s="182" t="str">
        <f t="shared" ca="1" si="22"/>
        <v xml:space="preserve"> </v>
      </c>
      <c r="W132" s="182" t="str">
        <f t="shared" ca="1" si="22"/>
        <v xml:space="preserve"> </v>
      </c>
      <c r="X132" s="182">
        <f t="shared" ca="1" si="22"/>
        <v>0.12571273517436321</v>
      </c>
      <c r="Y132" s="185">
        <f t="shared" ca="1" si="22"/>
        <v>1.5578209537832204</v>
      </c>
    </row>
    <row r="133" spans="1:25" s="33" customFormat="1" ht="12" thickBot="1" x14ac:dyDescent="0.25">
      <c r="A133" s="20">
        <v>43830</v>
      </c>
      <c r="B133" s="181">
        <f t="shared" ref="B133:K133" ca="1" si="23">IF(AND(B68&gt;=0, (B67)&gt;0),B68/B67-1," ")</f>
        <v>8.0152131067552368E-3</v>
      </c>
      <c r="C133" s="181">
        <f t="shared" ca="1" si="23"/>
        <v>1.0202965635131456E-2</v>
      </c>
      <c r="D133" s="182">
        <f t="shared" ca="1" si="23"/>
        <v>8.2750754989868724E-3</v>
      </c>
      <c r="E133" s="182">
        <f t="shared" ca="1" si="23"/>
        <v>-2.9967628371803667E-2</v>
      </c>
      <c r="F133" s="182">
        <f t="shared" ca="1" si="23"/>
        <v>0.29915803503990257</v>
      </c>
      <c r="G133" s="183" t="e">
        <f t="shared" ca="1" si="23"/>
        <v>#VALUE!</v>
      </c>
      <c r="H133" s="182">
        <f t="shared" ca="1" si="23"/>
        <v>3.6114352334245758E-2</v>
      </c>
      <c r="I133" s="182">
        <f t="shared" ca="1" si="23"/>
        <v>1.573982018650022E-2</v>
      </c>
      <c r="J133" s="184">
        <f t="shared" ca="1" si="23"/>
        <v>5.8775157350812401E-2</v>
      </c>
      <c r="K133" s="182">
        <f t="shared" ca="1" si="23"/>
        <v>2.3752374499495699</v>
      </c>
      <c r="L133" s="182" t="str">
        <f t="shared" ref="L133:Y133" ca="1" si="24">IF(AND(L68&gt;=0,L68&lt;&gt;" ",L67&lt;&gt;" ",(L67)&gt;0),L68/L67-1," ")</f>
        <v xml:space="preserve"> </v>
      </c>
      <c r="M133" s="184" t="str">
        <f t="shared" ca="1" si="24"/>
        <v xml:space="preserve"> </v>
      </c>
      <c r="N133" s="182" t="e">
        <f t="shared" ca="1" si="24"/>
        <v>#VALUE!</v>
      </c>
      <c r="O133" s="185" t="e">
        <f t="shared" ca="1" si="24"/>
        <v>#VALUE!</v>
      </c>
      <c r="P133" s="183">
        <f t="shared" ca="1" si="24"/>
        <v>-0.11410900149642966</v>
      </c>
      <c r="Q133" s="182">
        <f t="shared" ca="1" si="24"/>
        <v>-3.464473775834731E-2</v>
      </c>
      <c r="R133" s="182">
        <f t="shared" ca="1" si="24"/>
        <v>1.3877657362130202E-2</v>
      </c>
      <c r="S133" s="182" t="e">
        <f t="shared" ca="1" si="24"/>
        <v>#VALUE!</v>
      </c>
      <c r="T133" s="182" t="e">
        <f t="shared" ca="1" si="24"/>
        <v>#VALUE!</v>
      </c>
      <c r="U133" s="182">
        <f t="shared" ca="1" si="24"/>
        <v>3.3287842292503367E-2</v>
      </c>
      <c r="V133" s="182" t="str">
        <f t="shared" ca="1" si="24"/>
        <v xml:space="preserve"> </v>
      </c>
      <c r="W133" s="182" t="str">
        <f t="shared" ca="1" si="24"/>
        <v xml:space="preserve"> </v>
      </c>
      <c r="X133" s="182">
        <f t="shared" ca="1" si="24"/>
        <v>8.6511577445696597E-2</v>
      </c>
      <c r="Y133" s="185">
        <f t="shared" ca="1" si="24"/>
        <v>2.318239143515628</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54" ca="1" si="25">IF(IF(OR(B9="",B5=0),NA(),B9/B5-1)&gt;1.5,NA(),B9/B5-1)</f>
        <v>4.4147006866261496E-2</v>
      </c>
      <c r="C139" s="67">
        <f t="shared" ca="1" si="25"/>
        <v>3.3810956250264201E-2</v>
      </c>
      <c r="D139" s="59">
        <f t="shared" ca="1" si="25"/>
        <v>3.3679377781181019E-2</v>
      </c>
      <c r="E139" s="59">
        <f t="shared" ca="1" si="25"/>
        <v>6.7788028408366507E-2</v>
      </c>
      <c r="F139" s="59">
        <f t="shared" ca="1" si="25"/>
        <v>6.589699870878718E-2</v>
      </c>
      <c r="G139" s="60">
        <f t="shared" ca="1" si="25"/>
        <v>3.8674192118991257E-2</v>
      </c>
      <c r="H139" s="59">
        <f t="shared" ca="1" si="25"/>
        <v>-0.10958396983307295</v>
      </c>
      <c r="I139" s="59">
        <f t="shared" ca="1" si="25"/>
        <v>3.7546609859719249E-2</v>
      </c>
      <c r="J139" s="68">
        <f t="shared" ca="1" si="25"/>
        <v>8.1107151835904334E-2</v>
      </c>
      <c r="K139" s="59" t="str">
        <f ca="1">IF(IF(OR(K9=" ",K5=0,K5 = " ")," ",K9/K5-1)&gt;1.5," ",K9/K5-1)</f>
        <v xml:space="preserve"> </v>
      </c>
      <c r="L139" s="59">
        <f t="shared" ref="L139:Y141" ca="1" si="26">IF(IF(OR(L9=" ",L5=0,L5 = " ")," ",L9/L5-1)&gt;1.5," ",L9/L5-1)</f>
        <v>2.7988035873006911E-2</v>
      </c>
      <c r="M139" s="68">
        <f t="shared" ca="1" si="26"/>
        <v>2.7401665709665401E-2</v>
      </c>
      <c r="N139" s="59" t="str">
        <f t="shared" ca="1" si="26"/>
        <v xml:space="preserve"> </v>
      </c>
      <c r="O139" s="61">
        <f t="shared" ca="1" si="26"/>
        <v>8.5318388095585451E-3</v>
      </c>
      <c r="P139" s="60">
        <f t="shared" ca="1" si="26"/>
        <v>6.8906752950137484E-3</v>
      </c>
      <c r="Q139" s="59">
        <f t="shared" ca="1" si="26"/>
        <v>3.6744765943962143E-2</v>
      </c>
      <c r="R139" s="59">
        <f t="shared" ca="1" si="26"/>
        <v>2.0892631568939946E-2</v>
      </c>
      <c r="S139" s="59" t="str">
        <f t="shared" ca="1" si="26"/>
        <v xml:space="preserve"> </v>
      </c>
      <c r="T139" s="59" t="str">
        <f t="shared" ca="1" si="26"/>
        <v xml:space="preserve"> </v>
      </c>
      <c r="U139" s="59">
        <f t="shared" ca="1" si="26"/>
        <v>8.6776713262715077E-4</v>
      </c>
      <c r="V139" s="59" t="str">
        <f t="shared" ca="1" si="26"/>
        <v xml:space="preserve"> </v>
      </c>
      <c r="W139" s="59" t="str">
        <f t="shared" ca="1" si="26"/>
        <v xml:space="preserve"> </v>
      </c>
      <c r="X139" s="59">
        <f t="shared" ca="1" si="26"/>
        <v>5.6575186104248054E-2</v>
      </c>
      <c r="Y139" s="61" t="str">
        <f t="shared" ca="1" si="26"/>
        <v xml:space="preserve"> </v>
      </c>
    </row>
    <row r="140" spans="1:25" s="33" customFormat="1" x14ac:dyDescent="0.2">
      <c r="A140" s="20">
        <v>38442</v>
      </c>
      <c r="B140" s="63">
        <f t="shared" ca="1" si="25"/>
        <v>4.5703766724509265E-2</v>
      </c>
      <c r="C140" s="63">
        <f t="shared" ca="1" si="25"/>
        <v>2.7055193195992366E-2</v>
      </c>
      <c r="D140" s="34">
        <f t="shared" ca="1" si="25"/>
        <v>2.6054695745460155E-2</v>
      </c>
      <c r="E140" s="34">
        <f t="shared" ca="1" si="25"/>
        <v>8.8011083020390846E-2</v>
      </c>
      <c r="F140" s="34">
        <f t="shared" ca="1" si="25"/>
        <v>6.7226500364689246E-2</v>
      </c>
      <c r="G140" s="53">
        <f t="shared" ca="1" si="25"/>
        <v>3.5050160105326356E-2</v>
      </c>
      <c r="H140" s="34">
        <f t="shared" ca="1" si="25"/>
        <v>3.1940030216961679E-2</v>
      </c>
      <c r="I140" s="34">
        <f t="shared" ca="1" si="25"/>
        <v>4.1131896469027263E-2</v>
      </c>
      <c r="J140" s="64">
        <f t="shared" ca="1" si="25"/>
        <v>5.7487761432171824E-2</v>
      </c>
      <c r="K140" s="34">
        <f ca="1">IF(IF(OR(K10=" ",K6=0,K6 = " ")," ",K10/K6-1)&gt;1.5," ",K10/K6-1)</f>
        <v>0.37135794862736504</v>
      </c>
      <c r="L140" s="34">
        <f t="shared" ca="1" si="26"/>
        <v>1.660993447649739E-2</v>
      </c>
      <c r="M140" s="64">
        <f t="shared" ca="1" si="26"/>
        <v>2.6846718856288865E-2</v>
      </c>
      <c r="N140" s="34">
        <f t="shared" ca="1" si="26"/>
        <v>0.55233814366931133</v>
      </c>
      <c r="O140" s="55">
        <f t="shared" ca="1" si="26"/>
        <v>3.1616567479844093E-3</v>
      </c>
      <c r="P140" s="53">
        <f t="shared" ca="1" si="26"/>
        <v>2.434426049032834E-2</v>
      </c>
      <c r="Q140" s="34">
        <f t="shared" ca="1" si="26"/>
        <v>2.8816725540095067E-2</v>
      </c>
      <c r="R140" s="34">
        <f t="shared" ca="1" si="26"/>
        <v>3.2477913346490972E-2</v>
      </c>
      <c r="S140" s="34" t="str">
        <f t="shared" ca="1" si="26"/>
        <v xml:space="preserve"> </v>
      </c>
      <c r="T140" s="34" t="str">
        <f t="shared" ca="1" si="26"/>
        <v xml:space="preserve"> </v>
      </c>
      <c r="U140" s="34">
        <f t="shared" ca="1" si="26"/>
        <v>-1.3936271354888286E-2</v>
      </c>
      <c r="V140" s="34" t="str">
        <f t="shared" ca="1" si="26"/>
        <v xml:space="preserve"> </v>
      </c>
      <c r="W140" s="34" t="str">
        <f t="shared" ca="1" si="26"/>
        <v xml:space="preserve"> </v>
      </c>
      <c r="X140" s="34">
        <f t="shared" ca="1" si="26"/>
        <v>6.6811144642226594E-2</v>
      </c>
      <c r="Y140" s="55">
        <f t="shared" ca="1" si="26"/>
        <v>0.40649656671759971</v>
      </c>
    </row>
    <row r="141" spans="1:25" s="33" customFormat="1" x14ac:dyDescent="0.2">
      <c r="A141" s="20">
        <v>38625</v>
      </c>
      <c r="B141" s="63">
        <f t="shared" ca="1" si="25"/>
        <v>5.6814217250402921E-2</v>
      </c>
      <c r="C141" s="63">
        <f t="shared" ca="1" si="25"/>
        <v>3.323634489088656E-2</v>
      </c>
      <c r="D141" s="34">
        <f t="shared" ca="1" si="25"/>
        <v>3.2023411392271273E-2</v>
      </c>
      <c r="E141" s="34">
        <f t="shared" ca="1" si="25"/>
        <v>0.11135320204570176</v>
      </c>
      <c r="F141" s="34">
        <f t="shared" ca="1" si="25"/>
        <v>6.1147163329726917E-2</v>
      </c>
      <c r="G141" s="53">
        <f t="shared" ca="1" si="25"/>
        <v>4.3051739293583413E-2</v>
      </c>
      <c r="H141" s="34">
        <f t="shared" ca="1" si="25"/>
        <v>0.13698187663883599</v>
      </c>
      <c r="I141" s="34">
        <f t="shared" ca="1" si="25"/>
        <v>4.6296088346516662E-2</v>
      </c>
      <c r="J141" s="64">
        <f t="shared" ca="1" si="25"/>
        <v>6.8260685535142196E-2</v>
      </c>
      <c r="K141" s="34">
        <f ca="1">IF(IF(OR(K11=" ",K7=0,K7 = " ")," ",K11/K7-1)&gt;1.5," ",K11/K7-1)</f>
        <v>0.34296136885887951</v>
      </c>
      <c r="L141" s="34">
        <f t="shared" ca="1" si="26"/>
        <v>-1.2883233972712627E-2</v>
      </c>
      <c r="M141" s="64">
        <f t="shared" ca="1" si="26"/>
        <v>5.5043654220927607E-3</v>
      </c>
      <c r="N141" s="34">
        <f t="shared" ca="1" si="26"/>
        <v>0.42738918915124291</v>
      </c>
      <c r="O141" s="55">
        <f t="shared" ca="1" si="26"/>
        <v>-2.027076917834536E-2</v>
      </c>
      <c r="P141" s="53">
        <f t="shared" ca="1" si="26"/>
        <v>8.5102331695514621E-3</v>
      </c>
      <c r="Q141" s="34">
        <f t="shared" ca="1" si="26"/>
        <v>4.4544900555859801E-2</v>
      </c>
      <c r="R141" s="34">
        <f t="shared" ca="1" si="26"/>
        <v>3.6986995765099229E-2</v>
      </c>
      <c r="S141" s="34" t="str">
        <f t="shared" ca="1" si="26"/>
        <v xml:space="preserve"> </v>
      </c>
      <c r="T141" s="34" t="str">
        <f t="shared" ca="1" si="26"/>
        <v xml:space="preserve"> </v>
      </c>
      <c r="U141" s="34">
        <f t="shared" ca="1" si="26"/>
        <v>-1.196029341622451E-2</v>
      </c>
      <c r="V141" s="34" t="str">
        <f t="shared" ca="1" si="26"/>
        <v xml:space="preserve"> </v>
      </c>
      <c r="W141" s="34" t="str">
        <f t="shared" ca="1" si="26"/>
        <v xml:space="preserve"> </v>
      </c>
      <c r="X141" s="34">
        <f t="shared" ca="1" si="26"/>
        <v>5.609981584455026E-2</v>
      </c>
      <c r="Y141" s="55">
        <f t="shared" ca="1" si="26"/>
        <v>7.8853654461609857E-2</v>
      </c>
    </row>
    <row r="142" spans="1:25" s="33" customFormat="1" ht="12" thickBot="1" x14ac:dyDescent="0.25">
      <c r="A142" s="26">
        <v>38717</v>
      </c>
      <c r="B142" s="65">
        <f t="shared" ca="1" si="25"/>
        <v>4.3770908670242026E-2</v>
      </c>
      <c r="C142" s="65">
        <f t="shared" ca="1" si="25"/>
        <v>2.4488272597287919E-2</v>
      </c>
      <c r="D142" s="56">
        <f t="shared" ca="1" si="25"/>
        <v>2.2576948110620831E-2</v>
      </c>
      <c r="E142" s="56">
        <f t="shared" ca="1" si="25"/>
        <v>8.8975263350743905E-2</v>
      </c>
      <c r="F142" s="56">
        <f t="shared" ca="1" si="25"/>
        <v>6.4038162898538253E-2</v>
      </c>
      <c r="G142" s="57">
        <f t="shared" ca="1" si="25"/>
        <v>3.3689082215707211E-2</v>
      </c>
      <c r="H142" s="56">
        <f t="shared" ca="1" si="25"/>
        <v>0.21363162650867307</v>
      </c>
      <c r="I142" s="56">
        <f t="shared" ca="1" si="25"/>
        <v>2.9495475824953932E-2</v>
      </c>
      <c r="J142" s="66">
        <f t="shared" ca="1" si="25"/>
        <v>4.5168349042909561E-2</v>
      </c>
      <c r="K142" s="56">
        <f t="shared" ref="K142:Y157" ca="1" si="27">IF(IF(OR(K12=" ",K8=0,K8 = " ")," ",K12/K8-1)&gt;1.5," ",K12/K8-1)</f>
        <v>0.10939925396415195</v>
      </c>
      <c r="L142" s="56">
        <f t="shared" ca="1" si="27"/>
        <v>-2.2565743600215238E-2</v>
      </c>
      <c r="M142" s="66">
        <f t="shared" ca="1" si="27"/>
        <v>3.364359775908099E-4</v>
      </c>
      <c r="N142" s="56">
        <f t="shared" ca="1" si="27"/>
        <v>0.13487661579135901</v>
      </c>
      <c r="O142" s="58">
        <f t="shared" ca="1" si="27"/>
        <v>-7.5520931099789967E-2</v>
      </c>
      <c r="P142" s="57">
        <f t="shared" ca="1" si="27"/>
        <v>-1.6228648995724293E-2</v>
      </c>
      <c r="Q142" s="56">
        <f t="shared" ca="1" si="27"/>
        <v>4.7544130618860869E-2</v>
      </c>
      <c r="R142" s="56">
        <f t="shared" ca="1" si="27"/>
        <v>3.3195080893593021E-2</v>
      </c>
      <c r="S142" s="56" t="str">
        <f t="shared" ca="1" si="27"/>
        <v xml:space="preserve"> </v>
      </c>
      <c r="T142" s="56" t="str">
        <f t="shared" ca="1" si="27"/>
        <v xml:space="preserve"> </v>
      </c>
      <c r="U142" s="56">
        <f t="shared" ca="1" si="27"/>
        <v>6.8653364659487792E-4</v>
      </c>
      <c r="V142" s="56" t="str">
        <f t="shared" ca="1" si="27"/>
        <v xml:space="preserve"> </v>
      </c>
      <c r="W142" s="56" t="str">
        <f t="shared" ca="1" si="27"/>
        <v xml:space="preserve"> </v>
      </c>
      <c r="X142" s="56">
        <f t="shared" ca="1" si="27"/>
        <v>5.1849841600486446E-2</v>
      </c>
      <c r="Y142" s="58">
        <f t="shared" ca="1" si="27"/>
        <v>8.3894697138430008E-2</v>
      </c>
    </row>
    <row r="143" spans="1:25" s="33" customFormat="1" x14ac:dyDescent="0.2">
      <c r="A143" s="20">
        <v>38807</v>
      </c>
      <c r="B143" s="67">
        <f t="shared" ca="1" si="25"/>
        <v>4.2016538693509187E-2</v>
      </c>
      <c r="C143" s="67">
        <f t="shared" ca="1" si="25"/>
        <v>2.4499773595636931E-2</v>
      </c>
      <c r="D143" s="59">
        <f t="shared" ca="1" si="25"/>
        <v>2.2462615568361599E-2</v>
      </c>
      <c r="E143" s="59">
        <f t="shared" ca="1" si="25"/>
        <v>8.0996123235465678E-2</v>
      </c>
      <c r="F143" s="59">
        <f t="shared" ca="1" si="25"/>
        <v>6.0548598308850288E-2</v>
      </c>
      <c r="G143" s="60">
        <f t="shared" ca="1" si="25"/>
        <v>3.1665362663178875E-2</v>
      </c>
      <c r="H143" s="59">
        <f t="shared" ca="1" si="25"/>
        <v>0.12578113271275337</v>
      </c>
      <c r="I143" s="59">
        <f t="shared" ca="1" si="25"/>
        <v>3.830987112581119E-2</v>
      </c>
      <c r="J143" s="68">
        <f t="shared" ca="1" si="25"/>
        <v>4.2302577245658446E-2</v>
      </c>
      <c r="K143" s="59">
        <f t="shared" ca="1" si="27"/>
        <v>7.1982135454497387E-2</v>
      </c>
      <c r="L143" s="59">
        <f t="shared" ca="1" si="27"/>
        <v>-1.8618515905602817E-2</v>
      </c>
      <c r="M143" s="68">
        <f t="shared" ca="1" si="27"/>
        <v>-4.5768686277813941E-4</v>
      </c>
      <c r="N143" s="59">
        <f t="shared" ca="1" si="27"/>
        <v>0.10008691071622589</v>
      </c>
      <c r="O143" s="61">
        <f t="shared" ca="1" si="27"/>
        <v>-8.9717993078327729E-2</v>
      </c>
      <c r="P143" s="60">
        <f t="shared" ca="1" si="27"/>
        <v>-8.8204144086657221E-2</v>
      </c>
      <c r="Q143" s="59">
        <f t="shared" ca="1" si="27"/>
        <v>5.3791591161214125E-2</v>
      </c>
      <c r="R143" s="59">
        <f t="shared" ca="1" si="27"/>
        <v>3.384050202853528E-2</v>
      </c>
      <c r="S143" s="59" t="str">
        <f t="shared" ca="1" si="27"/>
        <v xml:space="preserve"> </v>
      </c>
      <c r="T143" s="59" t="str">
        <f t="shared" ca="1" si="27"/>
        <v xml:space="preserve"> </v>
      </c>
      <c r="U143" s="59">
        <f t="shared" ca="1" si="27"/>
        <v>1.4829176517072717E-3</v>
      </c>
      <c r="V143" s="59" t="str">
        <f t="shared" ca="1" si="27"/>
        <v xml:space="preserve"> </v>
      </c>
      <c r="W143" s="59" t="str">
        <f t="shared" ca="1" si="27"/>
        <v xml:space="preserve"> </v>
      </c>
      <c r="X143" s="59">
        <f t="shared" ca="1" si="27"/>
        <v>0.13057813944887364</v>
      </c>
      <c r="Y143" s="61">
        <f t="shared" ca="1" si="27"/>
        <v>0.12497311788906429</v>
      </c>
    </row>
    <row r="144" spans="1:25" s="33" customFormat="1" x14ac:dyDescent="0.2">
      <c r="A144" s="20">
        <v>38898</v>
      </c>
      <c r="B144" s="63">
        <f t="shared" ca="1" si="25"/>
        <v>3.9995752605477719E-2</v>
      </c>
      <c r="C144" s="63">
        <f t="shared" ca="1" si="25"/>
        <v>2.9705073605129417E-2</v>
      </c>
      <c r="D144" s="34">
        <f t="shared" ca="1" si="25"/>
        <v>2.8442025753917521E-2</v>
      </c>
      <c r="E144" s="34">
        <f t="shared" ca="1" si="25"/>
        <v>6.4757955874542139E-2</v>
      </c>
      <c r="F144" s="34">
        <f t="shared" ca="1" si="25"/>
        <v>6.0095895898736096E-2</v>
      </c>
      <c r="G144" s="53">
        <f t="shared" ca="1" si="25"/>
        <v>5.01353976532386E-2</v>
      </c>
      <c r="H144" s="34">
        <f t="shared" ca="1" si="25"/>
        <v>0.14636064056116171</v>
      </c>
      <c r="I144" s="34">
        <f t="shared" ca="1" si="25"/>
        <v>1.2693653988954834E-2</v>
      </c>
      <c r="J144" s="64">
        <f t="shared" ca="1" si="25"/>
        <v>2.4588589207788392E-2</v>
      </c>
      <c r="K144" s="34">
        <f t="shared" ca="1" si="27"/>
        <v>5.9729058542836277E-2</v>
      </c>
      <c r="L144" s="34">
        <f t="shared" ca="1" si="27"/>
        <v>-3.8613477285070696E-2</v>
      </c>
      <c r="M144" s="64">
        <f t="shared" ca="1" si="27"/>
        <v>-3.2861367418919984E-2</v>
      </c>
      <c r="N144" s="34">
        <f t="shared" ca="1" si="27"/>
        <v>7.0494107508709547E-2</v>
      </c>
      <c r="O144" s="55">
        <f t="shared" ca="1" si="27"/>
        <v>-0.11597236491383944</v>
      </c>
      <c r="P144" s="53">
        <f t="shared" ca="1" si="27"/>
        <v>-9.1564264653628658E-2</v>
      </c>
      <c r="Q144" s="34">
        <f t="shared" ca="1" si="27"/>
        <v>6.5767061006817729E-2</v>
      </c>
      <c r="R144" s="34">
        <f t="shared" ca="1" si="27"/>
        <v>3.4733125558631173E-2</v>
      </c>
      <c r="S144" s="34" t="str">
        <f t="shared" ca="1" si="27"/>
        <v xml:space="preserve"> </v>
      </c>
      <c r="T144" s="34" t="str">
        <f t="shared" ca="1" si="27"/>
        <v xml:space="preserve"> </v>
      </c>
      <c r="U144" s="34">
        <f t="shared" ca="1" si="27"/>
        <v>2.9986401182522604E-2</v>
      </c>
      <c r="V144" s="34" t="str">
        <f t="shared" ca="1" si="27"/>
        <v xml:space="preserve"> </v>
      </c>
      <c r="W144" s="34" t="str">
        <f t="shared" ca="1" si="27"/>
        <v xml:space="preserve"> </v>
      </c>
      <c r="X144" s="34">
        <f t="shared" ca="1" si="27"/>
        <v>0.11863753641413921</v>
      </c>
      <c r="Y144" s="55">
        <f t="shared" ca="1" si="27"/>
        <v>8.9493879538456333E-2</v>
      </c>
    </row>
    <row r="145" spans="1:25" s="33" customFormat="1" x14ac:dyDescent="0.2">
      <c r="A145" s="20">
        <v>38990</v>
      </c>
      <c r="B145" s="63">
        <f t="shared" ca="1" si="25"/>
        <v>4.1784204902836963E-2</v>
      </c>
      <c r="C145" s="63">
        <f t="shared" ca="1" si="25"/>
        <v>1.7839586063344015E-2</v>
      </c>
      <c r="D145" s="34">
        <f t="shared" ca="1" si="25"/>
        <v>1.5946816859147006E-2</v>
      </c>
      <c r="E145" s="34">
        <f t="shared" ca="1" si="25"/>
        <v>9.2926223711356837E-2</v>
      </c>
      <c r="F145" s="34">
        <f t="shared" ca="1" si="25"/>
        <v>4.4307093505705719E-2</v>
      </c>
      <c r="G145" s="53">
        <f t="shared" ca="1" si="25"/>
        <v>4.1025817654308572E-2</v>
      </c>
      <c r="H145" s="34">
        <f t="shared" ca="1" si="25"/>
        <v>-4.1420907326297218E-3</v>
      </c>
      <c r="I145" s="34">
        <f t="shared" ca="1" si="25"/>
        <v>2.1867793426693316E-2</v>
      </c>
      <c r="J145" s="64">
        <f t="shared" ca="1" si="25"/>
        <v>3.1399058064647045E-2</v>
      </c>
      <c r="K145" s="34">
        <f t="shared" ca="1" si="27"/>
        <v>7.4779716368300608E-2</v>
      </c>
      <c r="L145" s="34">
        <f t="shared" ca="1" si="27"/>
        <v>-7.2002830460472289E-2</v>
      </c>
      <c r="M145" s="64">
        <f t="shared" ca="1" si="27"/>
        <v>-5.9187032773412085E-2</v>
      </c>
      <c r="N145" s="34">
        <f t="shared" ca="1" si="27"/>
        <v>0.10682430734807036</v>
      </c>
      <c r="O145" s="55">
        <f t="shared" ca="1" si="27"/>
        <v>-0.16618084889298645</v>
      </c>
      <c r="P145" s="53">
        <f t="shared" ca="1" si="27"/>
        <v>-7.1471973915891218E-2</v>
      </c>
      <c r="Q145" s="34">
        <f t="shared" ca="1" si="27"/>
        <v>4.5762423859146306E-2</v>
      </c>
      <c r="R145" s="34">
        <f t="shared" ca="1" si="27"/>
        <v>2.5043668566419042E-2</v>
      </c>
      <c r="S145" s="34" t="str">
        <f t="shared" ca="1" si="27"/>
        <v xml:space="preserve"> </v>
      </c>
      <c r="T145" s="34" t="str">
        <f t="shared" ca="1" si="27"/>
        <v xml:space="preserve"> </v>
      </c>
      <c r="U145" s="34">
        <f t="shared" ca="1" si="27"/>
        <v>1.8829929118401756E-2</v>
      </c>
      <c r="V145" s="34" t="str">
        <f t="shared" ca="1" si="27"/>
        <v xml:space="preserve"> </v>
      </c>
      <c r="W145" s="34" t="str">
        <f t="shared" ca="1" si="27"/>
        <v xml:space="preserve"> </v>
      </c>
      <c r="X145" s="34">
        <f t="shared" ca="1" si="27"/>
        <v>0.13430647279510133</v>
      </c>
      <c r="Y145" s="55">
        <f t="shared" ca="1" si="27"/>
        <v>7.8499188674538756E-2</v>
      </c>
    </row>
    <row r="146" spans="1:25" s="33" customFormat="1" ht="12" thickBot="1" x14ac:dyDescent="0.25">
      <c r="A146" s="26">
        <v>39082</v>
      </c>
      <c r="B146" s="65">
        <f t="shared" ca="1" si="25"/>
        <v>3.4154749194534206E-2</v>
      </c>
      <c r="C146" s="65">
        <f t="shared" ca="1" si="25"/>
        <v>1.4859929107887249E-2</v>
      </c>
      <c r="D146" s="56">
        <f t="shared" ca="1" si="25"/>
        <v>1.3438226669029163E-2</v>
      </c>
      <c r="E146" s="56">
        <f t="shared" ca="1" si="25"/>
        <v>7.5044062946620693E-2</v>
      </c>
      <c r="F146" s="56">
        <f t="shared" ca="1" si="25"/>
        <v>4.0047049470536056E-2</v>
      </c>
      <c r="G146" s="57">
        <f t="shared" ca="1" si="25"/>
        <v>3.9829430063111237E-2</v>
      </c>
      <c r="H146" s="56">
        <f t="shared" ca="1" si="25"/>
        <v>-2.7023309991721645E-3</v>
      </c>
      <c r="I146" s="56">
        <f t="shared" ca="1" si="25"/>
        <v>8.0675323382679576E-3</v>
      </c>
      <c r="J146" s="66">
        <f t="shared" ca="1" si="25"/>
        <v>1.690693553477729E-4</v>
      </c>
      <c r="K146" s="56">
        <f t="shared" ca="1" si="27"/>
        <v>3.1341169066007257E-2</v>
      </c>
      <c r="L146" s="56">
        <f t="shared" ca="1" si="27"/>
        <v>-6.407796723719128E-2</v>
      </c>
      <c r="M146" s="66">
        <f t="shared" ca="1" si="27"/>
        <v>-4.8836945653933594E-2</v>
      </c>
      <c r="N146" s="56">
        <f t="shared" ca="1" si="27"/>
        <v>4.0347338810089672E-2</v>
      </c>
      <c r="O146" s="58">
        <f t="shared" ca="1" si="27"/>
        <v>-0.26923964059937544</v>
      </c>
      <c r="P146" s="57">
        <f t="shared" ca="1" si="27"/>
        <v>-4.1010763146320683E-2</v>
      </c>
      <c r="Q146" s="56">
        <f t="shared" ca="1" si="27"/>
        <v>3.626403232487041E-2</v>
      </c>
      <c r="R146" s="56">
        <f t="shared" ca="1" si="27"/>
        <v>1.8532059091491249E-2</v>
      </c>
      <c r="S146" s="56" t="str">
        <f t="shared" ca="1" si="27"/>
        <v xml:space="preserve"> </v>
      </c>
      <c r="T146" s="56" t="str">
        <f t="shared" ca="1" si="27"/>
        <v xml:space="preserve"> </v>
      </c>
      <c r="U146" s="56">
        <f t="shared" ca="1" si="27"/>
        <v>1.5594291822343731E-2</v>
      </c>
      <c r="V146" s="56" t="str">
        <f t="shared" ca="1" si="27"/>
        <v xml:space="preserve"> </v>
      </c>
      <c r="W146" s="56" t="str">
        <f t="shared" ca="1" si="27"/>
        <v xml:space="preserve"> </v>
      </c>
      <c r="X146" s="56">
        <f t="shared" ca="1" si="27"/>
        <v>0.11956609752231562</v>
      </c>
      <c r="Y146" s="58">
        <f t="shared" ca="1" si="27"/>
        <v>1.7014561934740602E-3</v>
      </c>
    </row>
    <row r="147" spans="1:25" s="33" customFormat="1" x14ac:dyDescent="0.2">
      <c r="A147" s="20">
        <v>39172</v>
      </c>
      <c r="B147" s="63">
        <f t="shared" ca="1" si="25"/>
        <v>2.5053692025550633E-2</v>
      </c>
      <c r="C147" s="63">
        <f t="shared" ca="1" si="25"/>
        <v>6.5776574812004274E-3</v>
      </c>
      <c r="D147" s="34">
        <f t="shared" ca="1" si="25"/>
        <v>5.4102728745395456E-3</v>
      </c>
      <c r="E147" s="34">
        <f t="shared" ca="1" si="25"/>
        <v>6.4318986667028621E-2</v>
      </c>
      <c r="F147" s="34">
        <f t="shared" ca="1" si="25"/>
        <v>2.3530003950710698E-2</v>
      </c>
      <c r="G147" s="53">
        <f t="shared" ca="1" si="25"/>
        <v>3.7151163530843689E-2</v>
      </c>
      <c r="H147" s="34">
        <f t="shared" ca="1" si="25"/>
        <v>3.5969665732237255E-2</v>
      </c>
      <c r="I147" s="34">
        <f t="shared" ca="1" si="25"/>
        <v>-6.6592874594373352E-3</v>
      </c>
      <c r="J147" s="64">
        <f t="shared" ca="1" si="25"/>
        <v>-1.2396060312876211E-2</v>
      </c>
      <c r="K147" s="34">
        <f t="shared" ca="1" si="27"/>
        <v>-1.7852523082684257E-2</v>
      </c>
      <c r="L147" s="34">
        <f t="shared" ca="1" si="27"/>
        <v>-9.2450782800840847E-2</v>
      </c>
      <c r="M147" s="64">
        <f t="shared" ca="1" si="27"/>
        <v>-8.2054172236967315E-2</v>
      </c>
      <c r="N147" s="34">
        <f t="shared" ca="1" si="27"/>
        <v>2.6392948204734923E-2</v>
      </c>
      <c r="O147" s="55">
        <f t="shared" ca="1" si="27"/>
        <v>-0.28085662626554775</v>
      </c>
      <c r="P147" s="53">
        <f t="shared" ca="1" si="27"/>
        <v>3.1641846415311869E-2</v>
      </c>
      <c r="Q147" s="34">
        <f t="shared" ca="1" si="27"/>
        <v>2.7181832603853984E-2</v>
      </c>
      <c r="R147" s="34">
        <f t="shared" ca="1" si="27"/>
        <v>1.41904496392804E-2</v>
      </c>
      <c r="S147" s="34">
        <f t="shared" ca="1" si="27"/>
        <v>5.5618241522364054E-2</v>
      </c>
      <c r="T147" s="34" t="str">
        <f t="shared" ca="1" si="27"/>
        <v xml:space="preserve"> </v>
      </c>
      <c r="U147" s="34">
        <f t="shared" ca="1" si="27"/>
        <v>1.0141030435578013E-2</v>
      </c>
      <c r="V147" s="34">
        <f t="shared" ca="1" si="27"/>
        <v>0.10975082435547656</v>
      </c>
      <c r="W147" s="34" t="str">
        <f t="shared" ca="1" si="27"/>
        <v xml:space="preserve"> </v>
      </c>
      <c r="X147" s="34">
        <f t="shared" ca="1" si="27"/>
        <v>1.4660062578005562E-2</v>
      </c>
      <c r="Y147" s="55">
        <f t="shared" ca="1" si="27"/>
        <v>-3.7292191431058663E-3</v>
      </c>
    </row>
    <row r="148" spans="1:25" s="33" customFormat="1" x14ac:dyDescent="0.2">
      <c r="A148" s="20">
        <v>39263</v>
      </c>
      <c r="B148" s="63">
        <f t="shared" ca="1" si="25"/>
        <v>2.924027323435574E-2</v>
      </c>
      <c r="C148" s="63">
        <f t="shared" ca="1" si="25"/>
        <v>1.1548112895996221E-2</v>
      </c>
      <c r="D148" s="34">
        <f t="shared" ca="1" si="25"/>
        <v>1.0454438935104893E-2</v>
      </c>
      <c r="E148" s="34">
        <f t="shared" ca="1" si="25"/>
        <v>6.3697896588360114E-2</v>
      </c>
      <c r="F148" s="34">
        <f t="shared" ca="1" si="25"/>
        <v>1.5276827805939419E-2</v>
      </c>
      <c r="G148" s="53">
        <f t="shared" ca="1" si="25"/>
        <v>3.7464003559291248E-2</v>
      </c>
      <c r="H148" s="34">
        <f t="shared" ca="1" si="25"/>
        <v>2.1924858478472586E-2</v>
      </c>
      <c r="I148" s="34">
        <f t="shared" ca="1" si="25"/>
        <v>5.9364525575649196E-3</v>
      </c>
      <c r="J148" s="64">
        <f t="shared" ca="1" si="25"/>
        <v>-5.5983129417388477E-3</v>
      </c>
      <c r="K148" s="34">
        <f t="shared" ca="1" si="27"/>
        <v>-2.5318507645967214E-3</v>
      </c>
      <c r="L148" s="34">
        <f t="shared" ca="1" si="27"/>
        <v>-8.6871842779035813E-2</v>
      </c>
      <c r="M148" s="64">
        <f t="shared" ca="1" si="27"/>
        <v>-6.284283267125812E-2</v>
      </c>
      <c r="N148" s="34">
        <f t="shared" ca="1" si="27"/>
        <v>3.5129724405480678E-2</v>
      </c>
      <c r="O148" s="55">
        <f t="shared" ca="1" si="27"/>
        <v>-0.28209695651472178</v>
      </c>
      <c r="P148" s="53">
        <f t="shared" ca="1" si="27"/>
        <v>3.1313555925973624E-2</v>
      </c>
      <c r="Q148" s="34">
        <f t="shared" ca="1" si="27"/>
        <v>2.5366285835269453E-2</v>
      </c>
      <c r="R148" s="34">
        <f t="shared" ca="1" si="27"/>
        <v>1.3512659580896313E-2</v>
      </c>
      <c r="S148" s="34">
        <f t="shared" ca="1" si="27"/>
        <v>5.4207101079637887E-2</v>
      </c>
      <c r="T148" s="34" t="str">
        <f t="shared" ca="1" si="27"/>
        <v xml:space="preserve"> </v>
      </c>
      <c r="U148" s="34">
        <f t="shared" ca="1" si="27"/>
        <v>2.2076508023421537E-2</v>
      </c>
      <c r="V148" s="34">
        <f t="shared" ca="1" si="27"/>
        <v>8.2366895615051838E-2</v>
      </c>
      <c r="W148" s="34" t="str">
        <f t="shared" ca="1" si="27"/>
        <v xml:space="preserve"> </v>
      </c>
      <c r="X148" s="34">
        <f t="shared" ca="1" si="27"/>
        <v>2.399835031673625E-3</v>
      </c>
      <c r="Y148" s="55">
        <f t="shared" ca="1" si="27"/>
        <v>-2.3667242175577252E-2</v>
      </c>
    </row>
    <row r="149" spans="1:25" s="33" customFormat="1" x14ac:dyDescent="0.2">
      <c r="A149" s="20">
        <v>39355</v>
      </c>
      <c r="B149" s="63">
        <f t="shared" ca="1" si="25"/>
        <v>2.8800194309522409E-2</v>
      </c>
      <c r="C149" s="63">
        <f t="shared" ca="1" si="25"/>
        <v>1.2492368876099835E-2</v>
      </c>
      <c r="D149" s="34">
        <f t="shared" ca="1" si="25"/>
        <v>1.1351849869229991E-2</v>
      </c>
      <c r="E149" s="34">
        <f t="shared" ca="1" si="25"/>
        <v>5.9688148703316735E-2</v>
      </c>
      <c r="F149" s="34">
        <f t="shared" ca="1" si="25"/>
        <v>1.6276239420234484E-2</v>
      </c>
      <c r="G149" s="53">
        <f t="shared" ca="1" si="25"/>
        <v>4.2115451783680147E-2</v>
      </c>
      <c r="H149" s="34">
        <f t="shared" ca="1" si="25"/>
        <v>4.6234105282158211E-2</v>
      </c>
      <c r="I149" s="34">
        <f t="shared" ca="1" si="25"/>
        <v>1.1063177327369944E-2</v>
      </c>
      <c r="J149" s="64">
        <f t="shared" ca="1" si="25"/>
        <v>-3.1216047519216916E-3</v>
      </c>
      <c r="K149" s="34">
        <f t="shared" ca="1" si="27"/>
        <v>-1.172151299295543E-2</v>
      </c>
      <c r="L149" s="34">
        <f t="shared" ca="1" si="27"/>
        <v>-4.5354030074301499E-2</v>
      </c>
      <c r="M149" s="64">
        <f t="shared" ca="1" si="27"/>
        <v>-3.2810062043365562E-2</v>
      </c>
      <c r="N149" s="34">
        <f t="shared" ca="1" si="27"/>
        <v>3.8619820687881834E-3</v>
      </c>
      <c r="O149" s="55">
        <f t="shared" ca="1" si="27"/>
        <v>-0.17559225821117797</v>
      </c>
      <c r="P149" s="53">
        <f t="shared" ca="1" si="27"/>
        <v>3.8689040509734651E-2</v>
      </c>
      <c r="Q149" s="34">
        <f t="shared" ca="1" si="27"/>
        <v>3.196652981842707E-2</v>
      </c>
      <c r="R149" s="34">
        <f t="shared" ca="1" si="27"/>
        <v>1.6306562574998296E-2</v>
      </c>
      <c r="S149" s="34">
        <f t="shared" ca="1" si="27"/>
        <v>4.9463736212976395E-2</v>
      </c>
      <c r="T149" s="34" t="str">
        <f t="shared" ca="1" si="27"/>
        <v xml:space="preserve"> </v>
      </c>
      <c r="U149" s="34">
        <f t="shared" ca="1" si="27"/>
        <v>2.9570369346069159E-2</v>
      </c>
      <c r="V149" s="34">
        <f t="shared" ca="1" si="27"/>
        <v>8.4262219353466339E-2</v>
      </c>
      <c r="W149" s="34" t="str">
        <f t="shared" ca="1" si="27"/>
        <v xml:space="preserve"> </v>
      </c>
      <c r="X149" s="34">
        <f t="shared" ca="1" si="27"/>
        <v>-3.5676291897487333E-3</v>
      </c>
      <c r="Y149" s="55">
        <f t="shared" ca="1" si="27"/>
        <v>-2.4595999069654817E-2</v>
      </c>
    </row>
    <row r="150" spans="1:25" s="33" customFormat="1" ht="12" thickBot="1" x14ac:dyDescent="0.25">
      <c r="A150" s="26">
        <v>39447</v>
      </c>
      <c r="B150" s="65">
        <f t="shared" ca="1" si="25"/>
        <v>3.4040971944910403E-2</v>
      </c>
      <c r="C150" s="65">
        <f t="shared" ca="1" si="25"/>
        <v>2.1874494796163546E-2</v>
      </c>
      <c r="D150" s="56">
        <f t="shared" ca="1" si="25"/>
        <v>2.0351498937971391E-2</v>
      </c>
      <c r="E150" s="56">
        <f t="shared" ca="1" si="25"/>
        <v>5.6694309322941727E-2</v>
      </c>
      <c r="F150" s="56">
        <f t="shared" ca="1" si="25"/>
        <v>2.4309950511871792E-2</v>
      </c>
      <c r="G150" s="57">
        <f t="shared" ca="1" si="25"/>
        <v>4.0780627659080082E-2</v>
      </c>
      <c r="H150" s="56">
        <f t="shared" ca="1" si="25"/>
        <v>8.8914148260933246E-2</v>
      </c>
      <c r="I150" s="56">
        <f t="shared" ca="1" si="25"/>
        <v>2.4999305685130091E-2</v>
      </c>
      <c r="J150" s="66">
        <f t="shared" ca="1" si="25"/>
        <v>1.3868697796325602E-2</v>
      </c>
      <c r="K150" s="56">
        <f t="shared" ca="1" si="27"/>
        <v>-1.3237319247768831E-2</v>
      </c>
      <c r="L150" s="56">
        <f t="shared" ca="1" si="27"/>
        <v>-1.9857470567435809E-2</v>
      </c>
      <c r="M150" s="66">
        <f t="shared" ca="1" si="27"/>
        <v>5.3211691671282146E-3</v>
      </c>
      <c r="N150" s="56">
        <f t="shared" ca="1" si="27"/>
        <v>-2.0302659386009614E-2</v>
      </c>
      <c r="O150" s="58">
        <f t="shared" ca="1" si="27"/>
        <v>-0.1097664601321745</v>
      </c>
      <c r="P150" s="57">
        <f t="shared" ca="1" si="27"/>
        <v>4.7057822711054298E-2</v>
      </c>
      <c r="Q150" s="56">
        <f t="shared" ca="1" si="27"/>
        <v>3.5848258027060487E-2</v>
      </c>
      <c r="R150" s="56">
        <f t="shared" ca="1" si="27"/>
        <v>2.330894341427503E-2</v>
      </c>
      <c r="S150" s="56">
        <f t="shared" ca="1" si="27"/>
        <v>5.3292432364435705E-2</v>
      </c>
      <c r="T150" s="56" t="str">
        <f t="shared" ca="1" si="27"/>
        <v xml:space="preserve"> </v>
      </c>
      <c r="U150" s="56">
        <f t="shared" ca="1" si="27"/>
        <v>3.9260969969042048E-2</v>
      </c>
      <c r="V150" s="56">
        <f t="shared" ca="1" si="27"/>
        <v>5.5844716254789484E-2</v>
      </c>
      <c r="W150" s="56" t="str">
        <f t="shared" ca="1" si="27"/>
        <v xml:space="preserve"> </v>
      </c>
      <c r="X150" s="56">
        <f t="shared" ca="1" si="27"/>
        <v>-5.3398316586240613E-3</v>
      </c>
      <c r="Y150" s="58">
        <f t="shared" ca="1" si="27"/>
        <v>-2.5219622791277763E-2</v>
      </c>
    </row>
    <row r="151" spans="1:25" s="33" customFormat="1" x14ac:dyDescent="0.2">
      <c r="A151" s="14">
        <v>39538</v>
      </c>
      <c r="B151" s="67">
        <f t="shared" ca="1" si="25"/>
        <v>3.3563630084203488E-2</v>
      </c>
      <c r="C151" s="67">
        <f t="shared" ca="1" si="25"/>
        <v>1.9660674323626726E-2</v>
      </c>
      <c r="D151" s="59">
        <f t="shared" ca="1" si="25"/>
        <v>1.7286539675793744E-2</v>
      </c>
      <c r="E151" s="59">
        <f t="shared" ca="1" si="25"/>
        <v>5.8834660049888576E-2</v>
      </c>
      <c r="F151" s="59">
        <f t="shared" ca="1" si="25"/>
        <v>2.2870764365660712E-2</v>
      </c>
      <c r="G151" s="60">
        <f t="shared" ca="1" si="25"/>
        <v>3.1835482641759061E-2</v>
      </c>
      <c r="H151" s="59">
        <f t="shared" ca="1" si="25"/>
        <v>6.6277173427952363E-2</v>
      </c>
      <c r="I151" s="59">
        <f t="shared" ca="1" si="25"/>
        <v>2.9548990100018102E-2</v>
      </c>
      <c r="J151" s="68">
        <f t="shared" ca="1" si="25"/>
        <v>1.6650014769252097E-2</v>
      </c>
      <c r="K151" s="59">
        <f t="shared" ca="1" si="27"/>
        <v>-6.0638977037500874E-2</v>
      </c>
      <c r="L151" s="59">
        <f t="shared" ca="1" si="27"/>
        <v>-9.4639385159156486E-3</v>
      </c>
      <c r="M151" s="68">
        <f t="shared" ca="1" si="27"/>
        <v>8.8023693401091396E-3</v>
      </c>
      <c r="N151" s="59">
        <f t="shared" ca="1" si="27"/>
        <v>-7.6338627321655972E-3</v>
      </c>
      <c r="O151" s="61">
        <f t="shared" ca="1" si="27"/>
        <v>-0.102119417419402</v>
      </c>
      <c r="P151" s="60">
        <f t="shared" ca="1" si="27"/>
        <v>4.0774327020234535E-2</v>
      </c>
      <c r="Q151" s="59">
        <f t="shared" ca="1" si="27"/>
        <v>4.0653169662694166E-2</v>
      </c>
      <c r="R151" s="59">
        <f t="shared" ca="1" si="27"/>
        <v>2.830036669764735E-2</v>
      </c>
      <c r="S151" s="59">
        <f t="shared" ca="1" si="27"/>
        <v>4.7240650228206116E-2</v>
      </c>
      <c r="T151" s="59" t="str">
        <f t="shared" ca="1" si="27"/>
        <v xml:space="preserve"> </v>
      </c>
      <c r="U151" s="59">
        <f t="shared" ca="1" si="27"/>
        <v>4.4209997797893807E-2</v>
      </c>
      <c r="V151" s="59">
        <f t="shared" ca="1" si="27"/>
        <v>5.3985806384521107E-2</v>
      </c>
      <c r="W151" s="59" t="str">
        <f t="shared" ca="1" si="27"/>
        <v xml:space="preserve"> </v>
      </c>
      <c r="X151" s="59">
        <f t="shared" ca="1" si="27"/>
        <v>-7.3134715479378221E-3</v>
      </c>
      <c r="Y151" s="61">
        <f t="shared" ca="1" si="27"/>
        <v>-4.8876325982885938E-2</v>
      </c>
    </row>
    <row r="152" spans="1:25" s="33" customFormat="1" x14ac:dyDescent="0.2">
      <c r="A152" s="20">
        <v>39629</v>
      </c>
      <c r="B152" s="63">
        <f t="shared" ca="1" si="25"/>
        <v>3.2656543469653965E-2</v>
      </c>
      <c r="C152" s="63">
        <f t="shared" ca="1" si="25"/>
        <v>1.7233402748681348E-2</v>
      </c>
      <c r="D152" s="34">
        <f t="shared" ca="1" si="25"/>
        <v>1.3920555255166667E-2</v>
      </c>
      <c r="E152" s="34">
        <f t="shared" ca="1" si="25"/>
        <v>5.9621860190095965E-2</v>
      </c>
      <c r="F152" s="34">
        <f t="shared" ca="1" si="25"/>
        <v>2.7526077832908502E-2</v>
      </c>
      <c r="G152" s="53">
        <f t="shared" ca="1" si="25"/>
        <v>2.5998102962692782E-2</v>
      </c>
      <c r="H152" s="34">
        <f t="shared" ca="1" si="25"/>
        <v>-8.8553866066815257E-2</v>
      </c>
      <c r="I152" s="34">
        <f t="shared" ca="1" si="25"/>
        <v>3.1169145979376145E-2</v>
      </c>
      <c r="J152" s="64">
        <f t="shared" ca="1" si="25"/>
        <v>1.7469870103651974E-2</v>
      </c>
      <c r="K152" s="34">
        <f t="shared" ca="1" si="27"/>
        <v>-2.3724637185951192E-3</v>
      </c>
      <c r="L152" s="34">
        <f t="shared" ca="1" si="27"/>
        <v>2.249536663323104E-2</v>
      </c>
      <c r="M152" s="64">
        <f t="shared" ca="1" si="27"/>
        <v>3.2867354214889621E-2</v>
      </c>
      <c r="N152" s="34">
        <f t="shared" ca="1" si="27"/>
        <v>1.4371773215500205E-2</v>
      </c>
      <c r="O152" s="55">
        <f t="shared" ca="1" si="27"/>
        <v>-7.6507206244624704E-2</v>
      </c>
      <c r="P152" s="53">
        <f t="shared" ca="1" si="27"/>
        <v>4.8963408343563053E-2</v>
      </c>
      <c r="Q152" s="34">
        <f t="shared" ca="1" si="27"/>
        <v>2.7110792773357817E-2</v>
      </c>
      <c r="R152" s="34">
        <f t="shared" ca="1" si="27"/>
        <v>2.4699471291473651E-2</v>
      </c>
      <c r="S152" s="34">
        <f t="shared" ca="1" si="27"/>
        <v>5.515709723204365E-2</v>
      </c>
      <c r="T152" s="34" t="str">
        <f t="shared" ca="1" si="27"/>
        <v xml:space="preserve"> </v>
      </c>
      <c r="U152" s="34">
        <f t="shared" ca="1" si="27"/>
        <v>2.6249298510734098E-2</v>
      </c>
      <c r="V152" s="34">
        <f t="shared" ca="1" si="27"/>
        <v>5.5317716021512142E-2</v>
      </c>
      <c r="W152" s="34" t="str">
        <f t="shared" ca="1" si="27"/>
        <v xml:space="preserve"> </v>
      </c>
      <c r="X152" s="34">
        <f t="shared" ca="1" si="27"/>
        <v>1.9625367920266257E-3</v>
      </c>
      <c r="Y152" s="55">
        <f t="shared" ca="1" si="27"/>
        <v>-4.1553038976216095E-2</v>
      </c>
    </row>
    <row r="153" spans="1:25" s="33" customFormat="1" x14ac:dyDescent="0.2">
      <c r="A153" s="20">
        <v>39721</v>
      </c>
      <c r="B153" s="63">
        <f t="shared" ca="1" si="25"/>
        <v>3.7684598216754184E-2</v>
      </c>
      <c r="C153" s="63">
        <f t="shared" ca="1" si="25"/>
        <v>2.4878262019909503E-2</v>
      </c>
      <c r="D153" s="34">
        <f t="shared" ca="1" si="25"/>
        <v>2.182714640059169E-2</v>
      </c>
      <c r="E153" s="34">
        <f t="shared" ca="1" si="25"/>
        <v>5.7307483414638316E-2</v>
      </c>
      <c r="F153" s="34">
        <f t="shared" ca="1" si="25"/>
        <v>2.7629529626669758E-2</v>
      </c>
      <c r="G153" s="53">
        <f t="shared" ca="1" si="25"/>
        <v>3.2256729532921691E-2</v>
      </c>
      <c r="H153" s="34">
        <f t="shared" ca="1" si="25"/>
        <v>0.10202259912982825</v>
      </c>
      <c r="I153" s="34">
        <f t="shared" ca="1" si="25"/>
        <v>2.6532755573033473E-2</v>
      </c>
      <c r="J153" s="64">
        <f t="shared" ca="1" si="25"/>
        <v>1.9497672045971637E-2</v>
      </c>
      <c r="K153" s="34">
        <f t="shared" ca="1" si="27"/>
        <v>-4.1018352843049666E-3</v>
      </c>
      <c r="L153" s="34">
        <f t="shared" ca="1" si="27"/>
        <v>2.0696176218865769E-2</v>
      </c>
      <c r="M153" s="64">
        <f t="shared" ca="1" si="27"/>
        <v>1.3263421218198124E-2</v>
      </c>
      <c r="N153" s="34">
        <f t="shared" ca="1" si="27"/>
        <v>2.0399353409927601E-2</v>
      </c>
      <c r="O153" s="55">
        <f t="shared" ca="1" si="27"/>
        <v>-7.9273532725251949E-2</v>
      </c>
      <c r="P153" s="53">
        <f t="shared" ca="1" si="27"/>
        <v>4.3557170785378796E-2</v>
      </c>
      <c r="Q153" s="34">
        <f t="shared" ca="1" si="27"/>
        <v>3.1753886147110277E-2</v>
      </c>
      <c r="R153" s="34">
        <f t="shared" ca="1" si="27"/>
        <v>2.220307881029826E-2</v>
      </c>
      <c r="S153" s="34">
        <f t="shared" ca="1" si="27"/>
        <v>4.5880770137695981E-2</v>
      </c>
      <c r="T153" s="34" t="str">
        <f t="shared" ca="1" si="27"/>
        <v xml:space="preserve"> </v>
      </c>
      <c r="U153" s="34">
        <f t="shared" ca="1" si="27"/>
        <v>3.8706079790727488E-2</v>
      </c>
      <c r="V153" s="34">
        <f t="shared" ca="1" si="27"/>
        <v>4.5723645060427698E-2</v>
      </c>
      <c r="W153" s="34" t="str">
        <f t="shared" ca="1" si="27"/>
        <v xml:space="preserve"> </v>
      </c>
      <c r="X153" s="34">
        <f t="shared" ca="1" si="27"/>
        <v>-1.0857188351130365E-2</v>
      </c>
      <c r="Y153" s="55">
        <f t="shared" ca="1" si="27"/>
        <v>-3.7310665748231941E-2</v>
      </c>
    </row>
    <row r="154" spans="1:25" s="33" customFormat="1" ht="12" thickBot="1" x14ac:dyDescent="0.25">
      <c r="A154" s="26">
        <v>39813</v>
      </c>
      <c r="B154" s="65">
        <f t="shared" ca="1" si="25"/>
        <v>3.4333595438417852E-2</v>
      </c>
      <c r="C154" s="65">
        <f t="shared" ca="1" si="25"/>
        <v>1.6073766056655892E-2</v>
      </c>
      <c r="D154" s="56">
        <f t="shared" ca="1" si="25"/>
        <v>1.2699381903094942E-2</v>
      </c>
      <c r="E154" s="56">
        <f t="shared" ca="1" si="25"/>
        <v>6.1514853527873559E-2</v>
      </c>
      <c r="F154" s="56">
        <f t="shared" ca="1" si="25"/>
        <v>9.3571420108304881E-3</v>
      </c>
      <c r="G154" s="57">
        <f t="shared" ca="1" si="25"/>
        <v>2.8927492625310913E-2</v>
      </c>
      <c r="H154" s="56">
        <f t="shared" ca="1" si="25"/>
        <v>7.1407510975680655E-3</v>
      </c>
      <c r="I154" s="56">
        <f t="shared" ca="1" si="25"/>
        <v>1.4020904169107506E-2</v>
      </c>
      <c r="J154" s="66">
        <f t="shared" ca="1" si="25"/>
        <v>5.3892129690029655E-3</v>
      </c>
      <c r="K154" s="56">
        <f t="shared" ca="1" si="27"/>
        <v>-1.9966297728499782E-2</v>
      </c>
      <c r="L154" s="56">
        <f t="shared" ca="1" si="27"/>
        <v>-4.0853851944432251E-2</v>
      </c>
      <c r="M154" s="66">
        <f t="shared" ca="1" si="27"/>
        <v>-4.405129558013543E-2</v>
      </c>
      <c r="N154" s="56">
        <f t="shared" ca="1" si="27"/>
        <v>9.5773893190072013E-3</v>
      </c>
      <c r="O154" s="58">
        <f t="shared" ca="1" si="27"/>
        <v>-4.4608464314815355E-2</v>
      </c>
      <c r="P154" s="57">
        <f t="shared" ca="1" si="27"/>
        <v>2.8366522339159816E-2</v>
      </c>
      <c r="Q154" s="56">
        <f t="shared" ca="1" si="27"/>
        <v>2.5827718135201572E-2</v>
      </c>
      <c r="R154" s="56">
        <f t="shared" ca="1" si="27"/>
        <v>1.3099869003486697E-2</v>
      </c>
      <c r="S154" s="56">
        <f t="shared" ca="1" si="27"/>
        <v>3.7523017768484657E-2</v>
      </c>
      <c r="T154" s="56" t="str">
        <f t="shared" ca="1" si="27"/>
        <v xml:space="preserve"> </v>
      </c>
      <c r="U154" s="56">
        <f t="shared" ca="1" si="27"/>
        <v>2.3502415028527013E-2</v>
      </c>
      <c r="V154" s="56">
        <f t="shared" ca="1" si="27"/>
        <v>2.1321086723918192E-2</v>
      </c>
      <c r="W154" s="56" t="str">
        <f t="shared" ca="1" si="27"/>
        <v xml:space="preserve"> </v>
      </c>
      <c r="X154" s="56">
        <f t="shared" ca="1" si="27"/>
        <v>-1.63267805533307E-2</v>
      </c>
      <c r="Y154" s="58">
        <f t="shared" ca="1" si="27"/>
        <v>-2.7631393310316277E-2</v>
      </c>
    </row>
    <row r="155" spans="1:25" s="33" customFormat="1" x14ac:dyDescent="0.2">
      <c r="A155" s="14">
        <v>39903</v>
      </c>
      <c r="B155" s="67">
        <f t="shared" ref="B155:J170" ca="1" si="28">IF(IF(OR(B25="",B21=0),NA(),B25/B21-1)&gt;1.5,NA(),B25/B21-1)</f>
        <v>3.2653587535796724E-2</v>
      </c>
      <c r="C155" s="67">
        <f t="shared" ca="1" si="28"/>
        <v>1.4963814492026106E-2</v>
      </c>
      <c r="D155" s="59">
        <f t="shared" ca="1" si="28"/>
        <v>1.2270833976274265E-2</v>
      </c>
      <c r="E155" s="59">
        <f t="shared" ca="1" si="28"/>
        <v>5.7550802578779869E-2</v>
      </c>
      <c r="F155" s="59">
        <f t="shared" ca="1" si="28"/>
        <v>4.5446475396908603E-3</v>
      </c>
      <c r="G155" s="60">
        <f t="shared" ca="1" si="28"/>
        <v>2.6848007607161994E-2</v>
      </c>
      <c r="H155" s="59">
        <f t="shared" ca="1" si="28"/>
        <v>8.8512624621893243E-2</v>
      </c>
      <c r="I155" s="59">
        <f t="shared" ca="1" si="28"/>
        <v>2.1427863849954321E-3</v>
      </c>
      <c r="J155" s="68">
        <f t="shared" ca="1" si="28"/>
        <v>5.7321150231390838E-3</v>
      </c>
      <c r="K155" s="59">
        <f t="shared" ca="1" si="27"/>
        <v>-4.9855474221285889E-2</v>
      </c>
      <c r="L155" s="59">
        <f t="shared" ca="1" si="27"/>
        <v>1.9150251146959674E-2</v>
      </c>
      <c r="M155" s="68">
        <f t="shared" ca="1" si="27"/>
        <v>-3.5143447094471036E-2</v>
      </c>
      <c r="N155" s="59">
        <f t="shared" ca="1" si="27"/>
        <v>1.5530280837449784E-2</v>
      </c>
      <c r="O155" s="61">
        <f t="shared" ca="1" si="27"/>
        <v>-4.9664295855881835E-2</v>
      </c>
      <c r="P155" s="60">
        <f t="shared" ca="1" si="27"/>
        <v>2.6531023397590614E-2</v>
      </c>
      <c r="Q155" s="59">
        <f t="shared" ca="1" si="27"/>
        <v>1.0588205369702841E-2</v>
      </c>
      <c r="R155" s="59">
        <f t="shared" ca="1" si="27"/>
        <v>-3.3899757418692777E-3</v>
      </c>
      <c r="S155" s="59">
        <f t="shared" ca="1" si="27"/>
        <v>2.5231663295441908E-2</v>
      </c>
      <c r="T155" s="59" t="str">
        <f t="shared" ca="1" si="27"/>
        <v xml:space="preserve"> </v>
      </c>
      <c r="U155" s="59">
        <f t="shared" ca="1" si="27"/>
        <v>1.2349365508271815E-2</v>
      </c>
      <c r="V155" s="59">
        <f t="shared" ca="1" si="27"/>
        <v>1.7148985142705353E-2</v>
      </c>
      <c r="W155" s="59" t="str">
        <f t="shared" ca="1" si="27"/>
        <v xml:space="preserve"> </v>
      </c>
      <c r="X155" s="59">
        <f t="shared" ca="1" si="27"/>
        <v>-4.7849763625377184E-3</v>
      </c>
      <c r="Y155" s="61">
        <f t="shared" ca="1" si="27"/>
        <v>-2.9922776198998524E-2</v>
      </c>
    </row>
    <row r="156" spans="1:25" s="33" customFormat="1" x14ac:dyDescent="0.2">
      <c r="A156" s="20">
        <v>39994</v>
      </c>
      <c r="B156" s="63">
        <f t="shared" ca="1" si="28"/>
        <v>2.7365344533891722E-2</v>
      </c>
      <c r="C156" s="63">
        <f t="shared" ca="1" si="28"/>
        <v>1.1245589945136247E-2</v>
      </c>
      <c r="D156" s="34">
        <f t="shared" ca="1" si="28"/>
        <v>9.6580066185494307E-3</v>
      </c>
      <c r="E156" s="34">
        <f t="shared" ca="1" si="28"/>
        <v>4.9183648135152636E-2</v>
      </c>
      <c r="F156" s="34">
        <f t="shared" ca="1" si="28"/>
        <v>-6.7821435289820986E-3</v>
      </c>
      <c r="G156" s="53">
        <f t="shared" ca="1" si="28"/>
        <v>2.7015984674698679E-2</v>
      </c>
      <c r="H156" s="34">
        <f t="shared" ca="1" si="28"/>
        <v>0.19785921762119441</v>
      </c>
      <c r="I156" s="34">
        <f t="shared" ca="1" si="28"/>
        <v>-1.3199912813320891E-3</v>
      </c>
      <c r="J156" s="64">
        <f t="shared" ca="1" si="28"/>
        <v>-5.1659659109389855E-3</v>
      </c>
      <c r="K156" s="34">
        <f t="shared" ca="1" si="27"/>
        <v>-3.5329801644257031E-2</v>
      </c>
      <c r="L156" s="34">
        <f t="shared" ca="1" si="27"/>
        <v>6.2128503030951521E-3</v>
      </c>
      <c r="M156" s="64">
        <f t="shared" ca="1" si="27"/>
        <v>-7.5748004250557943E-2</v>
      </c>
      <c r="N156" s="34">
        <f t="shared" ca="1" si="27"/>
        <v>2.1373650342079831E-2</v>
      </c>
      <c r="O156" s="55">
        <f t="shared" ca="1" si="27"/>
        <v>-6.4367564707779046E-2</v>
      </c>
      <c r="P156" s="53">
        <f t="shared" ca="1" si="27"/>
        <v>1.4373014054562372E-2</v>
      </c>
      <c r="Q156" s="34">
        <f t="shared" ca="1" si="27"/>
        <v>2.4485811156261361E-2</v>
      </c>
      <c r="R156" s="34">
        <f t="shared" ca="1" si="27"/>
        <v>-1.3157593985136939E-3</v>
      </c>
      <c r="S156" s="34">
        <f t="shared" ca="1" si="27"/>
        <v>1.8031792712785766E-2</v>
      </c>
      <c r="T156" s="34" t="str">
        <f t="shared" ca="1" si="27"/>
        <v xml:space="preserve"> </v>
      </c>
      <c r="U156" s="34">
        <f t="shared" ca="1" si="27"/>
        <v>1.9200994515091496E-2</v>
      </c>
      <c r="V156" s="34">
        <f t="shared" ca="1" si="27"/>
        <v>-1.2277412767005558E-3</v>
      </c>
      <c r="W156" s="34" t="str">
        <f t="shared" ca="1" si="27"/>
        <v xml:space="preserve"> </v>
      </c>
      <c r="X156" s="34">
        <f t="shared" ca="1" si="27"/>
        <v>-2.2307343424143866E-2</v>
      </c>
      <c r="Y156" s="55">
        <f t="shared" ca="1" si="27"/>
        <v>-3.8151169835109355E-2</v>
      </c>
    </row>
    <row r="157" spans="1:25" s="33" customFormat="1" x14ac:dyDescent="0.2">
      <c r="A157" s="20">
        <v>40086</v>
      </c>
      <c r="B157" s="63">
        <f t="shared" ca="1" si="28"/>
        <v>1.948695985765303E-2</v>
      </c>
      <c r="C157" s="63">
        <f t="shared" ca="1" si="28"/>
        <v>1.1359917885633841E-3</v>
      </c>
      <c r="D157" s="34">
        <f t="shared" ca="1" si="28"/>
        <v>-1.912748829443478E-4</v>
      </c>
      <c r="E157" s="34">
        <f t="shared" ca="1" si="28"/>
        <v>4.6668292954159307E-2</v>
      </c>
      <c r="F157" s="34">
        <f t="shared" ca="1" si="28"/>
        <v>-2.0115310961398625E-2</v>
      </c>
      <c r="G157" s="53">
        <f t="shared" ca="1" si="28"/>
        <v>1.8157004985967173E-2</v>
      </c>
      <c r="H157" s="34">
        <f t="shared" ca="1" si="28"/>
        <v>1.933831216484605E-2</v>
      </c>
      <c r="I157" s="34">
        <f t="shared" ca="1" si="28"/>
        <v>1.7491832514027195E-4</v>
      </c>
      <c r="J157" s="64">
        <f t="shared" ca="1" si="28"/>
        <v>-3.8263365018826878E-3</v>
      </c>
      <c r="K157" s="34">
        <f t="shared" ca="1" si="27"/>
        <v>-3.2819779242025171E-2</v>
      </c>
      <c r="L157" s="34">
        <f t="shared" ca="1" si="27"/>
        <v>3.5284867813517584E-2</v>
      </c>
      <c r="M157" s="64">
        <f t="shared" ca="1" si="27"/>
        <v>-4.340224457225994E-2</v>
      </c>
      <c r="N157" s="34">
        <f t="shared" ca="1" si="27"/>
        <v>2.2226373117691045E-2</v>
      </c>
      <c r="O157" s="55">
        <f t="shared" ca="1" si="27"/>
        <v>-0.11753705755235599</v>
      </c>
      <c r="P157" s="53">
        <f t="shared" ca="1" si="27"/>
        <v>1.7139420217615609E-2</v>
      </c>
      <c r="Q157" s="34">
        <f t="shared" ca="1" si="27"/>
        <v>1.7800794126325847E-2</v>
      </c>
      <c r="R157" s="34">
        <f t="shared" ca="1" si="27"/>
        <v>-1.3792386440389937E-3</v>
      </c>
      <c r="S157" s="34">
        <f t="shared" ca="1" si="27"/>
        <v>4.5575981763141815E-3</v>
      </c>
      <c r="T157" s="34" t="str">
        <f t="shared" ca="1" si="27"/>
        <v xml:space="preserve"> </v>
      </c>
      <c r="U157" s="34">
        <f t="shared" ca="1" si="27"/>
        <v>4.2510213011797138E-3</v>
      </c>
      <c r="V157" s="34">
        <f t="shared" ca="1" si="27"/>
        <v>-1.6523884439665237E-2</v>
      </c>
      <c r="W157" s="34" t="str">
        <f t="shared" ca="1" si="27"/>
        <v xml:space="preserve"> </v>
      </c>
      <c r="X157" s="34">
        <f t="shared" ca="1" si="27"/>
        <v>-1.6044636090608244E-2</v>
      </c>
      <c r="Y157" s="55">
        <f t="shared" ca="1" si="27"/>
        <v>-3.1446983360861602E-2</v>
      </c>
    </row>
    <row r="158" spans="1:25" s="33" customFormat="1" ht="12" thickBot="1" x14ac:dyDescent="0.25">
      <c r="A158" s="26">
        <v>40178</v>
      </c>
      <c r="B158" s="65">
        <f t="shared" ca="1" si="28"/>
        <v>1.5250961191857426E-2</v>
      </c>
      <c r="C158" s="65">
        <f t="shared" ca="1" si="28"/>
        <v>5.0172604776577145E-4</v>
      </c>
      <c r="D158" s="56">
        <f t="shared" ca="1" si="28"/>
        <v>6.0646204847181195E-4</v>
      </c>
      <c r="E158" s="56">
        <f t="shared" ca="1" si="28"/>
        <v>3.5546577157968162E-2</v>
      </c>
      <c r="F158" s="56">
        <f t="shared" ca="1" si="28"/>
        <v>-2.5441685128993807E-2</v>
      </c>
      <c r="G158" s="57">
        <f t="shared" ca="1" si="28"/>
        <v>1.7576155258433701E-2</v>
      </c>
      <c r="H158" s="56">
        <f t="shared" ca="1" si="28"/>
        <v>-2.998698133045008E-2</v>
      </c>
      <c r="I158" s="56">
        <f t="shared" ca="1" si="28"/>
        <v>-1.754133184891371E-4</v>
      </c>
      <c r="J158" s="66">
        <f t="shared" ca="1" si="28"/>
        <v>1.0581175060072612E-2</v>
      </c>
      <c r="K158" s="56">
        <f t="shared" ref="K158:Y173" ca="1" si="29">IF(IF(OR(K28=" ",K24=0,K24 = " ")," ",K28/K24-1)&gt;1.5," ",K28/K24-1)</f>
        <v>-4.1041566696377041E-2</v>
      </c>
      <c r="L158" s="56">
        <f t="shared" ca="1" si="29"/>
        <v>-5.6739811982936317E-2</v>
      </c>
      <c r="M158" s="66">
        <f t="shared" ca="1" si="29"/>
        <v>-3.7743841128925371E-2</v>
      </c>
      <c r="N158" s="56">
        <f t="shared" ca="1" si="29"/>
        <v>3.5483108716805045E-3</v>
      </c>
      <c r="O158" s="58">
        <f t="shared" ca="1" si="29"/>
        <v>-0.17770264754554499</v>
      </c>
      <c r="P158" s="57">
        <f t="shared" ca="1" si="29"/>
        <v>2.9057877825015899E-2</v>
      </c>
      <c r="Q158" s="56">
        <f t="shared" ca="1" si="29"/>
        <v>2.2018534349283581E-2</v>
      </c>
      <c r="R158" s="56">
        <f t="shared" ca="1" si="29"/>
        <v>2.4232650756867979E-3</v>
      </c>
      <c r="S158" s="56">
        <f t="shared" ca="1" si="29"/>
        <v>8.7397486717031292E-3</v>
      </c>
      <c r="T158" s="56" t="str">
        <f t="shared" ca="1" si="29"/>
        <v xml:space="preserve"> </v>
      </c>
      <c r="U158" s="56">
        <f t="shared" ca="1" si="29"/>
        <v>1.6934030575332937E-3</v>
      </c>
      <c r="V158" s="56">
        <f t="shared" ca="1" si="29"/>
        <v>-2.2787675916282835E-2</v>
      </c>
      <c r="W158" s="56" t="str">
        <f t="shared" ca="1" si="29"/>
        <v xml:space="preserve"> </v>
      </c>
      <c r="X158" s="56">
        <f t="shared" ca="1" si="29"/>
        <v>-2.8667169969366468E-2</v>
      </c>
      <c r="Y158" s="58">
        <f t="shared" ca="1" si="29"/>
        <v>-2.538910838506192E-2</v>
      </c>
    </row>
    <row r="159" spans="1:25" s="33" customFormat="1" x14ac:dyDescent="0.2">
      <c r="A159" s="20">
        <v>40268</v>
      </c>
      <c r="B159" s="63">
        <f t="shared" ca="1" si="28"/>
        <v>2.2365726291874166E-2</v>
      </c>
      <c r="C159" s="63">
        <f t="shared" ca="1" si="28"/>
        <v>9.8259966411631261E-3</v>
      </c>
      <c r="D159" s="34">
        <f t="shared" ca="1" si="28"/>
        <v>9.9508348289867321E-3</v>
      </c>
      <c r="E159" s="34">
        <f t="shared" ca="1" si="28"/>
        <v>3.6659626311495108E-2</v>
      </c>
      <c r="F159" s="34">
        <f t="shared" ca="1" si="28"/>
        <v>-6.2696329601559242E-3</v>
      </c>
      <c r="G159" s="53">
        <f t="shared" ca="1" si="28"/>
        <v>2.8208711332593506E-2</v>
      </c>
      <c r="H159" s="34">
        <f t="shared" ca="1" si="28"/>
        <v>-4.754446489975539E-2</v>
      </c>
      <c r="I159" s="34">
        <f t="shared" ca="1" si="28"/>
        <v>-7.6587157730478861E-4</v>
      </c>
      <c r="J159" s="64">
        <f t="shared" ca="1" si="28"/>
        <v>5.9572606852349441E-3</v>
      </c>
      <c r="K159" s="34">
        <f t="shared" ca="1" si="29"/>
        <v>-4.8525892006575422E-2</v>
      </c>
      <c r="L159" s="34">
        <f t="shared" ca="1" si="29"/>
        <v>-1</v>
      </c>
      <c r="M159" s="64">
        <f t="shared" ca="1" si="29"/>
        <v>-1</v>
      </c>
      <c r="N159" s="34">
        <f t="shared" ca="1" si="29"/>
        <v>1.4175793667819514E-2</v>
      </c>
      <c r="O159" s="55">
        <f t="shared" ca="1" si="29"/>
        <v>-0.19125425038379618</v>
      </c>
      <c r="P159" s="53">
        <f t="shared" ca="1" si="29"/>
        <v>1.3941552079143493E-2</v>
      </c>
      <c r="Q159" s="34">
        <f t="shared" ca="1" si="29"/>
        <v>3.2282013797467313E-2</v>
      </c>
      <c r="R159" s="34">
        <f t="shared" ca="1" si="29"/>
        <v>1.6596074146600692E-2</v>
      </c>
      <c r="S159" s="34">
        <f t="shared" ca="1" si="29"/>
        <v>1.6672163716131116E-2</v>
      </c>
      <c r="T159" s="34" t="str">
        <f t="shared" ca="1" si="29"/>
        <v xml:space="preserve"> </v>
      </c>
      <c r="U159" s="34">
        <f t="shared" ca="1" si="29"/>
        <v>1.4104566117799866E-2</v>
      </c>
      <c r="V159" s="34">
        <f t="shared" ca="1" si="29"/>
        <v>-3.2911501601524673E-3</v>
      </c>
      <c r="W159" s="34" t="str">
        <f t="shared" ca="1" si="29"/>
        <v xml:space="preserve"> </v>
      </c>
      <c r="X159" s="34">
        <f t="shared" ca="1" si="29"/>
        <v>-2.3563349104251619E-2</v>
      </c>
      <c r="Y159" s="55">
        <f t="shared" ca="1" si="29"/>
        <v>-1.0297768110788974E-2</v>
      </c>
    </row>
    <row r="160" spans="1:25" s="33" customFormat="1" x14ac:dyDescent="0.2">
      <c r="A160" s="20">
        <v>40359</v>
      </c>
      <c r="B160" s="63">
        <f t="shared" ca="1" si="28"/>
        <v>1.9086766398663135E-2</v>
      </c>
      <c r="C160" s="63">
        <f t="shared" ca="1" si="28"/>
        <v>4.8247974489536993E-3</v>
      </c>
      <c r="D160" s="34">
        <f t="shared" ca="1" si="28"/>
        <v>4.4140347606840269E-3</v>
      </c>
      <c r="E160" s="34">
        <f t="shared" ca="1" si="28"/>
        <v>3.6155446646547684E-2</v>
      </c>
      <c r="F160" s="34">
        <f t="shared" ca="1" si="28"/>
        <v>-1.0032487532120826E-2</v>
      </c>
      <c r="G160" s="53">
        <f t="shared" ca="1" si="28"/>
        <v>2.0661290165978397E-2</v>
      </c>
      <c r="H160" s="34">
        <f t="shared" ca="1" si="28"/>
        <v>-3.1675555618100426E-2</v>
      </c>
      <c r="I160" s="34">
        <f t="shared" ca="1" si="28"/>
        <v>-6.3313362159767017E-3</v>
      </c>
      <c r="J160" s="64">
        <f t="shared" ca="1" si="28"/>
        <v>5.5863293798172897E-3</v>
      </c>
      <c r="K160" s="34">
        <f t="shared" ca="1" si="29"/>
        <v>-2.0364350519173957E-2</v>
      </c>
      <c r="L160" s="34">
        <f t="shared" ca="1" si="29"/>
        <v>-1</v>
      </c>
      <c r="M160" s="64">
        <f t="shared" ca="1" si="29"/>
        <v>-1</v>
      </c>
      <c r="N160" s="34">
        <f t="shared" ca="1" si="29"/>
        <v>2.0999157617779041E-2</v>
      </c>
      <c r="O160" s="55">
        <f t="shared" ca="1" si="29"/>
        <v>-0.18182624622111165</v>
      </c>
      <c r="P160" s="53">
        <f t="shared" ca="1" si="29"/>
        <v>4.6577150076221319E-3</v>
      </c>
      <c r="Q160" s="34">
        <f t="shared" ca="1" si="29"/>
        <v>2.2111485125464903E-2</v>
      </c>
      <c r="R160" s="34">
        <f t="shared" ca="1" si="29"/>
        <v>1.0940361607797655E-2</v>
      </c>
      <c r="S160" s="34">
        <f t="shared" ca="1" si="29"/>
        <v>1.3103722555764863E-2</v>
      </c>
      <c r="T160" s="34" t="str">
        <f t="shared" ca="1" si="29"/>
        <v xml:space="preserve"> </v>
      </c>
      <c r="U160" s="34">
        <f t="shared" ca="1" si="29"/>
        <v>1.3505502935675429E-2</v>
      </c>
      <c r="V160" s="34">
        <f t="shared" ca="1" si="29"/>
        <v>-3.2576372187420599E-4</v>
      </c>
      <c r="W160" s="34" t="str">
        <f t="shared" ca="1" si="29"/>
        <v xml:space="preserve"> </v>
      </c>
      <c r="X160" s="34">
        <f t="shared" ca="1" si="29"/>
        <v>-1.8498535976527508E-2</v>
      </c>
      <c r="Y160" s="55">
        <f t="shared" ca="1" si="29"/>
        <v>-2.8395734958078789E-3</v>
      </c>
    </row>
    <row r="161" spans="1:25" s="33" customFormat="1" x14ac:dyDescent="0.2">
      <c r="A161" s="20">
        <v>40451</v>
      </c>
      <c r="B161" s="63">
        <f t="shared" ca="1" si="28"/>
        <v>1.9645678087408136E-2</v>
      </c>
      <c r="C161" s="63">
        <f t="shared" ca="1" si="28"/>
        <v>6.8592451665263621E-3</v>
      </c>
      <c r="D161" s="34">
        <f t="shared" ca="1" si="28"/>
        <v>5.531633942262415E-3</v>
      </c>
      <c r="E161" s="34">
        <f t="shared" ca="1" si="28"/>
        <v>3.1340780757199038E-2</v>
      </c>
      <c r="F161" s="34">
        <f t="shared" ca="1" si="28"/>
        <v>-2.9888825624218018E-3</v>
      </c>
      <c r="G161" s="53">
        <f t="shared" ca="1" si="28"/>
        <v>2.2988798808391886E-2</v>
      </c>
      <c r="H161" s="34">
        <f t="shared" ca="1" si="28"/>
        <v>-8.6782619713428932E-2</v>
      </c>
      <c r="I161" s="34">
        <f t="shared" ca="1" si="28"/>
        <v>-1.4478371259118661E-2</v>
      </c>
      <c r="J161" s="64">
        <f t="shared" ca="1" si="28"/>
        <v>5.4966875429365292E-3</v>
      </c>
      <c r="K161" s="34">
        <f t="shared" ca="1" si="29"/>
        <v>-9.2862438207270692E-3</v>
      </c>
      <c r="L161" s="34">
        <f t="shared" ca="1" si="29"/>
        <v>-1</v>
      </c>
      <c r="M161" s="64">
        <f t="shared" ca="1" si="29"/>
        <v>-1</v>
      </c>
      <c r="N161" s="34">
        <f t="shared" ca="1" si="29"/>
        <v>2.1174441821769641E-2</v>
      </c>
      <c r="O161" s="55">
        <f t="shared" ca="1" si="29"/>
        <v>-0.17310408427280344</v>
      </c>
      <c r="P161" s="53">
        <f t="shared" ca="1" si="29"/>
        <v>-6.0840252628914238E-3</v>
      </c>
      <c r="Q161" s="34">
        <f t="shared" ca="1" si="29"/>
        <v>2.2707217149697811E-2</v>
      </c>
      <c r="R161" s="34">
        <f t="shared" ca="1" si="29"/>
        <v>4.834911823404342E-3</v>
      </c>
      <c r="S161" s="34">
        <f t="shared" ca="1" si="29"/>
        <v>5.0342958320641618E-3</v>
      </c>
      <c r="T161" s="34" t="str">
        <f t="shared" ca="1" si="29"/>
        <v xml:space="preserve"> </v>
      </c>
      <c r="U161" s="34">
        <f t="shared" ca="1" si="29"/>
        <v>4.3588470261510803E-3</v>
      </c>
      <c r="V161" s="34">
        <f t="shared" ca="1" si="29"/>
        <v>7.8363413409661131E-3</v>
      </c>
      <c r="W161" s="34" t="str">
        <f t="shared" ca="1" si="29"/>
        <v xml:space="preserve"> </v>
      </c>
      <c r="X161" s="34">
        <f t="shared" ca="1" si="29"/>
        <v>-3.4169897599282129E-2</v>
      </c>
      <c r="Y161" s="55">
        <f t="shared" ca="1" si="29"/>
        <v>9.3471173114227923E-3</v>
      </c>
    </row>
    <row r="162" spans="1:25" s="33" customFormat="1" ht="12" thickBot="1" x14ac:dyDescent="0.25">
      <c r="A162" s="20">
        <v>40543</v>
      </c>
      <c r="B162" s="63">
        <f t="shared" ca="1" si="28"/>
        <v>2.2187658698946233E-2</v>
      </c>
      <c r="C162" s="63">
        <f t="shared" ca="1" si="28"/>
        <v>8.1943974613829518E-3</v>
      </c>
      <c r="D162" s="34">
        <f t="shared" ca="1" si="28"/>
        <v>5.2395441236559037E-3</v>
      </c>
      <c r="E162" s="34">
        <f t="shared" ca="1" si="28"/>
        <v>3.3773824623833049E-2</v>
      </c>
      <c r="F162" s="34">
        <f t="shared" ca="1" si="28"/>
        <v>4.468123025828552E-3</v>
      </c>
      <c r="G162" s="53">
        <f t="shared" ca="1" si="28"/>
        <v>1.7889653826794305E-2</v>
      </c>
      <c r="H162" s="34">
        <f t="shared" ca="1" si="28"/>
        <v>1.2093268466913942E-2</v>
      </c>
      <c r="I162" s="34">
        <f t="shared" ca="1" si="28"/>
        <v>-1.5138444591271671E-2</v>
      </c>
      <c r="J162" s="64">
        <f t="shared" ca="1" si="28"/>
        <v>-8.8225552578665711E-3</v>
      </c>
      <c r="K162" s="34">
        <f t="shared" ca="1" si="29"/>
        <v>-8.5880133478295484E-3</v>
      </c>
      <c r="L162" s="34">
        <f t="shared" ca="1" si="29"/>
        <v>-1</v>
      </c>
      <c r="M162" s="64">
        <f t="shared" ca="1" si="29"/>
        <v>-1</v>
      </c>
      <c r="N162" s="34">
        <f t="shared" ca="1" si="29"/>
        <v>2.3106379258417409E-2</v>
      </c>
      <c r="O162" s="55">
        <f t="shared" ca="1" si="29"/>
        <v>-7.9467350512292145E-2</v>
      </c>
      <c r="P162" s="53">
        <f t="shared" ca="1" si="29"/>
        <v>-0.10042260127377489</v>
      </c>
      <c r="Q162" s="34">
        <f t="shared" ca="1" si="29"/>
        <v>1.477054033223002E-2</v>
      </c>
      <c r="R162" s="34">
        <f t="shared" ca="1" si="29"/>
        <v>1.2029708796716942E-3</v>
      </c>
      <c r="S162" s="34">
        <f t="shared" ca="1" si="29"/>
        <v>-4.3140021607640522E-2</v>
      </c>
      <c r="T162" s="34" t="str">
        <f t="shared" ca="1" si="29"/>
        <v xml:space="preserve"> </v>
      </c>
      <c r="U162" s="34">
        <f t="shared" ca="1" si="29"/>
        <v>1.7596504691226755E-2</v>
      </c>
      <c r="V162" s="34">
        <f t="shared" ca="1" si="29"/>
        <v>-4.7951900509535239E-4</v>
      </c>
      <c r="W162" s="34" t="str">
        <f t="shared" ca="1" si="29"/>
        <v xml:space="preserve"> </v>
      </c>
      <c r="X162" s="34">
        <f t="shared" ca="1" si="29"/>
        <v>-8.8279739604555929E-2</v>
      </c>
      <c r="Y162" s="55">
        <f t="shared" ca="1" si="29"/>
        <v>-1.2328589537822343E-2</v>
      </c>
    </row>
    <row r="163" spans="1:25" s="33" customFormat="1" x14ac:dyDescent="0.2">
      <c r="A163" s="14">
        <v>40633</v>
      </c>
      <c r="B163" s="67">
        <f t="shared" ca="1" si="28"/>
        <v>2.1625232603983635E-2</v>
      </c>
      <c r="C163" s="67">
        <f t="shared" ca="1" si="28"/>
        <v>6.4444869233253321E-3</v>
      </c>
      <c r="D163" s="59">
        <f t="shared" ca="1" si="28"/>
        <v>2.8894024088130799E-3</v>
      </c>
      <c r="E163" s="59">
        <f t="shared" ca="1" si="28"/>
        <v>3.3429198669431281E-2</v>
      </c>
      <c r="F163" s="59">
        <f t="shared" ca="1" si="28"/>
        <v>-9.5700262727024255E-3</v>
      </c>
      <c r="G163" s="60">
        <f t="shared" ca="1" si="28"/>
        <v>1.1631921399982259E-2</v>
      </c>
      <c r="H163" s="59">
        <f t="shared" ca="1" si="28"/>
        <v>-2.7989261547754829E-2</v>
      </c>
      <c r="I163" s="59">
        <f t="shared" ca="1" si="28"/>
        <v>-3.8306724076819787E-3</v>
      </c>
      <c r="J163" s="68">
        <f t="shared" ca="1" si="28"/>
        <v>-7.4846167662636631E-3</v>
      </c>
      <c r="K163" s="59">
        <f t="shared" ca="1" si="29"/>
        <v>3.774378324285621E-3</v>
      </c>
      <c r="L163" s="59" t="str">
        <f t="shared" ca="1" si="29"/>
        <v xml:space="preserve"> </v>
      </c>
      <c r="M163" s="68" t="str">
        <f t="shared" ca="1" si="29"/>
        <v xml:space="preserve"> </v>
      </c>
      <c r="N163" s="59">
        <f t="shared" ca="1" si="29"/>
        <v>2.7080552183009532E-2</v>
      </c>
      <c r="O163" s="61">
        <f t="shared" ca="1" si="29"/>
        <v>-2.3361344241829785E-2</v>
      </c>
      <c r="P163" s="60">
        <f t="shared" ca="1" si="29"/>
        <v>5.8301658717281546E-2</v>
      </c>
      <c r="Q163" s="59">
        <f t="shared" ca="1" si="29"/>
        <v>2.5214263008513038E-2</v>
      </c>
      <c r="R163" s="59">
        <f t="shared" ca="1" si="29"/>
        <v>-8.0565875829420319E-3</v>
      </c>
      <c r="S163" s="59">
        <f t="shared" ca="1" si="29"/>
        <v>-1</v>
      </c>
      <c r="T163" s="59" t="str">
        <f t="shared" ca="1" si="29"/>
        <v xml:space="preserve"> </v>
      </c>
      <c r="U163" s="59">
        <f t="shared" ca="1" si="29"/>
        <v>1.2596657135452105E-2</v>
      </c>
      <c r="V163" s="59">
        <f t="shared" ca="1" si="29"/>
        <v>-1</v>
      </c>
      <c r="W163" s="59" t="str">
        <f t="shared" ca="1" si="29"/>
        <v xml:space="preserve"> </v>
      </c>
      <c r="X163" s="59">
        <f t="shared" ca="1" si="29"/>
        <v>-5.2282013292983542E-3</v>
      </c>
      <c r="Y163" s="61">
        <f t="shared" ca="1" si="29"/>
        <v>-7.4797937774842005E-3</v>
      </c>
    </row>
    <row r="164" spans="1:25" s="33" customFormat="1" x14ac:dyDescent="0.2">
      <c r="A164" s="20">
        <v>40724</v>
      </c>
      <c r="B164" s="63">
        <f t="shared" ca="1" si="28"/>
        <v>2.6295831679560955E-2</v>
      </c>
      <c r="C164" s="63">
        <f t="shared" ca="1" si="28"/>
        <v>1.1974291181784391E-2</v>
      </c>
      <c r="D164" s="34">
        <f t="shared" ca="1" si="28"/>
        <v>7.8431370570590797E-3</v>
      </c>
      <c r="E164" s="34">
        <f t="shared" ca="1" si="28"/>
        <v>3.3383789810437658E-2</v>
      </c>
      <c r="F164" s="34">
        <f t="shared" ca="1" si="28"/>
        <v>-1.4349461563258892E-3</v>
      </c>
      <c r="G164" s="53">
        <f t="shared" ca="1" si="28"/>
        <v>1.5002193022045418E-2</v>
      </c>
      <c r="H164" s="34">
        <f t="shared" ca="1" si="28"/>
        <v>-1.5368556368074771E-2</v>
      </c>
      <c r="I164" s="34">
        <f t="shared" ca="1" si="28"/>
        <v>-7.2709200271501295E-3</v>
      </c>
      <c r="J164" s="64">
        <f t="shared" ca="1" si="28"/>
        <v>5.1905331747392758E-4</v>
      </c>
      <c r="K164" s="34">
        <f t="shared" ca="1" si="29"/>
        <v>-1.4257454039690365E-2</v>
      </c>
      <c r="L164" s="34" t="str">
        <f t="shared" ca="1" si="29"/>
        <v xml:space="preserve"> </v>
      </c>
      <c r="M164" s="64" t="str">
        <f t="shared" ca="1" si="29"/>
        <v xml:space="preserve"> </v>
      </c>
      <c r="N164" s="34">
        <f t="shared" ca="1" si="29"/>
        <v>3.3581837252944613E-2</v>
      </c>
      <c r="O164" s="55">
        <f t="shared" ca="1" si="29"/>
        <v>-2.9959244857381218E-2</v>
      </c>
      <c r="P164" s="53">
        <f t="shared" ca="1" si="29"/>
        <v>5.5160811376214314E-2</v>
      </c>
      <c r="Q164" s="34">
        <f t="shared" ca="1" si="29"/>
        <v>2.7300508465026185E-2</v>
      </c>
      <c r="R164" s="34">
        <f t="shared" ca="1" si="29"/>
        <v>-9.8116498001808994E-3</v>
      </c>
      <c r="S164" s="34">
        <f t="shared" ca="1" si="29"/>
        <v>-1</v>
      </c>
      <c r="T164" s="34" t="str">
        <f t="shared" ca="1" si="29"/>
        <v xml:space="preserve"> </v>
      </c>
      <c r="U164" s="34">
        <f t="shared" ca="1" si="29"/>
        <v>1.0488699048939676E-2</v>
      </c>
      <c r="V164" s="34">
        <f t="shared" ca="1" si="29"/>
        <v>-1</v>
      </c>
      <c r="W164" s="34" t="str">
        <f t="shared" ca="1" si="29"/>
        <v xml:space="preserve"> </v>
      </c>
      <c r="X164" s="34">
        <f t="shared" ca="1" si="29"/>
        <v>-2.1323193614197766E-4</v>
      </c>
      <c r="Y164" s="55">
        <f t="shared" ca="1" si="29"/>
        <v>-1.8254302814637469E-2</v>
      </c>
    </row>
    <row r="165" spans="1:25" s="33" customFormat="1" x14ac:dyDescent="0.2">
      <c r="A165" s="20">
        <v>40816</v>
      </c>
      <c r="B165" s="63">
        <f t="shared" ca="1" si="28"/>
        <v>2.2204953311530717E-2</v>
      </c>
      <c r="C165" s="63">
        <f t="shared" ca="1" si="28"/>
        <v>6.2476700956135556E-3</v>
      </c>
      <c r="D165" s="34">
        <f t="shared" ca="1" si="28"/>
        <v>2.8173374625135583E-3</v>
      </c>
      <c r="E165" s="34">
        <f t="shared" ca="1" si="28"/>
        <v>3.2986182694838106E-2</v>
      </c>
      <c r="F165" s="34">
        <f t="shared" ca="1" si="28"/>
        <v>-5.4316385876808093E-3</v>
      </c>
      <c r="G165" s="53">
        <f t="shared" ca="1" si="28"/>
        <v>9.8694430761609997E-3</v>
      </c>
      <c r="H165" s="34">
        <f t="shared" ca="1" si="28"/>
        <v>-1.2862978567156902E-2</v>
      </c>
      <c r="I165" s="34">
        <f t="shared" ca="1" si="28"/>
        <v>-1.2660797658812006E-2</v>
      </c>
      <c r="J165" s="64">
        <f t="shared" ca="1" si="28"/>
        <v>-1.2480061855162594E-2</v>
      </c>
      <c r="K165" s="34">
        <f t="shared" ca="1" si="29"/>
        <v>-9.6632818045153668E-3</v>
      </c>
      <c r="L165" s="34" t="str">
        <f t="shared" ca="1" si="29"/>
        <v xml:space="preserve"> </v>
      </c>
      <c r="M165" s="64" t="str">
        <f t="shared" ca="1" si="29"/>
        <v xml:space="preserve"> </v>
      </c>
      <c r="N165" s="34">
        <f t="shared" ca="1" si="29"/>
        <v>3.0146883800150182E-2</v>
      </c>
      <c r="O165" s="55">
        <f t="shared" ca="1" si="29"/>
        <v>-5.2397843147409251E-3</v>
      </c>
      <c r="P165" s="53">
        <f t="shared" ca="1" si="29"/>
        <v>3.7110033418137789E-2</v>
      </c>
      <c r="Q165" s="34">
        <f t="shared" ca="1" si="29"/>
        <v>1.9546901824815999E-2</v>
      </c>
      <c r="R165" s="34">
        <f t="shared" ca="1" si="29"/>
        <v>-6.6616458416877133E-3</v>
      </c>
      <c r="S165" s="34">
        <f t="shared" ca="1" si="29"/>
        <v>-1</v>
      </c>
      <c r="T165" s="34" t="str">
        <f t="shared" ca="1" si="29"/>
        <v xml:space="preserve"> </v>
      </c>
      <c r="U165" s="34">
        <f t="shared" ca="1" si="29"/>
        <v>1.7362851663833556E-2</v>
      </c>
      <c r="V165" s="34">
        <f t="shared" ca="1" si="29"/>
        <v>-1</v>
      </c>
      <c r="W165" s="34" t="str">
        <f t="shared" ca="1" si="29"/>
        <v xml:space="preserve"> </v>
      </c>
      <c r="X165" s="34">
        <f t="shared" ca="1" si="29"/>
        <v>7.5598571641313228E-3</v>
      </c>
      <c r="Y165" s="55">
        <f t="shared" ca="1" si="29"/>
        <v>-3.6080940850233389E-2</v>
      </c>
    </row>
    <row r="166" spans="1:25" s="33" customFormat="1" ht="12" thickBot="1" x14ac:dyDescent="0.25">
      <c r="A166" s="26">
        <v>40908</v>
      </c>
      <c r="B166" s="65">
        <f t="shared" ca="1" si="28"/>
        <v>2.3020982594227801E-2</v>
      </c>
      <c r="C166" s="65">
        <f t="shared" ca="1" si="28"/>
        <v>9.7399012347332281E-3</v>
      </c>
      <c r="D166" s="56">
        <f t="shared" ca="1" si="28"/>
        <v>7.3363137365918263E-3</v>
      </c>
      <c r="E166" s="56">
        <f t="shared" ca="1" si="28"/>
        <v>3.1524395984779296E-2</v>
      </c>
      <c r="F166" s="56">
        <f t="shared" ca="1" si="28"/>
        <v>-3.4345062242679969E-3</v>
      </c>
      <c r="G166" s="57">
        <f t="shared" ca="1" si="28"/>
        <v>1.4744932398997213E-2</v>
      </c>
      <c r="H166" s="56">
        <f t="shared" ca="1" si="28"/>
        <v>8.6861968865729056E-2</v>
      </c>
      <c r="I166" s="56">
        <f t="shared" ca="1" si="28"/>
        <v>-1.0924825730026066E-2</v>
      </c>
      <c r="J166" s="66">
        <f t="shared" ca="1" si="28"/>
        <v>-1.1538845310664403E-2</v>
      </c>
      <c r="K166" s="56">
        <f t="shared" ca="1" si="29"/>
        <v>-5.3218533617852559E-3</v>
      </c>
      <c r="L166" s="56" t="str">
        <f t="shared" ca="1" si="29"/>
        <v xml:space="preserve"> </v>
      </c>
      <c r="M166" s="66" t="str">
        <f t="shared" ca="1" si="29"/>
        <v xml:space="preserve"> </v>
      </c>
      <c r="N166" s="56">
        <f t="shared" ca="1" si="29"/>
        <v>2.7297038709155563E-2</v>
      </c>
      <c r="O166" s="58">
        <f t="shared" ca="1" si="29"/>
        <v>5.8883625404013706E-3</v>
      </c>
      <c r="P166" s="57">
        <f t="shared" ca="1" si="29"/>
        <v>0.13382516017064372</v>
      </c>
      <c r="Q166" s="56">
        <f t="shared" ca="1" si="29"/>
        <v>2.9760735469984034E-2</v>
      </c>
      <c r="R166" s="56">
        <f t="shared" ca="1" si="29"/>
        <v>-2.1207140856686069E-3</v>
      </c>
      <c r="S166" s="56">
        <f t="shared" ca="1" si="29"/>
        <v>-1</v>
      </c>
      <c r="T166" s="56" t="str">
        <f t="shared" ca="1" si="29"/>
        <v xml:space="preserve"> </v>
      </c>
      <c r="U166" s="56">
        <f t="shared" ca="1" si="29"/>
        <v>2.2524997672330072E-2</v>
      </c>
      <c r="V166" s="56">
        <f t="shared" ca="1" si="29"/>
        <v>-1</v>
      </c>
      <c r="W166" s="56" t="str">
        <f t="shared" ca="1" si="29"/>
        <v xml:space="preserve"> </v>
      </c>
      <c r="X166" s="56">
        <f t="shared" ca="1" si="29"/>
        <v>9.1418658858629431E-2</v>
      </c>
      <c r="Y166" s="58">
        <f t="shared" ca="1" si="29"/>
        <v>-1.1504818693992114E-2</v>
      </c>
    </row>
    <row r="167" spans="1:25" s="33" customFormat="1" x14ac:dyDescent="0.2">
      <c r="A167" s="14">
        <v>40999</v>
      </c>
      <c r="B167" s="67">
        <f t="shared" ca="1" si="28"/>
        <v>2.201515778373575E-2</v>
      </c>
      <c r="C167" s="67">
        <f t="shared" ca="1" si="28"/>
        <v>6.6749850787113374E-3</v>
      </c>
      <c r="D167" s="59">
        <f t="shared" ca="1" si="28"/>
        <v>4.7586561839052521E-3</v>
      </c>
      <c r="E167" s="59">
        <f t="shared" ca="1" si="28"/>
        <v>3.4664942852715042E-2</v>
      </c>
      <c r="F167" s="59">
        <f t="shared" ca="1" si="28"/>
        <v>-4.5979566586953347E-3</v>
      </c>
      <c r="G167" s="60">
        <f t="shared" ca="1" si="28"/>
        <v>1.4152641646012931E-2</v>
      </c>
      <c r="H167" s="59">
        <f t="shared" ca="1" si="28"/>
        <v>9.4170797949715279E-3</v>
      </c>
      <c r="I167" s="59">
        <f t="shared" ca="1" si="28"/>
        <v>-1.064272992755988E-2</v>
      </c>
      <c r="J167" s="68">
        <f t="shared" ca="1" si="28"/>
        <v>-2.1676995985326797E-2</v>
      </c>
      <c r="K167" s="59">
        <f t="shared" ca="1" si="29"/>
        <v>-5.3480554803675417E-4</v>
      </c>
      <c r="L167" s="59" t="str">
        <f t="shared" ca="1" si="29"/>
        <v xml:space="preserve"> </v>
      </c>
      <c r="M167" s="68" t="str">
        <f t="shared" ca="1" si="29"/>
        <v xml:space="preserve"> </v>
      </c>
      <c r="N167" s="59">
        <f t="shared" ca="1" si="29"/>
        <v>3.3381849400945462E-2</v>
      </c>
      <c r="O167" s="61">
        <f t="shared" ca="1" si="29"/>
        <v>1.1415079296102748E-2</v>
      </c>
      <c r="P167" s="60">
        <f t="shared" ca="1" si="29"/>
        <v>2.0369657206971148E-3</v>
      </c>
      <c r="Q167" s="59">
        <f t="shared" ca="1" si="29"/>
        <v>3.4835675345084027E-2</v>
      </c>
      <c r="R167" s="59">
        <f t="shared" ca="1" si="29"/>
        <v>8.6792259329384613E-3</v>
      </c>
      <c r="S167" s="59" t="str">
        <f t="shared" ca="1" si="29"/>
        <v xml:space="preserve"> </v>
      </c>
      <c r="T167" s="59" t="str">
        <f t="shared" ca="1" si="29"/>
        <v xml:space="preserve"> </v>
      </c>
      <c r="U167" s="59">
        <f t="shared" ca="1" si="29"/>
        <v>2.5363811844880235E-2</v>
      </c>
      <c r="V167" s="59" t="str">
        <f t="shared" ca="1" si="29"/>
        <v xml:space="preserve"> </v>
      </c>
      <c r="W167" s="59" t="str">
        <f t="shared" ca="1" si="29"/>
        <v xml:space="preserve"> </v>
      </c>
      <c r="X167" s="59">
        <f t="shared" ca="1" si="29"/>
        <v>2.3861365888897534E-3</v>
      </c>
      <c r="Y167" s="61">
        <f t="shared" ca="1" si="29"/>
        <v>-2.2090198053212218E-2</v>
      </c>
    </row>
    <row r="168" spans="1:25" s="33" customFormat="1" x14ac:dyDescent="0.2">
      <c r="A168" s="20">
        <v>41090</v>
      </c>
      <c r="B168" s="63">
        <f t="shared" ca="1" si="28"/>
        <v>1.8534325388569917E-2</v>
      </c>
      <c r="C168" s="63">
        <f t="shared" ca="1" si="28"/>
        <v>7.3474342540096327E-3</v>
      </c>
      <c r="D168" s="34">
        <f t="shared" ca="1" si="28"/>
        <v>6.7116137587233116E-3</v>
      </c>
      <c r="E168" s="34">
        <f t="shared" ca="1" si="28"/>
        <v>2.6218933043416381E-2</v>
      </c>
      <c r="F168" s="34">
        <f t="shared" ca="1" si="28"/>
        <v>-9.7110617231210838E-3</v>
      </c>
      <c r="G168" s="53">
        <f t="shared" ca="1" si="28"/>
        <v>1.3916736848393008E-2</v>
      </c>
      <c r="H168" s="34">
        <f t="shared" ca="1" si="28"/>
        <v>2.2448188286943171E-3</v>
      </c>
      <c r="I168" s="34">
        <f t="shared" ca="1" si="28"/>
        <v>-1.0781235390014743E-2</v>
      </c>
      <c r="J168" s="64">
        <f t="shared" ca="1" si="28"/>
        <v>-5.4516125155905648E-3</v>
      </c>
      <c r="K168" s="34">
        <f t="shared" ca="1" si="29"/>
        <v>-1.126770246848785E-2</v>
      </c>
      <c r="L168" s="34" t="str">
        <f t="shared" ca="1" si="29"/>
        <v xml:space="preserve"> </v>
      </c>
      <c r="M168" s="64" t="str">
        <f t="shared" ca="1" si="29"/>
        <v xml:space="preserve"> </v>
      </c>
      <c r="N168" s="34">
        <f t="shared" ca="1" si="29"/>
        <v>2.4403131157880287E-2</v>
      </c>
      <c r="O168" s="55">
        <f t="shared" ca="1" si="29"/>
        <v>1.118801721554763E-2</v>
      </c>
      <c r="P168" s="53">
        <f t="shared" ca="1" si="29"/>
        <v>-1.3285033475310848E-2</v>
      </c>
      <c r="Q168" s="34">
        <f t="shared" ca="1" si="29"/>
        <v>2.0091028407756006E-2</v>
      </c>
      <c r="R168" s="34">
        <f t="shared" ca="1" si="29"/>
        <v>-6.3278329788579724E-3</v>
      </c>
      <c r="S168" s="34" t="str">
        <f t="shared" ca="1" si="29"/>
        <v xml:space="preserve"> </v>
      </c>
      <c r="T168" s="34" t="str">
        <f t="shared" ca="1" si="29"/>
        <v xml:space="preserve"> </v>
      </c>
      <c r="U168" s="34">
        <f t="shared" ca="1" si="29"/>
        <v>2.8206872191013144E-2</v>
      </c>
      <c r="V168" s="34" t="str">
        <f t="shared" ca="1" si="29"/>
        <v xml:space="preserve"> </v>
      </c>
      <c r="W168" s="34" t="str">
        <f t="shared" ca="1" si="29"/>
        <v xml:space="preserve"> </v>
      </c>
      <c r="X168" s="34">
        <f t="shared" ca="1" si="29"/>
        <v>-1.1407035177099067E-2</v>
      </c>
      <c r="Y168" s="55">
        <f t="shared" ca="1" si="29"/>
        <v>-3.1210328466028447E-2</v>
      </c>
    </row>
    <row r="169" spans="1:25" s="33" customFormat="1" x14ac:dyDescent="0.2">
      <c r="A169" s="20">
        <v>41182</v>
      </c>
      <c r="B169" s="63">
        <f t="shared" ca="1" si="28"/>
        <v>1.5740615677062086E-2</v>
      </c>
      <c r="C169" s="63">
        <f t="shared" ca="1" si="28"/>
        <v>4.7349027097665086E-4</v>
      </c>
      <c r="D169" s="34">
        <f t="shared" ca="1" si="28"/>
        <v>-3.1063296391498074E-4</v>
      </c>
      <c r="E169" s="34">
        <f t="shared" ca="1" si="28"/>
        <v>2.9456391727254116E-2</v>
      </c>
      <c r="F169" s="34">
        <f t="shared" ca="1" si="28"/>
        <v>-1.2510487597363618E-2</v>
      </c>
      <c r="G169" s="53">
        <f t="shared" ca="1" si="28"/>
        <v>5.6843791674960897E-3</v>
      </c>
      <c r="H169" s="34">
        <f t="shared" ca="1" si="28"/>
        <v>7.1262932146294311E-2</v>
      </c>
      <c r="I169" s="34">
        <f t="shared" ca="1" si="28"/>
        <v>-5.6235595835504304E-3</v>
      </c>
      <c r="J169" s="64">
        <f t="shared" ca="1" si="28"/>
        <v>-1.3985874118148112E-2</v>
      </c>
      <c r="K169" s="34">
        <f t="shared" ca="1" si="29"/>
        <v>-5.9520984887855288E-3</v>
      </c>
      <c r="L169" s="34" t="str">
        <f t="shared" ca="1" si="29"/>
        <v xml:space="preserve"> </v>
      </c>
      <c r="M169" s="64" t="str">
        <f t="shared" ca="1" si="29"/>
        <v xml:space="preserve"> </v>
      </c>
      <c r="N169" s="34">
        <f t="shared" ca="1" si="29"/>
        <v>2.8118050676833484E-2</v>
      </c>
      <c r="O169" s="55">
        <f t="shared" ca="1" si="29"/>
        <v>2.7847701542269121E-2</v>
      </c>
      <c r="P169" s="53">
        <f t="shared" ca="1" si="29"/>
        <v>-8.5685465697312724E-3</v>
      </c>
      <c r="Q169" s="34">
        <f t="shared" ca="1" si="29"/>
        <v>2.0134036262294597E-2</v>
      </c>
      <c r="R169" s="34">
        <f t="shared" ca="1" si="29"/>
        <v>-4.7098812977538485E-3</v>
      </c>
      <c r="S169" s="34" t="str">
        <f t="shared" ca="1" si="29"/>
        <v xml:space="preserve"> </v>
      </c>
      <c r="T169" s="34" t="str">
        <f t="shared" ca="1" si="29"/>
        <v xml:space="preserve"> </v>
      </c>
      <c r="U169" s="34">
        <f t="shared" ca="1" si="29"/>
        <v>3.6849026547254304E-2</v>
      </c>
      <c r="V169" s="34" t="str">
        <f t="shared" ca="1" si="29"/>
        <v xml:space="preserve"> </v>
      </c>
      <c r="W169" s="34" t="str">
        <f t="shared" ca="1" si="29"/>
        <v xml:space="preserve"> </v>
      </c>
      <c r="X169" s="34">
        <f t="shared" ca="1" si="29"/>
        <v>-3.9297024960656124E-3</v>
      </c>
      <c r="Y169" s="55">
        <f t="shared" ca="1" si="29"/>
        <v>-7.2093326402690172E-3</v>
      </c>
    </row>
    <row r="170" spans="1:25" s="33" customFormat="1" ht="12" thickBot="1" x14ac:dyDescent="0.25">
      <c r="A170" s="26">
        <v>41274</v>
      </c>
      <c r="B170" s="65">
        <f t="shared" ca="1" si="28"/>
        <v>1.6043106878238955E-2</v>
      </c>
      <c r="C170" s="65">
        <f t="shared" ca="1" si="28"/>
        <v>1.6212588759447755E-3</v>
      </c>
      <c r="D170" s="56">
        <f t="shared" ca="1" si="28"/>
        <v>1.961712778086655E-3</v>
      </c>
      <c r="E170" s="56">
        <f t="shared" ca="1" si="28"/>
        <v>2.8099815900772818E-2</v>
      </c>
      <c r="F170" s="56">
        <f t="shared" ca="1" si="28"/>
        <v>-1.50465256781529E-2</v>
      </c>
      <c r="G170" s="57">
        <f t="shared" ca="1" si="28"/>
        <v>6.5352399137619255E-3</v>
      </c>
      <c r="H170" s="56">
        <f t="shared" ca="1" si="28"/>
        <v>-4.5441455820490306E-2</v>
      </c>
      <c r="I170" s="56">
        <f t="shared" ca="1" si="28"/>
        <v>-2.5525009899897144E-3</v>
      </c>
      <c r="J170" s="66">
        <f t="shared" ca="1" si="28"/>
        <v>-1.1857202933521771E-2</v>
      </c>
      <c r="K170" s="56">
        <f t="shared" ca="1" si="29"/>
        <v>-9.9706145518864142E-3</v>
      </c>
      <c r="L170" s="56" t="str">
        <f t="shared" ca="1" si="29"/>
        <v xml:space="preserve"> </v>
      </c>
      <c r="M170" s="66" t="str">
        <f t="shared" ca="1" si="29"/>
        <v xml:space="preserve"> </v>
      </c>
      <c r="N170" s="56">
        <f t="shared" ca="1" si="29"/>
        <v>2.596408801810024E-2</v>
      </c>
      <c r="O170" s="58">
        <f t="shared" ca="1" si="29"/>
        <v>6.1625282649560242E-2</v>
      </c>
      <c r="P170" s="57">
        <f t="shared" ca="1" si="29"/>
        <v>4.8620030146793169E-3</v>
      </c>
      <c r="Q170" s="56">
        <f t="shared" ca="1" si="29"/>
        <v>1.4123258622291246E-2</v>
      </c>
      <c r="R170" s="56">
        <f t="shared" ca="1" si="29"/>
        <v>-7.8846122818645448E-3</v>
      </c>
      <c r="S170" s="56" t="str">
        <f t="shared" ca="1" si="29"/>
        <v xml:space="preserve"> </v>
      </c>
      <c r="T170" s="56" t="str">
        <f t="shared" ca="1" si="29"/>
        <v xml:space="preserve"> </v>
      </c>
      <c r="U170" s="56">
        <f t="shared" ca="1" si="29"/>
        <v>2.539233630470239E-2</v>
      </c>
      <c r="V170" s="56" t="str">
        <f t="shared" ca="1" si="29"/>
        <v xml:space="preserve"> </v>
      </c>
      <c r="W170" s="56" t="str">
        <f t="shared" ca="1" si="29"/>
        <v xml:space="preserve"> </v>
      </c>
      <c r="X170" s="56">
        <f t="shared" ca="1" si="29"/>
        <v>-1.1056498566340056E-2</v>
      </c>
      <c r="Y170" s="58">
        <f t="shared" ca="1" si="29"/>
        <v>-1.2679295450903627E-3</v>
      </c>
    </row>
    <row r="171" spans="1:25" s="33" customFormat="1" x14ac:dyDescent="0.2">
      <c r="A171" s="14">
        <v>41364</v>
      </c>
      <c r="B171" s="67">
        <f t="shared" ref="B171:J186" ca="1" si="30">IF(IF(OR(B41="",B37=0),NA(),B41/B37-1)&gt;1.5,NA(),B41/B37-1)</f>
        <v>7.7774493032138903E-3</v>
      </c>
      <c r="C171" s="67">
        <f t="shared" ca="1" si="30"/>
        <v>-6.4218702674626593E-3</v>
      </c>
      <c r="D171" s="59">
        <f t="shared" ca="1" si="30"/>
        <v>-6.4315691724119439E-3</v>
      </c>
      <c r="E171" s="59">
        <f t="shared" ca="1" si="30"/>
        <v>1.6237171676334983E-2</v>
      </c>
      <c r="F171" s="59">
        <f t="shared" ca="1" si="30"/>
        <v>-2.1249218898043654E-2</v>
      </c>
      <c r="G171" s="60">
        <f t="shared" ca="1" si="30"/>
        <v>-2.2752017904195121E-3</v>
      </c>
      <c r="H171" s="59">
        <f t="shared" ca="1" si="30"/>
        <v>2.869984835043593E-2</v>
      </c>
      <c r="I171" s="59">
        <f t="shared" ca="1" si="30"/>
        <v>-3.1437977057390487E-2</v>
      </c>
      <c r="J171" s="68">
        <f t="shared" ca="1" si="30"/>
        <v>-1.1301552175040697E-2</v>
      </c>
      <c r="K171" s="59">
        <f t="shared" ca="1" si="29"/>
        <v>-3.3469603813745419E-2</v>
      </c>
      <c r="L171" s="59" t="str">
        <f t="shared" ca="1" si="29"/>
        <v xml:space="preserve"> </v>
      </c>
      <c r="M171" s="68" t="str">
        <f t="shared" ca="1" si="29"/>
        <v xml:space="preserve"> </v>
      </c>
      <c r="N171" s="59">
        <f t="shared" ca="1" si="29"/>
        <v>1.4758632072632283E-2</v>
      </c>
      <c r="O171" s="61">
        <f t="shared" ca="1" si="29"/>
        <v>3.8352332820210444E-2</v>
      </c>
      <c r="P171" s="60">
        <f t="shared" ca="1" si="29"/>
        <v>-0.48361948487903106</v>
      </c>
      <c r="Q171" s="59">
        <f t="shared" ca="1" si="29"/>
        <v>-8.4099407711532015E-3</v>
      </c>
      <c r="R171" s="59">
        <f t="shared" ca="1" si="29"/>
        <v>-2.0171325869707379E-2</v>
      </c>
      <c r="S171" s="59" t="str">
        <f t="shared" ca="1" si="29"/>
        <v xml:space="preserve"> </v>
      </c>
      <c r="T171" s="59" t="str">
        <f t="shared" ca="1" si="29"/>
        <v xml:space="preserve"> </v>
      </c>
      <c r="U171" s="59">
        <f t="shared" ca="1" si="29"/>
        <v>8.8115081038753207E-3</v>
      </c>
      <c r="V171" s="59" t="str">
        <f t="shared" ca="1" si="29"/>
        <v xml:space="preserve"> </v>
      </c>
      <c r="W171" s="59" t="str">
        <f t="shared" ca="1" si="29"/>
        <v xml:space="preserve"> </v>
      </c>
      <c r="X171" s="59">
        <f t="shared" ca="1" si="29"/>
        <v>-2.0446587372878522E-2</v>
      </c>
      <c r="Y171" s="61">
        <f t="shared" ca="1" si="29"/>
        <v>-3.823294831203361E-4</v>
      </c>
    </row>
    <row r="172" spans="1:25" s="33" customFormat="1" x14ac:dyDescent="0.2">
      <c r="A172" s="20">
        <v>41455</v>
      </c>
      <c r="B172" s="63">
        <f t="shared" ca="1" si="30"/>
        <v>6.187253848193297E-4</v>
      </c>
      <c r="C172" s="63">
        <f t="shared" ca="1" si="30"/>
        <v>-1.5901690142772096E-2</v>
      </c>
      <c r="D172" s="34">
        <f t="shared" ca="1" si="30"/>
        <v>-1.5775607739685227E-2</v>
      </c>
      <c r="E172" s="34">
        <f t="shared" ca="1" si="30"/>
        <v>1.46137764369354E-2</v>
      </c>
      <c r="F172" s="34">
        <f t="shared" ca="1" si="30"/>
        <v>-2.6998252330163841E-2</v>
      </c>
      <c r="G172" s="53">
        <f t="shared" ca="1" si="30"/>
        <v>-1.0105484104683704E-2</v>
      </c>
      <c r="H172" s="34">
        <f t="shared" ca="1" si="30"/>
        <v>-2.1857629688008862E-2</v>
      </c>
      <c r="I172" s="34">
        <f t="shared" ca="1" si="30"/>
        <v>-2.6513682276336437E-2</v>
      </c>
      <c r="J172" s="64">
        <f t="shared" ca="1" si="30"/>
        <v>-3.7540040091549431E-2</v>
      </c>
      <c r="K172" s="34">
        <f t="shared" ca="1" si="29"/>
        <v>-2.0160700694541012E-2</v>
      </c>
      <c r="L172" s="34" t="str">
        <f t="shared" ca="1" si="29"/>
        <v xml:space="preserve"> </v>
      </c>
      <c r="M172" s="64" t="str">
        <f t="shared" ca="1" si="29"/>
        <v xml:space="preserve"> </v>
      </c>
      <c r="N172" s="34">
        <f t="shared" ca="1" si="29"/>
        <v>1.3483355713457934E-2</v>
      </c>
      <c r="O172" s="55">
        <f t="shared" ca="1" si="29"/>
        <v>6.6538728406760228E-2</v>
      </c>
      <c r="P172" s="53">
        <f t="shared" ca="1" si="29"/>
        <v>-0.51301354267690624</v>
      </c>
      <c r="Q172" s="34">
        <f t="shared" ca="1" si="29"/>
        <v>-4.7924417270743813E-3</v>
      </c>
      <c r="R172" s="34">
        <f t="shared" ca="1" si="29"/>
        <v>-4.017932576153016E-3</v>
      </c>
      <c r="S172" s="34" t="str">
        <f t="shared" ca="1" si="29"/>
        <v xml:space="preserve"> </v>
      </c>
      <c r="T172" s="34" t="str">
        <f t="shared" ca="1" si="29"/>
        <v xml:space="preserve"> </v>
      </c>
      <c r="U172" s="34">
        <f t="shared" ca="1" si="29"/>
        <v>-9.6045099130159794E-4</v>
      </c>
      <c r="V172" s="34" t="str">
        <f t="shared" ca="1" si="29"/>
        <v xml:space="preserve"> </v>
      </c>
      <c r="W172" s="34" t="str">
        <f t="shared" ca="1" si="29"/>
        <v xml:space="preserve"> </v>
      </c>
      <c r="X172" s="34">
        <f t="shared" ca="1" si="29"/>
        <v>0.18573732533047593</v>
      </c>
      <c r="Y172" s="55">
        <f t="shared" ca="1" si="29"/>
        <v>4.3532833857129472E-2</v>
      </c>
    </row>
    <row r="173" spans="1:25" s="33" customFormat="1" x14ac:dyDescent="0.2">
      <c r="A173" s="20">
        <v>41547</v>
      </c>
      <c r="B173" s="63">
        <f t="shared" ca="1" si="30"/>
        <v>2.3897545628674965E-3</v>
      </c>
      <c r="C173" s="63">
        <f t="shared" ca="1" si="30"/>
        <v>-8.9569507901492429E-3</v>
      </c>
      <c r="D173" s="34">
        <f t="shared" ca="1" si="30"/>
        <v>-7.825106348558486E-3</v>
      </c>
      <c r="E173" s="34">
        <f t="shared" ca="1" si="30"/>
        <v>8.8300352003272131E-3</v>
      </c>
      <c r="F173" s="34">
        <f t="shared" ca="1" si="30"/>
        <v>-2.861863972981471E-2</v>
      </c>
      <c r="G173" s="53">
        <f t="shared" ca="1" si="30"/>
        <v>-3.8463065901762628E-3</v>
      </c>
      <c r="H173" s="34">
        <f t="shared" ca="1" si="30"/>
        <v>-2.8234619093694069E-2</v>
      </c>
      <c r="I173" s="34">
        <f t="shared" ca="1" si="30"/>
        <v>-2.4205423116988811E-2</v>
      </c>
      <c r="J173" s="64">
        <f t="shared" ca="1" si="30"/>
        <v>-4.2209780905348326E-2</v>
      </c>
      <c r="K173" s="34">
        <f t="shared" ca="1" si="29"/>
        <v>-2.9625461688995824E-2</v>
      </c>
      <c r="L173" s="34" t="str">
        <f t="shared" ca="1" si="29"/>
        <v xml:space="preserve"> </v>
      </c>
      <c r="M173" s="64" t="str">
        <f t="shared" ca="1" si="29"/>
        <v xml:space="preserve"> </v>
      </c>
      <c r="N173" s="34">
        <f t="shared" ca="1" si="29"/>
        <v>7.6827914169355083E-3</v>
      </c>
      <c r="O173" s="55">
        <f t="shared" ca="1" si="29"/>
        <v>1.4453193651084995E-2</v>
      </c>
      <c r="P173" s="53">
        <f t="shared" ca="1" si="29"/>
        <v>0.3839214446749788</v>
      </c>
      <c r="Q173" s="34">
        <f t="shared" ca="1" si="29"/>
        <v>5.2692854901588149E-3</v>
      </c>
      <c r="R173" s="34">
        <f t="shared" ca="1" si="29"/>
        <v>-9.3113827476644095E-3</v>
      </c>
      <c r="S173" s="34" t="str">
        <f t="shared" ca="1" si="29"/>
        <v xml:space="preserve"> </v>
      </c>
      <c r="T173" s="34" t="str">
        <f t="shared" ca="1" si="29"/>
        <v xml:space="preserve"> </v>
      </c>
      <c r="U173" s="34">
        <f t="shared" ca="1" si="29"/>
        <v>-2.7814412129911759E-3</v>
      </c>
      <c r="V173" s="34" t="str">
        <f t="shared" ca="1" si="29"/>
        <v xml:space="preserve"> </v>
      </c>
      <c r="W173" s="34" t="str">
        <f t="shared" ca="1" si="29"/>
        <v xml:space="preserve"> </v>
      </c>
      <c r="X173" s="34">
        <f t="shared" ca="1" si="29"/>
        <v>-0.46561803808038138</v>
      </c>
      <c r="Y173" s="55">
        <f t="shared" ca="1" si="29"/>
        <v>3.4370761556996365E-2</v>
      </c>
    </row>
    <row r="174" spans="1:25" s="33" customFormat="1" ht="12" thickBot="1" x14ac:dyDescent="0.25">
      <c r="A174" s="26">
        <v>41639</v>
      </c>
      <c r="B174" s="65">
        <f t="shared" ca="1" si="30"/>
        <v>-4.670978803559489E-3</v>
      </c>
      <c r="C174" s="65">
        <f t="shared" ca="1" si="30"/>
        <v>-2.0410909698475144E-2</v>
      </c>
      <c r="D174" s="56">
        <f t="shared" ca="1" si="30"/>
        <v>-2.0360154754623827E-2</v>
      </c>
      <c r="E174" s="56">
        <f t="shared" ca="1" si="30"/>
        <v>8.8816156812456803E-3</v>
      </c>
      <c r="F174" s="56">
        <f t="shared" ca="1" si="30"/>
        <v>-2.8454982505771942E-2</v>
      </c>
      <c r="G174" s="57">
        <f t="shared" ca="1" si="30"/>
        <v>-1.4451950734077124E-2</v>
      </c>
      <c r="H174" s="56">
        <f t="shared" ca="1" si="30"/>
        <v>-0.10777782623363164</v>
      </c>
      <c r="I174" s="56">
        <f t="shared" ca="1" si="30"/>
        <v>-3.3151919922497552E-2</v>
      </c>
      <c r="J174" s="66">
        <f t="shared" ca="1" si="30"/>
        <v>-4.3769630964946127E-2</v>
      </c>
      <c r="K174" s="56">
        <f t="shared" ref="K174:Y189" ca="1" si="31">IF(IF(OR(K44=" ",K40=0,K40 = " ")," ",K44/K40-1)&gt;1.5," ",K44/K40-1)</f>
        <v>-3.0420103044039859E-2</v>
      </c>
      <c r="L174" s="56" t="str">
        <f t="shared" ca="1" si="31"/>
        <v xml:space="preserve"> </v>
      </c>
      <c r="M174" s="66" t="str">
        <f t="shared" ca="1" si="31"/>
        <v xml:space="preserve"> </v>
      </c>
      <c r="N174" s="56">
        <f t="shared" ca="1" si="31"/>
        <v>7.4607926364971267E-3</v>
      </c>
      <c r="O174" s="58">
        <f t="shared" ca="1" si="31"/>
        <v>4.1501267701603117E-2</v>
      </c>
      <c r="P174" s="57">
        <f t="shared" ca="1" si="31"/>
        <v>0.49447018078369243</v>
      </c>
      <c r="Q174" s="56">
        <f t="shared" ca="1" si="31"/>
        <v>-5.2604240281303172E-3</v>
      </c>
      <c r="R174" s="56">
        <f t="shared" ca="1" si="31"/>
        <v>-1.2589354851501144E-2</v>
      </c>
      <c r="S174" s="56" t="str">
        <f t="shared" ca="1" si="31"/>
        <v xml:space="preserve"> </v>
      </c>
      <c r="T174" s="56" t="str">
        <f t="shared" ca="1" si="31"/>
        <v xml:space="preserve"> </v>
      </c>
      <c r="U174" s="56">
        <f t="shared" ca="1" si="31"/>
        <v>-9.1684100638232957E-3</v>
      </c>
      <c r="V174" s="56" t="str">
        <f t="shared" ca="1" si="31"/>
        <v xml:space="preserve"> </v>
      </c>
      <c r="W174" s="56" t="str">
        <f t="shared" ca="1" si="31"/>
        <v xml:space="preserve"> </v>
      </c>
      <c r="X174" s="56">
        <f t="shared" ca="1" si="31"/>
        <v>-0.34379821873809302</v>
      </c>
      <c r="Y174" s="58">
        <f t="shared" ca="1" si="31"/>
        <v>7.2174526537795991E-3</v>
      </c>
    </row>
    <row r="175" spans="1:25" s="33" customFormat="1" x14ac:dyDescent="0.2">
      <c r="A175" s="14">
        <v>41729</v>
      </c>
      <c r="B175" s="67">
        <f t="shared" ca="1" si="30"/>
        <v>-2.7526140349761752E-3</v>
      </c>
      <c r="C175" s="67">
        <f t="shared" ca="1" si="30"/>
        <v>-1.3615607713060585E-2</v>
      </c>
      <c r="D175" s="59">
        <f t="shared" ca="1" si="30"/>
        <v>-1.2134141488681971E-2</v>
      </c>
      <c r="E175" s="59">
        <f t="shared" ca="1" si="30"/>
        <v>8.2704563399891295E-3</v>
      </c>
      <c r="F175" s="59">
        <f t="shared" ca="1" si="30"/>
        <v>-2.7244253588420864E-2</v>
      </c>
      <c r="G175" s="60">
        <f t="shared" ca="1" si="30"/>
        <v>-5.7821782882128137E-3</v>
      </c>
      <c r="H175" s="59">
        <f t="shared" ca="1" si="30"/>
        <v>-0.16726046745447976</v>
      </c>
      <c r="I175" s="59">
        <f t="shared" ca="1" si="30"/>
        <v>-1.8264419210682004E-2</v>
      </c>
      <c r="J175" s="68">
        <f t="shared" ca="1" si="30"/>
        <v>-4.0902759970440794E-2</v>
      </c>
      <c r="K175" s="59">
        <f t="shared" ca="1" si="31"/>
        <v>-2.1172317730823842E-2</v>
      </c>
      <c r="L175" s="59" t="str">
        <f t="shared" ca="1" si="31"/>
        <v xml:space="preserve"> </v>
      </c>
      <c r="M175" s="68" t="str">
        <f t="shared" ca="1" si="31"/>
        <v xml:space="preserve"> </v>
      </c>
      <c r="N175" s="59">
        <f t="shared" ca="1" si="31"/>
        <v>7.1174546557262186E-3</v>
      </c>
      <c r="O175" s="61">
        <f t="shared" ca="1" si="31"/>
        <v>2.7965958940965763E-2</v>
      </c>
      <c r="P175" s="60" t="str">
        <f t="shared" ca="1" si="31"/>
        <v xml:space="preserve"> </v>
      </c>
      <c r="Q175" s="59">
        <f t="shared" ca="1" si="31"/>
        <v>-3.162205356768033E-3</v>
      </c>
      <c r="R175" s="59">
        <f t="shared" ca="1" si="31"/>
        <v>-9.0996795479818537E-3</v>
      </c>
      <c r="S175" s="59" t="str">
        <f t="shared" ca="1" si="31"/>
        <v xml:space="preserve"> </v>
      </c>
      <c r="T175" s="59">
        <f t="shared" ca="1" si="31"/>
        <v>-3.1510957167995901E-2</v>
      </c>
      <c r="U175" s="59">
        <f t="shared" ca="1" si="31"/>
        <v>6.2805537080643292E-2</v>
      </c>
      <c r="V175" s="59" t="str">
        <f t="shared" ca="1" si="31"/>
        <v xml:space="preserve"> </v>
      </c>
      <c r="W175" s="59">
        <f t="shared" ca="1" si="31"/>
        <v>-2.2307081138401408E-2</v>
      </c>
      <c r="X175" s="59">
        <f t="shared" ca="1" si="31"/>
        <v>-0.450808221507907</v>
      </c>
      <c r="Y175" s="61">
        <f t="shared" ca="1" si="31"/>
        <v>3.4415511473064875E-3</v>
      </c>
    </row>
    <row r="176" spans="1:25" s="33" customFormat="1" x14ac:dyDescent="0.2">
      <c r="A176" s="20">
        <v>41820</v>
      </c>
      <c r="B176" s="63">
        <f t="shared" ca="1" si="30"/>
        <v>2.7580591024705114E-3</v>
      </c>
      <c r="C176" s="63">
        <f t="shared" ca="1" si="30"/>
        <v>-8.9965325996307355E-3</v>
      </c>
      <c r="D176" s="34">
        <f t="shared" ca="1" si="30"/>
        <v>-8.3699862585540075E-3</v>
      </c>
      <c r="E176" s="34">
        <f t="shared" ca="1" si="30"/>
        <v>1.3320454054807751E-2</v>
      </c>
      <c r="F176" s="34">
        <f t="shared" ca="1" si="30"/>
        <v>-1.8762187402759145E-2</v>
      </c>
      <c r="G176" s="53">
        <f t="shared" ca="1" si="30"/>
        <v>-1.2313075093635106E-3</v>
      </c>
      <c r="H176" s="34">
        <f t="shared" ca="1" si="30"/>
        <v>-5.9597815196929416E-2</v>
      </c>
      <c r="I176" s="34">
        <f t="shared" ca="1" si="30"/>
        <v>-2.0716588027755334E-2</v>
      </c>
      <c r="J176" s="64">
        <f t="shared" ca="1" si="30"/>
        <v>-5.2374780475761273E-2</v>
      </c>
      <c r="K176" s="34">
        <f t="shared" ca="1" si="31"/>
        <v>-2.3334033681719935E-2</v>
      </c>
      <c r="L176" s="34" t="str">
        <f t="shared" ca="1" si="31"/>
        <v xml:space="preserve"> </v>
      </c>
      <c r="M176" s="64" t="str">
        <f t="shared" ca="1" si="31"/>
        <v xml:space="preserve"> </v>
      </c>
      <c r="N176" s="34">
        <f t="shared" ca="1" si="31"/>
        <v>1.0943684897335659E-2</v>
      </c>
      <c r="O176" s="55">
        <f t="shared" ca="1" si="31"/>
        <v>7.3284335914547194E-2</v>
      </c>
      <c r="P176" s="53">
        <f t="shared" ca="1" si="31"/>
        <v>0.21671748797465962</v>
      </c>
      <c r="Q176" s="34">
        <f t="shared" ca="1" si="31"/>
        <v>1.0388872507710811E-2</v>
      </c>
      <c r="R176" s="34">
        <f t="shared" ca="1" si="31"/>
        <v>-1.3926149828606293E-2</v>
      </c>
      <c r="S176" s="34" t="str">
        <f t="shared" ca="1" si="31"/>
        <v xml:space="preserve"> </v>
      </c>
      <c r="T176" s="34">
        <f t="shared" ca="1" si="31"/>
        <v>-1.8894795543998644E-2</v>
      </c>
      <c r="U176" s="34">
        <f t="shared" ca="1" si="31"/>
        <v>6.19698751238833E-2</v>
      </c>
      <c r="V176" s="34" t="str">
        <f t="shared" ca="1" si="31"/>
        <v xml:space="preserve"> </v>
      </c>
      <c r="W176" s="34">
        <f t="shared" ca="1" si="31"/>
        <v>-2.3597483228387839E-2</v>
      </c>
      <c r="X176" s="34">
        <f t="shared" ca="1" si="31"/>
        <v>-0.31778778316400125</v>
      </c>
      <c r="Y176" s="55">
        <f t="shared" ca="1" si="31"/>
        <v>-1.6621604004869783E-2</v>
      </c>
    </row>
    <row r="177" spans="1:25" s="33" customFormat="1" x14ac:dyDescent="0.2">
      <c r="A177" s="20">
        <v>41912</v>
      </c>
      <c r="B177" s="63">
        <f t="shared" ca="1" si="30"/>
        <v>1.6891782883350359E-3</v>
      </c>
      <c r="C177" s="63">
        <f t="shared" ca="1" si="30"/>
        <v>-7.5683052451380739E-3</v>
      </c>
      <c r="D177" s="34">
        <f t="shared" ca="1" si="30"/>
        <v>-7.3170008057996672E-3</v>
      </c>
      <c r="E177" s="34">
        <f t="shared" ca="1" si="30"/>
        <v>9.9160623146437032E-3</v>
      </c>
      <c r="F177" s="34">
        <f t="shared" ca="1" si="30"/>
        <v>-1.8205519253839286E-2</v>
      </c>
      <c r="G177" s="53">
        <f t="shared" ca="1" si="30"/>
        <v>-1.1851205070040338E-3</v>
      </c>
      <c r="H177" s="34">
        <f t="shared" ca="1" si="30"/>
        <v>-0.1083898798736509</v>
      </c>
      <c r="I177" s="34">
        <f t="shared" ca="1" si="30"/>
        <v>-1.2139644126405891E-2</v>
      </c>
      <c r="J177" s="64">
        <f t="shared" ca="1" si="30"/>
        <v>-1.4097439171283588E-2</v>
      </c>
      <c r="K177" s="34">
        <f t="shared" ca="1" si="31"/>
        <v>-2.1323803164022159E-2</v>
      </c>
      <c r="L177" s="34" t="str">
        <f t="shared" ca="1" si="31"/>
        <v xml:space="preserve"> </v>
      </c>
      <c r="M177" s="64" t="str">
        <f t="shared" ca="1" si="31"/>
        <v xml:space="preserve"> </v>
      </c>
      <c r="N177" s="34">
        <f t="shared" ca="1" si="31"/>
        <v>8.1176346006222033E-3</v>
      </c>
      <c r="O177" s="55">
        <f t="shared" ca="1" si="31"/>
        <v>2.5575100368049997E-2</v>
      </c>
      <c r="P177" s="53">
        <f t="shared" ca="1" si="31"/>
        <v>0.11011790040978453</v>
      </c>
      <c r="Q177" s="34">
        <f t="shared" ca="1" si="31"/>
        <v>3.0815487540991615E-3</v>
      </c>
      <c r="R177" s="34">
        <f t="shared" ca="1" si="31"/>
        <v>-1.5904796715064173E-2</v>
      </c>
      <c r="S177" s="34" t="str">
        <f t="shared" ca="1" si="31"/>
        <v xml:space="preserve"> </v>
      </c>
      <c r="T177" s="34">
        <f t="shared" ca="1" si="31"/>
        <v>6.5732362531705224E-3</v>
      </c>
      <c r="U177" s="34">
        <f t="shared" ca="1" si="31"/>
        <v>5.2721507457556438E-2</v>
      </c>
      <c r="V177" s="34" t="str">
        <f t="shared" ca="1" si="31"/>
        <v xml:space="preserve"> </v>
      </c>
      <c r="W177" s="34">
        <f t="shared" ca="1" si="31"/>
        <v>-2.0441887688624205E-2</v>
      </c>
      <c r="X177" s="34">
        <f t="shared" ca="1" si="31"/>
        <v>0.45940684397484</v>
      </c>
      <c r="Y177" s="55">
        <f t="shared" ca="1" si="31"/>
        <v>-3.1774024630406572E-2</v>
      </c>
    </row>
    <row r="178" spans="1:25" s="33" customFormat="1" ht="12" thickBot="1" x14ac:dyDescent="0.25">
      <c r="A178" s="20">
        <v>42004</v>
      </c>
      <c r="B178" s="63">
        <f t="shared" ca="1" si="30"/>
        <v>3.6131261490102151E-3</v>
      </c>
      <c r="C178" s="63">
        <f t="shared" ca="1" si="30"/>
        <v>-5.8804147728303002E-3</v>
      </c>
      <c r="D178" s="34">
        <f t="shared" ca="1" si="30"/>
        <v>-5.933228643190458E-3</v>
      </c>
      <c r="E178" s="34">
        <f t="shared" ca="1" si="30"/>
        <v>1.5582675911125721E-2</v>
      </c>
      <c r="F178" s="34">
        <f t="shared" ca="1" si="30"/>
        <v>-1.8123762272799882E-2</v>
      </c>
      <c r="G178" s="53">
        <f t="shared" ca="1" si="30"/>
        <v>3.8067156481884634E-3</v>
      </c>
      <c r="H178" s="34">
        <f t="shared" ca="1" si="30"/>
        <v>-2.4735344902650502E-2</v>
      </c>
      <c r="I178" s="34">
        <f t="shared" ca="1" si="30"/>
        <v>-2.7784435918157158E-2</v>
      </c>
      <c r="J178" s="64">
        <f t="shared" ca="1" si="30"/>
        <v>-4.4528670949368077E-2</v>
      </c>
      <c r="K178" s="34">
        <f t="shared" ca="1" si="31"/>
        <v>-1.931120396932573E-2</v>
      </c>
      <c r="L178" s="34" t="str">
        <f t="shared" ca="1" si="31"/>
        <v xml:space="preserve"> </v>
      </c>
      <c r="M178" s="64" t="str">
        <f t="shared" ca="1" si="31"/>
        <v xml:space="preserve"> </v>
      </c>
      <c r="N178" s="34">
        <f t="shared" ca="1" si="31"/>
        <v>1.3793453665088329E-2</v>
      </c>
      <c r="O178" s="55">
        <f t="shared" ca="1" si="31"/>
        <v>-5.5092584288572666E-2</v>
      </c>
      <c r="P178" s="53">
        <f t="shared" ca="1" si="31"/>
        <v>-0.56891359995994473</v>
      </c>
      <c r="Q178" s="34">
        <f t="shared" ca="1" si="31"/>
        <v>9.8510141338474799E-3</v>
      </c>
      <c r="R178" s="34">
        <f t="shared" ca="1" si="31"/>
        <v>-1.5167969277883664E-2</v>
      </c>
      <c r="S178" s="34" t="str">
        <f t="shared" ca="1" si="31"/>
        <v xml:space="preserve"> </v>
      </c>
      <c r="T178" s="34">
        <f t="shared" ca="1" si="31"/>
        <v>1.8514100613328921E-2</v>
      </c>
      <c r="U178" s="34">
        <f t="shared" ca="1" si="31"/>
        <v>6.3558872593198812E-2</v>
      </c>
      <c r="V178" s="34" t="str">
        <f t="shared" ca="1" si="31"/>
        <v xml:space="preserve"> </v>
      </c>
      <c r="W178" s="34">
        <f t="shared" ca="1" si="31"/>
        <v>-1.8703007084666323E-2</v>
      </c>
      <c r="X178" s="34">
        <f t="shared" ca="1" si="31"/>
        <v>0.73330861265343295</v>
      </c>
      <c r="Y178" s="55">
        <f t="shared" ca="1" si="31"/>
        <v>-2.5232986562025772E-2</v>
      </c>
    </row>
    <row r="179" spans="1:25" s="33" customFormat="1" x14ac:dyDescent="0.2">
      <c r="A179" s="14">
        <v>42094</v>
      </c>
      <c r="B179" s="67">
        <f t="shared" ca="1" si="30"/>
        <v>3.1582744709075516E-3</v>
      </c>
      <c r="C179" s="67">
        <f t="shared" ca="1" si="30"/>
        <v>-6.4159917165192981E-3</v>
      </c>
      <c r="D179" s="59">
        <f t="shared" ca="1" si="30"/>
        <v>-6.9592386652238547E-3</v>
      </c>
      <c r="E179" s="59">
        <f t="shared" ca="1" si="30"/>
        <v>1.4360243027054853E-2</v>
      </c>
      <c r="F179" s="59">
        <f t="shared" ca="1" si="30"/>
        <v>-2.16589562195032E-2</v>
      </c>
      <c r="G179" s="60">
        <f t="shared" ca="1" si="30"/>
        <v>-1.4388610364280963E-3</v>
      </c>
      <c r="H179" s="59">
        <f t="shared" ca="1" si="30"/>
        <v>6.8622995666810072E-2</v>
      </c>
      <c r="I179" s="59">
        <f t="shared" ca="1" si="30"/>
        <v>-2.7049413353698148E-2</v>
      </c>
      <c r="J179" s="68">
        <f t="shared" ca="1" si="30"/>
        <v>-4.0240383914038058E-2</v>
      </c>
      <c r="K179" s="59">
        <f t="shared" ca="1" si="31"/>
        <v>-2.1380594290753452E-2</v>
      </c>
      <c r="L179" s="59" t="str">
        <f t="shared" ca="1" si="31"/>
        <v xml:space="preserve"> </v>
      </c>
      <c r="M179" s="68" t="str">
        <f t="shared" ca="1" si="31"/>
        <v xml:space="preserve"> </v>
      </c>
      <c r="N179" s="59">
        <f t="shared" ca="1" si="31"/>
        <v>1.4587340541128757E-2</v>
      </c>
      <c r="O179" s="61">
        <f t="shared" ca="1" si="31"/>
        <v>-3.1356584483109406E-2</v>
      </c>
      <c r="P179" s="60">
        <f t="shared" ca="1" si="31"/>
        <v>-0.18814902539930867</v>
      </c>
      <c r="Q179" s="59">
        <f t="shared" ca="1" si="31"/>
        <v>4.7749168548556487E-3</v>
      </c>
      <c r="R179" s="59">
        <f t="shared" ca="1" si="31"/>
        <v>-2.1712583101340055E-2</v>
      </c>
      <c r="S179" s="59" t="str">
        <f t="shared" ca="1" si="31"/>
        <v xml:space="preserve"> </v>
      </c>
      <c r="T179" s="59">
        <f t="shared" ca="1" si="31"/>
        <v>-5.946067880382655E-3</v>
      </c>
      <c r="U179" s="59">
        <f t="shared" ca="1" si="31"/>
        <v>2.4509081721850734E-3</v>
      </c>
      <c r="V179" s="59" t="str">
        <f t="shared" ca="1" si="31"/>
        <v xml:space="preserve"> </v>
      </c>
      <c r="W179" s="59">
        <f t="shared" ca="1" si="31"/>
        <v>-2.2739096232396228E-2</v>
      </c>
      <c r="X179" s="59">
        <f t="shared" ca="1" si="31"/>
        <v>0.58833647325572103</v>
      </c>
      <c r="Y179" s="61">
        <f t="shared" ca="1" si="31"/>
        <v>-1.4451294847258045E-2</v>
      </c>
    </row>
    <row r="180" spans="1:25" s="33" customFormat="1" x14ac:dyDescent="0.2">
      <c r="A180" s="20">
        <v>42185</v>
      </c>
      <c r="B180" s="63">
        <f t="shared" ca="1" si="30"/>
        <v>1.6958551166612601E-3</v>
      </c>
      <c r="C180" s="63">
        <f t="shared" ca="1" si="30"/>
        <v>-8.367113120965497E-3</v>
      </c>
      <c r="D180" s="34">
        <f t="shared" ca="1" si="30"/>
        <v>-8.9722911829485108E-3</v>
      </c>
      <c r="E180" s="34">
        <f t="shared" ca="1" si="30"/>
        <v>1.5750624801486479E-2</v>
      </c>
      <c r="F180" s="34">
        <f t="shared" ca="1" si="30"/>
        <v>-2.3084270165244281E-2</v>
      </c>
      <c r="G180" s="53">
        <f t="shared" ca="1" si="30"/>
        <v>-2.8101116207893684E-3</v>
      </c>
      <c r="H180" s="34">
        <f t="shared" ca="1" si="30"/>
        <v>-1.373767508322199E-2</v>
      </c>
      <c r="I180" s="34">
        <f t="shared" ca="1" si="30"/>
        <v>-2.5442424964285615E-2</v>
      </c>
      <c r="J180" s="64">
        <f t="shared" ca="1" si="30"/>
        <v>-3.362238948295182E-2</v>
      </c>
      <c r="K180" s="34">
        <f t="shared" ca="1" si="31"/>
        <v>-2.0726985970783263E-2</v>
      </c>
      <c r="L180" s="34" t="str">
        <f t="shared" ca="1" si="31"/>
        <v xml:space="preserve"> </v>
      </c>
      <c r="M180" s="64" t="str">
        <f t="shared" ca="1" si="31"/>
        <v xml:space="preserve"> </v>
      </c>
      <c r="N180" s="34">
        <f t="shared" ca="1" si="31"/>
        <v>1.3272879203237498E-2</v>
      </c>
      <c r="O180" s="55">
        <f t="shared" ca="1" si="31"/>
        <v>-3.2425229463254324E-2</v>
      </c>
      <c r="P180" s="53">
        <f t="shared" ca="1" si="31"/>
        <v>1.386180227494183</v>
      </c>
      <c r="Q180" s="34">
        <f t="shared" ca="1" si="31"/>
        <v>5.7698805952539622E-3</v>
      </c>
      <c r="R180" s="34">
        <f t="shared" ca="1" si="31"/>
        <v>-1.6372589228517365E-2</v>
      </c>
      <c r="S180" s="34" t="str">
        <f t="shared" ca="1" si="31"/>
        <v xml:space="preserve"> </v>
      </c>
      <c r="T180" s="34">
        <f t="shared" ca="1" si="31"/>
        <v>-1.7069671024728006E-2</v>
      </c>
      <c r="U180" s="34">
        <f t="shared" ca="1" si="31"/>
        <v>8.8056740295643365E-3</v>
      </c>
      <c r="V180" s="34" t="str">
        <f t="shared" ca="1" si="31"/>
        <v xml:space="preserve"> </v>
      </c>
      <c r="W180" s="34">
        <f t="shared" ca="1" si="31"/>
        <v>-2.0437658850136264E-2</v>
      </c>
      <c r="X180" s="34">
        <f t="shared" ca="1" si="31"/>
        <v>5.2330831309356673E-2</v>
      </c>
      <c r="Y180" s="55">
        <f t="shared" ca="1" si="31"/>
        <v>-1.6419057179425489E-2</v>
      </c>
    </row>
    <row r="181" spans="1:25" s="33" customFormat="1" x14ac:dyDescent="0.2">
      <c r="A181" s="20">
        <v>42277</v>
      </c>
      <c r="B181" s="63">
        <f t="shared" ca="1" si="30"/>
        <v>4.3282523537324646E-3</v>
      </c>
      <c r="C181" s="63">
        <f t="shared" ca="1" si="30"/>
        <v>-6.0588390866231912E-3</v>
      </c>
      <c r="D181" s="34">
        <f t="shared" ca="1" si="30"/>
        <v>-6.7834272839452092E-3</v>
      </c>
      <c r="E181" s="34">
        <f t="shared" ca="1" si="30"/>
        <v>1.8655972574629143E-2</v>
      </c>
      <c r="F181" s="34">
        <f t="shared" ca="1" si="30"/>
        <v>-2.0362396986284947E-2</v>
      </c>
      <c r="G181" s="53">
        <f t="shared" ca="1" si="30"/>
        <v>-1.3506903452531471E-4</v>
      </c>
      <c r="H181" s="34">
        <f t="shared" ca="1" si="30"/>
        <v>-7.7584188497098472E-3</v>
      </c>
      <c r="I181" s="34">
        <f t="shared" ca="1" si="30"/>
        <v>-2.6085949181039347E-2</v>
      </c>
      <c r="J181" s="64">
        <f t="shared" ca="1" si="30"/>
        <v>-4.2697750335148554E-2</v>
      </c>
      <c r="K181" s="34">
        <f t="shared" ca="1" si="31"/>
        <v>-1.9216192250296027E-2</v>
      </c>
      <c r="L181" s="34" t="str">
        <f t="shared" ca="1" si="31"/>
        <v xml:space="preserve"> </v>
      </c>
      <c r="M181" s="64" t="str">
        <f t="shared" ca="1" si="31"/>
        <v xml:space="preserve"> </v>
      </c>
      <c r="N181" s="34">
        <f t="shared" ca="1" si="31"/>
        <v>1.8038962804204806E-2</v>
      </c>
      <c r="O181" s="55">
        <f t="shared" ca="1" si="31"/>
        <v>3.4741278464810454E-2</v>
      </c>
      <c r="P181" s="53">
        <f t="shared" ca="1" si="31"/>
        <v>-0.10487407948632266</v>
      </c>
      <c r="Q181" s="34">
        <f t="shared" ca="1" si="31"/>
        <v>7.6168143356696305E-3</v>
      </c>
      <c r="R181" s="34">
        <f t="shared" ca="1" si="31"/>
        <v>-1.2929538741242252E-2</v>
      </c>
      <c r="S181" s="34" t="str">
        <f t="shared" ca="1" si="31"/>
        <v xml:space="preserve"> </v>
      </c>
      <c r="T181" s="34">
        <f t="shared" ca="1" si="31"/>
        <v>-1.0483330039096628E-2</v>
      </c>
      <c r="U181" s="34">
        <f t="shared" ca="1" si="31"/>
        <v>1.1970698965015458E-2</v>
      </c>
      <c r="V181" s="34" t="str">
        <f t="shared" ca="1" si="31"/>
        <v xml:space="preserve"> </v>
      </c>
      <c r="W181" s="34">
        <f t="shared" ca="1" si="31"/>
        <v>-1.864785345820319E-2</v>
      </c>
      <c r="X181" s="34">
        <f t="shared" ca="1" si="31"/>
        <v>-5.6699829473366714E-2</v>
      </c>
      <c r="Y181" s="55">
        <f t="shared" ca="1" si="31"/>
        <v>-8.7006472359951736E-3</v>
      </c>
    </row>
    <row r="182" spans="1:25" s="33" customFormat="1" ht="12" thickBot="1" x14ac:dyDescent="0.25">
      <c r="A182" s="20">
        <v>42369</v>
      </c>
      <c r="B182" s="63">
        <f t="shared" ca="1" si="30"/>
        <v>5.3806411570169743E-3</v>
      </c>
      <c r="C182" s="63">
        <f t="shared" ca="1" si="30"/>
        <v>-3.1075828073385825E-3</v>
      </c>
      <c r="D182" s="34">
        <f t="shared" ca="1" si="30"/>
        <v>-3.2505156168292082E-3</v>
      </c>
      <c r="E182" s="34">
        <f t="shared" ca="1" si="30"/>
        <v>1.5016316459138368E-2</v>
      </c>
      <c r="F182" s="34">
        <f t="shared" ca="1" si="30"/>
        <v>-2.5669217367478736E-2</v>
      </c>
      <c r="G182" s="53">
        <f t="shared" ca="1" si="30"/>
        <v>6.9535343698245988E-4</v>
      </c>
      <c r="H182" s="34">
        <f t="shared" ca="1" si="30"/>
        <v>-4.6526960058712596E-3</v>
      </c>
      <c r="I182" s="34">
        <f t="shared" ca="1" si="30"/>
        <v>-2.0720336900944991E-2</v>
      </c>
      <c r="J182" s="64">
        <f t="shared" ca="1" si="30"/>
        <v>-2.6264413611539528E-2</v>
      </c>
      <c r="K182" s="34">
        <f t="shared" ca="1" si="31"/>
        <v>-2.5121580014341061E-2</v>
      </c>
      <c r="L182" s="34" t="str">
        <f t="shared" ca="1" si="31"/>
        <v xml:space="preserve"> </v>
      </c>
      <c r="M182" s="64" t="str">
        <f t="shared" ca="1" si="31"/>
        <v xml:space="preserve"> </v>
      </c>
      <c r="N182" s="34">
        <f t="shared" ca="1" si="31"/>
        <v>1.4749069671046611E-2</v>
      </c>
      <c r="O182" s="55">
        <f t="shared" ca="1" si="31"/>
        <v>-7.1183033329336731E-2</v>
      </c>
      <c r="P182" s="53">
        <f t="shared" ca="1" si="31"/>
        <v>0.85139501328817135</v>
      </c>
      <c r="Q182" s="34">
        <f t="shared" ca="1" si="31"/>
        <v>9.5069444513857793E-3</v>
      </c>
      <c r="R182" s="34">
        <f t="shared" ca="1" si="31"/>
        <v>-1.4083142527637094E-2</v>
      </c>
      <c r="S182" s="34" t="str">
        <f t="shared" ca="1" si="31"/>
        <v xml:space="preserve"> </v>
      </c>
      <c r="T182" s="34">
        <f t="shared" ca="1" si="31"/>
        <v>-1.0400941893517479E-2</v>
      </c>
      <c r="U182" s="34">
        <f t="shared" ca="1" si="31"/>
        <v>1.0645367439091613E-2</v>
      </c>
      <c r="V182" s="34" t="str">
        <f t="shared" ca="1" si="31"/>
        <v xml:space="preserve"> </v>
      </c>
      <c r="W182" s="34">
        <f t="shared" ca="1" si="31"/>
        <v>-2.532384835047452E-2</v>
      </c>
      <c r="X182" s="34">
        <f t="shared" ca="1" si="31"/>
        <v>-0.24438873416981199</v>
      </c>
      <c r="Y182" s="55">
        <f t="shared" ca="1" si="31"/>
        <v>1.5269447959758153E-3</v>
      </c>
    </row>
    <row r="183" spans="1:25" s="33" customFormat="1" x14ac:dyDescent="0.2">
      <c r="A183" s="14">
        <v>42460</v>
      </c>
      <c r="B183" s="67">
        <f t="shared" ca="1" si="30"/>
        <v>6.2292466169759919E-3</v>
      </c>
      <c r="C183" s="67">
        <f t="shared" ca="1" si="30"/>
        <v>-4.291044304667313E-3</v>
      </c>
      <c r="D183" s="59">
        <f t="shared" ca="1" si="30"/>
        <v>-5.4458202804904543E-3</v>
      </c>
      <c r="E183" s="59">
        <f t="shared" ca="1" si="30"/>
        <v>2.0811486081788955E-2</v>
      </c>
      <c r="F183" s="59">
        <f t="shared" ca="1" si="30"/>
        <v>-1.6098423038047427E-2</v>
      </c>
      <c r="G183" s="60">
        <f t="shared" ca="1" si="30"/>
        <v>4.344501944286705E-5</v>
      </c>
      <c r="H183" s="59">
        <f t="shared" ca="1" si="30"/>
        <v>4.5031462459466098E-3</v>
      </c>
      <c r="I183" s="59">
        <f t="shared" ca="1" si="30"/>
        <v>-1.6947713039070278E-2</v>
      </c>
      <c r="J183" s="68">
        <f t="shared" ca="1" si="30"/>
        <v>-4.283375632149089E-2</v>
      </c>
      <c r="K183" s="59">
        <f t="shared" ca="1" si="31"/>
        <v>-1.2517386915828488E-2</v>
      </c>
      <c r="L183" s="59" t="str">
        <f t="shared" ca="1" si="31"/>
        <v xml:space="preserve"> </v>
      </c>
      <c r="M183" s="68" t="str">
        <f t="shared" ca="1" si="31"/>
        <v xml:space="preserve"> </v>
      </c>
      <c r="N183" s="59">
        <f t="shared" ca="1" si="31"/>
        <v>1.9149212278886329E-2</v>
      </c>
      <c r="O183" s="61">
        <f t="shared" ca="1" si="31"/>
        <v>-8.5268724799083984E-2</v>
      </c>
      <c r="P183" s="60">
        <f t="shared" ca="1" si="31"/>
        <v>-0.17324639381883966</v>
      </c>
      <c r="Q183" s="59">
        <f t="shared" ca="1" si="31"/>
        <v>1.2970905935081101E-2</v>
      </c>
      <c r="R183" s="59">
        <f t="shared" ca="1" si="31"/>
        <v>-7.3023084416089512E-3</v>
      </c>
      <c r="S183" s="59" t="str">
        <f t="shared" ca="1" si="31"/>
        <v xml:space="preserve"> </v>
      </c>
      <c r="T183" s="59">
        <f t="shared" ca="1" si="31"/>
        <v>1.6007345587378374E-2</v>
      </c>
      <c r="U183" s="59">
        <f t="shared" ca="1" si="31"/>
        <v>2.3850025855012502E-2</v>
      </c>
      <c r="V183" s="59" t="str">
        <f t="shared" ca="1" si="31"/>
        <v xml:space="preserve"> </v>
      </c>
      <c r="W183" s="59">
        <f t="shared" ca="1" si="31"/>
        <v>-1.393386239074601E-2</v>
      </c>
      <c r="X183" s="59">
        <f t="shared" ca="1" si="31"/>
        <v>3.4403237316779745E-2</v>
      </c>
      <c r="Y183" s="61">
        <f t="shared" ca="1" si="31"/>
        <v>-3.3021280315128632E-3</v>
      </c>
    </row>
    <row r="184" spans="1:25" s="33" customFormat="1" x14ac:dyDescent="0.2">
      <c r="A184" s="20">
        <v>42551</v>
      </c>
      <c r="B184" s="63">
        <f t="shared" ca="1" si="30"/>
        <v>9.1517744195277473E-3</v>
      </c>
      <c r="C184" s="63">
        <f t="shared" ca="1" si="30"/>
        <v>3.1349696559093143E-3</v>
      </c>
      <c r="D184" s="34">
        <f t="shared" ca="1" si="30"/>
        <v>1.6628207416684582E-3</v>
      </c>
      <c r="E184" s="34">
        <f t="shared" ca="1" si="30"/>
        <v>1.7450036570644478E-2</v>
      </c>
      <c r="F184" s="34">
        <f t="shared" ca="1" si="30"/>
        <v>-9.8218534822045456E-3</v>
      </c>
      <c r="G184" s="53">
        <f t="shared" ca="1" si="30"/>
        <v>3.7653134767701157E-3</v>
      </c>
      <c r="H184" s="34">
        <f t="shared" ca="1" si="30"/>
        <v>2.5846635376425287E-2</v>
      </c>
      <c r="I184" s="34">
        <f t="shared" ca="1" si="30"/>
        <v>-2.3317082075808293E-2</v>
      </c>
      <c r="J184" s="64">
        <f t="shared" ca="1" si="30"/>
        <v>-2.7588042528944978E-2</v>
      </c>
      <c r="K184" s="34">
        <f t="shared" ca="1" si="31"/>
        <v>-7.653755670170681E-3</v>
      </c>
      <c r="L184" s="34" t="str">
        <f t="shared" ca="1" si="31"/>
        <v xml:space="preserve"> </v>
      </c>
      <c r="M184" s="64" t="str">
        <f t="shared" ca="1" si="31"/>
        <v xml:space="preserve"> </v>
      </c>
      <c r="N184" s="34">
        <f t="shared" ca="1" si="31"/>
        <v>1.8921219152848279E-2</v>
      </c>
      <c r="O184" s="55">
        <f t="shared" ca="1" si="31"/>
        <v>-0.13957976455053911</v>
      </c>
      <c r="P184" s="53">
        <f t="shared" ca="1" si="31"/>
        <v>-0.11528390345921347</v>
      </c>
      <c r="Q184" s="34">
        <f t="shared" ca="1" si="31"/>
        <v>1.7647084852627781E-3</v>
      </c>
      <c r="R184" s="34">
        <f t="shared" ca="1" si="31"/>
        <v>-2.1651965998668032E-3</v>
      </c>
      <c r="S184" s="34" t="str">
        <f t="shared" ca="1" si="31"/>
        <v xml:space="preserve"> </v>
      </c>
      <c r="T184" s="34">
        <f t="shared" ca="1" si="31"/>
        <v>1.7511369395699639E-2</v>
      </c>
      <c r="U184" s="34">
        <f t="shared" ca="1" si="31"/>
        <v>3.8651319500991876E-2</v>
      </c>
      <c r="V184" s="34" t="str">
        <f t="shared" ca="1" si="31"/>
        <v xml:space="preserve"> </v>
      </c>
      <c r="W184" s="34">
        <f t="shared" ca="1" si="31"/>
        <v>-7.6947113411591772E-3</v>
      </c>
      <c r="X184" s="34">
        <f t="shared" ca="1" si="31"/>
        <v>0.55610067984223988</v>
      </c>
      <c r="Y184" s="55">
        <f t="shared" ca="1" si="31"/>
        <v>1.7487009988776725E-2</v>
      </c>
    </row>
    <row r="185" spans="1:25" s="33" customFormat="1" x14ac:dyDescent="0.2">
      <c r="A185" s="20">
        <v>42643</v>
      </c>
      <c r="B185" s="63">
        <f t="shared" ca="1" si="30"/>
        <v>1.2578855207644457E-2</v>
      </c>
      <c r="C185" s="63">
        <f t="shared" ca="1" si="30"/>
        <v>1.0173642690417317E-2</v>
      </c>
      <c r="D185" s="34">
        <f t="shared" ca="1" si="30"/>
        <v>8.7809040793243032E-3</v>
      </c>
      <c r="E185" s="34">
        <f t="shared" ca="1" si="30"/>
        <v>1.8566551531605802E-2</v>
      </c>
      <c r="F185" s="34">
        <f t="shared" ca="1" si="30"/>
        <v>-1.184210992574708E-3</v>
      </c>
      <c r="G185" s="53">
        <f t="shared" ca="1" si="30"/>
        <v>1.3160419328709372E-2</v>
      </c>
      <c r="H185" s="34">
        <f t="shared" ca="1" si="30"/>
        <v>7.6494637481892003E-3</v>
      </c>
      <c r="I185" s="34">
        <f t="shared" ca="1" si="30"/>
        <v>-3.4327923158936735E-2</v>
      </c>
      <c r="J185" s="64">
        <f t="shared" ca="1" si="30"/>
        <v>-3.3066042913945437E-2</v>
      </c>
      <c r="K185" s="34">
        <f t="shared" ca="1" si="31"/>
        <v>-6.1240061204416163E-3</v>
      </c>
      <c r="L185" s="34" t="str">
        <f t="shared" ca="1" si="31"/>
        <v xml:space="preserve"> </v>
      </c>
      <c r="M185" s="64" t="str">
        <f t="shared" ca="1" si="31"/>
        <v xml:space="preserve"> </v>
      </c>
      <c r="N185" s="34">
        <f t="shared" ca="1" si="31"/>
        <v>1.8411131798241165E-2</v>
      </c>
      <c r="O185" s="55">
        <f t="shared" ca="1" si="31"/>
        <v>-7.9865862881299599E-2</v>
      </c>
      <c r="P185" s="53">
        <f t="shared" ca="1" si="31"/>
        <v>-1.1514296493371101E-2</v>
      </c>
      <c r="Q185" s="34">
        <f t="shared" ca="1" si="31"/>
        <v>-2.1503621348016866E-3</v>
      </c>
      <c r="R185" s="34">
        <f t="shared" ca="1" si="31"/>
        <v>4.4758150210200132E-3</v>
      </c>
      <c r="S185" s="34" t="str">
        <f t="shared" ca="1" si="31"/>
        <v xml:space="preserve"> </v>
      </c>
      <c r="T185" s="34">
        <f t="shared" ca="1" si="31"/>
        <v>8.4355242995375335E-3</v>
      </c>
      <c r="U185" s="34">
        <f t="shared" ca="1" si="31"/>
        <v>4.4693384934041847E-2</v>
      </c>
      <c r="V185" s="34" t="str">
        <f t="shared" ca="1" si="31"/>
        <v xml:space="preserve"> </v>
      </c>
      <c r="W185" s="34">
        <f t="shared" ca="1" si="31"/>
        <v>-5.5663861631318756E-3</v>
      </c>
      <c r="X185" s="34">
        <f t="shared" ca="1" si="31"/>
        <v>0.30804544980264859</v>
      </c>
      <c r="Y185" s="55">
        <f t="shared" ca="1" si="31"/>
        <v>6.842938105575902E-3</v>
      </c>
    </row>
    <row r="186" spans="1:25" s="33" customFormat="1" ht="12" thickBot="1" x14ac:dyDescent="0.25">
      <c r="A186" s="26">
        <v>42735</v>
      </c>
      <c r="B186" s="63">
        <f t="shared" ca="1" si="30"/>
        <v>8.5288821131745962E-3</v>
      </c>
      <c r="C186" s="63">
        <f t="shared" ca="1" si="30"/>
        <v>5.5535189278370645E-3</v>
      </c>
      <c r="D186" s="34">
        <f t="shared" ca="1" si="30"/>
        <v>3.1459389312298303E-3</v>
      </c>
      <c r="E186" s="34">
        <f t="shared" ca="1" si="30"/>
        <v>1.4959680600758585E-2</v>
      </c>
      <c r="F186" s="34">
        <f t="shared" ca="1" si="30"/>
        <v>-2.0401216564275293E-3</v>
      </c>
      <c r="G186" s="53">
        <f t="shared" ca="1" si="30"/>
        <v>8.456851700239465E-3</v>
      </c>
      <c r="H186" s="34">
        <f t="shared" ca="1" si="30"/>
        <v>-4.7637910516492576E-3</v>
      </c>
      <c r="I186" s="34">
        <f t="shared" ca="1" si="30"/>
        <v>-2.2584252262255244E-2</v>
      </c>
      <c r="J186" s="64">
        <f t="shared" ca="1" si="30"/>
        <v>-2.049488287678003E-2</v>
      </c>
      <c r="K186" s="34">
        <f t="shared" ca="1" si="31"/>
        <v>-6.4810735930573848E-3</v>
      </c>
      <c r="L186" s="34" t="str">
        <f t="shared" ca="1" si="31"/>
        <v xml:space="preserve"> </v>
      </c>
      <c r="M186" s="64" t="str">
        <f t="shared" ca="1" si="31"/>
        <v xml:space="preserve"> </v>
      </c>
      <c r="N186" s="34">
        <f t="shared" ca="1" si="31"/>
        <v>1.4715141495033279E-2</v>
      </c>
      <c r="O186" s="55">
        <f t="shared" ca="1" si="31"/>
        <v>-3.8767869070644889E-2</v>
      </c>
      <c r="P186" s="53">
        <f t="shared" ca="1" si="31"/>
        <v>-9.115983006640338E-2</v>
      </c>
      <c r="Q186" s="34">
        <f t="shared" ca="1" si="31"/>
        <v>-8.7858924172529163E-3</v>
      </c>
      <c r="R186" s="34">
        <f t="shared" ca="1" si="31"/>
        <v>1.1111266502825012E-2</v>
      </c>
      <c r="S186" s="34" t="str">
        <f t="shared" ca="1" si="31"/>
        <v xml:space="preserve"> </v>
      </c>
      <c r="T186" s="34">
        <f t="shared" ca="1" si="31"/>
        <v>-8.098895687946861E-5</v>
      </c>
      <c r="U186" s="34">
        <f t="shared" ca="1" si="31"/>
        <v>5.1186023545931159E-2</v>
      </c>
      <c r="V186" s="34" t="str">
        <f t="shared" ca="1" si="31"/>
        <v xml:space="preserve"> </v>
      </c>
      <c r="W186" s="34">
        <f t="shared" ca="1" si="31"/>
        <v>-6.5417239344126576E-3</v>
      </c>
      <c r="X186" s="34">
        <f t="shared" ca="1" si="31"/>
        <v>-4.7265097182293547E-2</v>
      </c>
      <c r="Y186" s="55">
        <f t="shared" ca="1" si="31"/>
        <v>-1.4524862960922924E-3</v>
      </c>
    </row>
    <row r="187" spans="1:25" s="33" customFormat="1" x14ac:dyDescent="0.2">
      <c r="A187" s="14">
        <v>42825</v>
      </c>
      <c r="B187" s="67">
        <f t="shared" ref="B187:J193" ca="1" si="32">IF(IF(OR(B57="",B53=0),NA(),B57/B53-1)&gt;1.5,NA(),B57/B53-1)</f>
        <v>1.4934696512076018E-2</v>
      </c>
      <c r="C187" s="67">
        <f t="shared" ca="1" si="32"/>
        <v>1.7514027105747232E-2</v>
      </c>
      <c r="D187" s="59">
        <f t="shared" ca="1" si="32"/>
        <v>1.6607377326118833E-2</v>
      </c>
      <c r="E187" s="59">
        <f t="shared" ca="1" si="32"/>
        <v>1.5249496541378305E-2</v>
      </c>
      <c r="F187" s="59">
        <f t="shared" ca="1" si="32"/>
        <v>-1.0223539280577176E-3</v>
      </c>
      <c r="G187" s="60">
        <f t="shared" ca="1" si="32"/>
        <v>2.2371275482617081E-2</v>
      </c>
      <c r="H187" s="59">
        <f t="shared" ca="1" si="32"/>
        <v>-9.8182867308937993E-3</v>
      </c>
      <c r="I187" s="59">
        <f t="shared" ca="1" si="32"/>
        <v>-2.3203212606687895E-2</v>
      </c>
      <c r="J187" s="68">
        <f t="shared" ca="1" si="32"/>
        <v>-1.6314019035019278E-2</v>
      </c>
      <c r="K187" s="59">
        <f t="shared" ca="1" si="31"/>
        <v>1.398542770212563E-3</v>
      </c>
      <c r="L187" s="59" t="str">
        <f t="shared" ca="1" si="31"/>
        <v xml:space="preserve"> </v>
      </c>
      <c r="M187" s="68" t="str">
        <f t="shared" ca="1" si="31"/>
        <v xml:space="preserve"> </v>
      </c>
      <c r="N187" s="59">
        <f t="shared" ca="1" si="31"/>
        <v>1.5396236026579579E-2</v>
      </c>
      <c r="O187" s="61">
        <f t="shared" ca="1" si="31"/>
        <v>-1.825745404935275E-2</v>
      </c>
      <c r="P187" s="60">
        <f t="shared" ca="1" si="31"/>
        <v>-2.4133969986086634E-2</v>
      </c>
      <c r="Q187" s="59">
        <f t="shared" ca="1" si="31"/>
        <v>5.0819082529685033E-4</v>
      </c>
      <c r="R187" s="59">
        <f t="shared" ca="1" si="31"/>
        <v>1.6026981260558459E-2</v>
      </c>
      <c r="S187" s="59" t="str">
        <f t="shared" ca="1" si="31"/>
        <v xml:space="preserve"> </v>
      </c>
      <c r="T187" s="59">
        <f t="shared" ca="1" si="31"/>
        <v>1.9872406243464535E-2</v>
      </c>
      <c r="U187" s="59">
        <f t="shared" ca="1" si="31"/>
        <v>5.1691163193472223E-2</v>
      </c>
      <c r="V187" s="59" t="str">
        <f t="shared" ca="1" si="31"/>
        <v xml:space="preserve"> </v>
      </c>
      <c r="W187" s="59">
        <f t="shared" ca="1" si="31"/>
        <v>-1.8358277899399589E-4</v>
      </c>
      <c r="X187" s="59">
        <f t="shared" ca="1" si="31"/>
        <v>0.35386824958176621</v>
      </c>
      <c r="Y187" s="61">
        <f t="shared" ca="1" si="31"/>
        <v>9.6419081778276183E-3</v>
      </c>
    </row>
    <row r="188" spans="1:25" s="33" customFormat="1" x14ac:dyDescent="0.2">
      <c r="A188" s="20">
        <v>42916</v>
      </c>
      <c r="B188" s="63">
        <f t="shared" ca="1" si="32"/>
        <v>1.527369339403295E-2</v>
      </c>
      <c r="C188" s="63">
        <f t="shared" ca="1" si="32"/>
        <v>1.560883483064468E-2</v>
      </c>
      <c r="D188" s="34">
        <f t="shared" ca="1" si="32"/>
        <v>1.4615433368077912E-2</v>
      </c>
      <c r="E188" s="34">
        <f t="shared" ca="1" si="32"/>
        <v>1.8025419986409386E-2</v>
      </c>
      <c r="F188" s="34">
        <f t="shared" ca="1" si="32"/>
        <v>-7.0648960681529704E-4</v>
      </c>
      <c r="G188" s="53">
        <f t="shared" ca="1" si="32"/>
        <v>2.3684617998796176E-2</v>
      </c>
      <c r="H188" s="34">
        <f t="shared" ca="1" si="32"/>
        <v>-2.5837832385900095E-2</v>
      </c>
      <c r="I188" s="34">
        <f t="shared" ca="1" si="32"/>
        <v>-2.4778303951305314E-2</v>
      </c>
      <c r="J188" s="64">
        <f t="shared" ca="1" si="32"/>
        <v>-1.6354351520654564E-2</v>
      </c>
      <c r="K188" s="34">
        <f t="shared" ca="1" si="31"/>
        <v>-1.1983736639603282E-2</v>
      </c>
      <c r="L188" s="34" t="str">
        <f t="shared" ca="1" si="31"/>
        <v xml:space="preserve"> </v>
      </c>
      <c r="M188" s="64" t="str">
        <f t="shared" ca="1" si="31"/>
        <v xml:space="preserve"> </v>
      </c>
      <c r="N188" s="34">
        <f t="shared" ca="1" si="31"/>
        <v>1.7964802073149544E-2</v>
      </c>
      <c r="O188" s="55">
        <f t="shared" ca="1" si="31"/>
        <v>6.7682527511943036E-3</v>
      </c>
      <c r="P188" s="53">
        <f t="shared" ca="1" si="31"/>
        <v>-8.7984963149102535E-2</v>
      </c>
      <c r="Q188" s="34">
        <f t="shared" ca="1" si="31"/>
        <v>5.3990442847349218E-3</v>
      </c>
      <c r="R188" s="34">
        <f t="shared" ca="1" si="31"/>
        <v>1.1798633091589128E-2</v>
      </c>
      <c r="S188" s="34" t="str">
        <f t="shared" ca="1" si="31"/>
        <v xml:space="preserve"> </v>
      </c>
      <c r="T188" s="34">
        <f t="shared" ca="1" si="31"/>
        <v>-9.718643685271422E-4</v>
      </c>
      <c r="U188" s="34">
        <f t="shared" ca="1" si="31"/>
        <v>4.2491876187815691E-2</v>
      </c>
      <c r="V188" s="34" t="str">
        <f t="shared" ca="1" si="31"/>
        <v xml:space="preserve"> </v>
      </c>
      <c r="W188" s="34">
        <f t="shared" ca="1" si="31"/>
        <v>-1.0893987539002725E-2</v>
      </c>
      <c r="X188" s="34">
        <f t="shared" ca="1" si="31"/>
        <v>-0.14867186162171575</v>
      </c>
      <c r="Y188" s="55">
        <f t="shared" ca="1" si="31"/>
        <v>-2.9730383385648596E-2</v>
      </c>
    </row>
    <row r="189" spans="1:25" s="33" customFormat="1" x14ac:dyDescent="0.2">
      <c r="A189" s="20">
        <v>43008</v>
      </c>
      <c r="B189" s="63">
        <f t="shared" ca="1" si="32"/>
        <v>8.2286397730761962E-3</v>
      </c>
      <c r="C189" s="63">
        <f t="shared" ca="1" si="32"/>
        <v>4.898080177119235E-3</v>
      </c>
      <c r="D189" s="34">
        <f t="shared" ca="1" si="32"/>
        <v>3.432933294674978E-3</v>
      </c>
      <c r="E189" s="34">
        <f t="shared" ca="1" si="32"/>
        <v>1.3984583378848336E-2</v>
      </c>
      <c r="F189" s="34">
        <f t="shared" ca="1" si="32"/>
        <v>-1.0716344054745752E-2</v>
      </c>
      <c r="G189" s="53">
        <f t="shared" ca="1" si="32"/>
        <v>1.2917982229505354E-2</v>
      </c>
      <c r="H189" s="34">
        <f t="shared" ca="1" si="32"/>
        <v>-2.0210202248588605E-2</v>
      </c>
      <c r="I189" s="34">
        <f t="shared" ca="1" si="32"/>
        <v>-3.225195503747591E-2</v>
      </c>
      <c r="J189" s="64">
        <f t="shared" ca="1" si="32"/>
        <v>-3.4896795793240343E-2</v>
      </c>
      <c r="K189" s="34">
        <f t="shared" ca="1" si="31"/>
        <v>-1.3118987714072161E-2</v>
      </c>
      <c r="L189" s="34" t="str">
        <f t="shared" ca="1" si="31"/>
        <v xml:space="preserve"> </v>
      </c>
      <c r="M189" s="64" t="str">
        <f t="shared" ca="1" si="31"/>
        <v xml:space="preserve"> </v>
      </c>
      <c r="N189" s="34">
        <f t="shared" ca="1" si="31"/>
        <v>1.3816984429863455E-2</v>
      </c>
      <c r="O189" s="55">
        <f t="shared" ca="1" si="31"/>
        <v>-6.3131562946155073E-2</v>
      </c>
      <c r="P189" s="53">
        <f t="shared" ca="1" si="31"/>
        <v>-0.12872922008356691</v>
      </c>
      <c r="Q189" s="34">
        <f t="shared" ca="1" si="31"/>
        <v>2.5532019029275155E-3</v>
      </c>
      <c r="R189" s="34">
        <f t="shared" ca="1" si="31"/>
        <v>1.1120597250768194E-2</v>
      </c>
      <c r="S189" s="34" t="str">
        <f t="shared" ca="1" si="31"/>
        <v xml:space="preserve"> </v>
      </c>
      <c r="T189" s="34">
        <f t="shared" ca="1" si="31"/>
        <v>4.0137843962160247E-3</v>
      </c>
      <c r="U189" s="34">
        <f t="shared" ca="1" si="31"/>
        <v>4.3248727084352012E-2</v>
      </c>
      <c r="V189" s="34" t="str">
        <f t="shared" ca="1" si="31"/>
        <v xml:space="preserve"> </v>
      </c>
      <c r="W189" s="34">
        <f t="shared" ca="1" si="31"/>
        <v>-1.2977972961637274E-2</v>
      </c>
      <c r="X189" s="34">
        <f t="shared" ca="1" si="31"/>
        <v>-2.2744546445298774E-2</v>
      </c>
      <c r="Y189" s="55">
        <f t="shared" ca="1" si="31"/>
        <v>1.4904746540096436E-3</v>
      </c>
    </row>
    <row r="190" spans="1:25" s="33" customFormat="1" ht="12" thickBot="1" x14ac:dyDescent="0.25">
      <c r="A190" s="26">
        <v>43100</v>
      </c>
      <c r="B190" s="63">
        <f t="shared" ca="1" si="32"/>
        <v>1.1506478288610955E-2</v>
      </c>
      <c r="C190" s="63">
        <f t="shared" ca="1" si="32"/>
        <v>6.4647104355621821E-3</v>
      </c>
      <c r="D190" s="34">
        <f t="shared" ca="1" si="32"/>
        <v>4.6168380126114794E-3</v>
      </c>
      <c r="E190" s="34">
        <f t="shared" ca="1" si="32"/>
        <v>2.3098550891640146E-2</v>
      </c>
      <c r="F190" s="34">
        <f t="shared" ca="1" si="32"/>
        <v>3.1017797768606581E-3</v>
      </c>
      <c r="G190" s="53">
        <f t="shared" ca="1" si="32"/>
        <v>1.2463017544701582E-2</v>
      </c>
      <c r="H190" s="34">
        <f t="shared" ca="1" si="32"/>
        <v>-5.685449720857827E-3</v>
      </c>
      <c r="I190" s="34">
        <f t="shared" ca="1" si="32"/>
        <v>-2.9339275032879586E-2</v>
      </c>
      <c r="J190" s="64">
        <f t="shared" ca="1" si="32"/>
        <v>-2.7293500394743209E-2</v>
      </c>
      <c r="K190" s="34">
        <f t="shared" ref="K190:Y193" ca="1" si="33">IF(IF(OR(K60=" ",K56=0,K56 = " ")," ",K60/K56-1)&gt;1.5," ",K60/K56-1)</f>
        <v>9.9350358383019088E-3</v>
      </c>
      <c r="L190" s="34" t="str">
        <f t="shared" ca="1" si="33"/>
        <v xml:space="preserve"> </v>
      </c>
      <c r="M190" s="64" t="str">
        <f t="shared" ca="1" si="33"/>
        <v xml:space="preserve"> </v>
      </c>
      <c r="N190" s="34">
        <f t="shared" ca="1" si="33"/>
        <v>2.2944636012710351E-2</v>
      </c>
      <c r="O190" s="55">
        <f t="shared" ca="1" si="33"/>
        <v>5.5083204951009712E-3</v>
      </c>
      <c r="P190" s="53">
        <f t="shared" ca="1" si="33"/>
        <v>-5.3596067246445833E-2</v>
      </c>
      <c r="Q190" s="34">
        <f t="shared" ca="1" si="33"/>
        <v>1.0576068855997711E-2</v>
      </c>
      <c r="R190" s="34">
        <f t="shared" ca="1" si="33"/>
        <v>1.4943584191661641E-2</v>
      </c>
      <c r="S190" s="34" t="str">
        <f t="shared" ca="1" si="33"/>
        <v xml:space="preserve"> </v>
      </c>
      <c r="T190" s="34">
        <f t="shared" ca="1" si="33"/>
        <v>5.3955909838920846E-5</v>
      </c>
      <c r="U190" s="34">
        <f t="shared" ca="1" si="33"/>
        <v>3.895920599243019E-2</v>
      </c>
      <c r="V190" s="34" t="str">
        <f t="shared" ca="1" si="33"/>
        <v xml:space="preserve"> </v>
      </c>
      <c r="W190" s="34">
        <f t="shared" ca="1" si="33"/>
        <v>9.8449652642897956E-3</v>
      </c>
      <c r="X190" s="34">
        <f t="shared" ca="1" si="33"/>
        <v>0.40038540847826765</v>
      </c>
      <c r="Y190" s="55">
        <f t="shared" ca="1" si="33"/>
        <v>1.1104174308618653E-2</v>
      </c>
    </row>
    <row r="191" spans="1:25" s="33" customFormat="1" x14ac:dyDescent="0.2">
      <c r="A191" s="14">
        <v>43190</v>
      </c>
      <c r="B191" s="67">
        <f ca="1">IF(IF(OR(B61="",B57=0),NA(),B61/B57-1)&gt;1.5,NA(),B61/B57-1)</f>
        <v>1.1938259040434884E-2</v>
      </c>
      <c r="C191" s="67">
        <f t="shared" ca="1" si="32"/>
        <v>4.3991248496566548E-3</v>
      </c>
      <c r="D191" s="59">
        <f t="shared" ca="1" si="32"/>
        <v>2.4639348270178996E-3</v>
      </c>
      <c r="E191" s="59">
        <f t="shared" ca="1" si="32"/>
        <v>2.4085605452062175E-2</v>
      </c>
      <c r="F191" s="59">
        <f t="shared" ca="1" si="32"/>
        <v>2.3919419390330265E-3</v>
      </c>
      <c r="G191" s="60">
        <f t="shared" ca="1" si="32"/>
        <v>9.2387275668146529E-3</v>
      </c>
      <c r="H191" s="59">
        <f t="shared" ca="1" si="32"/>
        <v>-8.8183846030144286E-3</v>
      </c>
      <c r="I191" s="59">
        <f t="shared" ca="1" si="32"/>
        <v>-3.9265401815580359E-2</v>
      </c>
      <c r="J191" s="68">
        <f t="shared" ca="1" si="32"/>
        <v>-2.0576450265143542E-2</v>
      </c>
      <c r="K191" s="59">
        <f t="shared" ca="1" si="33"/>
        <v>-4.2592545554634986E-3</v>
      </c>
      <c r="L191" s="59" t="str">
        <f t="shared" ca="1" si="33"/>
        <v xml:space="preserve"> </v>
      </c>
      <c r="M191" s="68" t="str">
        <f t="shared" ca="1" si="33"/>
        <v xml:space="preserve"> </v>
      </c>
      <c r="N191" s="59">
        <f t="shared" ca="1" si="33"/>
        <v>2.3898073380486773E-2</v>
      </c>
      <c r="O191" s="61">
        <f t="shared" ca="1" si="33"/>
        <v>-8.1396437160233148E-2</v>
      </c>
      <c r="P191" s="60">
        <f t="shared" ca="1" si="33"/>
        <v>-0.22904475698669891</v>
      </c>
      <c r="Q191" s="59">
        <f t="shared" ca="1" si="33"/>
        <v>1.7107829049105128E-2</v>
      </c>
      <c r="R191" s="59">
        <f t="shared" ca="1" si="33"/>
        <v>1.5104759695881098E-2</v>
      </c>
      <c r="S191" s="59" t="str">
        <f t="shared" ca="1" si="33"/>
        <v xml:space="preserve"> </v>
      </c>
      <c r="T191" s="59">
        <f ca="1">IF(IF(OR(T61=" ",T57=0,T57 = " ")," ",T61/T57-1)&gt;1.5," ",T61/T57-1)</f>
        <v>-2.7177969491778642E-2</v>
      </c>
      <c r="U191" s="59">
        <f t="shared" ca="1" si="33"/>
        <v>3.0295706697126112E-2</v>
      </c>
      <c r="V191" s="59" t="str">
        <f t="shared" ca="1" si="33"/>
        <v xml:space="preserve"> </v>
      </c>
      <c r="W191" s="59">
        <f t="shared" ca="1" si="33"/>
        <v>-5.0423667656095406E-3</v>
      </c>
      <c r="X191" s="59">
        <f ca="1">IF(IF(OR(X61=" ",X57=0,X57 = " ")," ",X61/X57-1)&gt;1.5," ",X61/X57-1)</f>
        <v>-1.9755030502655369E-2</v>
      </c>
      <c r="Y191" s="61">
        <f t="shared" ca="1" si="33"/>
        <v>-1.5225599305479509E-2</v>
      </c>
    </row>
    <row r="192" spans="1:25" s="33" customFormat="1" x14ac:dyDescent="0.2">
      <c r="A192" s="20">
        <v>43281</v>
      </c>
      <c r="B192" s="63">
        <f ca="1">IF(IF(OR(B62="",B58=0),NA(),B62/B58-1)&gt;1.5,NA(),B62/B58-1)</f>
        <v>8.9021651244058919E-3</v>
      </c>
      <c r="C192" s="63">
        <f t="shared" ca="1" si="32"/>
        <v>-2.2261093832742773E-5</v>
      </c>
      <c r="D192" s="34">
        <f t="shared" ca="1" si="32"/>
        <v>-1.2245621213918811E-3</v>
      </c>
      <c r="E192" s="34">
        <f t="shared" ca="1" si="32"/>
        <v>2.6472531604296634E-2</v>
      </c>
      <c r="F192" s="34">
        <f t="shared" ca="1" si="32"/>
        <v>3.2394611422348341E-4</v>
      </c>
      <c r="G192" s="53">
        <f t="shared" ca="1" si="32"/>
        <v>6.6471845086597536E-3</v>
      </c>
      <c r="H192" s="34">
        <f t="shared" ca="1" si="32"/>
        <v>7.6871270188219043E-3</v>
      </c>
      <c r="I192" s="34">
        <f t="shared" ca="1" si="32"/>
        <v>-4.178143835129855E-2</v>
      </c>
      <c r="J192" s="64">
        <f t="shared" ca="1" si="32"/>
        <v>-2.6244528988849214E-2</v>
      </c>
      <c r="K192" s="34">
        <f t="shared" ca="1" si="33"/>
        <v>4.9239209465008482E-3</v>
      </c>
      <c r="L192" s="34" t="str">
        <f t="shared" ca="1" si="33"/>
        <v xml:space="preserve"> </v>
      </c>
      <c r="M192" s="64" t="str">
        <f t="shared" ca="1" si="33"/>
        <v xml:space="preserve"> </v>
      </c>
      <c r="N192" s="34">
        <f t="shared" ca="1" si="33"/>
        <v>2.685497605537579E-2</v>
      </c>
      <c r="O192" s="55">
        <f t="shared" ca="1" si="33"/>
        <v>-0.10074461151872438</v>
      </c>
      <c r="P192" s="53">
        <f t="shared" ca="1" si="33"/>
        <v>-0.25063239867593567</v>
      </c>
      <c r="Q192" s="34">
        <f t="shared" ca="1" si="33"/>
        <v>1.1177199904369273E-2</v>
      </c>
      <c r="R192" s="34">
        <f t="shared" ca="1" si="33"/>
        <v>2.0623570348324627E-2</v>
      </c>
      <c r="S192" s="34" t="str">
        <f t="shared" ca="1" si="33"/>
        <v xml:space="preserve"> </v>
      </c>
      <c r="T192" s="34">
        <f ca="1">IF(IF(OR(T62=" ",T58=0,T58 = " ")," ",T62/T58-1)&gt;1.5," ",T62/T58-1)</f>
        <v>-1.223891381922837E-2</v>
      </c>
      <c r="U192" s="34">
        <f t="shared" ca="1" si="33"/>
        <v>3.2409081569003462E-2</v>
      </c>
      <c r="V192" s="34" t="str">
        <f t="shared" ca="1" si="33"/>
        <v xml:space="preserve"> </v>
      </c>
      <c r="W192" s="34">
        <f t="shared" ca="1" si="33"/>
        <v>5.554412288386823E-3</v>
      </c>
      <c r="X192" s="34">
        <f ca="1">IF(IF(OR(X62=" ",X58=0,X58 = " ")," ",X62/X58-1)&gt;1.5," ",X62/X58-1)</f>
        <v>7.6329991573691913E-2</v>
      </c>
      <c r="Y192" s="55">
        <f t="shared" ca="1" si="33"/>
        <v>5.0850631343613006E-3</v>
      </c>
    </row>
    <row r="193" spans="1:25" s="165" customFormat="1" x14ac:dyDescent="0.2">
      <c r="A193" s="20">
        <v>43373</v>
      </c>
      <c r="B193" s="63">
        <f ca="1">IF(IF(OR(B63="",B59=0),NA(),B63/B59-1)&gt;1.5,NA(),B63/B59-1)</f>
        <v>1.0984572271124371E-2</v>
      </c>
      <c r="C193" s="63">
        <f t="shared" ca="1" si="32"/>
        <v>4.9223008597063522E-3</v>
      </c>
      <c r="D193" s="34">
        <f t="shared" ca="1" si="32"/>
        <v>3.6760013104537581E-3</v>
      </c>
      <c r="E193" s="34">
        <f t="shared" ca="1" si="32"/>
        <v>2.5339480038744533E-2</v>
      </c>
      <c r="F193" s="34">
        <f t="shared" ca="1" si="32"/>
        <v>1.1908415884735346E-2</v>
      </c>
      <c r="G193" s="53">
        <f t="shared" ca="1" si="32"/>
        <v>1.0173807598137907E-2</v>
      </c>
      <c r="H193" s="34">
        <f t="shared" ca="1" si="32"/>
        <v>1.6462674288412638E-2</v>
      </c>
      <c r="I193" s="34">
        <f t="shared" ca="1" si="32"/>
        <v>-3.586895330313089E-2</v>
      </c>
      <c r="J193" s="64">
        <f t="shared" ca="1" si="32"/>
        <v>-2.3182525981824909E-2</v>
      </c>
      <c r="K193" s="34">
        <f t="shared" ca="1" si="33"/>
        <v>1.7848217371156494E-2</v>
      </c>
      <c r="L193" s="34" t="str">
        <f t="shared" ca="1" si="33"/>
        <v xml:space="preserve"> </v>
      </c>
      <c r="M193" s="64" t="str">
        <f t="shared" ca="1" si="33"/>
        <v xml:space="preserve"> </v>
      </c>
      <c r="N193" s="34">
        <f t="shared" ca="1" si="33"/>
        <v>2.5143723416058084E-2</v>
      </c>
      <c r="O193" s="55">
        <f t="shared" ca="1" si="33"/>
        <v>-0.16898902735466947</v>
      </c>
      <c r="P193" s="53">
        <f t="shared" ca="1" si="33"/>
        <v>-0.22784508595356923</v>
      </c>
      <c r="Q193" s="34">
        <f t="shared" ca="1" si="33"/>
        <v>2.4300745576967264E-2</v>
      </c>
      <c r="R193" s="34">
        <f t="shared" ca="1" si="33"/>
        <v>2.6102611419294153E-2</v>
      </c>
      <c r="S193" s="34" t="str">
        <f t="shared" ca="1" si="33"/>
        <v xml:space="preserve"> </v>
      </c>
      <c r="T193" s="34">
        <f ca="1">IF(IF(OR(T63=" ",T59=0,T59 = " ")," ",T63/T59-1)&gt;1.5," ",T63/T59-1)</f>
        <v>-1.0618677932438536E-2</v>
      </c>
      <c r="U193" s="34">
        <f t="shared" ca="1" si="33"/>
        <v>3.9603810036040521E-2</v>
      </c>
      <c r="V193" s="34" t="str">
        <f t="shared" ca="1" si="33"/>
        <v xml:space="preserve"> </v>
      </c>
      <c r="W193" s="34">
        <f t="shared" ca="1" si="33"/>
        <v>1.8579728994266853E-2</v>
      </c>
      <c r="X193" s="34">
        <f ca="1">IF(IF(OR(X63=" ",X59=0,X59 = " ")," ",X63/X59-1)&gt;1.5," ",X63/X59-1)</f>
        <v>0.15370588743213331</v>
      </c>
      <c r="Y193" s="55">
        <f t="shared" ca="1" si="33"/>
        <v>-1.6543245695465725E-2</v>
      </c>
    </row>
    <row r="194" spans="1:25" s="33" customFormat="1" ht="12" thickBot="1" x14ac:dyDescent="0.25">
      <c r="A194" s="20">
        <v>43465</v>
      </c>
      <c r="B194" s="63">
        <f t="shared" ref="B194:S194" ca="1" si="34">IF(IF(OR(B64="",B60=0),NA(),B64/B60-1)&gt;1.5,NA(),B64/B60-1)</f>
        <v>2.2831989816145093E-2</v>
      </c>
      <c r="C194" s="63">
        <f t="shared" ca="1" si="34"/>
        <v>2.2931158375968819E-2</v>
      </c>
      <c r="D194" s="34">
        <f t="shared" ca="1" si="34"/>
        <v>2.2698460942138343E-2</v>
      </c>
      <c r="E194" s="34">
        <f t="shared" ca="1" si="34"/>
        <v>2.9343162988602067E-2</v>
      </c>
      <c r="F194" s="34">
        <f t="shared" ca="1" si="34"/>
        <v>1.9070247349099123E-2</v>
      </c>
      <c r="G194" s="53">
        <f t="shared" ca="1" si="34"/>
        <v>2.8891177355503617E-2</v>
      </c>
      <c r="H194" s="34">
        <f t="shared" ca="1" si="34"/>
        <v>1.4722185587732195E-2</v>
      </c>
      <c r="I194" s="34">
        <f t="shared" ca="1" si="34"/>
        <v>-1.5302740633232226E-2</v>
      </c>
      <c r="J194" s="64">
        <f t="shared" ca="1" si="34"/>
        <v>-3.3449855597735834E-3</v>
      </c>
      <c r="K194" s="34">
        <f t="shared" ca="1" si="34"/>
        <v>2.0972363448231279E-2</v>
      </c>
      <c r="L194" s="34" t="e">
        <f t="shared" ca="1" si="34"/>
        <v>#N/A</v>
      </c>
      <c r="M194" s="64" t="e">
        <f t="shared" ca="1" si="34"/>
        <v>#N/A</v>
      </c>
      <c r="N194" s="34">
        <f t="shared" ca="1" si="34"/>
        <v>2.9271765483399381E-2</v>
      </c>
      <c r="O194" s="55">
        <f t="shared" ca="1" si="34"/>
        <v>-0.10635966711736922</v>
      </c>
      <c r="P194" s="53">
        <f t="shared" ca="1" si="34"/>
        <v>-0.35738884028148099</v>
      </c>
      <c r="Q194" s="34">
        <f t="shared" ca="1" si="34"/>
        <v>3.1564705073122035E-2</v>
      </c>
      <c r="R194" s="34">
        <f t="shared" ca="1" si="34"/>
        <v>4.1987595308733638E-2</v>
      </c>
      <c r="S194" s="34" t="e">
        <f t="shared" ca="1" si="34"/>
        <v>#N/A</v>
      </c>
      <c r="T194" s="34">
        <f t="shared" ref="T194" ca="1" si="35">IF(IF(OR(T64="",T60=0),NA(),T64/T60-1)&gt;1.5,NA(),9/T60-1)</f>
        <v>-0.98072278867362617</v>
      </c>
      <c r="U194" s="34">
        <f t="shared" ref="U194:Y194" ca="1" si="36">IF(IF(OR(U64="",U60=0),NA(),U64/U60-1)&gt;1.5,NA(),U64/U60-1)</f>
        <v>6.3442649700737652E-2</v>
      </c>
      <c r="V194" s="34" t="e">
        <f t="shared" ca="1" si="36"/>
        <v>#N/A</v>
      </c>
      <c r="W194" s="34">
        <f t="shared" ca="1" si="36"/>
        <v>2.2290349738399939E-2</v>
      </c>
      <c r="X194" s="34">
        <f t="shared" ca="1" si="36"/>
        <v>1.7210776779374992E-2</v>
      </c>
      <c r="Y194" s="55">
        <f t="shared" ca="1" si="36"/>
        <v>-2.0781336772537795E-2</v>
      </c>
    </row>
    <row r="195" spans="1:25" s="33" customFormat="1" x14ac:dyDescent="0.2">
      <c r="A195" s="14">
        <v>43555</v>
      </c>
      <c r="B195" s="67">
        <f ca="1">IF(IF(OR(B65="",B61=0),NA(),B65/B61-1)&gt;1.5,NA(),B65/B61-1)</f>
        <v>1.6219651462839213E-2</v>
      </c>
      <c r="C195" s="67">
        <f t="shared" ref="C195:K195" ca="1" si="37">IF(IF(OR(C65="",C61=0),NA(),C65/C61-1)&gt;1.5,NA(),C65/C61-1)</f>
        <v>1.5433527493267984E-2</v>
      </c>
      <c r="D195" s="59">
        <f t="shared" ca="1" si="37"/>
        <v>1.4686225613133708E-2</v>
      </c>
      <c r="E195" s="59">
        <f t="shared" ca="1" si="37"/>
        <v>2.7898886920902033E-2</v>
      </c>
      <c r="F195" s="59">
        <f t="shared" ca="1" si="37"/>
        <v>2.0064677338016867E-2</v>
      </c>
      <c r="G195" s="60">
        <f t="shared" ca="1" si="37"/>
        <v>1.9024086260639228E-2</v>
      </c>
      <c r="H195" s="59">
        <f t="shared" ca="1" si="37"/>
        <v>-2.7565995471099392E-3</v>
      </c>
      <c r="I195" s="59">
        <f t="shared" ca="1" si="37"/>
        <v>-5.6115333975311765E-3</v>
      </c>
      <c r="J195" s="68">
        <f t="shared" ca="1" si="37"/>
        <v>1.9281451540619887E-2</v>
      </c>
      <c r="K195" s="59">
        <f t="shared" ref="K195:Y195" ca="1" si="38">IF(IF(OR(K65=" ",K61=0,K61 = " ")," ",K65/K61-1)&gt;1.5," ",K65/K61-1)</f>
        <v>2.1975742789784647E-2</v>
      </c>
      <c r="L195" s="59" t="str">
        <f t="shared" ca="1" si="38"/>
        <v xml:space="preserve"> </v>
      </c>
      <c r="M195" s="68" t="str">
        <f t="shared" ca="1" si="38"/>
        <v xml:space="preserve"> </v>
      </c>
      <c r="N195" s="59">
        <f t="shared" ca="1" si="38"/>
        <v>2.7972844468824309E-2</v>
      </c>
      <c r="O195" s="61">
        <f t="shared" ca="1" si="38"/>
        <v>7.0044135381140515E-2</v>
      </c>
      <c r="P195" s="60">
        <f t="shared" ca="1" si="38"/>
        <v>-4.9632002605680348E-2</v>
      </c>
      <c r="Q195" s="59">
        <f t="shared" ca="1" si="38"/>
        <v>1.4259038585721973E-2</v>
      </c>
      <c r="R195" s="59">
        <f t="shared" ca="1" si="38"/>
        <v>5.445908602071392E-2</v>
      </c>
      <c r="S195" s="59" t="str">
        <f t="shared" ca="1" si="38"/>
        <v xml:space="preserve"> </v>
      </c>
      <c r="T195" s="59">
        <f ca="1">IF(IF(OR(T65=" ",T61=0,T61 = " ")," ",T65/T61-1)&gt;1.5," ",T65/T61-1)</f>
        <v>-1.5281286989510257E-4</v>
      </c>
      <c r="U195" s="59">
        <f t="shared" ref="U195:AI195" ca="1" si="39">IF(IF(OR(U65=" ",U61=0,U61 = " ")," ",U65/U61-1)&gt;1.5," ",U65/U61-1)</f>
        <v>0.11791852481218612</v>
      </c>
      <c r="V195" s="59" t="str">
        <f t="shared" ca="1" si="39"/>
        <v xml:space="preserve"> </v>
      </c>
      <c r="W195" s="59">
        <f t="shared" ca="1" si="39"/>
        <v>2.1840241971657903E-2</v>
      </c>
      <c r="X195" s="59" t="e">
        <f ca="1">IF(IF(OR(X65=" ",X61=0,X61 = " ")," ",X65/X61-1)&gt;1.5," ",X65/X61-1)</f>
        <v>#VALUE!</v>
      </c>
      <c r="Y195" s="61">
        <f t="shared" ref="Y195:AM195" ca="1" si="40">IF(IF(OR(Y65=" ",Y61=0,Y61 = " ")," ",Y65/Y61-1)&gt;1.5," ",Y65/Y61-1)</f>
        <v>5.3237096915099702E-3</v>
      </c>
    </row>
    <row r="196" spans="1:25" s="33" customFormat="1" x14ac:dyDescent="0.2">
      <c r="A196" s="20">
        <v>43646</v>
      </c>
      <c r="B196" s="181">
        <f ca="1">IF(IF(OR(B66="",B62=0),NA(),B66/B62-1)&gt;1.5,NA(),B66/B62-1)</f>
        <v>0.15851494836890856</v>
      </c>
      <c r="C196" s="181">
        <f t="shared" ref="C196:K196" ca="1" si="41">IF(IF(OR(C66="",C62=0),NA(),C66/C62-1)&gt;1.5,NA(),C66/C62-1)</f>
        <v>0.45451731210588209</v>
      </c>
      <c r="D196" s="182">
        <f t="shared" ca="1" si="41"/>
        <v>0.56829327096139326</v>
      </c>
      <c r="E196" s="182">
        <f t="shared" ca="1" si="41"/>
        <v>-0.19380364379444848</v>
      </c>
      <c r="F196" s="182">
        <f t="shared" ca="1" si="41"/>
        <v>-0.17618988657161228</v>
      </c>
      <c r="G196" s="183" t="e">
        <f t="shared" ca="1" si="41"/>
        <v>#N/A</v>
      </c>
      <c r="H196" s="182">
        <f t="shared" ca="1" si="41"/>
        <v>1.1534739871750688E-2</v>
      </c>
      <c r="I196" s="182">
        <f t="shared" ca="1" si="41"/>
        <v>0.53744358822703941</v>
      </c>
      <c r="J196" s="184">
        <f t="shared" ca="1" si="41"/>
        <v>7.6201275159831994E-2</v>
      </c>
      <c r="K196" s="182">
        <f t="shared" ref="K196:Y196" ca="1" si="42">IF(IF(OR(K66=" ",K62=0,K62 = " ")," ",K66/K62-1)&gt;1.5," ",K66/K62-1)</f>
        <v>-0.88121059112994549</v>
      </c>
      <c r="L196" s="182" t="str">
        <f t="shared" ca="1" si="42"/>
        <v xml:space="preserve"> </v>
      </c>
      <c r="M196" s="184" t="str">
        <f t="shared" ca="1" si="42"/>
        <v xml:space="preserve"> </v>
      </c>
      <c r="N196" s="182" t="e">
        <f t="shared" ca="1" si="42"/>
        <v>#VALUE!</v>
      </c>
      <c r="O196" s="185" t="e">
        <f t="shared" ca="1" si="42"/>
        <v>#VALUE!</v>
      </c>
      <c r="P196" s="183">
        <f t="shared" ca="1" si="42"/>
        <v>0.94958038682878265</v>
      </c>
      <c r="Q196" s="182">
        <f t="shared" ca="1" si="42"/>
        <v>0.44738420522767419</v>
      </c>
      <c r="R196" s="182">
        <f t="shared" ca="1" si="42"/>
        <v>-0.19972281616984011</v>
      </c>
      <c r="S196" s="182" t="e">
        <f t="shared" ca="1" si="42"/>
        <v>#VALUE!</v>
      </c>
      <c r="T196" s="182" t="e">
        <f ca="1">IF(IF(OR(T66=" ",T62=0,T62 = " ")," ",T66/T62-1)&gt;1.5," ",T66/T62-1)</f>
        <v>#VALUE!</v>
      </c>
      <c r="U196" s="182">
        <f t="shared" ref="U196:AI196" ca="1" si="43">IF(IF(OR(U66=" ",U62=0,U62 = " ")," ",U66/U62-1)&gt;1.5," ",U66/U62-1)</f>
        <v>-0.25456476772299574</v>
      </c>
      <c r="V196" s="182" t="str">
        <f t="shared" ca="1" si="43"/>
        <v xml:space="preserve"> </v>
      </c>
      <c r="W196" s="182">
        <f t="shared" ca="1" si="43"/>
        <v>-1</v>
      </c>
      <c r="X196" s="182">
        <f ca="1">IF(IF(OR(X66=" ",X62=0,X62 = " ")," ",X66/X62-1)&gt;1.5," ",X66/X62-1)</f>
        <v>-0.38466490553836241</v>
      </c>
      <c r="Y196" s="185">
        <f t="shared" ref="Y196:AM196" ca="1" si="44">IF(IF(OR(Y66=" ",Y62=0,Y62 = " ")," ",Y66/Y62-1)&gt;1.5," ",Y66/Y62-1)</f>
        <v>-0.87240177427189736</v>
      </c>
    </row>
    <row r="197" spans="1:25" s="165" customFormat="1" x14ac:dyDescent="0.2">
      <c r="A197" s="20">
        <v>43738</v>
      </c>
      <c r="B197" s="181">
        <f ca="1">IF(IF(OR(B67="",B63=0),NA(),B67/B63-1)&gt;1.5,NA(),B67/B63-1)</f>
        <v>0.13182922760789739</v>
      </c>
      <c r="C197" s="181">
        <f t="shared" ref="C197:K197" ca="1" si="45">IF(IF(OR(C67="",C63=0),NA(),C67/C63-1)&gt;1.5,NA(),C67/C63-1)</f>
        <v>0.41761462035486518</v>
      </c>
      <c r="D197" s="182">
        <f t="shared" ca="1" si="45"/>
        <v>0.52916447597403149</v>
      </c>
      <c r="E197" s="182">
        <f t="shared" ca="1" si="45"/>
        <v>-0.20385668490180164</v>
      </c>
      <c r="F197" s="182">
        <f t="shared" ca="1" si="45"/>
        <v>-0.19139641553143005</v>
      </c>
      <c r="G197" s="183" t="e">
        <f t="shared" ca="1" si="45"/>
        <v>#N/A</v>
      </c>
      <c r="H197" s="182">
        <f t="shared" ca="1" si="45"/>
        <v>-9.7948834110005101E-2</v>
      </c>
      <c r="I197" s="182">
        <f t="shared" ca="1" si="45"/>
        <v>0.4991687727755052</v>
      </c>
      <c r="J197" s="184">
        <f t="shared" ca="1" si="45"/>
        <v>0.27316660811276416</v>
      </c>
      <c r="K197" s="182">
        <f t="shared" ref="K197:Y197" ca="1" si="46">IF(IF(OR(K67=" ",K63=0,K63 = " ")," ",K67/K63-1)&gt;1.5," ",K67/K63-1)</f>
        <v>-0.70014205711752342</v>
      </c>
      <c r="L197" s="182" t="str">
        <f t="shared" ca="1" si="46"/>
        <v xml:space="preserve"> </v>
      </c>
      <c r="M197" s="184" t="str">
        <f t="shared" ca="1" si="46"/>
        <v xml:space="preserve"> </v>
      </c>
      <c r="N197" s="182" t="e">
        <f t="shared" ca="1" si="46"/>
        <v>#VALUE!</v>
      </c>
      <c r="O197" s="185" t="e">
        <f t="shared" ca="1" si="46"/>
        <v>#VALUE!</v>
      </c>
      <c r="P197" s="183">
        <f t="shared" ca="1" si="46"/>
        <v>0.53420121352359362</v>
      </c>
      <c r="Q197" s="182">
        <f t="shared" ca="1" si="46"/>
        <v>0.42207242243100573</v>
      </c>
      <c r="R197" s="182">
        <f t="shared" ca="1" si="46"/>
        <v>-0.24166052891704859</v>
      </c>
      <c r="S197" s="182" t="e">
        <f t="shared" ca="1" si="46"/>
        <v>#VALUE!</v>
      </c>
      <c r="T197" s="182" t="e">
        <f ca="1">IF(IF(OR(T67=" ",T63=0,T63 = " ")," ",T67/T63-1)&gt;1.5," ",T67/T63-1)</f>
        <v>#VALUE!</v>
      </c>
      <c r="U197" s="182">
        <f t="shared" ref="U197:AI197" ca="1" si="47">IF(IF(OR(U67=" ",U63=0,U63 = " ")," ",U67/U63-1)&gt;1.5," ",U67/U63-1)</f>
        <v>-0.25458468876515961</v>
      </c>
      <c r="V197" s="182" t="str">
        <f t="shared" ca="1" si="47"/>
        <v xml:space="preserve"> </v>
      </c>
      <c r="W197" s="182">
        <f t="shared" ca="1" si="47"/>
        <v>-1</v>
      </c>
      <c r="X197" s="182">
        <f ca="1">IF(IF(OR(X67=" ",X63=0,X63 = " ")," ",X67/X63-1)&gt;1.5," ",X67/X63-1)</f>
        <v>-0.22435538391333254</v>
      </c>
      <c r="Y197" s="185">
        <f t="shared" ref="Y197:AM197" ca="1" si="48">IF(IF(OR(Y67=" ",Y63=0,Y63 = " ")," ",Y67/Y63-1)&gt;1.5," ",Y67/Y63-1)</f>
        <v>-0.67229057395468739</v>
      </c>
    </row>
    <row r="198" spans="1:25" s="33" customFormat="1" ht="12" thickBot="1" x14ac:dyDescent="0.25">
      <c r="A198" s="20">
        <v>43830</v>
      </c>
      <c r="B198" s="181">
        <f t="shared" ref="B198:S198" ca="1" si="49">IF(IF(OR(B68="",B64=0),NA(),B68/B64-1)&gt;1.5,NA(),B68/B64-1)</f>
        <v>0.12659374445964944</v>
      </c>
      <c r="C198" s="181">
        <f t="shared" ca="1" si="49"/>
        <v>0.41267609620327073</v>
      </c>
      <c r="D198" s="182">
        <f t="shared" ca="1" si="49"/>
        <v>0.52128813526636986</v>
      </c>
      <c r="E198" s="182">
        <f t="shared" ca="1" si="49"/>
        <v>-0.23911960695356804</v>
      </c>
      <c r="F198" s="182">
        <f t="shared" ca="1" si="49"/>
        <v>3.7297560529794938E-2</v>
      </c>
      <c r="G198" s="183" t="e">
        <f t="shared" ca="1" si="49"/>
        <v>#N/A</v>
      </c>
      <c r="H198" s="182">
        <f t="shared" ca="1" si="49"/>
        <v>-7.331018964287539E-2</v>
      </c>
      <c r="I198" s="182">
        <f t="shared" ca="1" si="49"/>
        <v>0.49400300731290159</v>
      </c>
      <c r="J198" s="184">
        <f t="shared" ca="1" si="49"/>
        <v>0.31745115725061845</v>
      </c>
      <c r="K198" s="182">
        <f t="shared" ca="1" si="49"/>
        <v>-2.8307477897906441E-3</v>
      </c>
      <c r="L198" s="182" t="e">
        <f t="shared" ca="1" si="49"/>
        <v>#N/A</v>
      </c>
      <c r="M198" s="184" t="e">
        <f t="shared" ca="1" si="49"/>
        <v>#N/A</v>
      </c>
      <c r="N198" s="182" t="e">
        <f t="shared" ca="1" si="49"/>
        <v>#N/A</v>
      </c>
      <c r="O198" s="185" t="e">
        <f t="shared" ca="1" si="49"/>
        <v>#N/A</v>
      </c>
      <c r="P198" s="183">
        <f t="shared" ca="1" si="49"/>
        <v>0.85786239777312057</v>
      </c>
      <c r="Q198" s="182">
        <f t="shared" ca="1" si="49"/>
        <v>0.35808586158522182</v>
      </c>
      <c r="R198" s="182">
        <f t="shared" ca="1" si="49"/>
        <v>-0.24829677122555294</v>
      </c>
      <c r="S198" s="182" t="e">
        <f t="shared" ca="1" si="49"/>
        <v>#N/A</v>
      </c>
      <c r="T198" s="182" t="e">
        <f t="shared" ref="T198" ca="1" si="50">IF(IF(OR(T68="",T64=0),NA(),T68/T64-1)&gt;1.5,NA(),9/T64-1)</f>
        <v>#N/A</v>
      </c>
      <c r="U198" s="182">
        <f t="shared" ref="U198:Y198" ca="1" si="51">IF(IF(OR(U68="",U64=0),NA(),U68/U64-1)&gt;1.5,NA(),U68/U64-1)</f>
        <v>-0.25308317521463408</v>
      </c>
      <c r="V198" s="182" t="e">
        <f t="shared" ca="1" si="51"/>
        <v>#N/A</v>
      </c>
      <c r="W198" s="182">
        <f t="shared" ca="1" si="51"/>
        <v>-1</v>
      </c>
      <c r="X198" s="182">
        <f t="shared" ca="1" si="51"/>
        <v>-0.21512462682621702</v>
      </c>
      <c r="Y198" s="185">
        <f t="shared" ca="1" si="51"/>
        <v>8.4990904662534117E-2</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52">SUM(B$9:B$12)/SUM(B$5:B$8)-1</f>
        <v>4.7587319242964554E-2</v>
      </c>
      <c r="C201" s="69">
        <f t="shared" ca="1" si="52"/>
        <v>2.9625288833712071E-2</v>
      </c>
      <c r="D201" s="31">
        <f t="shared" ca="1" si="52"/>
        <v>2.8555563027012232E-2</v>
      </c>
      <c r="E201" s="31">
        <f t="shared" ca="1" si="52"/>
        <v>8.8954154752955983E-2</v>
      </c>
      <c r="F201" s="31">
        <f t="shared" ca="1" si="52"/>
        <v>6.4547483293615038E-2</v>
      </c>
      <c r="G201" s="70">
        <f t="shared" ca="1" si="52"/>
        <v>3.759842978054162E-2</v>
      </c>
      <c r="H201" s="31">
        <f t="shared" ca="1" si="52"/>
        <v>6.286571523335005E-2</v>
      </c>
      <c r="I201" s="31">
        <f t="shared" ca="1" si="52"/>
        <v>3.8563975312495336E-2</v>
      </c>
      <c r="J201" s="71">
        <f t="shared" ca="1" si="52"/>
        <v>6.2697191121071194E-2</v>
      </c>
      <c r="K201" s="31">
        <f t="shared" ca="1" si="52"/>
        <v>0.45636772425630601</v>
      </c>
      <c r="L201" s="31">
        <f t="shared" ca="1" si="52"/>
        <v>2.0405959676683683E-3</v>
      </c>
      <c r="M201" s="71">
        <f t="shared" ca="1" si="52"/>
        <v>1.4929756783237158E-2</v>
      </c>
      <c r="N201" s="31">
        <f t="shared" ca="1" si="52"/>
        <v>0.62909330848527922</v>
      </c>
      <c r="O201" s="62">
        <f t="shared" ca="1" si="52"/>
        <v>-2.1288999096935046E-2</v>
      </c>
      <c r="P201" s="70">
        <f t="shared" ca="1" si="52"/>
        <v>5.8704863240273131E-3</v>
      </c>
      <c r="Q201" s="31">
        <f t="shared" ca="1" si="52"/>
        <v>3.9461818412467764E-2</v>
      </c>
      <c r="R201" s="31">
        <f t="shared" ca="1" si="52"/>
        <v>3.0898819401310451E-2</v>
      </c>
      <c r="S201" s="31" t="e">
        <f t="shared" ca="1" si="52"/>
        <v>#DIV/0!</v>
      </c>
      <c r="T201" s="31" t="e">
        <f t="shared" ca="1" si="52"/>
        <v>#DIV/0!</v>
      </c>
      <c r="U201" s="31">
        <f t="shared" ca="1" si="52"/>
        <v>-6.0759747548888576E-3</v>
      </c>
      <c r="V201" s="31" t="e">
        <f t="shared" ca="1" si="52"/>
        <v>#DIV/0!</v>
      </c>
      <c r="W201" s="31" t="e">
        <f t="shared" ca="1" si="52"/>
        <v>#DIV/0!</v>
      </c>
      <c r="X201" s="31">
        <f t="shared" ca="1" si="52"/>
        <v>5.7787931776764667E-2</v>
      </c>
      <c r="Y201" s="62">
        <f t="shared" ca="1" si="52"/>
        <v>0.39456068888237295</v>
      </c>
    </row>
    <row r="202" spans="1:25" x14ac:dyDescent="0.2">
      <c r="A202" s="36" t="s">
        <v>38</v>
      </c>
      <c r="B202" s="69">
        <f t="shared" ref="B202:S202" ca="1" si="53">SUM(B$13:B$16)/SUM(B$9:B$12)-1</f>
        <v>3.9460799117729373E-2</v>
      </c>
      <c r="C202" s="69">
        <f t="shared" ca="1" si="53"/>
        <v>2.1682896885149905E-2</v>
      </c>
      <c r="D202" s="31">
        <f t="shared" ca="1" si="53"/>
        <v>2.0030647357291542E-2</v>
      </c>
      <c r="E202" s="31">
        <f t="shared" ca="1" si="53"/>
        <v>7.8368628570958165E-2</v>
      </c>
      <c r="F202" s="31">
        <f t="shared" ca="1" si="53"/>
        <v>5.1104276486699129E-2</v>
      </c>
      <c r="G202" s="70">
        <f t="shared" ca="1" si="53"/>
        <v>4.0648945849707463E-2</v>
      </c>
      <c r="H202" s="31">
        <f t="shared" ca="1" si="53"/>
        <v>6.0949472933232718E-2</v>
      </c>
      <c r="I202" s="31">
        <f t="shared" ca="1" si="53"/>
        <v>2.0133157342338448E-2</v>
      </c>
      <c r="J202" s="71">
        <f t="shared" ca="1" si="53"/>
        <v>2.4444502274717061E-2</v>
      </c>
      <c r="K202" s="31">
        <f t="shared" ca="1" si="53"/>
        <v>5.9422388148159255E-2</v>
      </c>
      <c r="L202" s="31">
        <f t="shared" ca="1" si="53"/>
        <v>-4.8212741530467285E-2</v>
      </c>
      <c r="M202" s="71">
        <f t="shared" ca="1" si="53"/>
        <v>-3.5356392102432244E-2</v>
      </c>
      <c r="N202" s="31">
        <f t="shared" ca="1" si="53"/>
        <v>7.827574436981366E-2</v>
      </c>
      <c r="O202" s="62">
        <f t="shared" ca="1" si="53"/>
        <v>-0.15839018708450558</v>
      </c>
      <c r="P202" s="70">
        <f t="shared" ca="1" si="53"/>
        <v>-7.3338372285617126E-2</v>
      </c>
      <c r="Q202" s="31">
        <f t="shared" ca="1" si="53"/>
        <v>5.0244551884780275E-2</v>
      </c>
      <c r="R202" s="31">
        <f t="shared" ca="1" si="53"/>
        <v>2.7971348640102756E-2</v>
      </c>
      <c r="S202" s="31" t="e">
        <f t="shared" ca="1" si="53"/>
        <v>#DIV/0!</v>
      </c>
      <c r="T202" s="31" t="e">
        <f t="shared" ref="T202:T208" ca="1" si="54">SUM(T$9:T$12)/SUM(T$5:T$8)-1</f>
        <v>#DIV/0!</v>
      </c>
      <c r="U202" s="31">
        <f ca="1">SUM(U$13:U$16)/SUM(U$9:U$12)-1</f>
        <v>1.6384209130128946E-2</v>
      </c>
      <c r="V202" s="31" t="e">
        <f ca="1">SUM(V$13:V$16)/SUM(V$9:V$12)-1</f>
        <v>#DIV/0!</v>
      </c>
      <c r="W202" s="31" t="e">
        <f t="shared" ref="W202:W208" ca="1" si="55">SUM(W$9:W$12)/SUM(W$5:W$8)-1</f>
        <v>#DIV/0!</v>
      </c>
      <c r="X202" s="31">
        <f ca="1">SUM(X$13:X$16)/SUM(X$9:X$12)-1</f>
        <v>0.12572487763806661</v>
      </c>
      <c r="Y202" s="62">
        <f ca="1">SUM(Y$13:Y$16)/SUM(Y$9:Y$12)-1</f>
        <v>7.2071957769668238E-2</v>
      </c>
    </row>
    <row r="203" spans="1:25" x14ac:dyDescent="0.2">
      <c r="A203" s="36" t="s">
        <v>39</v>
      </c>
      <c r="B203" s="69">
        <f t="shared" ref="B203:S203" ca="1" si="56">SUM(B$17:B$20)/SUM(B$13:B$16)-1</f>
        <v>2.9305976369546904E-2</v>
      </c>
      <c r="C203" s="69">
        <f t="shared" ca="1" si="56"/>
        <v>1.3133826410600458E-2</v>
      </c>
      <c r="D203" s="31">
        <f t="shared" ca="1" si="56"/>
        <v>1.190063345709258E-2</v>
      </c>
      <c r="E203" s="31">
        <f t="shared" ca="1" si="56"/>
        <v>6.1041641331835539E-2</v>
      </c>
      <c r="F203" s="31">
        <f t="shared" ca="1" si="56"/>
        <v>1.984713783845482E-2</v>
      </c>
      <c r="G203" s="70">
        <f t="shared" ca="1" si="56"/>
        <v>3.939123532762201E-2</v>
      </c>
      <c r="H203" s="31">
        <f t="shared" ca="1" si="56"/>
        <v>4.8521610228596135E-2</v>
      </c>
      <c r="I203" s="31">
        <f t="shared" ca="1" si="56"/>
        <v>8.811136049373669E-3</v>
      </c>
      <c r="J203" s="71">
        <f t="shared" ca="1" si="56"/>
        <v>-1.852953131238233E-3</v>
      </c>
      <c r="K203" s="31">
        <f t="shared" ca="1" si="56"/>
        <v>-1.1511015922495482E-2</v>
      </c>
      <c r="L203" s="31">
        <f t="shared" ca="1" si="56"/>
        <v>-6.2011600084790786E-2</v>
      </c>
      <c r="M203" s="71">
        <f t="shared" ca="1" si="56"/>
        <v>-4.3875720757743264E-2</v>
      </c>
      <c r="N203" s="31">
        <f t="shared" ca="1" si="56"/>
        <v>1.0624702106609263E-2</v>
      </c>
      <c r="O203" s="62">
        <f t="shared" ca="1" si="56"/>
        <v>-0.21990171656904511</v>
      </c>
      <c r="P203" s="70">
        <f t="shared" ca="1" si="56"/>
        <v>3.7225805135963297E-2</v>
      </c>
      <c r="Q203" s="31">
        <f t="shared" ca="1" si="56"/>
        <v>3.0111946134124157E-2</v>
      </c>
      <c r="R203" s="31">
        <f t="shared" ca="1" si="56"/>
        <v>1.6840762436892254E-2</v>
      </c>
      <c r="S203" s="31">
        <f t="shared" ca="1" si="56"/>
        <v>5.3122676593825302E-2</v>
      </c>
      <c r="T203" s="31" t="e">
        <f ca="1">SUM(T$9:T$12)/SUM(T$5:T$8)-1</f>
        <v>#DIV/0!</v>
      </c>
      <c r="U203" s="31">
        <f ca="1">SUM(U$17:U$20)/SUM(U$13:U$16)-1</f>
        <v>2.5288945456642731E-2</v>
      </c>
      <c r="V203" s="31">
        <f ca="1">SUM(V$17:V$20)/SUM(V$13:V$16)-1</f>
        <v>8.2380052652211377E-2</v>
      </c>
      <c r="W203" s="31" t="e">
        <f t="shared" ca="1" si="55"/>
        <v>#DIV/0!</v>
      </c>
      <c r="X203" s="31">
        <f ca="1">SUM(X$17:X$20)/SUM(X$13:X$16)-1</f>
        <v>1.9719672144953293E-3</v>
      </c>
      <c r="Y203" s="62">
        <f ca="1">SUM(Y$17:Y$20)/SUM(Y$13:Y$16)-1</f>
        <v>-1.9279367323059904E-2</v>
      </c>
    </row>
    <row r="204" spans="1:25" x14ac:dyDescent="0.2">
      <c r="A204" s="36" t="s">
        <v>40</v>
      </c>
      <c r="B204" s="69">
        <f t="shared" ref="B204:S204" ca="1" si="57">SUM(B$21:B$24)/SUM(B$17:B$20)-1</f>
        <v>3.4567953357401038E-2</v>
      </c>
      <c r="C204" s="69">
        <f t="shared" ca="1" si="57"/>
        <v>1.945547166315742E-2</v>
      </c>
      <c r="D204" s="31">
        <f t="shared" ca="1" si="57"/>
        <v>1.6425349440179593E-2</v>
      </c>
      <c r="E204" s="31">
        <f t="shared" ca="1" si="57"/>
        <v>5.9328369061506292E-2</v>
      </c>
      <c r="F204" s="31">
        <f t="shared" ca="1" si="57"/>
        <v>2.1790351796157514E-2</v>
      </c>
      <c r="G204" s="70">
        <f t="shared" ca="1" si="57"/>
        <v>2.9749076489673287E-2</v>
      </c>
      <c r="H204" s="31">
        <f t="shared" ca="1" si="57"/>
        <v>2.1568330612013797E-2</v>
      </c>
      <c r="I204" s="31">
        <f t="shared" ca="1" si="57"/>
        <v>2.5261566022067417E-2</v>
      </c>
      <c r="J204" s="71">
        <f t="shared" ca="1" si="57"/>
        <v>1.4726765546178688E-2</v>
      </c>
      <c r="K204" s="31">
        <f t="shared" ca="1" si="57"/>
        <v>-2.2749898548418579E-2</v>
      </c>
      <c r="L204" s="31">
        <f t="shared" ca="1" si="57"/>
        <v>-1.9042727490778955E-3</v>
      </c>
      <c r="M204" s="71">
        <f t="shared" ca="1" si="57"/>
        <v>2.3955943496860588E-3</v>
      </c>
      <c r="N204" s="31">
        <f t="shared" ca="1" si="57"/>
        <v>9.0616203615283553E-3</v>
      </c>
      <c r="O204" s="62">
        <f t="shared" ca="1" si="57"/>
        <v>-7.6205584421383143E-2</v>
      </c>
      <c r="P204" s="70">
        <f t="shared" ca="1" si="57"/>
        <v>4.0333339944077284E-2</v>
      </c>
      <c r="Q204" s="31">
        <f t="shared" ca="1" si="57"/>
        <v>3.128635853846351E-2</v>
      </c>
      <c r="R204" s="31">
        <f t="shared" ca="1" si="57"/>
        <v>2.2034894193526222E-2</v>
      </c>
      <c r="S204" s="31">
        <f t="shared" ca="1" si="57"/>
        <v>4.6372905056162761E-2</v>
      </c>
      <c r="T204" s="31" t="e">
        <f t="shared" ca="1" si="54"/>
        <v>#DIV/0!</v>
      </c>
      <c r="U204" s="31">
        <f ca="1">SUM(U$21:U$24)/SUM(U$17:U$20)-1</f>
        <v>3.3084311923980758E-2</v>
      </c>
      <c r="V204" s="31">
        <f ca="1">SUM(V$21:V$24)/SUM(V$17:V$20)-1</f>
        <v>4.3829703299350209E-2</v>
      </c>
      <c r="W204" s="31" t="e">
        <f t="shared" ca="1" si="55"/>
        <v>#DIV/0!</v>
      </c>
      <c r="X204" s="31">
        <f ca="1">SUM(X$21:X$24)/SUM(X$17:X$20)-1</f>
        <v>-8.1542409472433741E-3</v>
      </c>
      <c r="Y204" s="62">
        <f ca="1">SUM(Y$21:Y$24)/SUM(Y$17:Y$20)-1</f>
        <v>-3.8954121945433795E-2</v>
      </c>
    </row>
    <row r="205" spans="1:25" x14ac:dyDescent="0.2">
      <c r="A205" s="36" t="s">
        <v>41</v>
      </c>
      <c r="B205" s="69">
        <f t="shared" ref="B205:S205" ca="1" si="58">IF(ISBLANK(B28),NA(),SUM(B$25:B$28)/SUM(B$21:B$24)-1)</f>
        <v>2.3610932348280267E-2</v>
      </c>
      <c r="C205" s="69">
        <f t="shared" ca="1" si="58"/>
        <v>6.9148700729630974E-3</v>
      </c>
      <c r="D205" s="31">
        <f t="shared" ca="1" si="58"/>
        <v>5.5490660245001155E-3</v>
      </c>
      <c r="E205" s="31">
        <f t="shared" ca="1" si="58"/>
        <v>4.7105979165958933E-2</v>
      </c>
      <c r="F205" s="31">
        <f t="shared" ca="1" si="58"/>
        <v>-1.1997264356438553E-2</v>
      </c>
      <c r="G205" s="70">
        <f t="shared" ca="1" si="58"/>
        <v>2.2354395319313713E-2</v>
      </c>
      <c r="H205" s="31">
        <f t="shared" ca="1" si="58"/>
        <v>6.2797124510150626E-2</v>
      </c>
      <c r="I205" s="31">
        <f t="shared" ca="1" si="58"/>
        <v>2.0133887453499533E-4</v>
      </c>
      <c r="J205" s="71">
        <f t="shared" ca="1" si="58"/>
        <v>1.8176712741289069E-3</v>
      </c>
      <c r="K205" s="31">
        <f t="shared" ca="1" si="58"/>
        <v>-3.986797171522305E-2</v>
      </c>
      <c r="L205" s="31">
        <f t="shared" ca="1" si="58"/>
        <v>1.6054060181815988E-3</v>
      </c>
      <c r="M205" s="71">
        <f t="shared" ca="1" si="58"/>
        <v>-4.822969811271216E-2</v>
      </c>
      <c r="N205" s="31">
        <f t="shared" ca="1" si="58"/>
        <v>1.5583682315714498E-2</v>
      </c>
      <c r="O205" s="62">
        <f t="shared" ca="1" si="58"/>
        <v>-0.10223147983015046</v>
      </c>
      <c r="P205" s="70">
        <f t="shared" ca="1" si="58"/>
        <v>2.1768207038215248E-2</v>
      </c>
      <c r="Q205" s="31">
        <f t="shared" ca="1" si="58"/>
        <v>1.8730618538301602E-2</v>
      </c>
      <c r="R205" s="31">
        <f t="shared" ca="1" si="58"/>
        <v>-9.1203128238726006E-4</v>
      </c>
      <c r="S205" s="31">
        <f t="shared" ca="1" si="58"/>
        <v>1.4067758581193912E-2</v>
      </c>
      <c r="T205" s="31" t="e">
        <f t="shared" ca="1" si="54"/>
        <v>#DIV/0!</v>
      </c>
      <c r="U205" s="31">
        <f ca="1">IF(ISBLANK(U28),NA(),SUM(U$25:U$28)/SUM(U$21:U$24)-1)</f>
        <v>9.3168023927732158E-3</v>
      </c>
      <c r="V205" s="31">
        <f ca="1">IF(ISBLANK(V28),NA(),SUM(V$25:V$28)/SUM(V$21:V$24)-1)</f>
        <v>-5.9550227995300853E-3</v>
      </c>
      <c r="W205" s="31" t="e">
        <f t="shared" ca="1" si="55"/>
        <v>#DIV/0!</v>
      </c>
      <c r="X205" s="31">
        <f ca="1">IF(ISBLANK(X28),NA(),SUM(X$25:X$28)/SUM(X$21:X$24)-1)</f>
        <v>-1.7937884190834086E-2</v>
      </c>
      <c r="Y205" s="62">
        <f ca="1">IF(ISBLANK(Y28),NA(),SUM(Y$25:Y$28)/SUM(Y$21:Y$24)-1)</f>
        <v>-3.1244613857238757E-2</v>
      </c>
    </row>
    <row r="206" spans="1:25" x14ac:dyDescent="0.2">
      <c r="A206" s="36" t="s">
        <v>42</v>
      </c>
      <c r="B206" s="69">
        <f t="shared" ref="B206:S206" ca="1" si="59">IF(ISBLANK(B32),NA(),SUM(B$29:B$32)/SUM(B$25:B$28)-1)</f>
        <v>2.0820666711628411E-2</v>
      </c>
      <c r="C206" s="69">
        <f t="shared" ca="1" si="59"/>
        <v>7.4253723451751519E-3</v>
      </c>
      <c r="D206" s="31">
        <f t="shared" ca="1" si="59"/>
        <v>6.2818275189908679E-3</v>
      </c>
      <c r="E206" s="31">
        <f t="shared" ca="1" si="59"/>
        <v>3.4465142143690786E-2</v>
      </c>
      <c r="F206" s="31">
        <f t="shared" ca="1" si="59"/>
        <v>-3.7435990214307324E-3</v>
      </c>
      <c r="G206" s="70">
        <f t="shared" ca="1" si="59"/>
        <v>2.2416282051850756E-2</v>
      </c>
      <c r="H206" s="31">
        <f t="shared" ca="1" si="59"/>
        <v>-3.957600485705115E-2</v>
      </c>
      <c r="I206" s="31">
        <f t="shared" ca="1" si="59"/>
        <v>-9.198092009856107E-3</v>
      </c>
      <c r="J206" s="71">
        <f t="shared" ca="1" si="59"/>
        <v>2.025286546754268E-3</v>
      </c>
      <c r="K206" s="31">
        <f t="shared" ca="1" si="59"/>
        <v>-2.1938379809186337E-2</v>
      </c>
      <c r="L206" s="31">
        <f t="shared" ca="1" si="59"/>
        <v>-1</v>
      </c>
      <c r="M206" s="71">
        <f t="shared" ca="1" si="59"/>
        <v>-1</v>
      </c>
      <c r="N206" s="31">
        <f t="shared" ca="1" si="59"/>
        <v>1.9875454980206264E-2</v>
      </c>
      <c r="O206" s="62">
        <f t="shared" ca="1" si="59"/>
        <v>-0.15898192018210877</v>
      </c>
      <c r="P206" s="70">
        <f t="shared" ca="1" si="59"/>
        <v>-2.2434067267919078E-2</v>
      </c>
      <c r="Q206" s="31">
        <f t="shared" ca="1" si="59"/>
        <v>2.2910802641949335E-2</v>
      </c>
      <c r="R206" s="31">
        <f t="shared" ca="1" si="59"/>
        <v>8.3694037323411852E-3</v>
      </c>
      <c r="S206" s="31">
        <f t="shared" ca="1" si="59"/>
        <v>-2.1673197355475127E-3</v>
      </c>
      <c r="T206" s="31" t="e">
        <f t="shared" ca="1" si="54"/>
        <v>#DIV/0!</v>
      </c>
      <c r="U206" s="31">
        <f ca="1">IF(ISBLANK(U32),NA(),SUM(U$29:U$32)/SUM(U$25:U$28)-1)</f>
        <v>1.2381771963442256E-2</v>
      </c>
      <c r="V206" s="31">
        <f ca="1">IF(ISBLANK(V32),NA(),SUM(V$29:V$32)/SUM(V$25:V$28)-1)</f>
        <v>9.1214903519754031E-4</v>
      </c>
      <c r="W206" s="31" t="e">
        <f t="shared" ca="1" si="55"/>
        <v>#DIV/0!</v>
      </c>
      <c r="X206" s="31">
        <f ca="1">IF(ISBLANK(X32),NA(),SUM(X$29:X$32)/SUM(X$25:X$28)-1)</f>
        <v>-4.0870993636494823E-2</v>
      </c>
      <c r="Y206" s="62">
        <f ca="1">IF(ISBLANK(Y32),NA(),SUM(Y$29:Y$32)/SUM(Y$25:Y$28)-1)</f>
        <v>-4.0665606255612108E-3</v>
      </c>
    </row>
    <row r="207" spans="1:25" x14ac:dyDescent="0.2">
      <c r="A207" s="36" t="s">
        <v>43</v>
      </c>
      <c r="B207" s="69">
        <f t="shared" ref="B207:S207" ca="1" si="60">IF(ISBLANK(B36),NA(),SUM(B$33:B$36)/SUM(B$29:B$32)-1)</f>
        <v>2.3284952140323334E-2</v>
      </c>
      <c r="C207" s="69">
        <f t="shared" ca="1" si="60"/>
        <v>8.5988757162878127E-3</v>
      </c>
      <c r="D207" s="31">
        <f t="shared" ca="1" si="60"/>
        <v>5.2190481044629422E-3</v>
      </c>
      <c r="E207" s="31">
        <f t="shared" ca="1" si="60"/>
        <v>3.2825415524089463E-2</v>
      </c>
      <c r="F207" s="31">
        <f t="shared" ca="1" si="60"/>
        <v>-4.9781607478492917E-3</v>
      </c>
      <c r="G207" s="70">
        <f t="shared" ca="1" si="60"/>
        <v>1.2810234731628345E-2</v>
      </c>
      <c r="H207" s="31">
        <f t="shared" ca="1" si="60"/>
        <v>7.7397951693429778E-3</v>
      </c>
      <c r="I207" s="31">
        <f t="shared" ca="1" si="60"/>
        <v>-8.6633348228721818E-3</v>
      </c>
      <c r="J207" s="71">
        <f t="shared" ca="1" si="60"/>
        <v>-7.7521679963655776E-3</v>
      </c>
      <c r="K207" s="31">
        <f t="shared" ca="1" si="60"/>
        <v>-6.4043177996179201E-3</v>
      </c>
      <c r="L207" s="31" t="e">
        <f t="shared" ca="1" si="60"/>
        <v>#DIV/0!</v>
      </c>
      <c r="M207" s="71" t="e">
        <f t="shared" ca="1" si="60"/>
        <v>#DIV/0!</v>
      </c>
      <c r="N207" s="31">
        <f t="shared" ca="1" si="60"/>
        <v>2.9521412245642642E-2</v>
      </c>
      <c r="O207" s="62">
        <f t="shared" ca="1" si="60"/>
        <v>-1.330605469680024E-2</v>
      </c>
      <c r="P207" s="70">
        <f t="shared" ca="1" si="60"/>
        <v>6.9747364972629233E-2</v>
      </c>
      <c r="Q207" s="31">
        <f t="shared" ca="1" si="60"/>
        <v>2.5453398260888882E-2</v>
      </c>
      <c r="R207" s="31">
        <f t="shared" ca="1" si="60"/>
        <v>-6.6667801891999723E-3</v>
      </c>
      <c r="S207" s="31">
        <f t="shared" ca="1" si="60"/>
        <v>-1</v>
      </c>
      <c r="T207" s="31" t="e">
        <f t="shared" ca="1" si="54"/>
        <v>#DIV/0!</v>
      </c>
      <c r="U207" s="31">
        <f ca="1">IF(ISBLANK(U36),NA(),SUM(U$33:U$36)/SUM(U$29:U$32)-1)</f>
        <v>1.5752297068075238E-2</v>
      </c>
      <c r="V207" s="31">
        <f ca="1">IF(ISBLANK(V36),NA(),SUM(V$33:V$36)/SUM(V$29:V$32)-1)</f>
        <v>-1</v>
      </c>
      <c r="W207" s="31" t="e">
        <f t="shared" ca="1" si="55"/>
        <v>#DIV/0!</v>
      </c>
      <c r="X207" s="31">
        <f ca="1">IF(ISBLANK(X36),NA(),SUM(X$33:X$36)/SUM(X$29:X$32)-1)</f>
        <v>2.1877967085306205E-2</v>
      </c>
      <c r="Y207" s="62">
        <f ca="1">IF(ISBLANK(Y36),NA(),SUM(Y$33:Y$36)/SUM(Y$29:Y$32)-1)</f>
        <v>-1.8364196809687705E-2</v>
      </c>
    </row>
    <row r="208" spans="1:25" x14ac:dyDescent="0.2">
      <c r="A208" s="36" t="s">
        <v>44</v>
      </c>
      <c r="B208" s="69">
        <f t="shared" ref="B208:S208" ca="1" si="61">IF(ISBLANK(B40),NA(),SUM(B$37:B$40)/SUM(B$33:B$36)-1)</f>
        <v>1.8071906879935096E-2</v>
      </c>
      <c r="C208" s="69">
        <f t="shared" ca="1" si="61"/>
        <v>4.0281718097032737E-3</v>
      </c>
      <c r="D208" s="31">
        <f t="shared" ca="1" si="61"/>
        <v>3.2812838688056623E-3</v>
      </c>
      <c r="E208" s="31">
        <f t="shared" ca="1" si="61"/>
        <v>2.9594076430566219E-2</v>
      </c>
      <c r="F208" s="31">
        <f t="shared" ca="1" si="61"/>
        <v>-1.0459484806422448E-2</v>
      </c>
      <c r="G208" s="70">
        <f t="shared" ca="1" si="61"/>
        <v>1.0060868652711719E-2</v>
      </c>
      <c r="H208" s="31">
        <f t="shared" ca="1" si="61"/>
        <v>7.7337678162638923E-3</v>
      </c>
      <c r="I208" s="31">
        <f t="shared" ca="1" si="61"/>
        <v>-7.4198209958719064E-3</v>
      </c>
      <c r="J208" s="71">
        <f t="shared" ca="1" si="61"/>
        <v>-1.3242624378336787E-2</v>
      </c>
      <c r="K208" s="31">
        <f t="shared" ca="1" si="61"/>
        <v>-6.9238915111984323E-3</v>
      </c>
      <c r="L208" s="31" t="e">
        <f t="shared" ca="1" si="61"/>
        <v>#DIV/0!</v>
      </c>
      <c r="M208" s="71" t="e">
        <f t="shared" ca="1" si="61"/>
        <v>#DIV/0!</v>
      </c>
      <c r="N208" s="31">
        <f t="shared" ca="1" si="61"/>
        <v>2.7947017607965252E-2</v>
      </c>
      <c r="O208" s="62">
        <f t="shared" ca="1" si="61"/>
        <v>2.8118433116895769E-2</v>
      </c>
      <c r="P208" s="70">
        <f t="shared" ca="1" si="61"/>
        <v>-3.7325028008193817E-3</v>
      </c>
      <c r="Q208" s="31">
        <f t="shared" ca="1" si="61"/>
        <v>2.2264754232602435E-2</v>
      </c>
      <c r="R208" s="31">
        <f t="shared" ca="1" si="61"/>
        <v>-2.5596861086802924E-3</v>
      </c>
      <c r="S208" s="31" t="e">
        <f t="shared" ca="1" si="61"/>
        <v>#DIV/0!</v>
      </c>
      <c r="T208" s="31" t="e">
        <f t="shared" ca="1" si="54"/>
        <v>#DIV/0!</v>
      </c>
      <c r="U208" s="31">
        <f ca="1">IF(ISBLANK(U40),NA(),SUM(U$37:U$40)/SUM(U$33:U$36)-1)</f>
        <v>2.8943786792398951E-2</v>
      </c>
      <c r="V208" s="31" t="e">
        <f ca="1">IF(ISBLANK(V40),NA(),SUM(V$37:V$40)/SUM(V$33:V$36)-1)</f>
        <v>#DIV/0!</v>
      </c>
      <c r="W208" s="31" t="e">
        <f t="shared" ca="1" si="55"/>
        <v>#DIV/0!</v>
      </c>
      <c r="X208" s="31">
        <f ca="1">IF(ISBLANK(X40),NA(),SUM(X$37:X$40)/SUM(X$33:X$36)-1)</f>
        <v>-5.9936332122241254E-3</v>
      </c>
      <c r="Y208" s="62">
        <f ca="1">IF(ISBLANK(Y40),NA(),SUM(Y$37:Y$40)/SUM(Y$33:Y$36)-1)</f>
        <v>-1.5502621263605132E-2</v>
      </c>
    </row>
    <row r="209" spans="1:25" x14ac:dyDescent="0.2">
      <c r="A209" s="36" t="s">
        <v>45</v>
      </c>
      <c r="B209" s="69">
        <f ca="1">IF(ISBLANK(B44),NA(),SUM(B$41:B$44)/SUM(B$37:B$40)-1)</f>
        <v>1.5159893775056332E-3</v>
      </c>
      <c r="C209" s="69">
        <f t="shared" ref="C209:Y209" ca="1" si="62">IF(ISBLANK(C44),NA(),SUM(C$41:C$44)/SUM(C$37:C$40)-1)</f>
        <v>-1.2930163633850356E-2</v>
      </c>
      <c r="D209" s="31">
        <f t="shared" ca="1" si="62"/>
        <v>-1.2608826311874988E-2</v>
      </c>
      <c r="E209" s="31">
        <f t="shared" ca="1" si="62"/>
        <v>1.21205776686375E-2</v>
      </c>
      <c r="F209" s="31">
        <f t="shared" ca="1" si="62"/>
        <v>-2.6314403146568077E-2</v>
      </c>
      <c r="G209" s="70">
        <f t="shared" ca="1" si="62"/>
        <v>-7.6785644147344678E-3</v>
      </c>
      <c r="H209" s="31">
        <f t="shared" ca="1" si="62"/>
        <v>-3.3168609320098019E-2</v>
      </c>
      <c r="I209" s="31">
        <f t="shared" ca="1" si="62"/>
        <v>-2.8833056002352642E-2</v>
      </c>
      <c r="J209" s="71">
        <f t="shared" ca="1" si="62"/>
        <v>-3.3724249034899456E-2</v>
      </c>
      <c r="K209" s="31">
        <f t="shared" ca="1" si="62"/>
        <v>-2.843188207689018E-2</v>
      </c>
      <c r="L209" s="31" t="e">
        <f t="shared" ca="1" si="62"/>
        <v>#DIV/0!</v>
      </c>
      <c r="M209" s="71" t="e">
        <f t="shared" ca="1" si="62"/>
        <v>#DIV/0!</v>
      </c>
      <c r="N209" s="31">
        <f t="shared" ca="1" si="62"/>
        <v>1.0827203073585423E-2</v>
      </c>
      <c r="O209" s="62">
        <f t="shared" ca="1" si="62"/>
        <v>4.0069452546325879E-2</v>
      </c>
      <c r="P209" s="70">
        <f t="shared" ca="1" si="62"/>
        <v>-3.2883530959270657E-2</v>
      </c>
      <c r="Q209" s="31">
        <f t="shared" ca="1" si="62"/>
        <v>-3.3152102933239336E-3</v>
      </c>
      <c r="R209" s="31">
        <f t="shared" ca="1" si="62"/>
        <v>-1.1560078333502366E-2</v>
      </c>
      <c r="S209" s="31" t="e">
        <f t="shared" ca="1" si="62"/>
        <v>#DIV/0!</v>
      </c>
      <c r="T209" s="31" t="e">
        <f t="shared" ca="1" si="62"/>
        <v>#DIV/0!</v>
      </c>
      <c r="U209" s="31">
        <f t="shared" ca="1" si="62"/>
        <v>-1.0689411702214935E-3</v>
      </c>
      <c r="V209" s="31" t="e">
        <f t="shared" ca="1" si="62"/>
        <v>#DIV/0!</v>
      </c>
      <c r="W209" s="31" t="e">
        <f t="shared" ca="1" si="62"/>
        <v>#DIV/0!</v>
      </c>
      <c r="X209" s="31">
        <f t="shared" ca="1" si="62"/>
        <v>-0.1602201092589558</v>
      </c>
      <c r="Y209" s="62">
        <f t="shared" ca="1" si="62"/>
        <v>2.0996633515798058E-2</v>
      </c>
    </row>
    <row r="210" spans="1:25" x14ac:dyDescent="0.2">
      <c r="A210" s="36" t="s">
        <v>46</v>
      </c>
      <c r="B210" s="69">
        <f ca="1">IF(ISBLANK(B48),NA(),SUM(B$45:B$48)/SUM(B$41:B$44)-1)</f>
        <v>1.3226279541949104E-3</v>
      </c>
      <c r="C210" s="69">
        <f t="shared" ref="C210:Y210" ca="1" si="63">IF(ISBLANK(C48),NA(),SUM(C$45:C$48)/SUM(C$41:C$44)-1)</f>
        <v>-9.0299174932194637E-3</v>
      </c>
      <c r="D210" s="31">
        <f t="shared" ca="1" si="63"/>
        <v>-8.4494833548346415E-3</v>
      </c>
      <c r="E210" s="31">
        <f t="shared" ca="1" si="63"/>
        <v>1.1777183470450092E-2</v>
      </c>
      <c r="F210" s="31">
        <f t="shared" ca="1" si="63"/>
        <v>-2.0614665879768235E-2</v>
      </c>
      <c r="G210" s="70">
        <f t="shared" ca="1" si="63"/>
        <v>-1.10986568444571E-3</v>
      </c>
      <c r="H210" s="31">
        <f t="shared" ca="1" si="63"/>
        <v>-9.1980448331146381E-2</v>
      </c>
      <c r="I210" s="31">
        <f t="shared" ca="1" si="63"/>
        <v>-1.9712974432949615E-2</v>
      </c>
      <c r="J210" s="71">
        <f t="shared" ca="1" si="63"/>
        <v>-3.8068687443978622E-2</v>
      </c>
      <c r="K210" s="31">
        <f t="shared" ca="1" si="63"/>
        <v>-2.1293548514359273E-2</v>
      </c>
      <c r="L210" s="31" t="e">
        <f t="shared" ca="1" si="63"/>
        <v>#DIV/0!</v>
      </c>
      <c r="M210" s="71" t="e">
        <f t="shared" ca="1" si="63"/>
        <v>#DIV/0!</v>
      </c>
      <c r="N210" s="31">
        <f t="shared" ca="1" si="63"/>
        <v>9.9980834193196255E-3</v>
      </c>
      <c r="O210" s="62">
        <f t="shared" ca="1" si="63"/>
        <v>1.6961482884622292E-2</v>
      </c>
      <c r="P210" s="70">
        <f t="shared" ca="1" si="63"/>
        <v>0.13754373281403098</v>
      </c>
      <c r="Q210" s="31">
        <f t="shared" ca="1" si="63"/>
        <v>5.0253134827245027E-3</v>
      </c>
      <c r="R210" s="31">
        <f t="shared" ca="1" si="63"/>
        <v>-1.3519047433861231E-2</v>
      </c>
      <c r="S210" s="31" t="e">
        <f t="shared" ca="1" si="63"/>
        <v>#DIV/0!</v>
      </c>
      <c r="T210" s="31">
        <f t="shared" ca="1" si="63"/>
        <v>-6.6515064637957533E-3</v>
      </c>
      <c r="U210" s="31">
        <f t="shared" ca="1" si="63"/>
        <v>6.0255743423867303E-2</v>
      </c>
      <c r="V210" s="31" t="e">
        <f t="shared" ca="1" si="63"/>
        <v>#DIV/0!</v>
      </c>
      <c r="W210" s="31">
        <f t="shared" ca="1" si="63"/>
        <v>-2.1273096741050268E-2</v>
      </c>
      <c r="X210" s="31">
        <f t="shared" ca="1" si="63"/>
        <v>-2.9983404759771348E-2</v>
      </c>
      <c r="Y210" s="62">
        <f t="shared" ca="1" si="63"/>
        <v>-1.7642398077236665E-2</v>
      </c>
    </row>
    <row r="211" spans="1:25" x14ac:dyDescent="0.2">
      <c r="A211" s="36" t="s">
        <v>178</v>
      </c>
      <c r="B211" s="69">
        <f ca="1">IF(ISBLANK(B52),NA(),SUM(B$49:B$52)/SUM(B$45:B$48)-1)</f>
        <v>3.6413617584307723E-3</v>
      </c>
      <c r="C211" s="69">
        <f t="shared" ref="C211:Y211" ca="1" si="64">IF(ISBLANK(C52),NA(),SUM(C$49:C$52)/SUM(C$45:C$48)-1)</f>
        <v>-5.9908059613335007E-3</v>
      </c>
      <c r="D211" s="31">
        <f t="shared" ca="1" si="64"/>
        <v>-6.4954554744248716E-3</v>
      </c>
      <c r="E211" s="31">
        <f t="shared" ca="1" si="64"/>
        <v>1.5945706157973083E-2</v>
      </c>
      <c r="F211" s="31">
        <f t="shared" ca="1" si="64"/>
        <v>-2.269025229353816E-2</v>
      </c>
      <c r="G211" s="70">
        <f t="shared" ca="1" si="64"/>
        <v>-9.2222503242245235E-4</v>
      </c>
      <c r="H211" s="31">
        <f t="shared" ca="1" si="64"/>
        <v>9.7731746876772441E-3</v>
      </c>
      <c r="I211" s="31">
        <f t="shared" ca="1" si="64"/>
        <v>-2.4843796867753953E-2</v>
      </c>
      <c r="J211" s="31">
        <f t="shared" ca="1" si="64"/>
        <v>-3.5801100403702657E-2</v>
      </c>
      <c r="K211" s="31">
        <f t="shared" ca="1" si="64"/>
        <v>-2.1604817966669132E-2</v>
      </c>
      <c r="L211" s="31" t="e">
        <f t="shared" ca="1" si="64"/>
        <v>#DIV/0!</v>
      </c>
      <c r="M211" s="31" t="e">
        <f t="shared" ca="1" si="64"/>
        <v>#DIV/0!</v>
      </c>
      <c r="N211" s="31">
        <f t="shared" ca="1" si="64"/>
        <v>1.5161943435378245E-2</v>
      </c>
      <c r="O211" s="62">
        <f t="shared" ca="1" si="64"/>
        <v>-2.5156199436203508E-2</v>
      </c>
      <c r="P211" s="31">
        <f t="shared" ca="1" si="64"/>
        <v>0.20335681919797599</v>
      </c>
      <c r="Q211" s="31">
        <f ca="1">IF(ISBLANK(Q52),NA(),SUM(Q$49:Q$52)/SUM(Q$45:Q$48)-1)</f>
        <v>6.9226885480981881E-3</v>
      </c>
      <c r="R211" s="31">
        <f t="shared" ca="1" si="64"/>
        <v>-1.6290961211704591E-2</v>
      </c>
      <c r="S211" s="31" t="e">
        <f t="shared" ca="1" si="64"/>
        <v>#DIV/0!</v>
      </c>
      <c r="T211" s="31">
        <f t="shared" ca="1" si="64"/>
        <v>-1.0992266604674672E-2</v>
      </c>
      <c r="U211" s="31">
        <f t="shared" ca="1" si="64"/>
        <v>8.4630937258978189E-3</v>
      </c>
      <c r="V211" s="31" t="e">
        <f t="shared" ca="1" si="64"/>
        <v>#DIV/0!</v>
      </c>
      <c r="W211" s="31">
        <f t="shared" ca="1" si="64"/>
        <v>-2.1787268705564022E-2</v>
      </c>
      <c r="X211" s="31">
        <f t="shared" ca="1" si="64"/>
        <v>1.3184076869312111E-2</v>
      </c>
      <c r="Y211" s="62">
        <f t="shared" ca="1" si="64"/>
        <v>-9.5607252231808548E-3</v>
      </c>
    </row>
    <row r="212" spans="1:25" x14ac:dyDescent="0.2">
      <c r="A212" s="36" t="s">
        <v>202</v>
      </c>
      <c r="B212" s="69">
        <f ca="1">IF(ISBLANK(B56),NA(),SUM(B$53:B$56)/SUM(B$49:B$52)-1)</f>
        <v>9.1237585978674041E-3</v>
      </c>
      <c r="C212" s="69">
        <f t="shared" ref="C212:X212" ca="1" si="65">IF(ISBLANK(C56),NA(),SUM(C$53:C$56)/SUM(C$49:C$52)-1)</f>
        <v>3.6377654915862312E-3</v>
      </c>
      <c r="D212" s="31">
        <f t="shared" ca="1" si="65"/>
        <v>2.0307006803688132E-3</v>
      </c>
      <c r="E212" s="31">
        <f t="shared" ca="1" si="65"/>
        <v>1.7936571909382693E-2</v>
      </c>
      <c r="F212" s="31">
        <f t="shared" ca="1" si="65"/>
        <v>-7.3201809372084314E-3</v>
      </c>
      <c r="G212" s="70">
        <f t="shared" ca="1" si="65"/>
        <v>6.3606953311883263E-3</v>
      </c>
      <c r="H212" s="31">
        <f t="shared" ca="1" si="65"/>
        <v>8.241792468457021E-3</v>
      </c>
      <c r="I212" s="31">
        <f t="shared" ca="1" si="65"/>
        <v>-2.431424547838601E-2</v>
      </c>
      <c r="J212" s="31">
        <f t="shared" ca="1" si="65"/>
        <v>-3.1066016130304019E-2</v>
      </c>
      <c r="K212" s="31">
        <f t="shared" ca="1" si="65"/>
        <v>-8.205210594810608E-3</v>
      </c>
      <c r="L212" s="31" t="e">
        <f t="shared" ca="1" si="65"/>
        <v>#DIV/0!</v>
      </c>
      <c r="M212" s="31" t="e">
        <f t="shared" ca="1" si="65"/>
        <v>#DIV/0!</v>
      </c>
      <c r="N212" s="31">
        <f t="shared" ca="1" si="65"/>
        <v>1.7790798667644214E-2</v>
      </c>
      <c r="O212" s="31">
        <f t="shared" ca="1" si="65"/>
        <v>-8.7256120749991561E-2</v>
      </c>
      <c r="P212" s="70">
        <f t="shared" ca="1" si="65"/>
        <v>-9.8009220599833413E-2</v>
      </c>
      <c r="Q212" s="31">
        <f t="shared" ca="1" si="65"/>
        <v>9.0853740404561734E-4</v>
      </c>
      <c r="R212" s="31">
        <f t="shared" ca="1" si="65"/>
        <v>1.5157752621184351E-3</v>
      </c>
      <c r="S212" s="31" t="e">
        <f t="shared" ca="1" si="65"/>
        <v>#DIV/0!</v>
      </c>
      <c r="T212" s="31">
        <f t="shared" ca="1" si="65"/>
        <v>1.0444323612629702E-2</v>
      </c>
      <c r="U212" s="31">
        <f t="shared" ca="1" si="65"/>
        <v>3.9626646329251169E-2</v>
      </c>
      <c r="V212" s="31" t="e">
        <f t="shared" ca="1" si="65"/>
        <v>#DIV/0!</v>
      </c>
      <c r="W212" s="31">
        <f t="shared" ca="1" si="65"/>
        <v>-8.4483583789685124E-3</v>
      </c>
      <c r="X212" s="31">
        <f t="shared" ca="1" si="65"/>
        <v>0.20796120151413677</v>
      </c>
      <c r="Y212" s="62">
        <f ca="1">IF(ISBLANK(Y56),NA(),SUM(Y$53:Y$56)/SUM(Y$49:Y$52)-1)</f>
        <v>4.8810175091611452E-3</v>
      </c>
    </row>
    <row r="213" spans="1:25" x14ac:dyDescent="0.2">
      <c r="A213" s="36" t="s">
        <v>203</v>
      </c>
      <c r="B213" s="69">
        <f ca="1">IF(ISBLANK(B57),NA(),SUM(B$57:B$60)/SUM(B$53:B$56)-1)</f>
        <v>1.2476621800530774E-2</v>
      </c>
      <c r="C213" s="69">
        <f t="shared" ref="C213:Y213" ca="1" si="66">IF(ISBLANK(C57),NA(),SUM(C$57:C$60)/SUM(C$53:C$56)-1)</f>
        <v>1.1098722294274443E-2</v>
      </c>
      <c r="D213" s="31">
        <f t="shared" ca="1" si="66"/>
        <v>9.7963027516267953E-3</v>
      </c>
      <c r="E213" s="31">
        <f t="shared" ca="1" si="66"/>
        <v>1.7595944852649259E-2</v>
      </c>
      <c r="F213" s="31">
        <f t="shared" ca="1" si="66"/>
        <v>-2.3502591772844861E-3</v>
      </c>
      <c r="G213" s="70">
        <f t="shared" ca="1" si="66"/>
        <v>1.7830922025309226E-2</v>
      </c>
      <c r="H213" s="31">
        <f t="shared" ca="1" si="66"/>
        <v>-1.5411739858894657E-2</v>
      </c>
      <c r="I213" s="31">
        <f t="shared" ca="1" si="66"/>
        <v>-2.7374922894035758E-2</v>
      </c>
      <c r="J213" s="31">
        <f t="shared" ca="1" si="66"/>
        <v>-2.3725180035092275E-2</v>
      </c>
      <c r="K213" s="31">
        <f t="shared" ca="1" si="66"/>
        <v>-3.4896104526698224E-3</v>
      </c>
      <c r="L213" s="31" t="e">
        <f t="shared" ca="1" si="66"/>
        <v>#DIV/0!</v>
      </c>
      <c r="M213" s="31" t="e">
        <f t="shared" ca="1" si="66"/>
        <v>#DIV/0!</v>
      </c>
      <c r="N213" s="31">
        <f t="shared" ca="1" si="66"/>
        <v>1.7536689815901063E-2</v>
      </c>
      <c r="O213" s="31">
        <f t="shared" ca="1" si="66"/>
        <v>-1.8058699461848904E-2</v>
      </c>
      <c r="P213" s="70">
        <f t="shared" ca="1" si="66"/>
        <v>-7.6762328418719217E-2</v>
      </c>
      <c r="Q213" s="31">
        <f t="shared" ca="1" si="66"/>
        <v>4.7492798966031202E-3</v>
      </c>
      <c r="R213" s="31">
        <f t="shared" ca="1" si="66"/>
        <v>1.3469740484449932E-2</v>
      </c>
      <c r="S213" s="31" t="e">
        <f t="shared" ca="1" si="66"/>
        <v>#DIV/0!</v>
      </c>
      <c r="T213" s="31">
        <f t="shared" ca="1" si="66"/>
        <v>5.7462525470068915E-3</v>
      </c>
      <c r="U213" s="31">
        <f t="shared" ca="1" si="66"/>
        <v>4.4040902891218314E-2</v>
      </c>
      <c r="V213" s="31" t="e">
        <f t="shared" ca="1" si="66"/>
        <v>#DIV/0!</v>
      </c>
      <c r="W213" s="31">
        <f t="shared" ca="1" si="66"/>
        <v>-3.5855147887892125E-3</v>
      </c>
      <c r="X213" s="31">
        <f t="shared" ca="1" si="66"/>
        <v>0.10663219857939543</v>
      </c>
      <c r="Y213" s="62">
        <f t="shared" ca="1" si="66"/>
        <v>-1.9886163526811051E-3</v>
      </c>
    </row>
    <row r="214" spans="1:25" ht="12" thickBot="1" x14ac:dyDescent="0.25">
      <c r="A214" s="80" t="s">
        <v>204</v>
      </c>
      <c r="B214" s="102">
        <f ca="1">IF(ISBLANK(B61),NA(),SUM(B$61:B$64)/SUM(B$57:B$60)-1)</f>
        <v>1.366663996011841E-2</v>
      </c>
      <c r="C214" s="102">
        <f t="shared" ref="C214:X214" ca="1" si="67">IF(ISBLANK(C61),NA(),SUM(C$61:C$64)/SUM(C$57:C$60)-1)</f>
        <v>8.0385600936441204E-3</v>
      </c>
      <c r="D214" s="103">
        <f t="shared" ca="1" si="67"/>
        <v>6.876516434837221E-3</v>
      </c>
      <c r="E214" s="103">
        <f t="shared" ca="1" si="67"/>
        <v>2.6321768565435555E-2</v>
      </c>
      <c r="F214" s="103">
        <f t="shared" ca="1" si="67"/>
        <v>8.4184333878660755E-3</v>
      </c>
      <c r="G214" s="104">
        <f t="shared" ca="1" si="67"/>
        <v>1.3728801805018342E-2</v>
      </c>
      <c r="H214" s="103">
        <f t="shared" ca="1" si="67"/>
        <v>7.4350134251539579E-3</v>
      </c>
      <c r="I214" s="103">
        <f t="shared" ca="1" si="67"/>
        <v>-3.3124712343373219E-2</v>
      </c>
      <c r="J214" s="103">
        <f t="shared" ca="1" si="67"/>
        <v>-1.836574419565562E-2</v>
      </c>
      <c r="K214" s="103">
        <f t="shared" ca="1" si="67"/>
        <v>9.8440838934710229E-3</v>
      </c>
      <c r="L214" s="103" t="e">
        <f t="shared" ca="1" si="67"/>
        <v>#DIV/0!</v>
      </c>
      <c r="M214" s="103" t="e">
        <f t="shared" ca="1" si="67"/>
        <v>#DIV/0!</v>
      </c>
      <c r="N214" s="103">
        <f t="shared" ca="1" si="67"/>
        <v>2.6303742063965352E-2</v>
      </c>
      <c r="O214" s="103">
        <f t="shared" ca="1" si="67"/>
        <v>-0.11432528362043926</v>
      </c>
      <c r="P214" s="104">
        <f t="shared" ca="1" si="67"/>
        <v>-0.2641252648501583</v>
      </c>
      <c r="Q214" s="103">
        <f t="shared" ca="1" si="67"/>
        <v>2.1038405214769407E-2</v>
      </c>
      <c r="R214" s="103">
        <f t="shared" ca="1" si="67"/>
        <v>2.6002007269547711E-2</v>
      </c>
      <c r="S214" s="103" t="e">
        <f t="shared" ca="1" si="67"/>
        <v>#DIV/0!</v>
      </c>
      <c r="T214" s="103">
        <f t="shared" ca="1" si="67"/>
        <v>-9.0750753695346686E-3</v>
      </c>
      <c r="U214" s="103">
        <f t="shared" ca="1" si="67"/>
        <v>4.154639822656625E-2</v>
      </c>
      <c r="V214" s="103" t="e">
        <f t="shared" ca="1" si="67"/>
        <v>#DIV/0!</v>
      </c>
      <c r="W214" s="103">
        <f t="shared" ca="1" si="67"/>
        <v>1.0334519495342587E-2</v>
      </c>
      <c r="X214" s="103">
        <f t="shared" ca="1" si="67"/>
        <v>5.1038324772957777E-2</v>
      </c>
      <c r="Y214" s="105">
        <f ca="1">IF(ISBLANK(Y61),NA(),SUM(Y$61:Y$64)/SUM(Y$57:Y$60)-1)</f>
        <v>-1.195991364749438E-2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Y214"/>
  <sheetViews>
    <sheetView showGridLines="0" workbookViewId="0">
      <pane xSplit="1" ySplit="4" topLeftCell="B170" activePane="bottomRight" state="frozen"/>
      <selection activeCell="B66" sqref="B66:Y68"/>
      <selection pane="topRight" activeCell="B66" sqref="B66:Y68"/>
      <selection pane="bottomLeft" activeCell="B66" sqref="B66:Y68"/>
      <selection pane="bottomRight" activeCell="J67" sqref="J6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51</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IF(Vol_hor!B5&gt;0,Mass_sal_nette!B5/Vol_hor!B5," ")</f>
        <v>4.2355830718252347</v>
      </c>
      <c r="C5" s="130">
        <f ca="1">IF(Vol_hor!C5&gt;0,Mass_sal_nette!C5/Vol_hor!C5," ")</f>
        <v>7.0115660110599727</v>
      </c>
      <c r="D5" s="131">
        <f ca="1">IF(Vol_hor!D5&gt;0,Mass_sal_nette!D5/Vol_hor!D5," ")</f>
        <v>7.1007088683044222</v>
      </c>
      <c r="E5" s="131">
        <f ca="1">IF(Vol_hor!E5&gt;0,Mass_sal_nette!E5/Vol_hor!E5," ")</f>
        <v>2.2942645209136368</v>
      </c>
      <c r="F5" s="131">
        <f ca="1">IF(Vol_hor!F5&gt;0,Mass_sal_nette!F5/Vol_hor!F5," ")</f>
        <v>6.2594395407242214</v>
      </c>
      <c r="G5" s="132">
        <f ca="1">IF(Vol_hor!G5&gt;0,Mass_sal_nette!G5/Vol_hor!G5," ")</f>
        <v>7.304995659518835</v>
      </c>
      <c r="H5" s="131">
        <f ca="1">IF(Vol_hor!H5&gt;0,Mass_sal_nette!H5/Vol_hor!H5," ")</f>
        <v>6.5363477235991789</v>
      </c>
      <c r="I5" s="131">
        <f ca="1">IF(Vol_hor!I5&gt;0,Mass_sal_nette!I5/Vol_hor!I5," ")</f>
        <v>6.9214187563488387</v>
      </c>
      <c r="J5" s="133">
        <f ca="1">IF(Vol_hor!J5&gt;0,Mass_sal_nette!J5/Vol_hor!J5," ")</f>
        <v>6.8595772730789237</v>
      </c>
      <c r="K5" s="131">
        <f ca="1">IF(Vol_hor!K5&gt;0,Mass_sal_nette!K5/Vol_hor!K5," ")</f>
        <v>7.8253569056797181</v>
      </c>
      <c r="L5" s="131">
        <f ca="1">IF(Vol_hor!L5&gt;0,Mass_sal_nette!L5/Vol_hor!L5," ")</f>
        <v>6.2459211723642794</v>
      </c>
      <c r="M5" s="133">
        <f ca="1">IF(Vol_hor!M5&gt;0,Mass_sal_nette!M5/Vol_hor!M5," ")</f>
        <v>6.0685826952768007</v>
      </c>
      <c r="N5" s="131">
        <f ca="1">IF(Vol_hor!N5&gt;0,Mass_sal_nette!N5/Vol_hor!N5," ")</f>
        <v>2.3403644809033097</v>
      </c>
      <c r="O5" s="134">
        <f ca="1">IF(Vol_hor!O5&gt;0,Mass_sal_nette!O5/Vol_hor!O5," ")</f>
        <v>2.3092871873820662</v>
      </c>
      <c r="P5" s="135">
        <f ca="1">IF(Vol_hor!P5&gt;0,Mass_sal_nette!P5/Vol_hor!P5," ")</f>
        <v>7.4929931702681323</v>
      </c>
      <c r="Q5" s="136">
        <f ca="1">IF(Vol_hor!Q5&gt;0,Mass_sal_nette!Q5/Vol_hor!Q5," ")</f>
        <v>7.2294997586710608</v>
      </c>
      <c r="R5" s="136">
        <f ca="1">IF(Vol_hor!R5&gt;0,Mass_sal_nette!R5/Vol_hor!R5," ")</f>
        <v>6.4646323631809324</v>
      </c>
      <c r="S5" s="136" t="str">
        <f ca="1">IF(Vol_hor!S5&gt;0,Mass_sal_nette!S5/Vol_hor!S5," ")</f>
        <v xml:space="preserve"> </v>
      </c>
      <c r="T5" s="136" t="str">
        <f ca="1">IF(Vol_hor!T5&gt;0,Mass_sal_nette!T5/Vol_hor!T5," ")</f>
        <v xml:space="preserve"> </v>
      </c>
      <c r="U5" s="136">
        <f ca="1">IF(Vol_hor!U5&gt;0,Mass_sal_nette!U5/Vol_hor!U5," ")</f>
        <v>6.7761841363977613</v>
      </c>
      <c r="V5" s="136" t="str">
        <f ca="1">IF(Vol_hor!V5&gt;0,Mass_sal_nette!V5/Vol_hor!V5," ")</f>
        <v xml:space="preserve"> </v>
      </c>
      <c r="W5" s="136" t="str">
        <f ca="1">IF(Vol_hor!W5&gt;0,Mass_sal_nette!W5/Vol_hor!W5," ")</f>
        <v xml:space="preserve"> </v>
      </c>
      <c r="X5" s="136">
        <f ca="1">IF(Vol_hor!X5&gt;0,Mass_sal_nette!X5/Vol_hor!X5," ")</f>
        <v>6.2641880208497813</v>
      </c>
      <c r="Y5" s="137">
        <f ca="1">IF(Vol_hor!Y5&gt;0,Mass_sal_nette!Y5/Vol_hor!Y5," ")</f>
        <v>6.7703139309903326</v>
      </c>
    </row>
    <row r="6" spans="1:25" x14ac:dyDescent="0.2">
      <c r="A6" s="20">
        <v>38168</v>
      </c>
      <c r="B6" s="138">
        <f ca="1">IF(Vol_hor!B6&gt;0,Mass_sal_nette!B6/Vol_hor!B6," ")</f>
        <v>4.2940531982976511</v>
      </c>
      <c r="C6" s="138">
        <f ca="1">IF(Vol_hor!C6&gt;0,Mass_sal_nette!C6/Vol_hor!C6," ")</f>
        <v>7.1047708100790574</v>
      </c>
      <c r="D6" s="139">
        <f ca="1">IF(Vol_hor!D6&gt;0,Mass_sal_nette!D6/Vol_hor!D6," ")</f>
        <v>7.196622551926418</v>
      </c>
      <c r="E6" s="139">
        <f ca="1">IF(Vol_hor!E6&gt;0,Mass_sal_nette!E6/Vol_hor!E6," ")</f>
        <v>2.3397578996992068</v>
      </c>
      <c r="F6" s="139">
        <f ca="1">IF(Vol_hor!F6&gt;0,Mass_sal_nette!F6/Vol_hor!F6," ")</f>
        <v>6.3287807688510185</v>
      </c>
      <c r="G6" s="140">
        <f ca="1">IF(Vol_hor!G6&gt;0,Mass_sal_nette!G6/Vol_hor!G6," ")</f>
        <v>7.3738099520502747</v>
      </c>
      <c r="H6" s="141">
        <f ca="1">IF(Vol_hor!H6&gt;0,Mass_sal_nette!H6/Vol_hor!H6," ")</f>
        <v>6.2723948957955091</v>
      </c>
      <c r="I6" s="141">
        <f ca="1">IF(Vol_hor!I6&gt;0,Mass_sal_nette!I6/Vol_hor!I6," ")</f>
        <v>7.0009311608172613</v>
      </c>
      <c r="J6" s="142">
        <f ca="1">IF(Vol_hor!J6&gt;0,Mass_sal_nette!J6/Vol_hor!J6," ")</f>
        <v>7.024238121638569</v>
      </c>
      <c r="K6" s="141">
        <f ca="1">IF(Vol_hor!K6&gt;0,Mass_sal_nette!K6/Vol_hor!K6," ")</f>
        <v>5.9033998366688403</v>
      </c>
      <c r="L6" s="141">
        <f ca="1">IF(Vol_hor!L6&gt;0,Mass_sal_nette!L6/Vol_hor!L6," ")</f>
        <v>6.3113582755749817</v>
      </c>
      <c r="M6" s="142">
        <f ca="1">IF(Vol_hor!M6&gt;0,Mass_sal_nette!M6/Vol_hor!M6," ")</f>
        <v>6.1344095490597796</v>
      </c>
      <c r="N6" s="141">
        <f ca="1">IF(Vol_hor!N6&gt;0,Mass_sal_nette!N6/Vol_hor!N6," ")</f>
        <v>2.2731826402222826</v>
      </c>
      <c r="O6" s="143">
        <f ca="1">IF(Vol_hor!O6&gt;0,Mass_sal_nette!O6/Vol_hor!O6," ")</f>
        <v>2.3261517500576518</v>
      </c>
      <c r="P6" s="144">
        <f ca="1">IF(Vol_hor!P6&gt;0,Mass_sal_nette!P6/Vol_hor!P6," ")</f>
        <v>7.6005683345992336</v>
      </c>
      <c r="Q6" s="145">
        <f ca="1">IF(Vol_hor!Q6&gt;0,Mass_sal_nette!Q6/Vol_hor!Q6," ")</f>
        <v>7.3226406352155511</v>
      </c>
      <c r="R6" s="145">
        <f ca="1">IF(Vol_hor!R6&gt;0,Mass_sal_nette!R6/Vol_hor!R6," ")</f>
        <v>6.52460858251552</v>
      </c>
      <c r="S6" s="145" t="str">
        <f ca="1">IF(Vol_hor!S6&gt;0,Mass_sal_nette!S6/Vol_hor!S6," ")</f>
        <v xml:space="preserve"> </v>
      </c>
      <c r="T6" s="145" t="str">
        <f ca="1">IF(Vol_hor!T6&gt;0,Mass_sal_nette!T6/Vol_hor!T6," ")</f>
        <v xml:space="preserve"> </v>
      </c>
      <c r="U6" s="145">
        <f ca="1">IF(Vol_hor!U6&gt;0,Mass_sal_nette!U6/Vol_hor!U6," ")</f>
        <v>6.8412747952147814</v>
      </c>
      <c r="V6" s="145" t="str">
        <f ca="1">IF(Vol_hor!V6&gt;0,Mass_sal_nette!V6/Vol_hor!V6," ")</f>
        <v xml:space="preserve"> </v>
      </c>
      <c r="W6" s="145" t="str">
        <f ca="1">IF(Vol_hor!W6&gt;0,Mass_sal_nette!W6/Vol_hor!W6," ")</f>
        <v xml:space="preserve"> </v>
      </c>
      <c r="X6" s="145">
        <f ca="1">IF(Vol_hor!X6&gt;0,Mass_sal_nette!X6/Vol_hor!X6," ")</f>
        <v>6.3355072293318848</v>
      </c>
      <c r="Y6" s="146">
        <f ca="1">IF(Vol_hor!Y6&gt;0,Mass_sal_nette!Y6/Vol_hor!Y6," ")</f>
        <v>6.3848171897637043</v>
      </c>
    </row>
    <row r="7" spans="1:25" x14ac:dyDescent="0.2">
      <c r="A7" s="20">
        <v>38260</v>
      </c>
      <c r="B7" s="138">
        <f ca="1">IF(Vol_hor!B7&gt;0,Mass_sal_nette!B7/Vol_hor!B7," ")</f>
        <v>4.4559958775493893</v>
      </c>
      <c r="C7" s="138">
        <f ca="1">IF(Vol_hor!C7&gt;0,Mass_sal_nette!C7/Vol_hor!C7," ")</f>
        <v>7.1830007790684292</v>
      </c>
      <c r="D7" s="139">
        <f ca="1">IF(Vol_hor!D7&gt;0,Mass_sal_nette!D7/Vol_hor!D7," ")</f>
        <v>7.2761419184046776</v>
      </c>
      <c r="E7" s="139">
        <f ca="1">IF(Vol_hor!E7&gt;0,Mass_sal_nette!E7/Vol_hor!E7," ")</f>
        <v>2.4109729551302483</v>
      </c>
      <c r="F7" s="139">
        <f ca="1">IF(Vol_hor!F7&gt;0,Mass_sal_nette!F7/Vol_hor!F7," ")</f>
        <v>6.3849796929034737</v>
      </c>
      <c r="G7" s="140">
        <f ca="1">IF(Vol_hor!G7&gt;0,Mass_sal_nette!G7/Vol_hor!G7," ")</f>
        <v>7.4572213819301032</v>
      </c>
      <c r="H7" s="141">
        <f ca="1">IF(Vol_hor!H7&gt;0,Mass_sal_nette!H7/Vol_hor!H7," ")</f>
        <v>6.6621972883359852</v>
      </c>
      <c r="I7" s="141">
        <f ca="1">IF(Vol_hor!I7&gt;0,Mass_sal_nette!I7/Vol_hor!I7," ")</f>
        <v>7.0831262421800005</v>
      </c>
      <c r="J7" s="142">
        <f ca="1">IF(Vol_hor!J7&gt;0,Mass_sal_nette!J7/Vol_hor!J7," ")</f>
        <v>7.0436415358410063</v>
      </c>
      <c r="K7" s="141">
        <f ca="1">IF(Vol_hor!K7&gt;0,Mass_sal_nette!K7/Vol_hor!K7," ")</f>
        <v>5.7414588354326206</v>
      </c>
      <c r="L7" s="141">
        <f ca="1">IF(Vol_hor!L7&gt;0,Mass_sal_nette!L7/Vol_hor!L7," ")</f>
        <v>6.4193837489167578</v>
      </c>
      <c r="M7" s="142">
        <f ca="1">IF(Vol_hor!M7&gt;0,Mass_sal_nette!M7/Vol_hor!M7," ")</f>
        <v>6.2293815780103889</v>
      </c>
      <c r="N7" s="141">
        <f ca="1">IF(Vol_hor!N7&gt;0,Mass_sal_nette!N7/Vol_hor!N7," ")</f>
        <v>2.2884503461235099</v>
      </c>
      <c r="O7" s="143">
        <f ca="1">IF(Vol_hor!O7&gt;0,Mass_sal_nette!O7/Vol_hor!O7," ")</f>
        <v>2.3684344751852859</v>
      </c>
      <c r="P7" s="144">
        <f ca="1">IF(Vol_hor!P7&gt;0,Mass_sal_nette!P7/Vol_hor!P7," ")</f>
        <v>7.687522782523172</v>
      </c>
      <c r="Q7" s="145">
        <f ca="1">IF(Vol_hor!Q7&gt;0,Mass_sal_nette!Q7/Vol_hor!Q7," ")</f>
        <v>7.3910599571692162</v>
      </c>
      <c r="R7" s="145">
        <f ca="1">IF(Vol_hor!R7&gt;0,Mass_sal_nette!R7/Vol_hor!R7," ")</f>
        <v>6.6211877834327391</v>
      </c>
      <c r="S7" s="145" t="str">
        <f ca="1">IF(Vol_hor!S7&gt;0,Mass_sal_nette!S7/Vol_hor!S7," ")</f>
        <v xml:space="preserve"> </v>
      </c>
      <c r="T7" s="145" t="str">
        <f ca="1">IF(Vol_hor!T7&gt;0,Mass_sal_nette!T7/Vol_hor!T7," ")</f>
        <v xml:space="preserve"> </v>
      </c>
      <c r="U7" s="145">
        <f ca="1">IF(Vol_hor!U7&gt;0,Mass_sal_nette!U7/Vol_hor!U7," ")</f>
        <v>6.9461087555546355</v>
      </c>
      <c r="V7" s="145" t="str">
        <f ca="1">IF(Vol_hor!V7&gt;0,Mass_sal_nette!V7/Vol_hor!V7," ")</f>
        <v xml:space="preserve"> </v>
      </c>
      <c r="W7" s="145" t="str">
        <f ca="1">IF(Vol_hor!W7&gt;0,Mass_sal_nette!W7/Vol_hor!W7," ")</f>
        <v xml:space="preserve"> </v>
      </c>
      <c r="X7" s="145">
        <f ca="1">IF(Vol_hor!X7&gt;0,Mass_sal_nette!X7/Vol_hor!X7," ")</f>
        <v>6.3429160681921886</v>
      </c>
      <c r="Y7" s="146">
        <f ca="1">IF(Vol_hor!Y7&gt;0,Mass_sal_nette!Y7/Vol_hor!Y7," ")</f>
        <v>6.404066872248122</v>
      </c>
    </row>
    <row r="8" spans="1:25" ht="12" thickBot="1" x14ac:dyDescent="0.25">
      <c r="A8" s="26">
        <v>38352</v>
      </c>
      <c r="B8" s="147">
        <f ca="1">IF(Vol_hor!B8&gt;0,Mass_sal_nette!B8/Vol_hor!B8," ")</f>
        <v>4.3462909355848147</v>
      </c>
      <c r="C8" s="147">
        <f ca="1">IF(Vol_hor!C8&gt;0,Mass_sal_nette!C8/Vol_hor!C8," ")</f>
        <v>7.2684621094057027</v>
      </c>
      <c r="D8" s="148">
        <f ca="1">IF(Vol_hor!D8&gt;0,Mass_sal_nette!D8/Vol_hor!D8," ")</f>
        <v>7.3610966944111604</v>
      </c>
      <c r="E8" s="148">
        <f ca="1">IF(Vol_hor!E8&gt;0,Mass_sal_nette!E8/Vol_hor!E8," ")</f>
        <v>2.3508295368692607</v>
      </c>
      <c r="F8" s="148">
        <f ca="1">IF(Vol_hor!F8&gt;0,Mass_sal_nette!F8/Vol_hor!F8," ")</f>
        <v>6.4756580512570974</v>
      </c>
      <c r="G8" s="149">
        <f ca="1">IF(Vol_hor!G8&gt;0,Mass_sal_nette!G8/Vol_hor!G8," ")</f>
        <v>7.5418543483014471</v>
      </c>
      <c r="H8" s="148">
        <f ca="1">IF(Vol_hor!H8&gt;0,Mass_sal_nette!H8/Vol_hor!H8," ")</f>
        <v>6.5674573549234045</v>
      </c>
      <c r="I8" s="148">
        <f ca="1">IF(Vol_hor!I8&gt;0,Mass_sal_nette!I8/Vol_hor!I8," ")</f>
        <v>7.1611967922458204</v>
      </c>
      <c r="J8" s="150">
        <f ca="1">IF(Vol_hor!J8&gt;0,Mass_sal_nette!J8/Vol_hor!J8," ")</f>
        <v>7.1537444328923891</v>
      </c>
      <c r="K8" s="148">
        <f ca="1">IF(Vol_hor!K8&gt;0,Mass_sal_nette!K8/Vol_hor!K8," ")</f>
        <v>6.3096564019055412</v>
      </c>
      <c r="L8" s="148">
        <f ca="1">IF(Vol_hor!L8&gt;0,Mass_sal_nette!L8/Vol_hor!L8," ")</f>
        <v>6.4694451970917202</v>
      </c>
      <c r="M8" s="150">
        <f ca="1">IF(Vol_hor!M8&gt;0,Mass_sal_nette!M8/Vol_hor!M8," ")</f>
        <v>6.3406820823248049</v>
      </c>
      <c r="N8" s="148">
        <f ca="1">IF(Vol_hor!N8&gt;0,Mass_sal_nette!N8/Vol_hor!N8," ")</f>
        <v>2.4664340759212577</v>
      </c>
      <c r="O8" s="151">
        <f ca="1">IF(Vol_hor!O8&gt;0,Mass_sal_nette!O8/Vol_hor!O8," ")</f>
        <v>2.3657005669651969</v>
      </c>
      <c r="P8" s="152">
        <f ca="1">IF(Vol_hor!P8&gt;0,Mass_sal_nette!P8/Vol_hor!P8," ")</f>
        <v>7.7962087886563669</v>
      </c>
      <c r="Q8" s="153">
        <f ca="1">IF(Vol_hor!Q8&gt;0,Mass_sal_nette!Q8/Vol_hor!Q8," ")</f>
        <v>7.4615472968345031</v>
      </c>
      <c r="R8" s="153">
        <f ca="1">IF(Vol_hor!R8&gt;0,Mass_sal_nette!R8/Vol_hor!R8," ")</f>
        <v>6.7061858747306049</v>
      </c>
      <c r="S8" s="153" t="str">
        <f ca="1">IF(Vol_hor!S8&gt;0,Mass_sal_nette!S8/Vol_hor!S8," ")</f>
        <v xml:space="preserve"> </v>
      </c>
      <c r="T8" s="153" t="str">
        <f ca="1">IF(Vol_hor!T8&gt;0,Mass_sal_nette!T8/Vol_hor!T8," ")</f>
        <v xml:space="preserve"> </v>
      </c>
      <c r="U8" s="153">
        <f ca="1">IF(Vol_hor!U8&gt;0,Mass_sal_nette!U8/Vol_hor!U8," ")</f>
        <v>7.0420088321932361</v>
      </c>
      <c r="V8" s="153" t="str">
        <f ca="1">IF(Vol_hor!V8&gt;0,Mass_sal_nette!V8/Vol_hor!V8," ")</f>
        <v xml:space="preserve"> </v>
      </c>
      <c r="W8" s="153" t="str">
        <f ca="1">IF(Vol_hor!W8&gt;0,Mass_sal_nette!W8/Vol_hor!W8," ")</f>
        <v xml:space="preserve"> </v>
      </c>
      <c r="X8" s="153">
        <f ca="1">IF(Vol_hor!X8&gt;0,Mass_sal_nette!X8/Vol_hor!X8," ")</f>
        <v>6.4820101321131869</v>
      </c>
      <c r="Y8" s="154">
        <f ca="1">IF(Vol_hor!Y8&gt;0,Mass_sal_nette!Y8/Vol_hor!Y8," ")</f>
        <v>6.4401041311417835</v>
      </c>
    </row>
    <row r="9" spans="1:25" x14ac:dyDescent="0.2">
      <c r="A9" s="14">
        <v>38442</v>
      </c>
      <c r="B9" s="130">
        <f ca="1">IF(Vol_hor!B9&gt;0,Mass_sal_nette!B9/Vol_hor!B9," ")</f>
        <v>4.3843502582818186</v>
      </c>
      <c r="C9" s="130">
        <f ca="1">IF(Vol_hor!C9&gt;0,Mass_sal_nette!C9/Vol_hor!C9," ")</f>
        <v>7.3593203287028901</v>
      </c>
      <c r="D9" s="131">
        <f ca="1">IF(Vol_hor!D9&gt;0,Mass_sal_nette!D9/Vol_hor!D9," ")</f>
        <v>7.4506203004049425</v>
      </c>
      <c r="E9" s="131">
        <f ca="1">IF(Vol_hor!E9&gt;0,Mass_sal_nette!E9/Vol_hor!E9," ")</f>
        <v>2.3763992442591495</v>
      </c>
      <c r="F9" s="131">
        <f ca="1">IF(Vol_hor!F9&gt;0,Mass_sal_nette!F9/Vol_hor!F9," ")</f>
        <v>6.5742745553788149</v>
      </c>
      <c r="G9" s="132">
        <f ca="1">IF(Vol_hor!G9&gt;0,Mass_sal_nette!G9/Vol_hor!G9," ")</f>
        <v>7.6261131322618168</v>
      </c>
      <c r="H9" s="131">
        <f ca="1">IF(Vol_hor!H9&gt;0,Mass_sal_nette!H9/Vol_hor!H9," ")</f>
        <v>6.7967095575251113</v>
      </c>
      <c r="I9" s="131">
        <f ca="1">IF(Vol_hor!I9&gt;0,Mass_sal_nette!I9/Vol_hor!I9," ")</f>
        <v>7.2136836983906889</v>
      </c>
      <c r="J9" s="133">
        <f ca="1">IF(Vol_hor!J9&gt;0,Mass_sal_nette!J9/Vol_hor!J9," ")</f>
        <v>7.2463355873041762</v>
      </c>
      <c r="K9" s="131">
        <f ca="1">IF(Vol_hor!K9&gt;0,Mass_sal_nette!K9/Vol_hor!K9," ")</f>
        <v>7.6652442897548401</v>
      </c>
      <c r="L9" s="131">
        <f ca="1">IF(Vol_hor!L9&gt;0,Mass_sal_nette!L9/Vol_hor!L9," ")</f>
        <v>6.5562268236020556</v>
      </c>
      <c r="M9" s="133">
        <f ca="1">IF(Vol_hor!M9&gt;0,Mass_sal_nette!M9/Vol_hor!M9," ")</f>
        <v>6.4201122596303346</v>
      </c>
      <c r="N9" s="131">
        <f ca="1">IF(Vol_hor!N9&gt;0,Mass_sal_nette!N9/Vol_hor!N9," ")</f>
        <v>2.4390846884004485</v>
      </c>
      <c r="O9" s="134">
        <f ca="1">IF(Vol_hor!O9&gt;0,Mass_sal_nette!O9/Vol_hor!O9," ")</f>
        <v>2.3996705237961238</v>
      </c>
      <c r="P9" s="135">
        <f ca="1">IF(Vol_hor!P9&gt;0,Mass_sal_nette!P9/Vol_hor!P9," ")</f>
        <v>7.8121490394539936</v>
      </c>
      <c r="Q9" s="136">
        <f ca="1">IF(Vol_hor!Q9&gt;0,Mass_sal_nette!Q9/Vol_hor!Q9," ")</f>
        <v>7.5401777360097446</v>
      </c>
      <c r="R9" s="136">
        <f ca="1">IF(Vol_hor!R9&gt;0,Mass_sal_nette!R9/Vol_hor!R9," ")</f>
        <v>6.7847572739782667</v>
      </c>
      <c r="S9" s="136" t="str">
        <f ca="1">IF(Vol_hor!S9&gt;0,Mass_sal_nette!S9/Vol_hor!S9," ")</f>
        <v xml:space="preserve"> </v>
      </c>
      <c r="T9" s="136" t="str">
        <f ca="1">IF(Vol_hor!T9&gt;0,Mass_sal_nette!T9/Vol_hor!T9," ")</f>
        <v xml:space="preserve"> </v>
      </c>
      <c r="U9" s="136">
        <f ca="1">IF(Vol_hor!U9&gt;0,Mass_sal_nette!U9/Vol_hor!U9," ")</f>
        <v>7.1572644417215274</v>
      </c>
      <c r="V9" s="136" t="str">
        <f ca="1">IF(Vol_hor!V9&gt;0,Mass_sal_nette!V9/Vol_hor!V9," ")</f>
        <v xml:space="preserve"> </v>
      </c>
      <c r="W9" s="136" t="str">
        <f ca="1">IF(Vol_hor!W9&gt;0,Mass_sal_nette!W9/Vol_hor!W9," ")</f>
        <v xml:space="preserve"> </v>
      </c>
      <c r="X9" s="136">
        <f ca="1">IF(Vol_hor!X9&gt;0,Mass_sal_nette!X9/Vol_hor!X9," ")</f>
        <v>6.5669208089212621</v>
      </c>
      <c r="Y9" s="137">
        <f ca="1">IF(Vol_hor!Y9&gt;0,Mass_sal_nette!Y9/Vol_hor!Y9," ")</f>
        <v>6.5791919672482235</v>
      </c>
    </row>
    <row r="10" spans="1:25" x14ac:dyDescent="0.2">
      <c r="A10" s="20">
        <v>38533</v>
      </c>
      <c r="B10" s="138">
        <f ca="1">IF(Vol_hor!B10&gt;0,Mass_sal_nette!B10/Vol_hor!B10," ")</f>
        <v>4.4267017111417601</v>
      </c>
      <c r="C10" s="138">
        <f ca="1">IF(Vol_hor!C10&gt;0,Mass_sal_nette!C10/Vol_hor!C10," ")</f>
        <v>7.4319977921312175</v>
      </c>
      <c r="D10" s="139">
        <f ca="1">IF(Vol_hor!D10&gt;0,Mass_sal_nette!D10/Vol_hor!D10," ")</f>
        <v>7.525870810313446</v>
      </c>
      <c r="E10" s="139">
        <f ca="1">IF(Vol_hor!E10&gt;0,Mass_sal_nette!E10/Vol_hor!E10," ")</f>
        <v>2.4331397060774052</v>
      </c>
      <c r="F10" s="139">
        <f ca="1">IF(Vol_hor!F10&gt;0,Mass_sal_nette!F10/Vol_hor!F10," ")</f>
        <v>6.6307430024920144</v>
      </c>
      <c r="G10" s="140">
        <f ca="1">IF(Vol_hor!G10&gt;0,Mass_sal_nette!G10/Vol_hor!G10," ")</f>
        <v>7.6901819884414131</v>
      </c>
      <c r="H10" s="141">
        <f ca="1">IF(Vol_hor!H10&gt;0,Mass_sal_nette!H10/Vol_hor!H10," ")</f>
        <v>6.5886229793212472</v>
      </c>
      <c r="I10" s="141">
        <f ca="1">IF(Vol_hor!I10&gt;0,Mass_sal_nette!I10/Vol_hor!I10," ")</f>
        <v>7.3360758127458325</v>
      </c>
      <c r="J10" s="142">
        <f ca="1">IF(Vol_hor!J10&gt;0,Mass_sal_nette!J10/Vol_hor!J10," ")</f>
        <v>7.3492127109032319</v>
      </c>
      <c r="K10" s="141">
        <f ca="1">IF(Vol_hor!K10&gt;0,Mass_sal_nette!K10/Vol_hor!K10," ")</f>
        <v>6.2582982146675246</v>
      </c>
      <c r="L10" s="141">
        <f ca="1">IF(Vol_hor!L10&gt;0,Mass_sal_nette!L10/Vol_hor!L10," ")</f>
        <v>6.6286369556057467</v>
      </c>
      <c r="M10" s="142">
        <f ca="1">IF(Vol_hor!M10&gt;0,Mass_sal_nette!M10/Vol_hor!M10," ")</f>
        <v>6.4718953789569769</v>
      </c>
      <c r="N10" s="141">
        <f ca="1">IF(Vol_hor!N10&gt;0,Mass_sal_nette!N10/Vol_hor!N10," ")</f>
        <v>2.3516204388350306</v>
      </c>
      <c r="O10" s="143">
        <f ca="1">IF(Vol_hor!O10&gt;0,Mass_sal_nette!O10/Vol_hor!O10," ")</f>
        <v>2.4143784948950171</v>
      </c>
      <c r="P10" s="144">
        <f ca="1">IF(Vol_hor!P10&gt;0,Mass_sal_nette!P10/Vol_hor!P10," ")</f>
        <v>7.9226719694504517</v>
      </c>
      <c r="Q10" s="145">
        <f ca="1">IF(Vol_hor!Q10&gt;0,Mass_sal_nette!Q10/Vol_hor!Q10," ")</f>
        <v>7.6752565035299023</v>
      </c>
      <c r="R10" s="145">
        <f ca="1">IF(Vol_hor!R10&gt;0,Mass_sal_nette!R10/Vol_hor!R10," ")</f>
        <v>6.8573028473856414</v>
      </c>
      <c r="S10" s="145" t="str">
        <f ca="1">IF(Vol_hor!S10&gt;0,Mass_sal_nette!S10/Vol_hor!S10," ")</f>
        <v xml:space="preserve"> </v>
      </c>
      <c r="T10" s="145" t="str">
        <f ca="1">IF(Vol_hor!T10&gt;0,Mass_sal_nette!T10/Vol_hor!T10," ")</f>
        <v xml:space="preserve"> </v>
      </c>
      <c r="U10" s="145">
        <f ca="1">IF(Vol_hor!U10&gt;0,Mass_sal_nette!U10/Vol_hor!U10," ")</f>
        <v>7.1789091192439862</v>
      </c>
      <c r="V10" s="145" t="str">
        <f ca="1">IF(Vol_hor!V10&gt;0,Mass_sal_nette!V10/Vol_hor!V10," ")</f>
        <v xml:space="preserve"> </v>
      </c>
      <c r="W10" s="145" t="str">
        <f ca="1">IF(Vol_hor!W10&gt;0,Mass_sal_nette!W10/Vol_hor!W10," ")</f>
        <v xml:space="preserve"> </v>
      </c>
      <c r="X10" s="145">
        <f ca="1">IF(Vol_hor!X10&gt;0,Mass_sal_nette!X10/Vol_hor!X10," ")</f>
        <v>6.6456907435122652</v>
      </c>
      <c r="Y10" s="146">
        <f ca="1">IF(Vol_hor!Y10&gt;0,Mass_sal_nette!Y10/Vol_hor!Y10," ")</f>
        <v>6.6279776962100376</v>
      </c>
    </row>
    <row r="11" spans="1:25" x14ac:dyDescent="0.2">
      <c r="A11" s="20">
        <v>38625</v>
      </c>
      <c r="B11" s="138">
        <f ca="1">IF(Vol_hor!B11&gt;0,Mass_sal_nette!B11/Vol_hor!B11," ")</f>
        <v>4.5454299814985957</v>
      </c>
      <c r="C11" s="138">
        <f ca="1">IF(Vol_hor!C11&gt;0,Mass_sal_nette!C11/Vol_hor!C11," ")</f>
        <v>7.5365503127260638</v>
      </c>
      <c r="D11" s="139">
        <f ca="1">IF(Vol_hor!D11&gt;0,Mass_sal_nette!D11/Vol_hor!D11," ")</f>
        <v>7.6327338340292137</v>
      </c>
      <c r="E11" s="139">
        <f ca="1">IF(Vol_hor!E11&gt;0,Mass_sal_nette!E11/Vol_hor!E11," ")</f>
        <v>2.4791326216987417</v>
      </c>
      <c r="F11" s="139">
        <f ca="1">IF(Vol_hor!F11&gt;0,Mass_sal_nette!F11/Vol_hor!F11," ")</f>
        <v>6.7130331903891927</v>
      </c>
      <c r="G11" s="140">
        <f ca="1">IF(Vol_hor!G11&gt;0,Mass_sal_nette!G11/Vol_hor!G11," ")</f>
        <v>7.8016352649990548</v>
      </c>
      <c r="H11" s="141">
        <f ca="1">IF(Vol_hor!H11&gt;0,Mass_sal_nette!H11/Vol_hor!H11," ")</f>
        <v>7.6815715009416508</v>
      </c>
      <c r="I11" s="141">
        <f ca="1">IF(Vol_hor!I11&gt;0,Mass_sal_nette!I11/Vol_hor!I11," ")</f>
        <v>7.3913656482848777</v>
      </c>
      <c r="J11" s="142">
        <f ca="1">IF(Vol_hor!J11&gt;0,Mass_sal_nette!J11/Vol_hor!J11," ")</f>
        <v>7.3573225740809054</v>
      </c>
      <c r="K11" s="141">
        <f ca="1">IF(Vol_hor!K11&gt;0,Mass_sal_nette!K11/Vol_hor!K11," ")</f>
        <v>6.2324179402374584</v>
      </c>
      <c r="L11" s="141">
        <f ca="1">IF(Vol_hor!L11&gt;0,Mass_sal_nette!L11/Vol_hor!L11," ")</f>
        <v>6.748150712089374</v>
      </c>
      <c r="M11" s="142">
        <f ca="1">IF(Vol_hor!M11&gt;0,Mass_sal_nette!M11/Vol_hor!M11," ")</f>
        <v>6.5951048784699955</v>
      </c>
      <c r="N11" s="141">
        <f ca="1">IF(Vol_hor!N11&gt;0,Mass_sal_nette!N11/Vol_hor!N11," ")</f>
        <v>2.3757745495877174</v>
      </c>
      <c r="O11" s="143">
        <f ca="1">IF(Vol_hor!O11&gt;0,Mass_sal_nette!O11/Vol_hor!O11," ")</f>
        <v>2.4511536968072383</v>
      </c>
      <c r="P11" s="144">
        <f ca="1">IF(Vol_hor!P11&gt;0,Mass_sal_nette!P11/Vol_hor!P11," ")</f>
        <v>8.0308810704019127</v>
      </c>
      <c r="Q11" s="145">
        <f ca="1">IF(Vol_hor!Q11&gt;0,Mass_sal_nette!Q11/Vol_hor!Q11," ")</f>
        <v>7.7582989031596021</v>
      </c>
      <c r="R11" s="145">
        <f ca="1">IF(Vol_hor!R11&gt;0,Mass_sal_nette!R11/Vol_hor!R11," ")</f>
        <v>6.9706803550909351</v>
      </c>
      <c r="S11" s="145" t="str">
        <f ca="1">IF(Vol_hor!S11&gt;0,Mass_sal_nette!S11/Vol_hor!S11," ")</f>
        <v xml:space="preserve"> </v>
      </c>
      <c r="T11" s="145" t="str">
        <f ca="1">IF(Vol_hor!T11&gt;0,Mass_sal_nette!T11/Vol_hor!T11," ")</f>
        <v xml:space="preserve"> </v>
      </c>
      <c r="U11" s="145">
        <f ca="1">IF(Vol_hor!U11&gt;0,Mass_sal_nette!U11/Vol_hor!U11," ")</f>
        <v>7.3539492719068802</v>
      </c>
      <c r="V11" s="145" t="str">
        <f ca="1">IF(Vol_hor!V11&gt;0,Mass_sal_nette!V11/Vol_hor!V11," ")</f>
        <v xml:space="preserve"> </v>
      </c>
      <c r="W11" s="145" t="str">
        <f ca="1">IF(Vol_hor!W11&gt;0,Mass_sal_nette!W11/Vol_hor!W11," ")</f>
        <v xml:space="preserve"> </v>
      </c>
      <c r="X11" s="145">
        <f ca="1">IF(Vol_hor!X11&gt;0,Mass_sal_nette!X11/Vol_hor!X11," ")</f>
        <v>6.6854989218736334</v>
      </c>
      <c r="Y11" s="146">
        <f ca="1">IF(Vol_hor!Y11&gt;0,Mass_sal_nette!Y11/Vol_hor!Y11," ")</f>
        <v>6.7505908952573241</v>
      </c>
    </row>
    <row r="12" spans="1:25" ht="12" thickBot="1" x14ac:dyDescent="0.25">
      <c r="A12" s="26">
        <v>38717</v>
      </c>
      <c r="B12" s="147">
        <f ca="1">IF(Vol_hor!B12&gt;0,Mass_sal_nette!B12/Vol_hor!B12," ")</f>
        <v>4.497410554136013</v>
      </c>
      <c r="C12" s="147">
        <f ca="1">IF(Vol_hor!C12&gt;0,Mass_sal_nette!C12/Vol_hor!C12," ")</f>
        <v>7.6260998390973036</v>
      </c>
      <c r="D12" s="148">
        <f ca="1">IF(Vol_hor!D12&gt;0,Mass_sal_nette!D12/Vol_hor!D12," ")</f>
        <v>7.7205874083473365</v>
      </c>
      <c r="E12" s="148">
        <f ca="1">IF(Vol_hor!E12&gt;0,Mass_sal_nette!E12/Vol_hor!E12," ")</f>
        <v>2.4504723599679203</v>
      </c>
      <c r="F12" s="148">
        <f ca="1">IF(Vol_hor!F12&gt;0,Mass_sal_nette!F12/Vol_hor!F12," ")</f>
        <v>6.8200844943110104</v>
      </c>
      <c r="G12" s="149">
        <f ca="1">IF(Vol_hor!G12&gt;0,Mass_sal_nette!G12/Vol_hor!G12," ")</f>
        <v>7.8851752170315432</v>
      </c>
      <c r="H12" s="148">
        <f ca="1">IF(Vol_hor!H12&gt;0,Mass_sal_nette!H12/Vol_hor!H12," ")</f>
        <v>7.6278505543580915</v>
      </c>
      <c r="I12" s="148">
        <f ca="1">IF(Vol_hor!I12&gt;0,Mass_sal_nette!I12/Vol_hor!I12," ")</f>
        <v>7.5238228210328595</v>
      </c>
      <c r="J12" s="150">
        <f ca="1">IF(Vol_hor!J12&gt;0,Mass_sal_nette!J12/Vol_hor!J12," ")</f>
        <v>7.5852083421880607</v>
      </c>
      <c r="K12" s="148">
        <f ca="1">IF(Vol_hor!K12&gt;0,Mass_sal_nette!K12/Vol_hor!K12," ")</f>
        <v>6.7060408918133554</v>
      </c>
      <c r="L12" s="148">
        <f ca="1">IF(Vol_hor!L12&gt;0,Mass_sal_nette!L12/Vol_hor!L12," ")</f>
        <v>6.8341424348368545</v>
      </c>
      <c r="M12" s="150">
        <f ca="1">IF(Vol_hor!M12&gt;0,Mass_sal_nette!M12/Vol_hor!M12," ")</f>
        <v>6.6999916921954821</v>
      </c>
      <c r="N12" s="148">
        <f ca="1">IF(Vol_hor!N12&gt;0,Mass_sal_nette!N12/Vol_hor!N12," ")</f>
        <v>2.5709175314918524</v>
      </c>
      <c r="O12" s="151">
        <f ca="1">IF(Vol_hor!O12&gt;0,Mass_sal_nette!O12/Vol_hor!O12," ")</f>
        <v>2.4708425744519977</v>
      </c>
      <c r="P12" s="152">
        <f ca="1">IF(Vol_hor!P12&gt;0,Mass_sal_nette!P12/Vol_hor!P12," ")</f>
        <v>8.1642901249415605</v>
      </c>
      <c r="Q12" s="153">
        <f ca="1">IF(Vol_hor!Q12&gt;0,Mass_sal_nette!Q12/Vol_hor!Q12," ")</f>
        <v>7.8613558509066293</v>
      </c>
      <c r="R12" s="153">
        <f ca="1">IF(Vol_hor!R12&gt;0,Mass_sal_nette!R12/Vol_hor!R12," ")</f>
        <v>7.0631224323084467</v>
      </c>
      <c r="S12" s="153" t="str">
        <f ca="1">IF(Vol_hor!S12&gt;0,Mass_sal_nette!S12/Vol_hor!S12," ")</f>
        <v xml:space="preserve"> </v>
      </c>
      <c r="T12" s="153" t="str">
        <f ca="1">IF(Vol_hor!T12&gt;0,Mass_sal_nette!T12/Vol_hor!T12," ")</f>
        <v xml:space="preserve"> </v>
      </c>
      <c r="U12" s="153">
        <f ca="1">IF(Vol_hor!U12&gt;0,Mass_sal_nette!U12/Vol_hor!U12," ")</f>
        <v>7.4605943093676457</v>
      </c>
      <c r="V12" s="153" t="str">
        <f ca="1">IF(Vol_hor!V12&gt;0,Mass_sal_nette!V12/Vol_hor!V12," ")</f>
        <v xml:space="preserve"> </v>
      </c>
      <c r="W12" s="153" t="str">
        <f ca="1">IF(Vol_hor!W12&gt;0,Mass_sal_nette!W12/Vol_hor!W12," ")</f>
        <v xml:space="preserve"> </v>
      </c>
      <c r="X12" s="153">
        <f ca="1">IF(Vol_hor!X12&gt;0,Mass_sal_nette!X12/Vol_hor!X12," ")</f>
        <v>6.8312733723236123</v>
      </c>
      <c r="Y12" s="154">
        <f ca="1">IF(Vol_hor!Y12&gt;0,Mass_sal_nette!Y12/Vol_hor!Y12," ")</f>
        <v>6.8538476468976057</v>
      </c>
    </row>
    <row r="13" spans="1:25" x14ac:dyDescent="0.2">
      <c r="A13" s="14">
        <v>38807</v>
      </c>
      <c r="B13" s="130">
        <f ca="1">IF(Vol_hor!B13&gt;0,Mass_sal_nette!B13/Vol_hor!B13," ")</f>
        <v>4.5291971050374942</v>
      </c>
      <c r="C13" s="130">
        <f ca="1">IF(Vol_hor!C13&gt;0,Mass_sal_nette!C13/Vol_hor!C13," ")</f>
        <v>7.7105363180507771</v>
      </c>
      <c r="D13" s="131">
        <f ca="1">IF(Vol_hor!D13&gt;0,Mass_sal_nette!D13/Vol_hor!D13," ")</f>
        <v>7.802187813002905</v>
      </c>
      <c r="E13" s="131">
        <f ca="1">IF(Vol_hor!E13&gt;0,Mass_sal_nette!E13/Vol_hor!E13," ")</f>
        <v>2.4781400774091078</v>
      </c>
      <c r="F13" s="131">
        <f ca="1">IF(Vol_hor!F13&gt;0,Mass_sal_nette!F13/Vol_hor!F13," ")</f>
        <v>6.9268613137746335</v>
      </c>
      <c r="G13" s="132">
        <f ca="1">IF(Vol_hor!G13&gt;0,Mass_sal_nette!G13/Vol_hor!G13," ")</f>
        <v>7.9612529625300539</v>
      </c>
      <c r="H13" s="131">
        <f ca="1">IF(Vol_hor!H13&gt;0,Mass_sal_nette!H13/Vol_hor!H13," ")</f>
        <v>7.8742605742886971</v>
      </c>
      <c r="I13" s="131">
        <f ca="1">IF(Vol_hor!I13&gt;0,Mass_sal_nette!I13/Vol_hor!I13," ")</f>
        <v>7.5783186030441767</v>
      </c>
      <c r="J13" s="133">
        <f ca="1">IF(Vol_hor!J13&gt;0,Mass_sal_nette!J13/Vol_hor!J13," ")</f>
        <v>7.4867011469892155</v>
      </c>
      <c r="K13" s="131">
        <f ca="1">IF(Vol_hor!K13&gt;0,Mass_sal_nette!K13/Vol_hor!K13," ")</f>
        <v>7.7317719259742432</v>
      </c>
      <c r="L13" s="131">
        <f ca="1">IF(Vol_hor!L13&gt;0,Mass_sal_nette!L13/Vol_hor!L13," ")</f>
        <v>6.9317574587288471</v>
      </c>
      <c r="M13" s="133">
        <f ca="1">IF(Vol_hor!M13&gt;0,Mass_sal_nette!M13/Vol_hor!M13," ")</f>
        <v>6.7907037207369916</v>
      </c>
      <c r="N13" s="131">
        <f ca="1">IF(Vol_hor!N13&gt;0,Mass_sal_nette!N13/Vol_hor!N13," ")</f>
        <v>2.5169132695060616</v>
      </c>
      <c r="O13" s="134">
        <f ca="1">IF(Vol_hor!O13&gt;0,Mass_sal_nette!O13/Vol_hor!O13," ")</f>
        <v>2.4910686184966444</v>
      </c>
      <c r="P13" s="135">
        <f ca="1">IF(Vol_hor!P13&gt;0,Mass_sal_nette!P13/Vol_hor!P13," ")</f>
        <v>8.5239752694224666</v>
      </c>
      <c r="Q13" s="136">
        <f ca="1">IF(Vol_hor!Q13&gt;0,Mass_sal_nette!Q13/Vol_hor!Q13," ")</f>
        <v>7.9551375401917843</v>
      </c>
      <c r="R13" s="136">
        <f ca="1">IF(Vol_hor!R13&gt;0,Mass_sal_nette!R13/Vol_hor!R13," ")</f>
        <v>7.1523407393285243</v>
      </c>
      <c r="S13" s="136">
        <f ca="1">IF(Vol_hor!S13&gt;0,Mass_sal_nette!S13/Vol_hor!S13," ")</f>
        <v>7.7550621483972888</v>
      </c>
      <c r="T13" s="136" t="str">
        <f ca="1">IF(Vol_hor!T13&gt;0,Mass_sal_nette!T13/Vol_hor!T13," ")</f>
        <v xml:space="preserve"> </v>
      </c>
      <c r="U13" s="136">
        <f ca="1">IF(Vol_hor!U13&gt;0,Mass_sal_nette!U13/Vol_hor!U13," ")</f>
        <v>7.5591065293277859</v>
      </c>
      <c r="V13" s="136">
        <f ca="1">IF(Vol_hor!V13&gt;0,Mass_sal_nette!V13/Vol_hor!V13," ")</f>
        <v>6.7944756553900341</v>
      </c>
      <c r="W13" s="136" t="str">
        <f ca="1">IF(Vol_hor!W13&gt;0,Mass_sal_nette!W13/Vol_hor!W13," ")</f>
        <v xml:space="preserve"> </v>
      </c>
      <c r="X13" s="136">
        <f ca="1">IF(Vol_hor!X13&gt;0,Mass_sal_nette!X13/Vol_hor!X13," ")</f>
        <v>7.0173861242248492</v>
      </c>
      <c r="Y13" s="137">
        <f ca="1">IF(Vol_hor!Y13&gt;0,Mass_sal_nette!Y13/Vol_hor!Y13," ")</f>
        <v>6.9540488170376955</v>
      </c>
    </row>
    <row r="14" spans="1:25" x14ac:dyDescent="0.2">
      <c r="A14" s="20">
        <v>38898</v>
      </c>
      <c r="B14" s="138">
        <f ca="1">IF(Vol_hor!B14&gt;0,Mass_sal_nette!B14/Vol_hor!B14," ")</f>
        <v>4.5747009148332758</v>
      </c>
      <c r="C14" s="138">
        <f ca="1">IF(Vol_hor!C14&gt;0,Mass_sal_nette!C14/Vol_hor!C14," ")</f>
        <v>7.7774355693835915</v>
      </c>
      <c r="D14" s="139">
        <f ca="1">IF(Vol_hor!D14&gt;0,Mass_sal_nette!D14/Vol_hor!D14," ")</f>
        <v>7.8696352735190214</v>
      </c>
      <c r="E14" s="139">
        <f ca="1">IF(Vol_hor!E14&gt;0,Mass_sal_nette!E14/Vol_hor!E14," ")</f>
        <v>2.5089728433861729</v>
      </c>
      <c r="F14" s="139">
        <f ca="1">IF(Vol_hor!F14&gt;0,Mass_sal_nette!F14/Vol_hor!F14," ")</f>
        <v>6.9864790756219799</v>
      </c>
      <c r="G14" s="140">
        <f ca="1">IF(Vol_hor!G14&gt;0,Mass_sal_nette!G14/Vol_hor!G14," ")</f>
        <v>8.0532741087377762</v>
      </c>
      <c r="H14" s="141">
        <f ca="1">IF(Vol_hor!H14&gt;0,Mass_sal_nette!H14/Vol_hor!H14," ")</f>
        <v>7.5960526108125279</v>
      </c>
      <c r="I14" s="141">
        <f ca="1">IF(Vol_hor!I14&gt;0,Mass_sal_nette!I14/Vol_hor!I14," ")</f>
        <v>7.5556459756579626</v>
      </c>
      <c r="J14" s="142">
        <f ca="1">IF(Vol_hor!J14&gt;0,Mass_sal_nette!J14/Vol_hor!J14," ")</f>
        <v>7.6095283463605599</v>
      </c>
      <c r="K14" s="141">
        <f ca="1">IF(Vol_hor!K14&gt;0,Mass_sal_nette!K14/Vol_hor!K14," ")</f>
        <v>6.734999283739441</v>
      </c>
      <c r="L14" s="141">
        <f ca="1">IF(Vol_hor!L14&gt;0,Mass_sal_nette!L14/Vol_hor!L14," ")</f>
        <v>6.9998293548967538</v>
      </c>
      <c r="M14" s="142">
        <f ca="1">IF(Vol_hor!M14&gt;0,Mass_sal_nette!M14/Vol_hor!M14," ")</f>
        <v>6.8719217933340238</v>
      </c>
      <c r="N14" s="141">
        <f ca="1">IF(Vol_hor!N14&gt;0,Mass_sal_nette!N14/Vol_hor!N14," ")</f>
        <v>2.4561300092097254</v>
      </c>
      <c r="O14" s="143">
        <f ca="1">IF(Vol_hor!O14&gt;0,Mass_sal_nette!O14/Vol_hor!O14," ")</f>
        <v>2.5095389030446755</v>
      </c>
      <c r="P14" s="144">
        <f ca="1">IF(Vol_hor!P14&gt;0,Mass_sal_nette!P14/Vol_hor!P14," ")</f>
        <v>8.5913933350783385</v>
      </c>
      <c r="Q14" s="145">
        <f ca="1">IF(Vol_hor!Q14&gt;0,Mass_sal_nette!Q14/Vol_hor!Q14," ")</f>
        <v>8.0471253268640215</v>
      </c>
      <c r="R14" s="145">
        <f ca="1">IF(Vol_hor!R14&gt;0,Mass_sal_nette!R14/Vol_hor!R14," ")</f>
        <v>7.21866464880405</v>
      </c>
      <c r="S14" s="145">
        <f ca="1">IF(Vol_hor!S14&gt;0,Mass_sal_nette!S14/Vol_hor!S14," ")</f>
        <v>7.8147635731522183</v>
      </c>
      <c r="T14" s="145" t="str">
        <f ca="1">IF(Vol_hor!T14&gt;0,Mass_sal_nette!T14/Vol_hor!T14," ")</f>
        <v xml:space="preserve"> </v>
      </c>
      <c r="U14" s="145">
        <f ca="1">IF(Vol_hor!U14&gt;0,Mass_sal_nette!U14/Vol_hor!U14," ")</f>
        <v>7.6392229471631721</v>
      </c>
      <c r="V14" s="145">
        <f ca="1">IF(Vol_hor!V14&gt;0,Mass_sal_nette!V14/Vol_hor!V14," ")</f>
        <v>6.8473112631852615</v>
      </c>
      <c r="W14" s="145" t="str">
        <f ca="1">IF(Vol_hor!W14&gt;0,Mass_sal_nette!W14/Vol_hor!W14," ")</f>
        <v xml:space="preserve"> </v>
      </c>
      <c r="X14" s="145">
        <f ca="1">IF(Vol_hor!X14&gt;0,Mass_sal_nette!X14/Vol_hor!X14," ")</f>
        <v>7.1249800377405048</v>
      </c>
      <c r="Y14" s="146">
        <f ca="1">IF(Vol_hor!Y14&gt;0,Mass_sal_nette!Y14/Vol_hor!Y14," ")</f>
        <v>7.0095300880034008</v>
      </c>
    </row>
    <row r="15" spans="1:25" x14ac:dyDescent="0.2">
      <c r="A15" s="20">
        <v>38990</v>
      </c>
      <c r="B15" s="138">
        <f ca="1">IF(Vol_hor!B15&gt;0,Mass_sal_nette!B15/Vol_hor!B15," ")</f>
        <v>4.6475478882653602</v>
      </c>
      <c r="C15" s="138">
        <f ca="1">IF(Vol_hor!C15&gt;0,Mass_sal_nette!C15/Vol_hor!C15," ")</f>
        <v>7.8321792891347153</v>
      </c>
      <c r="D15" s="139">
        <f ca="1">IF(Vol_hor!D15&gt;0,Mass_sal_nette!D15/Vol_hor!D15," ")</f>
        <v>7.9266237245998141</v>
      </c>
      <c r="E15" s="139">
        <f ca="1">IF(Vol_hor!E15&gt;0,Mass_sal_nette!E15/Vol_hor!E15," ")</f>
        <v>2.5841580275752558</v>
      </c>
      <c r="F15" s="139">
        <f ca="1">IF(Vol_hor!F15&gt;0,Mass_sal_nette!F15/Vol_hor!F15," ")</f>
        <v>7.0291312973815447</v>
      </c>
      <c r="G15" s="140">
        <f ca="1">IF(Vol_hor!G15&gt;0,Mass_sal_nette!G15/Vol_hor!G15," ")</f>
        <v>8.1224015187241516</v>
      </c>
      <c r="H15" s="141">
        <f ca="1">IF(Vol_hor!H15&gt;0,Mass_sal_nette!H15/Vol_hor!H15," ")</f>
        <v>7.8589876930450364</v>
      </c>
      <c r="I15" s="141">
        <f ca="1">IF(Vol_hor!I15&gt;0,Mass_sal_nette!I15/Vol_hor!I15," ")</f>
        <v>7.6422900713523179</v>
      </c>
      <c r="J15" s="142">
        <f ca="1">IF(Vol_hor!J15&gt;0,Mass_sal_nette!J15/Vol_hor!J15," ")</f>
        <v>7.5954789320220693</v>
      </c>
      <c r="K15" s="141">
        <f ca="1">IF(Vol_hor!K15&gt;0,Mass_sal_nette!K15/Vol_hor!K15," ")</f>
        <v>6.6684998250771432</v>
      </c>
      <c r="L15" s="141">
        <f ca="1">IF(Vol_hor!L15&gt;0,Mass_sal_nette!L15/Vol_hor!L15," ")</f>
        <v>7.0561648290844854</v>
      </c>
      <c r="M15" s="142">
        <f ca="1">IF(Vol_hor!M15&gt;0,Mass_sal_nette!M15/Vol_hor!M15," ")</f>
        <v>6.8790838534578516</v>
      </c>
      <c r="N15" s="141">
        <f ca="1">IF(Vol_hor!N15&gt;0,Mass_sal_nette!N15/Vol_hor!N15," ")</f>
        <v>2.5097892882858019</v>
      </c>
      <c r="O15" s="143">
        <f ca="1">IF(Vol_hor!O15&gt;0,Mass_sal_nette!O15/Vol_hor!O15," ")</f>
        <v>2.5707593290651269</v>
      </c>
      <c r="P15" s="144">
        <f ca="1">IF(Vol_hor!P15&gt;0,Mass_sal_nette!P15/Vol_hor!P15," ")</f>
        <v>8.6725175651364239</v>
      </c>
      <c r="Q15" s="145">
        <f ca="1">IF(Vol_hor!Q15&gt;0,Mass_sal_nette!Q15/Vol_hor!Q15," ")</f>
        <v>8.0919255130178307</v>
      </c>
      <c r="R15" s="145">
        <f ca="1">IF(Vol_hor!R15&gt;0,Mass_sal_nette!R15/Vol_hor!R15," ")</f>
        <v>7.2783661883019608</v>
      </c>
      <c r="S15" s="145">
        <f ca="1">IF(Vol_hor!S15&gt;0,Mass_sal_nette!S15/Vol_hor!S15," ")</f>
        <v>7.9191757843438912</v>
      </c>
      <c r="T15" s="145" t="str">
        <f ca="1">IF(Vol_hor!T15&gt;0,Mass_sal_nette!T15/Vol_hor!T15," ")</f>
        <v xml:space="preserve"> </v>
      </c>
      <c r="U15" s="145">
        <f ca="1">IF(Vol_hor!U15&gt;0,Mass_sal_nette!U15/Vol_hor!U15," ")</f>
        <v>7.674244916523012</v>
      </c>
      <c r="V15" s="145">
        <f ca="1">IF(Vol_hor!V15&gt;0,Mass_sal_nette!V15/Vol_hor!V15," ")</f>
        <v>6.8691057783719556</v>
      </c>
      <c r="W15" s="145" t="str">
        <f ca="1">IF(Vol_hor!W15&gt;0,Mass_sal_nette!W15/Vol_hor!W15," ")</f>
        <v xml:space="preserve"> </v>
      </c>
      <c r="X15" s="145">
        <f ca="1">IF(Vol_hor!X15&gt;0,Mass_sal_nette!X15/Vol_hor!X15," ")</f>
        <v>7.1527815626881779</v>
      </c>
      <c r="Y15" s="146">
        <f ca="1">IF(Vol_hor!Y15&gt;0,Mass_sal_nette!Y15/Vol_hor!Y15," ")</f>
        <v>7.1025838917149988</v>
      </c>
    </row>
    <row r="16" spans="1:25" ht="12" thickBot="1" x14ac:dyDescent="0.25">
      <c r="A16" s="26">
        <v>39082</v>
      </c>
      <c r="B16" s="147">
        <f ca="1">IF(Vol_hor!B16&gt;0,Mass_sal_nette!B16/Vol_hor!B16," ")</f>
        <v>4.6018380639591197</v>
      </c>
      <c r="C16" s="147">
        <f ca="1">IF(Vol_hor!C16&gt;0,Mass_sal_nette!C16/Vol_hor!C16," ")</f>
        <v>7.9088056922082473</v>
      </c>
      <c r="D16" s="148">
        <f ca="1">IF(Vol_hor!D16&gt;0,Mass_sal_nette!D16/Vol_hor!D16," ")</f>
        <v>8.0081982928554574</v>
      </c>
      <c r="E16" s="148">
        <f ca="1">IF(Vol_hor!E16&gt;0,Mass_sal_nette!E16/Vol_hor!E16," ")</f>
        <v>2.5428354602084999</v>
      </c>
      <c r="F16" s="148">
        <f ca="1">IF(Vol_hor!F16&gt;0,Mass_sal_nette!F16/Vol_hor!F16," ")</f>
        <v>7.0685609678890193</v>
      </c>
      <c r="G16" s="149">
        <f ca="1">IF(Vol_hor!G16&gt;0,Mass_sal_nette!G16/Vol_hor!G16," ")</f>
        <v>8.2119222121939952</v>
      </c>
      <c r="H16" s="148">
        <f ca="1">IF(Vol_hor!H16&gt;0,Mass_sal_nette!H16/Vol_hor!H16," ")</f>
        <v>7.8973101268431023</v>
      </c>
      <c r="I16" s="148">
        <f ca="1">IF(Vol_hor!I16&gt;0,Mass_sal_nette!I16/Vol_hor!I16," ")</f>
        <v>7.7120909455043689</v>
      </c>
      <c r="J16" s="150">
        <f ca="1">IF(Vol_hor!J16&gt;0,Mass_sal_nette!J16/Vol_hor!J16," ")</f>
        <v>7.6520894896413525</v>
      </c>
      <c r="K16" s="148">
        <f ca="1">IF(Vol_hor!K16&gt;0,Mass_sal_nette!K16/Vol_hor!K16," ")</f>
        <v>6.9508208452872058</v>
      </c>
      <c r="L16" s="148">
        <f ca="1">IF(Vol_hor!L16&gt;0,Mass_sal_nette!L16/Vol_hor!L16," ")</f>
        <v>7.1092858518958346</v>
      </c>
      <c r="M16" s="150">
        <f ca="1">IF(Vol_hor!M16&gt;0,Mass_sal_nette!M16/Vol_hor!M16," ")</f>
        <v>6.9018042230574803</v>
      </c>
      <c r="N16" s="148">
        <f ca="1">IF(Vol_hor!N16&gt;0,Mass_sal_nette!N16/Vol_hor!N16," ")</f>
        <v>2.6501687231833615</v>
      </c>
      <c r="O16" s="151">
        <f ca="1">IF(Vol_hor!O16&gt;0,Mass_sal_nette!O16/Vol_hor!O16," ")</f>
        <v>2.5588448890971542</v>
      </c>
      <c r="P16" s="152">
        <f ca="1">IF(Vol_hor!P16&gt;0,Mass_sal_nette!P16/Vol_hor!P16," ")</f>
        <v>8.7832657943703296</v>
      </c>
      <c r="Q16" s="153">
        <f ca="1">IF(Vol_hor!Q16&gt;0,Mass_sal_nette!Q16/Vol_hor!Q16," ")</f>
        <v>8.2023894747781849</v>
      </c>
      <c r="R16" s="153">
        <f ca="1">IF(Vol_hor!R16&gt;0,Mass_sal_nette!R16/Vol_hor!R16," ")</f>
        <v>7.3306022511214142</v>
      </c>
      <c r="S16" s="153">
        <f ca="1">IF(Vol_hor!S16&gt;0,Mass_sal_nette!S16/Vol_hor!S16," ")</f>
        <v>7.993820783375484</v>
      </c>
      <c r="T16" s="153" t="str">
        <f ca="1">IF(Vol_hor!T16&gt;0,Mass_sal_nette!T16/Vol_hor!T16," ")</f>
        <v xml:space="preserve"> </v>
      </c>
      <c r="U16" s="153">
        <f ca="1">IF(Vol_hor!U16&gt;0,Mass_sal_nette!U16/Vol_hor!U16," ")</f>
        <v>7.7496737398133462</v>
      </c>
      <c r="V16" s="153">
        <f ca="1">IF(Vol_hor!V16&gt;0,Mass_sal_nette!V16/Vol_hor!V16," ")</f>
        <v>6.9362007338474827</v>
      </c>
      <c r="W16" s="153" t="str">
        <f ca="1">IF(Vol_hor!W16&gt;0,Mass_sal_nette!W16/Vol_hor!W16," ")</f>
        <v xml:space="preserve"> </v>
      </c>
      <c r="X16" s="153">
        <f ca="1">IF(Vol_hor!X16&gt;0,Mass_sal_nette!X16/Vol_hor!X16," ")</f>
        <v>7.2589333835759264</v>
      </c>
      <c r="Y16" s="154">
        <f ca="1">IF(Vol_hor!Y16&gt;0,Mass_sal_nette!Y16/Vol_hor!Y16," ")</f>
        <v>7.1409082625565308</v>
      </c>
    </row>
    <row r="17" spans="1:25" x14ac:dyDescent="0.2">
      <c r="A17" s="14">
        <v>39172</v>
      </c>
      <c r="B17" s="138">
        <f ca="1">IF(Vol_hor!B17&gt;0,Mass_sal_nette!B17/Vol_hor!B17," ")</f>
        <v>4.6394926183930254</v>
      </c>
      <c r="C17" s="138">
        <f ca="1">IF(Vol_hor!C17&gt;0,Mass_sal_nette!C17/Vol_hor!C17," ")</f>
        <v>7.9724372805244101</v>
      </c>
      <c r="D17" s="141">
        <f ca="1">IF(Vol_hor!D17&gt;0,Mass_sal_nette!D17/Vol_hor!D17," ")</f>
        <v>8.0746929868595512</v>
      </c>
      <c r="E17" s="141">
        <f ca="1">IF(Vol_hor!E17&gt;0,Mass_sal_nette!E17/Vol_hor!E17," ")</f>
        <v>2.5758184770083519</v>
      </c>
      <c r="F17" s="141">
        <f ca="1">IF(Vol_hor!F17&gt;0,Mass_sal_nette!F17/Vol_hor!F17," ")</f>
        <v>7.1126642829384386</v>
      </c>
      <c r="G17" s="140">
        <f ca="1">IF(Vol_hor!G17&gt;0,Mass_sal_nette!G17/Vol_hor!G17," ")</f>
        <v>8.2955850131716335</v>
      </c>
      <c r="H17" s="141">
        <f ca="1">IF(Vol_hor!H17&gt;0,Mass_sal_nette!H17/Vol_hor!H17," ")</f>
        <v>7.9784816729256809</v>
      </c>
      <c r="I17" s="141">
        <f ca="1">IF(Vol_hor!I17&gt;0,Mass_sal_nette!I17/Vol_hor!I17," ")</f>
        <v>7.6793086898232721</v>
      </c>
      <c r="J17" s="142">
        <f ca="1">IF(Vol_hor!J17&gt;0,Mass_sal_nette!J17/Vol_hor!J17," ")</f>
        <v>7.5687505279888843</v>
      </c>
      <c r="K17" s="141">
        <f ca="1">IF(Vol_hor!K17&gt;0,Mass_sal_nette!K17/Vol_hor!K17," ")</f>
        <v>7.6921834505873328</v>
      </c>
      <c r="L17" s="141">
        <f ca="1">IF(Vol_hor!L17&gt;0,Mass_sal_nette!L17/Vol_hor!L17," ")</f>
        <v>7.1430901312656578</v>
      </c>
      <c r="M17" s="142">
        <f ca="1">IF(Vol_hor!M17&gt;0,Mass_sal_nette!M17/Vol_hor!M17," ")</f>
        <v>6.9332164891187924</v>
      </c>
      <c r="N17" s="141">
        <f ca="1">IF(Vol_hor!N17&gt;0,Mass_sal_nette!N17/Vol_hor!N17," ")</f>
        <v>2.6071401091161759</v>
      </c>
      <c r="O17" s="143">
        <f ca="1">IF(Vol_hor!O17&gt;0,Mass_sal_nette!O17/Vol_hor!O17," ")</f>
        <v>2.5929385569205574</v>
      </c>
      <c r="P17" s="144">
        <f ca="1">IF(Vol_hor!P17&gt;0,Mass_sal_nette!P17/Vol_hor!P17," ")</f>
        <v>8.8837021606157904</v>
      </c>
      <c r="Q17" s="145">
        <f ca="1">IF(Vol_hor!Q17&gt;0,Mass_sal_nette!Q17/Vol_hor!Q17," ")</f>
        <v>8.2547914107891227</v>
      </c>
      <c r="R17" s="145">
        <f ca="1">IF(Vol_hor!R17&gt;0,Mass_sal_nette!R17/Vol_hor!R17," ")</f>
        <v>7.36518451038891</v>
      </c>
      <c r="S17" s="145">
        <f ca="1">IF(Vol_hor!S17&gt;0,Mass_sal_nette!S17/Vol_hor!S17," ")</f>
        <v>8.066911729961399</v>
      </c>
      <c r="T17" s="145" t="str">
        <f ca="1">IF(Vol_hor!T17&gt;0,Mass_sal_nette!T17/Vol_hor!T17," ")</f>
        <v xml:space="preserve"> </v>
      </c>
      <c r="U17" s="145">
        <f ca="1">IF(Vol_hor!U17&gt;0,Mass_sal_nette!U17/Vol_hor!U17," ")</f>
        <v>7.7736384823034461</v>
      </c>
      <c r="V17" s="145">
        <f ca="1">IF(Vol_hor!V17&gt;0,Mass_sal_nette!V17/Vol_hor!V17," ")</f>
        <v>6.9841240310718078</v>
      </c>
      <c r="W17" s="145" t="str">
        <f ca="1">IF(Vol_hor!W17&gt;0,Mass_sal_nette!W17/Vol_hor!W17," ")</f>
        <v xml:space="preserve"> </v>
      </c>
      <c r="X17" s="145">
        <f ca="1">IF(Vol_hor!X17&gt;0,Mass_sal_nette!X17/Vol_hor!X17," ")</f>
        <v>7.3082919668671993</v>
      </c>
      <c r="Y17" s="146">
        <f ca="1">IF(Vol_hor!Y17&gt;0,Mass_sal_nette!Y17/Vol_hor!Y17," ")</f>
        <v>7.1792085209706897</v>
      </c>
    </row>
    <row r="18" spans="1:25" x14ac:dyDescent="0.2">
      <c r="A18" s="20">
        <v>39263</v>
      </c>
      <c r="B18" s="138">
        <f ca="1">IF(Vol_hor!B18&gt;0,Mass_sal_nette!B18/Vol_hor!B18," ")</f>
        <v>4.6747619099643041</v>
      </c>
      <c r="C18" s="138">
        <f ca="1">IF(Vol_hor!C18&gt;0,Mass_sal_nette!C18/Vol_hor!C18," ")</f>
        <v>8.0241537391193933</v>
      </c>
      <c r="D18" s="141">
        <f ca="1">IF(Vol_hor!D18&gt;0,Mass_sal_nette!D18/Vol_hor!D18," ")</f>
        <v>8.1253997580087987</v>
      </c>
      <c r="E18" s="141">
        <f ca="1">IF(Vol_hor!E18&gt;0,Mass_sal_nette!E18/Vol_hor!E18," ")</f>
        <v>2.6109903337628229</v>
      </c>
      <c r="F18" s="141">
        <f ca="1">IF(Vol_hor!F18&gt;0,Mass_sal_nette!F18/Vol_hor!F18," ")</f>
        <v>7.1736411883375517</v>
      </c>
      <c r="G18" s="140">
        <f ca="1">IF(Vol_hor!G18&gt;0,Mass_sal_nette!G18/Vol_hor!G18," ")</f>
        <v>8.3621804371665895</v>
      </c>
      <c r="H18" s="141">
        <f ca="1">IF(Vol_hor!H18&gt;0,Mass_sal_nette!H18/Vol_hor!H18," ")</f>
        <v>7.8455279368025703</v>
      </c>
      <c r="I18" s="141">
        <f ca="1">IF(Vol_hor!I18&gt;0,Mass_sal_nette!I18/Vol_hor!I18," ")</f>
        <v>7.7628861463027237</v>
      </c>
      <c r="J18" s="142">
        <f ca="1">IF(Vol_hor!J18&gt;0,Mass_sal_nette!J18/Vol_hor!J18," ")</f>
        <v>7.7750558818953861</v>
      </c>
      <c r="K18" s="141">
        <f ca="1">IF(Vol_hor!K18&gt;0,Mass_sal_nette!K18/Vol_hor!K18," ")</f>
        <v>7.0160057286942763</v>
      </c>
      <c r="L18" s="141">
        <f ca="1">IF(Vol_hor!L18&gt;0,Mass_sal_nette!L18/Vol_hor!L18," ")</f>
        <v>7.200527464498709</v>
      </c>
      <c r="M18" s="142">
        <f ca="1">IF(Vol_hor!M18&gt;0,Mass_sal_nette!M18/Vol_hor!M18," ")</f>
        <v>6.9789903632773891</v>
      </c>
      <c r="N18" s="141">
        <f ca="1">IF(Vol_hor!N18&gt;0,Mass_sal_nette!N18/Vol_hor!N18," ")</f>
        <v>2.5705868727538435</v>
      </c>
      <c r="O18" s="143">
        <f ca="1">IF(Vol_hor!O18&gt;0,Mass_sal_nette!O18/Vol_hor!O18," ")</f>
        <v>2.6151633156510194</v>
      </c>
      <c r="P18" s="144">
        <f ca="1">IF(Vol_hor!P18&gt;0,Mass_sal_nette!P18/Vol_hor!P18," ")</f>
        <v>8.9764918262557973</v>
      </c>
      <c r="Q18" s="145">
        <f ca="1">IF(Vol_hor!Q18&gt;0,Mass_sal_nette!Q18/Vol_hor!Q18," ")</f>
        <v>8.3355370749628648</v>
      </c>
      <c r="R18" s="145">
        <f ca="1">IF(Vol_hor!R18&gt;0,Mass_sal_nette!R18/Vol_hor!R18," ")</f>
        <v>7.4285060647578343</v>
      </c>
      <c r="S18" s="145">
        <f ca="1">IF(Vol_hor!S18&gt;0,Mass_sal_nette!S18/Vol_hor!S18," ")</f>
        <v>8.1250264593461079</v>
      </c>
      <c r="T18" s="145" t="str">
        <f ca="1">IF(Vol_hor!T18&gt;0,Mass_sal_nette!T18/Vol_hor!T18," ")</f>
        <v xml:space="preserve"> </v>
      </c>
      <c r="U18" s="145">
        <f ca="1">IF(Vol_hor!U18&gt;0,Mass_sal_nette!U18/Vol_hor!U18," ")</f>
        <v>7.8402789768979684</v>
      </c>
      <c r="V18" s="145">
        <f ca="1">IF(Vol_hor!V18&gt;0,Mass_sal_nette!V18/Vol_hor!V18," ")</f>
        <v>7.0329294509575071</v>
      </c>
      <c r="W18" s="145" t="str">
        <f ca="1">IF(Vol_hor!W18&gt;0,Mass_sal_nette!W18/Vol_hor!W18," ")</f>
        <v xml:space="preserve"> </v>
      </c>
      <c r="X18" s="145">
        <f ca="1">IF(Vol_hor!X18&gt;0,Mass_sal_nette!X18/Vol_hor!X18," ")</f>
        <v>7.3927108196590643</v>
      </c>
      <c r="Y18" s="146">
        <f ca="1">IF(Vol_hor!Y18&gt;0,Mass_sal_nette!Y18/Vol_hor!Y18," ")</f>
        <v>7.2480602506008944</v>
      </c>
    </row>
    <row r="19" spans="1:25" x14ac:dyDescent="0.2">
      <c r="A19" s="20">
        <v>39355</v>
      </c>
      <c r="B19" s="138">
        <f ca="1">IF(Vol_hor!B19&gt;0,Mass_sal_nette!B19/Vol_hor!B19," ")</f>
        <v>4.7312848894596193</v>
      </c>
      <c r="C19" s="138">
        <f ca="1">IF(Vol_hor!C19&gt;0,Mass_sal_nette!C19/Vol_hor!C19," ")</f>
        <v>8.12196769628728</v>
      </c>
      <c r="D19" s="141">
        <f ca="1">IF(Vol_hor!D19&gt;0,Mass_sal_nette!D19/Vol_hor!D19," ")</f>
        <v>8.2266142309299823</v>
      </c>
      <c r="E19" s="141">
        <f ca="1">IF(Vol_hor!E19&gt;0,Mass_sal_nette!E19/Vol_hor!E19," ")</f>
        <v>2.6588637374611861</v>
      </c>
      <c r="F19" s="141">
        <f ca="1">IF(Vol_hor!F19&gt;0,Mass_sal_nette!F19/Vol_hor!F19," ")</f>
        <v>7.2515421751318092</v>
      </c>
      <c r="G19" s="140">
        <f ca="1">IF(Vol_hor!G19&gt;0,Mass_sal_nette!G19/Vol_hor!G19," ")</f>
        <v>8.4278308512247335</v>
      </c>
      <c r="H19" s="141">
        <f ca="1">IF(Vol_hor!H19&gt;0,Mass_sal_nette!H19/Vol_hor!H19," ")</f>
        <v>7.9784069938100544</v>
      </c>
      <c r="I19" s="141">
        <f ca="1">IF(Vol_hor!I19&gt;0,Mass_sal_nette!I19/Vol_hor!I19," ")</f>
        <v>7.8711280675001642</v>
      </c>
      <c r="J19" s="142">
        <f ca="1">IF(Vol_hor!J19&gt;0,Mass_sal_nette!J19/Vol_hor!J19," ")</f>
        <v>7.7798022212070475</v>
      </c>
      <c r="K19" s="141">
        <f ca="1">IF(Vol_hor!K19&gt;0,Mass_sal_nette!K19/Vol_hor!K19," ")</f>
        <v>7.0179524981263448</v>
      </c>
      <c r="L19" s="141">
        <f ca="1">IF(Vol_hor!L19&gt;0,Mass_sal_nette!L19/Vol_hor!L19," ")</f>
        <v>7.2631749746529364</v>
      </c>
      <c r="M19" s="142">
        <f ca="1">IF(Vol_hor!M19&gt;0,Mass_sal_nette!M19/Vol_hor!M19," ")</f>
        <v>7.0392995582748119</v>
      </c>
      <c r="N19" s="141">
        <f ca="1">IF(Vol_hor!N19&gt;0,Mass_sal_nette!N19/Vol_hor!N19," ")</f>
        <v>2.6067066907634566</v>
      </c>
      <c r="O19" s="143">
        <f ca="1">IF(Vol_hor!O19&gt;0,Mass_sal_nette!O19/Vol_hor!O19," ")</f>
        <v>2.6453139481757191</v>
      </c>
      <c r="P19" s="144">
        <f ca="1">IF(Vol_hor!P19&gt;0,Mass_sal_nette!P19/Vol_hor!P19," ")</f>
        <v>9.0986861061602813</v>
      </c>
      <c r="Q19" s="145">
        <f ca="1">IF(Vol_hor!Q19&gt;0,Mass_sal_nette!Q19/Vol_hor!Q19," ")</f>
        <v>8.4258418022591997</v>
      </c>
      <c r="R19" s="145">
        <f ca="1">IF(Vol_hor!R19&gt;0,Mass_sal_nette!R19/Vol_hor!R19," ")</f>
        <v>7.4857987113360398</v>
      </c>
      <c r="S19" s="145">
        <f ca="1">IF(Vol_hor!S19&gt;0,Mass_sal_nette!S19/Vol_hor!S19," ")</f>
        <v>8.2185675581782167</v>
      </c>
      <c r="T19" s="145" t="str">
        <f ca="1">IF(Vol_hor!T19&gt;0,Mass_sal_nette!T19/Vol_hor!T19," ")</f>
        <v xml:space="preserve"> </v>
      </c>
      <c r="U19" s="145">
        <f ca="1">IF(Vol_hor!U19&gt;0,Mass_sal_nette!U19/Vol_hor!U19," ")</f>
        <v>7.8669496370987746</v>
      </c>
      <c r="V19" s="145">
        <f ca="1">IF(Vol_hor!V19&gt;0,Mass_sal_nette!V19/Vol_hor!V19," ")</f>
        <v>7.1033366737725983</v>
      </c>
      <c r="W19" s="145" t="str">
        <f ca="1">IF(Vol_hor!W19&gt;0,Mass_sal_nette!W19/Vol_hor!W19," ")</f>
        <v xml:space="preserve"> </v>
      </c>
      <c r="X19" s="145">
        <f ca="1">IF(Vol_hor!X19&gt;0,Mass_sal_nette!X19/Vol_hor!X19," ")</f>
        <v>7.4517007928524981</v>
      </c>
      <c r="Y19" s="146">
        <f ca="1">IF(Vol_hor!Y19&gt;0,Mass_sal_nette!Y19/Vol_hor!Y19," ")</f>
        <v>7.3064441755688545</v>
      </c>
    </row>
    <row r="20" spans="1:25" ht="12" thickBot="1" x14ac:dyDescent="0.25">
      <c r="A20" s="26">
        <v>39447</v>
      </c>
      <c r="B20" s="147">
        <f ca="1">IF(Vol_hor!B20&gt;0,Mass_sal_nette!B20/Vol_hor!B20," ")</f>
        <v>4.7490478161675336</v>
      </c>
      <c r="C20" s="147">
        <f ca="1">IF(Vol_hor!C20&gt;0,Mass_sal_nette!C20/Vol_hor!C20," ")</f>
        <v>8.1892263531690261</v>
      </c>
      <c r="D20" s="148">
        <f ca="1">IF(Vol_hor!D20&gt;0,Mass_sal_nette!D20/Vol_hor!D20," ")</f>
        <v>8.2907477035277193</v>
      </c>
      <c r="E20" s="148">
        <f ca="1">IF(Vol_hor!E20&gt;0,Mass_sal_nette!E20/Vol_hor!E20," ")</f>
        <v>2.6626170054247527</v>
      </c>
      <c r="F20" s="148">
        <f ca="1">IF(Vol_hor!F20&gt;0,Mass_sal_nette!F20/Vol_hor!F20," ")</f>
        <v>7.346812914806077</v>
      </c>
      <c r="G20" s="149">
        <f ca="1">IF(Vol_hor!G20&gt;0,Mass_sal_nette!G20/Vol_hor!G20," ")</f>
        <v>8.508568145784615</v>
      </c>
      <c r="H20" s="148">
        <f ca="1">IF(Vol_hor!H20&gt;0,Mass_sal_nette!H20/Vol_hor!H20," ")</f>
        <v>8.0283797865832458</v>
      </c>
      <c r="I20" s="148">
        <f ca="1">IF(Vol_hor!I20&gt;0,Mass_sal_nette!I20/Vol_hor!I20," ")</f>
        <v>7.9287041376582161</v>
      </c>
      <c r="J20" s="150">
        <f ca="1">IF(Vol_hor!J20&gt;0,Mass_sal_nette!J20/Vol_hor!J20," ")</f>
        <v>7.7905171809572975</v>
      </c>
      <c r="K20" s="148">
        <f ca="1">IF(Vol_hor!K20&gt;0,Mass_sal_nette!K20/Vol_hor!K20," ")</f>
        <v>7.2987580578973272</v>
      </c>
      <c r="L20" s="148">
        <f ca="1">IF(Vol_hor!L20&gt;0,Mass_sal_nette!L20/Vol_hor!L20," ")</f>
        <v>7.3355240404909106</v>
      </c>
      <c r="M20" s="150">
        <f ca="1">IF(Vol_hor!M20&gt;0,Mass_sal_nette!M20/Vol_hor!M20," ")</f>
        <v>7.1393169222826138</v>
      </c>
      <c r="N20" s="148">
        <f ca="1">IF(Vol_hor!N20&gt;0,Mass_sal_nette!N20/Vol_hor!N20," ")</f>
        <v>2.7326497468896194</v>
      </c>
      <c r="O20" s="151">
        <f ca="1">IF(Vol_hor!O20&gt;0,Mass_sal_nette!O20/Vol_hor!O20," ")</f>
        <v>2.6641447313825242</v>
      </c>
      <c r="P20" s="152">
        <f ca="1">IF(Vol_hor!P20&gt;0,Mass_sal_nette!P20/Vol_hor!P20," ")</f>
        <v>9.1691952291906524</v>
      </c>
      <c r="Q20" s="153">
        <f ca="1">IF(Vol_hor!Q20&gt;0,Mass_sal_nette!Q20/Vol_hor!Q20," ")</f>
        <v>8.5173850866448255</v>
      </c>
      <c r="R20" s="153">
        <f ca="1">IF(Vol_hor!R20&gt;0,Mass_sal_nette!R20/Vol_hor!R20," ")</f>
        <v>7.5646391137618831</v>
      </c>
      <c r="S20" s="153">
        <f ca="1">IF(Vol_hor!S20&gt;0,Mass_sal_nette!S20/Vol_hor!S20," ")</f>
        <v>8.3039270798834881</v>
      </c>
      <c r="T20" s="153" t="str">
        <f ca="1">IF(Vol_hor!T20&gt;0,Mass_sal_nette!T20/Vol_hor!T20," ")</f>
        <v xml:space="preserve"> </v>
      </c>
      <c r="U20" s="153">
        <f ca="1">IF(Vol_hor!U20&gt;0,Mass_sal_nette!U20/Vol_hor!U20," ")</f>
        <v>7.9562762783578007</v>
      </c>
      <c r="V20" s="153">
        <f ca="1">IF(Vol_hor!V20&gt;0,Mass_sal_nette!V20/Vol_hor!V20," ")</f>
        <v>7.2333635891643819</v>
      </c>
      <c r="W20" s="153" t="str">
        <f ca="1">IF(Vol_hor!W20&gt;0,Mass_sal_nette!W20/Vol_hor!W20," ")</f>
        <v xml:space="preserve"> </v>
      </c>
      <c r="X20" s="153">
        <f ca="1">IF(Vol_hor!X20&gt;0,Mass_sal_nette!X20/Vol_hor!X20," ")</f>
        <v>7.5706544473747979</v>
      </c>
      <c r="Y20" s="154">
        <f ca="1">IF(Vol_hor!Y20&gt;0,Mass_sal_nette!Y20/Vol_hor!Y20," ")</f>
        <v>7.3590678900415956</v>
      </c>
    </row>
    <row r="21" spans="1:25" x14ac:dyDescent="0.2">
      <c r="A21" s="14">
        <v>39538</v>
      </c>
      <c r="B21" s="138">
        <f ca="1">IF(Vol_hor!B21&gt;0,Mass_sal_nette!B21/Vol_hor!B21," ")</f>
        <v>4.8048753773261064</v>
      </c>
      <c r="C21" s="138">
        <f ca="1">IF(Vol_hor!C21&gt;0,Mass_sal_nette!C21/Vol_hor!C21," ")</f>
        <v>8.2893350176761924</v>
      </c>
      <c r="D21" s="141">
        <f ca="1">IF(Vol_hor!D21&gt;0,Mass_sal_nette!D21/Vol_hor!D21," ")</f>
        <v>8.3937705393141933</v>
      </c>
      <c r="E21" s="141">
        <f ca="1">IF(Vol_hor!E21&gt;0,Mass_sal_nette!E21/Vol_hor!E21," ")</f>
        <v>2.7125934238717622</v>
      </c>
      <c r="F21" s="141">
        <f ca="1">IF(Vol_hor!F21&gt;0,Mass_sal_nette!F21/Vol_hor!F21," ")</f>
        <v>7.4366986768943573</v>
      </c>
      <c r="G21" s="140">
        <f ca="1">IF(Vol_hor!G21&gt;0,Mass_sal_nette!G21/Vol_hor!G21," ")</f>
        <v>8.5937326111778081</v>
      </c>
      <c r="H21" s="141">
        <f ca="1">IF(Vol_hor!H21&gt;0,Mass_sal_nette!H21/Vol_hor!H21," ")</f>
        <v>7.6535687926769365</v>
      </c>
      <c r="I21" s="141">
        <f ca="1">IF(Vol_hor!I21&gt;0,Mass_sal_nette!I21/Vol_hor!I21," ")</f>
        <v>8.0484744144422553</v>
      </c>
      <c r="J21" s="142">
        <f ca="1">IF(Vol_hor!J21&gt;0,Mass_sal_nette!J21/Vol_hor!J21," ")</f>
        <v>7.986850333072149</v>
      </c>
      <c r="K21" s="141">
        <f ca="1">IF(Vol_hor!K21&gt;0,Mass_sal_nette!K21/Vol_hor!K21," ")</f>
        <v>7.6371538823941894</v>
      </c>
      <c r="L21" s="141">
        <f ca="1">IF(Vol_hor!L21&gt;0,Mass_sal_nette!L21/Vol_hor!L21," ")</f>
        <v>7.4359961437323516</v>
      </c>
      <c r="M21" s="142">
        <f ca="1">IF(Vol_hor!M21&gt;0,Mass_sal_nette!M21/Vol_hor!M21," ")</f>
        <v>7.25649871579457</v>
      </c>
      <c r="N21" s="141">
        <f ca="1">IF(Vol_hor!N21&gt;0,Mass_sal_nette!N21/Vol_hor!N21," ")</f>
        <v>2.7291225182425518</v>
      </c>
      <c r="O21" s="143">
        <f ca="1">IF(Vol_hor!O21&gt;0,Mass_sal_nette!O21/Vol_hor!O21," ")</f>
        <v>2.7211675943933185</v>
      </c>
      <c r="P21" s="144">
        <f ca="1">IF(Vol_hor!P21&gt;0,Mass_sal_nette!P21/Vol_hor!P21," ")</f>
        <v>9.3116570601395363</v>
      </c>
      <c r="Q21" s="145">
        <f ca="1">IF(Vol_hor!Q21&gt;0,Mass_sal_nette!Q21/Vol_hor!Q21," ")</f>
        <v>8.6715685808380414</v>
      </c>
      <c r="R21" s="145">
        <f ca="1">IF(Vol_hor!R21&gt;0,Mass_sal_nette!R21/Vol_hor!R21," ")</f>
        <v>7.6617083665515393</v>
      </c>
      <c r="S21" s="145">
        <f ca="1">IF(Vol_hor!S21&gt;0,Mass_sal_nette!S21/Vol_hor!S21," ")</f>
        <v>8.3967760531448725</v>
      </c>
      <c r="T21" s="145" t="str">
        <f ca="1">IF(Vol_hor!T21&gt;0,Mass_sal_nette!T21/Vol_hor!T21," ")</f>
        <v xml:space="preserve"> </v>
      </c>
      <c r="U21" s="145">
        <f ca="1">IF(Vol_hor!U21&gt;0,Mass_sal_nette!U21/Vol_hor!U21," ")</f>
        <v>7.9997008810542667</v>
      </c>
      <c r="V21" s="145">
        <f ca="1">IF(Vol_hor!V21&gt;0,Mass_sal_nette!V21/Vol_hor!V21," ")</f>
        <v>7.3258786085920269</v>
      </c>
      <c r="W21" s="145" t="str">
        <f ca="1">IF(Vol_hor!W21&gt;0,Mass_sal_nette!W21/Vol_hor!W21," ")</f>
        <v xml:space="preserve"> </v>
      </c>
      <c r="X21" s="145">
        <f ca="1">IF(Vol_hor!X21&gt;0,Mass_sal_nette!X21/Vol_hor!X21," ")</f>
        <v>7.6603790095043669</v>
      </c>
      <c r="Y21" s="146">
        <f ca="1">IF(Vol_hor!Y21&gt;0,Mass_sal_nette!Y21/Vol_hor!Y21," ")</f>
        <v>7.3769753255712853</v>
      </c>
    </row>
    <row r="22" spans="1:25" x14ac:dyDescent="0.2">
      <c r="A22" s="20">
        <v>39629</v>
      </c>
      <c r="B22" s="138">
        <f ca="1">IF(Vol_hor!B22&gt;0,Mass_sal_nette!B22/Vol_hor!B22," ")</f>
        <v>4.8421791196014929</v>
      </c>
      <c r="C22" s="138">
        <f ca="1">IF(Vol_hor!C22&gt;0,Mass_sal_nette!C22/Vol_hor!C22," ")</f>
        <v>8.3790918660853588</v>
      </c>
      <c r="D22" s="141">
        <f ca="1">IF(Vol_hor!D22&gt;0,Mass_sal_nette!D22/Vol_hor!D22," ")</f>
        <v>8.485417515380508</v>
      </c>
      <c r="E22" s="141">
        <f ca="1">IF(Vol_hor!E22&gt;0,Mass_sal_nette!E22/Vol_hor!E22," ")</f>
        <v>2.7506595372076257</v>
      </c>
      <c r="F22" s="141">
        <f ca="1">IF(Vol_hor!F22&gt;0,Mass_sal_nette!F22/Vol_hor!F22," ")</f>
        <v>7.5222036279424662</v>
      </c>
      <c r="G22" s="140">
        <f ca="1">IF(Vol_hor!G22&gt;0,Mass_sal_nette!G22/Vol_hor!G22," ")</f>
        <v>8.6734081759480457</v>
      </c>
      <c r="H22" s="141">
        <f ca="1">IF(Vol_hor!H22&gt;0,Mass_sal_nette!H22/Vol_hor!H22," ")</f>
        <v>8.2611617064276981</v>
      </c>
      <c r="I22" s="141">
        <f ca="1">IF(Vol_hor!I22&gt;0,Mass_sal_nette!I22/Vol_hor!I22," ")</f>
        <v>8.118558496239336</v>
      </c>
      <c r="J22" s="142">
        <f ca="1">IF(Vol_hor!J22&gt;0,Mass_sal_nette!J22/Vol_hor!J22," ")</f>
        <v>8.0223254618579212</v>
      </c>
      <c r="K22" s="141">
        <f ca="1">IF(Vol_hor!K22&gt;0,Mass_sal_nette!K22/Vol_hor!K22," ")</f>
        <v>7.5522981815178678</v>
      </c>
      <c r="L22" s="141">
        <f ca="1">IF(Vol_hor!L22&gt;0,Mass_sal_nette!L22/Vol_hor!L22," ")</f>
        <v>7.5071432781652945</v>
      </c>
      <c r="M22" s="142">
        <f ca="1">IF(Vol_hor!M22&gt;0,Mass_sal_nette!M22/Vol_hor!M22," ")</f>
        <v>7.3309478389445966</v>
      </c>
      <c r="N22" s="141">
        <f ca="1">IF(Vol_hor!N22&gt;0,Mass_sal_nette!N22/Vol_hor!N22," ")</f>
        <v>2.7107955989314547</v>
      </c>
      <c r="O22" s="143">
        <f ca="1">IF(Vol_hor!O22&gt;0,Mass_sal_nette!O22/Vol_hor!O22," ")</f>
        <v>2.7451892054453229</v>
      </c>
      <c r="P22" s="144">
        <f ca="1">IF(Vol_hor!P22&gt;0,Mass_sal_nette!P22/Vol_hor!P22," ")</f>
        <v>9.3985634770226305</v>
      </c>
      <c r="Q22" s="145">
        <f ca="1">IF(Vol_hor!Q22&gt;0,Mass_sal_nette!Q22/Vol_hor!Q22," ")</f>
        <v>8.710861893322301</v>
      </c>
      <c r="R22" s="145">
        <f ca="1">IF(Vol_hor!R22&gt;0,Mass_sal_nette!R22/Vol_hor!R22," ")</f>
        <v>7.7252369150110258</v>
      </c>
      <c r="S22" s="145">
        <f ca="1">IF(Vol_hor!S22&gt;0,Mass_sal_nette!S22/Vol_hor!S22," ")</f>
        <v>8.4883265489852562</v>
      </c>
      <c r="T22" s="145" t="str">
        <f ca="1">IF(Vol_hor!T22&gt;0,Mass_sal_nette!T22/Vol_hor!T22," ")</f>
        <v xml:space="preserve"> </v>
      </c>
      <c r="U22" s="145">
        <f ca="1">IF(Vol_hor!U22&gt;0,Mass_sal_nette!U22/Vol_hor!U22," ")</f>
        <v>8.1411193211293238</v>
      </c>
      <c r="V22" s="145">
        <f ca="1">IF(Vol_hor!V22&gt;0,Mass_sal_nette!V22/Vol_hor!V22," ")</f>
        <v>7.4287419395557439</v>
      </c>
      <c r="W22" s="145" t="str">
        <f ca="1">IF(Vol_hor!W22&gt;0,Mass_sal_nette!W22/Vol_hor!W22," ")</f>
        <v xml:space="preserve"> </v>
      </c>
      <c r="X22" s="145">
        <f ca="1">IF(Vol_hor!X22&gt;0,Mass_sal_nette!X22/Vol_hor!X22," ")</f>
        <v>7.7741033164163769</v>
      </c>
      <c r="Y22" s="146">
        <f ca="1">IF(Vol_hor!Y22&gt;0,Mass_sal_nette!Y22/Vol_hor!Y22," ")</f>
        <v>7.5089503062136282</v>
      </c>
    </row>
    <row r="23" spans="1:25" x14ac:dyDescent="0.2">
      <c r="A23" s="20">
        <v>39721</v>
      </c>
      <c r="B23" s="138">
        <f ca="1">IF(Vol_hor!B23&gt;0,Mass_sal_nette!B23/Vol_hor!B23," ")</f>
        <v>4.8899464613241523</v>
      </c>
      <c r="C23" s="138">
        <f ca="1">IF(Vol_hor!C23&gt;0,Mass_sal_nette!C23/Vol_hor!C23," ")</f>
        <v>8.4874342614717264</v>
      </c>
      <c r="D23" s="141">
        <f ca="1">IF(Vol_hor!D23&gt;0,Mass_sal_nette!D23/Vol_hor!D23," ")</f>
        <v>8.5958953775580458</v>
      </c>
      <c r="E23" s="141">
        <f ca="1">IF(Vol_hor!E23&gt;0,Mass_sal_nette!E23/Vol_hor!E23," ")</f>
        <v>2.7880716686811873</v>
      </c>
      <c r="F23" s="141">
        <f ca="1">IF(Vol_hor!F23&gt;0,Mass_sal_nette!F23/Vol_hor!F23," ")</f>
        <v>7.6202335382868034</v>
      </c>
      <c r="G23" s="140">
        <f ca="1">IF(Vol_hor!G23&gt;0,Mass_sal_nette!G23/Vol_hor!G23," ")</f>
        <v>8.760500230499737</v>
      </c>
      <c r="H23" s="141">
        <f ca="1">IF(Vol_hor!H23&gt;0,Mass_sal_nette!H23/Vol_hor!H23," ")</f>
        <v>8.3229734886825142</v>
      </c>
      <c r="I23" s="141">
        <f ca="1">IF(Vol_hor!I23&gt;0,Mass_sal_nette!I23/Vol_hor!I23," ")</f>
        <v>8.1496533732747096</v>
      </c>
      <c r="J23" s="142">
        <f ca="1">IF(Vol_hor!J23&gt;0,Mass_sal_nette!J23/Vol_hor!J23," ")</f>
        <v>8.0382507596796522</v>
      </c>
      <c r="K23" s="141">
        <f ca="1">IF(Vol_hor!K23&gt;0,Mass_sal_nette!K23/Vol_hor!K23," ")</f>
        <v>7.5234672204011241</v>
      </c>
      <c r="L23" s="141">
        <f ca="1">IF(Vol_hor!L23&gt;0,Mass_sal_nette!L23/Vol_hor!L23," ")</f>
        <v>7.5567592135933781</v>
      </c>
      <c r="M23" s="142">
        <f ca="1">IF(Vol_hor!M23&gt;0,Mass_sal_nette!M23/Vol_hor!M23," ")</f>
        <v>7.3668141122137056</v>
      </c>
      <c r="N23" s="141">
        <f ca="1">IF(Vol_hor!N23&gt;0,Mass_sal_nette!N23/Vol_hor!N23," ")</f>
        <v>2.7591544871999063</v>
      </c>
      <c r="O23" s="143">
        <f ca="1">IF(Vol_hor!O23&gt;0,Mass_sal_nette!O23/Vol_hor!O23," ")</f>
        <v>2.7780026051977256</v>
      </c>
      <c r="P23" s="144">
        <f ca="1">IF(Vol_hor!P23&gt;0,Mass_sal_nette!P23/Vol_hor!P23," ")</f>
        <v>9.4954021321785866</v>
      </c>
      <c r="Q23" s="145">
        <f ca="1">IF(Vol_hor!Q23&gt;0,Mass_sal_nette!Q23/Vol_hor!Q23," ")</f>
        <v>8.8181695039776571</v>
      </c>
      <c r="R23" s="145">
        <f ca="1">IF(Vol_hor!R23&gt;0,Mass_sal_nette!R23/Vol_hor!R23," ")</f>
        <v>7.7893836962957472</v>
      </c>
      <c r="S23" s="145">
        <f ca="1">IF(Vol_hor!S23&gt;0,Mass_sal_nette!S23/Vol_hor!S23," ")</f>
        <v>8.5850473222275951</v>
      </c>
      <c r="T23" s="145" t="str">
        <f ca="1">IF(Vol_hor!T23&gt;0,Mass_sal_nette!T23/Vol_hor!T23," ")</f>
        <v xml:space="preserve"> </v>
      </c>
      <c r="U23" s="145">
        <f ca="1">IF(Vol_hor!U23&gt;0,Mass_sal_nette!U23/Vol_hor!U23," ")</f>
        <v>8.1686777717500956</v>
      </c>
      <c r="V23" s="145">
        <f ca="1">IF(Vol_hor!V23&gt;0,Mass_sal_nette!V23/Vol_hor!V23," ")</f>
        <v>7.5110309863764098</v>
      </c>
      <c r="W23" s="145" t="str">
        <f ca="1">IF(Vol_hor!W23&gt;0,Mass_sal_nette!W23/Vol_hor!W23," ")</f>
        <v xml:space="preserve"> </v>
      </c>
      <c r="X23" s="145">
        <f ca="1">IF(Vol_hor!X23&gt;0,Mass_sal_nette!X23/Vol_hor!X23," ")</f>
        <v>7.8712986768441855</v>
      </c>
      <c r="Y23" s="146">
        <f ca="1">IF(Vol_hor!Y23&gt;0,Mass_sal_nette!Y23/Vol_hor!Y23," ")</f>
        <v>7.6265264554124128</v>
      </c>
    </row>
    <row r="24" spans="1:25" ht="12" thickBot="1" x14ac:dyDescent="0.25">
      <c r="A24" s="26">
        <v>39813</v>
      </c>
      <c r="B24" s="147">
        <f ca="1">IF(Vol_hor!B24&gt;0,Mass_sal_nette!B24/Vol_hor!B24," ")</f>
        <v>4.8958105628487179</v>
      </c>
      <c r="C24" s="147">
        <f ca="1">IF(Vol_hor!C24&gt;0,Mass_sal_nette!C24/Vol_hor!C24," ")</f>
        <v>8.5196490800163431</v>
      </c>
      <c r="D24" s="148">
        <f ca="1">IF(Vol_hor!D24&gt;0,Mass_sal_nette!D24/Vol_hor!D24," ")</f>
        <v>8.6295280112770651</v>
      </c>
      <c r="E24" s="148">
        <f ca="1">IF(Vol_hor!E24&gt;0,Mass_sal_nette!E24/Vol_hor!E24," ")</f>
        <v>2.8148338261114398</v>
      </c>
      <c r="F24" s="148">
        <f ca="1">IF(Vol_hor!F24&gt;0,Mass_sal_nette!F24/Vol_hor!F24," ")</f>
        <v>7.6560826211308264</v>
      </c>
      <c r="G24" s="149">
        <f ca="1">IF(Vol_hor!G24&gt;0,Mass_sal_nette!G24/Vol_hor!G24," ")</f>
        <v>8.8211474294443875</v>
      </c>
      <c r="H24" s="148">
        <f ca="1">IF(Vol_hor!H24&gt;0,Mass_sal_nette!H24/Vol_hor!H24," ")</f>
        <v>8.2794658636996292</v>
      </c>
      <c r="I24" s="148">
        <f ca="1">IF(Vol_hor!I24&gt;0,Mass_sal_nette!I24/Vol_hor!I24," ")</f>
        <v>8.2085879370983665</v>
      </c>
      <c r="J24" s="150">
        <f ca="1">IF(Vol_hor!J24&gt;0,Mass_sal_nette!J24/Vol_hor!J24," ")</f>
        <v>8.0275110548797475</v>
      </c>
      <c r="K24" s="148">
        <f ca="1">IF(Vol_hor!K24&gt;0,Mass_sal_nette!K24/Vol_hor!K24," ")</f>
        <v>7.6166154646664941</v>
      </c>
      <c r="L24" s="148">
        <f ca="1">IF(Vol_hor!L24&gt;0,Mass_sal_nette!L24/Vol_hor!L24," ")</f>
        <v>7.5560713203768444</v>
      </c>
      <c r="M24" s="150">
        <f ca="1">IF(Vol_hor!M24&gt;0,Mass_sal_nette!M24/Vol_hor!M24," ")</f>
        <v>7.3968934778761106</v>
      </c>
      <c r="N24" s="148">
        <f ca="1">IF(Vol_hor!N24&gt;0,Mass_sal_nette!N24/Vol_hor!N24," ")</f>
        <v>2.8600429507486766</v>
      </c>
      <c r="O24" s="151">
        <f ca="1">IF(Vol_hor!O24&gt;0,Mass_sal_nette!O24/Vol_hor!O24," ")</f>
        <v>2.8190423056966014</v>
      </c>
      <c r="P24" s="152">
        <f ca="1">IF(Vol_hor!P24&gt;0,Mass_sal_nette!P24/Vol_hor!P24," ")</f>
        <v>9.540174866372519</v>
      </c>
      <c r="Q24" s="153">
        <f ca="1">IF(Vol_hor!Q24&gt;0,Mass_sal_nette!Q24/Vol_hor!Q24," ")</f>
        <v>8.8863048855457016</v>
      </c>
      <c r="R24" s="153">
        <f ca="1">IF(Vol_hor!R24&gt;0,Mass_sal_nette!R24/Vol_hor!R24," ")</f>
        <v>7.8424391011585488</v>
      </c>
      <c r="S24" s="153">
        <f ca="1">IF(Vol_hor!S24&gt;0,Mass_sal_nette!S24/Vol_hor!S24," ")</f>
        <v>8.640315487969735</v>
      </c>
      <c r="T24" s="153" t="str">
        <f ca="1">IF(Vol_hor!T24&gt;0,Mass_sal_nette!T24/Vol_hor!T24," ")</f>
        <v xml:space="preserve"> </v>
      </c>
      <c r="U24" s="153">
        <f ca="1">IF(Vol_hor!U24&gt;0,Mass_sal_nette!U24/Vol_hor!U24," ")</f>
        <v>8.2182480219166134</v>
      </c>
      <c r="V24" s="153">
        <f ca="1">IF(Vol_hor!V24&gt;0,Mass_sal_nette!V24/Vol_hor!V24," ")</f>
        <v>7.5535574615727024</v>
      </c>
      <c r="W24" s="153" t="str">
        <f ca="1">IF(Vol_hor!W24&gt;0,Mass_sal_nette!W24/Vol_hor!W24," ")</f>
        <v xml:space="preserve"> </v>
      </c>
      <c r="X24" s="153">
        <f ca="1">IF(Vol_hor!X24&gt;0,Mass_sal_nette!X24/Vol_hor!X24," ")</f>
        <v>7.928364301189804</v>
      </c>
      <c r="Y24" s="154">
        <f ca="1">IF(Vol_hor!Y24&gt;0,Mass_sal_nette!Y24/Vol_hor!Y24," ")</f>
        <v>7.6437850026707475</v>
      </c>
    </row>
    <row r="25" spans="1:25" x14ac:dyDescent="0.2">
      <c r="A25" s="14">
        <v>39903</v>
      </c>
      <c r="B25" s="138">
        <f ca="1">IF(Vol_hor!B25&gt;0,Mass_sal_nette!B25/Vol_hor!B25," ")</f>
        <v>4.9066959314701002</v>
      </c>
      <c r="C25" s="138">
        <f ca="1">IF(Vol_hor!C25&gt;0,Mass_sal_nette!C25/Vol_hor!C25," ")</f>
        <v>8.5523437527866335</v>
      </c>
      <c r="D25" s="141">
        <f ca="1">IF(Vol_hor!D25&gt;0,Mass_sal_nette!D25/Vol_hor!D25," ")</f>
        <v>8.6642881206842279</v>
      </c>
      <c r="E25" s="141">
        <f ca="1">IF(Vol_hor!E25&gt;0,Mass_sal_nette!E25/Vol_hor!E25," ")</f>
        <v>2.8374896413004338</v>
      </c>
      <c r="F25" s="141">
        <f ca="1">IF(Vol_hor!F25&gt;0,Mass_sal_nette!F25/Vol_hor!F25," ")</f>
        <v>7.6798488395548228</v>
      </c>
      <c r="G25" s="140">
        <f ca="1">IF(Vol_hor!G25&gt;0,Mass_sal_nette!G25/Vol_hor!G25," ")</f>
        <v>8.8883946300451644</v>
      </c>
      <c r="H25" s="141">
        <f ca="1">IF(Vol_hor!H25&gt;0,Mass_sal_nette!H25/Vol_hor!H25," ")</f>
        <v>8.4851111188975228</v>
      </c>
      <c r="I25" s="141">
        <f ca="1">IF(Vol_hor!I25&gt;0,Mass_sal_nette!I25/Vol_hor!I25," ")</f>
        <v>8.182055836862645</v>
      </c>
      <c r="J25" s="142">
        <f ca="1">IF(Vol_hor!J25&gt;0,Mass_sal_nette!J25/Vol_hor!J25," ")</f>
        <v>8.1029219698546111</v>
      </c>
      <c r="K25" s="141">
        <f ca="1">IF(Vol_hor!K25&gt;0,Mass_sal_nette!K25/Vol_hor!K25," ")</f>
        <v>7.7567233646126459</v>
      </c>
      <c r="L25" s="141">
        <f ca="1">IF(Vol_hor!L25&gt;0,Mass_sal_nette!L25/Vol_hor!L25," ")</f>
        <v>7.6299273057032755</v>
      </c>
      <c r="M25" s="142">
        <f ca="1">IF(Vol_hor!M25&gt;0,Mass_sal_nette!M25/Vol_hor!M25," ")</f>
        <v>7.3668996646749871</v>
      </c>
      <c r="N25" s="141">
        <f ca="1">IF(Vol_hor!N25&gt;0,Mass_sal_nette!N25/Vol_hor!N25," ")</f>
        <v>2.8396660401176104</v>
      </c>
      <c r="O25" s="143">
        <f ca="1">IF(Vol_hor!O25&gt;0,Mass_sal_nette!O25/Vol_hor!O25," ")</f>
        <v>2.8461744355487002</v>
      </c>
      <c r="P25" s="144">
        <f ca="1">IF(Vol_hor!P25&gt;0,Mass_sal_nette!P25/Vol_hor!P25," ")</f>
        <v>9.6602898264157773</v>
      </c>
      <c r="Q25" s="145">
        <f ca="1">IF(Vol_hor!Q25&gt;0,Mass_sal_nette!Q25/Vol_hor!Q25," ")</f>
        <v>8.8855176253646118</v>
      </c>
      <c r="R25" s="145">
        <f ca="1">IF(Vol_hor!R25&gt;0,Mass_sal_nette!R25/Vol_hor!R25," ")</f>
        <v>7.8407542955377627</v>
      </c>
      <c r="S25" s="145">
        <f ca="1">IF(Vol_hor!S25&gt;0,Mass_sal_nette!S25/Vol_hor!S25," ")</f>
        <v>8.6812469885958574</v>
      </c>
      <c r="T25" s="145" t="str">
        <f ca="1">IF(Vol_hor!T25&gt;0,Mass_sal_nette!T25/Vol_hor!T25," ")</f>
        <v xml:space="preserve"> </v>
      </c>
      <c r="U25" s="145">
        <f ca="1">IF(Vol_hor!U25&gt;0,Mass_sal_nette!U25/Vol_hor!U25," ")</f>
        <v>8.2743385718815343</v>
      </c>
      <c r="V25" s="145">
        <f ca="1">IF(Vol_hor!V25&gt;0,Mass_sal_nette!V25/Vol_hor!V25," ")</f>
        <v>7.5808430773189182</v>
      </c>
      <c r="W25" s="145" t="str">
        <f ca="1">IF(Vol_hor!W25&gt;0,Mass_sal_nette!W25/Vol_hor!W25," ")</f>
        <v xml:space="preserve"> </v>
      </c>
      <c r="X25" s="145">
        <f ca="1">IF(Vol_hor!X25&gt;0,Mass_sal_nette!X25/Vol_hor!X25," ")</f>
        <v>7.9861483786195988</v>
      </c>
      <c r="Y25" s="146">
        <f ca="1">IF(Vol_hor!Y25&gt;0,Mass_sal_nette!Y25/Vol_hor!Y25," ")</f>
        <v>7.6364259454247767</v>
      </c>
    </row>
    <row r="26" spans="1:25" x14ac:dyDescent="0.2">
      <c r="A26" s="20">
        <v>39994</v>
      </c>
      <c r="B26" s="138">
        <f ca="1">IF(Vol_hor!B26&gt;0,Mass_sal_nette!B26/Vol_hor!B26," ")</f>
        <v>4.9315073756033145</v>
      </c>
      <c r="C26" s="138">
        <f ca="1">IF(Vol_hor!C26&gt;0,Mass_sal_nette!C26/Vol_hor!C26," ")</f>
        <v>8.6227468478410092</v>
      </c>
      <c r="D26" s="141">
        <f ca="1">IF(Vol_hor!D26&gt;0,Mass_sal_nette!D26/Vol_hor!D26," ")</f>
        <v>8.7372826664476069</v>
      </c>
      <c r="E26" s="141">
        <f ca="1">IF(Vol_hor!E26&gt;0,Mass_sal_nette!E26/Vol_hor!E26," ")</f>
        <v>2.8620423062986626</v>
      </c>
      <c r="F26" s="141">
        <f ca="1">IF(Vol_hor!F26&gt;0,Mass_sal_nette!F26/Vol_hor!F26," ")</f>
        <v>7.7326145478168336</v>
      </c>
      <c r="G26" s="140">
        <f ca="1">IF(Vol_hor!G26&gt;0,Mass_sal_nette!G26/Vol_hor!G26," ")</f>
        <v>8.936413465144776</v>
      </c>
      <c r="H26" s="141">
        <f ca="1">IF(Vol_hor!H26&gt;0,Mass_sal_nette!H26/Vol_hor!H26," ")</f>
        <v>8.415414842889394</v>
      </c>
      <c r="I26" s="141">
        <f ca="1">IF(Vol_hor!I26&gt;0,Mass_sal_nette!I26/Vol_hor!I26," ")</f>
        <v>8.2086833670187183</v>
      </c>
      <c r="J26" s="142">
        <f ca="1">IF(Vol_hor!J26&gt;0,Mass_sal_nette!J26/Vol_hor!J26," ")</f>
        <v>8.0843838631054954</v>
      </c>
      <c r="K26" s="141">
        <f ca="1">IF(Vol_hor!K26&gt;0,Mass_sal_nette!K26/Vol_hor!K26," ")</f>
        <v>7.7799427249066841</v>
      </c>
      <c r="L26" s="141">
        <f ca="1">IF(Vol_hor!L26&gt;0,Mass_sal_nette!L26/Vol_hor!L26," ")</f>
        <v>7.6632979674597479</v>
      </c>
      <c r="M26" s="142">
        <f ca="1">IF(Vol_hor!M26&gt;0,Mass_sal_nette!M26/Vol_hor!M26," ")</f>
        <v>7.379076812772821</v>
      </c>
      <c r="N26" s="141">
        <f ca="1">IF(Vol_hor!N26&gt;0,Mass_sal_nette!N26/Vol_hor!N26," ")</f>
        <v>2.8525155640753797</v>
      </c>
      <c r="O26" s="143">
        <f ca="1">IF(Vol_hor!O26&gt;0,Mass_sal_nette!O26/Vol_hor!O26," ")</f>
        <v>2.8629480461348829</v>
      </c>
      <c r="P26" s="144">
        <f ca="1">IF(Vol_hor!P26&gt;0,Mass_sal_nette!P26/Vol_hor!P26," ")</f>
        <v>9.7118857652021795</v>
      </c>
      <c r="Q26" s="145">
        <f ca="1">IF(Vol_hor!Q26&gt;0,Mass_sal_nette!Q26/Vol_hor!Q26," ")</f>
        <v>9.0094843521870871</v>
      </c>
      <c r="R26" s="145">
        <f ca="1">IF(Vol_hor!R26&gt;0,Mass_sal_nette!R26/Vol_hor!R26," ")</f>
        <v>7.8974955474289859</v>
      </c>
      <c r="S26" s="145">
        <f ca="1">IF(Vol_hor!S26&gt;0,Mass_sal_nette!S26/Vol_hor!S26," ")</f>
        <v>8.7421839694126913</v>
      </c>
      <c r="T26" s="145" t="str">
        <f ca="1">IF(Vol_hor!T26&gt;0,Mass_sal_nette!T26/Vol_hor!T26," ")</f>
        <v xml:space="preserve"> </v>
      </c>
      <c r="U26" s="145">
        <f ca="1">IF(Vol_hor!U26&gt;0,Mass_sal_nette!U26/Vol_hor!U26," ")</f>
        <v>8.3202850728814717</v>
      </c>
      <c r="V26" s="145">
        <f ca="1">IF(Vol_hor!V26&gt;0,Mass_sal_nette!V26/Vol_hor!V26," ")</f>
        <v>7.6265100575039204</v>
      </c>
      <c r="W26" s="145" t="str">
        <f ca="1">IF(Vol_hor!W26&gt;0,Mass_sal_nette!W26/Vol_hor!W26," ")</f>
        <v xml:space="preserve"> </v>
      </c>
      <c r="X26" s="145">
        <f ca="1">IF(Vol_hor!X26&gt;0,Mass_sal_nette!X26/Vol_hor!X26," ")</f>
        <v>8.0476877123680897</v>
      </c>
      <c r="Y26" s="146">
        <f ca="1">IF(Vol_hor!Y26&gt;0,Mass_sal_nette!Y26/Vol_hor!Y26," ")</f>
        <v>7.6589415396051512</v>
      </c>
    </row>
    <row r="27" spans="1:25" x14ac:dyDescent="0.2">
      <c r="A27" s="20">
        <v>40086</v>
      </c>
      <c r="B27" s="138">
        <f ca="1">IF(Vol_hor!B27&gt;0,Mass_sal_nette!B27/Vol_hor!B27," ")</f>
        <v>4.9523019154294978</v>
      </c>
      <c r="C27" s="138">
        <f ca="1">IF(Vol_hor!C27&gt;0,Mass_sal_nette!C27/Vol_hor!C27," ")</f>
        <v>8.6984009117857308</v>
      </c>
      <c r="D27" s="141">
        <f ca="1">IF(Vol_hor!D27&gt;0,Mass_sal_nette!D27/Vol_hor!D27," ")</f>
        <v>8.8114185283140714</v>
      </c>
      <c r="E27" s="141">
        <f ca="1">IF(Vol_hor!E27&gt;0,Mass_sal_nette!E27/Vol_hor!E27," ")</f>
        <v>2.8829877892714317</v>
      </c>
      <c r="F27" s="141">
        <f ca="1">IF(Vol_hor!F27&gt;0,Mass_sal_nette!F27/Vol_hor!F27," ")</f>
        <v>7.8228820917093707</v>
      </c>
      <c r="G27" s="140">
        <f ca="1">IF(Vol_hor!G27&gt;0,Mass_sal_nette!G27/Vol_hor!G27," ")</f>
        <v>8.9965121386798277</v>
      </c>
      <c r="H27" s="141">
        <f ca="1">IF(Vol_hor!H27&gt;0,Mass_sal_nette!H27/Vol_hor!H27," ")</f>
        <v>8.5001195764036321</v>
      </c>
      <c r="I27" s="141">
        <f ca="1">IF(Vol_hor!I27&gt;0,Mass_sal_nette!I27/Vol_hor!I27," ")</f>
        <v>8.3128226795882494</v>
      </c>
      <c r="J27" s="142">
        <f ca="1">IF(Vol_hor!J27&gt;0,Mass_sal_nette!J27/Vol_hor!J27," ")</f>
        <v>8.1372431008015251</v>
      </c>
      <c r="K27" s="141">
        <f ca="1">IF(Vol_hor!K27&gt;0,Mass_sal_nette!K27/Vol_hor!K27," ")</f>
        <v>7.7827582733838483</v>
      </c>
      <c r="L27" s="141">
        <f ca="1">IF(Vol_hor!L27&gt;0,Mass_sal_nette!L27/Vol_hor!L27," ")</f>
        <v>7.6749598550370113</v>
      </c>
      <c r="M27" s="142">
        <f ca="1">IF(Vol_hor!M27&gt;0,Mass_sal_nette!M27/Vol_hor!M27," ")</f>
        <v>7.456023907595358</v>
      </c>
      <c r="N27" s="141">
        <f ca="1">IF(Vol_hor!N27&gt;0,Mass_sal_nette!N27/Vol_hor!N27," ")</f>
        <v>2.871109829095329</v>
      </c>
      <c r="O27" s="143">
        <f ca="1">IF(Vol_hor!O27&gt;0,Mass_sal_nette!O27/Vol_hor!O27," ")</f>
        <v>2.8768058578322107</v>
      </c>
      <c r="P27" s="144">
        <f ca="1">IF(Vol_hor!P27&gt;0,Mass_sal_nette!P27/Vol_hor!P27," ")</f>
        <v>9.7636906055614539</v>
      </c>
      <c r="Q27" s="145">
        <f ca="1">IF(Vol_hor!Q27&gt;0,Mass_sal_nette!Q27/Vol_hor!Q27," ")</f>
        <v>9.079353283805558</v>
      </c>
      <c r="R27" s="145">
        <f ca="1">IF(Vol_hor!R27&gt;0,Mass_sal_nette!R27/Vol_hor!R27," ")</f>
        <v>7.9668989272037445</v>
      </c>
      <c r="S27" s="145">
        <f ca="1">IF(Vol_hor!S27&gt;0,Mass_sal_nette!S27/Vol_hor!S27," ")</f>
        <v>8.8021214881399388</v>
      </c>
      <c r="T27" s="145" t="str">
        <f ca="1">IF(Vol_hor!T27&gt;0,Mass_sal_nette!T27/Vol_hor!T27," ")</f>
        <v xml:space="preserve"> </v>
      </c>
      <c r="U27" s="145">
        <f ca="1">IF(Vol_hor!U27&gt;0,Mass_sal_nette!U27/Vol_hor!U27," ")</f>
        <v>8.3289929594500638</v>
      </c>
      <c r="V27" s="145">
        <f ca="1">IF(Vol_hor!V27&gt;0,Mass_sal_nette!V27/Vol_hor!V27," ")</f>
        <v>7.6953808735229989</v>
      </c>
      <c r="W27" s="145" t="str">
        <f ca="1">IF(Vol_hor!W27&gt;0,Mass_sal_nette!W27/Vol_hor!W27," ")</f>
        <v xml:space="preserve"> </v>
      </c>
      <c r="X27" s="145">
        <f ca="1">IF(Vol_hor!X27&gt;0,Mass_sal_nette!X27/Vol_hor!X27," ")</f>
        <v>8.1256352584201128</v>
      </c>
      <c r="Y27" s="146">
        <f ca="1">IF(Vol_hor!Y27&gt;0,Mass_sal_nette!Y27/Vol_hor!Y27," ")</f>
        <v>7.718275726487354</v>
      </c>
    </row>
    <row r="28" spans="1:25" ht="12" thickBot="1" x14ac:dyDescent="0.25">
      <c r="A28" s="26">
        <v>40178</v>
      </c>
      <c r="B28" s="147">
        <f ca="1">IF(Vol_hor!B28&gt;0,Mass_sal_nette!B28/Vol_hor!B28," ")</f>
        <v>4.9849813840067618</v>
      </c>
      <c r="C28" s="147">
        <f ca="1">IF(Vol_hor!C28&gt;0,Mass_sal_nette!C28/Vol_hor!C28," ")</f>
        <v>8.7529481357572525</v>
      </c>
      <c r="D28" s="148">
        <f ca="1">IF(Vol_hor!D28&gt;0,Mass_sal_nette!D28/Vol_hor!D28," ")</f>
        <v>8.8683735609385721</v>
      </c>
      <c r="E28" s="148">
        <f ca="1">IF(Vol_hor!E28&gt;0,Mass_sal_nette!E28/Vol_hor!E28," ")</f>
        <v>2.9178947839409739</v>
      </c>
      <c r="F28" s="148">
        <f ca="1">IF(Vol_hor!F28&gt;0,Mass_sal_nette!F28/Vol_hor!F28," ")</f>
        <v>7.8596962564029411</v>
      </c>
      <c r="G28" s="149">
        <f ca="1">IF(Vol_hor!G28&gt;0,Mass_sal_nette!G28/Vol_hor!G28," ")</f>
        <v>9.0566492042404469</v>
      </c>
      <c r="H28" s="148">
        <f ca="1">IF(Vol_hor!H28&gt;0,Mass_sal_nette!H28/Vol_hor!H28," ")</f>
        <v>8.4831793635048349</v>
      </c>
      <c r="I28" s="148">
        <f ca="1">IF(Vol_hor!I28&gt;0,Mass_sal_nette!I28/Vol_hor!I28," ")</f>
        <v>8.3537170978012476</v>
      </c>
      <c r="J28" s="150">
        <f ca="1">IF(Vol_hor!J28&gt;0,Mass_sal_nette!J28/Vol_hor!J28," ")</f>
        <v>8.2058435394993445</v>
      </c>
      <c r="K28" s="148">
        <f ca="1">IF(Vol_hor!K28&gt;0,Mass_sal_nette!K28/Vol_hor!K28," ")</f>
        <v>7.8646336576825089</v>
      </c>
      <c r="L28" s="148">
        <f ca="1">IF(Vol_hor!L28&gt;0,Mass_sal_nette!L28/Vol_hor!L28," ")</f>
        <v>7.5967465778871253</v>
      </c>
      <c r="M28" s="150">
        <f ca="1">IF(Vol_hor!M28&gt;0,Mass_sal_nette!M28/Vol_hor!M28," ")</f>
        <v>7.5798202323735042</v>
      </c>
      <c r="N28" s="148">
        <f ca="1">IF(Vol_hor!N28&gt;0,Mass_sal_nette!N28/Vol_hor!N28," ")</f>
        <v>2.9320357595062378</v>
      </c>
      <c r="O28" s="151">
        <f ca="1">IF(Vol_hor!O28&gt;0,Mass_sal_nette!O28/Vol_hor!O28," ")</f>
        <v>2.9140602449365391</v>
      </c>
      <c r="P28" s="152">
        <f ca="1">IF(Vol_hor!P28&gt;0,Mass_sal_nette!P28/Vol_hor!P28," ")</f>
        <v>9.875171638449995</v>
      </c>
      <c r="Q28" s="153">
        <f ca="1">IF(Vol_hor!Q28&gt;0,Mass_sal_nette!Q28/Vol_hor!Q28," ")</f>
        <v>9.1585624192516146</v>
      </c>
      <c r="R28" s="153">
        <f ca="1">IF(Vol_hor!R28&gt;0,Mass_sal_nette!R28/Vol_hor!R28," ")</f>
        <v>8.012378115277663</v>
      </c>
      <c r="S28" s="153">
        <f ca="1">IF(Vol_hor!S28&gt;0,Mass_sal_nette!S28/Vol_hor!S28," ")</f>
        <v>8.8740450976609662</v>
      </c>
      <c r="T28" s="153" t="str">
        <f ca="1">IF(Vol_hor!T28&gt;0,Mass_sal_nette!T28/Vol_hor!T28," ")</f>
        <v xml:space="preserve"> </v>
      </c>
      <c r="U28" s="153">
        <f ca="1">IF(Vol_hor!U28&gt;0,Mass_sal_nette!U28/Vol_hor!U28," ")</f>
        <v>8.4029927010745098</v>
      </c>
      <c r="V28" s="153">
        <f ca="1">IF(Vol_hor!V28&gt;0,Mass_sal_nette!V28/Vol_hor!V28," ")</f>
        <v>7.7556406071133246</v>
      </c>
      <c r="W28" s="153" t="str">
        <f ca="1">IF(Vol_hor!W28&gt;0,Mass_sal_nette!W28/Vol_hor!W28," ")</f>
        <v xml:space="preserve"> </v>
      </c>
      <c r="X28" s="153">
        <f ca="1">IF(Vol_hor!X28&gt;0,Mass_sal_nette!X28/Vol_hor!X28," ")</f>
        <v>8.1840520498167404</v>
      </c>
      <c r="Y28" s="154">
        <f ca="1">IF(Vol_hor!Y28&gt;0,Mass_sal_nette!Y28/Vol_hor!Y28," ")</f>
        <v>7.7471411031431527</v>
      </c>
    </row>
    <row r="29" spans="1:25" x14ac:dyDescent="0.2">
      <c r="A29" s="14">
        <v>40268</v>
      </c>
      <c r="B29" s="138">
        <f ca="1">IF(Vol_hor!B29&gt;0,Mass_sal_nette!B29/Vol_hor!B29," ")</f>
        <v>5.0008998177134725</v>
      </c>
      <c r="C29" s="138">
        <f ca="1">IF(Vol_hor!C29&gt;0,Mass_sal_nette!C29/Vol_hor!C29," ")</f>
        <v>8.8189862647690465</v>
      </c>
      <c r="D29" s="141">
        <f ca="1">IF(Vol_hor!D29&gt;0,Mass_sal_nette!D29/Vol_hor!D29," ")</f>
        <v>8.9330560961358749</v>
      </c>
      <c r="E29" s="141">
        <f ca="1">IF(Vol_hor!E29&gt;0,Mass_sal_nette!E29/Vol_hor!E29," ")</f>
        <v>2.9376580352337602</v>
      </c>
      <c r="F29" s="141">
        <f ca="1">IF(Vol_hor!F29&gt;0,Mass_sal_nette!F29/Vol_hor!F29," ")</f>
        <v>7.9350049742237037</v>
      </c>
      <c r="G29" s="140">
        <f ca="1">IF(Vol_hor!G29&gt;0,Mass_sal_nette!G29/Vol_hor!G29," ")</f>
        <v>9.1058415743526613</v>
      </c>
      <c r="H29" s="141">
        <f ca="1">IF(Vol_hor!H29&gt;0,Mass_sal_nette!H29/Vol_hor!H29," ")</f>
        <v>8.6526222997352331</v>
      </c>
      <c r="I29" s="141">
        <f ca="1">IF(Vol_hor!I29&gt;0,Mass_sal_nette!I29/Vol_hor!I29," ")</f>
        <v>8.4046500440249314</v>
      </c>
      <c r="J29" s="142">
        <f ca="1">IF(Vol_hor!J29&gt;0,Mass_sal_nette!J29/Vol_hor!J29," ")</f>
        <v>8.3141868083028392</v>
      </c>
      <c r="K29" s="141">
        <f ca="1">IF(Vol_hor!K29&gt;0,Mass_sal_nette!K29/Vol_hor!K29," ")</f>
        <v>7.8608417472366607</v>
      </c>
      <c r="L29" s="141" t="str">
        <f ca="1">IF(Vol_hor!L29&gt;0,Mass_sal_nette!L29/Vol_hor!L29," ")</f>
        <v xml:space="preserve"> </v>
      </c>
      <c r="M29" s="142" t="str">
        <f ca="1">IF(Vol_hor!M29&gt;0,Mass_sal_nette!M29/Vol_hor!M29," ")</f>
        <v xml:space="preserve"> </v>
      </c>
      <c r="N29" s="141">
        <f ca="1">IF(Vol_hor!N29&gt;0,Mass_sal_nette!N29/Vol_hor!N29," ")</f>
        <v>2.9402394092943527</v>
      </c>
      <c r="O29" s="143">
        <f ca="1">IF(Vol_hor!O29&gt;0,Mass_sal_nette!O29/Vol_hor!O29," ")</f>
        <v>2.9427610404825741</v>
      </c>
      <c r="P29" s="144">
        <f ca="1">IF(Vol_hor!P29&gt;0,Mass_sal_nette!P29/Vol_hor!P29," ")</f>
        <v>9.963753639139048</v>
      </c>
      <c r="Q29" s="145">
        <f ca="1">IF(Vol_hor!Q29&gt;0,Mass_sal_nette!Q29/Vol_hor!Q29," ")</f>
        <v>9.1892910180452816</v>
      </c>
      <c r="R29" s="145">
        <f ca="1">IF(Vol_hor!R29&gt;0,Mass_sal_nette!R29/Vol_hor!R29," ")</f>
        <v>8.0754305878431545</v>
      </c>
      <c r="S29" s="145">
        <f ca="1">IF(Vol_hor!S29&gt;0,Mass_sal_nette!S29/Vol_hor!S29," ")</f>
        <v>8.9196407264173736</v>
      </c>
      <c r="T29" s="145" t="str">
        <f ca="1">IF(Vol_hor!T29&gt;0,Mass_sal_nette!T29/Vol_hor!T29," ")</f>
        <v xml:space="preserve"> </v>
      </c>
      <c r="U29" s="145">
        <f ca="1">IF(Vol_hor!U29&gt;0,Mass_sal_nette!U29/Vol_hor!U29," ")</f>
        <v>8.4831558830324791</v>
      </c>
      <c r="V29" s="145">
        <f ca="1">IF(Vol_hor!V29&gt;0,Mass_sal_nette!V29/Vol_hor!V29," ")</f>
        <v>7.8283830733337707</v>
      </c>
      <c r="W29" s="145" t="str">
        <f ca="1">IF(Vol_hor!W29&gt;0,Mass_sal_nette!W29/Vol_hor!W29," ")</f>
        <v xml:space="preserve"> </v>
      </c>
      <c r="X29" s="145">
        <f ca="1">IF(Vol_hor!X29&gt;0,Mass_sal_nette!X29/Vol_hor!X29," ")</f>
        <v>8.2901563201888884</v>
      </c>
      <c r="Y29" s="146">
        <f ca="1">IF(Vol_hor!Y29&gt;0,Mass_sal_nette!Y29/Vol_hor!Y29," ")</f>
        <v>7.8175208776065483</v>
      </c>
    </row>
    <row r="30" spans="1:25" x14ac:dyDescent="0.2">
      <c r="A30" s="20">
        <v>40359</v>
      </c>
      <c r="B30" s="138">
        <f ca="1">IF(Vol_hor!B30&gt;0,Mass_sal_nette!B30/Vol_hor!B30," ")</f>
        <v>5.0221897965303066</v>
      </c>
      <c r="C30" s="138">
        <f ca="1">IF(Vol_hor!C30&gt;0,Mass_sal_nette!C30/Vol_hor!C30," ")</f>
        <v>8.891849400160968</v>
      </c>
      <c r="D30" s="141">
        <f ca="1">IF(Vol_hor!D30&gt;0,Mass_sal_nette!D30/Vol_hor!D30," ")</f>
        <v>9.0094371906812487</v>
      </c>
      <c r="E30" s="141">
        <f ca="1">IF(Vol_hor!E30&gt;0,Mass_sal_nette!E30/Vol_hor!E30," ")</f>
        <v>2.9634904141528224</v>
      </c>
      <c r="F30" s="141">
        <f ca="1">IF(Vol_hor!F30&gt;0,Mass_sal_nette!F30/Vol_hor!F30," ")</f>
        <v>7.989961961303341</v>
      </c>
      <c r="G30" s="140">
        <f ca="1">IF(Vol_hor!G30&gt;0,Mass_sal_nette!G30/Vol_hor!G30," ")</f>
        <v>9.1577439386956794</v>
      </c>
      <c r="H30" s="141">
        <f ca="1">IF(Vol_hor!H30&gt;0,Mass_sal_nette!H30/Vol_hor!H30," ")</f>
        <v>8.2509047338604411</v>
      </c>
      <c r="I30" s="141">
        <f ca="1">IF(Vol_hor!I30&gt;0,Mass_sal_nette!I30/Vol_hor!I30," ")</f>
        <v>8.5478057523951172</v>
      </c>
      <c r="J30" s="142">
        <f ca="1">IF(Vol_hor!J30&gt;0,Mass_sal_nette!J30/Vol_hor!J30," ")</f>
        <v>8.3887664109066886</v>
      </c>
      <c r="K30" s="141">
        <f ca="1">IF(Vol_hor!K30&gt;0,Mass_sal_nette!K30/Vol_hor!K30," ")</f>
        <v>8.0583707827681899</v>
      </c>
      <c r="L30" s="141" t="str">
        <f ca="1">IF(Vol_hor!L30&gt;0,Mass_sal_nette!L30/Vol_hor!L30," ")</f>
        <v xml:space="preserve"> </v>
      </c>
      <c r="M30" s="142" t="str">
        <f ca="1">IF(Vol_hor!M30&gt;0,Mass_sal_nette!M30/Vol_hor!M30," ")</f>
        <v xml:space="preserve"> </v>
      </c>
      <c r="N30" s="141">
        <f ca="1">IF(Vol_hor!N30&gt;0,Mass_sal_nette!N30/Vol_hor!N30," ")</f>
        <v>2.9488654915751935</v>
      </c>
      <c r="O30" s="143">
        <f ca="1">IF(Vol_hor!O30&gt;0,Mass_sal_nette!O30/Vol_hor!O30," ")</f>
        <v>2.9532720630347069</v>
      </c>
      <c r="P30" s="144">
        <f ca="1">IF(Vol_hor!P30&gt;0,Mass_sal_nette!P30/Vol_hor!P30," ")</f>
        <v>10.082620262147206</v>
      </c>
      <c r="Q30" s="145">
        <f ca="1">IF(Vol_hor!Q30&gt;0,Mass_sal_nette!Q30/Vol_hor!Q30," ")</f>
        <v>9.3112577418756395</v>
      </c>
      <c r="R30" s="145">
        <f ca="1">IF(Vol_hor!R30&gt;0,Mass_sal_nette!R30/Vol_hor!R30," ")</f>
        <v>8.1347296092108596</v>
      </c>
      <c r="S30" s="145">
        <f ca="1">IF(Vol_hor!S30&gt;0,Mass_sal_nette!S30/Vol_hor!S30," ")</f>
        <v>8.9813041269373031</v>
      </c>
      <c r="T30" s="145" t="str">
        <f ca="1">IF(Vol_hor!T30&gt;0,Mass_sal_nette!T30/Vol_hor!T30," ")</f>
        <v xml:space="preserve"> </v>
      </c>
      <c r="U30" s="145">
        <f ca="1">IF(Vol_hor!U30&gt;0,Mass_sal_nette!U30/Vol_hor!U30," ")</f>
        <v>8.4700608281437972</v>
      </c>
      <c r="V30" s="145">
        <f ca="1">IF(Vol_hor!V30&gt;0,Mass_sal_nette!V30/Vol_hor!V30," ")</f>
        <v>7.8827243369835402</v>
      </c>
      <c r="W30" s="145" t="str">
        <f ca="1">IF(Vol_hor!W30&gt;0,Mass_sal_nette!W30/Vol_hor!W30," ")</f>
        <v xml:space="preserve"> </v>
      </c>
      <c r="X30" s="145">
        <f ca="1">IF(Vol_hor!X30&gt;0,Mass_sal_nette!X30/Vol_hor!X30," ")</f>
        <v>8.3432520842183653</v>
      </c>
      <c r="Y30" s="146">
        <f ca="1">IF(Vol_hor!Y30&gt;0,Mass_sal_nette!Y30/Vol_hor!Y30," ")</f>
        <v>7.807596895403746</v>
      </c>
    </row>
    <row r="31" spans="1:25" x14ac:dyDescent="0.2">
      <c r="A31" s="20">
        <v>40451</v>
      </c>
      <c r="B31" s="138">
        <f ca="1">IF(Vol_hor!B31&gt;0,Mass_sal_nette!B31/Vol_hor!B31," ")</f>
        <v>5.0211090467874744</v>
      </c>
      <c r="C31" s="138">
        <f ca="1">IF(Vol_hor!C31&gt;0,Mass_sal_nette!C31/Vol_hor!C31," ")</f>
        <v>8.9150183777058931</v>
      </c>
      <c r="D31" s="141">
        <f ca="1">IF(Vol_hor!D31&gt;0,Mass_sal_nette!D31/Vol_hor!D31," ")</f>
        <v>9.0294516153150237</v>
      </c>
      <c r="E31" s="141">
        <f ca="1">IF(Vol_hor!E31&gt;0,Mass_sal_nette!E31/Vol_hor!E31," ")</f>
        <v>2.9780189286397842</v>
      </c>
      <c r="F31" s="141">
        <f ca="1">IF(Vol_hor!F31&gt;0,Mass_sal_nette!F31/Vol_hor!F31," ")</f>
        <v>8.0477113038065848</v>
      </c>
      <c r="G31" s="140">
        <f ca="1">IF(Vol_hor!G31&gt;0,Mass_sal_nette!G31/Vol_hor!G31," ")</f>
        <v>9.2032754304264479</v>
      </c>
      <c r="H31" s="141">
        <f ca="1">IF(Vol_hor!H31&gt;0,Mass_sal_nette!H31/Vol_hor!H31," ")</f>
        <v>8.4196642289700261</v>
      </c>
      <c r="I31" s="141">
        <f ca="1">IF(Vol_hor!I31&gt;0,Mass_sal_nette!I31/Vol_hor!I31," ")</f>
        <v>8.5125995585942231</v>
      </c>
      <c r="J31" s="142">
        <f ca="1">IF(Vol_hor!J31&gt;0,Mass_sal_nette!J31/Vol_hor!J31," ")</f>
        <v>8.4162058669989293</v>
      </c>
      <c r="K31" s="141">
        <f ca="1">IF(Vol_hor!K31&gt;0,Mass_sal_nette!K31/Vol_hor!K31," ")</f>
        <v>8.0187174646582093</v>
      </c>
      <c r="L31" s="141" t="str">
        <f ca="1">IF(Vol_hor!L31&gt;0,Mass_sal_nette!L31/Vol_hor!L31," ")</f>
        <v xml:space="preserve"> </v>
      </c>
      <c r="M31" s="142" t="str">
        <f ca="1">IF(Vol_hor!M31&gt;0,Mass_sal_nette!M31/Vol_hor!M31," ")</f>
        <v xml:space="preserve"> </v>
      </c>
      <c r="N31" s="141">
        <f ca="1">IF(Vol_hor!N31&gt;0,Mass_sal_nette!N31/Vol_hor!N31," ")</f>
        <v>2.9657045304785918</v>
      </c>
      <c r="O31" s="143">
        <f ca="1">IF(Vol_hor!O31&gt;0,Mass_sal_nette!O31/Vol_hor!O31," ")</f>
        <v>2.9665904155466278</v>
      </c>
      <c r="P31" s="144">
        <f ca="1">IF(Vol_hor!P31&gt;0,Mass_sal_nette!P31/Vol_hor!P31," ")</f>
        <v>10.050684246568203</v>
      </c>
      <c r="Q31" s="145">
        <f ca="1">IF(Vol_hor!Q31&gt;0,Mass_sal_nette!Q31/Vol_hor!Q31," ")</f>
        <v>9.3113567936003161</v>
      </c>
      <c r="R31" s="145">
        <f ca="1">IF(Vol_hor!R31&gt;0,Mass_sal_nette!R31/Vol_hor!R31," ")</f>
        <v>8.1511694182744758</v>
      </c>
      <c r="S31" s="145">
        <f ca="1">IF(Vol_hor!S31&gt;0,Mass_sal_nette!S31/Vol_hor!S31," ")</f>
        <v>9.011694162785238</v>
      </c>
      <c r="T31" s="145" t="str">
        <f ca="1">IF(Vol_hor!T31&gt;0,Mass_sal_nette!T31/Vol_hor!T31," ")</f>
        <v xml:space="preserve"> </v>
      </c>
      <c r="U31" s="145">
        <f ca="1">IF(Vol_hor!U31&gt;0,Mass_sal_nette!U31/Vol_hor!U31," ")</f>
        <v>8.4671322689290207</v>
      </c>
      <c r="V31" s="145">
        <f ca="1">IF(Vol_hor!V31&gt;0,Mass_sal_nette!V31/Vol_hor!V31," ")</f>
        <v>7.9010137852737063</v>
      </c>
      <c r="W31" s="145" t="str">
        <f ca="1">IF(Vol_hor!W31&gt;0,Mass_sal_nette!W31/Vol_hor!W31," ")</f>
        <v xml:space="preserve"> </v>
      </c>
      <c r="X31" s="145">
        <f ca="1">IF(Vol_hor!X31&gt;0,Mass_sal_nette!X31/Vol_hor!X31," ")</f>
        <v>8.4314912315945154</v>
      </c>
      <c r="Y31" s="146">
        <f ca="1">IF(Vol_hor!Y31&gt;0,Mass_sal_nette!Y31/Vol_hor!Y31," ")</f>
        <v>7.778127037737363</v>
      </c>
    </row>
    <row r="32" spans="1:25" ht="12" thickBot="1" x14ac:dyDescent="0.25">
      <c r="A32" s="20">
        <v>40543</v>
      </c>
      <c r="B32" s="138">
        <f ca="1">IF(Vol_hor!B32&gt;0,Mass_sal_nette!B32/Vol_hor!B32," ")</f>
        <v>5.0332603919739158</v>
      </c>
      <c r="C32" s="138">
        <f ca="1">IF(Vol_hor!C32&gt;0,Mass_sal_nette!C32/Vol_hor!C32," ")</f>
        <v>8.977634881960169</v>
      </c>
      <c r="D32" s="141">
        <f ca="1">IF(Vol_hor!D32&gt;0,Mass_sal_nette!D32/Vol_hor!D32," ")</f>
        <v>9.1011427448211855</v>
      </c>
      <c r="E32" s="141">
        <f ca="1">IF(Vol_hor!E32&gt;0,Mass_sal_nette!E32/Vol_hor!E32," ")</f>
        <v>3.0023583498261206</v>
      </c>
      <c r="F32" s="141">
        <f ca="1">IF(Vol_hor!F32&gt;0,Mass_sal_nette!F32/Vol_hor!F32," ")</f>
        <v>8.064838892570231</v>
      </c>
      <c r="G32" s="140">
        <f ca="1">IF(Vol_hor!G32&gt;0,Mass_sal_nette!G32/Vol_hor!G32," ")</f>
        <v>9.2569027586222674</v>
      </c>
      <c r="H32" s="141">
        <f ca="1">IF(Vol_hor!H32&gt;0,Mass_sal_nette!H32/Vol_hor!H32," ")</f>
        <v>8.6076583093134857</v>
      </c>
      <c r="I32" s="141">
        <f ca="1">IF(Vol_hor!I32&gt;0,Mass_sal_nette!I32/Vol_hor!I32," ")</f>
        <v>8.5713962683181961</v>
      </c>
      <c r="J32" s="142">
        <f ca="1">IF(Vol_hor!J32&gt;0,Mass_sal_nette!J32/Vol_hor!J32," ")</f>
        <v>8.4478311053706694</v>
      </c>
      <c r="K32" s="141">
        <f ca="1">IF(Vol_hor!K32&gt;0,Mass_sal_nette!K32/Vol_hor!K32," ")</f>
        <v>8.0461677004674836</v>
      </c>
      <c r="L32" s="141" t="str">
        <f ca="1">IF(Vol_hor!L32&gt;0,Mass_sal_nette!L32/Vol_hor!L32," ")</f>
        <v xml:space="preserve"> </v>
      </c>
      <c r="M32" s="142" t="str">
        <f ca="1">IF(Vol_hor!M32&gt;0,Mass_sal_nette!M32/Vol_hor!M32," ")</f>
        <v xml:space="preserve"> </v>
      </c>
      <c r="N32" s="141">
        <f ca="1">IF(Vol_hor!N32&gt;0,Mass_sal_nette!N32/Vol_hor!N32," ")</f>
        <v>3.0089558828050245</v>
      </c>
      <c r="O32" s="143">
        <f ca="1">IF(Vol_hor!O32&gt;0,Mass_sal_nette!O32/Vol_hor!O32," ")</f>
        <v>3.0033971094852236</v>
      </c>
      <c r="P32" s="144">
        <f ca="1">IF(Vol_hor!P32&gt;0,Mass_sal_nette!P32/Vol_hor!P32," ")</f>
        <v>10.065191954380579</v>
      </c>
      <c r="Q32" s="145">
        <f ca="1">IF(Vol_hor!Q32&gt;0,Mass_sal_nette!Q32/Vol_hor!Q32," ")</f>
        <v>9.3680733080870251</v>
      </c>
      <c r="R32" s="145">
        <f ca="1">IF(Vol_hor!R32&gt;0,Mass_sal_nette!R32/Vol_hor!R32," ")</f>
        <v>8.1935931874858365</v>
      </c>
      <c r="S32" s="145">
        <f ca="1">IF(Vol_hor!S32&gt;0,Mass_sal_nette!S32/Vol_hor!S32," ")</f>
        <v>9.0751337710458575</v>
      </c>
      <c r="T32" s="145" t="str">
        <f ca="1">IF(Vol_hor!T32&gt;0,Mass_sal_nette!T32/Vol_hor!T32," ")</f>
        <v xml:space="preserve"> </v>
      </c>
      <c r="U32" s="145">
        <f ca="1">IF(Vol_hor!U32&gt;0,Mass_sal_nette!U32/Vol_hor!U32," ")</f>
        <v>8.5538051790837955</v>
      </c>
      <c r="V32" s="145">
        <f ca="1">IF(Vol_hor!V32&gt;0,Mass_sal_nette!V32/Vol_hor!V32," ")</f>
        <v>7.9590729886352367</v>
      </c>
      <c r="W32" s="145" t="str">
        <f ca="1">IF(Vol_hor!W32&gt;0,Mass_sal_nette!W32/Vol_hor!W32," ")</f>
        <v xml:space="preserve"> </v>
      </c>
      <c r="X32" s="145">
        <f ca="1">IF(Vol_hor!X32&gt;0,Mass_sal_nette!X32/Vol_hor!X32," ")</f>
        <v>8.4437272516430468</v>
      </c>
      <c r="Y32" s="146">
        <f ca="1">IF(Vol_hor!Y32&gt;0,Mass_sal_nette!Y32/Vol_hor!Y32," ")</f>
        <v>7.8333270155090409</v>
      </c>
    </row>
    <row r="33" spans="1:25" x14ac:dyDescent="0.2">
      <c r="A33" s="14">
        <v>40633</v>
      </c>
      <c r="B33" s="155">
        <f ca="1">IF(Vol_hor!B33&gt;0,Mass_sal_nette!B33/Vol_hor!B33," ")</f>
        <v>5.0481192707850653</v>
      </c>
      <c r="C33" s="155">
        <f ca="1">IF(Vol_hor!C33&gt;0,Mass_sal_nette!C33/Vol_hor!C33," ")</f>
        <v>9.0385649321855475</v>
      </c>
      <c r="D33" s="156">
        <f ca="1">IF(Vol_hor!D33&gt;0,Mass_sal_nette!D33/Vol_hor!D33," ")</f>
        <v>9.1689770582694088</v>
      </c>
      <c r="E33" s="156">
        <f ca="1">IF(Vol_hor!E33&gt;0,Mass_sal_nette!E33/Vol_hor!E33," ")</f>
        <v>3.0301142149550158</v>
      </c>
      <c r="F33" s="156">
        <f ca="1">IF(Vol_hor!F33&gt;0,Mass_sal_nette!F33/Vol_hor!F33," ")</f>
        <v>8.094549115941069</v>
      </c>
      <c r="G33" s="157">
        <f ca="1">IF(Vol_hor!G33&gt;0,Mass_sal_nette!G33/Vol_hor!G33," ")</f>
        <v>9.3304313179899196</v>
      </c>
      <c r="H33" s="156">
        <f ca="1">IF(Vol_hor!H33&gt;0,Mass_sal_nette!H33/Vol_hor!H33," ")</f>
        <v>8.7076856273030359</v>
      </c>
      <c r="I33" s="156">
        <f ca="1">IF(Vol_hor!I33&gt;0,Mass_sal_nette!I33/Vol_hor!I33," ")</f>
        <v>8.6146670326597121</v>
      </c>
      <c r="J33" s="158">
        <f ca="1">IF(Vol_hor!J33&gt;0,Mass_sal_nette!J33/Vol_hor!J33," ")</f>
        <v>8.4634577065508232</v>
      </c>
      <c r="K33" s="156">
        <f ca="1">IF(Vol_hor!K33&gt;0,Mass_sal_nette!K33/Vol_hor!K33," ")</f>
        <v>8.0941587264217763</v>
      </c>
      <c r="L33" s="156" t="str">
        <f ca="1">IF(Vol_hor!L33&gt;0,Mass_sal_nette!L33/Vol_hor!L33," ")</f>
        <v xml:space="preserve"> </v>
      </c>
      <c r="M33" s="158" t="str">
        <f ca="1">IF(Vol_hor!M33&gt;0,Mass_sal_nette!M33/Vol_hor!M33," ")</f>
        <v xml:space="preserve"> </v>
      </c>
      <c r="N33" s="156">
        <f ca="1">IF(Vol_hor!N33&gt;0,Mass_sal_nette!N33/Vol_hor!N33," ")</f>
        <v>3.0196730984315341</v>
      </c>
      <c r="O33" s="159">
        <f ca="1">IF(Vol_hor!O33&gt;0,Mass_sal_nette!O33/Vol_hor!O33," ")</f>
        <v>3.0265942155000389</v>
      </c>
      <c r="P33" s="160">
        <f ca="1">IF(Vol_hor!P33&gt;0,Mass_sal_nette!P33/Vol_hor!P33," ")</f>
        <v>9.4954780021596914</v>
      </c>
      <c r="Q33" s="161">
        <f ca="1">IF(Vol_hor!Q33&gt;0,Mass_sal_nette!Q33/Vol_hor!Q33," ")</f>
        <v>9.5012133012929816</v>
      </c>
      <c r="R33" s="161">
        <f ca="1">IF(Vol_hor!R33&gt;0,Mass_sal_nette!R33/Vol_hor!R33," ")</f>
        <v>8.2296948564228103</v>
      </c>
      <c r="S33" s="161" t="str">
        <f ca="1">IF(Vol_hor!S33&gt;0,Mass_sal_nette!S33/Vol_hor!S33," ")</f>
        <v xml:space="preserve"> </v>
      </c>
      <c r="T33" s="161" t="str">
        <f ca="1">IF(Vol_hor!T33&gt;0,Mass_sal_nette!T33/Vol_hor!T33," ")</f>
        <v xml:space="preserve"> </v>
      </c>
      <c r="U33" s="161">
        <f ca="1">IF(Vol_hor!U33&gt;0,Mass_sal_nette!U33/Vol_hor!U33," ")</f>
        <v>8.6163846161925459</v>
      </c>
      <c r="V33" s="161" t="str">
        <f ca="1">IF(Vol_hor!V33&gt;0,Mass_sal_nette!V33/Vol_hor!V33," ")</f>
        <v xml:space="preserve"> </v>
      </c>
      <c r="W33" s="161" t="str">
        <f ca="1">IF(Vol_hor!W33&gt;0,Mass_sal_nette!W33/Vol_hor!W33," ")</f>
        <v xml:space="preserve"> </v>
      </c>
      <c r="X33" s="161">
        <f ca="1">IF(Vol_hor!X33&gt;0,Mass_sal_nette!X33/Vol_hor!X33," ")</f>
        <v>8.1049187897850246</v>
      </c>
      <c r="Y33" s="162">
        <f ca="1">IF(Vol_hor!Y33&gt;0,Mass_sal_nette!Y33/Vol_hor!Y33," ")</f>
        <v>7.9300859991761561</v>
      </c>
    </row>
    <row r="34" spans="1:25" x14ac:dyDescent="0.2">
      <c r="A34" s="20">
        <v>40724</v>
      </c>
      <c r="B34" s="138">
        <f ca="1">IF(Vol_hor!B34&gt;0,Mass_sal_nette!B34/Vol_hor!B34," ")</f>
        <v>5.0628347505220948</v>
      </c>
      <c r="C34" s="138">
        <f ca="1">IF(Vol_hor!C34&gt;0,Mass_sal_nette!C34/Vol_hor!C34," ")</f>
        <v>9.1014683073334144</v>
      </c>
      <c r="D34" s="141">
        <f ca="1">IF(Vol_hor!D34&gt;0,Mass_sal_nette!D34/Vol_hor!D34," ")</f>
        <v>9.2337805083330551</v>
      </c>
      <c r="E34" s="141">
        <f ca="1">IF(Vol_hor!E34&gt;0,Mass_sal_nette!E34/Vol_hor!E34," ")</f>
        <v>3.0577095538658328</v>
      </c>
      <c r="F34" s="141">
        <f ca="1">IF(Vol_hor!F34&gt;0,Mass_sal_nette!F34/Vol_hor!F34," ")</f>
        <v>8.1570286737167859</v>
      </c>
      <c r="G34" s="140">
        <f ca="1">IF(Vol_hor!G34&gt;0,Mass_sal_nette!G34/Vol_hor!G34," ")</f>
        <v>9.3778300905773637</v>
      </c>
      <c r="H34" s="141">
        <f ca="1">IF(Vol_hor!H34&gt;0,Mass_sal_nette!H34/Vol_hor!H34," ")</f>
        <v>8.808890366800993</v>
      </c>
      <c r="I34" s="141">
        <f ca="1">IF(Vol_hor!I34&gt;0,Mass_sal_nette!I34/Vol_hor!I34," ")</f>
        <v>8.665751200018061</v>
      </c>
      <c r="J34" s="142">
        <f ca="1">IF(Vol_hor!J34&gt;0,Mass_sal_nette!J34/Vol_hor!J34," ")</f>
        <v>8.5197885409225069</v>
      </c>
      <c r="K34" s="141">
        <f ca="1">IF(Vol_hor!K34&gt;0,Mass_sal_nette!K34/Vol_hor!K34," ")</f>
        <v>8.1625476209729584</v>
      </c>
      <c r="L34" s="141" t="str">
        <f ca="1">IF(Vol_hor!L34&gt;0,Mass_sal_nette!L34/Vol_hor!L34," ")</f>
        <v xml:space="preserve"> </v>
      </c>
      <c r="M34" s="142" t="str">
        <f ca="1">IF(Vol_hor!M34&gt;0,Mass_sal_nette!M34/Vol_hor!M34," ")</f>
        <v xml:space="preserve"> </v>
      </c>
      <c r="N34" s="141">
        <f ca="1">IF(Vol_hor!N34&gt;0,Mass_sal_nette!N34/Vol_hor!N34," ")</f>
        <v>3.0508764216145865</v>
      </c>
      <c r="O34" s="143">
        <f ca="1">IF(Vol_hor!O34&gt;0,Mass_sal_nette!O34/Vol_hor!O34," ")</f>
        <v>3.0443951836487519</v>
      </c>
      <c r="P34" s="144">
        <f ca="1">IF(Vol_hor!P34&gt;0,Mass_sal_nette!P34/Vol_hor!P34," ")</f>
        <v>9.6022615443260566</v>
      </c>
      <c r="Q34" s="145">
        <f ca="1">IF(Vol_hor!Q34&gt;0,Mass_sal_nette!Q34/Vol_hor!Q34," ")</f>
        <v>9.5432743578817991</v>
      </c>
      <c r="R34" s="145">
        <f ca="1">IF(Vol_hor!R34&gt;0,Mass_sal_nette!R34/Vol_hor!R34," ")</f>
        <v>8.2616052416160262</v>
      </c>
      <c r="S34" s="145" t="str">
        <f ca="1">IF(Vol_hor!S34&gt;0,Mass_sal_nette!S34/Vol_hor!S34," ")</f>
        <v xml:space="preserve"> </v>
      </c>
      <c r="T34" s="145" t="str">
        <f ca="1">IF(Vol_hor!T34&gt;0,Mass_sal_nette!T34/Vol_hor!T34," ")</f>
        <v xml:space="preserve"> </v>
      </c>
      <c r="U34" s="145">
        <f ca="1">IF(Vol_hor!U34&gt;0,Mass_sal_nette!U34/Vol_hor!U34," ")</f>
        <v>8.6458934927441415</v>
      </c>
      <c r="V34" s="145" t="str">
        <f ca="1">IF(Vol_hor!V34&gt;0,Mass_sal_nette!V34/Vol_hor!V34," ")</f>
        <v xml:space="preserve"> </v>
      </c>
      <c r="W34" s="145" t="str">
        <f ca="1">IF(Vol_hor!W34&gt;0,Mass_sal_nette!W34/Vol_hor!W34," ")</f>
        <v xml:space="preserve"> </v>
      </c>
      <c r="X34" s="145">
        <f ca="1">IF(Vol_hor!X34&gt;0,Mass_sal_nette!X34/Vol_hor!X34," ")</f>
        <v>8.1501439312736874</v>
      </c>
      <c r="Y34" s="146">
        <f ca="1">IF(Vol_hor!Y34&gt;0,Mass_sal_nette!Y34/Vol_hor!Y34," ")</f>
        <v>7.9773549563239889</v>
      </c>
    </row>
    <row r="35" spans="1:25" x14ac:dyDescent="0.2">
      <c r="A35" s="20">
        <v>40816</v>
      </c>
      <c r="B35" s="138">
        <f ca="1">IF(Vol_hor!B35&gt;0,Mass_sal_nette!B35/Vol_hor!B35," ")</f>
        <v>5.0536413628389711</v>
      </c>
      <c r="C35" s="138">
        <f ca="1">IF(Vol_hor!C35&gt;0,Mass_sal_nette!C35/Vol_hor!C35," ")</f>
        <v>9.1169362919074342</v>
      </c>
      <c r="D35" s="141">
        <f ca="1">IF(Vol_hor!D35&gt;0,Mass_sal_nette!D35/Vol_hor!D35," ")</f>
        <v>9.2456793589831818</v>
      </c>
      <c r="E35" s="141">
        <f ca="1">IF(Vol_hor!E35&gt;0,Mass_sal_nette!E35/Vol_hor!E35," ")</f>
        <v>3.0657716541380675</v>
      </c>
      <c r="F35" s="141">
        <f ca="1">IF(Vol_hor!F35&gt;0,Mass_sal_nette!F35/Vol_hor!F35," ")</f>
        <v>8.1995293112888277</v>
      </c>
      <c r="G35" s="140">
        <f ca="1">IF(Vol_hor!G35&gt;0,Mass_sal_nette!G35/Vol_hor!G35," ")</f>
        <v>9.4300348357062482</v>
      </c>
      <c r="H35" s="141">
        <f ca="1">IF(Vol_hor!H35&gt;0,Mass_sal_nette!H35/Vol_hor!H35," ")</f>
        <v>8.7718146660192993</v>
      </c>
      <c r="I35" s="141">
        <f ca="1">IF(Vol_hor!I35&gt;0,Mass_sal_nette!I35/Vol_hor!I35," ")</f>
        <v>8.6393681024855127</v>
      </c>
      <c r="J35" s="142">
        <f ca="1">IF(Vol_hor!J35&gt;0,Mass_sal_nette!J35/Vol_hor!J35," ")</f>
        <v>8.5443000341574713</v>
      </c>
      <c r="K35" s="141">
        <f ca="1">IF(Vol_hor!K35&gt;0,Mass_sal_nette!K35/Vol_hor!K35," ")</f>
        <v>8.1923498978907858</v>
      </c>
      <c r="L35" s="141" t="str">
        <f ca="1">IF(Vol_hor!L35&gt;0,Mass_sal_nette!L35/Vol_hor!L35," ")</f>
        <v xml:space="preserve"> </v>
      </c>
      <c r="M35" s="142" t="str">
        <f ca="1">IF(Vol_hor!M35&gt;0,Mass_sal_nette!M35/Vol_hor!M35," ")</f>
        <v xml:space="preserve"> </v>
      </c>
      <c r="N35" s="141">
        <f ca="1">IF(Vol_hor!N35&gt;0,Mass_sal_nette!N35/Vol_hor!N35," ")</f>
        <v>3.068678163872784</v>
      </c>
      <c r="O35" s="143">
        <f ca="1">IF(Vol_hor!O35&gt;0,Mass_sal_nette!O35/Vol_hor!O35," ")</f>
        <v>3.0691337736985398</v>
      </c>
      <c r="P35" s="144">
        <f ca="1">IF(Vol_hor!P35&gt;0,Mass_sal_nette!P35/Vol_hor!P35," ")</f>
        <v>9.6774053741166384</v>
      </c>
      <c r="Q35" s="145">
        <f ca="1">IF(Vol_hor!Q35&gt;0,Mass_sal_nette!Q35/Vol_hor!Q35," ")</f>
        <v>9.5290388231998069</v>
      </c>
      <c r="R35" s="145">
        <f ca="1">IF(Vol_hor!R35&gt;0,Mass_sal_nette!R35/Vol_hor!R35," ")</f>
        <v>8.2866497065033862</v>
      </c>
      <c r="S35" s="145" t="str">
        <f ca="1">IF(Vol_hor!S35&gt;0,Mass_sal_nette!S35/Vol_hor!S35," ")</f>
        <v xml:space="preserve"> </v>
      </c>
      <c r="T35" s="145" t="str">
        <f ca="1">IF(Vol_hor!T35&gt;0,Mass_sal_nette!T35/Vol_hor!T35," ")</f>
        <v xml:space="preserve"> </v>
      </c>
      <c r="U35" s="145">
        <f ca="1">IF(Vol_hor!U35&gt;0,Mass_sal_nette!U35/Vol_hor!U35," ")</f>
        <v>8.6465490868337991</v>
      </c>
      <c r="V35" s="145" t="str">
        <f ca="1">IF(Vol_hor!V35&gt;0,Mass_sal_nette!V35/Vol_hor!V35," ")</f>
        <v xml:space="preserve"> </v>
      </c>
      <c r="W35" s="145" t="str">
        <f ca="1">IF(Vol_hor!W35&gt;0,Mass_sal_nette!W35/Vol_hor!W35," ")</f>
        <v xml:space="preserve"> </v>
      </c>
      <c r="X35" s="145">
        <f ca="1">IF(Vol_hor!X35&gt;0,Mass_sal_nette!X35/Vol_hor!X35," ")</f>
        <v>8.20095889093969</v>
      </c>
      <c r="Y35" s="146">
        <f ca="1">IF(Vol_hor!Y35&gt;0,Mass_sal_nette!Y35/Vol_hor!Y35," ")</f>
        <v>7.97981933874531</v>
      </c>
    </row>
    <row r="36" spans="1:25" ht="12" thickBot="1" x14ac:dyDescent="0.25">
      <c r="A36" s="26">
        <v>40908</v>
      </c>
      <c r="B36" s="147">
        <f ca="1">IF(Vol_hor!B36&gt;0,Mass_sal_nette!B36/Vol_hor!B36," ")</f>
        <v>5.086851439917484</v>
      </c>
      <c r="C36" s="147">
        <f ca="1">IF(Vol_hor!C36&gt;0,Mass_sal_nette!C36/Vol_hor!C36," ")</f>
        <v>9.1931345560832263</v>
      </c>
      <c r="D36" s="148">
        <f ca="1">IF(Vol_hor!D36&gt;0,Mass_sal_nette!D36/Vol_hor!D36," ")</f>
        <v>9.3259901909102716</v>
      </c>
      <c r="E36" s="148">
        <f ca="1">IF(Vol_hor!E36&gt;0,Mass_sal_nette!E36/Vol_hor!E36," ")</f>
        <v>3.0919570630180959</v>
      </c>
      <c r="F36" s="148">
        <f ca="1">IF(Vol_hor!F36&gt;0,Mass_sal_nette!F36/Vol_hor!F36," ")</f>
        <v>8.2532732246224558</v>
      </c>
      <c r="G36" s="149">
        <f ca="1">IF(Vol_hor!G36&gt;0,Mass_sal_nette!G36/Vol_hor!G36," ")</f>
        <v>9.5118368693518054</v>
      </c>
      <c r="H36" s="148">
        <f ca="1">IF(Vol_hor!H36&gt;0,Mass_sal_nette!H36/Vol_hor!H36," ")</f>
        <v>8.8188090364821541</v>
      </c>
      <c r="I36" s="148">
        <f ca="1">IF(Vol_hor!I36&gt;0,Mass_sal_nette!I36/Vol_hor!I36," ")</f>
        <v>8.7371015672920223</v>
      </c>
      <c r="J36" s="150">
        <f ca="1">IF(Vol_hor!J36&gt;0,Mass_sal_nette!J36/Vol_hor!J36," ")</f>
        <v>8.6282245353301832</v>
      </c>
      <c r="K36" s="148">
        <f ca="1">IF(Vol_hor!K36&gt;0,Mass_sal_nette!K36/Vol_hor!K36," ")</f>
        <v>8.2480267516884158</v>
      </c>
      <c r="L36" s="148" t="str">
        <f ca="1">IF(Vol_hor!L36&gt;0,Mass_sal_nette!L36/Vol_hor!L36," ")</f>
        <v xml:space="preserve"> </v>
      </c>
      <c r="M36" s="150" t="str">
        <f ca="1">IF(Vol_hor!M36&gt;0,Mass_sal_nette!M36/Vol_hor!M36," ")</f>
        <v xml:space="preserve"> </v>
      </c>
      <c r="N36" s="148">
        <f ca="1">IF(Vol_hor!N36&gt;0,Mass_sal_nette!N36/Vol_hor!N36," ")</f>
        <v>3.1014486162801758</v>
      </c>
      <c r="O36" s="151">
        <f ca="1">IF(Vol_hor!O36&gt;0,Mass_sal_nette!O36/Vol_hor!O36," ")</f>
        <v>3.099688285509389</v>
      </c>
      <c r="P36" s="152">
        <f ca="1">IF(Vol_hor!P36&gt;0,Mass_sal_nette!P36/Vol_hor!P36," ")</f>
        <v>9.7562717075172625</v>
      </c>
      <c r="Q36" s="153">
        <f ca="1">IF(Vol_hor!Q36&gt;0,Mass_sal_nette!Q36/Vol_hor!Q36," ")</f>
        <v>9.6444645899173622</v>
      </c>
      <c r="R36" s="153">
        <f ca="1">IF(Vol_hor!R36&gt;0,Mass_sal_nette!R36/Vol_hor!R36," ")</f>
        <v>8.3418811589649771</v>
      </c>
      <c r="S36" s="153" t="str">
        <f ca="1">IF(Vol_hor!S36&gt;0,Mass_sal_nette!S36/Vol_hor!S36," ")</f>
        <v xml:space="preserve"> </v>
      </c>
      <c r="T36" s="153" t="str">
        <f ca="1">IF(Vol_hor!T36&gt;0,Mass_sal_nette!T36/Vol_hor!T36," ")</f>
        <v xml:space="preserve"> </v>
      </c>
      <c r="U36" s="153">
        <f ca="1">IF(Vol_hor!U36&gt;0,Mass_sal_nette!U36/Vol_hor!U36," ")</f>
        <v>8.7286077643564521</v>
      </c>
      <c r="V36" s="153" t="str">
        <f ca="1">IF(Vol_hor!V36&gt;0,Mass_sal_nette!V36/Vol_hor!V36," ")</f>
        <v xml:space="preserve"> </v>
      </c>
      <c r="W36" s="153" t="str">
        <f ca="1">IF(Vol_hor!W36&gt;0,Mass_sal_nette!W36/Vol_hor!W36," ")</f>
        <v xml:space="preserve"> </v>
      </c>
      <c r="X36" s="153">
        <f ca="1">IF(Vol_hor!X36&gt;0,Mass_sal_nette!X36/Vol_hor!X36," ")</f>
        <v>8.2524037451272019</v>
      </c>
      <c r="Y36" s="154">
        <f ca="1">IF(Vol_hor!Y36&gt;0,Mass_sal_nette!Y36/Vol_hor!Y36," ")</f>
        <v>8.0568288368046677</v>
      </c>
    </row>
    <row r="37" spans="1:25" x14ac:dyDescent="0.2">
      <c r="A37" s="14">
        <v>40999</v>
      </c>
      <c r="B37" s="155">
        <f ca="1">IF(Vol_hor!B37&gt;0,Mass_sal_nette!B37/Vol_hor!B37," ")</f>
        <v>5.124152810699707</v>
      </c>
      <c r="C37" s="155">
        <f ca="1">IF(Vol_hor!C37&gt;0,Mass_sal_nette!C37/Vol_hor!C37," ")</f>
        <v>9.2861304624376722</v>
      </c>
      <c r="D37" s="156">
        <f ca="1">IF(Vol_hor!D37&gt;0,Mass_sal_nette!D37/Vol_hor!D37," ")</f>
        <v>9.4245881657183865</v>
      </c>
      <c r="E37" s="156">
        <f ca="1">IF(Vol_hor!E37&gt;0,Mass_sal_nette!E37/Vol_hor!E37," ")</f>
        <v>3.1357860013538583</v>
      </c>
      <c r="F37" s="156">
        <f ca="1">IF(Vol_hor!F37&gt;0,Mass_sal_nette!F37/Vol_hor!F37," ")</f>
        <v>8.3178244235954555</v>
      </c>
      <c r="G37" s="157">
        <f ca="1">IF(Vol_hor!G37&gt;0,Mass_sal_nette!G37/Vol_hor!G37," ")</f>
        <v>9.5697571812188098</v>
      </c>
      <c r="H37" s="156">
        <f ca="1">IF(Vol_hor!H37&gt;0,Mass_sal_nette!H37/Vol_hor!H37," ")</f>
        <v>8.9032464788874019</v>
      </c>
      <c r="I37" s="156">
        <f ca="1">IF(Vol_hor!I37&gt;0,Mass_sal_nette!I37/Vol_hor!I37," ")</f>
        <v>8.8630575124995854</v>
      </c>
      <c r="J37" s="158">
        <f ca="1">IF(Vol_hor!J37&gt;0,Mass_sal_nette!J37/Vol_hor!J37," ")</f>
        <v>8.6785301714263543</v>
      </c>
      <c r="K37" s="156">
        <f ca="1">IF(Vol_hor!K37&gt;0,Mass_sal_nette!K37/Vol_hor!K37," ")</f>
        <v>8.3159522378765338</v>
      </c>
      <c r="L37" s="156" t="str">
        <f ca="1">IF(Vol_hor!L37&gt;0,Mass_sal_nette!L37/Vol_hor!L37," ")</f>
        <v xml:space="preserve"> </v>
      </c>
      <c r="M37" s="158" t="str">
        <f ca="1">IF(Vol_hor!M37&gt;0,Mass_sal_nette!M37/Vol_hor!M37," ")</f>
        <v xml:space="preserve"> </v>
      </c>
      <c r="N37" s="156">
        <f ca="1">IF(Vol_hor!N37&gt;0,Mass_sal_nette!N37/Vol_hor!N37," ")</f>
        <v>3.1099226999577141</v>
      </c>
      <c r="O37" s="159">
        <f ca="1">IF(Vol_hor!O37&gt;0,Mass_sal_nette!O37/Vol_hor!O37," ")</f>
        <v>3.1159422791306657</v>
      </c>
      <c r="P37" s="160">
        <f ca="1">IF(Vol_hor!P37&gt;0,Mass_sal_nette!P37/Vol_hor!P37," ")</f>
        <v>9.7731851361676423</v>
      </c>
      <c r="Q37" s="161">
        <f ca="1">IF(Vol_hor!Q37&gt;0,Mass_sal_nette!Q37/Vol_hor!Q37," ")</f>
        <v>9.8359659640823871</v>
      </c>
      <c r="R37" s="161">
        <f ca="1">IF(Vol_hor!R37&gt;0,Mass_sal_nette!R37/Vol_hor!R37," ")</f>
        <v>8.4250444051233693</v>
      </c>
      <c r="S37" s="161" t="str">
        <f ca="1">IF(Vol_hor!S37&gt;0,Mass_sal_nette!S37/Vol_hor!S37," ")</f>
        <v xml:space="preserve"> </v>
      </c>
      <c r="T37" s="161" t="str">
        <f ca="1">IF(Vol_hor!T37&gt;0,Mass_sal_nette!T37/Vol_hor!T37," ")</f>
        <v xml:space="preserve"> </v>
      </c>
      <c r="U37" s="161">
        <f ca="1">IF(Vol_hor!U37&gt;0,Mass_sal_nette!U37/Vol_hor!U37," ")</f>
        <v>8.8027628166474816</v>
      </c>
      <c r="V37" s="161" t="str">
        <f ca="1">IF(Vol_hor!V37&gt;0,Mass_sal_nette!V37/Vol_hor!V37," ")</f>
        <v xml:space="preserve"> </v>
      </c>
      <c r="W37" s="161" t="str">
        <f ca="1">IF(Vol_hor!W37&gt;0,Mass_sal_nette!W37/Vol_hor!W37," ")</f>
        <v xml:space="preserve"> </v>
      </c>
      <c r="X37" s="161">
        <f ca="1">IF(Vol_hor!X37&gt;0,Mass_sal_nette!X37/Vol_hor!X37," ")</f>
        <v>8.326147537212119</v>
      </c>
      <c r="Y37" s="162">
        <f ca="1">IF(Vol_hor!Y37&gt;0,Mass_sal_nette!Y37/Vol_hor!Y37," ")</f>
        <v>8.1345455013773087</v>
      </c>
    </row>
    <row r="38" spans="1:25" x14ac:dyDescent="0.2">
      <c r="A38" s="20">
        <v>41090</v>
      </c>
      <c r="B38" s="138">
        <f ca="1">IF(Vol_hor!B38&gt;0,Mass_sal_nette!B38/Vol_hor!B38," ")</f>
        <v>5.1184633950763638</v>
      </c>
      <c r="C38" s="138">
        <f ca="1">IF(Vol_hor!C38&gt;0,Mass_sal_nette!C38/Vol_hor!C38," ")</f>
        <v>9.3138972106562878</v>
      </c>
      <c r="D38" s="141">
        <f ca="1">IF(Vol_hor!D38&gt;0,Mass_sal_nette!D38/Vol_hor!D38," ")</f>
        <v>9.4506715078752581</v>
      </c>
      <c r="E38" s="141">
        <f ca="1">IF(Vol_hor!E38&gt;0,Mass_sal_nette!E38/Vol_hor!E38," ")</f>
        <v>3.1340099544351014</v>
      </c>
      <c r="F38" s="141">
        <f ca="1">IF(Vol_hor!F38&gt;0,Mass_sal_nette!F38/Vol_hor!F38," ")</f>
        <v>8.3559602652880205</v>
      </c>
      <c r="G38" s="140">
        <f ca="1">IF(Vol_hor!G38&gt;0,Mass_sal_nette!G38/Vol_hor!G38," ")</f>
        <v>9.6381736446525696</v>
      </c>
      <c r="H38" s="141">
        <f ca="1">IF(Vol_hor!H38&gt;0,Mass_sal_nette!H38/Vol_hor!H38," ")</f>
        <v>9.0114146547606477</v>
      </c>
      <c r="I38" s="141">
        <f ca="1">IF(Vol_hor!I38&gt;0,Mass_sal_nette!I38/Vol_hor!I38," ")</f>
        <v>8.8883835405443037</v>
      </c>
      <c r="J38" s="142">
        <f ca="1">IF(Vol_hor!J38&gt;0,Mass_sal_nette!J38/Vol_hor!J38," ")</f>
        <v>8.8870473639319574</v>
      </c>
      <c r="K38" s="141">
        <f ca="1">IF(Vol_hor!K38&gt;0,Mass_sal_nette!K38/Vol_hor!K38," ")</f>
        <v>8.3670450602014057</v>
      </c>
      <c r="L38" s="141" t="str">
        <f ca="1">IF(Vol_hor!L38&gt;0,Mass_sal_nette!L38/Vol_hor!L38," ")</f>
        <v xml:space="preserve"> </v>
      </c>
      <c r="M38" s="142" t="str">
        <f ca="1">IF(Vol_hor!M38&gt;0,Mass_sal_nette!M38/Vol_hor!M38," ")</f>
        <v xml:space="preserve"> </v>
      </c>
      <c r="N38" s="141">
        <f ca="1">IF(Vol_hor!N38&gt;0,Mass_sal_nette!N38/Vol_hor!N38," ")</f>
        <v>3.1510850570197269</v>
      </c>
      <c r="O38" s="143">
        <f ca="1">IF(Vol_hor!O38&gt;0,Mass_sal_nette!O38/Vol_hor!O38," ")</f>
        <v>3.1439744991550471</v>
      </c>
      <c r="P38" s="144">
        <f ca="1">IF(Vol_hor!P38&gt;0,Mass_sal_nette!P38/Vol_hor!P38," ")</f>
        <v>9.891185101783968</v>
      </c>
      <c r="Q38" s="145">
        <f ca="1">IF(Vol_hor!Q38&gt;0,Mass_sal_nette!Q38/Vol_hor!Q38," ")</f>
        <v>9.7571545343349566</v>
      </c>
      <c r="R38" s="145">
        <f ca="1">IF(Vol_hor!R38&gt;0,Mass_sal_nette!R38/Vol_hor!R38," ")</f>
        <v>8.4592863400041605</v>
      </c>
      <c r="S38" s="145" t="str">
        <f ca="1">IF(Vol_hor!S38&gt;0,Mass_sal_nette!S38/Vol_hor!S38," ")</f>
        <v xml:space="preserve"> </v>
      </c>
      <c r="T38" s="145" t="str">
        <f ca="1">IF(Vol_hor!T38&gt;0,Mass_sal_nette!T38/Vol_hor!T38," ")</f>
        <v xml:space="preserve"> </v>
      </c>
      <c r="U38" s="145">
        <f ca="1">IF(Vol_hor!U38&gt;0,Mass_sal_nette!U38/Vol_hor!U38," ")</f>
        <v>8.8197855088191286</v>
      </c>
      <c r="V38" s="145" t="str">
        <f ca="1">IF(Vol_hor!V38&gt;0,Mass_sal_nette!V38/Vol_hor!V38," ")</f>
        <v xml:space="preserve"> </v>
      </c>
      <c r="W38" s="145" t="str">
        <f ca="1">IF(Vol_hor!W38&gt;0,Mass_sal_nette!W38/Vol_hor!W38," ")</f>
        <v xml:space="preserve"> </v>
      </c>
      <c r="X38" s="145">
        <f ca="1">IF(Vol_hor!X38&gt;0,Mass_sal_nette!X38/Vol_hor!X38," ")</f>
        <v>8.358107836843109</v>
      </c>
      <c r="Y38" s="146">
        <f ca="1">IF(Vol_hor!Y38&gt;0,Mass_sal_nette!Y38/Vol_hor!Y38," ")</f>
        <v>8.1846591643749438</v>
      </c>
    </row>
    <row r="39" spans="1:25" x14ac:dyDescent="0.2">
      <c r="A39" s="20">
        <v>41182</v>
      </c>
      <c r="B39" s="138">
        <f ca="1">IF(Vol_hor!B39&gt;0,Mass_sal_nette!B39/Vol_hor!B39," ")</f>
        <v>5.1400536650579109</v>
      </c>
      <c r="C39" s="138">
        <f ca="1">IF(Vol_hor!C39&gt;0,Mass_sal_nette!C39/Vol_hor!C39," ")</f>
        <v>9.3840236939082029</v>
      </c>
      <c r="D39" s="141">
        <f ca="1">IF(Vol_hor!D39&gt;0,Mass_sal_nette!D39/Vol_hor!D39," ")</f>
        <v>9.5156607779713553</v>
      </c>
      <c r="E39" s="141">
        <f ca="1">IF(Vol_hor!E39&gt;0,Mass_sal_nette!E39/Vol_hor!E39," ")</f>
        <v>3.1710002989802524</v>
      </c>
      <c r="F39" s="141">
        <f ca="1">IF(Vol_hor!F39&gt;0,Mass_sal_nette!F39/Vol_hor!F39," ")</f>
        <v>8.4615459561978312</v>
      </c>
      <c r="G39" s="140">
        <f ca="1">IF(Vol_hor!G39&gt;0,Mass_sal_nette!G39/Vol_hor!G39," ")</f>
        <v>9.6958265191244859</v>
      </c>
      <c r="H39" s="141">
        <f ca="1">IF(Vol_hor!H39&gt;0,Mass_sal_nette!H39/Vol_hor!H39," ")</f>
        <v>9.1299264669187519</v>
      </c>
      <c r="I39" s="141">
        <f ca="1">IF(Vol_hor!I39&gt;0,Mass_sal_nette!I39/Vol_hor!I39," ")</f>
        <v>8.938138547056484</v>
      </c>
      <c r="J39" s="142">
        <f ca="1">IF(Vol_hor!J39&gt;0,Mass_sal_nette!J39/Vol_hor!J39," ")</f>
        <v>8.8037868158690813</v>
      </c>
      <c r="K39" s="141">
        <f ca="1">IF(Vol_hor!K39&gt;0,Mass_sal_nette!K39/Vol_hor!K39," ")</f>
        <v>8.4531905849143705</v>
      </c>
      <c r="L39" s="141" t="str">
        <f ca="1">IF(Vol_hor!L39&gt;0,Mass_sal_nette!L39/Vol_hor!L39," ")</f>
        <v xml:space="preserve"> </v>
      </c>
      <c r="M39" s="142" t="str">
        <f ca="1">IF(Vol_hor!M39&gt;0,Mass_sal_nette!M39/Vol_hor!M39," ")</f>
        <v xml:space="preserve"> </v>
      </c>
      <c r="N39" s="141">
        <f ca="1">IF(Vol_hor!N39&gt;0,Mass_sal_nette!N39/Vol_hor!N39," ")</f>
        <v>3.1747545469539613</v>
      </c>
      <c r="O39" s="143">
        <f ca="1">IF(Vol_hor!O39&gt;0,Mass_sal_nette!O39/Vol_hor!O39," ")</f>
        <v>3.1750280533175737</v>
      </c>
      <c r="P39" s="144">
        <f ca="1">IF(Vol_hor!P39&gt;0,Mass_sal_nette!P39/Vol_hor!P39," ")</f>
        <v>9.9233635231770378</v>
      </c>
      <c r="Q39" s="145">
        <f ca="1">IF(Vol_hor!Q39&gt;0,Mass_sal_nette!Q39/Vol_hor!Q39," ")</f>
        <v>9.8494161006008483</v>
      </c>
      <c r="R39" s="145">
        <f ca="1">IF(Vol_hor!R39&gt;0,Mass_sal_nette!R39/Vol_hor!R39," ")</f>
        <v>8.5499820395661015</v>
      </c>
      <c r="S39" s="145" t="str">
        <f ca="1">IF(Vol_hor!S39&gt;0,Mass_sal_nette!S39/Vol_hor!S39," ")</f>
        <v xml:space="preserve"> </v>
      </c>
      <c r="T39" s="145" t="str">
        <f ca="1">IF(Vol_hor!T39&gt;0,Mass_sal_nette!T39/Vol_hor!T39," ")</f>
        <v xml:space="preserve"> </v>
      </c>
      <c r="U39" s="145">
        <f ca="1">IF(Vol_hor!U39&gt;0,Mass_sal_nette!U39/Vol_hor!U39," ")</f>
        <v>8.8752457001318241</v>
      </c>
      <c r="V39" s="145" t="str">
        <f ca="1">IF(Vol_hor!V39&gt;0,Mass_sal_nette!V39/Vol_hor!V39," ")</f>
        <v xml:space="preserve"> </v>
      </c>
      <c r="W39" s="145" t="str">
        <f ca="1">IF(Vol_hor!W39&gt;0,Mass_sal_nette!W39/Vol_hor!W39," ")</f>
        <v xml:space="preserve"> </v>
      </c>
      <c r="X39" s="145">
        <f ca="1">IF(Vol_hor!X39&gt;0,Mass_sal_nette!X39/Vol_hor!X39," ")</f>
        <v>8.4553044179250172</v>
      </c>
      <c r="Y39" s="146">
        <f ca="1">IF(Vol_hor!Y39&gt;0,Mass_sal_nette!Y39/Vol_hor!Y39," ")</f>
        <v>8.3535358669201933</v>
      </c>
    </row>
    <row r="40" spans="1:25" ht="12" thickBot="1" x14ac:dyDescent="0.25">
      <c r="A40" s="20">
        <v>41274</v>
      </c>
      <c r="B40" s="138">
        <f ca="1">IF(Vol_hor!B40&gt;0,Mass_sal_nette!B40/Vol_hor!B40," ")</f>
        <v>5.1614417007511832</v>
      </c>
      <c r="C40" s="138">
        <f ca="1">IF(Vol_hor!C40&gt;0,Mass_sal_nette!C40/Vol_hor!C40," ")</f>
        <v>9.4471958811521635</v>
      </c>
      <c r="D40" s="141">
        <f ca="1">IF(Vol_hor!D40&gt;0,Mass_sal_nette!D40/Vol_hor!D40," ")</f>
        <v>9.5934409076692457</v>
      </c>
      <c r="E40" s="141">
        <f ca="1">IF(Vol_hor!E40&gt;0,Mass_sal_nette!E40/Vol_hor!E40," ")</f>
        <v>3.1876045323398223</v>
      </c>
      <c r="F40" s="141">
        <f ca="1">IF(Vol_hor!F40&gt;0,Mass_sal_nette!F40/Vol_hor!F40," ")</f>
        <v>8.4265467884749121</v>
      </c>
      <c r="G40" s="149">
        <f ca="1">IF(Vol_hor!G40&gt;0,Mass_sal_nette!G40/Vol_hor!G40," ")</f>
        <v>9.7580568001171741</v>
      </c>
      <c r="H40" s="148">
        <f ca="1">IF(Vol_hor!H40&gt;0,Mass_sal_nette!H40/Vol_hor!H40," ")</f>
        <v>9.0935461678068741</v>
      </c>
      <c r="I40" s="148">
        <f ca="1">IF(Vol_hor!I40&gt;0,Mass_sal_nette!I40/Vol_hor!I40," ")</f>
        <v>9.0466861407311434</v>
      </c>
      <c r="J40" s="150">
        <f ca="1">IF(Vol_hor!J40&gt;0,Mass_sal_nette!J40/Vol_hor!J40," ")</f>
        <v>8.9105586962071488</v>
      </c>
      <c r="K40" s="148">
        <f ca="1">IF(Vol_hor!K40&gt;0,Mass_sal_nette!K40/Vol_hor!K40," ")</f>
        <v>8.4135088982662971</v>
      </c>
      <c r="L40" s="148" t="str">
        <f ca="1">IF(Vol_hor!L40&gt;0,Mass_sal_nette!L40/Vol_hor!L40," ")</f>
        <v xml:space="preserve"> </v>
      </c>
      <c r="M40" s="150" t="str">
        <f ca="1">IF(Vol_hor!M40&gt;0,Mass_sal_nette!M40/Vol_hor!M40," ")</f>
        <v xml:space="preserve"> </v>
      </c>
      <c r="N40" s="148">
        <f ca="1">IF(Vol_hor!N40&gt;0,Mass_sal_nette!N40/Vol_hor!N40," ")</f>
        <v>3.1843729893434864</v>
      </c>
      <c r="O40" s="151">
        <f ca="1">IF(Vol_hor!O40&gt;0,Mass_sal_nette!O40/Vol_hor!O40," ")</f>
        <v>3.1836134986492164</v>
      </c>
      <c r="P40" s="152">
        <f ca="1">IF(Vol_hor!P40&gt;0,Mass_sal_nette!P40/Vol_hor!P40," ")</f>
        <v>10.015028922159066</v>
      </c>
      <c r="Q40" s="153">
        <f ca="1">IF(Vol_hor!Q40&gt;0,Mass_sal_nette!Q40/Vol_hor!Q40," ")</f>
        <v>9.9216533648481207</v>
      </c>
      <c r="R40" s="153">
        <f ca="1">IF(Vol_hor!R40&gt;0,Mass_sal_nette!R40/Vol_hor!R40," ")</f>
        <v>8.5960370670270727</v>
      </c>
      <c r="S40" s="153" t="str">
        <f ca="1">IF(Vol_hor!S40&gt;0,Mass_sal_nette!S40/Vol_hor!S40," ")</f>
        <v xml:space="preserve"> </v>
      </c>
      <c r="T40" s="153" t="str">
        <f ca="1">IF(Vol_hor!T40&gt;0,Mass_sal_nette!T40/Vol_hor!T40," ")</f>
        <v xml:space="preserve"> </v>
      </c>
      <c r="U40" s="153">
        <f ca="1">IF(Vol_hor!U40&gt;0,Mass_sal_nette!U40/Vol_hor!U40," ")</f>
        <v>8.9189408206494178</v>
      </c>
      <c r="V40" s="153" t="str">
        <f ca="1">IF(Vol_hor!V40&gt;0,Mass_sal_nette!V40/Vol_hor!V40," ")</f>
        <v xml:space="preserve"> </v>
      </c>
      <c r="W40" s="153" t="str">
        <f ca="1">IF(Vol_hor!W40&gt;0,Mass_sal_nette!W40/Vol_hor!W40," ")</f>
        <v xml:space="preserve"> </v>
      </c>
      <c r="X40" s="153">
        <f ca="1">IF(Vol_hor!X40&gt;0,Mass_sal_nette!X40/Vol_hor!X40," ")</f>
        <v>8.4168723221161894</v>
      </c>
      <c r="Y40" s="154">
        <f ca="1">IF(Vol_hor!Y40&gt;0,Mass_sal_nette!Y40/Vol_hor!Y40," ")</f>
        <v>8.4131762691603562</v>
      </c>
    </row>
    <row r="41" spans="1:25" x14ac:dyDescent="0.2">
      <c r="A41" s="14">
        <v>41364</v>
      </c>
      <c r="B41" s="155">
        <f ca="1">IF(Vol_hor!B41&gt;0,Mass_sal_nette!B41/Vol_hor!B41," ")</f>
        <v>5.1244297034921065</v>
      </c>
      <c r="C41" s="155">
        <f ca="1">IF(Vol_hor!C41&gt;0,Mass_sal_nette!C41/Vol_hor!C41," ")</f>
        <v>9.4108616570523171</v>
      </c>
      <c r="D41" s="156">
        <f ca="1">IF(Vol_hor!D41&gt;0,Mass_sal_nette!D41/Vol_hor!D41," ")</f>
        <v>9.5562416090214555</v>
      </c>
      <c r="E41" s="156">
        <f ca="1">IF(Vol_hor!E41&gt;0,Mass_sal_nette!E41/Vol_hor!E41," ")</f>
        <v>3.192697672395882</v>
      </c>
      <c r="F41" s="156">
        <f ca="1">IF(Vol_hor!F41&gt;0,Mass_sal_nette!F41/Vol_hor!F41," ")</f>
        <v>8.407340834971583</v>
      </c>
      <c r="G41" s="157">
        <f ca="1">IF(Vol_hor!G41&gt;0,Mass_sal_nette!G41/Vol_hor!G41," ")</f>
        <v>9.7301626232619292</v>
      </c>
      <c r="H41" s="156">
        <f ca="1">IF(Vol_hor!H41&gt;0,Mass_sal_nette!H41/Vol_hor!H41," ")</f>
        <v>9.1897914272812908</v>
      </c>
      <c r="I41" s="156">
        <f ca="1">IF(Vol_hor!I41&gt;0,Mass_sal_nette!I41/Vol_hor!I41," ")</f>
        <v>8.8656049966446648</v>
      </c>
      <c r="J41" s="158">
        <f ca="1">IF(Vol_hor!J41&gt;0,Mass_sal_nette!J41/Vol_hor!J41," ")</f>
        <v>8.8365182828777105</v>
      </c>
      <c r="K41" s="156">
        <f ca="1">IF(Vol_hor!K41&gt;0,Mass_sal_nette!K41/Vol_hor!K41," ")</f>
        <v>8.3968880705531088</v>
      </c>
      <c r="L41" s="156" t="str">
        <f ca="1">IF(Vol_hor!L41&gt;0,Mass_sal_nette!L41/Vol_hor!L41," ")</f>
        <v xml:space="preserve"> </v>
      </c>
      <c r="M41" s="158" t="str">
        <f ca="1">IF(Vol_hor!M41&gt;0,Mass_sal_nette!M41/Vol_hor!M41," ")</f>
        <v xml:space="preserve"> </v>
      </c>
      <c r="N41" s="156">
        <f ca="1">IF(Vol_hor!N41&gt;0,Mass_sal_nette!N41/Vol_hor!N41," ")</f>
        <v>3.1994620849477595</v>
      </c>
      <c r="O41" s="159">
        <f ca="1">IF(Vol_hor!O41&gt;0,Mass_sal_nette!O41/Vol_hor!O41," ")</f>
        <v>3.1975962456171647</v>
      </c>
      <c r="P41" s="160">
        <f ca="1">IF(Vol_hor!P41&gt;0,Mass_sal_nette!P41/Vol_hor!P41," ")</f>
        <v>11.734591632567774</v>
      </c>
      <c r="Q41" s="161">
        <f ca="1">IF(Vol_hor!Q41&gt;0,Mass_sal_nette!Q41/Vol_hor!Q41," ")</f>
        <v>9.9021610962286033</v>
      </c>
      <c r="R41" s="161">
        <f ca="1">IF(Vol_hor!R41&gt;0,Mass_sal_nette!R41/Vol_hor!R41," ")</f>
        <v>8.6035102294395109</v>
      </c>
      <c r="S41" s="161" t="str">
        <f ca="1">IF(Vol_hor!S41&gt;0,Mass_sal_nette!S41/Vol_hor!S41," ")</f>
        <v xml:space="preserve"> </v>
      </c>
      <c r="T41" s="161">
        <f ca="1">IF(Vol_hor!T41&gt;0,Mass_sal_nette!T41/Vol_hor!T41," ")</f>
        <v>9.7930433550150529</v>
      </c>
      <c r="U41" s="161">
        <f ca="1">IF(Vol_hor!U41&gt;0,Mass_sal_nette!U41/Vol_hor!U41," ")</f>
        <v>8.9426687624939376</v>
      </c>
      <c r="V41" s="161" t="str">
        <f ca="1">IF(Vol_hor!V41&gt;0,Mass_sal_nette!V41/Vol_hor!V41," ")</f>
        <v xml:space="preserve"> </v>
      </c>
      <c r="W41" s="161">
        <f ca="1">IF(Vol_hor!W41&gt;0,Mass_sal_nette!W41/Vol_hor!W41," ")</f>
        <v>8.4074611246796138</v>
      </c>
      <c r="X41" s="161">
        <f ca="1">IF(Vol_hor!X41&gt;0,Mass_sal_nette!X41/Vol_hor!X41," ")</f>
        <v>7.9827856364033112</v>
      </c>
      <c r="Y41" s="162">
        <f ca="1">IF(Vol_hor!Y41&gt;0,Mass_sal_nette!Y41/Vol_hor!Y41," ")</f>
        <v>8.4227387742096145</v>
      </c>
    </row>
    <row r="42" spans="1:25" x14ac:dyDescent="0.2">
      <c r="A42" s="20">
        <v>41455</v>
      </c>
      <c r="B42" s="138">
        <f ca="1">IF(Vol_hor!B42&gt;0,Mass_sal_nette!B42/Vol_hor!B42," ")</f>
        <v>5.1214895798649209</v>
      </c>
      <c r="C42" s="138">
        <f ca="1">IF(Vol_hor!C42&gt;0,Mass_sal_nette!C42/Vol_hor!C42," ")</f>
        <v>9.4181012162133015</v>
      </c>
      <c r="D42" s="141">
        <f ca="1">IF(Vol_hor!D42&gt;0,Mass_sal_nette!D42/Vol_hor!D42," ")</f>
        <v>9.5660517646664367</v>
      </c>
      <c r="E42" s="141">
        <f ca="1">IF(Vol_hor!E42&gt;0,Mass_sal_nette!E42/Vol_hor!E42," ")</f>
        <v>3.1960906954917965</v>
      </c>
      <c r="F42" s="141">
        <f ca="1">IF(Vol_hor!F42&gt;0,Mass_sal_nette!F42/Vol_hor!F42," ")</f>
        <v>8.3953373482449987</v>
      </c>
      <c r="G42" s="140">
        <f ca="1">IF(Vol_hor!G42&gt;0,Mass_sal_nette!G42/Vol_hor!G42," ")</f>
        <v>9.758775772240174</v>
      </c>
      <c r="H42" s="141">
        <f ca="1">IF(Vol_hor!H42&gt;0,Mass_sal_nette!H42/Vol_hor!H42," ")</f>
        <v>9.2344854241955119</v>
      </c>
      <c r="I42" s="141">
        <f ca="1">IF(Vol_hor!I42&gt;0,Mass_sal_nette!I42/Vol_hor!I42," ")</f>
        <v>8.946843428351686</v>
      </c>
      <c r="J42" s="142">
        <f ca="1">IF(Vol_hor!J42&gt;0,Mass_sal_nette!J42/Vol_hor!J42," ")</f>
        <v>8.8490396124005581</v>
      </c>
      <c r="K42" s="141">
        <f ca="1">IF(Vol_hor!K42&gt;0,Mass_sal_nette!K42/Vol_hor!K42," ")</f>
        <v>8.4225875254555156</v>
      </c>
      <c r="L42" s="141" t="str">
        <f ca="1">IF(Vol_hor!L42&gt;0,Mass_sal_nette!L42/Vol_hor!L42," ")</f>
        <v xml:space="preserve"> </v>
      </c>
      <c r="M42" s="142" t="str">
        <f ca="1">IF(Vol_hor!M42&gt;0,Mass_sal_nette!M42/Vol_hor!M42," ")</f>
        <v xml:space="preserve"> </v>
      </c>
      <c r="N42" s="141">
        <f ca="1">IF(Vol_hor!N42&gt;0,Mass_sal_nette!N42/Vol_hor!N42," ")</f>
        <v>3.1998567463895697</v>
      </c>
      <c r="O42" s="143">
        <f ca="1">IF(Vol_hor!O42&gt;0,Mass_sal_nette!O42/Vol_hor!O42," ")</f>
        <v>3.2020382527781877</v>
      </c>
      <c r="P42" s="144">
        <f ca="1">IF(Vol_hor!P42&gt;0,Mass_sal_nette!P42/Vol_hor!P42," ")</f>
        <v>11.460880190884735</v>
      </c>
      <c r="Q42" s="145">
        <f ca="1">IF(Vol_hor!Q42&gt;0,Mass_sal_nette!Q42/Vol_hor!Q42," ")</f>
        <v>9.9549683566724827</v>
      </c>
      <c r="R42" s="145">
        <f ca="1">IF(Vol_hor!R42&gt;0,Mass_sal_nette!R42/Vol_hor!R42," ")</f>
        <v>8.6158484645111049</v>
      </c>
      <c r="S42" s="145" t="str">
        <f ca="1">IF(Vol_hor!S42&gt;0,Mass_sal_nette!S42/Vol_hor!S42," ")</f>
        <v xml:space="preserve"> </v>
      </c>
      <c r="T42" s="145">
        <f ca="1">IF(Vol_hor!T42&gt;0,Mass_sal_nette!T42/Vol_hor!T42," ")</f>
        <v>9.8669727516419279</v>
      </c>
      <c r="U42" s="145">
        <f ca="1">IF(Vol_hor!U42&gt;0,Mass_sal_nette!U42/Vol_hor!U42," ")</f>
        <v>8.9706616487885835</v>
      </c>
      <c r="V42" s="145" t="str">
        <f ca="1">IF(Vol_hor!V42&gt;0,Mass_sal_nette!V42/Vol_hor!V42," ")</f>
        <v xml:space="preserve"> </v>
      </c>
      <c r="W42" s="145">
        <f ca="1">IF(Vol_hor!W42&gt;0,Mass_sal_nette!W42/Vol_hor!W42," ")</f>
        <v>8.409662844214731</v>
      </c>
      <c r="X42" s="145">
        <f ca="1">IF(Vol_hor!X42&gt;0,Mass_sal_nette!X42/Vol_hor!X42," ")</f>
        <v>8.2297924775496281</v>
      </c>
      <c r="Y42" s="146">
        <f ca="1">IF(Vol_hor!Y42&gt;0,Mass_sal_nette!Y42/Vol_hor!Y42," ")</f>
        <v>8.446044749386358</v>
      </c>
    </row>
    <row r="43" spans="1:25" x14ac:dyDescent="0.2">
      <c r="A43" s="20">
        <v>41547</v>
      </c>
      <c r="B43" s="138">
        <f ca="1">IF(Vol_hor!B43&gt;0,Mass_sal_nette!B43/Vol_hor!B43," ")</f>
        <v>5.1346688985695641</v>
      </c>
      <c r="C43" s="138">
        <f ca="1">IF(Vol_hor!C43&gt;0,Mass_sal_nette!C43/Vol_hor!C43," ")</f>
        <v>9.4578738612457478</v>
      </c>
      <c r="D43" s="141">
        <f ca="1">IF(Vol_hor!D43&gt;0,Mass_sal_nette!D43/Vol_hor!D43," ")</f>
        <v>9.6089770036693665</v>
      </c>
      <c r="E43" s="141">
        <f ca="1">IF(Vol_hor!E43&gt;0,Mass_sal_nette!E43/Vol_hor!E43," ")</f>
        <v>3.2144988147428957</v>
      </c>
      <c r="F43" s="141">
        <f ca="1">IF(Vol_hor!F43&gt;0,Mass_sal_nette!F43/Vol_hor!F43," ")</f>
        <v>8.4123496016528474</v>
      </c>
      <c r="G43" s="140">
        <f ca="1">IF(Vol_hor!G43&gt;0,Mass_sal_nette!G43/Vol_hor!G43," ")</f>
        <v>9.7834852708148237</v>
      </c>
      <c r="H43" s="141">
        <f ca="1">IF(Vol_hor!H43&gt;0,Mass_sal_nette!H43/Vol_hor!H43," ")</f>
        <v>9.2831450509122355</v>
      </c>
      <c r="I43" s="141">
        <f ca="1">IF(Vol_hor!I43&gt;0,Mass_sal_nette!I43/Vol_hor!I43," ")</f>
        <v>8.9302243793856828</v>
      </c>
      <c r="J43" s="142">
        <f ca="1">IF(Vol_hor!J43&gt;0,Mass_sal_nette!J43/Vol_hor!J43," ")</f>
        <v>8.6473937508181606</v>
      </c>
      <c r="K43" s="141">
        <f ca="1">IF(Vol_hor!K43&gt;0,Mass_sal_nette!K43/Vol_hor!K43," ")</f>
        <v>8.4091044819449845</v>
      </c>
      <c r="L43" s="141" t="str">
        <f ca="1">IF(Vol_hor!L43&gt;0,Mass_sal_nette!L43/Vol_hor!L43," ")</f>
        <v xml:space="preserve"> </v>
      </c>
      <c r="M43" s="142" t="str">
        <f ca="1">IF(Vol_hor!M43&gt;0,Mass_sal_nette!M43/Vol_hor!M43," ")</f>
        <v xml:space="preserve"> </v>
      </c>
      <c r="N43" s="141">
        <f ca="1">IF(Vol_hor!N43&gt;0,Mass_sal_nette!N43/Vol_hor!N43," ")</f>
        <v>3.2077292092101999</v>
      </c>
      <c r="O43" s="143">
        <f ca="1">IF(Vol_hor!O43&gt;0,Mass_sal_nette!O43/Vol_hor!O43," ")</f>
        <v>3.2062286365907013</v>
      </c>
      <c r="P43" s="144">
        <f ca="1">IF(Vol_hor!P43&gt;0,Mass_sal_nette!P43/Vol_hor!P43," ")</f>
        <v>8.6823302310141344</v>
      </c>
      <c r="Q43" s="145">
        <f ca="1">IF(Vol_hor!Q43&gt;0,Mass_sal_nette!Q43/Vol_hor!Q43," ")</f>
        <v>10.010138127352057</v>
      </c>
      <c r="R43" s="145">
        <f ca="1">IF(Vol_hor!R43&gt;0,Mass_sal_nette!R43/Vol_hor!R43," ")</f>
        <v>8.6482010456315308</v>
      </c>
      <c r="S43" s="145" t="str">
        <f ca="1">IF(Vol_hor!S43&gt;0,Mass_sal_nette!S43/Vol_hor!S43," ")</f>
        <v xml:space="preserve"> </v>
      </c>
      <c r="T43" s="145">
        <f ca="1">IF(Vol_hor!T43&gt;0,Mass_sal_nette!T43/Vol_hor!T43," ")</f>
        <v>9.9251572738256062</v>
      </c>
      <c r="U43" s="145">
        <f ca="1">IF(Vol_hor!U43&gt;0,Mass_sal_nette!U43/Vol_hor!U43," ")</f>
        <v>8.9627729894936241</v>
      </c>
      <c r="V43" s="145" t="str">
        <f ca="1">IF(Vol_hor!V43&gt;0,Mass_sal_nette!V43/Vol_hor!V43," ")</f>
        <v xml:space="preserve"> </v>
      </c>
      <c r="W43" s="145">
        <f ca="1">IF(Vol_hor!W43&gt;0,Mass_sal_nette!W43/Vol_hor!W43," ")</f>
        <v>8.3993812477274066</v>
      </c>
      <c r="X43" s="145">
        <f ca="1">IF(Vol_hor!X43&gt;0,Mass_sal_nette!X43/Vol_hor!X43," ")</f>
        <v>8.2548907035228112</v>
      </c>
      <c r="Y43" s="146">
        <f ca="1">IF(Vol_hor!Y43&gt;0,Mass_sal_nette!Y43/Vol_hor!Y43," ")</f>
        <v>8.4997311949453049</v>
      </c>
    </row>
    <row r="44" spans="1:25" ht="12" thickBot="1" x14ac:dyDescent="0.25">
      <c r="A44" s="26">
        <v>41639</v>
      </c>
      <c r="B44" s="147">
        <f ca="1">IF(Vol_hor!B44&gt;0,Mass_sal_nette!B44/Vol_hor!B44," ")</f>
        <v>5.1418070209594315</v>
      </c>
      <c r="C44" s="147">
        <f ca="1">IF(Vol_hor!C44&gt;0,Mass_sal_nette!C44/Vol_hor!C44," ")</f>
        <v>9.4884315350705606</v>
      </c>
      <c r="D44" s="148">
        <f ca="1">IF(Vol_hor!D44&gt;0,Mass_sal_nette!D44/Vol_hor!D44," ")</f>
        <v>9.6388541315827005</v>
      </c>
      <c r="E44" s="148">
        <f ca="1">IF(Vol_hor!E44&gt;0,Mass_sal_nette!E44/Vol_hor!E44," ")</f>
        <v>3.2321106481578714</v>
      </c>
      <c r="F44" s="148">
        <f ca="1">IF(Vol_hor!F44&gt;0,Mass_sal_nette!F44/Vol_hor!F44," ")</f>
        <v>8.4460779717666874</v>
      </c>
      <c r="G44" s="149">
        <f ca="1">IF(Vol_hor!G44&gt;0,Mass_sal_nette!G44/Vol_hor!G44," ")</f>
        <v>9.8234580926460833</v>
      </c>
      <c r="H44" s="148">
        <f ca="1">IF(Vol_hor!H44&gt;0,Mass_sal_nette!H44/Vol_hor!H44," ")</f>
        <v>9.1832075017290364</v>
      </c>
      <c r="I44" s="148">
        <f ca="1">IF(Vol_hor!I44&gt;0,Mass_sal_nette!I44/Vol_hor!I44," ")</f>
        <v>8.8514660004666972</v>
      </c>
      <c r="J44" s="150">
        <f ca="1">IF(Vol_hor!J44&gt;0,Mass_sal_nette!J44/Vol_hor!J44," ")</f>
        <v>8.6326213635687665</v>
      </c>
      <c r="K44" s="148">
        <f ca="1">IF(Vol_hor!K44&gt;0,Mass_sal_nette!K44/Vol_hor!K44," ")</f>
        <v>8.4445621685434791</v>
      </c>
      <c r="L44" s="148" t="str">
        <f ca="1">IF(Vol_hor!L44&gt;0,Mass_sal_nette!L44/Vol_hor!L44," ")</f>
        <v xml:space="preserve"> </v>
      </c>
      <c r="M44" s="150" t="str">
        <f ca="1">IF(Vol_hor!M44&gt;0,Mass_sal_nette!M44/Vol_hor!M44," ")</f>
        <v xml:space="preserve"> </v>
      </c>
      <c r="N44" s="148">
        <f ca="1">IF(Vol_hor!N44&gt;0,Mass_sal_nette!N44/Vol_hor!N44," ")</f>
        <v>3.2328171749497541</v>
      </c>
      <c r="O44" s="151">
        <f ca="1">IF(Vol_hor!O44&gt;0,Mass_sal_nette!O44/Vol_hor!O44," ")</f>
        <v>3.2326197240009722</v>
      </c>
      <c r="P44" s="149">
        <f ca="1">IF(Vol_hor!P44&gt;0,Mass_sal_nette!P44/Vol_hor!P44," ")</f>
        <v>8.4718370881800311</v>
      </c>
      <c r="Q44" s="148">
        <f ca="1">IF(Vol_hor!Q44&gt;0,Mass_sal_nette!Q44/Vol_hor!Q44," ")</f>
        <v>10.082187447497336</v>
      </c>
      <c r="R44" s="148">
        <f ca="1">IF(Vol_hor!R44&gt;0,Mass_sal_nette!R44/Vol_hor!R44," ")</f>
        <v>8.6687231483433713</v>
      </c>
      <c r="S44" s="148" t="str">
        <f ca="1">IF(Vol_hor!S44&gt;0,Mass_sal_nette!S44/Vol_hor!S44," ")</f>
        <v xml:space="preserve"> </v>
      </c>
      <c r="T44" s="148">
        <f ca="1">IF(Vol_hor!T44&gt;0,Mass_sal_nette!T44/Vol_hor!T44," ")</f>
        <v>9.9513420360661726</v>
      </c>
      <c r="U44" s="148">
        <f ca="1">IF(Vol_hor!U44&gt;0,Mass_sal_nette!U44/Vol_hor!U44," ")</f>
        <v>8.9922657960781756</v>
      </c>
      <c r="V44" s="148" t="str">
        <f ca="1">IF(Vol_hor!V44&gt;0,Mass_sal_nette!V44/Vol_hor!V44," ")</f>
        <v xml:space="preserve"> </v>
      </c>
      <c r="W44" s="148">
        <f ca="1">IF(Vol_hor!W44&gt;0,Mass_sal_nette!W44/Vol_hor!W44," ")</f>
        <v>8.4517889254695096</v>
      </c>
      <c r="X44" s="148">
        <f ca="1">IF(Vol_hor!X44&gt;0,Mass_sal_nette!X44/Vol_hor!X44," ")</f>
        <v>8.2090662528179461</v>
      </c>
      <c r="Y44" s="151">
        <f ca="1">IF(Vol_hor!Y44&gt;0,Mass_sal_nette!Y44/Vol_hor!Y44," ")</f>
        <v>8.5681521212789207</v>
      </c>
    </row>
    <row r="45" spans="1:25" x14ac:dyDescent="0.2">
      <c r="A45" s="14">
        <v>41729</v>
      </c>
      <c r="B45" s="155">
        <f ca="1">IF(Vol_hor!B45&gt;0,Mass_sal_nette!B45/Vol_hor!B45," ")</f>
        <v>5.1529908081944704</v>
      </c>
      <c r="C45" s="155">
        <f ca="1">IF(Vol_hor!C45&gt;0,Mass_sal_nette!C45/Vol_hor!C45," ")</f>
        <v>9.4958507422152056</v>
      </c>
      <c r="D45" s="156">
        <f ca="1">IF(Vol_hor!D45&gt;0,Mass_sal_nette!D45/Vol_hor!D45," ")</f>
        <v>9.6403417170998722</v>
      </c>
      <c r="E45" s="156">
        <f ca="1">IF(Vol_hor!E45&gt;0,Mass_sal_nette!E45/Vol_hor!E45," ")</f>
        <v>3.2462325060081101</v>
      </c>
      <c r="F45" s="156">
        <f ca="1">IF(Vol_hor!F45&gt;0,Mass_sal_nette!F45/Vol_hor!F45," ")</f>
        <v>8.4859085606499516</v>
      </c>
      <c r="G45" s="157">
        <f ca="1">IF(Vol_hor!G45&gt;0,Mass_sal_nette!G45/Vol_hor!G45," ")</f>
        <v>9.8664927277249266</v>
      </c>
      <c r="H45" s="156">
        <f ca="1">IF(Vol_hor!H45&gt;0,Mass_sal_nette!H45/Vol_hor!H45," ")</f>
        <v>8.471889070493944</v>
      </c>
      <c r="I45" s="156">
        <f ca="1">IF(Vol_hor!I45&gt;0,Mass_sal_nette!I45/Vol_hor!I45," ")</f>
        <v>8.8654742529750639</v>
      </c>
      <c r="J45" s="158">
        <f ca="1">IF(Vol_hor!J45&gt;0,Mass_sal_nette!J45/Vol_hor!J45," ")</f>
        <v>8.6940945909856904</v>
      </c>
      <c r="K45" s="156">
        <f ca="1">IF(Vol_hor!K45&gt;0,Mass_sal_nette!K45/Vol_hor!K45," ")</f>
        <v>8.4887120125696409</v>
      </c>
      <c r="L45" s="156" t="str">
        <f ca="1">IF(Vol_hor!L45&gt;0,Mass_sal_nette!L45/Vol_hor!L45," ")</f>
        <v xml:space="preserve"> </v>
      </c>
      <c r="M45" s="158" t="str">
        <f ca="1">IF(Vol_hor!M45&gt;0,Mass_sal_nette!M45/Vol_hor!M45," ")</f>
        <v xml:space="preserve"> </v>
      </c>
      <c r="N45" s="156">
        <f ca="1">IF(Vol_hor!N45&gt;0,Mass_sal_nette!N45/Vol_hor!N45," ")</f>
        <v>3.248722091174236</v>
      </c>
      <c r="O45" s="159">
        <f ca="1">IF(Vol_hor!O45&gt;0,Mass_sal_nette!O45/Vol_hor!O45," ")</f>
        <v>3.2570800213328064</v>
      </c>
      <c r="P45" s="160">
        <f ca="1">IF(Vol_hor!P45&gt;0,Mass_sal_nette!P45/Vol_hor!P45," ")</f>
        <v>8.8811363206711817</v>
      </c>
      <c r="Q45" s="161">
        <f ca="1">IF(Vol_hor!Q45&gt;0,Mass_sal_nette!Q45/Vol_hor!Q45," ")</f>
        <v>10.0688899378058</v>
      </c>
      <c r="R45" s="161">
        <f ca="1">IF(Vol_hor!R45&gt;0,Mass_sal_nette!R45/Vol_hor!R45," ")</f>
        <v>8.7038700890172063</v>
      </c>
      <c r="S45" s="161" t="str">
        <f ca="1">IF(Vol_hor!S45&gt;0,Mass_sal_nette!S45/Vol_hor!S45," ")</f>
        <v xml:space="preserve"> </v>
      </c>
      <c r="T45" s="161">
        <f ca="1">IF(Vol_hor!T45&gt;0,Mass_sal_nette!T45/Vol_hor!T45," ")</f>
        <v>9.8723746723206727</v>
      </c>
      <c r="U45" s="161">
        <f ca="1">IF(Vol_hor!U45&gt;0,Mass_sal_nette!U45/Vol_hor!U45," ")</f>
        <v>8.9977233797720348</v>
      </c>
      <c r="V45" s="161" t="str">
        <f ca="1">IF(Vol_hor!V45&gt;0,Mass_sal_nette!V45/Vol_hor!V45," ")</f>
        <v xml:space="preserve"> </v>
      </c>
      <c r="W45" s="161">
        <f ca="1">IF(Vol_hor!W45&gt;0,Mass_sal_nette!W45/Vol_hor!W45," ")</f>
        <v>8.5016469752395167</v>
      </c>
      <c r="X45" s="161">
        <f ca="1">IF(Vol_hor!X45&gt;0,Mass_sal_nette!X45/Vol_hor!X45," ")</f>
        <v>8.3377914786783389</v>
      </c>
      <c r="Y45" s="162">
        <f ca="1">IF(Vol_hor!Y45&gt;0,Mass_sal_nette!Y45/Vol_hor!Y45," ")</f>
        <v>8.6025465436203667</v>
      </c>
    </row>
    <row r="46" spans="1:25" x14ac:dyDescent="0.2">
      <c r="A46" s="20">
        <v>41820</v>
      </c>
      <c r="B46" s="138">
        <f ca="1">IF(Vol_hor!B46&gt;0,Mass_sal_nette!B46/Vol_hor!B46," ")</f>
        <v>5.1664505525561166</v>
      </c>
      <c r="C46" s="138">
        <f ca="1">IF(Vol_hor!C46&gt;0,Mass_sal_nette!C46/Vol_hor!C46," ")</f>
        <v>9.5448528948654712</v>
      </c>
      <c r="D46" s="141">
        <f ca="1">IF(Vol_hor!D46&gt;0,Mass_sal_nette!D46/Vol_hor!D46," ")</f>
        <v>9.6933244563479164</v>
      </c>
      <c r="E46" s="141">
        <f ca="1">IF(Vol_hor!E46&gt;0,Mass_sal_nette!E46/Vol_hor!E46," ")</f>
        <v>3.2647928238216037</v>
      </c>
      <c r="F46" s="141">
        <f ca="1">IF(Vol_hor!F46&gt;0,Mass_sal_nette!F46/Vol_hor!F46," ")</f>
        <v>8.5151119082460127</v>
      </c>
      <c r="G46" s="140">
        <f ca="1">IF(Vol_hor!G46&gt;0,Mass_sal_nette!G46/Vol_hor!G46," ")</f>
        <v>9.8933501640857529</v>
      </c>
      <c r="H46" s="141">
        <f ca="1">IF(Vol_hor!H46&gt;0,Mass_sal_nette!H46/Vol_hor!H46," ")</f>
        <v>8.448675171684398</v>
      </c>
      <c r="I46" s="141">
        <f ca="1">IF(Vol_hor!I46&gt;0,Mass_sal_nette!I46/Vol_hor!I46," ")</f>
        <v>8.9230445446542159</v>
      </c>
      <c r="J46" s="142">
        <f ca="1">IF(Vol_hor!J46&gt;0,Mass_sal_nette!J46/Vol_hor!J46," ")</f>
        <v>8.6221994885535889</v>
      </c>
      <c r="K46" s="141">
        <f ca="1">IF(Vol_hor!K46&gt;0,Mass_sal_nette!K46/Vol_hor!K46," ")</f>
        <v>8.5317146163195616</v>
      </c>
      <c r="L46" s="141" t="str">
        <f ca="1">IF(Vol_hor!L46&gt;0,Mass_sal_nette!L46/Vol_hor!L46," ")</f>
        <v xml:space="preserve"> </v>
      </c>
      <c r="M46" s="142" t="str">
        <f ca="1">IF(Vol_hor!M46&gt;0,Mass_sal_nette!M46/Vol_hor!M46," ")</f>
        <v xml:space="preserve"> </v>
      </c>
      <c r="N46" s="141">
        <f ca="1">IF(Vol_hor!N46&gt;0,Mass_sal_nette!N46/Vol_hor!N46," ")</f>
        <v>3.2686529925096157</v>
      </c>
      <c r="O46" s="143">
        <f ca="1">IF(Vol_hor!O46&gt;0,Mass_sal_nette!O46/Vol_hor!O46," ")</f>
        <v>3.2627874964135191</v>
      </c>
      <c r="P46" s="144">
        <f ca="1">IF(Vol_hor!P46&gt;0,Mass_sal_nette!P46/Vol_hor!P46," ")</f>
        <v>9.2631924912129833</v>
      </c>
      <c r="Q46" s="145">
        <f ca="1">IF(Vol_hor!Q46&gt;0,Mass_sal_nette!Q46/Vol_hor!Q46," ")</f>
        <v>10.141883373069438</v>
      </c>
      <c r="R46" s="145">
        <f ca="1">IF(Vol_hor!R46&gt;0,Mass_sal_nette!R46/Vol_hor!R46," ")</f>
        <v>8.7225753884166277</v>
      </c>
      <c r="S46" s="145" t="str">
        <f ca="1">IF(Vol_hor!S46&gt;0,Mass_sal_nette!S46/Vol_hor!S46," ")</f>
        <v xml:space="preserve"> </v>
      </c>
      <c r="T46" s="145">
        <f ca="1">IF(Vol_hor!T46&gt;0,Mass_sal_nette!T46/Vol_hor!T46," ")</f>
        <v>9.9391867390945503</v>
      </c>
      <c r="U46" s="145">
        <f ca="1">IF(Vol_hor!U46&gt;0,Mass_sal_nette!U46/Vol_hor!U46," ")</f>
        <v>8.9920512084913558</v>
      </c>
      <c r="V46" s="145" t="str">
        <f ca="1">IF(Vol_hor!V46&gt;0,Mass_sal_nette!V46/Vol_hor!V46," ")</f>
        <v xml:space="preserve"> </v>
      </c>
      <c r="W46" s="145">
        <f ca="1">IF(Vol_hor!W46&gt;0,Mass_sal_nette!W46/Vol_hor!W46," ")</f>
        <v>8.5125250103891066</v>
      </c>
      <c r="X46" s="145">
        <f ca="1">IF(Vol_hor!X46&gt;0,Mass_sal_nette!X46/Vol_hor!X46," ")</f>
        <v>7.9226669780284462</v>
      </c>
      <c r="Y46" s="146">
        <f ca="1">IF(Vol_hor!Y46&gt;0,Mass_sal_nette!Y46/Vol_hor!Y46," ")</f>
        <v>8.6497973128774994</v>
      </c>
    </row>
    <row r="47" spans="1:25" x14ac:dyDescent="0.2">
      <c r="A47" s="20">
        <v>41912</v>
      </c>
      <c r="B47" s="138">
        <f ca="1">IF(Vol_hor!B47&gt;0,Mass_sal_nette!B47/Vol_hor!B47," ")</f>
        <v>5.1732059673179824</v>
      </c>
      <c r="C47" s="138">
        <f ca="1">IF(Vol_hor!C47&gt;0,Mass_sal_nette!C47/Vol_hor!C47," ")</f>
        <v>9.5952590552278227</v>
      </c>
      <c r="D47" s="141">
        <f ca="1">IF(Vol_hor!D47&gt;0,Mass_sal_nette!D47/Vol_hor!D47," ")</f>
        <v>9.7523794984533474</v>
      </c>
      <c r="E47" s="141">
        <f ca="1">IF(Vol_hor!E47&gt;0,Mass_sal_nette!E47/Vol_hor!E47," ")</f>
        <v>3.2658118467967463</v>
      </c>
      <c r="F47" s="141">
        <f ca="1">IF(Vol_hor!F47&gt;0,Mass_sal_nette!F47/Vol_hor!F47," ")</f>
        <v>8.514997775526</v>
      </c>
      <c r="G47" s="140">
        <f ca="1">IF(Vol_hor!G47&gt;0,Mass_sal_nette!G47/Vol_hor!G47," ")</f>
        <v>9.9373376403335527</v>
      </c>
      <c r="H47" s="141">
        <f ca="1">IF(Vol_hor!H47&gt;0,Mass_sal_nette!H47/Vol_hor!H47," ")</f>
        <v>8.4644689414243022</v>
      </c>
      <c r="I47" s="141">
        <f ca="1">IF(Vol_hor!I47&gt;0,Mass_sal_nette!I47/Vol_hor!I47," ")</f>
        <v>8.942785547110919</v>
      </c>
      <c r="J47" s="142">
        <f ca="1">IF(Vol_hor!J47&gt;0,Mass_sal_nette!J47/Vol_hor!J47," ")</f>
        <v>8.6531198513278369</v>
      </c>
      <c r="K47" s="141">
        <f ca="1">IF(Vol_hor!K47&gt;0,Mass_sal_nette!K47/Vol_hor!K47," ")</f>
        <v>8.5304597489296174</v>
      </c>
      <c r="L47" s="141" t="str">
        <f ca="1">IF(Vol_hor!L47&gt;0,Mass_sal_nette!L47/Vol_hor!L47," ")</f>
        <v xml:space="preserve"> </v>
      </c>
      <c r="M47" s="142" t="str">
        <f ca="1">IF(Vol_hor!M47&gt;0,Mass_sal_nette!M47/Vol_hor!M47," ")</f>
        <v xml:space="preserve"> </v>
      </c>
      <c r="N47" s="141">
        <f ca="1">IF(Vol_hor!N47&gt;0,Mass_sal_nette!N47/Vol_hor!N47," ")</f>
        <v>3.2691370704090112</v>
      </c>
      <c r="O47" s="143">
        <f ca="1">IF(Vol_hor!O47&gt;0,Mass_sal_nette!O47/Vol_hor!O47," ")</f>
        <v>3.2656424001541562</v>
      </c>
      <c r="P47" s="144">
        <f ca="1">IF(Vol_hor!P47&gt;0,Mass_sal_nette!P47/Vol_hor!P47," ")</f>
        <v>8.9115406596413589</v>
      </c>
      <c r="Q47" s="145">
        <f ca="1">IF(Vol_hor!Q47&gt;0,Mass_sal_nette!Q47/Vol_hor!Q47," ")</f>
        <v>10.215245023075349</v>
      </c>
      <c r="R47" s="145">
        <f ca="1">IF(Vol_hor!R47&gt;0,Mass_sal_nette!R47/Vol_hor!R47," ")</f>
        <v>8.7520860219135734</v>
      </c>
      <c r="S47" s="145" t="str">
        <f ca="1">IF(Vol_hor!S47&gt;0,Mass_sal_nette!S47/Vol_hor!S47," ")</f>
        <v xml:space="preserve"> </v>
      </c>
      <c r="T47" s="145">
        <f ca="1">IF(Vol_hor!T47&gt;0,Mass_sal_nette!T47/Vol_hor!T47," ")</f>
        <v>9.9816369908812792</v>
      </c>
      <c r="U47" s="145">
        <f ca="1">IF(Vol_hor!U47&gt;0,Mass_sal_nette!U47/Vol_hor!U47," ")</f>
        <v>8.995757719426976</v>
      </c>
      <c r="V47" s="145" t="str">
        <f ca="1">IF(Vol_hor!V47&gt;0,Mass_sal_nette!V47/Vol_hor!V47," ")</f>
        <v xml:space="preserve"> </v>
      </c>
      <c r="W47" s="145">
        <f ca="1">IF(Vol_hor!W47&gt;0,Mass_sal_nette!W47/Vol_hor!W47," ")</f>
        <v>8.5156650450639031</v>
      </c>
      <c r="X47" s="145">
        <f ca="1">IF(Vol_hor!X47&gt;0,Mass_sal_nette!X47/Vol_hor!X47," ")</f>
        <v>8.6671634242886615</v>
      </c>
      <c r="Y47" s="146">
        <f ca="1">IF(Vol_hor!Y47&gt;0,Mass_sal_nette!Y47/Vol_hor!Y47," ")</f>
        <v>8.6820565171208361</v>
      </c>
    </row>
    <row r="48" spans="1:25" ht="12" thickBot="1" x14ac:dyDescent="0.25">
      <c r="A48" s="20">
        <v>42004</v>
      </c>
      <c r="B48" s="138">
        <f ca="1">IF(Vol_hor!B48&gt;0,Mass_sal_nette!B48/Vol_hor!B48," ")</f>
        <v>5.1968551022343421</v>
      </c>
      <c r="C48" s="138">
        <f ca="1">IF(Vol_hor!C48&gt;0,Mass_sal_nette!C48/Vol_hor!C48," ")</f>
        <v>9.6211572817666386</v>
      </c>
      <c r="D48" s="141">
        <f ca="1">IF(Vol_hor!D48&gt;0,Mass_sal_nette!D48/Vol_hor!D48," ")</f>
        <v>9.7738641550049952</v>
      </c>
      <c r="E48" s="141">
        <f ca="1">IF(Vol_hor!E48&gt;0,Mass_sal_nette!E48/Vol_hor!E48," ")</f>
        <v>3.2890575928247583</v>
      </c>
      <c r="F48" s="141">
        <f ca="1">IF(Vol_hor!F48&gt;0,Mass_sal_nette!F48/Vol_hor!F48," ")</f>
        <v>8.5716536863446571</v>
      </c>
      <c r="G48" s="140">
        <f ca="1">IF(Vol_hor!G48&gt;0,Mass_sal_nette!G48/Vol_hor!G48," ")</f>
        <v>9.9732856717393794</v>
      </c>
      <c r="H48" s="141">
        <f ca="1">IF(Vol_hor!H48&gt;0,Mass_sal_nette!H48/Vol_hor!H48," ")</f>
        <v>8.4392501124721893</v>
      </c>
      <c r="I48" s="141">
        <f ca="1">IF(Vol_hor!I48&gt;0,Mass_sal_nette!I48/Vol_hor!I48," ")</f>
        <v>8.9872776214039884</v>
      </c>
      <c r="J48" s="142">
        <f ca="1">IF(Vol_hor!J48&gt;0,Mass_sal_nette!J48/Vol_hor!J48," ")</f>
        <v>8.6624183392067131</v>
      </c>
      <c r="K48" s="141">
        <f ca="1">IF(Vol_hor!K48&gt;0,Mass_sal_nette!K48/Vol_hor!K48," ")</f>
        <v>8.5536974375484771</v>
      </c>
      <c r="L48" s="141" t="str">
        <f ca="1">IF(Vol_hor!L48&gt;0,Mass_sal_nette!L48/Vol_hor!L48," ")</f>
        <v xml:space="preserve"> </v>
      </c>
      <c r="M48" s="142" t="str">
        <f ca="1">IF(Vol_hor!M48&gt;0,Mass_sal_nette!M48/Vol_hor!M48," ")</f>
        <v xml:space="preserve"> </v>
      </c>
      <c r="N48" s="141">
        <f ca="1">IF(Vol_hor!N48&gt;0,Mass_sal_nette!N48/Vol_hor!N48," ")</f>
        <v>3.2906752559962746</v>
      </c>
      <c r="O48" s="143">
        <f ca="1">IF(Vol_hor!O48&gt;0,Mass_sal_nette!O48/Vol_hor!O48," ")</f>
        <v>3.2914874805571626</v>
      </c>
      <c r="P48" s="144">
        <f ca="1">IF(Vol_hor!P48&gt;0,Mass_sal_nette!P48/Vol_hor!P48," ")</f>
        <v>9.1714881957291645</v>
      </c>
      <c r="Q48" s="145">
        <f ca="1">IF(Vol_hor!Q48&gt;0,Mass_sal_nette!Q48/Vol_hor!Q48," ")</f>
        <v>10.274588470749766</v>
      </c>
      <c r="R48" s="145">
        <f ca="1">IF(Vol_hor!R48&gt;0,Mass_sal_nette!R48/Vol_hor!R48," ")</f>
        <v>8.7992662274306337</v>
      </c>
      <c r="S48" s="145" t="str">
        <f ca="1">IF(Vol_hor!S48&gt;0,Mass_sal_nette!S48/Vol_hor!S48," ")</f>
        <v xml:space="preserve"> </v>
      </c>
      <c r="T48" s="145">
        <f ca="1">IF(Vol_hor!T48&gt;0,Mass_sal_nette!T48/Vol_hor!T48," ")</f>
        <v>10.022041760599707</v>
      </c>
      <c r="U48" s="145">
        <f ca="1">IF(Vol_hor!U48&gt;0,Mass_sal_nette!U48/Vol_hor!U48," ")</f>
        <v>9.0229918871436148</v>
      </c>
      <c r="V48" s="145" t="str">
        <f ca="1">IF(Vol_hor!V48&gt;0,Mass_sal_nette!V48/Vol_hor!V48," ")</f>
        <v xml:space="preserve"> </v>
      </c>
      <c r="W48" s="145">
        <f ca="1">IF(Vol_hor!W48&gt;0,Mass_sal_nette!W48/Vol_hor!W48," ")</f>
        <v>8.5678819245240376</v>
      </c>
      <c r="X48" s="145">
        <f ca="1">IF(Vol_hor!X48&gt;0,Mass_sal_nette!X48/Vol_hor!X48," ")</f>
        <v>8.5833629067405877</v>
      </c>
      <c r="Y48" s="146">
        <f ca="1">IF(Vol_hor!Y48&gt;0,Mass_sal_nette!Y48/Vol_hor!Y48," ")</f>
        <v>8.7307105054707232</v>
      </c>
    </row>
    <row r="49" spans="1:25" x14ac:dyDescent="0.2">
      <c r="A49" s="14">
        <v>42094</v>
      </c>
      <c r="B49" s="155">
        <f ca="1">IF(Vol_hor!B49&gt;0,Mass_sal_nette!B49/Vol_hor!B49," ")</f>
        <v>5.2062561834155252</v>
      </c>
      <c r="C49" s="155">
        <f ca="1">IF(Vol_hor!C49&gt;0,Mass_sal_nette!C49/Vol_hor!C49," ")</f>
        <v>9.640614484158526</v>
      </c>
      <c r="D49" s="156">
        <f ca="1">IF(Vol_hor!D49&gt;0,Mass_sal_nette!D49/Vol_hor!D49," ")</f>
        <v>9.7933896078216467</v>
      </c>
      <c r="E49" s="156">
        <f ca="1">IF(Vol_hor!E49&gt;0,Mass_sal_nette!E49/Vol_hor!E49," ")</f>
        <v>3.3023678735113604</v>
      </c>
      <c r="F49" s="156">
        <f ca="1">IF(Vol_hor!F49&gt;0,Mass_sal_nette!F49/Vol_hor!F49," ")</f>
        <v>8.5952382192350587</v>
      </c>
      <c r="G49" s="157">
        <f ca="1">IF(Vol_hor!G49&gt;0,Mass_sal_nette!G49/Vol_hor!G49," ")</f>
        <v>10.004300294003521</v>
      </c>
      <c r="H49" s="156">
        <f ca="1">IF(Vol_hor!H49&gt;0,Mass_sal_nette!H49/Vol_hor!H49," ")</f>
        <v>8.4467645343489259</v>
      </c>
      <c r="I49" s="156">
        <f ca="1">IF(Vol_hor!I49&gt;0,Mass_sal_nette!I49/Vol_hor!I49," ")</f>
        <v>8.9368489985775685</v>
      </c>
      <c r="J49" s="158">
        <f ca="1">IF(Vol_hor!J49&gt;0,Mass_sal_nette!J49/Vol_hor!J49," ")</f>
        <v>8.7123744848703861</v>
      </c>
      <c r="K49" s="156">
        <f ca="1">IF(Vol_hor!K49&gt;0,Mass_sal_nette!K49/Vol_hor!K49," ")</f>
        <v>8.5944346903646487</v>
      </c>
      <c r="L49" s="156" t="str">
        <f ca="1">IF(Vol_hor!L49&gt;0,Mass_sal_nette!L49/Vol_hor!L49," ")</f>
        <v xml:space="preserve"> </v>
      </c>
      <c r="M49" s="158" t="str">
        <f ca="1">IF(Vol_hor!M49&gt;0,Mass_sal_nette!M49/Vol_hor!M49," ")</f>
        <v xml:space="preserve"> </v>
      </c>
      <c r="N49" s="156">
        <f ca="1">IF(Vol_hor!N49&gt;0,Mass_sal_nette!N49/Vol_hor!N49," ")</f>
        <v>3.3048041638981531</v>
      </c>
      <c r="O49" s="159">
        <f ca="1">IF(Vol_hor!O49&gt;0,Mass_sal_nette!O49/Vol_hor!O49," ")</f>
        <v>3.3091499450302879</v>
      </c>
      <c r="P49" s="160">
        <f ca="1">IF(Vol_hor!P49&gt;0,Mass_sal_nette!P49/Vol_hor!P49," ")</f>
        <v>8.0921084964357757</v>
      </c>
      <c r="Q49" s="161">
        <f ca="1">IF(Vol_hor!Q49&gt;0,Mass_sal_nette!Q49/Vol_hor!Q49," ")</f>
        <v>10.237908459209958</v>
      </c>
      <c r="R49" s="161">
        <f ca="1">IF(Vol_hor!R49&gt;0,Mass_sal_nette!R49/Vol_hor!R49," ")</f>
        <v>8.803336002197371</v>
      </c>
      <c r="S49" s="161" t="str">
        <f ca="1">IF(Vol_hor!S49&gt;0,Mass_sal_nette!S49/Vol_hor!S49," ")</f>
        <v xml:space="preserve"> </v>
      </c>
      <c r="T49" s="161">
        <f ca="1">IF(Vol_hor!T49&gt;0,Mass_sal_nette!T49/Vol_hor!T49," ")</f>
        <v>10.034474250088422</v>
      </c>
      <c r="U49" s="161">
        <f ca="1">IF(Vol_hor!U49&gt;0,Mass_sal_nette!U49/Vol_hor!U49," ")</f>
        <v>9.0545828916879074</v>
      </c>
      <c r="V49" s="161" t="str">
        <f ca="1">IF(Vol_hor!V49&gt;0,Mass_sal_nette!V49/Vol_hor!V49," ")</f>
        <v xml:space="preserve"> </v>
      </c>
      <c r="W49" s="161">
        <f ca="1">IF(Vol_hor!W49&gt;0,Mass_sal_nette!W49/Vol_hor!W49," ")</f>
        <v>8.6017712514931368</v>
      </c>
      <c r="X49" s="161">
        <f ca="1">IF(Vol_hor!X49&gt;0,Mass_sal_nette!X49/Vol_hor!X49," ")</f>
        <v>8.6290580768182341</v>
      </c>
      <c r="Y49" s="162">
        <f ca="1">IF(Vol_hor!Y49&gt;0,Mass_sal_nette!Y49/Vol_hor!Y49," ")</f>
        <v>8.7396545838781083</v>
      </c>
    </row>
    <row r="50" spans="1:25" x14ac:dyDescent="0.2">
      <c r="A50" s="20">
        <v>42185</v>
      </c>
      <c r="B50" s="138">
        <f ca="1">IF(Vol_hor!B50&gt;0,Mass_sal_nette!B50/Vol_hor!B50," ")</f>
        <v>5.2176102478781452</v>
      </c>
      <c r="C50" s="138">
        <f ca="1">IF(Vol_hor!C50&gt;0,Mass_sal_nette!C50/Vol_hor!C50," ")</f>
        <v>9.6837694141777</v>
      </c>
      <c r="D50" s="141">
        <f ca="1">IF(Vol_hor!D50&gt;0,Mass_sal_nette!D50/Vol_hor!D50," ")</f>
        <v>9.8416531946231132</v>
      </c>
      <c r="E50" s="141">
        <f ca="1">IF(Vol_hor!E50&gt;0,Mass_sal_nette!E50/Vol_hor!E50," ")</f>
        <v>3.3145575219777559</v>
      </c>
      <c r="F50" s="141">
        <f ca="1">IF(Vol_hor!F50&gt;0,Mass_sal_nette!F50/Vol_hor!F50," ")</f>
        <v>8.6131767212218744</v>
      </c>
      <c r="G50" s="140">
        <f ca="1">IF(Vol_hor!G50&gt;0,Mass_sal_nette!G50/Vol_hor!G50," ")</f>
        <v>10.046606589859996</v>
      </c>
      <c r="H50" s="141">
        <f ca="1">IF(Vol_hor!H50&gt;0,Mass_sal_nette!H50/Vol_hor!H50," ")</f>
        <v>8.4807999627291597</v>
      </c>
      <c r="I50" s="141">
        <f ca="1">IF(Vol_hor!I50&gt;0,Mass_sal_nette!I50/Vol_hor!I50," ")</f>
        <v>9.0064470259367226</v>
      </c>
      <c r="J50" s="142">
        <f ca="1">IF(Vol_hor!J50&gt;0,Mass_sal_nette!J50/Vol_hor!J50," ")</f>
        <v>8.6458181171353807</v>
      </c>
      <c r="K50" s="141">
        <f ca="1">IF(Vol_hor!K50&gt;0,Mass_sal_nette!K50/Vol_hor!K50," ")</f>
        <v>8.6368592309231129</v>
      </c>
      <c r="L50" s="141" t="str">
        <f ca="1">IF(Vol_hor!L50&gt;0,Mass_sal_nette!L50/Vol_hor!L50," ")</f>
        <v xml:space="preserve"> </v>
      </c>
      <c r="M50" s="142" t="str">
        <f ca="1">IF(Vol_hor!M50&gt;0,Mass_sal_nette!M50/Vol_hor!M50," ")</f>
        <v xml:space="preserve"> </v>
      </c>
      <c r="N50" s="141">
        <f ca="1">IF(Vol_hor!N50&gt;0,Mass_sal_nette!N50/Vol_hor!N50," ")</f>
        <v>3.3160349266267319</v>
      </c>
      <c r="O50" s="143">
        <f ca="1">IF(Vol_hor!O50&gt;0,Mass_sal_nette!O50/Vol_hor!O50," ")</f>
        <v>3.3164297129738047</v>
      </c>
      <c r="P50" s="144">
        <f ca="1">IF(Vol_hor!P50&gt;0,Mass_sal_nette!P50/Vol_hor!P50," ")</f>
        <v>8.4026053066007726</v>
      </c>
      <c r="Q50" s="145">
        <f ca="1">IF(Vol_hor!Q50&gt;0,Mass_sal_nette!Q50/Vol_hor!Q50," ")</f>
        <v>10.358296142219897</v>
      </c>
      <c r="R50" s="145">
        <f ca="1">IF(Vol_hor!R50&gt;0,Mass_sal_nette!R50/Vol_hor!R50," ")</f>
        <v>8.8282564783833095</v>
      </c>
      <c r="S50" s="145" t="str">
        <f ca="1">IF(Vol_hor!S50&gt;0,Mass_sal_nette!S50/Vol_hor!S50," ")</f>
        <v xml:space="preserve"> </v>
      </c>
      <c r="T50" s="145">
        <f ca="1">IF(Vol_hor!T50&gt;0,Mass_sal_nette!T50/Vol_hor!T50," ")</f>
        <v>10.093007371183136</v>
      </c>
      <c r="U50" s="145">
        <f ca="1">IF(Vol_hor!U50&gt;0,Mass_sal_nette!U50/Vol_hor!U50," ")</f>
        <v>9.0723524771132737</v>
      </c>
      <c r="V50" s="145" t="str">
        <f ca="1">IF(Vol_hor!V50&gt;0,Mass_sal_nette!V50/Vol_hor!V50," ")</f>
        <v xml:space="preserve"> </v>
      </c>
      <c r="W50" s="145">
        <f ca="1">IF(Vol_hor!W50&gt;0,Mass_sal_nette!W50/Vol_hor!W50," ")</f>
        <v>8.6170024018797378</v>
      </c>
      <c r="X50" s="145">
        <f ca="1">IF(Vol_hor!X50&gt;0,Mass_sal_nette!X50/Vol_hor!X50," ")</f>
        <v>8.6516376552058301</v>
      </c>
      <c r="Y50" s="146">
        <f ca="1">IF(Vol_hor!Y50&gt;0,Mass_sal_nette!Y50/Vol_hor!Y50," ")</f>
        <v>8.7672208889186365</v>
      </c>
    </row>
    <row r="51" spans="1:25" x14ac:dyDescent="0.2">
      <c r="A51" s="20">
        <v>42277</v>
      </c>
      <c r="B51" s="138">
        <f ca="1">IF(Vol_hor!B51&gt;0,Mass_sal_nette!B51/Vol_hor!B51," ")</f>
        <v>5.2311459455669702</v>
      </c>
      <c r="C51" s="138">
        <f ca="1">IF(Vol_hor!C51&gt;0,Mass_sal_nette!C51/Vol_hor!C51," ")</f>
        <v>9.7329846739801944</v>
      </c>
      <c r="D51" s="141">
        <f ca="1">IF(Vol_hor!D51&gt;0,Mass_sal_nette!D51/Vol_hor!D51," ")</f>
        <v>9.8936667503578288</v>
      </c>
      <c r="E51" s="141">
        <f ca="1">IF(Vol_hor!E51&gt;0,Mass_sal_nette!E51/Vol_hor!E51," ")</f>
        <v>3.3231453268149149</v>
      </c>
      <c r="F51" s="141">
        <f ca="1">IF(Vol_hor!F51&gt;0,Mass_sal_nette!F51/Vol_hor!F51," ")</f>
        <v>8.6491299995008664</v>
      </c>
      <c r="G51" s="140">
        <f ca="1">IF(Vol_hor!G51&gt;0,Mass_sal_nette!G51/Vol_hor!G51," ")</f>
        <v>10.08467905554248</v>
      </c>
      <c r="H51" s="141">
        <f ca="1">IF(Vol_hor!H51&gt;0,Mass_sal_nette!H51/Vol_hor!H51," ")</f>
        <v>8.519587414110509</v>
      </c>
      <c r="I51" s="141">
        <f ca="1">IF(Vol_hor!I51&gt;0,Mass_sal_nette!I51/Vol_hor!I51," ")</f>
        <v>9.0844825194298569</v>
      </c>
      <c r="J51" s="142">
        <f ca="1">IF(Vol_hor!J51&gt;0,Mass_sal_nette!J51/Vol_hor!J51," ")</f>
        <v>8.7185097905075271</v>
      </c>
      <c r="K51" s="141">
        <f ca="1">IF(Vol_hor!K51&gt;0,Mass_sal_nette!K51/Vol_hor!K51," ")</f>
        <v>8.6437698289475211</v>
      </c>
      <c r="L51" s="141" t="str">
        <f ca="1">IF(Vol_hor!L51&gt;0,Mass_sal_nette!L51/Vol_hor!L51," ")</f>
        <v xml:space="preserve"> </v>
      </c>
      <c r="M51" s="142" t="str">
        <f ca="1">IF(Vol_hor!M51&gt;0,Mass_sal_nette!M51/Vol_hor!M51," ")</f>
        <v xml:space="preserve"> </v>
      </c>
      <c r="N51" s="141">
        <f ca="1">IF(Vol_hor!N51&gt;0,Mass_sal_nette!N51/Vol_hor!N51," ")</f>
        <v>3.3228857947916977</v>
      </c>
      <c r="O51" s="143">
        <f ca="1">IF(Vol_hor!O51&gt;0,Mass_sal_nette!O51/Vol_hor!O51," ")</f>
        <v>3.3162295649066524</v>
      </c>
      <c r="P51" s="144">
        <f ca="1">IF(Vol_hor!P51&gt;0,Mass_sal_nette!P51/Vol_hor!P51," ")</f>
        <v>8.1253829332141034</v>
      </c>
      <c r="Q51" s="145">
        <f ca="1">IF(Vol_hor!Q51&gt;0,Mass_sal_nette!Q51/Vol_hor!Q51," ")</f>
        <v>10.405849667552824</v>
      </c>
      <c r="R51" s="145">
        <f ca="1">IF(Vol_hor!R51&gt;0,Mass_sal_nette!R51/Vol_hor!R51," ")</f>
        <v>8.8710564980523152</v>
      </c>
      <c r="S51" s="145" t="str">
        <f ca="1">IF(Vol_hor!S51&gt;0,Mass_sal_nette!S51/Vol_hor!S51," ")</f>
        <v xml:space="preserve"> </v>
      </c>
      <c r="T51" s="145">
        <f ca="1">IF(Vol_hor!T51&gt;0,Mass_sal_nette!T51/Vol_hor!T51," ")</f>
        <v>10.123659182033661</v>
      </c>
      <c r="U51" s="145">
        <f ca="1">IF(Vol_hor!U51&gt;0,Mass_sal_nette!U51/Vol_hor!U51," ")</f>
        <v>9.0766431863448407</v>
      </c>
      <c r="V51" s="145" t="str">
        <f ca="1">IF(Vol_hor!V51&gt;0,Mass_sal_nette!V51/Vol_hor!V51," ")</f>
        <v xml:space="preserve"> </v>
      </c>
      <c r="W51" s="145">
        <f ca="1">IF(Vol_hor!W51&gt;0,Mass_sal_nette!W51/Vol_hor!W51," ")</f>
        <v>8.632707837311532</v>
      </c>
      <c r="X51" s="145">
        <f ca="1">IF(Vol_hor!X51&gt;0,Mass_sal_nette!X51/Vol_hor!X51," ")</f>
        <v>8.7593797275110905</v>
      </c>
      <c r="Y51" s="146">
        <f ca="1">IF(Vol_hor!Y51&gt;0,Mass_sal_nette!Y51/Vol_hor!Y51," ")</f>
        <v>8.7840318783611284</v>
      </c>
    </row>
    <row r="52" spans="1:25" ht="12" thickBot="1" x14ac:dyDescent="0.25">
      <c r="A52" s="20">
        <v>42369</v>
      </c>
      <c r="B52" s="138">
        <f ca="1">IF(Vol_hor!B52&gt;0,Mass_sal_nette!B52/Vol_hor!B52," ")</f>
        <v>5.2542842410115469</v>
      </c>
      <c r="C52" s="138">
        <f ca="1">IF(Vol_hor!C52&gt;0,Mass_sal_nette!C52/Vol_hor!C52," ")</f>
        <v>9.7652924986644187</v>
      </c>
      <c r="D52" s="141">
        <f ca="1">IF(Vol_hor!D52&gt;0,Mass_sal_nette!D52/Vol_hor!D52," ")</f>
        <v>9.9284665966895265</v>
      </c>
      <c r="E52" s="141">
        <f ca="1">IF(Vol_hor!E52&gt;0,Mass_sal_nette!E52/Vol_hor!E52," ")</f>
        <v>3.3460922821360479</v>
      </c>
      <c r="F52" s="141">
        <f ca="1">IF(Vol_hor!F52&gt;0,Mass_sal_nette!F52/Vol_hor!F52," ")</f>
        <v>8.6686154437398084</v>
      </c>
      <c r="G52" s="140">
        <f ca="1">IF(Vol_hor!G52&gt;0,Mass_sal_nette!G52/Vol_hor!G52," ")</f>
        <v>10.132550357619403</v>
      </c>
      <c r="H52" s="141">
        <f ca="1">IF(Vol_hor!H52&gt;0,Mass_sal_nette!H52/Vol_hor!H52," ")</f>
        <v>8.5229140423554366</v>
      </c>
      <c r="I52" s="141">
        <f ca="1">IF(Vol_hor!I52&gt;0,Mass_sal_nette!I52/Vol_hor!I52," ")</f>
        <v>9.0907384643586777</v>
      </c>
      <c r="J52" s="142">
        <f ca="1">IF(Vol_hor!J52&gt;0,Mass_sal_nette!J52/Vol_hor!J52," ")</f>
        <v>8.7871178468516575</v>
      </c>
      <c r="K52" s="141">
        <f ca="1">IF(Vol_hor!K52&gt;0,Mass_sal_nette!K52/Vol_hor!K52," ")</f>
        <v>8.6487686519914337</v>
      </c>
      <c r="L52" s="141" t="str">
        <f ca="1">IF(Vol_hor!L52&gt;0,Mass_sal_nette!L52/Vol_hor!L52," ")</f>
        <v xml:space="preserve"> </v>
      </c>
      <c r="M52" s="142" t="str">
        <f ca="1">IF(Vol_hor!M52&gt;0,Mass_sal_nette!M52/Vol_hor!M52," ")</f>
        <v xml:space="preserve"> </v>
      </c>
      <c r="N52" s="141">
        <f ca="1">IF(Vol_hor!N52&gt;0,Mass_sal_nette!N52/Vol_hor!N52," ")</f>
        <v>3.341285029295014</v>
      </c>
      <c r="O52" s="143">
        <f ca="1">IF(Vol_hor!O52&gt;0,Mass_sal_nette!O52/Vol_hor!O52," ")</f>
        <v>3.3438349986935059</v>
      </c>
      <c r="P52" s="144">
        <f ca="1">IF(Vol_hor!P52&gt;0,Mass_sal_nette!P52/Vol_hor!P52," ")</f>
        <v>8.0027904323966155</v>
      </c>
      <c r="Q52" s="145">
        <f ca="1">IF(Vol_hor!Q52&gt;0,Mass_sal_nette!Q52/Vol_hor!Q52," ")</f>
        <v>10.466142465767797</v>
      </c>
      <c r="R52" s="145">
        <f ca="1">IF(Vol_hor!R52&gt;0,Mass_sal_nette!R52/Vol_hor!R52," ")</f>
        <v>8.8938687384357227</v>
      </c>
      <c r="S52" s="145" t="str">
        <f ca="1">IF(Vol_hor!S52&gt;0,Mass_sal_nette!S52/Vol_hor!S52," ")</f>
        <v xml:space="preserve"> </v>
      </c>
      <c r="T52" s="145">
        <f ca="1">IF(Vol_hor!T52&gt;0,Mass_sal_nette!T52/Vol_hor!T52," ")</f>
        <v>10.199763549225608</v>
      </c>
      <c r="U52" s="145">
        <f ca="1">IF(Vol_hor!U52&gt;0,Mass_sal_nette!U52/Vol_hor!U52," ")</f>
        <v>9.1141169492290022</v>
      </c>
      <c r="V52" s="145" t="str">
        <f ca="1">IF(Vol_hor!V52&gt;0,Mass_sal_nette!V52/Vol_hor!V52," ")</f>
        <v xml:space="preserve"> </v>
      </c>
      <c r="W52" s="145">
        <f ca="1">IF(Vol_hor!W52&gt;0,Mass_sal_nette!W52/Vol_hor!W52," ")</f>
        <v>8.6650783540231391</v>
      </c>
      <c r="X52" s="145">
        <f ca="1">IF(Vol_hor!X52&gt;0,Mass_sal_nette!X52/Vol_hor!X52," ")</f>
        <v>8.7296296243550433</v>
      </c>
      <c r="Y52" s="146">
        <f ca="1">IF(Vol_hor!Y52&gt;0,Mass_sal_nette!Y52/Vol_hor!Y52," ")</f>
        <v>8.7757014590484914</v>
      </c>
    </row>
    <row r="53" spans="1:25" x14ac:dyDescent="0.2">
      <c r="A53" s="14">
        <v>42460</v>
      </c>
      <c r="B53" s="155">
        <f ca="1">IF(Vol_hor!B53&gt;0,Mass_sal_nette!B53/Vol_hor!B53," ")</f>
        <v>5.2721356876157852</v>
      </c>
      <c r="C53" s="155">
        <f ca="1">IF(Vol_hor!C53&gt;0,Mass_sal_nette!C53/Vol_hor!C53," ")</f>
        <v>9.8022298200500817</v>
      </c>
      <c r="D53" s="156">
        <f ca="1">IF(Vol_hor!D53&gt;0,Mass_sal_nette!D53/Vol_hor!D53," ")</f>
        <v>9.9686058205520442</v>
      </c>
      <c r="E53" s="156">
        <f ca="1">IF(Vol_hor!E53&gt;0,Mass_sal_nette!E53/Vol_hor!E53," ")</f>
        <v>3.3632427156682598</v>
      </c>
      <c r="F53" s="156">
        <f ca="1">IF(Vol_hor!F53&gt;0,Mass_sal_nette!F53/Vol_hor!F53," ")</f>
        <v>8.6979833043531531</v>
      </c>
      <c r="G53" s="157">
        <f ca="1">IF(Vol_hor!G53&gt;0,Mass_sal_nette!G53/Vol_hor!G53," ")</f>
        <v>10.155952182239215</v>
      </c>
      <c r="H53" s="156">
        <f ca="1">IF(Vol_hor!H53&gt;0,Mass_sal_nette!H53/Vol_hor!H53," ")</f>
        <v>8.5559672977510228</v>
      </c>
      <c r="I53" s="156">
        <f ca="1">IF(Vol_hor!I53&gt;0,Mass_sal_nette!I53/Vol_hor!I53," ")</f>
        <v>9.07759871305465</v>
      </c>
      <c r="J53" s="158">
        <f ca="1">IF(Vol_hor!J53&gt;0,Mass_sal_nette!J53/Vol_hor!J53," ")</f>
        <v>8.7418961693286157</v>
      </c>
      <c r="K53" s="156">
        <f ca="1">IF(Vol_hor!K53&gt;0,Mass_sal_nette!K53/Vol_hor!K53," ")</f>
        <v>8.6994151269042383</v>
      </c>
      <c r="L53" s="156" t="str">
        <f ca="1">IF(Vol_hor!L53&gt;0,Mass_sal_nette!L53/Vol_hor!L53," ")</f>
        <v xml:space="preserve"> </v>
      </c>
      <c r="M53" s="158" t="str">
        <f ca="1">IF(Vol_hor!M53&gt;0,Mass_sal_nette!M53/Vol_hor!M53," ")</f>
        <v xml:space="preserve"> </v>
      </c>
      <c r="N53" s="156">
        <f ca="1">IF(Vol_hor!N53&gt;0,Mass_sal_nette!N53/Vol_hor!N53," ")</f>
        <v>3.3584344255744232</v>
      </c>
      <c r="O53" s="159">
        <f ca="1">IF(Vol_hor!O53&gt;0,Mass_sal_nette!O53/Vol_hor!O53," ")</f>
        <v>3.3592032944515196</v>
      </c>
      <c r="P53" s="160">
        <f ca="1">IF(Vol_hor!P53&gt;0,Mass_sal_nette!P53/Vol_hor!P53," ")</f>
        <v>7.851217774981361</v>
      </c>
      <c r="Q53" s="161">
        <f ca="1">IF(Vol_hor!Q53&gt;0,Mass_sal_nette!Q53/Vol_hor!Q53," ")</f>
        <v>10.553229015746778</v>
      </c>
      <c r="R53" s="161">
        <f ca="1">IF(Vol_hor!R53&gt;0,Mass_sal_nette!R53/Vol_hor!R53," ")</f>
        <v>8.9139267844145778</v>
      </c>
      <c r="S53" s="161" t="str">
        <f ca="1">IF(Vol_hor!S53&gt;0,Mass_sal_nette!S53/Vol_hor!S53," ")</f>
        <v xml:space="preserve"> </v>
      </c>
      <c r="T53" s="161">
        <f ca="1">IF(Vol_hor!T53&gt;0,Mass_sal_nette!T53/Vol_hor!T53," ")</f>
        <v>10.201351747438913</v>
      </c>
      <c r="U53" s="161">
        <f ca="1">IF(Vol_hor!U53&gt;0,Mass_sal_nette!U53/Vol_hor!U53," ")</f>
        <v>9.1386445396523506</v>
      </c>
      <c r="V53" s="161" t="str">
        <f ca="1">IF(Vol_hor!V53&gt;0,Mass_sal_nette!V53/Vol_hor!V53," ")</f>
        <v xml:space="preserve"> </v>
      </c>
      <c r="W53" s="161">
        <f ca="1">IF(Vol_hor!W53&gt;0,Mass_sal_nette!W53/Vol_hor!W53," ")</f>
        <v>8.6971670239678058</v>
      </c>
      <c r="X53" s="161">
        <f ca="1">IF(Vol_hor!X53&gt;0,Mass_sal_nette!X53/Vol_hor!X53," ")</f>
        <v>8.6954861456602845</v>
      </c>
      <c r="Y53" s="162">
        <f ca="1">IF(Vol_hor!Y53&gt;0,Mass_sal_nette!Y53/Vol_hor!Y53," ")</f>
        <v>8.8471748278967386</v>
      </c>
    </row>
    <row r="54" spans="1:25" x14ac:dyDescent="0.2">
      <c r="A54" s="20">
        <v>42551</v>
      </c>
      <c r="B54" s="138">
        <f ca="1">IF(Vol_hor!B54&gt;0,Mass_sal_nette!B54/Vol_hor!B54," ")</f>
        <v>5.3044141671462315</v>
      </c>
      <c r="C54" s="138">
        <f ca="1">IF(Vol_hor!C54&gt;0,Mass_sal_nette!C54/Vol_hor!C54," ")</f>
        <v>9.8672860141180898</v>
      </c>
      <c r="D54" s="141">
        <f ca="1">IF(Vol_hor!D54&gt;0,Mass_sal_nette!D54/Vol_hor!D54," ")</f>
        <v>10.038728914873271</v>
      </c>
      <c r="E54" s="141">
        <f ca="1">IF(Vol_hor!E54&gt;0,Mass_sal_nette!E54/Vol_hor!E54," ")</f>
        <v>3.380619324880104</v>
      </c>
      <c r="F54" s="141">
        <f ca="1">IF(Vol_hor!F54&gt;0,Mass_sal_nette!F54/Vol_hor!F54," ")</f>
        <v>8.7439773010874546</v>
      </c>
      <c r="G54" s="140">
        <f ca="1">IF(Vol_hor!G54&gt;0,Mass_sal_nette!G54/Vol_hor!G54," ")</f>
        <v>10.217151590487628</v>
      </c>
      <c r="H54" s="141">
        <f ca="1">IF(Vol_hor!H54&gt;0,Mass_sal_nette!H54/Vol_hor!H54," ")</f>
        <v>8.571563115121192</v>
      </c>
      <c r="I54" s="141">
        <f ca="1">IF(Vol_hor!I54&gt;0,Mass_sal_nette!I54/Vol_hor!I54," ")</f>
        <v>9.2226843503907894</v>
      </c>
      <c r="J54" s="142">
        <f ca="1">IF(Vol_hor!J54&gt;0,Mass_sal_nette!J54/Vol_hor!J54," ")</f>
        <v>8.8182387084979208</v>
      </c>
      <c r="K54" s="141">
        <f ca="1">IF(Vol_hor!K54&gt;0,Mass_sal_nette!K54/Vol_hor!K54," ")</f>
        <v>8.7413719196250508</v>
      </c>
      <c r="L54" s="141" t="str">
        <f ca="1">IF(Vol_hor!L54&gt;0,Mass_sal_nette!L54/Vol_hor!L54," ")</f>
        <v xml:space="preserve"> </v>
      </c>
      <c r="M54" s="142" t="str">
        <f ca="1">IF(Vol_hor!M54&gt;0,Mass_sal_nette!M54/Vol_hor!M54," ")</f>
        <v xml:space="preserve"> </v>
      </c>
      <c r="N54" s="141">
        <f ca="1">IF(Vol_hor!N54&gt;0,Mass_sal_nette!N54/Vol_hor!N54," ")</f>
        <v>3.3595381445797012</v>
      </c>
      <c r="O54" s="143">
        <f ca="1">IF(Vol_hor!O54&gt;0,Mass_sal_nette!O54/Vol_hor!O54," ")</f>
        <v>3.3657972931350066</v>
      </c>
      <c r="P54" s="144">
        <f ca="1">IF(Vol_hor!P54&gt;0,Mass_sal_nette!P54/Vol_hor!P54," ")</f>
        <v>7.9337282949230419</v>
      </c>
      <c r="Q54" s="145">
        <f ca="1">IF(Vol_hor!Q54&gt;0,Mass_sal_nette!Q54/Vol_hor!Q54," ")</f>
        <v>10.572980529248195</v>
      </c>
      <c r="R54" s="145">
        <f ca="1">IF(Vol_hor!R54&gt;0,Mass_sal_nette!R54/Vol_hor!R54," ")</f>
        <v>8.9900863791136576</v>
      </c>
      <c r="S54" s="145" t="str">
        <f ca="1">IF(Vol_hor!S54&gt;0,Mass_sal_nette!S54/Vol_hor!S54," ")</f>
        <v xml:space="preserve"> </v>
      </c>
      <c r="T54" s="145">
        <f ca="1">IF(Vol_hor!T54&gt;0,Mass_sal_nette!T54/Vol_hor!T54," ")</f>
        <v>10.270613450960974</v>
      </c>
      <c r="U54" s="145">
        <f ca="1">IF(Vol_hor!U54&gt;0,Mass_sal_nette!U54/Vol_hor!U54," ")</f>
        <v>9.2483489798773757</v>
      </c>
      <c r="V54" s="145" t="str">
        <f ca="1">IF(Vol_hor!V54&gt;0,Mass_sal_nette!V54/Vol_hor!V54," ")</f>
        <v xml:space="preserve"> </v>
      </c>
      <c r="W54" s="145">
        <f ca="1">IF(Vol_hor!W54&gt;0,Mass_sal_nette!W54/Vol_hor!W54," ")</f>
        <v>8.7261886317743276</v>
      </c>
      <c r="X54" s="145">
        <f ca="1">IF(Vol_hor!X54&gt;0,Mass_sal_nette!X54/Vol_hor!X54," ")</f>
        <v>9.1976971875987932</v>
      </c>
      <c r="Y54" s="146">
        <f ca="1">IF(Vol_hor!Y54&gt;0,Mass_sal_nette!Y54/Vol_hor!Y54," ")</f>
        <v>8.8509256284642905</v>
      </c>
    </row>
    <row r="55" spans="1:25" x14ac:dyDescent="0.2">
      <c r="A55" s="20">
        <v>42643</v>
      </c>
      <c r="B55" s="138">
        <f ca="1">IF(Vol_hor!B55&gt;0,Mass_sal_nette!B55/Vol_hor!B55," ")</f>
        <v>5.3302075115429242</v>
      </c>
      <c r="C55" s="138">
        <f ca="1">IF(Vol_hor!C55&gt;0,Mass_sal_nette!C55/Vol_hor!C55," ")</f>
        <v>9.923927429276219</v>
      </c>
      <c r="D55" s="141">
        <f ca="1">IF(Vol_hor!D55&gt;0,Mass_sal_nette!D55/Vol_hor!D55," ")</f>
        <v>10.102273834327979</v>
      </c>
      <c r="E55" s="141">
        <f ca="1">IF(Vol_hor!E55&gt;0,Mass_sal_nette!E55/Vol_hor!E55," ")</f>
        <v>3.3832168379970415</v>
      </c>
      <c r="F55" s="141">
        <f ca="1">IF(Vol_hor!F55&gt;0,Mass_sal_nette!F55/Vol_hor!F55," ")</f>
        <v>8.7624316849897781</v>
      </c>
      <c r="G55" s="140">
        <f ca="1">IF(Vol_hor!G55&gt;0,Mass_sal_nette!G55/Vol_hor!G55," ")</f>
        <v>10.289951559227859</v>
      </c>
      <c r="H55" s="141">
        <f ca="1">IF(Vol_hor!H55&gt;0,Mass_sal_nette!H55/Vol_hor!H55," ")</f>
        <v>8.6038624921404487</v>
      </c>
      <c r="I55" s="141">
        <f ca="1">IF(Vol_hor!I55&gt;0,Mass_sal_nette!I55/Vol_hor!I55," ")</f>
        <v>9.2555474600728473</v>
      </c>
      <c r="J55" s="142">
        <f ca="1">IF(Vol_hor!J55&gt;0,Mass_sal_nette!J55/Vol_hor!J55," ")</f>
        <v>9.017711905529465</v>
      </c>
      <c r="K55" s="141">
        <f ca="1">IF(Vol_hor!K55&gt;0,Mass_sal_nette!K55/Vol_hor!K55," ")</f>
        <v>8.7604379444091176</v>
      </c>
      <c r="L55" s="141" t="str">
        <f ca="1">IF(Vol_hor!L55&gt;0,Mass_sal_nette!L55/Vol_hor!L55," ")</f>
        <v xml:space="preserve"> </v>
      </c>
      <c r="M55" s="142" t="str">
        <f ca="1">IF(Vol_hor!M55&gt;0,Mass_sal_nette!M55/Vol_hor!M55," ")</f>
        <v xml:space="preserve"> </v>
      </c>
      <c r="N55" s="141">
        <f ca="1">IF(Vol_hor!N55&gt;0,Mass_sal_nette!N55/Vol_hor!N55," ")</f>
        <v>3.3829727663198064</v>
      </c>
      <c r="O55" s="143">
        <f ca="1">IF(Vol_hor!O55&gt;0,Mass_sal_nette!O55/Vol_hor!O55," ")</f>
        <v>3.3716932283330738</v>
      </c>
      <c r="P55" s="144">
        <f ca="1">IF(Vol_hor!P55&gt;0,Mass_sal_nette!P55/Vol_hor!P55," ")</f>
        <v>8.3277134093430565</v>
      </c>
      <c r="Q55" s="145">
        <f ca="1">IF(Vol_hor!Q55&gt;0,Mass_sal_nette!Q55/Vol_hor!Q55," ")</f>
        <v>10.553668897882062</v>
      </c>
      <c r="R55" s="145">
        <f ca="1">IF(Vol_hor!R55&gt;0,Mass_sal_nette!R55/Vol_hor!R55," ")</f>
        <v>9.0332162491884986</v>
      </c>
      <c r="S55" s="145" t="str">
        <f ca="1">IF(Vol_hor!S55&gt;0,Mass_sal_nette!S55/Vol_hor!S55," ")</f>
        <v xml:space="preserve"> </v>
      </c>
      <c r="T55" s="145">
        <f ca="1">IF(Vol_hor!T55&gt;0,Mass_sal_nette!T55/Vol_hor!T55," ")</f>
        <v>10.329572375495705</v>
      </c>
      <c r="U55" s="145">
        <f ca="1">IF(Vol_hor!U55&gt;0,Mass_sal_nette!U55/Vol_hor!U55," ")</f>
        <v>9.3317965788002954</v>
      </c>
      <c r="V55" s="145" t="str">
        <f ca="1">IF(Vol_hor!V55&gt;0,Mass_sal_nette!V55/Vol_hor!V55," ")</f>
        <v xml:space="preserve"> </v>
      </c>
      <c r="W55" s="145">
        <f ca="1">IF(Vol_hor!W55&gt;0,Mass_sal_nette!W55/Vol_hor!W55," ")</f>
        <v>8.7584015564594999</v>
      </c>
      <c r="X55" s="145">
        <f ca="1">IF(Vol_hor!X55&gt;0,Mass_sal_nette!X55/Vol_hor!X55," ")</f>
        <v>9.1668169522440319</v>
      </c>
      <c r="Y55" s="146">
        <f ca="1">IF(Vol_hor!Y55&gt;0,Mass_sal_nette!Y55/Vol_hor!Y55," ")</f>
        <v>8.8707338965041131</v>
      </c>
    </row>
    <row r="56" spans="1:25" ht="12" thickBot="1" x14ac:dyDescent="0.25">
      <c r="A56" s="20">
        <v>42735</v>
      </c>
      <c r="B56" s="138">
        <f ca="1">IF(Vol_hor!B56&gt;0,Mass_sal_nette!B56/Vol_hor!B56," ")</f>
        <v>5.3305003537123845</v>
      </c>
      <c r="C56" s="138">
        <f ca="1">IF(Vol_hor!C56&gt;0,Mass_sal_nette!C56/Vol_hor!C56," ")</f>
        <v>9.9361801069738398</v>
      </c>
      <c r="D56" s="141">
        <f ca="1">IF(Vol_hor!D56&gt;0,Mass_sal_nette!D56/Vol_hor!D56," ")</f>
        <v>10.113770869079863</v>
      </c>
      <c r="E56" s="141">
        <f ca="1">IF(Vol_hor!E56&gt;0,Mass_sal_nette!E56/Vol_hor!E56," ")</f>
        <v>3.3908514664762284</v>
      </c>
      <c r="F56" s="141">
        <f ca="1">IF(Vol_hor!F56&gt;0,Mass_sal_nette!F56/Vol_hor!F56," ")</f>
        <v>8.7928547869578022</v>
      </c>
      <c r="G56" s="140">
        <f ca="1">IF(Vol_hor!G56&gt;0,Mass_sal_nette!G56/Vol_hor!G56," ")</f>
        <v>10.334854956522536</v>
      </c>
      <c r="H56" s="141">
        <f ca="1">IF(Vol_hor!H56&gt;0,Mass_sal_nette!H56/Vol_hor!H56," ")</f>
        <v>8.6332868559612379</v>
      </c>
      <c r="I56" s="141">
        <f ca="1">IF(Vol_hor!I56&gt;0,Mass_sal_nette!I56/Vol_hor!I56," ")</f>
        <v>9.2657336045593564</v>
      </c>
      <c r="J56" s="142">
        <f ca="1">IF(Vol_hor!J56&gt;0,Mass_sal_nette!J56/Vol_hor!J56," ")</f>
        <v>9.0323223624915112</v>
      </c>
      <c r="K56" s="141">
        <f ca="1">IF(Vol_hor!K56&gt;0,Mass_sal_nette!K56/Vol_hor!K56," ")</f>
        <v>8.7927482254502625</v>
      </c>
      <c r="L56" s="141" t="str">
        <f ca="1">IF(Vol_hor!L56&gt;0,Mass_sal_nette!L56/Vol_hor!L56," ")</f>
        <v xml:space="preserve"> </v>
      </c>
      <c r="M56" s="142" t="str">
        <f ca="1">IF(Vol_hor!M56&gt;0,Mass_sal_nette!M56/Vol_hor!M56," ")</f>
        <v xml:space="preserve"> </v>
      </c>
      <c r="N56" s="141">
        <f ca="1">IF(Vol_hor!N56&gt;0,Mass_sal_nette!N56/Vol_hor!N56," ")</f>
        <v>3.4022379666279563</v>
      </c>
      <c r="O56" s="143">
        <f ca="1">IF(Vol_hor!O56&gt;0,Mass_sal_nette!O56/Vol_hor!O56," ")</f>
        <v>3.4078389590092746</v>
      </c>
      <c r="P56" s="144">
        <f ca="1">IF(Vol_hor!P56&gt;0,Mass_sal_nette!P56/Vol_hor!P56," ")</f>
        <v>7.8204653796100425</v>
      </c>
      <c r="Q56" s="145">
        <f ca="1">IF(Vol_hor!Q56&gt;0,Mass_sal_nette!Q56/Vol_hor!Q56," ")</f>
        <v>10.597019655602118</v>
      </c>
      <c r="R56" s="145">
        <f ca="1">IF(Vol_hor!R56&gt;0,Mass_sal_nette!R56/Vol_hor!R56," ")</f>
        <v>9.0756599965376061</v>
      </c>
      <c r="S56" s="145" t="str">
        <f ca="1">IF(Vol_hor!S56&gt;0,Mass_sal_nette!S56/Vol_hor!S56," ")</f>
        <v xml:space="preserve"> </v>
      </c>
      <c r="T56" s="145">
        <f ca="1">IF(Vol_hor!T56&gt;0,Mass_sal_nette!T56/Vol_hor!T56," ")</f>
        <v>10.396963866989552</v>
      </c>
      <c r="U56" s="145">
        <f ca="1">IF(Vol_hor!U56&gt;0,Mass_sal_nette!U56/Vol_hor!U56," ")</f>
        <v>9.3629823040561924</v>
      </c>
      <c r="V56" s="145" t="str">
        <f ca="1">IF(Vol_hor!V56&gt;0,Mass_sal_nette!V56/Vol_hor!V56," ")</f>
        <v xml:space="preserve"> </v>
      </c>
      <c r="W56" s="145">
        <f ca="1">IF(Vol_hor!W56&gt;0,Mass_sal_nette!W56/Vol_hor!W56," ")</f>
        <v>8.8068221645054052</v>
      </c>
      <c r="X56" s="145">
        <f ca="1">IF(Vol_hor!X56&gt;0,Mass_sal_nette!X56/Vol_hor!X56," ")</f>
        <v>9.169366799754668</v>
      </c>
      <c r="Y56" s="146">
        <f ca="1">IF(Vol_hor!Y56&gt;0,Mass_sal_nette!Y56/Vol_hor!Y56," ")</f>
        <v>8.9220689302845688</v>
      </c>
    </row>
    <row r="57" spans="1:25" x14ac:dyDescent="0.2">
      <c r="A57" s="14">
        <v>42825</v>
      </c>
      <c r="B57" s="155">
        <f ca="1">IF(Vol_hor!B57&gt;0,Mass_sal_nette!B57/Vol_hor!B57," ")</f>
        <v>5.3767279591115908</v>
      </c>
      <c r="C57" s="155">
        <f ca="1">IF(Vol_hor!C57&gt;0,Mass_sal_nette!C57/Vol_hor!C57," ")</f>
        <v>10.013545085300095</v>
      </c>
      <c r="D57" s="156">
        <f ca="1">IF(Vol_hor!D57&gt;0,Mass_sal_nette!D57/Vol_hor!D57," ")</f>
        <v>10.197219893760387</v>
      </c>
      <c r="E57" s="156">
        <f ca="1">IF(Vol_hor!E57&gt;0,Mass_sal_nette!E57/Vol_hor!E57," ")</f>
        <v>3.4106010755794367</v>
      </c>
      <c r="F57" s="156">
        <f ca="1">IF(Vol_hor!F57&gt;0,Mass_sal_nette!F57/Vol_hor!F57," ")</f>
        <v>8.8337303110628351</v>
      </c>
      <c r="G57" s="157">
        <f ca="1">IF(Vol_hor!G57&gt;0,Mass_sal_nette!G57/Vol_hor!G57," ")</f>
        <v>10.378033551363833</v>
      </c>
      <c r="H57" s="156">
        <f ca="1">IF(Vol_hor!H57&gt;0,Mass_sal_nette!H57/Vol_hor!H57," ")</f>
        <v>8.6568674408045609</v>
      </c>
      <c r="I57" s="156">
        <f ca="1">IF(Vol_hor!I57&gt;0,Mass_sal_nette!I57/Vol_hor!I57," ")</f>
        <v>9.2993624400798254</v>
      </c>
      <c r="J57" s="158">
        <f ca="1">IF(Vol_hor!J57&gt;0,Mass_sal_nette!J57/Vol_hor!J57," ")</f>
        <v>8.9710009680683775</v>
      </c>
      <c r="K57" s="156">
        <f ca="1">IF(Vol_hor!K57&gt;0,Mass_sal_nette!K57/Vol_hor!K57," ")</f>
        <v>8.8455944203281529</v>
      </c>
      <c r="L57" s="156" t="str">
        <f ca="1">IF(Vol_hor!L57&gt;0,Mass_sal_nette!L57/Vol_hor!L57," ")</f>
        <v xml:space="preserve"> </v>
      </c>
      <c r="M57" s="158" t="str">
        <f ca="1">IF(Vol_hor!M57&gt;0,Mass_sal_nette!M57/Vol_hor!M57," ")</f>
        <v xml:space="preserve"> </v>
      </c>
      <c r="N57" s="156">
        <f ca="1">IF(Vol_hor!N57&gt;0,Mass_sal_nette!N57/Vol_hor!N57," ")</f>
        <v>3.3958953189045413</v>
      </c>
      <c r="O57" s="159">
        <f ca="1">IF(Vol_hor!O57&gt;0,Mass_sal_nette!O57/Vol_hor!O57," ")</f>
        <v>3.4075976573798727</v>
      </c>
      <c r="P57" s="160">
        <f ca="1">IF(Vol_hor!P57&gt;0,Mass_sal_nette!P57/Vol_hor!P57," ")</f>
        <v>8.1971395925835377</v>
      </c>
      <c r="Q57" s="161">
        <f ca="1">IF(Vol_hor!Q57&gt;0,Mass_sal_nette!Q57/Vol_hor!Q57," ")</f>
        <v>10.679523096505754</v>
      </c>
      <c r="R57" s="161">
        <f ca="1">IF(Vol_hor!R57&gt;0,Mass_sal_nette!R57/Vol_hor!R57," ")</f>
        <v>9.10509686143096</v>
      </c>
      <c r="S57" s="161" t="str">
        <f ca="1">IF(Vol_hor!S57&gt;0,Mass_sal_nette!S57/Vol_hor!S57," ")</f>
        <v xml:space="preserve"> </v>
      </c>
      <c r="T57" s="161">
        <f ca="1">IF(Vol_hor!T57&gt;0,Mass_sal_nette!T57/Vol_hor!T57," ")</f>
        <v>10.43485258316808</v>
      </c>
      <c r="U57" s="161">
        <f ca="1">IF(Vol_hor!U57&gt;0,Mass_sal_nette!U57/Vol_hor!U57," ")</f>
        <v>9.4090518004245105</v>
      </c>
      <c r="V57" s="161" t="str">
        <f ca="1">IF(Vol_hor!V57&gt;0,Mass_sal_nette!V57/Vol_hor!V57," ")</f>
        <v xml:space="preserve"> </v>
      </c>
      <c r="W57" s="161">
        <f ca="1">IF(Vol_hor!W57&gt;0,Mass_sal_nette!W57/Vol_hor!W57," ")</f>
        <v>8.8300312592168986</v>
      </c>
      <c r="X57" s="161">
        <f ca="1">IF(Vol_hor!X57&gt;0,Mass_sal_nette!X57/Vol_hor!X57," ")</f>
        <v>9.270784338569614</v>
      </c>
      <c r="Y57" s="162">
        <f ca="1">IF(Vol_hor!Y57&gt;0,Mass_sal_nette!Y57/Vol_hor!Y57," ")</f>
        <v>8.9909881075629539</v>
      </c>
    </row>
    <row r="58" spans="1:25" x14ac:dyDescent="0.2">
      <c r="A58" s="20">
        <v>42916</v>
      </c>
      <c r="B58" s="138">
        <f ca="1">IF(Vol_hor!B58&gt;0,Mass_sal_nette!B58/Vol_hor!B58," ")</f>
        <v>5.3864061345676086</v>
      </c>
      <c r="C58" s="138">
        <f ca="1">IF(Vol_hor!C58&gt;0,Mass_sal_nette!C58/Vol_hor!C58," ")</f>
        <v>10.060766422470994</v>
      </c>
      <c r="D58" s="141">
        <f ca="1">IF(Vol_hor!D58&gt;0,Mass_sal_nette!D58/Vol_hor!D58," ")</f>
        <v>10.248043391328713</v>
      </c>
      <c r="E58" s="141">
        <f ca="1">IF(Vol_hor!E58&gt;0,Mass_sal_nette!E58/Vol_hor!E58," ")</f>
        <v>3.4171648850844445</v>
      </c>
      <c r="F58" s="141">
        <f ca="1">IF(Vol_hor!F58&gt;0,Mass_sal_nette!F58/Vol_hor!F58," ")</f>
        <v>8.8714025908757463</v>
      </c>
      <c r="G58" s="140">
        <f ca="1">IF(Vol_hor!G58&gt;0,Mass_sal_nette!G58/Vol_hor!G58," ")</f>
        <v>10.435455503839712</v>
      </c>
      <c r="H58" s="141">
        <f ca="1">IF(Vol_hor!H58&gt;0,Mass_sal_nette!H58/Vol_hor!H58," ")</f>
        <v>8.7064859463062945</v>
      </c>
      <c r="I58" s="141">
        <f ca="1">IF(Vol_hor!I58&gt;0,Mass_sal_nette!I58/Vol_hor!I58," ")</f>
        <v>9.3271930470210869</v>
      </c>
      <c r="J58" s="142">
        <f ca="1">IF(Vol_hor!J58&gt;0,Mass_sal_nette!J58/Vol_hor!J58," ")</f>
        <v>9.0835043338297314</v>
      </c>
      <c r="K58" s="141">
        <f ca="1">IF(Vol_hor!K58&gt;0,Mass_sal_nette!K58/Vol_hor!K58," ")</f>
        <v>8.8652155847772747</v>
      </c>
      <c r="L58" s="141" t="str">
        <f ca="1">IF(Vol_hor!L58&gt;0,Mass_sal_nette!L58/Vol_hor!L58," ")</f>
        <v xml:space="preserve"> </v>
      </c>
      <c r="M58" s="142" t="str">
        <f ca="1">IF(Vol_hor!M58&gt;0,Mass_sal_nette!M58/Vol_hor!M58," ")</f>
        <v xml:space="preserve"> </v>
      </c>
      <c r="N58" s="141">
        <f ca="1">IF(Vol_hor!N58&gt;0,Mass_sal_nette!N58/Vol_hor!N58," ")</f>
        <v>3.4340847518525464</v>
      </c>
      <c r="O58" s="143">
        <f ca="1">IF(Vol_hor!O58&gt;0,Mass_sal_nette!O58/Vol_hor!O58," ")</f>
        <v>3.4325308661081788</v>
      </c>
      <c r="P58" s="144">
        <f ca="1">IF(Vol_hor!P58&gt;0,Mass_sal_nette!P58/Vol_hor!P58," ")</f>
        <v>8.3663515914757465</v>
      </c>
      <c r="Q58" s="145">
        <f ca="1">IF(Vol_hor!Q58&gt;0,Mass_sal_nette!Q58/Vol_hor!Q58," ")</f>
        <v>10.720193757385436</v>
      </c>
      <c r="R58" s="145">
        <f ca="1">IF(Vol_hor!R58&gt;0,Mass_sal_nette!R58/Vol_hor!R58," ")</f>
        <v>9.1295517974413904</v>
      </c>
      <c r="S58" s="145" t="str">
        <f ca="1">IF(Vol_hor!S58&gt;0,Mass_sal_nette!S58/Vol_hor!S58," ")</f>
        <v xml:space="preserve"> </v>
      </c>
      <c r="T58" s="145">
        <f ca="1">IF(Vol_hor!T58&gt;0,Mass_sal_nette!T58/Vol_hor!T58," ")</f>
        <v>10.48780868684104</v>
      </c>
      <c r="U58" s="145">
        <f ca="1">IF(Vol_hor!U58&gt;0,Mass_sal_nette!U58/Vol_hor!U58," ")</f>
        <v>9.455342012050524</v>
      </c>
      <c r="V58" s="145" t="str">
        <f ca="1">IF(Vol_hor!V58&gt;0,Mass_sal_nette!V58/Vol_hor!V58," ")</f>
        <v xml:space="preserve"> </v>
      </c>
      <c r="W58" s="145">
        <f ca="1">IF(Vol_hor!W58&gt;0,Mass_sal_nette!W58/Vol_hor!W58," ")</f>
        <v>8.859028481843362</v>
      </c>
      <c r="X58" s="145">
        <f ca="1">IF(Vol_hor!X58&gt;0,Mass_sal_nette!X58/Vol_hor!X58," ")</f>
        <v>9.2871230585831857</v>
      </c>
      <c r="Y58" s="146">
        <f ca="1">IF(Vol_hor!Y58&gt;0,Mass_sal_nette!Y58/Vol_hor!Y58," ")</f>
        <v>8.9992906081940838</v>
      </c>
    </row>
    <row r="59" spans="1:25" x14ac:dyDescent="0.2">
      <c r="A59" s="20">
        <v>43008</v>
      </c>
      <c r="B59" s="138">
        <f ca="1">IF(Vol_hor!B59&gt;0,Mass_sal_nette!B59/Vol_hor!B59," ")</f>
        <v>5.4094293384848671</v>
      </c>
      <c r="C59" s="138">
        <f ca="1">IF(Vol_hor!C59&gt;0,Mass_sal_nette!C59/Vol_hor!C59," ")</f>
        <v>10.087066659166316</v>
      </c>
      <c r="D59" s="141">
        <f ca="1">IF(Vol_hor!D59&gt;0,Mass_sal_nette!D59/Vol_hor!D59," ")</f>
        <v>10.275196904038234</v>
      </c>
      <c r="E59" s="141">
        <f ca="1">IF(Vol_hor!E59&gt;0,Mass_sal_nette!E59/Vol_hor!E59," ")</f>
        <v>3.4359853255013904</v>
      </c>
      <c r="F59" s="141">
        <f ca="1">IF(Vol_hor!F59&gt;0,Mass_sal_nette!F59/Vol_hor!F59," ")</f>
        <v>8.9011508503784569</v>
      </c>
      <c r="G59" s="140">
        <f ca="1">IF(Vol_hor!G59&gt;0,Mass_sal_nette!G59/Vol_hor!G59," ")</f>
        <v>10.491887886371261</v>
      </c>
      <c r="H59" s="141">
        <f ca="1">IF(Vol_hor!H59&gt;0,Mass_sal_nette!H59/Vol_hor!H59," ")</f>
        <v>8.7187794335024478</v>
      </c>
      <c r="I59" s="141">
        <f ca="1">IF(Vol_hor!I59&gt;0,Mass_sal_nette!I59/Vol_hor!I59," ")</f>
        <v>9.3567011270018696</v>
      </c>
      <c r="J59" s="142">
        <f ca="1">IF(Vol_hor!J59&gt;0,Mass_sal_nette!J59/Vol_hor!J59," ")</f>
        <v>9.0969719809719241</v>
      </c>
      <c r="K59" s="141">
        <f ca="1">IF(Vol_hor!K59&gt;0,Mass_sal_nette!K59/Vol_hor!K59," ")</f>
        <v>8.8928178374188604</v>
      </c>
      <c r="L59" s="141" t="str">
        <f ca="1">IF(Vol_hor!L59&gt;0,Mass_sal_nette!L59/Vol_hor!L59," ")</f>
        <v xml:space="preserve"> </v>
      </c>
      <c r="M59" s="142" t="str">
        <f ca="1">IF(Vol_hor!M59&gt;0,Mass_sal_nette!M59/Vol_hor!M59," ")</f>
        <v xml:space="preserve"> </v>
      </c>
      <c r="N59" s="141">
        <f ca="1">IF(Vol_hor!N59&gt;0,Mass_sal_nette!N59/Vol_hor!N59," ")</f>
        <v>3.4440192715094513</v>
      </c>
      <c r="O59" s="143">
        <f ca="1">IF(Vol_hor!O59&gt;0,Mass_sal_nette!O59/Vol_hor!O59," ")</f>
        <v>3.4248865777598891</v>
      </c>
      <c r="P59" s="144">
        <f ca="1">IF(Vol_hor!P59&gt;0,Mass_sal_nette!P59/Vol_hor!P59," ")</f>
        <v>8.4314828290215029</v>
      </c>
      <c r="Q59" s="145">
        <f ca="1">IF(Vol_hor!Q59&gt;0,Mass_sal_nette!Q59/Vol_hor!Q59," ")</f>
        <v>10.760854177278347</v>
      </c>
      <c r="R59" s="145">
        <f ca="1">IF(Vol_hor!R59&gt;0,Mass_sal_nette!R59/Vol_hor!R59," ")</f>
        <v>9.1673868350963552</v>
      </c>
      <c r="S59" s="145" t="str">
        <f ca="1">IF(Vol_hor!S59&gt;0,Mass_sal_nette!S59/Vol_hor!S59," ")</f>
        <v xml:space="preserve"> </v>
      </c>
      <c r="T59" s="145">
        <f ca="1">IF(Vol_hor!T59&gt;0,Mass_sal_nette!T59/Vol_hor!T59," ")</f>
        <v>10.5429172371212</v>
      </c>
      <c r="U59" s="145">
        <f ca="1">IF(Vol_hor!U59&gt;0,Mass_sal_nette!U59/Vol_hor!U59," ")</f>
        <v>9.4880346022882129</v>
      </c>
      <c r="V59" s="145" t="str">
        <f ca="1">IF(Vol_hor!V59&gt;0,Mass_sal_nette!V59/Vol_hor!V59," ")</f>
        <v xml:space="preserve"> </v>
      </c>
      <c r="W59" s="145">
        <f ca="1">IF(Vol_hor!W59&gt;0,Mass_sal_nette!W59/Vol_hor!W59," ")</f>
        <v>8.8961504880764082</v>
      </c>
      <c r="X59" s="145">
        <f ca="1">IF(Vol_hor!X59&gt;0,Mass_sal_nette!X59/Vol_hor!X59," ")</f>
        <v>9.264950269118744</v>
      </c>
      <c r="Y59" s="146">
        <f ca="1">IF(Vol_hor!Y59&gt;0,Mass_sal_nette!Y59/Vol_hor!Y59," ")</f>
        <v>9.1117445009647042</v>
      </c>
    </row>
    <row r="60" spans="1:25" ht="12" thickBot="1" x14ac:dyDescent="0.25">
      <c r="A60" s="20">
        <v>43100</v>
      </c>
      <c r="B60" s="138">
        <f ca="1">IF(Vol_hor!B60&gt;0,Mass_sal_nette!B60/Vol_hor!B60," ")</f>
        <v>5.4090613848683189</v>
      </c>
      <c r="C60" s="138">
        <f ca="1">IF(Vol_hor!C60&gt;0,Mass_sal_nette!C60/Vol_hor!C60," ")</f>
        <v>10.115354202049513</v>
      </c>
      <c r="D60" s="141">
        <f ca="1">IF(Vol_hor!D60&gt;0,Mass_sal_nette!D60/Vol_hor!D60," ")</f>
        <v>10.30893498438475</v>
      </c>
      <c r="E60" s="141">
        <f ca="1">IF(Vol_hor!E60&gt;0,Mass_sal_nette!E60/Vol_hor!E60," ")</f>
        <v>3.4354733432754307</v>
      </c>
      <c r="F60" s="141">
        <f ca="1">IF(Vol_hor!F60&gt;0,Mass_sal_nette!F60/Vol_hor!F60," ")</f>
        <v>8.9097781011357107</v>
      </c>
      <c r="G60" s="140">
        <f ca="1">IF(Vol_hor!G60&gt;0,Mass_sal_nette!G60/Vol_hor!G60," ")</f>
        <v>10.522013382624191</v>
      </c>
      <c r="H60" s="141">
        <f ca="1">IF(Vol_hor!H60&gt;0,Mass_sal_nette!H60/Vol_hor!H60," ")</f>
        <v>8.709123902686267</v>
      </c>
      <c r="I60" s="141">
        <f ca="1">IF(Vol_hor!I60&gt;0,Mass_sal_nette!I60/Vol_hor!I60," ")</f>
        <v>9.4288728152049224</v>
      </c>
      <c r="J60" s="142">
        <f ca="1">IF(Vol_hor!J60&gt;0,Mass_sal_nette!J60/Vol_hor!J60," ")</f>
        <v>9.158812145484557</v>
      </c>
      <c r="K60" s="141">
        <f ca="1">IF(Vol_hor!K60&gt;0,Mass_sal_nette!K60/Vol_hor!K60," ")</f>
        <v>8.9197154387584501</v>
      </c>
      <c r="L60" s="141" t="str">
        <f ca="1">IF(Vol_hor!L60&gt;0,Mass_sal_nette!L60/Vol_hor!L60," ")</f>
        <v xml:space="preserve"> </v>
      </c>
      <c r="M60" s="142" t="str">
        <f ca="1">IF(Vol_hor!M60&gt;0,Mass_sal_nette!M60/Vol_hor!M60," ")</f>
        <v xml:space="preserve"> </v>
      </c>
      <c r="N60" s="141">
        <f ca="1">IF(Vol_hor!N60&gt;0,Mass_sal_nette!N60/Vol_hor!N60," ")</f>
        <v>3.4494573715976511</v>
      </c>
      <c r="O60" s="143">
        <f ca="1">IF(Vol_hor!O60&gt;0,Mass_sal_nette!O60/Vol_hor!O60," ")</f>
        <v>3.4594995519878209</v>
      </c>
      <c r="P60" s="144">
        <f ca="1">IF(Vol_hor!P60&gt;0,Mass_sal_nette!P60/Vol_hor!P60," ")</f>
        <v>8.3560064859363248</v>
      </c>
      <c r="Q60" s="145">
        <f ca="1">IF(Vol_hor!Q60&gt;0,Mass_sal_nette!Q60/Vol_hor!Q60," ")</f>
        <v>10.844849561807251</v>
      </c>
      <c r="R60" s="145">
        <f ca="1">IF(Vol_hor!R60&gt;0,Mass_sal_nette!R60/Vol_hor!R60," ")</f>
        <v>9.2123682637959394</v>
      </c>
      <c r="S60" s="145" t="str">
        <f ca="1">IF(Vol_hor!S60&gt;0,Mass_sal_nette!S60/Vol_hor!S60," ")</f>
        <v xml:space="preserve"> </v>
      </c>
      <c r="T60" s="145">
        <f ca="1">IF(Vol_hor!T60&gt;0,Mass_sal_nette!T60/Vol_hor!T60," ")</f>
        <v>10.517559710723022</v>
      </c>
      <c r="U60" s="145">
        <f ca="1">IF(Vol_hor!U60&gt;0,Mass_sal_nette!U60/Vol_hor!U60," ")</f>
        <v>9.5496897098845004</v>
      </c>
      <c r="V60" s="145" t="str">
        <f ca="1">IF(Vol_hor!V60&gt;0,Mass_sal_nette!V60/Vol_hor!V60," ")</f>
        <v xml:space="preserve"> </v>
      </c>
      <c r="W60" s="145">
        <f ca="1">IF(Vol_hor!W60&gt;0,Mass_sal_nette!W60/Vol_hor!W60," ")</f>
        <v>8.9269473412901821</v>
      </c>
      <c r="X60" s="145">
        <f ca="1">IF(Vol_hor!X60&gt;0,Mass_sal_nette!X60/Vol_hor!X60," ")</f>
        <v>9.2573411046047536</v>
      </c>
      <c r="Y60" s="146">
        <f ca="1">IF(Vol_hor!Y60&gt;0,Mass_sal_nette!Y60/Vol_hor!Y60," ")</f>
        <v>9.1594112917631154</v>
      </c>
    </row>
    <row r="61" spans="1:25" x14ac:dyDescent="0.2">
      <c r="A61" s="14">
        <v>43190</v>
      </c>
      <c r="B61" s="155">
        <f ca="1">IF(Vol_hor!B61&gt;0,Mass_sal_nette!B61/Vol_hor!B61," ")</f>
        <v>5.4728972262013382</v>
      </c>
      <c r="C61" s="155">
        <f ca="1">IF(Vol_hor!C61&gt;0,Mass_sal_nette!C61/Vol_hor!C61," ")</f>
        <v>10.205254040187485</v>
      </c>
      <c r="D61" s="156">
        <f ca="1">IF(Vol_hor!D61&gt;0,Mass_sal_nette!D61/Vol_hor!D61," ")</f>
        <v>10.39917921284818</v>
      </c>
      <c r="E61" s="156">
        <f ca="1">IF(Vol_hor!E61&gt;0,Mass_sal_nette!E61/Vol_hor!E61," ")</f>
        <v>3.4833778768545476</v>
      </c>
      <c r="F61" s="156">
        <f ca="1">IF(Vol_hor!F61&gt;0,Mass_sal_nette!F61/Vol_hor!F61," ")</f>
        <v>8.9954752603633796</v>
      </c>
      <c r="G61" s="157">
        <f ca="1">IF(Vol_hor!G61&gt;0,Mass_sal_nette!G61/Vol_hor!G61," ")</f>
        <v>10.584460719856516</v>
      </c>
      <c r="H61" s="156">
        <f ca="1">IF(Vol_hor!H61&gt;0,Mass_sal_nette!H61/Vol_hor!H61," ")</f>
        <v>8.7389449435352073</v>
      </c>
      <c r="I61" s="156">
        <f ca="1">IF(Vol_hor!I61&gt;0,Mass_sal_nette!I61/Vol_hor!I61," ")</f>
        <v>9.448322742393529</v>
      </c>
      <c r="J61" s="158">
        <f ca="1">IF(Vol_hor!J61&gt;0,Mass_sal_nette!J61/Vol_hor!J61," ")</f>
        <v>9.1988812096340133</v>
      </c>
      <c r="K61" s="156">
        <f ca="1">IF(Vol_hor!K61&gt;0,Mass_sal_nette!K61/Vol_hor!K61," ")</f>
        <v>9.0107138483370086</v>
      </c>
      <c r="L61" s="156" t="str">
        <f ca="1">IF(Vol_hor!L61&gt;0,Mass_sal_nette!L61/Vol_hor!L61," ")</f>
        <v xml:space="preserve"> </v>
      </c>
      <c r="M61" s="158" t="str">
        <f ca="1">IF(Vol_hor!M61&gt;0,Mass_sal_nette!M61/Vol_hor!M61," ")</f>
        <v xml:space="preserve"> </v>
      </c>
      <c r="N61" s="156">
        <f ca="1">IF(Vol_hor!N61&gt;0,Mass_sal_nette!N61/Vol_hor!N61," ")</f>
        <v>3.4768442670123973</v>
      </c>
      <c r="O61" s="159">
        <f ca="1">IF(Vol_hor!O61&gt;0,Mass_sal_nette!O61/Vol_hor!O61," ")</f>
        <v>3.4817364614314186</v>
      </c>
      <c r="P61" s="160">
        <f ca="1">IF(Vol_hor!P61&gt;0,Mass_sal_nette!P61/Vol_hor!P61," ")</f>
        <v>8.2108958812904049</v>
      </c>
      <c r="Q61" s="161">
        <f ca="1">IF(Vol_hor!Q61&gt;0,Mass_sal_nette!Q61/Vol_hor!Q61," ")</f>
        <v>10.920323810425776</v>
      </c>
      <c r="R61" s="161">
        <f ca="1">IF(Vol_hor!R61&gt;0,Mass_sal_nette!R61/Vol_hor!R61," ")</f>
        <v>9.2812843918150936</v>
      </c>
      <c r="S61" s="161" t="str">
        <f ca="1">IF(Vol_hor!S61&gt;0,Mass_sal_nette!S61/Vol_hor!S61," ")</f>
        <v xml:space="preserve"> </v>
      </c>
      <c r="T61" s="161">
        <f ca="1">IF(Vol_hor!T61&gt;0,Mass_sal_nette!T61/Vol_hor!T61," ")</f>
        <v>10.590541804661099</v>
      </c>
      <c r="U61" s="161">
        <f ca="1">IF(Vol_hor!U61&gt;0,Mass_sal_nette!U61/Vol_hor!U61," ")</f>
        <v>9.6143389212565324</v>
      </c>
      <c r="V61" s="161" t="str">
        <f ca="1">IF(Vol_hor!V61&gt;0,Mass_sal_nette!V61/Vol_hor!V61," ")</f>
        <v xml:space="preserve"> </v>
      </c>
      <c r="W61" s="161">
        <f ca="1">IF(Vol_hor!W61&gt;0,Mass_sal_nette!W61/Vol_hor!W61," ")</f>
        <v>8.98489868541626</v>
      </c>
      <c r="X61" s="161">
        <f ca="1">IF(Vol_hor!X61&gt;0,Mass_sal_nette!X61/Vol_hor!X61," ")</f>
        <v>9.3877025762919715</v>
      </c>
      <c r="Y61" s="162">
        <f ca="1">IF(Vol_hor!Y61&gt;0,Mass_sal_nette!Y61/Vol_hor!Y61," ")</f>
        <v>9.2122003254000333</v>
      </c>
    </row>
    <row r="62" spans="1:25" x14ac:dyDescent="0.2">
      <c r="A62" s="20">
        <v>43281</v>
      </c>
      <c r="B62" s="138">
        <f ca="1">IF(Vol_hor!B62&gt;0,Mass_sal_nette!B62/Vol_hor!B62," ")</f>
        <v>5.4711276074178867</v>
      </c>
      <c r="C62" s="138">
        <f ca="1">IF(Vol_hor!C62&gt;0,Mass_sal_nette!C62/Vol_hor!C62," ")</f>
        <v>10.229801776579265</v>
      </c>
      <c r="D62" s="141">
        <f ca="1">IF(Vol_hor!D62&gt;0,Mass_sal_nette!D62/Vol_hor!D62," ")</f>
        <v>10.421878231126065</v>
      </c>
      <c r="E62" s="141">
        <f ca="1">IF(Vol_hor!E62&gt;0,Mass_sal_nette!E62/Vol_hor!E62," ")</f>
        <v>3.4769131294884508</v>
      </c>
      <c r="F62" s="141">
        <f ca="1">IF(Vol_hor!F62&gt;0,Mass_sal_nette!F62/Vol_hor!F62," ")</f>
        <v>9.0285043121497885</v>
      </c>
      <c r="G62" s="140">
        <f ca="1">IF(Vol_hor!G62&gt;0,Mass_sal_nette!G62/Vol_hor!G62," ")</f>
        <v>10.652067823222954</v>
      </c>
      <c r="H62" s="141">
        <f ca="1">IF(Vol_hor!H62&gt;0,Mass_sal_nette!H62/Vol_hor!H62," ")</f>
        <v>8.7735601102324665</v>
      </c>
      <c r="I62" s="141">
        <f ca="1">IF(Vol_hor!I62&gt;0,Mass_sal_nette!I62/Vol_hor!I62," ")</f>
        <v>9.5357101042736687</v>
      </c>
      <c r="J62" s="142">
        <f ca="1">IF(Vol_hor!J62&gt;0,Mass_sal_nette!J62/Vol_hor!J62," ")</f>
        <v>9.262453179862284</v>
      </c>
      <c r="K62" s="141">
        <f ca="1">IF(Vol_hor!K62&gt;0,Mass_sal_nette!K62/Vol_hor!K62," ")</f>
        <v>9.0212790677990409</v>
      </c>
      <c r="L62" s="141" t="str">
        <f ca="1">IF(Vol_hor!L62&gt;0,Mass_sal_nette!L62/Vol_hor!L62," ")</f>
        <v xml:space="preserve"> </v>
      </c>
      <c r="M62" s="142" t="str">
        <f ca="1">IF(Vol_hor!M62&gt;0,Mass_sal_nette!M62/Vol_hor!M62," ")</f>
        <v xml:space="preserve"> </v>
      </c>
      <c r="N62" s="141">
        <f ca="1">IF(Vol_hor!N62&gt;0,Mass_sal_nette!N62/Vol_hor!N62," ")</f>
        <v>3.4992484074475598</v>
      </c>
      <c r="O62" s="143">
        <f ca="1">IF(Vol_hor!O62&gt;0,Mass_sal_nette!O62/Vol_hor!O62," ")</f>
        <v>3.5077492581587482</v>
      </c>
      <c r="P62" s="144">
        <f ca="1">IF(Vol_hor!P62&gt;0,Mass_sal_nette!P62/Vol_hor!P62," ")</f>
        <v>8.2161017743841693</v>
      </c>
      <c r="Q62" s="145">
        <f ca="1">IF(Vol_hor!Q62&gt;0,Mass_sal_nette!Q62/Vol_hor!Q62," ")</f>
        <v>10.97588657297373</v>
      </c>
      <c r="R62" s="145">
        <f ca="1">IF(Vol_hor!R62&gt;0,Mass_sal_nette!R62/Vol_hor!R62," ")</f>
        <v>9.3363601003693919</v>
      </c>
      <c r="S62" s="145" t="str">
        <f ca="1">IF(Vol_hor!S62&gt;0,Mass_sal_nette!S62/Vol_hor!S62," ")</f>
        <v xml:space="preserve"> </v>
      </c>
      <c r="T62" s="145">
        <f ca="1">IF(Vol_hor!T62&gt;0,Mass_sal_nette!T62/Vol_hor!T62," ")</f>
        <v>10.649525364478047</v>
      </c>
      <c r="U62" s="145">
        <f ca="1">IF(Vol_hor!U62&gt;0,Mass_sal_nette!U62/Vol_hor!U62," ")</f>
        <v>9.6570963743719656</v>
      </c>
      <c r="V62" s="145" t="str">
        <f ca="1">IF(Vol_hor!V62&gt;0,Mass_sal_nette!V62/Vol_hor!V62," ")</f>
        <v xml:space="preserve"> </v>
      </c>
      <c r="W62" s="145">
        <f ca="1">IF(Vol_hor!W62&gt;0,Mass_sal_nette!W62/Vol_hor!W62," ")</f>
        <v>9.0217102482342799</v>
      </c>
      <c r="X62" s="145">
        <f ca="1">IF(Vol_hor!X62&gt;0,Mass_sal_nette!X62/Vol_hor!X62," ")</f>
        <v>9.4068769946632056</v>
      </c>
      <c r="Y62" s="146">
        <f ca="1">IF(Vol_hor!Y62&gt;0,Mass_sal_nette!Y62/Vol_hor!Y62," ")</f>
        <v>9.2438824053202193</v>
      </c>
    </row>
    <row r="63" spans="1:25" x14ac:dyDescent="0.2">
      <c r="A63" s="20">
        <v>43373</v>
      </c>
      <c r="B63" s="138">
        <f ca="1">IF(Vol_hor!B63&gt;0,Mass_sal_nette!B63/Vol_hor!B63," ")</f>
        <v>5.5385536936479705</v>
      </c>
      <c r="C63" s="138">
        <f ca="1">IF(Vol_hor!C63&gt;0,Mass_sal_nette!C63/Vol_hor!C63," ")</f>
        <v>10.320731648369069</v>
      </c>
      <c r="D63" s="141">
        <f ca="1">IF(Vol_hor!D63&gt;0,Mass_sal_nette!D63/Vol_hor!D63," ")</f>
        <v>10.518820924021147</v>
      </c>
      <c r="E63" s="141">
        <f ca="1">IF(Vol_hor!E63&gt;0,Mass_sal_nette!E63/Vol_hor!E63," ")</f>
        <v>3.5173906286366341</v>
      </c>
      <c r="F63" s="141">
        <f ca="1">IF(Vol_hor!F63&gt;0,Mass_sal_nette!F63/Vol_hor!F63," ")</f>
        <v>9.0896294942426685</v>
      </c>
      <c r="G63" s="140">
        <f ca="1">IF(Vol_hor!G63&gt;0,Mass_sal_nette!G63/Vol_hor!G63," ")</f>
        <v>10.708961971765444</v>
      </c>
      <c r="H63" s="141">
        <f ca="1">IF(Vol_hor!H63&gt;0,Mass_sal_nette!H63/Vol_hor!H63," ")</f>
        <v>8.7876090784549383</v>
      </c>
      <c r="I63" s="141">
        <f ca="1">IF(Vol_hor!I63&gt;0,Mass_sal_nette!I63/Vol_hor!I63," ")</f>
        <v>9.6277467019664424</v>
      </c>
      <c r="J63" s="142">
        <f ca="1">IF(Vol_hor!J63&gt;0,Mass_sal_nette!J63/Vol_hor!J63," ")</f>
        <v>9.297887389512324</v>
      </c>
      <c r="K63" s="141">
        <f ca="1">IF(Vol_hor!K63&gt;0,Mass_sal_nette!K63/Vol_hor!K63," ")</f>
        <v>9.0630856461016354</v>
      </c>
      <c r="L63" s="141" t="str">
        <f ca="1">IF(Vol_hor!L63&gt;0,Mass_sal_nette!L63/Vol_hor!L63," ")</f>
        <v xml:space="preserve"> </v>
      </c>
      <c r="M63" s="142" t="str">
        <f ca="1">IF(Vol_hor!M63&gt;0,Mass_sal_nette!M63/Vol_hor!M63," ")</f>
        <v xml:space="preserve"> </v>
      </c>
      <c r="N63" s="141">
        <f ca="1">IF(Vol_hor!N63&gt;0,Mass_sal_nette!N63/Vol_hor!N63," ")</f>
        <v>3.5134657363674342</v>
      </c>
      <c r="O63" s="143">
        <f ca="1">IF(Vol_hor!O63&gt;0,Mass_sal_nette!O63/Vol_hor!O63," ")</f>
        <v>3.4870489895568664</v>
      </c>
      <c r="P63" s="144">
        <f ca="1">IF(Vol_hor!P63&gt;0,Mass_sal_nette!P63/Vol_hor!P63," ")</f>
        <v>8.4802022686555301</v>
      </c>
      <c r="Q63" s="145">
        <f ca="1">IF(Vol_hor!Q63&gt;0,Mass_sal_nette!Q63/Vol_hor!Q63," ")</f>
        <v>11.077797637359634</v>
      </c>
      <c r="R63" s="145">
        <f ca="1">IF(Vol_hor!R63&gt;0,Mass_sal_nette!R63/Vol_hor!R63," ")</f>
        <v>9.3969030404373832</v>
      </c>
      <c r="S63" s="145" t="str">
        <f ca="1">IF(Vol_hor!S63&gt;0,Mass_sal_nette!S63/Vol_hor!S63," ")</f>
        <v xml:space="preserve"> </v>
      </c>
      <c r="T63" s="145">
        <f ca="1">IF(Vol_hor!T63&gt;0,Mass_sal_nette!T63/Vol_hor!T63," ")</f>
        <v>10.691690542213372</v>
      </c>
      <c r="U63" s="145">
        <f ca="1">IF(Vol_hor!U63&gt;0,Mass_sal_nette!U63/Vol_hor!U63," ")</f>
        <v>9.7202533858585731</v>
      </c>
      <c r="V63" s="145" t="str">
        <f ca="1">IF(Vol_hor!V63&gt;0,Mass_sal_nette!V63/Vol_hor!V63," ")</f>
        <v xml:space="preserve"> </v>
      </c>
      <c r="W63" s="145">
        <f ca="1">IF(Vol_hor!W63&gt;0,Mass_sal_nette!W63/Vol_hor!W63," ")</f>
        <v>9.0690891233730948</v>
      </c>
      <c r="X63" s="145">
        <f ca="1">IF(Vol_hor!X63&gt;0,Mass_sal_nette!X63/Vol_hor!X63," ")</f>
        <v>9.3888878345047626</v>
      </c>
      <c r="Y63" s="146">
        <f ca="1">IF(Vol_hor!Y63&gt;0,Mass_sal_nette!Y63/Vol_hor!Y63," ")</f>
        <v>9.2625243087588718</v>
      </c>
    </row>
    <row r="64" spans="1:25" ht="12" thickBot="1" x14ac:dyDescent="0.25">
      <c r="A64" s="20">
        <v>43465</v>
      </c>
      <c r="B64" s="138">
        <f ca="1">IF(Vol_hor!B64&gt;0,Mass_sal_nette!B64/Vol_hor!B64," ")</f>
        <v>5.5844397927338152</v>
      </c>
      <c r="C64" s="138">
        <f ca="1">IF(Vol_hor!C64&gt;0,Mass_sal_nette!C64/Vol_hor!C64," ")</f>
        <v>10.392630235039746</v>
      </c>
      <c r="D64" s="141">
        <f ca="1">IF(Vol_hor!D64&gt;0,Mass_sal_nette!D64/Vol_hor!D64," ")</f>
        <v>10.591772932523421</v>
      </c>
      <c r="E64" s="141">
        <f ca="1">IF(Vol_hor!E64&gt;0,Mass_sal_nette!E64/Vol_hor!E64," ")</f>
        <v>3.5356383123633619</v>
      </c>
      <c r="F64" s="141">
        <f ca="1">IF(Vol_hor!F64&gt;0,Mass_sal_nette!F64/Vol_hor!F64," ")</f>
        <v>9.1589214078887409</v>
      </c>
      <c r="G64" s="140">
        <f ca="1">IF(Vol_hor!G64&gt;0,Mass_sal_nette!G64/Vol_hor!G64," ")</f>
        <v>10.793213933509763</v>
      </c>
      <c r="H64" s="141">
        <f ca="1">IF(Vol_hor!H64&gt;0,Mass_sal_nette!H64/Vol_hor!H64," ")</f>
        <v>8.8878607975763764</v>
      </c>
      <c r="I64" s="141">
        <f ca="1">IF(Vol_hor!I64&gt;0,Mass_sal_nette!I64/Vol_hor!I64," ")</f>
        <v>9.7634505364097972</v>
      </c>
      <c r="J64" s="142">
        <f ca="1">IF(Vol_hor!J64&gt;0,Mass_sal_nette!J64/Vol_hor!J64," ")</f>
        <v>9.4482837911319884</v>
      </c>
      <c r="K64" s="141">
        <f ca="1">IF(Vol_hor!K64&gt;0,Mass_sal_nette!K64/Vol_hor!K64," ")</f>
        <v>9.1661912419942908</v>
      </c>
      <c r="L64" s="141" t="str">
        <f ca="1">IF(Vol_hor!L64&gt;0,Mass_sal_nette!L64/Vol_hor!L64," ")</f>
        <v xml:space="preserve"> </v>
      </c>
      <c r="M64" s="142" t="str">
        <f ca="1">IF(Vol_hor!M64&gt;0,Mass_sal_nette!M64/Vol_hor!M64," ")</f>
        <v xml:space="preserve"> </v>
      </c>
      <c r="N64" s="141">
        <f ca="1">IF(Vol_hor!N64&gt;0,Mass_sal_nette!N64/Vol_hor!N64," ")</f>
        <v>3.5379853219997659</v>
      </c>
      <c r="O64" s="143">
        <f ca="1">IF(Vol_hor!O64&gt;0,Mass_sal_nette!O64/Vol_hor!O64," ")</f>
        <v>3.5532059297604111</v>
      </c>
      <c r="P64" s="144">
        <f ca="1">IF(Vol_hor!P64&gt;0,Mass_sal_nette!P64/Vol_hor!P64," ")</f>
        <v>8.3604401478228016</v>
      </c>
      <c r="Q64" s="145">
        <f ca="1">IF(Vol_hor!Q64&gt;0,Mass_sal_nette!Q64/Vol_hor!Q64," ")</f>
        <v>11.136664833970007</v>
      </c>
      <c r="R64" s="145">
        <f ca="1">IF(Vol_hor!R64&gt;0,Mass_sal_nette!R64/Vol_hor!R64," ")</f>
        <v>9.5106255204831669</v>
      </c>
      <c r="S64" s="145" t="str">
        <f ca="1">IF(Vol_hor!S64&gt;0,Mass_sal_nette!S64/Vol_hor!S64," ")</f>
        <v xml:space="preserve"> </v>
      </c>
      <c r="T64" s="145">
        <f ca="1">IF(Vol_hor!T64&gt;0,Mass_sal_nette!T64/Vol_hor!T64," ")</f>
        <v>10.786888206524825</v>
      </c>
      <c r="U64" s="145">
        <f ca="1">IF(Vol_hor!U64&gt;0,Mass_sal_nette!U64/Vol_hor!U64," ")</f>
        <v>9.8296296068480853</v>
      </c>
      <c r="V64" s="145" t="str">
        <f ca="1">IF(Vol_hor!V64&gt;0,Mass_sal_nette!V64/Vol_hor!V64," ")</f>
        <v xml:space="preserve"> </v>
      </c>
      <c r="W64" s="145">
        <f ca="1">IF(Vol_hor!W64&gt;0,Mass_sal_nette!W64/Vol_hor!W64," ")</f>
        <v>9.1747079054628049</v>
      </c>
      <c r="X64" s="145">
        <f ca="1">IF(Vol_hor!X64&gt;0,Mass_sal_nette!X64/Vol_hor!X64," ")</f>
        <v>9.3765248915968868</v>
      </c>
      <c r="Y64" s="146">
        <f ca="1">IF(Vol_hor!Y64&gt;0,Mass_sal_nette!Y64/Vol_hor!Y64," ")</f>
        <v>9.3211541843307231</v>
      </c>
    </row>
    <row r="65" spans="1:25" x14ac:dyDescent="0.2">
      <c r="A65" s="14">
        <v>43555</v>
      </c>
      <c r="B65" s="155">
        <f ca="1">IF(Vol_hor!B65&gt;0,Mass_sal_nette!B65/Vol_hor!B65," ")</f>
        <v>5.605823561238628</v>
      </c>
      <c r="C65" s="155">
        <f ca="1">IF(Vol_hor!C65&gt;0,Mass_sal_nette!C65/Vol_hor!C65," ")</f>
        <v>10.430614152491479</v>
      </c>
      <c r="D65" s="156">
        <f ca="1">IF(Vol_hor!D65&gt;0,Mass_sal_nette!D65/Vol_hor!D65," ")</f>
        <v>10.63233032171256</v>
      </c>
      <c r="E65" s="156">
        <f ca="1">IF(Vol_hor!E65&gt;0,Mass_sal_nette!E65/Vol_hor!E65," ")</f>
        <v>3.5439645723513222</v>
      </c>
      <c r="F65" s="156">
        <f ca="1">IF(Vol_hor!F65&gt;0,Mass_sal_nette!F65/Vol_hor!F65," ")</f>
        <v>9.1824658171766007</v>
      </c>
      <c r="G65" s="157">
        <f ca="1">IF(Vol_hor!G65&gt;0,Mass_sal_nette!G65/Vol_hor!G65," ")</f>
        <v>10.849822019108771</v>
      </c>
      <c r="H65" s="156">
        <f ca="1">IF(Vol_hor!H65&gt;0,Mass_sal_nette!H65/Vol_hor!H65," ")</f>
        <v>8.874356632229226</v>
      </c>
      <c r="I65" s="156">
        <f ca="1">IF(Vol_hor!I65&gt;0,Mass_sal_nette!I65/Vol_hor!I65," ")</f>
        <v>9.7141365234383574</v>
      </c>
      <c r="J65" s="158">
        <f ca="1">IF(Vol_hor!J65&gt;0,Mass_sal_nette!J65/Vol_hor!J65," ")</f>
        <v>9.5551248854637496</v>
      </c>
      <c r="K65" s="156">
        <f ca="1">IF(Vol_hor!K65&gt;0,Mass_sal_nette!K65/Vol_hor!K65," ")</f>
        <v>9.2362025055970758</v>
      </c>
      <c r="L65" s="156" t="str">
        <f ca="1">IF(Vol_hor!L65&gt;0,Mass_sal_nette!L65/Vol_hor!L65," ")</f>
        <v xml:space="preserve"> </v>
      </c>
      <c r="M65" s="158" t="str">
        <f ca="1">IF(Vol_hor!M65&gt;0,Mass_sal_nette!M65/Vol_hor!M65," ")</f>
        <v xml:space="preserve"> </v>
      </c>
      <c r="N65" s="156">
        <f ca="1">IF(Vol_hor!N65&gt;0,Mass_sal_nette!N65/Vol_hor!N65," ")</f>
        <v>3.5502929728381334</v>
      </c>
      <c r="O65" s="159">
        <f ca="1">IF(Vol_hor!O65&gt;0,Mass_sal_nette!O65/Vol_hor!O65," ")</f>
        <v>3.5657989891173516</v>
      </c>
      <c r="P65" s="160">
        <f ca="1">IF(Vol_hor!P65&gt;0,Mass_sal_nette!P65/Vol_hor!P65," ")</f>
        <v>8.4486942112389833</v>
      </c>
      <c r="Q65" s="161">
        <f ca="1">IF(Vol_hor!Q65&gt;0,Mass_sal_nette!Q65/Vol_hor!Q65," ")</f>
        <v>11.151562854345929</v>
      </c>
      <c r="R65" s="161">
        <f ca="1">IF(Vol_hor!R65&gt;0,Mass_sal_nette!R65/Vol_hor!R65," ")</f>
        <v>9.5429242462887718</v>
      </c>
      <c r="S65" s="161" t="str">
        <f ca="1">IF(Vol_hor!S65&gt;0,Mass_sal_nette!S65/Vol_hor!S65," ")</f>
        <v xml:space="preserve"> </v>
      </c>
      <c r="T65" s="161">
        <f ca="1">IF(Vol_hor!T65&gt;0,Mass_sal_nette!T65/Vol_hor!T65," ")</f>
        <v>10.847429551713178</v>
      </c>
      <c r="U65" s="161">
        <f ca="1">IF(Vol_hor!U65&gt;0,Mass_sal_nette!U65/Vol_hor!U65," ")</f>
        <v>9.8804296229266022</v>
      </c>
      <c r="V65" s="161" t="str">
        <f ca="1">IF(Vol_hor!V65&gt;0,Mass_sal_nette!V65/Vol_hor!V65," ")</f>
        <v xml:space="preserve"> </v>
      </c>
      <c r="W65" s="161">
        <f ca="1">IF(Vol_hor!W65&gt;0,Mass_sal_nette!W65/Vol_hor!W65," ")</f>
        <v>9.2054658882358158</v>
      </c>
      <c r="X65" s="161" t="str">
        <f ca="1">IF(Vol_hor!X65&gt;0,Mass_sal_nette!X65/Vol_hor!X65," ")</f>
        <v xml:space="preserve"> </v>
      </c>
      <c r="Y65" s="162">
        <f ca="1">IF(Vol_hor!Y65&gt;0,Mass_sal_nette!Y65/Vol_hor!Y65," ")</f>
        <v>9.3877199941866714</v>
      </c>
    </row>
    <row r="66" spans="1:25" x14ac:dyDescent="0.2">
      <c r="A66" s="20">
        <v>43646</v>
      </c>
      <c r="B66" s="186">
        <f ca="1">IF(Vol_hor!B66&gt;0,Mass_sal_nette!B66/Vol_hor!B66," ")</f>
        <v>5.5123749053347844</v>
      </c>
      <c r="C66" s="186">
        <f ca="1">IF(Vol_hor!C66&gt;0,Mass_sal_nette!C66/Vol_hor!C66," ")</f>
        <v>5.9965082136572834</v>
      </c>
      <c r="D66" s="187">
        <f ca="1">IF(Vol_hor!D66&gt;0,Mass_sal_nette!D66/Vol_hor!D66," ")</f>
        <v>5.9977220044469295</v>
      </c>
      <c r="E66" s="187">
        <f ca="1">IF(Vol_hor!E66&gt;0,Mass_sal_nette!E66/Vol_hor!E66," ")</f>
        <v>2.3064054221675176</v>
      </c>
      <c r="F66" s="187">
        <f ca="1">IF(Vol_hor!F66&gt;0,Mass_sal_nette!F66/Vol_hor!F66," ")</f>
        <v>5.839026723050635</v>
      </c>
      <c r="G66" s="188" t="str">
        <f ca="1">IF(Vol_hor!G66&gt;0,Mass_sal_nette!G66/Vol_hor!G66," ")</f>
        <v xml:space="preserve"> </v>
      </c>
      <c r="H66" s="187">
        <f ca="1">IF(Vol_hor!H66&gt;0,Mass_sal_nette!H66/Vol_hor!H66," ")</f>
        <v>6.3627453721545351</v>
      </c>
      <c r="I66" s="187">
        <f ca="1">IF(Vol_hor!I66&gt;0,Mass_sal_nette!I66/Vol_hor!I66," ")</f>
        <v>5.9691333167846965</v>
      </c>
      <c r="J66" s="189">
        <f ca="1">IF(Vol_hor!J66&gt;0,Mass_sal_nette!J66/Vol_hor!J66," ")</f>
        <v>7.0619022199290136</v>
      </c>
      <c r="K66" s="187">
        <f ca="1">IF(Vol_hor!K66&gt;0,Mass_sal_nette!K66/Vol_hor!K66," ")</f>
        <v>7.2017532183172941</v>
      </c>
      <c r="L66" s="187" t="str">
        <f ca="1">IF(Vol_hor!L66&gt;0,Mass_sal_nette!L66/Vol_hor!L66," ")</f>
        <v xml:space="preserve"> </v>
      </c>
      <c r="M66" s="189" t="str">
        <f ca="1">IF(Vol_hor!M66&gt;0,Mass_sal_nette!M66/Vol_hor!M66," ")</f>
        <v xml:space="preserve"> </v>
      </c>
      <c r="N66" s="187" t="str">
        <f ca="1">IF(Vol_hor!N66&gt;0,Mass_sal_nette!N66/Vol_hor!N66," ")</f>
        <v xml:space="preserve"> </v>
      </c>
      <c r="O66" s="190" t="str">
        <f ca="1">IF(Vol_hor!O66&gt;0,Mass_sal_nette!O66/Vol_hor!O66," ")</f>
        <v xml:space="preserve"> </v>
      </c>
      <c r="P66" s="191">
        <f ca="1">IF(Vol_hor!P66&gt;0,Mass_sal_nette!P66/Vol_hor!P66," ")</f>
        <v>6.3285590546364094</v>
      </c>
      <c r="Q66" s="192">
        <f ca="1">IF(Vol_hor!Q66&gt;0,Mass_sal_nette!Q66/Vol_hor!Q66," ")</f>
        <v>6.0163534995596315</v>
      </c>
      <c r="R66" s="192">
        <f ca="1">IF(Vol_hor!R66&gt;0,Mass_sal_nette!R66/Vol_hor!R66," ")</f>
        <v>5.9951221020284358</v>
      </c>
      <c r="S66" s="192" t="str">
        <f ca="1">IF(Vol_hor!S66&gt;0,Mass_sal_nette!S66/Vol_hor!S66," ")</f>
        <v xml:space="preserve"> </v>
      </c>
      <c r="T66" s="192" t="str">
        <f ca="1">IF(Vol_hor!T66&gt;0,Mass_sal_nette!T66/Vol_hor!T66," ")</f>
        <v xml:space="preserve"> </v>
      </c>
      <c r="U66" s="192">
        <f ca="1">IF(Vol_hor!U66&gt;0,Mass_sal_nette!U66/Vol_hor!U66," ")</f>
        <v>5.8963693997029241</v>
      </c>
      <c r="V66" s="192" t="str">
        <f ca="1">IF(Vol_hor!V66&gt;0,Mass_sal_nette!V66/Vol_hor!V66," ")</f>
        <v xml:space="preserve"> </v>
      </c>
      <c r="W66" s="192" t="str">
        <f ca="1">IF(Vol_hor!W66&gt;0,Mass_sal_nette!W66/Vol_hor!W66," ")</f>
        <v xml:space="preserve"> </v>
      </c>
      <c r="X66" s="192">
        <f ca="1">IF(Vol_hor!X66&gt;0,Mass_sal_nette!X66/Vol_hor!X66," ")</f>
        <v>5.8328727732663124</v>
      </c>
      <c r="Y66" s="193">
        <f ca="1">IF(Vol_hor!Y66&gt;0,Mass_sal_nette!Y66/Vol_hor!Y66," ")</f>
        <v>6.8442252913812682</v>
      </c>
    </row>
    <row r="67" spans="1:25" x14ac:dyDescent="0.2">
      <c r="A67" s="20">
        <v>43738</v>
      </c>
      <c r="B67" s="186">
        <f ca="1">IF(Vol_hor!B67&gt;0,Mass_sal_nette!B67/Vol_hor!B67," ")</f>
        <v>5.671549765518157</v>
      </c>
      <c r="C67" s="186">
        <f ca="1">IF(Vol_hor!C67&gt;0,Mass_sal_nette!C67/Vol_hor!C67," ")</f>
        <v>6.1819887091686807</v>
      </c>
      <c r="D67" s="187">
        <f ca="1">IF(Vol_hor!D67&gt;0,Mass_sal_nette!D67/Vol_hor!D67," ")</f>
        <v>6.1835425730643836</v>
      </c>
      <c r="E67" s="187">
        <f ca="1">IF(Vol_hor!E67&gt;0,Mass_sal_nette!E67/Vol_hor!E67," ")</f>
        <v>2.3324211199872464</v>
      </c>
      <c r="F67" s="187">
        <f ca="1">IF(Vol_hor!F67&gt;0,Mass_sal_nette!F67/Vol_hor!F67," ")</f>
        <v>5.9691852436968977</v>
      </c>
      <c r="G67" s="188" t="str">
        <f ca="1">IF(Vol_hor!G67&gt;0,Mass_sal_nette!G67/Vol_hor!G67," ")</f>
        <v xml:space="preserve"> </v>
      </c>
      <c r="H67" s="187">
        <f ca="1">IF(Vol_hor!H67&gt;0,Mass_sal_nette!H67/Vol_hor!H67," ")</f>
        <v>5.9422541874976886</v>
      </c>
      <c r="I67" s="187">
        <f ca="1">IF(Vol_hor!I67&gt;0,Mass_sal_nette!I67/Vol_hor!I67," ")</f>
        <v>6.0117812215061317</v>
      </c>
      <c r="J67" s="189">
        <f ca="1">IF(Vol_hor!J67&gt;0,Mass_sal_nette!J67/Vol_hor!J67," ")</f>
        <v>7.0023357694289627</v>
      </c>
      <c r="K67" s="187">
        <f ca="1">IF(Vol_hor!K67&gt;0,Mass_sal_nette!K67/Vol_hor!K67," ")</f>
        <v>6.2650181253102115</v>
      </c>
      <c r="L67" s="187" t="str">
        <f ca="1">IF(Vol_hor!L67&gt;0,Mass_sal_nette!L67/Vol_hor!L67," ")</f>
        <v xml:space="preserve"> </v>
      </c>
      <c r="M67" s="189" t="str">
        <f ca="1">IF(Vol_hor!M67&gt;0,Mass_sal_nette!M67/Vol_hor!M67," ")</f>
        <v xml:space="preserve"> </v>
      </c>
      <c r="N67" s="187" t="str">
        <f ca="1">IF(Vol_hor!N67&gt;0,Mass_sal_nette!N67/Vol_hor!N67," ")</f>
        <v xml:space="preserve"> </v>
      </c>
      <c r="O67" s="190" t="str">
        <f ca="1">IF(Vol_hor!O67&gt;0,Mass_sal_nette!O67/Vol_hor!O67," ")</f>
        <v xml:space="preserve"> </v>
      </c>
      <c r="P67" s="191">
        <f ca="1">IF(Vol_hor!P67&gt;0,Mass_sal_nette!P67/Vol_hor!P67," ")</f>
        <v>6.3176805299277072</v>
      </c>
      <c r="Q67" s="192">
        <f ca="1">IF(Vol_hor!Q67&gt;0,Mass_sal_nette!Q67/Vol_hor!Q67," ")</f>
        <v>5.988731602135144</v>
      </c>
      <c r="R67" s="192">
        <f ca="1">IF(Vol_hor!R67&gt;0,Mass_sal_nette!R67/Vol_hor!R67," ")</f>
        <v>6.0562755079260002</v>
      </c>
      <c r="S67" s="192" t="str">
        <f ca="1">IF(Vol_hor!S67&gt;0,Mass_sal_nette!S67/Vol_hor!S67," ")</f>
        <v xml:space="preserve"> </v>
      </c>
      <c r="T67" s="192" t="str">
        <f ca="1">IF(Vol_hor!T67&gt;0,Mass_sal_nette!T67/Vol_hor!T67," ")</f>
        <v xml:space="preserve"> </v>
      </c>
      <c r="U67" s="192">
        <f ca="1">IF(Vol_hor!U67&gt;0,Mass_sal_nette!U67/Vol_hor!U67," ")</f>
        <v>5.9300290173516279</v>
      </c>
      <c r="V67" s="192" t="str">
        <f ca="1">IF(Vol_hor!V67&gt;0,Mass_sal_nette!V67/Vol_hor!V67," ")</f>
        <v xml:space="preserve"> </v>
      </c>
      <c r="W67" s="192" t="str">
        <f ca="1">IF(Vol_hor!W67&gt;0,Mass_sal_nette!W67/Vol_hor!W67," ")</f>
        <v xml:space="preserve"> </v>
      </c>
      <c r="X67" s="192">
        <f ca="1">IF(Vol_hor!X67&gt;0,Mass_sal_nette!X67/Vol_hor!X67," ")</f>
        <v>5.9804444685728422</v>
      </c>
      <c r="Y67" s="193">
        <f ca="1">IF(Vol_hor!Y67&gt;0,Mass_sal_nette!Y67/Vol_hor!Y67," ")</f>
        <v>6.044763455542161</v>
      </c>
    </row>
    <row r="68" spans="1:25" ht="12" thickBot="1" x14ac:dyDescent="0.25">
      <c r="A68" s="20">
        <v>43830</v>
      </c>
      <c r="B68" s="186">
        <f ca="1">IF(Vol_hor!B68&gt;0,Mass_sal_nette!B68/Vol_hor!B68," ")</f>
        <v>5.8585923605022376</v>
      </c>
      <c r="C68" s="186">
        <f ca="1">IF(Vol_hor!C68&gt;0,Mass_sal_nette!C68/Vol_hor!C68," ")</f>
        <v>6.3736129236334023</v>
      </c>
      <c r="D68" s="187">
        <f ca="1">IF(Vol_hor!D68&gt;0,Mass_sal_nette!D68/Vol_hor!D68," ")</f>
        <v>6.3756429361106992</v>
      </c>
      <c r="E68" s="187">
        <f ca="1">IF(Vol_hor!E68&gt;0,Mass_sal_nette!E68/Vol_hor!E68," ")</f>
        <v>2.3758337782536754</v>
      </c>
      <c r="F68" s="187">
        <f ca="1">IF(Vol_hor!F68&gt;0,Mass_sal_nette!F68/Vol_hor!F68," ")</f>
        <v>6.1517844848427634</v>
      </c>
      <c r="G68" s="188" t="str">
        <f ca="1">IF(Vol_hor!G68&gt;0,Mass_sal_nette!G68/Vol_hor!G68," ")</f>
        <v xml:space="preserve"> </v>
      </c>
      <c r="H68" s="187">
        <f ca="1">IF(Vol_hor!H68&gt;0,Mass_sal_nette!H68/Vol_hor!H68," ")</f>
        <v>6.0411509010786446</v>
      </c>
      <c r="I68" s="187">
        <f ca="1">IF(Vol_hor!I68&gt;0,Mass_sal_nette!I68/Vol_hor!I68," ")</f>
        <v>6.1427803990836898</v>
      </c>
      <c r="J68" s="189">
        <f ca="1">IF(Vol_hor!J68&gt;0,Mass_sal_nette!J68/Vol_hor!J68," ")</f>
        <v>7.4093350526216586</v>
      </c>
      <c r="K68" s="187">
        <f ca="1">IF(Vol_hor!K68&gt;0,Mass_sal_nette!K68/Vol_hor!K68," ")</f>
        <v>6.8886349243739566</v>
      </c>
      <c r="L68" s="187" t="str">
        <f ca="1">IF(Vol_hor!L68&gt;0,Mass_sal_nette!L68/Vol_hor!L68," ")</f>
        <v xml:space="preserve"> </v>
      </c>
      <c r="M68" s="189" t="str">
        <f ca="1">IF(Vol_hor!M68&gt;0,Mass_sal_nette!M68/Vol_hor!M68," ")</f>
        <v xml:space="preserve"> </v>
      </c>
      <c r="N68" s="187" t="str">
        <f ca="1">IF(Vol_hor!N68&gt;0,Mass_sal_nette!N68/Vol_hor!N68," ")</f>
        <v xml:space="preserve"> </v>
      </c>
      <c r="O68" s="190" t="str">
        <f ca="1">IF(Vol_hor!O68&gt;0,Mass_sal_nette!O68/Vol_hor!O68," ")</f>
        <v xml:space="preserve"> </v>
      </c>
      <c r="P68" s="191">
        <f ca="1">IF(Vol_hor!P68&gt;0,Mass_sal_nette!P68/Vol_hor!P68," ")</f>
        <v>6.4767002132335243</v>
      </c>
      <c r="Q68" s="192">
        <f ca="1">IF(Vol_hor!Q68&gt;0,Mass_sal_nette!Q68/Vol_hor!Q68," ")</f>
        <v>6.2013052354354246</v>
      </c>
      <c r="R68" s="192">
        <f ca="1">IF(Vol_hor!R68&gt;0,Mass_sal_nette!R68/Vol_hor!R68," ")</f>
        <v>6.1773945526989253</v>
      </c>
      <c r="S68" s="192" t="str">
        <f ca="1">IF(Vol_hor!S68&gt;0,Mass_sal_nette!S68/Vol_hor!S68," ")</f>
        <v xml:space="preserve"> </v>
      </c>
      <c r="T68" s="192" t="str">
        <f ca="1">IF(Vol_hor!T68&gt;0,Mass_sal_nette!T68/Vol_hor!T68," ")</f>
        <v xml:space="preserve"> </v>
      </c>
      <c r="U68" s="192">
        <f ca="1">IF(Vol_hor!U68&gt;0,Mass_sal_nette!U68/Vol_hor!U68," ")</f>
        <v>6.2014200451222425</v>
      </c>
      <c r="V68" s="192" t="str">
        <f ca="1">IF(Vol_hor!V68&gt;0,Mass_sal_nette!V68/Vol_hor!V68," ")</f>
        <v xml:space="preserve"> </v>
      </c>
      <c r="W68" s="192" t="str">
        <f ca="1">IF(Vol_hor!W68&gt;0,Mass_sal_nette!W68/Vol_hor!W68," ")</f>
        <v xml:space="preserve"> </v>
      </c>
      <c r="X68" s="192">
        <f ca="1">IF(Vol_hor!X68&gt;0,Mass_sal_nette!X68/Vol_hor!X68," ")</f>
        <v>6.008558420597895</v>
      </c>
      <c r="Y68" s="193">
        <f ca="1">IF(Vol_hor!Y68&gt;0,Mass_sal_nette!Y68/Vol_hor!Y68," ")</f>
        <v>7.2086515713225552</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83" ca="1" si="0">B6/B5-1</f>
        <v>1.3804504711843579E-2</v>
      </c>
      <c r="C71" s="63">
        <f t="shared" ca="1" si="0"/>
        <v>1.3293007421175895E-2</v>
      </c>
      <c r="D71" s="75">
        <f t="shared" ca="1" si="0"/>
        <v>1.3507620915163443E-2</v>
      </c>
      <c r="E71" s="75">
        <f t="shared" ca="1" si="0"/>
        <v>1.9829177660583452E-2</v>
      </c>
      <c r="F71" s="75">
        <f t="shared" ca="1" si="0"/>
        <v>1.1077865306575729E-2</v>
      </c>
      <c r="G71" s="53">
        <f t="shared" ca="1" si="0"/>
        <v>9.4201688459281119E-3</v>
      </c>
      <c r="H71" s="34">
        <f t="shared" ca="1" si="0"/>
        <v>-4.0382311187435849E-2</v>
      </c>
      <c r="I71" s="34">
        <f t="shared" ca="1" si="0"/>
        <v>1.1487876585344337E-2</v>
      </c>
      <c r="J71" s="64">
        <f t="shared" ca="1" si="0"/>
        <v>2.4004518355070115E-2</v>
      </c>
      <c r="K71" s="34">
        <f t="shared" ca="1" si="0"/>
        <v>-0.24560631446929959</v>
      </c>
      <c r="L71" s="34">
        <f t="shared" ca="1" si="0"/>
        <v>1.0476773786424864E-2</v>
      </c>
      <c r="M71" s="64">
        <f t="shared" ca="1" si="0"/>
        <v>1.0847154449129093E-2</v>
      </c>
      <c r="N71" s="34">
        <f t="shared" ca="1" si="0"/>
        <v>-2.8705717092021965E-2</v>
      </c>
      <c r="O71" s="55">
        <f t="shared" ca="1" si="0"/>
        <v>7.3029299983706775E-3</v>
      </c>
      <c r="P71" s="53">
        <f t="shared" ca="1" si="0"/>
        <v>1.4356767967967032E-2</v>
      </c>
      <c r="Q71" s="34">
        <f t="shared" ca="1" si="0"/>
        <v>1.2883446940125776E-2</v>
      </c>
      <c r="R71" s="34">
        <f t="shared" ca="1" si="0"/>
        <v>9.277591665719509E-3</v>
      </c>
      <c r="S71" s="34"/>
      <c r="T71" s="34"/>
      <c r="U71" s="34">
        <f t="shared" ca="1" si="0"/>
        <v>9.6057984120281326E-3</v>
      </c>
      <c r="V71" s="34"/>
      <c r="W71" s="34"/>
      <c r="X71" s="34">
        <f t="shared" ca="1" si="0"/>
        <v>1.138522794091168E-2</v>
      </c>
      <c r="Y71" s="55">
        <f t="shared" ca="1" si="0"/>
        <v>-5.6939271229663579E-2</v>
      </c>
    </row>
    <row r="72" spans="1:25" s="32" customFormat="1" x14ac:dyDescent="0.2">
      <c r="A72" s="20">
        <v>38260</v>
      </c>
      <c r="B72" s="63">
        <f t="shared" ca="1" si="0"/>
        <v>3.7713244753450947E-2</v>
      </c>
      <c r="C72" s="63">
        <f t="shared" ca="1" si="0"/>
        <v>1.1010906766815376E-2</v>
      </c>
      <c r="D72" s="75">
        <f t="shared" ca="1" si="0"/>
        <v>1.1049539683997134E-2</v>
      </c>
      <c r="E72" s="75">
        <f t="shared" ca="1" si="0"/>
        <v>3.0436933428110935E-2</v>
      </c>
      <c r="F72" s="75">
        <f t="shared" ca="1" si="0"/>
        <v>8.8798974249597595E-3</v>
      </c>
      <c r="G72" s="53">
        <f t="shared" ca="1" si="0"/>
        <v>1.1311849698083964E-2</v>
      </c>
      <c r="H72" s="34">
        <f t="shared" ca="1" si="0"/>
        <v>6.2145703358340354E-2</v>
      </c>
      <c r="I72" s="34">
        <f t="shared" ca="1" si="0"/>
        <v>1.1740592711833475E-2</v>
      </c>
      <c r="J72" s="64">
        <f t="shared" ca="1" si="0"/>
        <v>2.7623514275041394E-3</v>
      </c>
      <c r="K72" s="34">
        <f t="shared" ca="1" si="0"/>
        <v>-2.7431819920163081E-2</v>
      </c>
      <c r="L72" s="34">
        <f t="shared" ca="1" si="0"/>
        <v>1.7116042003166854E-2</v>
      </c>
      <c r="M72" s="64">
        <f t="shared" ca="1" si="0"/>
        <v>1.5481853337484752E-2</v>
      </c>
      <c r="N72" s="34">
        <f t="shared" ca="1" si="0"/>
        <v>6.7164448782410791E-3</v>
      </c>
      <c r="O72" s="55">
        <f t="shared" ca="1" si="0"/>
        <v>1.817711382182452E-2</v>
      </c>
      <c r="P72" s="53">
        <f t="shared" ca="1" si="0"/>
        <v>1.1440519194874543E-2</v>
      </c>
      <c r="Q72" s="34">
        <f t="shared" ca="1" si="0"/>
        <v>9.3435312972518503E-3</v>
      </c>
      <c r="R72" s="34">
        <f t="shared" ca="1" si="0"/>
        <v>1.4802298052948304E-2</v>
      </c>
      <c r="S72" s="34"/>
      <c r="T72" s="34"/>
      <c r="U72" s="34">
        <f t="shared" ca="1" si="0"/>
        <v>1.5323746447545306E-2</v>
      </c>
      <c r="V72" s="34"/>
      <c r="W72" s="34"/>
      <c r="X72" s="34">
        <f t="shared" ca="1" si="0"/>
        <v>1.1694152641801292E-3</v>
      </c>
      <c r="Y72" s="55">
        <f t="shared" ref="Y72:Y97" ca="1" si="1">Y7/Y6-1</f>
        <v>3.0149152140610536E-3</v>
      </c>
    </row>
    <row r="73" spans="1:25" s="33" customFormat="1" ht="12" thickBot="1" x14ac:dyDescent="0.25">
      <c r="A73" s="26">
        <v>38352</v>
      </c>
      <c r="B73" s="65">
        <f t="shared" ca="1" si="0"/>
        <v>-2.4619623756229281E-2</v>
      </c>
      <c r="C73" s="65">
        <f t="shared" ca="1" si="0"/>
        <v>1.1897719764462744E-2</v>
      </c>
      <c r="D73" s="56">
        <f t="shared" ca="1" si="0"/>
        <v>1.1675799752007832E-2</v>
      </c>
      <c r="E73" s="56">
        <f t="shared" ca="1" si="0"/>
        <v>-2.4945704236544852E-2</v>
      </c>
      <c r="F73" s="56">
        <f t="shared" ca="1" si="0"/>
        <v>1.4201824080099623E-2</v>
      </c>
      <c r="G73" s="57">
        <f t="shared" ca="1" si="0"/>
        <v>1.1349128856013468E-2</v>
      </c>
      <c r="H73" s="56">
        <f t="shared" ca="1" si="0"/>
        <v>-1.4220523546855768E-2</v>
      </c>
      <c r="I73" s="56">
        <f t="shared" ca="1" si="0"/>
        <v>1.1022046960127652E-2</v>
      </c>
      <c r="J73" s="66">
        <f t="shared" ca="1" si="0"/>
        <v>1.5631530436512664E-2</v>
      </c>
      <c r="K73" s="56">
        <f t="shared" ca="1" si="0"/>
        <v>9.8963971136807105E-2</v>
      </c>
      <c r="L73" s="56">
        <f t="shared" ca="1" si="0"/>
        <v>7.7984819311371911E-3</v>
      </c>
      <c r="M73" s="66">
        <f t="shared" ca="1" si="0"/>
        <v>1.7867023061695964E-2</v>
      </c>
      <c r="N73" s="56">
        <f t="shared" ca="1" si="0"/>
        <v>7.7774783315373686E-2</v>
      </c>
      <c r="O73" s="58">
        <f t="shared" ca="1" si="0"/>
        <v>-1.1543102622144641E-3</v>
      </c>
      <c r="P73" s="57">
        <f t="shared" ca="1" si="0"/>
        <v>1.4137975158952543E-2</v>
      </c>
      <c r="Q73" s="56">
        <f t="shared" ca="1" si="0"/>
        <v>9.5368377572035978E-3</v>
      </c>
      <c r="R73" s="56">
        <f t="shared" ca="1" si="0"/>
        <v>1.2837287519702256E-2</v>
      </c>
      <c r="S73" s="56"/>
      <c r="T73" s="56"/>
      <c r="U73" s="56">
        <f t="shared" ca="1" si="0"/>
        <v>1.3806302206528454E-2</v>
      </c>
      <c r="V73" s="56"/>
      <c r="W73" s="56"/>
      <c r="X73" s="56">
        <f t="shared" ca="1" si="0"/>
        <v>2.1929040590417559E-2</v>
      </c>
      <c r="Y73" s="58">
        <f t="shared" ca="1" si="1"/>
        <v>5.6272458755588506E-3</v>
      </c>
    </row>
    <row r="74" spans="1:25" s="33" customFormat="1" x14ac:dyDescent="0.2">
      <c r="A74" s="20">
        <v>38383</v>
      </c>
      <c r="B74" s="67">
        <f t="shared" ca="1" si="0"/>
        <v>8.7567360908578085E-3</v>
      </c>
      <c r="C74" s="67">
        <f t="shared" ca="1" si="0"/>
        <v>1.2500336099931397E-2</v>
      </c>
      <c r="D74" s="59">
        <f t="shared" ca="1" si="0"/>
        <v>1.2161721236694456E-2</v>
      </c>
      <c r="E74" s="59">
        <f t="shared" ca="1" si="0"/>
        <v>1.087688706852874E-2</v>
      </c>
      <c r="F74" s="59">
        <f t="shared" ca="1" si="0"/>
        <v>1.5228800430957534E-2</v>
      </c>
      <c r="G74" s="60">
        <f t="shared" ca="1" si="0"/>
        <v>1.1172157412367101E-2</v>
      </c>
      <c r="H74" s="59">
        <f t="shared" ca="1" si="0"/>
        <v>3.4907299767975575E-2</v>
      </c>
      <c r="I74" s="59">
        <f t="shared" ca="1" si="0"/>
        <v>7.3293483851333274E-3</v>
      </c>
      <c r="J74" s="68">
        <f t="shared" ca="1" si="0"/>
        <v>1.2943033579178476E-2</v>
      </c>
      <c r="K74" s="59">
        <f t="shared" ca="1" si="0"/>
        <v>0.21484337680256349</v>
      </c>
      <c r="L74" s="59">
        <f t="shared" ca="1" si="0"/>
        <v>1.3414075529899705E-2</v>
      </c>
      <c r="M74" s="68">
        <f t="shared" ca="1" si="0"/>
        <v>1.2527071421377212E-2</v>
      </c>
      <c r="N74" s="59">
        <f t="shared" ca="1" si="0"/>
        <v>-1.1088635122182944E-2</v>
      </c>
      <c r="O74" s="61">
        <f t="shared" ca="1" si="0"/>
        <v>1.4359364538896191E-2</v>
      </c>
      <c r="P74" s="60">
        <f t="shared" ca="1" si="0"/>
        <v>2.0446156881817057E-3</v>
      </c>
      <c r="Q74" s="59">
        <f t="shared" ca="1" si="0"/>
        <v>1.0538087617376624E-2</v>
      </c>
      <c r="R74" s="59">
        <f t="shared" ca="1" si="0"/>
        <v>1.1716257305620648E-2</v>
      </c>
      <c r="S74" s="59"/>
      <c r="T74" s="59"/>
      <c r="U74" s="59">
        <f t="shared" ca="1" si="0"/>
        <v>1.6366865233310879E-2</v>
      </c>
      <c r="V74" s="59"/>
      <c r="W74" s="59"/>
      <c r="X74" s="59">
        <f t="shared" ca="1" si="0"/>
        <v>1.3099435989371688E-2</v>
      </c>
      <c r="Y74" s="61">
        <f t="shared" ca="1" si="1"/>
        <v>2.1597140865140085E-2</v>
      </c>
    </row>
    <row r="75" spans="1:25" s="33" customFormat="1" x14ac:dyDescent="0.2">
      <c r="A75" s="20">
        <v>38442</v>
      </c>
      <c r="B75" s="63">
        <f t="shared" ca="1" si="0"/>
        <v>9.6596873801177985E-3</v>
      </c>
      <c r="C75" s="63">
        <f t="shared" ca="1" si="0"/>
        <v>9.8755673326067495E-3</v>
      </c>
      <c r="D75" s="34">
        <f t="shared" ca="1" si="0"/>
        <v>1.0099898649299499E-2</v>
      </c>
      <c r="E75" s="34">
        <f t="shared" ca="1" si="0"/>
        <v>2.3876653704266282E-2</v>
      </c>
      <c r="F75" s="34">
        <f t="shared" ca="1" si="0"/>
        <v>8.5893046658660488E-3</v>
      </c>
      <c r="G75" s="53">
        <f t="shared" ca="1" si="0"/>
        <v>8.4012464893232774E-3</v>
      </c>
      <c r="H75" s="34">
        <f t="shared" ca="1" si="0"/>
        <v>-3.0615782010793291E-2</v>
      </c>
      <c r="I75" s="34">
        <f t="shared" ca="1" si="0"/>
        <v>1.6966659403495621E-2</v>
      </c>
      <c r="J75" s="64">
        <f t="shared" ca="1" si="0"/>
        <v>1.4197123823425972E-2</v>
      </c>
      <c r="K75" s="34">
        <f t="shared" ca="1" si="0"/>
        <v>-0.18354875877443355</v>
      </c>
      <c r="L75" s="34">
        <f t="shared" ca="1" si="0"/>
        <v>1.104448243660805E-2</v>
      </c>
      <c r="M75" s="64">
        <f t="shared" ca="1" si="0"/>
        <v>8.0657653998130741E-3</v>
      </c>
      <c r="N75" s="34">
        <f t="shared" ca="1" si="0"/>
        <v>-3.5859455795598794E-2</v>
      </c>
      <c r="O75" s="55">
        <f t="shared" ca="1" si="0"/>
        <v>6.1291627133988058E-3</v>
      </c>
      <c r="P75" s="53">
        <f t="shared" ca="1" si="0"/>
        <v>1.4147570590151259E-2</v>
      </c>
      <c r="Q75" s="34">
        <f t="shared" ca="1" si="0"/>
        <v>1.7914533615707828E-2</v>
      </c>
      <c r="R75" s="34">
        <f t="shared" ca="1" si="0"/>
        <v>1.0692434596829337E-2</v>
      </c>
      <c r="S75" s="34"/>
      <c r="T75" s="34"/>
      <c r="U75" s="34">
        <f t="shared" ca="1" si="0"/>
        <v>3.0241550663248074E-3</v>
      </c>
      <c r="V75" s="34"/>
      <c r="W75" s="34"/>
      <c r="X75" s="34">
        <f t="shared" ca="1" si="0"/>
        <v>1.1994957284088503E-2</v>
      </c>
      <c r="Y75" s="55">
        <f t="shared" ca="1" si="1"/>
        <v>7.4151551139827188E-3</v>
      </c>
    </row>
    <row r="76" spans="1:25" s="33" customFormat="1" x14ac:dyDescent="0.2">
      <c r="A76" s="20">
        <v>38625</v>
      </c>
      <c r="B76" s="63">
        <f t="shared" ca="1" si="0"/>
        <v>2.6820933079363174E-2</v>
      </c>
      <c r="C76" s="63">
        <f t="shared" ca="1" si="0"/>
        <v>1.4067889081660345E-2</v>
      </c>
      <c r="D76" s="34">
        <f t="shared" ca="1" si="0"/>
        <v>1.4199423084611418E-2</v>
      </c>
      <c r="E76" s="34">
        <f t="shared" ca="1" si="0"/>
        <v>1.8902702342350919E-2</v>
      </c>
      <c r="F76" s="34">
        <f t="shared" ca="1" si="0"/>
        <v>1.2410402252998054E-2</v>
      </c>
      <c r="G76" s="53">
        <f t="shared" ca="1" si="0"/>
        <v>1.4492930950809724E-2</v>
      </c>
      <c r="H76" s="34">
        <f t="shared" ca="1" si="0"/>
        <v>0.16588421056276581</v>
      </c>
      <c r="I76" s="34">
        <f t="shared" ca="1" si="0"/>
        <v>7.5367044930183535E-3</v>
      </c>
      <c r="J76" s="64">
        <f t="shared" ca="1" si="0"/>
        <v>1.1035009458417733E-3</v>
      </c>
      <c r="K76" s="34">
        <f t="shared" ca="1" si="0"/>
        <v>-4.1353533408508003E-3</v>
      </c>
      <c r="L76" s="34">
        <f t="shared" ca="1" si="0"/>
        <v>1.8029914337450048E-2</v>
      </c>
      <c r="M76" s="64">
        <f t="shared" ca="1" si="0"/>
        <v>1.9037622257249032E-2</v>
      </c>
      <c r="N76" s="34">
        <f t="shared" ca="1" si="0"/>
        <v>1.0271262468127151E-2</v>
      </c>
      <c r="O76" s="55">
        <f t="shared" ca="1" si="0"/>
        <v>1.5231746799426515E-2</v>
      </c>
      <c r="P76" s="53">
        <f t="shared" ca="1" si="0"/>
        <v>1.365815742071752E-2</v>
      </c>
      <c r="Q76" s="34">
        <f t="shared" ca="1" si="0"/>
        <v>1.0819495034662063E-2</v>
      </c>
      <c r="R76" s="34">
        <f t="shared" ca="1" si="0"/>
        <v>1.6533834107752554E-2</v>
      </c>
      <c r="S76" s="34"/>
      <c r="T76" s="34"/>
      <c r="U76" s="34">
        <f t="shared" ca="1" si="0"/>
        <v>2.4382555866834466E-2</v>
      </c>
      <c r="V76" s="34"/>
      <c r="W76" s="34"/>
      <c r="X76" s="34">
        <f t="shared" ca="1" si="0"/>
        <v>5.9900738535314524E-3</v>
      </c>
      <c r="Y76" s="55">
        <f t="shared" ca="1" si="1"/>
        <v>1.8499337907760038E-2</v>
      </c>
    </row>
    <row r="77" spans="1:25" s="33" customFormat="1" ht="12" thickBot="1" x14ac:dyDescent="0.25">
      <c r="A77" s="26">
        <v>38717</v>
      </c>
      <c r="B77" s="65">
        <f t="shared" ca="1" si="0"/>
        <v>-1.0564331110156311E-2</v>
      </c>
      <c r="C77" s="65">
        <f t="shared" ca="1" si="0"/>
        <v>1.18820312550727E-2</v>
      </c>
      <c r="D77" s="56">
        <f t="shared" ca="1" si="0"/>
        <v>1.1510105845227159E-2</v>
      </c>
      <c r="E77" s="56">
        <f t="shared" ca="1" si="0"/>
        <v>-1.1560600461617443E-2</v>
      </c>
      <c r="F77" s="56">
        <f t="shared" ca="1" si="0"/>
        <v>1.5946786033335769E-2</v>
      </c>
      <c r="G77" s="57">
        <f t="shared" ca="1" si="0"/>
        <v>1.0708005334122639E-2</v>
      </c>
      <c r="H77" s="56">
        <f t="shared" ca="1" si="0"/>
        <v>-6.9934838954468503E-3</v>
      </c>
      <c r="I77" s="56">
        <f t="shared" ca="1" si="0"/>
        <v>1.7920527687426357E-2</v>
      </c>
      <c r="J77" s="66">
        <f t="shared" ca="1" si="0"/>
        <v>3.0974007978116003E-2</v>
      </c>
      <c r="K77" s="56">
        <f t="shared" ca="1" si="0"/>
        <v>7.5993451677576651E-2</v>
      </c>
      <c r="L77" s="56">
        <f t="shared" ca="1" si="0"/>
        <v>1.2743005664266782E-2</v>
      </c>
      <c r="M77" s="66">
        <f t="shared" ca="1" si="0"/>
        <v>1.5903737038040822E-2</v>
      </c>
      <c r="N77" s="56">
        <f t="shared" ca="1" si="0"/>
        <v>8.2138678494556361E-2</v>
      </c>
      <c r="O77" s="58">
        <f t="shared" ca="1" si="0"/>
        <v>8.0324941150795581E-3</v>
      </c>
      <c r="P77" s="57">
        <f t="shared" ca="1" si="0"/>
        <v>1.6612007246792793E-2</v>
      </c>
      <c r="Q77" s="56">
        <f t="shared" ca="1" si="0"/>
        <v>1.3283446414401157E-2</v>
      </c>
      <c r="R77" s="56">
        <f t="shared" ca="1" si="0"/>
        <v>1.3261557338516861E-2</v>
      </c>
      <c r="S77" s="56"/>
      <c r="T77" s="56"/>
      <c r="U77" s="56">
        <f t="shared" ca="1" si="0"/>
        <v>1.4501736892334138E-2</v>
      </c>
      <c r="V77" s="56"/>
      <c r="W77" s="56"/>
      <c r="X77" s="56">
        <f t="shared" ca="1" si="0"/>
        <v>2.1804573174491582E-2</v>
      </c>
      <c r="Y77" s="58">
        <f t="shared" ca="1" si="1"/>
        <v>1.5295957530595539E-2</v>
      </c>
    </row>
    <row r="78" spans="1:25" s="33" customFormat="1" x14ac:dyDescent="0.2">
      <c r="A78" s="20">
        <v>38807</v>
      </c>
      <c r="B78" s="67">
        <f t="shared" ca="1" si="0"/>
        <v>7.0677449876683784E-3</v>
      </c>
      <c r="C78" s="67">
        <f t="shared" ca="1" si="0"/>
        <v>1.1072039539868905E-2</v>
      </c>
      <c r="D78" s="59">
        <f t="shared" ca="1" si="0"/>
        <v>1.0569196401732928E-2</v>
      </c>
      <c r="E78" s="59">
        <f t="shared" ca="1" si="0"/>
        <v>1.1290769034240311E-2</v>
      </c>
      <c r="F78" s="59">
        <f t="shared" ca="1" si="0"/>
        <v>1.565623117319026E-2</v>
      </c>
      <c r="G78" s="60">
        <f t="shared" ca="1" si="0"/>
        <v>9.6481997424973098E-3</v>
      </c>
      <c r="H78" s="59">
        <f t="shared" ca="1" si="0"/>
        <v>3.2303991560220346E-2</v>
      </c>
      <c r="I78" s="59">
        <f t="shared" ca="1" si="0"/>
        <v>7.2430974662207603E-3</v>
      </c>
      <c r="J78" s="68">
        <f t="shared" ca="1" si="0"/>
        <v>-1.298674878196282E-2</v>
      </c>
      <c r="K78" s="59">
        <f t="shared" ca="1" si="0"/>
        <v>0.15295627490328711</v>
      </c>
      <c r="L78" s="59">
        <f t="shared" ca="1" si="0"/>
        <v>1.4283434216179502E-2</v>
      </c>
      <c r="M78" s="68">
        <f t="shared" ca="1" si="0"/>
        <v>1.353912552565939E-2</v>
      </c>
      <c r="N78" s="59">
        <f t="shared" ca="1" si="0"/>
        <v>-2.1005832090791765E-2</v>
      </c>
      <c r="O78" s="61">
        <f t="shared" ca="1" si="0"/>
        <v>8.185889402173796E-3</v>
      </c>
      <c r="P78" s="60">
        <f t="shared" ca="1" si="0"/>
        <v>4.4055899407847265E-2</v>
      </c>
      <c r="Q78" s="59">
        <f t="shared" ca="1" si="0"/>
        <v>1.1929454799370243E-2</v>
      </c>
      <c r="R78" s="59">
        <f t="shared" ca="1" si="0"/>
        <v>1.2631567394608911E-2</v>
      </c>
      <c r="S78" s="59"/>
      <c r="T78" s="59"/>
      <c r="U78" s="59">
        <f t="shared" ca="1" si="0"/>
        <v>1.3204339476876159E-2</v>
      </c>
      <c r="V78" s="59"/>
      <c r="W78" s="59"/>
      <c r="X78" s="59">
        <f t="shared" ca="1" si="0"/>
        <v>2.7244225455133941E-2</v>
      </c>
      <c r="Y78" s="61">
        <f t="shared" ca="1" si="1"/>
        <v>1.4619696162263773E-2</v>
      </c>
    </row>
    <row r="79" spans="1:25" s="33" customFormat="1" x14ac:dyDescent="0.2">
      <c r="A79" s="20">
        <v>38898</v>
      </c>
      <c r="B79" s="63">
        <f t="shared" ca="1" si="0"/>
        <v>1.0046771809769872E-2</v>
      </c>
      <c r="C79" s="63">
        <f t="shared" ca="1" si="0"/>
        <v>8.6763421600388746E-3</v>
      </c>
      <c r="D79" s="34">
        <f t="shared" ca="1" si="0"/>
        <v>8.6446855846908921E-3</v>
      </c>
      <c r="E79" s="34">
        <f t="shared" ca="1" si="0"/>
        <v>1.2441897961353643E-2</v>
      </c>
      <c r="F79" s="34">
        <f t="shared" ca="1" si="0"/>
        <v>8.6067497451971509E-3</v>
      </c>
      <c r="G79" s="53">
        <f t="shared" ca="1" si="0"/>
        <v>1.1558626090745205E-2</v>
      </c>
      <c r="H79" s="34">
        <f t="shared" ca="1" si="0"/>
        <v>-3.5331312807272752E-2</v>
      </c>
      <c r="I79" s="34">
        <f t="shared" ca="1" si="0"/>
        <v>-2.9917754285372355E-3</v>
      </c>
      <c r="J79" s="64">
        <f t="shared" ca="1" si="0"/>
        <v>1.6406050803929872E-2</v>
      </c>
      <c r="K79" s="34">
        <f t="shared" ca="1" si="0"/>
        <v>-0.12891904362649753</v>
      </c>
      <c r="L79" s="34">
        <f t="shared" ca="1" si="0"/>
        <v>9.8202939980520654E-3</v>
      </c>
      <c r="M79" s="64">
        <f t="shared" ca="1" si="0"/>
        <v>1.19601849730262E-2</v>
      </c>
      <c r="N79" s="34">
        <f t="shared" ca="1" si="0"/>
        <v>-2.4149922459690054E-2</v>
      </c>
      <c r="O79" s="55">
        <f t="shared" ca="1" si="0"/>
        <v>7.4146028780122109E-3</v>
      </c>
      <c r="P79" s="53">
        <f t="shared" ca="1" si="0"/>
        <v>7.9092282092507737E-3</v>
      </c>
      <c r="Q79" s="34">
        <f t="shared" ca="1" si="0"/>
        <v>1.1563318196258221E-2</v>
      </c>
      <c r="R79" s="34">
        <f t="shared" ca="1" si="0"/>
        <v>9.2730354848491459E-3</v>
      </c>
      <c r="S79" s="34">
        <f t="shared" ca="1" si="0"/>
        <v>7.6983812137814134E-3</v>
      </c>
      <c r="T79" s="34"/>
      <c r="U79" s="34">
        <f t="shared" ca="1" si="0"/>
        <v>1.0598662358382027E-2</v>
      </c>
      <c r="V79" s="34">
        <f t="shared" ca="1" si="0"/>
        <v>7.7762597844195369E-3</v>
      </c>
      <c r="W79" s="34"/>
      <c r="X79" s="34">
        <f t="shared" ca="1" si="0"/>
        <v>1.5332477308641845E-2</v>
      </c>
      <c r="Y79" s="55">
        <f t="shared" ca="1" si="1"/>
        <v>7.9782688366774046E-3</v>
      </c>
    </row>
    <row r="80" spans="1:25" s="33" customFormat="1" x14ac:dyDescent="0.2">
      <c r="A80" s="20">
        <v>38990</v>
      </c>
      <c r="B80" s="63">
        <f t="shared" ca="1" si="0"/>
        <v>1.5923876727302888E-2</v>
      </c>
      <c r="C80" s="63">
        <f t="shared" ca="1" si="0"/>
        <v>7.0387879478714943E-3</v>
      </c>
      <c r="D80" s="34">
        <f t="shared" ca="1" si="0"/>
        <v>7.2415619148902266E-3</v>
      </c>
      <c r="E80" s="34">
        <f t="shared" ca="1" si="0"/>
        <v>2.9966519720321605E-2</v>
      </c>
      <c r="F80" s="34">
        <f t="shared" ca="1" si="0"/>
        <v>6.1049666502819289E-3</v>
      </c>
      <c r="G80" s="53">
        <f t="shared" ca="1" si="0"/>
        <v>8.5837646965689629E-3</v>
      </c>
      <c r="H80" s="34">
        <f t="shared" ca="1" si="0"/>
        <v>3.4614699990128672E-2</v>
      </c>
      <c r="I80" s="34">
        <f t="shared" ca="1" si="0"/>
        <v>1.1467463665383093E-2</v>
      </c>
      <c r="J80" s="64">
        <f t="shared" ca="1" si="0"/>
        <v>-1.8462923980314683E-3</v>
      </c>
      <c r="K80" s="34">
        <f t="shared" ca="1" si="0"/>
        <v>-9.8737142887082019E-3</v>
      </c>
      <c r="L80" s="34">
        <f t="shared" ca="1" si="0"/>
        <v>8.0481210800262826E-3</v>
      </c>
      <c r="M80" s="64">
        <f t="shared" ca="1" si="0"/>
        <v>1.0422208429052837E-3</v>
      </c>
      <c r="N80" s="34">
        <f t="shared" ca="1" si="0"/>
        <v>2.1847084183195031E-2</v>
      </c>
      <c r="O80" s="55">
        <f t="shared" ca="1" si="0"/>
        <v>2.4395089450965024E-2</v>
      </c>
      <c r="P80" s="53">
        <f t="shared" ca="1" si="0"/>
        <v>9.4424998244297953E-3</v>
      </c>
      <c r="Q80" s="34">
        <f t="shared" ca="1" si="0"/>
        <v>5.5672285858716641E-3</v>
      </c>
      <c r="R80" s="34">
        <f t="shared" ca="1" si="0"/>
        <v>8.2704409198177675E-3</v>
      </c>
      <c r="S80" s="34">
        <f t="shared" ca="1" si="0"/>
        <v>1.3360891882946202E-2</v>
      </c>
      <c r="T80" s="34"/>
      <c r="U80" s="34">
        <f t="shared" ca="1" si="0"/>
        <v>4.5844936850345519E-3</v>
      </c>
      <c r="V80" s="34">
        <f t="shared" ca="1" si="0"/>
        <v>3.1829304012909176E-3</v>
      </c>
      <c r="W80" s="34"/>
      <c r="X80" s="34">
        <f t="shared" ca="1" si="0"/>
        <v>3.9019793459644792E-3</v>
      </c>
      <c r="Y80" s="55">
        <f t="shared" ca="1" si="1"/>
        <v>1.3275326953921862E-2</v>
      </c>
    </row>
    <row r="81" spans="1:25" s="33" customFormat="1" ht="12" thickBot="1" x14ac:dyDescent="0.25">
      <c r="A81" s="26">
        <v>39082</v>
      </c>
      <c r="B81" s="65">
        <f t="shared" ca="1" si="0"/>
        <v>-9.8352562265476839E-3</v>
      </c>
      <c r="C81" s="65">
        <f t="shared" ca="1" si="0"/>
        <v>9.7835353666932967E-3</v>
      </c>
      <c r="D81" s="56">
        <f t="shared" ca="1" si="0"/>
        <v>1.0291212386237092E-2</v>
      </c>
      <c r="E81" s="56">
        <f t="shared" ca="1" si="0"/>
        <v>-1.599072770542953E-2</v>
      </c>
      <c r="F81" s="56">
        <f t="shared" ca="1" si="0"/>
        <v>5.6094656422427391E-3</v>
      </c>
      <c r="G81" s="57">
        <f t="shared" ca="1" si="0"/>
        <v>1.1021456309870503E-2</v>
      </c>
      <c r="H81" s="56">
        <f t="shared" ca="1" si="0"/>
        <v>4.8762557335444434E-3</v>
      </c>
      <c r="I81" s="56">
        <f t="shared" ca="1" si="0"/>
        <v>9.1335023272283156E-3</v>
      </c>
      <c r="J81" s="66">
        <f t="shared" ca="1" si="0"/>
        <v>7.4531913162996233E-3</v>
      </c>
      <c r="K81" s="56">
        <f t="shared" ca="1" si="0"/>
        <v>4.2336511601662519E-2</v>
      </c>
      <c r="L81" s="56">
        <f t="shared" ca="1" si="0"/>
        <v>7.5283137650627996E-3</v>
      </c>
      <c r="M81" s="66">
        <f t="shared" ca="1" si="0"/>
        <v>3.3028191084207847E-3</v>
      </c>
      <c r="N81" s="56">
        <f t="shared" ca="1" si="0"/>
        <v>5.5932757205063854E-2</v>
      </c>
      <c r="O81" s="58">
        <f t="shared" ca="1" si="0"/>
        <v>-4.634599526010641E-3</v>
      </c>
      <c r="P81" s="57">
        <f t="shared" ca="1" si="0"/>
        <v>1.2770020746814437E-2</v>
      </c>
      <c r="Q81" s="56">
        <f t="shared" ca="1" si="0"/>
        <v>1.3651134279801136E-2</v>
      </c>
      <c r="R81" s="56">
        <f t="shared" ca="1" si="0"/>
        <v>7.1768940264931302E-3</v>
      </c>
      <c r="S81" s="56">
        <f t="shared" ca="1" si="0"/>
        <v>9.4258545414744876E-3</v>
      </c>
      <c r="T81" s="56"/>
      <c r="U81" s="56">
        <f t="shared" ca="1" si="0"/>
        <v>9.8288266938069135E-3</v>
      </c>
      <c r="V81" s="56">
        <f t="shared" ca="1" si="0"/>
        <v>9.7676404528201921E-3</v>
      </c>
      <c r="W81" s="56"/>
      <c r="X81" s="56">
        <f t="shared" ca="1" si="0"/>
        <v>1.4840635067269403E-2</v>
      </c>
      <c r="Y81" s="58">
        <f t="shared" ca="1" si="1"/>
        <v>5.395835012415251E-3</v>
      </c>
    </row>
    <row r="82" spans="1:25" s="33" customFormat="1" x14ac:dyDescent="0.2">
      <c r="A82" s="20">
        <v>39172</v>
      </c>
      <c r="B82" s="63">
        <f t="shared" ca="1" si="0"/>
        <v>8.182503145603981E-3</v>
      </c>
      <c r="C82" s="63">
        <f t="shared" ca="1" si="0"/>
        <v>8.0456633773229314E-3</v>
      </c>
      <c r="D82" s="34">
        <f t="shared" ca="1" si="0"/>
        <v>8.3033276115824783E-3</v>
      </c>
      <c r="E82" s="34">
        <f t="shared" ca="1" si="0"/>
        <v>1.2970959905186819E-2</v>
      </c>
      <c r="F82" s="34">
        <f t="shared" ca="1" si="0"/>
        <v>6.239362615640065E-3</v>
      </c>
      <c r="G82" s="53">
        <f t="shared" ca="1" si="0"/>
        <v>1.0187968031821537E-2</v>
      </c>
      <c r="H82" s="34">
        <f t="shared" ca="1" si="0"/>
        <v>1.0278378939010624E-2</v>
      </c>
      <c r="I82" s="34">
        <f t="shared" ca="1" si="0"/>
        <v>-4.2507610339069801E-3</v>
      </c>
      <c r="J82" s="64">
        <f t="shared" ca="1" si="0"/>
        <v>-1.0891007190295454E-2</v>
      </c>
      <c r="K82" s="34">
        <f t="shared" ca="1" si="0"/>
        <v>0.10665828134568955</v>
      </c>
      <c r="L82" s="34">
        <f t="shared" ca="1" si="0"/>
        <v>4.7549472723491526E-3</v>
      </c>
      <c r="M82" s="64">
        <f t="shared" ca="1" si="0"/>
        <v>4.5513122433074038E-3</v>
      </c>
      <c r="N82" s="34">
        <f t="shared" ca="1" si="0"/>
        <v>-1.6236179112211424E-2</v>
      </c>
      <c r="O82" s="55">
        <f t="shared" ca="1" si="0"/>
        <v>1.3323850917525748E-2</v>
      </c>
      <c r="P82" s="53">
        <f t="shared" ca="1" si="0"/>
        <v>1.1434968336018647E-2</v>
      </c>
      <c r="Q82" s="34">
        <f t="shared" ca="1" si="0"/>
        <v>6.3886183620114334E-3</v>
      </c>
      <c r="R82" s="34">
        <f t="shared" ca="1" si="0"/>
        <v>4.7175195274311577E-3</v>
      </c>
      <c r="S82" s="34">
        <f t="shared" ca="1" si="0"/>
        <v>9.1434307281343941E-3</v>
      </c>
      <c r="T82" s="34"/>
      <c r="U82" s="34">
        <f t="shared" ca="1" si="0"/>
        <v>3.0923550196677585E-3</v>
      </c>
      <c r="V82" s="34">
        <f t="shared" ca="1" si="0"/>
        <v>6.9091566209247279E-3</v>
      </c>
      <c r="W82" s="34"/>
      <c r="X82" s="34">
        <f t="shared" ca="1" si="0"/>
        <v>6.7997019235568334E-3</v>
      </c>
      <c r="Y82" s="55">
        <f t="shared" ca="1" si="1"/>
        <v>5.3634995725946322E-3</v>
      </c>
    </row>
    <row r="83" spans="1:25" s="33" customFormat="1" x14ac:dyDescent="0.2">
      <c r="A83" s="20">
        <v>39263</v>
      </c>
      <c r="B83" s="63">
        <f t="shared" ca="1" si="0"/>
        <v>7.6019716965289863E-3</v>
      </c>
      <c r="C83" s="63">
        <f t="shared" ca="1" si="0"/>
        <v>6.4869069238486787E-3</v>
      </c>
      <c r="D83" s="34">
        <f t="shared" ca="1" si="0"/>
        <v>6.2797150593547624E-3</v>
      </c>
      <c r="E83" s="34">
        <f t="shared" ref="B83:X94" ca="1" si="2">E18/E17-1</f>
        <v>1.3654633301381169E-2</v>
      </c>
      <c r="F83" s="34">
        <f t="shared" ca="1" si="2"/>
        <v>8.5730048507113299E-3</v>
      </c>
      <c r="G83" s="53">
        <f t="shared" ca="1" si="2"/>
        <v>8.0278152642900835E-3</v>
      </c>
      <c r="H83" s="34">
        <f t="shared" ca="1" si="2"/>
        <v>-1.6664039797732233E-2</v>
      </c>
      <c r="I83" s="34">
        <f t="shared" ca="1" si="2"/>
        <v>1.0883460980050108E-2</v>
      </c>
      <c r="J83" s="64">
        <f t="shared" ca="1" si="2"/>
        <v>2.7257518020126881E-2</v>
      </c>
      <c r="K83" s="34">
        <f t="shared" ca="1" si="2"/>
        <v>-8.7904523629298903E-2</v>
      </c>
      <c r="L83" s="34">
        <f t="shared" ca="1" si="2"/>
        <v>8.0409643694183686E-3</v>
      </c>
      <c r="M83" s="64">
        <f t="shared" ca="1" si="2"/>
        <v>6.6021123428694484E-3</v>
      </c>
      <c r="N83" s="34">
        <f t="shared" ca="1" si="2"/>
        <v>-1.4020434204713328E-2</v>
      </c>
      <c r="O83" s="55">
        <f t="shared" ca="1" si="2"/>
        <v>8.5712631605343592E-3</v>
      </c>
      <c r="P83" s="53">
        <f t="shared" ca="1" si="2"/>
        <v>1.0444932074757274E-2</v>
      </c>
      <c r="Q83" s="34">
        <f t="shared" ca="1" si="2"/>
        <v>9.7816722622701135E-3</v>
      </c>
      <c r="R83" s="34">
        <f t="shared" ca="1" si="2"/>
        <v>8.5974158936013012E-3</v>
      </c>
      <c r="S83" s="34">
        <f t="shared" ca="1" si="2"/>
        <v>7.2040864372997504E-3</v>
      </c>
      <c r="T83" s="34"/>
      <c r="U83" s="34">
        <f t="shared" ca="1" si="2"/>
        <v>8.5726259005005634E-3</v>
      </c>
      <c r="V83" s="34">
        <f t="shared" ca="1" si="2"/>
        <v>6.988051711076082E-3</v>
      </c>
      <c r="W83" s="34"/>
      <c r="X83" s="34">
        <f t="shared" ca="1" si="2"/>
        <v>1.1551105672103157E-2</v>
      </c>
      <c r="Y83" s="55">
        <f t="shared" ca="1" si="1"/>
        <v>9.5904345763306864E-3</v>
      </c>
    </row>
    <row r="84" spans="1:25" s="33" customFormat="1" x14ac:dyDescent="0.2">
      <c r="A84" s="20">
        <v>39355</v>
      </c>
      <c r="B84" s="63">
        <f t="shared" ca="1" si="2"/>
        <v>1.209109267679187E-2</v>
      </c>
      <c r="C84" s="63">
        <f t="shared" ca="1" si="2"/>
        <v>1.2189940565448421E-2</v>
      </c>
      <c r="D84" s="34">
        <f t="shared" ca="1" si="2"/>
        <v>1.2456553023304728E-2</v>
      </c>
      <c r="E84" s="34">
        <f t="shared" ca="1" si="2"/>
        <v>1.8335343137548366E-2</v>
      </c>
      <c r="F84" s="34">
        <f t="shared" ca="1" si="2"/>
        <v>1.0859336946055231E-2</v>
      </c>
      <c r="G84" s="53">
        <f t="shared" ca="1" si="2"/>
        <v>7.850872694202371E-3</v>
      </c>
      <c r="H84" s="34">
        <f t="shared" ca="1" si="2"/>
        <v>1.6936917193827394E-2</v>
      </c>
      <c r="I84" s="34">
        <f t="shared" ca="1" si="2"/>
        <v>1.394351522841708E-2</v>
      </c>
      <c r="J84" s="64">
        <f t="shared" ca="1" si="2"/>
        <v>6.104572602125824E-4</v>
      </c>
      <c r="K84" s="34">
        <f t="shared" ca="1" si="2"/>
        <v>2.7747546215750596E-4</v>
      </c>
      <c r="L84" s="34">
        <f t="shared" ca="1" si="2"/>
        <v>8.7004056943194019E-3</v>
      </c>
      <c r="M84" s="64">
        <f t="shared" ca="1" si="2"/>
        <v>8.6415357892972722E-3</v>
      </c>
      <c r="N84" s="34">
        <f t="shared" ca="1" si="2"/>
        <v>1.4051195231896019E-2</v>
      </c>
      <c r="O84" s="55">
        <f t="shared" ca="1" si="2"/>
        <v>1.1529158559336006E-2</v>
      </c>
      <c r="P84" s="53">
        <f t="shared" ca="1" si="2"/>
        <v>1.3612698843781246E-2</v>
      </c>
      <c r="Q84" s="34">
        <f t="shared" ca="1" si="2"/>
        <v>1.0833702313865157E-2</v>
      </c>
      <c r="R84" s="34">
        <f t="shared" ca="1" si="2"/>
        <v>7.7125395172001898E-3</v>
      </c>
      <c r="S84" s="34">
        <f t="shared" ca="1" si="2"/>
        <v>1.1512713133938091E-2</v>
      </c>
      <c r="T84" s="34"/>
      <c r="U84" s="34">
        <f t="shared" ca="1" si="2"/>
        <v>3.4017488764612747E-3</v>
      </c>
      <c r="V84" s="34">
        <f t="shared" ca="1" si="2"/>
        <v>1.0011080490151203E-2</v>
      </c>
      <c r="W84" s="34"/>
      <c r="X84" s="34">
        <f t="shared" ca="1" si="2"/>
        <v>7.9794779793853632E-3</v>
      </c>
      <c r="Y84" s="55">
        <f t="shared" ca="1" si="1"/>
        <v>8.0551103259827173E-3</v>
      </c>
    </row>
    <row r="85" spans="1:25" s="33" customFormat="1" ht="12" thickBot="1" x14ac:dyDescent="0.25">
      <c r="A85" s="26">
        <v>39447</v>
      </c>
      <c r="B85" s="65">
        <f t="shared" ca="1" si="2"/>
        <v>3.7543557665458138E-3</v>
      </c>
      <c r="C85" s="65">
        <f t="shared" ca="1" si="2"/>
        <v>8.2810790927538847E-3</v>
      </c>
      <c r="D85" s="56">
        <f t="shared" ca="1" si="2"/>
        <v>7.7958526797829997E-3</v>
      </c>
      <c r="E85" s="56">
        <f t="shared" ca="1" si="2"/>
        <v>1.4116059844233586E-3</v>
      </c>
      <c r="F85" s="56">
        <f t="shared" ca="1" si="2"/>
        <v>1.3137997045784999E-2</v>
      </c>
      <c r="G85" s="57">
        <f t="shared" ca="1" si="2"/>
        <v>9.5798427834070665E-3</v>
      </c>
      <c r="H85" s="56">
        <f t="shared" ca="1" si="2"/>
        <v>6.2635050846568951E-3</v>
      </c>
      <c r="I85" s="56">
        <f t="shared" ca="1" si="2"/>
        <v>7.3148435223386876E-3</v>
      </c>
      <c r="J85" s="66">
        <f t="shared" ca="1" si="2"/>
        <v>1.3772791962554098E-3</v>
      </c>
      <c r="K85" s="56">
        <f t="shared" ca="1" si="2"/>
        <v>4.001246230235278E-2</v>
      </c>
      <c r="L85" s="56">
        <f t="shared" ca="1" si="2"/>
        <v>9.9610798432445691E-3</v>
      </c>
      <c r="M85" s="66">
        <f t="shared" ca="1" si="2"/>
        <v>1.4208425594025131E-2</v>
      </c>
      <c r="N85" s="56">
        <f t="shared" ca="1" si="2"/>
        <v>4.8315008578612373E-2</v>
      </c>
      <c r="O85" s="58">
        <f t="shared" ca="1" si="2"/>
        <v>7.1185438007428381E-3</v>
      </c>
      <c r="P85" s="57">
        <f t="shared" ca="1" si="2"/>
        <v>7.7493741632248536E-3</v>
      </c>
      <c r="Q85" s="56">
        <f t="shared" ca="1" si="2"/>
        <v>1.0864586178330748E-2</v>
      </c>
      <c r="R85" s="56">
        <f t="shared" ca="1" si="2"/>
        <v>1.0531996045585856E-2</v>
      </c>
      <c r="S85" s="56">
        <f t="shared" ca="1" si="2"/>
        <v>1.03861799639684E-2</v>
      </c>
      <c r="T85" s="56"/>
      <c r="U85" s="56">
        <f t="shared" ca="1" si="2"/>
        <v>1.1354673079103206E-2</v>
      </c>
      <c r="V85" s="56">
        <f t="shared" ca="1" si="2"/>
        <v>1.8305047523916151E-2</v>
      </c>
      <c r="W85" s="56"/>
      <c r="X85" s="56">
        <f t="shared" ca="1" si="2"/>
        <v>1.5963289164320438E-2</v>
      </c>
      <c r="Y85" s="58">
        <f t="shared" ca="1" si="1"/>
        <v>7.2023700186067963E-3</v>
      </c>
    </row>
    <row r="86" spans="1:25" s="33" customFormat="1" x14ac:dyDescent="0.2">
      <c r="A86" s="14">
        <v>39538</v>
      </c>
      <c r="B86" s="67">
        <f t="shared" ca="1" si="2"/>
        <v>1.175552728033491E-2</v>
      </c>
      <c r="C86" s="67">
        <f t="shared" ca="1" si="2"/>
        <v>1.2224434908729487E-2</v>
      </c>
      <c r="D86" s="59">
        <f t="shared" ca="1" si="2"/>
        <v>1.2426241814430972E-2</v>
      </c>
      <c r="E86" s="59">
        <f t="shared" ca="1" si="2"/>
        <v>1.8769660955814782E-2</v>
      </c>
      <c r="F86" s="59">
        <f t="shared" ca="1" si="2"/>
        <v>1.2234660543367415E-2</v>
      </c>
      <c r="G86" s="60">
        <f t="shared" ca="1" si="2"/>
        <v>1.000925936467767E-2</v>
      </c>
      <c r="H86" s="59">
        <f t="shared" ca="1" si="2"/>
        <v>-4.6685757758082258E-2</v>
      </c>
      <c r="I86" s="59">
        <f t="shared" ca="1" si="2"/>
        <v>1.5105908191879402E-2</v>
      </c>
      <c r="J86" s="68">
        <f t="shared" ca="1" si="2"/>
        <v>2.5201555629035477E-2</v>
      </c>
      <c r="K86" s="59">
        <f t="shared" ca="1" si="2"/>
        <v>4.6363480171905946E-2</v>
      </c>
      <c r="L86" s="59">
        <f t="shared" ca="1" si="2"/>
        <v>1.3696649712665598E-2</v>
      </c>
      <c r="M86" s="68">
        <f t="shared" ca="1" si="2"/>
        <v>1.6413586171839301E-2</v>
      </c>
      <c r="N86" s="59">
        <f t="shared" ca="1" si="2"/>
        <v>-1.2907723176314168E-3</v>
      </c>
      <c r="O86" s="61">
        <f t="shared" ca="1" si="2"/>
        <v>2.1403815768373358E-2</v>
      </c>
      <c r="P86" s="60">
        <f t="shared" ca="1" si="2"/>
        <v>1.553700487206866E-2</v>
      </c>
      <c r="Q86" s="59">
        <f t="shared" ca="1" si="2"/>
        <v>1.8102210082643122E-2</v>
      </c>
      <c r="R86" s="59">
        <f t="shared" ca="1" si="2"/>
        <v>1.2831974047917694E-2</v>
      </c>
      <c r="S86" s="59">
        <f t="shared" ca="1" si="2"/>
        <v>1.1181332924552478E-2</v>
      </c>
      <c r="T86" s="59"/>
      <c r="U86" s="59">
        <f t="shared" ca="1" si="2"/>
        <v>5.4579053287260315E-3</v>
      </c>
      <c r="V86" s="59">
        <f t="shared" ca="1" si="2"/>
        <v>1.2790041353130999E-2</v>
      </c>
      <c r="W86" s="59"/>
      <c r="X86" s="59">
        <f t="shared" ca="1" si="2"/>
        <v>1.1851625609551109E-2</v>
      </c>
      <c r="Y86" s="61">
        <f t="shared" ca="1" si="1"/>
        <v>2.4333836563625866E-3</v>
      </c>
    </row>
    <row r="87" spans="1:25" s="33" customFormat="1" x14ac:dyDescent="0.2">
      <c r="A87" s="20">
        <v>39629</v>
      </c>
      <c r="B87" s="63">
        <f t="shared" ca="1" si="2"/>
        <v>7.7637273281676578E-3</v>
      </c>
      <c r="C87" s="63">
        <f t="shared" ca="1" si="2"/>
        <v>1.0827991415206295E-2</v>
      </c>
      <c r="D87" s="34">
        <f t="shared" ca="1" si="2"/>
        <v>1.0918451444087651E-2</v>
      </c>
      <c r="E87" s="34">
        <f t="shared" ca="1" si="2"/>
        <v>1.4033106841913279E-2</v>
      </c>
      <c r="F87" s="34">
        <f t="shared" ca="1" si="2"/>
        <v>1.149770277956419E-2</v>
      </c>
      <c r="G87" s="53">
        <f t="shared" ca="1" si="2"/>
        <v>9.2713572059019977E-3</v>
      </c>
      <c r="H87" s="34">
        <f t="shared" ca="1" si="2"/>
        <v>7.9386875614434471E-2</v>
      </c>
      <c r="I87" s="34">
        <f t="shared" ca="1" si="2"/>
        <v>8.7077473553647255E-3</v>
      </c>
      <c r="J87" s="64">
        <f t="shared" ca="1" si="2"/>
        <v>4.441691944429671E-3</v>
      </c>
      <c r="K87" s="34">
        <f t="shared" ca="1" si="2"/>
        <v>-1.1110906259455877E-2</v>
      </c>
      <c r="L87" s="34">
        <f t="shared" ca="1" si="2"/>
        <v>9.5679358969156247E-3</v>
      </c>
      <c r="M87" s="64">
        <f t="shared" ca="1" si="2"/>
        <v>1.0259648084548045E-2</v>
      </c>
      <c r="N87" s="34">
        <f t="shared" ca="1" si="2"/>
        <v>-6.7153157062728175E-3</v>
      </c>
      <c r="O87" s="55">
        <f t="shared" ca="1" si="2"/>
        <v>8.8276852559534547E-3</v>
      </c>
      <c r="P87" s="53">
        <f t="shared" ca="1" si="2"/>
        <v>9.3330774879065714E-3</v>
      </c>
      <c r="Q87" s="34">
        <f t="shared" ca="1" si="2"/>
        <v>4.5312808309083685E-3</v>
      </c>
      <c r="R87" s="34">
        <f t="shared" ca="1" si="2"/>
        <v>8.2916949354050473E-3</v>
      </c>
      <c r="S87" s="34">
        <f t="shared" ca="1" si="2"/>
        <v>1.0903053179094346E-2</v>
      </c>
      <c r="T87" s="34"/>
      <c r="U87" s="34">
        <f t="shared" ca="1" si="2"/>
        <v>1.767796598620075E-2</v>
      </c>
      <c r="V87" s="34">
        <f t="shared" ca="1" si="2"/>
        <v>1.4041091377500425E-2</v>
      </c>
      <c r="W87" s="34"/>
      <c r="X87" s="34">
        <f t="shared" ca="1" si="2"/>
        <v>1.4845780707574585E-2</v>
      </c>
      <c r="Y87" s="55">
        <f t="shared" ca="1" si="1"/>
        <v>1.7890120925966757E-2</v>
      </c>
    </row>
    <row r="88" spans="1:25" s="33" customFormat="1" x14ac:dyDescent="0.2">
      <c r="A88" s="20">
        <v>39721</v>
      </c>
      <c r="B88" s="63">
        <f t="shared" ca="1" si="2"/>
        <v>9.8648440181186015E-3</v>
      </c>
      <c r="C88" s="63">
        <f t="shared" ca="1" si="2"/>
        <v>1.293008802360629E-2</v>
      </c>
      <c r="D88" s="34">
        <f t="shared" ca="1" si="2"/>
        <v>1.3019732025829844E-2</v>
      </c>
      <c r="E88" s="34">
        <f t="shared" ca="1" si="2"/>
        <v>1.3601149457973749E-2</v>
      </c>
      <c r="F88" s="34">
        <f t="shared" ca="1" si="2"/>
        <v>1.3032073471155314E-2</v>
      </c>
      <c r="G88" s="53">
        <f t="shared" ca="1" si="2"/>
        <v>1.0041272448494176E-2</v>
      </c>
      <c r="H88" s="34">
        <f t="shared" ca="1" si="2"/>
        <v>7.4822143000448094E-3</v>
      </c>
      <c r="I88" s="34">
        <f t="shared" ca="1" si="2"/>
        <v>3.830098292668227E-3</v>
      </c>
      <c r="J88" s="64">
        <f t="shared" ca="1" si="2"/>
        <v>1.9851223809663754E-3</v>
      </c>
      <c r="K88" s="34">
        <f t="shared" ca="1" si="2"/>
        <v>-3.8175083165147283E-3</v>
      </c>
      <c r="L88" s="34">
        <f t="shared" ca="1" si="2"/>
        <v>6.6091632448781468E-3</v>
      </c>
      <c r="M88" s="64">
        <f t="shared" ca="1" si="2"/>
        <v>4.8924469327928932E-3</v>
      </c>
      <c r="N88" s="34">
        <f t="shared" ca="1" si="2"/>
        <v>1.7839370953499412E-2</v>
      </c>
      <c r="O88" s="55">
        <f t="shared" ca="1" si="2"/>
        <v>1.1953055799328594E-2</v>
      </c>
      <c r="P88" s="53">
        <f t="shared" ca="1" si="2"/>
        <v>1.0303559197392786E-2</v>
      </c>
      <c r="Q88" s="34">
        <f t="shared" ca="1" si="2"/>
        <v>1.2318828144620042E-2</v>
      </c>
      <c r="R88" s="34">
        <f t="shared" ca="1" si="2"/>
        <v>8.3035357996694703E-3</v>
      </c>
      <c r="S88" s="34">
        <f t="shared" ca="1" si="2"/>
        <v>1.1394563190302964E-2</v>
      </c>
      <c r="T88" s="34"/>
      <c r="U88" s="34">
        <f t="shared" ca="1" si="2"/>
        <v>3.3850935643759961E-3</v>
      </c>
      <c r="V88" s="34">
        <f t="shared" ca="1" si="2"/>
        <v>1.1077117429870942E-2</v>
      </c>
      <c r="W88" s="34"/>
      <c r="X88" s="34">
        <f t="shared" ca="1" si="2"/>
        <v>1.2502452883866866E-2</v>
      </c>
      <c r="Y88" s="55">
        <f t="shared" ca="1" si="1"/>
        <v>1.5658133880775749E-2</v>
      </c>
    </row>
    <row r="89" spans="1:25" s="33" customFormat="1" ht="12" thickBot="1" x14ac:dyDescent="0.25">
      <c r="A89" s="26">
        <v>39813</v>
      </c>
      <c r="B89" s="65">
        <f t="shared" ca="1" si="2"/>
        <v>1.1992158955003163E-3</v>
      </c>
      <c r="C89" s="65">
        <f t="shared" ca="1" si="2"/>
        <v>3.7955897568306973E-3</v>
      </c>
      <c r="D89" s="56">
        <f t="shared" ca="1" si="2"/>
        <v>3.9126387934904638E-3</v>
      </c>
      <c r="E89" s="56">
        <f t="shared" ca="1" si="2"/>
        <v>9.5988054148232749E-3</v>
      </c>
      <c r="F89" s="56">
        <f t="shared" ca="1" si="2"/>
        <v>4.7044598651608815E-3</v>
      </c>
      <c r="G89" s="57">
        <f t="shared" ca="1" si="2"/>
        <v>6.9228009073623031E-3</v>
      </c>
      <c r="H89" s="56">
        <f t="shared" ca="1" si="2"/>
        <v>-5.22741362111101E-3</v>
      </c>
      <c r="I89" s="56">
        <f t="shared" ca="1" si="2"/>
        <v>7.2315423888973385E-3</v>
      </c>
      <c r="J89" s="66">
        <f t="shared" ca="1" si="2"/>
        <v>-1.3360748651654042E-3</v>
      </c>
      <c r="K89" s="56">
        <f t="shared" ca="1" si="2"/>
        <v>1.2381026132842532E-2</v>
      </c>
      <c r="L89" s="56">
        <f t="shared" ca="1" si="2"/>
        <v>-9.1030188615337515E-5</v>
      </c>
      <c r="M89" s="66">
        <f t="shared" ca="1" si="2"/>
        <v>4.083090085378327E-3</v>
      </c>
      <c r="N89" s="56">
        <f t="shared" ca="1" si="2"/>
        <v>3.6564992651482831E-2</v>
      </c>
      <c r="O89" s="58">
        <f t="shared" ca="1" si="2"/>
        <v>1.4773096476615732E-2</v>
      </c>
      <c r="P89" s="57">
        <f t="shared" ca="1" si="2"/>
        <v>4.7152014807465559E-3</v>
      </c>
      <c r="Q89" s="56">
        <f t="shared" ca="1" si="2"/>
        <v>7.7267035451416E-3</v>
      </c>
      <c r="R89" s="56">
        <f t="shared" ca="1" si="2"/>
        <v>6.8112455274262906E-3</v>
      </c>
      <c r="S89" s="56">
        <f t="shared" ca="1" si="2"/>
        <v>6.4377240646122935E-3</v>
      </c>
      <c r="T89" s="56"/>
      <c r="U89" s="56">
        <f t="shared" ca="1" si="2"/>
        <v>6.0683321770811371E-3</v>
      </c>
      <c r="V89" s="56">
        <f t="shared" ca="1" si="2"/>
        <v>5.6618692258663117E-3</v>
      </c>
      <c r="W89" s="56"/>
      <c r="X89" s="56">
        <f t="shared" ca="1" si="2"/>
        <v>7.2498359785906352E-3</v>
      </c>
      <c r="Y89" s="58">
        <f t="shared" ca="1" si="1"/>
        <v>2.262963009337815E-3</v>
      </c>
    </row>
    <row r="90" spans="1:25" s="33" customFormat="1" x14ac:dyDescent="0.2">
      <c r="A90" s="14">
        <v>39903</v>
      </c>
      <c r="B90" s="67">
        <f t="shared" ca="1" si="2"/>
        <v>2.2234047828535441E-3</v>
      </c>
      <c r="C90" s="67">
        <f t="shared" ca="1" si="2"/>
        <v>3.8375609679721645E-3</v>
      </c>
      <c r="D90" s="59">
        <f t="shared" ca="1" si="2"/>
        <v>4.0280429429904174E-3</v>
      </c>
      <c r="E90" s="59">
        <f t="shared" ca="1" si="2"/>
        <v>8.0487220875458121E-3</v>
      </c>
      <c r="F90" s="59">
        <f t="shared" ca="1" si="2"/>
        <v>3.1042270048655674E-3</v>
      </c>
      <c r="G90" s="60">
        <f ca="1">G25/G24-1</f>
        <v>7.6234074012084818E-3</v>
      </c>
      <c r="H90" s="59">
        <f t="shared" ca="1" si="2"/>
        <v>2.4837985756970271E-2</v>
      </c>
      <c r="I90" s="59">
        <f t="shared" ca="1" si="2"/>
        <v>-3.2322368279458225E-3</v>
      </c>
      <c r="J90" s="68">
        <f t="shared" ca="1" si="2"/>
        <v>9.3940593116994542E-3</v>
      </c>
      <c r="K90" s="59">
        <f t="shared" ca="1" si="2"/>
        <v>1.8395033935494354E-2</v>
      </c>
      <c r="L90" s="59">
        <f t="shared" ca="1" si="2"/>
        <v>9.7743896523661E-3</v>
      </c>
      <c r="M90" s="68">
        <f t="shared" ca="1" si="2"/>
        <v>-4.0549202568394005E-3</v>
      </c>
      <c r="N90" s="59">
        <f t="shared" ca="1" si="2"/>
        <v>-7.1246869302197258E-3</v>
      </c>
      <c r="O90" s="61">
        <f t="shared" ca="1" si="2"/>
        <v>9.6245912298908998E-3</v>
      </c>
      <c r="P90" s="60">
        <f t="shared" ca="1" si="2"/>
        <v>1.2590435890923013E-2</v>
      </c>
      <c r="Q90" s="59">
        <f t="shared" ca="1" si="2"/>
        <v>-8.8592524252750771E-5</v>
      </c>
      <c r="R90" s="59">
        <f t="shared" ca="1" si="2"/>
        <v>-2.1483183982096143E-4</v>
      </c>
      <c r="S90" s="59">
        <f t="shared" ca="1" si="2"/>
        <v>4.7372692216056667E-3</v>
      </c>
      <c r="T90" s="59"/>
      <c r="U90" s="59">
        <f t="shared" ca="1" si="2"/>
        <v>6.8251225584015085E-3</v>
      </c>
      <c r="V90" s="59">
        <f t="shared" ca="1" si="2"/>
        <v>3.6122867781209766E-3</v>
      </c>
      <c r="W90" s="59"/>
      <c r="X90" s="59">
        <f t="shared" ca="1" si="2"/>
        <v>7.2882722380860354E-3</v>
      </c>
      <c r="Y90" s="61">
        <f t="shared" ca="1" si="1"/>
        <v>-9.6275042317384152E-4</v>
      </c>
    </row>
    <row r="91" spans="1:25" s="33" customFormat="1" x14ac:dyDescent="0.2">
      <c r="A91" s="20">
        <v>39994</v>
      </c>
      <c r="B91" s="63">
        <f t="shared" ca="1" si="2"/>
        <v>5.0566500308448781E-3</v>
      </c>
      <c r="C91" s="63">
        <f t="shared" ca="1" si="2"/>
        <v>8.2320235352368876E-3</v>
      </c>
      <c r="D91" s="34">
        <f t="shared" ca="1" si="2"/>
        <v>8.4247597432869359E-3</v>
      </c>
      <c r="E91" s="34">
        <f t="shared" ca="1" si="2"/>
        <v>8.6529531741219579E-3</v>
      </c>
      <c r="F91" s="34">
        <f t="shared" ca="1" si="2"/>
        <v>6.870670160881609E-3</v>
      </c>
      <c r="G91" s="53">
        <f t="shared" ca="1" si="2"/>
        <v>5.402419345479359E-3</v>
      </c>
      <c r="H91" s="34">
        <f t="shared" ca="1" si="2"/>
        <v>-8.2139497092625913E-3</v>
      </c>
      <c r="I91" s="34">
        <f t="shared" ca="1" si="2"/>
        <v>3.2543813788348253E-3</v>
      </c>
      <c r="J91" s="64">
        <f t="shared" ca="1" si="2"/>
        <v>-2.287829849291767E-3</v>
      </c>
      <c r="K91" s="34">
        <f t="shared" ca="1" si="2"/>
        <v>2.9934495794923244E-3</v>
      </c>
      <c r="L91" s="34">
        <f t="shared" ca="1" si="2"/>
        <v>4.3736539575585098E-3</v>
      </c>
      <c r="M91" s="64">
        <f t="shared" ca="1" si="2"/>
        <v>1.6529542483421089E-3</v>
      </c>
      <c r="N91" s="34">
        <f t="shared" ca="1" si="2"/>
        <v>4.525012369847925E-3</v>
      </c>
      <c r="O91" s="55">
        <f t="shared" ca="1" si="2"/>
        <v>5.8933881130687205E-3</v>
      </c>
      <c r="P91" s="53">
        <f t="shared" ca="1" si="2"/>
        <v>5.3410342457131943E-3</v>
      </c>
      <c r="Q91" s="34">
        <f t="shared" ca="1" si="2"/>
        <v>1.3951548131377223E-2</v>
      </c>
      <c r="R91" s="34">
        <f t="shared" ca="1" si="2"/>
        <v>7.2367083258195741E-3</v>
      </c>
      <c r="S91" s="34">
        <f t="shared" ca="1" si="2"/>
        <v>7.0193810747332108E-3</v>
      </c>
      <c r="T91" s="34"/>
      <c r="U91" s="34">
        <f t="shared" ca="1" si="2"/>
        <v>5.5528910982778346E-3</v>
      </c>
      <c r="V91" s="34">
        <f t="shared" ca="1" si="2"/>
        <v>6.0239975579541305E-3</v>
      </c>
      <c r="W91" s="34"/>
      <c r="X91" s="34">
        <f t="shared" ca="1" si="2"/>
        <v>7.7057588753601802E-3</v>
      </c>
      <c r="Y91" s="55">
        <f t="shared" ca="1" si="1"/>
        <v>2.9484466085687444E-3</v>
      </c>
    </row>
    <row r="92" spans="1:25" s="33" customFormat="1" x14ac:dyDescent="0.2">
      <c r="A92" s="20">
        <v>40086</v>
      </c>
      <c r="B92" s="63">
        <f t="shared" ca="1" si="2"/>
        <v>4.2166701258636863E-3</v>
      </c>
      <c r="C92" s="63">
        <f t="shared" ca="1" si="2"/>
        <v>8.7737776928549227E-3</v>
      </c>
      <c r="D92" s="34">
        <f t="shared" ca="1" si="2"/>
        <v>8.48500211068548E-3</v>
      </c>
      <c r="E92" s="34">
        <f t="shared" ca="1" si="2"/>
        <v>7.318369447814721E-3</v>
      </c>
      <c r="F92" s="34">
        <f t="shared" ca="1" si="2"/>
        <v>1.1673612247751652E-2</v>
      </c>
      <c r="G92" s="53">
        <f ca="1">G27/G26-1</f>
        <v>6.7251446868989984E-3</v>
      </c>
      <c r="H92" s="34">
        <f t="shared" ca="1" si="2"/>
        <v>1.0065425780620751E-2</v>
      </c>
      <c r="I92" s="34">
        <f t="shared" ca="1" si="2"/>
        <v>1.268648185261334E-2</v>
      </c>
      <c r="J92" s="64">
        <f t="shared" ca="1" si="2"/>
        <v>6.5384373863370815E-3</v>
      </c>
      <c r="K92" s="34">
        <f t="shared" ca="1" si="2"/>
        <v>3.6189835538902315E-4</v>
      </c>
      <c r="L92" s="34">
        <f t="shared" ca="1" si="2"/>
        <v>1.521784436254725E-3</v>
      </c>
      <c r="M92" s="64">
        <f t="shared" ca="1" si="2"/>
        <v>1.0427740051349721E-2</v>
      </c>
      <c r="N92" s="34">
        <f t="shared" ca="1" si="2"/>
        <v>6.5185498912347928E-3</v>
      </c>
      <c r="O92" s="55">
        <f t="shared" ca="1" si="2"/>
        <v>4.8403992926231432E-3</v>
      </c>
      <c r="P92" s="53">
        <f t="shared" ca="1" si="2"/>
        <v>5.3341690390233953E-3</v>
      </c>
      <c r="Q92" s="34">
        <f t="shared" ca="1" si="2"/>
        <v>7.755042229637743E-3</v>
      </c>
      <c r="R92" s="34">
        <f t="shared" ca="1" si="2"/>
        <v>8.7880239194757515E-3</v>
      </c>
      <c r="S92" s="34">
        <f t="shared" ca="1" si="2"/>
        <v>6.8561264481459272E-3</v>
      </c>
      <c r="T92" s="34"/>
      <c r="U92" s="34">
        <f t="shared" ca="1" si="2"/>
        <v>1.0465851220620159E-3</v>
      </c>
      <c r="V92" s="34">
        <f t="shared" ca="1" si="2"/>
        <v>9.0304497731978906E-3</v>
      </c>
      <c r="W92" s="34"/>
      <c r="X92" s="34">
        <f t="shared" ca="1" si="2"/>
        <v>9.6857071046916321E-3</v>
      </c>
      <c r="Y92" s="55">
        <f t="shared" ca="1" si="1"/>
        <v>7.7470478884555938E-3</v>
      </c>
    </row>
    <row r="93" spans="1:25" s="33" customFormat="1" ht="12" thickBot="1" x14ac:dyDescent="0.25">
      <c r="A93" s="26">
        <v>40178</v>
      </c>
      <c r="B93" s="65">
        <f t="shared" ca="1" si="2"/>
        <v>6.5988441608229031E-3</v>
      </c>
      <c r="C93" s="65">
        <f t="shared" ca="1" si="2"/>
        <v>6.2709484794629677E-3</v>
      </c>
      <c r="D93" s="56">
        <f t="shared" ca="1" si="2"/>
        <v>6.4637756612611064E-3</v>
      </c>
      <c r="E93" s="56">
        <f t="shared" ca="1" si="2"/>
        <v>1.2107923175895152E-2</v>
      </c>
      <c r="F93" s="56">
        <f t="shared" ca="1" si="2"/>
        <v>4.705959295051354E-3</v>
      </c>
      <c r="G93" s="57">
        <f ca="1">G28/G27-1</f>
        <v>6.6844866803508207E-3</v>
      </c>
      <c r="H93" s="56">
        <f t="shared" ca="1" si="2"/>
        <v>-1.9929381871077734E-3</v>
      </c>
      <c r="I93" s="56">
        <f t="shared" ca="1" si="2"/>
        <v>4.9194382930135561E-3</v>
      </c>
      <c r="J93" s="66">
        <f t="shared" ca="1" si="2"/>
        <v>8.4304275843820609E-3</v>
      </c>
      <c r="K93" s="56">
        <f t="shared" ca="1" si="2"/>
        <v>1.0520098584927862E-2</v>
      </c>
      <c r="L93" s="56">
        <f t="shared" ca="1" si="2"/>
        <v>-1.0190708306904717E-2</v>
      </c>
      <c r="M93" s="66">
        <f t="shared" ca="1" si="2"/>
        <v>1.6603531092763246E-2</v>
      </c>
      <c r="N93" s="56">
        <f t="shared" ca="1" si="2"/>
        <v>2.1220341274825527E-2</v>
      </c>
      <c r="O93" s="58">
        <f t="shared" ca="1" si="2"/>
        <v>1.2949913530974744E-2</v>
      </c>
      <c r="P93" s="57">
        <f t="shared" ca="1" si="2"/>
        <v>1.1417919451999214E-2</v>
      </c>
      <c r="Q93" s="56">
        <f t="shared" ca="1" si="2"/>
        <v>8.7240944338335957E-3</v>
      </c>
      <c r="R93" s="56">
        <f t="shared" ca="1" si="2"/>
        <v>5.7085182690876923E-3</v>
      </c>
      <c r="S93" s="56">
        <f t="shared" ca="1" si="2"/>
        <v>8.1711675552238461E-3</v>
      </c>
      <c r="T93" s="56"/>
      <c r="U93" s="56">
        <f t="shared" ca="1" si="2"/>
        <v>8.8845964914023856E-3</v>
      </c>
      <c r="V93" s="56">
        <f t="shared" ca="1" si="2"/>
        <v>7.830636921124734E-3</v>
      </c>
      <c r="W93" s="56"/>
      <c r="X93" s="56">
        <f t="shared" ca="1" si="2"/>
        <v>7.1891968490824798E-3</v>
      </c>
      <c r="Y93" s="58">
        <f t="shared" ca="1" si="1"/>
        <v>3.7398737332925425E-3</v>
      </c>
    </row>
    <row r="94" spans="1:25" s="33" customFormat="1" x14ac:dyDescent="0.2">
      <c r="A94" s="20">
        <v>40268</v>
      </c>
      <c r="B94" s="63">
        <f ca="1">B29/B28-1</f>
        <v>3.1932784659500779E-3</v>
      </c>
      <c r="C94" s="63">
        <f ca="1">C29/C28-1</f>
        <v>7.544672719128398E-3</v>
      </c>
      <c r="D94" s="34">
        <f ca="1">D29/D28-1</f>
        <v>7.293618694886872E-3</v>
      </c>
      <c r="E94" s="34">
        <f ca="1">E29/E28-1</f>
        <v>6.7731199224714267E-3</v>
      </c>
      <c r="F94" s="34">
        <f ca="1">F29/F28-1</f>
        <v>9.5816320839894331E-3</v>
      </c>
      <c r="G94" s="53">
        <f ca="1">G29/G28-1</f>
        <v>5.4316302865282662E-3</v>
      </c>
      <c r="H94" s="34">
        <f t="shared" ca="1" si="2"/>
        <v>1.9973989582178664E-2</v>
      </c>
      <c r="I94" s="34">
        <f t="shared" ca="1" si="2"/>
        <v>6.0970398718780405E-3</v>
      </c>
      <c r="J94" s="64">
        <f t="shared" ca="1" si="2"/>
        <v>1.3203184813599833E-2</v>
      </c>
      <c r="K94" s="34">
        <f t="shared" ca="1" si="2"/>
        <v>-4.8214711719518633E-4</v>
      </c>
      <c r="L94" s="34"/>
      <c r="M94" s="64"/>
      <c r="N94" s="34">
        <f t="shared" ca="1" si="2"/>
        <v>2.7979364717900523E-3</v>
      </c>
      <c r="O94" s="55">
        <f t="shared" ca="1" si="2"/>
        <v>9.8490741898371592E-3</v>
      </c>
      <c r="P94" s="53">
        <f t="shared" ca="1" si="2"/>
        <v>8.9701732721434446E-3</v>
      </c>
      <c r="Q94" s="34">
        <f t="shared" ca="1" si="2"/>
        <v>3.355177088608885E-3</v>
      </c>
      <c r="R94" s="34">
        <f t="shared" ca="1" si="2"/>
        <v>7.8693830543601351E-3</v>
      </c>
      <c r="S94" s="34">
        <f t="shared" ca="1" si="2"/>
        <v>5.1380884652507675E-3</v>
      </c>
      <c r="T94" s="34"/>
      <c r="U94" s="34">
        <f t="shared" ca="1" si="2"/>
        <v>9.5398371520325487E-3</v>
      </c>
      <c r="V94" s="34">
        <f t="shared" ca="1" si="2"/>
        <v>9.3792982302103312E-3</v>
      </c>
      <c r="W94" s="34"/>
      <c r="X94" s="34">
        <f t="shared" ca="1" si="2"/>
        <v>1.2964759965636397E-2</v>
      </c>
      <c r="Y94" s="55">
        <f t="shared" ca="1" si="1"/>
        <v>9.0846124430135067E-3</v>
      </c>
    </row>
    <row r="95" spans="1:25" s="33" customFormat="1" x14ac:dyDescent="0.2">
      <c r="A95" s="20">
        <v>40359</v>
      </c>
      <c r="B95" s="63">
        <f t="shared" ref="B95:X97" ca="1" si="3">B30/B29-1</f>
        <v>4.2572296172429525E-3</v>
      </c>
      <c r="C95" s="63">
        <f t="shared" ca="1" si="3"/>
        <v>8.2620760713736363E-3</v>
      </c>
      <c r="D95" s="34">
        <f t="shared" ca="1" si="3"/>
        <v>8.5503878765984531E-3</v>
      </c>
      <c r="E95" s="34">
        <f t="shared" ca="1" si="3"/>
        <v>8.7935282491131694E-3</v>
      </c>
      <c r="F95" s="34">
        <f t="shared" ca="1" si="3"/>
        <v>6.9258919506869354E-3</v>
      </c>
      <c r="G95" s="53">
        <f t="shared" ca="1" si="3"/>
        <v>5.6998975788471462E-3</v>
      </c>
      <c r="H95" s="34">
        <f t="shared" ca="1" si="3"/>
        <v>-4.6427262390395185E-2</v>
      </c>
      <c r="I95" s="34">
        <f t="shared" ca="1" si="3"/>
        <v>1.7032917208963161E-2</v>
      </c>
      <c r="J95" s="64">
        <f t="shared" ca="1" si="3"/>
        <v>8.970162004222848E-3</v>
      </c>
      <c r="K95" s="34">
        <f t="shared" ca="1" si="3"/>
        <v>2.5128229505570143E-2</v>
      </c>
      <c r="L95" s="34"/>
      <c r="M95" s="64"/>
      <c r="N95" s="34">
        <f t="shared" ca="1" si="3"/>
        <v>2.933802687486331E-3</v>
      </c>
      <c r="O95" s="55">
        <f t="shared" ca="1" si="3"/>
        <v>3.5718233344590455E-3</v>
      </c>
      <c r="P95" s="53">
        <f t="shared" ca="1" si="3"/>
        <v>1.1929903860853353E-2</v>
      </c>
      <c r="Q95" s="34">
        <f t="shared" ca="1" si="3"/>
        <v>1.3272702278211534E-2</v>
      </c>
      <c r="R95" s="34">
        <f t="shared" ca="1" si="3"/>
        <v>7.3431404954398261E-3</v>
      </c>
      <c r="S95" s="34">
        <f t="shared" ca="1" si="3"/>
        <v>6.9132157237343783E-3</v>
      </c>
      <c r="T95" s="34"/>
      <c r="U95" s="34">
        <f t="shared" ca="1" si="3"/>
        <v>-1.5436536908244314E-3</v>
      </c>
      <c r="V95" s="34">
        <f t="shared" ca="1" si="3"/>
        <v>6.9415693050172145E-3</v>
      </c>
      <c r="W95" s="34"/>
      <c r="X95" s="34">
        <f t="shared" ca="1" si="3"/>
        <v>6.4046758563736095E-3</v>
      </c>
      <c r="Y95" s="55">
        <f t="shared" ca="1" si="1"/>
        <v>-1.2694538790717358E-3</v>
      </c>
    </row>
    <row r="96" spans="1:25" s="33" customFormat="1" x14ac:dyDescent="0.2">
      <c r="A96" s="20">
        <v>40451</v>
      </c>
      <c r="B96" s="63">
        <f t="shared" ca="1" si="3"/>
        <v>-2.1519492225863246E-4</v>
      </c>
      <c r="C96" s="63">
        <f t="shared" ca="1" si="3"/>
        <v>2.6056421450981748E-3</v>
      </c>
      <c r="D96" s="34">
        <f t="shared" ca="1" si="3"/>
        <v>2.221495550740471E-3</v>
      </c>
      <c r="E96" s="34">
        <f t="shared" ca="1" si="3"/>
        <v>4.9025009217433801E-3</v>
      </c>
      <c r="F96" s="34">
        <f t="shared" ca="1" si="3"/>
        <v>7.2277368506801221E-3</v>
      </c>
      <c r="G96" s="53">
        <f t="shared" ca="1" si="3"/>
        <v>4.9719114266097986E-3</v>
      </c>
      <c r="H96" s="34">
        <f t="shared" ca="1" si="3"/>
        <v>2.0453453354881468E-2</v>
      </c>
      <c r="I96" s="34">
        <f t="shared" ca="1" si="3"/>
        <v>-4.1187405072967698E-3</v>
      </c>
      <c r="J96" s="64">
        <f t="shared" ca="1" si="3"/>
        <v>3.2709762971305789E-3</v>
      </c>
      <c r="K96" s="34">
        <f t="shared" ca="1" si="3"/>
        <v>-4.9207611785218042E-3</v>
      </c>
      <c r="L96" s="34"/>
      <c r="M96" s="64"/>
      <c r="N96" s="34">
        <f t="shared" ca="1" si="3"/>
        <v>5.7103448602544571E-3</v>
      </c>
      <c r="O96" s="55">
        <f t="shared" ca="1" si="3"/>
        <v>4.5096937321227326E-3</v>
      </c>
      <c r="P96" s="53">
        <f t="shared" ca="1" si="3"/>
        <v>-3.1674321504400194E-3</v>
      </c>
      <c r="Q96" s="34">
        <f t="shared" ca="1" si="3"/>
        <v>1.0637845865968387E-5</v>
      </c>
      <c r="R96" s="34">
        <f t="shared" ca="1" si="3"/>
        <v>2.0209410580778187E-3</v>
      </c>
      <c r="S96" s="34">
        <f t="shared" ca="1" si="3"/>
        <v>3.3836996741694048E-3</v>
      </c>
      <c r="T96" s="34"/>
      <c r="U96" s="34">
        <f t="shared" ca="1" si="3"/>
        <v>-3.457542128912916E-4</v>
      </c>
      <c r="V96" s="34">
        <f t="shared" ca="1" si="3"/>
        <v>2.320193819839389E-3</v>
      </c>
      <c r="W96" s="34"/>
      <c r="X96" s="34">
        <f t="shared" ca="1" si="3"/>
        <v>1.0576109469718542E-2</v>
      </c>
      <c r="Y96" s="55">
        <f t="shared" ca="1" si="1"/>
        <v>-3.77451065432588E-3</v>
      </c>
    </row>
    <row r="97" spans="1:25" s="33" customFormat="1" ht="12" thickBot="1" x14ac:dyDescent="0.25">
      <c r="A97" s="20">
        <v>40543</v>
      </c>
      <c r="B97" s="63">
        <f t="shared" ca="1" si="3"/>
        <v>2.4200520389445757E-3</v>
      </c>
      <c r="C97" s="63">
        <f t="shared" ca="1" si="3"/>
        <v>7.0237100588443901E-3</v>
      </c>
      <c r="D97" s="34">
        <f t="shared" ca="1" si="3"/>
        <v>7.9396991711617737E-3</v>
      </c>
      <c r="E97" s="34">
        <f t="shared" ca="1" si="3"/>
        <v>8.1730243391882063E-3</v>
      </c>
      <c r="F97" s="34">
        <f t="shared" ca="1" si="3"/>
        <v>2.1282558627002679E-3</v>
      </c>
      <c r="G97" s="53">
        <f t="shared" ca="1" si="3"/>
        <v>5.8269828607460106E-3</v>
      </c>
      <c r="H97" s="34">
        <f t="shared" ca="1" si="3"/>
        <v>2.2327978317308483E-2</v>
      </c>
      <c r="I97" s="34">
        <f t="shared" ca="1" si="3"/>
        <v>6.9070216823030606E-3</v>
      </c>
      <c r="J97" s="64">
        <f t="shared" ca="1" si="3"/>
        <v>3.7576597901136655E-3</v>
      </c>
      <c r="K97" s="34">
        <f t="shared" ca="1" si="3"/>
        <v>3.4232701089991213E-3</v>
      </c>
      <c r="L97" s="34"/>
      <c r="M97" s="64"/>
      <c r="N97" s="34">
        <f t="shared" ca="1" si="3"/>
        <v>1.4583837291253232E-2</v>
      </c>
      <c r="O97" s="55">
        <f t="shared" ca="1" si="3"/>
        <v>1.240706966007421E-2</v>
      </c>
      <c r="P97" s="53">
        <f t="shared" ca="1" si="3"/>
        <v>1.4434547396442454E-3</v>
      </c>
      <c r="Q97" s="34">
        <f t="shared" ca="1" si="3"/>
        <v>6.0911117191524422E-3</v>
      </c>
      <c r="R97" s="34">
        <f t="shared" ca="1" si="3"/>
        <v>5.2046236600418183E-3</v>
      </c>
      <c r="S97" s="34">
        <f t="shared" ca="1" si="3"/>
        <v>7.039698320278065E-3</v>
      </c>
      <c r="T97" s="34"/>
      <c r="U97" s="34">
        <f t="shared" ca="1" si="3"/>
        <v>1.02363949684392E-2</v>
      </c>
      <c r="V97" s="34">
        <f t="shared" ca="1" si="3"/>
        <v>7.3483232581803559E-3</v>
      </c>
      <c r="W97" s="34"/>
      <c r="X97" s="34">
        <f t="shared" ca="1" si="3"/>
        <v>1.4512284615419979E-3</v>
      </c>
      <c r="Y97" s="55">
        <f t="shared" ca="1" si="1"/>
        <v>7.0968213175051087E-3</v>
      </c>
    </row>
    <row r="98" spans="1:25" s="33" customFormat="1" x14ac:dyDescent="0.2">
      <c r="A98" s="14">
        <v>40633</v>
      </c>
      <c r="B98" s="67">
        <f t="shared" ref="B98:G98" ca="1" si="4">B33/B32-1</f>
        <v>2.9521379094241684E-3</v>
      </c>
      <c r="C98" s="67">
        <f t="shared" ca="1" si="4"/>
        <v>6.7868710441558733E-3</v>
      </c>
      <c r="D98" s="59">
        <f t="shared" ca="1" si="4"/>
        <v>7.4533841903339226E-3</v>
      </c>
      <c r="E98" s="59">
        <f t="shared" ca="1" si="4"/>
        <v>9.2446876404685963E-3</v>
      </c>
      <c r="F98" s="59">
        <f t="shared" ca="1" si="4"/>
        <v>3.6839202576270935E-3</v>
      </c>
      <c r="G98" s="60">
        <f t="shared" ca="1" si="4"/>
        <v>7.9431059486030353E-3</v>
      </c>
      <c r="H98" s="59">
        <f t="shared" ref="H98:Y98" ca="1" si="5">H33/H32-1</f>
        <v>1.1620735209867838E-2</v>
      </c>
      <c r="I98" s="59">
        <f t="shared" ca="1" si="5"/>
        <v>5.0482748652578291E-3</v>
      </c>
      <c r="J98" s="68">
        <f t="shared" ca="1" si="5"/>
        <v>1.8497767042500168E-3</v>
      </c>
      <c r="K98" s="59">
        <f t="shared" ca="1" si="5"/>
        <v>5.9644575828943225E-3</v>
      </c>
      <c r="L98" s="59"/>
      <c r="M98" s="68"/>
      <c r="N98" s="59">
        <f t="shared" ca="1" si="5"/>
        <v>3.5617722704923693E-3</v>
      </c>
      <c r="O98" s="61">
        <f t="shared" ca="1" si="5"/>
        <v>7.7236226743226943E-3</v>
      </c>
      <c r="P98" s="60">
        <f t="shared" ca="1" si="5"/>
        <v>-5.6602393158824538E-2</v>
      </c>
      <c r="Q98" s="59">
        <f t="shared" ca="1" si="5"/>
        <v>1.4212099844588488E-2</v>
      </c>
      <c r="R98" s="59">
        <f t="shared" ca="1" si="5"/>
        <v>4.4060851095355513E-3</v>
      </c>
      <c r="S98" s="59"/>
      <c r="T98" s="59"/>
      <c r="U98" s="59">
        <f t="shared" ca="1" si="5"/>
        <v>7.3159764337131783E-3</v>
      </c>
      <c r="V98" s="59"/>
      <c r="W98" s="59"/>
      <c r="X98" s="59">
        <f t="shared" ca="1" si="5"/>
        <v>-4.0125462578400328E-2</v>
      </c>
      <c r="Y98" s="61">
        <f t="shared" ca="1" si="5"/>
        <v>1.2352220643354173E-2</v>
      </c>
    </row>
    <row r="99" spans="1:25" s="33" customFormat="1" x14ac:dyDescent="0.2">
      <c r="A99" s="20">
        <v>40724</v>
      </c>
      <c r="B99" s="63">
        <f t="shared" ref="B99:Y99" ca="1" si="6">B34/B33-1</f>
        <v>2.915042008256874E-3</v>
      </c>
      <c r="C99" s="63">
        <f t="shared" ca="1" si="6"/>
        <v>6.95944274559257E-3</v>
      </c>
      <c r="D99" s="34">
        <f t="shared" ca="1" si="6"/>
        <v>7.0676859208846921E-3</v>
      </c>
      <c r="E99" s="34">
        <f t="shared" ca="1" si="6"/>
        <v>9.1070292910482298E-3</v>
      </c>
      <c r="F99" s="34">
        <f t="shared" ca="1" si="6"/>
        <v>7.7187199534898276E-3</v>
      </c>
      <c r="G99" s="53">
        <f t="shared" ca="1" si="6"/>
        <v>5.0800194516253949E-3</v>
      </c>
      <c r="H99" s="34">
        <f t="shared" ca="1" si="6"/>
        <v>1.1622461332392309E-2</v>
      </c>
      <c r="I99" s="34">
        <f t="shared" ca="1" si="6"/>
        <v>5.929906189604317E-3</v>
      </c>
      <c r="J99" s="64">
        <f t="shared" ca="1" si="6"/>
        <v>6.6557707647174613E-3</v>
      </c>
      <c r="K99" s="34">
        <f t="shared" ca="1" si="6"/>
        <v>8.4491664745762751E-3</v>
      </c>
      <c r="L99" s="34"/>
      <c r="M99" s="64"/>
      <c r="N99" s="34">
        <f t="shared" ca="1" si="6"/>
        <v>1.0333344758165941E-2</v>
      </c>
      <c r="O99" s="55">
        <f t="shared" ca="1" si="6"/>
        <v>5.8815179311284549E-3</v>
      </c>
      <c r="P99" s="53">
        <f t="shared" ca="1" si="6"/>
        <v>1.1245725822552455E-2</v>
      </c>
      <c r="Q99" s="34">
        <f t="shared" ca="1" si="6"/>
        <v>4.4269142534767436E-3</v>
      </c>
      <c r="R99" s="34">
        <f t="shared" ca="1" si="6"/>
        <v>3.8774688187024342E-3</v>
      </c>
      <c r="S99" s="34"/>
      <c r="T99" s="34"/>
      <c r="U99" s="34">
        <f t="shared" ca="1" si="6"/>
        <v>3.4247399421027946E-3</v>
      </c>
      <c r="V99" s="34"/>
      <c r="W99" s="34"/>
      <c r="X99" s="34">
        <f t="shared" ca="1" si="6"/>
        <v>5.5799623243186769E-3</v>
      </c>
      <c r="Y99" s="55">
        <f t="shared" ca="1" si="6"/>
        <v>5.9607117946443022E-3</v>
      </c>
    </row>
    <row r="100" spans="1:25" s="33" customFormat="1" x14ac:dyDescent="0.2">
      <c r="A100" s="20">
        <v>40816</v>
      </c>
      <c r="B100" s="63">
        <f t="shared" ref="B100:Y100" ca="1" si="7">B35/B34-1</f>
        <v>-1.8158577429721046E-3</v>
      </c>
      <c r="C100" s="63">
        <f t="shared" ca="1" si="7"/>
        <v>1.6995043054268688E-3</v>
      </c>
      <c r="D100" s="34">
        <f t="shared" ca="1" si="7"/>
        <v>1.2886217773304676E-3</v>
      </c>
      <c r="E100" s="34">
        <f t="shared" ca="1" si="7"/>
        <v>2.63664685288445E-3</v>
      </c>
      <c r="F100" s="34">
        <f t="shared" ca="1" si="7"/>
        <v>5.2103087131452064E-3</v>
      </c>
      <c r="G100" s="53">
        <f t="shared" ca="1" si="7"/>
        <v>5.5668256541925309E-3</v>
      </c>
      <c r="H100" s="34">
        <f t="shared" ca="1" si="7"/>
        <v>-4.2088956994430493E-3</v>
      </c>
      <c r="I100" s="34">
        <f t="shared" ca="1" si="7"/>
        <v>-3.0445251569758414E-3</v>
      </c>
      <c r="J100" s="64">
        <f t="shared" ca="1" si="7"/>
        <v>2.8770072305468464E-3</v>
      </c>
      <c r="K100" s="34">
        <f t="shared" ca="1" si="7"/>
        <v>3.6510999141068368E-3</v>
      </c>
      <c r="L100" s="34"/>
      <c r="M100" s="64"/>
      <c r="N100" s="34">
        <f t="shared" ca="1" si="7"/>
        <v>5.8349601223035563E-3</v>
      </c>
      <c r="O100" s="55">
        <f t="shared" ca="1" si="7"/>
        <v>8.1259457322286899E-3</v>
      </c>
      <c r="P100" s="53">
        <f t="shared" ca="1" si="7"/>
        <v>7.8256387251796067E-3</v>
      </c>
      <c r="Q100" s="34">
        <f t="shared" ca="1" si="7"/>
        <v>-1.4916824297559472E-3</v>
      </c>
      <c r="R100" s="34">
        <f t="shared" ca="1" si="7"/>
        <v>3.0314284155341653E-3</v>
      </c>
      <c r="S100" s="34"/>
      <c r="T100" s="34"/>
      <c r="U100" s="34">
        <f t="shared" ca="1" si="7"/>
        <v>7.582722250831786E-5</v>
      </c>
      <c r="V100" s="34"/>
      <c r="W100" s="34"/>
      <c r="X100" s="34">
        <f t="shared" ca="1" si="7"/>
        <v>6.2348542669308227E-3</v>
      </c>
      <c r="Y100" s="55">
        <f t="shared" ca="1" si="7"/>
        <v>3.0892224738821028E-4</v>
      </c>
    </row>
    <row r="101" spans="1:25" s="33" customFormat="1" ht="12" thickBot="1" x14ac:dyDescent="0.25">
      <c r="A101" s="26">
        <v>40908</v>
      </c>
      <c r="B101" s="65">
        <f t="shared" ref="B101:Y101" ca="1" si="8">B36/B35-1</f>
        <v>6.5715144178446483E-3</v>
      </c>
      <c r="C101" s="65">
        <f t="shared" ca="1" si="8"/>
        <v>8.3578805133726064E-3</v>
      </c>
      <c r="D101" s="56">
        <f t="shared" ca="1" si="8"/>
        <v>8.6863094434546095E-3</v>
      </c>
      <c r="E101" s="56">
        <f t="shared" ca="1" si="8"/>
        <v>8.5412130563227162E-3</v>
      </c>
      <c r="F101" s="56">
        <f t="shared" ca="1" si="8"/>
        <v>6.5545120083461139E-3</v>
      </c>
      <c r="G101" s="57">
        <f t="shared" ca="1" si="8"/>
        <v>8.6746268779218649E-3</v>
      </c>
      <c r="H101" s="56">
        <f t="shared" ca="1" si="8"/>
        <v>5.3574285654829357E-3</v>
      </c>
      <c r="I101" s="56">
        <f t="shared" ca="1" si="8"/>
        <v>1.13125709712949E-2</v>
      </c>
      <c r="J101" s="66">
        <f t="shared" ca="1" si="8"/>
        <v>9.8222792782565183E-3</v>
      </c>
      <c r="K101" s="56">
        <f t="shared" ca="1" si="8"/>
        <v>6.7962006617863224E-3</v>
      </c>
      <c r="L101" s="56"/>
      <c r="M101" s="66"/>
      <c r="N101" s="56">
        <f t="shared" ca="1" si="8"/>
        <v>1.0679012479442918E-2</v>
      </c>
      <c r="O101" s="58">
        <f t="shared" ca="1" si="8"/>
        <v>9.955418715434039E-3</v>
      </c>
      <c r="P101" s="57">
        <f t="shared" ca="1" si="8"/>
        <v>8.1495328914877874E-3</v>
      </c>
      <c r="Q101" s="56">
        <f t="shared" ca="1" si="8"/>
        <v>1.2113054512542742E-2</v>
      </c>
      <c r="R101" s="56">
        <f t="shared" ca="1" si="8"/>
        <v>6.6651124903041037E-3</v>
      </c>
      <c r="S101" s="56"/>
      <c r="T101" s="56"/>
      <c r="U101" s="56">
        <f t="shared" ca="1" si="8"/>
        <v>9.4903384805395952E-3</v>
      </c>
      <c r="V101" s="56"/>
      <c r="W101" s="56"/>
      <c r="X101" s="56">
        <f t="shared" ca="1" si="8"/>
        <v>6.2730291508164004E-3</v>
      </c>
      <c r="Y101" s="58">
        <f t="shared" ca="1" si="8"/>
        <v>9.6505315208634812E-3</v>
      </c>
    </row>
    <row r="102" spans="1:25" s="33" customFormat="1" x14ac:dyDescent="0.2">
      <c r="A102" s="14">
        <v>40999</v>
      </c>
      <c r="B102" s="67">
        <f t="shared" ref="B102:Y102" ca="1" si="9">B37/B36-1</f>
        <v>7.3328995790031826E-3</v>
      </c>
      <c r="C102" s="67">
        <f t="shared" ca="1" si="9"/>
        <v>1.0115799544444748E-2</v>
      </c>
      <c r="D102" s="59">
        <f t="shared" ca="1" si="9"/>
        <v>1.0572386716020343E-2</v>
      </c>
      <c r="E102" s="59">
        <f t="shared" ca="1" si="9"/>
        <v>1.417514455811375E-2</v>
      </c>
      <c r="F102" s="59">
        <f t="shared" ca="1" si="9"/>
        <v>7.8212846244347656E-3</v>
      </c>
      <c r="G102" s="60">
        <f t="shared" ca="1" si="9"/>
        <v>6.089287764556861E-3</v>
      </c>
      <c r="H102" s="59">
        <f t="shared" ca="1" si="9"/>
        <v>9.574699038831902E-3</v>
      </c>
      <c r="I102" s="59">
        <f t="shared" ca="1" si="9"/>
        <v>1.441621620596556E-2</v>
      </c>
      <c r="J102" s="68">
        <f t="shared" ca="1" si="9"/>
        <v>5.8303577856815281E-3</v>
      </c>
      <c r="K102" s="59">
        <f t="shared" ca="1" si="9"/>
        <v>8.2353620124004934E-3</v>
      </c>
      <c r="L102" s="59"/>
      <c r="M102" s="68"/>
      <c r="N102" s="59">
        <f t="shared" ca="1" si="9"/>
        <v>2.7322985888129647E-3</v>
      </c>
      <c r="O102" s="61">
        <f t="shared" ca="1" si="9"/>
        <v>5.243751024017973E-3</v>
      </c>
      <c r="P102" s="60">
        <f t="shared" ca="1" si="9"/>
        <v>1.7335954919488472E-3</v>
      </c>
      <c r="Q102" s="59">
        <f t="shared" ca="1" si="9"/>
        <v>1.9856091790230401E-2</v>
      </c>
      <c r="R102" s="59">
        <f t="shared" ca="1" si="9"/>
        <v>9.9693635732291952E-3</v>
      </c>
      <c r="S102" s="59"/>
      <c r="T102" s="59"/>
      <c r="U102" s="59">
        <f t="shared" ca="1" si="9"/>
        <v>8.4956334724815008E-3</v>
      </c>
      <c r="V102" s="59"/>
      <c r="W102" s="59"/>
      <c r="X102" s="59">
        <f t="shared" ca="1" si="9"/>
        <v>8.9360378336384994E-3</v>
      </c>
      <c r="Y102" s="61">
        <f t="shared" ca="1" si="9"/>
        <v>9.6460612663906709E-3</v>
      </c>
    </row>
    <row r="103" spans="1:25" s="33" customFormat="1" x14ac:dyDescent="0.2">
      <c r="A103" s="20">
        <v>41090</v>
      </c>
      <c r="B103" s="63">
        <f t="shared" ref="B103:Y103" ca="1" si="10">B38/B37-1</f>
        <v>-1.1103134183397811E-3</v>
      </c>
      <c r="C103" s="63">
        <f t="shared" ca="1" si="10"/>
        <v>2.9901311779898521E-3</v>
      </c>
      <c r="D103" s="34">
        <f t="shared" ca="1" si="10"/>
        <v>2.7675842910301895E-3</v>
      </c>
      <c r="E103" s="34">
        <f t="shared" ca="1" si="10"/>
        <v>-5.663801413712255E-4</v>
      </c>
      <c r="F103" s="34">
        <f t="shared" ca="1" si="10"/>
        <v>4.5848336957419189E-3</v>
      </c>
      <c r="G103" s="53">
        <f t="shared" ca="1" si="10"/>
        <v>7.1492371371795205E-3</v>
      </c>
      <c r="H103" s="34">
        <f t="shared" ca="1" si="10"/>
        <v>1.2149295892206258E-2</v>
      </c>
      <c r="I103" s="34">
        <f t="shared" ca="1" si="10"/>
        <v>2.8574820832427683E-3</v>
      </c>
      <c r="J103" s="64">
        <f t="shared" ca="1" si="10"/>
        <v>2.4026786608651207E-2</v>
      </c>
      <c r="K103" s="34">
        <f t="shared" ca="1" si="10"/>
        <v>6.1439533156719683E-3</v>
      </c>
      <c r="L103" s="34"/>
      <c r="M103" s="64"/>
      <c r="N103" s="34">
        <f t="shared" ca="1" si="10"/>
        <v>1.3235813566225385E-2</v>
      </c>
      <c r="O103" s="55">
        <f t="shared" ca="1" si="10"/>
        <v>8.9963861693234115E-3</v>
      </c>
      <c r="P103" s="53">
        <f t="shared" ca="1" si="10"/>
        <v>1.2073849412679527E-2</v>
      </c>
      <c r="Q103" s="34">
        <f t="shared" ca="1" si="10"/>
        <v>-8.0125765008971506E-3</v>
      </c>
      <c r="R103" s="34">
        <f t="shared" ca="1" si="10"/>
        <v>4.0643031934606277E-3</v>
      </c>
      <c r="S103" s="34"/>
      <c r="T103" s="34"/>
      <c r="U103" s="34">
        <f t="shared" ca="1" si="10"/>
        <v>1.9337897119588998E-3</v>
      </c>
      <c r="V103" s="34"/>
      <c r="W103" s="34"/>
      <c r="X103" s="34">
        <f t="shared" ca="1" si="10"/>
        <v>3.8385459167218361E-3</v>
      </c>
      <c r="Y103" s="55">
        <f t="shared" ca="1" si="10"/>
        <v>6.1605977849839011E-3</v>
      </c>
    </row>
    <row r="104" spans="1:25" s="33" customFormat="1" x14ac:dyDescent="0.2">
      <c r="A104" s="20">
        <v>41182</v>
      </c>
      <c r="B104" s="63">
        <f t="shared" ref="B104:Y104" ca="1" si="11">B39/B38-1</f>
        <v>4.2181155387992497E-3</v>
      </c>
      <c r="C104" s="63">
        <f t="shared" ca="1" si="11"/>
        <v>7.5292309616301623E-3</v>
      </c>
      <c r="D104" s="34">
        <f t="shared" ca="1" si="11"/>
        <v>6.876682788301558E-3</v>
      </c>
      <c r="E104" s="34">
        <f t="shared" ca="1" si="11"/>
        <v>1.1802880361883927E-2</v>
      </c>
      <c r="F104" s="34">
        <f t="shared" ca="1" si="11"/>
        <v>1.2635973312179472E-2</v>
      </c>
      <c r="G104" s="53">
        <f t="shared" ca="1" si="11"/>
        <v>5.9817219109663533E-3</v>
      </c>
      <c r="H104" s="34">
        <f t="shared" ca="1" si="11"/>
        <v>1.3151299401753302E-2</v>
      </c>
      <c r="I104" s="34">
        <f t="shared" ca="1" si="11"/>
        <v>5.597756474529092E-3</v>
      </c>
      <c r="J104" s="64">
        <f t="shared" ca="1" si="11"/>
        <v>-9.3687525961422269E-3</v>
      </c>
      <c r="K104" s="34">
        <f t="shared" ca="1" si="11"/>
        <v>1.0295812212452793E-2</v>
      </c>
      <c r="L104" s="34"/>
      <c r="M104" s="64"/>
      <c r="N104" s="34">
        <f t="shared" ca="1" si="11"/>
        <v>7.511536345712333E-3</v>
      </c>
      <c r="O104" s="55">
        <f t="shared" ca="1" si="11"/>
        <v>9.8771647705386822E-3</v>
      </c>
      <c r="P104" s="53">
        <f t="shared" ca="1" si="11"/>
        <v>3.25324226186674E-3</v>
      </c>
      <c r="Q104" s="34">
        <f t="shared" ca="1" si="11"/>
        <v>9.4557861045685421E-3</v>
      </c>
      <c r="R104" s="34">
        <f t="shared" ca="1" si="11"/>
        <v>1.0721436291030617E-2</v>
      </c>
      <c r="S104" s="34"/>
      <c r="T104" s="34"/>
      <c r="U104" s="34">
        <f t="shared" ca="1" si="11"/>
        <v>6.288156470158901E-3</v>
      </c>
      <c r="V104" s="34"/>
      <c r="W104" s="34"/>
      <c r="X104" s="34">
        <f t="shared" ca="1" si="11"/>
        <v>1.1629017354078508E-2</v>
      </c>
      <c r="Y104" s="55">
        <f t="shared" ca="1" si="11"/>
        <v>2.063332133368645E-2</v>
      </c>
    </row>
    <row r="105" spans="1:25" s="33" customFormat="1" ht="12" thickBot="1" x14ac:dyDescent="0.25">
      <c r="A105" s="26">
        <v>41274</v>
      </c>
      <c r="B105" s="65">
        <f t="shared" ref="B105:X119" ca="1" si="12">B40/B39-1</f>
        <v>4.161052994187342E-3</v>
      </c>
      <c r="C105" s="65">
        <f t="shared" ca="1" si="12"/>
        <v>6.7318870139863041E-3</v>
      </c>
      <c r="D105" s="56">
        <f t="shared" ca="1" si="12"/>
        <v>8.1739073631073023E-3</v>
      </c>
      <c r="E105" s="56">
        <f t="shared" ca="1" si="12"/>
        <v>5.2362761885924591E-3</v>
      </c>
      <c r="F105" s="56">
        <f t="shared" ca="1" si="12"/>
        <v>-4.136261612723735E-3</v>
      </c>
      <c r="G105" s="57">
        <f t="shared" ca="1" si="12"/>
        <v>6.4182543767612454E-3</v>
      </c>
      <c r="H105" s="56">
        <f t="shared" ca="1" si="12"/>
        <v>-3.9847307909540719E-3</v>
      </c>
      <c r="I105" s="56">
        <f t="shared" ca="1" si="12"/>
        <v>1.2144317645468305E-2</v>
      </c>
      <c r="J105" s="66">
        <f t="shared" ca="1" si="12"/>
        <v>1.2127949321263376E-2</v>
      </c>
      <c r="K105" s="56">
        <f t="shared" ca="1" si="12"/>
        <v>-4.694285104477558E-3</v>
      </c>
      <c r="L105" s="56"/>
      <c r="M105" s="66"/>
      <c r="N105" s="56">
        <f t="shared" ca="1" si="12"/>
        <v>3.0296648913390456E-3</v>
      </c>
      <c r="O105" s="58">
        <f t="shared" ca="1" si="12"/>
        <v>2.7040533776296893E-3</v>
      </c>
      <c r="P105" s="57">
        <f t="shared" ca="1" si="12"/>
        <v>9.2373315527476407E-3</v>
      </c>
      <c r="Q105" s="56">
        <f t="shared" ca="1" si="12"/>
        <v>7.3341671739166614E-3</v>
      </c>
      <c r="R105" s="56">
        <f t="shared" ca="1" si="12"/>
        <v>5.3865642346200282E-3</v>
      </c>
      <c r="S105" s="56"/>
      <c r="T105" s="56"/>
      <c r="U105" s="56">
        <f t="shared" ca="1" si="12"/>
        <v>4.9232575631055209E-3</v>
      </c>
      <c r="V105" s="56"/>
      <c r="W105" s="56"/>
      <c r="X105" s="56">
        <f t="shared" ca="1" si="12"/>
        <v>-4.5453237292500948E-3</v>
      </c>
      <c r="Y105" s="58">
        <f t="shared" ref="Y105:Y133" ca="1" si="13">Y40/Y39-1</f>
        <v>7.1395398535771815E-3</v>
      </c>
    </row>
    <row r="106" spans="1:25" s="33" customFormat="1" x14ac:dyDescent="0.2">
      <c r="A106" s="14">
        <v>41364</v>
      </c>
      <c r="B106" s="67">
        <f t="shared" ca="1" si="12"/>
        <v>-7.170864150938705E-3</v>
      </c>
      <c r="C106" s="67">
        <f t="shared" ca="1" si="12"/>
        <v>-3.8460326806958323E-3</v>
      </c>
      <c r="D106" s="59">
        <f t="shared" ca="1" si="12"/>
        <v>-3.8775762529638103E-3</v>
      </c>
      <c r="E106" s="59">
        <f t="shared" ca="1" si="12"/>
        <v>1.5977954618859869E-3</v>
      </c>
      <c r="F106" s="59">
        <f t="shared" ca="1" si="12"/>
        <v>-2.2792199444732208E-3</v>
      </c>
      <c r="G106" s="60">
        <f t="shared" ca="1" si="12"/>
        <v>-2.8585790620638818E-3</v>
      </c>
      <c r="H106" s="59">
        <f t="shared" ca="1" si="12"/>
        <v>1.0583908378355877E-2</v>
      </c>
      <c r="I106" s="59">
        <f t="shared" ca="1" si="12"/>
        <v>-2.0016295610299939E-2</v>
      </c>
      <c r="J106" s="68">
        <f t="shared" ca="1" si="12"/>
        <v>-8.3092896701252306E-3</v>
      </c>
      <c r="K106" s="59">
        <f t="shared" ca="1" si="12"/>
        <v>-1.9754929737595406E-3</v>
      </c>
      <c r="L106" s="59"/>
      <c r="M106" s="68"/>
      <c r="N106" s="59">
        <f t="shared" ca="1" si="12"/>
        <v>4.7384824751273147E-3</v>
      </c>
      <c r="O106" s="61">
        <f t="shared" ca="1" si="12"/>
        <v>4.3920994096429133E-3</v>
      </c>
      <c r="P106" s="60">
        <f t="shared" ca="1" si="12"/>
        <v>0.17169822711185945</v>
      </c>
      <c r="Q106" s="59">
        <f t="shared" ca="1" si="12"/>
        <v>-1.9646189906792344E-3</v>
      </c>
      <c r="R106" s="59">
        <f t="shared" ca="1" si="12"/>
        <v>8.6937298596634349E-4</v>
      </c>
      <c r="S106" s="59"/>
      <c r="T106" s="59"/>
      <c r="U106" s="59">
        <f t="shared" ca="1" si="12"/>
        <v>2.6603990677440681E-3</v>
      </c>
      <c r="V106" s="59"/>
      <c r="W106" s="59"/>
      <c r="X106" s="59">
        <f t="shared" ca="1" si="12"/>
        <v>-5.157339556788465E-2</v>
      </c>
      <c r="Y106" s="61">
        <f t="shared" ca="1" si="13"/>
        <v>1.1366105669639026E-3</v>
      </c>
    </row>
    <row r="107" spans="1:25" s="33" customFormat="1" x14ac:dyDescent="0.2">
      <c r="A107" s="20">
        <v>41455</v>
      </c>
      <c r="B107" s="63">
        <f t="shared" ca="1" si="12"/>
        <v>-5.7374650396357918E-4</v>
      </c>
      <c r="C107" s="63">
        <f t="shared" ca="1" si="12"/>
        <v>7.6927697216322422E-4</v>
      </c>
      <c r="D107" s="34">
        <f t="shared" ca="1" si="12"/>
        <v>1.0265704914493856E-3</v>
      </c>
      <c r="E107" s="34">
        <f t="shared" ca="1" si="12"/>
        <v>1.0627448772400072E-3</v>
      </c>
      <c r="F107" s="34">
        <f t="shared" ca="1" si="12"/>
        <v>-1.4277388013882453E-3</v>
      </c>
      <c r="G107" s="53">
        <f t="shared" ca="1" si="12"/>
        <v>2.9406650316243788E-3</v>
      </c>
      <c r="H107" s="34">
        <f t="shared" ca="1" si="12"/>
        <v>4.8634397491917891E-3</v>
      </c>
      <c r="I107" s="34">
        <f t="shared" ca="1" si="12"/>
        <v>9.1633263311152735E-3</v>
      </c>
      <c r="J107" s="64">
        <f t="shared" ca="1" si="12"/>
        <v>1.4169980892937417E-3</v>
      </c>
      <c r="K107" s="34">
        <f t="shared" ca="1" si="12"/>
        <v>3.0605927679960843E-3</v>
      </c>
      <c r="L107" s="34"/>
      <c r="M107" s="64"/>
      <c r="N107" s="34">
        <f t="shared" ca="1" si="12"/>
        <v>1.2335243591943268E-4</v>
      </c>
      <c r="O107" s="55">
        <f t="shared" ca="1" si="12"/>
        <v>1.3891707457160951E-3</v>
      </c>
      <c r="P107" s="53">
        <f t="shared" ca="1" si="12"/>
        <v>-2.3325178263842616E-2</v>
      </c>
      <c r="Q107" s="34">
        <f t="shared" ca="1" si="12"/>
        <v>5.3329025786090778E-3</v>
      </c>
      <c r="R107" s="34">
        <f t="shared" ca="1" si="12"/>
        <v>1.4340931483263208E-3</v>
      </c>
      <c r="S107" s="34"/>
      <c r="T107" s="34">
        <f t="shared" ref="T107:U124" ca="1" si="14">T42/T41-1</f>
        <v>7.5491748526790303E-3</v>
      </c>
      <c r="U107" s="34">
        <f t="shared" ca="1" si="12"/>
        <v>3.1302608916981001E-3</v>
      </c>
      <c r="V107" s="34"/>
      <c r="W107" s="34">
        <f t="shared" ref="W107:X122" ca="1" si="15">W42/W41-1</f>
        <v>2.618768618096734E-4</v>
      </c>
      <c r="X107" s="34">
        <f t="shared" ca="1" si="12"/>
        <v>3.0942436938292461E-2</v>
      </c>
      <c r="Y107" s="55">
        <f t="shared" ca="1" si="13"/>
        <v>2.7670305112756921E-3</v>
      </c>
    </row>
    <row r="108" spans="1:25" s="33" customFormat="1" x14ac:dyDescent="0.2">
      <c r="A108" s="20">
        <v>41547</v>
      </c>
      <c r="B108" s="63">
        <f t="shared" ca="1" si="12"/>
        <v>2.5733370143830037E-3</v>
      </c>
      <c r="C108" s="63">
        <f t="shared" ca="1" si="12"/>
        <v>4.2230003818579664E-3</v>
      </c>
      <c r="D108" s="34">
        <f t="shared" ca="1" si="12"/>
        <v>4.4872472007186914E-3</v>
      </c>
      <c r="E108" s="34">
        <f t="shared" ca="1" si="12"/>
        <v>5.7595734930377951E-3</v>
      </c>
      <c r="F108" s="34">
        <f t="shared" ca="1" si="12"/>
        <v>2.0263930682196118E-3</v>
      </c>
      <c r="G108" s="53">
        <f t="shared" ca="1" si="12"/>
        <v>2.5320285199028625E-3</v>
      </c>
      <c r="H108" s="34">
        <f t="shared" ca="1" si="12"/>
        <v>5.2693381906510073E-3</v>
      </c>
      <c r="I108" s="34">
        <f t="shared" ca="1" si="12"/>
        <v>-1.8575321116427457E-3</v>
      </c>
      <c r="J108" s="64">
        <f t="shared" ca="1" si="12"/>
        <v>-2.2787315959103882E-2</v>
      </c>
      <c r="K108" s="34">
        <f t="shared" ca="1" si="12"/>
        <v>-1.6008196376448014E-3</v>
      </c>
      <c r="L108" s="34"/>
      <c r="M108" s="64"/>
      <c r="N108" s="34">
        <f t="shared" ca="1" si="12"/>
        <v>2.4602547690650844E-3</v>
      </c>
      <c r="O108" s="55">
        <f t="shared" ca="1" si="12"/>
        <v>1.3086613843160677E-3</v>
      </c>
      <c r="P108" s="53">
        <f t="shared" ca="1" si="12"/>
        <v>-0.24243774593163314</v>
      </c>
      <c r="Q108" s="34">
        <f t="shared" ca="1" si="12"/>
        <v>5.5419333043480457E-3</v>
      </c>
      <c r="R108" s="34">
        <f t="shared" ca="1" si="12"/>
        <v>3.7550081403692204E-3</v>
      </c>
      <c r="S108" s="34"/>
      <c r="T108" s="34">
        <f t="shared" ca="1" si="14"/>
        <v>5.8968970167669887E-3</v>
      </c>
      <c r="U108" s="34">
        <f t="shared" ca="1" si="12"/>
        <v>-8.7938433125778204E-4</v>
      </c>
      <c r="V108" s="34"/>
      <c r="W108" s="34">
        <f t="shared" ca="1" si="15"/>
        <v>-1.2225931856943983E-3</v>
      </c>
      <c r="X108" s="34">
        <f t="shared" ca="1" si="12"/>
        <v>3.0496790826317621E-3</v>
      </c>
      <c r="Y108" s="55">
        <f t="shared" ca="1" si="13"/>
        <v>6.3564007949221679E-3</v>
      </c>
    </row>
    <row r="109" spans="1:25" s="33" customFormat="1" ht="12" thickBot="1" x14ac:dyDescent="0.25">
      <c r="A109" s="26">
        <v>41639</v>
      </c>
      <c r="B109" s="65">
        <f t="shared" ca="1" si="12"/>
        <v>1.3901816321313376E-3</v>
      </c>
      <c r="C109" s="65">
        <f t="shared" ca="1" si="12"/>
        <v>3.2309242302357433E-3</v>
      </c>
      <c r="D109" s="56">
        <f t="shared" ca="1" si="12"/>
        <v>3.1092933099876596E-3</v>
      </c>
      <c r="E109" s="56">
        <f t="shared" ca="1" si="12"/>
        <v>5.4788738244984092E-3</v>
      </c>
      <c r="F109" s="56">
        <f t="shared" ca="1" si="12"/>
        <v>4.0093875921671795E-3</v>
      </c>
      <c r="G109" s="57">
        <f t="shared" ca="1" si="12"/>
        <v>4.0857445710582585E-3</v>
      </c>
      <c r="H109" s="56">
        <f t="shared" ca="1" si="12"/>
        <v>-1.0765483964228051E-2</v>
      </c>
      <c r="I109" s="56">
        <f t="shared" ca="1" si="12"/>
        <v>-8.8193057165271149E-3</v>
      </c>
      <c r="J109" s="66">
        <f t="shared" ca="1" si="12"/>
        <v>-1.7083051466225685E-3</v>
      </c>
      <c r="K109" s="56">
        <f t="shared" ca="1" si="12"/>
        <v>4.2165829518023834E-3</v>
      </c>
      <c r="L109" s="56"/>
      <c r="M109" s="66"/>
      <c r="N109" s="56">
        <f t="shared" ca="1" si="12"/>
        <v>7.8210983855870886E-3</v>
      </c>
      <c r="O109" s="58">
        <f t="shared" ca="1" si="12"/>
        <v>8.2311932184391257E-3</v>
      </c>
      <c r="P109" s="57">
        <f t="shared" ca="1" si="12"/>
        <v>-2.4243853577718188E-2</v>
      </c>
      <c r="Q109" s="56">
        <f t="shared" ca="1" si="12"/>
        <v>7.197634960541599E-3</v>
      </c>
      <c r="R109" s="56">
        <f t="shared" ca="1" si="12"/>
        <v>2.3729909380640901E-3</v>
      </c>
      <c r="S109" s="56"/>
      <c r="T109" s="56">
        <f t="shared" ca="1" si="14"/>
        <v>2.6382213921809505E-3</v>
      </c>
      <c r="U109" s="56">
        <f t="shared" ca="1" si="12"/>
        <v>3.2905894882224729E-3</v>
      </c>
      <c r="V109" s="56"/>
      <c r="W109" s="56">
        <f t="shared" ca="1" si="15"/>
        <v>6.2394688604332504E-3</v>
      </c>
      <c r="X109" s="56">
        <f t="shared" ca="1" si="12"/>
        <v>-5.5511880593778207E-3</v>
      </c>
      <c r="Y109" s="58">
        <f t="shared" ca="1" si="13"/>
        <v>8.0497753122246163E-3</v>
      </c>
    </row>
    <row r="110" spans="1:25" s="33" customFormat="1" x14ac:dyDescent="0.2">
      <c r="A110" s="14">
        <v>41729</v>
      </c>
      <c r="B110" s="67">
        <f t="shared" ca="1" si="12"/>
        <v>2.1750694239301982E-3</v>
      </c>
      <c r="C110" s="67">
        <f t="shared" ca="1" si="12"/>
        <v>7.8192134466292806E-4</v>
      </c>
      <c r="D110" s="59">
        <f t="shared" ca="1" si="12"/>
        <v>1.5433219518246055E-4</v>
      </c>
      <c r="E110" s="59">
        <f t="shared" ca="1" si="12"/>
        <v>4.3692371293932997E-3</v>
      </c>
      <c r="F110" s="59">
        <f t="shared" ca="1" si="12"/>
        <v>4.7158680060033209E-3</v>
      </c>
      <c r="G110" s="60">
        <f t="shared" ca="1" si="12"/>
        <v>4.3808030403325038E-3</v>
      </c>
      <c r="H110" s="59">
        <f t="shared" ca="1" si="12"/>
        <v>-7.7458603772283641E-2</v>
      </c>
      <c r="I110" s="59">
        <f t="shared" ca="1" si="12"/>
        <v>1.5825912349014537E-3</v>
      </c>
      <c r="J110" s="68">
        <f t="shared" ca="1" si="12"/>
        <v>7.1210383066668825E-3</v>
      </c>
      <c r="K110" s="59">
        <f t="shared" ca="1" si="12"/>
        <v>5.2281981167268121E-3</v>
      </c>
      <c r="L110" s="59"/>
      <c r="M110" s="68"/>
      <c r="N110" s="59">
        <f t="shared" ca="1" si="12"/>
        <v>4.9198316402563336E-3</v>
      </c>
      <c r="O110" s="61">
        <f t="shared" ca="1" si="12"/>
        <v>7.5667104145364927E-3</v>
      </c>
      <c r="P110" s="60">
        <f t="shared" ca="1" si="12"/>
        <v>4.8312925311348121E-2</v>
      </c>
      <c r="Q110" s="59">
        <f t="shared" ca="1" si="12"/>
        <v>-1.318911174859938E-3</v>
      </c>
      <c r="R110" s="59">
        <f t="shared" ca="1" si="12"/>
        <v>4.0544541649771837E-3</v>
      </c>
      <c r="S110" s="59"/>
      <c r="T110" s="59">
        <f t="shared" ca="1" si="14"/>
        <v>-7.9353481630218825E-3</v>
      </c>
      <c r="U110" s="59">
        <f t="shared" ca="1" si="12"/>
        <v>6.0691974832849382E-4</v>
      </c>
      <c r="V110" s="59"/>
      <c r="W110" s="59">
        <f t="shared" ca="1" si="15"/>
        <v>5.8991120352946957E-3</v>
      </c>
      <c r="X110" s="59">
        <f t="shared" ca="1" si="12"/>
        <v>1.5680860879421665E-2</v>
      </c>
      <c r="Y110" s="61">
        <f t="shared" ca="1" si="13"/>
        <v>4.0142170510755193E-3</v>
      </c>
    </row>
    <row r="111" spans="1:25" s="33" customFormat="1" x14ac:dyDescent="0.2">
      <c r="A111" s="20">
        <v>41820</v>
      </c>
      <c r="B111" s="63">
        <f t="shared" ca="1" si="12"/>
        <v>2.6120256881192461E-3</v>
      </c>
      <c r="C111" s="63">
        <f t="shared" ca="1" si="12"/>
        <v>5.1603751976028178E-3</v>
      </c>
      <c r="D111" s="34">
        <f t="shared" ca="1" si="12"/>
        <v>5.495939957612217E-3</v>
      </c>
      <c r="E111" s="34">
        <f t="shared" ca="1" si="12"/>
        <v>5.7174949049836332E-3</v>
      </c>
      <c r="F111" s="34">
        <f t="shared" ca="1" si="12"/>
        <v>3.4413931504613249E-3</v>
      </c>
      <c r="G111" s="53">
        <f t="shared" ca="1" si="12"/>
        <v>2.7220854565024322E-3</v>
      </c>
      <c r="H111" s="34">
        <f t="shared" ca="1" si="12"/>
        <v>-2.7401089197917061E-3</v>
      </c>
      <c r="I111" s="34">
        <f t="shared" ca="1" si="12"/>
        <v>6.4937633381352278E-3</v>
      </c>
      <c r="J111" s="64">
        <f t="shared" ca="1" si="12"/>
        <v>-8.26941801468839E-3</v>
      </c>
      <c r="K111" s="34">
        <f t="shared" ca="1" si="12"/>
        <v>5.0658573039401578E-3</v>
      </c>
      <c r="L111" s="34"/>
      <c r="M111" s="64"/>
      <c r="N111" s="34">
        <f t="shared" ca="1" si="12"/>
        <v>6.134997323878677E-3</v>
      </c>
      <c r="O111" s="55">
        <f t="shared" ca="1" si="12"/>
        <v>1.7523287863148163E-3</v>
      </c>
      <c r="P111" s="53">
        <f t="shared" ca="1" si="12"/>
        <v>4.3018838665110026E-2</v>
      </c>
      <c r="Q111" s="34">
        <f t="shared" ca="1" si="12"/>
        <v>7.2494024380551636E-3</v>
      </c>
      <c r="R111" s="34">
        <f t="shared" ca="1" si="12"/>
        <v>2.1490784223703319E-3</v>
      </c>
      <c r="S111" s="34"/>
      <c r="T111" s="34">
        <f t="shared" ca="1" si="14"/>
        <v>6.7675781148379688E-3</v>
      </c>
      <c r="U111" s="34">
        <f t="shared" ca="1" si="12"/>
        <v>-6.304007181895388E-4</v>
      </c>
      <c r="V111" s="34"/>
      <c r="W111" s="34">
        <f t="shared" ca="1" si="15"/>
        <v>1.2795209188609658E-3</v>
      </c>
      <c r="X111" s="34">
        <f t="shared" ca="1" si="12"/>
        <v>-4.9788304458256327E-2</v>
      </c>
      <c r="Y111" s="55">
        <f t="shared" ca="1" si="13"/>
        <v>5.4926490682196683E-3</v>
      </c>
    </row>
    <row r="112" spans="1:25" s="33" customFormat="1" x14ac:dyDescent="0.2">
      <c r="A112" s="20">
        <v>41912</v>
      </c>
      <c r="B112" s="63">
        <f t="shared" ca="1" si="12"/>
        <v>1.3075543244140952E-3</v>
      </c>
      <c r="C112" s="63">
        <f t="shared" ca="1" si="12"/>
        <v>5.2809782316778353E-3</v>
      </c>
      <c r="D112" s="34">
        <f t="shared" ca="1" si="12"/>
        <v>6.0923414223235106E-3</v>
      </c>
      <c r="E112" s="34">
        <f t="shared" ca="1" si="12"/>
        <v>3.1212485144771485E-4</v>
      </c>
      <c r="F112" s="34">
        <f t="shared" ca="1" si="12"/>
        <v>-1.3403549036450357E-5</v>
      </c>
      <c r="G112" s="53">
        <f t="shared" ca="1" si="12"/>
        <v>4.4461659112684515E-3</v>
      </c>
      <c r="H112" s="34">
        <f t="shared" ca="1" si="12"/>
        <v>1.8693782656997726E-3</v>
      </c>
      <c r="I112" s="34">
        <f t="shared" ca="1" si="12"/>
        <v>2.2123617514080429E-3</v>
      </c>
      <c r="J112" s="64">
        <f t="shared" ca="1" si="12"/>
        <v>3.5861340038927381E-3</v>
      </c>
      <c r="K112" s="34">
        <f t="shared" ca="1" si="12"/>
        <v>-1.4708267287133481E-4</v>
      </c>
      <c r="L112" s="34"/>
      <c r="M112" s="64"/>
      <c r="N112" s="34">
        <f t="shared" ca="1" si="12"/>
        <v>1.4809706031959635E-4</v>
      </c>
      <c r="O112" s="55">
        <f t="shared" ca="1" si="12"/>
        <v>8.7498917529105213E-4</v>
      </c>
      <c r="P112" s="53">
        <f t="shared" ca="1" si="12"/>
        <v>-3.7962271852301388E-2</v>
      </c>
      <c r="Q112" s="34">
        <f t="shared" ca="1" si="12"/>
        <v>7.2335331917456891E-3</v>
      </c>
      <c r="R112" s="34">
        <f t="shared" ca="1" si="12"/>
        <v>3.3832477431074981E-3</v>
      </c>
      <c r="S112" s="34"/>
      <c r="T112" s="34">
        <f t="shared" ca="1" si="14"/>
        <v>4.2709985133648765E-3</v>
      </c>
      <c r="U112" s="34">
        <f t="shared" ca="1" si="12"/>
        <v>4.1219860181840318E-4</v>
      </c>
      <c r="V112" s="34"/>
      <c r="W112" s="34">
        <f t="shared" ca="1" si="15"/>
        <v>3.6887229946036548E-4</v>
      </c>
      <c r="X112" s="34">
        <f t="shared" ca="1" si="12"/>
        <v>9.3970432977290574E-2</v>
      </c>
      <c r="Y112" s="55">
        <f t="shared" ca="1" si="13"/>
        <v>3.7294751629972644E-3</v>
      </c>
    </row>
    <row r="113" spans="1:25" s="33" customFormat="1" ht="12" thickBot="1" x14ac:dyDescent="0.25">
      <c r="A113" s="20">
        <v>42004</v>
      </c>
      <c r="B113" s="63">
        <f t="shared" ca="1" si="12"/>
        <v>4.5714659469899832E-3</v>
      </c>
      <c r="C113" s="63">
        <f t="shared" ca="1" si="12"/>
        <v>2.6990648600264677E-3</v>
      </c>
      <c r="D113" s="34">
        <f t="shared" ca="1" si="12"/>
        <v>2.2030168693758512E-3</v>
      </c>
      <c r="E113" s="34">
        <f t="shared" ca="1" si="12"/>
        <v>7.1179073132496828E-3</v>
      </c>
      <c r="F113" s="34">
        <f t="shared" ca="1" si="12"/>
        <v>6.6536612589023214E-3</v>
      </c>
      <c r="G113" s="53">
        <f t="shared" ca="1" si="12"/>
        <v>3.6174710678966715E-3</v>
      </c>
      <c r="H113" s="34">
        <f t="shared" ca="1" si="12"/>
        <v>-2.979375212624924E-3</v>
      </c>
      <c r="I113" s="34">
        <f t="shared" ca="1" si="12"/>
        <v>4.9751919084588536E-3</v>
      </c>
      <c r="J113" s="64">
        <f t="shared" ca="1" si="12"/>
        <v>1.0745821205111472E-3</v>
      </c>
      <c r="K113" s="34">
        <f t="shared" ca="1" si="12"/>
        <v>2.7240839653190907E-3</v>
      </c>
      <c r="L113" s="34"/>
      <c r="M113" s="64"/>
      <c r="N113" s="34">
        <f t="shared" ca="1" si="12"/>
        <v>6.5883397127084464E-3</v>
      </c>
      <c r="O113" s="55">
        <f t="shared" ca="1" si="12"/>
        <v>7.9142408249557317E-3</v>
      </c>
      <c r="P113" s="53">
        <f t="shared" ca="1" si="12"/>
        <v>2.9169763794610448E-2</v>
      </c>
      <c r="Q113" s="34">
        <f t="shared" ca="1" si="12"/>
        <v>5.8093024240108981E-3</v>
      </c>
      <c r="R113" s="34">
        <f t="shared" ca="1" si="12"/>
        <v>5.3907383221474259E-3</v>
      </c>
      <c r="S113" s="34"/>
      <c r="T113" s="34">
        <f t="shared" ca="1" si="14"/>
        <v>4.047910152947809E-3</v>
      </c>
      <c r="U113" s="34">
        <f t="shared" ca="1" si="12"/>
        <v>3.0274456656191884E-3</v>
      </c>
      <c r="V113" s="34"/>
      <c r="W113" s="34">
        <f t="shared" ca="1" si="15"/>
        <v>6.1318615966936552E-3</v>
      </c>
      <c r="X113" s="34">
        <f t="shared" ca="1" si="12"/>
        <v>-9.6687362918799202E-3</v>
      </c>
      <c r="Y113" s="55">
        <f t="shared" ca="1" si="13"/>
        <v>5.6039704710448834E-3</v>
      </c>
    </row>
    <row r="114" spans="1:25" s="33" customFormat="1" x14ac:dyDescent="0.2">
      <c r="A114" s="14">
        <v>42094</v>
      </c>
      <c r="B114" s="67">
        <f t="shared" ca="1" si="12"/>
        <v>1.8089942852439478E-3</v>
      </c>
      <c r="C114" s="67">
        <f t="shared" ca="1" si="12"/>
        <v>2.0223349252133094E-3</v>
      </c>
      <c r="D114" s="59">
        <f t="shared" ca="1" si="12"/>
        <v>1.9977209123223094E-3</v>
      </c>
      <c r="E114" s="59">
        <f t="shared" ca="1" si="12"/>
        <v>4.0468372203754654E-3</v>
      </c>
      <c r="F114" s="59">
        <f t="shared" ca="1" si="12"/>
        <v>2.7514565745900832E-3</v>
      </c>
      <c r="G114" s="60">
        <f t="shared" ca="1" si="12"/>
        <v>3.1097697674524749E-3</v>
      </c>
      <c r="H114" s="59">
        <f t="shared" ca="1" si="12"/>
        <v>8.9041345813778427E-4</v>
      </c>
      <c r="I114" s="59">
        <f t="shared" ca="1" si="12"/>
        <v>-5.6111121688641186E-3</v>
      </c>
      <c r="J114" s="68">
        <f t="shared" ca="1" si="12"/>
        <v>5.7669975874483637E-3</v>
      </c>
      <c r="K114" s="59">
        <f t="shared" ca="1" si="12"/>
        <v>4.7625314214816417E-3</v>
      </c>
      <c r="L114" s="59"/>
      <c r="M114" s="68"/>
      <c r="N114" s="59">
        <f t="shared" ca="1" si="12"/>
        <v>4.293619638137347E-3</v>
      </c>
      <c r="O114" s="61">
        <f t="shared" ca="1" si="12"/>
        <v>5.3661041026153988E-3</v>
      </c>
      <c r="P114" s="60">
        <f t="shared" ca="1" si="12"/>
        <v>-0.11768861020788512</v>
      </c>
      <c r="Q114" s="59">
        <f t="shared" ca="1" si="12"/>
        <v>-3.5699737896296435E-3</v>
      </c>
      <c r="R114" s="59">
        <f t="shared" ca="1" si="12"/>
        <v>4.625129711441911E-4</v>
      </c>
      <c r="S114" s="59"/>
      <c r="T114" s="59">
        <f t="shared" ca="1" si="14"/>
        <v>1.2405146362082231E-3</v>
      </c>
      <c r="U114" s="59">
        <f t="shared" ca="1" si="12"/>
        <v>3.5011673444265146E-3</v>
      </c>
      <c r="V114" s="59"/>
      <c r="W114" s="59">
        <f t="shared" ca="1" si="15"/>
        <v>3.9553914570293891E-3</v>
      </c>
      <c r="X114" s="59">
        <f t="shared" ca="1" si="12"/>
        <v>5.3236907927731725E-3</v>
      </c>
      <c r="Y114" s="61">
        <f t="shared" ca="1" si="13"/>
        <v>1.0244387786975118E-3</v>
      </c>
    </row>
    <row r="115" spans="1:25" s="33" customFormat="1" x14ac:dyDescent="0.2">
      <c r="A115" s="20">
        <v>42185</v>
      </c>
      <c r="B115" s="63">
        <f t="shared" ca="1" si="12"/>
        <v>2.1808501277345016E-3</v>
      </c>
      <c r="C115" s="63">
        <f t="shared" ca="1" si="12"/>
        <v>4.4763671537833005E-3</v>
      </c>
      <c r="D115" s="34">
        <f t="shared" ca="1" si="12"/>
        <v>4.9281800004075116E-3</v>
      </c>
      <c r="E115" s="34">
        <f t="shared" ca="1" si="12"/>
        <v>3.6911843057128024E-3</v>
      </c>
      <c r="F115" s="34">
        <f t="shared" ca="1" si="12"/>
        <v>2.0870279018760929E-3</v>
      </c>
      <c r="G115" s="53">
        <f t="shared" ca="1" si="12"/>
        <v>4.2288110725579031E-3</v>
      </c>
      <c r="H115" s="34">
        <f t="shared" ca="1" si="12"/>
        <v>4.0294041868726982E-3</v>
      </c>
      <c r="I115" s="34">
        <f t="shared" ca="1" si="12"/>
        <v>7.7877591274320146E-3</v>
      </c>
      <c r="J115" s="64">
        <f t="shared" ca="1" si="12"/>
        <v>-7.6392914297457315E-3</v>
      </c>
      <c r="K115" s="34">
        <f t="shared" ca="1" si="12"/>
        <v>4.9362805218622352E-3</v>
      </c>
      <c r="L115" s="34"/>
      <c r="M115" s="64"/>
      <c r="N115" s="34">
        <f t="shared" ca="1" si="12"/>
        <v>3.398314142563752E-3</v>
      </c>
      <c r="O115" s="55">
        <f t="shared" ca="1" si="12"/>
        <v>2.1998906258235973E-3</v>
      </c>
      <c r="P115" s="53">
        <f t="shared" ca="1" si="12"/>
        <v>3.8370322185096395E-2</v>
      </c>
      <c r="Q115" s="34">
        <f t="shared" ca="1" si="12"/>
        <v>1.17590114709063E-2</v>
      </c>
      <c r="R115" s="34">
        <f t="shared" ca="1" si="12"/>
        <v>2.8307991629217266E-3</v>
      </c>
      <c r="S115" s="34"/>
      <c r="T115" s="34">
        <f t="shared" ca="1" si="14"/>
        <v>5.8332025810119426E-3</v>
      </c>
      <c r="U115" s="34">
        <f t="shared" ca="1" si="12"/>
        <v>1.96249630026335E-3</v>
      </c>
      <c r="V115" s="34"/>
      <c r="W115" s="34">
        <f t="shared" ca="1" si="15"/>
        <v>1.7706993061408216E-3</v>
      </c>
      <c r="X115" s="34">
        <f t="shared" ca="1" si="12"/>
        <v>2.6166909744478328E-3</v>
      </c>
      <c r="Y115" s="55">
        <f t="shared" ca="1" si="13"/>
        <v>3.1541641349739358E-3</v>
      </c>
    </row>
    <row r="116" spans="1:25" s="33" customFormat="1" x14ac:dyDescent="0.2">
      <c r="A116" s="20">
        <v>42277</v>
      </c>
      <c r="B116" s="63">
        <f t="shared" ca="1" si="12"/>
        <v>2.5942331921648965E-3</v>
      </c>
      <c r="C116" s="63">
        <f t="shared" ca="1" si="12"/>
        <v>5.0822420172913496E-3</v>
      </c>
      <c r="D116" s="34">
        <f t="shared" ca="1" si="12"/>
        <v>5.2850425336194995E-3</v>
      </c>
      <c r="E116" s="34">
        <f t="shared" ca="1" si="12"/>
        <v>2.5909355261497513E-3</v>
      </c>
      <c r="F116" s="34">
        <f t="shared" ca="1" si="12"/>
        <v>4.1742181128603395E-3</v>
      </c>
      <c r="G116" s="53">
        <f t="shared" ca="1" si="12"/>
        <v>3.7895846066979821E-3</v>
      </c>
      <c r="H116" s="34">
        <f t="shared" ca="1" si="12"/>
        <v>4.5735604603114322E-3</v>
      </c>
      <c r="I116" s="34">
        <f t="shared" ca="1" si="12"/>
        <v>8.6644037619283409E-3</v>
      </c>
      <c r="J116" s="64">
        <f t="shared" ca="1" si="12"/>
        <v>8.407726416089778E-3</v>
      </c>
      <c r="K116" s="34">
        <f t="shared" ca="1" si="12"/>
        <v>8.0012859300349071E-4</v>
      </c>
      <c r="L116" s="34"/>
      <c r="M116" s="64"/>
      <c r="N116" s="34">
        <f t="shared" ca="1" si="12"/>
        <v>2.0659819080779407E-3</v>
      </c>
      <c r="O116" s="55">
        <f t="shared" ca="1" si="12"/>
        <v>-6.0350462537828164E-5</v>
      </c>
      <c r="P116" s="53">
        <f t="shared" ca="1" si="12"/>
        <v>-3.2992430712994847E-2</v>
      </c>
      <c r="Q116" s="34">
        <f t="shared" ca="1" si="12"/>
        <v>4.5908636594294006E-3</v>
      </c>
      <c r="R116" s="34">
        <f t="shared" ca="1" si="12"/>
        <v>4.8480716179695182E-3</v>
      </c>
      <c r="S116" s="34"/>
      <c r="T116" s="34">
        <f t="shared" ca="1" si="14"/>
        <v>3.0369353477379679E-3</v>
      </c>
      <c r="U116" s="34">
        <f t="shared" ca="1" si="12"/>
        <v>4.7294340055592521E-4</v>
      </c>
      <c r="V116" s="34"/>
      <c r="W116" s="34">
        <f t="shared" ca="1" si="15"/>
        <v>1.8226100793901079E-3</v>
      </c>
      <c r="X116" s="34">
        <f t="shared" ca="1" si="12"/>
        <v>1.2453373176167348E-2</v>
      </c>
      <c r="Y116" s="55">
        <f t="shared" ca="1" si="13"/>
        <v>1.9174821366414463E-3</v>
      </c>
    </row>
    <row r="117" spans="1:25" s="33" customFormat="1" ht="12" thickBot="1" x14ac:dyDescent="0.25">
      <c r="A117" s="20">
        <v>42369</v>
      </c>
      <c r="B117" s="63">
        <f t="shared" ca="1" si="12"/>
        <v>4.4231791055620029E-3</v>
      </c>
      <c r="C117" s="63">
        <f t="shared" ca="1" si="12"/>
        <v>3.3194159619500674E-3</v>
      </c>
      <c r="D117" s="34">
        <f t="shared" ca="1" si="12"/>
        <v>3.5173861430535247E-3</v>
      </c>
      <c r="E117" s="34">
        <f t="shared" ca="1" si="12"/>
        <v>6.9051916375642008E-3</v>
      </c>
      <c r="F117" s="34">
        <f t="shared" ca="1" si="12"/>
        <v>2.2528791034550633E-3</v>
      </c>
      <c r="G117" s="53">
        <f t="shared" ca="1" si="12"/>
        <v>4.746933622107985E-3</v>
      </c>
      <c r="H117" s="34">
        <f t="shared" ca="1" si="12"/>
        <v>3.9046823317034907E-4</v>
      </c>
      <c r="I117" s="34">
        <f t="shared" ca="1" si="12"/>
        <v>6.8864075806640557E-4</v>
      </c>
      <c r="J117" s="64">
        <f t="shared" ca="1" si="12"/>
        <v>7.8692411883083402E-3</v>
      </c>
      <c r="K117" s="34">
        <f t="shared" ca="1" si="12"/>
        <v>5.7831514985173804E-4</v>
      </c>
      <c r="L117" s="34"/>
      <c r="M117" s="64"/>
      <c r="N117" s="34">
        <f t="shared" ca="1" si="12"/>
        <v>5.5371251495177631E-3</v>
      </c>
      <c r="O117" s="55">
        <f t="shared" ca="1" si="12"/>
        <v>8.3243434287487705E-3</v>
      </c>
      <c r="P117" s="53">
        <f t="shared" ca="1" si="12"/>
        <v>-1.5087596710841367E-2</v>
      </c>
      <c r="Q117" s="34">
        <f t="shared" ca="1" si="12"/>
        <v>5.7941254334066272E-3</v>
      </c>
      <c r="R117" s="34">
        <f t="shared" ca="1" si="12"/>
        <v>2.5715359143994032E-3</v>
      </c>
      <c r="S117" s="34"/>
      <c r="T117" s="34">
        <f t="shared" ca="1" si="14"/>
        <v>7.5174762231238201E-3</v>
      </c>
      <c r="U117" s="34">
        <f t="shared" ca="1" si="12"/>
        <v>4.1285927093110963E-3</v>
      </c>
      <c r="V117" s="34"/>
      <c r="W117" s="34">
        <f t="shared" ca="1" si="15"/>
        <v>3.7497523745328998E-3</v>
      </c>
      <c r="X117" s="34">
        <f t="shared" ca="1" si="12"/>
        <v>-3.3963709853346291E-3</v>
      </c>
      <c r="Y117" s="55">
        <f t="shared" ca="1" si="13"/>
        <v>-9.4835941262449985E-4</v>
      </c>
    </row>
    <row r="118" spans="1:25" s="33" customFormat="1" x14ac:dyDescent="0.2">
      <c r="A118" s="14">
        <v>42460</v>
      </c>
      <c r="B118" s="67">
        <f t="shared" ca="1" si="12"/>
        <v>3.3975030252269001E-3</v>
      </c>
      <c r="C118" s="67">
        <f t="shared" ca="1" si="12"/>
        <v>3.7825104973265855E-3</v>
      </c>
      <c r="D118" s="59">
        <f t="shared" ca="1" si="12"/>
        <v>4.0428422125025065E-3</v>
      </c>
      <c r="E118" s="59">
        <f t="shared" ca="1" si="12"/>
        <v>5.1255112190939922E-3</v>
      </c>
      <c r="F118" s="59">
        <f t="shared" ca="1" si="12"/>
        <v>3.3878375161460195E-3</v>
      </c>
      <c r="G118" s="60">
        <f t="shared" ca="1" si="12"/>
        <v>2.3095690417382908E-3</v>
      </c>
      <c r="H118" s="59">
        <f t="shared" ca="1" si="12"/>
        <v>3.8781636458287139E-3</v>
      </c>
      <c r="I118" s="59">
        <f t="shared" ca="1" si="12"/>
        <v>-1.4453997720365042E-3</v>
      </c>
      <c r="J118" s="68">
        <f t="shared" ca="1" si="12"/>
        <v>-5.1463606510346871E-3</v>
      </c>
      <c r="K118" s="59">
        <f t="shared" ca="1" si="12"/>
        <v>5.8559174086756371E-3</v>
      </c>
      <c r="L118" s="59"/>
      <c r="M118" s="68"/>
      <c r="N118" s="59">
        <f t="shared" ca="1" si="12"/>
        <v>5.1325750808597359E-3</v>
      </c>
      <c r="O118" s="61">
        <f t="shared" ca="1" si="12"/>
        <v>4.5960090028420719E-3</v>
      </c>
      <c r="P118" s="60">
        <f t="shared" ca="1" si="12"/>
        <v>-1.8939975836636092E-2</v>
      </c>
      <c r="Q118" s="59">
        <f t="shared" ca="1" si="12"/>
        <v>8.3207877461843882E-3</v>
      </c>
      <c r="R118" s="59">
        <f t="shared" ca="1" si="12"/>
        <v>2.2552666976265456E-3</v>
      </c>
      <c r="S118" s="59"/>
      <c r="T118" s="59">
        <f t="shared" ca="1" si="14"/>
        <v>1.5570931675434885E-4</v>
      </c>
      <c r="U118" s="59">
        <f t="shared" ca="1" si="12"/>
        <v>2.6911647677971828E-3</v>
      </c>
      <c r="V118" s="59"/>
      <c r="W118" s="59">
        <f t="shared" ca="1" si="15"/>
        <v>3.7032175167541759E-3</v>
      </c>
      <c r="X118" s="59">
        <f t="shared" ca="1" si="12"/>
        <v>-3.9112173326919519E-3</v>
      </c>
      <c r="Y118" s="61">
        <f t="shared" ca="1" si="13"/>
        <v>8.1444622041639825E-3</v>
      </c>
    </row>
    <row r="119" spans="1:25" s="33" customFormat="1" x14ac:dyDescent="0.2">
      <c r="A119" s="20">
        <v>42551</v>
      </c>
      <c r="B119" s="63">
        <f t="shared" ca="1" si="12"/>
        <v>6.1224675241702275E-3</v>
      </c>
      <c r="C119" s="63">
        <f t="shared" ca="1" si="12"/>
        <v>6.6368770435210056E-3</v>
      </c>
      <c r="D119" s="34">
        <f t="shared" ca="1" si="12"/>
        <v>7.0343933327823294E-3</v>
      </c>
      <c r="E119" s="34">
        <f t="shared" ca="1" si="12"/>
        <v>5.1666236072978045E-3</v>
      </c>
      <c r="F119" s="34">
        <f t="shared" ca="1" si="12"/>
        <v>5.2878920463417245E-3</v>
      </c>
      <c r="G119" s="53">
        <f t="shared" ca="1" si="12"/>
        <v>6.0259645920190952E-3</v>
      </c>
      <c r="H119" s="34">
        <f t="shared" ca="1" si="12"/>
        <v>1.8228000210178674E-3</v>
      </c>
      <c r="I119" s="34">
        <f t="shared" ca="1" si="12"/>
        <v>1.5982821219833188E-2</v>
      </c>
      <c r="J119" s="64">
        <f t="shared" ca="1" si="12"/>
        <v>8.7329496588115507E-3</v>
      </c>
      <c r="K119" s="34">
        <f t="shared" ca="1" si="12"/>
        <v>4.8229440840286131E-3</v>
      </c>
      <c r="L119" s="34"/>
      <c r="M119" s="64"/>
      <c r="N119" s="34">
        <f t="shared" ca="1" si="12"/>
        <v>3.2864092771123232E-4</v>
      </c>
      <c r="O119" s="55">
        <f t="shared" ca="1" si="12"/>
        <v>1.9629650561425738E-3</v>
      </c>
      <c r="P119" s="53">
        <f t="shared" ca="1" si="12"/>
        <v>1.0509263951970382E-2</v>
      </c>
      <c r="Q119" s="34">
        <f t="shared" ca="1" si="12"/>
        <v>1.8716085353540635E-3</v>
      </c>
      <c r="R119" s="34">
        <f t="shared" ca="1" si="12"/>
        <v>8.5438882931190285E-3</v>
      </c>
      <c r="S119" s="34"/>
      <c r="T119" s="34">
        <f t="shared" ca="1" si="14"/>
        <v>6.789463321804412E-3</v>
      </c>
      <c r="U119" s="34">
        <f t="shared" ca="1" si="12"/>
        <v>1.2004454243626617E-2</v>
      </c>
      <c r="V119" s="34"/>
      <c r="W119" s="34">
        <f t="shared" ca="1" si="15"/>
        <v>3.3369035832637728E-3</v>
      </c>
      <c r="X119" s="34">
        <f t="shared" ca="1" si="12"/>
        <v>5.7755372560641671E-2</v>
      </c>
      <c r="Y119" s="55">
        <f t="shared" ca="1" si="13"/>
        <v>4.239546115585302E-4</v>
      </c>
    </row>
    <row r="120" spans="1:25" s="33" customFormat="1" x14ac:dyDescent="0.2">
      <c r="A120" s="20">
        <v>42643</v>
      </c>
      <c r="B120" s="63">
        <f t="shared" ref="B120:U123" ca="1" si="16">B55/B54-1</f>
        <v>4.8626188649536495E-3</v>
      </c>
      <c r="C120" s="63">
        <f t="shared" ca="1" si="16"/>
        <v>5.7403236388493539E-3</v>
      </c>
      <c r="D120" s="34">
        <f t="shared" ca="1" si="16"/>
        <v>6.3299766328543949E-3</v>
      </c>
      <c r="E120" s="34">
        <f t="shared" ca="1" si="16"/>
        <v>7.6835421776744184E-4</v>
      </c>
      <c r="F120" s="34">
        <f t="shared" ca="1" si="16"/>
        <v>2.1105251382604884E-3</v>
      </c>
      <c r="G120" s="53">
        <f t="shared" ca="1" si="16"/>
        <v>7.1252704920232723E-3</v>
      </c>
      <c r="H120" s="34">
        <f t="shared" ca="1" si="16"/>
        <v>3.7682015036764049E-3</v>
      </c>
      <c r="I120" s="34">
        <f t="shared" ca="1" si="16"/>
        <v>3.563291167030469E-3</v>
      </c>
      <c r="J120" s="64">
        <f t="shared" ca="1" si="16"/>
        <v>2.2620525892468324E-2</v>
      </c>
      <c r="K120" s="34">
        <f t="shared" ca="1" si="16"/>
        <v>2.1811249949521549E-3</v>
      </c>
      <c r="L120" s="34"/>
      <c r="M120" s="64"/>
      <c r="N120" s="34">
        <f t="shared" ca="1" si="16"/>
        <v>6.9755486413853873E-3</v>
      </c>
      <c r="O120" s="55">
        <f t="shared" ca="1" si="16"/>
        <v>1.7517202269110577E-3</v>
      </c>
      <c r="P120" s="53">
        <f t="shared" ca="1" si="16"/>
        <v>4.9659516909866142E-2</v>
      </c>
      <c r="Q120" s="34">
        <f t="shared" ca="1" si="16"/>
        <v>-1.8265077962369425E-3</v>
      </c>
      <c r="R120" s="34">
        <f t="shared" ca="1" si="16"/>
        <v>4.7974922882880744E-3</v>
      </c>
      <c r="S120" s="34"/>
      <c r="T120" s="34">
        <f t="shared" ca="1" si="14"/>
        <v>5.7405455687959961E-3</v>
      </c>
      <c r="U120" s="34">
        <f t="shared" ca="1" si="14"/>
        <v>9.0229725440167385E-3</v>
      </c>
      <c r="V120" s="34"/>
      <c r="W120" s="34">
        <f t="shared" ca="1" si="15"/>
        <v>3.6915228451372961E-3</v>
      </c>
      <c r="X120" s="34"/>
      <c r="Y120" s="55">
        <f t="shared" ca="1" si="13"/>
        <v>2.2379883044232329E-3</v>
      </c>
    </row>
    <row r="121" spans="1:25" s="33" customFormat="1" ht="12" thickBot="1" x14ac:dyDescent="0.25">
      <c r="A121" s="20">
        <v>42735</v>
      </c>
      <c r="B121" s="63">
        <f t="shared" ca="1" si="16"/>
        <v>5.4940106708034619E-5</v>
      </c>
      <c r="C121" s="63">
        <f t="shared" ca="1" si="16"/>
        <v>1.234660146896438E-3</v>
      </c>
      <c r="D121" s="34">
        <f t="shared" ca="1" si="16"/>
        <v>1.1380640576992285E-3</v>
      </c>
      <c r="E121" s="34">
        <f t="shared" ca="1" si="16"/>
        <v>2.2566181373424588E-3</v>
      </c>
      <c r="F121" s="34">
        <f t="shared" ca="1" si="16"/>
        <v>3.4719930564639512E-3</v>
      </c>
      <c r="G121" s="53">
        <f t="shared" ca="1" si="16"/>
        <v>4.3638103674461526E-3</v>
      </c>
      <c r="H121" s="34">
        <f t="shared" ca="1" si="16"/>
        <v>3.4199016834204343E-3</v>
      </c>
      <c r="I121" s="34">
        <f t="shared" ca="1" si="16"/>
        <v>1.1005447846765826E-3</v>
      </c>
      <c r="J121" s="64">
        <f t="shared" ca="1" si="16"/>
        <v>1.6201955790013933E-3</v>
      </c>
      <c r="K121" s="34">
        <f t="shared" ca="1" si="16"/>
        <v>3.6882038599184153E-3</v>
      </c>
      <c r="L121" s="34"/>
      <c r="M121" s="64"/>
      <c r="N121" s="34">
        <f t="shared" ca="1" si="16"/>
        <v>5.6947547730654691E-3</v>
      </c>
      <c r="O121" s="55">
        <f t="shared" ca="1" si="16"/>
        <v>1.0720349755565017E-2</v>
      </c>
      <c r="P121" s="53">
        <f t="shared" ca="1" si="16"/>
        <v>-6.0910841283745465E-2</v>
      </c>
      <c r="Q121" s="34">
        <f t="shared" ca="1" si="16"/>
        <v>4.1076480738140297E-3</v>
      </c>
      <c r="R121" s="34">
        <f t="shared" ca="1" si="16"/>
        <v>4.6986307178156217E-3</v>
      </c>
      <c r="S121" s="34"/>
      <c r="T121" s="34">
        <f t="shared" ca="1" si="14"/>
        <v>6.5241317882351879E-3</v>
      </c>
      <c r="U121" s="34">
        <f t="shared" ca="1" si="16"/>
        <v>3.341877953784822E-3</v>
      </c>
      <c r="V121" s="34"/>
      <c r="W121" s="34">
        <f t="shared" ca="1" si="15"/>
        <v>5.5284754568252215E-3</v>
      </c>
      <c r="X121" s="34"/>
      <c r="Y121" s="55">
        <f t="shared" ca="1" si="13"/>
        <v>5.7870109034254824E-3</v>
      </c>
    </row>
    <row r="122" spans="1:25" s="33" customFormat="1" x14ac:dyDescent="0.2">
      <c r="A122" s="14">
        <v>42825</v>
      </c>
      <c r="B122" s="67">
        <f t="shared" ca="1" si="16"/>
        <v>8.6722825873206677E-3</v>
      </c>
      <c r="C122" s="67">
        <f t="shared" ca="1" si="16"/>
        <v>7.7861892088646467E-3</v>
      </c>
      <c r="D122" s="59">
        <f t="shared" ca="1" si="16"/>
        <v>8.2510297851068337E-3</v>
      </c>
      <c r="E122" s="59">
        <f t="shared" ca="1" si="16"/>
        <v>5.8243804833280066E-3</v>
      </c>
      <c r="F122" s="59">
        <f t="shared" ca="1" si="16"/>
        <v>4.6487204776386459E-3</v>
      </c>
      <c r="G122" s="60">
        <f t="shared" ca="1" si="16"/>
        <v>4.1779584738192987E-3</v>
      </c>
      <c r="H122" s="59">
        <f t="shared" ca="1" si="16"/>
        <v>2.7313565779458759E-3</v>
      </c>
      <c r="I122" s="59">
        <f t="shared" ca="1" si="16"/>
        <v>3.6293764698698272E-3</v>
      </c>
      <c r="J122" s="68">
        <f t="shared" ca="1" si="16"/>
        <v>-6.7891060529219338E-3</v>
      </c>
      <c r="K122" s="59">
        <f t="shared" ca="1" si="16"/>
        <v>6.0102022169734592E-3</v>
      </c>
      <c r="L122" s="59"/>
      <c r="M122" s="68"/>
      <c r="N122" s="59">
        <f t="shared" ca="1" si="16"/>
        <v>-1.8642575227333369E-3</v>
      </c>
      <c r="O122" s="61">
        <f t="shared" ca="1" si="16"/>
        <v>-7.0807814660400759E-5</v>
      </c>
      <c r="P122" s="60">
        <f t="shared" ca="1" si="16"/>
        <v>4.8165191544173425E-2</v>
      </c>
      <c r="Q122" s="59">
        <f t="shared" ca="1" si="16"/>
        <v>7.7855324973394868E-3</v>
      </c>
      <c r="R122" s="59">
        <f t="shared" ca="1" si="16"/>
        <v>3.24349577932459E-3</v>
      </c>
      <c r="S122" s="59"/>
      <c r="T122" s="59">
        <f t="shared" ca="1" si="14"/>
        <v>3.6442096619020425E-3</v>
      </c>
      <c r="U122" s="59">
        <f t="shared" ca="1" si="16"/>
        <v>4.920386995536763E-3</v>
      </c>
      <c r="V122" s="59"/>
      <c r="W122" s="59">
        <f t="shared" ca="1" si="15"/>
        <v>2.6353540786860918E-3</v>
      </c>
      <c r="X122" s="59">
        <f t="shared" ca="1" si="15"/>
        <v>1.1060473534296733E-2</v>
      </c>
      <c r="Y122" s="61">
        <f t="shared" ca="1" si="13"/>
        <v>7.7245735060900156E-3</v>
      </c>
    </row>
    <row r="123" spans="1:25" s="33" customFormat="1" x14ac:dyDescent="0.2">
      <c r="A123" s="20">
        <v>42916</v>
      </c>
      <c r="B123" s="63">
        <f t="shared" ca="1" si="16"/>
        <v>1.8000121132437652E-3</v>
      </c>
      <c r="C123" s="63">
        <f t="shared" ca="1" si="16"/>
        <v>4.7157461986384597E-3</v>
      </c>
      <c r="D123" s="34">
        <f t="shared" ca="1" si="16"/>
        <v>4.9840542910548624E-3</v>
      </c>
      <c r="E123" s="34">
        <f t="shared" ca="1" si="16"/>
        <v>1.9245315882898684E-3</v>
      </c>
      <c r="F123" s="34">
        <f t="shared" ca="1" si="16"/>
        <v>4.2645947392951911E-3</v>
      </c>
      <c r="G123" s="53">
        <f t="shared" ca="1" si="16"/>
        <v>5.5330282169239187E-3</v>
      </c>
      <c r="H123" s="34">
        <f t="shared" ca="1" si="16"/>
        <v>5.7316928832540359E-3</v>
      </c>
      <c r="I123" s="34">
        <f t="shared" ca="1" si="16"/>
        <v>2.9927435478063202E-3</v>
      </c>
      <c r="J123" s="64">
        <f t="shared" ca="1" si="16"/>
        <v>1.254078181039131E-2</v>
      </c>
      <c r="K123" s="34">
        <f t="shared" ca="1" si="16"/>
        <v>2.218184953634017E-3</v>
      </c>
      <c r="L123" s="34"/>
      <c r="M123" s="64"/>
      <c r="N123" s="34">
        <f t="shared" ca="1" si="16"/>
        <v>1.1245762711061591E-2</v>
      </c>
      <c r="O123" s="55">
        <f t="shared" ca="1" si="16"/>
        <v>7.3169461994164742E-3</v>
      </c>
      <c r="P123" s="53">
        <f t="shared" ca="1" si="16"/>
        <v>2.064281045613825E-2</v>
      </c>
      <c r="Q123" s="34">
        <f t="shared" ca="1" si="16"/>
        <v>3.8082843692701651E-3</v>
      </c>
      <c r="R123" s="34">
        <f t="shared" ca="1" si="16"/>
        <v>2.6858512745779883E-3</v>
      </c>
      <c r="S123" s="34"/>
      <c r="T123" s="34">
        <f t="shared" ca="1" si="14"/>
        <v>5.0749259034459371E-3</v>
      </c>
      <c r="U123" s="34">
        <f t="shared" ca="1" si="16"/>
        <v>4.9197530854199201E-3</v>
      </c>
      <c r="V123" s="34"/>
      <c r="W123" s="34">
        <f t="shared" ref="W123:X125" ca="1" si="17">W58/W57-1</f>
        <v>3.2839320468085464E-3</v>
      </c>
      <c r="X123" s="34">
        <f t="shared" ca="1" si="17"/>
        <v>1.762388101899548E-3</v>
      </c>
      <c r="Y123" s="55">
        <f t="shared" ca="1" si="13"/>
        <v>9.2342471503736867E-4</v>
      </c>
    </row>
    <row r="124" spans="1:25" s="33" customFormat="1" x14ac:dyDescent="0.2">
      <c r="A124" s="20">
        <v>43008</v>
      </c>
      <c r="B124" s="63">
        <f t="shared" ref="B124:K124" ca="1" si="18">B59/B58-1</f>
        <v>4.2743163701499665E-3</v>
      </c>
      <c r="C124" s="63">
        <f t="shared" ca="1" si="18"/>
        <v>2.614138485173445E-3</v>
      </c>
      <c r="D124" s="34">
        <f t="shared" ca="1" si="18"/>
        <v>2.6496289752730995E-3</v>
      </c>
      <c r="E124" s="34">
        <f t="shared" ca="1" si="18"/>
        <v>5.5076184643869652E-3</v>
      </c>
      <c r="F124" s="34">
        <f t="shared" ca="1" si="18"/>
        <v>3.3532757867742458E-3</v>
      </c>
      <c r="G124" s="53">
        <f t="shared" ca="1" si="18"/>
        <v>5.4077546026414236E-3</v>
      </c>
      <c r="H124" s="34">
        <f t="shared" ca="1" si="18"/>
        <v>1.4119918497506045E-3</v>
      </c>
      <c r="I124" s="34">
        <f t="shared" ca="1" si="18"/>
        <v>3.1636613321954776E-3</v>
      </c>
      <c r="J124" s="64">
        <f t="shared" ca="1" si="18"/>
        <v>1.4826488376336044E-3</v>
      </c>
      <c r="K124" s="34">
        <f t="shared" ca="1" si="18"/>
        <v>3.1135455621611463E-3</v>
      </c>
      <c r="L124" s="34"/>
      <c r="M124" s="64"/>
      <c r="N124" s="34">
        <f t="shared" ref="N124:R124" ca="1" si="19">N59/N58-1</f>
        <v>2.8929162716633261E-3</v>
      </c>
      <c r="O124" s="55">
        <f t="shared" ca="1" si="19"/>
        <v>-2.2270122677605642E-3</v>
      </c>
      <c r="P124" s="53">
        <f t="shared" ca="1" si="19"/>
        <v>7.784903232146867E-3</v>
      </c>
      <c r="Q124" s="34">
        <f t="shared" ca="1" si="19"/>
        <v>3.7928810628911069E-3</v>
      </c>
      <c r="R124" s="34">
        <f t="shared" ca="1" si="19"/>
        <v>4.1442382380225684E-3</v>
      </c>
      <c r="S124" s="34"/>
      <c r="T124" s="34">
        <f t="shared" ca="1" si="14"/>
        <v>5.2545342812464479E-3</v>
      </c>
      <c r="U124" s="34">
        <f t="shared" ca="1" si="14"/>
        <v>3.4575788158719423E-3</v>
      </c>
      <c r="V124" s="34"/>
      <c r="W124" s="34">
        <f t="shared" ca="1" si="17"/>
        <v>4.1903021656526374E-3</v>
      </c>
      <c r="X124" s="34"/>
      <c r="Y124" s="55">
        <f t="shared" ca="1" si="13"/>
        <v>1.249586191474128E-2</v>
      </c>
    </row>
    <row r="125" spans="1:25" s="33" customFormat="1" ht="12" thickBot="1" x14ac:dyDescent="0.25">
      <c r="A125" s="20">
        <v>43100</v>
      </c>
      <c r="B125" s="63">
        <f t="shared" ref="B125:K125" ca="1" si="20">B60/B59-1</f>
        <v>-6.8020782512223654E-5</v>
      </c>
      <c r="C125" s="63">
        <f t="shared" ca="1" si="20"/>
        <v>2.8043378554944987E-3</v>
      </c>
      <c r="D125" s="34">
        <f t="shared" ca="1" si="20"/>
        <v>3.2834485471764374E-3</v>
      </c>
      <c r="E125" s="34">
        <f t="shared" ca="1" si="20"/>
        <v>-1.4900594078781637E-4</v>
      </c>
      <c r="F125" s="34">
        <f t="shared" ca="1" si="20"/>
        <v>9.6922868764637293E-4</v>
      </c>
      <c r="G125" s="53">
        <f t="shared" ca="1" si="20"/>
        <v>2.8713132068503011E-3</v>
      </c>
      <c r="H125" s="34">
        <f t="shared" ca="1" si="20"/>
        <v>-1.1074406560944716E-3</v>
      </c>
      <c r="I125" s="34">
        <f t="shared" ca="1" si="20"/>
        <v>7.7133689773181136E-3</v>
      </c>
      <c r="J125" s="64">
        <f t="shared" ca="1" si="20"/>
        <v>6.7978844655105508E-3</v>
      </c>
      <c r="K125" s="34">
        <f t="shared" ca="1" si="20"/>
        <v>3.0246432380984789E-3</v>
      </c>
      <c r="L125" s="34"/>
      <c r="M125" s="64"/>
      <c r="N125" s="34">
        <f t="shared" ref="N125:R125" ca="1" si="21">N60/N59-1</f>
        <v>1.5789981586880053E-3</v>
      </c>
      <c r="O125" s="55">
        <f t="shared" ca="1" si="21"/>
        <v>1.0106312557238262E-2</v>
      </c>
      <c r="P125" s="53">
        <f t="shared" ca="1" si="21"/>
        <v>-8.9517282565512168E-3</v>
      </c>
      <c r="Q125" s="34">
        <f t="shared" ca="1" si="21"/>
        <v>7.8056428555886015E-3</v>
      </c>
      <c r="R125" s="34">
        <f t="shared" ca="1" si="21"/>
        <v>4.906679461520902E-3</v>
      </c>
      <c r="S125" s="34"/>
      <c r="T125" s="34">
        <f t="shared" ref="T125:U125" ca="1" si="22">T60/T59-1</f>
        <v>-2.4051717212476564E-3</v>
      </c>
      <c r="U125" s="34">
        <f t="shared" ca="1" si="22"/>
        <v>6.4981959047047955E-3</v>
      </c>
      <c r="V125" s="34"/>
      <c r="W125" s="34">
        <f t="shared" ca="1" si="17"/>
        <v>3.4618179239493951E-3</v>
      </c>
      <c r="X125" s="34"/>
      <c r="Y125" s="55">
        <f t="shared" ca="1" si="13"/>
        <v>5.2313572657096685E-3</v>
      </c>
    </row>
    <row r="126" spans="1:25" s="33" customFormat="1" x14ac:dyDescent="0.2">
      <c r="A126" s="14">
        <v>43190</v>
      </c>
      <c r="B126" s="67">
        <f t="shared" ref="B126:K126" ca="1" si="23">B61/B60-1</f>
        <v>1.1801648528448672E-2</v>
      </c>
      <c r="C126" s="67">
        <f t="shared" ca="1" si="23"/>
        <v>8.8874631913291591E-3</v>
      </c>
      <c r="D126" s="59">
        <f t="shared" ca="1" si="23"/>
        <v>8.753981725573512E-3</v>
      </c>
      <c r="E126" s="59">
        <f t="shared" ca="1" si="23"/>
        <v>1.3944085368289949E-2</v>
      </c>
      <c r="F126" s="59">
        <f t="shared" ca="1" si="23"/>
        <v>9.6183269947818228E-3</v>
      </c>
      <c r="G126" s="60">
        <f t="shared" ca="1" si="23"/>
        <v>5.9349228100629148E-3</v>
      </c>
      <c r="H126" s="59">
        <f t="shared" ca="1" si="23"/>
        <v>3.4241148917104614E-3</v>
      </c>
      <c r="I126" s="59">
        <f t="shared" ca="1" si="23"/>
        <v>2.0628051273787751E-3</v>
      </c>
      <c r="J126" s="68">
        <f t="shared" ca="1" si="23"/>
        <v>4.3749193140958376E-3</v>
      </c>
      <c r="K126" s="59">
        <f t="shared" ca="1" si="23"/>
        <v>1.0201940880663951E-2</v>
      </c>
      <c r="L126" s="59"/>
      <c r="M126" s="68"/>
      <c r="N126" s="59">
        <f t="shared" ref="N126:R126" ca="1" si="24">N61/N60-1</f>
        <v>7.9394793048455092E-3</v>
      </c>
      <c r="O126" s="61">
        <f t="shared" ca="1" si="24"/>
        <v>6.4277821428884163E-3</v>
      </c>
      <c r="P126" s="60">
        <f t="shared" ca="1" si="24"/>
        <v>-1.7366023457515256E-2</v>
      </c>
      <c r="Q126" s="59">
        <f t="shared" ca="1" si="24"/>
        <v>6.9594555635261734E-3</v>
      </c>
      <c r="R126" s="59">
        <f t="shared" ca="1" si="24"/>
        <v>7.4808264330890051E-3</v>
      </c>
      <c r="S126" s="59"/>
      <c r="T126" s="59">
        <f t="shared" ref="T126:U126" ca="1" si="25">T61/T60-1</f>
        <v>6.9390710340981876E-3</v>
      </c>
      <c r="U126" s="59">
        <f t="shared" ca="1" si="25"/>
        <v>6.7697708863898587E-3</v>
      </c>
      <c r="V126" s="59"/>
      <c r="W126" s="59">
        <f t="shared" ref="W126:X126" ca="1" si="26">W61/W60-1</f>
        <v>6.4917313736168047E-3</v>
      </c>
      <c r="X126" s="59">
        <f t="shared" ca="1" si="26"/>
        <v>1.4081956170154841E-2</v>
      </c>
      <c r="Y126" s="61">
        <f t="shared" ca="1" si="13"/>
        <v>5.7633653468962542E-3</v>
      </c>
    </row>
    <row r="127" spans="1:25" s="33" customFormat="1" x14ac:dyDescent="0.2">
      <c r="A127" s="20">
        <v>43281</v>
      </c>
      <c r="B127" s="63">
        <f t="shared" ref="B127:K128" ca="1" si="27">B62/B61-1</f>
        <v>-3.2334222813090729E-4</v>
      </c>
      <c r="C127" s="63">
        <f t="shared" ca="1" si="27"/>
        <v>2.4054017954979745E-3</v>
      </c>
      <c r="D127" s="34">
        <f t="shared" ca="1" si="27"/>
        <v>2.1827701795773535E-3</v>
      </c>
      <c r="E127" s="34">
        <f t="shared" ca="1" si="27"/>
        <v>-1.8558846024291364E-3</v>
      </c>
      <c r="F127" s="34">
        <f t="shared" ca="1" si="27"/>
        <v>3.6717406062962699E-3</v>
      </c>
      <c r="G127" s="53">
        <f t="shared" ca="1" si="27"/>
        <v>6.387392343911058E-3</v>
      </c>
      <c r="H127" s="34">
        <f t="shared" ca="1" si="27"/>
        <v>3.9610235469975663E-3</v>
      </c>
      <c r="I127" s="34">
        <f t="shared" ca="1" si="27"/>
        <v>9.2489814608092136E-3</v>
      </c>
      <c r="J127" s="64">
        <f t="shared" ca="1" si="27"/>
        <v>6.9108371746002817E-3</v>
      </c>
      <c r="K127" s="34">
        <f t="shared" ca="1" si="27"/>
        <v>1.172517476401902E-3</v>
      </c>
      <c r="L127" s="34"/>
      <c r="M127" s="64"/>
      <c r="N127" s="34">
        <f t="shared" ref="N127:R128" ca="1" si="28">N62/N61-1</f>
        <v>6.4438147683887337E-3</v>
      </c>
      <c r="O127" s="55">
        <f t="shared" ca="1" si="28"/>
        <v>7.4712135784784639E-3</v>
      </c>
      <c r="P127" s="53">
        <f t="shared" ca="1" si="28"/>
        <v>6.3402254382816103E-4</v>
      </c>
      <c r="Q127" s="34">
        <f t="shared" ca="1" si="28"/>
        <v>5.0880141937648116E-3</v>
      </c>
      <c r="R127" s="34">
        <f t="shared" ca="1" si="28"/>
        <v>5.934061087802478E-3</v>
      </c>
      <c r="S127" s="34"/>
      <c r="T127" s="34">
        <f t="shared" ref="T127:U128" ca="1" si="29">T62/T61-1</f>
        <v>5.5694563040191714E-3</v>
      </c>
      <c r="U127" s="34">
        <f t="shared" ca="1" si="29"/>
        <v>4.4472587731330115E-3</v>
      </c>
      <c r="V127" s="34"/>
      <c r="W127" s="34">
        <f t="shared" ref="W127:X128" ca="1" si="30">W62/W61-1</f>
        <v>4.097048181274543E-3</v>
      </c>
      <c r="X127" s="34">
        <f t="shared" ca="1" si="30"/>
        <v>2.0425038198013112E-3</v>
      </c>
      <c r="Y127" s="55">
        <f t="shared" ca="1" si="13"/>
        <v>3.4391436140215337E-3</v>
      </c>
    </row>
    <row r="128" spans="1:25" s="165" customFormat="1" x14ac:dyDescent="0.2">
      <c r="A128" s="20">
        <v>43373</v>
      </c>
      <c r="B128" s="63">
        <f t="shared" ca="1" si="27"/>
        <v>1.2323983476215439E-2</v>
      </c>
      <c r="C128" s="63">
        <f t="shared" ca="1" si="27"/>
        <v>8.8887227510101585E-3</v>
      </c>
      <c r="D128" s="34">
        <f t="shared" ca="1" si="27"/>
        <v>9.3018447102510837E-3</v>
      </c>
      <c r="E128" s="34">
        <f t="shared" ca="1" si="27"/>
        <v>1.1641791911590982E-2</v>
      </c>
      <c r="F128" s="34">
        <f t="shared" ca="1" si="27"/>
        <v>6.7702445476625073E-3</v>
      </c>
      <c r="G128" s="53">
        <f t="shared" ca="1" si="27"/>
        <v>5.3411365273561273E-3</v>
      </c>
      <c r="H128" s="34">
        <f t="shared" ca="1" si="27"/>
        <v>1.6012847744768521E-3</v>
      </c>
      <c r="I128" s="34">
        <f t="shared" ca="1" si="27"/>
        <v>9.6517822675339371E-3</v>
      </c>
      <c r="J128" s="64">
        <f t="shared" ca="1" si="27"/>
        <v>3.8255750352484963E-3</v>
      </c>
      <c r="K128" s="34">
        <f t="shared" ca="1" si="27"/>
        <v>4.6342184947831822E-3</v>
      </c>
      <c r="L128" s="34"/>
      <c r="M128" s="64"/>
      <c r="N128" s="34">
        <f t="shared" ca="1" si="28"/>
        <v>4.0629664614879601E-3</v>
      </c>
      <c r="O128" s="55">
        <f t="shared" ca="1" si="28"/>
        <v>-5.9012965518372429E-3</v>
      </c>
      <c r="P128" s="53">
        <f t="shared" ca="1" si="28"/>
        <v>3.2144257888182759E-2</v>
      </c>
      <c r="Q128" s="34">
        <f t="shared" ca="1" si="28"/>
        <v>9.2849961329632968E-3</v>
      </c>
      <c r="R128" s="34">
        <f t="shared" ca="1" si="28"/>
        <v>6.4846406326590778E-3</v>
      </c>
      <c r="S128" s="34"/>
      <c r="T128" s="34">
        <f t="shared" ca="1" si="29"/>
        <v>3.9593480734803066E-3</v>
      </c>
      <c r="U128" s="34">
        <f t="shared" ca="1" si="29"/>
        <v>6.5399587037584528E-3</v>
      </c>
      <c r="V128" s="34"/>
      <c r="W128" s="34">
        <f t="shared" ca="1" si="30"/>
        <v>5.2516511653750708E-3</v>
      </c>
      <c r="X128" s="34">
        <f t="shared" ca="1" si="30"/>
        <v>-1.9123413826553914E-3</v>
      </c>
      <c r="Y128" s="55">
        <f t="shared" ca="1" si="13"/>
        <v>2.0166746634426858E-3</v>
      </c>
    </row>
    <row r="129" spans="1:25" s="33" customFormat="1" ht="12" thickBot="1" x14ac:dyDescent="0.25">
      <c r="A129" s="20">
        <v>43465</v>
      </c>
      <c r="B129" s="63">
        <f t="shared" ref="B129:K129" ca="1" si="31">B64/B63-1</f>
        <v>8.2848522599807684E-3</v>
      </c>
      <c r="C129" s="63">
        <f t="shared" ca="1" si="31"/>
        <v>6.9664234203821174E-3</v>
      </c>
      <c r="D129" s="34">
        <f t="shared" ca="1" si="31"/>
        <v>6.9353788822164031E-3</v>
      </c>
      <c r="E129" s="34">
        <f t="shared" ca="1" si="31"/>
        <v>5.1878468027308777E-3</v>
      </c>
      <c r="F129" s="34">
        <f t="shared" ca="1" si="31"/>
        <v>7.6231835070903475E-3</v>
      </c>
      <c r="G129" s="53">
        <f t="shared" ca="1" si="31"/>
        <v>7.8674256166426648E-3</v>
      </c>
      <c r="H129" s="34">
        <f t="shared" ca="1" si="31"/>
        <v>1.1408304377948486E-2</v>
      </c>
      <c r="I129" s="34">
        <f t="shared" ca="1" si="31"/>
        <v>1.4095077347188401E-2</v>
      </c>
      <c r="J129" s="64">
        <f t="shared" ca="1" si="31"/>
        <v>1.6175330515328268E-2</v>
      </c>
      <c r="K129" s="34">
        <f t="shared" ca="1" si="31"/>
        <v>1.1376434022446258E-2</v>
      </c>
      <c r="L129" s="34"/>
      <c r="M129" s="64"/>
      <c r="N129" s="34">
        <f t="shared" ref="N129:R129" ca="1" si="32">N64/N63-1</f>
        <v>6.9787461931198891E-3</v>
      </c>
      <c r="O129" s="55">
        <f t="shared" ca="1" si="32"/>
        <v>1.897218547880275E-2</v>
      </c>
      <c r="P129" s="53">
        <f t="shared" ca="1" si="32"/>
        <v>-1.4122554750302663E-2</v>
      </c>
      <c r="Q129" s="34">
        <f t="shared" ca="1" si="32"/>
        <v>5.3139801373374151E-3</v>
      </c>
      <c r="R129" s="34">
        <f t="shared" ca="1" si="32"/>
        <v>1.2102123386439789E-2</v>
      </c>
      <c r="S129" s="34"/>
      <c r="T129" s="34">
        <f t="shared" ref="T129:U129" ca="1" si="33">T64/T63-1</f>
        <v>8.9038926010427399E-3</v>
      </c>
      <c r="U129" s="34">
        <f t="shared" ca="1" si="33"/>
        <v>1.1252404299319618E-2</v>
      </c>
      <c r="V129" s="34"/>
      <c r="W129" s="34">
        <f t="shared" ref="W129" ca="1" si="34">W64/W63-1</f>
        <v>1.1646018762513588E-2</v>
      </c>
      <c r="X129" s="34"/>
      <c r="Y129" s="55">
        <f t="shared" ca="1" si="13"/>
        <v>6.3297945157789748E-3</v>
      </c>
    </row>
    <row r="130" spans="1:25" s="33" customFormat="1" x14ac:dyDescent="0.2">
      <c r="A130" s="14">
        <v>43555</v>
      </c>
      <c r="B130" s="67">
        <f t="shared" ref="B130:K130" ca="1" si="35">B65/B64-1</f>
        <v>3.8291698538206465E-3</v>
      </c>
      <c r="C130" s="67">
        <f t="shared" ca="1" si="35"/>
        <v>3.6548897240340494E-3</v>
      </c>
      <c r="D130" s="59">
        <f t="shared" ca="1" si="35"/>
        <v>3.8291407347492701E-3</v>
      </c>
      <c r="E130" s="59">
        <f t="shared" ca="1" si="35"/>
        <v>2.3549524166104341E-3</v>
      </c>
      <c r="F130" s="59">
        <f t="shared" ca="1" si="35"/>
        <v>2.5706530539262307E-3</v>
      </c>
      <c r="G130" s="60">
        <f t="shared" ca="1" si="35"/>
        <v>5.2447849127919E-3</v>
      </c>
      <c r="H130" s="59">
        <f t="shared" ca="1" si="35"/>
        <v>-1.5193943351174966E-3</v>
      </c>
      <c r="I130" s="59">
        <f t="shared" ca="1" si="35"/>
        <v>-5.0508795827395314E-3</v>
      </c>
      <c r="J130" s="68">
        <f t="shared" ca="1" si="35"/>
        <v>1.1307989545364938E-2</v>
      </c>
      <c r="K130" s="59">
        <f t="shared" ca="1" si="35"/>
        <v>7.6379885335615683E-3</v>
      </c>
      <c r="L130" s="59"/>
      <c r="M130" s="68"/>
      <c r="N130" s="59">
        <f t="shared" ref="N130:R130" ca="1" si="36">N65/N64-1</f>
        <v>3.4787173258850057E-3</v>
      </c>
      <c r="O130" s="61">
        <f t="shared" ca="1" si="36"/>
        <v>3.544140026184639E-3</v>
      </c>
      <c r="P130" s="60">
        <f t="shared" ca="1" si="36"/>
        <v>1.0556150376743512E-2</v>
      </c>
      <c r="Q130" s="59">
        <f t="shared" ca="1" si="36"/>
        <v>1.3377452404312873E-3</v>
      </c>
      <c r="R130" s="59">
        <f t="shared" ca="1" si="36"/>
        <v>3.3960674548738634E-3</v>
      </c>
      <c r="S130" s="59"/>
      <c r="T130" s="59">
        <f t="shared" ref="T130:U130" ca="1" si="37">T65/T64-1</f>
        <v>5.612493986146383E-3</v>
      </c>
      <c r="U130" s="59">
        <f t="shared" ca="1" si="37"/>
        <v>5.1680498767854299E-3</v>
      </c>
      <c r="V130" s="59"/>
      <c r="W130" s="59">
        <f t="shared" ref="W130:X130" ca="1" si="38">W65/W64-1</f>
        <v>3.3524754237350685E-3</v>
      </c>
      <c r="X130" s="59" t="e">
        <f t="shared" ca="1" si="38"/>
        <v>#VALUE!</v>
      </c>
      <c r="Y130" s="61">
        <f t="shared" ca="1" si="13"/>
        <v>7.1413698925664182E-3</v>
      </c>
    </row>
    <row r="131" spans="1:25" s="33" customFormat="1" x14ac:dyDescent="0.2">
      <c r="A131" s="20">
        <v>43646</v>
      </c>
      <c r="B131" s="181">
        <f t="shared" ref="B131:K131" ca="1" si="39">B66/B65-1</f>
        <v>-1.6669924567371819E-2</v>
      </c>
      <c r="C131" s="181">
        <f t="shared" ca="1" si="39"/>
        <v>-0.4251049721530592</v>
      </c>
      <c r="D131" s="182">
        <f t="shared" ca="1" si="39"/>
        <v>-0.43589769853191784</v>
      </c>
      <c r="E131" s="182">
        <f t="shared" ca="1" si="39"/>
        <v>-0.34920189661002121</v>
      </c>
      <c r="F131" s="182">
        <f t="shared" ca="1" si="39"/>
        <v>-0.36411124862254018</v>
      </c>
      <c r="G131" s="183" t="e">
        <f t="shared" ca="1" si="39"/>
        <v>#VALUE!</v>
      </c>
      <c r="H131" s="182">
        <f t="shared" ca="1" si="39"/>
        <v>-0.28301896849098995</v>
      </c>
      <c r="I131" s="182">
        <f t="shared" ca="1" si="39"/>
        <v>-0.38552095676416354</v>
      </c>
      <c r="J131" s="184">
        <f t="shared" ca="1" si="39"/>
        <v>-0.26093041121081373</v>
      </c>
      <c r="K131" s="182">
        <f t="shared" ca="1" si="39"/>
        <v>-0.22026902139130444</v>
      </c>
      <c r="L131" s="182"/>
      <c r="M131" s="184"/>
      <c r="N131" s="182" t="e">
        <f t="shared" ref="N131:R131" ca="1" si="40">N66/N65-1</f>
        <v>#VALUE!</v>
      </c>
      <c r="O131" s="185" t="e">
        <f t="shared" ca="1" si="40"/>
        <v>#VALUE!</v>
      </c>
      <c r="P131" s="183">
        <f t="shared" ca="1" si="40"/>
        <v>-0.25094234725435283</v>
      </c>
      <c r="Q131" s="182">
        <f t="shared" ca="1" si="40"/>
        <v>-0.46049234729327926</v>
      </c>
      <c r="R131" s="182">
        <f t="shared" ca="1" si="40"/>
        <v>-0.37177305956715212</v>
      </c>
      <c r="S131" s="182"/>
      <c r="T131" s="182" t="e">
        <f t="shared" ref="T131:U131" ca="1" si="41">T66/T65-1</f>
        <v>#VALUE!</v>
      </c>
      <c r="U131" s="182">
        <f t="shared" ca="1" si="41"/>
        <v>-0.40322742788218879</v>
      </c>
      <c r="V131" s="182"/>
      <c r="W131" s="182" t="e">
        <f t="shared" ref="W131:X131" ca="1" si="42">W66/W65-1</f>
        <v>#VALUE!</v>
      </c>
      <c r="X131" s="182" t="e">
        <f t="shared" ca="1" si="42"/>
        <v>#VALUE!</v>
      </c>
      <c r="Y131" s="185">
        <f t="shared" ca="1" si="13"/>
        <v>-0.27093849245402057</v>
      </c>
    </row>
    <row r="132" spans="1:25" s="165" customFormat="1" x14ac:dyDescent="0.2">
      <c r="A132" s="20">
        <v>43738</v>
      </c>
      <c r="B132" s="181">
        <f t="shared" ref="B132:K132" ca="1" si="43">B67/B66-1</f>
        <v>2.887591336164852E-2</v>
      </c>
      <c r="C132" s="181">
        <f t="shared" ca="1" si="43"/>
        <v>3.0931416901749387E-2</v>
      </c>
      <c r="D132" s="182">
        <f t="shared" ca="1" si="43"/>
        <v>3.0981857525187007E-2</v>
      </c>
      <c r="E132" s="182">
        <f t="shared" ca="1" si="43"/>
        <v>1.1279759217388552E-2</v>
      </c>
      <c r="F132" s="182">
        <f t="shared" ca="1" si="43"/>
        <v>2.2291132892479748E-2</v>
      </c>
      <c r="G132" s="183" t="e">
        <f t="shared" ca="1" si="43"/>
        <v>#VALUE!</v>
      </c>
      <c r="H132" s="182">
        <f t="shared" ca="1" si="43"/>
        <v>-6.6086439117468698E-2</v>
      </c>
      <c r="I132" s="182">
        <f t="shared" ca="1" si="43"/>
        <v>7.1447398572106469E-3</v>
      </c>
      <c r="J132" s="184">
        <f t="shared" ca="1" si="43"/>
        <v>-8.43490162352456E-3</v>
      </c>
      <c r="K132" s="182">
        <f t="shared" ca="1" si="43"/>
        <v>-0.13007042377188716</v>
      </c>
      <c r="L132" s="182"/>
      <c r="M132" s="184"/>
      <c r="N132" s="182" t="e">
        <f t="shared" ref="N132:R132" ca="1" si="44">N67/N66-1</f>
        <v>#VALUE!</v>
      </c>
      <c r="O132" s="185" t="e">
        <f t="shared" ca="1" si="44"/>
        <v>#VALUE!</v>
      </c>
      <c r="P132" s="183">
        <f t="shared" ca="1" si="44"/>
        <v>-1.7189576039007282E-3</v>
      </c>
      <c r="Q132" s="182">
        <f t="shared" ca="1" si="44"/>
        <v>-4.5911360471936336E-3</v>
      </c>
      <c r="R132" s="182">
        <f t="shared" ca="1" si="44"/>
        <v>1.0200527171393858E-2</v>
      </c>
      <c r="S132" s="182"/>
      <c r="T132" s="182" t="e">
        <f t="shared" ref="T132:U132" ca="1" si="45">T67/T66-1</f>
        <v>#VALUE!</v>
      </c>
      <c r="U132" s="182">
        <f t="shared" ca="1" si="45"/>
        <v>5.708532720219317E-3</v>
      </c>
      <c r="V132" s="182"/>
      <c r="W132" s="182" t="e">
        <f t="shared" ref="W132:X133" ca="1" si="46">W67/W66-1</f>
        <v>#VALUE!</v>
      </c>
      <c r="X132" s="182">
        <f t="shared" ca="1" si="46"/>
        <v>2.5300002424687218E-2</v>
      </c>
      <c r="Y132" s="185">
        <f t="shared" ca="1" si="13"/>
        <v>-0.11680822909874777</v>
      </c>
    </row>
    <row r="133" spans="1:25" s="33" customFormat="1" ht="12" thickBot="1" x14ac:dyDescent="0.25">
      <c r="A133" s="20">
        <v>43830</v>
      </c>
      <c r="B133" s="181">
        <f t="shared" ref="B133:K133" ca="1" si="47">B68/B67-1</f>
        <v>3.2979097903938159E-2</v>
      </c>
      <c r="C133" s="181">
        <f t="shared" ca="1" si="47"/>
        <v>3.0997179626115923E-2</v>
      </c>
      <c r="D133" s="182">
        <f t="shared" ca="1" si="47"/>
        <v>3.1066392893146499E-2</v>
      </c>
      <c r="E133" s="182">
        <f t="shared" ca="1" si="47"/>
        <v>1.8612701580521751E-2</v>
      </c>
      <c r="F133" s="182">
        <f t="shared" ca="1" si="47"/>
        <v>3.0590312361084671E-2</v>
      </c>
      <c r="G133" s="183" t="e">
        <f t="shared" ca="1" si="47"/>
        <v>#VALUE!</v>
      </c>
      <c r="H133" s="182">
        <f t="shared" ca="1" si="47"/>
        <v>1.6642962495450275E-2</v>
      </c>
      <c r="I133" s="182">
        <f t="shared" ca="1" si="47"/>
        <v>2.1790409988462489E-2</v>
      </c>
      <c r="J133" s="184">
        <f t="shared" ca="1" si="47"/>
        <v>5.8123360060736706E-2</v>
      </c>
      <c r="K133" s="182">
        <f t="shared" ca="1" si="47"/>
        <v>9.9539504370207421E-2</v>
      </c>
      <c r="L133" s="182"/>
      <c r="M133" s="184"/>
      <c r="N133" s="182" t="e">
        <f t="shared" ref="N133:R133" ca="1" si="48">N68/N67-1</f>
        <v>#VALUE!</v>
      </c>
      <c r="O133" s="185" t="e">
        <f t="shared" ca="1" si="48"/>
        <v>#VALUE!</v>
      </c>
      <c r="P133" s="183">
        <f t="shared" ca="1" si="48"/>
        <v>2.5170580017859212E-2</v>
      </c>
      <c r="Q133" s="182">
        <f t="shared" ca="1" si="48"/>
        <v>3.5495601977636237E-2</v>
      </c>
      <c r="R133" s="182">
        <f t="shared" ca="1" si="48"/>
        <v>1.999893244856743E-2</v>
      </c>
      <c r="S133" s="182"/>
      <c r="T133" s="182" t="e">
        <f t="shared" ref="T133:U133" ca="1" si="49">T68/T67-1</f>
        <v>#VALUE!</v>
      </c>
      <c r="U133" s="182">
        <f t="shared" ca="1" si="49"/>
        <v>4.5765548022869362E-2</v>
      </c>
      <c r="V133" s="182"/>
      <c r="W133" s="182" t="e">
        <f t="shared" ca="1" si="46"/>
        <v>#VALUE!</v>
      </c>
      <c r="X133" s="182"/>
      <c r="Y133" s="185">
        <f t="shared" ca="1" si="13"/>
        <v>0.19254485710491775</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51" ca="1" si="50">IF(IF(OR(B9="",B5=0),NA(),B9/B5-1)&gt;1.5,NA(),B9/B5-1)</f>
        <v>3.5123189401282451E-2</v>
      </c>
      <c r="C139" s="67">
        <f t="shared" ca="1" si="50"/>
        <v>4.9597239346299116E-2</v>
      </c>
      <c r="D139" s="59">
        <f t="shared" ca="1" si="50"/>
        <v>4.9278380312482106E-2</v>
      </c>
      <c r="E139" s="59">
        <f t="shared" ca="1" si="50"/>
        <v>3.5800023317626994E-2</v>
      </c>
      <c r="F139" s="59">
        <f t="shared" ca="1" si="50"/>
        <v>5.0297636490657327E-2</v>
      </c>
      <c r="G139" s="60">
        <f t="shared" ca="1" si="50"/>
        <v>4.3958612394868091E-2</v>
      </c>
      <c r="H139" s="59">
        <f t="shared" ca="1" si="50"/>
        <v>3.9832922747654376E-2</v>
      </c>
      <c r="I139" s="59">
        <f t="shared" ca="1" si="50"/>
        <v>4.22261608971084E-2</v>
      </c>
      <c r="J139" s="68">
        <f t="shared" ca="1" si="50"/>
        <v>5.6382237392837986E-2</v>
      </c>
      <c r="K139" s="59">
        <f t="shared" ca="1" si="50"/>
        <v>-2.0460742922622122E-2</v>
      </c>
      <c r="L139" s="59">
        <f t="shared" ca="1" si="50"/>
        <v>4.9681326849073226E-2</v>
      </c>
      <c r="M139" s="68">
        <f t="shared" ca="1" si="50"/>
        <v>5.7926138936382987E-2</v>
      </c>
      <c r="N139" s="59">
        <f t="shared" ca="1" si="50"/>
        <v>4.218155261826384E-2</v>
      </c>
      <c r="O139" s="61">
        <f t="shared" ca="1" si="50"/>
        <v>3.9139062870963803E-2</v>
      </c>
      <c r="P139" s="60">
        <f t="shared" ca="1" si="50"/>
        <v>4.2593908993839413E-2</v>
      </c>
      <c r="Q139" s="59">
        <f t="shared" ca="1" si="50"/>
        <v>4.297364792993541E-2</v>
      </c>
      <c r="R139" s="59">
        <f t="shared" ca="1" si="50"/>
        <v>4.9519430156708344E-2</v>
      </c>
      <c r="S139" s="59"/>
      <c r="T139" s="59"/>
      <c r="U139" s="59">
        <f t="shared" ca="1" si="50"/>
        <v>5.6238186220002762E-2</v>
      </c>
      <c r="V139" s="59"/>
      <c r="W139" s="59"/>
      <c r="X139" s="59">
        <f t="shared" ca="1" si="50"/>
        <v>4.8327538551502958E-2</v>
      </c>
      <c r="Y139" s="61">
        <f t="shared" ca="1" si="50"/>
        <v>-2.822940940260843E-2</v>
      </c>
    </row>
    <row r="140" spans="1:25" s="33" customFormat="1" x14ac:dyDescent="0.2">
      <c r="A140" s="20">
        <v>38442</v>
      </c>
      <c r="B140" s="63">
        <f t="shared" ca="1" si="50"/>
        <v>3.0891213200781253E-2</v>
      </c>
      <c r="C140" s="63">
        <f t="shared" ca="1" si="50"/>
        <v>4.6057359315228696E-2</v>
      </c>
      <c r="D140" s="34">
        <f t="shared" ca="1" si="50"/>
        <v>4.5750385824930184E-2</v>
      </c>
      <c r="E140" s="34">
        <f t="shared" ca="1" si="50"/>
        <v>3.9910884109079614E-2</v>
      </c>
      <c r="F140" s="34">
        <f t="shared" ca="1" si="50"/>
        <v>4.7712544433075266E-2</v>
      </c>
      <c r="G140" s="53">
        <f t="shared" ca="1" si="50"/>
        <v>4.2904826466699353E-2</v>
      </c>
      <c r="H140" s="34">
        <f t="shared" ca="1" si="50"/>
        <v>5.0415844151922018E-2</v>
      </c>
      <c r="I140" s="34">
        <f t="shared" ca="1" si="50"/>
        <v>4.7871439417131345E-2</v>
      </c>
      <c r="J140" s="64">
        <f t="shared" ca="1" si="50"/>
        <v>4.6264745533548979E-2</v>
      </c>
      <c r="K140" s="34">
        <f t="shared" ca="1" si="50"/>
        <v>6.0117625066532066E-2</v>
      </c>
      <c r="L140" s="34">
        <f t="shared" ca="1" si="50"/>
        <v>5.0271061501711456E-2</v>
      </c>
      <c r="M140" s="64">
        <f t="shared" ca="1" si="50"/>
        <v>5.5015210053740882E-2</v>
      </c>
      <c r="N140" s="34">
        <f t="shared" ca="1" si="50"/>
        <v>3.4505717765413779E-2</v>
      </c>
      <c r="O140" s="55">
        <f t="shared" ca="1" si="50"/>
        <v>3.7928198293674775E-2</v>
      </c>
      <c r="P140" s="53">
        <f t="shared" ca="1" si="50"/>
        <v>4.2378888087216016E-2</v>
      </c>
      <c r="Q140" s="34">
        <f t="shared" ca="1" si="50"/>
        <v>4.8154195444000791E-2</v>
      </c>
      <c r="R140" s="34">
        <f t="shared" ca="1" si="50"/>
        <v>5.099068559632336E-2</v>
      </c>
      <c r="S140" s="34"/>
      <c r="T140" s="34"/>
      <c r="U140" s="34">
        <f t="shared" ca="1" si="50"/>
        <v>4.9352545269102155E-2</v>
      </c>
      <c r="V140" s="34"/>
      <c r="W140" s="34"/>
      <c r="X140" s="34">
        <f t="shared" ca="1" si="50"/>
        <v>4.8959539142233943E-2</v>
      </c>
      <c r="Y140" s="55">
        <f t="shared" ref="Y140:Y150" ca="1" si="51">IF(IF(OR(Y10="",Y6=0),NA(),Y10/Y6-1)&gt;1.5,NA(),Y10/Y6-1)</f>
        <v>3.8084176761736366E-2</v>
      </c>
    </row>
    <row r="141" spans="1:25" s="33" customFormat="1" x14ac:dyDescent="0.2">
      <c r="A141" s="20">
        <v>38625</v>
      </c>
      <c r="B141" s="63">
        <f t="shared" ca="1" si="50"/>
        <v>2.0070508682425325E-2</v>
      </c>
      <c r="C141" s="63">
        <f t="shared" ca="1" si="50"/>
        <v>4.9220311194715816E-2</v>
      </c>
      <c r="D141" s="34">
        <f t="shared" ca="1" si="50"/>
        <v>4.9008378289399968E-2</v>
      </c>
      <c r="E141" s="34">
        <f t="shared" ca="1" si="50"/>
        <v>2.8270606032082757E-2</v>
      </c>
      <c r="F141" s="34">
        <f t="shared" ca="1" si="50"/>
        <v>5.1378941400601619E-2</v>
      </c>
      <c r="G141" s="53">
        <f t="shared" ca="1" si="50"/>
        <v>4.6185283422524481E-2</v>
      </c>
      <c r="H141" s="34">
        <f t="shared" ca="1" si="50"/>
        <v>0.15300870996275684</v>
      </c>
      <c r="I141" s="34">
        <f t="shared" ca="1" si="50"/>
        <v>4.3517423742825967E-2</v>
      </c>
      <c r="J141" s="64">
        <f t="shared" ca="1" si="50"/>
        <v>4.4533929877572209E-2</v>
      </c>
      <c r="K141" s="34">
        <f t="shared" ca="1" si="50"/>
        <v>8.5511212198361664E-2</v>
      </c>
      <c r="L141" s="34">
        <f t="shared" ca="1" si="50"/>
        <v>5.1214723411432406E-2</v>
      </c>
      <c r="M141" s="64">
        <f t="shared" ca="1" si="50"/>
        <v>5.8709407327141916E-2</v>
      </c>
      <c r="N141" s="34">
        <f t="shared" ca="1" si="50"/>
        <v>3.8158662088574102E-2</v>
      </c>
      <c r="O141" s="55">
        <f t="shared" ca="1" si="50"/>
        <v>3.4925695639302479E-2</v>
      </c>
      <c r="P141" s="53">
        <f t="shared" ca="1" si="50"/>
        <v>4.46643603657777E-2</v>
      </c>
      <c r="Q141" s="34">
        <f t="shared" ca="1" si="50"/>
        <v>4.9686912042185449E-2</v>
      </c>
      <c r="R141" s="34">
        <f t="shared" ca="1" si="50"/>
        <v>5.2783969144128751E-2</v>
      </c>
      <c r="S141" s="34"/>
      <c r="T141" s="34"/>
      <c r="U141" s="34">
        <f t="shared" ca="1" si="50"/>
        <v>5.871496267980314E-2</v>
      </c>
      <c r="V141" s="34"/>
      <c r="W141" s="34"/>
      <c r="X141" s="34">
        <f t="shared" ca="1" si="50"/>
        <v>5.4010308507690175E-2</v>
      </c>
      <c r="Y141" s="55">
        <f t="shared" ca="1" si="51"/>
        <v>5.4109994464744959E-2</v>
      </c>
    </row>
    <row r="142" spans="1:25" s="33" customFormat="1" ht="12" thickBot="1" x14ac:dyDescent="0.25">
      <c r="A142" s="26">
        <v>38717</v>
      </c>
      <c r="B142" s="65">
        <f t="shared" ca="1" si="50"/>
        <v>3.4769788951292124E-2</v>
      </c>
      <c r="C142" s="65">
        <f t="shared" ca="1" si="50"/>
        <v>4.9204044034129701E-2</v>
      </c>
      <c r="D142" s="56">
        <f t="shared" ca="1" si="50"/>
        <v>4.8836569992229073E-2</v>
      </c>
      <c r="E142" s="56">
        <f t="shared" ca="1" si="50"/>
        <v>4.2386239212971688E-2</v>
      </c>
      <c r="F142" s="56">
        <f t="shared" ca="1" si="50"/>
        <v>5.3187867600119842E-2</v>
      </c>
      <c r="G142" s="57">
        <f t="shared" ca="1" si="50"/>
        <v>4.5522076252694887E-2</v>
      </c>
      <c r="H142" s="56">
        <f t="shared" ca="1" si="50"/>
        <v>0.1614617563736056</v>
      </c>
      <c r="I142" s="56">
        <f t="shared" ca="1" si="50"/>
        <v>5.0637629338673218E-2</v>
      </c>
      <c r="J142" s="66">
        <f t="shared" ca="1" si="50"/>
        <v>6.031301695820046E-2</v>
      </c>
      <c r="K142" s="56">
        <f t="shared" ca="1" si="50"/>
        <v>6.2821881994731932E-2</v>
      </c>
      <c r="L142" s="56">
        <f t="shared" ca="1" si="50"/>
        <v>5.6372258614862503E-2</v>
      </c>
      <c r="M142" s="66">
        <f t="shared" ca="1" si="50"/>
        <v>5.666734354530778E-2</v>
      </c>
      <c r="N142" s="56">
        <f t="shared" ca="1" si="50"/>
        <v>4.2362152141272258E-2</v>
      </c>
      <c r="O142" s="58">
        <f t="shared" ca="1" si="50"/>
        <v>4.4444343022532529E-2</v>
      </c>
      <c r="P142" s="57">
        <f t="shared" ca="1" si="50"/>
        <v>4.7212862849537629E-2</v>
      </c>
      <c r="Q142" s="56">
        <f t="shared" ca="1" si="50"/>
        <v>5.3582526273302733E-2</v>
      </c>
      <c r="R142" s="56">
        <f t="shared" ca="1" si="50"/>
        <v>5.3224972323359543E-2</v>
      </c>
      <c r="S142" s="56"/>
      <c r="T142" s="56"/>
      <c r="U142" s="56">
        <f t="shared" ca="1" si="50"/>
        <v>5.9441203092618133E-2</v>
      </c>
      <c r="V142" s="56"/>
      <c r="W142" s="56"/>
      <c r="X142" s="56">
        <f t="shared" ca="1" si="50"/>
        <v>5.3881933704500895E-2</v>
      </c>
      <c r="Y142" s="58">
        <f t="shared" ca="1" si="51"/>
        <v>6.4244848737013971E-2</v>
      </c>
    </row>
    <row r="143" spans="1:25" s="33" customFormat="1" x14ac:dyDescent="0.2">
      <c r="A143" s="20">
        <v>38807</v>
      </c>
      <c r="B143" s="67">
        <f t="shared" ca="1" si="50"/>
        <v>3.3037243427818552E-2</v>
      </c>
      <c r="C143" s="67">
        <f t="shared" ca="1" si="50"/>
        <v>4.7723970918628345E-2</v>
      </c>
      <c r="D143" s="59">
        <f t="shared" ca="1" si="50"/>
        <v>4.7186341327695169E-2</v>
      </c>
      <c r="E143" s="59">
        <f t="shared" ca="1" si="50"/>
        <v>4.2813022010397273E-2</v>
      </c>
      <c r="F143" s="59">
        <f t="shared" ca="1" si="50"/>
        <v>5.3631279835635315E-2</v>
      </c>
      <c r="G143" s="60">
        <f t="shared" ca="1" si="50"/>
        <v>4.3946349136947394E-2</v>
      </c>
      <c r="H143" s="59">
        <f t="shared" ca="1" si="50"/>
        <v>0.15854010056536172</v>
      </c>
      <c r="I143" s="59">
        <f t="shared" ca="1" si="50"/>
        <v>5.0547670219424079E-2</v>
      </c>
      <c r="J143" s="68">
        <f t="shared" ca="1" si="50"/>
        <v>3.3170635942691984E-2</v>
      </c>
      <c r="K143" s="59">
        <f t="shared" ca="1" si="50"/>
        <v>8.6791279839995017E-3</v>
      </c>
      <c r="L143" s="59">
        <f t="shared" ca="1" si="50"/>
        <v>5.7278469038761992E-2</v>
      </c>
      <c r="M143" s="68">
        <f t="shared" ca="1" si="50"/>
        <v>5.772351730310632E-2</v>
      </c>
      <c r="N143" s="59">
        <f t="shared" ca="1" si="50"/>
        <v>3.1908929392957308E-2</v>
      </c>
      <c r="O143" s="61">
        <f t="shared" ca="1" si="50"/>
        <v>3.8087768214085882E-2</v>
      </c>
      <c r="P143" s="60">
        <f t="shared" ca="1" si="50"/>
        <v>9.1117850718606341E-2</v>
      </c>
      <c r="Q143" s="59">
        <f t="shared" ca="1" si="50"/>
        <v>5.5033159523589115E-2</v>
      </c>
      <c r="R143" s="59">
        <f t="shared" ca="1" si="50"/>
        <v>5.4177835773146832E-2</v>
      </c>
      <c r="S143" s="59"/>
      <c r="T143" s="59"/>
      <c r="U143" s="59">
        <f t="shared" ca="1" si="50"/>
        <v>5.6144647285046201E-2</v>
      </c>
      <c r="V143" s="59"/>
      <c r="W143" s="59"/>
      <c r="X143" s="59">
        <f t="shared" ca="1" si="50"/>
        <v>6.8596124182223051E-2</v>
      </c>
      <c r="Y143" s="61">
        <f t="shared" ca="1" si="51"/>
        <v>5.697612285149023E-2</v>
      </c>
    </row>
    <row r="144" spans="1:25" s="33" customFormat="1" x14ac:dyDescent="0.2">
      <c r="A144" s="20">
        <v>38898</v>
      </c>
      <c r="B144" s="63">
        <f t="shared" ca="1" si="50"/>
        <v>3.3433290370347368E-2</v>
      </c>
      <c r="C144" s="63">
        <f t="shared" ca="1" si="50"/>
        <v>4.6479800844143604E-2</v>
      </c>
      <c r="D144" s="34">
        <f t="shared" ca="1" si="50"/>
        <v>4.5677699215150191E-2</v>
      </c>
      <c r="E144" s="34">
        <f t="shared" ca="1" si="50"/>
        <v>3.1166783033195644E-2</v>
      </c>
      <c r="F144" s="34">
        <f t="shared" ca="1" si="50"/>
        <v>5.3649503984134261E-2</v>
      </c>
      <c r="G144" s="53">
        <f t="shared" ca="1" si="50"/>
        <v>4.7215023108959198E-2</v>
      </c>
      <c r="H144" s="34">
        <f t="shared" ca="1" si="50"/>
        <v>0.1529044285358494</v>
      </c>
      <c r="I144" s="34">
        <f t="shared" ca="1" si="50"/>
        <v>2.9930192723832683E-2</v>
      </c>
      <c r="J144" s="64">
        <f t="shared" ca="1" si="50"/>
        <v>3.5420887338194262E-2</v>
      </c>
      <c r="K144" s="34">
        <f t="shared" ca="1" si="50"/>
        <v>7.6171037671978636E-2</v>
      </c>
      <c r="L144" s="34">
        <f t="shared" ca="1" si="50"/>
        <v>5.599829976766113E-2</v>
      </c>
      <c r="M144" s="64">
        <f t="shared" ca="1" si="50"/>
        <v>6.1809777654581843E-2</v>
      </c>
      <c r="N144" s="34">
        <f t="shared" ca="1" si="50"/>
        <v>4.4441513030252455E-2</v>
      </c>
      <c r="O144" s="55">
        <f t="shared" ca="1" si="50"/>
        <v>3.9414038996315792E-2</v>
      </c>
      <c r="P144" s="53">
        <f t="shared" ca="1" si="50"/>
        <v>8.4406039806577127E-2</v>
      </c>
      <c r="Q144" s="34">
        <f t="shared" ca="1" si="50"/>
        <v>4.8450344710055493E-2</v>
      </c>
      <c r="R144" s="34">
        <f t="shared" ca="1" si="50"/>
        <v>5.2697366509950605E-2</v>
      </c>
      <c r="S144" s="34"/>
      <c r="T144" s="34"/>
      <c r="U144" s="34">
        <f t="shared" ca="1" si="50"/>
        <v>6.4120302997743073E-2</v>
      </c>
      <c r="V144" s="34"/>
      <c r="W144" s="34"/>
      <c r="X144" s="34">
        <f t="shared" ca="1" si="50"/>
        <v>7.212031265465324E-2</v>
      </c>
      <c r="Y144" s="55">
        <f t="shared" ca="1" si="51"/>
        <v>5.7566939612898826E-2</v>
      </c>
    </row>
    <row r="145" spans="1:25" s="33" customFormat="1" x14ac:dyDescent="0.2">
      <c r="A145" s="20">
        <v>38990</v>
      </c>
      <c r="B145" s="63">
        <f t="shared" ca="1" si="50"/>
        <v>2.2466060896860762E-2</v>
      </c>
      <c r="C145" s="63">
        <f t="shared" ca="1" si="50"/>
        <v>3.9226033681412309E-2</v>
      </c>
      <c r="D145" s="34">
        <f t="shared" ca="1" si="50"/>
        <v>3.850388300720553E-2</v>
      </c>
      <c r="E145" s="34">
        <f t="shared" ca="1" si="50"/>
        <v>4.2363770682243285E-2</v>
      </c>
      <c r="F145" s="34">
        <f t="shared" ca="1" si="50"/>
        <v>4.708722540578214E-2</v>
      </c>
      <c r="G145" s="53">
        <f t="shared" ca="1" si="50"/>
        <v>4.1115258895038309E-2</v>
      </c>
      <c r="H145" s="34">
        <f t="shared" ca="1" si="50"/>
        <v>2.309634064873789E-2</v>
      </c>
      <c r="I145" s="34">
        <f t="shared" ca="1" si="50"/>
        <v>3.3948316861535099E-2</v>
      </c>
      <c r="J145" s="64">
        <f t="shared" ca="1" si="50"/>
        <v>3.2369976379745147E-2</v>
      </c>
      <c r="K145" s="34">
        <f t="shared" ca="1" si="50"/>
        <v>6.9969936069959715E-2</v>
      </c>
      <c r="L145" s="34">
        <f t="shared" ca="1" si="50"/>
        <v>4.5644226120098441E-2</v>
      </c>
      <c r="M145" s="64">
        <f t="shared" ca="1" si="50"/>
        <v>4.3059053680088999E-2</v>
      </c>
      <c r="N145" s="34">
        <f t="shared" ca="1" si="50"/>
        <v>5.6408861994645454E-2</v>
      </c>
      <c r="O145" s="55">
        <f t="shared" ca="1" si="50"/>
        <v>4.8795647704051204E-2</v>
      </c>
      <c r="P145" s="53">
        <f t="shared" ca="1" si="50"/>
        <v>7.9896152004950594E-2</v>
      </c>
      <c r="Q145" s="34">
        <f t="shared" ca="1" si="50"/>
        <v>4.3002546566278443E-2</v>
      </c>
      <c r="R145" s="34">
        <f t="shared" ca="1" si="50"/>
        <v>4.4140000335306073E-2</v>
      </c>
      <c r="S145" s="34"/>
      <c r="T145" s="34"/>
      <c r="U145" s="34">
        <f t="shared" ca="1" si="50"/>
        <v>4.3554236339337526E-2</v>
      </c>
      <c r="V145" s="34"/>
      <c r="W145" s="34"/>
      <c r="X145" s="34">
        <f t="shared" ca="1" si="50"/>
        <v>6.9894954179962276E-2</v>
      </c>
      <c r="Y145" s="55">
        <f t="shared" ca="1" si="51"/>
        <v>5.214254602585533E-2</v>
      </c>
    </row>
    <row r="146" spans="1:25" s="33" customFormat="1" ht="12" thickBot="1" x14ac:dyDescent="0.25">
      <c r="A146" s="26">
        <v>39082</v>
      </c>
      <c r="B146" s="65">
        <f t="shared" ca="1" si="50"/>
        <v>2.3219474532310658E-2</v>
      </c>
      <c r="C146" s="65">
        <f t="shared" ca="1" si="50"/>
        <v>3.7070830316379366E-2</v>
      </c>
      <c r="D146" s="56">
        <f t="shared" ca="1" si="50"/>
        <v>3.7252461412089266E-2</v>
      </c>
      <c r="E146" s="56">
        <f t="shared" ca="1" si="50"/>
        <v>3.7691957579063962E-2</v>
      </c>
      <c r="F146" s="56">
        <f t="shared" ca="1" si="50"/>
        <v>3.6433049148478558E-2</v>
      </c>
      <c r="G146" s="57">
        <f t="shared" ca="1" si="50"/>
        <v>4.1438140075403362E-2</v>
      </c>
      <c r="H146" s="56">
        <f t="shared" ca="1" si="50"/>
        <v>3.5325754033167067E-2</v>
      </c>
      <c r="I146" s="56">
        <f t="shared" ca="1" si="50"/>
        <v>2.5022934344653303E-2</v>
      </c>
      <c r="J146" s="66">
        <f t="shared" ca="1" si="50"/>
        <v>8.8173118569869757E-3</v>
      </c>
      <c r="K146" s="56">
        <f t="shared" ca="1" si="50"/>
        <v>3.6501410805990453E-2</v>
      </c>
      <c r="L146" s="56">
        <f t="shared" ca="1" si="50"/>
        <v>4.0260123297466643E-2</v>
      </c>
      <c r="M146" s="66">
        <f t="shared" ca="1" si="50"/>
        <v>3.0121310612531094E-2</v>
      </c>
      <c r="N146" s="56">
        <f t="shared" ca="1" si="50"/>
        <v>3.0826034176802741E-2</v>
      </c>
      <c r="O146" s="58">
        <f t="shared" ca="1" si="50"/>
        <v>3.5616317913201856E-2</v>
      </c>
      <c r="P146" s="57">
        <f t="shared" ca="1" si="50"/>
        <v>7.5815001666565518E-2</v>
      </c>
      <c r="Q146" s="56">
        <f t="shared" ca="1" si="50"/>
        <v>4.3381018534127902E-2</v>
      </c>
      <c r="R146" s="56">
        <f t="shared" ca="1" si="50"/>
        <v>3.7869911130161027E-2</v>
      </c>
      <c r="S146" s="56"/>
      <c r="T146" s="56"/>
      <c r="U146" s="56">
        <f t="shared" ca="1" si="50"/>
        <v>3.8747507029396777E-2</v>
      </c>
      <c r="V146" s="56"/>
      <c r="W146" s="56"/>
      <c r="X146" s="56">
        <f t="shared" ca="1" si="50"/>
        <v>6.2603264127145897E-2</v>
      </c>
      <c r="Y146" s="58">
        <f t="shared" ca="1" si="51"/>
        <v>4.1883133452618182E-2</v>
      </c>
    </row>
    <row r="147" spans="1:25" s="33" customFormat="1" x14ac:dyDescent="0.2">
      <c r="A147" s="20">
        <v>39172</v>
      </c>
      <c r="B147" s="63">
        <f t="shared" ca="1" si="50"/>
        <v>2.4352111598953785E-2</v>
      </c>
      <c r="C147" s="63">
        <f t="shared" ca="1" si="50"/>
        <v>3.3966633664704871E-2</v>
      </c>
      <c r="D147" s="34">
        <f t="shared" ca="1" si="50"/>
        <v>3.4926764183053516E-2</v>
      </c>
      <c r="E147" s="34">
        <f t="shared" ca="1" si="50"/>
        <v>3.941601223017499E-2</v>
      </c>
      <c r="F147" s="34">
        <f t="shared" ca="1" si="50"/>
        <v>2.6823543990164955E-2</v>
      </c>
      <c r="G147" s="53">
        <f t="shared" ca="1" si="50"/>
        <v>4.199490359308089E-2</v>
      </c>
      <c r="H147" s="34">
        <f t="shared" ca="1" si="50"/>
        <v>1.3235667991136957E-2</v>
      </c>
      <c r="I147" s="34">
        <f t="shared" ca="1" si="50"/>
        <v>1.3326186462855771E-2</v>
      </c>
      <c r="J147" s="64">
        <f t="shared" ca="1" si="50"/>
        <v>1.0959350371914534E-2</v>
      </c>
      <c r="K147" s="34">
        <f t="shared" ca="1" si="50"/>
        <v>-5.1202332099212766E-3</v>
      </c>
      <c r="L147" s="34">
        <f t="shared" ca="1" si="50"/>
        <v>3.0487603438964728E-2</v>
      </c>
      <c r="M147" s="64">
        <f t="shared" ca="1" si="50"/>
        <v>2.0986450630529729E-2</v>
      </c>
      <c r="N147" s="34">
        <f t="shared" ca="1" si="50"/>
        <v>3.5848211658012774E-2</v>
      </c>
      <c r="O147" s="55">
        <f t="shared" ca="1" si="50"/>
        <v>4.0894071591408565E-2</v>
      </c>
      <c r="P147" s="53">
        <f t="shared" ca="1" si="50"/>
        <v>4.2201775559315591E-2</v>
      </c>
      <c r="Q147" s="34">
        <f t="shared" ca="1" si="50"/>
        <v>3.7667968540254115E-2</v>
      </c>
      <c r="R147" s="34">
        <f t="shared" ca="1" si="50"/>
        <v>2.975861732789431E-2</v>
      </c>
      <c r="S147" s="34">
        <f t="shared" ca="1" si="50"/>
        <v>4.0212389739334276E-2</v>
      </c>
      <c r="T147" s="34"/>
      <c r="U147" s="34">
        <f t="shared" ca="1" si="50"/>
        <v>2.8380596588144291E-2</v>
      </c>
      <c r="V147" s="34">
        <f t="shared" ca="1" si="50"/>
        <v>2.7912142937965623E-2</v>
      </c>
      <c r="W147" s="34"/>
      <c r="X147" s="34">
        <f t="shared" ca="1" si="50"/>
        <v>4.1455014373244836E-2</v>
      </c>
      <c r="Y147" s="55">
        <f t="shared" ca="1" si="51"/>
        <v>3.2378217331656245E-2</v>
      </c>
    </row>
    <row r="148" spans="1:25" s="33" customFormat="1" x14ac:dyDescent="0.2">
      <c r="A148" s="20">
        <v>39263</v>
      </c>
      <c r="B148" s="63">
        <f t="shared" ca="1" si="50"/>
        <v>2.1872685667075009E-2</v>
      </c>
      <c r="C148" s="63">
        <f t="shared" ca="1" si="50"/>
        <v>3.1722303262404994E-2</v>
      </c>
      <c r="D148" s="34">
        <f t="shared" ca="1" si="50"/>
        <v>3.2500170033344933E-2</v>
      </c>
      <c r="E148" s="34">
        <f t="shared" ca="1" si="50"/>
        <v>4.0661058028417907E-2</v>
      </c>
      <c r="F148" s="34">
        <f t="shared" ca="1" si="50"/>
        <v>2.6789189617505427E-2</v>
      </c>
      <c r="G148" s="53">
        <f t="shared" ca="1" si="50"/>
        <v>3.8357855979799682E-2</v>
      </c>
      <c r="H148" s="34">
        <f t="shared" ca="1" si="50"/>
        <v>3.2842759097656771E-2</v>
      </c>
      <c r="I148" s="34">
        <f t="shared" ca="1" si="50"/>
        <v>2.7428517867622126E-2</v>
      </c>
      <c r="J148" s="64">
        <f t="shared" ca="1" si="50"/>
        <v>2.1752666919756525E-2</v>
      </c>
      <c r="K148" s="34">
        <f t="shared" ca="1" si="50"/>
        <v>4.1723307325849168E-2</v>
      </c>
      <c r="L148" s="34">
        <f t="shared" ca="1" si="50"/>
        <v>2.8671857473433482E-2</v>
      </c>
      <c r="M148" s="64">
        <f t="shared" ca="1" si="50"/>
        <v>1.5580586212029512E-2</v>
      </c>
      <c r="N148" s="34">
        <f t="shared" ca="1" si="50"/>
        <v>4.6600490656007798E-2</v>
      </c>
      <c r="O148" s="55">
        <f t="shared" ca="1" si="50"/>
        <v>4.2089171233088196E-2</v>
      </c>
      <c r="P148" s="53">
        <f t="shared" ca="1" si="50"/>
        <v>4.4823752813774265E-2</v>
      </c>
      <c r="Q148" s="34">
        <f t="shared" ca="1" si="50"/>
        <v>3.5840345015632824E-2</v>
      </c>
      <c r="R148" s="34">
        <f t="shared" ca="1" si="50"/>
        <v>2.9069284440100596E-2</v>
      </c>
      <c r="S148" s="34">
        <f t="shared" ca="1" si="50"/>
        <v>3.9702146237642344E-2</v>
      </c>
      <c r="T148" s="34"/>
      <c r="U148" s="34">
        <f t="shared" ca="1" si="50"/>
        <v>2.6318911115096988E-2</v>
      </c>
      <c r="V148" s="34">
        <f t="shared" ca="1" si="50"/>
        <v>2.7108186065708306E-2</v>
      </c>
      <c r="W148" s="34"/>
      <c r="X148" s="34">
        <f t="shared" ca="1" si="50"/>
        <v>3.7576355372282988E-2</v>
      </c>
      <c r="Y148" s="55">
        <f t="shared" ca="1" si="51"/>
        <v>3.4029408477143308E-2</v>
      </c>
    </row>
    <row r="149" spans="1:25" s="33" customFormat="1" x14ac:dyDescent="0.2">
      <c r="A149" s="20">
        <v>39355</v>
      </c>
      <c r="B149" s="63">
        <f t="shared" ca="1" si="50"/>
        <v>1.8017458497993744E-2</v>
      </c>
      <c r="C149" s="63">
        <f t="shared" ca="1" si="50"/>
        <v>3.6999715718277537E-2</v>
      </c>
      <c r="D149" s="34">
        <f t="shared" ca="1" si="50"/>
        <v>3.7845937533172558E-2</v>
      </c>
      <c r="E149" s="34">
        <f t="shared" ca="1" si="50"/>
        <v>2.8909110467995491E-2</v>
      </c>
      <c r="F149" s="34">
        <f t="shared" ca="1" si="50"/>
        <v>3.1641303646314789E-2</v>
      </c>
      <c r="G149" s="53">
        <f t="shared" ca="1" si="50"/>
        <v>3.7603328497919142E-2</v>
      </c>
      <c r="H149" s="34">
        <f t="shared" ca="1" si="50"/>
        <v>1.519525229320573E-2</v>
      </c>
      <c r="I149" s="34">
        <f t="shared" ca="1" si="50"/>
        <v>2.9943641763306328E-2</v>
      </c>
      <c r="J149" s="64">
        <f t="shared" ca="1" si="50"/>
        <v>2.4267500553241339E-2</v>
      </c>
      <c r="K149" s="34">
        <f t="shared" ca="1" si="50"/>
        <v>5.2403491372238209E-2</v>
      </c>
      <c r="L149" s="34">
        <f t="shared" ca="1" si="50"/>
        <v>2.9337487230341575E-2</v>
      </c>
      <c r="M149" s="64">
        <f t="shared" ca="1" si="50"/>
        <v>2.3290267749305871E-2</v>
      </c>
      <c r="N149" s="34">
        <f t="shared" ca="1" si="50"/>
        <v>3.861575269685269E-2</v>
      </c>
      <c r="O149" s="55">
        <f t="shared" ca="1" si="50"/>
        <v>2.9001010817183204E-2</v>
      </c>
      <c r="P149" s="53">
        <f t="shared" ca="1" si="50"/>
        <v>4.9140118520723197E-2</v>
      </c>
      <c r="Q149" s="34">
        <f t="shared" ca="1" si="50"/>
        <v>4.1265368632494637E-2</v>
      </c>
      <c r="R149" s="34">
        <f t="shared" ca="1" si="50"/>
        <v>2.8499874514073209E-2</v>
      </c>
      <c r="S149" s="34">
        <f t="shared" ca="1" si="50"/>
        <v>3.7805926018995351E-2</v>
      </c>
      <c r="T149" s="34"/>
      <c r="U149" s="34">
        <f t="shared" ca="1" si="50"/>
        <v>2.5110577349552798E-2</v>
      </c>
      <c r="V149" s="34">
        <f t="shared" ca="1" si="50"/>
        <v>3.4099183060791072E-2</v>
      </c>
      <c r="W149" s="34"/>
      <c r="X149" s="34">
        <f t="shared" ca="1" si="50"/>
        <v>4.1790627540424952E-2</v>
      </c>
      <c r="Y149" s="55">
        <f t="shared" ca="1" si="51"/>
        <v>2.8702270464084689E-2</v>
      </c>
    </row>
    <row r="150" spans="1:25" s="33" customFormat="1" ht="12" thickBot="1" x14ac:dyDescent="0.25">
      <c r="A150" s="26">
        <v>39447</v>
      </c>
      <c r="B150" s="65">
        <f t="shared" ca="1" si="50"/>
        <v>3.1989337773820736E-2</v>
      </c>
      <c r="C150" s="65">
        <f t="shared" ca="1" si="50"/>
        <v>3.5456764507066918E-2</v>
      </c>
      <c r="D150" s="56">
        <f t="shared" ca="1" si="50"/>
        <v>3.5282519280814828E-2</v>
      </c>
      <c r="E150" s="56">
        <f t="shared" ca="1" si="50"/>
        <v>4.7105503714515384E-2</v>
      </c>
      <c r="F150" s="56">
        <f t="shared" ca="1" si="50"/>
        <v>3.9364723340591823E-2</v>
      </c>
      <c r="G150" s="57">
        <f t="shared" ca="1" si="50"/>
        <v>3.6123811931648042E-2</v>
      </c>
      <c r="H150" s="56">
        <f t="shared" ca="1" si="50"/>
        <v>1.6596747200624096E-2</v>
      </c>
      <c r="I150" s="56">
        <f t="shared" ca="1" si="50"/>
        <v>2.8087478957975476E-2</v>
      </c>
      <c r="J150" s="66">
        <f t="shared" ca="1" si="50"/>
        <v>1.809018196968748E-2</v>
      </c>
      <c r="K150" s="56">
        <f t="shared" ca="1" si="50"/>
        <v>5.0056996195784631E-2</v>
      </c>
      <c r="L150" s="56">
        <f t="shared" ca="1" si="50"/>
        <v>3.1822913483601889E-2</v>
      </c>
      <c r="M150" s="66">
        <f t="shared" ca="1" si="50"/>
        <v>3.4413131921600115E-2</v>
      </c>
      <c r="N150" s="56">
        <f t="shared" ca="1" si="50"/>
        <v>3.1122933036196399E-2</v>
      </c>
      <c r="O150" s="58">
        <f t="shared" ca="1" si="50"/>
        <v>4.1151318993205344E-2</v>
      </c>
      <c r="P150" s="57">
        <f t="shared" ca="1" si="50"/>
        <v>4.3939172951783512E-2</v>
      </c>
      <c r="Q150" s="56">
        <f t="shared" ca="1" si="50"/>
        <v>3.8402908425066995E-2</v>
      </c>
      <c r="R150" s="56">
        <f t="shared" ca="1" si="50"/>
        <v>3.1926007526143829E-2</v>
      </c>
      <c r="S150" s="56">
        <f t="shared" ca="1" si="50"/>
        <v>3.879325105122744E-2</v>
      </c>
      <c r="T150" s="56"/>
      <c r="U150" s="56">
        <f t="shared" ca="1" si="50"/>
        <v>2.6659514384850924E-2</v>
      </c>
      <c r="V150" s="56">
        <f t="shared" ca="1" si="50"/>
        <v>4.2842309027591341E-2</v>
      </c>
      <c r="W150" s="56"/>
      <c r="X150" s="56">
        <f t="shared" ca="1" si="50"/>
        <v>4.2943094711982432E-2</v>
      </c>
      <c r="Y150" s="58">
        <f t="shared" ca="1" si="51"/>
        <v>3.0550683395414557E-2</v>
      </c>
    </row>
    <row r="151" spans="1:25" s="33" customFormat="1" x14ac:dyDescent="0.2">
      <c r="A151" s="14">
        <v>39538</v>
      </c>
      <c r="B151" s="67">
        <f t="shared" ca="1" si="50"/>
        <v>3.5646733928927921E-2</v>
      </c>
      <c r="C151" s="67">
        <f t="shared" ca="1" si="50"/>
        <v>3.974916653479621E-2</v>
      </c>
      <c r="D151" s="59">
        <f t="shared" ca="1" si="50"/>
        <v>3.9515750378856129E-2</v>
      </c>
      <c r="E151" s="59">
        <f t="shared" ref="E151:Y151" ca="1" si="52">IF(IF(OR(E21="",E17=0),NA(),E21/E17-1)&gt;1.5,NA(),E21/E17-1)</f>
        <v>5.3099606235554875E-2</v>
      </c>
      <c r="F151" s="59">
        <f t="shared" ca="1" si="52"/>
        <v>4.5557386243183062E-2</v>
      </c>
      <c r="G151" s="60">
        <f t="shared" ca="1" si="52"/>
        <v>3.5940515049002419E-2</v>
      </c>
      <c r="H151" s="59">
        <f t="shared" ca="1" si="52"/>
        <v>-4.0723648128604406E-2</v>
      </c>
      <c r="I151" s="59">
        <f t="shared" ca="1" si="52"/>
        <v>4.8072780966365691E-2</v>
      </c>
      <c r="J151" s="68">
        <f t="shared" ca="1" si="52"/>
        <v>5.5240267668639875E-2</v>
      </c>
      <c r="K151" s="59">
        <f t="shared" ca="1" si="52"/>
        <v>-7.1539594117379091E-3</v>
      </c>
      <c r="L151" s="59">
        <f t="shared" ca="1" si="52"/>
        <v>4.1005504212333843E-2</v>
      </c>
      <c r="M151" s="68">
        <f t="shared" ca="1" si="52"/>
        <v>4.6628030032402235E-2</v>
      </c>
      <c r="N151" s="59">
        <f t="shared" ca="1" si="52"/>
        <v>4.678782267966719E-2</v>
      </c>
      <c r="O151" s="61">
        <f t="shared" ca="1" si="52"/>
        <v>4.9453172397979639E-2</v>
      </c>
      <c r="P151" s="60">
        <f t="shared" ca="1" si="52"/>
        <v>4.8173035496507532E-2</v>
      </c>
      <c r="Q151" s="59">
        <f t="shared" ca="1" si="52"/>
        <v>5.0489121930347602E-2</v>
      </c>
      <c r="R151" s="59">
        <f t="shared" ca="1" si="52"/>
        <v>4.0260207431920936E-2</v>
      </c>
      <c r="S151" s="59">
        <f t="shared" ca="1" si="52"/>
        <v>4.0891029209892293E-2</v>
      </c>
      <c r="T151" s="59"/>
      <c r="U151" s="59">
        <f t="shared" ca="1" si="52"/>
        <v>2.9080642129865941E-2</v>
      </c>
      <c r="V151" s="59">
        <f t="shared" ca="1" si="52"/>
        <v>4.8933062471367972E-2</v>
      </c>
      <c r="W151" s="59"/>
      <c r="X151" s="59">
        <f t="shared" ca="1" si="52"/>
        <v>4.8176378862993641E-2</v>
      </c>
      <c r="Y151" s="61">
        <f t="shared" ca="1" si="52"/>
        <v>2.7547159832858048E-2</v>
      </c>
    </row>
    <row r="152" spans="1:25" s="33" customFormat="1" x14ac:dyDescent="0.2">
      <c r="A152" s="20">
        <v>39629</v>
      </c>
      <c r="B152" s="63">
        <f t="shared" ref="B152:X162" ca="1" si="53">IF(IF(OR(B22="",B18=0),NA(),B22/B18-1)&gt;1.5,NA(),B22/B18-1)</f>
        <v>3.5812991733405131E-2</v>
      </c>
      <c r="C152" s="63">
        <f t="shared" ca="1" si="53"/>
        <v>4.4233714670192548E-2</v>
      </c>
      <c r="D152" s="34">
        <f t="shared" ca="1" si="53"/>
        <v>4.4307697847956184E-2</v>
      </c>
      <c r="E152" s="34">
        <f t="shared" ca="1" si="53"/>
        <v>5.3492807552266486E-2</v>
      </c>
      <c r="F152" s="34">
        <f t="shared" ca="1" si="53"/>
        <v>4.8589332872068569E-2</v>
      </c>
      <c r="G152" s="53">
        <f t="shared" ca="1" si="53"/>
        <v>3.7218491172251067E-2</v>
      </c>
      <c r="H152" s="34">
        <f t="shared" ca="1" si="53"/>
        <v>5.2977157556909793E-2</v>
      </c>
      <c r="I152" s="34">
        <f t="shared" ca="1" si="53"/>
        <v>4.5817025167374181E-2</v>
      </c>
      <c r="J152" s="64">
        <f t="shared" ca="1" si="53"/>
        <v>3.1802932830143904E-2</v>
      </c>
      <c r="K152" s="34">
        <f t="shared" ca="1" si="53"/>
        <v>7.6438428581984574E-2</v>
      </c>
      <c r="L152" s="34">
        <f t="shared" ca="1" si="53"/>
        <v>4.258241013291264E-2</v>
      </c>
      <c r="M152" s="64">
        <f t="shared" ca="1" si="53"/>
        <v>5.0431001813552534E-2</v>
      </c>
      <c r="N152" s="34">
        <f t="shared" ca="1" si="53"/>
        <v>5.4543469300225134E-2</v>
      </c>
      <c r="O152" s="55">
        <f t="shared" ca="1" si="53"/>
        <v>4.9719988429072437E-2</v>
      </c>
      <c r="P152" s="53">
        <f t="shared" ca="1" si="53"/>
        <v>4.7019666361450385E-2</v>
      </c>
      <c r="Q152" s="34">
        <f t="shared" ca="1" si="53"/>
        <v>4.5027070839476657E-2</v>
      </c>
      <c r="R152" s="34">
        <f t="shared" ca="1" si="53"/>
        <v>3.9944889008159512E-2</v>
      </c>
      <c r="S152" s="34">
        <f t="shared" ca="1" si="53"/>
        <v>4.4713711574594139E-2</v>
      </c>
      <c r="T152" s="34"/>
      <c r="U152" s="34">
        <f t="shared" ca="1" si="53"/>
        <v>3.837112749658611E-2</v>
      </c>
      <c r="V152" s="34">
        <f t="shared" ca="1" si="53"/>
        <v>5.6279888964953173E-2</v>
      </c>
      <c r="W152" s="34"/>
      <c r="X152" s="34">
        <f t="shared" ca="1" si="53"/>
        <v>5.159034433527343E-2</v>
      </c>
      <c r="Y152" s="55">
        <f t="shared" ref="Y152:Y162" ca="1" si="54">IF(IF(OR(Y22="",Y18=0),NA(),Y22/Y18-1)&gt;1.5,NA(),Y22/Y18-1)</f>
        <v>3.5994465635285744E-2</v>
      </c>
    </row>
    <row r="153" spans="1:25" s="33" customFormat="1" x14ac:dyDescent="0.2">
      <c r="A153" s="20">
        <v>39721</v>
      </c>
      <c r="B153" s="63">
        <f t="shared" ca="1" si="53"/>
        <v>3.3534563141188078E-2</v>
      </c>
      <c r="C153" s="63">
        <f t="shared" ca="1" si="53"/>
        <v>4.4997293617839551E-2</v>
      </c>
      <c r="D153" s="34">
        <f t="shared" ca="1" si="53"/>
        <v>4.4888594051202713E-2</v>
      </c>
      <c r="E153" s="34">
        <f t="shared" ca="1" si="53"/>
        <v>4.8595168454693027E-2</v>
      </c>
      <c r="F153" s="34">
        <f t="shared" ca="1" si="53"/>
        <v>5.0843166081191882E-2</v>
      </c>
      <c r="G153" s="53">
        <f t="shared" ca="1" si="53"/>
        <v>3.9472716663109031E-2</v>
      </c>
      <c r="H153" s="34">
        <f t="shared" ca="1" si="53"/>
        <v>4.3187380029595879E-2</v>
      </c>
      <c r="I153" s="34">
        <f t="shared" ca="1" si="53"/>
        <v>3.5385691019890197E-2</v>
      </c>
      <c r="J153" s="64">
        <f t="shared" ca="1" si="53"/>
        <v>3.3220450999139395E-2</v>
      </c>
      <c r="K153" s="34">
        <f t="shared" ca="1" si="53"/>
        <v>7.2031653450168154E-2</v>
      </c>
      <c r="L153" s="34">
        <f t="shared" ca="1" si="53"/>
        <v>4.0420923351701443E-2</v>
      </c>
      <c r="M153" s="64">
        <f t="shared" ca="1" si="53"/>
        <v>4.6526582826539098E-2</v>
      </c>
      <c r="N153" s="34">
        <f t="shared" ca="1" si="53"/>
        <v>5.848291139798345E-2</v>
      </c>
      <c r="O153" s="55">
        <f t="shared" ca="1" si="53"/>
        <v>5.0159890138375518E-2</v>
      </c>
      <c r="P153" s="53">
        <f t="shared" ca="1" si="53"/>
        <v>4.3601463045275013E-2</v>
      </c>
      <c r="Q153" s="34">
        <f t="shared" ca="1" si="53"/>
        <v>4.6562433870199538E-2</v>
      </c>
      <c r="R153" s="34">
        <f t="shared" ca="1" si="53"/>
        <v>4.0554788696091526E-2</v>
      </c>
      <c r="S153" s="34">
        <f t="shared" ca="1" si="53"/>
        <v>4.4591683581732822E-2</v>
      </c>
      <c r="T153" s="34"/>
      <c r="U153" s="34">
        <f t="shared" ca="1" si="53"/>
        <v>3.8353891733136081E-2</v>
      </c>
      <c r="V153" s="34">
        <f t="shared" ca="1" si="53"/>
        <v>5.739476126890164E-2</v>
      </c>
      <c r="W153" s="34"/>
      <c r="X153" s="34">
        <f t="shared" ca="1" si="53"/>
        <v>5.6309008594944698E-2</v>
      </c>
      <c r="Y153" s="55">
        <f t="shared" ca="1" si="54"/>
        <v>4.3808215344181223E-2</v>
      </c>
    </row>
    <row r="154" spans="1:25" s="33" customFormat="1" ht="12" thickBot="1" x14ac:dyDescent="0.25">
      <c r="A154" s="26">
        <v>39813</v>
      </c>
      <c r="B154" s="65">
        <f t="shared" ca="1" si="53"/>
        <v>3.0903615285057473E-2</v>
      </c>
      <c r="C154" s="65">
        <f t="shared" ca="1" si="53"/>
        <v>4.0348466704605235E-2</v>
      </c>
      <c r="D154" s="56">
        <f t="shared" ca="1" si="53"/>
        <v>4.0862455337435266E-2</v>
      </c>
      <c r="E154" s="56">
        <f t="shared" ca="1" si="53"/>
        <v>5.7168124584408675E-2</v>
      </c>
      <c r="F154" s="56">
        <f t="shared" ca="1" si="53"/>
        <v>4.2095764505106104E-2</v>
      </c>
      <c r="G154" s="57">
        <f t="shared" ca="1" si="53"/>
        <v>3.6737001843798245E-2</v>
      </c>
      <c r="H154" s="56">
        <f t="shared" ca="1" si="53"/>
        <v>3.1274813074487318E-2</v>
      </c>
      <c r="I154" s="56">
        <f t="shared" ca="1" si="53"/>
        <v>3.5300068533370199E-2</v>
      </c>
      <c r="J154" s="66">
        <f t="shared" ca="1" si="53"/>
        <v>3.0420813973909722E-2</v>
      </c>
      <c r="K154" s="56">
        <f t="shared" ca="1" si="53"/>
        <v>4.3549519554938909E-2</v>
      </c>
      <c r="L154" s="56">
        <f t="shared" ca="1" si="53"/>
        <v>3.0065647480472801E-2</v>
      </c>
      <c r="M154" s="66">
        <f t="shared" ca="1" si="53"/>
        <v>3.6078599451100368E-2</v>
      </c>
      <c r="N154" s="56">
        <f t="shared" ca="1" si="53"/>
        <v>4.6618928753697775E-2</v>
      </c>
      <c r="O154" s="58">
        <f t="shared" ca="1" si="53"/>
        <v>5.8141576352608748E-2</v>
      </c>
      <c r="P154" s="57">
        <f t="shared" ca="1" si="53"/>
        <v>4.0459345439699312E-2</v>
      </c>
      <c r="Q154" s="56">
        <f t="shared" ca="1" si="53"/>
        <v>4.3313739504315496E-2</v>
      </c>
      <c r="R154" s="56">
        <f t="shared" ca="1" si="53"/>
        <v>3.6723495095923431E-2</v>
      </c>
      <c r="S154" s="56">
        <f t="shared" ca="1" si="53"/>
        <v>4.0509557086689574E-2</v>
      </c>
      <c r="T154" s="56"/>
      <c r="U154" s="56">
        <f t="shared" ca="1" si="53"/>
        <v>3.2926426181480561E-2</v>
      </c>
      <c r="V154" s="56">
        <f t="shared" ca="1" si="53"/>
        <v>4.4266248815139519E-2</v>
      </c>
      <c r="W154" s="56"/>
      <c r="X154" s="56">
        <f t="shared" ca="1" si="53"/>
        <v>4.7249528597761437E-2</v>
      </c>
      <c r="Y154" s="58">
        <f t="shared" ca="1" si="54"/>
        <v>3.8689290122521536E-2</v>
      </c>
    </row>
    <row r="155" spans="1:25" s="33" customFormat="1" x14ac:dyDescent="0.2">
      <c r="A155" s="14">
        <v>39903</v>
      </c>
      <c r="B155" s="67">
        <f t="shared" ca="1" si="53"/>
        <v>2.1191091578457666E-2</v>
      </c>
      <c r="C155" s="67">
        <f t="shared" ca="1" si="53"/>
        <v>3.1728568642671595E-2</v>
      </c>
      <c r="D155" s="59">
        <f t="shared" ca="1" si="53"/>
        <v>3.2228374614602817E-2</v>
      </c>
      <c r="E155" s="59">
        <f t="shared" ca="1" si="53"/>
        <v>4.6043102637329136E-2</v>
      </c>
      <c r="F155" s="59">
        <f t="shared" ca="1" si="53"/>
        <v>3.269598154029385E-2</v>
      </c>
      <c r="G155" s="60">
        <f t="shared" ca="1" si="53"/>
        <v>3.4288013392933747E-2</v>
      </c>
      <c r="H155" s="59">
        <f t="shared" ca="1" si="53"/>
        <v>0.10864765820308819</v>
      </c>
      <c r="I155" s="59">
        <f t="shared" ca="1" si="53"/>
        <v>1.6597110898518785E-2</v>
      </c>
      <c r="J155" s="68">
        <f t="shared" ca="1" si="53"/>
        <v>1.4532842352363851E-2</v>
      </c>
      <c r="K155" s="59">
        <f t="shared" ca="1" si="53"/>
        <v>1.5656288201040258E-2</v>
      </c>
      <c r="L155" s="59">
        <f t="shared" ca="1" si="53"/>
        <v>2.6080051444672181E-2</v>
      </c>
      <c r="M155" s="68">
        <f t="shared" ca="1" si="53"/>
        <v>1.5214079572579253E-2</v>
      </c>
      <c r="N155" s="59">
        <f t="shared" ca="1" si="53"/>
        <v>4.0505151797378458E-2</v>
      </c>
      <c r="O155" s="61">
        <f t="shared" ca="1" si="53"/>
        <v>4.5938677725306354E-2</v>
      </c>
      <c r="P155" s="60">
        <f t="shared" ca="1" si="53"/>
        <v>3.7440464573017307E-2</v>
      </c>
      <c r="Q155" s="59">
        <f t="shared" ca="1" si="53"/>
        <v>2.4672473328452238E-2</v>
      </c>
      <c r="R155" s="59">
        <f t="shared" ca="1" si="53"/>
        <v>2.336893032471421E-2</v>
      </c>
      <c r="S155" s="59">
        <f t="shared" ca="1" si="53"/>
        <v>3.3878590264943442E-2</v>
      </c>
      <c r="T155" s="59"/>
      <c r="U155" s="59">
        <f t="shared" ca="1" si="53"/>
        <v>3.4330994984786756E-2</v>
      </c>
      <c r="V155" s="59">
        <f t="shared" ca="1" si="53"/>
        <v>3.4803261471990643E-2</v>
      </c>
      <c r="W155" s="59"/>
      <c r="X155" s="59">
        <f t="shared" ca="1" si="53"/>
        <v>4.2526534093292767E-2</v>
      </c>
      <c r="Y155" s="61">
        <f t="shared" ca="1" si="54"/>
        <v>3.5170325018458515E-2</v>
      </c>
    </row>
    <row r="156" spans="1:25" s="33" customFormat="1" x14ac:dyDescent="0.2">
      <c r="A156" s="20">
        <v>39994</v>
      </c>
      <c r="B156" s="63">
        <f t="shared" ca="1" si="53"/>
        <v>1.8447945397189969E-2</v>
      </c>
      <c r="C156" s="63">
        <f t="shared" ca="1" si="53"/>
        <v>2.9078924739070144E-2</v>
      </c>
      <c r="D156" s="34">
        <f t="shared" ca="1" si="53"/>
        <v>2.9682116479309739E-2</v>
      </c>
      <c r="E156" s="34">
        <f t="shared" ca="1" si="53"/>
        <v>4.0493113591262064E-2</v>
      </c>
      <c r="F156" s="34">
        <f t="shared" ca="1" si="53"/>
        <v>2.7971978728781099E-2</v>
      </c>
      <c r="G156" s="53">
        <f t="shared" ca="1" si="53"/>
        <v>3.0323176756060111E-2</v>
      </c>
      <c r="H156" s="34">
        <f t="shared" ca="1" si="53"/>
        <v>1.867208776965068E-2</v>
      </c>
      <c r="I156" s="34">
        <f t="shared" ca="1" si="53"/>
        <v>1.1101092739693952E-2</v>
      </c>
      <c r="J156" s="64">
        <f t="shared" ca="1" si="53"/>
        <v>7.7357122373842291E-3</v>
      </c>
      <c r="K156" s="34">
        <f t="shared" ca="1" si="53"/>
        <v>3.0142419951838306E-2</v>
      </c>
      <c r="L156" s="34">
        <f t="shared" ca="1" si="53"/>
        <v>2.0800813772748006E-2</v>
      </c>
      <c r="M156" s="64">
        <f t="shared" ca="1" si="53"/>
        <v>6.5651775030435289E-3</v>
      </c>
      <c r="N156" s="34">
        <f t="shared" ca="1" si="53"/>
        <v>5.2279841829383278E-2</v>
      </c>
      <c r="O156" s="55">
        <f t="shared" ca="1" si="53"/>
        <v>4.2896438779510992E-2</v>
      </c>
      <c r="P156" s="53">
        <f t="shared" ca="1" si="53"/>
        <v>3.3337252969089626E-2</v>
      </c>
      <c r="Q156" s="34">
        <f t="shared" ca="1" si="53"/>
        <v>3.4281620179710259E-2</v>
      </c>
      <c r="R156" s="34">
        <f t="shared" ca="1" si="53"/>
        <v>2.2298168239117899E-2</v>
      </c>
      <c r="S156" s="34">
        <f t="shared" ca="1" si="53"/>
        <v>2.9906651088698055E-2</v>
      </c>
      <c r="T156" s="34"/>
      <c r="U156" s="34">
        <f t="shared" ca="1" si="53"/>
        <v>2.200750838857557E-2</v>
      </c>
      <c r="V156" s="34">
        <f t="shared" ca="1" si="53"/>
        <v>2.6622020196329865E-2</v>
      </c>
      <c r="W156" s="34"/>
      <c r="X156" s="34">
        <f t="shared" ca="1" si="53"/>
        <v>3.5191762292892559E-2</v>
      </c>
      <c r="Y156" s="55">
        <f t="shared" ca="1" si="54"/>
        <v>1.9974993477770875E-2</v>
      </c>
    </row>
    <row r="157" spans="1:25" s="33" customFormat="1" x14ac:dyDescent="0.2">
      <c r="A157" s="20">
        <v>40086</v>
      </c>
      <c r="B157" s="63">
        <f t="shared" ca="1" si="53"/>
        <v>1.2751766220454819E-2</v>
      </c>
      <c r="C157" s="63">
        <f t="shared" ca="1" si="53"/>
        <v>2.4856351615196282E-2</v>
      </c>
      <c r="D157" s="34">
        <f t="shared" ca="1" si="53"/>
        <v>2.5072798270522112E-2</v>
      </c>
      <c r="E157" s="34">
        <f t="shared" ca="1" si="53"/>
        <v>3.4043644450195032E-2</v>
      </c>
      <c r="F157" s="34">
        <f t="shared" ca="1" si="53"/>
        <v>2.6593483310503263E-2</v>
      </c>
      <c r="G157" s="53">
        <f t="shared" ca="1" si="53"/>
        <v>2.6940460244315068E-2</v>
      </c>
      <c r="H157" s="34">
        <f t="shared" ca="1" si="53"/>
        <v>2.1283990386608664E-2</v>
      </c>
      <c r="I157" s="34">
        <f t="shared" ca="1" si="53"/>
        <v>2.0021625318277225E-2</v>
      </c>
      <c r="J157" s="64">
        <f t="shared" ca="1" si="53"/>
        <v>1.2315159613883297E-2</v>
      </c>
      <c r="K157" s="34">
        <f t="shared" ca="1" si="53"/>
        <v>3.4464302878812747E-2</v>
      </c>
      <c r="L157" s="34">
        <f t="shared" ca="1" si="53"/>
        <v>1.5641710699344502E-2</v>
      </c>
      <c r="M157" s="64">
        <f t="shared" ca="1" si="53"/>
        <v>1.2109684596730563E-2</v>
      </c>
      <c r="N157" s="34">
        <f t="shared" ca="1" si="53"/>
        <v>4.0575959923519589E-2</v>
      </c>
      <c r="O157" s="55">
        <f t="shared" ca="1" si="53"/>
        <v>3.5566292288431001E-2</v>
      </c>
      <c r="P157" s="53">
        <f t="shared" ca="1" si="53"/>
        <v>2.8254566752225818E-2</v>
      </c>
      <c r="Q157" s="34">
        <f t="shared" ca="1" si="53"/>
        <v>2.9618820517125055E-2</v>
      </c>
      <c r="R157" s="34">
        <f t="shared" ca="1" si="53"/>
        <v>2.2789380755811939E-2</v>
      </c>
      <c r="S157" s="34">
        <f t="shared" ca="1" si="53"/>
        <v>2.5285144946180615E-2</v>
      </c>
      <c r="T157" s="34"/>
      <c r="U157" s="34">
        <f t="shared" ca="1" si="53"/>
        <v>1.9625598190981419E-2</v>
      </c>
      <c r="V157" s="34">
        <f t="shared" ca="1" si="53"/>
        <v>2.4543885850153657E-2</v>
      </c>
      <c r="W157" s="34"/>
      <c r="X157" s="34">
        <f t="shared" ca="1" si="53"/>
        <v>3.231189566267334E-2</v>
      </c>
      <c r="Y157" s="55">
        <f t="shared" ca="1" si="54"/>
        <v>1.2030282935664438E-2</v>
      </c>
    </row>
    <row r="158" spans="1:25" s="33" customFormat="1" ht="12" thickBot="1" x14ac:dyDescent="0.25">
      <c r="A158" s="26">
        <v>40178</v>
      </c>
      <c r="B158" s="65">
        <f t="shared" ca="1" si="53"/>
        <v>1.821369924618943E-2</v>
      </c>
      <c r="C158" s="65">
        <f t="shared" ca="1" si="53"/>
        <v>2.738364615135791E-2</v>
      </c>
      <c r="D158" s="56">
        <f t="shared" ca="1" si="53"/>
        <v>2.7677707210566282E-2</v>
      </c>
      <c r="E158" s="56">
        <f t="shared" ca="1" si="53"/>
        <v>3.6613514046016649E-2</v>
      </c>
      <c r="F158" s="56">
        <f t="shared" ca="1" si="53"/>
        <v>2.6595015407767431E-2</v>
      </c>
      <c r="G158" s="57">
        <f t="shared" ca="1" si="53"/>
        <v>2.6697408322410521E-2</v>
      </c>
      <c r="H158" s="56">
        <f t="shared" ca="1" si="53"/>
        <v>2.4604666914367579E-2</v>
      </c>
      <c r="I158" s="56">
        <f t="shared" ca="1" si="53"/>
        <v>1.7680161535088779E-2</v>
      </c>
      <c r="J158" s="66">
        <f t="shared" ca="1" si="53"/>
        <v>2.2215165248659741E-2</v>
      </c>
      <c r="K158" s="56">
        <f t="shared" ca="1" si="53"/>
        <v>3.2562782533340773E-2</v>
      </c>
      <c r="L158" s="56">
        <f t="shared" ca="1" si="53"/>
        <v>5.3831224965532609E-3</v>
      </c>
      <c r="M158" s="66">
        <f t="shared" ca="1" si="53"/>
        <v>2.4730213439536852E-2</v>
      </c>
      <c r="N158" s="56">
        <f t="shared" ca="1" si="53"/>
        <v>2.5171932728742963E-2</v>
      </c>
      <c r="O158" s="58">
        <f t="shared" ca="1" si="53"/>
        <v>3.3705751434779607E-2</v>
      </c>
      <c r="P158" s="57">
        <f t="shared" ca="1" si="53"/>
        <v>3.5114321987774311E-2</v>
      </c>
      <c r="Q158" s="56">
        <f t="shared" ca="1" si="53"/>
        <v>3.0637878984859368E-2</v>
      </c>
      <c r="R158" s="56">
        <f t="shared" ca="1" si="53"/>
        <v>2.166915317123852E-2</v>
      </c>
      <c r="S158" s="56">
        <f t="shared" ca="1" si="53"/>
        <v>2.7051050394706344E-2</v>
      </c>
      <c r="T158" s="56"/>
      <c r="U158" s="56">
        <f t="shared" ca="1" si="53"/>
        <v>2.24798130532462E-2</v>
      </c>
      <c r="V158" s="56">
        <f t="shared" ca="1" si="53"/>
        <v>2.6753373700892924E-2</v>
      </c>
      <c r="W158" s="56"/>
      <c r="X158" s="56">
        <f t="shared" ca="1" si="53"/>
        <v>3.2249747730255685E-2</v>
      </c>
      <c r="Y158" s="58">
        <f t="shared" ca="1" si="54"/>
        <v>1.352158654858715E-2</v>
      </c>
    </row>
    <row r="159" spans="1:25" s="33" customFormat="1" x14ac:dyDescent="0.2">
      <c r="A159" s="20">
        <v>40268</v>
      </c>
      <c r="B159" s="63">
        <f t="shared" ca="1" si="53"/>
        <v>1.9199047089748511E-2</v>
      </c>
      <c r="C159" s="63">
        <f t="shared" ca="1" si="53"/>
        <v>3.1177712179252914E-2</v>
      </c>
      <c r="D159" s="34">
        <f t="shared" ca="1" si="53"/>
        <v>3.1020202895840621E-2</v>
      </c>
      <c r="E159" s="34">
        <f t="shared" ca="1" si="53"/>
        <v>3.5301765502628868E-2</v>
      </c>
      <c r="F159" s="34">
        <f t="shared" ca="1" si="53"/>
        <v>3.3224108963539445E-2</v>
      </c>
      <c r="G159" s="53">
        <f t="shared" ca="1" si="53"/>
        <v>2.4464141541653328E-2</v>
      </c>
      <c r="H159" s="34">
        <f t="shared" ca="1" si="53"/>
        <v>1.9741778097005724E-2</v>
      </c>
      <c r="I159" s="34">
        <f t="shared" ca="1" si="53"/>
        <v>2.7205168432050009E-2</v>
      </c>
      <c r="J159" s="64">
        <f t="shared" ca="1" si="53"/>
        <v>2.6072673442271599E-2</v>
      </c>
      <c r="K159" s="34">
        <f t="shared" ca="1" si="53"/>
        <v>1.3422985161365864E-2</v>
      </c>
      <c r="L159" s="34"/>
      <c r="M159" s="64"/>
      <c r="N159" s="34">
        <f t="shared" ca="1" si="53"/>
        <v>3.5417322937234097E-2</v>
      </c>
      <c r="O159" s="55">
        <f t="shared" ca="1" si="53"/>
        <v>3.3935588672116435E-2</v>
      </c>
      <c r="P159" s="53">
        <f t="shared" ca="1" si="53"/>
        <v>3.1413530874970119E-2</v>
      </c>
      <c r="Q159" s="34">
        <f t="shared" ca="1" si="53"/>
        <v>3.4187472861852974E-2</v>
      </c>
      <c r="R159" s="34">
        <f t="shared" ca="1" si="53"/>
        <v>2.9930320918096776E-2</v>
      </c>
      <c r="S159" s="34">
        <f t="shared" ca="1" si="53"/>
        <v>2.7460771261857087E-2</v>
      </c>
      <c r="T159" s="34"/>
      <c r="U159" s="34">
        <f t="shared" ca="1" si="53"/>
        <v>2.5236737575685231E-2</v>
      </c>
      <c r="V159" s="34">
        <f t="shared" ca="1" si="53"/>
        <v>3.2653359723995079E-2</v>
      </c>
      <c r="W159" s="34"/>
      <c r="X159" s="34">
        <f t="shared" ca="1" si="53"/>
        <v>3.8066903738374736E-2</v>
      </c>
      <c r="Y159" s="55">
        <f t="shared" ca="1" si="54"/>
        <v>2.3714619047706664E-2</v>
      </c>
    </row>
    <row r="160" spans="1:25" s="33" customFormat="1" x14ac:dyDescent="0.2">
      <c r="A160" s="20">
        <v>40359</v>
      </c>
      <c r="B160" s="63">
        <f t="shared" ca="1" si="53"/>
        <v>1.8388377836684899E-2</v>
      </c>
      <c r="C160" s="63">
        <f t="shared" ca="1" si="53"/>
        <v>3.1208448661268262E-2</v>
      </c>
      <c r="D160" s="34">
        <f t="shared" ca="1" si="53"/>
        <v>3.114864593756983E-2</v>
      </c>
      <c r="E160" s="34">
        <f t="shared" ca="1" si="53"/>
        <v>3.5446054599157062E-2</v>
      </c>
      <c r="F160" s="34">
        <f t="shared" ca="1" si="53"/>
        <v>3.3280776106855647E-2</v>
      </c>
      <c r="G160" s="53">
        <f t="shared" ca="1" si="53"/>
        <v>2.4767259752939141E-2</v>
      </c>
      <c r="H160" s="34">
        <f t="shared" ca="1" si="53"/>
        <v>-1.9548663030908742E-2</v>
      </c>
      <c r="I160" s="34">
        <f t="shared" ca="1" si="53"/>
        <v>4.1312640555602798E-2</v>
      </c>
      <c r="J160" s="64">
        <f t="shared" ca="1" si="53"/>
        <v>3.7650679749423599E-2</v>
      </c>
      <c r="K160" s="34">
        <f t="shared" ca="1" si="53"/>
        <v>3.5787931570517406E-2</v>
      </c>
      <c r="L160" s="34"/>
      <c r="M160" s="64"/>
      <c r="N160" s="34">
        <f t="shared" ca="1" si="53"/>
        <v>3.3777178541370967E-2</v>
      </c>
      <c r="O160" s="55">
        <f t="shared" ca="1" si="53"/>
        <v>3.1549303530591821E-2</v>
      </c>
      <c r="P160" s="53">
        <f t="shared" ca="1" si="53"/>
        <v>3.8173276118359301E-2</v>
      </c>
      <c r="Q160" s="34">
        <f t="shared" ca="1" si="53"/>
        <v>3.3495078951471413E-2</v>
      </c>
      <c r="R160" s="34">
        <f t="shared" ca="1" si="53"/>
        <v>3.0039151064682024E-2</v>
      </c>
      <c r="S160" s="34">
        <f t="shared" ca="1" si="53"/>
        <v>2.7352450870543388E-2</v>
      </c>
      <c r="T160" s="34"/>
      <c r="U160" s="34">
        <f t="shared" ca="1" si="53"/>
        <v>1.8001276873372163E-2</v>
      </c>
      <c r="V160" s="34">
        <f t="shared" ca="1" si="53"/>
        <v>3.3595219510334839E-2</v>
      </c>
      <c r="W160" s="34"/>
      <c r="X160" s="34">
        <f t="shared" ca="1" si="53"/>
        <v>3.6726620417444567E-2</v>
      </c>
      <c r="Y160" s="55">
        <f t="shared" ca="1" si="54"/>
        <v>1.9409386405403906E-2</v>
      </c>
    </row>
    <row r="161" spans="1:25" s="33" customFormat="1" x14ac:dyDescent="0.2">
      <c r="A161" s="20">
        <v>40451</v>
      </c>
      <c r="B161" s="63">
        <f t="shared" ca="1" si="53"/>
        <v>1.3893969417252183E-2</v>
      </c>
      <c r="C161" s="63">
        <f t="shared" ca="1" si="53"/>
        <v>2.4903136578432461E-2</v>
      </c>
      <c r="D161" s="34">
        <f t="shared" ca="1" si="53"/>
        <v>2.4744379840809794E-2</v>
      </c>
      <c r="E161" s="34">
        <f t="shared" ca="1" si="53"/>
        <v>3.2962726974423928E-2</v>
      </c>
      <c r="F161" s="34">
        <f t="shared" ca="1" si="53"/>
        <v>2.8739946411244777E-2</v>
      </c>
      <c r="G161" s="53">
        <f t="shared" ca="1" si="53"/>
        <v>2.2982605765367259E-2</v>
      </c>
      <c r="H161" s="34">
        <f t="shared" ca="1" si="53"/>
        <v>-9.4652018375070979E-3</v>
      </c>
      <c r="I161" s="34">
        <f t="shared" ca="1" si="53"/>
        <v>2.4032375849483367E-2</v>
      </c>
      <c r="J161" s="64">
        <f t="shared" ca="1" si="53"/>
        <v>3.4282220985867529E-2</v>
      </c>
      <c r="K161" s="34">
        <f t="shared" ca="1" si="53"/>
        <v>3.031819606697983E-2</v>
      </c>
      <c r="L161" s="34"/>
      <c r="M161" s="64"/>
      <c r="N161" s="34">
        <f t="shared" ca="1" si="53"/>
        <v>3.2947085626839012E-2</v>
      </c>
      <c r="O161" s="55">
        <f t="shared" ca="1" si="53"/>
        <v>3.1209807735191886E-2</v>
      </c>
      <c r="P161" s="53">
        <f t="shared" ca="1" si="53"/>
        <v>2.939397125542631E-2</v>
      </c>
      <c r="Q161" s="34">
        <f t="shared" ca="1" si="53"/>
        <v>2.5552867318046957E-2</v>
      </c>
      <c r="R161" s="34">
        <f t="shared" ca="1" si="53"/>
        <v>2.3129512844894062E-2</v>
      </c>
      <c r="S161" s="34">
        <f t="shared" ca="1" si="53"/>
        <v>2.3809336752245391E-2</v>
      </c>
      <c r="T161" s="34"/>
      <c r="U161" s="34">
        <f t="shared" ca="1" si="53"/>
        <v>1.6585355534755708E-2</v>
      </c>
      <c r="V161" s="34">
        <f t="shared" ca="1" si="53"/>
        <v>2.6721602884948181E-2</v>
      </c>
      <c r="W161" s="34"/>
      <c r="X161" s="34">
        <f t="shared" ca="1" si="53"/>
        <v>3.76408691071215E-2</v>
      </c>
      <c r="Y161" s="55">
        <f t="shared" ca="1" si="54"/>
        <v>7.7544925020769373E-3</v>
      </c>
    </row>
    <row r="162" spans="1:25" s="33" customFormat="1" ht="12" thickBot="1" x14ac:dyDescent="0.25">
      <c r="A162" s="20">
        <v>40543</v>
      </c>
      <c r="B162" s="63">
        <f t="shared" ca="1" si="53"/>
        <v>9.6848923291963374E-3</v>
      </c>
      <c r="C162" s="63">
        <f t="shared" ca="1" si="53"/>
        <v>2.5669836347485431E-2</v>
      </c>
      <c r="D162" s="34">
        <f t="shared" ca="1" si="53"/>
        <v>2.6247110846555177E-2</v>
      </c>
      <c r="E162" s="34">
        <f t="shared" ca="1" si="53"/>
        <v>2.8946748302921543E-2</v>
      </c>
      <c r="F162" s="34">
        <f t="shared" ca="1" si="53"/>
        <v>2.6100580668135809E-2</v>
      </c>
      <c r="G162" s="53">
        <f t="shared" ca="1" si="53"/>
        <v>2.2111219046450303E-2</v>
      </c>
      <c r="H162" s="34">
        <f t="shared" ca="1" si="53"/>
        <v>1.4673619462081344E-2</v>
      </c>
      <c r="I162" s="34">
        <f t="shared" ca="1" si="53"/>
        <v>2.6057761828473192E-2</v>
      </c>
      <c r="J162" s="64">
        <f t="shared" ca="1" si="53"/>
        <v>2.9489663641099506E-2</v>
      </c>
      <c r="K162" s="34">
        <f t="shared" ca="1" si="53"/>
        <v>2.3082326613858895E-2</v>
      </c>
      <c r="L162" s="34"/>
      <c r="M162" s="64"/>
      <c r="N162" s="34">
        <f t="shared" ca="1" si="53"/>
        <v>2.6234374205497568E-2</v>
      </c>
      <c r="O162" s="55">
        <f t="shared" ca="1" si="53"/>
        <v>3.0657178314661193E-2</v>
      </c>
      <c r="P162" s="53">
        <f t="shared" ca="1" si="53"/>
        <v>1.9242229187259818E-2</v>
      </c>
      <c r="Q162" s="34">
        <f t="shared" ca="1" si="53"/>
        <v>2.2875957955476922E-2</v>
      </c>
      <c r="R162" s="34">
        <f t="shared" ca="1" si="53"/>
        <v>2.2616889717503419E-2</v>
      </c>
      <c r="S162" s="34">
        <f t="shared" ca="1" si="53"/>
        <v>2.2660316819653525E-2</v>
      </c>
      <c r="T162" s="34"/>
      <c r="U162" s="34">
        <f t="shared" ca="1" si="53"/>
        <v>1.7947472213084348E-2</v>
      </c>
      <c r="V162" s="34">
        <f t="shared" ca="1" si="53"/>
        <v>2.6230248644493415E-2</v>
      </c>
      <c r="W162" s="34"/>
      <c r="X162" s="34">
        <f t="shared" ca="1" si="53"/>
        <v>3.1729417194031884E-2</v>
      </c>
      <c r="Y162" s="55">
        <f t="shared" ca="1" si="54"/>
        <v>1.1124866737088457E-2</v>
      </c>
    </row>
    <row r="163" spans="1:25" s="33" customFormat="1" x14ac:dyDescent="0.2">
      <c r="A163" s="14">
        <v>40633</v>
      </c>
      <c r="B163" s="67">
        <f t="shared" ref="B163:Y163" ca="1" si="55">IF(IF(OR(B33="",B29=0),NA(),B33/B29-1)&gt;1.5,NA(),B33/B29-1)</f>
        <v>9.4421913641098421E-3</v>
      </c>
      <c r="C163" s="67">
        <f t="shared" ca="1" si="55"/>
        <v>2.4898402245357332E-2</v>
      </c>
      <c r="D163" s="59">
        <f t="shared" ca="1" si="55"/>
        <v>2.64098825300767E-2</v>
      </c>
      <c r="E163" s="59">
        <f t="shared" ca="1" si="55"/>
        <v>3.1472750950707118E-2</v>
      </c>
      <c r="F163" s="59">
        <f t="shared" ca="1" si="55"/>
        <v>2.0106369464875318E-2</v>
      </c>
      <c r="G163" s="60">
        <f t="shared" ca="1" si="55"/>
        <v>2.4664358785884577E-2</v>
      </c>
      <c r="H163" s="59">
        <f t="shared" ca="1" si="55"/>
        <v>6.3637733926613649E-3</v>
      </c>
      <c r="I163" s="59">
        <f t="shared" ca="1" si="55"/>
        <v>2.4988189577754838E-2</v>
      </c>
      <c r="J163" s="68">
        <f t="shared" ca="1" si="55"/>
        <v>1.7953758039080503E-2</v>
      </c>
      <c r="K163" s="59">
        <f t="shared" ca="1" si="55"/>
        <v>2.9680915439766142E-2</v>
      </c>
      <c r="L163" s="59"/>
      <c r="M163" s="68"/>
      <c r="N163" s="59">
        <f t="shared" ca="1" si="55"/>
        <v>2.7016061646573553E-2</v>
      </c>
      <c r="O163" s="61">
        <f t="shared" ca="1" si="55"/>
        <v>2.848793152559792E-2</v>
      </c>
      <c r="P163" s="60">
        <f t="shared" ca="1" si="55"/>
        <v>-4.6997914033111265E-2</v>
      </c>
      <c r="Q163" s="59">
        <f t="shared" ca="1" si="55"/>
        <v>3.3944107617787767E-2</v>
      </c>
      <c r="R163" s="59">
        <f t="shared" ca="1" si="55"/>
        <v>1.9102915553739885E-2</v>
      </c>
      <c r="S163" s="59"/>
      <c r="T163" s="59"/>
      <c r="U163" s="59">
        <f t="shared" ca="1" si="55"/>
        <v>1.5705090770115726E-2</v>
      </c>
      <c r="V163" s="59"/>
      <c r="W163" s="59"/>
      <c r="X163" s="59">
        <f t="shared" ca="1" si="55"/>
        <v>-2.2344274733729463E-2</v>
      </c>
      <c r="Y163" s="61">
        <f t="shared" ca="1" si="55"/>
        <v>1.4399081669490998E-2</v>
      </c>
    </row>
    <row r="164" spans="1:25" s="33" customFormat="1" x14ac:dyDescent="0.2">
      <c r="A164" s="20">
        <v>40724</v>
      </c>
      <c r="B164" s="63">
        <f t="shared" ref="B164:Y164" ca="1" si="56">IF(IF(OR(B34="",B30=0),NA(),B34/B30-1)&gt;1.5,NA(),B34/B30-1)</f>
        <v>8.093074064996264E-3</v>
      </c>
      <c r="C164" s="63">
        <f t="shared" ca="1" si="56"/>
        <v>2.3574275467221906E-2</v>
      </c>
      <c r="D164" s="34">
        <f t="shared" ca="1" si="56"/>
        <v>2.490092476407435E-2</v>
      </c>
      <c r="E164" s="34">
        <f t="shared" ca="1" si="56"/>
        <v>3.1793299975949152E-2</v>
      </c>
      <c r="F164" s="34">
        <f t="shared" ca="1" si="56"/>
        <v>2.0909575442608519E-2</v>
      </c>
      <c r="G164" s="53">
        <f t="shared" ca="1" si="56"/>
        <v>2.4032791630230976E-2</v>
      </c>
      <c r="H164" s="34">
        <f t="shared" ca="1" si="56"/>
        <v>6.7627205856669814E-2</v>
      </c>
      <c r="I164" s="34">
        <f t="shared" ca="1" si="56"/>
        <v>1.3798330359799715E-2</v>
      </c>
      <c r="J164" s="64">
        <f t="shared" ca="1" si="56"/>
        <v>1.5618760089143757E-2</v>
      </c>
      <c r="K164" s="34">
        <f t="shared" ca="1" si="56"/>
        <v>1.2927779201664213E-2</v>
      </c>
      <c r="L164" s="34"/>
      <c r="M164" s="64"/>
      <c r="N164" s="34">
        <f t="shared" ca="1" si="56"/>
        <v>3.4593280138017324E-2</v>
      </c>
      <c r="O164" s="55">
        <f t="shared" ca="1" si="56"/>
        <v>3.085496990087977E-2</v>
      </c>
      <c r="P164" s="53">
        <f t="shared" ca="1" si="56"/>
        <v>-4.7642250261525909E-2</v>
      </c>
      <c r="Q164" s="34">
        <f t="shared" ca="1" si="56"/>
        <v>2.491785991088058E-2</v>
      </c>
      <c r="R164" s="34">
        <f t="shared" ca="1" si="56"/>
        <v>1.5596785449574879E-2</v>
      </c>
      <c r="S164" s="34"/>
      <c r="T164" s="34"/>
      <c r="U164" s="34">
        <f t="shared" ca="1" si="56"/>
        <v>2.0759315448609206E-2</v>
      </c>
      <c r="V164" s="34"/>
      <c r="W164" s="34"/>
      <c r="X164" s="34">
        <f t="shared" ca="1" si="56"/>
        <v>-2.3145429503436787E-2</v>
      </c>
      <c r="Y164" s="55">
        <f t="shared" ca="1" si="56"/>
        <v>2.1742677445370839E-2</v>
      </c>
    </row>
    <row r="165" spans="1:25" s="33" customFormat="1" x14ac:dyDescent="0.2">
      <c r="A165" s="20">
        <v>40816</v>
      </c>
      <c r="B165" s="63">
        <f t="shared" ref="B165:Y165" ca="1" si="57">IF(IF(OR(B35="",B31=0),NA(),B35/B31-1)&gt;1.5,NA(),B35/B31-1)</f>
        <v>6.4791096445735441E-3</v>
      </c>
      <c r="C165" s="63">
        <f t="shared" ca="1" si="57"/>
        <v>2.2649186535216081E-2</v>
      </c>
      <c r="D165" s="34">
        <f t="shared" ca="1" si="57"/>
        <v>2.3946940842056286E-2</v>
      </c>
      <c r="E165" s="34">
        <f t="shared" ca="1" si="57"/>
        <v>2.946681253579686E-2</v>
      </c>
      <c r="F165" s="34">
        <f t="shared" ca="1" si="57"/>
        <v>1.8864743248236726E-2</v>
      </c>
      <c r="G165" s="53">
        <f t="shared" ca="1" si="57"/>
        <v>2.4638989346132512E-2</v>
      </c>
      <c r="H165" s="34">
        <f t="shared" ca="1" si="57"/>
        <v>4.1824760165329211E-2</v>
      </c>
      <c r="I165" s="34">
        <f t="shared" ca="1" si="57"/>
        <v>1.4891872103076409E-2</v>
      </c>
      <c r="J165" s="64">
        <f t="shared" ca="1" si="57"/>
        <v>1.5219942237964634E-2</v>
      </c>
      <c r="K165" s="34">
        <f t="shared" ca="1" si="57"/>
        <v>2.1653392078951006E-2</v>
      </c>
      <c r="L165" s="34"/>
      <c r="M165" s="64"/>
      <c r="N165" s="34">
        <f t="shared" ca="1" si="57"/>
        <v>3.4721474218328385E-2</v>
      </c>
      <c r="O165" s="55">
        <f t="shared" ca="1" si="57"/>
        <v>3.4566065343744956E-2</v>
      </c>
      <c r="P165" s="53">
        <f t="shared" ca="1" si="57"/>
        <v>-3.7139647738811399E-2</v>
      </c>
      <c r="Q165" s="34">
        <f t="shared" ca="1" si="57"/>
        <v>2.3378121408590413E-2</v>
      </c>
      <c r="R165" s="34">
        <f t="shared" ca="1" si="57"/>
        <v>1.6620963358358276E-2</v>
      </c>
      <c r="S165" s="34"/>
      <c r="T165" s="34"/>
      <c r="U165" s="34">
        <f t="shared" ca="1" si="57"/>
        <v>2.1189797466985016E-2</v>
      </c>
      <c r="V165" s="34"/>
      <c r="W165" s="34"/>
      <c r="X165" s="34">
        <f t="shared" ca="1" si="57"/>
        <v>-2.7341822973256935E-2</v>
      </c>
      <c r="Y165" s="55">
        <f t="shared" ca="1" si="57"/>
        <v>2.5930702858077526E-2</v>
      </c>
    </row>
    <row r="166" spans="1:25" s="33" customFormat="1" ht="12" thickBot="1" x14ac:dyDescent="0.25">
      <c r="A166" s="26">
        <v>40908</v>
      </c>
      <c r="B166" s="65">
        <f t="shared" ref="B166:Y166" ca="1" si="58">IF(IF(OR(B36="",B32=0),NA(),B36/B32-1)&gt;1.5,NA(),B36/B32-1)</f>
        <v>1.0647382366512304E-2</v>
      </c>
      <c r="C166" s="65">
        <f t="shared" ca="1" si="58"/>
        <v>2.4004058636432957E-2</v>
      </c>
      <c r="D166" s="56">
        <f t="shared" ca="1" si="58"/>
        <v>2.4705408144162E-2</v>
      </c>
      <c r="E166" s="56">
        <f t="shared" ca="1" si="58"/>
        <v>2.9842777827358447E-2</v>
      </c>
      <c r="F166" s="56">
        <f t="shared" ca="1" si="58"/>
        <v>2.3364922047707681E-2</v>
      </c>
      <c r="G166" s="57">
        <f t="shared" ca="1" si="58"/>
        <v>2.7539892918512221E-2</v>
      </c>
      <c r="H166" s="56">
        <f t="shared" ca="1" si="58"/>
        <v>2.4530565640622948E-2</v>
      </c>
      <c r="I166" s="56">
        <f t="shared" ca="1" si="58"/>
        <v>1.9332357738063077E-2</v>
      </c>
      <c r="J166" s="66">
        <f t="shared" ca="1" si="58"/>
        <v>2.1353815874092241E-2</v>
      </c>
      <c r="K166" s="56">
        <f t="shared" ca="1" si="58"/>
        <v>2.5087601791994096E-2</v>
      </c>
      <c r="L166" s="56"/>
      <c r="M166" s="66"/>
      <c r="N166" s="56">
        <f t="shared" ca="1" si="58"/>
        <v>3.0739145762724629E-2</v>
      </c>
      <c r="O166" s="58">
        <f t="shared" ca="1" si="58"/>
        <v>3.2060754044166195E-2</v>
      </c>
      <c r="P166" s="57">
        <f t="shared" ca="1" si="58"/>
        <v>-3.0691937944498648E-2</v>
      </c>
      <c r="Q166" s="56">
        <f t="shared" ca="1" si="58"/>
        <v>2.9503535331191433E-2</v>
      </c>
      <c r="R166" s="56">
        <f t="shared" ca="1" si="58"/>
        <v>1.8098039295583179E-2</v>
      </c>
      <c r="S166" s="56"/>
      <c r="T166" s="56"/>
      <c r="U166" s="56">
        <f t="shared" ca="1" si="58"/>
        <v>2.0435651924840759E-2</v>
      </c>
      <c r="V166" s="56"/>
      <c r="W166" s="56"/>
      <c r="X166" s="56">
        <f t="shared" ca="1" si="58"/>
        <v>-2.2658655450839671E-2</v>
      </c>
      <c r="Y166" s="58">
        <f t="shared" ca="1" si="58"/>
        <v>2.8532170411514901E-2</v>
      </c>
    </row>
    <row r="167" spans="1:25" s="33" customFormat="1" x14ac:dyDescent="0.2">
      <c r="A167" s="14">
        <v>40999</v>
      </c>
      <c r="B167" s="67">
        <f t="shared" ref="B167:Y167" ca="1" si="59">IF(IF(OR(B37="",B33=0),NA(),B37/B33-1)&gt;1.5,NA(),B37/B33-1)</f>
        <v>1.5061755841362601E-2</v>
      </c>
      <c r="C167" s="67">
        <f t="shared" ca="1" si="59"/>
        <v>2.7389915557343159E-2</v>
      </c>
      <c r="D167" s="59">
        <f t="shared" ca="1" si="59"/>
        <v>2.7877821683329973E-2</v>
      </c>
      <c r="E167" s="59">
        <f t="shared" ca="1" si="59"/>
        <v>3.4873862469376071E-2</v>
      </c>
      <c r="F167" s="59">
        <f t="shared" ca="1" si="59"/>
        <v>2.7583415018716417E-2</v>
      </c>
      <c r="G167" s="60">
        <f t="shared" ca="1" si="59"/>
        <v>2.5650032144542756E-2</v>
      </c>
      <c r="H167" s="59">
        <f t="shared" ca="1" si="59"/>
        <v>2.245841891342315E-2</v>
      </c>
      <c r="I167" s="59">
        <f t="shared" ca="1" si="59"/>
        <v>2.8833439400290484E-2</v>
      </c>
      <c r="J167" s="68">
        <f t="shared" ca="1" si="59"/>
        <v>2.5411891018142896E-2</v>
      </c>
      <c r="K167" s="59">
        <f t="shared" ca="1" si="59"/>
        <v>2.740167557262696E-2</v>
      </c>
      <c r="L167" s="59"/>
      <c r="M167" s="68"/>
      <c r="N167" s="59">
        <f t="shared" ca="1" si="59"/>
        <v>2.9887209172760221E-2</v>
      </c>
      <c r="O167" s="61">
        <f t="shared" ca="1" si="59"/>
        <v>2.9520992002512347E-2</v>
      </c>
      <c r="P167" s="60">
        <f t="shared" ca="1" si="59"/>
        <v>2.9246251104450671E-2</v>
      </c>
      <c r="Q167" s="59">
        <f t="shared" ca="1" si="59"/>
        <v>3.5232622631874877E-2</v>
      </c>
      <c r="R167" s="59">
        <f t="shared" ca="1" si="59"/>
        <v>2.3737155764420592E-2</v>
      </c>
      <c r="S167" s="59"/>
      <c r="T167" s="59"/>
      <c r="U167" s="59">
        <f t="shared" ca="1" si="59"/>
        <v>2.1630673276199941E-2</v>
      </c>
      <c r="V167" s="59"/>
      <c r="W167" s="59"/>
      <c r="X167" s="59">
        <f t="shared" ca="1" si="59"/>
        <v>2.7295615559518982E-2</v>
      </c>
      <c r="Y167" s="61">
        <f t="shared" ca="1" si="59"/>
        <v>2.5782759761040941E-2</v>
      </c>
    </row>
    <row r="168" spans="1:25" s="33" customFormat="1" x14ac:dyDescent="0.2">
      <c r="A168" s="20">
        <v>41090</v>
      </c>
      <c r="B168" s="63">
        <f t="shared" ref="B168:Y168" ca="1" si="60">IF(IF(OR(B38="",B34=0),NA(),B38/B34-1)&gt;1.5,NA(),B38/B34-1)</f>
        <v>1.0987647690561486E-2</v>
      </c>
      <c r="C168" s="63">
        <f t="shared" ca="1" si="60"/>
        <v>2.3340069552482134E-2</v>
      </c>
      <c r="D168" s="34">
        <f t="shared" ca="1" si="60"/>
        <v>2.3488862372943453E-2</v>
      </c>
      <c r="E168" s="34">
        <f t="shared" ca="1" si="60"/>
        <v>2.4953449379390147E-2</v>
      </c>
      <c r="F168" s="34">
        <f t="shared" ca="1" si="60"/>
        <v>2.4387751904345167E-2</v>
      </c>
      <c r="G168" s="53">
        <f t="shared" ca="1" si="60"/>
        <v>2.776159853192417E-2</v>
      </c>
      <c r="H168" s="34">
        <f t="shared" ca="1" si="60"/>
        <v>2.2990896642661074E-2</v>
      </c>
      <c r="I168" s="34">
        <f t="shared" ca="1" si="60"/>
        <v>2.5691060750253181E-2</v>
      </c>
      <c r="J168" s="64">
        <f t="shared" ca="1" si="60"/>
        <v>4.3106565526294771E-2</v>
      </c>
      <c r="K168" s="34">
        <f t="shared" ca="1" si="60"/>
        <v>2.5053138888036397E-2</v>
      </c>
      <c r="L168" s="34"/>
      <c r="M168" s="64"/>
      <c r="N168" s="34">
        <f t="shared" ca="1" si="60"/>
        <v>3.28458519968855E-2</v>
      </c>
      <c r="O168" s="55">
        <f t="shared" ca="1" si="60"/>
        <v>3.2709063541136008E-2</v>
      </c>
      <c r="P168" s="53">
        <f t="shared" ca="1" si="60"/>
        <v>3.0089115582217829E-2</v>
      </c>
      <c r="Q168" s="34">
        <f t="shared" ca="1" si="60"/>
        <v>2.2411613502079986E-2</v>
      </c>
      <c r="R168" s="34">
        <f t="shared" ca="1" si="60"/>
        <v>2.3927686279702431E-2</v>
      </c>
      <c r="S168" s="34"/>
      <c r="T168" s="34"/>
      <c r="U168" s="34">
        <f t="shared" ca="1" si="60"/>
        <v>2.0112671549900707E-2</v>
      </c>
      <c r="V168" s="34"/>
      <c r="W168" s="34"/>
      <c r="X168" s="34">
        <f t="shared" ca="1" si="60"/>
        <v>2.5516592997999021E-2</v>
      </c>
      <c r="Y168" s="55">
        <f t="shared" ca="1" si="60"/>
        <v>2.5986584423777659E-2</v>
      </c>
    </row>
    <row r="169" spans="1:25" s="33" customFormat="1" x14ac:dyDescent="0.2">
      <c r="A169" s="20">
        <v>41182</v>
      </c>
      <c r="B169" s="63">
        <f t="shared" ref="B169:Y169" ca="1" si="61">IF(IF(OR(B39="",B35=0),NA(),B39/B35-1)&gt;1.5,NA(),B39/B35-1)</f>
        <v>1.7099017523158011E-2</v>
      </c>
      <c r="C169" s="63">
        <f t="shared" ca="1" si="61"/>
        <v>2.9295740745479026E-2</v>
      </c>
      <c r="D169" s="34">
        <f t="shared" ca="1" si="61"/>
        <v>2.9200820026908714E-2</v>
      </c>
      <c r="E169" s="34">
        <f t="shared" ca="1" si="61"/>
        <v>3.4323705974693475E-2</v>
      </c>
      <c r="F169" s="34">
        <f t="shared" ca="1" si="61"/>
        <v>3.1955083634894521E-2</v>
      </c>
      <c r="G169" s="53">
        <f t="shared" ca="1" si="61"/>
        <v>2.818565233840209E-2</v>
      </c>
      <c r="H169" s="34">
        <f t="shared" ca="1" si="61"/>
        <v>4.082528125984286E-2</v>
      </c>
      <c r="I169" s="34">
        <f t="shared" ca="1" si="61"/>
        <v>3.458244179745229E-2</v>
      </c>
      <c r="J169" s="64">
        <f t="shared" ca="1" si="61"/>
        <v>3.0369577457985075E-2</v>
      </c>
      <c r="K169" s="34">
        <f t="shared" ca="1" si="61"/>
        <v>3.1839544242457274E-2</v>
      </c>
      <c r="L169" s="34"/>
      <c r="M169" s="64"/>
      <c r="N169" s="34">
        <f t="shared" ca="1" si="61"/>
        <v>3.4567451331326549E-2</v>
      </c>
      <c r="O169" s="55">
        <f t="shared" ca="1" si="61"/>
        <v>3.4502985997714619E-2</v>
      </c>
      <c r="P169" s="53">
        <f t="shared" ca="1" si="61"/>
        <v>2.5415712120341993E-2</v>
      </c>
      <c r="Q169" s="34">
        <f t="shared" ca="1" si="61"/>
        <v>3.3621153543947901E-2</v>
      </c>
      <c r="R169" s="34">
        <f t="shared" ca="1" si="61"/>
        <v>3.1777900887502319E-2</v>
      </c>
      <c r="S169" s="34"/>
      <c r="T169" s="34"/>
      <c r="U169" s="34">
        <f t="shared" ca="1" si="61"/>
        <v>2.6449466833683211E-2</v>
      </c>
      <c r="V169" s="34"/>
      <c r="W169" s="34"/>
      <c r="X169" s="34">
        <f t="shared" ca="1" si="61"/>
        <v>3.1014120466610784E-2</v>
      </c>
      <c r="Y169" s="55">
        <f t="shared" ca="1" si="61"/>
        <v>4.6832705392255702E-2</v>
      </c>
    </row>
    <row r="170" spans="1:25" s="33" customFormat="1" ht="12" thickBot="1" x14ac:dyDescent="0.25">
      <c r="A170" s="26">
        <v>41274</v>
      </c>
      <c r="B170" s="65">
        <f t="shared" ref="B170:X184" ca="1" si="62">IF(IF(OR(B40="",B36=0),NA(),B40/B36-1)&gt;1.5,NA(),B40/B36-1)</f>
        <v>1.4663345630339331E-2</v>
      </c>
      <c r="C170" s="65">
        <f t="shared" ca="1" si="62"/>
        <v>2.7635984605579589E-2</v>
      </c>
      <c r="D170" s="56">
        <f t="shared" ca="1" si="62"/>
        <v>2.867799679005123E-2</v>
      </c>
      <c r="E170" s="56">
        <f t="shared" ca="1" si="62"/>
        <v>3.0934281224579419E-2</v>
      </c>
      <c r="F170" s="56">
        <f t="shared" ca="1" si="62"/>
        <v>2.0994526551661785E-2</v>
      </c>
      <c r="G170" s="57">
        <f t="shared" ca="1" si="62"/>
        <v>2.5885634304633198E-2</v>
      </c>
      <c r="H170" s="56">
        <f t="shared" ca="1" si="62"/>
        <v>3.1153541276171426E-2</v>
      </c>
      <c r="I170" s="56">
        <f t="shared" ca="1" si="62"/>
        <v>3.5433326607770432E-2</v>
      </c>
      <c r="J170" s="66">
        <f t="shared" ca="1" si="62"/>
        <v>3.2722161983718134E-2</v>
      </c>
      <c r="K170" s="56">
        <f t="shared" ca="1" si="62"/>
        <v>2.0063240767739465E-2</v>
      </c>
      <c r="L170" s="56"/>
      <c r="M170" s="66"/>
      <c r="N170" s="56">
        <f t="shared" ca="1" si="62"/>
        <v>2.6737303538747259E-2</v>
      </c>
      <c r="O170" s="58">
        <f t="shared" ca="1" si="62"/>
        <v>2.7075371911480905E-2</v>
      </c>
      <c r="P170" s="57">
        <f t="shared" ca="1" si="62"/>
        <v>2.6522141080022488E-2</v>
      </c>
      <c r="Q170" s="56">
        <f t="shared" ca="1" si="62"/>
        <v>2.8740711560135912E-2</v>
      </c>
      <c r="R170" s="56">
        <f t="shared" ca="1" si="62"/>
        <v>3.0467457305952683E-2</v>
      </c>
      <c r="S170" s="56"/>
      <c r="T170" s="56"/>
      <c r="U170" s="56">
        <f t="shared" ca="1" si="62"/>
        <v>2.1805660356305268E-2</v>
      </c>
      <c r="V170" s="56"/>
      <c r="W170" s="56"/>
      <c r="X170" s="56">
        <f t="shared" ca="1" si="62"/>
        <v>1.9929778288671596E-2</v>
      </c>
      <c r="Y170" s="58">
        <f t="shared" ref="Y170:Y198" ca="1" si="63">IF(IF(OR(Y40="",Y36=0),NA(),Y40/Y36-1)&gt;1.5,NA(),Y40/Y36-1)</f>
        <v>4.4229241997527202E-2</v>
      </c>
    </row>
    <row r="171" spans="1:25" s="33" customFormat="1" x14ac:dyDescent="0.2">
      <c r="A171" s="14">
        <v>41364</v>
      </c>
      <c r="B171" s="67">
        <f t="shared" ca="1" si="62"/>
        <v>5.4036794496337137E-5</v>
      </c>
      <c r="C171" s="67">
        <f t="shared" ca="1" si="62"/>
        <v>1.343198818056468E-2</v>
      </c>
      <c r="D171" s="59">
        <f t="shared" ca="1" si="62"/>
        <v>1.3969145493482049E-2</v>
      </c>
      <c r="E171" s="59">
        <f t="shared" ca="1" si="62"/>
        <v>1.8149092768910968E-2</v>
      </c>
      <c r="F171" s="59">
        <f t="shared" ca="1" si="62"/>
        <v>1.0761998188155264E-2</v>
      </c>
      <c r="G171" s="60">
        <f t="shared" ca="1" si="62"/>
        <v>1.6761704503634123E-2</v>
      </c>
      <c r="H171" s="59">
        <f t="shared" ca="1" si="62"/>
        <v>3.2184321648668579E-2</v>
      </c>
      <c r="I171" s="59">
        <f t="shared" ca="1" si="62"/>
        <v>2.8742723845431861E-4</v>
      </c>
      <c r="J171" s="68">
        <f t="shared" ca="1" si="62"/>
        <v>1.820447798539937E-2</v>
      </c>
      <c r="K171" s="59">
        <f t="shared" ca="1" si="62"/>
        <v>9.7325995101242846E-3</v>
      </c>
      <c r="L171" s="59"/>
      <c r="M171" s="68"/>
      <c r="N171" s="59">
        <f t="shared" ca="1" si="62"/>
        <v>2.8791514654451955E-2</v>
      </c>
      <c r="O171" s="61">
        <f t="shared" ca="1" si="62"/>
        <v>2.6205224350073664E-2</v>
      </c>
      <c r="P171" s="60">
        <f t="shared" ca="1" si="62"/>
        <v>0.20069265741641917</v>
      </c>
      <c r="Q171" s="59">
        <f t="shared" ca="1" si="62"/>
        <v>6.7299065885280118E-3</v>
      </c>
      <c r="R171" s="59">
        <f t="shared" ca="1" si="62"/>
        <v>2.1182775512448959E-2</v>
      </c>
      <c r="S171" s="59"/>
      <c r="T171" s="59"/>
      <c r="U171" s="59">
        <f t="shared" ca="1" si="62"/>
        <v>1.5893413097745945E-2</v>
      </c>
      <c r="V171" s="59"/>
      <c r="W171" s="59"/>
      <c r="X171" s="59">
        <f t="shared" ca="1" si="62"/>
        <v>-4.1238988292510714E-2</v>
      </c>
      <c r="Y171" s="61">
        <f t="shared" ca="1" si="63"/>
        <v>3.5428318986415519E-2</v>
      </c>
    </row>
    <row r="172" spans="1:25" s="33" customFormat="1" x14ac:dyDescent="0.2">
      <c r="A172" s="20">
        <v>41455</v>
      </c>
      <c r="B172" s="63">
        <f t="shared" ca="1" si="62"/>
        <v>5.9122915511489182E-4</v>
      </c>
      <c r="C172" s="63">
        <f t="shared" ca="1" si="62"/>
        <v>1.1188013266647534E-2</v>
      </c>
      <c r="D172" s="34">
        <f t="shared" ca="1" si="62"/>
        <v>1.2208683445936286E-2</v>
      </c>
      <c r="E172" s="34">
        <f t="shared" ca="1" si="62"/>
        <v>1.9808724911304587E-2</v>
      </c>
      <c r="F172" s="34">
        <f t="shared" ca="1" si="62"/>
        <v>4.7124545482291058E-3</v>
      </c>
      <c r="G172" s="53">
        <f t="shared" ca="1" si="62"/>
        <v>1.2512964803712112E-2</v>
      </c>
      <c r="H172" s="34">
        <f t="shared" ca="1" si="62"/>
        <v>2.4754245363353355E-2</v>
      </c>
      <c r="I172" s="34">
        <f t="shared" ca="1" si="62"/>
        <v>6.5771112982149216E-3</v>
      </c>
      <c r="J172" s="64">
        <f t="shared" ca="1" si="62"/>
        <v>-4.2767580699134555E-3</v>
      </c>
      <c r="K172" s="34">
        <f t="shared" ca="1" si="62"/>
        <v>6.6382414406136458E-3</v>
      </c>
      <c r="L172" s="34"/>
      <c r="M172" s="64"/>
      <c r="N172" s="34">
        <f t="shared" ca="1" si="62"/>
        <v>1.5477744487154776E-2</v>
      </c>
      <c r="O172" s="55">
        <f t="shared" ca="1" si="62"/>
        <v>1.8468264815362012E-2</v>
      </c>
      <c r="P172" s="53">
        <f t="shared" ca="1" si="62"/>
        <v>0.15869636175524193</v>
      </c>
      <c r="Q172" s="34">
        <f t="shared" ca="1" si="62"/>
        <v>2.0273720339411438E-2</v>
      </c>
      <c r="R172" s="34">
        <f t="shared" ca="1" si="62"/>
        <v>1.8507722544697236E-2</v>
      </c>
      <c r="S172" s="34"/>
      <c r="T172" s="34"/>
      <c r="U172" s="34">
        <f t="shared" ca="1" si="62"/>
        <v>1.7106554328173873E-2</v>
      </c>
      <c r="V172" s="34"/>
      <c r="W172" s="34"/>
      <c r="X172" s="34">
        <f t="shared" ca="1" si="62"/>
        <v>-1.5352201933535481E-2</v>
      </c>
      <c r="Y172" s="55">
        <f t="shared" ca="1" si="63"/>
        <v>3.1936037868154354E-2</v>
      </c>
    </row>
    <row r="173" spans="1:25" s="33" customFormat="1" x14ac:dyDescent="0.2">
      <c r="A173" s="20">
        <v>41547</v>
      </c>
      <c r="B173" s="63">
        <f t="shared" ca="1" si="62"/>
        <v>-1.0476090016243722E-3</v>
      </c>
      <c r="C173" s="63">
        <f t="shared" ca="1" si="62"/>
        <v>7.8697763077353322E-3</v>
      </c>
      <c r="D173" s="34">
        <f t="shared" ca="1" si="62"/>
        <v>9.8065944000480521E-3</v>
      </c>
      <c r="E173" s="34">
        <f t="shared" ca="1" si="62"/>
        <v>1.3717600650063666E-2</v>
      </c>
      <c r="F173" s="34">
        <f t="shared" ca="1" si="62"/>
        <v>-5.8141094782979685E-3</v>
      </c>
      <c r="G173" s="53">
        <f t="shared" ca="1" si="62"/>
        <v>9.0408745987189398E-3</v>
      </c>
      <c r="H173" s="34">
        <f t="shared" ca="1" si="62"/>
        <v>1.6782017308535124E-2</v>
      </c>
      <c r="I173" s="34">
        <f t="shared" ca="1" si="62"/>
        <v>-8.854380170026932E-4</v>
      </c>
      <c r="J173" s="64">
        <f t="shared" ca="1" si="62"/>
        <v>-1.7764294879223708E-2</v>
      </c>
      <c r="K173" s="34">
        <f t="shared" ca="1" si="62"/>
        <v>-5.2153210703733688E-3</v>
      </c>
      <c r="L173" s="34"/>
      <c r="M173" s="64"/>
      <c r="N173" s="34">
        <f t="shared" ca="1" si="62"/>
        <v>1.0386523357491129E-2</v>
      </c>
      <c r="O173" s="55">
        <f t="shared" ca="1" si="62"/>
        <v>9.8268685344453655E-3</v>
      </c>
      <c r="P173" s="53">
        <f t="shared" ca="1" si="62"/>
        <v>-0.12506175847174628</v>
      </c>
      <c r="Q173" s="34">
        <f t="shared" ca="1" si="62"/>
        <v>1.6317924342886148E-2</v>
      </c>
      <c r="R173" s="34">
        <f t="shared" ca="1" si="62"/>
        <v>1.1487627179906257E-2</v>
      </c>
      <c r="S173" s="34"/>
      <c r="T173" s="34"/>
      <c r="U173" s="34">
        <f t="shared" ca="1" si="62"/>
        <v>9.8619567636870631E-3</v>
      </c>
      <c r="V173" s="34"/>
      <c r="W173" s="34"/>
      <c r="X173" s="34">
        <f t="shared" ca="1" si="62"/>
        <v>-2.3702720150126644E-2</v>
      </c>
      <c r="Y173" s="55">
        <f t="shared" ca="1" si="63"/>
        <v>1.7501011590079107E-2</v>
      </c>
    </row>
    <row r="174" spans="1:25" s="33" customFormat="1" ht="12" thickBot="1" x14ac:dyDescent="0.25">
      <c r="A174" s="26">
        <v>41639</v>
      </c>
      <c r="B174" s="65">
        <f t="shared" ca="1" si="62"/>
        <v>-3.8041076369987881E-3</v>
      </c>
      <c r="C174" s="65">
        <f t="shared" ca="1" si="62"/>
        <v>4.3648564544602753E-3</v>
      </c>
      <c r="D174" s="56">
        <f t="shared" ca="1" si="62"/>
        <v>4.7337784586916065E-3</v>
      </c>
      <c r="E174" s="56">
        <f t="shared" ca="1" si="62"/>
        <v>1.3962245117458139E-2</v>
      </c>
      <c r="F174" s="56">
        <f t="shared" ca="1" si="62"/>
        <v>2.3178158007131078E-3</v>
      </c>
      <c r="G174" s="57">
        <f t="shared" ca="1" si="62"/>
        <v>6.7022865175496715E-3</v>
      </c>
      <c r="H174" s="56">
        <f t="shared" ca="1" si="62"/>
        <v>9.8598865907320032E-3</v>
      </c>
      <c r="I174" s="56">
        <f t="shared" ca="1" si="62"/>
        <v>-2.1579187917827869E-2</v>
      </c>
      <c r="J174" s="66">
        <f t="shared" ca="1" si="62"/>
        <v>-3.1191908623719455E-2</v>
      </c>
      <c r="K174" s="56">
        <f t="shared" ca="1" si="62"/>
        <v>3.6908822053520751E-3</v>
      </c>
      <c r="L174" s="56"/>
      <c r="M174" s="66"/>
      <c r="N174" s="56">
        <f t="shared" ca="1" si="62"/>
        <v>1.5213100277004621E-2</v>
      </c>
      <c r="O174" s="58">
        <f t="shared" ca="1" si="62"/>
        <v>1.5393271002446918E-2</v>
      </c>
      <c r="P174" s="57">
        <f t="shared" ca="1" si="62"/>
        <v>-0.15408760633377683</v>
      </c>
      <c r="Q174" s="56">
        <f t="shared" ca="1" si="62"/>
        <v>1.6180174487649301E-2</v>
      </c>
      <c r="R174" s="56">
        <f t="shared" ca="1" si="62"/>
        <v>8.4557663897366631E-3</v>
      </c>
      <c r="S174" s="56"/>
      <c r="T174" s="56"/>
      <c r="U174" s="56">
        <f t="shared" ca="1" si="62"/>
        <v>8.2212649352928491E-3</v>
      </c>
      <c r="V174" s="56"/>
      <c r="W174" s="56"/>
      <c r="X174" s="56">
        <f t="shared" ca="1" si="62"/>
        <v>-2.4689226751392179E-2</v>
      </c>
      <c r="Y174" s="58">
        <f t="shared" ca="1" si="63"/>
        <v>1.8420611569336831E-2</v>
      </c>
    </row>
    <row r="175" spans="1:25" s="33" customFormat="1" x14ac:dyDescent="0.2">
      <c r="A175" s="14">
        <v>41729</v>
      </c>
      <c r="B175" s="67">
        <f t="shared" ca="1" si="62"/>
        <v>5.573518684996337E-3</v>
      </c>
      <c r="C175" s="67">
        <f t="shared" ca="1" si="62"/>
        <v>9.0309568092736825E-3</v>
      </c>
      <c r="D175" s="59">
        <f t="shared" ca="1" si="62"/>
        <v>8.8005422549197743E-3</v>
      </c>
      <c r="E175" s="59">
        <f t="shared" ca="1" si="62"/>
        <v>1.6767899471062053E-2</v>
      </c>
      <c r="F175" s="59">
        <f t="shared" ca="1" si="62"/>
        <v>9.3451338800913941E-3</v>
      </c>
      <c r="G175" s="60">
        <f t="shared" ca="1" si="62"/>
        <v>1.4011081802175918E-2</v>
      </c>
      <c r="H175" s="59">
        <f t="shared" ca="1" si="62"/>
        <v>-7.8119548465065747E-2</v>
      </c>
      <c r="I175" s="59">
        <f t="shared" ca="1" si="62"/>
        <v>-1.4747292446548599E-5</v>
      </c>
      <c r="J175" s="68">
        <f t="shared" ca="1" si="62"/>
        <v>-1.6117625441684491E-2</v>
      </c>
      <c r="K175" s="59">
        <f t="shared" ca="1" si="62"/>
        <v>1.0935472909130217E-2</v>
      </c>
      <c r="L175" s="59"/>
      <c r="M175" s="68"/>
      <c r="N175" s="59">
        <f t="shared" ca="1" si="62"/>
        <v>1.5396340046730295E-2</v>
      </c>
      <c r="O175" s="61">
        <f t="shared" ca="1" si="62"/>
        <v>1.8602653726896845E-2</v>
      </c>
      <c r="P175" s="60">
        <f t="shared" ca="1" si="62"/>
        <v>-0.24316613660224973</v>
      </c>
      <c r="Q175" s="59">
        <f t="shared" ca="1" si="62"/>
        <v>1.683762160168234E-2</v>
      </c>
      <c r="R175" s="59">
        <f t="shared" ca="1" si="62"/>
        <v>1.1664989858939601E-2</v>
      </c>
      <c r="S175" s="59"/>
      <c r="T175" s="59">
        <f t="shared" ref="T175:U183" ca="1" si="64">IF(IF(OR(T45="",T41=0),NA(),T45/T41-1)&gt;1.5,NA(),T45/T41-1)</f>
        <v>8.100782813852625E-3</v>
      </c>
      <c r="U175" s="59">
        <f t="shared" ca="1" si="62"/>
        <v>6.1563967916378193E-3</v>
      </c>
      <c r="V175" s="59"/>
      <c r="W175" s="59">
        <f t="shared" ca="1" si="62"/>
        <v>1.1202650736430453E-2</v>
      </c>
      <c r="X175" s="59">
        <f t="shared" ca="1" si="62"/>
        <v>4.4471423691514467E-2</v>
      </c>
      <c r="Y175" s="61">
        <f t="shared" ca="1" si="63"/>
        <v>2.1347898139892685E-2</v>
      </c>
    </row>
    <row r="176" spans="1:25" s="33" customFormat="1" x14ac:dyDescent="0.2">
      <c r="A176" s="20">
        <v>41820</v>
      </c>
      <c r="B176" s="63">
        <f t="shared" ca="1" si="62"/>
        <v>8.7788859061550539E-3</v>
      </c>
      <c r="C176" s="63">
        <f t="shared" ca="1" si="62"/>
        <v>1.3458304996124548E-2</v>
      </c>
      <c r="D176" s="34">
        <f t="shared" ca="1" si="62"/>
        <v>1.3304620841754211E-2</v>
      </c>
      <c r="E176" s="34">
        <f t="shared" ca="1" si="62"/>
        <v>2.1495675459621388E-2</v>
      </c>
      <c r="F176" s="34">
        <f t="shared" ca="1" si="62"/>
        <v>1.4266795368985674E-2</v>
      </c>
      <c r="G176" s="53">
        <f t="shared" ca="1" si="62"/>
        <v>1.3790089554920337E-2</v>
      </c>
      <c r="H176" s="34">
        <f t="shared" ca="1" si="62"/>
        <v>-8.5095185753630842E-2</v>
      </c>
      <c r="I176" s="34">
        <f t="shared" ca="1" si="62"/>
        <v>-2.660031315855349E-3</v>
      </c>
      <c r="J176" s="64">
        <f t="shared" ca="1" si="62"/>
        <v>-2.563443421917655E-2</v>
      </c>
      <c r="K176" s="34">
        <f t="shared" ca="1" si="62"/>
        <v>1.295648047992759E-2</v>
      </c>
      <c r="L176" s="34"/>
      <c r="M176" s="64"/>
      <c r="N176" s="34">
        <f t="shared" ca="1" si="62"/>
        <v>2.1499789388281121E-2</v>
      </c>
      <c r="O176" s="55">
        <f t="shared" ca="1" si="62"/>
        <v>1.8972054310289144E-2</v>
      </c>
      <c r="P176" s="53">
        <f t="shared" ca="1" si="62"/>
        <v>-0.19175557750090211</v>
      </c>
      <c r="Q176" s="34">
        <f t="shared" ca="1" si="62"/>
        <v>1.8776053293195316E-2</v>
      </c>
      <c r="R176" s="34">
        <f t="shared" ca="1" si="62"/>
        <v>1.2387279598188528E-2</v>
      </c>
      <c r="S176" s="34"/>
      <c r="T176" s="34">
        <f t="shared" ca="1" si="64"/>
        <v>7.3187581713556327E-3</v>
      </c>
      <c r="U176" s="34">
        <f t="shared" ca="1" si="62"/>
        <v>2.3843904207065947E-3</v>
      </c>
      <c r="V176" s="34"/>
      <c r="W176" s="34">
        <f t="shared" ca="1" si="62"/>
        <v>1.2231425692070141E-2</v>
      </c>
      <c r="X176" s="34">
        <f t="shared" ca="1" si="62"/>
        <v>-3.7318741676536926E-2</v>
      </c>
      <c r="Y176" s="55">
        <f t="shared" ca="1" si="63"/>
        <v>2.4124021306652921E-2</v>
      </c>
    </row>
    <row r="177" spans="1:25" s="33" customFormat="1" x14ac:dyDescent="0.2">
      <c r="A177" s="20">
        <v>41912</v>
      </c>
      <c r="B177" s="63">
        <f t="shared" ca="1" si="62"/>
        <v>7.5052685011791631E-3</v>
      </c>
      <c r="C177" s="63">
        <f t="shared" ca="1" si="62"/>
        <v>1.4526012505307273E-2</v>
      </c>
      <c r="D177" s="34">
        <f t="shared" ca="1" si="62"/>
        <v>1.4923804555804443E-2</v>
      </c>
      <c r="E177" s="34">
        <f t="shared" ca="1" si="62"/>
        <v>1.5962996103314753E-2</v>
      </c>
      <c r="F177" s="34">
        <f t="shared" ca="1" si="62"/>
        <v>1.2202081313047675E-2</v>
      </c>
      <c r="G177" s="53">
        <f t="shared" ca="1" si="62"/>
        <v>1.5725721995788922E-2</v>
      </c>
      <c r="H177" s="34">
        <f t="shared" ca="1" si="62"/>
        <v>-8.8189520361688589E-2</v>
      </c>
      <c r="I177" s="34">
        <f t="shared" ca="1" si="62"/>
        <v>1.4065903824580506E-3</v>
      </c>
      <c r="J177" s="64">
        <f t="shared" ca="1" si="62"/>
        <v>6.6217645161992245E-4</v>
      </c>
      <c r="K177" s="34">
        <f t="shared" ca="1" si="62"/>
        <v>1.4431413861629716E-2</v>
      </c>
      <c r="L177" s="34"/>
      <c r="M177" s="64"/>
      <c r="N177" s="34">
        <f t="shared" ca="1" si="62"/>
        <v>1.914371731332376E-2</v>
      </c>
      <c r="O177" s="55">
        <f t="shared" ca="1" si="62"/>
        <v>1.8530731990040294E-2</v>
      </c>
      <c r="P177" s="53">
        <f t="shared" ca="1" si="62"/>
        <v>2.6399644165625347E-2</v>
      </c>
      <c r="Q177" s="34">
        <f t="shared" ca="1" si="62"/>
        <v>2.0489916633902316E-2</v>
      </c>
      <c r="R177" s="34">
        <f t="shared" ca="1" si="62"/>
        <v>1.2012322069514969E-2</v>
      </c>
      <c r="S177" s="34"/>
      <c r="T177" s="34">
        <f t="shared" ca="1" si="64"/>
        <v>5.6905614185702724E-3</v>
      </c>
      <c r="U177" s="34">
        <f t="shared" ca="1" si="62"/>
        <v>3.6801924998008939E-3</v>
      </c>
      <c r="V177" s="34"/>
      <c r="W177" s="34">
        <f t="shared" ca="1" si="62"/>
        <v>1.3844328993633859E-2</v>
      </c>
      <c r="X177" s="34">
        <f t="shared" ca="1" si="62"/>
        <v>4.9942844257151897E-2</v>
      </c>
      <c r="Y177" s="55">
        <f t="shared" ca="1" si="63"/>
        <v>2.1450716263116343E-2</v>
      </c>
    </row>
    <row r="178" spans="1:25" s="33" customFormat="1" ht="12" thickBot="1" x14ac:dyDescent="0.25">
      <c r="A178" s="20">
        <v>42004</v>
      </c>
      <c r="B178" s="63">
        <f t="shared" ca="1" si="62"/>
        <v>1.070597963916553E-2</v>
      </c>
      <c r="C178" s="63">
        <f t="shared" ca="1" si="62"/>
        <v>1.3988165083502535E-2</v>
      </c>
      <c r="D178" s="34">
        <f t="shared" ca="1" si="62"/>
        <v>1.4006854090666376E-2</v>
      </c>
      <c r="E178" s="34">
        <f t="shared" ca="1" si="62"/>
        <v>1.7619119784572757E-2</v>
      </c>
      <c r="F178" s="34">
        <f t="shared" ca="1" si="62"/>
        <v>1.4867932192639044E-2</v>
      </c>
      <c r="G178" s="53">
        <f t="shared" ca="1" si="62"/>
        <v>1.5252019979141274E-2</v>
      </c>
      <c r="H178" s="34">
        <f t="shared" ca="1" si="62"/>
        <v>-8.1012803981263981E-2</v>
      </c>
      <c r="I178" s="34">
        <f t="shared" ca="1" si="62"/>
        <v>1.5343404237233793E-2</v>
      </c>
      <c r="J178" s="64">
        <f t="shared" ca="1" si="62"/>
        <v>3.4516717904129468E-3</v>
      </c>
      <c r="K178" s="34">
        <f t="shared" ca="1" si="62"/>
        <v>1.2923733264885495E-2</v>
      </c>
      <c r="L178" s="34"/>
      <c r="M178" s="64"/>
      <c r="N178" s="34">
        <f t="shared" ca="1" si="62"/>
        <v>1.7897108903914383E-2</v>
      </c>
      <c r="O178" s="55">
        <f t="shared" ca="1" si="62"/>
        <v>1.8210541784150935E-2</v>
      </c>
      <c r="P178" s="53">
        <f t="shared" ca="1" si="62"/>
        <v>8.2585524280830658E-2</v>
      </c>
      <c r="Q178" s="34">
        <f t="shared" ca="1" si="62"/>
        <v>1.9083261866966073E-2</v>
      </c>
      <c r="R178" s="34">
        <f t="shared" ca="1" si="62"/>
        <v>1.5059089655228952E-2</v>
      </c>
      <c r="S178" s="34"/>
      <c r="T178" s="34">
        <f t="shared" ca="1" si="64"/>
        <v>7.104541706766998E-3</v>
      </c>
      <c r="U178" s="34">
        <f t="shared" ca="1" si="62"/>
        <v>3.4169464918218928E-3</v>
      </c>
      <c r="V178" s="34"/>
      <c r="W178" s="34">
        <f t="shared" ca="1" si="62"/>
        <v>1.3735908466038671E-2</v>
      </c>
      <c r="X178" s="34">
        <f t="shared" ca="1" si="62"/>
        <v>4.5595521146410078E-2</v>
      </c>
      <c r="Y178" s="55">
        <f t="shared" ca="1" si="63"/>
        <v>1.8972397068918845E-2</v>
      </c>
    </row>
    <row r="179" spans="1:25" s="33" customFormat="1" x14ac:dyDescent="0.2">
      <c r="A179" s="14">
        <v>42094</v>
      </c>
      <c r="B179" s="67">
        <f t="shared" ca="1" si="62"/>
        <v>1.0336788324238899E-2</v>
      </c>
      <c r="C179" s="67">
        <f t="shared" ca="1" si="62"/>
        <v>1.5244947069328996E-2</v>
      </c>
      <c r="D179" s="59">
        <f t="shared" ca="1" si="62"/>
        <v>1.5875774450017754E-2</v>
      </c>
      <c r="E179" s="59">
        <f t="shared" ca="1" si="62"/>
        <v>1.7292466697734987E-2</v>
      </c>
      <c r="F179" s="59">
        <f t="shared" ca="1" si="62"/>
        <v>1.2883671536608299E-2</v>
      </c>
      <c r="G179" s="60">
        <f t="shared" ca="1" si="62"/>
        <v>1.3967229296318662E-2</v>
      </c>
      <c r="H179" s="59">
        <f t="shared" ca="1" si="62"/>
        <v>-2.9656356375725723E-3</v>
      </c>
      <c r="I179" s="59">
        <f t="shared" ca="1" si="62"/>
        <v>8.0508660412106359E-3</v>
      </c>
      <c r="J179" s="68">
        <f t="shared" ca="1" si="62"/>
        <v>2.1025644123597864E-3</v>
      </c>
      <c r="K179" s="59">
        <f t="shared" ca="1" si="62"/>
        <v>1.2454501653308414E-2</v>
      </c>
      <c r="L179" s="59"/>
      <c r="M179" s="68"/>
      <c r="N179" s="59">
        <f t="shared" ca="1" si="62"/>
        <v>1.7262810160424191E-2</v>
      </c>
      <c r="O179" s="61">
        <f t="shared" ca="1" si="62"/>
        <v>1.598668849289564E-2</v>
      </c>
      <c r="P179" s="60">
        <f t="shared" ca="1" si="62"/>
        <v>-8.8843115987186638E-2</v>
      </c>
      <c r="Q179" s="59">
        <f t="shared" ca="1" si="62"/>
        <v>1.6786212030140746E-2</v>
      </c>
      <c r="R179" s="59">
        <f t="shared" ca="1" si="62"/>
        <v>1.1427780075172977E-2</v>
      </c>
      <c r="S179" s="59"/>
      <c r="T179" s="59">
        <f t="shared" ca="1" si="64"/>
        <v>1.6419512341061315E-2</v>
      </c>
      <c r="U179" s="59">
        <f t="shared" ca="1" si="62"/>
        <v>6.3193220680355378E-3</v>
      </c>
      <c r="V179" s="59"/>
      <c r="W179" s="59">
        <f t="shared" ca="1" si="62"/>
        <v>1.1777044676781534E-2</v>
      </c>
      <c r="X179" s="59">
        <f t="shared" ca="1" si="62"/>
        <v>3.4933303247596248E-2</v>
      </c>
      <c r="Y179" s="61">
        <f t="shared" ca="1" si="63"/>
        <v>1.5938075959544884E-2</v>
      </c>
    </row>
    <row r="180" spans="1:25" s="33" customFormat="1" x14ac:dyDescent="0.2">
      <c r="A180" s="20">
        <v>42185</v>
      </c>
      <c r="B180" s="63">
        <f t="shared" ca="1" si="62"/>
        <v>9.90229071227966E-3</v>
      </c>
      <c r="C180" s="63">
        <f t="shared" ca="1" si="62"/>
        <v>1.455407651038354E-2</v>
      </c>
      <c r="D180" s="34">
        <f t="shared" ca="1" si="62"/>
        <v>1.5302153450363454E-2</v>
      </c>
      <c r="E180" s="34">
        <f t="shared" ca="1" si="62"/>
        <v>1.5242834948987705E-2</v>
      </c>
      <c r="F180" s="34">
        <f t="shared" ca="1" si="62"/>
        <v>1.1516561852921381E-2</v>
      </c>
      <c r="G180" s="53">
        <f t="shared" ca="1" si="62"/>
        <v>1.5490852262622479E-2</v>
      </c>
      <c r="H180" s="34">
        <f t="shared" ca="1" si="62"/>
        <v>3.802346568184678E-3</v>
      </c>
      <c r="I180" s="34">
        <f t="shared" ca="1" si="62"/>
        <v>9.3468637150839751E-3</v>
      </c>
      <c r="J180" s="64">
        <f t="shared" ca="1" si="62"/>
        <v>2.7392811559447949E-3</v>
      </c>
      <c r="K180" s="34">
        <f t="shared" ca="1" si="62"/>
        <v>1.2323972300061437E-2</v>
      </c>
      <c r="L180" s="34"/>
      <c r="M180" s="64"/>
      <c r="N180" s="34">
        <f t="shared" ca="1" si="62"/>
        <v>1.4495859372559927E-2</v>
      </c>
      <c r="O180" s="55">
        <f t="shared" ca="1" si="62"/>
        <v>1.6440609944487594E-2</v>
      </c>
      <c r="P180" s="53">
        <f t="shared" ca="1" si="62"/>
        <v>-9.2903951356787529E-2</v>
      </c>
      <c r="Q180" s="34">
        <f t="shared" ca="1" si="62"/>
        <v>2.1338518812503482E-2</v>
      </c>
      <c r="R180" s="34">
        <f t="shared" ca="1" si="62"/>
        <v>1.2115812734278419E-2</v>
      </c>
      <c r="S180" s="34"/>
      <c r="T180" s="34">
        <f t="shared" ca="1" si="64"/>
        <v>1.5476178899381354E-2</v>
      </c>
      <c r="U180" s="34">
        <f t="shared" ca="1" si="62"/>
        <v>8.9302503689134838E-3</v>
      </c>
      <c r="V180" s="34"/>
      <c r="W180" s="34">
        <f t="shared" ca="1" si="62"/>
        <v>1.227337263187156E-2</v>
      </c>
      <c r="X180" s="34">
        <f t="shared" ca="1" si="62"/>
        <v>9.2010768494877215E-2</v>
      </c>
      <c r="Y180" s="55">
        <f t="shared" ca="1" si="63"/>
        <v>1.3575297986037294E-2</v>
      </c>
    </row>
    <row r="181" spans="1:25" s="33" customFormat="1" x14ac:dyDescent="0.2">
      <c r="A181" s="20">
        <v>42277</v>
      </c>
      <c r="B181" s="63">
        <f t="shared" ca="1" si="62"/>
        <v>1.1200013804790743E-2</v>
      </c>
      <c r="C181" s="63">
        <f t="shared" ca="1" si="62"/>
        <v>1.4353507076740657E-2</v>
      </c>
      <c r="D181" s="34">
        <f t="shared" ca="1" si="62"/>
        <v>1.4487464513341486E-2</v>
      </c>
      <c r="E181" s="34">
        <f t="shared" ca="1" si="62"/>
        <v>1.7555659268737145E-2</v>
      </c>
      <c r="F181" s="34">
        <f t="shared" ca="1" si="62"/>
        <v>1.5752467294870343E-2</v>
      </c>
      <c r="G181" s="53">
        <f t="shared" ca="1" si="62"/>
        <v>1.4827051323173412E-2</v>
      </c>
      <c r="H181" s="34">
        <f t="shared" ca="1" si="62"/>
        <v>6.511746108070815E-3</v>
      </c>
      <c r="I181" s="34">
        <f t="shared" ca="1" si="62"/>
        <v>1.5844836217135283E-2</v>
      </c>
      <c r="J181" s="64">
        <f t="shared" ca="1" si="62"/>
        <v>7.5568049793803826E-3</v>
      </c>
      <c r="K181" s="34">
        <f t="shared" ca="1" si="62"/>
        <v>1.3282998027406512E-2</v>
      </c>
      <c r="L181" s="34"/>
      <c r="M181" s="64"/>
      <c r="N181" s="34">
        <f t="shared" ca="1" si="62"/>
        <v>1.6441257501620177E-2</v>
      </c>
      <c r="O181" s="55">
        <f t="shared" ca="1" si="62"/>
        <v>1.5490723892520597E-2</v>
      </c>
      <c r="P181" s="53">
        <f t="shared" ca="1" si="62"/>
        <v>-8.8217936320215795E-2</v>
      </c>
      <c r="Q181" s="34">
        <f t="shared" ca="1" si="62"/>
        <v>1.8658842156689781E-2</v>
      </c>
      <c r="R181" s="34">
        <f t="shared" ca="1" si="62"/>
        <v>1.3593385147365078E-2</v>
      </c>
      <c r="S181" s="34"/>
      <c r="T181" s="34">
        <f t="shared" ca="1" si="64"/>
        <v>1.4228346641149692E-2</v>
      </c>
      <c r="U181" s="34">
        <f t="shared" ca="1" si="62"/>
        <v>8.991512381796074E-3</v>
      </c>
      <c r="V181" s="34"/>
      <c r="W181" s="34">
        <f t="shared" ca="1" si="62"/>
        <v>1.3744410052327405E-2</v>
      </c>
      <c r="X181" s="34">
        <f t="shared" ca="1" si="62"/>
        <v>1.063973282931352E-2</v>
      </c>
      <c r="Y181" s="55">
        <f t="shared" ca="1" si="63"/>
        <v>1.1745530686099404E-2</v>
      </c>
    </row>
    <row r="182" spans="1:25" s="33" customFormat="1" ht="12" thickBot="1" x14ac:dyDescent="0.25">
      <c r="A182" s="20">
        <v>42369</v>
      </c>
      <c r="B182" s="63">
        <f t="shared" ca="1" si="62"/>
        <v>1.1050748509904285E-2</v>
      </c>
      <c r="C182" s="63">
        <f t="shared" ca="1" si="62"/>
        <v>1.4981068563439282E-2</v>
      </c>
      <c r="D182" s="34">
        <f t="shared" ca="1" si="62"/>
        <v>1.5817944595164279E-2</v>
      </c>
      <c r="E182" s="34">
        <f t="shared" ca="1" si="62"/>
        <v>1.7340739011598272E-2</v>
      </c>
      <c r="F182" s="34">
        <f t="shared" ca="1" si="62"/>
        <v>1.1311907940193544E-2</v>
      </c>
      <c r="G182" s="53">
        <f t="shared" ca="1" si="62"/>
        <v>1.596912904353287E-2</v>
      </c>
      <c r="H182" s="34">
        <f t="shared" ca="1" si="62"/>
        <v>9.9136687227223685E-3</v>
      </c>
      <c r="I182" s="34">
        <f t="shared" ca="1" si="62"/>
        <v>1.1511922443375733E-2</v>
      </c>
      <c r="J182" s="64">
        <f t="shared" ca="1" si="62"/>
        <v>1.4395461262883824E-2</v>
      </c>
      <c r="K182" s="34">
        <f t="shared" ca="1" si="62"/>
        <v>1.111463377528632E-2</v>
      </c>
      <c r="L182" s="34"/>
      <c r="M182" s="64"/>
      <c r="N182" s="34">
        <f t="shared" ca="1" si="62"/>
        <v>1.5379753200051693E-2</v>
      </c>
      <c r="O182" s="55">
        <f t="shared" ca="1" si="62"/>
        <v>1.5903909234217251E-2</v>
      </c>
      <c r="P182" s="53">
        <f t="shared" ca="1" si="62"/>
        <v>-0.12742727661981512</v>
      </c>
      <c r="Q182" s="34">
        <f t="shared" ca="1" si="62"/>
        <v>1.8643471275113122E-2</v>
      </c>
      <c r="R182" s="34">
        <f t="shared" ca="1" si="62"/>
        <v>1.0751181809930621E-2</v>
      </c>
      <c r="S182" s="34"/>
      <c r="T182" s="34">
        <f t="shared" ca="1" si="64"/>
        <v>1.7733092005721707E-2</v>
      </c>
      <c r="U182" s="34">
        <f t="shared" ca="1" si="62"/>
        <v>1.0099206917743908E-2</v>
      </c>
      <c r="V182" s="34"/>
      <c r="W182" s="34">
        <f t="shared" ca="1" si="62"/>
        <v>1.1344277425310301E-2</v>
      </c>
      <c r="X182" s="34">
        <f t="shared" ca="1" si="62"/>
        <v>1.7040723921808221E-2</v>
      </c>
      <c r="Y182" s="55">
        <f t="shared" ca="1" si="63"/>
        <v>5.1531835295164363E-3</v>
      </c>
    </row>
    <row r="183" spans="1:25" s="33" customFormat="1" x14ac:dyDescent="0.2">
      <c r="A183" s="14">
        <v>42460</v>
      </c>
      <c r="B183" s="67">
        <f t="shared" ca="1" si="62"/>
        <v>1.2653911348065927E-2</v>
      </c>
      <c r="C183" s="67">
        <f t="shared" ca="1" si="62"/>
        <v>1.6764007746303156E-2</v>
      </c>
      <c r="D183" s="59">
        <f t="shared" ca="1" si="62"/>
        <v>1.7891273578093836E-2</v>
      </c>
      <c r="E183" s="59">
        <f t="shared" ca="1" si="62"/>
        <v>1.8433694999634431E-2</v>
      </c>
      <c r="F183" s="59">
        <f t="shared" ca="1" si="62"/>
        <v>1.1953721641846382E-2</v>
      </c>
      <c r="G183" s="60">
        <f t="shared" ca="1" si="62"/>
        <v>1.5158670149734821E-2</v>
      </c>
      <c r="H183" s="59">
        <f t="shared" ca="1" si="62"/>
        <v>1.2928354159515321E-2</v>
      </c>
      <c r="I183" s="59">
        <f t="shared" ca="1" si="62"/>
        <v>1.5749366974812329E-2</v>
      </c>
      <c r="J183" s="68">
        <f t="shared" ca="1" si="62"/>
        <v>3.3884774477377366E-3</v>
      </c>
      <c r="K183" s="59">
        <f t="shared" ca="1" si="62"/>
        <v>1.2214932141759727E-2</v>
      </c>
      <c r="L183" s="59"/>
      <c r="M183" s="68"/>
      <c r="N183" s="59">
        <f t="shared" ca="1" si="62"/>
        <v>1.6227969651614993E-2</v>
      </c>
      <c r="O183" s="61">
        <f t="shared" ca="1" si="62"/>
        <v>1.5125742336457693E-2</v>
      </c>
      <c r="P183" s="60">
        <f t="shared" ca="1" si="62"/>
        <v>-2.9768597586218304E-2</v>
      </c>
      <c r="Q183" s="59">
        <f t="shared" ca="1" si="62"/>
        <v>3.0799313921698435E-2</v>
      </c>
      <c r="R183" s="59">
        <f t="shared" ca="1" si="62"/>
        <v>1.2562372058683602E-2</v>
      </c>
      <c r="S183" s="59"/>
      <c r="T183" s="59">
        <f t="shared" ca="1" si="64"/>
        <v>1.6630417617447213E-2</v>
      </c>
      <c r="U183" s="59">
        <f t="shared" ca="1" si="64"/>
        <v>9.2838785585156458E-3</v>
      </c>
      <c r="V183" s="59"/>
      <c r="W183" s="59">
        <f t="shared" ca="1" si="62"/>
        <v>1.1090247541529319E-2</v>
      </c>
      <c r="X183" s="59">
        <f t="shared" ca="1" si="62"/>
        <v>7.6981830752198555E-3</v>
      </c>
      <c r="Y183" s="61">
        <f t="shared" ca="1" si="63"/>
        <v>1.2302573629966007E-2</v>
      </c>
    </row>
    <row r="184" spans="1:25" s="33" customFormat="1" x14ac:dyDescent="0.2">
      <c r="A184" s="20">
        <v>42551</v>
      </c>
      <c r="B184" s="63">
        <f t="shared" ca="1" si="62"/>
        <v>1.6636719713471804E-2</v>
      </c>
      <c r="C184" s="63">
        <f t="shared" ca="1" si="62"/>
        <v>1.8950946897982712E-2</v>
      </c>
      <c r="D184" s="34">
        <f t="shared" ca="1" si="62"/>
        <v>2.002465605654824E-2</v>
      </c>
      <c r="E184" s="34">
        <f t="shared" ca="1" si="62"/>
        <v>1.9930805986715816E-2</v>
      </c>
      <c r="F184" s="34">
        <f t="shared" ca="1" si="62"/>
        <v>1.51861019574E-2</v>
      </c>
      <c r="G184" s="53">
        <f t="shared" ca="1" si="62"/>
        <v>1.6975383588699655E-2</v>
      </c>
      <c r="H184" s="34">
        <f t="shared" ca="1" si="62"/>
        <v>1.0702192339273608E-2</v>
      </c>
      <c r="I184" s="34">
        <f t="shared" ca="1" si="62"/>
        <v>2.4009170745283637E-2</v>
      </c>
      <c r="J184" s="64">
        <f t="shared" ref="J184:X187" ca="1" si="65">IF(IF(OR(J54="",J50=0),NA(),J54/J50-1)&gt;1.5,NA(),J54/J50-1)</f>
        <v>1.994265771342274E-2</v>
      </c>
      <c r="K184" s="34">
        <f t="shared" ca="1" si="65"/>
        <v>1.2100774819594706E-2</v>
      </c>
      <c r="L184" s="34"/>
      <c r="M184" s="64"/>
      <c r="N184" s="34">
        <f t="shared" ca="1" si="65"/>
        <v>1.3119046968912196E-2</v>
      </c>
      <c r="O184" s="55">
        <f t="shared" ca="1" si="65"/>
        <v>1.488576102429584E-2</v>
      </c>
      <c r="P184" s="53">
        <f t="shared" ca="1" si="65"/>
        <v>-5.5801384757344086E-2</v>
      </c>
      <c r="Q184" s="34">
        <f t="shared" ca="1" si="65"/>
        <v>2.0725839856349904E-2</v>
      </c>
      <c r="R184" s="34">
        <f t="shared" ca="1" si="65"/>
        <v>1.8330901591565807E-2</v>
      </c>
      <c r="S184" s="34"/>
      <c r="T184" s="34">
        <f t="shared" ref="T184" ca="1" si="66">IF(IF(OR(T54="",T50=0),NA(),T54/T50-1)&gt;1.5,NA(),T54/T50-1)</f>
        <v>1.7596943432829359E-2</v>
      </c>
      <c r="U184" s="34">
        <f t="shared" ca="1" si="65"/>
        <v>1.9399213512491631E-2</v>
      </c>
      <c r="V184" s="34"/>
      <c r="W184" s="34">
        <f t="shared" ca="1" si="65"/>
        <v>1.2671022334956206E-2</v>
      </c>
      <c r="X184" s="34">
        <f t="shared" ca="1" si="65"/>
        <v>6.3116320187587949E-2</v>
      </c>
      <c r="Y184" s="55">
        <f t="shared" ca="1" si="63"/>
        <v>9.5474655659073537E-3</v>
      </c>
    </row>
    <row r="185" spans="1:25" s="33" customFormat="1" x14ac:dyDescent="0.2">
      <c r="A185" s="20">
        <v>42643</v>
      </c>
      <c r="B185" s="63">
        <f t="shared" ref="B185:Q188" ca="1" si="67">IF(IF(OR(B55="",B51=0),NA(),B55/B51-1)&gt;1.5,NA(),B55/B51-1)</f>
        <v>1.8936876739197306E-2</v>
      </c>
      <c r="C185" s="63">
        <f t="shared" ca="1" si="67"/>
        <v>1.9618109109581061E-2</v>
      </c>
      <c r="D185" s="34">
        <f t="shared" ca="1" si="67"/>
        <v>2.1084911108675275E-2</v>
      </c>
      <c r="E185" s="34">
        <f t="shared" ca="1" si="67"/>
        <v>1.8076703025113439E-2</v>
      </c>
      <c r="F185" s="34">
        <f t="shared" ca="1" si="67"/>
        <v>1.3099778300875276E-2</v>
      </c>
      <c r="G185" s="53">
        <f t="shared" ca="1" si="67"/>
        <v>2.0354887106948771E-2</v>
      </c>
      <c r="H185" s="34">
        <f t="shared" ca="1" si="67"/>
        <v>9.8919201052340977E-3</v>
      </c>
      <c r="I185" s="34">
        <f t="shared" ca="1" si="67"/>
        <v>1.8830455149989822E-2</v>
      </c>
      <c r="J185" s="64">
        <f t="shared" ca="1" si="65"/>
        <v>3.4318033954346294E-2</v>
      </c>
      <c r="K185" s="34">
        <f t="shared" ca="1" si="65"/>
        <v>1.3497364896376762E-2</v>
      </c>
      <c r="L185" s="34"/>
      <c r="M185" s="64"/>
      <c r="N185" s="34">
        <f t="shared" ca="1" si="65"/>
        <v>1.8082767581807824E-2</v>
      </c>
      <c r="O185" s="55">
        <f t="shared" ca="1" si="65"/>
        <v>1.6724916758886321E-2</v>
      </c>
      <c r="P185" s="53">
        <f t="shared" ca="1" si="65"/>
        <v>2.4901038854659774E-2</v>
      </c>
      <c r="Q185" s="34">
        <f t="shared" ca="1" si="65"/>
        <v>1.4205397449682966E-2</v>
      </c>
      <c r="R185" s="34">
        <f t="shared" ca="1" si="65"/>
        <v>1.827964359958556E-2</v>
      </c>
      <c r="S185" s="34"/>
      <c r="T185" s="34">
        <f t="shared" ref="T185" ca="1" si="68">IF(IF(OR(T55="",T51=0),NA(),T55/T51-1)&gt;1.5,NA(),T55/T51-1)</f>
        <v>2.033979905481953E-2</v>
      </c>
      <c r="U185" s="34">
        <f t="shared" ca="1" si="65"/>
        <v>2.8110986321387532E-2</v>
      </c>
      <c r="V185" s="34"/>
      <c r="W185" s="34">
        <f t="shared" ca="1" si="65"/>
        <v>1.4560172951145756E-2</v>
      </c>
      <c r="X185" s="34"/>
      <c r="Y185" s="55">
        <f t="shared" ca="1" si="63"/>
        <v>9.8704125102926366E-3</v>
      </c>
    </row>
    <row r="186" spans="1:25" s="33" customFormat="1" ht="12" thickBot="1" x14ac:dyDescent="0.25">
      <c r="A186" s="26">
        <v>42735</v>
      </c>
      <c r="B186" s="63">
        <f t="shared" ca="1" si="67"/>
        <v>1.4505517631867804E-2</v>
      </c>
      <c r="C186" s="63">
        <f t="shared" ca="1" si="67"/>
        <v>1.7499486915808493E-2</v>
      </c>
      <c r="D186" s="34">
        <f t="shared" ca="1" si="67"/>
        <v>1.8663936730383135E-2</v>
      </c>
      <c r="E186" s="34">
        <f t="shared" ca="1" si="67"/>
        <v>1.3376554071487634E-2</v>
      </c>
      <c r="F186" s="34">
        <f t="shared" ca="1" si="67"/>
        <v>1.433208613582182E-2</v>
      </c>
      <c r="G186" s="53">
        <f t="shared" ca="1" si="67"/>
        <v>1.9965812333812449E-2</v>
      </c>
      <c r="H186" s="34">
        <f t="shared" ca="1" si="67"/>
        <v>1.2950126336754408E-2</v>
      </c>
      <c r="I186" s="34">
        <f t="shared" ca="1" si="67"/>
        <v>1.9249826720542984E-2</v>
      </c>
      <c r="J186" s="64">
        <f t="shared" ca="1" si="65"/>
        <v>2.7904999103626205E-2</v>
      </c>
      <c r="K186" s="34">
        <f t="shared" ca="1" si="65"/>
        <v>1.6647407191968E-2</v>
      </c>
      <c r="L186" s="34"/>
      <c r="M186" s="64"/>
      <c r="N186" s="34">
        <f t="shared" ca="1" si="65"/>
        <v>1.8242363880522694E-2</v>
      </c>
      <c r="O186" s="55">
        <f t="shared" ca="1" si="65"/>
        <v>1.9140884744844211E-2</v>
      </c>
      <c r="P186" s="53">
        <f t="shared" ca="1" si="65"/>
        <v>-2.2782684905566342E-2</v>
      </c>
      <c r="Q186" s="34">
        <f t="shared" ca="1" si="65"/>
        <v>1.2504816388883233E-2</v>
      </c>
      <c r="R186" s="34">
        <f t="shared" ca="1" si="65"/>
        <v>2.0440065335825652E-2</v>
      </c>
      <c r="S186" s="34"/>
      <c r="T186" s="34">
        <f t="shared" ref="T186" ca="1" si="69">IF(IF(OR(T56="",T52=0),NA(),T56/T52-1)&gt;1.5,NA(),T56/T52-1)</f>
        <v>1.9333812672443385E-2</v>
      </c>
      <c r="U186" s="34">
        <f t="shared" ca="1" si="65"/>
        <v>2.7305481838066914E-2</v>
      </c>
      <c r="V186" s="34"/>
      <c r="W186" s="34">
        <f t="shared" ca="1" si="65"/>
        <v>1.6358052944374757E-2</v>
      </c>
      <c r="X186" s="34"/>
      <c r="Y186" s="55">
        <f t="shared" ca="1" si="63"/>
        <v>1.667872043267371E-2</v>
      </c>
    </row>
    <row r="187" spans="1:25" s="33" customFormat="1" x14ac:dyDescent="0.2">
      <c r="A187" s="14">
        <v>42825</v>
      </c>
      <c r="B187" s="67">
        <f t="shared" ca="1" si="67"/>
        <v>1.9838691128813757E-2</v>
      </c>
      <c r="C187" s="67">
        <f t="shared" ca="1" si="67"/>
        <v>2.1557877047299501E-2</v>
      </c>
      <c r="D187" s="59">
        <f t="shared" ca="1" si="67"/>
        <v>2.2933404863598295E-2</v>
      </c>
      <c r="E187" s="59">
        <f t="shared" ca="1" si="67"/>
        <v>1.4081160330935871E-2</v>
      </c>
      <c r="F187" s="59">
        <f t="shared" ca="1" si="67"/>
        <v>1.5606721921591182E-2</v>
      </c>
      <c r="G187" s="60">
        <f t="shared" ca="1" si="67"/>
        <v>2.1867114490061734E-2</v>
      </c>
      <c r="H187" s="59">
        <f t="shared" ca="1" si="67"/>
        <v>1.1792955669671645E-2</v>
      </c>
      <c r="I187" s="59">
        <f t="shared" ca="1" si="67"/>
        <v>2.4429778627056198E-2</v>
      </c>
      <c r="J187" s="68">
        <f t="shared" ca="1" si="67"/>
        <v>2.6207677865540013E-2</v>
      </c>
      <c r="K187" s="59">
        <f t="shared" ca="1" si="67"/>
        <v>1.680334727007482E-2</v>
      </c>
      <c r="L187" s="59"/>
      <c r="M187" s="68"/>
      <c r="N187" s="59">
        <f t="shared" ca="1" si="67"/>
        <v>1.1154272670877319E-2</v>
      </c>
      <c r="O187" s="61">
        <f t="shared" ca="1" si="67"/>
        <v>1.440650019851053E-2</v>
      </c>
      <c r="P187" s="60">
        <f t="shared" ca="1" si="67"/>
        <v>4.4059638583009209E-2</v>
      </c>
      <c r="Q187" s="59">
        <f t="shared" ca="1" si="67"/>
        <v>1.1967340097569057E-2</v>
      </c>
      <c r="R187" s="59">
        <f t="shared" ca="1" si="65"/>
        <v>2.1446224726753504E-2</v>
      </c>
      <c r="S187" s="59"/>
      <c r="T187" s="59">
        <f t="shared" ref="T187" ca="1" si="70">IF(IF(OR(T57="",T53=0),NA(),T57/T53-1)&gt;1.5,NA(),T57/T53-1)</f>
        <v>2.2889205421996017E-2</v>
      </c>
      <c r="U187" s="59">
        <f t="shared" ca="1" si="65"/>
        <v>2.9589427578550653E-2</v>
      </c>
      <c r="V187" s="59"/>
      <c r="W187" s="59">
        <f t="shared" ca="1" si="65"/>
        <v>1.5276725729532759E-2</v>
      </c>
      <c r="X187" s="59">
        <f t="shared" ca="1" si="65"/>
        <v>6.6160555404535693E-2</v>
      </c>
      <c r="Y187" s="61">
        <f t="shared" ca="1" si="63"/>
        <v>1.6255277245425859E-2</v>
      </c>
    </row>
    <row r="188" spans="1:25" s="33" customFormat="1" x14ac:dyDescent="0.2">
      <c r="A188" s="20">
        <v>42916</v>
      </c>
      <c r="B188" s="63">
        <f t="shared" ca="1" si="67"/>
        <v>1.5457308731510411E-2</v>
      </c>
      <c r="C188" s="63">
        <f t="shared" ca="1" si="67"/>
        <v>1.9608270002113404E-2</v>
      </c>
      <c r="D188" s="34">
        <f t="shared" ca="1" si="67"/>
        <v>2.0850695165731903E-2</v>
      </c>
      <c r="E188" s="34">
        <f t="shared" ca="1" si="67"/>
        <v>1.0810315120480585E-2</v>
      </c>
      <c r="F188" s="34">
        <f t="shared" ca="1" si="67"/>
        <v>1.4572920926092081E-2</v>
      </c>
      <c r="G188" s="53">
        <f t="shared" ca="1" si="67"/>
        <v>2.136641620892954E-2</v>
      </c>
      <c r="H188" s="34">
        <f t="shared" ca="1" si="67"/>
        <v>1.5740749892756867E-2</v>
      </c>
      <c r="I188" s="34">
        <f t="shared" ca="1" si="67"/>
        <v>1.1331700474587869E-2</v>
      </c>
      <c r="J188" s="64">
        <f t="shared" ca="1" si="67"/>
        <v>3.0081474782053697E-2</v>
      </c>
      <c r="K188" s="34">
        <f t="shared" ca="1" si="67"/>
        <v>1.4167531857806503E-2</v>
      </c>
      <c r="L188" s="34"/>
      <c r="M188" s="64"/>
      <c r="N188" s="34">
        <f t="shared" ref="N188:R188" ca="1" si="71">IF(IF(OR(N58="",N54=0),NA(),N58/N54-1)&gt;1.5,NA(),N58/N54-1)</f>
        <v>2.2189540366767124E-2</v>
      </c>
      <c r="O188" s="55">
        <f t="shared" ca="1" si="71"/>
        <v>1.9826973272955017E-2</v>
      </c>
      <c r="P188" s="53">
        <f t="shared" ca="1" si="71"/>
        <v>5.4529633543103362E-2</v>
      </c>
      <c r="Q188" s="34">
        <f t="shared" ca="1" si="71"/>
        <v>1.3923531565200875E-2</v>
      </c>
      <c r="R188" s="34">
        <f t="shared" ca="1" si="71"/>
        <v>1.5513245640414342E-2</v>
      </c>
      <c r="S188" s="34"/>
      <c r="T188" s="34">
        <f t="shared" ref="T188" ca="1" si="72">IF(IF(OR(T58="",T54=0),NA(),T58/T54-1)&gt;1.5,NA(),T58/T54-1)</f>
        <v>2.1147250543222862E-2</v>
      </c>
      <c r="U188" s="34">
        <f t="shared" ref="U188" ca="1" si="73">IF(IF(OR(U58="",U54=0),NA(),U58/U54-1)&gt;1.5,NA(),U58/U54-1)</f>
        <v>2.2381619965198718E-2</v>
      </c>
      <c r="V188" s="34"/>
      <c r="W188" s="34">
        <f t="shared" ref="W188:X188" ca="1" si="74">IF(IF(OR(W58="",W54=0),NA(),W58/W54-1)&gt;1.5,NA(),W58/W54-1)</f>
        <v>1.5223123825828244E-2</v>
      </c>
      <c r="X188" s="34">
        <f t="shared" ca="1" si="74"/>
        <v>9.7226369992877704E-3</v>
      </c>
      <c r="Y188" s="55">
        <f t="shared" ca="1" si="63"/>
        <v>1.6762651270354922E-2</v>
      </c>
    </row>
    <row r="189" spans="1:25" s="33" customFormat="1" x14ac:dyDescent="0.2">
      <c r="A189" s="20">
        <v>43008</v>
      </c>
      <c r="B189" s="63">
        <f t="shared" ref="B189:K189" ca="1" si="75">IF(IF(OR(B59="",B55=0),NA(),B59/B55-1)&gt;1.5,NA(),B59/B55-1)</f>
        <v>1.48628035156948E-2</v>
      </c>
      <c r="C189" s="63">
        <f t="shared" ca="1" si="75"/>
        <v>1.6438978524654146E-2</v>
      </c>
      <c r="D189" s="34">
        <f t="shared" ca="1" si="75"/>
        <v>1.7117242369995456E-2</v>
      </c>
      <c r="E189" s="34">
        <f t="shared" ca="1" si="75"/>
        <v>1.5597134334312868E-2</v>
      </c>
      <c r="F189" s="34">
        <f t="shared" ca="1" si="75"/>
        <v>1.5831126606819401E-2</v>
      </c>
      <c r="G189" s="53">
        <f t="shared" ca="1" si="75"/>
        <v>1.9624613972289096E-2</v>
      </c>
      <c r="H189" s="34">
        <f t="shared" ca="1" si="75"/>
        <v>1.3356436306016573E-2</v>
      </c>
      <c r="I189" s="34">
        <f t="shared" ca="1" si="75"/>
        <v>1.0928977174541554E-2</v>
      </c>
      <c r="J189" s="64">
        <f t="shared" ca="1" si="75"/>
        <v>8.7893776462140139E-3</v>
      </c>
      <c r="K189" s="34">
        <f t="shared" ca="1" si="75"/>
        <v>1.5111104473290338E-2</v>
      </c>
      <c r="L189" s="34"/>
      <c r="M189" s="64"/>
      <c r="N189" s="34">
        <f t="shared" ref="N189:R189" ca="1" si="76">IF(IF(OR(N59="",N55=0),NA(),N59/N55-1)&gt;1.5,NA(),N59/N55-1)</f>
        <v>1.8045225133767495E-2</v>
      </c>
      <c r="O189" s="55">
        <f t="shared" ca="1" si="76"/>
        <v>1.5776449939104875E-2</v>
      </c>
      <c r="P189" s="53">
        <f t="shared" ca="1" si="76"/>
        <v>1.2460733766609389E-2</v>
      </c>
      <c r="Q189" s="34">
        <f t="shared" ca="1" si="76"/>
        <v>1.9631587972014364E-2</v>
      </c>
      <c r="R189" s="34">
        <f t="shared" ca="1" si="76"/>
        <v>1.4853024903495493E-2</v>
      </c>
      <c r="S189" s="34"/>
      <c r="T189" s="34">
        <f t="shared" ref="T189" ca="1" si="77">IF(IF(OR(T59="",T55=0),NA(),T59/T55-1)&gt;1.5,NA(),T59/T55-1)</f>
        <v>2.065379416205082E-2</v>
      </c>
      <c r="U189" s="34">
        <f t="shared" ref="U189" ca="1" si="78">IF(IF(OR(U59="",U55=0),NA(),U59/U55-1)&gt;1.5,NA(),U59/U55-1)</f>
        <v>1.6742544928899816E-2</v>
      </c>
      <c r="V189" s="34"/>
      <c r="W189" s="34">
        <f t="shared" ref="W189" ca="1" si="79">IF(IF(OR(W59="",W55=0),NA(),W59/W55-1)&gt;1.5,NA(),W59/W55-1)</f>
        <v>1.5727633715916456E-2</v>
      </c>
      <c r="X189" s="34"/>
      <c r="Y189" s="55">
        <f t="shared" ca="1" si="63"/>
        <v>2.7169184339479679E-2</v>
      </c>
    </row>
    <row r="190" spans="1:25" s="33" customFormat="1" ht="12" thickBot="1" x14ac:dyDescent="0.25">
      <c r="A190" s="26">
        <v>43100</v>
      </c>
      <c r="B190" s="63">
        <f ca="1">IF(IF(OR(B60="",B56=0),NA(),B60/B56-1)&gt;1.5,NA(),B60/B56-1)</f>
        <v>1.4738021938450974E-2</v>
      </c>
      <c r="C190" s="63">
        <f t="shared" ref="C190:K190" ca="1" si="80">IF(IF(OR(C60="",C56=0),NA(),C60/C56-1)&gt;1.5,NA(),C60/C56-1)</f>
        <v>1.8032492682969581E-2</v>
      </c>
      <c r="D190" s="34">
        <f t="shared" ca="1" si="80"/>
        <v>1.9296869370607261E-2</v>
      </c>
      <c r="E190" s="34">
        <f t="shared" ca="1" si="80"/>
        <v>1.3159490246139605E-2</v>
      </c>
      <c r="F190" s="34">
        <f t="shared" ca="1" si="80"/>
        <v>1.3297537263021519E-2</v>
      </c>
      <c r="G190" s="53">
        <f t="shared" ca="1" si="80"/>
        <v>1.8109439067022004E-2</v>
      </c>
      <c r="H190" s="34">
        <f t="shared" ca="1" si="80"/>
        <v>8.7842611962631878E-3</v>
      </c>
      <c r="I190" s="34">
        <f t="shared" ca="1" si="80"/>
        <v>1.7606723612827668E-2</v>
      </c>
      <c r="J190" s="64">
        <f t="shared" ca="1" si="80"/>
        <v>1.4004126282994411E-2</v>
      </c>
      <c r="K190" s="34">
        <f t="shared" ca="1" si="80"/>
        <v>1.4439991917508443E-2</v>
      </c>
      <c r="L190" s="34"/>
      <c r="M190" s="64"/>
      <c r="N190" s="34">
        <f t="shared" ref="N190:R190" ca="1" si="81">IF(IF(OR(N60="",N56=0),NA(),N60/N56-1)&gt;1.5,NA(),N60/N56-1)</f>
        <v>1.3878924823267136E-2</v>
      </c>
      <c r="O190" s="55">
        <f t="shared" ca="1" si="81"/>
        <v>1.5159341036926621E-2</v>
      </c>
      <c r="P190" s="53">
        <f t="shared" ca="1" si="81"/>
        <v>6.847944212151047E-2</v>
      </c>
      <c r="Q190" s="34">
        <f t="shared" ca="1" si="81"/>
        <v>2.3386755357589495E-2</v>
      </c>
      <c r="R190" s="34">
        <f t="shared" ca="1" si="81"/>
        <v>1.5063176376207021E-2</v>
      </c>
      <c r="S190" s="34"/>
      <c r="T190" s="34">
        <f t="shared" ref="T190:U194" ca="1" si="82">IF(IF(OR(T60="",T56=0),NA(),T60/T56-1)&gt;1.5,NA(),T60/T56-1)</f>
        <v>1.1599140410246456E-2</v>
      </c>
      <c r="U190" s="34">
        <f t="shared" ref="U190" ca="1" si="83">IF(IF(OR(U60="",U56=0),NA(),U60/U56-1)&gt;1.5,NA(),U60/U56-1)</f>
        <v>1.9941018765722074E-2</v>
      </c>
      <c r="V190" s="34"/>
      <c r="W190" s="34">
        <f t="shared" ref="W190" ca="1" si="84">IF(IF(OR(W60="",W56=0),NA(),W60/W56-1)&gt;1.5,NA(),W60/W56-1)</f>
        <v>1.364001390523395E-2</v>
      </c>
      <c r="X190" s="34"/>
      <c r="Y190" s="55">
        <f t="shared" ca="1" si="63"/>
        <v>2.6601717979663375E-2</v>
      </c>
    </row>
    <row r="191" spans="1:25" s="33" customFormat="1" x14ac:dyDescent="0.2">
      <c r="A191" s="14">
        <v>43190</v>
      </c>
      <c r="B191" s="67">
        <f t="shared" ref="B191:K191" ca="1" si="85">IF(IF(OR(B61="",B57=0),NA(),B61/B57-1)&gt;1.5,NA(),B61/B57-1)</f>
        <v>1.7886206596481324E-2</v>
      </c>
      <c r="C191" s="67">
        <f t="shared" ca="1" si="85"/>
        <v>1.9144963472409016E-2</v>
      </c>
      <c r="D191" s="59">
        <f t="shared" ca="1" si="85"/>
        <v>1.9805331373835555E-2</v>
      </c>
      <c r="E191" s="59">
        <f t="shared" ca="1" si="85"/>
        <v>2.1338409172567019E-2</v>
      </c>
      <c r="F191" s="59">
        <f t="shared" ca="1" si="85"/>
        <v>1.8309926113318831E-2</v>
      </c>
      <c r="G191" s="60">
        <f t="shared" ca="1" si="85"/>
        <v>1.9890778678929522E-2</v>
      </c>
      <c r="H191" s="59">
        <f t="shared" ca="1" si="85"/>
        <v>9.481201288097596E-3</v>
      </c>
      <c r="I191" s="59">
        <f t="shared" ca="1" si="85"/>
        <v>1.6018334942155876E-2</v>
      </c>
      <c r="J191" s="68">
        <f t="shared" ca="1" si="85"/>
        <v>2.5401874593120599E-2</v>
      </c>
      <c r="K191" s="59">
        <f t="shared" ca="1" si="85"/>
        <v>1.8666854952041678E-2</v>
      </c>
      <c r="L191" s="59"/>
      <c r="M191" s="68"/>
      <c r="N191" s="59">
        <f t="shared" ref="N191:R191" ca="1" si="86">IF(IF(OR(N61="",N57=0),NA(),N61/N57-1)&gt;1.5,NA(),N61/N57-1)</f>
        <v>2.3837291938070937E-2</v>
      </c>
      <c r="O191" s="61">
        <f t="shared" ca="1" si="86"/>
        <v>2.1756912495517922E-2</v>
      </c>
      <c r="P191" s="60">
        <f t="shared" ca="1" si="86"/>
        <v>1.6781815841362402E-3</v>
      </c>
      <c r="Q191" s="59">
        <f t="shared" ca="1" si="86"/>
        <v>2.2547890176744856E-2</v>
      </c>
      <c r="R191" s="59">
        <f t="shared" ca="1" si="86"/>
        <v>1.9350429003172964E-2</v>
      </c>
      <c r="S191" s="59"/>
      <c r="T191" s="59">
        <f t="shared" ca="1" si="82"/>
        <v>1.4920117007129807E-2</v>
      </c>
      <c r="U191" s="59">
        <f t="shared" ca="1" si="82"/>
        <v>2.1818045557232546E-2</v>
      </c>
      <c r="V191" s="59"/>
      <c r="W191" s="59">
        <f t="shared" ref="W191:X191" ca="1" si="87">IF(IF(OR(W61="",W57=0),NA(),W61/W57-1)&gt;1.5,NA(),W61/W57-1)</f>
        <v>1.7538717774946644E-2</v>
      </c>
      <c r="X191" s="59">
        <f t="shared" ca="1" si="87"/>
        <v>1.2611472066709428E-2</v>
      </c>
      <c r="Y191" s="61">
        <f t="shared" ca="1" si="63"/>
        <v>2.4603771597807134E-2</v>
      </c>
    </row>
    <row r="192" spans="1:25" s="33" customFormat="1" x14ac:dyDescent="0.2">
      <c r="A192" s="20">
        <v>43281</v>
      </c>
      <c r="B192" s="63">
        <f t="shared" ref="B192:K193" ca="1" si="88">IF(IF(OR(B62="",B58=0),NA(),B62/B58-1)&gt;1.5,NA(),B62/B58-1)</f>
        <v>1.572875693620146E-2</v>
      </c>
      <c r="C192" s="63">
        <f t="shared" ca="1" si="88"/>
        <v>1.680143907632381E-2</v>
      </c>
      <c r="D192" s="34">
        <f t="shared" ca="1" si="88"/>
        <v>1.6962734559110126E-2</v>
      </c>
      <c r="E192" s="34">
        <f t="shared" ca="1" si="88"/>
        <v>1.7484741419649064E-2</v>
      </c>
      <c r="F192" s="34">
        <f t="shared" ca="1" si="88"/>
        <v>1.7708780507337263E-2</v>
      </c>
      <c r="G192" s="53">
        <f t="shared" ca="1" si="88"/>
        <v>2.0757342054071204E-2</v>
      </c>
      <c r="H192" s="34">
        <f t="shared" ca="1" si="88"/>
        <v>7.703930648923718E-3</v>
      </c>
      <c r="I192" s="34">
        <f t="shared" ca="1" si="88"/>
        <v>2.2355820899319534E-2</v>
      </c>
      <c r="J192" s="64">
        <f t="shared" ca="1" si="88"/>
        <v>1.9700419513875467E-2</v>
      </c>
      <c r="K192" s="34">
        <f t="shared" ca="1" si="88"/>
        <v>1.7604025703531478E-2</v>
      </c>
      <c r="L192" s="34"/>
      <c r="M192" s="64"/>
      <c r="N192" s="34">
        <f t="shared" ref="N192:R193" ca="1" si="89">IF(IF(OR(N62="",N58=0),NA(),N62/N58-1)&gt;1.5,NA(),N62/N58-1)</f>
        <v>1.8975552528183837E-2</v>
      </c>
      <c r="O192" s="55">
        <f t="shared" ca="1" si="89"/>
        <v>2.1913391309384522E-2</v>
      </c>
      <c r="P192" s="53">
        <f t="shared" ca="1" si="89"/>
        <v>-1.7958821769415323E-2</v>
      </c>
      <c r="Q192" s="34">
        <f t="shared" ca="1" si="89"/>
        <v>2.3851510651301311E-2</v>
      </c>
      <c r="R192" s="34">
        <f t="shared" ca="1" si="89"/>
        <v>2.2652623865495825E-2</v>
      </c>
      <c r="S192" s="34"/>
      <c r="T192" s="34">
        <f t="shared" ca="1" si="82"/>
        <v>1.5419491570237254E-2</v>
      </c>
      <c r="U192" s="34">
        <f t="shared" ca="1" si="82"/>
        <v>2.1337605986574859E-2</v>
      </c>
      <c r="V192" s="34"/>
      <c r="W192" s="34">
        <f t="shared" ref="W192:X194" ca="1" si="90">IF(IF(OR(W62="",W58=0),NA(),W62/W58-1)&gt;1.5,NA(),W62/W58-1)</f>
        <v>1.836338676688265E-2</v>
      </c>
      <c r="X192" s="34">
        <f t="shared" ca="1" si="90"/>
        <v>1.2894621437081533E-2</v>
      </c>
      <c r="Y192" s="55">
        <f t="shared" ca="1" si="63"/>
        <v>2.7179008632461477E-2</v>
      </c>
    </row>
    <row r="193" spans="1:25" s="165" customFormat="1" x14ac:dyDescent="0.2">
      <c r="A193" s="20">
        <v>43373</v>
      </c>
      <c r="B193" s="63">
        <f t="shared" ca="1" si="88"/>
        <v>2.3870236042175641E-2</v>
      </c>
      <c r="C193" s="63">
        <f t="shared" ca="1" si="88"/>
        <v>2.3164810652898549E-2</v>
      </c>
      <c r="D193" s="34">
        <f t="shared" ca="1" si="88"/>
        <v>2.3709912545536449E-2</v>
      </c>
      <c r="E193" s="34">
        <f t="shared" ca="1" si="88"/>
        <v>2.3691982189523619E-2</v>
      </c>
      <c r="F193" s="34">
        <f t="shared" ca="1" si="88"/>
        <v>2.1174637643198491E-2</v>
      </c>
      <c r="G193" s="53">
        <f t="shared" ca="1" si="88"/>
        <v>2.0689706918824102E-2</v>
      </c>
      <c r="H193" s="34">
        <f t="shared" ca="1" si="88"/>
        <v>7.8944129138085462E-3</v>
      </c>
      <c r="I193" s="34">
        <f t="shared" ca="1" si="88"/>
        <v>2.8968070186871753E-2</v>
      </c>
      <c r="J193" s="64">
        <f t="shared" ca="1" si="88"/>
        <v>2.2085965413618291E-2</v>
      </c>
      <c r="K193" s="34">
        <f t="shared" ca="1" si="88"/>
        <v>1.9146665522184581E-2</v>
      </c>
      <c r="L193" s="34"/>
      <c r="M193" s="64"/>
      <c r="N193" s="34">
        <f t="shared" ca="1" si="89"/>
        <v>2.0164365929214334E-2</v>
      </c>
      <c r="O193" s="55">
        <f t="shared" ca="1" si="89"/>
        <v>1.8150210345837303E-2</v>
      </c>
      <c r="P193" s="53">
        <f t="shared" ca="1" si="89"/>
        <v>5.7782765643941136E-3</v>
      </c>
      <c r="Q193" s="34">
        <f t="shared" ca="1" si="89"/>
        <v>2.9453373761956225E-2</v>
      </c>
      <c r="R193" s="34">
        <f t="shared" ca="1" si="89"/>
        <v>2.5036164554805396E-2</v>
      </c>
      <c r="S193" s="34"/>
      <c r="T193" s="34">
        <f t="shared" ca="1" si="82"/>
        <v>1.4111208667023201E-2</v>
      </c>
      <c r="U193" s="34">
        <f t="shared" ca="1" si="82"/>
        <v>2.4474909009538859E-2</v>
      </c>
      <c r="V193" s="34"/>
      <c r="W193" s="34">
        <f t="shared" ca="1" si="90"/>
        <v>1.9439715585800599E-2</v>
      </c>
      <c r="X193" s="34">
        <f t="shared" ca="1" si="90"/>
        <v>1.3377035147087435E-2</v>
      </c>
      <c r="Y193" s="55">
        <f t="shared" ca="1" si="63"/>
        <v>1.6547852914247541E-2</v>
      </c>
    </row>
    <row r="194" spans="1:25" s="33" customFormat="1" ht="12" thickBot="1" x14ac:dyDescent="0.25">
      <c r="A194" s="20">
        <v>43465</v>
      </c>
      <c r="B194" s="63">
        <f ca="1">IF(IF(OR(B64="",B60=0),NA(),B64/B60-1)&gt;1.5,NA(),B64/B60-1)</f>
        <v>3.2423075906683474E-2</v>
      </c>
      <c r="C194" s="63">
        <f t="shared" ref="C194:K194" ca="1" si="91">IF(IF(OR(C64="",C60=0),NA(),C64/C60-1)&gt;1.5,NA(),C64/C60-1)</f>
        <v>2.7411401267001922E-2</v>
      </c>
      <c r="D194" s="34">
        <f t="shared" ca="1" si="91"/>
        <v>2.743619477347492E-2</v>
      </c>
      <c r="E194" s="34">
        <f t="shared" ca="1" si="91"/>
        <v>2.9156089737675694E-2</v>
      </c>
      <c r="F194" s="34">
        <f t="shared" ca="1" si="91"/>
        <v>2.7962908158315702E-2</v>
      </c>
      <c r="G194" s="53">
        <f t="shared" ca="1" si="91"/>
        <v>2.5774587146356165E-2</v>
      </c>
      <c r="H194" s="34">
        <f t="shared" ca="1" si="91"/>
        <v>2.0522947759989973E-2</v>
      </c>
      <c r="I194" s="34">
        <f t="shared" ca="1" si="91"/>
        <v>3.5484381618271277E-2</v>
      </c>
      <c r="J194" s="64">
        <f t="shared" ca="1" si="91"/>
        <v>3.1605806631828992E-2</v>
      </c>
      <c r="K194" s="34">
        <f t="shared" ca="1" si="91"/>
        <v>2.7632698030347402E-2</v>
      </c>
      <c r="L194" s="34"/>
      <c r="M194" s="64"/>
      <c r="N194" s="34">
        <f t="shared" ref="N194:R194" ca="1" si="92">IF(IF(OR(N64="",N60=0),NA(),N64/N60-1)&gt;1.5,NA(),N64/N60-1)</f>
        <v>2.5664312054133998E-2</v>
      </c>
      <c r="O194" s="55">
        <f t="shared" ca="1" si="92"/>
        <v>2.7086685910610031E-2</v>
      </c>
      <c r="P194" s="53">
        <f t="shared" ca="1" si="92"/>
        <v>5.3059579285141822E-4</v>
      </c>
      <c r="Q194" s="34">
        <f t="shared" ca="1" si="92"/>
        <v>2.6908189966088125E-2</v>
      </c>
      <c r="R194" s="34">
        <f t="shared" ca="1" si="92"/>
        <v>3.2375741844728578E-2</v>
      </c>
      <c r="S194" s="34"/>
      <c r="T194" s="34">
        <f t="shared" ref="T194" ca="1" si="93">IF(IF(OR(T64="",T60=0),NA(),T64/T60-1)&gt;1.5,NA(),T64/T60-1)</f>
        <v>2.5607508130161882E-2</v>
      </c>
      <c r="U194" s="34">
        <f t="shared" ca="1" si="82"/>
        <v>2.9314030661522938E-2</v>
      </c>
      <c r="V194" s="34"/>
      <c r="W194" s="34">
        <f t="shared" ca="1" si="90"/>
        <v>2.7754231620326086E-2</v>
      </c>
      <c r="X194" s="34"/>
      <c r="Y194" s="55">
        <f t="shared" ca="1" si="63"/>
        <v>1.765865593491367E-2</v>
      </c>
    </row>
    <row r="195" spans="1:25" s="33" customFormat="1" x14ac:dyDescent="0.2">
      <c r="A195" s="14">
        <v>43555</v>
      </c>
      <c r="B195" s="67">
        <f t="shared" ref="B195:K195" ca="1" si="94">IF(IF(OR(B65="",B61=0),NA(),B65/B61-1)&gt;1.5,NA(),B65/B61-1)</f>
        <v>2.4288110948056607E-2</v>
      </c>
      <c r="C195" s="67">
        <f t="shared" ca="1" si="94"/>
        <v>2.2082753787073139E-2</v>
      </c>
      <c r="D195" s="59">
        <f t="shared" ca="1" si="94"/>
        <v>2.2420145291497828E-2</v>
      </c>
      <c r="E195" s="59">
        <f t="shared" ca="1" si="94"/>
        <v>1.7393087295910492E-2</v>
      </c>
      <c r="F195" s="59">
        <f t="shared" ca="1" si="94"/>
        <v>2.0787179265241873E-2</v>
      </c>
      <c r="G195" s="60">
        <f t="shared" ca="1" si="94"/>
        <v>2.5070837927003264E-2</v>
      </c>
      <c r="H195" s="59">
        <f t="shared" ca="1" si="94"/>
        <v>1.5495198741833471E-2</v>
      </c>
      <c r="I195" s="59">
        <f t="shared" ca="1" si="94"/>
        <v>2.8133435773965765E-2</v>
      </c>
      <c r="J195" s="68">
        <f t="shared" ca="1" si="94"/>
        <v>3.8726848158082694E-2</v>
      </c>
      <c r="K195" s="59">
        <f t="shared" ca="1" si="94"/>
        <v>2.5024505389401819E-2</v>
      </c>
      <c r="L195" s="59"/>
      <c r="M195" s="68"/>
      <c r="N195" s="59">
        <f t="shared" ref="N195:R195" ca="1" si="95">IF(IF(OR(N65="",N61=0),NA(),N65/N61-1)&gt;1.5,NA(),N65/N61-1)</f>
        <v>2.112510661538769E-2</v>
      </c>
      <c r="O195" s="61">
        <f t="shared" ca="1" si="95"/>
        <v>2.4143851384826887E-2</v>
      </c>
      <c r="P195" s="60">
        <f t="shared" ca="1" si="95"/>
        <v>2.8961313526144394E-2</v>
      </c>
      <c r="Q195" s="59">
        <f t="shared" ca="1" si="95"/>
        <v>2.1175108717873981E-2</v>
      </c>
      <c r="R195" s="59">
        <f t="shared" ca="1" si="95"/>
        <v>2.819004821190596E-2</v>
      </c>
      <c r="S195" s="59"/>
      <c r="T195" s="59">
        <f t="shared" ref="T195:U195" ca="1" si="96">IF(IF(OR(T65="",T61=0),NA(),T65/T61-1)&gt;1.5,NA(),T65/T61-1)</f>
        <v>2.4256336624724817E-2</v>
      </c>
      <c r="U195" s="59">
        <f t="shared" ca="1" si="96"/>
        <v>2.767644284743942E-2</v>
      </c>
      <c r="V195" s="59"/>
      <c r="W195" s="59">
        <f t="shared" ref="W195:X195" ca="1" si="97">IF(IF(OR(W65="",W61=0),NA(),W65/W61-1)&gt;1.5,NA(),W65/W61-1)</f>
        <v>2.4548657758107773E-2</v>
      </c>
      <c r="X195" s="59" t="e">
        <f t="shared" ca="1" si="97"/>
        <v>#VALUE!</v>
      </c>
      <c r="Y195" s="61">
        <f t="shared" ca="1" si="63"/>
        <v>1.9052958314713653E-2</v>
      </c>
    </row>
    <row r="196" spans="1:25" s="33" customFormat="1" x14ac:dyDescent="0.2">
      <c r="A196" s="20">
        <v>43646</v>
      </c>
      <c r="B196" s="181">
        <f t="shared" ref="B196:K196" ca="1" si="98">IF(IF(OR(B66="",B62=0),NA(),B66/B62-1)&gt;1.5,NA(),B66/B62-1)</f>
        <v>7.5390853360783883E-3</v>
      </c>
      <c r="C196" s="181">
        <f t="shared" ca="1" si="98"/>
        <v>-0.41381970593154049</v>
      </c>
      <c r="D196" s="182">
        <f t="shared" ca="1" si="98"/>
        <v>-0.42450661277790747</v>
      </c>
      <c r="E196" s="182">
        <f t="shared" ca="1" si="98"/>
        <v>-0.33665140995143206</v>
      </c>
      <c r="F196" s="182">
        <f t="shared" ca="1" si="98"/>
        <v>-0.3532675489568109</v>
      </c>
      <c r="G196" s="183" t="e">
        <f t="shared" ca="1" si="98"/>
        <v>#VALUE!</v>
      </c>
      <c r="H196" s="182">
        <f t="shared" ca="1" si="98"/>
        <v>-0.27478181123603818</v>
      </c>
      <c r="I196" s="182">
        <f t="shared" ca="1" si="98"/>
        <v>-0.37402319790431982</v>
      </c>
      <c r="J196" s="184">
        <f t="shared" ca="1" si="98"/>
        <v>-0.23757755285797721</v>
      </c>
      <c r="K196" s="182">
        <f t="shared" ca="1" si="98"/>
        <v>-0.2016926686124193</v>
      </c>
      <c r="L196" s="182"/>
      <c r="M196" s="184"/>
      <c r="N196" s="182" t="e">
        <f t="shared" ref="N196:R196" ca="1" si="99">IF(IF(OR(N66="",N62=0),NA(),N66/N62-1)&gt;1.5,NA(),N66/N62-1)</f>
        <v>#VALUE!</v>
      </c>
      <c r="O196" s="185" t="e">
        <f t="shared" ca="1" si="99"/>
        <v>#VALUE!</v>
      </c>
      <c r="P196" s="183">
        <f t="shared" ca="1" si="99"/>
        <v>-0.22973701781940725</v>
      </c>
      <c r="Q196" s="182">
        <f t="shared" ca="1" si="99"/>
        <v>-0.45185717257921676</v>
      </c>
      <c r="R196" s="182">
        <f t="shared" ca="1" si="99"/>
        <v>-0.35787372835038367</v>
      </c>
      <c r="S196" s="182"/>
      <c r="T196" s="182" t="e">
        <f t="shared" ref="T196:U196" ca="1" si="100">IF(IF(OR(T66="",T62=0),NA(),T66/T62-1)&gt;1.5,NA(),T66/T62-1)</f>
        <v>#VALUE!</v>
      </c>
      <c r="U196" s="182">
        <f t="shared" ca="1" si="100"/>
        <v>-0.38942626529536051</v>
      </c>
      <c r="V196" s="182"/>
      <c r="W196" s="182" t="e">
        <f t="shared" ref="W196:X196" ca="1" si="101">IF(IF(OR(W66="",W62=0),NA(),W66/W62-1)&gt;1.5,NA(),W66/W62-1)</f>
        <v>#VALUE!</v>
      </c>
      <c r="X196" s="182">
        <f t="shared" ca="1" si="101"/>
        <v>-0.37993525624120839</v>
      </c>
      <c r="Y196" s="185">
        <f t="shared" ca="1" si="63"/>
        <v>-0.25959407624634578</v>
      </c>
    </row>
    <row r="197" spans="1:25" s="165" customFormat="1" x14ac:dyDescent="0.2">
      <c r="A197" s="20">
        <v>43738</v>
      </c>
      <c r="B197" s="181">
        <f t="shared" ref="B197:K197" ca="1" si="102">IF(IF(OR(B67="",B63=0),NA(),B67/B63-1)&gt;1.5,NA(),B67/B63-1)</f>
        <v>2.4012780091437369E-2</v>
      </c>
      <c r="C197" s="181">
        <f t="shared" ca="1" si="102"/>
        <v>-0.40101255223067567</v>
      </c>
      <c r="D197" s="182">
        <f t="shared" ca="1" si="102"/>
        <v>-0.41214489554210121</v>
      </c>
      <c r="E197" s="182">
        <f t="shared" ca="1" si="102"/>
        <v>-0.33688880018102807</v>
      </c>
      <c r="F197" s="182">
        <f t="shared" ca="1" si="102"/>
        <v>-0.34329718857322478</v>
      </c>
      <c r="G197" s="183" t="e">
        <f t="shared" ca="1" si="102"/>
        <v>#VALUE!</v>
      </c>
      <c r="H197" s="182">
        <f t="shared" ca="1" si="102"/>
        <v>-0.32379170096828291</v>
      </c>
      <c r="I197" s="182">
        <f t="shared" ca="1" si="102"/>
        <v>-0.37557754606503713</v>
      </c>
      <c r="J197" s="184">
        <f t="shared" ca="1" si="102"/>
        <v>-0.24688959157245327</v>
      </c>
      <c r="K197" s="182">
        <f t="shared" ca="1" si="102"/>
        <v>-0.30873232694153951</v>
      </c>
      <c r="L197" s="182"/>
      <c r="M197" s="184"/>
      <c r="N197" s="182" t="e">
        <f t="shared" ref="N197:R197" ca="1" si="103">IF(IF(OR(N67="",N63=0),NA(),N67/N63-1)&gt;1.5,NA(),N67/N63-1)</f>
        <v>#VALUE!</v>
      </c>
      <c r="O197" s="185" t="e">
        <f t="shared" ca="1" si="103"/>
        <v>#VALUE!</v>
      </c>
      <c r="P197" s="183">
        <f t="shared" ca="1" si="103"/>
        <v>-0.25500827341358612</v>
      </c>
      <c r="Q197" s="182">
        <f t="shared" ca="1" si="103"/>
        <v>-0.459393301973826</v>
      </c>
      <c r="R197" s="182">
        <f t="shared" ca="1" si="103"/>
        <v>-0.35550303308821751</v>
      </c>
      <c r="S197" s="182"/>
      <c r="T197" s="182" t="e">
        <f t="shared" ref="T197:U198" ca="1" si="104">IF(IF(OR(T67="",T63=0),NA(),T67/T63-1)&gt;1.5,NA(),T67/T63-1)</f>
        <v>#VALUE!</v>
      </c>
      <c r="U197" s="182">
        <f t="shared" ca="1" si="104"/>
        <v>-0.38993061374522608</v>
      </c>
      <c r="V197" s="182"/>
      <c r="W197" s="182" t="e">
        <f t="shared" ref="W197:X197" ca="1" si="105">IF(IF(OR(W67="",W63=0),NA(),W67/W63-1)&gt;1.5,NA(),W67/W63-1)</f>
        <v>#VALUE!</v>
      </c>
      <c r="X197" s="182">
        <f t="shared" ca="1" si="105"/>
        <v>-0.36302951169633457</v>
      </c>
      <c r="Y197" s="185">
        <f t="shared" ca="1" si="63"/>
        <v>-0.34739567162851237</v>
      </c>
    </row>
    <row r="198" spans="1:25" s="33" customFormat="1" ht="12" thickBot="1" x14ac:dyDescent="0.25">
      <c r="A198" s="20">
        <v>43830</v>
      </c>
      <c r="B198" s="181">
        <f ca="1">IF(IF(OR(B68="",B64=0),NA(),B68/B64-1)&gt;1.5,NA(),B68/B64-1)</f>
        <v>4.9092223740174523E-2</v>
      </c>
      <c r="C198" s="181">
        <f t="shared" ref="C198:K198" ca="1" si="106">IF(IF(OR(C68="",C64=0),NA(),C68/C64-1)&gt;1.5,NA(),C68/C64-1)</f>
        <v>-0.38671801271788186</v>
      </c>
      <c r="D198" s="182">
        <f t="shared" ca="1" si="106"/>
        <v>-0.39805706025537468</v>
      </c>
      <c r="E198" s="182">
        <f t="shared" ca="1" si="106"/>
        <v>-0.32803257336987812</v>
      </c>
      <c r="F198" s="182">
        <f t="shared" ca="1" si="106"/>
        <v>-0.32832871788329543</v>
      </c>
      <c r="G198" s="183" t="e">
        <f t="shared" ca="1" si="106"/>
        <v>#VALUE!</v>
      </c>
      <c r="H198" s="182">
        <f t="shared" ca="1" si="106"/>
        <v>-0.32029190840545108</v>
      </c>
      <c r="I198" s="182">
        <f t="shared" ca="1" si="106"/>
        <v>-0.37083919499811335</v>
      </c>
      <c r="J198" s="184">
        <f t="shared" ca="1" si="106"/>
        <v>-0.2158009627551678</v>
      </c>
      <c r="K198" s="182">
        <f t="shared" ca="1" si="106"/>
        <v>-0.24847357615514964</v>
      </c>
      <c r="L198" s="182"/>
      <c r="M198" s="184"/>
      <c r="N198" s="182" t="e">
        <f t="shared" ref="N198:R198" ca="1" si="107">IF(IF(OR(N68="",N64=0),NA(),N68/N64-1)&gt;1.5,NA(),N68/N64-1)</f>
        <v>#VALUE!</v>
      </c>
      <c r="O198" s="185" t="e">
        <f t="shared" ca="1" si="107"/>
        <v>#VALUE!</v>
      </c>
      <c r="P198" s="183">
        <f t="shared" ca="1" si="107"/>
        <v>-0.22531588065729224</v>
      </c>
      <c r="Q198" s="182">
        <f t="shared" ca="1" si="107"/>
        <v>-0.44316316169274728</v>
      </c>
      <c r="R198" s="182">
        <f t="shared" ca="1" si="107"/>
        <v>-0.35047442048952671</v>
      </c>
      <c r="S198" s="182"/>
      <c r="T198" s="182" t="e">
        <f t="shared" ca="1" si="104"/>
        <v>#VALUE!</v>
      </c>
      <c r="U198" s="182">
        <f t="shared" ca="1" si="104"/>
        <v>-0.36910948904912444</v>
      </c>
      <c r="V198" s="182"/>
      <c r="W198" s="182" t="e">
        <f t="shared" ref="W198:X198" ca="1" si="108">IF(IF(OR(W68="",W64=0),NA(),W68/W64-1)&gt;1.5,NA(),W68/W64-1)</f>
        <v>#VALUE!</v>
      </c>
      <c r="X198" s="182"/>
      <c r="Y198" s="185">
        <f t="shared" ca="1" si="63"/>
        <v>-0.22663530408706034</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ca="1">SUM(B$9:B$12)/SUM(B$5:B$8)-1</f>
        <v>3.0116070749548252E-2</v>
      </c>
      <c r="C201" s="69">
        <f t="shared" ref="C201:Y201" ca="1" si="109">SUM(C$9:C$12)/SUM(C$5:C$8)-1</f>
        <v>4.8522062501644481E-2</v>
      </c>
      <c r="D201" s="31">
        <f t="shared" ca="1" si="109"/>
        <v>4.8220599734322356E-2</v>
      </c>
      <c r="E201" s="31">
        <f t="shared" ca="1" si="109"/>
        <v>3.6539529267942683E-2</v>
      </c>
      <c r="F201" s="31">
        <f t="shared" ca="1" si="109"/>
        <v>5.0661494755988024E-2</v>
      </c>
      <c r="G201" s="70">
        <f t="shared" ca="1" si="109"/>
        <v>4.465360062837842E-2</v>
      </c>
      <c r="H201" s="31">
        <f t="shared" ca="1" si="109"/>
        <v>0.10201692917950589</v>
      </c>
      <c r="I201" s="31">
        <f t="shared" ca="1" si="109"/>
        <v>4.6092594290195077E-2</v>
      </c>
      <c r="J201" s="71">
        <f t="shared" ca="1" si="109"/>
        <v>5.1880894701381575E-2</v>
      </c>
      <c r="K201" s="31">
        <f t="shared" ca="1" si="109"/>
        <v>4.1975745947812282E-2</v>
      </c>
      <c r="L201" s="31">
        <f t="shared" ca="1" si="109"/>
        <v>5.1915542908733903E-2</v>
      </c>
      <c r="M201" s="71">
        <f t="shared" ca="1" si="109"/>
        <v>5.7080091774803998E-2</v>
      </c>
      <c r="N201" s="31">
        <f t="shared" ca="1" si="109"/>
        <v>3.9383931391767213E-2</v>
      </c>
      <c r="O201" s="62">
        <f t="shared" ca="1" si="109"/>
        <v>3.9112910699938386E-2</v>
      </c>
      <c r="P201" s="70">
        <f t="shared" ca="1" si="109"/>
        <v>4.4238681456752804E-2</v>
      </c>
      <c r="Q201" s="31">
        <f t="shared" ca="1" si="109"/>
        <v>4.8643211050245716E-2</v>
      </c>
      <c r="R201" s="31">
        <f t="shared" ca="1" si="109"/>
        <v>5.1649816109103019E-2</v>
      </c>
      <c r="S201" s="31" t="e">
        <f t="shared" ca="1" si="109"/>
        <v>#DIV/0!</v>
      </c>
      <c r="T201" s="31" t="e">
        <f ca="1">SUM(T$9:T$12)/SUM(T$5:T$8)-1</f>
        <v>#DIV/0!</v>
      </c>
      <c r="U201" s="31">
        <f t="shared" ca="1" si="109"/>
        <v>5.5972046872340586E-2</v>
      </c>
      <c r="V201" s="31" t="e">
        <f t="shared" ca="1" si="109"/>
        <v>#DIV/0!</v>
      </c>
      <c r="W201" s="31" t="e">
        <f ca="1">SUM(W$9:W$12)/SUM(W$5:W$8)-1</f>
        <v>#DIV/0!</v>
      </c>
      <c r="X201" s="31">
        <f t="shared" ca="1" si="109"/>
        <v>5.1318852423611228E-2</v>
      </c>
      <c r="Y201" s="62">
        <f t="shared" ca="1" si="109"/>
        <v>3.1243380210383087E-2</v>
      </c>
    </row>
    <row r="202" spans="1:25" x14ac:dyDescent="0.2">
      <c r="A202" s="36" t="s">
        <v>38</v>
      </c>
      <c r="B202" s="69">
        <f ca="1">SUM(B$13:B$16)/SUM(B$9:B$12)-1</f>
        <v>2.7971013430016844E-2</v>
      </c>
      <c r="C202" s="69">
        <f t="shared" ref="C202:Y202" ca="1" si="110">SUM(C$13:C$16)/SUM(C$9:C$12)-1</f>
        <v>4.2564931114108528E-2</v>
      </c>
      <c r="D202" s="31">
        <f t="shared" ca="1" si="110"/>
        <v>4.2098274002409619E-2</v>
      </c>
      <c r="E202" s="31">
        <f t="shared" ca="1" si="110"/>
        <v>3.8500558077150693E-2</v>
      </c>
      <c r="F202" s="31">
        <f t="shared" ca="1" si="110"/>
        <v>4.7606065290203947E-2</v>
      </c>
      <c r="G202" s="70">
        <f t="shared" ca="1" si="110"/>
        <v>4.3406786942449926E-2</v>
      </c>
      <c r="H202" s="31">
        <f t="shared" ca="1" si="110"/>
        <v>8.8234119748709983E-2</v>
      </c>
      <c r="I202" s="31">
        <f t="shared" ca="1" si="110"/>
        <v>3.4732714131497699E-2</v>
      </c>
      <c r="J202" s="71">
        <f t="shared" ca="1" si="110"/>
        <v>2.7277288231454921E-2</v>
      </c>
      <c r="K202" s="31">
        <f t="shared" ca="1" si="110"/>
        <v>4.5569595812013697E-2</v>
      </c>
      <c r="L202" s="31">
        <f t="shared" ca="1" si="110"/>
        <v>4.9683295545425166E-2</v>
      </c>
      <c r="M202" s="71">
        <f t="shared" ca="1" si="110"/>
        <v>4.7978171671598124E-2</v>
      </c>
      <c r="N202" s="31">
        <f t="shared" ca="1" si="110"/>
        <v>4.0627292222616074E-2</v>
      </c>
      <c r="O202" s="62">
        <f t="shared" ca="1" si="110"/>
        <v>4.0485272820175222E-2</v>
      </c>
      <c r="P202" s="70">
        <f t="shared" ca="1" si="110"/>
        <v>8.2717206533118537E-2</v>
      </c>
      <c r="Q202" s="31">
        <f t="shared" ca="1" si="110"/>
        <v>4.7396939945560046E-2</v>
      </c>
      <c r="R202" s="31">
        <f t="shared" ca="1" si="110"/>
        <v>4.7120876523048638E-2</v>
      </c>
      <c r="S202" s="31" t="e">
        <f t="shared" ca="1" si="110"/>
        <v>#DIV/0!</v>
      </c>
      <c r="T202" s="31" t="e">
        <f t="shared" ref="T202:T208" ca="1" si="111">SUM(T$9:T$12)/SUM(T$5:T$8)-1</f>
        <v>#DIV/0!</v>
      </c>
      <c r="U202" s="31">
        <f t="shared" ca="1" si="110"/>
        <v>5.0480095683649306E-2</v>
      </c>
      <c r="V202" s="31" t="e">
        <f t="shared" ca="1" si="110"/>
        <v>#DIV/0!</v>
      </c>
      <c r="W202" s="31" t="e">
        <f t="shared" ref="W202:W208" ca="1" si="112">SUM(W$9:W$12)/SUM(W$5:W$8)-1</f>
        <v>#DIV/0!</v>
      </c>
      <c r="X202" s="31">
        <f t="shared" ca="1" si="110"/>
        <v>6.8265593852388395E-2</v>
      </c>
      <c r="Y202" s="62">
        <f t="shared" ca="1" si="110"/>
        <v>5.2046965739536821E-2</v>
      </c>
    </row>
    <row r="203" spans="1:25" x14ac:dyDescent="0.2">
      <c r="A203" s="36" t="s">
        <v>39</v>
      </c>
      <c r="B203" s="69">
        <f ca="1">SUM(B$17:B$20)/SUM(B$13:B$16)-1</f>
        <v>2.4044920928603553E-2</v>
      </c>
      <c r="C203" s="69">
        <f t="shared" ref="C203:Y203" ca="1" si="113">SUM(C$17:C$20)/SUM(C$13:C$16)-1</f>
        <v>3.4545764844338578E-2</v>
      </c>
      <c r="D203" s="31">
        <f t="shared" ca="1" si="113"/>
        <v>3.5144811215951588E-2</v>
      </c>
      <c r="E203" s="31">
        <f t="shared" ca="1" si="113"/>
        <v>3.8973600746747383E-2</v>
      </c>
      <c r="F203" s="31">
        <f t="shared" ca="1" si="113"/>
        <v>3.1188707582372466E-2</v>
      </c>
      <c r="G203" s="70">
        <f t="shared" ca="1" si="113"/>
        <v>3.8496379756323362E-2</v>
      </c>
      <c r="H203" s="31">
        <f t="shared" ca="1" si="113"/>
        <v>1.9348413602604753E-2</v>
      </c>
      <c r="I203" s="31">
        <f t="shared" ca="1" si="113"/>
        <v>2.47203129918383E-2</v>
      </c>
      <c r="J203" s="71">
        <f t="shared" ca="1" si="113"/>
        <v>1.8795534383427848E-2</v>
      </c>
      <c r="K203" s="31">
        <f t="shared" ca="1" si="113"/>
        <v>3.3426076480692624E-2</v>
      </c>
      <c r="L203" s="31">
        <f t="shared" ca="1" si="113"/>
        <v>3.0084279044172213E-2</v>
      </c>
      <c r="M203" s="71">
        <f t="shared" ca="1" si="113"/>
        <v>2.3586984962060242E-2</v>
      </c>
      <c r="N203" s="31">
        <f t="shared" ca="1" si="113"/>
        <v>3.790408372987919E-2</v>
      </c>
      <c r="O203" s="62">
        <f t="shared" ca="1" si="113"/>
        <v>3.8236990734169307E-2</v>
      </c>
      <c r="P203" s="70">
        <f t="shared" ca="1" si="113"/>
        <v>4.5035333501061592E-2</v>
      </c>
      <c r="Q203" s="31">
        <f t="shared" ca="1" si="113"/>
        <v>3.8300575539719883E-2</v>
      </c>
      <c r="R203" s="31">
        <f t="shared" ca="1" si="113"/>
        <v>2.9819025297636248E-2</v>
      </c>
      <c r="S203" s="31">
        <f t="shared" ca="1" si="113"/>
        <v>3.9120080365861343E-2</v>
      </c>
      <c r="T203" s="31" t="e">
        <f t="shared" ca="1" si="111"/>
        <v>#DIV/0!</v>
      </c>
      <c r="U203" s="31">
        <f t="shared" ca="1" si="113"/>
        <v>2.661121542402678E-2</v>
      </c>
      <c r="V203" s="31">
        <f t="shared" ca="1" si="113"/>
        <v>3.3033017374230367E-2</v>
      </c>
      <c r="W203" s="31" t="e">
        <f t="shared" ca="1" si="112"/>
        <v>#DIV/0!</v>
      </c>
      <c r="X203" s="31">
        <f t="shared" ca="1" si="113"/>
        <v>4.0949555129865756E-2</v>
      </c>
      <c r="Y203" s="62">
        <f t="shared" ca="1" si="113"/>
        <v>3.1400274633512026E-2</v>
      </c>
    </row>
    <row r="204" spans="1:25" x14ac:dyDescent="0.2">
      <c r="A204" s="36" t="s">
        <v>40</v>
      </c>
      <c r="B204" s="69">
        <f ca="1">SUM(B$21:B$24)/SUM(B$17:B$20)-1</f>
        <v>3.3957877295753836E-2</v>
      </c>
      <c r="C204" s="69">
        <f t="shared" ref="C204:Y204" ca="1" si="114">SUM(C$21:C$24)/SUM(C$17:C$20)-1</f>
        <v>4.2334228521831996E-2</v>
      </c>
      <c r="D204" s="31">
        <f t="shared" ca="1" si="114"/>
        <v>4.2398064818908177E-2</v>
      </c>
      <c r="E204" s="31">
        <f t="shared" ca="1" si="114"/>
        <v>5.3088459293620049E-2</v>
      </c>
      <c r="F204" s="31">
        <f t="shared" ca="1" si="114"/>
        <v>4.6756924845227088E-2</v>
      </c>
      <c r="G204" s="70">
        <f t="shared" ca="1" si="114"/>
        <v>3.7346486223486464E-2</v>
      </c>
      <c r="H204" s="31">
        <f t="shared" ca="1" si="114"/>
        <v>2.1563188459156502E-2</v>
      </c>
      <c r="I204" s="31">
        <f t="shared" ca="1" si="114"/>
        <v>4.1074389253762611E-2</v>
      </c>
      <c r="J204" s="71">
        <f t="shared" ca="1" si="114"/>
        <v>3.7549559204693272E-2</v>
      </c>
      <c r="K204" s="31">
        <f t="shared" ca="1" si="114"/>
        <v>4.4948820687482627E-2</v>
      </c>
      <c r="L204" s="31">
        <f t="shared" ca="1" si="114"/>
        <v>3.8478376141456661E-2</v>
      </c>
      <c r="M204" s="71">
        <f t="shared" ca="1" si="114"/>
        <v>4.4866282377592936E-2</v>
      </c>
      <c r="N204" s="31">
        <f t="shared" ca="1" si="114"/>
        <v>5.1538255805150923E-2</v>
      </c>
      <c r="O204" s="62">
        <f t="shared" ca="1" si="114"/>
        <v>5.1898076164877738E-2</v>
      </c>
      <c r="P204" s="70">
        <f t="shared" ca="1" si="114"/>
        <v>4.4777425840221596E-2</v>
      </c>
      <c r="Q204" s="31">
        <f t="shared" ca="1" si="114"/>
        <v>4.6322242651361423E-2</v>
      </c>
      <c r="R204" s="31">
        <f t="shared" ca="1" si="114"/>
        <v>3.9359155108130262E-2</v>
      </c>
      <c r="S204" s="31">
        <f t="shared" ca="1" si="114"/>
        <v>4.2673293231919152E-2</v>
      </c>
      <c r="T204" s="31" t="e">
        <f t="shared" ca="1" si="111"/>
        <v>#DIV/0!</v>
      </c>
      <c r="U204" s="31">
        <f t="shared" ca="1" si="114"/>
        <v>3.4691530594712638E-2</v>
      </c>
      <c r="V204" s="31">
        <f t="shared" ca="1" si="114"/>
        <v>5.1684699821826996E-2</v>
      </c>
      <c r="W204" s="31" t="e">
        <f t="shared" ca="1" si="112"/>
        <v>#DIV/0!</v>
      </c>
      <c r="X204" s="31">
        <f t="shared" ca="1" si="114"/>
        <v>5.082828379758908E-2</v>
      </c>
      <c r="Y204" s="62">
        <f t="shared" ca="1" si="114"/>
        <v>3.6553956757784167E-2</v>
      </c>
    </row>
    <row r="205" spans="1:25" x14ac:dyDescent="0.2">
      <c r="A205" s="36" t="s">
        <v>41</v>
      </c>
      <c r="B205" s="69">
        <f ca="1">IF(ISBLANK(B28),NA(),SUM(B$25:B$28)/SUM(B$21:B$24)-1)</f>
        <v>1.7633839809392704E-2</v>
      </c>
      <c r="C205" s="69">
        <f t="shared" ref="C205:Y205" ca="1" si="115">IF(ISBLANK(C28),NA(),SUM(C$25:C$28)/SUM(C$21:C$24)-1)</f>
        <v>2.8238010844094052E-2</v>
      </c>
      <c r="D205" s="31">
        <f t="shared" ca="1" si="115"/>
        <v>2.8639863980622016E-2</v>
      </c>
      <c r="E205" s="31">
        <f t="shared" ca="1" si="115"/>
        <v>3.9241807956315711E-2</v>
      </c>
      <c r="F205" s="31">
        <f t="shared" ca="1" si="115"/>
        <v>2.8437805807357996E-2</v>
      </c>
      <c r="G205" s="70">
        <f t="shared" ca="1" si="115"/>
        <v>2.9532762454666184E-2</v>
      </c>
      <c r="H205" s="31">
        <f t="shared" ca="1" si="115"/>
        <v>4.2028720717406598E-2</v>
      </c>
      <c r="I205" s="31">
        <f t="shared" ca="1" si="115"/>
        <v>1.6356657182979406E-2</v>
      </c>
      <c r="J205" s="71">
        <f t="shared" ca="1" si="115"/>
        <v>1.4199711604014453E-2</v>
      </c>
      <c r="K205" s="31">
        <f t="shared" ca="1" si="115"/>
        <v>2.817462511965374E-2</v>
      </c>
      <c r="L205" s="31">
        <f t="shared" ca="1" si="115"/>
        <v>1.693379887478641E-2</v>
      </c>
      <c r="M205" s="71">
        <f t="shared" ca="1" si="115"/>
        <v>1.4672897374414129E-2</v>
      </c>
      <c r="N205" s="31">
        <f t="shared" ca="1" si="115"/>
        <v>3.9443627792632663E-2</v>
      </c>
      <c r="O205" s="62">
        <f t="shared" ca="1" si="115"/>
        <v>3.9462263518445395E-2</v>
      </c>
      <c r="P205" s="70">
        <f t="shared" ca="1" si="115"/>
        <v>3.3520030904606646E-2</v>
      </c>
      <c r="Q205" s="31">
        <f t="shared" ca="1" si="115"/>
        <v>2.9812057261506819E-2</v>
      </c>
      <c r="R205" s="31">
        <f t="shared" ca="1" si="115"/>
        <v>2.2526968339016129E-2</v>
      </c>
      <c r="S205" s="31">
        <f t="shared" ca="1" si="115"/>
        <v>2.8997907812906121E-2</v>
      </c>
      <c r="T205" s="31" t="e">
        <f t="shared" ca="1" si="111"/>
        <v>#DIV/0!</v>
      </c>
      <c r="U205" s="31">
        <f t="shared" ca="1" si="115"/>
        <v>2.4559442561411737E-2</v>
      </c>
      <c r="V205" s="31">
        <f t="shared" ca="1" si="115"/>
        <v>2.8141780000674022E-2</v>
      </c>
      <c r="W205" s="31" t="e">
        <f t="shared" ca="1" si="112"/>
        <v>#DIV/0!</v>
      </c>
      <c r="X205" s="31">
        <f t="shared" ca="1" si="115"/>
        <v>3.5518119176110252E-2</v>
      </c>
      <c r="Y205" s="62">
        <f t="shared" ca="1" si="115"/>
        <v>2.0047170440753659E-2</v>
      </c>
    </row>
    <row r="206" spans="1:25" x14ac:dyDescent="0.2">
      <c r="A206" s="36" t="s">
        <v>42</v>
      </c>
      <c r="B206" s="69">
        <f ca="1">IF(ISBLANK(B32),NA(),SUM(B$29:B$32)/SUM(B$25:B$28)-1)</f>
        <v>1.5270038735537117E-2</v>
      </c>
      <c r="C206" s="69">
        <f t="shared" ref="C206:Y206" ca="1" si="116">IF(ISBLANK(C32),NA(),SUM(C$29:C$32)/SUM(C$25:C$28)-1)</f>
        <v>2.821685643551497E-2</v>
      </c>
      <c r="D206" s="31">
        <f t="shared" ca="1" si="116"/>
        <v>2.8269277167577211E-2</v>
      </c>
      <c r="E206" s="31">
        <f t="shared" ca="1" si="116"/>
        <v>3.313891045851558E-2</v>
      </c>
      <c r="F206" s="31">
        <f t="shared" ca="1" si="116"/>
        <v>3.0309507362532129E-2</v>
      </c>
      <c r="G206" s="70">
        <f t="shared" ca="1" si="116"/>
        <v>2.3574195452890523E-2</v>
      </c>
      <c r="H206" s="31">
        <f t="shared" ca="1" si="116"/>
        <v>1.3878205993633763E-3</v>
      </c>
      <c r="I206" s="31">
        <f t="shared" ca="1" si="116"/>
        <v>2.9620485177149103E-2</v>
      </c>
      <c r="J206" s="71">
        <f t="shared" ca="1" si="116"/>
        <v>3.1865515276835454E-2</v>
      </c>
      <c r="K206" s="31">
        <f t="shared" ca="1" si="116"/>
        <v>2.5655406169932116E-2</v>
      </c>
      <c r="L206" s="31">
        <f ca="1">IF(ISBLANK(L32),NA(),SUM(L$29:L$32)/SUM(L$25:L$28)-1)</f>
        <v>-1</v>
      </c>
      <c r="M206" s="71">
        <f t="shared" ca="1" si="116"/>
        <v>-1</v>
      </c>
      <c r="N206" s="31">
        <f t="shared" ca="1" si="116"/>
        <v>3.205112087540618E-2</v>
      </c>
      <c r="O206" s="62">
        <f t="shared" ca="1" si="116"/>
        <v>3.1828904994885443E-2</v>
      </c>
      <c r="P206" s="70">
        <f t="shared" ca="1" si="116"/>
        <v>2.9509911309106629E-2</v>
      </c>
      <c r="Q206" s="31">
        <f t="shared" ca="1" si="116"/>
        <v>2.8978041304461355E-2</v>
      </c>
      <c r="R206" s="31">
        <f t="shared" ca="1" si="116"/>
        <v>2.640167754536904E-2</v>
      </c>
      <c r="S206" s="31">
        <f t="shared" ca="1" si="116"/>
        <v>2.5304428128206879E-2</v>
      </c>
      <c r="T206" s="31" t="e">
        <f t="shared" ca="1" si="111"/>
        <v>#DIV/0!</v>
      </c>
      <c r="U206" s="31">
        <f t="shared" ca="1" si="116"/>
        <v>1.9430265106470834E-2</v>
      </c>
      <c r="V206" s="31">
        <f t="shared" ca="1" si="116"/>
        <v>2.9773906158313101E-2</v>
      </c>
      <c r="W206" s="31" t="e">
        <f t="shared" ca="1" si="112"/>
        <v>#DIV/0!</v>
      </c>
      <c r="X206" s="31">
        <f t="shared" ca="1" si="116"/>
        <v>3.6022775689559028E-2</v>
      </c>
      <c r="Y206" s="62">
        <f t="shared" ca="1" si="116"/>
        <v>1.5467340062896406E-2</v>
      </c>
    </row>
    <row r="207" spans="1:25" x14ac:dyDescent="0.2">
      <c r="A207" s="36" t="s">
        <v>43</v>
      </c>
      <c r="B207" s="69">
        <f ca="1">IF(ISBLANK(B36),NA(),SUM(B$33:B$36)/SUM(B$29:B$32)-1)</f>
        <v>8.665826218303474E-3</v>
      </c>
      <c r="C207" s="69">
        <f t="shared" ref="C207:Y207" ca="1" si="117">IF(ISBLANK(C36),NA(),SUM(C$33:C$36)/SUM(C$29:C$32)-1)</f>
        <v>2.3778994376269624E-2</v>
      </c>
      <c r="D207" s="31">
        <f t="shared" ca="1" si="117"/>
        <v>2.4986479626140312E-2</v>
      </c>
      <c r="E207" s="31">
        <f t="shared" ca="1" si="117"/>
        <v>3.0638048215573921E-2</v>
      </c>
      <c r="F207" s="31">
        <f t="shared" ca="1" si="117"/>
        <v>2.0815070996909268E-2</v>
      </c>
      <c r="G207" s="70">
        <f t="shared" ca="1" si="117"/>
        <v>2.5225339620496889E-2</v>
      </c>
      <c r="H207" s="31">
        <f t="shared" ca="1" si="117"/>
        <v>3.4669044234637125E-2</v>
      </c>
      <c r="I207" s="31">
        <f t="shared" ca="1" si="117"/>
        <v>1.8228582873119681E-2</v>
      </c>
      <c r="J207" s="71">
        <f t="shared" ca="1" si="117"/>
        <v>1.7540465261302263E-2</v>
      </c>
      <c r="K207" s="31">
        <f t="shared" ca="1" si="117"/>
        <v>2.2291868560416983E-2</v>
      </c>
      <c r="L207" s="31" t="e">
        <f t="shared" ca="1" si="117"/>
        <v>#DIV/0!</v>
      </c>
      <c r="M207" s="71" t="e">
        <f t="shared" ca="1" si="117"/>
        <v>#DIV/0!</v>
      </c>
      <c r="N207" s="31">
        <f t="shared" ca="1" si="117"/>
        <v>3.176992936603984E-2</v>
      </c>
      <c r="O207" s="62">
        <f t="shared" ca="1" si="117"/>
        <v>3.1500942186823977E-2</v>
      </c>
      <c r="P207" s="70">
        <f t="shared" ca="1" si="117"/>
        <v>-4.0606128141825071E-2</v>
      </c>
      <c r="Q207" s="31">
        <f t="shared" ca="1" si="117"/>
        <v>2.7918579904184115E-2</v>
      </c>
      <c r="R207" s="31">
        <f t="shared" ca="1" si="117"/>
        <v>1.7352465066943212E-2</v>
      </c>
      <c r="S207" s="31">
        <f t="shared" ca="1" si="117"/>
        <v>-1</v>
      </c>
      <c r="T207" s="31" t="e">
        <f t="shared" ca="1" si="111"/>
        <v>#DIV/0!</v>
      </c>
      <c r="U207" s="31">
        <f t="shared" ca="1" si="117"/>
        <v>1.9523099760776486E-2</v>
      </c>
      <c r="V207" s="31">
        <f t="shared" ca="1" si="117"/>
        <v>-1</v>
      </c>
      <c r="W207" s="31" t="e">
        <f t="shared" ca="1" si="112"/>
        <v>#DIV/0!</v>
      </c>
      <c r="X207" s="31">
        <f t="shared" ca="1" si="117"/>
        <v>-2.3880463177506583E-2</v>
      </c>
      <c r="Y207" s="62">
        <f t="shared" ca="1" si="117"/>
        <v>2.2650286616878512E-2</v>
      </c>
    </row>
    <row r="208" spans="1:25" x14ac:dyDescent="0.2">
      <c r="A208" s="36" t="s">
        <v>44</v>
      </c>
      <c r="B208" s="69">
        <f ca="1">IF(ISBLANK(B40),NA(),SUM(B$37:B$40)/SUM(B$33:B$36)-1)</f>
        <v>1.4451547588876013E-2</v>
      </c>
      <c r="C208" s="69">
        <f t="shared" ref="C208:Y208" ca="1" si="118">IF(ISBLANK(C40),NA(),SUM(C$37:C$40)/SUM(C$33:C$36)-1)</f>
        <v>2.6917430970544443E-2</v>
      </c>
      <c r="D208" s="31">
        <f t="shared" ca="1" si="118"/>
        <v>2.7314398666849371E-2</v>
      </c>
      <c r="E208" s="31">
        <f t="shared" ca="1" si="118"/>
        <v>3.1264273422570321E-2</v>
      </c>
      <c r="F208" s="31">
        <f t="shared" ca="1" si="118"/>
        <v>2.6219640899805219E-2</v>
      </c>
      <c r="G208" s="70">
        <f t="shared" ca="1" si="118"/>
        <v>2.6870583124753544E-2</v>
      </c>
      <c r="H208" s="31">
        <f t="shared" ca="1" si="118"/>
        <v>2.9365317674934666E-2</v>
      </c>
      <c r="I208" s="31">
        <f t="shared" ca="1" si="118"/>
        <v>3.1144684468328521E-2</v>
      </c>
      <c r="J208" s="71">
        <f t="shared" ca="1" si="118"/>
        <v>3.2912512397914595E-2</v>
      </c>
      <c r="K208" s="31">
        <f t="shared" ca="1" si="118"/>
        <v>2.6076142155053272E-2</v>
      </c>
      <c r="L208" s="31" t="e">
        <f t="shared" ca="1" si="118"/>
        <v>#DIV/0!</v>
      </c>
      <c r="M208" s="71" t="e">
        <f t="shared" ca="1" si="118"/>
        <v>#DIV/0!</v>
      </c>
      <c r="N208" s="31">
        <f t="shared" ca="1" si="118"/>
        <v>3.0999838878970731E-2</v>
      </c>
      <c r="O208" s="62">
        <f t="shared" ca="1" si="118"/>
        <v>3.0943848537567931E-2</v>
      </c>
      <c r="P208" s="70">
        <f t="shared" ca="1" si="118"/>
        <v>2.7804481353696398E-2</v>
      </c>
      <c r="Q208" s="31">
        <f t="shared" ca="1" si="118"/>
        <v>2.9991081671620234E-2</v>
      </c>
      <c r="R208" s="31">
        <f t="shared" ca="1" si="118"/>
        <v>2.7491652636052022E-2</v>
      </c>
      <c r="S208" s="31" t="e">
        <f t="shared" ca="1" si="118"/>
        <v>#DIV/0!</v>
      </c>
      <c r="T208" s="31" t="e">
        <f t="shared" ca="1" si="111"/>
        <v>#DIV/0!</v>
      </c>
      <c r="U208" s="31">
        <f t="shared" ca="1" si="118"/>
        <v>2.2498775876966803E-2</v>
      </c>
      <c r="V208" s="31" t="e">
        <f t="shared" ca="1" si="118"/>
        <v>#DIV/0!</v>
      </c>
      <c r="W208" s="31" t="e">
        <f t="shared" ca="1" si="112"/>
        <v>#DIV/0!</v>
      </c>
      <c r="X208" s="31">
        <f t="shared" ca="1" si="118"/>
        <v>2.5926248289604326E-2</v>
      </c>
      <c r="Y208" s="62">
        <f t="shared" ca="1" si="118"/>
        <v>3.5744568145247291E-2</v>
      </c>
    </row>
    <row r="209" spans="1:25" x14ac:dyDescent="0.2">
      <c r="A209" s="36" t="s">
        <v>45</v>
      </c>
      <c r="B209" s="69">
        <f ca="1">IF(ISBLANK(B44),NA(),SUM(B$41:B$44)/SUM(B$37:B$40)-1)</f>
        <v>-1.0570604926608551E-3</v>
      </c>
      <c r="C209" s="69">
        <f t="shared" ref="C209:Y209" ca="1" si="119">IF(ISBLANK(C44),NA(),SUM(C$41:C$44)/SUM(C$37:C$40)-1)</f>
        <v>9.1907442770173819E-3</v>
      </c>
      <c r="D209" s="31">
        <f t="shared" ca="1" si="119"/>
        <v>1.0155841401606969E-2</v>
      </c>
      <c r="E209" s="31">
        <f t="shared" ca="1" si="119"/>
        <v>1.6391390103069226E-2</v>
      </c>
      <c r="F209" s="31">
        <f t="shared" ca="1" si="119"/>
        <v>2.9565784356475611E-3</v>
      </c>
      <c r="G209" s="70">
        <f t="shared" ca="1" si="119"/>
        <v>1.1227295548541516E-2</v>
      </c>
      <c r="H209" s="31">
        <f t="shared" ca="1" si="119"/>
        <v>2.0822758600858915E-2</v>
      </c>
      <c r="I209" s="31">
        <f t="shared" ca="1" si="119"/>
        <v>-3.9771065341165368E-3</v>
      </c>
      <c r="J209" s="71">
        <f t="shared" ca="1" si="119"/>
        <v>-8.9101678976651888E-3</v>
      </c>
      <c r="K209" s="31">
        <f ca="1">IF(ISBLANK(K44),NA(),SUM(K$41:K$44)/SUM(K$37:K$40)-1)</f>
        <v>3.6794808025639725E-3</v>
      </c>
      <c r="L209" s="31" t="e">
        <f t="shared" ca="1" si="119"/>
        <v>#DIV/0!</v>
      </c>
      <c r="M209" s="71" t="e">
        <f t="shared" ca="1" si="119"/>
        <v>#DIV/0!</v>
      </c>
      <c r="N209" s="31">
        <f t="shared" ca="1" si="119"/>
        <v>1.7411059161900333E-2</v>
      </c>
      <c r="O209" s="62">
        <f t="shared" ca="1" si="119"/>
        <v>1.7428657298137251E-2</v>
      </c>
      <c r="P209" s="70">
        <f t="shared" ca="1" si="119"/>
        <v>1.8859200943426524E-2</v>
      </c>
      <c r="Q209" s="31">
        <f t="shared" ca="1" si="119"/>
        <v>1.4867956496028567E-2</v>
      </c>
      <c r="R209" s="31">
        <f t="shared" ca="1" si="119"/>
        <v>1.4867112398470939E-2</v>
      </c>
      <c r="S209" s="31" t="e">
        <f t="shared" ca="1" si="119"/>
        <v>#DIV/0!</v>
      </c>
      <c r="T209" s="31" t="e">
        <f t="shared" ca="1" si="119"/>
        <v>#DIV/0!</v>
      </c>
      <c r="U209" s="31">
        <f t="shared" ca="1" si="119"/>
        <v>1.2752004174498843E-2</v>
      </c>
      <c r="V209" s="31" t="e">
        <f t="shared" ca="1" si="119"/>
        <v>#DIV/0!</v>
      </c>
      <c r="W209" s="31" t="e">
        <f t="shared" ca="1" si="119"/>
        <v>#DIV/0!</v>
      </c>
      <c r="X209" s="31">
        <f t="shared" ca="1" si="119"/>
        <v>-2.6221412360258212E-2</v>
      </c>
      <c r="Y209" s="62">
        <f t="shared" ca="1" si="119"/>
        <v>2.571335843836331E-2</v>
      </c>
    </row>
    <row r="210" spans="1:25" x14ac:dyDescent="0.2">
      <c r="A210" s="36" t="s">
        <v>46</v>
      </c>
      <c r="B210" s="69">
        <f ca="1">IF(ISBLANK(B48),NA(),SUM(B$45:B$48)/SUM(B$41:B$44)-1)</f>
        <v>8.1426766108367854E-3</v>
      </c>
      <c r="C210" s="69">
        <f t="shared" ref="C210:Y210" ca="1" si="120">IF(ISBLANK(C48),NA(),SUM(C$45:C$48)/SUM(C$41:C$44)-1)</f>
        <v>1.2755745400786944E-2</v>
      </c>
      <c r="D210" s="31">
        <f t="shared" ca="1" si="120"/>
        <v>1.2764757066453081E-2</v>
      </c>
      <c r="E210" s="31">
        <f t="shared" ca="1" si="120"/>
        <v>1.7957911527282544E-2</v>
      </c>
      <c r="F210" s="31">
        <f t="shared" ca="1" si="120"/>
        <v>1.267237556646239E-2</v>
      </c>
      <c r="G210" s="70">
        <f t="shared" ca="1" si="120"/>
        <v>1.4696802299103195E-2</v>
      </c>
      <c r="H210" s="31">
        <f t="shared" ca="1" si="120"/>
        <v>-8.3119918460945241E-2</v>
      </c>
      <c r="I210" s="31">
        <f t="shared" ca="1" si="120"/>
        <v>3.4961700289404263E-3</v>
      </c>
      <c r="J210" s="71">
        <f t="shared" ca="1" si="120"/>
        <v>-9.5448382756121442E-3</v>
      </c>
      <c r="K210" s="31">
        <f t="shared" ca="1" si="120"/>
        <v>1.2812631672801222E-2</v>
      </c>
      <c r="L210" s="31" t="e">
        <f t="shared" ca="1" si="120"/>
        <v>#DIV/0!</v>
      </c>
      <c r="M210" s="71" t="e">
        <f t="shared" ca="1" si="120"/>
        <v>#DIV/0!</v>
      </c>
      <c r="N210" s="31">
        <f t="shared" ca="1" si="120"/>
        <v>1.8483230984809307E-2</v>
      </c>
      <c r="O210" s="62">
        <f t="shared" ca="1" si="120"/>
        <v>1.8578093851927102E-2</v>
      </c>
      <c r="P210" s="70">
        <f t="shared" ca="1" si="120"/>
        <v>-0.10216402334649444</v>
      </c>
      <c r="Q210" s="31">
        <f t="shared" ca="1" si="120"/>
        <v>1.8802553787732545E-2</v>
      </c>
      <c r="R210" s="31">
        <f t="shared" ca="1" si="120"/>
        <v>1.2784086819223939E-2</v>
      </c>
      <c r="S210" s="31" t="e">
        <f t="shared" ca="1" si="120"/>
        <v>#DIV/0!</v>
      </c>
      <c r="T210" s="31">
        <f t="shared" ca="1" si="120"/>
        <v>7.0498055635621615E-3</v>
      </c>
      <c r="U210" s="31">
        <f t="shared" ca="1" si="120"/>
        <v>3.9074817483466529E-3</v>
      </c>
      <c r="V210" s="31" t="e">
        <f t="shared" ca="1" si="120"/>
        <v>#DIV/0!</v>
      </c>
      <c r="W210" s="31">
        <f t="shared" ca="1" si="120"/>
        <v>1.2754575901974485E-2</v>
      </c>
      <c r="X210" s="31">
        <f t="shared" ca="1" si="120"/>
        <v>2.5536664632503703E-2</v>
      </c>
      <c r="Y210" s="62">
        <f t="shared" ca="1" si="120"/>
        <v>2.1464808041032901E-2</v>
      </c>
    </row>
    <row r="211" spans="1:25" x14ac:dyDescent="0.2">
      <c r="A211" s="36" t="s">
        <v>178</v>
      </c>
      <c r="B211" s="69">
        <f ca="1">IF(ISBLANK(B52),NA(),SUM(B$49:B$52)/SUM(B$45:B$48)-1)</f>
        <v>1.062346416061466E-2</v>
      </c>
      <c r="C211" s="69">
        <f t="shared" ref="C211:Y211" ca="1" si="121">IF(ISBLANK(C52),NA(),SUM(C$49:C$52)/SUM(C$45:C$48)-1)</f>
        <v>1.4782636468425814E-2</v>
      </c>
      <c r="D211" s="31">
        <f t="shared" ca="1" si="121"/>
        <v>1.5369730018581773E-2</v>
      </c>
      <c r="E211" s="31">
        <f ca="1">IF(ISBLANK(E52),NA(),SUM(E$49:E$52)/SUM(E$45:E$48)-1)</f>
        <v>1.6858258762642242E-2</v>
      </c>
      <c r="F211" s="31">
        <f t="shared" ca="1" si="121"/>
        <v>1.2863549432814869E-2</v>
      </c>
      <c r="G211" s="70">
        <f t="shared" ca="1" si="121"/>
        <v>1.5065870163211814E-2</v>
      </c>
      <c r="H211" s="31">
        <f t="shared" ca="1" si="121"/>
        <v>4.3099998954336805E-3</v>
      </c>
      <c r="I211" s="31">
        <f t="shared" ca="1" si="121"/>
        <v>1.1196834256682386E-2</v>
      </c>
      <c r="J211" s="31">
        <f t="shared" ca="1" si="121"/>
        <v>6.6986917550875269E-3</v>
      </c>
      <c r="K211" s="31">
        <f t="shared" ca="1" si="121"/>
        <v>1.2293027504135967E-2</v>
      </c>
      <c r="L211" s="31" t="e">
        <f t="shared" ca="1" si="121"/>
        <v>#DIV/0!</v>
      </c>
      <c r="M211" s="31" t="e">
        <f t="shared" ca="1" si="121"/>
        <v>#DIV/0!</v>
      </c>
      <c r="N211" s="31">
        <f t="shared" ca="1" si="121"/>
        <v>1.5891987933286167E-2</v>
      </c>
      <c r="O211" s="62">
        <f t="shared" ca="1" si="121"/>
        <v>1.5955254619169246E-2</v>
      </c>
      <c r="P211" s="31">
        <f t="shared" ca="1" si="121"/>
        <v>-9.949581561300147E-2</v>
      </c>
      <c r="Q211" s="31">
        <f t="shared" ca="1" si="121"/>
        <v>1.8859422262015757E-2</v>
      </c>
      <c r="R211" s="31">
        <f t="shared" ca="1" si="121"/>
        <v>1.1971022119843688E-2</v>
      </c>
      <c r="S211" s="31" t="e">
        <f t="shared" ca="1" si="121"/>
        <v>#DIV/0!</v>
      </c>
      <c r="T211" s="31">
        <f t="shared" ca="1" si="121"/>
        <v>1.5965348621129083E-2</v>
      </c>
      <c r="U211" s="31">
        <f t="shared" ca="1" si="121"/>
        <v>8.586058897281923E-3</v>
      </c>
      <c r="V211" s="31" t="e">
        <f t="shared" ca="1" si="121"/>
        <v>#DIV/0!</v>
      </c>
      <c r="W211" s="31">
        <f t="shared" ca="1" si="121"/>
        <v>1.2283545712869604E-2</v>
      </c>
      <c r="X211" s="31">
        <f t="shared" ca="1" si="121"/>
        <v>3.7561423638460489E-2</v>
      </c>
      <c r="Y211" s="62">
        <f t="shared" ca="1" si="121"/>
        <v>1.1582190881123777E-2</v>
      </c>
    </row>
    <row r="212" spans="1:25" x14ac:dyDescent="0.2">
      <c r="A212" s="36" t="s">
        <v>202</v>
      </c>
      <c r="B212" s="69">
        <f ca="1">IF(ISBLANK(B56),NA(),SUM(B$53:B$56)/SUM(B$49:B$52)-1)</f>
        <v>1.5684941877232461E-2</v>
      </c>
      <c r="C212" s="69">
        <f t="shared" ref="C212:X212" ca="1" si="122">IF(ISBLANK(C56),NA(),SUM(C$53:C$56)/SUM(C$49:C$52)-1)</f>
        <v>1.8210042277751803E-2</v>
      </c>
      <c r="D212" s="31">
        <f t="shared" ca="1" si="122"/>
        <v>1.9418604272087858E-2</v>
      </c>
      <c r="E212" s="31">
        <f t="shared" ca="1" si="122"/>
        <v>1.7444264420367173E-2</v>
      </c>
      <c r="F212" s="31">
        <f t="shared" ca="1" si="122"/>
        <v>1.3644340652284592E-2</v>
      </c>
      <c r="G212" s="70">
        <f t="shared" ca="1" si="122"/>
        <v>1.8122864839556607E-2</v>
      </c>
      <c r="H212" s="31">
        <f t="shared" ca="1" si="122"/>
        <v>1.1616515786855297E-2</v>
      </c>
      <c r="I212" s="31">
        <f t="shared" ca="1" si="122"/>
        <v>1.9465005155477666E-2</v>
      </c>
      <c r="J212" s="31">
        <f t="shared" ca="1" si="122"/>
        <v>2.14075480357101E-2</v>
      </c>
      <c r="K212" s="31">
        <f t="shared" ca="1" si="122"/>
        <v>1.3617862834128136E-2</v>
      </c>
      <c r="L212" s="31" t="e">
        <f t="shared" ca="1" si="122"/>
        <v>#DIV/0!</v>
      </c>
      <c r="M212" s="31" t="e">
        <f t="shared" ca="1" si="122"/>
        <v>#DIV/0!</v>
      </c>
      <c r="N212" s="31">
        <f t="shared" ca="1" si="122"/>
        <v>1.6422523573003112E-2</v>
      </c>
      <c r="O212" s="31">
        <f t="shared" ca="1" si="122"/>
        <v>1.6475569394571288E-2</v>
      </c>
      <c r="P212" s="70">
        <f t="shared" ca="1" si="122"/>
        <v>-2.1143509040875808E-2</v>
      </c>
      <c r="Q212" s="31">
        <f t="shared" ca="1" si="122"/>
        <v>1.9501724873678628E-2</v>
      </c>
      <c r="R212" s="31">
        <f t="shared" ca="1" si="122"/>
        <v>1.7413342665863363E-2</v>
      </c>
      <c r="S212" s="31" t="e">
        <f t="shared" ca="1" si="122"/>
        <v>#DIV/0!</v>
      </c>
      <c r="T212" s="31">
        <f t="shared" ca="1" si="122"/>
        <v>1.8481591458103797E-2</v>
      </c>
      <c r="U212" s="31">
        <f t="shared" ca="1" si="122"/>
        <v>2.1038694427049753E-2</v>
      </c>
      <c r="V212" s="31" t="e">
        <f t="shared" ca="1" si="122"/>
        <v>#DIV/0!</v>
      </c>
      <c r="W212" s="31">
        <f t="shared" ca="1" si="122"/>
        <v>1.367516154921411E-2</v>
      </c>
      <c r="X212" s="31">
        <f t="shared" ca="1" si="122"/>
        <v>4.1980856548705203E-2</v>
      </c>
      <c r="Y212" s="62">
        <f ca="1">IF(ISBLANK(Y56),NA(),SUM(Y$53:Y$56)/SUM(Y$49:Y$52)-1)</f>
        <v>1.2099672233485403E-2</v>
      </c>
    </row>
    <row r="213" spans="1:25" x14ac:dyDescent="0.2">
      <c r="A213" s="36" t="s">
        <v>203</v>
      </c>
      <c r="B213" s="69">
        <f ca="1">IF(ISBLANK(B57),NA(),SUM(B$57:B$60)/SUM(B$53:B$56)-1)</f>
        <v>1.6215233697073561E-2</v>
      </c>
      <c r="C213" s="69">
        <f t="shared" ref="C213:X213" ca="1" si="123">IF(ISBLANK(C57),NA(),SUM(C$57:C$60)/SUM(C$53:C$56)-1)</f>
        <v>1.8899977658976885E-2</v>
      </c>
      <c r="D213" s="31">
        <f t="shared" ca="1" si="123"/>
        <v>2.0038488707907032E-2</v>
      </c>
      <c r="E213" s="31">
        <f t="shared" ca="1" si="123"/>
        <v>1.3411393592942744E-2</v>
      </c>
      <c r="F213" s="31">
        <f t="shared" ca="1" si="123"/>
        <v>1.4824445331866443E-2</v>
      </c>
      <c r="G213" s="70">
        <f t="shared" ca="1" si="123"/>
        <v>2.0232251592464667E-2</v>
      </c>
      <c r="H213" s="31">
        <f t="shared" ca="1" si="123"/>
        <v>1.241323839746955E-2</v>
      </c>
      <c r="I213" s="31">
        <f t="shared" ca="1" si="123"/>
        <v>1.6038571831872073E-2</v>
      </c>
      <c r="J213" s="31">
        <f t="shared" ca="1" si="123"/>
        <v>1.9660683992811734E-2</v>
      </c>
      <c r="K213" s="31">
        <f t="shared" ca="1" si="123"/>
        <v>1.5127463852723011E-2</v>
      </c>
      <c r="L213" s="31" t="e">
        <f t="shared" ca="1" si="123"/>
        <v>#DIV/0!</v>
      </c>
      <c r="M213" s="31" t="e">
        <f t="shared" ca="1" si="123"/>
        <v>#DIV/0!</v>
      </c>
      <c r="N213" s="31">
        <f t="shared" ca="1" si="123"/>
        <v>1.6312702406380275E-2</v>
      </c>
      <c r="O213" s="31">
        <f t="shared" ca="1" si="123"/>
        <v>1.6289484573304147E-2</v>
      </c>
      <c r="P213" s="70">
        <f t="shared" ca="1" si="123"/>
        <v>4.4400779642657762E-2</v>
      </c>
      <c r="Q213" s="31">
        <f t="shared" ca="1" si="123"/>
        <v>1.7232165254901899E-2</v>
      </c>
      <c r="R213" s="31">
        <f t="shared" ca="1" si="123"/>
        <v>1.6702751664123161E-2</v>
      </c>
      <c r="S213" s="31" t="e">
        <f t="shared" ca="1" si="123"/>
        <v>#DIV/0!</v>
      </c>
      <c r="T213" s="31">
        <f t="shared" ca="1" si="123"/>
        <v>1.9045274695101755E-2</v>
      </c>
      <c r="U213" s="31">
        <f t="shared" ca="1" si="123"/>
        <v>2.2122613594617535E-2</v>
      </c>
      <c r="V213" s="31" t="e">
        <f t="shared" ca="1" si="123"/>
        <v>#DIV/0!</v>
      </c>
      <c r="W213" s="31">
        <f t="shared" ca="1" si="123"/>
        <v>1.4964259854127526E-2</v>
      </c>
      <c r="X213" s="31">
        <f t="shared" ca="1" si="123"/>
        <v>2.3484585960783733E-2</v>
      </c>
      <c r="Y213" s="62">
        <f ca="1">IF(ISBLANK(Y57),NA(),SUM(Y$57:Y$60)/SUM(Y$53:Y$56)-1)</f>
        <v>2.1710668201025296E-2</v>
      </c>
    </row>
    <row r="214" spans="1:25" ht="12" thickBot="1" x14ac:dyDescent="0.25">
      <c r="A214" s="80" t="s">
        <v>204</v>
      </c>
      <c r="B214" s="102">
        <f ca="1">IF(ISBLANK(B61),NA(),SUM(B$61:B$64)/SUM(B$57:B$60)-1)</f>
        <v>2.2491054639479646E-2</v>
      </c>
      <c r="C214" s="102">
        <f t="shared" ref="C214:X214" ca="1" si="124">IF(ISBLANK(C61),NA(),SUM(C$61:C$64)/SUM(C$57:C$60)-1)</f>
        <v>2.1642404433479978E-2</v>
      </c>
      <c r="D214" s="103">
        <f t="shared" ca="1" si="124"/>
        <v>2.1990480805069712E-2</v>
      </c>
      <c r="E214" s="103">
        <f t="shared" ca="1" si="124"/>
        <v>2.2927963180286559E-2</v>
      </c>
      <c r="F214" s="103">
        <f ca="1">IF(ISBLANK(F61),NA(),SUM(F$61:F$64)/SUM(F$57:F$60)-1)</f>
        <v>2.1299338432092751E-2</v>
      </c>
      <c r="G214" s="104">
        <f t="shared" ca="1" si="124"/>
        <v>2.1787496592357014E-2</v>
      </c>
      <c r="H214" s="103">
        <f t="shared" ca="1" si="124"/>
        <v>1.1402813346312435E-2</v>
      </c>
      <c r="I214" s="103">
        <f t="shared" ca="1" si="124"/>
        <v>2.5743005555339149E-2</v>
      </c>
      <c r="J214" s="103">
        <f t="shared" ca="1" si="124"/>
        <v>2.4709694026437079E-2</v>
      </c>
      <c r="K214" s="103">
        <f t="shared" ca="1" si="124"/>
        <v>2.0773003180081906E-2</v>
      </c>
      <c r="L214" s="103" t="e">
        <f t="shared" ca="1" si="124"/>
        <v>#DIV/0!</v>
      </c>
      <c r="M214" s="103" t="e">
        <f t="shared" ca="1" si="124"/>
        <v>#DIV/0!</v>
      </c>
      <c r="N214" s="103">
        <f t="shared" ca="1" si="124"/>
        <v>2.2158194200136538E-2</v>
      </c>
      <c r="O214" s="103">
        <f t="shared" ca="1" si="124"/>
        <v>2.2239473918279629E-2</v>
      </c>
      <c r="P214" s="104">
        <f t="shared" ca="1" si="124"/>
        <v>-2.4988898562265938E-3</v>
      </c>
      <c r="Q214" s="103">
        <f t="shared" ca="1" si="124"/>
        <v>2.5700301183261942E-2</v>
      </c>
      <c r="R214" s="103">
        <f t="shared" ca="1" si="124"/>
        <v>2.4874617687779432E-2</v>
      </c>
      <c r="S214" s="103" t="e">
        <f t="shared" ca="1" si="124"/>
        <v>#DIV/0!</v>
      </c>
      <c r="T214" s="103">
        <f t="shared" ca="1" si="124"/>
        <v>1.7519121515104263E-2</v>
      </c>
      <c r="U214" s="103">
        <f t="shared" ca="1" si="124"/>
        <v>2.4251947098693938E-2</v>
      </c>
      <c r="V214" s="103" t="e">
        <f t="shared" ca="1" si="124"/>
        <v>#DIV/0!</v>
      </c>
      <c r="W214" s="103">
        <f t="shared" ca="1" si="124"/>
        <v>2.0788609945636471E-2</v>
      </c>
      <c r="X214" s="103">
        <f t="shared" ca="1" si="124"/>
        <v>1.2939346122312845E-2</v>
      </c>
      <c r="Y214" s="105">
        <f ca="1">IF(ISBLANK(Y61),NA(),SUM(Y$61:Y$64)/SUM(Y$57:Y$60)-1)</f>
        <v>2.1464311213139409E-2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CX2807"/>
  <sheetViews>
    <sheetView workbookViewId="0">
      <pane xSplit="2" ySplit="1" topLeftCell="C2" activePane="bottomRight" state="frozen"/>
      <selection activeCell="Z5" sqref="Z5"/>
      <selection pane="topRight" activeCell="Z5" sqref="Z5"/>
      <selection pane="bottomLeft" activeCell="Z5" sqref="Z5"/>
      <selection pane="bottomRight" activeCell="O18" sqref="A1:CX2807"/>
    </sheetView>
  </sheetViews>
  <sheetFormatPr baseColWidth="10" defaultRowHeight="11.25" x14ac:dyDescent="0.2"/>
  <cols>
    <col min="1" max="1" width="11.42578125" style="98"/>
    <col min="2" max="2" width="11.42578125" style="100"/>
    <col min="3" max="90" width="11.42578125" style="99"/>
    <col min="91" max="91" width="12.5703125" style="166" bestFit="1" customWidth="1"/>
    <col min="92" max="92" width="10.140625" style="166" bestFit="1" customWidth="1"/>
    <col min="93" max="93" width="11.140625" style="166" bestFit="1" customWidth="1"/>
    <col min="94" max="97" width="11.42578125" style="99"/>
    <col min="98" max="98" width="15" style="99" bestFit="1" customWidth="1"/>
    <col min="99" max="16384" width="11.42578125" style="98"/>
  </cols>
  <sheetData>
    <row r="1" spans="1:102" x14ac:dyDescent="0.2">
      <c r="A1" s="98" t="s">
        <v>81</v>
      </c>
      <c r="B1" s="100" t="s">
        <v>82</v>
      </c>
      <c r="C1" s="99" t="s">
        <v>83</v>
      </c>
      <c r="D1" s="99" t="s">
        <v>84</v>
      </c>
      <c r="E1" s="99" t="s">
        <v>85</v>
      </c>
      <c r="F1" s="99" t="s">
        <v>86</v>
      </c>
      <c r="G1" s="99" t="s">
        <v>87</v>
      </c>
      <c r="H1" s="99" t="s">
        <v>88</v>
      </c>
      <c r="I1" s="99" t="s">
        <v>89</v>
      </c>
      <c r="J1" s="99" t="s">
        <v>90</v>
      </c>
      <c r="K1" s="99" t="s">
        <v>91</v>
      </c>
      <c r="L1" s="99" t="s">
        <v>92</v>
      </c>
      <c r="M1" s="99" t="s">
        <v>93</v>
      </c>
      <c r="N1" s="99" t="s">
        <v>94</v>
      </c>
      <c r="O1" s="99" t="s">
        <v>95</v>
      </c>
      <c r="P1" s="99" t="s">
        <v>96</v>
      </c>
      <c r="Q1" s="99" t="s">
        <v>97</v>
      </c>
      <c r="R1" s="99" t="s">
        <v>98</v>
      </c>
      <c r="S1" s="99" t="s">
        <v>99</v>
      </c>
      <c r="T1" s="99" t="s">
        <v>100</v>
      </c>
      <c r="U1" s="99" t="s">
        <v>101</v>
      </c>
      <c r="V1" s="99" t="s">
        <v>102</v>
      </c>
      <c r="W1" s="99" t="s">
        <v>103</v>
      </c>
      <c r="X1" s="99" t="s">
        <v>104</v>
      </c>
      <c r="Y1" s="99" t="s">
        <v>105</v>
      </c>
      <c r="Z1" s="99" t="s">
        <v>106</v>
      </c>
      <c r="AA1" s="99" t="s">
        <v>107</v>
      </c>
      <c r="AB1" s="99" t="s">
        <v>108</v>
      </c>
      <c r="AC1" s="99" t="s">
        <v>109</v>
      </c>
      <c r="AD1" s="99" t="s">
        <v>110</v>
      </c>
      <c r="AE1" s="99" t="s">
        <v>111</v>
      </c>
      <c r="AF1" s="99" t="s">
        <v>112</v>
      </c>
      <c r="AG1" s="99" t="s">
        <v>113</v>
      </c>
      <c r="AH1" s="99" t="s">
        <v>114</v>
      </c>
      <c r="AI1" s="99" t="s">
        <v>115</v>
      </c>
      <c r="AJ1" s="99" t="s">
        <v>116</v>
      </c>
      <c r="AK1" s="99" t="s">
        <v>117</v>
      </c>
      <c r="AL1" s="99" t="s">
        <v>118</v>
      </c>
      <c r="AM1" s="99" t="s">
        <v>119</v>
      </c>
      <c r="AN1" s="99" t="s">
        <v>120</v>
      </c>
      <c r="AO1" s="99" t="s">
        <v>121</v>
      </c>
      <c r="AP1" s="99" t="s">
        <v>122</v>
      </c>
      <c r="AQ1" s="99" t="s">
        <v>123</v>
      </c>
      <c r="AR1" s="99" t="s">
        <v>124</v>
      </c>
      <c r="AS1" s="99" t="s">
        <v>125</v>
      </c>
      <c r="AT1" s="99" t="s">
        <v>126</v>
      </c>
      <c r="AU1" s="99" t="s">
        <v>127</v>
      </c>
      <c r="AV1" s="99" t="s">
        <v>128</v>
      </c>
      <c r="AW1" s="99" t="s">
        <v>129</v>
      </c>
      <c r="AX1" s="99" t="s">
        <v>130</v>
      </c>
      <c r="AY1" s="99" t="s">
        <v>131</v>
      </c>
      <c r="AZ1" s="99" t="s">
        <v>132</v>
      </c>
      <c r="BA1" s="99" t="s">
        <v>133</v>
      </c>
      <c r="BB1" s="99" t="s">
        <v>134</v>
      </c>
      <c r="BC1" s="99" t="s">
        <v>135</v>
      </c>
      <c r="BD1" s="99" t="s">
        <v>136</v>
      </c>
      <c r="BE1" s="99" t="s">
        <v>137</v>
      </c>
      <c r="BF1" s="99" t="s">
        <v>138</v>
      </c>
      <c r="BG1" s="99" t="s">
        <v>139</v>
      </c>
      <c r="BH1" s="99" t="s">
        <v>140</v>
      </c>
      <c r="BI1" s="99" t="s">
        <v>141</v>
      </c>
      <c r="BJ1" s="99" t="s">
        <v>142</v>
      </c>
      <c r="BK1" s="99" t="s">
        <v>143</v>
      </c>
      <c r="BL1" s="99" t="s">
        <v>144</v>
      </c>
      <c r="BM1" s="99" t="s">
        <v>145</v>
      </c>
      <c r="BN1" s="99" t="s">
        <v>146</v>
      </c>
      <c r="BO1" s="99" t="s">
        <v>147</v>
      </c>
      <c r="BP1" s="99" t="s">
        <v>148</v>
      </c>
      <c r="BQ1" s="99" t="s">
        <v>149</v>
      </c>
      <c r="BR1" s="99" t="s">
        <v>150</v>
      </c>
      <c r="BS1" s="99" t="s">
        <v>151</v>
      </c>
      <c r="BT1" s="99" t="s">
        <v>152</v>
      </c>
      <c r="BU1" s="99" t="s">
        <v>153</v>
      </c>
      <c r="BV1" s="99" t="s">
        <v>154</v>
      </c>
      <c r="BW1" s="99" t="s">
        <v>155</v>
      </c>
      <c r="BX1" s="99" t="s">
        <v>156</v>
      </c>
      <c r="BY1" s="99" t="s">
        <v>196</v>
      </c>
      <c r="BZ1" s="99" t="s">
        <v>157</v>
      </c>
      <c r="CA1" s="99" t="s">
        <v>158</v>
      </c>
      <c r="CB1" s="99" t="s">
        <v>159</v>
      </c>
      <c r="CC1" s="99" t="s">
        <v>160</v>
      </c>
      <c r="CD1" s="99" t="s">
        <v>161</v>
      </c>
      <c r="CE1" s="99" t="s">
        <v>162</v>
      </c>
      <c r="CF1" s="99" t="s">
        <v>163</v>
      </c>
      <c r="CG1" s="99" t="s">
        <v>164</v>
      </c>
      <c r="CH1" s="99" t="s">
        <v>165</v>
      </c>
      <c r="CI1" s="99" t="s">
        <v>166</v>
      </c>
      <c r="CJ1" s="99" t="s">
        <v>167</v>
      </c>
      <c r="CK1" s="99" t="s">
        <v>168</v>
      </c>
      <c r="CL1" s="99" t="s">
        <v>169</v>
      </c>
      <c r="CM1" s="166" t="s">
        <v>170</v>
      </c>
      <c r="CN1" s="166" t="s">
        <v>171</v>
      </c>
      <c r="CO1" s="166" t="s">
        <v>172</v>
      </c>
      <c r="CP1" s="99" t="s">
        <v>173</v>
      </c>
      <c r="CQ1" s="99" t="s">
        <v>174</v>
      </c>
      <c r="CR1" s="99" t="s">
        <v>175</v>
      </c>
      <c r="CS1" s="99" t="s">
        <v>176</v>
      </c>
      <c r="CT1" s="99" t="s">
        <v>177</v>
      </c>
      <c r="CU1" s="98">
        <v>0</v>
      </c>
      <c r="CV1" s="98">
        <v>0</v>
      </c>
      <c r="CW1" s="98">
        <v>0</v>
      </c>
      <c r="CX1" s="98">
        <v>0</v>
      </c>
    </row>
    <row r="2" spans="1:102" x14ac:dyDescent="0.2">
      <c r="A2" s="98" t="s">
        <v>79</v>
      </c>
      <c r="B2" s="100">
        <v>38047</v>
      </c>
      <c r="C2" s="99">
        <v>1024149.22261047</v>
      </c>
      <c r="D2" s="99">
        <v>8419.6389421224594</v>
      </c>
      <c r="E2" s="99">
        <v>603422.15153503395</v>
      </c>
      <c r="F2" s="99">
        <v>287142.44108963001</v>
      </c>
      <c r="G2" s="99">
        <v>199.09725693613299</v>
      </c>
      <c r="H2" s="99">
        <v>65172.848555088</v>
      </c>
      <c r="I2" s="99">
        <v>5606.0750109553301</v>
      </c>
      <c r="J2" s="99">
        <v>1761.5782729089301</v>
      </c>
      <c r="K2" s="99">
        <v>658732.82254028297</v>
      </c>
      <c r="L2" s="99">
        <v>795879.50559234596</v>
      </c>
      <c r="M2" s="99">
        <v>559362.60465240502</v>
      </c>
      <c r="N2" s="99">
        <v>168447.228374481</v>
      </c>
      <c r="O2" s="99">
        <v>0</v>
      </c>
      <c r="P2" s="99">
        <v>0</v>
      </c>
      <c r="Q2" s="99">
        <v>102946.73180484799</v>
      </c>
      <c r="R2" s="99">
        <v>0</v>
      </c>
      <c r="S2" s="99">
        <v>0</v>
      </c>
      <c r="T2" s="99">
        <v>64637.550164699598</v>
      </c>
      <c r="U2" s="99">
        <v>658219.232658386</v>
      </c>
      <c r="V2" s="99">
        <v>63501544.083984397</v>
      </c>
      <c r="W2" s="99">
        <v>991655.39131164597</v>
      </c>
      <c r="X2" s="99">
        <v>58488607.622070298</v>
      </c>
      <c r="Y2" s="99">
        <v>21590448.418212902</v>
      </c>
      <c r="Z2" s="99">
        <v>18320.9228088856</v>
      </c>
      <c r="AA2" s="99">
        <v>14663546.844848599</v>
      </c>
      <c r="AB2" s="99">
        <v>996773.473487854</v>
      </c>
      <c r="AC2" s="99">
        <v>128449.83487606001</v>
      </c>
      <c r="AD2" s="99">
        <v>197467158.55664101</v>
      </c>
      <c r="AE2" s="99">
        <v>47921040.490234397</v>
      </c>
      <c r="AF2" s="99">
        <v>31894201.208984401</v>
      </c>
      <c r="AG2" s="99">
        <v>27809911.691894501</v>
      </c>
      <c r="AH2" s="99">
        <v>0</v>
      </c>
      <c r="AI2" s="99">
        <v>0</v>
      </c>
      <c r="AJ2" s="99">
        <v>15375190.9095459</v>
      </c>
      <c r="AK2" s="99">
        <v>0</v>
      </c>
      <c r="AL2" s="99">
        <v>0</v>
      </c>
      <c r="AM2" s="99">
        <v>14593476.326171899</v>
      </c>
      <c r="AN2" s="99">
        <v>196033573.21093801</v>
      </c>
      <c r="AO2" s="99">
        <v>463878503.90625</v>
      </c>
      <c r="AP2" s="99">
        <v>6481804.4595947303</v>
      </c>
      <c r="AQ2" s="99">
        <v>404824145.828125</v>
      </c>
      <c r="AR2" s="99">
        <v>148101349.28515601</v>
      </c>
      <c r="AS2" s="99">
        <v>143367.75982093799</v>
      </c>
      <c r="AT2" s="99">
        <v>91587357.700195298</v>
      </c>
      <c r="AU2" s="99">
        <v>6049002.2523193397</v>
      </c>
      <c r="AV2" s="99">
        <v>300619.431121826</v>
      </c>
      <c r="AW2" s="99">
        <v>456008379.18359399</v>
      </c>
      <c r="AX2" s="99">
        <v>359072029.10546899</v>
      </c>
      <c r="AY2" s="99">
        <v>230579119.94335899</v>
      </c>
      <c r="AZ2" s="99">
        <v>179780855.140625</v>
      </c>
      <c r="BA2" s="99">
        <v>0</v>
      </c>
      <c r="BB2" s="99">
        <v>0</v>
      </c>
      <c r="BC2" s="99">
        <v>104185124.73535199</v>
      </c>
      <c r="BD2" s="99">
        <v>0</v>
      </c>
      <c r="BE2" s="99">
        <v>0</v>
      </c>
      <c r="BF2" s="99">
        <v>91416279.584960893</v>
      </c>
      <c r="BG2" s="99">
        <v>449752871.92578101</v>
      </c>
      <c r="BH2" s="99">
        <v>78109068.708007798</v>
      </c>
      <c r="BI2" s="99">
        <v>242744.20713043201</v>
      </c>
      <c r="BJ2" s="99">
        <v>101380022.660156</v>
      </c>
      <c r="BK2" s="99">
        <v>51091328.626464799</v>
      </c>
      <c r="BL2" s="99">
        <v>138.044962018728</v>
      </c>
      <c r="BM2" s="99">
        <v>0</v>
      </c>
      <c r="BN2" s="99">
        <v>0</v>
      </c>
      <c r="BO2" s="99">
        <v>0</v>
      </c>
      <c r="BP2" s="99">
        <v>0</v>
      </c>
      <c r="BQ2" s="99">
        <v>0</v>
      </c>
      <c r="BR2" s="99">
        <v>70753576.955078095</v>
      </c>
      <c r="BS2" s="99">
        <v>67219992.364257798</v>
      </c>
      <c r="BT2" s="99">
        <v>0</v>
      </c>
      <c r="BU2" s="99">
        <v>0</v>
      </c>
      <c r="BV2" s="99">
        <v>41790822.106445298</v>
      </c>
      <c r="BW2" s="99">
        <v>0</v>
      </c>
      <c r="BX2" s="99">
        <v>0</v>
      </c>
      <c r="BY2" s="99">
        <v>0</v>
      </c>
      <c r="BZ2" s="99">
        <v>0</v>
      </c>
      <c r="CA2" s="99">
        <v>1637656.7334137</v>
      </c>
      <c r="CB2" s="99">
        <v>122564948.36035199</v>
      </c>
      <c r="CC2" s="99">
        <v>870298015.765625</v>
      </c>
      <c r="CD2" s="99">
        <v>179123341.65820301</v>
      </c>
      <c r="CE2" s="99">
        <v>64916.687583446503</v>
      </c>
      <c r="CF2" s="99">
        <v>14526532.6055908</v>
      </c>
      <c r="CG2" s="99">
        <v>90927952.581054702</v>
      </c>
      <c r="CH2" s="99">
        <v>143.22675990872099</v>
      </c>
      <c r="CI2" s="99">
        <v>1701842.3157806401</v>
      </c>
      <c r="CJ2" s="99">
        <v>136863431.82421899</v>
      </c>
      <c r="CK2" s="99">
        <v>960963143.49218798</v>
      </c>
      <c r="CL2" s="99">
        <v>179024872.56054699</v>
      </c>
      <c r="CM2" s="166">
        <v>2358758.88818359</v>
      </c>
      <c r="CN2" s="166">
        <v>332668265.375</v>
      </c>
      <c r="CO2" s="166">
        <v>1411238277.26563</v>
      </c>
      <c r="CP2" s="99">
        <v>179024872.56054699</v>
      </c>
      <c r="CQ2" s="99">
        <v>3.9534966539940801</v>
      </c>
      <c r="CR2" s="99">
        <v>233.326802439988</v>
      </c>
      <c r="CS2" s="99">
        <v>1579.6957010328799</v>
      </c>
      <c r="CT2" s="99">
        <v>150.08935087732999</v>
      </c>
      <c r="CU2" s="98">
        <v>1321980.08883479</v>
      </c>
      <c r="CV2" s="98">
        <v>1953.1263457120001</v>
      </c>
      <c r="CW2" s="98">
        <v>137091480.9659428</v>
      </c>
      <c r="CX2" s="98">
        <v>961225968.34667969</v>
      </c>
    </row>
    <row r="3" spans="1:102" x14ac:dyDescent="0.2">
      <c r="A3" s="98" t="s">
        <v>79</v>
      </c>
      <c r="B3" s="100">
        <v>38139</v>
      </c>
      <c r="C3" s="99">
        <v>1036383.7737121599</v>
      </c>
      <c r="D3" s="99">
        <v>8715.1310418844205</v>
      </c>
      <c r="E3" s="99">
        <v>593297.096351624</v>
      </c>
      <c r="F3" s="99">
        <v>291611.06591033901</v>
      </c>
      <c r="G3" s="99">
        <v>2271.3046039342898</v>
      </c>
      <c r="H3" s="99">
        <v>61636.812304496802</v>
      </c>
      <c r="I3" s="99">
        <v>5427.9896343946502</v>
      </c>
      <c r="J3" s="99">
        <v>32845.123081684098</v>
      </c>
      <c r="K3" s="99">
        <v>614928.459373474</v>
      </c>
      <c r="L3" s="99">
        <v>807875.43441009498</v>
      </c>
      <c r="M3" s="99">
        <v>557565.07989502</v>
      </c>
      <c r="N3" s="99">
        <v>172255.76094055199</v>
      </c>
      <c r="O3" s="99">
        <v>0</v>
      </c>
      <c r="P3" s="99">
        <v>0</v>
      </c>
      <c r="Q3" s="99">
        <v>102360.52466869399</v>
      </c>
      <c r="R3" s="99">
        <v>0</v>
      </c>
      <c r="S3" s="99">
        <v>0</v>
      </c>
      <c r="T3" s="99">
        <v>64432.043377876304</v>
      </c>
      <c r="U3" s="99">
        <v>661805.74652099598</v>
      </c>
      <c r="V3" s="99">
        <v>63558363.817871101</v>
      </c>
      <c r="W3" s="99">
        <v>942768.43473815895</v>
      </c>
      <c r="X3" s="99">
        <v>57761344.847167999</v>
      </c>
      <c r="Y3" s="99">
        <v>22201832.089599598</v>
      </c>
      <c r="Z3" s="99">
        <v>467637.54777526902</v>
      </c>
      <c r="AA3" s="99">
        <v>13981944.5241699</v>
      </c>
      <c r="AB3" s="99">
        <v>967072.33033752395</v>
      </c>
      <c r="AC3" s="99">
        <v>7860091.3122558603</v>
      </c>
      <c r="AD3" s="99">
        <v>181772235.16015601</v>
      </c>
      <c r="AE3" s="99">
        <v>47553098.693847701</v>
      </c>
      <c r="AF3" s="99">
        <v>31688648.196533199</v>
      </c>
      <c r="AG3" s="99">
        <v>28029699.7258301</v>
      </c>
      <c r="AH3" s="99">
        <v>0</v>
      </c>
      <c r="AI3" s="99">
        <v>0</v>
      </c>
      <c r="AJ3" s="99">
        <v>14999203.8710938</v>
      </c>
      <c r="AK3" s="99">
        <v>0</v>
      </c>
      <c r="AL3" s="99">
        <v>0</v>
      </c>
      <c r="AM3" s="99">
        <v>14483701.8814697</v>
      </c>
      <c r="AN3" s="99">
        <v>195927006.58007801</v>
      </c>
      <c r="AO3" s="99">
        <v>468667295.65625</v>
      </c>
      <c r="AP3" s="99">
        <v>5913415.91796875</v>
      </c>
      <c r="AQ3" s="99">
        <v>404383199.03125</v>
      </c>
      <c r="AR3" s="99">
        <v>155950955.33398399</v>
      </c>
      <c r="AS3" s="99">
        <v>2760651.4231567401</v>
      </c>
      <c r="AT3" s="99">
        <v>88245061.28125</v>
      </c>
      <c r="AU3" s="99">
        <v>5932417.7378540002</v>
      </c>
      <c r="AV3" s="99">
        <v>17867423.121582001</v>
      </c>
      <c r="AW3" s="99">
        <v>422829802.92968798</v>
      </c>
      <c r="AX3" s="99">
        <v>361430576.14453101</v>
      </c>
      <c r="AY3" s="99">
        <v>232044582.95898399</v>
      </c>
      <c r="AZ3" s="99">
        <v>182882819.39648399</v>
      </c>
      <c r="BA3" s="99">
        <v>0</v>
      </c>
      <c r="BB3" s="99">
        <v>0</v>
      </c>
      <c r="BC3" s="99">
        <v>102613675.39160199</v>
      </c>
      <c r="BD3" s="99">
        <v>0</v>
      </c>
      <c r="BE3" s="99">
        <v>0</v>
      </c>
      <c r="BF3" s="99">
        <v>91761597.977539107</v>
      </c>
      <c r="BG3" s="99">
        <v>458421761.41015601</v>
      </c>
      <c r="BH3" s="99">
        <v>78448934.869140595</v>
      </c>
      <c r="BI3" s="99">
        <v>238168.17225646999</v>
      </c>
      <c r="BJ3" s="99">
        <v>101730151.12695301</v>
      </c>
      <c r="BK3" s="99">
        <v>52791011.904296897</v>
      </c>
      <c r="BL3" s="99">
        <v>7426.8816775083496</v>
      </c>
      <c r="BM3" s="99">
        <v>0</v>
      </c>
      <c r="BN3" s="99">
        <v>0</v>
      </c>
      <c r="BO3" s="99">
        <v>0</v>
      </c>
      <c r="BP3" s="99">
        <v>0</v>
      </c>
      <c r="BQ3" s="99">
        <v>0</v>
      </c>
      <c r="BR3" s="99">
        <v>70449943.029296905</v>
      </c>
      <c r="BS3" s="99">
        <v>68895454.859375</v>
      </c>
      <c r="BT3" s="99">
        <v>0</v>
      </c>
      <c r="BU3" s="99">
        <v>0</v>
      </c>
      <c r="BV3" s="99">
        <v>41066440.979980499</v>
      </c>
      <c r="BW3" s="99">
        <v>0</v>
      </c>
      <c r="BX3" s="99">
        <v>0</v>
      </c>
      <c r="BY3" s="99">
        <v>0</v>
      </c>
      <c r="BZ3" s="99">
        <v>0</v>
      </c>
      <c r="CA3" s="99">
        <v>1643030.4516754199</v>
      </c>
      <c r="CB3" s="99">
        <v>121809978.765625</v>
      </c>
      <c r="CC3" s="99">
        <v>876620440.234375</v>
      </c>
      <c r="CD3" s="99">
        <v>179572420.59570301</v>
      </c>
      <c r="CE3" s="99">
        <v>64531.513350009896</v>
      </c>
      <c r="CF3" s="99">
        <v>14418301.9492188</v>
      </c>
      <c r="CG3" s="99">
        <v>91250272.095703095</v>
      </c>
      <c r="CH3" s="99">
        <v>7439.0308144092596</v>
      </c>
      <c r="CI3" s="99">
        <v>1708508.2631378199</v>
      </c>
      <c r="CJ3" s="99">
        <v>136277498.75781301</v>
      </c>
      <c r="CK3" s="99">
        <v>966180493.96875</v>
      </c>
      <c r="CL3" s="99">
        <v>179565874.52734399</v>
      </c>
      <c r="CM3" s="166">
        <v>2367916.3691711398</v>
      </c>
      <c r="CN3" s="166">
        <v>331582329.125</v>
      </c>
      <c r="CO3" s="166">
        <v>1421714868.40625</v>
      </c>
      <c r="CP3" s="99">
        <v>179565874.52734399</v>
      </c>
      <c r="CQ3" s="99">
        <v>43.821480016689698</v>
      </c>
      <c r="CR3" s="99">
        <v>7281.1011326909102</v>
      </c>
      <c r="CS3" s="99">
        <v>46488.499672412901</v>
      </c>
      <c r="CT3" s="99">
        <v>7246.8156185746202</v>
      </c>
      <c r="CU3" s="98">
        <v>1267849.65350674</v>
      </c>
      <c r="CV3" s="98">
        <v>34970.705081537999</v>
      </c>
      <c r="CW3" s="98">
        <v>136228280.71484381</v>
      </c>
      <c r="CX3" s="98">
        <v>967870712.33007813</v>
      </c>
    </row>
    <row r="4" spans="1:102" x14ac:dyDescent="0.2">
      <c r="A4" s="98" t="s">
        <v>79</v>
      </c>
      <c r="B4" s="100">
        <v>38231</v>
      </c>
      <c r="C4" s="99">
        <v>1057406.9088592499</v>
      </c>
      <c r="D4" s="99">
        <v>9102.9757626056708</v>
      </c>
      <c r="E4" s="99">
        <v>607425.45980834996</v>
      </c>
      <c r="F4" s="99">
        <v>312510.038414001</v>
      </c>
      <c r="G4" s="99">
        <v>5758.9493059515999</v>
      </c>
      <c r="H4" s="99">
        <v>58200.392260551504</v>
      </c>
      <c r="I4" s="99">
        <v>5248.3068211674699</v>
      </c>
      <c r="J4" s="99">
        <v>77709.690398216204</v>
      </c>
      <c r="K4" s="99">
        <v>582300.58299255394</v>
      </c>
      <c r="L4" s="99">
        <v>852963.06188964797</v>
      </c>
      <c r="M4" s="99">
        <v>561936.11639404297</v>
      </c>
      <c r="N4" s="99">
        <v>175880.868553162</v>
      </c>
      <c r="O4" s="99">
        <v>0</v>
      </c>
      <c r="P4" s="99">
        <v>0</v>
      </c>
      <c r="Q4" s="99">
        <v>102311.081678391</v>
      </c>
      <c r="R4" s="99">
        <v>0</v>
      </c>
      <c r="S4" s="99">
        <v>0</v>
      </c>
      <c r="T4" s="99">
        <v>63658.267108440399</v>
      </c>
      <c r="U4" s="99">
        <v>657518.11277770996</v>
      </c>
      <c r="V4" s="99">
        <v>64371536.2490234</v>
      </c>
      <c r="W4" s="99">
        <v>965842.63092041004</v>
      </c>
      <c r="X4" s="99">
        <v>57755584.34375</v>
      </c>
      <c r="Y4" s="99">
        <v>23323131.7185059</v>
      </c>
      <c r="Z4" s="99">
        <v>1211651.2440795901</v>
      </c>
      <c r="AA4" s="99">
        <v>13265356.8405762</v>
      </c>
      <c r="AB4" s="99">
        <v>940008.50811004604</v>
      </c>
      <c r="AC4" s="99">
        <v>20065038.036132801</v>
      </c>
      <c r="AD4" s="99">
        <v>165297550.91796899</v>
      </c>
      <c r="AE4" s="99">
        <v>49786264.021484397</v>
      </c>
      <c r="AF4" s="99">
        <v>31812399.339599598</v>
      </c>
      <c r="AG4" s="99">
        <v>28435431.150390599</v>
      </c>
      <c r="AH4" s="99">
        <v>0</v>
      </c>
      <c r="AI4" s="99">
        <v>0</v>
      </c>
      <c r="AJ4" s="99">
        <v>14889599.407836899</v>
      </c>
      <c r="AK4" s="99">
        <v>0</v>
      </c>
      <c r="AL4" s="99">
        <v>0</v>
      </c>
      <c r="AM4" s="99">
        <v>14416043.634277301</v>
      </c>
      <c r="AN4" s="99">
        <v>183859766.70507801</v>
      </c>
      <c r="AO4" s="99">
        <v>480032796.50390601</v>
      </c>
      <c r="AP4" s="99">
        <v>6434634.1566772498</v>
      </c>
      <c r="AQ4" s="99">
        <v>409090095.09765601</v>
      </c>
      <c r="AR4" s="99">
        <v>164279779.31835899</v>
      </c>
      <c r="AS4" s="99">
        <v>6956645.7407836895</v>
      </c>
      <c r="AT4" s="99">
        <v>85155416.125976607</v>
      </c>
      <c r="AU4" s="99">
        <v>5855671.68359375</v>
      </c>
      <c r="AV4" s="99">
        <v>45917843.238769501</v>
      </c>
      <c r="AW4" s="99">
        <v>391496418.25781298</v>
      </c>
      <c r="AX4" s="99">
        <v>382733038.921875</v>
      </c>
      <c r="AY4" s="99">
        <v>235127350.90039101</v>
      </c>
      <c r="AZ4" s="99">
        <v>188276329.34960899</v>
      </c>
      <c r="BA4" s="99">
        <v>0</v>
      </c>
      <c r="BB4" s="99">
        <v>0</v>
      </c>
      <c r="BC4" s="99">
        <v>103424776.81347699</v>
      </c>
      <c r="BD4" s="99">
        <v>0</v>
      </c>
      <c r="BE4" s="99">
        <v>0</v>
      </c>
      <c r="BF4" s="99">
        <v>91439754.807617202</v>
      </c>
      <c r="BG4" s="99">
        <v>443280925.0625</v>
      </c>
      <c r="BH4" s="99">
        <v>82998582.048828095</v>
      </c>
      <c r="BI4" s="99">
        <v>256775.741950989</v>
      </c>
      <c r="BJ4" s="99">
        <v>102871388.494141</v>
      </c>
      <c r="BK4" s="99">
        <v>55209788.162597701</v>
      </c>
      <c r="BL4" s="99">
        <v>22608.135278940201</v>
      </c>
      <c r="BM4" s="99">
        <v>0</v>
      </c>
      <c r="BN4" s="99">
        <v>0</v>
      </c>
      <c r="BO4" s="99">
        <v>0</v>
      </c>
      <c r="BP4" s="99">
        <v>0</v>
      </c>
      <c r="BQ4" s="99">
        <v>0</v>
      </c>
      <c r="BR4" s="99">
        <v>72416523.530273393</v>
      </c>
      <c r="BS4" s="99">
        <v>71210423.728515595</v>
      </c>
      <c r="BT4" s="99">
        <v>0</v>
      </c>
      <c r="BU4" s="99">
        <v>0</v>
      </c>
      <c r="BV4" s="99">
        <v>41727070.162109397</v>
      </c>
      <c r="BW4" s="99">
        <v>0</v>
      </c>
      <c r="BX4" s="99">
        <v>0</v>
      </c>
      <c r="BY4" s="99">
        <v>0</v>
      </c>
      <c r="BZ4" s="99">
        <v>0</v>
      </c>
      <c r="CA4" s="99">
        <v>1668412.2341003399</v>
      </c>
      <c r="CB4" s="99">
        <v>123468611.446289</v>
      </c>
      <c r="CC4" s="99">
        <v>898375139.35156298</v>
      </c>
      <c r="CD4" s="99">
        <v>188020605.66796899</v>
      </c>
      <c r="CE4" s="99">
        <v>63414.389270305597</v>
      </c>
      <c r="CF4" s="99">
        <v>14410655.735473599</v>
      </c>
      <c r="CG4" s="99">
        <v>92011744.232421905</v>
      </c>
      <c r="CH4" s="99">
        <v>22374.354914903601</v>
      </c>
      <c r="CI4" s="99">
        <v>1731154.97190857</v>
      </c>
      <c r="CJ4" s="99">
        <v>138000887.19531301</v>
      </c>
      <c r="CK4" s="99">
        <v>990808851.609375</v>
      </c>
      <c r="CL4" s="99">
        <v>188219982.48632801</v>
      </c>
      <c r="CM4" s="166">
        <v>2391325.0567321801</v>
      </c>
      <c r="CN4" s="166">
        <v>323477610.41015601</v>
      </c>
      <c r="CO4" s="166">
        <v>1434551852.01563</v>
      </c>
      <c r="CP4" s="99">
        <v>188219982.48632801</v>
      </c>
      <c r="CQ4" s="99">
        <v>87.580632585100801</v>
      </c>
      <c r="CR4" s="99">
        <v>18810.073122501399</v>
      </c>
      <c r="CS4" s="99">
        <v>120460.966148376</v>
      </c>
      <c r="CT4" s="99">
        <v>21292.541404724099</v>
      </c>
      <c r="CU4" s="98">
        <v>1267928.7929054699</v>
      </c>
      <c r="CV4" s="98">
        <v>83051.858860061999</v>
      </c>
      <c r="CW4" s="98">
        <v>137879267.18176261</v>
      </c>
      <c r="CX4" s="98">
        <v>990386883.58398485</v>
      </c>
    </row>
    <row r="5" spans="1:102" x14ac:dyDescent="0.2">
      <c r="A5" s="98" t="s">
        <v>79</v>
      </c>
      <c r="B5" s="100">
        <v>38322</v>
      </c>
      <c r="C5" s="99">
        <v>1080536.0024719201</v>
      </c>
      <c r="D5" s="99">
        <v>8852.2371813058908</v>
      </c>
      <c r="E5" s="99">
        <v>587693.77333831799</v>
      </c>
      <c r="F5" s="99">
        <v>307788.87134170497</v>
      </c>
      <c r="G5" s="99">
        <v>9338.3194851875305</v>
      </c>
      <c r="H5" s="99">
        <v>54512.618085861199</v>
      </c>
      <c r="I5" s="99">
        <v>5065.4396379589998</v>
      </c>
      <c r="J5" s="99">
        <v>121959.54631042499</v>
      </c>
      <c r="K5" s="99">
        <v>557981.74006652797</v>
      </c>
      <c r="L5" s="99">
        <v>839488.79605102504</v>
      </c>
      <c r="M5" s="99">
        <v>567998.789299011</v>
      </c>
      <c r="N5" s="99">
        <v>178311.70506286601</v>
      </c>
      <c r="O5" s="99">
        <v>0</v>
      </c>
      <c r="P5" s="99">
        <v>0</v>
      </c>
      <c r="Q5" s="99">
        <v>101911.130536079</v>
      </c>
      <c r="R5" s="99">
        <v>0</v>
      </c>
      <c r="S5" s="99">
        <v>0</v>
      </c>
      <c r="T5" s="99">
        <v>64016.831971645399</v>
      </c>
      <c r="U5" s="99">
        <v>672454.99950408901</v>
      </c>
      <c r="V5" s="99">
        <v>66353703.580566399</v>
      </c>
      <c r="W5" s="99">
        <v>906122.46115112305</v>
      </c>
      <c r="X5" s="99">
        <v>56787847.975097701</v>
      </c>
      <c r="Y5" s="99">
        <v>23647024.7587891</v>
      </c>
      <c r="Z5" s="99">
        <v>2298518.6185302702</v>
      </c>
      <c r="AA5" s="99">
        <v>12152153.145996099</v>
      </c>
      <c r="AB5" s="99">
        <v>873999.430961609</v>
      </c>
      <c r="AC5" s="99">
        <v>41504144.955078103</v>
      </c>
      <c r="AD5" s="99">
        <v>165879278.88476601</v>
      </c>
      <c r="AE5" s="99">
        <v>48285126.6083984</v>
      </c>
      <c r="AF5" s="99">
        <v>32242959.1088867</v>
      </c>
      <c r="AG5" s="99">
        <v>28782364.839111298</v>
      </c>
      <c r="AH5" s="99">
        <v>0</v>
      </c>
      <c r="AI5" s="99">
        <v>0</v>
      </c>
      <c r="AJ5" s="99">
        <v>14553906.2193604</v>
      </c>
      <c r="AK5" s="99">
        <v>0</v>
      </c>
      <c r="AL5" s="99">
        <v>0</v>
      </c>
      <c r="AM5" s="99">
        <v>14487069.594848599</v>
      </c>
      <c r="AN5" s="99">
        <v>202789368.4375</v>
      </c>
      <c r="AO5" s="99">
        <v>500429967.875</v>
      </c>
      <c r="AP5" s="99">
        <v>5950920.6219482403</v>
      </c>
      <c r="AQ5" s="99">
        <v>406668954.75781298</v>
      </c>
      <c r="AR5" s="99">
        <v>169164771.72265601</v>
      </c>
      <c r="AS5" s="99">
        <v>14502862.716308599</v>
      </c>
      <c r="AT5" s="99">
        <v>78617688.8046875</v>
      </c>
      <c r="AU5" s="99">
        <v>5541752.5318603497</v>
      </c>
      <c r="AV5" s="99">
        <v>102367237.40918</v>
      </c>
      <c r="AW5" s="99">
        <v>392420704.10546899</v>
      </c>
      <c r="AX5" s="99">
        <v>376440928.42578101</v>
      </c>
      <c r="AY5" s="99">
        <v>240582364.38085899</v>
      </c>
      <c r="AZ5" s="99">
        <v>193019888.52539101</v>
      </c>
      <c r="BA5" s="99">
        <v>0</v>
      </c>
      <c r="BB5" s="99">
        <v>0</v>
      </c>
      <c r="BC5" s="99">
        <v>102488736.13964801</v>
      </c>
      <c r="BD5" s="99">
        <v>0</v>
      </c>
      <c r="BE5" s="99">
        <v>0</v>
      </c>
      <c r="BF5" s="99">
        <v>93905331.8984375</v>
      </c>
      <c r="BG5" s="99">
        <v>476723237.08593798</v>
      </c>
      <c r="BH5" s="99">
        <v>84989490.940429702</v>
      </c>
      <c r="BI5" s="99">
        <v>231039.65363121001</v>
      </c>
      <c r="BJ5" s="99">
        <v>102879651.39550801</v>
      </c>
      <c r="BK5" s="99">
        <v>57089994.1328125</v>
      </c>
      <c r="BL5" s="99">
        <v>29816.3205330372</v>
      </c>
      <c r="BM5" s="99">
        <v>0</v>
      </c>
      <c r="BN5" s="99">
        <v>0</v>
      </c>
      <c r="BO5" s="99">
        <v>0</v>
      </c>
      <c r="BP5" s="99">
        <v>0</v>
      </c>
      <c r="BQ5" s="99">
        <v>0</v>
      </c>
      <c r="BR5" s="99">
        <v>73916224.907226607</v>
      </c>
      <c r="BS5" s="99">
        <v>73092813.465820298</v>
      </c>
      <c r="BT5" s="99">
        <v>0</v>
      </c>
      <c r="BU5" s="99">
        <v>0</v>
      </c>
      <c r="BV5" s="99">
        <v>41675781.353515603</v>
      </c>
      <c r="BW5" s="99">
        <v>0</v>
      </c>
      <c r="BX5" s="99">
        <v>0</v>
      </c>
      <c r="BY5" s="99">
        <v>0</v>
      </c>
      <c r="BZ5" s="99">
        <v>0</v>
      </c>
      <c r="CA5" s="99">
        <v>1675936.8636932401</v>
      </c>
      <c r="CB5" s="99">
        <v>123991026.06152301</v>
      </c>
      <c r="CC5" s="99">
        <v>912709932.078125</v>
      </c>
      <c r="CD5" s="99">
        <v>187700849.82226601</v>
      </c>
      <c r="CE5" s="99">
        <v>64158.541648864702</v>
      </c>
      <c r="CF5" s="99">
        <v>14487636.794433599</v>
      </c>
      <c r="CG5" s="99">
        <v>93816981.8515625</v>
      </c>
      <c r="CH5" s="99">
        <v>29094.857980966601</v>
      </c>
      <c r="CI5" s="99">
        <v>1740220.8823242199</v>
      </c>
      <c r="CJ5" s="99">
        <v>138419908.890625</v>
      </c>
      <c r="CK5" s="99">
        <v>1005345927.88281</v>
      </c>
      <c r="CL5" s="99">
        <v>187676105.45898399</v>
      </c>
      <c r="CM5" s="166">
        <v>2411740.58270264</v>
      </c>
      <c r="CN5" s="166">
        <v>341228283.38671899</v>
      </c>
      <c r="CO5" s="166">
        <v>1484444276.75</v>
      </c>
      <c r="CP5" s="99">
        <v>187676105.45898399</v>
      </c>
      <c r="CQ5" s="99">
        <v>122.79862804058899</v>
      </c>
      <c r="CR5" s="99">
        <v>27821.7754788399</v>
      </c>
      <c r="CS5" s="99">
        <v>179175.131196976</v>
      </c>
      <c r="CT5" s="99">
        <v>29833.542142152801</v>
      </c>
      <c r="CU5" s="98">
        <v>1187848.10979781</v>
      </c>
      <c r="CV5" s="98">
        <v>130493.462567373</v>
      </c>
      <c r="CW5" s="98">
        <v>138478662.85595661</v>
      </c>
      <c r="CX5" s="98">
        <v>1006526913.9296875</v>
      </c>
    </row>
    <row r="6" spans="1:102" x14ac:dyDescent="0.2">
      <c r="A6" s="98" t="s">
        <v>79</v>
      </c>
      <c r="B6" s="100">
        <v>38412</v>
      </c>
      <c r="C6" s="99">
        <v>1110210.3853607201</v>
      </c>
      <c r="D6" s="99">
        <v>9352.1277979612405</v>
      </c>
      <c r="E6" s="99">
        <v>586004.95500183105</v>
      </c>
      <c r="F6" s="99">
        <v>312887.13501739502</v>
      </c>
      <c r="G6" s="99">
        <v>13706.8917775154</v>
      </c>
      <c r="H6" s="99">
        <v>51074.173074245497</v>
      </c>
      <c r="I6" s="99">
        <v>4893.69291800261</v>
      </c>
      <c r="J6" s="99">
        <v>174793.52432823199</v>
      </c>
      <c r="K6" s="99">
        <v>503563.763698578</v>
      </c>
      <c r="L6" s="99">
        <v>835267.44718170201</v>
      </c>
      <c r="M6" s="99">
        <v>575762.34990692104</v>
      </c>
      <c r="N6" s="99">
        <v>181516.800922394</v>
      </c>
      <c r="O6" s="99">
        <v>0</v>
      </c>
      <c r="P6" s="99">
        <v>0</v>
      </c>
      <c r="Q6" s="99">
        <v>103149.851467133</v>
      </c>
      <c r="R6" s="99">
        <v>0</v>
      </c>
      <c r="S6" s="99">
        <v>0</v>
      </c>
      <c r="T6" s="99">
        <v>64012.714655876203</v>
      </c>
      <c r="U6" s="99">
        <v>677898.65254211402</v>
      </c>
      <c r="V6" s="99">
        <v>68489246.917968795</v>
      </c>
      <c r="W6" s="99">
        <v>943207.28913116502</v>
      </c>
      <c r="X6" s="99">
        <v>56545359.224121101</v>
      </c>
      <c r="Y6" s="99">
        <v>24076848.005615201</v>
      </c>
      <c r="Z6" s="99">
        <v>3268609.3034973098</v>
      </c>
      <c r="AA6" s="99">
        <v>11253931.311279301</v>
      </c>
      <c r="AB6" s="99">
        <v>845004.84461212205</v>
      </c>
      <c r="AC6" s="99">
        <v>61184359.183593802</v>
      </c>
      <c r="AD6" s="99">
        <v>146506194.13085899</v>
      </c>
      <c r="AE6" s="99">
        <v>48570392.0712891</v>
      </c>
      <c r="AF6" s="99">
        <v>32633231.28125</v>
      </c>
      <c r="AG6" s="99">
        <v>29150241.370361298</v>
      </c>
      <c r="AH6" s="99">
        <v>0</v>
      </c>
      <c r="AI6" s="99">
        <v>0</v>
      </c>
      <c r="AJ6" s="99">
        <v>14597934.095458999</v>
      </c>
      <c r="AK6" s="99">
        <v>0</v>
      </c>
      <c r="AL6" s="99">
        <v>0</v>
      </c>
      <c r="AM6" s="99">
        <v>14566108.0706787</v>
      </c>
      <c r="AN6" s="99">
        <v>208129571.37890601</v>
      </c>
      <c r="AO6" s="99">
        <v>522306745.33984399</v>
      </c>
      <c r="AP6" s="99">
        <v>6410705.9967651404</v>
      </c>
      <c r="AQ6" s="99">
        <v>407900336.05468798</v>
      </c>
      <c r="AR6" s="99">
        <v>174468920.53320301</v>
      </c>
      <c r="AS6" s="99">
        <v>25054688.799072299</v>
      </c>
      <c r="AT6" s="99">
        <v>73783326.333984405</v>
      </c>
      <c r="AU6" s="99">
        <v>5425025.9623413105</v>
      </c>
      <c r="AV6" s="99">
        <v>149233833.65429699</v>
      </c>
      <c r="AW6" s="99">
        <v>351566595.609375</v>
      </c>
      <c r="AX6" s="99">
        <v>379439141.765625</v>
      </c>
      <c r="AY6" s="99">
        <v>246060363.96093801</v>
      </c>
      <c r="AZ6" s="99">
        <v>197777312.17578101</v>
      </c>
      <c r="BA6" s="99">
        <v>0</v>
      </c>
      <c r="BB6" s="99">
        <v>0</v>
      </c>
      <c r="BC6" s="99">
        <v>104481274.62402301</v>
      </c>
      <c r="BD6" s="99">
        <v>0</v>
      </c>
      <c r="BE6" s="99">
        <v>0</v>
      </c>
      <c r="BF6" s="99">
        <v>95654478.194335893</v>
      </c>
      <c r="BG6" s="99">
        <v>494598956.13281298</v>
      </c>
      <c r="BH6" s="99">
        <v>88098340.700195298</v>
      </c>
      <c r="BI6" s="99">
        <v>254698.040224075</v>
      </c>
      <c r="BJ6" s="99">
        <v>103983094.066406</v>
      </c>
      <c r="BK6" s="99">
        <v>59214789.416015603</v>
      </c>
      <c r="BL6" s="99">
        <v>41952.730587005601</v>
      </c>
      <c r="BM6" s="99">
        <v>0</v>
      </c>
      <c r="BN6" s="99">
        <v>0</v>
      </c>
      <c r="BO6" s="99">
        <v>0</v>
      </c>
      <c r="BP6" s="99">
        <v>0</v>
      </c>
      <c r="BQ6" s="99">
        <v>0</v>
      </c>
      <c r="BR6" s="99">
        <v>75656148.341796905</v>
      </c>
      <c r="BS6" s="99">
        <v>74415174.864257798</v>
      </c>
      <c r="BT6" s="99">
        <v>0</v>
      </c>
      <c r="BU6" s="99">
        <v>0</v>
      </c>
      <c r="BV6" s="99">
        <v>42782094.997558601</v>
      </c>
      <c r="BW6" s="99">
        <v>0</v>
      </c>
      <c r="BX6" s="99">
        <v>0</v>
      </c>
      <c r="BY6" s="99">
        <v>0</v>
      </c>
      <c r="BZ6" s="99">
        <v>0</v>
      </c>
      <c r="CA6" s="99">
        <v>1706810.32371521</v>
      </c>
      <c r="CB6" s="99">
        <v>125841474.947266</v>
      </c>
      <c r="CC6" s="99">
        <v>937597047.875</v>
      </c>
      <c r="CD6" s="99">
        <v>191798940.82031301</v>
      </c>
      <c r="CE6" s="99">
        <v>64445.262981414802</v>
      </c>
      <c r="CF6" s="99">
        <v>14635227.0046387</v>
      </c>
      <c r="CG6" s="99">
        <v>96216000.508789107</v>
      </c>
      <c r="CH6" s="99">
        <v>43584.170453548402</v>
      </c>
      <c r="CI6" s="99">
        <v>1771058.46403503</v>
      </c>
      <c r="CJ6" s="99">
        <v>140577356.92773399</v>
      </c>
      <c r="CK6" s="99">
        <v>1033450341.6875</v>
      </c>
      <c r="CL6" s="99">
        <v>191752438.91992199</v>
      </c>
      <c r="CM6" s="166">
        <v>2446574.3299255399</v>
      </c>
      <c r="CN6" s="166">
        <v>348230074.19921899</v>
      </c>
      <c r="CO6" s="166">
        <v>1530553120.84375</v>
      </c>
      <c r="CP6" s="99">
        <v>191752438.91992199</v>
      </c>
      <c r="CQ6" s="99">
        <v>196.016118658707</v>
      </c>
      <c r="CR6" s="99">
        <v>42666.623488426201</v>
      </c>
      <c r="CS6" s="99">
        <v>280711.90652465803</v>
      </c>
      <c r="CT6" s="99">
        <v>45286.027865886703</v>
      </c>
      <c r="CU6" s="98">
        <v>1136332.9903870099</v>
      </c>
      <c r="CV6" s="98">
        <v>186972.93887291901</v>
      </c>
      <c r="CW6" s="98">
        <v>140476701.95190468</v>
      </c>
      <c r="CX6" s="98">
        <v>1033813048.3837891</v>
      </c>
    </row>
    <row r="7" spans="1:102" x14ac:dyDescent="0.2">
      <c r="A7" s="98" t="s">
        <v>79</v>
      </c>
      <c r="B7" s="100">
        <v>38504</v>
      </c>
      <c r="C7" s="99">
        <v>1135794.1464080799</v>
      </c>
      <c r="D7" s="99">
        <v>8850.9824699163401</v>
      </c>
      <c r="E7" s="99">
        <v>578318.72722625697</v>
      </c>
      <c r="F7" s="99">
        <v>318188.30852508498</v>
      </c>
      <c r="G7" s="99">
        <v>17131.772250890699</v>
      </c>
      <c r="H7" s="99">
        <v>47023.108540535002</v>
      </c>
      <c r="I7" s="99">
        <v>4649.6674931645402</v>
      </c>
      <c r="J7" s="99">
        <v>222515.27698707601</v>
      </c>
      <c r="K7" s="99">
        <v>453647.005313873</v>
      </c>
      <c r="L7" s="99">
        <v>847479.01648712205</v>
      </c>
      <c r="M7" s="99">
        <v>585962.68910980201</v>
      </c>
      <c r="N7" s="99">
        <v>182792.29945945699</v>
      </c>
      <c r="O7" s="99">
        <v>0</v>
      </c>
      <c r="P7" s="99">
        <v>0</v>
      </c>
      <c r="Q7" s="99">
        <v>111196.59518528001</v>
      </c>
      <c r="R7" s="99">
        <v>0</v>
      </c>
      <c r="S7" s="99">
        <v>0</v>
      </c>
      <c r="T7" s="99">
        <v>64330.910143375397</v>
      </c>
      <c r="U7" s="99">
        <v>683185.28763580299</v>
      </c>
      <c r="V7" s="99">
        <v>69130301.265625</v>
      </c>
      <c r="W7" s="99">
        <v>940623.42042541504</v>
      </c>
      <c r="X7" s="99">
        <v>55940980.963378899</v>
      </c>
      <c r="Y7" s="99">
        <v>24485151.159912098</v>
      </c>
      <c r="Z7" s="99">
        <v>4562817.08093262</v>
      </c>
      <c r="AA7" s="99">
        <v>10325038.7468262</v>
      </c>
      <c r="AB7" s="99">
        <v>806285.302940369</v>
      </c>
      <c r="AC7" s="99">
        <v>79904265.651367202</v>
      </c>
      <c r="AD7" s="99">
        <v>129605853.35156301</v>
      </c>
      <c r="AE7" s="99">
        <v>49021173.6865234</v>
      </c>
      <c r="AF7" s="99">
        <v>32688195.6877441</v>
      </c>
      <c r="AG7" s="99">
        <v>29220287.7900391</v>
      </c>
      <c r="AH7" s="99">
        <v>0</v>
      </c>
      <c r="AI7" s="99">
        <v>0</v>
      </c>
      <c r="AJ7" s="99">
        <v>15311253.892822299</v>
      </c>
      <c r="AK7" s="99">
        <v>0</v>
      </c>
      <c r="AL7" s="99">
        <v>0</v>
      </c>
      <c r="AM7" s="99">
        <v>14707070.541748</v>
      </c>
      <c r="AN7" s="99">
        <v>211611599.69335899</v>
      </c>
      <c r="AO7" s="99">
        <v>531624597.64843798</v>
      </c>
      <c r="AP7" s="99">
        <v>6197413.0827026404</v>
      </c>
      <c r="AQ7" s="99">
        <v>410387277.38671899</v>
      </c>
      <c r="AR7" s="99">
        <v>179946584.13281301</v>
      </c>
      <c r="AS7" s="99">
        <v>28555469.9914551</v>
      </c>
      <c r="AT7" s="99">
        <v>68440933.405273393</v>
      </c>
      <c r="AU7" s="99">
        <v>5218194.1262207003</v>
      </c>
      <c r="AV7" s="99">
        <v>187904504.25585899</v>
      </c>
      <c r="AW7" s="99">
        <v>312917585.14453101</v>
      </c>
      <c r="AX7" s="99">
        <v>388378678.67578101</v>
      </c>
      <c r="AY7" s="99">
        <v>250890286.54101601</v>
      </c>
      <c r="AZ7" s="99">
        <v>200372362.66406301</v>
      </c>
      <c r="BA7" s="99">
        <v>0</v>
      </c>
      <c r="BB7" s="99">
        <v>0</v>
      </c>
      <c r="BC7" s="99">
        <v>109918100.19824199</v>
      </c>
      <c r="BD7" s="99">
        <v>0</v>
      </c>
      <c r="BE7" s="99">
        <v>0</v>
      </c>
      <c r="BF7" s="99">
        <v>97738642.563476607</v>
      </c>
      <c r="BG7" s="99">
        <v>514880585.48046899</v>
      </c>
      <c r="BH7" s="99">
        <v>91009611.841796905</v>
      </c>
      <c r="BI7" s="99">
        <v>864944.39303588902</v>
      </c>
      <c r="BJ7" s="99">
        <v>105265252.01757801</v>
      </c>
      <c r="BK7" s="99">
        <v>61796031.612792999</v>
      </c>
      <c r="BL7" s="99">
        <v>61055.167575359301</v>
      </c>
      <c r="BM7" s="99">
        <v>0</v>
      </c>
      <c r="BN7" s="99">
        <v>0</v>
      </c>
      <c r="BO7" s="99">
        <v>0</v>
      </c>
      <c r="BP7" s="99">
        <v>0</v>
      </c>
      <c r="BQ7" s="99">
        <v>0</v>
      </c>
      <c r="BR7" s="99">
        <v>76760099.953125</v>
      </c>
      <c r="BS7" s="99">
        <v>75814994.936523393</v>
      </c>
      <c r="BT7" s="99">
        <v>0</v>
      </c>
      <c r="BU7" s="99">
        <v>0</v>
      </c>
      <c r="BV7" s="99">
        <v>44103447.120117202</v>
      </c>
      <c r="BW7" s="99">
        <v>0</v>
      </c>
      <c r="BX7" s="99">
        <v>0</v>
      </c>
      <c r="BY7" s="99">
        <v>0</v>
      </c>
      <c r="BZ7" s="99">
        <v>0</v>
      </c>
      <c r="CA7" s="99">
        <v>1727379.6906280499</v>
      </c>
      <c r="CB7" s="99">
        <v>125651461.024414</v>
      </c>
      <c r="CC7" s="99">
        <v>945636662.796875</v>
      </c>
      <c r="CD7" s="99">
        <v>196343596.77539101</v>
      </c>
      <c r="CE7" s="99">
        <v>64681.630990028403</v>
      </c>
      <c r="CF7" s="99">
        <v>14721012.639038101</v>
      </c>
      <c r="CG7" s="99">
        <v>97611251.545898393</v>
      </c>
      <c r="CH7" s="99">
        <v>60616.006687164299</v>
      </c>
      <c r="CI7" s="99">
        <v>1792331.15744019</v>
      </c>
      <c r="CJ7" s="99">
        <v>140336608.28125</v>
      </c>
      <c r="CK7" s="99">
        <v>1041781935.54688</v>
      </c>
      <c r="CL7" s="99">
        <v>196357817.00781301</v>
      </c>
      <c r="CM7" s="166">
        <v>2472103.1238708501</v>
      </c>
      <c r="CN7" s="166">
        <v>351699142.58984399</v>
      </c>
      <c r="CO7" s="166">
        <v>1553380996.17188</v>
      </c>
      <c r="CP7" s="99">
        <v>196357817.00781301</v>
      </c>
      <c r="CQ7" s="99">
        <v>250.01221469975999</v>
      </c>
      <c r="CR7" s="99">
        <v>56283.015073776201</v>
      </c>
      <c r="CS7" s="99">
        <v>373042.56858444202</v>
      </c>
      <c r="CT7" s="99">
        <v>59506.848766326897</v>
      </c>
      <c r="CU7" s="98">
        <v>1077982.3653062</v>
      </c>
      <c r="CV7" s="98">
        <v>238173.10504577699</v>
      </c>
      <c r="CW7" s="98">
        <v>140372473.66345209</v>
      </c>
      <c r="CX7" s="98">
        <v>1043247914.3427734</v>
      </c>
    </row>
    <row r="8" spans="1:102" x14ac:dyDescent="0.2">
      <c r="A8" s="98" t="s">
        <v>79</v>
      </c>
      <c r="B8" s="100">
        <v>38596</v>
      </c>
      <c r="C8" s="99">
        <v>1158217.3667907701</v>
      </c>
      <c r="D8" s="99">
        <v>9952.0919284820593</v>
      </c>
      <c r="E8" s="99">
        <v>579559.084869385</v>
      </c>
      <c r="F8" s="99">
        <v>328540.14228439302</v>
      </c>
      <c r="G8" s="99">
        <v>21367.017885446501</v>
      </c>
      <c r="H8" s="99">
        <v>43659.620869636499</v>
      </c>
      <c r="I8" s="99">
        <v>4441.3823182582901</v>
      </c>
      <c r="J8" s="99">
        <v>273859.76564788801</v>
      </c>
      <c r="K8" s="99">
        <v>408148.64162826497</v>
      </c>
      <c r="L8" s="99">
        <v>874910.51834106399</v>
      </c>
      <c r="M8" s="99">
        <v>597073.15239715599</v>
      </c>
      <c r="N8" s="99">
        <v>183758.876443863</v>
      </c>
      <c r="O8" s="99">
        <v>0</v>
      </c>
      <c r="P8" s="99">
        <v>0</v>
      </c>
      <c r="Q8" s="99">
        <v>113035.18629741701</v>
      </c>
      <c r="R8" s="99">
        <v>0</v>
      </c>
      <c r="S8" s="99">
        <v>0</v>
      </c>
      <c r="T8" s="99">
        <v>64658.810622692101</v>
      </c>
      <c r="U8" s="99">
        <v>678802.98539733898</v>
      </c>
      <c r="V8" s="99">
        <v>70297365.237304702</v>
      </c>
      <c r="W8" s="99">
        <v>1041257.91902924</v>
      </c>
      <c r="X8" s="99">
        <v>55252712.792968802</v>
      </c>
      <c r="Y8" s="99">
        <v>25076448.423828099</v>
      </c>
      <c r="Z8" s="99">
        <v>5561699.20349121</v>
      </c>
      <c r="AA8" s="99">
        <v>9344371.1262206994</v>
      </c>
      <c r="AB8" s="99">
        <v>755505.99642181396</v>
      </c>
      <c r="AC8" s="99">
        <v>97223603.115234405</v>
      </c>
      <c r="AD8" s="99">
        <v>109681768.731445</v>
      </c>
      <c r="AE8" s="99">
        <v>49299950.373046897</v>
      </c>
      <c r="AF8" s="99">
        <v>33636000.801757798</v>
      </c>
      <c r="AG8" s="99">
        <v>29263319.545654301</v>
      </c>
      <c r="AH8" s="99">
        <v>0</v>
      </c>
      <c r="AI8" s="99">
        <v>0</v>
      </c>
      <c r="AJ8" s="99">
        <v>15352154.728637701</v>
      </c>
      <c r="AK8" s="99">
        <v>0</v>
      </c>
      <c r="AL8" s="99">
        <v>0</v>
      </c>
      <c r="AM8" s="99">
        <v>14671654.6612549</v>
      </c>
      <c r="AN8" s="99">
        <v>205148058.54882801</v>
      </c>
      <c r="AO8" s="99">
        <v>548434403.671875</v>
      </c>
      <c r="AP8" s="99">
        <v>7998497.1559448196</v>
      </c>
      <c r="AQ8" s="99">
        <v>408393003.3125</v>
      </c>
      <c r="AR8" s="99">
        <v>184495520.06640601</v>
      </c>
      <c r="AS8" s="99">
        <v>34662833.894042999</v>
      </c>
      <c r="AT8" s="99">
        <v>63057224.669433601</v>
      </c>
      <c r="AU8" s="99">
        <v>4982641.28271484</v>
      </c>
      <c r="AV8" s="99">
        <v>230981361.90039101</v>
      </c>
      <c r="AW8" s="99">
        <v>268846872.89843798</v>
      </c>
      <c r="AX8" s="99">
        <v>395922038.22265601</v>
      </c>
      <c r="AY8" s="99">
        <v>260958148.12695301</v>
      </c>
      <c r="AZ8" s="99">
        <v>203985246.68164101</v>
      </c>
      <c r="BA8" s="99">
        <v>0</v>
      </c>
      <c r="BB8" s="99">
        <v>0</v>
      </c>
      <c r="BC8" s="99">
        <v>112898967.08886699</v>
      </c>
      <c r="BD8" s="99">
        <v>0</v>
      </c>
      <c r="BE8" s="99">
        <v>0</v>
      </c>
      <c r="BF8" s="99">
        <v>98087331.419921905</v>
      </c>
      <c r="BG8" s="99">
        <v>508589244.22656298</v>
      </c>
      <c r="BH8" s="99">
        <v>97170420.412109405</v>
      </c>
      <c r="BI8" s="99">
        <v>1007265.6831664999</v>
      </c>
      <c r="BJ8" s="99">
        <v>106712275.99707</v>
      </c>
      <c r="BK8" s="99">
        <v>63985381.068847701</v>
      </c>
      <c r="BL8" s="99">
        <v>87001.950620651201</v>
      </c>
      <c r="BM8" s="99">
        <v>0</v>
      </c>
      <c r="BN8" s="99">
        <v>0</v>
      </c>
      <c r="BO8" s="99">
        <v>0</v>
      </c>
      <c r="BP8" s="99">
        <v>0</v>
      </c>
      <c r="BQ8" s="99">
        <v>0</v>
      </c>
      <c r="BR8" s="99">
        <v>80323420.553710893</v>
      </c>
      <c r="BS8" s="99">
        <v>77603952.5234375</v>
      </c>
      <c r="BT8" s="99">
        <v>0</v>
      </c>
      <c r="BU8" s="99">
        <v>0</v>
      </c>
      <c r="BV8" s="99">
        <v>45478145.100097701</v>
      </c>
      <c r="BW8" s="99">
        <v>0</v>
      </c>
      <c r="BX8" s="99">
        <v>0</v>
      </c>
      <c r="BY8" s="99">
        <v>0</v>
      </c>
      <c r="BZ8" s="99">
        <v>0</v>
      </c>
      <c r="CA8" s="99">
        <v>1742965.1332244901</v>
      </c>
      <c r="CB8" s="99">
        <v>126897331.697266</v>
      </c>
      <c r="CC8" s="99">
        <v>968573557.09375</v>
      </c>
      <c r="CD8" s="99">
        <v>206607484.29492199</v>
      </c>
      <c r="CE8" s="99">
        <v>64620.193947315202</v>
      </c>
      <c r="CF8" s="99">
        <v>14821103.138671899</v>
      </c>
      <c r="CG8" s="99">
        <v>99494557.288085893</v>
      </c>
      <c r="CH8" s="99">
        <v>86615.785101890593</v>
      </c>
      <c r="CI8" s="99">
        <v>1807793.0028228799</v>
      </c>
      <c r="CJ8" s="99">
        <v>141707590.36914101</v>
      </c>
      <c r="CK8" s="99">
        <v>1066966040.72656</v>
      </c>
      <c r="CL8" s="99">
        <v>206924131.40234399</v>
      </c>
      <c r="CM8" s="166">
        <v>2486683.9199829102</v>
      </c>
      <c r="CN8" s="166">
        <v>348272763.046875</v>
      </c>
      <c r="CO8" s="166">
        <v>1578334035.76563</v>
      </c>
      <c r="CP8" s="99">
        <v>206924131.40234399</v>
      </c>
      <c r="CQ8" s="99">
        <v>333.12687875330403</v>
      </c>
      <c r="CR8" s="99">
        <v>73226.569304466204</v>
      </c>
      <c r="CS8" s="99">
        <v>494322.61203765898</v>
      </c>
      <c r="CT8" s="99">
        <v>82100.697744369507</v>
      </c>
      <c r="CU8" s="98">
        <v>1042693.48048646</v>
      </c>
      <c r="CV8" s="98">
        <v>293321.93337536399</v>
      </c>
      <c r="CW8" s="98">
        <v>141718434.83593789</v>
      </c>
      <c r="CX8" s="98">
        <v>1068068114.3818359</v>
      </c>
    </row>
    <row r="9" spans="1:102" x14ac:dyDescent="0.2">
      <c r="A9" s="98" t="s">
        <v>79</v>
      </c>
      <c r="B9" s="100">
        <v>38687</v>
      </c>
      <c r="C9" s="99">
        <v>1182207.6682434101</v>
      </c>
      <c r="D9" s="99">
        <v>10825.396419525099</v>
      </c>
      <c r="E9" s="99">
        <v>573349.42137145996</v>
      </c>
      <c r="F9" s="99">
        <v>335592.37975311303</v>
      </c>
      <c r="G9" s="99">
        <v>25202.584387779199</v>
      </c>
      <c r="H9" s="99">
        <v>40071.669358730302</v>
      </c>
      <c r="I9" s="99">
        <v>4217.3223246932002</v>
      </c>
      <c r="J9" s="99">
        <v>328176.33183669997</v>
      </c>
      <c r="K9" s="99">
        <v>363099.78358459502</v>
      </c>
      <c r="L9" s="99">
        <v>860107.18514251697</v>
      </c>
      <c r="M9" s="99">
        <v>607425.75345611596</v>
      </c>
      <c r="N9" s="99">
        <v>185442.18776512099</v>
      </c>
      <c r="O9" s="99">
        <v>0</v>
      </c>
      <c r="P9" s="99">
        <v>0</v>
      </c>
      <c r="Q9" s="99">
        <v>114396.614818573</v>
      </c>
      <c r="R9" s="99">
        <v>0</v>
      </c>
      <c r="S9" s="99">
        <v>0</v>
      </c>
      <c r="T9" s="99">
        <v>64874.639580726602</v>
      </c>
      <c r="U9" s="99">
        <v>690259.68425750697</v>
      </c>
      <c r="V9" s="99">
        <v>71775532.0546875</v>
      </c>
      <c r="W9" s="99">
        <v>1157869.55380249</v>
      </c>
      <c r="X9" s="99">
        <v>54286918.616699196</v>
      </c>
      <c r="Y9" s="99">
        <v>25414866.935058601</v>
      </c>
      <c r="Z9" s="99">
        <v>6475178.6887207003</v>
      </c>
      <c r="AA9" s="99">
        <v>8265406.10974121</v>
      </c>
      <c r="AB9" s="99">
        <v>688872.11036682106</v>
      </c>
      <c r="AC9" s="99">
        <v>121594222.76367199</v>
      </c>
      <c r="AD9" s="99">
        <v>95545430.738281295</v>
      </c>
      <c r="AE9" s="99">
        <v>46474020.894042999</v>
      </c>
      <c r="AF9" s="99">
        <v>34283444.708007798</v>
      </c>
      <c r="AG9" s="99">
        <v>29364076.395263702</v>
      </c>
      <c r="AH9" s="99">
        <v>0</v>
      </c>
      <c r="AI9" s="99">
        <v>0</v>
      </c>
      <c r="AJ9" s="99">
        <v>15430937.8525391</v>
      </c>
      <c r="AK9" s="99">
        <v>0</v>
      </c>
      <c r="AL9" s="99">
        <v>0</v>
      </c>
      <c r="AM9" s="99">
        <v>14652884.0351563</v>
      </c>
      <c r="AN9" s="99">
        <v>217462216.07617199</v>
      </c>
      <c r="AO9" s="99">
        <v>565962646.546875</v>
      </c>
      <c r="AP9" s="99">
        <v>8832055.9178466797</v>
      </c>
      <c r="AQ9" s="99">
        <v>408445157.171875</v>
      </c>
      <c r="AR9" s="99">
        <v>192777060.69140601</v>
      </c>
      <c r="AS9" s="99">
        <v>43422813.068359397</v>
      </c>
      <c r="AT9" s="99">
        <v>56486962.635742202</v>
      </c>
      <c r="AU9" s="99">
        <v>4615437.4164428702</v>
      </c>
      <c r="AV9" s="99">
        <v>312608719.03125</v>
      </c>
      <c r="AW9" s="99">
        <v>236077718.0625</v>
      </c>
      <c r="AX9" s="99">
        <v>379427389.85156298</v>
      </c>
      <c r="AY9" s="99">
        <v>269514358.64453101</v>
      </c>
      <c r="AZ9" s="99">
        <v>207402066.69140601</v>
      </c>
      <c r="BA9" s="99">
        <v>0</v>
      </c>
      <c r="BB9" s="99">
        <v>0</v>
      </c>
      <c r="BC9" s="99">
        <v>115123967.130859</v>
      </c>
      <c r="BD9" s="99">
        <v>0</v>
      </c>
      <c r="BE9" s="99">
        <v>0</v>
      </c>
      <c r="BF9" s="99">
        <v>100097856.537109</v>
      </c>
      <c r="BG9" s="99">
        <v>532885149.83203101</v>
      </c>
      <c r="BH9" s="99">
        <v>101144052.63867199</v>
      </c>
      <c r="BI9" s="99">
        <v>1111869.8958129899</v>
      </c>
      <c r="BJ9" s="99">
        <v>106815160.80468801</v>
      </c>
      <c r="BK9" s="99">
        <v>65678842.807617202</v>
      </c>
      <c r="BL9" s="99">
        <v>220858.01893806501</v>
      </c>
      <c r="BM9" s="99">
        <v>0</v>
      </c>
      <c r="BN9" s="99">
        <v>0</v>
      </c>
      <c r="BO9" s="99">
        <v>0</v>
      </c>
      <c r="BP9" s="99">
        <v>0</v>
      </c>
      <c r="BQ9" s="99">
        <v>0</v>
      </c>
      <c r="BR9" s="99">
        <v>82501704.0703125</v>
      </c>
      <c r="BS9" s="99">
        <v>79050325.712890595</v>
      </c>
      <c r="BT9" s="99">
        <v>0</v>
      </c>
      <c r="BU9" s="99">
        <v>0</v>
      </c>
      <c r="BV9" s="99">
        <v>46469558.417968802</v>
      </c>
      <c r="BW9" s="99">
        <v>0</v>
      </c>
      <c r="BX9" s="99">
        <v>0</v>
      </c>
      <c r="BY9" s="99">
        <v>0</v>
      </c>
      <c r="BZ9" s="99">
        <v>0</v>
      </c>
      <c r="CA9" s="99">
        <v>1765482.8974304199</v>
      </c>
      <c r="CB9" s="99">
        <v>127345701.94824199</v>
      </c>
      <c r="CC9" s="99">
        <v>983183622.96875</v>
      </c>
      <c r="CD9" s="99">
        <v>208798128.08593801</v>
      </c>
      <c r="CE9" s="99">
        <v>65436.6767482758</v>
      </c>
      <c r="CF9" s="99">
        <v>14928482.3289795</v>
      </c>
      <c r="CG9" s="99">
        <v>101813510.855469</v>
      </c>
      <c r="CH9" s="99">
        <v>216026.240716934</v>
      </c>
      <c r="CI9" s="99">
        <v>1830372.5818328899</v>
      </c>
      <c r="CJ9" s="99">
        <v>142257067.015625</v>
      </c>
      <c r="CK9" s="99">
        <v>1086171546.10938</v>
      </c>
      <c r="CL9" s="99">
        <v>208942872.20898399</v>
      </c>
      <c r="CM9" s="166">
        <v>2518378.1080017099</v>
      </c>
      <c r="CN9" s="166">
        <v>359352853.609375</v>
      </c>
      <c r="CO9" s="166">
        <v>1619373823.14063</v>
      </c>
      <c r="CP9" s="99">
        <v>208942872.20898399</v>
      </c>
      <c r="CQ9" s="99">
        <v>385.39671171084001</v>
      </c>
      <c r="CR9" s="99">
        <v>88929.298499107404</v>
      </c>
      <c r="CS9" s="99">
        <v>609507.86325836205</v>
      </c>
      <c r="CT9" s="99">
        <v>99128.417300224304</v>
      </c>
      <c r="CU9" s="98">
        <v>971377.13385747501</v>
      </c>
      <c r="CV9" s="98">
        <v>350968.36744738102</v>
      </c>
      <c r="CW9" s="98">
        <v>142274184.2772215</v>
      </c>
      <c r="CX9" s="98">
        <v>1084997133.824219</v>
      </c>
    </row>
    <row r="10" spans="1:102" x14ac:dyDescent="0.2">
      <c r="A10" s="98" t="s">
        <v>79</v>
      </c>
      <c r="B10" s="100">
        <v>38777</v>
      </c>
      <c r="C10" s="99">
        <v>1209030.3099823</v>
      </c>
      <c r="D10" s="99">
        <v>11036.5178934336</v>
      </c>
      <c r="E10" s="99">
        <v>562520.24470519996</v>
      </c>
      <c r="F10" s="99">
        <v>332021.73217392003</v>
      </c>
      <c r="G10" s="99">
        <v>29455.835539817799</v>
      </c>
      <c r="H10" s="99">
        <v>36448.305123806</v>
      </c>
      <c r="I10" s="99">
        <v>3952.4983127117198</v>
      </c>
      <c r="J10" s="99">
        <v>378487.927448273</v>
      </c>
      <c r="K10" s="99">
        <v>319557.395103455</v>
      </c>
      <c r="L10" s="99">
        <v>500817.997081757</v>
      </c>
      <c r="M10" s="99">
        <v>619239.99057769799</v>
      </c>
      <c r="N10" s="99">
        <v>187026.82222366301</v>
      </c>
      <c r="O10" s="99">
        <v>473516.918880463</v>
      </c>
      <c r="P10" s="99">
        <v>0</v>
      </c>
      <c r="Q10" s="99">
        <v>114957.139258385</v>
      </c>
      <c r="R10" s="99">
        <v>30902.3418698311</v>
      </c>
      <c r="S10" s="99">
        <v>0</v>
      </c>
      <c r="T10" s="99">
        <v>36713.681057453199</v>
      </c>
      <c r="U10" s="99">
        <v>698865.00505065895</v>
      </c>
      <c r="V10" s="99">
        <v>73708057.1328125</v>
      </c>
      <c r="W10" s="99">
        <v>1081612.4621582001</v>
      </c>
      <c r="X10" s="99">
        <v>53646952.357421897</v>
      </c>
      <c r="Y10" s="99">
        <v>25775090.1323242</v>
      </c>
      <c r="Z10" s="99">
        <v>7465001.3167114304</v>
      </c>
      <c r="AA10" s="99">
        <v>7454675.2006225605</v>
      </c>
      <c r="AB10" s="99">
        <v>644945.77421569801</v>
      </c>
      <c r="AC10" s="99">
        <v>141238382.40234399</v>
      </c>
      <c r="AD10" s="99">
        <v>81525275.034179702</v>
      </c>
      <c r="AE10" s="99">
        <v>24336153.349121101</v>
      </c>
      <c r="AF10" s="99">
        <v>35056167.168457001</v>
      </c>
      <c r="AG10" s="99">
        <v>29455668.424316399</v>
      </c>
      <c r="AH10" s="99">
        <v>24662479.397216801</v>
      </c>
      <c r="AI10" s="99">
        <v>0</v>
      </c>
      <c r="AJ10" s="99">
        <v>15426907.767211899</v>
      </c>
      <c r="AK10" s="99">
        <v>6100712.4852294903</v>
      </c>
      <c r="AL10" s="99">
        <v>0</v>
      </c>
      <c r="AM10" s="99">
        <v>8838777.5214843806</v>
      </c>
      <c r="AN10" s="99">
        <v>222423158.72851601</v>
      </c>
      <c r="AO10" s="99">
        <v>586808488.21093798</v>
      </c>
      <c r="AP10" s="99">
        <v>8516898.3674316406</v>
      </c>
      <c r="AQ10" s="99">
        <v>406553697.046875</v>
      </c>
      <c r="AR10" s="99">
        <v>192970396.85742199</v>
      </c>
      <c r="AS10" s="99">
        <v>57717687.607910201</v>
      </c>
      <c r="AT10" s="99">
        <v>51674000.424316399</v>
      </c>
      <c r="AU10" s="99">
        <v>4379635.6686401404</v>
      </c>
      <c r="AV10" s="99">
        <v>355484758.83203101</v>
      </c>
      <c r="AW10" s="99">
        <v>203085054.25195301</v>
      </c>
      <c r="AX10" s="99">
        <v>207440769.30078101</v>
      </c>
      <c r="AY10" s="99">
        <v>278876631.45703101</v>
      </c>
      <c r="AZ10" s="99">
        <v>210676977.27539101</v>
      </c>
      <c r="BA10" s="99">
        <v>191259060.45898399</v>
      </c>
      <c r="BB10" s="99">
        <v>0</v>
      </c>
      <c r="BC10" s="99">
        <v>116613639.230469</v>
      </c>
      <c r="BD10" s="99">
        <v>41451142.461425804</v>
      </c>
      <c r="BE10" s="99">
        <v>0</v>
      </c>
      <c r="BF10" s="99">
        <v>62025114.734375</v>
      </c>
      <c r="BG10" s="99">
        <v>551195743.78906298</v>
      </c>
      <c r="BH10" s="99">
        <v>133888298.87304699</v>
      </c>
      <c r="BI10" s="99">
        <v>1196683.4325103799</v>
      </c>
      <c r="BJ10" s="99">
        <v>122311428.43847699</v>
      </c>
      <c r="BK10" s="99">
        <v>70826024.871093795</v>
      </c>
      <c r="BL10" s="99">
        <v>2218488.6705627399</v>
      </c>
      <c r="BM10" s="99">
        <v>2761246.9381103502</v>
      </c>
      <c r="BN10" s="99">
        <v>378246.05667495698</v>
      </c>
      <c r="BO10" s="99">
        <v>0</v>
      </c>
      <c r="BP10" s="99">
        <v>0</v>
      </c>
      <c r="BQ10" s="99">
        <v>0</v>
      </c>
      <c r="BR10" s="99">
        <v>89425239.514648393</v>
      </c>
      <c r="BS10" s="99">
        <v>81761053.397460893</v>
      </c>
      <c r="BT10" s="99">
        <v>37233279.295410201</v>
      </c>
      <c r="BU10" s="99">
        <v>0</v>
      </c>
      <c r="BV10" s="99">
        <v>48656613.067382798</v>
      </c>
      <c r="BW10" s="99">
        <v>4876506.5535278302</v>
      </c>
      <c r="BX10" s="99">
        <v>0</v>
      </c>
      <c r="BY10" s="99">
        <v>0</v>
      </c>
      <c r="BZ10" s="99">
        <v>0</v>
      </c>
      <c r="CA10" s="99">
        <v>1783411.9490356401</v>
      </c>
      <c r="CB10" s="99">
        <v>128384820.95800801</v>
      </c>
      <c r="CC10" s="99">
        <v>1001682485.45313</v>
      </c>
      <c r="CD10" s="99">
        <v>256996645.41601601</v>
      </c>
      <c r="CE10" s="99">
        <v>65685.098614692703</v>
      </c>
      <c r="CF10" s="99">
        <v>15014720.0124512</v>
      </c>
      <c r="CG10" s="99">
        <v>104004883.191406</v>
      </c>
      <c r="CH10" s="99">
        <v>5003278.75500488</v>
      </c>
      <c r="CI10" s="99">
        <v>1849362.7599029499</v>
      </c>
      <c r="CJ10" s="99">
        <v>143418029.71289101</v>
      </c>
      <c r="CK10" s="99">
        <v>1104539261.67188</v>
      </c>
      <c r="CL10" s="99">
        <v>261995859.14648399</v>
      </c>
      <c r="CM10" s="166">
        <v>2544456.7796325702</v>
      </c>
      <c r="CN10" s="166">
        <v>365536962.578125</v>
      </c>
      <c r="CO10" s="166">
        <v>1659108982.1875</v>
      </c>
      <c r="CP10" s="99">
        <v>261995859.14648399</v>
      </c>
      <c r="CQ10" s="99">
        <v>434.41900042817002</v>
      </c>
      <c r="CR10" s="99">
        <v>100642.697854042</v>
      </c>
      <c r="CS10" s="99">
        <v>699874.23395538295</v>
      </c>
      <c r="CT10" s="99">
        <v>113794.579026222</v>
      </c>
      <c r="CU10" s="98">
        <v>915367.00278659805</v>
      </c>
      <c r="CV10" s="98">
        <v>404521.24410437298</v>
      </c>
      <c r="CW10" s="98">
        <v>143399540.97045919</v>
      </c>
      <c r="CX10" s="98">
        <v>1105687368.644536</v>
      </c>
    </row>
    <row r="11" spans="1:102" x14ac:dyDescent="0.2">
      <c r="A11" s="98" t="s">
        <v>79</v>
      </c>
      <c r="B11" s="100">
        <v>38869</v>
      </c>
      <c r="C11" s="99">
        <v>1249426.30578613</v>
      </c>
      <c r="D11" s="99">
        <v>12455.485210180301</v>
      </c>
      <c r="E11" s="99">
        <v>559170.60700225795</v>
      </c>
      <c r="F11" s="99">
        <v>341170.16683196998</v>
      </c>
      <c r="G11" s="99">
        <v>32826.730021476702</v>
      </c>
      <c r="H11" s="99">
        <v>33256.422363281301</v>
      </c>
      <c r="I11" s="99">
        <v>3701.2283004522301</v>
      </c>
      <c r="J11" s="99">
        <v>426232.99796295201</v>
      </c>
      <c r="K11" s="99">
        <v>279591.92658233602</v>
      </c>
      <c r="L11" s="99">
        <v>486232.53784942598</v>
      </c>
      <c r="M11" s="99">
        <v>629987.02026367199</v>
      </c>
      <c r="N11" s="99">
        <v>188296.16189384501</v>
      </c>
      <c r="O11" s="99">
        <v>498475.37819290202</v>
      </c>
      <c r="P11" s="99">
        <v>0</v>
      </c>
      <c r="Q11" s="99">
        <v>116343.78762149801</v>
      </c>
      <c r="R11" s="99">
        <v>34105.587040424303</v>
      </c>
      <c r="S11" s="99">
        <v>0</v>
      </c>
      <c r="T11" s="99">
        <v>34020.747525215098</v>
      </c>
      <c r="U11" s="99">
        <v>706778.151695251</v>
      </c>
      <c r="V11" s="99">
        <v>76258613.136718795</v>
      </c>
      <c r="W11" s="99">
        <v>1316172.81632996</v>
      </c>
      <c r="X11" s="99">
        <v>53183566.151855499</v>
      </c>
      <c r="Y11" s="99">
        <v>25978986.9997559</v>
      </c>
      <c r="Z11" s="99">
        <v>8609381.10791016</v>
      </c>
      <c r="AA11" s="99">
        <v>6647995.1273803702</v>
      </c>
      <c r="AB11" s="99">
        <v>584594.50981903099</v>
      </c>
      <c r="AC11" s="99">
        <v>156876306.56054699</v>
      </c>
      <c r="AD11" s="99">
        <v>67937327.2890625</v>
      </c>
      <c r="AE11" s="99">
        <v>23561397.755371101</v>
      </c>
      <c r="AF11" s="99">
        <v>35724570.347167999</v>
      </c>
      <c r="AG11" s="99">
        <v>29586451.246582001</v>
      </c>
      <c r="AH11" s="99">
        <v>25823728.395019501</v>
      </c>
      <c r="AI11" s="99">
        <v>0</v>
      </c>
      <c r="AJ11" s="99">
        <v>15506123.1314697</v>
      </c>
      <c r="AK11" s="99">
        <v>6902371.5032959003</v>
      </c>
      <c r="AL11" s="99">
        <v>0</v>
      </c>
      <c r="AM11" s="99">
        <v>8115143.34484863</v>
      </c>
      <c r="AN11" s="99">
        <v>226050806.10156301</v>
      </c>
      <c r="AO11" s="99">
        <v>614131514.74218798</v>
      </c>
      <c r="AP11" s="99">
        <v>9997717.95776367</v>
      </c>
      <c r="AQ11" s="99">
        <v>401836197.56640601</v>
      </c>
      <c r="AR11" s="99">
        <v>197687837.984375</v>
      </c>
      <c r="AS11" s="99">
        <v>57984175.595214799</v>
      </c>
      <c r="AT11" s="99">
        <v>46534831.443847701</v>
      </c>
      <c r="AU11" s="99">
        <v>4017287.7522888202</v>
      </c>
      <c r="AV11" s="99">
        <v>385308604.27734399</v>
      </c>
      <c r="AW11" s="99">
        <v>170491365.80078101</v>
      </c>
      <c r="AX11" s="99">
        <v>202425235.640625</v>
      </c>
      <c r="AY11" s="99">
        <v>287480094.83203101</v>
      </c>
      <c r="AZ11" s="99">
        <v>213574669.69726601</v>
      </c>
      <c r="BA11" s="99">
        <v>201806331.984375</v>
      </c>
      <c r="BB11" s="99">
        <v>0</v>
      </c>
      <c r="BC11" s="99">
        <v>118454731.647461</v>
      </c>
      <c r="BD11" s="99">
        <v>47262686.137207001</v>
      </c>
      <c r="BE11" s="99">
        <v>0</v>
      </c>
      <c r="BF11" s="99">
        <v>57820234.335449196</v>
      </c>
      <c r="BG11" s="99">
        <v>567155333.734375</v>
      </c>
      <c r="BH11" s="99">
        <v>140544317.50390601</v>
      </c>
      <c r="BI11" s="99">
        <v>1360273.60939026</v>
      </c>
      <c r="BJ11" s="99">
        <v>120708308.862305</v>
      </c>
      <c r="BK11" s="99">
        <v>71217677.604492202</v>
      </c>
      <c r="BL11" s="99">
        <v>2926799.3064270001</v>
      </c>
      <c r="BM11" s="99">
        <v>2746602.7586975102</v>
      </c>
      <c r="BN11" s="99">
        <v>375911.89187622099</v>
      </c>
      <c r="BO11" s="99">
        <v>0</v>
      </c>
      <c r="BP11" s="99">
        <v>0</v>
      </c>
      <c r="BQ11" s="99">
        <v>0</v>
      </c>
      <c r="BR11" s="99">
        <v>91451697.107421905</v>
      </c>
      <c r="BS11" s="99">
        <v>82684592.991210893</v>
      </c>
      <c r="BT11" s="99">
        <v>39353525.28125</v>
      </c>
      <c r="BU11" s="99">
        <v>0</v>
      </c>
      <c r="BV11" s="99">
        <v>48469237.582519501</v>
      </c>
      <c r="BW11" s="99">
        <v>5546045.7799682599</v>
      </c>
      <c r="BX11" s="99">
        <v>0</v>
      </c>
      <c r="BY11" s="99">
        <v>0</v>
      </c>
      <c r="BZ11" s="99">
        <v>0</v>
      </c>
      <c r="CA11" s="99">
        <v>1825204.89356995</v>
      </c>
      <c r="CB11" s="99">
        <v>130578996.628906</v>
      </c>
      <c r="CC11" s="99">
        <v>1027609077.85156</v>
      </c>
      <c r="CD11" s="99">
        <v>262073506.07031301</v>
      </c>
      <c r="CE11" s="99">
        <v>66472.888252258301</v>
      </c>
      <c r="CF11" s="99">
        <v>15221247.8820801</v>
      </c>
      <c r="CG11" s="99">
        <v>106342929.83300801</v>
      </c>
      <c r="CH11" s="99">
        <v>5648119.2963256799</v>
      </c>
      <c r="CI11" s="99">
        <v>1891570.70504761</v>
      </c>
      <c r="CJ11" s="99">
        <v>145797135.16406301</v>
      </c>
      <c r="CK11" s="99">
        <v>1134039600.625</v>
      </c>
      <c r="CL11" s="99">
        <v>267743414.25781301</v>
      </c>
      <c r="CM11" s="166">
        <v>2593854.2788696298</v>
      </c>
      <c r="CN11" s="166">
        <v>371716787.99609399</v>
      </c>
      <c r="CO11" s="166">
        <v>1699122404.125</v>
      </c>
      <c r="CP11" s="99">
        <v>267743414.25781301</v>
      </c>
      <c r="CQ11" s="99">
        <v>494.97500156238698</v>
      </c>
      <c r="CR11" s="99">
        <v>114793.242094994</v>
      </c>
      <c r="CS11" s="99">
        <v>804646.68436431896</v>
      </c>
      <c r="CT11" s="99">
        <v>130880.379717827</v>
      </c>
      <c r="CU11" s="98">
        <v>871806.40145251097</v>
      </c>
      <c r="CV11" s="98">
        <v>455890.59938288201</v>
      </c>
      <c r="CW11" s="98">
        <v>145800244.51098609</v>
      </c>
      <c r="CX11" s="98">
        <v>1133952007.6845679</v>
      </c>
    </row>
    <row r="12" spans="1:102" x14ac:dyDescent="0.2">
      <c r="A12" s="98" t="s">
        <v>79</v>
      </c>
      <c r="B12" s="100">
        <v>38961</v>
      </c>
      <c r="C12" s="99">
        <v>1279970.2835540799</v>
      </c>
      <c r="D12" s="99">
        <v>12300.400086760499</v>
      </c>
      <c r="E12" s="99">
        <v>550410.74890136695</v>
      </c>
      <c r="F12" s="99">
        <v>339455.34011077898</v>
      </c>
      <c r="G12" s="99">
        <v>36897.881892204299</v>
      </c>
      <c r="H12" s="99">
        <v>30706.357692241701</v>
      </c>
      <c r="I12" s="99">
        <v>3488.5435234606298</v>
      </c>
      <c r="J12" s="99">
        <v>471251.69857406599</v>
      </c>
      <c r="K12" s="99">
        <v>244269.63349723801</v>
      </c>
      <c r="L12" s="99">
        <v>465803.50904846197</v>
      </c>
      <c r="M12" s="99">
        <v>635959.18922424305</v>
      </c>
      <c r="N12" s="99">
        <v>189396.559518814</v>
      </c>
      <c r="O12" s="99">
        <v>509980.03191757202</v>
      </c>
      <c r="P12" s="99">
        <v>0</v>
      </c>
      <c r="Q12" s="99">
        <v>115952.431879044</v>
      </c>
      <c r="R12" s="99">
        <v>37050.026907444</v>
      </c>
      <c r="S12" s="99">
        <v>0</v>
      </c>
      <c r="T12" s="99">
        <v>31698.7143931389</v>
      </c>
      <c r="U12" s="99">
        <v>712929.72468566895</v>
      </c>
      <c r="V12" s="99">
        <v>77680417.444335893</v>
      </c>
      <c r="W12" s="99">
        <v>1252691.18588257</v>
      </c>
      <c r="X12" s="99">
        <v>51860735.938964799</v>
      </c>
      <c r="Y12" s="99">
        <v>25885204.256591801</v>
      </c>
      <c r="Z12" s="99">
        <v>9647458.2186279297</v>
      </c>
      <c r="AA12" s="99">
        <v>5832585.7335815402</v>
      </c>
      <c r="AB12" s="99">
        <v>535252.00112915004</v>
      </c>
      <c r="AC12" s="99">
        <v>175284317.08398399</v>
      </c>
      <c r="AD12" s="99">
        <v>52187508.0634766</v>
      </c>
      <c r="AE12" s="99">
        <v>22568288.416259799</v>
      </c>
      <c r="AF12" s="99">
        <v>35921438.645019501</v>
      </c>
      <c r="AG12" s="99">
        <v>29609493.764404301</v>
      </c>
      <c r="AH12" s="99">
        <v>26719298.519287098</v>
      </c>
      <c r="AI12" s="99">
        <v>0</v>
      </c>
      <c r="AJ12" s="99">
        <v>15375251.017578101</v>
      </c>
      <c r="AK12" s="99">
        <v>7571663.83093262</v>
      </c>
      <c r="AL12" s="99">
        <v>0</v>
      </c>
      <c r="AM12" s="99">
        <v>7625745.4512329102</v>
      </c>
      <c r="AN12" s="99">
        <v>225913367.02929699</v>
      </c>
      <c r="AO12" s="99">
        <v>630951540.625</v>
      </c>
      <c r="AP12" s="99">
        <v>9844884.6130371094</v>
      </c>
      <c r="AQ12" s="99">
        <v>396334787.359375</v>
      </c>
      <c r="AR12" s="99">
        <v>196610523.58203101</v>
      </c>
      <c r="AS12" s="99">
        <v>64334073.443359397</v>
      </c>
      <c r="AT12" s="99">
        <v>41155686.315917999</v>
      </c>
      <c r="AU12" s="99">
        <v>3682043.3984985398</v>
      </c>
      <c r="AV12" s="99">
        <v>439926701.421875</v>
      </c>
      <c r="AW12" s="99">
        <v>134161523.214844</v>
      </c>
      <c r="AX12" s="99">
        <v>195723877.70507801</v>
      </c>
      <c r="AY12" s="99">
        <v>290673605.83593798</v>
      </c>
      <c r="AZ12" s="99">
        <v>215508738.26757801</v>
      </c>
      <c r="BA12" s="99">
        <v>211594821.80859399</v>
      </c>
      <c r="BB12" s="99">
        <v>0</v>
      </c>
      <c r="BC12" s="99">
        <v>117993441.961914</v>
      </c>
      <c r="BD12" s="99">
        <v>52010559.772949196</v>
      </c>
      <c r="BE12" s="99">
        <v>0</v>
      </c>
      <c r="BF12" s="99">
        <v>54545291.465332001</v>
      </c>
      <c r="BG12" s="99">
        <v>583795840.94531298</v>
      </c>
      <c r="BH12" s="99">
        <v>144757181.14648399</v>
      </c>
      <c r="BI12" s="99">
        <v>1306543.87263489</v>
      </c>
      <c r="BJ12" s="99">
        <v>118987514.37011699</v>
      </c>
      <c r="BK12" s="99">
        <v>71347783.498046905</v>
      </c>
      <c r="BL12" s="99">
        <v>3718865.8619689899</v>
      </c>
      <c r="BM12" s="99">
        <v>2577031.7195129399</v>
      </c>
      <c r="BN12" s="99">
        <v>367569.73520278902</v>
      </c>
      <c r="BO12" s="99">
        <v>0</v>
      </c>
      <c r="BP12" s="99">
        <v>0</v>
      </c>
      <c r="BQ12" s="99">
        <v>0</v>
      </c>
      <c r="BR12" s="99">
        <v>92619398.186523393</v>
      </c>
      <c r="BS12" s="99">
        <v>83241541.482421905</v>
      </c>
      <c r="BT12" s="99">
        <v>41292197.2490234</v>
      </c>
      <c r="BU12" s="99">
        <v>0</v>
      </c>
      <c r="BV12" s="99">
        <v>48870539.099609397</v>
      </c>
      <c r="BW12" s="99">
        <v>5972699.3696899395</v>
      </c>
      <c r="BX12" s="99">
        <v>0</v>
      </c>
      <c r="BY12" s="99">
        <v>0</v>
      </c>
      <c r="BZ12" s="99">
        <v>0</v>
      </c>
      <c r="CA12" s="99">
        <v>1838857.66804504</v>
      </c>
      <c r="CB12" s="99">
        <v>130970882.862305</v>
      </c>
      <c r="CC12" s="99">
        <v>1038156907.32813</v>
      </c>
      <c r="CD12" s="99">
        <v>266145406.66015601</v>
      </c>
      <c r="CE12" s="99">
        <v>67336.725059509306</v>
      </c>
      <c r="CF12" s="99">
        <v>15403153.013671899</v>
      </c>
      <c r="CG12" s="99">
        <v>108270784.92675801</v>
      </c>
      <c r="CH12" s="99">
        <v>6208743.7078247098</v>
      </c>
      <c r="CI12" s="99">
        <v>1906578.35943604</v>
      </c>
      <c r="CJ12" s="99">
        <v>146378266.58398399</v>
      </c>
      <c r="CK12" s="99">
        <v>1147155462.39063</v>
      </c>
      <c r="CL12" s="99">
        <v>272363358.234375</v>
      </c>
      <c r="CM12" s="166">
        <v>2616283.3057556199</v>
      </c>
      <c r="CN12" s="166">
        <v>373393955.08984399</v>
      </c>
      <c r="CO12" s="166">
        <v>1733047506.89063</v>
      </c>
      <c r="CP12" s="99">
        <v>272363358.234375</v>
      </c>
      <c r="CQ12" s="99">
        <v>554.55848706513598</v>
      </c>
      <c r="CR12" s="99">
        <v>124954.415754318</v>
      </c>
      <c r="CS12" s="99">
        <v>887499.22053527797</v>
      </c>
      <c r="CT12" s="99">
        <v>147766.66058731099</v>
      </c>
      <c r="CU12" s="98">
        <v>829029.22600407596</v>
      </c>
      <c r="CV12" s="98">
        <v>504490.85214494</v>
      </c>
      <c r="CW12" s="98">
        <v>146374035.87597689</v>
      </c>
      <c r="CX12" s="98">
        <v>1146427692.2548881</v>
      </c>
    </row>
    <row r="13" spans="1:102" x14ac:dyDescent="0.2">
      <c r="A13" s="98" t="s">
        <v>79</v>
      </c>
      <c r="B13" s="100">
        <v>39052</v>
      </c>
      <c r="C13" s="99">
        <v>1320636.0328064</v>
      </c>
      <c r="D13" s="99">
        <v>12966.575253844299</v>
      </c>
      <c r="E13" s="99">
        <v>546593.85136413598</v>
      </c>
      <c r="F13" s="99">
        <v>345602.43735504203</v>
      </c>
      <c r="G13" s="99">
        <v>40718.384145259901</v>
      </c>
      <c r="H13" s="99">
        <v>27590.897860288602</v>
      </c>
      <c r="I13" s="99">
        <v>3250.1636059880302</v>
      </c>
      <c r="J13" s="99">
        <v>529007.05349731399</v>
      </c>
      <c r="K13" s="99">
        <v>196779.029151917</v>
      </c>
      <c r="L13" s="99">
        <v>474465.26004409802</v>
      </c>
      <c r="M13" s="99">
        <v>644828.80291748</v>
      </c>
      <c r="N13" s="99">
        <v>190419.65245819101</v>
      </c>
      <c r="O13" s="99">
        <v>535110.99339294399</v>
      </c>
      <c r="P13" s="99">
        <v>0</v>
      </c>
      <c r="Q13" s="99">
        <v>116881.542159081</v>
      </c>
      <c r="R13" s="99">
        <v>40267.521212577798</v>
      </c>
      <c r="S13" s="99">
        <v>0</v>
      </c>
      <c r="T13" s="99">
        <v>29131.213040828701</v>
      </c>
      <c r="U13" s="99">
        <v>728589.74138641404</v>
      </c>
      <c r="V13" s="99">
        <v>80056097.829101607</v>
      </c>
      <c r="W13" s="99">
        <v>1335945.9782104499</v>
      </c>
      <c r="X13" s="99">
        <v>50897517.395019501</v>
      </c>
      <c r="Y13" s="99">
        <v>25948570.6025391</v>
      </c>
      <c r="Z13" s="99">
        <v>10409495.267089801</v>
      </c>
      <c r="AA13" s="99">
        <v>5120239.9707031297</v>
      </c>
      <c r="AB13" s="99">
        <v>490200.36631011998</v>
      </c>
      <c r="AC13" s="99">
        <v>197815414.11132801</v>
      </c>
      <c r="AD13" s="99">
        <v>36537501.146972701</v>
      </c>
      <c r="AE13" s="99">
        <v>22852737.410644501</v>
      </c>
      <c r="AF13" s="99">
        <v>36146243.679199196</v>
      </c>
      <c r="AG13" s="99">
        <v>29590435.228759799</v>
      </c>
      <c r="AH13" s="99">
        <v>28040980.831542999</v>
      </c>
      <c r="AI13" s="99">
        <v>0</v>
      </c>
      <c r="AJ13" s="99">
        <v>15414709.2973633</v>
      </c>
      <c r="AK13" s="99">
        <v>8606383.0562744103</v>
      </c>
      <c r="AL13" s="99">
        <v>0</v>
      </c>
      <c r="AM13" s="99">
        <v>6932427.1887207003</v>
      </c>
      <c r="AN13" s="99">
        <v>237800173.58203101</v>
      </c>
      <c r="AO13" s="99">
        <v>657414447.984375</v>
      </c>
      <c r="AP13" s="99">
        <v>10550379.7026367</v>
      </c>
      <c r="AQ13" s="99">
        <v>392526283.05078101</v>
      </c>
      <c r="AR13" s="99">
        <v>198560784.37890601</v>
      </c>
      <c r="AS13" s="99">
        <v>72354536.691406295</v>
      </c>
      <c r="AT13" s="99">
        <v>36401249.582031302</v>
      </c>
      <c r="AU13" s="99">
        <v>3383266.9583435101</v>
      </c>
      <c r="AV13" s="99">
        <v>524244223.44140601</v>
      </c>
      <c r="AW13" s="99">
        <v>93493798.0703125</v>
      </c>
      <c r="AX13" s="99">
        <v>200721666.80664101</v>
      </c>
      <c r="AY13" s="99">
        <v>296485568.70703101</v>
      </c>
      <c r="AZ13" s="99">
        <v>216915711.09960899</v>
      </c>
      <c r="BA13" s="99">
        <v>224154575.35742199</v>
      </c>
      <c r="BB13" s="99">
        <v>0</v>
      </c>
      <c r="BC13" s="99">
        <v>119458967.84863301</v>
      </c>
      <c r="BD13" s="99">
        <v>59695600.470703103</v>
      </c>
      <c r="BE13" s="99">
        <v>0</v>
      </c>
      <c r="BF13" s="99">
        <v>50322027.1494141</v>
      </c>
      <c r="BG13" s="99">
        <v>604686713.828125</v>
      </c>
      <c r="BH13" s="99">
        <v>152641334.18945301</v>
      </c>
      <c r="BI13" s="99">
        <v>1471653.1281890899</v>
      </c>
      <c r="BJ13" s="99">
        <v>117433069.175781</v>
      </c>
      <c r="BK13" s="99">
        <v>71319284.159179702</v>
      </c>
      <c r="BL13" s="99">
        <v>4553519.2276001005</v>
      </c>
      <c r="BM13" s="99">
        <v>2350533.9659118699</v>
      </c>
      <c r="BN13" s="99">
        <v>305966.800624847</v>
      </c>
      <c r="BO13" s="99">
        <v>0</v>
      </c>
      <c r="BP13" s="99">
        <v>0</v>
      </c>
      <c r="BQ13" s="99">
        <v>0</v>
      </c>
      <c r="BR13" s="99">
        <v>94715563.939453095</v>
      </c>
      <c r="BS13" s="99">
        <v>83749303.875976607</v>
      </c>
      <c r="BT13" s="99">
        <v>43631846.623046897</v>
      </c>
      <c r="BU13" s="99">
        <v>0</v>
      </c>
      <c r="BV13" s="99">
        <v>49423028.915527299</v>
      </c>
      <c r="BW13" s="99">
        <v>6857076.3767089797</v>
      </c>
      <c r="BX13" s="99">
        <v>0</v>
      </c>
      <c r="BY13" s="99">
        <v>0</v>
      </c>
      <c r="BZ13" s="99">
        <v>0</v>
      </c>
      <c r="CA13" s="99">
        <v>1878672.4622192399</v>
      </c>
      <c r="CB13" s="99">
        <v>132398984.46875</v>
      </c>
      <c r="CC13" s="99">
        <v>1060277321.39844</v>
      </c>
      <c r="CD13" s="99">
        <v>271312046.80468798</v>
      </c>
      <c r="CE13" s="99">
        <v>68411.128969192505</v>
      </c>
      <c r="CF13" s="99">
        <v>15661484.099243199</v>
      </c>
      <c r="CG13" s="99">
        <v>110704155.203125</v>
      </c>
      <c r="CH13" s="99">
        <v>6954676.1433715802</v>
      </c>
      <c r="CI13" s="99">
        <v>1946833.7209320101</v>
      </c>
      <c r="CJ13" s="99">
        <v>148070012.99023399</v>
      </c>
      <c r="CK13" s="99">
        <v>1172315653.45313</v>
      </c>
      <c r="CL13" s="99">
        <v>278224908.52734399</v>
      </c>
      <c r="CM13" s="166">
        <v>2671638.6063232399</v>
      </c>
      <c r="CN13" s="166">
        <v>384903848.96093798</v>
      </c>
      <c r="CO13" s="166">
        <v>1776252129.34375</v>
      </c>
      <c r="CP13" s="99">
        <v>278224908.52734399</v>
      </c>
      <c r="CQ13" s="99">
        <v>608.30425213277294</v>
      </c>
      <c r="CR13" s="99">
        <v>134951.281044006</v>
      </c>
      <c r="CS13" s="99">
        <v>963674.71784973098</v>
      </c>
      <c r="CT13" s="99">
        <v>160563.332044601</v>
      </c>
      <c r="CU13" s="98">
        <v>771234.97311223706</v>
      </c>
      <c r="CV13" s="98">
        <v>565440.67970281898</v>
      </c>
      <c r="CW13" s="98">
        <v>148060468.56799319</v>
      </c>
      <c r="CX13" s="98">
        <v>1170981476.6015649</v>
      </c>
    </row>
    <row r="14" spans="1:102" x14ac:dyDescent="0.2">
      <c r="A14" s="98" t="s">
        <v>79</v>
      </c>
      <c r="B14" s="100">
        <v>39142</v>
      </c>
      <c r="C14" s="99">
        <v>1365290.7941284201</v>
      </c>
      <c r="D14" s="99">
        <v>13095.147322893101</v>
      </c>
      <c r="E14" s="99">
        <v>526098.69324493397</v>
      </c>
      <c r="F14" s="99">
        <v>341769.86545562698</v>
      </c>
      <c r="G14" s="99">
        <v>44950.128079891198</v>
      </c>
      <c r="H14" s="99">
        <v>24764.672468900699</v>
      </c>
      <c r="I14" s="99">
        <v>2959.7328329086299</v>
      </c>
      <c r="J14" s="99">
        <v>569537.73344421398</v>
      </c>
      <c r="K14" s="99">
        <v>168746.372825623</v>
      </c>
      <c r="L14" s="99">
        <v>465700.15314865101</v>
      </c>
      <c r="M14" s="99">
        <v>651622.33432006801</v>
      </c>
      <c r="N14" s="99">
        <v>190928.52000808701</v>
      </c>
      <c r="O14" s="99">
        <v>555833.41748046898</v>
      </c>
      <c r="P14" s="99">
        <v>0</v>
      </c>
      <c r="Q14" s="99">
        <v>116758.20538044001</v>
      </c>
      <c r="R14" s="99">
        <v>42911.053173542001</v>
      </c>
      <c r="S14" s="99">
        <v>0</v>
      </c>
      <c r="T14" s="99">
        <v>27629.651113510099</v>
      </c>
      <c r="U14" s="99">
        <v>739098.39108276402</v>
      </c>
      <c r="V14" s="99">
        <v>82847498.745117202</v>
      </c>
      <c r="W14" s="99">
        <v>1312159.31848145</v>
      </c>
      <c r="X14" s="99">
        <v>49183914.499511696</v>
      </c>
      <c r="Y14" s="99">
        <v>25918900.197753899</v>
      </c>
      <c r="Z14" s="99">
        <v>11245935.3509521</v>
      </c>
      <c r="AA14" s="99">
        <v>4460786.0230102502</v>
      </c>
      <c r="AB14" s="99">
        <v>434211.27070617699</v>
      </c>
      <c r="AC14" s="99">
        <v>210591454.9375</v>
      </c>
      <c r="AD14" s="99">
        <v>29743138.606445301</v>
      </c>
      <c r="AE14" s="99">
        <v>22400387.358154301</v>
      </c>
      <c r="AF14" s="99">
        <v>36516598.451660201</v>
      </c>
      <c r="AG14" s="99">
        <v>29615554.971435498</v>
      </c>
      <c r="AH14" s="99">
        <v>29378576.7265625</v>
      </c>
      <c r="AI14" s="99">
        <v>0</v>
      </c>
      <c r="AJ14" s="99">
        <v>15390703.9541016</v>
      </c>
      <c r="AK14" s="99">
        <v>9145928.8536377009</v>
      </c>
      <c r="AL14" s="99">
        <v>0</v>
      </c>
      <c r="AM14" s="99">
        <v>6480667.26452637</v>
      </c>
      <c r="AN14" s="99">
        <v>240863711.203125</v>
      </c>
      <c r="AO14" s="99">
        <v>687268468.96875</v>
      </c>
      <c r="AP14" s="99">
        <v>10469039.0744629</v>
      </c>
      <c r="AQ14" s="99">
        <v>377698462.015625</v>
      </c>
      <c r="AR14" s="99">
        <v>196173689.55664101</v>
      </c>
      <c r="AS14" s="99">
        <v>86505797.792968795</v>
      </c>
      <c r="AT14" s="99">
        <v>31863796.618652299</v>
      </c>
      <c r="AU14" s="99">
        <v>3010480.74182129</v>
      </c>
      <c r="AV14" s="99">
        <v>549041428.80468798</v>
      </c>
      <c r="AW14" s="99">
        <v>77122130.896484405</v>
      </c>
      <c r="AX14" s="99">
        <v>198998369.57226601</v>
      </c>
      <c r="AY14" s="99">
        <v>301436903.25</v>
      </c>
      <c r="AZ14" s="99">
        <v>218124026.74218801</v>
      </c>
      <c r="BA14" s="99">
        <v>236994385.20507801</v>
      </c>
      <c r="BB14" s="99">
        <v>0</v>
      </c>
      <c r="BC14" s="99">
        <v>119641768.527344</v>
      </c>
      <c r="BD14" s="99">
        <v>63876301.4931641</v>
      </c>
      <c r="BE14" s="99">
        <v>0</v>
      </c>
      <c r="BF14" s="99">
        <v>47362608.509277299</v>
      </c>
      <c r="BG14" s="99">
        <v>620421197.75781298</v>
      </c>
      <c r="BH14" s="99">
        <v>160921120.57226601</v>
      </c>
      <c r="BI14" s="99">
        <v>1481204.3081054699</v>
      </c>
      <c r="BJ14" s="99">
        <v>115231689.30957</v>
      </c>
      <c r="BK14" s="99">
        <v>71170580.331054702</v>
      </c>
      <c r="BL14" s="99">
        <v>5228813.1431884803</v>
      </c>
      <c r="BM14" s="99">
        <v>2342903.10296631</v>
      </c>
      <c r="BN14" s="99">
        <v>339296.732654572</v>
      </c>
      <c r="BO14" s="99">
        <v>0</v>
      </c>
      <c r="BP14" s="99">
        <v>0</v>
      </c>
      <c r="BQ14" s="99">
        <v>0</v>
      </c>
      <c r="BR14" s="99">
        <v>96850136.181640595</v>
      </c>
      <c r="BS14" s="99">
        <v>84377635.995117202</v>
      </c>
      <c r="BT14" s="99">
        <v>46092292.083496101</v>
      </c>
      <c r="BU14" s="99">
        <v>0</v>
      </c>
      <c r="BV14" s="99">
        <v>50068193.7900391</v>
      </c>
      <c r="BW14" s="99">
        <v>7354797.2623290997</v>
      </c>
      <c r="BX14" s="99">
        <v>0</v>
      </c>
      <c r="BY14" s="99">
        <v>0</v>
      </c>
      <c r="BZ14" s="99">
        <v>0</v>
      </c>
      <c r="CA14" s="99">
        <v>1905831.30541992</v>
      </c>
      <c r="CB14" s="99">
        <v>133284658.65918</v>
      </c>
      <c r="CC14" s="99">
        <v>1076232698.53125</v>
      </c>
      <c r="CD14" s="99">
        <v>277473834.10156298</v>
      </c>
      <c r="CE14" s="99">
        <v>69571.084563255296</v>
      </c>
      <c r="CF14" s="99">
        <v>15851994.599853501</v>
      </c>
      <c r="CG14" s="99">
        <v>112749915.803711</v>
      </c>
      <c r="CH14" s="99">
        <v>7524886.0280151404</v>
      </c>
      <c r="CI14" s="99">
        <v>1975188.3895874</v>
      </c>
      <c r="CJ14" s="99">
        <v>149135806.87304699</v>
      </c>
      <c r="CK14" s="99">
        <v>1188517882.0625</v>
      </c>
      <c r="CL14" s="99">
        <v>285051731.99609399</v>
      </c>
      <c r="CM14" s="166">
        <v>2709245.2533264202</v>
      </c>
      <c r="CN14" s="166">
        <v>390083663.203125</v>
      </c>
      <c r="CO14" s="166">
        <v>1812726684.34375</v>
      </c>
      <c r="CP14" s="99">
        <v>285051731.99609399</v>
      </c>
      <c r="CQ14" s="99">
        <v>657.40484955906902</v>
      </c>
      <c r="CR14" s="99">
        <v>146975.49187088001</v>
      </c>
      <c r="CS14" s="99">
        <v>1055167.7036132801</v>
      </c>
      <c r="CT14" s="99">
        <v>174885.87391281099</v>
      </c>
      <c r="CU14" s="98">
        <v>717985.34782599495</v>
      </c>
      <c r="CV14" s="98">
        <v>609343.56656780804</v>
      </c>
      <c r="CW14" s="98">
        <v>149136653.2590335</v>
      </c>
      <c r="CX14" s="98">
        <v>1188982614.3349609</v>
      </c>
    </row>
    <row r="15" spans="1:102" x14ac:dyDescent="0.2">
      <c r="A15" s="98" t="s">
        <v>79</v>
      </c>
      <c r="B15" s="100">
        <v>39234</v>
      </c>
      <c r="C15" s="99">
        <v>1396049.5512390099</v>
      </c>
      <c r="D15" s="99">
        <v>13693.5368233919</v>
      </c>
      <c r="E15" s="99">
        <v>510170.726173401</v>
      </c>
      <c r="F15" s="99">
        <v>338522.15283966099</v>
      </c>
      <c r="G15" s="99">
        <v>48312.270928382903</v>
      </c>
      <c r="H15" s="99">
        <v>22280.557702541399</v>
      </c>
      <c r="I15" s="99">
        <v>2651.9582505524199</v>
      </c>
      <c r="J15" s="99">
        <v>606006.42842102097</v>
      </c>
      <c r="K15" s="99">
        <v>143915.943906784</v>
      </c>
      <c r="L15" s="99">
        <v>464162.49988555902</v>
      </c>
      <c r="M15" s="99">
        <v>654274.476768494</v>
      </c>
      <c r="N15" s="99">
        <v>191183.00368881199</v>
      </c>
      <c r="O15" s="99">
        <v>565405.49519348098</v>
      </c>
      <c r="P15" s="99">
        <v>0</v>
      </c>
      <c r="Q15" s="99">
        <v>117229.72590065</v>
      </c>
      <c r="R15" s="99">
        <v>45131.731460571304</v>
      </c>
      <c r="S15" s="99">
        <v>0</v>
      </c>
      <c r="T15" s="99">
        <v>27000.140597343401</v>
      </c>
      <c r="U15" s="99">
        <v>747683.08998870896</v>
      </c>
      <c r="V15" s="99">
        <v>85134399.053710893</v>
      </c>
      <c r="W15" s="99">
        <v>1431702.0764465299</v>
      </c>
      <c r="X15" s="99">
        <v>47508091.643554702</v>
      </c>
      <c r="Y15" s="99">
        <v>25087323.573974598</v>
      </c>
      <c r="Z15" s="99">
        <v>12132447.408691401</v>
      </c>
      <c r="AA15" s="99">
        <v>3953630.6883850102</v>
      </c>
      <c r="AB15" s="99">
        <v>386521.43352508498</v>
      </c>
      <c r="AC15" s="99">
        <v>220597895.05273399</v>
      </c>
      <c r="AD15" s="99">
        <v>24090934.8212891</v>
      </c>
      <c r="AE15" s="99">
        <v>22201114.302734401</v>
      </c>
      <c r="AF15" s="99">
        <v>36726674.228515603</v>
      </c>
      <c r="AG15" s="99">
        <v>29585931.792480499</v>
      </c>
      <c r="AH15" s="99">
        <v>29699713.2106934</v>
      </c>
      <c r="AI15" s="99">
        <v>0</v>
      </c>
      <c r="AJ15" s="99">
        <v>15559615.275634799</v>
      </c>
      <c r="AK15" s="99">
        <v>9625274.1230468806</v>
      </c>
      <c r="AL15" s="99">
        <v>0</v>
      </c>
      <c r="AM15" s="99">
        <v>6222132.9907836895</v>
      </c>
      <c r="AN15" s="99">
        <v>244427181.40039101</v>
      </c>
      <c r="AO15" s="99">
        <v>711909206.296875</v>
      </c>
      <c r="AP15" s="99">
        <v>11232458.6379395</v>
      </c>
      <c r="AQ15" s="99">
        <v>368799906.45703101</v>
      </c>
      <c r="AR15" s="99">
        <v>195055342.71484399</v>
      </c>
      <c r="AS15" s="99">
        <v>85121320.522460893</v>
      </c>
      <c r="AT15" s="99">
        <v>28468226.356201202</v>
      </c>
      <c r="AU15" s="99">
        <v>2697529.3597717299</v>
      </c>
      <c r="AV15" s="99">
        <v>567066053.17968798</v>
      </c>
      <c r="AW15" s="99">
        <v>63001728.984375</v>
      </c>
      <c r="AX15" s="99">
        <v>199288121.07226601</v>
      </c>
      <c r="AY15" s="99">
        <v>306136554.671875</v>
      </c>
      <c r="AZ15" s="99">
        <v>219779273.75195301</v>
      </c>
      <c r="BA15" s="99">
        <v>241310955.671875</v>
      </c>
      <c r="BB15" s="99">
        <v>0</v>
      </c>
      <c r="BC15" s="99">
        <v>121991724.53418</v>
      </c>
      <c r="BD15" s="99">
        <v>67693873.853515595</v>
      </c>
      <c r="BE15" s="99">
        <v>0</v>
      </c>
      <c r="BF15" s="99">
        <v>45998429.882324196</v>
      </c>
      <c r="BG15" s="99">
        <v>638197007.94531298</v>
      </c>
      <c r="BH15" s="99">
        <v>166050176.93945301</v>
      </c>
      <c r="BI15" s="99">
        <v>1697805.5038757301</v>
      </c>
      <c r="BJ15" s="99">
        <v>112897823.349609</v>
      </c>
      <c r="BK15" s="99">
        <v>70712950.8671875</v>
      </c>
      <c r="BL15" s="99">
        <v>5865377.2649536096</v>
      </c>
      <c r="BM15" s="99">
        <v>2035149.91729736</v>
      </c>
      <c r="BN15" s="99">
        <v>304506.27650451701</v>
      </c>
      <c r="BO15" s="99">
        <v>0</v>
      </c>
      <c r="BP15" s="99">
        <v>0</v>
      </c>
      <c r="BQ15" s="99">
        <v>0</v>
      </c>
      <c r="BR15" s="99">
        <v>97835015.705078095</v>
      </c>
      <c r="BS15" s="99">
        <v>85054484.893554702</v>
      </c>
      <c r="BT15" s="99">
        <v>47053331.7255859</v>
      </c>
      <c r="BU15" s="99">
        <v>0</v>
      </c>
      <c r="BV15" s="99">
        <v>50566219.248535201</v>
      </c>
      <c r="BW15" s="99">
        <v>7786694.0924072303</v>
      </c>
      <c r="BX15" s="99">
        <v>0</v>
      </c>
      <c r="BY15" s="99">
        <v>0</v>
      </c>
      <c r="BZ15" s="99">
        <v>0</v>
      </c>
      <c r="CA15" s="99">
        <v>1922254.0912170401</v>
      </c>
      <c r="CB15" s="99">
        <v>134585756.75195301</v>
      </c>
      <c r="CC15" s="99">
        <v>1093563075.34375</v>
      </c>
      <c r="CD15" s="99">
        <v>280520659.74609399</v>
      </c>
      <c r="CE15" s="99">
        <v>70759.936331749006</v>
      </c>
      <c r="CF15" s="99">
        <v>16021247.491088901</v>
      </c>
      <c r="CG15" s="99">
        <v>114930680.890625</v>
      </c>
      <c r="CH15" s="99">
        <v>7973208.2915649395</v>
      </c>
      <c r="CI15" s="99">
        <v>1993225.5934753399</v>
      </c>
      <c r="CJ15" s="99">
        <v>150684483.22851601</v>
      </c>
      <c r="CK15" s="99">
        <v>1213118064.875</v>
      </c>
      <c r="CL15" s="99">
        <v>288466141.54296899</v>
      </c>
      <c r="CM15" s="166">
        <v>2735315.5850524898</v>
      </c>
      <c r="CN15" s="166">
        <v>394760452.01171899</v>
      </c>
      <c r="CO15" s="166">
        <v>1847147619.21875</v>
      </c>
      <c r="CP15" s="99">
        <v>288466141.54296899</v>
      </c>
      <c r="CQ15" s="99">
        <v>720.26999202370598</v>
      </c>
      <c r="CR15" s="99">
        <v>157722.389505386</v>
      </c>
      <c r="CS15" s="99">
        <v>1143181.38200378</v>
      </c>
      <c r="CT15" s="99">
        <v>188277.371131897</v>
      </c>
      <c r="CU15" s="98">
        <v>675955.99493398005</v>
      </c>
      <c r="CV15" s="98">
        <v>649486.26748928602</v>
      </c>
      <c r="CW15" s="98">
        <v>150607004.2430419</v>
      </c>
      <c r="CX15" s="98">
        <v>1208493756.234375</v>
      </c>
    </row>
    <row r="16" spans="1:102" x14ac:dyDescent="0.2">
      <c r="A16" s="98" t="s">
        <v>79</v>
      </c>
      <c r="B16" s="100">
        <v>39326</v>
      </c>
      <c r="C16" s="99">
        <v>1427102.3119812</v>
      </c>
      <c r="D16" s="99">
        <v>13679.806962132499</v>
      </c>
      <c r="E16" s="99">
        <v>500872.56110000599</v>
      </c>
      <c r="F16" s="99">
        <v>339086.72048568702</v>
      </c>
      <c r="G16" s="99">
        <v>52435.495054245002</v>
      </c>
      <c r="H16" s="99">
        <v>19568.8184912205</v>
      </c>
      <c r="I16" s="99">
        <v>2326.7573105096799</v>
      </c>
      <c r="J16" s="99">
        <v>632131.30554199195</v>
      </c>
      <c r="K16" s="99">
        <v>124947.872760773</v>
      </c>
      <c r="L16" s="99">
        <v>457605.327655792</v>
      </c>
      <c r="M16" s="99">
        <v>658619.47697448696</v>
      </c>
      <c r="N16" s="99">
        <v>191686.37123298601</v>
      </c>
      <c r="O16" s="99">
        <v>576485.341171265</v>
      </c>
      <c r="P16" s="99">
        <v>0</v>
      </c>
      <c r="Q16" s="99">
        <v>116761.596737862</v>
      </c>
      <c r="R16" s="99">
        <v>47109.782495498701</v>
      </c>
      <c r="S16" s="99">
        <v>0</v>
      </c>
      <c r="T16" s="99">
        <v>26022.001819849</v>
      </c>
      <c r="U16" s="99">
        <v>756160.183151245</v>
      </c>
      <c r="V16" s="99">
        <v>86986378.9765625</v>
      </c>
      <c r="W16" s="99">
        <v>1435767.2674865699</v>
      </c>
      <c r="X16" s="99">
        <v>46328030.991699196</v>
      </c>
      <c r="Y16" s="99">
        <v>25165671.5473633</v>
      </c>
      <c r="Z16" s="99">
        <v>12874604.7214355</v>
      </c>
      <c r="AA16" s="99">
        <v>3447323.0686950702</v>
      </c>
      <c r="AB16" s="99">
        <v>337425.707500458</v>
      </c>
      <c r="AC16" s="99">
        <v>227256614.68945301</v>
      </c>
      <c r="AD16" s="99">
        <v>21387115.059570301</v>
      </c>
      <c r="AE16" s="99">
        <v>21950225.908203099</v>
      </c>
      <c r="AF16" s="99">
        <v>36869159.0478516</v>
      </c>
      <c r="AG16" s="99">
        <v>29612196.293212902</v>
      </c>
      <c r="AH16" s="99">
        <v>30542982.191650402</v>
      </c>
      <c r="AI16" s="99">
        <v>0</v>
      </c>
      <c r="AJ16" s="99">
        <v>15549903.536377</v>
      </c>
      <c r="AK16" s="99">
        <v>10094528.194458</v>
      </c>
      <c r="AL16" s="99">
        <v>0</v>
      </c>
      <c r="AM16" s="99">
        <v>5987544.30895996</v>
      </c>
      <c r="AN16" s="99">
        <v>246780065.80664101</v>
      </c>
      <c r="AO16" s="99">
        <v>733106488.375</v>
      </c>
      <c r="AP16" s="99">
        <v>11455135.6083984</v>
      </c>
      <c r="AQ16" s="99">
        <v>364653865.05078101</v>
      </c>
      <c r="AR16" s="99">
        <v>195783947.40234399</v>
      </c>
      <c r="AS16" s="99">
        <v>90353364.3671875</v>
      </c>
      <c r="AT16" s="99">
        <v>25038510.642089799</v>
      </c>
      <c r="AU16" s="99">
        <v>2375240.6337585398</v>
      </c>
      <c r="AV16" s="99">
        <v>592391338.03125</v>
      </c>
      <c r="AW16" s="99">
        <v>56575633.778320298</v>
      </c>
      <c r="AX16" s="99">
        <v>199718215.49804699</v>
      </c>
      <c r="AY16" s="99">
        <v>310653701.51953101</v>
      </c>
      <c r="AZ16" s="99">
        <v>221670940.85156301</v>
      </c>
      <c r="BA16" s="99">
        <v>251019562.57031301</v>
      </c>
      <c r="BB16" s="99">
        <v>0</v>
      </c>
      <c r="BC16" s="99">
        <v>122330307.98242199</v>
      </c>
      <c r="BD16" s="99">
        <v>71704832.328125</v>
      </c>
      <c r="BE16" s="99">
        <v>0</v>
      </c>
      <c r="BF16" s="99">
        <v>44617388.674316399</v>
      </c>
      <c r="BG16" s="99">
        <v>656154568.10156298</v>
      </c>
      <c r="BH16" s="99">
        <v>171699929.32617199</v>
      </c>
      <c r="BI16" s="99">
        <v>1714725.5707244901</v>
      </c>
      <c r="BJ16" s="99">
        <v>111019331.14843801</v>
      </c>
      <c r="BK16" s="99">
        <v>70545993.126953095</v>
      </c>
      <c r="BL16" s="99">
        <v>6626096.4987792997</v>
      </c>
      <c r="BM16" s="99">
        <v>1841352.4864807101</v>
      </c>
      <c r="BN16" s="99">
        <v>241492.36905479399</v>
      </c>
      <c r="BO16" s="99">
        <v>0</v>
      </c>
      <c r="BP16" s="99">
        <v>0</v>
      </c>
      <c r="BQ16" s="99">
        <v>0</v>
      </c>
      <c r="BR16" s="99">
        <v>99061510.865234405</v>
      </c>
      <c r="BS16" s="99">
        <v>85735904.669921905</v>
      </c>
      <c r="BT16" s="99">
        <v>48924046.361328103</v>
      </c>
      <c r="BU16" s="99">
        <v>0</v>
      </c>
      <c r="BV16" s="99">
        <v>50975163.611816399</v>
      </c>
      <c r="BW16" s="99">
        <v>8152663.5780029297</v>
      </c>
      <c r="BX16" s="99">
        <v>0</v>
      </c>
      <c r="BY16" s="99">
        <v>0</v>
      </c>
      <c r="BZ16" s="99">
        <v>0</v>
      </c>
      <c r="CA16" s="99">
        <v>1939991.42481995</v>
      </c>
      <c r="CB16" s="99">
        <v>134646737.12695301</v>
      </c>
      <c r="CC16" s="99">
        <v>1107686763.79688</v>
      </c>
      <c r="CD16" s="99">
        <v>284794170.98828101</v>
      </c>
      <c r="CE16" s="99">
        <v>71837.031755447402</v>
      </c>
      <c r="CF16" s="99">
        <v>16187846.1727295</v>
      </c>
      <c r="CG16" s="99">
        <v>117386849.246094</v>
      </c>
      <c r="CH16" s="99">
        <v>8446915.7282714806</v>
      </c>
      <c r="CI16" s="99">
        <v>2011880.5458374</v>
      </c>
      <c r="CJ16" s="99">
        <v>150886293.1875</v>
      </c>
      <c r="CK16" s="99">
        <v>1225473725.10938</v>
      </c>
      <c r="CL16" s="99">
        <v>293252925.75781298</v>
      </c>
      <c r="CM16" s="166">
        <v>2761955.1298522898</v>
      </c>
      <c r="CN16" s="166">
        <v>398055511.42578101</v>
      </c>
      <c r="CO16" s="166">
        <v>1881759067.03125</v>
      </c>
      <c r="CP16" s="99">
        <v>293252925.75781298</v>
      </c>
      <c r="CQ16" s="99">
        <v>777.33762726932798</v>
      </c>
      <c r="CR16" s="99">
        <v>166076.726772308</v>
      </c>
      <c r="CS16" s="99">
        <v>1213430.3330230699</v>
      </c>
      <c r="CT16" s="99">
        <v>206699.230224609</v>
      </c>
      <c r="CU16" s="98">
        <v>645540.16371252399</v>
      </c>
      <c r="CV16" s="98">
        <v>678811.07812070602</v>
      </c>
      <c r="CW16" s="98">
        <v>150834583.2996825</v>
      </c>
      <c r="CX16" s="98">
        <v>1225073613.042974</v>
      </c>
    </row>
    <row r="17" spans="1:102" x14ac:dyDescent="0.2">
      <c r="A17" s="98" t="s">
        <v>79</v>
      </c>
      <c r="B17" s="100">
        <v>39417</v>
      </c>
      <c r="C17" s="99">
        <v>1456615.2717132601</v>
      </c>
      <c r="D17" s="99">
        <v>14498.2212616205</v>
      </c>
      <c r="E17" s="99">
        <v>489726.81475830101</v>
      </c>
      <c r="F17" s="99">
        <v>333968.25801086402</v>
      </c>
      <c r="G17" s="99">
        <v>55438.888953208902</v>
      </c>
      <c r="H17" s="99">
        <v>17026.208757400502</v>
      </c>
      <c r="I17" s="99">
        <v>2058.1481617689101</v>
      </c>
      <c r="J17" s="99">
        <v>652925.361953735</v>
      </c>
      <c r="K17" s="99">
        <v>107862.71145153001</v>
      </c>
      <c r="L17" s="99">
        <v>453988.200286865</v>
      </c>
      <c r="M17" s="99">
        <v>663278.54631042504</v>
      </c>
      <c r="N17" s="99">
        <v>191655.451028824</v>
      </c>
      <c r="O17" s="99">
        <v>594089.05328369106</v>
      </c>
      <c r="P17" s="99">
        <v>0</v>
      </c>
      <c r="Q17" s="99">
        <v>117720.249048233</v>
      </c>
      <c r="R17" s="99">
        <v>49106.618049144701</v>
      </c>
      <c r="S17" s="99">
        <v>0</v>
      </c>
      <c r="T17" s="99">
        <v>24765.355550289201</v>
      </c>
      <c r="U17" s="99">
        <v>763298.37314605701</v>
      </c>
      <c r="V17" s="99">
        <v>88695927.4296875</v>
      </c>
      <c r="W17" s="99">
        <v>1600012.0750579799</v>
      </c>
      <c r="X17" s="99">
        <v>45465214.355957001</v>
      </c>
      <c r="Y17" s="99">
        <v>24971078.477783199</v>
      </c>
      <c r="Z17" s="99">
        <v>13318444.2810059</v>
      </c>
      <c r="AA17" s="99">
        <v>3001418.1345214802</v>
      </c>
      <c r="AB17" s="99">
        <v>301686.47898101801</v>
      </c>
      <c r="AC17" s="99">
        <v>231976338.04296899</v>
      </c>
      <c r="AD17" s="99">
        <v>17124640.404052701</v>
      </c>
      <c r="AE17" s="99">
        <v>21931778.278808601</v>
      </c>
      <c r="AF17" s="99">
        <v>37088984.15625</v>
      </c>
      <c r="AG17" s="99">
        <v>29533775.7111816</v>
      </c>
      <c r="AH17" s="99">
        <v>31566085.018310498</v>
      </c>
      <c r="AI17" s="99">
        <v>0</v>
      </c>
      <c r="AJ17" s="99">
        <v>15715881.9926758</v>
      </c>
      <c r="AK17" s="99">
        <v>10626425.6920166</v>
      </c>
      <c r="AL17" s="99">
        <v>0</v>
      </c>
      <c r="AM17" s="99">
        <v>5620635.5867309598</v>
      </c>
      <c r="AN17" s="99">
        <v>251409901.73632801</v>
      </c>
      <c r="AO17" s="99">
        <v>754675342.78906298</v>
      </c>
      <c r="AP17" s="99">
        <v>12845504.6016846</v>
      </c>
      <c r="AQ17" s="99">
        <v>360480233.18359399</v>
      </c>
      <c r="AR17" s="99">
        <v>194537615.90820301</v>
      </c>
      <c r="AS17" s="99">
        <v>97208102.514648393</v>
      </c>
      <c r="AT17" s="99">
        <v>22016974.881347701</v>
      </c>
      <c r="AU17" s="99">
        <v>2153835.3846130399</v>
      </c>
      <c r="AV17" s="99">
        <v>633910081.4375</v>
      </c>
      <c r="AW17" s="99">
        <v>45622520.509277299</v>
      </c>
      <c r="AX17" s="99">
        <v>201096756.76171899</v>
      </c>
      <c r="AY17" s="99">
        <v>315901160.53125</v>
      </c>
      <c r="AZ17" s="99">
        <v>223412354.921875</v>
      </c>
      <c r="BA17" s="99">
        <v>262122468.18945301</v>
      </c>
      <c r="BB17" s="99">
        <v>0</v>
      </c>
      <c r="BC17" s="99">
        <v>125039899.09179699</v>
      </c>
      <c r="BD17" s="99">
        <v>76864800.683593795</v>
      </c>
      <c r="BE17" s="99">
        <v>0</v>
      </c>
      <c r="BF17" s="99">
        <v>42551889.801757798</v>
      </c>
      <c r="BG17" s="99">
        <v>669408279.69531298</v>
      </c>
      <c r="BH17" s="99">
        <v>178084913.24609399</v>
      </c>
      <c r="BI17" s="99">
        <v>1764939.7264556901</v>
      </c>
      <c r="BJ17" s="99">
        <v>109763807.597656</v>
      </c>
      <c r="BK17" s="99">
        <v>70596216.016601607</v>
      </c>
      <c r="BL17" s="99">
        <v>7826758.2195434598</v>
      </c>
      <c r="BM17" s="99">
        <v>1712864.81904602</v>
      </c>
      <c r="BN17" s="99">
        <v>234457.20981216399</v>
      </c>
      <c r="BO17" s="99">
        <v>0</v>
      </c>
      <c r="BP17" s="99">
        <v>0</v>
      </c>
      <c r="BQ17" s="99">
        <v>0</v>
      </c>
      <c r="BR17" s="99">
        <v>100813941.31152301</v>
      </c>
      <c r="BS17" s="99">
        <v>86210131.999023393</v>
      </c>
      <c r="BT17" s="99">
        <v>50982511.828613304</v>
      </c>
      <c r="BU17" s="99">
        <v>0</v>
      </c>
      <c r="BV17" s="99">
        <v>51548492.401367202</v>
      </c>
      <c r="BW17" s="99">
        <v>9364163.9061279297</v>
      </c>
      <c r="BX17" s="99">
        <v>0</v>
      </c>
      <c r="BY17" s="99">
        <v>0</v>
      </c>
      <c r="BZ17" s="99">
        <v>0</v>
      </c>
      <c r="CA17" s="99">
        <v>1959134.11557007</v>
      </c>
      <c r="CB17" s="99">
        <v>136078238.12304699</v>
      </c>
      <c r="CC17" s="99">
        <v>1128190340.21875</v>
      </c>
      <c r="CD17" s="99">
        <v>289311107.83984399</v>
      </c>
      <c r="CE17" s="99">
        <v>72686.0722942352</v>
      </c>
      <c r="CF17" s="99">
        <v>16399128.8120117</v>
      </c>
      <c r="CG17" s="99">
        <v>120481331.347656</v>
      </c>
      <c r="CH17" s="99">
        <v>9508545.5198974591</v>
      </c>
      <c r="CI17" s="99">
        <v>2031855.76982117</v>
      </c>
      <c r="CJ17" s="99">
        <v>152509269.68945301</v>
      </c>
      <c r="CK17" s="99">
        <v>1249858599.5625</v>
      </c>
      <c r="CL17" s="99">
        <v>298778916.99218798</v>
      </c>
      <c r="CM17" s="166">
        <v>2789981.4622497601</v>
      </c>
      <c r="CN17" s="166">
        <v>403242449.67968798</v>
      </c>
      <c r="CO17" s="166">
        <v>1917086134.73438</v>
      </c>
      <c r="CP17" s="99">
        <v>298778916.99218798</v>
      </c>
      <c r="CQ17" s="99">
        <v>822.09053690731503</v>
      </c>
      <c r="CR17" s="99">
        <v>172509.58513450599</v>
      </c>
      <c r="CS17" s="99">
        <v>1269509.7486877399</v>
      </c>
      <c r="CT17" s="99">
        <v>215358.02767753601</v>
      </c>
      <c r="CU17" s="98">
        <v>615836.29952027102</v>
      </c>
      <c r="CV17" s="98">
        <v>702815.36428873602</v>
      </c>
      <c r="CW17" s="98">
        <v>152477366.93505868</v>
      </c>
      <c r="CX17" s="98">
        <v>1248671671.566406</v>
      </c>
    </row>
    <row r="18" spans="1:102" x14ac:dyDescent="0.2">
      <c r="A18" s="98" t="s">
        <v>79</v>
      </c>
      <c r="B18" s="100">
        <v>39508</v>
      </c>
      <c r="C18" s="99">
        <v>1479002.6050414999</v>
      </c>
      <c r="D18" s="99">
        <v>15010.6309709549</v>
      </c>
      <c r="E18" s="99">
        <v>483703.26005935698</v>
      </c>
      <c r="F18" s="99">
        <v>334782.10888290399</v>
      </c>
      <c r="G18" s="99">
        <v>59219.4032306671</v>
      </c>
      <c r="H18" s="99">
        <v>15321.1095670462</v>
      </c>
      <c r="I18" s="99">
        <v>1837.1709938347301</v>
      </c>
      <c r="J18" s="99">
        <v>680969.13877868699</v>
      </c>
      <c r="K18" s="99">
        <v>91385.977188110395</v>
      </c>
      <c r="L18" s="99">
        <v>454462.254867554</v>
      </c>
      <c r="M18" s="99">
        <v>665862.71194457996</v>
      </c>
      <c r="N18" s="99">
        <v>190894.67688941999</v>
      </c>
      <c r="O18" s="99">
        <v>607057.33167266799</v>
      </c>
      <c r="P18" s="99">
        <v>0</v>
      </c>
      <c r="Q18" s="99">
        <v>117484.704932213</v>
      </c>
      <c r="R18" s="99">
        <v>51564.633337974497</v>
      </c>
      <c r="S18" s="99">
        <v>0</v>
      </c>
      <c r="T18" s="99">
        <v>24186.682669639598</v>
      </c>
      <c r="U18" s="99">
        <v>772555.92752075195</v>
      </c>
      <c r="V18" s="99">
        <v>89392033.763671905</v>
      </c>
      <c r="W18" s="99">
        <v>1671866.13995361</v>
      </c>
      <c r="X18" s="99">
        <v>44421217.433593802</v>
      </c>
      <c r="Y18" s="99">
        <v>24460490.333740201</v>
      </c>
      <c r="Z18" s="99">
        <v>14017782.0544434</v>
      </c>
      <c r="AA18" s="99">
        <v>2625948.9960022001</v>
      </c>
      <c r="AB18" s="99">
        <v>259783.69754600499</v>
      </c>
      <c r="AC18" s="99">
        <v>238703588.15429699</v>
      </c>
      <c r="AD18" s="99">
        <v>13781212.3134766</v>
      </c>
      <c r="AE18" s="99">
        <v>21705537.971923798</v>
      </c>
      <c r="AF18" s="99">
        <v>36965237.566406302</v>
      </c>
      <c r="AG18" s="99">
        <v>29269876.650146499</v>
      </c>
      <c r="AH18" s="99">
        <v>32281747.2727051</v>
      </c>
      <c r="AI18" s="99">
        <v>0</v>
      </c>
      <c r="AJ18" s="99">
        <v>15714148.1054688</v>
      </c>
      <c r="AK18" s="99">
        <v>11043266.8549805</v>
      </c>
      <c r="AL18" s="99">
        <v>0</v>
      </c>
      <c r="AM18" s="99">
        <v>5372771.7328491202</v>
      </c>
      <c r="AN18" s="99">
        <v>253138233.17773399</v>
      </c>
      <c r="AO18" s="99">
        <v>768211235.734375</v>
      </c>
      <c r="AP18" s="99">
        <v>12795742.5142822</v>
      </c>
      <c r="AQ18" s="99">
        <v>357523031.97265601</v>
      </c>
      <c r="AR18" s="99">
        <v>195362275.36914101</v>
      </c>
      <c r="AS18" s="99">
        <v>107055958.63964801</v>
      </c>
      <c r="AT18" s="99">
        <v>19526546.607910201</v>
      </c>
      <c r="AU18" s="99">
        <v>1885120.0676269501</v>
      </c>
      <c r="AV18" s="99">
        <v>651451337.61718798</v>
      </c>
      <c r="AW18" s="99">
        <v>37500988.358886696</v>
      </c>
      <c r="AX18" s="99">
        <v>202114525.90039101</v>
      </c>
      <c r="AY18" s="99">
        <v>320546592.66406298</v>
      </c>
      <c r="AZ18" s="99">
        <v>224257258.81835899</v>
      </c>
      <c r="BA18" s="99">
        <v>271062602.453125</v>
      </c>
      <c r="BB18" s="99">
        <v>0</v>
      </c>
      <c r="BC18" s="99">
        <v>125708484.444336</v>
      </c>
      <c r="BD18" s="99">
        <v>80901632.421875</v>
      </c>
      <c r="BE18" s="99">
        <v>0</v>
      </c>
      <c r="BF18" s="99">
        <v>41157467.805175804</v>
      </c>
      <c r="BG18" s="99">
        <v>686661106.64843798</v>
      </c>
      <c r="BH18" s="99">
        <v>166658058.21875</v>
      </c>
      <c r="BI18" s="99">
        <v>1690896.00427246</v>
      </c>
      <c r="BJ18" s="99">
        <v>98895335.180664107</v>
      </c>
      <c r="BK18" s="99">
        <v>63610724.793457001</v>
      </c>
      <c r="BL18" s="99">
        <v>8568841.2587890606</v>
      </c>
      <c r="BM18" s="99">
        <v>1625307.05366516</v>
      </c>
      <c r="BN18" s="99">
        <v>239355.89203834499</v>
      </c>
      <c r="BO18" s="99">
        <v>0</v>
      </c>
      <c r="BP18" s="99">
        <v>0</v>
      </c>
      <c r="BQ18" s="99">
        <v>0</v>
      </c>
      <c r="BR18" s="99">
        <v>90717828.124023393</v>
      </c>
      <c r="BS18" s="99">
        <v>77377347.9140625</v>
      </c>
      <c r="BT18" s="99">
        <v>52733265.776367202</v>
      </c>
      <c r="BU18" s="99">
        <v>0</v>
      </c>
      <c r="BV18" s="99">
        <v>46673295.473144501</v>
      </c>
      <c r="BW18" s="99">
        <v>9928971.0573730506</v>
      </c>
      <c r="BX18" s="99">
        <v>0</v>
      </c>
      <c r="BY18" s="99">
        <v>0</v>
      </c>
      <c r="BZ18" s="99">
        <v>0</v>
      </c>
      <c r="CA18" s="99">
        <v>1978581.1813507101</v>
      </c>
      <c r="CB18" s="99">
        <v>135413450.90625</v>
      </c>
      <c r="CC18" s="99">
        <v>1136629434.84375</v>
      </c>
      <c r="CD18" s="99">
        <v>267473635.44921899</v>
      </c>
      <c r="CE18" s="99">
        <v>74407.750268936201</v>
      </c>
      <c r="CF18" s="99">
        <v>16586173.619140601</v>
      </c>
      <c r="CG18" s="99">
        <v>123346375.40820301</v>
      </c>
      <c r="CH18" s="99">
        <v>10220306.0002441</v>
      </c>
      <c r="CI18" s="99">
        <v>2052802.9855957001</v>
      </c>
      <c r="CJ18" s="99">
        <v>151875252.62695301</v>
      </c>
      <c r="CK18" s="99">
        <v>1261920723.60938</v>
      </c>
      <c r="CL18" s="99">
        <v>277720330.59765601</v>
      </c>
      <c r="CM18" s="166">
        <v>2819706.4522705101</v>
      </c>
      <c r="CN18" s="166">
        <v>405214891.37890601</v>
      </c>
      <c r="CO18" s="166">
        <v>1947345820</v>
      </c>
      <c r="CP18" s="99">
        <v>277720330.59765601</v>
      </c>
      <c r="CQ18" s="99">
        <v>882.65760789066599</v>
      </c>
      <c r="CR18" s="99">
        <v>182658.34407615699</v>
      </c>
      <c r="CS18" s="99">
        <v>1347466.0972595201</v>
      </c>
      <c r="CT18" s="99">
        <v>230236.1835289</v>
      </c>
      <c r="CU18" s="98">
        <v>589779.45310029504</v>
      </c>
      <c r="CV18" s="98">
        <v>733995.66346246004</v>
      </c>
      <c r="CW18" s="98">
        <v>151999624.5253906</v>
      </c>
      <c r="CX18" s="98">
        <v>1259975810.2519531</v>
      </c>
    </row>
    <row r="19" spans="1:102" x14ac:dyDescent="0.2">
      <c r="A19" s="98" t="s">
        <v>79</v>
      </c>
      <c r="B19" s="100">
        <v>39600</v>
      </c>
      <c r="C19" s="99">
        <v>1503947.35443115</v>
      </c>
      <c r="D19" s="99">
        <v>14122.4225863218</v>
      </c>
      <c r="E19" s="99">
        <v>471134.19238662702</v>
      </c>
      <c r="F19" s="99">
        <v>329703.03129959101</v>
      </c>
      <c r="G19" s="99">
        <v>62432.256607532501</v>
      </c>
      <c r="H19" s="99">
        <v>13304.660728454601</v>
      </c>
      <c r="I19" s="99">
        <v>1596.6285319328299</v>
      </c>
      <c r="J19" s="99">
        <v>707687.77782440197</v>
      </c>
      <c r="K19" s="99">
        <v>76621.290830612197</v>
      </c>
      <c r="L19" s="99">
        <v>453441.45431518601</v>
      </c>
      <c r="M19" s="99">
        <v>670174.32140350295</v>
      </c>
      <c r="N19" s="99">
        <v>189484.60457611101</v>
      </c>
      <c r="O19" s="99">
        <v>617518.986122131</v>
      </c>
      <c r="P19" s="99">
        <v>0</v>
      </c>
      <c r="Q19" s="99">
        <v>116414.999837875</v>
      </c>
      <c r="R19" s="99">
        <v>53721.477932453199</v>
      </c>
      <c r="S19" s="99">
        <v>0</v>
      </c>
      <c r="T19" s="99">
        <v>23709.924781322501</v>
      </c>
      <c r="U19" s="99">
        <v>782449.86082458496</v>
      </c>
      <c r="V19" s="99">
        <v>90722118.405273393</v>
      </c>
      <c r="W19" s="99">
        <v>1278080.7117157001</v>
      </c>
      <c r="X19" s="99">
        <v>43258442.319824196</v>
      </c>
      <c r="Y19" s="99">
        <v>24094336.802002002</v>
      </c>
      <c r="Z19" s="99">
        <v>14530455.6240234</v>
      </c>
      <c r="AA19" s="99">
        <v>2315393.4550781301</v>
      </c>
      <c r="AB19" s="99">
        <v>228816.74581337001</v>
      </c>
      <c r="AC19" s="99">
        <v>247798399.66796899</v>
      </c>
      <c r="AD19" s="99">
        <v>11283770.651123</v>
      </c>
      <c r="AE19" s="99">
        <v>21728584.899658199</v>
      </c>
      <c r="AF19" s="99">
        <v>36974231.767578103</v>
      </c>
      <c r="AG19" s="99">
        <v>28893229.565185498</v>
      </c>
      <c r="AH19" s="99">
        <v>32761394.181396499</v>
      </c>
      <c r="AI19" s="99">
        <v>0</v>
      </c>
      <c r="AJ19" s="99">
        <v>15271099.8321533</v>
      </c>
      <c r="AK19" s="99">
        <v>11446778.556640601</v>
      </c>
      <c r="AL19" s="99">
        <v>0</v>
      </c>
      <c r="AM19" s="99">
        <v>5206049.98754883</v>
      </c>
      <c r="AN19" s="99">
        <v>257281046.30078101</v>
      </c>
      <c r="AO19" s="99">
        <v>786869963.515625</v>
      </c>
      <c r="AP19" s="99">
        <v>10558431.4333496</v>
      </c>
      <c r="AQ19" s="99">
        <v>351196194.42968798</v>
      </c>
      <c r="AR19" s="99">
        <v>193292611.61328101</v>
      </c>
      <c r="AS19" s="99">
        <v>109738333.58593801</v>
      </c>
      <c r="AT19" s="99">
        <v>17381990.412597701</v>
      </c>
      <c r="AU19" s="99">
        <v>1677443.62823486</v>
      </c>
      <c r="AV19" s="99">
        <v>671730811.24218798</v>
      </c>
      <c r="AW19" s="99">
        <v>30976085.388183601</v>
      </c>
      <c r="AX19" s="99">
        <v>204217484.44531301</v>
      </c>
      <c r="AY19" s="99">
        <v>322077426.53906298</v>
      </c>
      <c r="AZ19" s="99">
        <v>223207043.63085899</v>
      </c>
      <c r="BA19" s="99">
        <v>278089412.01171899</v>
      </c>
      <c r="BB19" s="99">
        <v>0</v>
      </c>
      <c r="BC19" s="99">
        <v>124323845.89843801</v>
      </c>
      <c r="BD19" s="99">
        <v>85035163.936523393</v>
      </c>
      <c r="BE19" s="99">
        <v>0</v>
      </c>
      <c r="BF19" s="99">
        <v>40472370.473632798</v>
      </c>
      <c r="BG19" s="99">
        <v>707692563.75</v>
      </c>
      <c r="BH19" s="99">
        <v>171336475.58593801</v>
      </c>
      <c r="BI19" s="99">
        <v>1699731.8642730699</v>
      </c>
      <c r="BJ19" s="99">
        <v>97159576.798828095</v>
      </c>
      <c r="BK19" s="99">
        <v>62756899.677246101</v>
      </c>
      <c r="BL19" s="99">
        <v>9319757.6842040997</v>
      </c>
      <c r="BM19" s="99">
        <v>1349251.56536865</v>
      </c>
      <c r="BN19" s="99">
        <v>207969.061058044</v>
      </c>
      <c r="BO19" s="99">
        <v>0</v>
      </c>
      <c r="BP19" s="99">
        <v>0</v>
      </c>
      <c r="BQ19" s="99">
        <v>0</v>
      </c>
      <c r="BR19" s="99">
        <v>91635460.699218795</v>
      </c>
      <c r="BS19" s="99">
        <v>76983480.493164107</v>
      </c>
      <c r="BT19" s="99">
        <v>54179380.066406302</v>
      </c>
      <c r="BU19" s="99">
        <v>0</v>
      </c>
      <c r="BV19" s="99">
        <v>46910953.638671897</v>
      </c>
      <c r="BW19" s="99">
        <v>10501795.0887451</v>
      </c>
      <c r="BX19" s="99">
        <v>0</v>
      </c>
      <c r="BY19" s="99">
        <v>0</v>
      </c>
      <c r="BZ19" s="99">
        <v>0</v>
      </c>
      <c r="CA19" s="99">
        <v>1991054.15713501</v>
      </c>
      <c r="CB19" s="99">
        <v>135346437.27343801</v>
      </c>
      <c r="CC19" s="99">
        <v>1148471029.48438</v>
      </c>
      <c r="CD19" s="99">
        <v>270033745.09765601</v>
      </c>
      <c r="CE19" s="99">
        <v>75694.509126663193</v>
      </c>
      <c r="CF19" s="99">
        <v>16794252.951904301</v>
      </c>
      <c r="CG19" s="99">
        <v>126329790.48339801</v>
      </c>
      <c r="CH19" s="99">
        <v>10681780.053100601</v>
      </c>
      <c r="CI19" s="99">
        <v>2067160.6575317399</v>
      </c>
      <c r="CJ19" s="99">
        <v>152014469.16210899</v>
      </c>
      <c r="CK19" s="99">
        <v>1273589477.29688</v>
      </c>
      <c r="CL19" s="99">
        <v>280778705.12109399</v>
      </c>
      <c r="CM19" s="166">
        <v>2843126.16333008</v>
      </c>
      <c r="CN19" s="166">
        <v>409243189.41796899</v>
      </c>
      <c r="CO19" s="166">
        <v>1979843576</v>
      </c>
      <c r="CP19" s="99">
        <v>280778705.12109399</v>
      </c>
      <c r="CQ19" s="99">
        <v>938.719892784953</v>
      </c>
      <c r="CR19" s="99">
        <v>190171.178174973</v>
      </c>
      <c r="CS19" s="99">
        <v>1427985.92658997</v>
      </c>
      <c r="CT19" s="99">
        <v>241860.989034653</v>
      </c>
      <c r="CU19" s="98">
        <v>560561.08561912901</v>
      </c>
      <c r="CV19" s="98">
        <v>763944.44498928497</v>
      </c>
      <c r="CW19" s="98">
        <v>152140690.2253423</v>
      </c>
      <c r="CX19" s="98">
        <v>1274800819.967778</v>
      </c>
    </row>
    <row r="20" spans="1:102" x14ac:dyDescent="0.2">
      <c r="A20" s="98" t="s">
        <v>79</v>
      </c>
      <c r="B20" s="100">
        <v>39692</v>
      </c>
      <c r="C20" s="99">
        <v>1526307.35496521</v>
      </c>
      <c r="D20" s="99">
        <v>16318.1419018507</v>
      </c>
      <c r="E20" s="99">
        <v>456301.62176513701</v>
      </c>
      <c r="F20" s="99">
        <v>322902.56174850499</v>
      </c>
      <c r="G20" s="99">
        <v>65907.398942947402</v>
      </c>
      <c r="H20" s="99">
        <v>11100.959046125399</v>
      </c>
      <c r="I20" s="99">
        <v>1365.82377155125</v>
      </c>
      <c r="J20" s="99">
        <v>729337.533592224</v>
      </c>
      <c r="K20" s="99">
        <v>64551.314893245697</v>
      </c>
      <c r="L20" s="99">
        <v>444512.68157959002</v>
      </c>
      <c r="M20" s="99">
        <v>673406.59338378895</v>
      </c>
      <c r="N20" s="99">
        <v>187442.748958588</v>
      </c>
      <c r="O20" s="99">
        <v>626885.19422149705</v>
      </c>
      <c r="P20" s="99">
        <v>0</v>
      </c>
      <c r="Q20" s="99">
        <v>117433.481722832</v>
      </c>
      <c r="R20" s="99">
        <v>55498.566617488897</v>
      </c>
      <c r="S20" s="99">
        <v>0</v>
      </c>
      <c r="T20" s="99">
        <v>23040.523402929299</v>
      </c>
      <c r="U20" s="99">
        <v>793873.04293060303</v>
      </c>
      <c r="V20" s="99">
        <v>92387404.844726607</v>
      </c>
      <c r="W20" s="99">
        <v>1809268.24409485</v>
      </c>
      <c r="X20" s="99">
        <v>41844585.197753899</v>
      </c>
      <c r="Y20" s="99">
        <v>23646260.909179699</v>
      </c>
      <c r="Z20" s="99">
        <v>15033151.256713901</v>
      </c>
      <c r="AA20" s="99">
        <v>1918515.40750122</v>
      </c>
      <c r="AB20" s="99">
        <v>191775.819736481</v>
      </c>
      <c r="AC20" s="99">
        <v>252769181.41992199</v>
      </c>
      <c r="AD20" s="99">
        <v>9687319.7145996094</v>
      </c>
      <c r="AE20" s="99">
        <v>21321298.244384799</v>
      </c>
      <c r="AF20" s="99">
        <v>37163533.337402299</v>
      </c>
      <c r="AG20" s="99">
        <v>28445938.1179199</v>
      </c>
      <c r="AH20" s="99">
        <v>33254222.4228516</v>
      </c>
      <c r="AI20" s="99">
        <v>0</v>
      </c>
      <c r="AJ20" s="99">
        <v>15644687.396484399</v>
      </c>
      <c r="AK20" s="99">
        <v>11760789.2191162</v>
      </c>
      <c r="AL20" s="99">
        <v>0</v>
      </c>
      <c r="AM20" s="99">
        <v>4964418.5936279297</v>
      </c>
      <c r="AN20" s="99">
        <v>261240664.29492199</v>
      </c>
      <c r="AO20" s="99">
        <v>809359881.4375</v>
      </c>
      <c r="AP20" s="99">
        <v>15058491.6295166</v>
      </c>
      <c r="AQ20" s="99">
        <v>341018864.91015601</v>
      </c>
      <c r="AR20" s="99">
        <v>190074574.71679699</v>
      </c>
      <c r="AS20" s="99">
        <v>113101420.699219</v>
      </c>
      <c r="AT20" s="99">
        <v>14497758.982055699</v>
      </c>
      <c r="AU20" s="99">
        <v>1412776.81521606</v>
      </c>
      <c r="AV20" s="99">
        <v>697429221.140625</v>
      </c>
      <c r="AW20" s="99">
        <v>26911399.404541001</v>
      </c>
      <c r="AX20" s="99">
        <v>202454300.81054699</v>
      </c>
      <c r="AY20" s="99">
        <v>327714336.33593798</v>
      </c>
      <c r="AZ20" s="99">
        <v>221576326.60156301</v>
      </c>
      <c r="BA20" s="99">
        <v>285489073.16406298</v>
      </c>
      <c r="BB20" s="99">
        <v>0</v>
      </c>
      <c r="BC20" s="99">
        <v>127796410.181641</v>
      </c>
      <c r="BD20" s="99">
        <v>88335652.249023393</v>
      </c>
      <c r="BE20" s="99">
        <v>0</v>
      </c>
      <c r="BF20" s="99">
        <v>39076421.507324196</v>
      </c>
      <c r="BG20" s="99">
        <v>728357694.828125</v>
      </c>
      <c r="BH20" s="99">
        <v>175406264.41796899</v>
      </c>
      <c r="BI20" s="99">
        <v>2007713.8826141399</v>
      </c>
      <c r="BJ20" s="99">
        <v>94277315.219726607</v>
      </c>
      <c r="BK20" s="99">
        <v>61329790.278808601</v>
      </c>
      <c r="BL20" s="99">
        <v>9995367.29443359</v>
      </c>
      <c r="BM20" s="99">
        <v>1170523.67909241</v>
      </c>
      <c r="BN20" s="99">
        <v>141974.27977562</v>
      </c>
      <c r="BO20" s="99">
        <v>0</v>
      </c>
      <c r="BP20" s="99">
        <v>0</v>
      </c>
      <c r="BQ20" s="99">
        <v>0</v>
      </c>
      <c r="BR20" s="99">
        <v>93038471.658203095</v>
      </c>
      <c r="BS20" s="99">
        <v>76306932.748046905</v>
      </c>
      <c r="BT20" s="99">
        <v>55561878.706542999</v>
      </c>
      <c r="BU20" s="99">
        <v>0</v>
      </c>
      <c r="BV20" s="99">
        <v>47192374.489746101</v>
      </c>
      <c r="BW20" s="99">
        <v>10856197.8361816</v>
      </c>
      <c r="BX20" s="99">
        <v>0</v>
      </c>
      <c r="BY20" s="99">
        <v>0</v>
      </c>
      <c r="BZ20" s="99">
        <v>0</v>
      </c>
      <c r="CA20" s="99">
        <v>1998780.63294983</v>
      </c>
      <c r="CB20" s="99">
        <v>135665245.13085899</v>
      </c>
      <c r="CC20" s="99">
        <v>1166164253.51563</v>
      </c>
      <c r="CD20" s="99">
        <v>271752816.36328101</v>
      </c>
      <c r="CE20" s="99">
        <v>76998.7510662079</v>
      </c>
      <c r="CF20" s="99">
        <v>16967702.525634799</v>
      </c>
      <c r="CG20" s="99">
        <v>129297855.853516</v>
      </c>
      <c r="CH20" s="99">
        <v>11163479.8515625</v>
      </c>
      <c r="CI20" s="99">
        <v>2074711.02253723</v>
      </c>
      <c r="CJ20" s="99">
        <v>152557797.65039101</v>
      </c>
      <c r="CK20" s="99">
        <v>1290815420.75</v>
      </c>
      <c r="CL20" s="99">
        <v>282856120.70703101</v>
      </c>
      <c r="CM20" s="166">
        <v>2861153.1203002902</v>
      </c>
      <c r="CN20" s="166">
        <v>414107638.93359399</v>
      </c>
      <c r="CO20" s="166">
        <v>2021626586.95313</v>
      </c>
      <c r="CP20" s="99">
        <v>282856120.70703101</v>
      </c>
      <c r="CQ20" s="99">
        <v>985.94655611365999</v>
      </c>
      <c r="CR20" s="99">
        <v>194275.44403076201</v>
      </c>
      <c r="CS20" s="99">
        <v>1481646.8135376</v>
      </c>
      <c r="CT20" s="99">
        <v>251106.27784156799</v>
      </c>
      <c r="CU20" s="98">
        <v>531301.56073208502</v>
      </c>
      <c r="CV20" s="98">
        <v>788540.27097387495</v>
      </c>
      <c r="CW20" s="98">
        <v>152632947.65649378</v>
      </c>
      <c r="CX20" s="98">
        <v>1295462109.3691461</v>
      </c>
    </row>
    <row r="21" spans="1:102" x14ac:dyDescent="0.2">
      <c r="A21" s="98" t="s">
        <v>79</v>
      </c>
      <c r="B21" s="100">
        <v>39783</v>
      </c>
      <c r="C21" s="99">
        <v>1535639.38117981</v>
      </c>
      <c r="D21" s="99">
        <v>16290.786018967599</v>
      </c>
      <c r="E21" s="99">
        <v>442422.42744445801</v>
      </c>
      <c r="F21" s="99">
        <v>315049.29083252</v>
      </c>
      <c r="G21" s="99">
        <v>69052.915478706404</v>
      </c>
      <c r="H21" s="99">
        <v>9160.2537100315094</v>
      </c>
      <c r="I21" s="99">
        <v>1128.4406164884599</v>
      </c>
      <c r="J21" s="99">
        <v>743710.50116729701</v>
      </c>
      <c r="K21" s="99">
        <v>53863.223902225502</v>
      </c>
      <c r="L21" s="99">
        <v>435970.92528533901</v>
      </c>
      <c r="M21" s="99">
        <v>672266.62873840297</v>
      </c>
      <c r="N21" s="99">
        <v>185510.573192596</v>
      </c>
      <c r="O21" s="99">
        <v>632472.92115020799</v>
      </c>
      <c r="P21" s="99">
        <v>0</v>
      </c>
      <c r="Q21" s="99">
        <v>117063.701522827</v>
      </c>
      <c r="R21" s="99">
        <v>57227.768309593201</v>
      </c>
      <c r="S21" s="99">
        <v>0</v>
      </c>
      <c r="T21" s="99">
        <v>22499.9573521614</v>
      </c>
      <c r="U21" s="99">
        <v>799072.56414794899</v>
      </c>
      <c r="V21" s="99">
        <v>92803473.969726607</v>
      </c>
      <c r="W21" s="99">
        <v>1755764.7834320101</v>
      </c>
      <c r="X21" s="99">
        <v>40229363.229003899</v>
      </c>
      <c r="Y21" s="99">
        <v>22984243.4602051</v>
      </c>
      <c r="Z21" s="99">
        <v>15579336.152832</v>
      </c>
      <c r="AA21" s="99">
        <v>1503612.5222778299</v>
      </c>
      <c r="AB21" s="99">
        <v>152615.908397675</v>
      </c>
      <c r="AC21" s="99">
        <v>254879610.16015601</v>
      </c>
      <c r="AD21" s="99">
        <v>7721116.0759277297</v>
      </c>
      <c r="AE21" s="99">
        <v>20816591.6796875</v>
      </c>
      <c r="AF21" s="99">
        <v>36961538.873046897</v>
      </c>
      <c r="AG21" s="99">
        <v>27935457.1015625</v>
      </c>
      <c r="AH21" s="99">
        <v>33509100.876708999</v>
      </c>
      <c r="AI21" s="99">
        <v>0</v>
      </c>
      <c r="AJ21" s="99">
        <v>15485645.833618199</v>
      </c>
      <c r="AK21" s="99">
        <v>12111698.5040283</v>
      </c>
      <c r="AL21" s="99">
        <v>0</v>
      </c>
      <c r="AM21" s="99">
        <v>4796486.5455932599</v>
      </c>
      <c r="AN21" s="99">
        <v>264275118.796875</v>
      </c>
      <c r="AO21" s="99">
        <v>818633125.85156298</v>
      </c>
      <c r="AP21" s="99">
        <v>14536794.5891113</v>
      </c>
      <c r="AQ21" s="99">
        <v>330226265.71875</v>
      </c>
      <c r="AR21" s="99">
        <v>184506268.46484399</v>
      </c>
      <c r="AS21" s="99">
        <v>118661812.67089801</v>
      </c>
      <c r="AT21" s="99">
        <v>11361403.456543</v>
      </c>
      <c r="AU21" s="99">
        <v>1128883.6174469001</v>
      </c>
      <c r="AV21" s="99">
        <v>728966632.328125</v>
      </c>
      <c r="AW21" s="99">
        <v>21766152.865234401</v>
      </c>
      <c r="AX21" s="99">
        <v>198593924.74609399</v>
      </c>
      <c r="AY21" s="99">
        <v>328451503.46484399</v>
      </c>
      <c r="AZ21" s="99">
        <v>219082121.08203101</v>
      </c>
      <c r="BA21" s="99">
        <v>289529203.29296899</v>
      </c>
      <c r="BB21" s="99">
        <v>0</v>
      </c>
      <c r="BC21" s="99">
        <v>127264878.240234</v>
      </c>
      <c r="BD21" s="99">
        <v>91486410.607421905</v>
      </c>
      <c r="BE21" s="99">
        <v>0</v>
      </c>
      <c r="BF21" s="99">
        <v>38028292.699218802</v>
      </c>
      <c r="BG21" s="99">
        <v>743890543.78906298</v>
      </c>
      <c r="BH21" s="99">
        <v>179470277.77148399</v>
      </c>
      <c r="BI21" s="99">
        <v>2202154.5119934101</v>
      </c>
      <c r="BJ21" s="99">
        <v>91787643.546875</v>
      </c>
      <c r="BK21" s="99">
        <v>60151969.463378899</v>
      </c>
      <c r="BL21" s="99">
        <v>10536282.6062012</v>
      </c>
      <c r="BM21" s="99">
        <v>1021629.92133331</v>
      </c>
      <c r="BN21" s="99">
        <v>115011.220885277</v>
      </c>
      <c r="BO21" s="99">
        <v>0</v>
      </c>
      <c r="BP21" s="99">
        <v>0</v>
      </c>
      <c r="BQ21" s="99">
        <v>0</v>
      </c>
      <c r="BR21" s="99">
        <v>93785070.34375</v>
      </c>
      <c r="BS21" s="99">
        <v>75474016.009765595</v>
      </c>
      <c r="BT21" s="99">
        <v>56339734.657714799</v>
      </c>
      <c r="BU21" s="99">
        <v>0</v>
      </c>
      <c r="BV21" s="99">
        <v>47553455.9130859</v>
      </c>
      <c r="BW21" s="99">
        <v>11285258.4403076</v>
      </c>
      <c r="BX21" s="99">
        <v>0</v>
      </c>
      <c r="BY21" s="99">
        <v>0</v>
      </c>
      <c r="BZ21" s="99">
        <v>0</v>
      </c>
      <c r="CA21" s="99">
        <v>1992173.3525390599</v>
      </c>
      <c r="CB21" s="99">
        <v>134629067.70117199</v>
      </c>
      <c r="CC21" s="99">
        <v>1161785310.85938</v>
      </c>
      <c r="CD21" s="99">
        <v>273265432.21875</v>
      </c>
      <c r="CE21" s="99">
        <v>78388.200352668806</v>
      </c>
      <c r="CF21" s="99">
        <v>17130005.3671875</v>
      </c>
      <c r="CG21" s="99">
        <v>131148736.39160199</v>
      </c>
      <c r="CH21" s="99">
        <v>11495786.3782959</v>
      </c>
      <c r="CI21" s="99">
        <v>2071687.9416046101</v>
      </c>
      <c r="CJ21" s="99">
        <v>151684122.85351601</v>
      </c>
      <c r="CK21" s="99">
        <v>1290312527.73438</v>
      </c>
      <c r="CL21" s="99">
        <v>284747034.23828101</v>
      </c>
      <c r="CM21" s="166">
        <v>2864471.8320922898</v>
      </c>
      <c r="CN21" s="166">
        <v>416067704.16796899</v>
      </c>
      <c r="CO21" s="166">
        <v>2036664392.45313</v>
      </c>
      <c r="CP21" s="99">
        <v>284747034.23828101</v>
      </c>
      <c r="CQ21" s="99">
        <v>1042.70561617613</v>
      </c>
      <c r="CR21" s="99">
        <v>204833.30374908401</v>
      </c>
      <c r="CS21" s="99">
        <v>1565701.73524475</v>
      </c>
      <c r="CT21" s="99">
        <v>261247.66168785101</v>
      </c>
      <c r="CU21" s="98">
        <v>506520.56978644099</v>
      </c>
      <c r="CV21" s="98">
        <v>806306.83236509701</v>
      </c>
      <c r="CW21" s="98">
        <v>151759073.06835949</v>
      </c>
      <c r="CX21" s="98">
        <v>1292934047.250982</v>
      </c>
    </row>
    <row r="22" spans="1:102" x14ac:dyDescent="0.2">
      <c r="A22" s="98" t="s">
        <v>79</v>
      </c>
      <c r="B22" s="100">
        <v>39873</v>
      </c>
      <c r="C22" s="99">
        <v>1555169.83328247</v>
      </c>
      <c r="D22" s="99">
        <v>17144.336932659098</v>
      </c>
      <c r="E22" s="99">
        <v>429451.13115692098</v>
      </c>
      <c r="F22" s="99">
        <v>308583.22165298503</v>
      </c>
      <c r="G22" s="99">
        <v>71688.483368873596</v>
      </c>
      <c r="H22" s="99">
        <v>7913.6714117526999</v>
      </c>
      <c r="I22" s="99">
        <v>962.19428210705496</v>
      </c>
      <c r="J22" s="99">
        <v>762710.04846954299</v>
      </c>
      <c r="K22" s="99">
        <v>43766.777939319603</v>
      </c>
      <c r="L22" s="99">
        <v>432627.34969711298</v>
      </c>
      <c r="M22" s="99">
        <v>675934.30709838902</v>
      </c>
      <c r="N22" s="99">
        <v>183878.40632247899</v>
      </c>
      <c r="O22" s="99">
        <v>643198.37496948196</v>
      </c>
      <c r="P22" s="99">
        <v>0</v>
      </c>
      <c r="Q22" s="99">
        <v>117410.165268898</v>
      </c>
      <c r="R22" s="99">
        <v>58817.321556568102</v>
      </c>
      <c r="S22" s="99">
        <v>0</v>
      </c>
      <c r="T22" s="99">
        <v>22013.331831693598</v>
      </c>
      <c r="U22" s="99">
        <v>806445.69676971401</v>
      </c>
      <c r="V22" s="99">
        <v>93319494.083007798</v>
      </c>
      <c r="W22" s="99">
        <v>1874835.5228271501</v>
      </c>
      <c r="X22" s="99">
        <v>38878180.075683601</v>
      </c>
      <c r="Y22" s="99">
        <v>22350715.699951202</v>
      </c>
      <c r="Z22" s="99">
        <v>15874774.9882813</v>
      </c>
      <c r="AA22" s="99">
        <v>1347196.83328247</v>
      </c>
      <c r="AB22" s="99">
        <v>129309.43206787101</v>
      </c>
      <c r="AC22" s="99">
        <v>260939381.03125</v>
      </c>
      <c r="AD22" s="99">
        <v>5996851.0494995099</v>
      </c>
      <c r="AE22" s="99">
        <v>20445399.549560498</v>
      </c>
      <c r="AF22" s="99">
        <v>37008582.557617202</v>
      </c>
      <c r="AG22" s="99">
        <v>27456857.428466801</v>
      </c>
      <c r="AH22" s="99">
        <v>33917570.124511696</v>
      </c>
      <c r="AI22" s="99">
        <v>0</v>
      </c>
      <c r="AJ22" s="99">
        <v>15370432.459838901</v>
      </c>
      <c r="AK22" s="99">
        <v>12381625.3197021</v>
      </c>
      <c r="AL22" s="99">
        <v>0</v>
      </c>
      <c r="AM22" s="99">
        <v>4668073.3252563505</v>
      </c>
      <c r="AN22" s="99">
        <v>267149646.17382801</v>
      </c>
      <c r="AO22" s="99">
        <v>829460490.08593798</v>
      </c>
      <c r="AP22" s="99">
        <v>15908187.7408447</v>
      </c>
      <c r="AQ22" s="99">
        <v>318103440.21484399</v>
      </c>
      <c r="AR22" s="99">
        <v>181106105.28710899</v>
      </c>
      <c r="AS22" s="99">
        <v>123136238.05957</v>
      </c>
      <c r="AT22" s="99">
        <v>10279013.904418901</v>
      </c>
      <c r="AU22" s="99">
        <v>952609.61174011196</v>
      </c>
      <c r="AV22" s="99">
        <v>740980698.84375</v>
      </c>
      <c r="AW22" s="99">
        <v>17068084.150878899</v>
      </c>
      <c r="AX22" s="99">
        <v>197508485.265625</v>
      </c>
      <c r="AY22" s="99">
        <v>328840412.60546899</v>
      </c>
      <c r="AZ22" s="99">
        <v>215282472.82421899</v>
      </c>
      <c r="BA22" s="99">
        <v>294446803.50390601</v>
      </c>
      <c r="BB22" s="99">
        <v>0</v>
      </c>
      <c r="BC22" s="99">
        <v>127180162.168945</v>
      </c>
      <c r="BD22" s="99">
        <v>93863158.590820298</v>
      </c>
      <c r="BE22" s="99">
        <v>0</v>
      </c>
      <c r="BF22" s="99">
        <v>37279926.2177734</v>
      </c>
      <c r="BG22" s="99">
        <v>758034353.69531298</v>
      </c>
      <c r="BH22" s="99">
        <v>180417442.140625</v>
      </c>
      <c r="BI22" s="99">
        <v>2351298.5837707501</v>
      </c>
      <c r="BJ22" s="99">
        <v>89045322.399414107</v>
      </c>
      <c r="BK22" s="99">
        <v>58243018.294433601</v>
      </c>
      <c r="BL22" s="99">
        <v>10883566.9334717</v>
      </c>
      <c r="BM22" s="99">
        <v>987663.840675354</v>
      </c>
      <c r="BN22" s="99">
        <v>136175.692186356</v>
      </c>
      <c r="BO22" s="99">
        <v>0</v>
      </c>
      <c r="BP22" s="99">
        <v>0</v>
      </c>
      <c r="BQ22" s="99">
        <v>0</v>
      </c>
      <c r="BR22" s="99">
        <v>93082013.670898393</v>
      </c>
      <c r="BS22" s="99">
        <v>74114354.482421905</v>
      </c>
      <c r="BT22" s="99">
        <v>57307879.939941399</v>
      </c>
      <c r="BU22" s="99">
        <v>0</v>
      </c>
      <c r="BV22" s="99">
        <v>47263308.083007798</v>
      </c>
      <c r="BW22" s="99">
        <v>11609402.5400391</v>
      </c>
      <c r="BX22" s="99">
        <v>0</v>
      </c>
      <c r="BY22" s="99">
        <v>0</v>
      </c>
      <c r="BZ22" s="99">
        <v>0</v>
      </c>
      <c r="CA22" s="99">
        <v>2002298.33976746</v>
      </c>
      <c r="CB22" s="99">
        <v>134387120.94335899</v>
      </c>
      <c r="CC22" s="99">
        <v>1164368735.5625</v>
      </c>
      <c r="CD22" s="99">
        <v>272180583.55078101</v>
      </c>
      <c r="CE22" s="99">
        <v>79519.237020492597</v>
      </c>
      <c r="CF22" s="99">
        <v>17242371.364502002</v>
      </c>
      <c r="CG22" s="99">
        <v>132418805.714844</v>
      </c>
      <c r="CH22" s="99">
        <v>11808215.0545654</v>
      </c>
      <c r="CI22" s="99">
        <v>2081500.3940429699</v>
      </c>
      <c r="CJ22" s="99">
        <v>151675246.04101601</v>
      </c>
      <c r="CK22" s="99">
        <v>1299020600.73438</v>
      </c>
      <c r="CL22" s="99">
        <v>284080674.92968798</v>
      </c>
      <c r="CM22" s="166">
        <v>2881743.4199218801</v>
      </c>
      <c r="CN22" s="166">
        <v>418285804.24218798</v>
      </c>
      <c r="CO22" s="166">
        <v>2055001415.39063</v>
      </c>
      <c r="CP22" s="99">
        <v>284080674.92968798</v>
      </c>
      <c r="CQ22" s="99">
        <v>1090.16227157414</v>
      </c>
      <c r="CR22" s="99">
        <v>211413.58437728899</v>
      </c>
      <c r="CS22" s="99">
        <v>1614444.18095398</v>
      </c>
      <c r="CT22" s="99">
        <v>242273.281520844</v>
      </c>
      <c r="CU22" s="98">
        <v>481309.88166038098</v>
      </c>
      <c r="CV22" s="98">
        <v>827573.24862419802</v>
      </c>
      <c r="CW22" s="98">
        <v>151629492.307861</v>
      </c>
      <c r="CX22" s="98">
        <v>1296787541.277344</v>
      </c>
    </row>
    <row r="23" spans="1:102" x14ac:dyDescent="0.2">
      <c r="A23" s="98" t="s">
        <v>79</v>
      </c>
      <c r="B23" s="100">
        <v>39965</v>
      </c>
      <c r="C23" s="99">
        <v>1580704.1998443599</v>
      </c>
      <c r="D23" s="99">
        <v>17548.1668462753</v>
      </c>
      <c r="E23" s="99">
        <v>413182.97668838501</v>
      </c>
      <c r="F23" s="99">
        <v>300071.32653045701</v>
      </c>
      <c r="G23" s="99">
        <v>74403.476998329206</v>
      </c>
      <c r="H23" s="99">
        <v>6275.6601465344402</v>
      </c>
      <c r="I23" s="99">
        <v>777.43332503735996</v>
      </c>
      <c r="J23" s="99">
        <v>781526.37339019799</v>
      </c>
      <c r="K23" s="99">
        <v>34362.316106319398</v>
      </c>
      <c r="L23" s="99">
        <v>432451.8514328</v>
      </c>
      <c r="M23" s="99">
        <v>680765.56439971901</v>
      </c>
      <c r="N23" s="99">
        <v>181894.548099518</v>
      </c>
      <c r="O23" s="99">
        <v>651793.90747833299</v>
      </c>
      <c r="P23" s="99">
        <v>0</v>
      </c>
      <c r="Q23" s="99">
        <v>117618.598340988</v>
      </c>
      <c r="R23" s="99">
        <v>60421.484612941698</v>
      </c>
      <c r="S23" s="99">
        <v>0</v>
      </c>
      <c r="T23" s="99">
        <v>21742.896698236498</v>
      </c>
      <c r="U23" s="99">
        <v>814512.75730895996</v>
      </c>
      <c r="V23" s="99">
        <v>95046228.759765595</v>
      </c>
      <c r="W23" s="99">
        <v>1867463.8589477499</v>
      </c>
      <c r="X23" s="99">
        <v>37471445.743652299</v>
      </c>
      <c r="Y23" s="99">
        <v>21648136.613525402</v>
      </c>
      <c r="Z23" s="99">
        <v>16216048.0234375</v>
      </c>
      <c r="AA23" s="99">
        <v>1076537.7547607401</v>
      </c>
      <c r="AB23" s="99">
        <v>102304.69552326199</v>
      </c>
      <c r="AC23" s="99">
        <v>265615759.63476601</v>
      </c>
      <c r="AD23" s="99">
        <v>4539952.3981323196</v>
      </c>
      <c r="AE23" s="99">
        <v>20342465.260742199</v>
      </c>
      <c r="AF23" s="99">
        <v>37202840.153808601</v>
      </c>
      <c r="AG23" s="99">
        <v>27095205.842529301</v>
      </c>
      <c r="AH23" s="99">
        <v>34181084.283691399</v>
      </c>
      <c r="AI23" s="99">
        <v>0</v>
      </c>
      <c r="AJ23" s="99">
        <v>15386616.3896484</v>
      </c>
      <c r="AK23" s="99">
        <v>12525140.8157959</v>
      </c>
      <c r="AL23" s="99">
        <v>0</v>
      </c>
      <c r="AM23" s="99">
        <v>4508967.5101928702</v>
      </c>
      <c r="AN23" s="99">
        <v>270060750.09375</v>
      </c>
      <c r="AO23" s="99">
        <v>849372398.5</v>
      </c>
      <c r="AP23" s="99">
        <v>15715483.0771484</v>
      </c>
      <c r="AQ23" s="99">
        <v>307591233.41406298</v>
      </c>
      <c r="AR23" s="99">
        <v>175011846.30468801</v>
      </c>
      <c r="AS23" s="99">
        <v>126159924.84668</v>
      </c>
      <c r="AT23" s="99">
        <v>8249829.5879516602</v>
      </c>
      <c r="AU23" s="99">
        <v>754914.20657348598</v>
      </c>
      <c r="AV23" s="99">
        <v>757673088.421875</v>
      </c>
      <c r="AW23" s="99">
        <v>12997647.8477783</v>
      </c>
      <c r="AX23" s="99">
        <v>197563698.79492199</v>
      </c>
      <c r="AY23" s="99">
        <v>335178406.22265601</v>
      </c>
      <c r="AZ23" s="99">
        <v>213984267.49804699</v>
      </c>
      <c r="BA23" s="99">
        <v>298817327.08203101</v>
      </c>
      <c r="BB23" s="99">
        <v>0</v>
      </c>
      <c r="BC23" s="99">
        <v>128021034.668945</v>
      </c>
      <c r="BD23" s="99">
        <v>95523112.403320298</v>
      </c>
      <c r="BE23" s="99">
        <v>0</v>
      </c>
      <c r="BF23" s="99">
        <v>36286762.427246101</v>
      </c>
      <c r="BG23" s="99">
        <v>772925292.03906298</v>
      </c>
      <c r="BH23" s="99">
        <v>185169887.25390601</v>
      </c>
      <c r="BI23" s="99">
        <v>2268079.3411865202</v>
      </c>
      <c r="BJ23" s="99">
        <v>86572509.292968795</v>
      </c>
      <c r="BK23" s="99">
        <v>57138694.4775391</v>
      </c>
      <c r="BL23" s="99">
        <v>11277395.470825201</v>
      </c>
      <c r="BM23" s="99">
        <v>709030.56055450405</v>
      </c>
      <c r="BN23" s="99">
        <v>103440.887619972</v>
      </c>
      <c r="BO23" s="99">
        <v>0</v>
      </c>
      <c r="BP23" s="99">
        <v>0</v>
      </c>
      <c r="BQ23" s="99">
        <v>0</v>
      </c>
      <c r="BR23" s="99">
        <v>94880362.280273393</v>
      </c>
      <c r="BS23" s="99">
        <v>73620822.499023393</v>
      </c>
      <c r="BT23" s="99">
        <v>58136250.885742202</v>
      </c>
      <c r="BU23" s="99">
        <v>0</v>
      </c>
      <c r="BV23" s="99">
        <v>47345941.154296897</v>
      </c>
      <c r="BW23" s="99">
        <v>11802979.881958</v>
      </c>
      <c r="BX23" s="99">
        <v>0</v>
      </c>
      <c r="BY23" s="99">
        <v>0</v>
      </c>
      <c r="BZ23" s="99">
        <v>0</v>
      </c>
      <c r="CA23" s="99">
        <v>2012539.48275757</v>
      </c>
      <c r="CB23" s="99">
        <v>134146482.10839801</v>
      </c>
      <c r="CC23" s="99">
        <v>1172075732.89063</v>
      </c>
      <c r="CD23" s="99">
        <v>273898292.84375</v>
      </c>
      <c r="CE23" s="99">
        <v>80520.506150245696</v>
      </c>
      <c r="CF23" s="99">
        <v>17261003.944091801</v>
      </c>
      <c r="CG23" s="99">
        <v>133472690.20800801</v>
      </c>
      <c r="CH23" s="99">
        <v>12105535.37854</v>
      </c>
      <c r="CI23" s="99">
        <v>2092971.46469116</v>
      </c>
      <c r="CJ23" s="99">
        <v>151394728.71093801</v>
      </c>
      <c r="CK23" s="99">
        <v>1303778386.79688</v>
      </c>
      <c r="CL23" s="99">
        <v>285991660.25390601</v>
      </c>
      <c r="CM23" s="166">
        <v>2900308.5000915499</v>
      </c>
      <c r="CN23" s="166">
        <v>421751667.26171899</v>
      </c>
      <c r="CO23" s="166">
        <v>2078072021.21875</v>
      </c>
      <c r="CP23" s="99">
        <v>285991660.25390601</v>
      </c>
      <c r="CQ23" s="99">
        <v>1134.35538171232</v>
      </c>
      <c r="CR23" s="99">
        <v>216708.08199882499</v>
      </c>
      <c r="CS23" s="99">
        <v>1659754.53118896</v>
      </c>
      <c r="CT23" s="99">
        <v>249703.920846939</v>
      </c>
      <c r="CU23" s="98">
        <v>453253.08556112001</v>
      </c>
      <c r="CV23" s="98">
        <v>848890.09951283201</v>
      </c>
      <c r="CW23" s="98">
        <v>151407486.05248982</v>
      </c>
      <c r="CX23" s="98">
        <v>1305548423.0986381</v>
      </c>
    </row>
    <row r="24" spans="1:102" x14ac:dyDescent="0.2">
      <c r="A24" s="98" t="s">
        <v>79</v>
      </c>
      <c r="B24" s="100">
        <v>40057</v>
      </c>
      <c r="C24" s="99">
        <v>1608191.1966552699</v>
      </c>
      <c r="D24" s="99">
        <v>18424.015487432502</v>
      </c>
      <c r="E24" s="99">
        <v>398932.83420562698</v>
      </c>
      <c r="F24" s="99">
        <v>293438.01680755598</v>
      </c>
      <c r="G24" s="99">
        <v>77703.957877159104</v>
      </c>
      <c r="H24" s="99">
        <v>4453.3347823023796</v>
      </c>
      <c r="I24" s="99">
        <v>549.89487362653006</v>
      </c>
      <c r="J24" s="99">
        <v>797110.79342651402</v>
      </c>
      <c r="K24" s="99">
        <v>25489.263297796198</v>
      </c>
      <c r="L24" s="99">
        <v>418955.41675186198</v>
      </c>
      <c r="M24" s="99">
        <v>683986.52093505894</v>
      </c>
      <c r="N24" s="99">
        <v>181023.947811127</v>
      </c>
      <c r="O24" s="99">
        <v>664868.72967529297</v>
      </c>
      <c r="P24" s="99">
        <v>0</v>
      </c>
      <c r="Q24" s="99">
        <v>118072.333765984</v>
      </c>
      <c r="R24" s="99">
        <v>62490.2786531448</v>
      </c>
      <c r="S24" s="99">
        <v>0</v>
      </c>
      <c r="T24" s="99">
        <v>21293.3680224419</v>
      </c>
      <c r="U24" s="99">
        <v>823026.33840179397</v>
      </c>
      <c r="V24" s="99">
        <v>96511249.894531295</v>
      </c>
      <c r="W24" s="99">
        <v>2038864.5221404999</v>
      </c>
      <c r="X24" s="99">
        <v>35871836.986816399</v>
      </c>
      <c r="Y24" s="99">
        <v>21145924.673339799</v>
      </c>
      <c r="Z24" s="99">
        <v>16571083.0080566</v>
      </c>
      <c r="AA24" s="99">
        <v>784529.85205078102</v>
      </c>
      <c r="AB24" s="99">
        <v>72976.096406936602</v>
      </c>
      <c r="AC24" s="99">
        <v>271386063.07421899</v>
      </c>
      <c r="AD24" s="99">
        <v>3259675.6986999498</v>
      </c>
      <c r="AE24" s="99">
        <v>19878203.7885742</v>
      </c>
      <c r="AF24" s="99">
        <v>37314144.579589799</v>
      </c>
      <c r="AG24" s="99">
        <v>26822671.3596191</v>
      </c>
      <c r="AH24" s="99">
        <v>34556111.754882798</v>
      </c>
      <c r="AI24" s="99">
        <v>0</v>
      </c>
      <c r="AJ24" s="99">
        <v>15492612.264160199</v>
      </c>
      <c r="AK24" s="99">
        <v>12711605.681274399</v>
      </c>
      <c r="AL24" s="99">
        <v>0</v>
      </c>
      <c r="AM24" s="99">
        <v>4373054.38989258</v>
      </c>
      <c r="AN24" s="99">
        <v>274140787.8125</v>
      </c>
      <c r="AO24" s="99">
        <v>868264631.19531298</v>
      </c>
      <c r="AP24" s="99">
        <v>17330592.238281298</v>
      </c>
      <c r="AQ24" s="99">
        <v>298196220.0625</v>
      </c>
      <c r="AR24" s="99">
        <v>172069529.65820301</v>
      </c>
      <c r="AS24" s="99">
        <v>128968733.37988301</v>
      </c>
      <c r="AT24" s="99">
        <v>6021235.1195678702</v>
      </c>
      <c r="AU24" s="99">
        <v>544111.51949310303</v>
      </c>
      <c r="AV24" s="99">
        <v>779179193.171875</v>
      </c>
      <c r="AW24" s="99">
        <v>9377454.1446533203</v>
      </c>
      <c r="AX24" s="99">
        <v>194084631.58593801</v>
      </c>
      <c r="AY24" s="99">
        <v>338788301.12109399</v>
      </c>
      <c r="AZ24" s="99">
        <v>213693511.67968801</v>
      </c>
      <c r="BA24" s="99">
        <v>304167093.82421899</v>
      </c>
      <c r="BB24" s="99">
        <v>0</v>
      </c>
      <c r="BC24" s="99">
        <v>129037858.47168</v>
      </c>
      <c r="BD24" s="99">
        <v>97820647.231445298</v>
      </c>
      <c r="BE24" s="99">
        <v>0</v>
      </c>
      <c r="BF24" s="99">
        <v>35533844.9375</v>
      </c>
      <c r="BG24" s="99">
        <v>790344543.80468798</v>
      </c>
      <c r="BH24" s="99">
        <v>188901248.26757801</v>
      </c>
      <c r="BI24" s="99">
        <v>2244871.2897644001</v>
      </c>
      <c r="BJ24" s="99">
        <v>84784387.790039107</v>
      </c>
      <c r="BK24" s="99">
        <v>56378994.207519501</v>
      </c>
      <c r="BL24" s="99">
        <v>11793591.2376709</v>
      </c>
      <c r="BM24" s="99">
        <v>554796.82736969006</v>
      </c>
      <c r="BN24" s="99">
        <v>58019.6286563873</v>
      </c>
      <c r="BO24" s="99">
        <v>0</v>
      </c>
      <c r="BP24" s="99">
        <v>0</v>
      </c>
      <c r="BQ24" s="99">
        <v>0</v>
      </c>
      <c r="BR24" s="99">
        <v>95978524.1640625</v>
      </c>
      <c r="BS24" s="99">
        <v>73781871.686523393</v>
      </c>
      <c r="BT24" s="99">
        <v>59202670.779785201</v>
      </c>
      <c r="BU24" s="99">
        <v>0</v>
      </c>
      <c r="BV24" s="99">
        <v>47461606.883300804</v>
      </c>
      <c r="BW24" s="99">
        <v>12033406.607177701</v>
      </c>
      <c r="BX24" s="99">
        <v>0</v>
      </c>
      <c r="BY24" s="99">
        <v>0</v>
      </c>
      <c r="BZ24" s="99">
        <v>0</v>
      </c>
      <c r="CA24" s="99">
        <v>2025946.38893127</v>
      </c>
      <c r="CB24" s="99">
        <v>134120027.34179699</v>
      </c>
      <c r="CC24" s="99">
        <v>1181787693.9375</v>
      </c>
      <c r="CD24" s="99">
        <v>275679175.49609399</v>
      </c>
      <c r="CE24" s="99">
        <v>82311.110666274995</v>
      </c>
      <c r="CF24" s="99">
        <v>17313078.224365201</v>
      </c>
      <c r="CG24" s="99">
        <v>135438169.59375</v>
      </c>
      <c r="CH24" s="99">
        <v>12328410.4694824</v>
      </c>
      <c r="CI24" s="99">
        <v>2107976.0149230999</v>
      </c>
      <c r="CJ24" s="99">
        <v>151405515.47656301</v>
      </c>
      <c r="CK24" s="99">
        <v>1314514002.5</v>
      </c>
      <c r="CL24" s="99">
        <v>287947373.015625</v>
      </c>
      <c r="CM24" s="166">
        <v>2922636.7649841299</v>
      </c>
      <c r="CN24" s="166">
        <v>425969447.39453101</v>
      </c>
      <c r="CO24" s="166">
        <v>2106508080.51563</v>
      </c>
      <c r="CP24" s="99">
        <v>287947373.015625</v>
      </c>
      <c r="CQ24" s="99">
        <v>1209.7224641144301</v>
      </c>
      <c r="CR24" s="99">
        <v>228128.829061508</v>
      </c>
      <c r="CS24" s="99">
        <v>1760761.20385742</v>
      </c>
      <c r="CT24" s="99">
        <v>268878.76042175299</v>
      </c>
      <c r="CU24" s="98">
        <v>428050.44961520599</v>
      </c>
      <c r="CV24" s="98">
        <v>867230.05950564996</v>
      </c>
      <c r="CW24" s="98">
        <v>151433105.5661622</v>
      </c>
      <c r="CX24" s="98">
        <v>1317225863.53125</v>
      </c>
    </row>
    <row r="25" spans="1:102" x14ac:dyDescent="0.2">
      <c r="A25" s="98" t="s">
        <v>79</v>
      </c>
      <c r="B25" s="100">
        <v>40148</v>
      </c>
      <c r="C25" s="99">
        <v>1633484.06507874</v>
      </c>
      <c r="D25" s="99">
        <v>18316.5584616661</v>
      </c>
      <c r="E25" s="99">
        <v>384240.99928283697</v>
      </c>
      <c r="F25" s="99">
        <v>285962.88388442999</v>
      </c>
      <c r="G25" s="99">
        <v>80729.408761024504</v>
      </c>
      <c r="H25" s="99">
        <v>2700.3289125859701</v>
      </c>
      <c r="I25" s="99">
        <v>351.121364038438</v>
      </c>
      <c r="J25" s="99">
        <v>815182.26789856004</v>
      </c>
      <c r="K25" s="99">
        <v>18313.297054529201</v>
      </c>
      <c r="L25" s="99">
        <v>414194.97531890898</v>
      </c>
      <c r="M25" s="99">
        <v>685287.069190979</v>
      </c>
      <c r="N25" s="99">
        <v>178648.29067421</v>
      </c>
      <c r="O25" s="99">
        <v>682860.45274353004</v>
      </c>
      <c r="P25" s="99">
        <v>0</v>
      </c>
      <c r="Q25" s="99">
        <v>117205.38633155799</v>
      </c>
      <c r="R25" s="99">
        <v>63670.260210990898</v>
      </c>
      <c r="S25" s="99">
        <v>0</v>
      </c>
      <c r="T25" s="99">
        <v>21184.071053981799</v>
      </c>
      <c r="U25" s="99">
        <v>834407.90399932896</v>
      </c>
      <c r="V25" s="99">
        <v>97839528.4453125</v>
      </c>
      <c r="W25" s="99">
        <v>1868914.3747405999</v>
      </c>
      <c r="X25" s="99">
        <v>34325923.553222701</v>
      </c>
      <c r="Y25" s="99">
        <v>20624824.387695301</v>
      </c>
      <c r="Z25" s="99">
        <v>16915390.017822299</v>
      </c>
      <c r="AA25" s="99">
        <v>415857.95370483398</v>
      </c>
      <c r="AB25" s="99">
        <v>44592.262680530497</v>
      </c>
      <c r="AC25" s="99">
        <v>273481202.86718798</v>
      </c>
      <c r="AD25" s="99">
        <v>2088268.0164032001</v>
      </c>
      <c r="AE25" s="99">
        <v>19661126.9052734</v>
      </c>
      <c r="AF25" s="99">
        <v>37362308.3203125</v>
      </c>
      <c r="AG25" s="99">
        <v>26395314.2185059</v>
      </c>
      <c r="AH25" s="99">
        <v>35533656.8037109</v>
      </c>
      <c r="AI25" s="99">
        <v>0</v>
      </c>
      <c r="AJ25" s="99">
        <v>15189193.4067383</v>
      </c>
      <c r="AK25" s="99">
        <v>12825008.536743199</v>
      </c>
      <c r="AL25" s="99">
        <v>0</v>
      </c>
      <c r="AM25" s="99">
        <v>4249464.86083984</v>
      </c>
      <c r="AN25" s="99">
        <v>275677446.65625</v>
      </c>
      <c r="AO25" s="99">
        <v>886098287.4375</v>
      </c>
      <c r="AP25" s="99">
        <v>15854335.855957</v>
      </c>
      <c r="AQ25" s="99">
        <v>286749054.484375</v>
      </c>
      <c r="AR25" s="99">
        <v>169244081.95507801</v>
      </c>
      <c r="AS25" s="99">
        <v>133033345.66699199</v>
      </c>
      <c r="AT25" s="99">
        <v>3159167.4866943401</v>
      </c>
      <c r="AU25" s="99">
        <v>338001.334873199</v>
      </c>
      <c r="AV25" s="99">
        <v>801856666.359375</v>
      </c>
      <c r="AW25" s="99">
        <v>6085338.8073730497</v>
      </c>
      <c r="AX25" s="99">
        <v>194157002.79492199</v>
      </c>
      <c r="AY25" s="99">
        <v>342185032.87890601</v>
      </c>
      <c r="AZ25" s="99">
        <v>211489237.99023399</v>
      </c>
      <c r="BA25" s="99">
        <v>315327272.96093798</v>
      </c>
      <c r="BB25" s="99">
        <v>0</v>
      </c>
      <c r="BC25" s="99">
        <v>127634681.332031</v>
      </c>
      <c r="BD25" s="99">
        <v>99466156.994140595</v>
      </c>
      <c r="BE25" s="99">
        <v>0</v>
      </c>
      <c r="BF25" s="99">
        <v>34777841.604980499</v>
      </c>
      <c r="BG25" s="99">
        <v>804397783.64843798</v>
      </c>
      <c r="BH25" s="99">
        <v>194240524.0625</v>
      </c>
      <c r="BI25" s="99">
        <v>2019826.4799041699</v>
      </c>
      <c r="BJ25" s="99">
        <v>82588062.879882798</v>
      </c>
      <c r="BK25" s="99">
        <v>55559187.176269501</v>
      </c>
      <c r="BL25" s="99">
        <v>12246609.599487299</v>
      </c>
      <c r="BM25" s="99">
        <v>397334.24456405599</v>
      </c>
      <c r="BN25" s="99">
        <v>45597.7181653976</v>
      </c>
      <c r="BO25" s="99">
        <v>0</v>
      </c>
      <c r="BP25" s="99">
        <v>0</v>
      </c>
      <c r="BQ25" s="99">
        <v>0</v>
      </c>
      <c r="BR25" s="99">
        <v>96150845.439453095</v>
      </c>
      <c r="BS25" s="99">
        <v>73353329.965820298</v>
      </c>
      <c r="BT25" s="99">
        <v>61355861.532714799</v>
      </c>
      <c r="BU25" s="99">
        <v>0</v>
      </c>
      <c r="BV25" s="99">
        <v>47379319.960449196</v>
      </c>
      <c r="BW25" s="99">
        <v>12317760.1065674</v>
      </c>
      <c r="BX25" s="99">
        <v>0</v>
      </c>
      <c r="BY25" s="99">
        <v>0</v>
      </c>
      <c r="BZ25" s="99">
        <v>0</v>
      </c>
      <c r="CA25" s="99">
        <v>2035431.3416748</v>
      </c>
      <c r="CB25" s="99">
        <v>133928972.44043</v>
      </c>
      <c r="CC25" s="99">
        <v>1187732158.23438</v>
      </c>
      <c r="CD25" s="99">
        <v>278836896.76171899</v>
      </c>
      <c r="CE25" s="99">
        <v>83423.152231216402</v>
      </c>
      <c r="CF25" s="99">
        <v>17306214.456787098</v>
      </c>
      <c r="CG25" s="99">
        <v>136021588.97851601</v>
      </c>
      <c r="CH25" s="99">
        <v>12571398.028930699</v>
      </c>
      <c r="CI25" s="99">
        <v>2119172.5782165499</v>
      </c>
      <c r="CJ25" s="99">
        <v>151307381.953125</v>
      </c>
      <c r="CK25" s="99">
        <v>1324561629.6875</v>
      </c>
      <c r="CL25" s="99">
        <v>291402945.78125</v>
      </c>
      <c r="CM25" s="166">
        <v>2945930.9010314899</v>
      </c>
      <c r="CN25" s="166">
        <v>427111556.26171899</v>
      </c>
      <c r="CO25" s="166">
        <v>2128517083.78125</v>
      </c>
      <c r="CP25" s="99">
        <v>291402945.78125</v>
      </c>
      <c r="CQ25" s="99">
        <v>1273.4176769107601</v>
      </c>
      <c r="CR25" s="99">
        <v>240551.455352783</v>
      </c>
      <c r="CS25" s="99">
        <v>1863586.0671844501</v>
      </c>
      <c r="CT25" s="99">
        <v>285828.64359283401</v>
      </c>
      <c r="CU25" s="98">
        <v>405891.92149409698</v>
      </c>
      <c r="CV25" s="98">
        <v>888264.71948977001</v>
      </c>
      <c r="CW25" s="98">
        <v>151235186.89721709</v>
      </c>
      <c r="CX25" s="98">
        <v>1323753747.2128961</v>
      </c>
    </row>
    <row r="26" spans="1:102" x14ac:dyDescent="0.2">
      <c r="A26" s="98" t="s">
        <v>79</v>
      </c>
      <c r="B26" s="100">
        <v>40238</v>
      </c>
      <c r="C26" s="99">
        <v>1644980.30447388</v>
      </c>
      <c r="D26" s="99">
        <v>19238.496339559599</v>
      </c>
      <c r="E26" s="99">
        <v>371941.53370666498</v>
      </c>
      <c r="F26" s="99">
        <v>283716.80732727097</v>
      </c>
      <c r="G26" s="99">
        <v>82751.137982368498</v>
      </c>
      <c r="H26" s="99">
        <v>0</v>
      </c>
      <c r="I26" s="99">
        <v>0</v>
      </c>
      <c r="J26" s="99">
        <v>829433.70890808105</v>
      </c>
      <c r="K26" s="99">
        <v>13396.097266078001</v>
      </c>
      <c r="L26" s="99">
        <v>418836.87081909197</v>
      </c>
      <c r="M26" s="99">
        <v>681216.60993957496</v>
      </c>
      <c r="N26" s="99">
        <v>177455.880064011</v>
      </c>
      <c r="O26" s="99">
        <v>689350.64770507801</v>
      </c>
      <c r="P26" s="99">
        <v>0</v>
      </c>
      <c r="Q26" s="99">
        <v>116664.717756271</v>
      </c>
      <c r="R26" s="99">
        <v>63933.508057594299</v>
      </c>
      <c r="S26" s="99">
        <v>0</v>
      </c>
      <c r="T26" s="99">
        <v>20331.080203056299</v>
      </c>
      <c r="U26" s="99">
        <v>842801.66551208496</v>
      </c>
      <c r="V26" s="99">
        <v>99069454.588867202</v>
      </c>
      <c r="W26" s="99">
        <v>1965025.1039733901</v>
      </c>
      <c r="X26" s="99">
        <v>32754948.159667999</v>
      </c>
      <c r="Y26" s="99">
        <v>20146777.849365201</v>
      </c>
      <c r="Z26" s="99">
        <v>17204354.583984401</v>
      </c>
      <c r="AA26" s="99">
        <v>0</v>
      </c>
      <c r="AB26" s="99">
        <v>0</v>
      </c>
      <c r="AC26" s="99">
        <v>277945505.19140601</v>
      </c>
      <c r="AD26" s="99">
        <v>1435739.0263671901</v>
      </c>
      <c r="AE26" s="99">
        <v>19458377.915527299</v>
      </c>
      <c r="AF26" s="99">
        <v>37229077.791992202</v>
      </c>
      <c r="AG26" s="99">
        <v>26154780.302490201</v>
      </c>
      <c r="AH26" s="99">
        <v>35969604.656738304</v>
      </c>
      <c r="AI26" s="99">
        <v>0</v>
      </c>
      <c r="AJ26" s="99">
        <v>15107009.4346924</v>
      </c>
      <c r="AK26" s="99">
        <v>12990166.0080566</v>
      </c>
      <c r="AL26" s="99">
        <v>0</v>
      </c>
      <c r="AM26" s="99">
        <v>4055375.47296143</v>
      </c>
      <c r="AN26" s="99">
        <v>279559393.68359399</v>
      </c>
      <c r="AO26" s="99">
        <v>902110758.34375</v>
      </c>
      <c r="AP26" s="99">
        <v>17002620.034179699</v>
      </c>
      <c r="AQ26" s="99">
        <v>275293876.49218798</v>
      </c>
      <c r="AR26" s="99">
        <v>167504074.625</v>
      </c>
      <c r="AS26" s="99">
        <v>135240708.74804699</v>
      </c>
      <c r="AT26" s="99">
        <v>0</v>
      </c>
      <c r="AU26" s="99">
        <v>0</v>
      </c>
      <c r="AV26" s="99">
        <v>817226328</v>
      </c>
      <c r="AW26" s="99">
        <v>4225036.87109375</v>
      </c>
      <c r="AX26" s="99">
        <v>193878483.76757801</v>
      </c>
      <c r="AY26" s="99">
        <v>342108830.16406298</v>
      </c>
      <c r="AZ26" s="99">
        <v>211211112.87304699</v>
      </c>
      <c r="BA26" s="99">
        <v>320835950.609375</v>
      </c>
      <c r="BB26" s="99">
        <v>0</v>
      </c>
      <c r="BC26" s="99">
        <v>128155115.96093801</v>
      </c>
      <c r="BD26" s="99">
        <v>101691995.697266</v>
      </c>
      <c r="BE26" s="99">
        <v>0</v>
      </c>
      <c r="BF26" s="99">
        <v>33619696.607910201</v>
      </c>
      <c r="BG26" s="99">
        <v>821249899.17968798</v>
      </c>
      <c r="BH26" s="99">
        <v>197509494.40039101</v>
      </c>
      <c r="BI26" s="99">
        <v>2174268.4289245601</v>
      </c>
      <c r="BJ26" s="99">
        <v>80414014.667968795</v>
      </c>
      <c r="BK26" s="99">
        <v>54700927.477050804</v>
      </c>
      <c r="BL26" s="99">
        <v>12793016.611450201</v>
      </c>
      <c r="BM26" s="99">
        <v>8792.1538057327307</v>
      </c>
      <c r="BN26" s="99">
        <v>847.00688149780001</v>
      </c>
      <c r="BO26" s="99">
        <v>0</v>
      </c>
      <c r="BP26" s="99">
        <v>0</v>
      </c>
      <c r="BQ26" s="99">
        <v>0</v>
      </c>
      <c r="BR26" s="99">
        <v>97741991.633789107</v>
      </c>
      <c r="BS26" s="99">
        <v>73107331.799804702</v>
      </c>
      <c r="BT26" s="99">
        <v>62519351.588378899</v>
      </c>
      <c r="BU26" s="99">
        <v>0</v>
      </c>
      <c r="BV26" s="99">
        <v>47364466.629882798</v>
      </c>
      <c r="BW26" s="99">
        <v>12569657.62854</v>
      </c>
      <c r="BX26" s="99">
        <v>0</v>
      </c>
      <c r="BY26" s="99">
        <v>0</v>
      </c>
      <c r="BZ26" s="99">
        <v>0</v>
      </c>
      <c r="CA26" s="99">
        <v>2035198.7305602999</v>
      </c>
      <c r="CB26" s="99">
        <v>133803890.99511699</v>
      </c>
      <c r="CC26" s="99">
        <v>1195277664.14063</v>
      </c>
      <c r="CD26" s="99">
        <v>280474963.37109399</v>
      </c>
      <c r="CE26" s="99">
        <v>82793.768114089995</v>
      </c>
      <c r="CF26" s="99">
        <v>17266188.1481934</v>
      </c>
      <c r="CG26" s="99">
        <v>137007288.84179699</v>
      </c>
      <c r="CH26" s="99">
        <v>12911746.638427701</v>
      </c>
      <c r="CI26" s="99">
        <v>2118286.2186584501</v>
      </c>
      <c r="CJ26" s="99">
        <v>151125098.49218801</v>
      </c>
      <c r="CK26" s="99">
        <v>1331030121.76563</v>
      </c>
      <c r="CL26" s="99">
        <v>293344819.72265601</v>
      </c>
      <c r="CM26" s="166">
        <v>2954186.6596984901</v>
      </c>
      <c r="CN26" s="166">
        <v>430788794.74609399</v>
      </c>
      <c r="CO26" s="166">
        <v>2153506198.875</v>
      </c>
      <c r="CP26" s="99">
        <v>293344819.72265601</v>
      </c>
      <c r="CQ26" s="99">
        <v>1321.62823233008</v>
      </c>
      <c r="CR26" s="99">
        <v>247785.95918655401</v>
      </c>
      <c r="CS26" s="99">
        <v>1937071.90911865</v>
      </c>
      <c r="CT26" s="99">
        <v>293081.43157195998</v>
      </c>
      <c r="CU26" s="98">
        <v>386140.07938543602</v>
      </c>
      <c r="CV26" s="98">
        <v>904538.33492706798</v>
      </c>
      <c r="CW26" s="98">
        <v>151070079.1433104</v>
      </c>
      <c r="CX26" s="98">
        <v>1332284952.9824271</v>
      </c>
    </row>
    <row r="27" spans="1:102" x14ac:dyDescent="0.2">
      <c r="A27" s="98" t="s">
        <v>79</v>
      </c>
      <c r="B27" s="100">
        <v>40330</v>
      </c>
      <c r="C27" s="99">
        <v>1663255.61697388</v>
      </c>
      <c r="D27" s="99">
        <v>19721.908256769198</v>
      </c>
      <c r="E27" s="99">
        <v>364363.594814301</v>
      </c>
      <c r="F27" s="99">
        <v>280793.63668441802</v>
      </c>
      <c r="G27" s="99">
        <v>84524.323239326506</v>
      </c>
      <c r="H27" s="99">
        <v>0</v>
      </c>
      <c r="I27" s="99">
        <v>0</v>
      </c>
      <c r="J27" s="99">
        <v>840818.098129272</v>
      </c>
      <c r="K27" s="99">
        <v>11818.6502521038</v>
      </c>
      <c r="L27" s="99">
        <v>430497.05089569098</v>
      </c>
      <c r="M27" s="99">
        <v>688369.17986297596</v>
      </c>
      <c r="N27" s="99">
        <v>177044.43990325899</v>
      </c>
      <c r="O27" s="99">
        <v>695491.01318359398</v>
      </c>
      <c r="P27" s="99">
        <v>0</v>
      </c>
      <c r="Q27" s="99">
        <v>115963.834529877</v>
      </c>
      <c r="R27" s="99">
        <v>65770.887705802903</v>
      </c>
      <c r="S27" s="99">
        <v>0</v>
      </c>
      <c r="T27" s="99">
        <v>20385.366021394701</v>
      </c>
      <c r="U27" s="99">
        <v>851524.54294586205</v>
      </c>
      <c r="V27" s="99">
        <v>99609253.053710893</v>
      </c>
      <c r="W27" s="99">
        <v>2072832.63259888</v>
      </c>
      <c r="X27" s="99">
        <v>31532141.1166992</v>
      </c>
      <c r="Y27" s="99">
        <v>19631408.904541001</v>
      </c>
      <c r="Z27" s="99">
        <v>17423172.126220699</v>
      </c>
      <c r="AA27" s="99">
        <v>0</v>
      </c>
      <c r="AB27" s="99">
        <v>0</v>
      </c>
      <c r="AC27" s="99">
        <v>282234886.61718798</v>
      </c>
      <c r="AD27" s="99">
        <v>1238489.4312591599</v>
      </c>
      <c r="AE27" s="99">
        <v>19596760.3286133</v>
      </c>
      <c r="AF27" s="99">
        <v>37204013.187011696</v>
      </c>
      <c r="AG27" s="99">
        <v>25883730.451660201</v>
      </c>
      <c r="AH27" s="99">
        <v>35966776.064941399</v>
      </c>
      <c r="AI27" s="99">
        <v>0</v>
      </c>
      <c r="AJ27" s="99">
        <v>15103148.154541001</v>
      </c>
      <c r="AK27" s="99">
        <v>13186603.146606401</v>
      </c>
      <c r="AL27" s="99">
        <v>0</v>
      </c>
      <c r="AM27" s="99">
        <v>4002256.5001525902</v>
      </c>
      <c r="AN27" s="99">
        <v>282525846.75781298</v>
      </c>
      <c r="AO27" s="99">
        <v>912196033.390625</v>
      </c>
      <c r="AP27" s="99">
        <v>17102744.580810498</v>
      </c>
      <c r="AQ27" s="99">
        <v>269530617.22265601</v>
      </c>
      <c r="AR27" s="99">
        <v>164683303.61718801</v>
      </c>
      <c r="AS27" s="99">
        <v>140402381.20507801</v>
      </c>
      <c r="AT27" s="99">
        <v>0</v>
      </c>
      <c r="AU27" s="99">
        <v>0</v>
      </c>
      <c r="AV27" s="99">
        <v>832272717.66406298</v>
      </c>
      <c r="AW27" s="99">
        <v>3657596.2377014202</v>
      </c>
      <c r="AX27" s="99">
        <v>197586692.76171899</v>
      </c>
      <c r="AY27" s="99">
        <v>346416155.81640601</v>
      </c>
      <c r="AZ27" s="99">
        <v>210557148.50195301</v>
      </c>
      <c r="BA27" s="99">
        <v>323028554.30468798</v>
      </c>
      <c r="BB27" s="99">
        <v>0</v>
      </c>
      <c r="BC27" s="99">
        <v>127924583.56543</v>
      </c>
      <c r="BD27" s="99">
        <v>103946357.54589801</v>
      </c>
      <c r="BE27" s="99">
        <v>0</v>
      </c>
      <c r="BF27" s="99">
        <v>33391834.886474598</v>
      </c>
      <c r="BG27" s="99">
        <v>837262638.61718798</v>
      </c>
      <c r="BH27" s="99">
        <v>202034636.77148399</v>
      </c>
      <c r="BI27" s="99">
        <v>2260889.9447936998</v>
      </c>
      <c r="BJ27" s="99">
        <v>78728221.829101607</v>
      </c>
      <c r="BK27" s="99">
        <v>53886300.287597701</v>
      </c>
      <c r="BL27" s="99">
        <v>13152511.7039795</v>
      </c>
      <c r="BM27" s="99">
        <v>6815.7395474314699</v>
      </c>
      <c r="BN27" s="99">
        <v>285.49890229105898</v>
      </c>
      <c r="BO27" s="99">
        <v>0</v>
      </c>
      <c r="BP27" s="99">
        <v>0</v>
      </c>
      <c r="BQ27" s="99">
        <v>0</v>
      </c>
      <c r="BR27" s="99">
        <v>99299895.561523393</v>
      </c>
      <c r="BS27" s="99">
        <v>72956919.759765595</v>
      </c>
      <c r="BT27" s="99">
        <v>62769757.956542999</v>
      </c>
      <c r="BU27" s="99">
        <v>0</v>
      </c>
      <c r="BV27" s="99">
        <v>47266492.856933601</v>
      </c>
      <c r="BW27" s="99">
        <v>12902441.7336426</v>
      </c>
      <c r="BX27" s="99">
        <v>0</v>
      </c>
      <c r="BY27" s="99">
        <v>0</v>
      </c>
      <c r="BZ27" s="99">
        <v>0</v>
      </c>
      <c r="CA27" s="99">
        <v>2047989.0978240999</v>
      </c>
      <c r="CB27" s="99">
        <v>132970106.29882801</v>
      </c>
      <c r="CC27" s="99">
        <v>1197985820.9375</v>
      </c>
      <c r="CD27" s="99">
        <v>283051405.80468798</v>
      </c>
      <c r="CE27" s="99">
        <v>84411.527434349104</v>
      </c>
      <c r="CF27" s="99">
        <v>17336599.1489258</v>
      </c>
      <c r="CG27" s="99">
        <v>138518767.73828101</v>
      </c>
      <c r="CH27" s="99">
        <v>13164090.891723599</v>
      </c>
      <c r="CI27" s="99">
        <v>2131729.8273315402</v>
      </c>
      <c r="CJ27" s="99">
        <v>150244055.81445301</v>
      </c>
      <c r="CK27" s="99">
        <v>1333342507.04688</v>
      </c>
      <c r="CL27" s="99">
        <v>296320973.96875</v>
      </c>
      <c r="CM27" s="166">
        <v>2975475.98016357</v>
      </c>
      <c r="CN27" s="166">
        <v>433026796.82421899</v>
      </c>
      <c r="CO27" s="166">
        <v>2171766669.21875</v>
      </c>
      <c r="CP27" s="99">
        <v>296320973.96875</v>
      </c>
      <c r="CQ27" s="99">
        <v>1339.7287242412599</v>
      </c>
      <c r="CR27" s="99">
        <v>250356.71707725499</v>
      </c>
      <c r="CS27" s="99">
        <v>1954684.3269958501</v>
      </c>
      <c r="CT27" s="99">
        <v>301269.65038681001</v>
      </c>
      <c r="CU27" s="98">
        <v>376000.53275606502</v>
      </c>
      <c r="CV27" s="98">
        <v>917500.96048686199</v>
      </c>
      <c r="CW27" s="98">
        <v>150306705.44775382</v>
      </c>
      <c r="CX27" s="98">
        <v>1336504588.675781</v>
      </c>
    </row>
    <row r="28" spans="1:102" x14ac:dyDescent="0.2">
      <c r="A28" s="98" t="s">
        <v>79</v>
      </c>
      <c r="B28" s="100">
        <v>40422</v>
      </c>
      <c r="C28" s="99">
        <v>1664811.0025482201</v>
      </c>
      <c r="D28" s="99">
        <v>19324.857671260801</v>
      </c>
      <c r="E28" s="99">
        <v>353228.77999496501</v>
      </c>
      <c r="F28" s="99">
        <v>273899.66675949103</v>
      </c>
      <c r="G28" s="99">
        <v>85371.150792121902</v>
      </c>
      <c r="H28" s="99">
        <v>0</v>
      </c>
      <c r="I28" s="99">
        <v>0</v>
      </c>
      <c r="J28" s="99">
        <v>847842.04265594506</v>
      </c>
      <c r="K28" s="99">
        <v>10318.0820901394</v>
      </c>
      <c r="L28" s="99">
        <v>415868.66508483898</v>
      </c>
      <c r="M28" s="99">
        <v>685192.16963958705</v>
      </c>
      <c r="N28" s="99">
        <v>175549.699144363</v>
      </c>
      <c r="O28" s="99">
        <v>691235.24793243397</v>
      </c>
      <c r="P28" s="99">
        <v>0</v>
      </c>
      <c r="Q28" s="99">
        <v>114725.62071132701</v>
      </c>
      <c r="R28" s="99">
        <v>66339.218054771394</v>
      </c>
      <c r="S28" s="99">
        <v>0</v>
      </c>
      <c r="T28" s="99">
        <v>20797.884788036299</v>
      </c>
      <c r="U28" s="99">
        <v>858616.51362609898</v>
      </c>
      <c r="V28" s="99">
        <v>99909739.418945298</v>
      </c>
      <c r="W28" s="99">
        <v>1971627.2593078599</v>
      </c>
      <c r="X28" s="99">
        <v>30567673.6943359</v>
      </c>
      <c r="Y28" s="99">
        <v>19188604.4602051</v>
      </c>
      <c r="Z28" s="99">
        <v>17506354.219970699</v>
      </c>
      <c r="AA28" s="99">
        <v>0</v>
      </c>
      <c r="AB28" s="99">
        <v>0</v>
      </c>
      <c r="AC28" s="99">
        <v>285368256.28906298</v>
      </c>
      <c r="AD28" s="99">
        <v>1058083.4026794401</v>
      </c>
      <c r="AE28" s="99">
        <v>19051693.1254883</v>
      </c>
      <c r="AF28" s="99">
        <v>37276197.610839799</v>
      </c>
      <c r="AG28" s="99">
        <v>25546428.325683601</v>
      </c>
      <c r="AH28" s="99">
        <v>35267659.101074196</v>
      </c>
      <c r="AI28" s="99">
        <v>0</v>
      </c>
      <c r="AJ28" s="99">
        <v>14872431.6208496</v>
      </c>
      <c r="AK28" s="99">
        <v>13246331.3289795</v>
      </c>
      <c r="AL28" s="99">
        <v>0</v>
      </c>
      <c r="AM28" s="99">
        <v>3975697.70452881</v>
      </c>
      <c r="AN28" s="99">
        <v>285546406.83593798</v>
      </c>
      <c r="AO28" s="99">
        <v>919496850.05468798</v>
      </c>
      <c r="AP28" s="99">
        <v>16600439.5080566</v>
      </c>
      <c r="AQ28" s="99">
        <v>260210365.59765601</v>
      </c>
      <c r="AR28" s="99">
        <v>161495245.4375</v>
      </c>
      <c r="AS28" s="99">
        <v>140378508.32617199</v>
      </c>
      <c r="AT28" s="99">
        <v>0</v>
      </c>
      <c r="AU28" s="99">
        <v>0</v>
      </c>
      <c r="AV28" s="99">
        <v>846317930.53125</v>
      </c>
      <c r="AW28" s="99">
        <v>3138900.0812377902</v>
      </c>
      <c r="AX28" s="99">
        <v>191482551.96679699</v>
      </c>
      <c r="AY28" s="99">
        <v>347091975.86328101</v>
      </c>
      <c r="AZ28" s="99">
        <v>208233265.31445301</v>
      </c>
      <c r="BA28" s="99">
        <v>317821357.65625</v>
      </c>
      <c r="BB28" s="99">
        <v>0</v>
      </c>
      <c r="BC28" s="99">
        <v>125926845.694336</v>
      </c>
      <c r="BD28" s="99">
        <v>104659446.43457</v>
      </c>
      <c r="BE28" s="99">
        <v>0</v>
      </c>
      <c r="BF28" s="99">
        <v>33521060.3352051</v>
      </c>
      <c r="BG28" s="99">
        <v>850362604.5625</v>
      </c>
      <c r="BH28" s="99">
        <v>200211056.47070301</v>
      </c>
      <c r="BI28" s="99">
        <v>2145300.5507507301</v>
      </c>
      <c r="BJ28" s="99">
        <v>76498737.934570298</v>
      </c>
      <c r="BK28" s="99">
        <v>52505414.391113304</v>
      </c>
      <c r="BL28" s="99">
        <v>13317476.4920654</v>
      </c>
      <c r="BM28" s="99">
        <v>4948.7001420855504</v>
      </c>
      <c r="BN28" s="99">
        <v>181.40680669620599</v>
      </c>
      <c r="BO28" s="99">
        <v>0</v>
      </c>
      <c r="BP28" s="99">
        <v>0</v>
      </c>
      <c r="BQ28" s="99">
        <v>0</v>
      </c>
      <c r="BR28" s="99">
        <v>99303867.543945298</v>
      </c>
      <c r="BS28" s="99">
        <v>71989332.776367202</v>
      </c>
      <c r="BT28" s="99">
        <v>61728224.052246101</v>
      </c>
      <c r="BU28" s="99">
        <v>0</v>
      </c>
      <c r="BV28" s="99">
        <v>46737486.697265603</v>
      </c>
      <c r="BW28" s="99">
        <v>12937714.154174799</v>
      </c>
      <c r="BX28" s="99">
        <v>0</v>
      </c>
      <c r="BY28" s="99">
        <v>0</v>
      </c>
      <c r="BZ28" s="99">
        <v>0</v>
      </c>
      <c r="CA28" s="99">
        <v>2037552.3474121101</v>
      </c>
      <c r="CB28" s="99">
        <v>132359358.177734</v>
      </c>
      <c r="CC28" s="99">
        <v>1195132420.5</v>
      </c>
      <c r="CD28" s="99">
        <v>278291408.51171899</v>
      </c>
      <c r="CE28" s="99">
        <v>85669.005024910002</v>
      </c>
      <c r="CF28" s="99">
        <v>17463606.996826202</v>
      </c>
      <c r="CG28" s="99">
        <v>140542067.43359399</v>
      </c>
      <c r="CH28" s="99">
        <v>13263179.361206099</v>
      </c>
      <c r="CI28" s="99">
        <v>2123783.1243896498</v>
      </c>
      <c r="CJ28" s="99">
        <v>149948718.11718801</v>
      </c>
      <c r="CK28" s="99">
        <v>1338181859.92188</v>
      </c>
      <c r="CL28" s="99">
        <v>291501118.85546899</v>
      </c>
      <c r="CM28" s="166">
        <v>2974300.5454406701</v>
      </c>
      <c r="CN28" s="166">
        <v>435500022.49218798</v>
      </c>
      <c r="CO28" s="166">
        <v>2185664794.03125</v>
      </c>
      <c r="CP28" s="99">
        <v>291501118.85546899</v>
      </c>
      <c r="CQ28" s="99">
        <v>1354.8078663349199</v>
      </c>
      <c r="CR28" s="99">
        <v>255892.72531318699</v>
      </c>
      <c r="CS28" s="99">
        <v>1990366.1255188</v>
      </c>
      <c r="CT28" s="99">
        <v>308548.42444229103</v>
      </c>
      <c r="CU28" s="98">
        <v>362826.77407765901</v>
      </c>
      <c r="CV28" s="98">
        <v>925630.29185901501</v>
      </c>
      <c r="CW28" s="98">
        <v>149822965.17456019</v>
      </c>
      <c r="CX28" s="98">
        <v>1335674487.933594</v>
      </c>
    </row>
    <row r="29" spans="1:102" x14ac:dyDescent="0.2">
      <c r="A29" s="98" t="s">
        <v>79</v>
      </c>
      <c r="B29" s="100">
        <v>40513</v>
      </c>
      <c r="C29" s="99">
        <v>1658713.5343170201</v>
      </c>
      <c r="D29" s="99">
        <v>19324.922119379</v>
      </c>
      <c r="E29" s="99">
        <v>344588.61867523199</v>
      </c>
      <c r="F29" s="99">
        <v>268005.368904114</v>
      </c>
      <c r="G29" s="99">
        <v>86967.767729759202</v>
      </c>
      <c r="H29" s="99">
        <v>0</v>
      </c>
      <c r="I29" s="99">
        <v>0</v>
      </c>
      <c r="J29" s="99">
        <v>856401.19406890904</v>
      </c>
      <c r="K29" s="99">
        <v>9368.2390418052692</v>
      </c>
      <c r="L29" s="99">
        <v>503390.37014770502</v>
      </c>
      <c r="M29" s="99">
        <v>682452.20617675805</v>
      </c>
      <c r="N29" s="99">
        <v>173653.04551315299</v>
      </c>
      <c r="O29" s="99">
        <v>671967.672706604</v>
      </c>
      <c r="P29" s="99">
        <v>0</v>
      </c>
      <c r="Q29" s="99">
        <v>113551.71724224099</v>
      </c>
      <c r="R29" s="99">
        <v>66737.313493728594</v>
      </c>
      <c r="S29" s="99">
        <v>0</v>
      </c>
      <c r="T29" s="99">
        <v>23896.143474578901</v>
      </c>
      <c r="U29" s="99">
        <v>866209.61331939697</v>
      </c>
      <c r="V29" s="99">
        <v>98940336.199218795</v>
      </c>
      <c r="W29" s="99">
        <v>1966787.5358581501</v>
      </c>
      <c r="X29" s="99">
        <v>29547642.229980499</v>
      </c>
      <c r="Y29" s="99">
        <v>18610305.635742199</v>
      </c>
      <c r="Z29" s="99">
        <v>17658432.505859401</v>
      </c>
      <c r="AA29" s="99">
        <v>0</v>
      </c>
      <c r="AB29" s="99">
        <v>0</v>
      </c>
      <c r="AC29" s="99">
        <v>286433794.62890601</v>
      </c>
      <c r="AD29" s="99">
        <v>954119.17717742897</v>
      </c>
      <c r="AE29" s="99">
        <v>21089661.5461426</v>
      </c>
      <c r="AF29" s="99">
        <v>36912910.085449196</v>
      </c>
      <c r="AG29" s="99">
        <v>25119994.720947299</v>
      </c>
      <c r="AH29" s="99">
        <v>32716987.520263702</v>
      </c>
      <c r="AI29" s="99">
        <v>0</v>
      </c>
      <c r="AJ29" s="99">
        <v>14710623.693237299</v>
      </c>
      <c r="AK29" s="99">
        <v>13092923.9205322</v>
      </c>
      <c r="AL29" s="99">
        <v>0</v>
      </c>
      <c r="AM29" s="99">
        <v>4235926.6131591797</v>
      </c>
      <c r="AN29" s="99">
        <v>287526885.51953101</v>
      </c>
      <c r="AO29" s="99">
        <v>915881071.10156298</v>
      </c>
      <c r="AP29" s="99">
        <v>16929435.075683601</v>
      </c>
      <c r="AQ29" s="99">
        <v>253264550.34765601</v>
      </c>
      <c r="AR29" s="99">
        <v>157216718.83007801</v>
      </c>
      <c r="AS29" s="99">
        <v>142082709.26953101</v>
      </c>
      <c r="AT29" s="99">
        <v>0</v>
      </c>
      <c r="AU29" s="99">
        <v>0</v>
      </c>
      <c r="AV29" s="99">
        <v>861866651.38281298</v>
      </c>
      <c r="AW29" s="99">
        <v>2865598.7788391099</v>
      </c>
      <c r="AX29" s="99">
        <v>212271491.71484399</v>
      </c>
      <c r="AY29" s="99">
        <v>345802847.69531298</v>
      </c>
      <c r="AZ29" s="99">
        <v>205823017.61523399</v>
      </c>
      <c r="BA29" s="99">
        <v>296911038.33203101</v>
      </c>
      <c r="BB29" s="99">
        <v>0</v>
      </c>
      <c r="BC29" s="99">
        <v>125831809.134766</v>
      </c>
      <c r="BD29" s="99">
        <v>104207537.118164</v>
      </c>
      <c r="BE29" s="99">
        <v>0</v>
      </c>
      <c r="BF29" s="99">
        <v>35767008.979492202</v>
      </c>
      <c r="BG29" s="99">
        <v>863258745.53906298</v>
      </c>
      <c r="BH29" s="99">
        <v>198707589.12695301</v>
      </c>
      <c r="BI29" s="99">
        <v>2117126.0804443401</v>
      </c>
      <c r="BJ29" s="99">
        <v>74840513.34375</v>
      </c>
      <c r="BK29" s="99">
        <v>51393046.818847701</v>
      </c>
      <c r="BL29" s="99">
        <v>12918928.9487305</v>
      </c>
      <c r="BM29" s="99">
        <v>3676.4450334012499</v>
      </c>
      <c r="BN29" s="99">
        <v>237.54357559606399</v>
      </c>
      <c r="BO29" s="99">
        <v>0</v>
      </c>
      <c r="BP29" s="99">
        <v>0</v>
      </c>
      <c r="BQ29" s="99">
        <v>0</v>
      </c>
      <c r="BR29" s="99">
        <v>99312729.383789107</v>
      </c>
      <c r="BS29" s="99">
        <v>71141960.586914107</v>
      </c>
      <c r="BT29" s="99">
        <v>57785102.742675804</v>
      </c>
      <c r="BU29" s="99">
        <v>0</v>
      </c>
      <c r="BV29" s="99">
        <v>46742244.233886696</v>
      </c>
      <c r="BW29" s="99">
        <v>12566008.1824951</v>
      </c>
      <c r="BX29" s="99">
        <v>0</v>
      </c>
      <c r="BY29" s="99">
        <v>0</v>
      </c>
      <c r="BZ29" s="99">
        <v>0</v>
      </c>
      <c r="CA29" s="99">
        <v>2023206.4897766099</v>
      </c>
      <c r="CB29" s="99">
        <v>130399493.86132801</v>
      </c>
      <c r="CC29" s="99">
        <v>1186784407.48438</v>
      </c>
      <c r="CD29" s="99">
        <v>275946852.484375</v>
      </c>
      <c r="CE29" s="99">
        <v>86883.054108619704</v>
      </c>
      <c r="CF29" s="99">
        <v>17643989.447997998</v>
      </c>
      <c r="CG29" s="99">
        <v>142295932.32031301</v>
      </c>
      <c r="CH29" s="99">
        <v>12854299.1263428</v>
      </c>
      <c r="CI29" s="99">
        <v>2109900.0442504901</v>
      </c>
      <c r="CJ29" s="99">
        <v>147983443.38281301</v>
      </c>
      <c r="CK29" s="99">
        <v>1327269731.96875</v>
      </c>
      <c r="CL29" s="99">
        <v>288818041.21875</v>
      </c>
      <c r="CM29" s="166">
        <v>2967820.2512206999</v>
      </c>
      <c r="CN29" s="166">
        <v>435548956.51953101</v>
      </c>
      <c r="CO29" s="166">
        <v>2192214181.90625</v>
      </c>
      <c r="CP29" s="99">
        <v>288818041.21875</v>
      </c>
      <c r="CQ29" s="99">
        <v>1414.52031672001</v>
      </c>
      <c r="CR29" s="99">
        <v>261008.10625457799</v>
      </c>
      <c r="CS29" s="99">
        <v>2044561.8499908401</v>
      </c>
      <c r="CT29" s="99">
        <v>319539.064296722</v>
      </c>
      <c r="CU29" s="98">
        <v>354178.07168685598</v>
      </c>
      <c r="CV29" s="98">
        <v>935681.25607173797</v>
      </c>
      <c r="CW29" s="98">
        <v>148043483.30932599</v>
      </c>
      <c r="CX29" s="98">
        <v>1329080339.804693</v>
      </c>
    </row>
    <row r="30" spans="1:102" x14ac:dyDescent="0.2">
      <c r="A30" s="98" t="s">
        <v>79</v>
      </c>
      <c r="B30" s="100">
        <v>40603</v>
      </c>
      <c r="C30" s="99">
        <v>1657081.83241272</v>
      </c>
      <c r="D30" s="99">
        <v>19007.079183101701</v>
      </c>
      <c r="E30" s="99">
        <v>338609.71951293899</v>
      </c>
      <c r="F30" s="99">
        <v>263511.85171127302</v>
      </c>
      <c r="G30" s="99">
        <v>88278.150810241699</v>
      </c>
      <c r="H30" s="99">
        <v>0</v>
      </c>
      <c r="I30" s="99">
        <v>0</v>
      </c>
      <c r="J30" s="99">
        <v>867727.13940429699</v>
      </c>
      <c r="K30" s="99">
        <v>8460.2182933092099</v>
      </c>
      <c r="L30" s="99">
        <v>1030372.92866516</v>
      </c>
      <c r="M30" s="99">
        <v>681776.08501434303</v>
      </c>
      <c r="N30" s="99">
        <v>172009.734178543</v>
      </c>
      <c r="O30" s="99">
        <v>0</v>
      </c>
      <c r="P30" s="99">
        <v>0</v>
      </c>
      <c r="Q30" s="99">
        <v>112819.971369743</v>
      </c>
      <c r="R30" s="99">
        <v>0</v>
      </c>
      <c r="S30" s="99">
        <v>0</v>
      </c>
      <c r="T30" s="99">
        <v>86305.145942688003</v>
      </c>
      <c r="U30" s="99">
        <v>876152.28537750198</v>
      </c>
      <c r="V30" s="99">
        <v>98528964.830078095</v>
      </c>
      <c r="W30" s="99">
        <v>1875117.25398254</v>
      </c>
      <c r="X30" s="99">
        <v>28981173.251708999</v>
      </c>
      <c r="Y30" s="99">
        <v>18244412.5075684</v>
      </c>
      <c r="Z30" s="99">
        <v>17891678.261718798</v>
      </c>
      <c r="AA30" s="99">
        <v>0</v>
      </c>
      <c r="AB30" s="99">
        <v>0</v>
      </c>
      <c r="AC30" s="99">
        <v>290795997.64453101</v>
      </c>
      <c r="AD30" s="99">
        <v>861020.501121521</v>
      </c>
      <c r="AE30" s="99">
        <v>53158386.810546897</v>
      </c>
      <c r="AF30" s="99">
        <v>36945061.162597701</v>
      </c>
      <c r="AG30" s="99">
        <v>24676443.107666001</v>
      </c>
      <c r="AH30" s="99">
        <v>0</v>
      </c>
      <c r="AI30" s="99">
        <v>0</v>
      </c>
      <c r="AJ30" s="99">
        <v>14564440.681762701</v>
      </c>
      <c r="AK30" s="99">
        <v>0</v>
      </c>
      <c r="AL30" s="99">
        <v>0</v>
      </c>
      <c r="AM30" s="99">
        <v>17516398.816650402</v>
      </c>
      <c r="AN30" s="99">
        <v>291173114.19531298</v>
      </c>
      <c r="AO30" s="99">
        <v>919317739.17968798</v>
      </c>
      <c r="AP30" s="99">
        <v>16327931.5620117</v>
      </c>
      <c r="AQ30" s="99">
        <v>249663157.77929699</v>
      </c>
      <c r="AR30" s="99">
        <v>154410813.63867199</v>
      </c>
      <c r="AS30" s="99">
        <v>144818083.73242199</v>
      </c>
      <c r="AT30" s="99">
        <v>0</v>
      </c>
      <c r="AU30" s="99">
        <v>0</v>
      </c>
      <c r="AV30" s="99">
        <v>878108851.21875</v>
      </c>
      <c r="AW30" s="99">
        <v>2605959.6681213402</v>
      </c>
      <c r="AX30" s="99">
        <v>504764292.58984399</v>
      </c>
      <c r="AY30" s="99">
        <v>351022906.53515601</v>
      </c>
      <c r="AZ30" s="99">
        <v>203079596.91796899</v>
      </c>
      <c r="BA30" s="99">
        <v>0</v>
      </c>
      <c r="BB30" s="99">
        <v>0</v>
      </c>
      <c r="BC30" s="99">
        <v>125492822.633789</v>
      </c>
      <c r="BD30" s="99">
        <v>0</v>
      </c>
      <c r="BE30" s="99">
        <v>0</v>
      </c>
      <c r="BF30" s="99">
        <v>141968989.89843801</v>
      </c>
      <c r="BG30" s="99">
        <v>882287792.33593798</v>
      </c>
      <c r="BH30" s="99">
        <v>148010712.08203101</v>
      </c>
      <c r="BI30" s="99">
        <v>1988525.39202881</v>
      </c>
      <c r="BJ30" s="99">
        <v>65845769.021972701</v>
      </c>
      <c r="BK30" s="99">
        <v>47885686.982421897</v>
      </c>
      <c r="BL30" s="99">
        <v>333823.343933105</v>
      </c>
      <c r="BM30" s="99">
        <v>0</v>
      </c>
      <c r="BN30" s="99">
        <v>0</v>
      </c>
      <c r="BO30" s="99">
        <v>0</v>
      </c>
      <c r="BP30" s="99">
        <v>0</v>
      </c>
      <c r="BQ30" s="99">
        <v>0</v>
      </c>
      <c r="BR30" s="99">
        <v>99272554.717773393</v>
      </c>
      <c r="BS30" s="99">
        <v>70136339.0078125</v>
      </c>
      <c r="BT30" s="99">
        <v>0</v>
      </c>
      <c r="BU30" s="99">
        <v>0</v>
      </c>
      <c r="BV30" s="99">
        <v>46894617.596191399</v>
      </c>
      <c r="BW30" s="99">
        <v>0</v>
      </c>
      <c r="BX30" s="99">
        <v>0</v>
      </c>
      <c r="BY30" s="99">
        <v>0</v>
      </c>
      <c r="BZ30" s="99">
        <v>0</v>
      </c>
      <c r="CA30" s="99">
        <v>2014002.28671265</v>
      </c>
      <c r="CB30" s="99">
        <v>129376112.20410199</v>
      </c>
      <c r="CC30" s="99">
        <v>1186246604.6875</v>
      </c>
      <c r="CD30" s="99">
        <v>215725604.35351601</v>
      </c>
      <c r="CE30" s="99">
        <v>88270.515864372297</v>
      </c>
      <c r="CF30" s="99">
        <v>17872808.449462902</v>
      </c>
      <c r="CG30" s="99">
        <v>144672325.83398399</v>
      </c>
      <c r="CH30" s="99">
        <v>334930.67296600301</v>
      </c>
      <c r="CI30" s="99">
        <v>2102126.0717468299</v>
      </c>
      <c r="CJ30" s="99">
        <v>147265852.27539101</v>
      </c>
      <c r="CK30" s="99">
        <v>1328433978.32813</v>
      </c>
      <c r="CL30" s="99">
        <v>215909848.25781301</v>
      </c>
      <c r="CM30" s="166">
        <v>2971296.8464965802</v>
      </c>
      <c r="CN30" s="166">
        <v>438469171.37890601</v>
      </c>
      <c r="CO30" s="166">
        <v>2212473007.5625</v>
      </c>
      <c r="CP30" s="99">
        <v>215909848.25781301</v>
      </c>
      <c r="CQ30" s="99">
        <v>1458.72347229719</v>
      </c>
      <c r="CR30" s="99">
        <v>267590.608413696</v>
      </c>
      <c r="CS30" s="99">
        <v>2122016.53729248</v>
      </c>
      <c r="CT30" s="99">
        <v>331307.60466003401</v>
      </c>
      <c r="CU30" s="98">
        <v>347529.27451335598</v>
      </c>
      <c r="CV30" s="98">
        <v>948265.46805158199</v>
      </c>
      <c r="CW30" s="98">
        <v>147248920.6535649</v>
      </c>
      <c r="CX30" s="98">
        <v>1330918930.5214839</v>
      </c>
    </row>
    <row r="31" spans="1:102" x14ac:dyDescent="0.2">
      <c r="A31" s="98" t="s">
        <v>79</v>
      </c>
      <c r="B31" s="100">
        <v>40695</v>
      </c>
      <c r="C31" s="99">
        <v>1652034.6167907701</v>
      </c>
      <c r="D31" s="99">
        <v>19086.407508373301</v>
      </c>
      <c r="E31" s="99">
        <v>330439.77472305298</v>
      </c>
      <c r="F31" s="99">
        <v>258466.75234603899</v>
      </c>
      <c r="G31" s="99">
        <v>89200.350479126006</v>
      </c>
      <c r="H31" s="99">
        <v>0</v>
      </c>
      <c r="I31" s="99">
        <v>0</v>
      </c>
      <c r="J31" s="99">
        <v>876118.59806823696</v>
      </c>
      <c r="K31" s="99">
        <v>7549.9622271656999</v>
      </c>
      <c r="L31" s="99">
        <v>1038846.7533721901</v>
      </c>
      <c r="M31" s="99">
        <v>679621.96543884301</v>
      </c>
      <c r="N31" s="99">
        <v>170379.84753227199</v>
      </c>
      <c r="O31" s="99">
        <v>0</v>
      </c>
      <c r="P31" s="99">
        <v>0</v>
      </c>
      <c r="Q31" s="99">
        <v>111968.300425529</v>
      </c>
      <c r="R31" s="99">
        <v>0</v>
      </c>
      <c r="S31" s="99">
        <v>0</v>
      </c>
      <c r="T31" s="99">
        <v>87673.643507957502</v>
      </c>
      <c r="U31" s="99">
        <v>883088.81703948998</v>
      </c>
      <c r="V31" s="99">
        <v>98064754.332031295</v>
      </c>
      <c r="W31" s="99">
        <v>1850093.01480103</v>
      </c>
      <c r="X31" s="99">
        <v>28002059.426269501</v>
      </c>
      <c r="Y31" s="99">
        <v>17801784.629150402</v>
      </c>
      <c r="Z31" s="99">
        <v>17893574.494872998</v>
      </c>
      <c r="AA31" s="99">
        <v>0</v>
      </c>
      <c r="AB31" s="99">
        <v>0</v>
      </c>
      <c r="AC31" s="99">
        <v>293796595.87109399</v>
      </c>
      <c r="AD31" s="99">
        <v>744494.70763397205</v>
      </c>
      <c r="AE31" s="99">
        <v>52394309.393066399</v>
      </c>
      <c r="AF31" s="99">
        <v>36816645.934082001</v>
      </c>
      <c r="AG31" s="99">
        <v>24286184.8583984</v>
      </c>
      <c r="AH31" s="99">
        <v>0</v>
      </c>
      <c r="AI31" s="99">
        <v>0</v>
      </c>
      <c r="AJ31" s="99">
        <v>14436041.1065674</v>
      </c>
      <c r="AK31" s="99">
        <v>0</v>
      </c>
      <c r="AL31" s="99">
        <v>0</v>
      </c>
      <c r="AM31" s="99">
        <v>17617039.658935498</v>
      </c>
      <c r="AN31" s="99">
        <v>293450153.99218798</v>
      </c>
      <c r="AO31" s="99">
        <v>919634604</v>
      </c>
      <c r="AP31" s="99">
        <v>16297266.5357666</v>
      </c>
      <c r="AQ31" s="99">
        <v>242658880.07617199</v>
      </c>
      <c r="AR31" s="99">
        <v>151667440.69140601</v>
      </c>
      <c r="AS31" s="99">
        <v>146057153.92382801</v>
      </c>
      <c r="AT31" s="99">
        <v>0</v>
      </c>
      <c r="AU31" s="99">
        <v>0</v>
      </c>
      <c r="AV31" s="99">
        <v>896337107.09375</v>
      </c>
      <c r="AW31" s="99">
        <v>2266536.1021728502</v>
      </c>
      <c r="AX31" s="99">
        <v>503103862.22656298</v>
      </c>
      <c r="AY31" s="99">
        <v>351351353.08593798</v>
      </c>
      <c r="AZ31" s="99">
        <v>200642872.125</v>
      </c>
      <c r="BA31" s="99">
        <v>0</v>
      </c>
      <c r="BB31" s="99">
        <v>0</v>
      </c>
      <c r="BC31" s="99">
        <v>124812473.86425801</v>
      </c>
      <c r="BD31" s="99">
        <v>0</v>
      </c>
      <c r="BE31" s="99">
        <v>0</v>
      </c>
      <c r="BF31" s="99">
        <v>143581408.86328101</v>
      </c>
      <c r="BG31" s="99">
        <v>897285339.44531298</v>
      </c>
      <c r="BH31" s="99">
        <v>148288097.91796899</v>
      </c>
      <c r="BI31" s="99">
        <v>2049648.01591492</v>
      </c>
      <c r="BJ31" s="99">
        <v>64339030.9912109</v>
      </c>
      <c r="BK31" s="99">
        <v>46966305.125488304</v>
      </c>
      <c r="BL31" s="99">
        <v>339620.06941986101</v>
      </c>
      <c r="BM31" s="99">
        <v>0</v>
      </c>
      <c r="BN31" s="99">
        <v>0</v>
      </c>
      <c r="BO31" s="99">
        <v>0</v>
      </c>
      <c r="BP31" s="99">
        <v>0</v>
      </c>
      <c r="BQ31" s="99">
        <v>0</v>
      </c>
      <c r="BR31" s="99">
        <v>99483827.042968795</v>
      </c>
      <c r="BS31" s="99">
        <v>69416125.0625</v>
      </c>
      <c r="BT31" s="99">
        <v>0</v>
      </c>
      <c r="BU31" s="99">
        <v>0</v>
      </c>
      <c r="BV31" s="99">
        <v>46676609.185546897</v>
      </c>
      <c r="BW31" s="99">
        <v>0</v>
      </c>
      <c r="BX31" s="99">
        <v>0</v>
      </c>
      <c r="BY31" s="99">
        <v>0</v>
      </c>
      <c r="BZ31" s="99">
        <v>0</v>
      </c>
      <c r="CA31" s="99">
        <v>2001531.9958190899</v>
      </c>
      <c r="CB31" s="99">
        <v>127790912.227539</v>
      </c>
      <c r="CC31" s="99">
        <v>1179993234.46875</v>
      </c>
      <c r="CD31" s="99">
        <v>214645474.27539101</v>
      </c>
      <c r="CE31" s="99">
        <v>89119.845605850205</v>
      </c>
      <c r="CF31" s="99">
        <v>17902993.7570801</v>
      </c>
      <c r="CG31" s="99">
        <v>146035233.421875</v>
      </c>
      <c r="CH31" s="99">
        <v>341661.30443191499</v>
      </c>
      <c r="CI31" s="99">
        <v>2090407.76789856</v>
      </c>
      <c r="CJ31" s="99">
        <v>145754374.17578101</v>
      </c>
      <c r="CK31" s="99">
        <v>1324395400.59375</v>
      </c>
      <c r="CL31" s="99">
        <v>214828080.05078101</v>
      </c>
      <c r="CM31" s="166">
        <v>2965673.2150268601</v>
      </c>
      <c r="CN31" s="166">
        <v>439856991.02734399</v>
      </c>
      <c r="CO31" s="166">
        <v>2222814481.46875</v>
      </c>
      <c r="CP31" s="99">
        <v>214828080.05078101</v>
      </c>
      <c r="CQ31" s="99">
        <v>1536.4254279583699</v>
      </c>
      <c r="CR31" s="99">
        <v>275874.359508514</v>
      </c>
      <c r="CS31" s="99">
        <v>2200747.6891479502</v>
      </c>
      <c r="CT31" s="99">
        <v>341115.89141464198</v>
      </c>
      <c r="CU31" s="98">
        <v>337901.45373057399</v>
      </c>
      <c r="CV31" s="98">
        <v>957433.82968698</v>
      </c>
      <c r="CW31" s="98">
        <v>145693905.98461911</v>
      </c>
      <c r="CX31" s="98">
        <v>1326028467.890625</v>
      </c>
    </row>
    <row r="32" spans="1:102" x14ac:dyDescent="0.2">
      <c r="A32" s="98" t="s">
        <v>79</v>
      </c>
      <c r="B32" s="100">
        <v>40787</v>
      </c>
      <c r="C32" s="99">
        <v>1647269.3137054399</v>
      </c>
      <c r="D32" s="99">
        <v>19392.566489458099</v>
      </c>
      <c r="E32" s="99">
        <v>324774.008773804</v>
      </c>
      <c r="F32" s="99">
        <v>255199.179765701</v>
      </c>
      <c r="G32" s="99">
        <v>89125.004629135103</v>
      </c>
      <c r="H32" s="99">
        <v>0</v>
      </c>
      <c r="I32" s="99">
        <v>0</v>
      </c>
      <c r="J32" s="99">
        <v>877634.24163818394</v>
      </c>
      <c r="K32" s="99">
        <v>6749.3501748442704</v>
      </c>
      <c r="L32" s="99">
        <v>1051092.1199340799</v>
      </c>
      <c r="M32" s="99">
        <v>677851.27497100795</v>
      </c>
      <c r="N32" s="99">
        <v>168717.28646659901</v>
      </c>
      <c r="O32" s="99">
        <v>0</v>
      </c>
      <c r="P32" s="99">
        <v>0</v>
      </c>
      <c r="Q32" s="99">
        <v>111267.565014839</v>
      </c>
      <c r="R32" s="99">
        <v>0</v>
      </c>
      <c r="S32" s="99">
        <v>0</v>
      </c>
      <c r="T32" s="99">
        <v>88312.242148399397</v>
      </c>
      <c r="U32" s="99">
        <v>884692.47718048096</v>
      </c>
      <c r="V32" s="99">
        <v>97432052.373046905</v>
      </c>
      <c r="W32" s="99">
        <v>1874677.4885406501</v>
      </c>
      <c r="X32" s="99">
        <v>27342245.5947266</v>
      </c>
      <c r="Y32" s="99">
        <v>17390693.2099609</v>
      </c>
      <c r="Z32" s="99">
        <v>17715909.030029301</v>
      </c>
      <c r="AA32" s="99">
        <v>0</v>
      </c>
      <c r="AB32" s="99">
        <v>0</v>
      </c>
      <c r="AC32" s="99">
        <v>294089800.72265601</v>
      </c>
      <c r="AD32" s="99">
        <v>665492.34323120106</v>
      </c>
      <c r="AE32" s="99">
        <v>51865634.004394501</v>
      </c>
      <c r="AF32" s="99">
        <v>36738778.495605499</v>
      </c>
      <c r="AG32" s="99">
        <v>23989866.1870117</v>
      </c>
      <c r="AH32" s="99">
        <v>0</v>
      </c>
      <c r="AI32" s="99">
        <v>0</v>
      </c>
      <c r="AJ32" s="99">
        <v>14370092.2855225</v>
      </c>
      <c r="AK32" s="99">
        <v>0</v>
      </c>
      <c r="AL32" s="99">
        <v>0</v>
      </c>
      <c r="AM32" s="99">
        <v>17487418.846923798</v>
      </c>
      <c r="AN32" s="99">
        <v>295224202.984375</v>
      </c>
      <c r="AO32" s="99">
        <v>918787647.99218798</v>
      </c>
      <c r="AP32" s="99">
        <v>16444323.4880371</v>
      </c>
      <c r="AQ32" s="99">
        <v>236219724.44140601</v>
      </c>
      <c r="AR32" s="99">
        <v>148591300.58789101</v>
      </c>
      <c r="AS32" s="99">
        <v>145134925.53320301</v>
      </c>
      <c r="AT32" s="99">
        <v>0</v>
      </c>
      <c r="AU32" s="99">
        <v>0</v>
      </c>
      <c r="AV32" s="99">
        <v>902466949.69531298</v>
      </c>
      <c r="AW32" s="99">
        <v>2042485.02674866</v>
      </c>
      <c r="AX32" s="99">
        <v>501924765.24609399</v>
      </c>
      <c r="AY32" s="99">
        <v>350085246.60156298</v>
      </c>
      <c r="AZ32" s="99">
        <v>198795617.59765601</v>
      </c>
      <c r="BA32" s="99">
        <v>0</v>
      </c>
      <c r="BB32" s="99">
        <v>0</v>
      </c>
      <c r="BC32" s="99">
        <v>124251708.32910199</v>
      </c>
      <c r="BD32" s="99">
        <v>0</v>
      </c>
      <c r="BE32" s="99">
        <v>0</v>
      </c>
      <c r="BF32" s="99">
        <v>143413603.07226601</v>
      </c>
      <c r="BG32" s="99">
        <v>905089993.125</v>
      </c>
      <c r="BH32" s="99">
        <v>151413876.87890601</v>
      </c>
      <c r="BI32" s="99">
        <v>2092022.5389709501</v>
      </c>
      <c r="BJ32" s="99">
        <v>63388986.151855499</v>
      </c>
      <c r="BK32" s="99">
        <v>46385278.666992202</v>
      </c>
      <c r="BL32" s="99">
        <v>357031.13479614299</v>
      </c>
      <c r="BM32" s="99">
        <v>0</v>
      </c>
      <c r="BN32" s="99">
        <v>0</v>
      </c>
      <c r="BO32" s="99">
        <v>0</v>
      </c>
      <c r="BP32" s="99">
        <v>0</v>
      </c>
      <c r="BQ32" s="99">
        <v>0</v>
      </c>
      <c r="BR32" s="99">
        <v>99419220.6484375</v>
      </c>
      <c r="BS32" s="99">
        <v>68750296.991210893</v>
      </c>
      <c r="BT32" s="99">
        <v>0</v>
      </c>
      <c r="BU32" s="99">
        <v>0</v>
      </c>
      <c r="BV32" s="99">
        <v>46688009.213378899</v>
      </c>
      <c r="BW32" s="99">
        <v>0</v>
      </c>
      <c r="BX32" s="99">
        <v>0</v>
      </c>
      <c r="BY32" s="99">
        <v>0</v>
      </c>
      <c r="BZ32" s="99">
        <v>0</v>
      </c>
      <c r="CA32" s="99">
        <v>1990853.63052368</v>
      </c>
      <c r="CB32" s="99">
        <v>126657114.52050801</v>
      </c>
      <c r="CC32" s="99">
        <v>1171031069.39063</v>
      </c>
      <c r="CD32" s="99">
        <v>216781001.71875</v>
      </c>
      <c r="CE32" s="99">
        <v>89322.952264785796</v>
      </c>
      <c r="CF32" s="99">
        <v>17774254.7580566</v>
      </c>
      <c r="CG32" s="99">
        <v>145740522.875</v>
      </c>
      <c r="CH32" s="99">
        <v>355209.92326736503</v>
      </c>
      <c r="CI32" s="99">
        <v>2081331.52401733</v>
      </c>
      <c r="CJ32" s="99">
        <v>144403563.63085899</v>
      </c>
      <c r="CK32" s="99">
        <v>1317934554.98438</v>
      </c>
      <c r="CL32" s="99">
        <v>217333125.26367199</v>
      </c>
      <c r="CM32" s="166">
        <v>2958568.79473877</v>
      </c>
      <c r="CN32" s="166">
        <v>439732301.171875</v>
      </c>
      <c r="CO32" s="166">
        <v>2224649232.9375</v>
      </c>
      <c r="CP32" s="99">
        <v>217333125.26367199</v>
      </c>
      <c r="CQ32" s="99">
        <v>1578.7783320844201</v>
      </c>
      <c r="CR32" s="99">
        <v>280171.482242584</v>
      </c>
      <c r="CS32" s="99">
        <v>2235717.8121643099</v>
      </c>
      <c r="CT32" s="99">
        <v>346012.99478530901</v>
      </c>
      <c r="CU32" s="98">
        <v>331244.90501003899</v>
      </c>
      <c r="CV32" s="98">
        <v>959047.18845205696</v>
      </c>
      <c r="CW32" s="98">
        <v>144431369.2785646</v>
      </c>
      <c r="CX32" s="98">
        <v>1316771592.26563</v>
      </c>
    </row>
    <row r="33" spans="1:102" x14ac:dyDescent="0.2">
      <c r="A33" s="98" t="s">
        <v>79</v>
      </c>
      <c r="B33" s="100">
        <v>40878</v>
      </c>
      <c r="C33" s="99">
        <v>1655900.30549622</v>
      </c>
      <c r="D33" s="99">
        <v>20998.198133468599</v>
      </c>
      <c r="E33" s="99">
        <v>321138.94650268601</v>
      </c>
      <c r="F33" s="99">
        <v>253345.71790695199</v>
      </c>
      <c r="G33" s="99">
        <v>90597.456984520002</v>
      </c>
      <c r="H33" s="99">
        <v>0</v>
      </c>
      <c r="I33" s="99">
        <v>0</v>
      </c>
      <c r="J33" s="99">
        <v>888654.74572753895</v>
      </c>
      <c r="K33" s="99">
        <v>6452.6818590164203</v>
      </c>
      <c r="L33" s="99">
        <v>1037185.06445313</v>
      </c>
      <c r="M33" s="99">
        <v>681343.72727966297</v>
      </c>
      <c r="N33" s="99">
        <v>167328.035442352</v>
      </c>
      <c r="O33" s="99">
        <v>0</v>
      </c>
      <c r="P33" s="99">
        <v>0</v>
      </c>
      <c r="Q33" s="99">
        <v>113696.66355037699</v>
      </c>
      <c r="R33" s="99">
        <v>0</v>
      </c>
      <c r="S33" s="99">
        <v>0</v>
      </c>
      <c r="T33" s="99">
        <v>88654.214824676499</v>
      </c>
      <c r="U33" s="99">
        <v>895254.35123443604</v>
      </c>
      <c r="V33" s="99">
        <v>97542611.572265595</v>
      </c>
      <c r="W33" s="99">
        <v>2267102.7150268601</v>
      </c>
      <c r="X33" s="99">
        <v>26719502.743652299</v>
      </c>
      <c r="Y33" s="99">
        <v>17025778.161621101</v>
      </c>
      <c r="Z33" s="99">
        <v>17849720.90625</v>
      </c>
      <c r="AA33" s="99">
        <v>0</v>
      </c>
      <c r="AB33" s="99">
        <v>0</v>
      </c>
      <c r="AC33" s="99">
        <v>296228829.77343798</v>
      </c>
      <c r="AD33" s="99">
        <v>640515.19156646705</v>
      </c>
      <c r="AE33" s="99">
        <v>50828258.056152299</v>
      </c>
      <c r="AF33" s="99">
        <v>36862160.919433601</v>
      </c>
      <c r="AG33" s="99">
        <v>23724346.485839799</v>
      </c>
      <c r="AH33" s="99">
        <v>0</v>
      </c>
      <c r="AI33" s="99">
        <v>0</v>
      </c>
      <c r="AJ33" s="99">
        <v>14759559.989502</v>
      </c>
      <c r="AK33" s="99">
        <v>0</v>
      </c>
      <c r="AL33" s="99">
        <v>0</v>
      </c>
      <c r="AM33" s="99">
        <v>17549514.285644501</v>
      </c>
      <c r="AN33" s="99">
        <v>297653146.140625</v>
      </c>
      <c r="AO33" s="99">
        <v>927809409.08593798</v>
      </c>
      <c r="AP33" s="99">
        <v>19993145.909912098</v>
      </c>
      <c r="AQ33" s="99">
        <v>233451009.29882801</v>
      </c>
      <c r="AR33" s="99">
        <v>146902236.86718801</v>
      </c>
      <c r="AS33" s="99">
        <v>147224975.54492199</v>
      </c>
      <c r="AT33" s="99">
        <v>0</v>
      </c>
      <c r="AU33" s="99">
        <v>0</v>
      </c>
      <c r="AV33" s="99">
        <v>918738494.203125</v>
      </c>
      <c r="AW33" s="99">
        <v>1985397.4359893801</v>
      </c>
      <c r="AX33" s="99">
        <v>495894296.015625</v>
      </c>
      <c r="AY33" s="99">
        <v>355515805.69531298</v>
      </c>
      <c r="AZ33" s="99">
        <v>197905678.95898399</v>
      </c>
      <c r="BA33" s="99">
        <v>0</v>
      </c>
      <c r="BB33" s="99">
        <v>0</v>
      </c>
      <c r="BC33" s="99">
        <v>128830409.92285199</v>
      </c>
      <c r="BD33" s="99">
        <v>0</v>
      </c>
      <c r="BE33" s="99">
        <v>0</v>
      </c>
      <c r="BF33" s="99">
        <v>144825677.41601601</v>
      </c>
      <c r="BG33" s="99">
        <v>920330747.53906298</v>
      </c>
      <c r="BH33" s="99">
        <v>152070616.85546899</v>
      </c>
      <c r="BI33" s="99">
        <v>2571999.2619323698</v>
      </c>
      <c r="BJ33" s="99">
        <v>62346152.495605499</v>
      </c>
      <c r="BK33" s="99">
        <v>45544640.617675804</v>
      </c>
      <c r="BL33" s="99">
        <v>351693.78330993699</v>
      </c>
      <c r="BM33" s="99">
        <v>0</v>
      </c>
      <c r="BN33" s="99">
        <v>0</v>
      </c>
      <c r="BO33" s="99">
        <v>0</v>
      </c>
      <c r="BP33" s="99">
        <v>0</v>
      </c>
      <c r="BQ33" s="99">
        <v>0</v>
      </c>
      <c r="BR33" s="99">
        <v>101130523.099609</v>
      </c>
      <c r="BS33" s="99">
        <v>68475363.739257798</v>
      </c>
      <c r="BT33" s="99">
        <v>0</v>
      </c>
      <c r="BU33" s="99">
        <v>0</v>
      </c>
      <c r="BV33" s="99">
        <v>47823863.750488304</v>
      </c>
      <c r="BW33" s="99">
        <v>0</v>
      </c>
      <c r="BX33" s="99">
        <v>0</v>
      </c>
      <c r="BY33" s="99">
        <v>0</v>
      </c>
      <c r="BZ33" s="99">
        <v>0</v>
      </c>
      <c r="CA33" s="99">
        <v>1999626.88952637</v>
      </c>
      <c r="CB33" s="99">
        <v>126695189.785156</v>
      </c>
      <c r="CC33" s="99">
        <v>1181558097.17188</v>
      </c>
      <c r="CD33" s="99">
        <v>217186055.60742199</v>
      </c>
      <c r="CE33" s="99">
        <v>90560.600551605196</v>
      </c>
      <c r="CF33" s="99">
        <v>17909205.650878899</v>
      </c>
      <c r="CG33" s="99">
        <v>147809567.47265601</v>
      </c>
      <c r="CH33" s="99">
        <v>350003.28446197498</v>
      </c>
      <c r="CI33" s="99">
        <v>2089221.50691223</v>
      </c>
      <c r="CJ33" s="99">
        <v>144574997.82226601</v>
      </c>
      <c r="CK33" s="99">
        <v>1330134348.03125</v>
      </c>
      <c r="CL33" s="99">
        <v>217681520.1875</v>
      </c>
      <c r="CM33" s="166">
        <v>2975392.5496521001</v>
      </c>
      <c r="CN33" s="166">
        <v>442130409.37890601</v>
      </c>
      <c r="CO33" s="166">
        <v>2249689871.09375</v>
      </c>
      <c r="CP33" s="99">
        <v>217681520.1875</v>
      </c>
      <c r="CQ33" s="99">
        <v>1589.44759362936</v>
      </c>
      <c r="CR33" s="99">
        <v>281869.24725723302</v>
      </c>
      <c r="CS33" s="99">
        <v>2270972.2795104999</v>
      </c>
      <c r="CT33" s="99">
        <v>351845.38752365101</v>
      </c>
      <c r="CU33" s="98">
        <v>327605.10744966002</v>
      </c>
      <c r="CV33" s="98">
        <v>971413.35286554403</v>
      </c>
      <c r="CW33" s="98">
        <v>144604395.43603489</v>
      </c>
      <c r="CX33" s="98">
        <v>1329367664.644536</v>
      </c>
    </row>
    <row r="34" spans="1:102" x14ac:dyDescent="0.2">
      <c r="A34" s="98" t="s">
        <v>79</v>
      </c>
      <c r="B34" s="100">
        <v>40969</v>
      </c>
      <c r="C34" s="99">
        <v>1656981.7525634801</v>
      </c>
      <c r="D34" s="99">
        <v>20295.985174179099</v>
      </c>
      <c r="E34" s="99">
        <v>316963.52673721302</v>
      </c>
      <c r="F34" s="99">
        <v>249907.650316238</v>
      </c>
      <c r="G34" s="99">
        <v>91270.272650718704</v>
      </c>
      <c r="H34" s="99">
        <v>0</v>
      </c>
      <c r="I34" s="99">
        <v>0</v>
      </c>
      <c r="J34" s="99">
        <v>895373.93117523205</v>
      </c>
      <c r="K34" s="99">
        <v>6033.7101678848303</v>
      </c>
      <c r="L34" s="99">
        <v>1022793.94152832</v>
      </c>
      <c r="M34" s="99">
        <v>681333.526664734</v>
      </c>
      <c r="N34" s="99">
        <v>165810.18753624</v>
      </c>
      <c r="O34" s="99">
        <v>0</v>
      </c>
      <c r="P34" s="99">
        <v>0</v>
      </c>
      <c r="Q34" s="99">
        <v>112384.78560257</v>
      </c>
      <c r="R34" s="99">
        <v>0</v>
      </c>
      <c r="S34" s="99">
        <v>0</v>
      </c>
      <c r="T34" s="99">
        <v>89338.705960273699</v>
      </c>
      <c r="U34" s="99">
        <v>901377.30795288098</v>
      </c>
      <c r="V34" s="99">
        <v>97418585.220703095</v>
      </c>
      <c r="W34" s="99">
        <v>1976733.7470855699</v>
      </c>
      <c r="X34" s="99">
        <v>26087587.074707001</v>
      </c>
      <c r="Y34" s="99">
        <v>16507952.009399399</v>
      </c>
      <c r="Z34" s="99">
        <v>17995114.135742199</v>
      </c>
      <c r="AA34" s="99">
        <v>0</v>
      </c>
      <c r="AB34" s="99">
        <v>0</v>
      </c>
      <c r="AC34" s="99">
        <v>301079270.125</v>
      </c>
      <c r="AD34" s="99">
        <v>603268.41251373303</v>
      </c>
      <c r="AE34" s="99">
        <v>51372411.118652299</v>
      </c>
      <c r="AF34" s="99">
        <v>36906922.239257798</v>
      </c>
      <c r="AG34" s="99">
        <v>23437180.0541992</v>
      </c>
      <c r="AH34" s="99">
        <v>0</v>
      </c>
      <c r="AI34" s="99">
        <v>0</v>
      </c>
      <c r="AJ34" s="99">
        <v>14561275.1871338</v>
      </c>
      <c r="AK34" s="99">
        <v>0</v>
      </c>
      <c r="AL34" s="99">
        <v>0</v>
      </c>
      <c r="AM34" s="99">
        <v>17692426.822753899</v>
      </c>
      <c r="AN34" s="99">
        <v>299495712.78515601</v>
      </c>
      <c r="AO34" s="99">
        <v>932272205.5</v>
      </c>
      <c r="AP34" s="99">
        <v>17599347.7734375</v>
      </c>
      <c r="AQ34" s="99">
        <v>231215784.60546899</v>
      </c>
      <c r="AR34" s="99">
        <v>143264759.58203101</v>
      </c>
      <c r="AS34" s="99">
        <v>149646509.66796899</v>
      </c>
      <c r="AT34" s="99">
        <v>0</v>
      </c>
      <c r="AU34" s="99">
        <v>0</v>
      </c>
      <c r="AV34" s="99">
        <v>936333256.64843798</v>
      </c>
      <c r="AW34" s="99">
        <v>1879749.5522155799</v>
      </c>
      <c r="AX34" s="99">
        <v>502072084.75390601</v>
      </c>
      <c r="AY34" s="99">
        <v>363015230.984375</v>
      </c>
      <c r="AZ34" s="99">
        <v>197459282.6875</v>
      </c>
      <c r="BA34" s="99">
        <v>0</v>
      </c>
      <c r="BB34" s="99">
        <v>0</v>
      </c>
      <c r="BC34" s="99">
        <v>128179451.78027301</v>
      </c>
      <c r="BD34" s="99">
        <v>0</v>
      </c>
      <c r="BE34" s="99">
        <v>0</v>
      </c>
      <c r="BF34" s="99">
        <v>147309756.01757801</v>
      </c>
      <c r="BG34" s="99">
        <v>939154463.61718798</v>
      </c>
      <c r="BH34" s="99">
        <v>154597613.68945301</v>
      </c>
      <c r="BI34" s="99">
        <v>2027255.9053955099</v>
      </c>
      <c r="BJ34" s="99">
        <v>61901797.0234375</v>
      </c>
      <c r="BK34" s="99">
        <v>44748587.099121101</v>
      </c>
      <c r="BL34" s="99">
        <v>351426.799819946</v>
      </c>
      <c r="BM34" s="99">
        <v>0</v>
      </c>
      <c r="BN34" s="99">
        <v>0</v>
      </c>
      <c r="BO34" s="99">
        <v>0</v>
      </c>
      <c r="BP34" s="99">
        <v>0</v>
      </c>
      <c r="BQ34" s="99">
        <v>0</v>
      </c>
      <c r="BR34" s="99">
        <v>102814191.44824199</v>
      </c>
      <c r="BS34" s="99">
        <v>68237569.425781295</v>
      </c>
      <c r="BT34" s="99">
        <v>0</v>
      </c>
      <c r="BU34" s="99">
        <v>0</v>
      </c>
      <c r="BV34" s="99">
        <v>48061395.101074196</v>
      </c>
      <c r="BW34" s="99">
        <v>0</v>
      </c>
      <c r="BX34" s="99">
        <v>0</v>
      </c>
      <c r="BY34" s="99">
        <v>0</v>
      </c>
      <c r="BZ34" s="99">
        <v>0</v>
      </c>
      <c r="CA34" s="99">
        <v>1993566.3317565899</v>
      </c>
      <c r="CB34" s="99">
        <v>125182923.10449199</v>
      </c>
      <c r="CC34" s="99">
        <v>1179797495.64063</v>
      </c>
      <c r="CD34" s="99">
        <v>218482105.97851601</v>
      </c>
      <c r="CE34" s="99">
        <v>91262.212535858198</v>
      </c>
      <c r="CF34" s="99">
        <v>17899857.408447299</v>
      </c>
      <c r="CG34" s="99">
        <v>148887871.13085899</v>
      </c>
      <c r="CH34" s="99">
        <v>353081.73606491101</v>
      </c>
      <c r="CI34" s="99">
        <v>2084598.0992584201</v>
      </c>
      <c r="CJ34" s="99">
        <v>142884545.00781301</v>
      </c>
      <c r="CK34" s="99">
        <v>1326675281.09375</v>
      </c>
      <c r="CL34" s="99">
        <v>218675516.47460899</v>
      </c>
      <c r="CM34" s="166">
        <v>2978848.9876708998</v>
      </c>
      <c r="CN34" s="166">
        <v>443118532.72265601</v>
      </c>
      <c r="CO34" s="166">
        <v>2263827220.96875</v>
      </c>
      <c r="CP34" s="99">
        <v>218675516.47460899</v>
      </c>
      <c r="CQ34" s="99">
        <v>1614.14913800359</v>
      </c>
      <c r="CR34" s="99">
        <v>282283.15182113601</v>
      </c>
      <c r="CS34" s="99">
        <v>2296245.14276123</v>
      </c>
      <c r="CT34" s="99">
        <v>360094.09985732997</v>
      </c>
      <c r="CU34" s="98">
        <v>323201.302109804</v>
      </c>
      <c r="CV34" s="98">
        <v>978696.391946633</v>
      </c>
      <c r="CW34" s="98">
        <v>143082780.5129393</v>
      </c>
      <c r="CX34" s="98">
        <v>1328685366.7714889</v>
      </c>
    </row>
    <row r="35" spans="1:102" x14ac:dyDescent="0.2">
      <c r="A35" s="98" t="s">
        <v>79</v>
      </c>
      <c r="B35" s="100">
        <v>41061</v>
      </c>
      <c r="C35" s="99">
        <v>1650878.0995483401</v>
      </c>
      <c r="D35" s="99">
        <v>20911.905689001102</v>
      </c>
      <c r="E35" s="99">
        <v>311014.99460601801</v>
      </c>
      <c r="F35" s="99">
        <v>245279.657642365</v>
      </c>
      <c r="G35" s="99">
        <v>91562.279962539702</v>
      </c>
      <c r="H35" s="99">
        <v>0</v>
      </c>
      <c r="I35" s="99">
        <v>0</v>
      </c>
      <c r="J35" s="99">
        <v>898628.75795745896</v>
      </c>
      <c r="K35" s="99">
        <v>5438.2296435236904</v>
      </c>
      <c r="L35" s="99">
        <v>1030312.7869339</v>
      </c>
      <c r="M35" s="99">
        <v>678944.19212341297</v>
      </c>
      <c r="N35" s="99">
        <v>162003.71014595</v>
      </c>
      <c r="O35" s="99">
        <v>0</v>
      </c>
      <c r="P35" s="99">
        <v>0</v>
      </c>
      <c r="Q35" s="99">
        <v>113157.61932373</v>
      </c>
      <c r="R35" s="99">
        <v>0</v>
      </c>
      <c r="S35" s="99">
        <v>0</v>
      </c>
      <c r="T35" s="99">
        <v>90052.692213058501</v>
      </c>
      <c r="U35" s="99">
        <v>903844.64366149902</v>
      </c>
      <c r="V35" s="99">
        <v>96676008.919921905</v>
      </c>
      <c r="W35" s="99">
        <v>1985935.0176696801</v>
      </c>
      <c r="X35" s="99">
        <v>25418783.2963867</v>
      </c>
      <c r="Y35" s="99">
        <v>16107110.072387701</v>
      </c>
      <c r="Z35" s="99">
        <v>17716563.464843798</v>
      </c>
      <c r="AA35" s="99">
        <v>0</v>
      </c>
      <c r="AB35" s="99">
        <v>0</v>
      </c>
      <c r="AC35" s="99">
        <v>298881862.0625</v>
      </c>
      <c r="AD35" s="99">
        <v>525083.41939544701</v>
      </c>
      <c r="AE35" s="99">
        <v>49775844.9150391</v>
      </c>
      <c r="AF35" s="99">
        <v>36696449.399902299</v>
      </c>
      <c r="AG35" s="99">
        <v>22409897.542724598</v>
      </c>
      <c r="AH35" s="99">
        <v>0</v>
      </c>
      <c r="AI35" s="99">
        <v>0</v>
      </c>
      <c r="AJ35" s="99">
        <v>14705140.754760699</v>
      </c>
      <c r="AK35" s="99">
        <v>0</v>
      </c>
      <c r="AL35" s="99">
        <v>0</v>
      </c>
      <c r="AM35" s="99">
        <v>17443571.177002002</v>
      </c>
      <c r="AN35" s="99">
        <v>300718140.16796899</v>
      </c>
      <c r="AO35" s="99">
        <v>931780161.24218798</v>
      </c>
      <c r="AP35" s="99">
        <v>17896083.9216309</v>
      </c>
      <c r="AQ35" s="99">
        <v>225931895.07226601</v>
      </c>
      <c r="AR35" s="99">
        <v>143144650.109375</v>
      </c>
      <c r="AS35" s="99">
        <v>148235284.82226601</v>
      </c>
      <c r="AT35" s="99">
        <v>0</v>
      </c>
      <c r="AU35" s="99">
        <v>0</v>
      </c>
      <c r="AV35" s="99">
        <v>941802169.359375</v>
      </c>
      <c r="AW35" s="99">
        <v>1650848.8805084201</v>
      </c>
      <c r="AX35" s="99">
        <v>492342095.65234399</v>
      </c>
      <c r="AY35" s="99">
        <v>358052927.65625</v>
      </c>
      <c r="AZ35" s="99">
        <v>189571740.16406301</v>
      </c>
      <c r="BA35" s="99">
        <v>0</v>
      </c>
      <c r="BB35" s="99">
        <v>0</v>
      </c>
      <c r="BC35" s="99">
        <v>129696187.333984</v>
      </c>
      <c r="BD35" s="99">
        <v>0</v>
      </c>
      <c r="BE35" s="99">
        <v>0</v>
      </c>
      <c r="BF35" s="99">
        <v>145795248.95703101</v>
      </c>
      <c r="BG35" s="99">
        <v>942453644.765625</v>
      </c>
      <c r="BH35" s="99">
        <v>152294453.38476601</v>
      </c>
      <c r="BI35" s="99">
        <v>2145910.6522216802</v>
      </c>
      <c r="BJ35" s="99">
        <v>60219069.419433601</v>
      </c>
      <c r="BK35" s="99">
        <v>43583736.565429702</v>
      </c>
      <c r="BL35" s="99">
        <v>351799.14826583897</v>
      </c>
      <c r="BM35" s="99">
        <v>0</v>
      </c>
      <c r="BN35" s="99">
        <v>0</v>
      </c>
      <c r="BO35" s="99">
        <v>0</v>
      </c>
      <c r="BP35" s="99">
        <v>0</v>
      </c>
      <c r="BQ35" s="99">
        <v>0</v>
      </c>
      <c r="BR35" s="99">
        <v>101351865.412109</v>
      </c>
      <c r="BS35" s="99">
        <v>65649834.821777299</v>
      </c>
      <c r="BT35" s="99">
        <v>0</v>
      </c>
      <c r="BU35" s="99">
        <v>0</v>
      </c>
      <c r="BV35" s="99">
        <v>48521891.138671897</v>
      </c>
      <c r="BW35" s="99">
        <v>0</v>
      </c>
      <c r="BX35" s="99">
        <v>0</v>
      </c>
      <c r="BY35" s="99">
        <v>0</v>
      </c>
      <c r="BZ35" s="99">
        <v>0</v>
      </c>
      <c r="CA35" s="99">
        <v>1981990.7360534701</v>
      </c>
      <c r="CB35" s="99">
        <v>124468945.828125</v>
      </c>
      <c r="CC35" s="99">
        <v>1176315119.95313</v>
      </c>
      <c r="CD35" s="99">
        <v>214734027.12109399</v>
      </c>
      <c r="CE35" s="99">
        <v>91512.368226051301</v>
      </c>
      <c r="CF35" s="99">
        <v>17771683.902099598</v>
      </c>
      <c r="CG35" s="99">
        <v>148499484.53320301</v>
      </c>
      <c r="CH35" s="99">
        <v>353652.27341842698</v>
      </c>
      <c r="CI35" s="99">
        <v>2074147.5441741899</v>
      </c>
      <c r="CJ35" s="99">
        <v>142324284.53320301</v>
      </c>
      <c r="CK35" s="99">
        <v>1328681911.89063</v>
      </c>
      <c r="CL35" s="99">
        <v>214871171.78125</v>
      </c>
      <c r="CM35" s="166">
        <v>2970367.8190918001</v>
      </c>
      <c r="CN35" s="166">
        <v>442685661.19531298</v>
      </c>
      <c r="CO35" s="166">
        <v>2271543811.1875</v>
      </c>
      <c r="CP35" s="99">
        <v>214871171.78125</v>
      </c>
      <c r="CQ35" s="99">
        <v>1636.54911415279</v>
      </c>
      <c r="CR35" s="99">
        <v>277470.433750153</v>
      </c>
      <c r="CS35" s="99">
        <v>2271000.9284362802</v>
      </c>
      <c r="CT35" s="99">
        <v>354102.94877243001</v>
      </c>
      <c r="CU35" s="98">
        <v>316457.01620036102</v>
      </c>
      <c r="CV35" s="98">
        <v>982303.63512017496</v>
      </c>
      <c r="CW35" s="98">
        <v>142240629.73022461</v>
      </c>
      <c r="CX35" s="98">
        <v>1324814604.4863329</v>
      </c>
    </row>
    <row r="36" spans="1:102" x14ac:dyDescent="0.2">
      <c r="A36" s="98" t="s">
        <v>79</v>
      </c>
      <c r="B36" s="100">
        <v>41153</v>
      </c>
      <c r="C36" s="99">
        <v>1647716.1253204299</v>
      </c>
      <c r="D36" s="99">
        <v>21003.075490713101</v>
      </c>
      <c r="E36" s="99">
        <v>303659.42734146101</v>
      </c>
      <c r="F36" s="99">
        <v>239209.99209404</v>
      </c>
      <c r="G36" s="99">
        <v>91267.470011711106</v>
      </c>
      <c r="H36" s="99">
        <v>0</v>
      </c>
      <c r="I36" s="99">
        <v>0</v>
      </c>
      <c r="J36" s="99">
        <v>898812.97917938197</v>
      </c>
      <c r="K36" s="99">
        <v>5038.2021611332902</v>
      </c>
      <c r="L36" s="99">
        <v>1028685.0332183799</v>
      </c>
      <c r="M36" s="99">
        <v>679995.83998107899</v>
      </c>
      <c r="N36" s="99">
        <v>160293.16104888899</v>
      </c>
      <c r="O36" s="99">
        <v>0</v>
      </c>
      <c r="P36" s="99">
        <v>0</v>
      </c>
      <c r="Q36" s="99">
        <v>112623.28551292401</v>
      </c>
      <c r="R36" s="99">
        <v>0</v>
      </c>
      <c r="S36" s="99">
        <v>0</v>
      </c>
      <c r="T36" s="99">
        <v>90114.601785659805</v>
      </c>
      <c r="U36" s="99">
        <v>904012.79382324195</v>
      </c>
      <c r="V36" s="99">
        <v>95325655.387695298</v>
      </c>
      <c r="W36" s="99">
        <v>2089740.76039124</v>
      </c>
      <c r="X36" s="99">
        <v>24571145.584716801</v>
      </c>
      <c r="Y36" s="99">
        <v>15599369.5183105</v>
      </c>
      <c r="Z36" s="99">
        <v>17477327.846923798</v>
      </c>
      <c r="AA36" s="99">
        <v>0</v>
      </c>
      <c r="AB36" s="99">
        <v>0</v>
      </c>
      <c r="AC36" s="99">
        <v>299309093.91015601</v>
      </c>
      <c r="AD36" s="99">
        <v>493575.63433837902</v>
      </c>
      <c r="AE36" s="99">
        <v>49077683.688964799</v>
      </c>
      <c r="AF36" s="99">
        <v>36374112.044921897</v>
      </c>
      <c r="AG36" s="99">
        <v>21986024.509277299</v>
      </c>
      <c r="AH36" s="99">
        <v>0</v>
      </c>
      <c r="AI36" s="99">
        <v>0</v>
      </c>
      <c r="AJ36" s="99">
        <v>14692547.947509799</v>
      </c>
      <c r="AK36" s="99">
        <v>0</v>
      </c>
      <c r="AL36" s="99">
        <v>0</v>
      </c>
      <c r="AM36" s="99">
        <v>17239526.9755859</v>
      </c>
      <c r="AN36" s="99">
        <v>300251839.73046899</v>
      </c>
      <c r="AO36" s="99">
        <v>924261017.46093798</v>
      </c>
      <c r="AP36" s="99">
        <v>19079179.4772949</v>
      </c>
      <c r="AQ36" s="99">
        <v>219620303.49609399</v>
      </c>
      <c r="AR36" s="99">
        <v>137333523.70117199</v>
      </c>
      <c r="AS36" s="99">
        <v>147739183.20507801</v>
      </c>
      <c r="AT36" s="99">
        <v>0</v>
      </c>
      <c r="AU36" s="99">
        <v>0</v>
      </c>
      <c r="AV36" s="99">
        <v>950232906.83593798</v>
      </c>
      <c r="AW36" s="99">
        <v>1567116.4854583701</v>
      </c>
      <c r="AX36" s="99">
        <v>487015696.12109399</v>
      </c>
      <c r="AY36" s="99">
        <v>358263764.82031298</v>
      </c>
      <c r="AZ36" s="99">
        <v>187980114.67578101</v>
      </c>
      <c r="BA36" s="99">
        <v>0</v>
      </c>
      <c r="BB36" s="99">
        <v>0</v>
      </c>
      <c r="BC36" s="99">
        <v>130399972.99511699</v>
      </c>
      <c r="BD36" s="99">
        <v>0</v>
      </c>
      <c r="BE36" s="99">
        <v>0</v>
      </c>
      <c r="BF36" s="99">
        <v>145765448.59960899</v>
      </c>
      <c r="BG36" s="99">
        <v>952098673.55468798</v>
      </c>
      <c r="BH36" s="99">
        <v>156529942.46484399</v>
      </c>
      <c r="BI36" s="99">
        <v>2196114.4119873</v>
      </c>
      <c r="BJ36" s="99">
        <v>60243631.933593802</v>
      </c>
      <c r="BK36" s="99">
        <v>43316439.811035201</v>
      </c>
      <c r="BL36" s="99">
        <v>370072.24272155802</v>
      </c>
      <c r="BM36" s="99">
        <v>0</v>
      </c>
      <c r="BN36" s="99">
        <v>0</v>
      </c>
      <c r="BO36" s="99">
        <v>0</v>
      </c>
      <c r="BP36" s="99">
        <v>0</v>
      </c>
      <c r="BQ36" s="99">
        <v>0</v>
      </c>
      <c r="BR36" s="99">
        <v>102532591.160156</v>
      </c>
      <c r="BS36" s="99">
        <v>65427702.525878899</v>
      </c>
      <c r="BT36" s="99">
        <v>0</v>
      </c>
      <c r="BU36" s="99">
        <v>0</v>
      </c>
      <c r="BV36" s="99">
        <v>48977805.245117202</v>
      </c>
      <c r="BW36" s="99">
        <v>0</v>
      </c>
      <c r="BX36" s="99">
        <v>0</v>
      </c>
      <c r="BY36" s="99">
        <v>0</v>
      </c>
      <c r="BZ36" s="99">
        <v>0</v>
      </c>
      <c r="CA36" s="99">
        <v>1972802.55690002</v>
      </c>
      <c r="CB36" s="99">
        <v>121909859.22168</v>
      </c>
      <c r="CC36" s="99">
        <v>1160052865.84375</v>
      </c>
      <c r="CD36" s="99">
        <v>218764065.81445301</v>
      </c>
      <c r="CE36" s="99">
        <v>91361.066418647795</v>
      </c>
      <c r="CF36" s="99">
        <v>17396472.2729492</v>
      </c>
      <c r="CG36" s="99">
        <v>147201049.61328101</v>
      </c>
      <c r="CH36" s="99">
        <v>368519.83081817598</v>
      </c>
      <c r="CI36" s="99">
        <v>2064152.64422607</v>
      </c>
      <c r="CJ36" s="99">
        <v>139383010.96093801</v>
      </c>
      <c r="CK36" s="99">
        <v>1310640350.07813</v>
      </c>
      <c r="CL36" s="99">
        <v>219401349.18164101</v>
      </c>
      <c r="CM36" s="166">
        <v>2960426.9219665499</v>
      </c>
      <c r="CN36" s="166">
        <v>439505915</v>
      </c>
      <c r="CO36" s="166">
        <v>2260966208.65625</v>
      </c>
      <c r="CP36" s="99">
        <v>219401349.18164101</v>
      </c>
      <c r="CQ36" s="99">
        <v>1636.7661205679201</v>
      </c>
      <c r="CR36" s="99">
        <v>275467.14055252098</v>
      </c>
      <c r="CS36" s="99">
        <v>2301124.6387634301</v>
      </c>
      <c r="CT36" s="99">
        <v>356650.13861084002</v>
      </c>
      <c r="CU36" s="98">
        <v>308665.39716962702</v>
      </c>
      <c r="CV36" s="98">
        <v>982210.51994173403</v>
      </c>
      <c r="CW36" s="98">
        <v>139306331.4946292</v>
      </c>
      <c r="CX36" s="98">
        <v>1307253915.457031</v>
      </c>
    </row>
    <row r="37" spans="1:102" x14ac:dyDescent="0.2">
      <c r="A37" s="98" t="s">
        <v>79</v>
      </c>
      <c r="B37" s="100">
        <v>41244</v>
      </c>
      <c r="C37" s="99">
        <v>1640153.1372528099</v>
      </c>
      <c r="D37" s="99">
        <v>20950.574630498901</v>
      </c>
      <c r="E37" s="99">
        <v>300047.11587905901</v>
      </c>
      <c r="F37" s="99">
        <v>237810.60486602801</v>
      </c>
      <c r="G37" s="99">
        <v>90970.306695938096</v>
      </c>
      <c r="H37" s="99">
        <v>0</v>
      </c>
      <c r="I37" s="99">
        <v>0</v>
      </c>
      <c r="J37" s="99">
        <v>902108.93022155797</v>
      </c>
      <c r="K37" s="99">
        <v>4695.1387383341798</v>
      </c>
      <c r="L37" s="99">
        <v>1016512.33111572</v>
      </c>
      <c r="M37" s="99">
        <v>677875.65646362305</v>
      </c>
      <c r="N37" s="99">
        <v>157854.582372665</v>
      </c>
      <c r="O37" s="99">
        <v>0</v>
      </c>
      <c r="P37" s="99">
        <v>0</v>
      </c>
      <c r="Q37" s="99">
        <v>112468.05638313299</v>
      </c>
      <c r="R37" s="99">
        <v>0</v>
      </c>
      <c r="S37" s="99">
        <v>0</v>
      </c>
      <c r="T37" s="99">
        <v>89172.997964858994</v>
      </c>
      <c r="U37" s="99">
        <v>906811.40236663795</v>
      </c>
      <c r="V37" s="99">
        <v>94792642.056640595</v>
      </c>
      <c r="W37" s="99">
        <v>2093940.5088043199</v>
      </c>
      <c r="X37" s="99">
        <v>24048763.7741699</v>
      </c>
      <c r="Y37" s="99">
        <v>15291878.2658691</v>
      </c>
      <c r="Z37" s="99">
        <v>17395466.0708008</v>
      </c>
      <c r="AA37" s="99">
        <v>0</v>
      </c>
      <c r="AB37" s="99">
        <v>0</v>
      </c>
      <c r="AC37" s="99">
        <v>300487256.59375</v>
      </c>
      <c r="AD37" s="99">
        <v>481733.16735076898</v>
      </c>
      <c r="AE37" s="99">
        <v>48764045.367675804</v>
      </c>
      <c r="AF37" s="99">
        <v>36153419.706054702</v>
      </c>
      <c r="AG37" s="99">
        <v>21548182.449218798</v>
      </c>
      <c r="AH37" s="99">
        <v>0</v>
      </c>
      <c r="AI37" s="99">
        <v>0</v>
      </c>
      <c r="AJ37" s="99">
        <v>14651316.263549799</v>
      </c>
      <c r="AK37" s="99">
        <v>0</v>
      </c>
      <c r="AL37" s="99">
        <v>0</v>
      </c>
      <c r="AM37" s="99">
        <v>17115921.665283199</v>
      </c>
      <c r="AN37" s="99">
        <v>300666684.99218798</v>
      </c>
      <c r="AO37" s="99">
        <v>924991985.421875</v>
      </c>
      <c r="AP37" s="99">
        <v>19041344.689453099</v>
      </c>
      <c r="AQ37" s="99">
        <v>217561617.9375</v>
      </c>
      <c r="AR37" s="99">
        <v>136259178.86328101</v>
      </c>
      <c r="AS37" s="99">
        <v>146356908.57617199</v>
      </c>
      <c r="AT37" s="99">
        <v>0</v>
      </c>
      <c r="AU37" s="99">
        <v>0</v>
      </c>
      <c r="AV37" s="99">
        <v>956863503.53906298</v>
      </c>
      <c r="AW37" s="99">
        <v>1533652.21432495</v>
      </c>
      <c r="AX37" s="99">
        <v>488373324.71875</v>
      </c>
      <c r="AY37" s="99">
        <v>358701698.27734399</v>
      </c>
      <c r="AZ37" s="99">
        <v>185228975.06054699</v>
      </c>
      <c r="BA37" s="99">
        <v>0</v>
      </c>
      <c r="BB37" s="99">
        <v>0</v>
      </c>
      <c r="BC37" s="99">
        <v>130674222.699219</v>
      </c>
      <c r="BD37" s="99">
        <v>0</v>
      </c>
      <c r="BE37" s="99">
        <v>0</v>
      </c>
      <c r="BF37" s="99">
        <v>144062527.33203101</v>
      </c>
      <c r="BG37" s="99">
        <v>958406487.80468798</v>
      </c>
      <c r="BH37" s="99">
        <v>155773149.52929699</v>
      </c>
      <c r="BI37" s="99">
        <v>2205029.3955078102</v>
      </c>
      <c r="BJ37" s="99">
        <v>59044663.0322266</v>
      </c>
      <c r="BK37" s="99">
        <v>42316902.270019501</v>
      </c>
      <c r="BL37" s="99">
        <v>350702.143199921</v>
      </c>
      <c r="BM37" s="99">
        <v>0</v>
      </c>
      <c r="BN37" s="99">
        <v>0</v>
      </c>
      <c r="BO37" s="99">
        <v>0</v>
      </c>
      <c r="BP37" s="99">
        <v>0</v>
      </c>
      <c r="BQ37" s="99">
        <v>0</v>
      </c>
      <c r="BR37" s="99">
        <v>103450374.53418</v>
      </c>
      <c r="BS37" s="99">
        <v>64639441.687011696</v>
      </c>
      <c r="BT37" s="99">
        <v>0</v>
      </c>
      <c r="BU37" s="99">
        <v>0</v>
      </c>
      <c r="BV37" s="99">
        <v>49318934.173339799</v>
      </c>
      <c r="BW37" s="99">
        <v>0</v>
      </c>
      <c r="BX37" s="99">
        <v>0</v>
      </c>
      <c r="BY37" s="99">
        <v>0</v>
      </c>
      <c r="BZ37" s="99">
        <v>0</v>
      </c>
      <c r="CA37" s="99">
        <v>1962598.86364746</v>
      </c>
      <c r="CB37" s="99">
        <v>121119585.883789</v>
      </c>
      <c r="CC37" s="99">
        <v>1161953589.9375</v>
      </c>
      <c r="CD37" s="99">
        <v>216976276.13476601</v>
      </c>
      <c r="CE37" s="99">
        <v>90968.219999313398</v>
      </c>
      <c r="CF37" s="99">
        <v>17354776.657714799</v>
      </c>
      <c r="CG37" s="99">
        <v>146240837.50976601</v>
      </c>
      <c r="CH37" s="99">
        <v>349876.48900604201</v>
      </c>
      <c r="CI37" s="99">
        <v>2053128.62197876</v>
      </c>
      <c r="CJ37" s="99">
        <v>138469470.26367199</v>
      </c>
      <c r="CK37" s="99">
        <v>1308571958.9375</v>
      </c>
      <c r="CL37" s="99">
        <v>217505624.32226601</v>
      </c>
      <c r="CM37" s="166">
        <v>2950774.84979248</v>
      </c>
      <c r="CN37" s="166">
        <v>438874064.14843798</v>
      </c>
      <c r="CO37" s="166">
        <v>2263415044.09375</v>
      </c>
      <c r="CP37" s="99">
        <v>217505624.32226601</v>
      </c>
      <c r="CQ37" s="99">
        <v>1603.2456282973301</v>
      </c>
      <c r="CR37" s="99">
        <v>271928.47798538202</v>
      </c>
      <c r="CS37" s="99">
        <v>2287782.2178955101</v>
      </c>
      <c r="CT37" s="99">
        <v>351032.802112579</v>
      </c>
      <c r="CU37" s="98">
        <v>304665.97858571098</v>
      </c>
      <c r="CV37" s="98">
        <v>985253.47289020498</v>
      </c>
      <c r="CW37" s="98">
        <v>138474362.54150379</v>
      </c>
      <c r="CX37" s="98">
        <v>1308194427.4472661</v>
      </c>
    </row>
    <row r="38" spans="1:102" x14ac:dyDescent="0.2">
      <c r="A38" s="98" t="s">
        <v>79</v>
      </c>
      <c r="B38" s="100">
        <v>41334</v>
      </c>
      <c r="C38" s="99">
        <v>1616470.2753143299</v>
      </c>
      <c r="D38" s="99">
        <v>21336.462918519999</v>
      </c>
      <c r="E38" s="99">
        <v>290523.965316772</v>
      </c>
      <c r="F38" s="99">
        <v>229416.06964683501</v>
      </c>
      <c r="G38" s="99">
        <v>90422.206879615798</v>
      </c>
      <c r="H38" s="99">
        <v>0</v>
      </c>
      <c r="I38" s="99">
        <v>0</v>
      </c>
      <c r="J38" s="99">
        <v>904001.31884002697</v>
      </c>
      <c r="K38" s="99">
        <v>4300.3147549033201</v>
      </c>
      <c r="L38" s="99">
        <v>67052.749961852998</v>
      </c>
      <c r="M38" s="99">
        <v>670555.98209381104</v>
      </c>
      <c r="N38" s="99">
        <v>155479.19091415399</v>
      </c>
      <c r="O38" s="99">
        <v>0</v>
      </c>
      <c r="P38" s="99">
        <v>916520.65535736096</v>
      </c>
      <c r="Q38" s="99">
        <v>111613.63098526</v>
      </c>
      <c r="R38" s="99">
        <v>0</v>
      </c>
      <c r="S38" s="99">
        <v>88512.572353362993</v>
      </c>
      <c r="T38" s="99">
        <v>6.9681613917928198</v>
      </c>
      <c r="U38" s="99">
        <v>908236.71665954601</v>
      </c>
      <c r="V38" s="99">
        <v>93257421.0859375</v>
      </c>
      <c r="W38" s="99">
        <v>2071056.1937866199</v>
      </c>
      <c r="X38" s="99">
        <v>23153103.3676758</v>
      </c>
      <c r="Y38" s="99">
        <v>14715205.4935303</v>
      </c>
      <c r="Z38" s="99">
        <v>17065125.9846191</v>
      </c>
      <c r="AA38" s="99">
        <v>0</v>
      </c>
      <c r="AB38" s="99">
        <v>0</v>
      </c>
      <c r="AC38" s="99">
        <v>299833982.76171899</v>
      </c>
      <c r="AD38" s="99">
        <v>435047.73018646199</v>
      </c>
      <c r="AE38" s="99">
        <v>1448426.2534179699</v>
      </c>
      <c r="AF38" s="99">
        <v>35776866.886230499</v>
      </c>
      <c r="AG38" s="99">
        <v>21086916.667236298</v>
      </c>
      <c r="AH38" s="99">
        <v>0</v>
      </c>
      <c r="AI38" s="99">
        <v>44948233.8037109</v>
      </c>
      <c r="AJ38" s="99">
        <v>14360547.8433838</v>
      </c>
      <c r="AK38" s="99">
        <v>0</v>
      </c>
      <c r="AL38" s="99">
        <v>16765893.4029541</v>
      </c>
      <c r="AM38" s="99">
        <v>1409.8850594610001</v>
      </c>
      <c r="AN38" s="99">
        <v>301208166.14843798</v>
      </c>
      <c r="AO38" s="99">
        <v>907409872.99218798</v>
      </c>
      <c r="AP38" s="99">
        <v>19032574.455078099</v>
      </c>
      <c r="AQ38" s="99">
        <v>205266268.90429699</v>
      </c>
      <c r="AR38" s="99">
        <v>130031182.37988301</v>
      </c>
      <c r="AS38" s="99">
        <v>143293952.80273399</v>
      </c>
      <c r="AT38" s="99">
        <v>0</v>
      </c>
      <c r="AU38" s="99">
        <v>0</v>
      </c>
      <c r="AV38" s="99">
        <v>959307459.625</v>
      </c>
      <c r="AW38" s="99">
        <v>1391106.9887085001</v>
      </c>
      <c r="AX38" s="99">
        <v>16996690.59375</v>
      </c>
      <c r="AY38" s="99">
        <v>354268299.42578101</v>
      </c>
      <c r="AZ38" s="99">
        <v>181421503.25390601</v>
      </c>
      <c r="BA38" s="99">
        <v>0</v>
      </c>
      <c r="BB38" s="99">
        <v>440180002.37109399</v>
      </c>
      <c r="BC38" s="99">
        <v>128421622.61132801</v>
      </c>
      <c r="BD38" s="99">
        <v>0</v>
      </c>
      <c r="BE38" s="99">
        <v>140958597.00585899</v>
      </c>
      <c r="BF38" s="99">
        <v>11254.810201644899</v>
      </c>
      <c r="BG38" s="99">
        <v>961666610.96875</v>
      </c>
      <c r="BH38" s="99">
        <v>191628998.67968801</v>
      </c>
      <c r="BI38" s="99">
        <v>2386140.7963256799</v>
      </c>
      <c r="BJ38" s="99">
        <v>61310069.715820298</v>
      </c>
      <c r="BK38" s="99">
        <v>42217778.611816399</v>
      </c>
      <c r="BL38" s="99">
        <v>11650110.024292</v>
      </c>
      <c r="BM38" s="99">
        <v>0</v>
      </c>
      <c r="BN38" s="99">
        <v>0</v>
      </c>
      <c r="BO38" s="99">
        <v>0</v>
      </c>
      <c r="BP38" s="99">
        <v>0</v>
      </c>
      <c r="BQ38" s="99">
        <v>0</v>
      </c>
      <c r="BR38" s="99">
        <v>107879457.62597699</v>
      </c>
      <c r="BS38" s="99">
        <v>65674800.237792999</v>
      </c>
      <c r="BT38" s="99">
        <v>0</v>
      </c>
      <c r="BU38" s="99">
        <v>32199743.829833999</v>
      </c>
      <c r="BV38" s="99">
        <v>51180912.509765603</v>
      </c>
      <c r="BW38" s="99">
        <v>0</v>
      </c>
      <c r="BX38" s="99">
        <v>11640854.521118199</v>
      </c>
      <c r="BY38" s="99">
        <v>0</v>
      </c>
      <c r="BZ38" s="99">
        <v>0</v>
      </c>
      <c r="CA38" s="99">
        <v>1926966.2728729199</v>
      </c>
      <c r="CB38" s="99">
        <v>118566378.63281301</v>
      </c>
      <c r="CC38" s="99">
        <v>1133048960.92188</v>
      </c>
      <c r="CD38" s="99">
        <v>255747897.72656301</v>
      </c>
      <c r="CE38" s="99">
        <v>90439.446160316496</v>
      </c>
      <c r="CF38" s="99">
        <v>17176698.332031298</v>
      </c>
      <c r="CG38" s="99">
        <v>144410357.296875</v>
      </c>
      <c r="CH38" s="99">
        <v>11804634.972168</v>
      </c>
      <c r="CI38" s="99">
        <v>2017414.8010406501</v>
      </c>
      <c r="CJ38" s="99">
        <v>135895748.41015601</v>
      </c>
      <c r="CK38" s="99">
        <v>1279556372.54688</v>
      </c>
      <c r="CL38" s="99">
        <v>267389250.23242199</v>
      </c>
      <c r="CM38" s="166">
        <v>2918914.83026123</v>
      </c>
      <c r="CN38" s="166">
        <v>437241857.55078101</v>
      </c>
      <c r="CO38" s="166">
        <v>2243519590.8125</v>
      </c>
      <c r="CP38" s="99">
        <v>267389250.23242199</v>
      </c>
      <c r="CQ38" s="99">
        <v>1655.45937407017</v>
      </c>
      <c r="CR38" s="99">
        <v>279494.78737640398</v>
      </c>
      <c r="CS38" s="99">
        <v>2354111.5828247098</v>
      </c>
      <c r="CT38" s="99">
        <v>363189.914165497</v>
      </c>
      <c r="CU38" s="98">
        <v>294846.52332248801</v>
      </c>
      <c r="CV38" s="98">
        <v>986798.68960160797</v>
      </c>
      <c r="CW38" s="98">
        <v>135743076.96484432</v>
      </c>
      <c r="CX38" s="98">
        <v>1277459318.218755</v>
      </c>
    </row>
    <row r="39" spans="1:102" x14ac:dyDescent="0.2">
      <c r="A39" s="98" t="s">
        <v>79</v>
      </c>
      <c r="B39" s="100">
        <v>41426</v>
      </c>
      <c r="C39" s="99">
        <v>1620753.9261169401</v>
      </c>
      <c r="D39" s="99">
        <v>21597.129682540901</v>
      </c>
      <c r="E39" s="99">
        <v>284808.92450332601</v>
      </c>
      <c r="F39" s="99">
        <v>225429.89970588699</v>
      </c>
      <c r="G39" s="99">
        <v>90516.088247299194</v>
      </c>
      <c r="H39" s="99">
        <v>0</v>
      </c>
      <c r="I39" s="99">
        <v>0</v>
      </c>
      <c r="J39" s="99">
        <v>903949.38239288295</v>
      </c>
      <c r="K39" s="99">
        <v>3837.00987419486</v>
      </c>
      <c r="L39" s="99">
        <v>52755.713521480597</v>
      </c>
      <c r="M39" s="99">
        <v>677559.25173187302</v>
      </c>
      <c r="N39" s="99">
        <v>153449.971183777</v>
      </c>
      <c r="O39" s="99">
        <v>0</v>
      </c>
      <c r="P39" s="99">
        <v>935080.37294769299</v>
      </c>
      <c r="Q39" s="99">
        <v>111063.26324081401</v>
      </c>
      <c r="R39" s="99">
        <v>0</v>
      </c>
      <c r="S39" s="99">
        <v>88976.371858596802</v>
      </c>
      <c r="T39" s="99">
        <v>4.0263079069554797</v>
      </c>
      <c r="U39" s="99">
        <v>907782.56208038295</v>
      </c>
      <c r="V39" s="99">
        <v>92791696.408203095</v>
      </c>
      <c r="W39" s="99">
        <v>1957716.51141357</v>
      </c>
      <c r="X39" s="99">
        <v>22511779.488037098</v>
      </c>
      <c r="Y39" s="99">
        <v>14309077.6263428</v>
      </c>
      <c r="Z39" s="99">
        <v>17047868.7189941</v>
      </c>
      <c r="AA39" s="99">
        <v>0</v>
      </c>
      <c r="AB39" s="99">
        <v>0</v>
      </c>
      <c r="AC39" s="99">
        <v>300061012.828125</v>
      </c>
      <c r="AD39" s="99">
        <v>387965.232395172</v>
      </c>
      <c r="AE39" s="99">
        <v>1071189.4651184101</v>
      </c>
      <c r="AF39" s="99">
        <v>35721872.254394501</v>
      </c>
      <c r="AG39" s="99">
        <v>20757206.901855499</v>
      </c>
      <c r="AH39" s="99">
        <v>0</v>
      </c>
      <c r="AI39" s="99">
        <v>45535768.954589799</v>
      </c>
      <c r="AJ39" s="99">
        <v>14176598.5617676</v>
      </c>
      <c r="AK39" s="99">
        <v>0</v>
      </c>
      <c r="AL39" s="99">
        <v>16761703.0546875</v>
      </c>
      <c r="AM39" s="99">
        <v>939.18957150727499</v>
      </c>
      <c r="AN39" s="99">
        <v>300489779.984375</v>
      </c>
      <c r="AO39" s="99">
        <v>905533358.77343798</v>
      </c>
      <c r="AP39" s="99">
        <v>18078504.589355499</v>
      </c>
      <c r="AQ39" s="99">
        <v>201409366.37304699</v>
      </c>
      <c r="AR39" s="99">
        <v>126621594.73242199</v>
      </c>
      <c r="AS39" s="99">
        <v>143587166.40820301</v>
      </c>
      <c r="AT39" s="99">
        <v>0</v>
      </c>
      <c r="AU39" s="99">
        <v>0</v>
      </c>
      <c r="AV39" s="99">
        <v>960152256.22656298</v>
      </c>
      <c r="AW39" s="99">
        <v>1242279.51487732</v>
      </c>
      <c r="AX39" s="99">
        <v>12276774.12146</v>
      </c>
      <c r="AY39" s="99">
        <v>355610107.93359399</v>
      </c>
      <c r="AZ39" s="99">
        <v>178840949.21289101</v>
      </c>
      <c r="BA39" s="99">
        <v>0</v>
      </c>
      <c r="BB39" s="99">
        <v>449300191.5</v>
      </c>
      <c r="BC39" s="99">
        <v>127173469.02832</v>
      </c>
      <c r="BD39" s="99">
        <v>0</v>
      </c>
      <c r="BE39" s="99">
        <v>140960271.38476601</v>
      </c>
      <c r="BF39" s="99">
        <v>7729.3352705836296</v>
      </c>
      <c r="BG39" s="99">
        <v>960392589.89843798</v>
      </c>
      <c r="BH39" s="99">
        <v>193938397.43359399</v>
      </c>
      <c r="BI39" s="99">
        <v>2247890.6042785598</v>
      </c>
      <c r="BJ39" s="99">
        <v>60795868.185058601</v>
      </c>
      <c r="BK39" s="99">
        <v>41824460.1015625</v>
      </c>
      <c r="BL39" s="99">
        <v>11511019.834350601</v>
      </c>
      <c r="BM39" s="99">
        <v>0</v>
      </c>
      <c r="BN39" s="99">
        <v>0</v>
      </c>
      <c r="BO39" s="99">
        <v>0</v>
      </c>
      <c r="BP39" s="99">
        <v>0</v>
      </c>
      <c r="BQ39" s="99">
        <v>0</v>
      </c>
      <c r="BR39" s="99">
        <v>109215995.13281301</v>
      </c>
      <c r="BS39" s="99">
        <v>65117449.099121101</v>
      </c>
      <c r="BT39" s="99">
        <v>0</v>
      </c>
      <c r="BU39" s="99">
        <v>33102012.849853501</v>
      </c>
      <c r="BV39" s="99">
        <v>51071966.1865234</v>
      </c>
      <c r="BW39" s="99">
        <v>0</v>
      </c>
      <c r="BX39" s="99">
        <v>11828485.701293901</v>
      </c>
      <c r="BY39" s="99">
        <v>0</v>
      </c>
      <c r="BZ39" s="99">
        <v>0</v>
      </c>
      <c r="CA39" s="99">
        <v>1926483.4183960001</v>
      </c>
      <c r="CB39" s="99">
        <v>117638297.82324199</v>
      </c>
      <c r="CC39" s="99">
        <v>1125334046.48438</v>
      </c>
      <c r="CD39" s="99">
        <v>257192744.21289101</v>
      </c>
      <c r="CE39" s="99">
        <v>90483.483978271499</v>
      </c>
      <c r="CF39" s="99">
        <v>17017271.754638702</v>
      </c>
      <c r="CG39" s="99">
        <v>142865737.12695301</v>
      </c>
      <c r="CH39" s="99">
        <v>11423822.9804688</v>
      </c>
      <c r="CI39" s="99">
        <v>2017539.3300933801</v>
      </c>
      <c r="CJ39" s="99">
        <v>134687250.5625</v>
      </c>
      <c r="CK39" s="99">
        <v>1272436255.60938</v>
      </c>
      <c r="CL39" s="99">
        <v>268731987.51953101</v>
      </c>
      <c r="CM39" s="166">
        <v>2917903.67437744</v>
      </c>
      <c r="CN39" s="166">
        <v>434386677.10156298</v>
      </c>
      <c r="CO39" s="166">
        <v>2230872262.15625</v>
      </c>
      <c r="CP39" s="99">
        <v>268731987.51953101</v>
      </c>
      <c r="CQ39" s="99">
        <v>1669.07429566979</v>
      </c>
      <c r="CR39" s="99">
        <v>286165.10683059698</v>
      </c>
      <c r="CS39" s="99">
        <v>2416963.2980041499</v>
      </c>
      <c r="CT39" s="99">
        <v>370957.27444076497</v>
      </c>
      <c r="CU39" s="98">
        <v>288707.19793575798</v>
      </c>
      <c r="CV39" s="98">
        <v>986740.66666737106</v>
      </c>
      <c r="CW39" s="98">
        <v>134655569.57788068</v>
      </c>
      <c r="CX39" s="98">
        <v>1268199783.6113329</v>
      </c>
    </row>
    <row r="40" spans="1:102" x14ac:dyDescent="0.2">
      <c r="A40" s="98" t="s">
        <v>79</v>
      </c>
      <c r="B40" s="100">
        <v>41518</v>
      </c>
      <c r="C40" s="99">
        <v>1614491.7352905299</v>
      </c>
      <c r="D40" s="99">
        <v>21670.8344371319</v>
      </c>
      <c r="E40" s="99">
        <v>279153.76134491002</v>
      </c>
      <c r="F40" s="99">
        <v>221075.36570930501</v>
      </c>
      <c r="G40" s="99">
        <v>90387.436282157898</v>
      </c>
      <c r="H40" s="99">
        <v>0</v>
      </c>
      <c r="I40" s="99">
        <v>0</v>
      </c>
      <c r="J40" s="99">
        <v>903578.31694793701</v>
      </c>
      <c r="K40" s="99">
        <v>3438.0679994523498</v>
      </c>
      <c r="L40" s="99">
        <v>8858.1086404323596</v>
      </c>
      <c r="M40" s="99">
        <v>677530.55108642601</v>
      </c>
      <c r="N40" s="99">
        <v>151231.73532295201</v>
      </c>
      <c r="O40" s="99">
        <v>0</v>
      </c>
      <c r="P40" s="99">
        <v>972474.35473632801</v>
      </c>
      <c r="Q40" s="99">
        <v>109960.92976283999</v>
      </c>
      <c r="R40" s="99">
        <v>0</v>
      </c>
      <c r="S40" s="99">
        <v>88909.390056610093</v>
      </c>
      <c r="T40" s="99">
        <v>4.8884081668220496</v>
      </c>
      <c r="U40" s="99">
        <v>907099.15402221703</v>
      </c>
      <c r="V40" s="99">
        <v>92210595.015625</v>
      </c>
      <c r="W40" s="99">
        <v>2060718.7426147501</v>
      </c>
      <c r="X40" s="99">
        <v>22061001.885009799</v>
      </c>
      <c r="Y40" s="99">
        <v>14057974.8444824</v>
      </c>
      <c r="Z40" s="99">
        <v>16884079.7260742</v>
      </c>
      <c r="AA40" s="99">
        <v>0</v>
      </c>
      <c r="AB40" s="99">
        <v>0</v>
      </c>
      <c r="AC40" s="99">
        <v>300090795.51953101</v>
      </c>
      <c r="AD40" s="99">
        <v>338358.95613479603</v>
      </c>
      <c r="AE40" s="99">
        <v>668461.93003082299</v>
      </c>
      <c r="AF40" s="99">
        <v>35848241.4443359</v>
      </c>
      <c r="AG40" s="99">
        <v>20316610.201904301</v>
      </c>
      <c r="AH40" s="99">
        <v>0</v>
      </c>
      <c r="AI40" s="99">
        <v>45676039.348144501</v>
      </c>
      <c r="AJ40" s="99">
        <v>14165622.6199951</v>
      </c>
      <c r="AK40" s="99">
        <v>0</v>
      </c>
      <c r="AL40" s="99">
        <v>16618680.516723599</v>
      </c>
      <c r="AM40" s="99">
        <v>511.87904285267001</v>
      </c>
      <c r="AN40" s="99">
        <v>299824334.92578101</v>
      </c>
      <c r="AO40" s="99">
        <v>902140998.14843798</v>
      </c>
      <c r="AP40" s="99">
        <v>19129950.996826202</v>
      </c>
      <c r="AQ40" s="99">
        <v>197009696.86718801</v>
      </c>
      <c r="AR40" s="99">
        <v>121564843.819336</v>
      </c>
      <c r="AS40" s="99">
        <v>141979990.49804699</v>
      </c>
      <c r="AT40" s="99">
        <v>0</v>
      </c>
      <c r="AU40" s="99">
        <v>0</v>
      </c>
      <c r="AV40" s="99">
        <v>962610010.203125</v>
      </c>
      <c r="AW40" s="99">
        <v>1084856.17460632</v>
      </c>
      <c r="AX40" s="99">
        <v>5803807.22338867</v>
      </c>
      <c r="AY40" s="99">
        <v>358845848.48046899</v>
      </c>
      <c r="AZ40" s="99">
        <v>175702129.59179699</v>
      </c>
      <c r="BA40" s="99">
        <v>0</v>
      </c>
      <c r="BB40" s="99">
        <v>453341874.17578101</v>
      </c>
      <c r="BC40" s="99">
        <v>126963259.79785199</v>
      </c>
      <c r="BD40" s="99">
        <v>0</v>
      </c>
      <c r="BE40" s="99">
        <v>139586633.49414101</v>
      </c>
      <c r="BF40" s="99">
        <v>4225.5055521726599</v>
      </c>
      <c r="BG40" s="99">
        <v>963784969.25</v>
      </c>
      <c r="BH40" s="99">
        <v>194208434.51953101</v>
      </c>
      <c r="BI40" s="99">
        <v>2301964.2344055199</v>
      </c>
      <c r="BJ40" s="99">
        <v>59640568.557617202</v>
      </c>
      <c r="BK40" s="99">
        <v>41185330.871582001</v>
      </c>
      <c r="BL40" s="99">
        <v>11312535.372802701</v>
      </c>
      <c r="BM40" s="99">
        <v>0</v>
      </c>
      <c r="BN40" s="99">
        <v>0</v>
      </c>
      <c r="BO40" s="99">
        <v>0</v>
      </c>
      <c r="BP40" s="99">
        <v>0</v>
      </c>
      <c r="BQ40" s="99">
        <v>0</v>
      </c>
      <c r="BR40" s="99">
        <v>110287776.699219</v>
      </c>
      <c r="BS40" s="99">
        <v>63948047.427246101</v>
      </c>
      <c r="BT40" s="99">
        <v>0</v>
      </c>
      <c r="BU40" s="99">
        <v>26838168.329833999</v>
      </c>
      <c r="BV40" s="99">
        <v>50883028.0224609</v>
      </c>
      <c r="BW40" s="99">
        <v>0</v>
      </c>
      <c r="BX40" s="99">
        <v>10003476.6627197</v>
      </c>
      <c r="BY40" s="99">
        <v>0</v>
      </c>
      <c r="BZ40" s="99">
        <v>0</v>
      </c>
      <c r="CA40" s="99">
        <v>1916331.7028808601</v>
      </c>
      <c r="CB40" s="99">
        <v>116352554.57714801</v>
      </c>
      <c r="CC40" s="99">
        <v>1118029021.25</v>
      </c>
      <c r="CD40" s="99">
        <v>255500987.84375</v>
      </c>
      <c r="CE40" s="99">
        <v>90384.322210311904</v>
      </c>
      <c r="CF40" s="99">
        <v>16815713.709472701</v>
      </c>
      <c r="CG40" s="99">
        <v>141459662.52539101</v>
      </c>
      <c r="CH40" s="99">
        <v>11279011.8033447</v>
      </c>
      <c r="CI40" s="99">
        <v>2006393.2621460001</v>
      </c>
      <c r="CJ40" s="99">
        <v>133221264.00781301</v>
      </c>
      <c r="CK40" s="99">
        <v>1260294636.6875</v>
      </c>
      <c r="CL40" s="99">
        <v>266833560.73046899</v>
      </c>
      <c r="CM40" s="166">
        <v>2906048.0317077599</v>
      </c>
      <c r="CN40" s="166">
        <v>433193353.89843798</v>
      </c>
      <c r="CO40" s="166">
        <v>2221509330.15625</v>
      </c>
      <c r="CP40" s="99">
        <v>266833560.73046899</v>
      </c>
      <c r="CQ40" s="99">
        <v>1670.46039299667</v>
      </c>
      <c r="CR40" s="99">
        <v>285799.02509307902</v>
      </c>
      <c r="CS40" s="99">
        <v>2429214.8890685998</v>
      </c>
      <c r="CT40" s="99">
        <v>372814.749034882</v>
      </c>
      <c r="CU40" s="98">
        <v>282664.027828313</v>
      </c>
      <c r="CV40" s="98">
        <v>986535.34874958801</v>
      </c>
      <c r="CW40" s="98">
        <v>133168268.28662071</v>
      </c>
      <c r="CX40" s="98">
        <v>1259488683.7753911</v>
      </c>
    </row>
    <row r="41" spans="1:102" x14ac:dyDescent="0.2">
      <c r="A41" s="98" t="s">
        <v>79</v>
      </c>
      <c r="B41" s="100">
        <v>41609</v>
      </c>
      <c r="C41" s="99">
        <v>1604850.3567047101</v>
      </c>
      <c r="D41" s="99">
        <v>24299.293568372701</v>
      </c>
      <c r="E41" s="99">
        <v>270712.57655334502</v>
      </c>
      <c r="F41" s="99">
        <v>214339.78578949001</v>
      </c>
      <c r="G41" s="99">
        <v>89231.128834724397</v>
      </c>
      <c r="H41" s="99">
        <v>0</v>
      </c>
      <c r="I41" s="99">
        <v>0</v>
      </c>
      <c r="J41" s="99">
        <v>900275.33071136498</v>
      </c>
      <c r="K41" s="99">
        <v>2945.5114229321498</v>
      </c>
      <c r="L41" s="99">
        <v>6562.4953944087001</v>
      </c>
      <c r="M41" s="99">
        <v>675701.25857543899</v>
      </c>
      <c r="N41" s="99">
        <v>149404.33886146499</v>
      </c>
      <c r="O41" s="99">
        <v>0</v>
      </c>
      <c r="P41" s="99">
        <v>964232.13507842994</v>
      </c>
      <c r="Q41" s="99">
        <v>108515.733366966</v>
      </c>
      <c r="R41" s="99">
        <v>0</v>
      </c>
      <c r="S41" s="99">
        <v>87490.407083511396</v>
      </c>
      <c r="T41" s="99">
        <v>4.0842811266193202</v>
      </c>
      <c r="U41" s="99">
        <v>903172.08295440697</v>
      </c>
      <c r="V41" s="99">
        <v>90803276.53125</v>
      </c>
      <c r="W41" s="99">
        <v>2145724.3913879399</v>
      </c>
      <c r="X41" s="99">
        <v>21440963.0939941</v>
      </c>
      <c r="Y41" s="99">
        <v>13603704.259887701</v>
      </c>
      <c r="Z41" s="99">
        <v>16483006.15625</v>
      </c>
      <c r="AA41" s="99">
        <v>0</v>
      </c>
      <c r="AB41" s="99">
        <v>0</v>
      </c>
      <c r="AC41" s="99">
        <v>297586596.83203101</v>
      </c>
      <c r="AD41" s="99">
        <v>309987.62149047898</v>
      </c>
      <c r="AE41" s="99">
        <v>556183.31070709205</v>
      </c>
      <c r="AF41" s="99">
        <v>35277089.9072266</v>
      </c>
      <c r="AG41" s="99">
        <v>19969059.540283199</v>
      </c>
      <c r="AH41" s="99">
        <v>0</v>
      </c>
      <c r="AI41" s="99">
        <v>44883185.431640603</v>
      </c>
      <c r="AJ41" s="99">
        <v>13892619.919921899</v>
      </c>
      <c r="AK41" s="99">
        <v>0</v>
      </c>
      <c r="AL41" s="99">
        <v>16207923.4213867</v>
      </c>
      <c r="AM41" s="99">
        <v>527.44470094889402</v>
      </c>
      <c r="AN41" s="99">
        <v>297959519.91796899</v>
      </c>
      <c r="AO41" s="99">
        <v>892002181.67968798</v>
      </c>
      <c r="AP41" s="99">
        <v>19704632.3276367</v>
      </c>
      <c r="AQ41" s="99">
        <v>189783955.84375</v>
      </c>
      <c r="AR41" s="99">
        <v>117435628.01757801</v>
      </c>
      <c r="AS41" s="99">
        <v>139191770.21093801</v>
      </c>
      <c r="AT41" s="99">
        <v>0</v>
      </c>
      <c r="AU41" s="99">
        <v>0</v>
      </c>
      <c r="AV41" s="99">
        <v>962043061.27343798</v>
      </c>
      <c r="AW41" s="99">
        <v>1002072.09942627</v>
      </c>
      <c r="AX41" s="99">
        <v>4711894.3994751005</v>
      </c>
      <c r="AY41" s="99">
        <v>355670233.046875</v>
      </c>
      <c r="AZ41" s="99">
        <v>173106248.6875</v>
      </c>
      <c r="BA41" s="99">
        <v>0</v>
      </c>
      <c r="BB41" s="99">
        <v>446647929.89843798</v>
      </c>
      <c r="BC41" s="99">
        <v>124926130.92382801</v>
      </c>
      <c r="BD41" s="99">
        <v>0</v>
      </c>
      <c r="BE41" s="99">
        <v>136985947.67773399</v>
      </c>
      <c r="BF41" s="99">
        <v>4329.8284947872198</v>
      </c>
      <c r="BG41" s="99">
        <v>963038137.046875</v>
      </c>
      <c r="BH41" s="99">
        <v>193567154.04101601</v>
      </c>
      <c r="BI41" s="99">
        <v>2305799.3324890099</v>
      </c>
      <c r="BJ41" s="99">
        <v>58230384.442382798</v>
      </c>
      <c r="BK41" s="99">
        <v>40259443.132324196</v>
      </c>
      <c r="BL41" s="99">
        <v>11284820.752319301</v>
      </c>
      <c r="BM41" s="99">
        <v>0</v>
      </c>
      <c r="BN41" s="99">
        <v>0</v>
      </c>
      <c r="BO41" s="99">
        <v>0</v>
      </c>
      <c r="BP41" s="99">
        <v>0</v>
      </c>
      <c r="BQ41" s="99">
        <v>0</v>
      </c>
      <c r="BR41" s="99">
        <v>109985200.634766</v>
      </c>
      <c r="BS41" s="99">
        <v>62780424.408691399</v>
      </c>
      <c r="BT41" s="99">
        <v>0</v>
      </c>
      <c r="BU41" s="99">
        <v>31953402.229980499</v>
      </c>
      <c r="BV41" s="99">
        <v>50320164.4609375</v>
      </c>
      <c r="BW41" s="99">
        <v>0</v>
      </c>
      <c r="BX41" s="99">
        <v>10792280.932251001</v>
      </c>
      <c r="BY41" s="99">
        <v>0</v>
      </c>
      <c r="BZ41" s="99">
        <v>0</v>
      </c>
      <c r="CA41" s="99">
        <v>1901197.7740631099</v>
      </c>
      <c r="CB41" s="99">
        <v>114399880.082031</v>
      </c>
      <c r="CC41" s="99">
        <v>1102683756.78125</v>
      </c>
      <c r="CD41" s="99">
        <v>253949455.6875</v>
      </c>
      <c r="CE41" s="99">
        <v>89276.4234790802</v>
      </c>
      <c r="CF41" s="99">
        <v>16509107.474121099</v>
      </c>
      <c r="CG41" s="99">
        <v>139437208.97070301</v>
      </c>
      <c r="CH41" s="99">
        <v>11282162.767333999</v>
      </c>
      <c r="CI41" s="99">
        <v>1990111.05041504</v>
      </c>
      <c r="CJ41" s="99">
        <v>130850078.646484</v>
      </c>
      <c r="CK41" s="99">
        <v>1240566076.48438</v>
      </c>
      <c r="CL41" s="99">
        <v>265240377.53125</v>
      </c>
      <c r="CM41" s="166">
        <v>2884957.4431457501</v>
      </c>
      <c r="CN41" s="166">
        <v>428384899.9375</v>
      </c>
      <c r="CO41" s="166">
        <v>2202205903.375</v>
      </c>
      <c r="CP41" s="99">
        <v>265240377.53125</v>
      </c>
      <c r="CQ41" s="99">
        <v>1680.83089318872</v>
      </c>
      <c r="CR41" s="99">
        <v>281951.69602203398</v>
      </c>
      <c r="CS41" s="99">
        <v>2415805.0223693801</v>
      </c>
      <c r="CT41" s="99">
        <v>370275.64842987101</v>
      </c>
      <c r="CU41" s="98">
        <v>273554.7608016</v>
      </c>
      <c r="CV41" s="98">
        <v>982094.57631717902</v>
      </c>
      <c r="CW41" s="98">
        <v>130908987.55615209</v>
      </c>
      <c r="CX41" s="98">
        <v>1242120965.7519531</v>
      </c>
    </row>
    <row r="42" spans="1:102" x14ac:dyDescent="0.2">
      <c r="A42" s="98" t="s">
        <v>79</v>
      </c>
      <c r="B42" s="100">
        <v>41699</v>
      </c>
      <c r="C42" s="99">
        <v>1605173.1151733401</v>
      </c>
      <c r="D42" s="99">
        <v>22307.8283278942</v>
      </c>
      <c r="E42" s="99">
        <v>266729.985939026</v>
      </c>
      <c r="F42" s="99">
        <v>211345.980600357</v>
      </c>
      <c r="G42" s="99">
        <v>89106.807546615601</v>
      </c>
      <c r="H42" s="99">
        <v>0</v>
      </c>
      <c r="I42" s="99">
        <v>0</v>
      </c>
      <c r="J42" s="99">
        <v>900365.20278167701</v>
      </c>
      <c r="K42" s="99">
        <v>2247.1252461373801</v>
      </c>
      <c r="L42" s="99">
        <v>5815.5862017273903</v>
      </c>
      <c r="M42" s="99">
        <v>677729.20217895496</v>
      </c>
      <c r="N42" s="99">
        <v>147792.54101943999</v>
      </c>
      <c r="O42" s="99">
        <v>0</v>
      </c>
      <c r="P42" s="99">
        <v>968154.84258270299</v>
      </c>
      <c r="Q42" s="99">
        <v>88120.626209259004</v>
      </c>
      <c r="R42" s="99">
        <v>0</v>
      </c>
      <c r="S42" s="99">
        <v>87268.408452033997</v>
      </c>
      <c r="T42" s="99">
        <v>4.9859114695573199</v>
      </c>
      <c r="U42" s="99">
        <v>902542.08946991002</v>
      </c>
      <c r="V42" s="99">
        <v>90798024.186523393</v>
      </c>
      <c r="W42" s="99">
        <v>1955966.1184845001</v>
      </c>
      <c r="X42" s="99">
        <v>20868922.470947299</v>
      </c>
      <c r="Y42" s="99">
        <v>13214658.6572266</v>
      </c>
      <c r="Z42" s="99">
        <v>16282762.4925537</v>
      </c>
      <c r="AA42" s="99">
        <v>0</v>
      </c>
      <c r="AB42" s="99">
        <v>0</v>
      </c>
      <c r="AC42" s="99">
        <v>296193157.11718798</v>
      </c>
      <c r="AD42" s="99">
        <v>229423.48462867699</v>
      </c>
      <c r="AE42" s="99">
        <v>520671.25306320202</v>
      </c>
      <c r="AF42" s="99">
        <v>35448376.723144501</v>
      </c>
      <c r="AG42" s="99">
        <v>19632995.809082001</v>
      </c>
      <c r="AH42" s="99">
        <v>0</v>
      </c>
      <c r="AI42" s="99">
        <v>45614819.005859397</v>
      </c>
      <c r="AJ42" s="99">
        <v>11976217.1497803</v>
      </c>
      <c r="AK42" s="99">
        <v>0</v>
      </c>
      <c r="AL42" s="99">
        <v>15982439.317993199</v>
      </c>
      <c r="AM42" s="99">
        <v>530.44154950231302</v>
      </c>
      <c r="AN42" s="99">
        <v>296818090.34765601</v>
      </c>
      <c r="AO42" s="99">
        <v>895858045.328125</v>
      </c>
      <c r="AP42" s="99">
        <v>16570727.981445299</v>
      </c>
      <c r="AQ42" s="99">
        <v>185012894.85351601</v>
      </c>
      <c r="AR42" s="99">
        <v>114889492.353516</v>
      </c>
      <c r="AS42" s="99">
        <v>138219681.56835899</v>
      </c>
      <c r="AT42" s="99">
        <v>0</v>
      </c>
      <c r="AU42" s="99">
        <v>0</v>
      </c>
      <c r="AV42" s="99">
        <v>962249252.78125</v>
      </c>
      <c r="AW42" s="99">
        <v>747250.64820861805</v>
      </c>
      <c r="AX42" s="99">
        <v>4624152.3767089797</v>
      </c>
      <c r="AY42" s="99">
        <v>356925803.69921899</v>
      </c>
      <c r="AZ42" s="99">
        <v>170883044.98046899</v>
      </c>
      <c r="BA42" s="99">
        <v>0</v>
      </c>
      <c r="BB42" s="99">
        <v>450326583.83593798</v>
      </c>
      <c r="BC42" s="99">
        <v>107758689.049805</v>
      </c>
      <c r="BD42" s="99">
        <v>0</v>
      </c>
      <c r="BE42" s="99">
        <v>135877056.88476601</v>
      </c>
      <c r="BF42" s="99">
        <v>4422.7110313773201</v>
      </c>
      <c r="BG42" s="99">
        <v>963540533.25781298</v>
      </c>
      <c r="BH42" s="99">
        <v>192587040.49609399</v>
      </c>
      <c r="BI42" s="99">
        <v>1472651.0190582301</v>
      </c>
      <c r="BJ42" s="99">
        <v>56746226.8193359</v>
      </c>
      <c r="BK42" s="99">
        <v>39140162.9072266</v>
      </c>
      <c r="BL42" s="99">
        <v>11106586.0206299</v>
      </c>
      <c r="BM42" s="99">
        <v>0</v>
      </c>
      <c r="BN42" s="99">
        <v>0</v>
      </c>
      <c r="BO42" s="99">
        <v>0</v>
      </c>
      <c r="BP42" s="99">
        <v>0</v>
      </c>
      <c r="BQ42" s="99">
        <v>0</v>
      </c>
      <c r="BR42" s="99">
        <v>109642509.572266</v>
      </c>
      <c r="BS42" s="99">
        <v>61697944.401367202</v>
      </c>
      <c r="BT42" s="99">
        <v>0</v>
      </c>
      <c r="BU42" s="99">
        <v>32601851.209716801</v>
      </c>
      <c r="BV42" s="99">
        <v>48114071.197265603</v>
      </c>
      <c r="BW42" s="99">
        <v>0</v>
      </c>
      <c r="BX42" s="99">
        <v>11133309.432373</v>
      </c>
      <c r="BY42" s="99">
        <v>0</v>
      </c>
      <c r="BZ42" s="99">
        <v>0</v>
      </c>
      <c r="CA42" s="99">
        <v>1892159.74424744</v>
      </c>
      <c r="CB42" s="99">
        <v>114008677.98925801</v>
      </c>
      <c r="CC42" s="99">
        <v>1099082614.53125</v>
      </c>
      <c r="CD42" s="99">
        <v>251469731.52148399</v>
      </c>
      <c r="CE42" s="99">
        <v>89112.004713058501</v>
      </c>
      <c r="CF42" s="99">
        <v>16311057.532470699</v>
      </c>
      <c r="CG42" s="99">
        <v>138414142.74804699</v>
      </c>
      <c r="CH42" s="99">
        <v>11121960.807006801</v>
      </c>
      <c r="CI42" s="99">
        <v>1981651.37690735</v>
      </c>
      <c r="CJ42" s="99">
        <v>130384507.822266</v>
      </c>
      <c r="CK42" s="99">
        <v>1241129127.09375</v>
      </c>
      <c r="CL42" s="99">
        <v>262524199.19140601</v>
      </c>
      <c r="CM42" s="166">
        <v>2877417.63531494</v>
      </c>
      <c r="CN42" s="166">
        <v>426511029.83984399</v>
      </c>
      <c r="CO42" s="166">
        <v>2203651238</v>
      </c>
      <c r="CP42" s="99">
        <v>262524199.19140601</v>
      </c>
      <c r="CQ42" s="99">
        <v>1696.6135472953299</v>
      </c>
      <c r="CR42" s="99">
        <v>281420.99671173102</v>
      </c>
      <c r="CS42" s="99">
        <v>2420937.2225647001</v>
      </c>
      <c r="CT42" s="99">
        <v>370524.42463302601</v>
      </c>
      <c r="CU42" s="98">
        <v>268962.87688003998</v>
      </c>
      <c r="CV42" s="98">
        <v>981983.96947649901</v>
      </c>
      <c r="CW42" s="98">
        <v>130319735.52172871</v>
      </c>
      <c r="CX42" s="98">
        <v>1237496757.2792969</v>
      </c>
    </row>
    <row r="43" spans="1:102" x14ac:dyDescent="0.2">
      <c r="A43" s="98" t="s">
        <v>79</v>
      </c>
      <c r="B43" s="100">
        <v>41791</v>
      </c>
      <c r="C43" s="99">
        <v>1598376.83683777</v>
      </c>
      <c r="D43" s="99">
        <v>20943.4776973724</v>
      </c>
      <c r="E43" s="99">
        <v>262222.55796051002</v>
      </c>
      <c r="F43" s="99">
        <v>208494.768503189</v>
      </c>
      <c r="G43" s="99">
        <v>89106.166557311997</v>
      </c>
      <c r="H43" s="99">
        <v>0</v>
      </c>
      <c r="I43" s="99">
        <v>0</v>
      </c>
      <c r="J43" s="99">
        <v>900317.05181884801</v>
      </c>
      <c r="K43" s="99">
        <v>1526.79703009129</v>
      </c>
      <c r="L43" s="99">
        <v>24485.5183768272</v>
      </c>
      <c r="M43" s="99">
        <v>675191.53709411598</v>
      </c>
      <c r="N43" s="99">
        <v>146519.19149208101</v>
      </c>
      <c r="O43" s="99">
        <v>0</v>
      </c>
      <c r="P43" s="99">
        <v>947258.86035919201</v>
      </c>
      <c r="Q43" s="99">
        <v>87495.582440376296</v>
      </c>
      <c r="R43" s="99">
        <v>0</v>
      </c>
      <c r="S43" s="99">
        <v>87496.2567510605</v>
      </c>
      <c r="T43" s="99">
        <v>2.0118938306986802</v>
      </c>
      <c r="U43" s="99">
        <v>901877.12287139904</v>
      </c>
      <c r="V43" s="99">
        <v>90154641.040039107</v>
      </c>
      <c r="W43" s="99">
        <v>1951372.9603881801</v>
      </c>
      <c r="X43" s="99">
        <v>20351267.183349598</v>
      </c>
      <c r="Y43" s="99">
        <v>12870931.1414795</v>
      </c>
      <c r="Z43" s="99">
        <v>16181073.939697299</v>
      </c>
      <c r="AA43" s="99">
        <v>0</v>
      </c>
      <c r="AB43" s="99">
        <v>0</v>
      </c>
      <c r="AC43" s="99">
        <v>295766932</v>
      </c>
      <c r="AD43" s="99">
        <v>162604.93240356399</v>
      </c>
      <c r="AE43" s="99">
        <v>748433.344818115</v>
      </c>
      <c r="AF43" s="99">
        <v>35303986.631347701</v>
      </c>
      <c r="AG43" s="99">
        <v>19304536.4990234</v>
      </c>
      <c r="AH43" s="99">
        <v>0</v>
      </c>
      <c r="AI43" s="99">
        <v>44928411.906738304</v>
      </c>
      <c r="AJ43" s="99">
        <v>11832203.7814941</v>
      </c>
      <c r="AK43" s="99">
        <v>0</v>
      </c>
      <c r="AL43" s="99">
        <v>15899446.189086899</v>
      </c>
      <c r="AM43" s="99">
        <v>332.574013847858</v>
      </c>
      <c r="AN43" s="99">
        <v>296145758.64843798</v>
      </c>
      <c r="AO43" s="99">
        <v>891931432.72656298</v>
      </c>
      <c r="AP43" s="99">
        <v>16486516.2811279</v>
      </c>
      <c r="AQ43" s="99">
        <v>181595263.61718801</v>
      </c>
      <c r="AR43" s="99">
        <v>110975735.90527301</v>
      </c>
      <c r="AS43" s="99">
        <v>138052305.03906301</v>
      </c>
      <c r="AT43" s="99">
        <v>0</v>
      </c>
      <c r="AU43" s="99">
        <v>0</v>
      </c>
      <c r="AV43" s="99">
        <v>966759467.36718798</v>
      </c>
      <c r="AW43" s="99">
        <v>530545.34030151402</v>
      </c>
      <c r="AX43" s="99">
        <v>6932882.13989258</v>
      </c>
      <c r="AY43" s="99">
        <v>358048915.01953101</v>
      </c>
      <c r="AZ43" s="99">
        <v>168385274.95117199</v>
      </c>
      <c r="BA43" s="99">
        <v>0</v>
      </c>
      <c r="BB43" s="99">
        <v>446551875.83203101</v>
      </c>
      <c r="BC43" s="99">
        <v>106395782.3125</v>
      </c>
      <c r="BD43" s="99">
        <v>0</v>
      </c>
      <c r="BE43" s="99">
        <v>135344433.33593801</v>
      </c>
      <c r="BF43" s="99">
        <v>2634.8731572627999</v>
      </c>
      <c r="BG43" s="99">
        <v>966854547.640625</v>
      </c>
      <c r="BH43" s="99">
        <v>191824959.56835899</v>
      </c>
      <c r="BI43" s="99">
        <v>1527609.3655853299</v>
      </c>
      <c r="BJ43" s="99">
        <v>55736711.285644501</v>
      </c>
      <c r="BK43" s="99">
        <v>38459984.746093802</v>
      </c>
      <c r="BL43" s="99">
        <v>10970316.5556641</v>
      </c>
      <c r="BM43" s="99">
        <v>0</v>
      </c>
      <c r="BN43" s="99">
        <v>0</v>
      </c>
      <c r="BO43" s="99">
        <v>0</v>
      </c>
      <c r="BP43" s="99">
        <v>0</v>
      </c>
      <c r="BQ43" s="99">
        <v>0</v>
      </c>
      <c r="BR43" s="99">
        <v>109948643.72656301</v>
      </c>
      <c r="BS43" s="99">
        <v>60937701.296386696</v>
      </c>
      <c r="BT43" s="99">
        <v>0</v>
      </c>
      <c r="BU43" s="99">
        <v>32548288.709716801</v>
      </c>
      <c r="BV43" s="99">
        <v>47852638.013671897</v>
      </c>
      <c r="BW43" s="99">
        <v>0</v>
      </c>
      <c r="BX43" s="99">
        <v>11269442.3824463</v>
      </c>
      <c r="BY43" s="99">
        <v>0</v>
      </c>
      <c r="BZ43" s="99">
        <v>0</v>
      </c>
      <c r="CA43" s="99">
        <v>1881193.4654083301</v>
      </c>
      <c r="CB43" s="99">
        <v>112415593.583984</v>
      </c>
      <c r="CC43" s="99">
        <v>1089680822.5625</v>
      </c>
      <c r="CD43" s="99">
        <v>249147754.5625</v>
      </c>
      <c r="CE43" s="99">
        <v>89083.884699821501</v>
      </c>
      <c r="CF43" s="99">
        <v>16208463.0322266</v>
      </c>
      <c r="CG43" s="99">
        <v>138016876.58007801</v>
      </c>
      <c r="CH43" s="99">
        <v>10955641.880371099</v>
      </c>
      <c r="CI43" s="99">
        <v>1970563.0147857701</v>
      </c>
      <c r="CJ43" s="99">
        <v>128627948.899414</v>
      </c>
      <c r="CK43" s="99">
        <v>1226791227.98438</v>
      </c>
      <c r="CL43" s="99">
        <v>260118362.609375</v>
      </c>
      <c r="CM43" s="166">
        <v>2865448.8161621098</v>
      </c>
      <c r="CN43" s="166">
        <v>424924018.97265601</v>
      </c>
      <c r="CO43" s="166">
        <v>2194675470.90625</v>
      </c>
      <c r="CP43" s="99">
        <v>260118362.609375</v>
      </c>
      <c r="CQ43" s="99">
        <v>1692.26520203054</v>
      </c>
      <c r="CR43" s="99">
        <v>278597.71038055402</v>
      </c>
      <c r="CS43" s="99">
        <v>2409813.7266235398</v>
      </c>
      <c r="CT43" s="99">
        <v>372698.35103225702</v>
      </c>
      <c r="CU43" s="98">
        <v>263804.38990768697</v>
      </c>
      <c r="CV43" s="98">
        <v>982089.900801818</v>
      </c>
      <c r="CW43" s="98">
        <v>128624056.61621061</v>
      </c>
      <c r="CX43" s="98">
        <v>1227697699.1425781</v>
      </c>
    </row>
    <row r="44" spans="1:102" x14ac:dyDescent="0.2">
      <c r="A44" s="98" t="s">
        <v>79</v>
      </c>
      <c r="B44" s="100">
        <v>41883</v>
      </c>
      <c r="C44" s="99">
        <v>1598153.46949768</v>
      </c>
      <c r="D44" s="99">
        <v>20487.8315370083</v>
      </c>
      <c r="E44" s="99">
        <v>254691.971107483</v>
      </c>
      <c r="F44" s="99">
        <v>201037.527448654</v>
      </c>
      <c r="G44" s="99">
        <v>89749.139115333601</v>
      </c>
      <c r="H44" s="99">
        <v>0</v>
      </c>
      <c r="I44" s="99">
        <v>0</v>
      </c>
      <c r="J44" s="99">
        <v>898871.55857086205</v>
      </c>
      <c r="K44" s="99">
        <v>986.12771499156997</v>
      </c>
      <c r="L44" s="99">
        <v>7662.8792307972899</v>
      </c>
      <c r="M44" s="99">
        <v>676584.85455322301</v>
      </c>
      <c r="N44" s="99">
        <v>145235.488100052</v>
      </c>
      <c r="O44" s="99">
        <v>0</v>
      </c>
      <c r="P44" s="99">
        <v>960481.41516876197</v>
      </c>
      <c r="Q44" s="99">
        <v>87072.705358505205</v>
      </c>
      <c r="R44" s="99">
        <v>0</v>
      </c>
      <c r="S44" s="99">
        <v>88072.370252609297</v>
      </c>
      <c r="T44" s="99">
        <v>1.95055357404635</v>
      </c>
      <c r="U44" s="99">
        <v>899891.74099731399</v>
      </c>
      <c r="V44" s="99">
        <v>89757765.658203095</v>
      </c>
      <c r="W44" s="99">
        <v>1905063.6536560101</v>
      </c>
      <c r="X44" s="99">
        <v>19855558.800781298</v>
      </c>
      <c r="Y44" s="99">
        <v>12595228.6005859</v>
      </c>
      <c r="Z44" s="99">
        <v>16173944.681152301</v>
      </c>
      <c r="AA44" s="99">
        <v>0</v>
      </c>
      <c r="AB44" s="99">
        <v>0</v>
      </c>
      <c r="AC44" s="99">
        <v>295297855.71484399</v>
      </c>
      <c r="AD44" s="99">
        <v>97721.406671524004</v>
      </c>
      <c r="AE44" s="99">
        <v>625432.24765014602</v>
      </c>
      <c r="AF44" s="99">
        <v>35187528.880371101</v>
      </c>
      <c r="AG44" s="99">
        <v>18972841.378662098</v>
      </c>
      <c r="AH44" s="99">
        <v>0</v>
      </c>
      <c r="AI44" s="99">
        <v>45152338.877929702</v>
      </c>
      <c r="AJ44" s="99">
        <v>11765149.361450201</v>
      </c>
      <c r="AK44" s="99">
        <v>0</v>
      </c>
      <c r="AL44" s="99">
        <v>15905507.1732178</v>
      </c>
      <c r="AM44" s="99">
        <v>283.90202610939701</v>
      </c>
      <c r="AN44" s="99">
        <v>295671709.60546899</v>
      </c>
      <c r="AO44" s="99">
        <v>891953223.1875</v>
      </c>
      <c r="AP44" s="99">
        <v>16125352.1278076</v>
      </c>
      <c r="AQ44" s="99">
        <v>177564004.27343801</v>
      </c>
      <c r="AR44" s="99">
        <v>108988022.63574199</v>
      </c>
      <c r="AS44" s="99">
        <v>137971184.08398399</v>
      </c>
      <c r="AT44" s="99">
        <v>0</v>
      </c>
      <c r="AU44" s="99">
        <v>0</v>
      </c>
      <c r="AV44" s="99">
        <v>965369166.92968798</v>
      </c>
      <c r="AW44" s="99">
        <v>319123.16902923601</v>
      </c>
      <c r="AX44" s="99">
        <v>5573564.90478516</v>
      </c>
      <c r="AY44" s="99">
        <v>359449229.26953101</v>
      </c>
      <c r="AZ44" s="99">
        <v>166051939.82617199</v>
      </c>
      <c r="BA44" s="99">
        <v>0</v>
      </c>
      <c r="BB44" s="99">
        <v>450694255.96875</v>
      </c>
      <c r="BC44" s="99">
        <v>105836433.18847699</v>
      </c>
      <c r="BD44" s="99">
        <v>0</v>
      </c>
      <c r="BE44" s="99">
        <v>135445971.45898399</v>
      </c>
      <c r="BF44" s="99">
        <v>2460.6252567768101</v>
      </c>
      <c r="BG44" s="99">
        <v>965608171.99218798</v>
      </c>
      <c r="BH44" s="99">
        <v>193909020.72656301</v>
      </c>
      <c r="BI44" s="99">
        <v>1464243.86447144</v>
      </c>
      <c r="BJ44" s="99">
        <v>55408324.621582001</v>
      </c>
      <c r="BK44" s="99">
        <v>37838181.007324196</v>
      </c>
      <c r="BL44" s="99">
        <v>10987144.7344971</v>
      </c>
      <c r="BM44" s="99">
        <v>0</v>
      </c>
      <c r="BN44" s="99">
        <v>0</v>
      </c>
      <c r="BO44" s="99">
        <v>0</v>
      </c>
      <c r="BP44" s="99">
        <v>0</v>
      </c>
      <c r="BQ44" s="99">
        <v>0</v>
      </c>
      <c r="BR44" s="99">
        <v>110874685.097656</v>
      </c>
      <c r="BS44" s="99">
        <v>60623674.037597701</v>
      </c>
      <c r="BT44" s="99">
        <v>0</v>
      </c>
      <c r="BU44" s="99">
        <v>26654557.759765599</v>
      </c>
      <c r="BV44" s="99">
        <v>47956846.745117202</v>
      </c>
      <c r="BW44" s="99">
        <v>0</v>
      </c>
      <c r="BX44" s="99">
        <v>9643587.5637206994</v>
      </c>
      <c r="BY44" s="99">
        <v>0</v>
      </c>
      <c r="BZ44" s="99">
        <v>0</v>
      </c>
      <c r="CA44" s="99">
        <v>1874860.6280670201</v>
      </c>
      <c r="CB44" s="99">
        <v>111340039.959961</v>
      </c>
      <c r="CC44" s="99">
        <v>1085830323.0625</v>
      </c>
      <c r="CD44" s="99">
        <v>250213775.84765601</v>
      </c>
      <c r="CE44" s="99">
        <v>89738.684554099993</v>
      </c>
      <c r="CF44" s="99">
        <v>16194041.900756801</v>
      </c>
      <c r="CG44" s="99">
        <v>137892230.76171899</v>
      </c>
      <c r="CH44" s="99">
        <v>10977149.493286099</v>
      </c>
      <c r="CI44" s="99">
        <v>1964165.25642395</v>
      </c>
      <c r="CJ44" s="99">
        <v>127523437.459961</v>
      </c>
      <c r="CK44" s="99">
        <v>1221812592.92188</v>
      </c>
      <c r="CL44" s="99">
        <v>261226891.50976601</v>
      </c>
      <c r="CM44" s="166">
        <v>2856120.1539611798</v>
      </c>
      <c r="CN44" s="166">
        <v>423206227.390625</v>
      </c>
      <c r="CO44" s="166">
        <v>2188370763.4375</v>
      </c>
      <c r="CP44" s="99">
        <v>261226891.50976601</v>
      </c>
      <c r="CQ44" s="99">
        <v>1721.48536600173</v>
      </c>
      <c r="CR44" s="99">
        <v>279181.86728286702</v>
      </c>
      <c r="CS44" s="99">
        <v>2423872.75030518</v>
      </c>
      <c r="CT44" s="99">
        <v>377849.959350586</v>
      </c>
      <c r="CU44" s="98">
        <v>255642.74207397501</v>
      </c>
      <c r="CV44" s="98">
        <v>981226.05657787796</v>
      </c>
      <c r="CW44" s="98">
        <v>127534081.8607178</v>
      </c>
      <c r="CX44" s="98">
        <v>1223722553.824219</v>
      </c>
    </row>
    <row r="45" spans="1:102" x14ac:dyDescent="0.2">
      <c r="A45" s="98" t="s">
        <v>79</v>
      </c>
      <c r="B45" s="100">
        <v>41974</v>
      </c>
      <c r="C45" s="99">
        <v>1591780.9388122601</v>
      </c>
      <c r="D45" s="99">
        <v>20179.724429130601</v>
      </c>
      <c r="E45" s="99">
        <v>254342.43481445301</v>
      </c>
      <c r="F45" s="99">
        <v>202196.89565849301</v>
      </c>
      <c r="G45" s="99">
        <v>89545.237582206697</v>
      </c>
      <c r="H45" s="99">
        <v>0</v>
      </c>
      <c r="I45" s="99">
        <v>0</v>
      </c>
      <c r="J45" s="99">
        <v>888271.15985107399</v>
      </c>
      <c r="K45" s="99">
        <v>519.15943627804495</v>
      </c>
      <c r="L45" s="99">
        <v>19232.933768749201</v>
      </c>
      <c r="M45" s="99">
        <v>675804.39851379395</v>
      </c>
      <c r="N45" s="99">
        <v>143670.47414779701</v>
      </c>
      <c r="O45" s="99">
        <v>0</v>
      </c>
      <c r="P45" s="99">
        <v>944924.31015014602</v>
      </c>
      <c r="Q45" s="99">
        <v>86188.957228660598</v>
      </c>
      <c r="R45" s="99">
        <v>0</v>
      </c>
      <c r="S45" s="99">
        <v>87772.275210380598</v>
      </c>
      <c r="T45" s="99">
        <v>2.0442583195981601</v>
      </c>
      <c r="U45" s="99">
        <v>888799.33913421596</v>
      </c>
      <c r="V45" s="99">
        <v>89048480.0859375</v>
      </c>
      <c r="W45" s="99">
        <v>1891074.0971984901</v>
      </c>
      <c r="X45" s="99">
        <v>19288759.528320301</v>
      </c>
      <c r="Y45" s="99">
        <v>12219405.3562012</v>
      </c>
      <c r="Z45" s="99">
        <v>16014633.1066895</v>
      </c>
      <c r="AA45" s="99">
        <v>0</v>
      </c>
      <c r="AB45" s="99">
        <v>0</v>
      </c>
      <c r="AC45" s="99">
        <v>292434886.03125</v>
      </c>
      <c r="AD45" s="99">
        <v>50703.280724525503</v>
      </c>
      <c r="AE45" s="99">
        <v>649077.54311370896</v>
      </c>
      <c r="AF45" s="99">
        <v>34962837.815917999</v>
      </c>
      <c r="AG45" s="99">
        <v>18630854.212890599</v>
      </c>
      <c r="AH45" s="99">
        <v>0</v>
      </c>
      <c r="AI45" s="99">
        <v>44482745.509765603</v>
      </c>
      <c r="AJ45" s="99">
        <v>11695617.982788101</v>
      </c>
      <c r="AK45" s="99">
        <v>0</v>
      </c>
      <c r="AL45" s="99">
        <v>15739826.204833999</v>
      </c>
      <c r="AM45" s="99">
        <v>437.63219160586601</v>
      </c>
      <c r="AN45" s="99">
        <v>292631120</v>
      </c>
      <c r="AO45" s="99">
        <v>888105930.53125</v>
      </c>
      <c r="AP45" s="99">
        <v>15959247.287475601</v>
      </c>
      <c r="AQ45" s="99">
        <v>173353436.85351601</v>
      </c>
      <c r="AR45" s="99">
        <v>105849601.05175801</v>
      </c>
      <c r="AS45" s="99">
        <v>136984326.16796899</v>
      </c>
      <c r="AT45" s="99">
        <v>0</v>
      </c>
      <c r="AU45" s="99">
        <v>0</v>
      </c>
      <c r="AV45" s="99">
        <v>962308243.453125</v>
      </c>
      <c r="AW45" s="99">
        <v>166889.21372795099</v>
      </c>
      <c r="AX45" s="99">
        <v>5953007.0247802697</v>
      </c>
      <c r="AY45" s="99">
        <v>359228770.328125</v>
      </c>
      <c r="AZ45" s="99">
        <v>163937846.26367199</v>
      </c>
      <c r="BA45" s="99">
        <v>0</v>
      </c>
      <c r="BB45" s="99">
        <v>445807933.125</v>
      </c>
      <c r="BC45" s="99">
        <v>105529466.17382801</v>
      </c>
      <c r="BD45" s="99">
        <v>0</v>
      </c>
      <c r="BE45" s="99">
        <v>134856972.43554699</v>
      </c>
      <c r="BF45" s="99">
        <v>3756.35592022538</v>
      </c>
      <c r="BG45" s="99">
        <v>962480607.13281298</v>
      </c>
      <c r="BH45" s="99">
        <v>193829887.43164101</v>
      </c>
      <c r="BI45" s="99">
        <v>1418064.0775146501</v>
      </c>
      <c r="BJ45" s="99">
        <v>54367554.664550804</v>
      </c>
      <c r="BK45" s="99">
        <v>36844067.666992202</v>
      </c>
      <c r="BL45" s="99">
        <v>11043925.5427246</v>
      </c>
      <c r="BM45" s="99">
        <v>0</v>
      </c>
      <c r="BN45" s="99">
        <v>0</v>
      </c>
      <c r="BO45" s="99">
        <v>0</v>
      </c>
      <c r="BP45" s="99">
        <v>0</v>
      </c>
      <c r="BQ45" s="99">
        <v>0</v>
      </c>
      <c r="BR45" s="99">
        <v>111033558.60742199</v>
      </c>
      <c r="BS45" s="99">
        <v>60043865.842285201</v>
      </c>
      <c r="BT45" s="99">
        <v>0</v>
      </c>
      <c r="BU45" s="99">
        <v>31593148.739746101</v>
      </c>
      <c r="BV45" s="99">
        <v>48024527.6884766</v>
      </c>
      <c r="BW45" s="99">
        <v>0</v>
      </c>
      <c r="BX45" s="99">
        <v>10521015.1326904</v>
      </c>
      <c r="BY45" s="99">
        <v>0</v>
      </c>
      <c r="BZ45" s="99">
        <v>0</v>
      </c>
      <c r="CA45" s="99">
        <v>1867404.8927154499</v>
      </c>
      <c r="CB45" s="99">
        <v>110156830.26757801</v>
      </c>
      <c r="CC45" s="99">
        <v>1076657894.78125</v>
      </c>
      <c r="CD45" s="99">
        <v>249485122.49414101</v>
      </c>
      <c r="CE45" s="99">
        <v>89588.456362724304</v>
      </c>
      <c r="CF45" s="99">
        <v>16028249.154541001</v>
      </c>
      <c r="CG45" s="99">
        <v>137388600.95117199</v>
      </c>
      <c r="CH45" s="99">
        <v>11083941.579589801</v>
      </c>
      <c r="CI45" s="99">
        <v>1956840.44464111</v>
      </c>
      <c r="CJ45" s="99">
        <v>126066972.975586</v>
      </c>
      <c r="CK45" s="99">
        <v>1211232757.04688</v>
      </c>
      <c r="CL45" s="99">
        <v>260610758.74218801</v>
      </c>
      <c r="CM45" s="166">
        <v>2838422.1552124</v>
      </c>
      <c r="CN45" s="166">
        <v>418986424.55859399</v>
      </c>
      <c r="CO45" s="166">
        <v>2175004705.28125</v>
      </c>
      <c r="CP45" s="99">
        <v>260610758.74218801</v>
      </c>
      <c r="CQ45" s="99">
        <v>1781.42508523166</v>
      </c>
      <c r="CR45" s="99">
        <v>285862.15127182001</v>
      </c>
      <c r="CS45" s="99">
        <v>2495779.6872253399</v>
      </c>
      <c r="CT45" s="99">
        <v>387550.06103134202</v>
      </c>
      <c r="CU45" s="98">
        <v>254866.95020483501</v>
      </c>
      <c r="CV45" s="98">
        <v>970525.42326363898</v>
      </c>
      <c r="CW45" s="98">
        <v>126185079.42211901</v>
      </c>
      <c r="CX45" s="98">
        <v>1214046495.7324219</v>
      </c>
    </row>
    <row r="46" spans="1:102" x14ac:dyDescent="0.2">
      <c r="A46" s="98" t="s">
        <v>79</v>
      </c>
      <c r="B46" s="100">
        <v>42064</v>
      </c>
      <c r="C46" s="99">
        <v>1584080.6815795901</v>
      </c>
      <c r="D46" s="99">
        <v>20537.9024875164</v>
      </c>
      <c r="E46" s="99">
        <v>249653.828527451</v>
      </c>
      <c r="F46" s="99">
        <v>198489.99381065401</v>
      </c>
      <c r="G46" s="99">
        <v>90180.090348243699</v>
      </c>
      <c r="H46" s="99">
        <v>0</v>
      </c>
      <c r="I46" s="99">
        <v>0</v>
      </c>
      <c r="J46" s="99">
        <v>887573.24497985805</v>
      </c>
      <c r="K46" s="99">
        <v>422.83836684376001</v>
      </c>
      <c r="L46" s="99">
        <v>5500.49569821358</v>
      </c>
      <c r="M46" s="99">
        <v>673189.966560364</v>
      </c>
      <c r="N46" s="99">
        <v>142172.70341491699</v>
      </c>
      <c r="O46" s="99">
        <v>0</v>
      </c>
      <c r="P46" s="99">
        <v>942699.34643554699</v>
      </c>
      <c r="Q46" s="99">
        <v>85731.572289466902</v>
      </c>
      <c r="R46" s="99">
        <v>0</v>
      </c>
      <c r="S46" s="99">
        <v>88342.663610458403</v>
      </c>
      <c r="T46" s="99">
        <v>1.99746003303153</v>
      </c>
      <c r="U46" s="99">
        <v>887978.93767547596</v>
      </c>
      <c r="V46" s="99">
        <v>88243466.446289107</v>
      </c>
      <c r="W46" s="99">
        <v>1930076.44148254</v>
      </c>
      <c r="X46" s="99">
        <v>18852751.854492199</v>
      </c>
      <c r="Y46" s="99">
        <v>11886414.575195299</v>
      </c>
      <c r="Z46" s="99">
        <v>15928180.8308105</v>
      </c>
      <c r="AA46" s="99">
        <v>0</v>
      </c>
      <c r="AB46" s="99">
        <v>0</v>
      </c>
      <c r="AC46" s="99">
        <v>291217046.37109399</v>
      </c>
      <c r="AD46" s="99">
        <v>41158.628284454302</v>
      </c>
      <c r="AE46" s="99">
        <v>438788.34956359898</v>
      </c>
      <c r="AF46" s="99">
        <v>34795006.689453103</v>
      </c>
      <c r="AG46" s="99">
        <v>18267615.798583999</v>
      </c>
      <c r="AH46" s="99">
        <v>0</v>
      </c>
      <c r="AI46" s="99">
        <v>43438147.309082001</v>
      </c>
      <c r="AJ46" s="99">
        <v>11606737.9130859</v>
      </c>
      <c r="AK46" s="99">
        <v>0</v>
      </c>
      <c r="AL46" s="99">
        <v>15627237.0826416</v>
      </c>
      <c r="AM46" s="99">
        <v>326.13785978779202</v>
      </c>
      <c r="AN46" s="99">
        <v>291186983.76171899</v>
      </c>
      <c r="AO46" s="99">
        <v>882814137.3125</v>
      </c>
      <c r="AP46" s="99">
        <v>16302901.2344971</v>
      </c>
      <c r="AQ46" s="99">
        <v>168484196.53125</v>
      </c>
      <c r="AR46" s="99">
        <v>103558895.06152301</v>
      </c>
      <c r="AS46" s="99">
        <v>136893709.88671899</v>
      </c>
      <c r="AT46" s="99">
        <v>0</v>
      </c>
      <c r="AU46" s="99">
        <v>0</v>
      </c>
      <c r="AV46" s="99">
        <v>962415307.44531298</v>
      </c>
      <c r="AW46" s="99">
        <v>136200.07252502401</v>
      </c>
      <c r="AX46" s="99">
        <v>3550722.9316406301</v>
      </c>
      <c r="AY46" s="99">
        <v>356228093.32421899</v>
      </c>
      <c r="AZ46" s="99">
        <v>160815959.83398399</v>
      </c>
      <c r="BA46" s="99">
        <v>0</v>
      </c>
      <c r="BB46" s="99">
        <v>435878970.64453101</v>
      </c>
      <c r="BC46" s="99">
        <v>105094170.53613301</v>
      </c>
      <c r="BD46" s="99">
        <v>0</v>
      </c>
      <c r="BE46" s="99">
        <v>134421918.67773399</v>
      </c>
      <c r="BF46" s="99">
        <v>2814.2625331580598</v>
      </c>
      <c r="BG46" s="99">
        <v>961606540.359375</v>
      </c>
      <c r="BH46" s="99">
        <v>191402463.83398399</v>
      </c>
      <c r="BI46" s="99">
        <v>1446109.0497741699</v>
      </c>
      <c r="BJ46" s="99">
        <v>53570534.880371101</v>
      </c>
      <c r="BK46" s="99">
        <v>36057606.518066399</v>
      </c>
      <c r="BL46" s="99">
        <v>11608432.0472412</v>
      </c>
      <c r="BM46" s="99">
        <v>0</v>
      </c>
      <c r="BN46" s="99">
        <v>0</v>
      </c>
      <c r="BO46" s="99">
        <v>0</v>
      </c>
      <c r="BP46" s="99">
        <v>0</v>
      </c>
      <c r="BQ46" s="99">
        <v>0</v>
      </c>
      <c r="BR46" s="99">
        <v>110147972.89843801</v>
      </c>
      <c r="BS46" s="99">
        <v>59041680.767089799</v>
      </c>
      <c r="BT46" s="99">
        <v>0</v>
      </c>
      <c r="BU46" s="99">
        <v>31006856.119872998</v>
      </c>
      <c r="BV46" s="99">
        <v>48023226.770507798</v>
      </c>
      <c r="BW46" s="99">
        <v>0</v>
      </c>
      <c r="BX46" s="99">
        <v>11692289.7155762</v>
      </c>
      <c r="BY46" s="99">
        <v>0</v>
      </c>
      <c r="BZ46" s="99">
        <v>0</v>
      </c>
      <c r="CA46" s="99">
        <v>1851983.0208435101</v>
      </c>
      <c r="CB46" s="99">
        <v>109079611.71679699</v>
      </c>
      <c r="CC46" s="99">
        <v>1068259135.8125</v>
      </c>
      <c r="CD46" s="99">
        <v>247049132.08593801</v>
      </c>
      <c r="CE46" s="99">
        <v>90166.8676404953</v>
      </c>
      <c r="CF46" s="99">
        <v>15941294.755127</v>
      </c>
      <c r="CG46" s="99">
        <v>137019225.94335899</v>
      </c>
      <c r="CH46" s="99">
        <v>11675164.4727783</v>
      </c>
      <c r="CI46" s="99">
        <v>1942542.8587341299</v>
      </c>
      <c r="CJ46" s="99">
        <v>125102667.91992199</v>
      </c>
      <c r="CK46" s="99">
        <v>1206517190.65625</v>
      </c>
      <c r="CL46" s="99">
        <v>258564734.34765601</v>
      </c>
      <c r="CM46" s="166">
        <v>2823744.4477844201</v>
      </c>
      <c r="CN46" s="166">
        <v>415978886.42968798</v>
      </c>
      <c r="CO46" s="166">
        <v>2167616827.09375</v>
      </c>
      <c r="CP46" s="99">
        <v>258564734.34765601</v>
      </c>
      <c r="CQ46" s="99">
        <v>1801.9019309431301</v>
      </c>
      <c r="CR46" s="99">
        <v>289944.964920044</v>
      </c>
      <c r="CS46" s="99">
        <v>2534018.8417358398</v>
      </c>
      <c r="CT46" s="99">
        <v>392754.01906585699</v>
      </c>
      <c r="CU46" s="98">
        <v>250106.76194981401</v>
      </c>
      <c r="CV46" s="98">
        <v>970415.84409969195</v>
      </c>
      <c r="CW46" s="98">
        <v>125020906.47192399</v>
      </c>
      <c r="CX46" s="98">
        <v>1205278361.7558589</v>
      </c>
    </row>
    <row r="47" spans="1:102" x14ac:dyDescent="0.2">
      <c r="A47" s="98" t="s">
        <v>79</v>
      </c>
      <c r="B47" s="100">
        <v>42156</v>
      </c>
      <c r="C47" s="99">
        <v>1585943.1442871101</v>
      </c>
      <c r="D47" s="99">
        <v>20729.2952263355</v>
      </c>
      <c r="E47" s="99">
        <v>245813.385446548</v>
      </c>
      <c r="F47" s="99">
        <v>195588.09428024301</v>
      </c>
      <c r="G47" s="99">
        <v>90715.743261337295</v>
      </c>
      <c r="H47" s="99">
        <v>0</v>
      </c>
      <c r="I47" s="99">
        <v>0</v>
      </c>
      <c r="J47" s="99">
        <v>885501.06451416004</v>
      </c>
      <c r="K47" s="99">
        <v>336.09593109786499</v>
      </c>
      <c r="L47" s="99">
        <v>5664.2995636463202</v>
      </c>
      <c r="M47" s="99">
        <v>675154.90395355201</v>
      </c>
      <c r="N47" s="99">
        <v>140030.66997528099</v>
      </c>
      <c r="O47" s="99">
        <v>0</v>
      </c>
      <c r="P47" s="99">
        <v>946097.29586029099</v>
      </c>
      <c r="Q47" s="99">
        <v>85403.1399269104</v>
      </c>
      <c r="R47" s="99">
        <v>0</v>
      </c>
      <c r="S47" s="99">
        <v>88905.233816146894</v>
      </c>
      <c r="T47" s="99">
        <v>2.0114761378208601</v>
      </c>
      <c r="U47" s="99">
        <v>885824.09812164295</v>
      </c>
      <c r="V47" s="99">
        <v>87841223.384765595</v>
      </c>
      <c r="W47" s="99">
        <v>1897668.1032104499</v>
      </c>
      <c r="X47" s="99">
        <v>18420185.4460449</v>
      </c>
      <c r="Y47" s="99">
        <v>11636330.5859375</v>
      </c>
      <c r="Z47" s="99">
        <v>15935529.9489746</v>
      </c>
      <c r="AA47" s="99">
        <v>0</v>
      </c>
      <c r="AB47" s="99">
        <v>0</v>
      </c>
      <c r="AC47" s="99">
        <v>290548988.74609399</v>
      </c>
      <c r="AD47" s="99">
        <v>34073.613352775603</v>
      </c>
      <c r="AE47" s="99">
        <v>455449.26608276402</v>
      </c>
      <c r="AF47" s="99">
        <v>34763948.7421875</v>
      </c>
      <c r="AG47" s="99">
        <v>17930336.683349598</v>
      </c>
      <c r="AH47" s="99">
        <v>0</v>
      </c>
      <c r="AI47" s="99">
        <v>43435136.263183601</v>
      </c>
      <c r="AJ47" s="99">
        <v>11547812.540283199</v>
      </c>
      <c r="AK47" s="99">
        <v>0</v>
      </c>
      <c r="AL47" s="99">
        <v>15633424.463134799</v>
      </c>
      <c r="AM47" s="99">
        <v>320.42287404462701</v>
      </c>
      <c r="AN47" s="99">
        <v>291019977.06640601</v>
      </c>
      <c r="AO47" s="99">
        <v>882506213.71875</v>
      </c>
      <c r="AP47" s="99">
        <v>16093743.5789795</v>
      </c>
      <c r="AQ47" s="99">
        <v>165900424.42773399</v>
      </c>
      <c r="AR47" s="99">
        <v>100605597.796875</v>
      </c>
      <c r="AS47" s="99">
        <v>137632928.93945301</v>
      </c>
      <c r="AT47" s="99">
        <v>0</v>
      </c>
      <c r="AU47" s="99">
        <v>0</v>
      </c>
      <c r="AV47" s="99">
        <v>963470594.578125</v>
      </c>
      <c r="AW47" s="99">
        <v>113002.743751526</v>
      </c>
      <c r="AX47" s="99">
        <v>3826960.4200744601</v>
      </c>
      <c r="AY47" s="99">
        <v>360095276.14453101</v>
      </c>
      <c r="AZ47" s="99">
        <v>158293610.984375</v>
      </c>
      <c r="BA47" s="99">
        <v>0</v>
      </c>
      <c r="BB47" s="99">
        <v>438391150.47265601</v>
      </c>
      <c r="BC47" s="99">
        <v>104765825.70507801</v>
      </c>
      <c r="BD47" s="99">
        <v>0</v>
      </c>
      <c r="BE47" s="99">
        <v>134713256.14843801</v>
      </c>
      <c r="BF47" s="99">
        <v>2772.1826026737699</v>
      </c>
      <c r="BG47" s="99">
        <v>964602454.03125</v>
      </c>
      <c r="BH47" s="99">
        <v>192808954.27929699</v>
      </c>
      <c r="BI47" s="99">
        <v>1480562.76327515</v>
      </c>
      <c r="BJ47" s="99">
        <v>52905610.761230499</v>
      </c>
      <c r="BK47" s="99">
        <v>35456157.7431641</v>
      </c>
      <c r="BL47" s="99">
        <v>11633668.065551801</v>
      </c>
      <c r="BM47" s="99">
        <v>0</v>
      </c>
      <c r="BN47" s="99">
        <v>0</v>
      </c>
      <c r="BO47" s="99">
        <v>0</v>
      </c>
      <c r="BP47" s="99">
        <v>0</v>
      </c>
      <c r="BQ47" s="99">
        <v>0</v>
      </c>
      <c r="BR47" s="99">
        <v>111261967.037109</v>
      </c>
      <c r="BS47" s="99">
        <v>58293752.379882798</v>
      </c>
      <c r="BT47" s="99">
        <v>0</v>
      </c>
      <c r="BU47" s="99">
        <v>31431357.869628899</v>
      </c>
      <c r="BV47" s="99">
        <v>48123246.341308601</v>
      </c>
      <c r="BW47" s="99">
        <v>0</v>
      </c>
      <c r="BX47" s="99">
        <v>11943263.8951416</v>
      </c>
      <c r="BY47" s="99">
        <v>0</v>
      </c>
      <c r="BZ47" s="99">
        <v>0</v>
      </c>
      <c r="CA47" s="99">
        <v>1852734.8523407001</v>
      </c>
      <c r="CB47" s="99">
        <v>108067936.224609</v>
      </c>
      <c r="CC47" s="99">
        <v>1063567149.78125</v>
      </c>
      <c r="CD47" s="99">
        <v>247050547.99023399</v>
      </c>
      <c r="CE47" s="99">
        <v>90694.992156982393</v>
      </c>
      <c r="CF47" s="99">
        <v>15937129.431518599</v>
      </c>
      <c r="CG47" s="99">
        <v>137269312.22265601</v>
      </c>
      <c r="CH47" s="99">
        <v>11509447.0106201</v>
      </c>
      <c r="CI47" s="99">
        <v>1943247.6316680899</v>
      </c>
      <c r="CJ47" s="99">
        <v>123961334.993164</v>
      </c>
      <c r="CK47" s="99">
        <v>1198656876.875</v>
      </c>
      <c r="CL47" s="99">
        <v>258688609.36523399</v>
      </c>
      <c r="CM47" s="166">
        <v>2822031.3381347698</v>
      </c>
      <c r="CN47" s="166">
        <v>414993359.71875</v>
      </c>
      <c r="CO47" s="166">
        <v>2164076285.8125</v>
      </c>
      <c r="CP47" s="99">
        <v>258688609.36523399</v>
      </c>
      <c r="CQ47" s="99">
        <v>1852.7946559637801</v>
      </c>
      <c r="CR47" s="99">
        <v>295999.17184448201</v>
      </c>
      <c r="CS47" s="99">
        <v>2595090.12249756</v>
      </c>
      <c r="CT47" s="99">
        <v>399614.33147811901</v>
      </c>
      <c r="CU47" s="98">
        <v>246169.15627943701</v>
      </c>
      <c r="CV47" s="98">
        <v>968942.35565666202</v>
      </c>
      <c r="CW47" s="98">
        <v>124005065.6561276</v>
      </c>
      <c r="CX47" s="98">
        <v>1200836462.003906</v>
      </c>
    </row>
    <row r="48" spans="1:102" x14ac:dyDescent="0.2">
      <c r="A48" s="98" t="s">
        <v>79</v>
      </c>
      <c r="B48" s="100">
        <v>42248</v>
      </c>
      <c r="C48" s="99">
        <v>1579768.60791016</v>
      </c>
      <c r="D48" s="99">
        <v>20562.450890779499</v>
      </c>
      <c r="E48" s="99">
        <v>241396.11965560901</v>
      </c>
      <c r="F48" s="99">
        <v>191628.63022232099</v>
      </c>
      <c r="G48" s="99">
        <v>91206.812939643904</v>
      </c>
      <c r="H48" s="99">
        <v>0</v>
      </c>
      <c r="I48" s="99">
        <v>0</v>
      </c>
      <c r="J48" s="99">
        <v>881940.61187744106</v>
      </c>
      <c r="K48" s="99">
        <v>280.46051003411401</v>
      </c>
      <c r="L48" s="99">
        <v>6001.89940315485</v>
      </c>
      <c r="M48" s="99">
        <v>672496.18060302699</v>
      </c>
      <c r="N48" s="99">
        <v>138609.02341461199</v>
      </c>
      <c r="O48" s="99">
        <v>0</v>
      </c>
      <c r="P48" s="99">
        <v>942585.77798461902</v>
      </c>
      <c r="Q48" s="99">
        <v>84520.774586677595</v>
      </c>
      <c r="R48" s="99">
        <v>0</v>
      </c>
      <c r="S48" s="99">
        <v>89285.077661514297</v>
      </c>
      <c r="T48" s="99">
        <v>1.9479247242707101</v>
      </c>
      <c r="U48" s="99">
        <v>882220.44557952904</v>
      </c>
      <c r="V48" s="99">
        <v>87417087.274414107</v>
      </c>
      <c r="W48" s="99">
        <v>1884894.07872009</v>
      </c>
      <c r="X48" s="99">
        <v>18042237.627441399</v>
      </c>
      <c r="Y48" s="99">
        <v>11406932.041626001</v>
      </c>
      <c r="Z48" s="99">
        <v>15909461.275634799</v>
      </c>
      <c r="AA48" s="99">
        <v>0</v>
      </c>
      <c r="AB48" s="99">
        <v>0</v>
      </c>
      <c r="AC48" s="99">
        <v>290191114.84375</v>
      </c>
      <c r="AD48" s="99">
        <v>28319.402004957199</v>
      </c>
      <c r="AE48" s="99">
        <v>480916.95615386998</v>
      </c>
      <c r="AF48" s="99">
        <v>34595767.176757798</v>
      </c>
      <c r="AG48" s="99">
        <v>17633378.056884799</v>
      </c>
      <c r="AH48" s="99">
        <v>0</v>
      </c>
      <c r="AI48" s="99">
        <v>43231423.7890625</v>
      </c>
      <c r="AJ48" s="99">
        <v>11454055.9503174</v>
      </c>
      <c r="AK48" s="99">
        <v>0</v>
      </c>
      <c r="AL48" s="99">
        <v>15609289.032714801</v>
      </c>
      <c r="AM48" s="99">
        <v>264.62832224368998</v>
      </c>
      <c r="AN48" s="99">
        <v>290179004.67578101</v>
      </c>
      <c r="AO48" s="99">
        <v>881573269.13281298</v>
      </c>
      <c r="AP48" s="99">
        <v>16058519.8699951</v>
      </c>
      <c r="AQ48" s="99">
        <v>163904392.33789101</v>
      </c>
      <c r="AR48" s="99">
        <v>99451448.684570298</v>
      </c>
      <c r="AS48" s="99">
        <v>137517721.36914101</v>
      </c>
      <c r="AT48" s="99">
        <v>0</v>
      </c>
      <c r="AU48" s="99">
        <v>0</v>
      </c>
      <c r="AV48" s="99">
        <v>964271933.28906298</v>
      </c>
      <c r="AW48" s="99">
        <v>93913.638189315796</v>
      </c>
      <c r="AX48" s="99">
        <v>3907634.4278259301</v>
      </c>
      <c r="AY48" s="99">
        <v>359998352.375</v>
      </c>
      <c r="AZ48" s="99">
        <v>156426692.99414101</v>
      </c>
      <c r="BA48" s="99">
        <v>0</v>
      </c>
      <c r="BB48" s="99">
        <v>437660200.39453101</v>
      </c>
      <c r="BC48" s="99">
        <v>103964378.897461</v>
      </c>
      <c r="BD48" s="99">
        <v>0</v>
      </c>
      <c r="BE48" s="99">
        <v>134750431.76757801</v>
      </c>
      <c r="BF48" s="99">
        <v>2317.9799611866501</v>
      </c>
      <c r="BG48" s="99">
        <v>964307003.328125</v>
      </c>
      <c r="BH48" s="99">
        <v>193752110.5</v>
      </c>
      <c r="BI48" s="99">
        <v>1444604.8327331501</v>
      </c>
      <c r="BJ48" s="99">
        <v>52518368.730468802</v>
      </c>
      <c r="BK48" s="99">
        <v>35110630.857910201</v>
      </c>
      <c r="BL48" s="99">
        <v>11652841.434570299</v>
      </c>
      <c r="BM48" s="99">
        <v>0</v>
      </c>
      <c r="BN48" s="99">
        <v>0</v>
      </c>
      <c r="BO48" s="99">
        <v>0</v>
      </c>
      <c r="BP48" s="99">
        <v>0</v>
      </c>
      <c r="BQ48" s="99">
        <v>0</v>
      </c>
      <c r="BR48" s="99">
        <v>111466345.958984</v>
      </c>
      <c r="BS48" s="99">
        <v>57629407.0224609</v>
      </c>
      <c r="BT48" s="99">
        <v>0</v>
      </c>
      <c r="BU48" s="99">
        <v>25604195.1398926</v>
      </c>
      <c r="BV48" s="99">
        <v>47910680.687011696</v>
      </c>
      <c r="BW48" s="99">
        <v>0</v>
      </c>
      <c r="BX48" s="99">
        <v>10178197.527832</v>
      </c>
      <c r="BY48" s="99">
        <v>0</v>
      </c>
      <c r="BZ48" s="99">
        <v>0</v>
      </c>
      <c r="CA48" s="99">
        <v>1842206.19267273</v>
      </c>
      <c r="CB48" s="99">
        <v>107107009.62207</v>
      </c>
      <c r="CC48" s="99">
        <v>1059681059.82813</v>
      </c>
      <c r="CD48" s="99">
        <v>247379899.88671899</v>
      </c>
      <c r="CE48" s="99">
        <v>91234.932214736895</v>
      </c>
      <c r="CF48" s="99">
        <v>15878675.532714801</v>
      </c>
      <c r="CG48" s="99">
        <v>137336728.90234399</v>
      </c>
      <c r="CH48" s="99">
        <v>11669439.2689209</v>
      </c>
      <c r="CI48" s="99">
        <v>1933848.78257751</v>
      </c>
      <c r="CJ48" s="99">
        <v>123012621.762695</v>
      </c>
      <c r="CK48" s="99">
        <v>1195970830.95313</v>
      </c>
      <c r="CL48" s="99">
        <v>259050156.04492199</v>
      </c>
      <c r="CM48" s="166">
        <v>2808173.3883972201</v>
      </c>
      <c r="CN48" s="166">
        <v>413593061.68359399</v>
      </c>
      <c r="CO48" s="166">
        <v>2161900369.34375</v>
      </c>
      <c r="CP48" s="99">
        <v>259050156.04492199</v>
      </c>
      <c r="CQ48" s="99">
        <v>1906.8034802079201</v>
      </c>
      <c r="CR48" s="99">
        <v>302986.54051208502</v>
      </c>
      <c r="CS48" s="99">
        <v>2661443.4305725102</v>
      </c>
      <c r="CT48" s="99">
        <v>408308.27330017101</v>
      </c>
      <c r="CU48" s="98">
        <v>241646.302285112</v>
      </c>
      <c r="CV48" s="98">
        <v>966026.76295378001</v>
      </c>
      <c r="CW48" s="98">
        <v>122985685.1547848</v>
      </c>
      <c r="CX48" s="98">
        <v>1197017788.730474</v>
      </c>
    </row>
    <row r="49" spans="1:102" x14ac:dyDescent="0.2">
      <c r="A49" s="98" t="s">
        <v>79</v>
      </c>
      <c r="B49" s="100">
        <v>42339</v>
      </c>
      <c r="C49" s="99">
        <v>1580842.59977722</v>
      </c>
      <c r="D49" s="99">
        <v>20418.788585186001</v>
      </c>
      <c r="E49" s="99">
        <v>237147.03213501</v>
      </c>
      <c r="F49" s="99">
        <v>188516.962345123</v>
      </c>
      <c r="G49" s="99">
        <v>91931.338397026106</v>
      </c>
      <c r="H49" s="99">
        <v>0</v>
      </c>
      <c r="I49" s="99">
        <v>0</v>
      </c>
      <c r="J49" s="99">
        <v>880252.01472473098</v>
      </c>
      <c r="K49" s="99">
        <v>234.648188900203</v>
      </c>
      <c r="L49" s="99">
        <v>5769.6538888216</v>
      </c>
      <c r="M49" s="99">
        <v>674580.85947418201</v>
      </c>
      <c r="N49" s="99">
        <v>137476.71403503401</v>
      </c>
      <c r="O49" s="99">
        <v>0</v>
      </c>
      <c r="P49" s="99">
        <v>939238.70957183803</v>
      </c>
      <c r="Q49" s="99">
        <v>83666.987414360003</v>
      </c>
      <c r="R49" s="99">
        <v>0</v>
      </c>
      <c r="S49" s="99">
        <v>90037.951578140302</v>
      </c>
      <c r="T49" s="99">
        <v>2.0446906228607999</v>
      </c>
      <c r="U49" s="99">
        <v>880504.33755493199</v>
      </c>
      <c r="V49" s="99">
        <v>87107031.40625</v>
      </c>
      <c r="W49" s="99">
        <v>1885878.3786621101</v>
      </c>
      <c r="X49" s="99">
        <v>17411608.668212902</v>
      </c>
      <c r="Y49" s="99">
        <v>10936031.848632799</v>
      </c>
      <c r="Z49" s="99">
        <v>15852148.9458008</v>
      </c>
      <c r="AA49" s="99">
        <v>0</v>
      </c>
      <c r="AB49" s="99">
        <v>0</v>
      </c>
      <c r="AC49" s="99">
        <v>289614838.359375</v>
      </c>
      <c r="AD49" s="99">
        <v>20952.2189531326</v>
      </c>
      <c r="AE49" s="99">
        <v>413140.970859528</v>
      </c>
      <c r="AF49" s="99">
        <v>34586513.150878899</v>
      </c>
      <c r="AG49" s="99">
        <v>17389633.143066399</v>
      </c>
      <c r="AH49" s="99">
        <v>0</v>
      </c>
      <c r="AI49" s="99">
        <v>42992819.0224609</v>
      </c>
      <c r="AJ49" s="99">
        <v>11359531.997558599</v>
      </c>
      <c r="AK49" s="99">
        <v>0</v>
      </c>
      <c r="AL49" s="99">
        <v>15560713.295410199</v>
      </c>
      <c r="AM49" s="99">
        <v>325.20796462521002</v>
      </c>
      <c r="AN49" s="99">
        <v>289237682.98828101</v>
      </c>
      <c r="AO49" s="99">
        <v>882616382.22656298</v>
      </c>
      <c r="AP49" s="99">
        <v>16073179.3156738</v>
      </c>
      <c r="AQ49" s="99">
        <v>158284380.64648399</v>
      </c>
      <c r="AR49" s="99">
        <v>96096200.630859405</v>
      </c>
      <c r="AS49" s="99">
        <v>137101568.86914101</v>
      </c>
      <c r="AT49" s="99">
        <v>0</v>
      </c>
      <c r="AU49" s="99">
        <v>0</v>
      </c>
      <c r="AV49" s="99">
        <v>967685723.671875</v>
      </c>
      <c r="AW49" s="99">
        <v>70060.763035774202</v>
      </c>
      <c r="AX49" s="99">
        <v>3306280.6088256799</v>
      </c>
      <c r="AY49" s="99">
        <v>361987374.03125</v>
      </c>
      <c r="AZ49" s="99">
        <v>154661114.58398399</v>
      </c>
      <c r="BA49" s="99">
        <v>0</v>
      </c>
      <c r="BB49" s="99">
        <v>438516588.34375</v>
      </c>
      <c r="BC49" s="99">
        <v>103532103.11425801</v>
      </c>
      <c r="BD49" s="99">
        <v>0</v>
      </c>
      <c r="BE49" s="99">
        <v>134834799.94921899</v>
      </c>
      <c r="BF49" s="99">
        <v>2838.9450820684401</v>
      </c>
      <c r="BG49" s="99">
        <v>967815978.75</v>
      </c>
      <c r="BH49" s="99">
        <v>208140858.70507801</v>
      </c>
      <c r="BI49" s="99">
        <v>2102088.2764587398</v>
      </c>
      <c r="BJ49" s="99">
        <v>52669266.062988304</v>
      </c>
      <c r="BK49" s="99">
        <v>34711736.606445298</v>
      </c>
      <c r="BL49" s="99">
        <v>17015863.552002002</v>
      </c>
      <c r="BM49" s="99">
        <v>0</v>
      </c>
      <c r="BN49" s="99">
        <v>0</v>
      </c>
      <c r="BO49" s="99">
        <v>0</v>
      </c>
      <c r="BP49" s="99">
        <v>0</v>
      </c>
      <c r="BQ49" s="99">
        <v>0</v>
      </c>
      <c r="BR49" s="99">
        <v>112394733.131836</v>
      </c>
      <c r="BS49" s="99">
        <v>57138270.771484397</v>
      </c>
      <c r="BT49" s="99">
        <v>0</v>
      </c>
      <c r="BU49" s="99">
        <v>47028147.259765603</v>
      </c>
      <c r="BV49" s="99">
        <v>47931650.532714799</v>
      </c>
      <c r="BW49" s="99">
        <v>0</v>
      </c>
      <c r="BX49" s="99">
        <v>16408672.795166001</v>
      </c>
      <c r="BY49" s="99">
        <v>0</v>
      </c>
      <c r="BZ49" s="99">
        <v>0</v>
      </c>
      <c r="CA49" s="99">
        <v>1840008.1849060101</v>
      </c>
      <c r="CB49" s="99">
        <v>106503243.083984</v>
      </c>
      <c r="CC49" s="99">
        <v>1057413891.39844</v>
      </c>
      <c r="CD49" s="99">
        <v>262957352.00781301</v>
      </c>
      <c r="CE49" s="99">
        <v>91934.805632591204</v>
      </c>
      <c r="CF49" s="99">
        <v>15846570.8286133</v>
      </c>
      <c r="CG49" s="99">
        <v>137367828.61523399</v>
      </c>
      <c r="CH49" s="99">
        <v>17109007.177490201</v>
      </c>
      <c r="CI49" s="99">
        <v>1931423.4034881601</v>
      </c>
      <c r="CJ49" s="99">
        <v>122346157.352539</v>
      </c>
      <c r="CK49" s="99">
        <v>1195457272.09375</v>
      </c>
      <c r="CL49" s="99">
        <v>279964676.5625</v>
      </c>
      <c r="CM49" s="166">
        <v>2804183.6209106399</v>
      </c>
      <c r="CN49" s="166">
        <v>411644015.16406298</v>
      </c>
      <c r="CO49" s="166">
        <v>2161034107.96875</v>
      </c>
      <c r="CP49" s="99">
        <v>279964676.5625</v>
      </c>
      <c r="CQ49" s="99">
        <v>1907.3802493810699</v>
      </c>
      <c r="CR49" s="99">
        <v>304969.74795532197</v>
      </c>
      <c r="CS49" s="99">
        <v>2676323.4620971698</v>
      </c>
      <c r="CT49" s="99">
        <v>412728.951145172</v>
      </c>
      <c r="CU49" s="98">
        <v>237358.53476801701</v>
      </c>
      <c r="CV49" s="98">
        <v>964600.44312442595</v>
      </c>
      <c r="CW49" s="98">
        <v>122349813.9125973</v>
      </c>
      <c r="CX49" s="98">
        <v>1194781720.013674</v>
      </c>
    </row>
    <row r="50" spans="1:102" x14ac:dyDescent="0.2">
      <c r="A50" s="98" t="s">
        <v>79</v>
      </c>
      <c r="B50" s="100">
        <v>42430</v>
      </c>
      <c r="C50" s="99">
        <v>1576885.30342102</v>
      </c>
      <c r="D50" s="99">
        <v>20771.234976530101</v>
      </c>
      <c r="E50" s="99">
        <v>241772.322952271</v>
      </c>
      <c r="F50" s="99">
        <v>195155.74656868001</v>
      </c>
      <c r="G50" s="99">
        <v>92716.659392356902</v>
      </c>
      <c r="H50" s="99">
        <v>0</v>
      </c>
      <c r="I50" s="99">
        <v>0</v>
      </c>
      <c r="J50" s="99">
        <v>878476.80634307896</v>
      </c>
      <c r="K50" s="99">
        <v>183.169975090772</v>
      </c>
      <c r="L50" s="99">
        <v>5560.2030580043802</v>
      </c>
      <c r="M50" s="99">
        <v>671768.52910614002</v>
      </c>
      <c r="N50" s="99">
        <v>136275.97396469099</v>
      </c>
      <c r="O50" s="99">
        <v>0</v>
      </c>
      <c r="P50" s="99">
        <v>939938.94625854504</v>
      </c>
      <c r="Q50" s="99">
        <v>82543.931894302397</v>
      </c>
      <c r="R50" s="99">
        <v>0</v>
      </c>
      <c r="S50" s="99">
        <v>90811.082089424104</v>
      </c>
      <c r="T50" s="99">
        <v>1.99868125341891</v>
      </c>
      <c r="U50" s="99">
        <v>878679.61775207496</v>
      </c>
      <c r="V50" s="99">
        <v>86534702.982421905</v>
      </c>
      <c r="W50" s="99">
        <v>1935768.0350341799</v>
      </c>
      <c r="X50" s="99">
        <v>17669862.153808601</v>
      </c>
      <c r="Y50" s="99">
        <v>11148382.5783691</v>
      </c>
      <c r="Z50" s="99">
        <v>15976071.8428955</v>
      </c>
      <c r="AA50" s="99">
        <v>0</v>
      </c>
      <c r="AB50" s="99">
        <v>0</v>
      </c>
      <c r="AC50" s="99">
        <v>289061012.39453101</v>
      </c>
      <c r="AD50" s="99">
        <v>16066.248463153799</v>
      </c>
      <c r="AE50" s="99">
        <v>377958.991847992</v>
      </c>
      <c r="AF50" s="99">
        <v>34121003.4912109</v>
      </c>
      <c r="AG50" s="99">
        <v>17166437.217041001</v>
      </c>
      <c r="AH50" s="99">
        <v>0</v>
      </c>
      <c r="AI50" s="99">
        <v>43284407.8828125</v>
      </c>
      <c r="AJ50" s="99">
        <v>11336462.3717041</v>
      </c>
      <c r="AK50" s="99">
        <v>0</v>
      </c>
      <c r="AL50" s="99">
        <v>15666308.908081099</v>
      </c>
      <c r="AM50" s="99">
        <v>334.98553421720902</v>
      </c>
      <c r="AN50" s="99">
        <v>288810271.00390601</v>
      </c>
      <c r="AO50" s="99">
        <v>878842305.59375</v>
      </c>
      <c r="AP50" s="99">
        <v>16562368.0037842</v>
      </c>
      <c r="AQ50" s="99">
        <v>160399917.94726601</v>
      </c>
      <c r="AR50" s="99">
        <v>97458002.956054702</v>
      </c>
      <c r="AS50" s="99">
        <v>138982481.05859399</v>
      </c>
      <c r="AT50" s="99">
        <v>0</v>
      </c>
      <c r="AU50" s="99">
        <v>0</v>
      </c>
      <c r="AV50" s="99">
        <v>970792455.11718798</v>
      </c>
      <c r="AW50" s="99">
        <v>53969.794766902902</v>
      </c>
      <c r="AX50" s="99">
        <v>2967438.3550109901</v>
      </c>
      <c r="AY50" s="99">
        <v>360086764.08984399</v>
      </c>
      <c r="AZ50" s="99">
        <v>153020364.50195301</v>
      </c>
      <c r="BA50" s="99">
        <v>0</v>
      </c>
      <c r="BB50" s="99">
        <v>441559469.99218798</v>
      </c>
      <c r="BC50" s="99">
        <v>103599899.95214801</v>
      </c>
      <c r="BD50" s="99">
        <v>0</v>
      </c>
      <c r="BE50" s="99">
        <v>136252505.22265601</v>
      </c>
      <c r="BF50" s="99">
        <v>2912.8620717823501</v>
      </c>
      <c r="BG50" s="99">
        <v>971339040.16406298</v>
      </c>
      <c r="BH50" s="99">
        <v>236800136.97070301</v>
      </c>
      <c r="BI50" s="99">
        <v>3558430.2576904302</v>
      </c>
      <c r="BJ50" s="99">
        <v>55798815.880371101</v>
      </c>
      <c r="BK50" s="99">
        <v>36721286.6484375</v>
      </c>
      <c r="BL50" s="99">
        <v>27488268.8132324</v>
      </c>
      <c r="BM50" s="99">
        <v>0</v>
      </c>
      <c r="BN50" s="99">
        <v>0</v>
      </c>
      <c r="BO50" s="99">
        <v>0</v>
      </c>
      <c r="BP50" s="99">
        <v>0</v>
      </c>
      <c r="BQ50" s="99">
        <v>0</v>
      </c>
      <c r="BR50" s="99">
        <v>112255608.37011699</v>
      </c>
      <c r="BS50" s="99">
        <v>56658489.798339799</v>
      </c>
      <c r="BT50" s="99">
        <v>0</v>
      </c>
      <c r="BU50" s="99">
        <v>82338846.298828095</v>
      </c>
      <c r="BV50" s="99">
        <v>47657842.283203103</v>
      </c>
      <c r="BW50" s="99">
        <v>0</v>
      </c>
      <c r="BX50" s="99">
        <v>28287437.1867676</v>
      </c>
      <c r="BY50" s="99">
        <v>0</v>
      </c>
      <c r="BZ50" s="99">
        <v>0</v>
      </c>
      <c r="CA50" s="99">
        <v>1837819.43019104</v>
      </c>
      <c r="CB50" s="99">
        <v>105763661.40527301</v>
      </c>
      <c r="CC50" s="99">
        <v>1054316250.6875</v>
      </c>
      <c r="CD50" s="99">
        <v>296682502.25781298</v>
      </c>
      <c r="CE50" s="99">
        <v>92702.939584732099</v>
      </c>
      <c r="CF50" s="99">
        <v>15935332.1318359</v>
      </c>
      <c r="CG50" s="99">
        <v>138605252.83203101</v>
      </c>
      <c r="CH50" s="99">
        <v>27775010.346923798</v>
      </c>
      <c r="CI50" s="99">
        <v>1930409.8698577899</v>
      </c>
      <c r="CJ50" s="99">
        <v>121539427.802734</v>
      </c>
      <c r="CK50" s="99">
        <v>1190805578.01563</v>
      </c>
      <c r="CL50" s="99">
        <v>324472186.46093798</v>
      </c>
      <c r="CM50" s="166">
        <v>2802376.9076232901</v>
      </c>
      <c r="CN50" s="166">
        <v>410620874.203125</v>
      </c>
      <c r="CO50" s="166">
        <v>2159433300.25</v>
      </c>
      <c r="CP50" s="99">
        <v>324472186.46093798</v>
      </c>
      <c r="CQ50" s="99">
        <v>1921.1891749799299</v>
      </c>
      <c r="CR50" s="99">
        <v>304374.13309478801</v>
      </c>
      <c r="CS50" s="99">
        <v>2692851.1685791002</v>
      </c>
      <c r="CT50" s="99">
        <v>413418.31223297102</v>
      </c>
      <c r="CU50" s="98">
        <v>241986.358443451</v>
      </c>
      <c r="CV50" s="98">
        <v>963496.86875060794</v>
      </c>
      <c r="CW50" s="98">
        <v>121698993.5371089</v>
      </c>
      <c r="CX50" s="98">
        <v>1192921503.519531</v>
      </c>
    </row>
    <row r="51" spans="1:102" x14ac:dyDescent="0.2">
      <c r="A51" s="98" t="s">
        <v>79</v>
      </c>
      <c r="B51" s="100">
        <v>42522</v>
      </c>
      <c r="C51" s="99">
        <v>1576347.6083068801</v>
      </c>
      <c r="D51" s="99">
        <v>20977.2443721294</v>
      </c>
      <c r="E51" s="99">
        <v>236444.732053757</v>
      </c>
      <c r="F51" s="99">
        <v>190790.14581871001</v>
      </c>
      <c r="G51" s="99">
        <v>93535.314963340803</v>
      </c>
      <c r="H51" s="99">
        <v>0</v>
      </c>
      <c r="I51" s="99">
        <v>0</v>
      </c>
      <c r="J51" s="99">
        <v>875906.73034668004</v>
      </c>
      <c r="K51" s="99">
        <v>147.35402678698301</v>
      </c>
      <c r="L51" s="99">
        <v>5536.4176090359697</v>
      </c>
      <c r="M51" s="99">
        <v>672176.39379119896</v>
      </c>
      <c r="N51" s="99">
        <v>135362.583398819</v>
      </c>
      <c r="O51" s="99">
        <v>0</v>
      </c>
      <c r="P51" s="99">
        <v>939164.49638366699</v>
      </c>
      <c r="Q51" s="99">
        <v>81420.073482513399</v>
      </c>
      <c r="R51" s="99">
        <v>0</v>
      </c>
      <c r="S51" s="99">
        <v>91621.780564308196</v>
      </c>
      <c r="T51" s="99">
        <v>1.00608095669304</v>
      </c>
      <c r="U51" s="99">
        <v>876028.96733093297</v>
      </c>
      <c r="V51" s="99">
        <v>86175635.969726607</v>
      </c>
      <c r="W51" s="99">
        <v>1949141.5935821501</v>
      </c>
      <c r="X51" s="99">
        <v>16899266.6413574</v>
      </c>
      <c r="Y51" s="99">
        <v>10821914.799316401</v>
      </c>
      <c r="Z51" s="99">
        <v>16110125.8723145</v>
      </c>
      <c r="AA51" s="99">
        <v>0</v>
      </c>
      <c r="AB51" s="99">
        <v>0</v>
      </c>
      <c r="AC51" s="99">
        <v>289046869.58593798</v>
      </c>
      <c r="AD51" s="99">
        <v>12665.1518427134</v>
      </c>
      <c r="AE51" s="99">
        <v>417122.10367584199</v>
      </c>
      <c r="AF51" s="99">
        <v>33967653.7119141</v>
      </c>
      <c r="AG51" s="99">
        <v>16983751.8974609</v>
      </c>
      <c r="AH51" s="99">
        <v>0</v>
      </c>
      <c r="AI51" s="99">
        <v>43113226.957031302</v>
      </c>
      <c r="AJ51" s="99">
        <v>11217158.588012701</v>
      </c>
      <c r="AK51" s="99">
        <v>0</v>
      </c>
      <c r="AL51" s="99">
        <v>15787102.978881801</v>
      </c>
      <c r="AM51" s="99">
        <v>234.58404061943301</v>
      </c>
      <c r="AN51" s="99">
        <v>287101962.26953101</v>
      </c>
      <c r="AO51" s="99">
        <v>880469536.109375</v>
      </c>
      <c r="AP51" s="99">
        <v>16707190.189697299</v>
      </c>
      <c r="AQ51" s="99">
        <v>155856601.98632801</v>
      </c>
      <c r="AR51" s="99">
        <v>95430227.983398393</v>
      </c>
      <c r="AS51" s="99">
        <v>140824601.921875</v>
      </c>
      <c r="AT51" s="99">
        <v>0</v>
      </c>
      <c r="AU51" s="99">
        <v>0</v>
      </c>
      <c r="AV51" s="99">
        <v>971063983.94531298</v>
      </c>
      <c r="AW51" s="99">
        <v>42628.333789348602</v>
      </c>
      <c r="AX51" s="99">
        <v>3309333.4363708501</v>
      </c>
      <c r="AY51" s="99">
        <v>359139341.32031298</v>
      </c>
      <c r="AZ51" s="99">
        <v>152685396.59960899</v>
      </c>
      <c r="BA51" s="99">
        <v>0</v>
      </c>
      <c r="BB51" s="99">
        <v>442799288.69921899</v>
      </c>
      <c r="BC51" s="99">
        <v>103740197.18457</v>
      </c>
      <c r="BD51" s="99">
        <v>0</v>
      </c>
      <c r="BE51" s="99">
        <v>137761238.54296899</v>
      </c>
      <c r="BF51" s="99">
        <v>2157.6329706609199</v>
      </c>
      <c r="BG51" s="99">
        <v>970582441.859375</v>
      </c>
      <c r="BH51" s="99">
        <v>237728020.89257801</v>
      </c>
      <c r="BI51" s="99">
        <v>3701529.1289367699</v>
      </c>
      <c r="BJ51" s="99">
        <v>54564481.761230499</v>
      </c>
      <c r="BK51" s="99">
        <v>35887843.601074196</v>
      </c>
      <c r="BL51" s="99">
        <v>27837291.191894501</v>
      </c>
      <c r="BM51" s="99">
        <v>0</v>
      </c>
      <c r="BN51" s="99">
        <v>0</v>
      </c>
      <c r="BO51" s="99">
        <v>0</v>
      </c>
      <c r="BP51" s="99">
        <v>0</v>
      </c>
      <c r="BQ51" s="99">
        <v>0</v>
      </c>
      <c r="BR51" s="99">
        <v>112340558.33593801</v>
      </c>
      <c r="BS51" s="99">
        <v>56579931.516113304</v>
      </c>
      <c r="BT51" s="99">
        <v>0</v>
      </c>
      <c r="BU51" s="99">
        <v>83132545.018554702</v>
      </c>
      <c r="BV51" s="99">
        <v>47512302.528808601</v>
      </c>
      <c r="BW51" s="99">
        <v>0</v>
      </c>
      <c r="BX51" s="99">
        <v>29052034.59375</v>
      </c>
      <c r="BY51" s="99">
        <v>0</v>
      </c>
      <c r="BZ51" s="99">
        <v>0</v>
      </c>
      <c r="CA51" s="99">
        <v>1833474.3600158701</v>
      </c>
      <c r="CB51" s="99">
        <v>105019346.636719</v>
      </c>
      <c r="CC51" s="99">
        <v>1054260751.70313</v>
      </c>
      <c r="CD51" s="99">
        <v>295780686.27734399</v>
      </c>
      <c r="CE51" s="99">
        <v>93518.003171920805</v>
      </c>
      <c r="CF51" s="99">
        <v>16028382.2371826</v>
      </c>
      <c r="CG51" s="99">
        <v>140151810.45507801</v>
      </c>
      <c r="CH51" s="99">
        <v>27389532.391845699</v>
      </c>
      <c r="CI51" s="99">
        <v>1927450.3505859401</v>
      </c>
      <c r="CJ51" s="99">
        <v>121049819.68554699</v>
      </c>
      <c r="CK51" s="99">
        <v>1192383395.76563</v>
      </c>
      <c r="CL51" s="99">
        <v>323880978.85546899</v>
      </c>
      <c r="CM51" s="166">
        <v>2795696.3304443401</v>
      </c>
      <c r="CN51" s="166">
        <v>408495735.44531298</v>
      </c>
      <c r="CO51" s="166">
        <v>2162911867.03125</v>
      </c>
      <c r="CP51" s="99">
        <v>323880978.85546899</v>
      </c>
      <c r="CQ51" s="99">
        <v>1945.6455925554001</v>
      </c>
      <c r="CR51" s="99">
        <v>313277.40428543102</v>
      </c>
      <c r="CS51" s="99">
        <v>2772795.00640869</v>
      </c>
      <c r="CT51" s="99">
        <v>426071.27965927101</v>
      </c>
      <c r="CU51" s="98">
        <v>236618.82027586599</v>
      </c>
      <c r="CV51" s="98">
        <v>961668.19695325999</v>
      </c>
      <c r="CW51" s="98">
        <v>121047728.87390161</v>
      </c>
      <c r="CX51" s="98">
        <v>1194412562.1582079</v>
      </c>
    </row>
    <row r="52" spans="1:102" x14ac:dyDescent="0.2">
      <c r="A52" s="98" t="s">
        <v>79</v>
      </c>
      <c r="B52" s="100">
        <v>42614</v>
      </c>
      <c r="C52" s="99">
        <v>1575975.52896118</v>
      </c>
      <c r="D52" s="99">
        <v>20815.923918008801</v>
      </c>
      <c r="E52" s="99">
        <v>235098.43555259699</v>
      </c>
      <c r="F52" s="99">
        <v>190856.009857178</v>
      </c>
      <c r="G52" s="99">
        <v>94121.899641037002</v>
      </c>
      <c r="H52" s="99">
        <v>0</v>
      </c>
      <c r="I52" s="99">
        <v>0</v>
      </c>
      <c r="J52" s="99">
        <v>870318.50531005894</v>
      </c>
      <c r="K52" s="99">
        <v>118.782234419137</v>
      </c>
      <c r="L52" s="99">
        <v>5863.4226973652803</v>
      </c>
      <c r="M52" s="99">
        <v>673291.63330078102</v>
      </c>
      <c r="N52" s="99">
        <v>134178.26807403599</v>
      </c>
      <c r="O52" s="99">
        <v>0</v>
      </c>
      <c r="P52" s="99">
        <v>939921.15501403797</v>
      </c>
      <c r="Q52" s="99">
        <v>80503.571732521101</v>
      </c>
      <c r="R52" s="99">
        <v>0</v>
      </c>
      <c r="S52" s="99">
        <v>92125.462347984299</v>
      </c>
      <c r="T52" s="99">
        <v>0.97346135599946104</v>
      </c>
      <c r="U52" s="99">
        <v>870410.20511627197</v>
      </c>
      <c r="V52" s="99">
        <v>86592302.553710893</v>
      </c>
      <c r="W52" s="99">
        <v>1903892.15567017</v>
      </c>
      <c r="X52" s="99">
        <v>16654730.4414063</v>
      </c>
      <c r="Y52" s="99">
        <v>10620794.704345699</v>
      </c>
      <c r="Z52" s="99">
        <v>16100095.580322299</v>
      </c>
      <c r="AA52" s="99">
        <v>0</v>
      </c>
      <c r="AB52" s="99">
        <v>0</v>
      </c>
      <c r="AC52" s="99">
        <v>286459373.98828101</v>
      </c>
      <c r="AD52" s="99">
        <v>10854.5425664186</v>
      </c>
      <c r="AE52" s="99">
        <v>453128.14755630499</v>
      </c>
      <c r="AF52" s="99">
        <v>34078113.723144501</v>
      </c>
      <c r="AG52" s="99">
        <v>16838314.611572299</v>
      </c>
      <c r="AH52" s="99">
        <v>0</v>
      </c>
      <c r="AI52" s="99">
        <v>42606257.7099609</v>
      </c>
      <c r="AJ52" s="99">
        <v>11085615.8718262</v>
      </c>
      <c r="AK52" s="99">
        <v>0</v>
      </c>
      <c r="AL52" s="99">
        <v>15786356.572631801</v>
      </c>
      <c r="AM52" s="99">
        <v>165.29529739543801</v>
      </c>
      <c r="AN52" s="99">
        <v>286432143.82421899</v>
      </c>
      <c r="AO52" s="99">
        <v>891030598.67968798</v>
      </c>
      <c r="AP52" s="99">
        <v>16380826.307251001</v>
      </c>
      <c r="AQ52" s="99">
        <v>154148648.03515601</v>
      </c>
      <c r="AR52" s="99">
        <v>95775266.8515625</v>
      </c>
      <c r="AS52" s="99">
        <v>141043888.23046899</v>
      </c>
      <c r="AT52" s="99">
        <v>0</v>
      </c>
      <c r="AU52" s="99">
        <v>0</v>
      </c>
      <c r="AV52" s="99">
        <v>969084260.859375</v>
      </c>
      <c r="AW52" s="99">
        <v>36598.187667846702</v>
      </c>
      <c r="AX52" s="99">
        <v>3773521.3505554199</v>
      </c>
      <c r="AY52" s="99">
        <v>359649128.89843798</v>
      </c>
      <c r="AZ52" s="99">
        <v>152104137.15820301</v>
      </c>
      <c r="BA52" s="99">
        <v>0</v>
      </c>
      <c r="BB52" s="99">
        <v>440104422.66406298</v>
      </c>
      <c r="BC52" s="99">
        <v>103448712.26660199</v>
      </c>
      <c r="BD52" s="99">
        <v>0</v>
      </c>
      <c r="BE52" s="99">
        <v>138263249.97656301</v>
      </c>
      <c r="BF52" s="99">
        <v>1515.2317342907199</v>
      </c>
      <c r="BG52" s="99">
        <v>969062051.92968798</v>
      </c>
      <c r="BH52" s="99">
        <v>235367658.94531301</v>
      </c>
      <c r="BI52" s="99">
        <v>3568061.7220764202</v>
      </c>
      <c r="BJ52" s="99">
        <v>53120983.429199196</v>
      </c>
      <c r="BK52" s="99">
        <v>35184727.916503899</v>
      </c>
      <c r="BL52" s="99">
        <v>28009233.013916001</v>
      </c>
      <c r="BM52" s="99">
        <v>0</v>
      </c>
      <c r="BN52" s="99">
        <v>0</v>
      </c>
      <c r="BO52" s="99">
        <v>0</v>
      </c>
      <c r="BP52" s="99">
        <v>0</v>
      </c>
      <c r="BQ52" s="99">
        <v>0</v>
      </c>
      <c r="BR52" s="99">
        <v>112477122.396484</v>
      </c>
      <c r="BS52" s="99">
        <v>56186934.265136696</v>
      </c>
      <c r="BT52" s="99">
        <v>0</v>
      </c>
      <c r="BU52" s="99">
        <v>67358777.809570298</v>
      </c>
      <c r="BV52" s="99">
        <v>47232808.254394501</v>
      </c>
      <c r="BW52" s="99">
        <v>0</v>
      </c>
      <c r="BX52" s="99">
        <v>24969769.580078099</v>
      </c>
      <c r="BY52" s="99">
        <v>0</v>
      </c>
      <c r="BZ52" s="99">
        <v>0</v>
      </c>
      <c r="CA52" s="99">
        <v>1832189.74874878</v>
      </c>
      <c r="CB52" s="99">
        <v>105241032.265625</v>
      </c>
      <c r="CC52" s="99">
        <v>1063173726.55469</v>
      </c>
      <c r="CD52" s="99">
        <v>291737433.44921899</v>
      </c>
      <c r="CE52" s="99">
        <v>94177.148503303499</v>
      </c>
      <c r="CF52" s="99">
        <v>16159645.7506104</v>
      </c>
      <c r="CG52" s="99">
        <v>141597791.94335899</v>
      </c>
      <c r="CH52" s="99">
        <v>28040005.072509799</v>
      </c>
      <c r="CI52" s="99">
        <v>1926437.1265564</v>
      </c>
      <c r="CJ52" s="99">
        <v>121412299.65136699</v>
      </c>
      <c r="CK52" s="99">
        <v>1205258639.125</v>
      </c>
      <c r="CL52" s="99">
        <v>319395833.078125</v>
      </c>
      <c r="CM52" s="166">
        <v>2788422.2197876</v>
      </c>
      <c r="CN52" s="166">
        <v>407871593.9375</v>
      </c>
      <c r="CO52" s="166">
        <v>2175956389.09375</v>
      </c>
      <c r="CP52" s="99">
        <v>319395833.078125</v>
      </c>
      <c r="CQ52" s="99">
        <v>1982.8905012011501</v>
      </c>
      <c r="CR52" s="99">
        <v>314132.02421188401</v>
      </c>
      <c r="CS52" s="99">
        <v>2786581.59515381</v>
      </c>
      <c r="CT52" s="99">
        <v>424677.54368209798</v>
      </c>
      <c r="CU52" s="98">
        <v>235206.439500407</v>
      </c>
      <c r="CV52" s="98">
        <v>956911.42551376799</v>
      </c>
      <c r="CW52" s="98">
        <v>121400678.0162354</v>
      </c>
      <c r="CX52" s="98">
        <v>1204771518.498049</v>
      </c>
    </row>
    <row r="53" spans="1:102" x14ac:dyDescent="0.2">
      <c r="A53" s="98" t="s">
        <v>79</v>
      </c>
      <c r="B53" s="100">
        <v>42705</v>
      </c>
      <c r="C53" s="99">
        <v>1573831.0025634801</v>
      </c>
      <c r="D53" s="99">
        <v>20775.673090934801</v>
      </c>
      <c r="E53" s="99">
        <v>232065.95698547401</v>
      </c>
      <c r="F53" s="99">
        <v>188590.039815903</v>
      </c>
      <c r="G53" s="99">
        <v>95489.185763359099</v>
      </c>
      <c r="H53" s="99">
        <v>0</v>
      </c>
      <c r="I53" s="99">
        <v>0</v>
      </c>
      <c r="J53" s="99">
        <v>868844.64034271205</v>
      </c>
      <c r="K53" s="99">
        <v>96.926103180274396</v>
      </c>
      <c r="L53" s="99">
        <v>5541.87327110767</v>
      </c>
      <c r="M53" s="99">
        <v>673820.20755004894</v>
      </c>
      <c r="N53" s="99">
        <v>133186.85981178301</v>
      </c>
      <c r="O53" s="99">
        <v>0</v>
      </c>
      <c r="P53" s="99">
        <v>936816.27458190895</v>
      </c>
      <c r="Q53" s="99">
        <v>78999.925577163696</v>
      </c>
      <c r="R53" s="99">
        <v>0</v>
      </c>
      <c r="S53" s="99">
        <v>93442.436079978899</v>
      </c>
      <c r="T53" s="99">
        <v>1.0219436117040499</v>
      </c>
      <c r="U53" s="99">
        <v>868937.90400695801</v>
      </c>
      <c r="V53" s="99">
        <v>85742153.049804702</v>
      </c>
      <c r="W53" s="99">
        <v>1885284.5878295901</v>
      </c>
      <c r="X53" s="99">
        <v>16339220.1943359</v>
      </c>
      <c r="Y53" s="99">
        <v>10425138.091186499</v>
      </c>
      <c r="Z53" s="99">
        <v>16091055.7268066</v>
      </c>
      <c r="AA53" s="99">
        <v>0</v>
      </c>
      <c r="AB53" s="99">
        <v>0</v>
      </c>
      <c r="AC53" s="99">
        <v>284871424.203125</v>
      </c>
      <c r="AD53" s="99">
        <v>8162.9591851830501</v>
      </c>
      <c r="AE53" s="99">
        <v>369063.80535507202</v>
      </c>
      <c r="AF53" s="99">
        <v>33821056.833984397</v>
      </c>
      <c r="AG53" s="99">
        <v>16692988.887695299</v>
      </c>
      <c r="AH53" s="99">
        <v>0</v>
      </c>
      <c r="AI53" s="99">
        <v>42065180.917968802</v>
      </c>
      <c r="AJ53" s="99">
        <v>10975213.114135699</v>
      </c>
      <c r="AK53" s="99">
        <v>0</v>
      </c>
      <c r="AL53" s="99">
        <v>15785231.177368199</v>
      </c>
      <c r="AM53" s="99">
        <v>147.431080646813</v>
      </c>
      <c r="AN53" s="99">
        <v>285884134.48828101</v>
      </c>
      <c r="AO53" s="99">
        <v>886132715.42968798</v>
      </c>
      <c r="AP53" s="99">
        <v>16276202.6518555</v>
      </c>
      <c r="AQ53" s="99">
        <v>151394861.62695301</v>
      </c>
      <c r="AR53" s="99">
        <v>94163207.913085893</v>
      </c>
      <c r="AS53" s="99">
        <v>141484601.6875</v>
      </c>
      <c r="AT53" s="99">
        <v>0</v>
      </c>
      <c r="AU53" s="99">
        <v>0</v>
      </c>
      <c r="AV53" s="99">
        <v>969200375.03125</v>
      </c>
      <c r="AW53" s="99">
        <v>27818.050332069401</v>
      </c>
      <c r="AX53" s="99">
        <v>2886250.7126464802</v>
      </c>
      <c r="AY53" s="99">
        <v>358402404.04296899</v>
      </c>
      <c r="AZ53" s="99">
        <v>151499891.47070301</v>
      </c>
      <c r="BA53" s="99">
        <v>0</v>
      </c>
      <c r="BB53" s="99">
        <v>437350166.0625</v>
      </c>
      <c r="BC53" s="99">
        <v>102760726.17089801</v>
      </c>
      <c r="BD53" s="99">
        <v>0</v>
      </c>
      <c r="BE53" s="99">
        <v>139017723.80468801</v>
      </c>
      <c r="BF53" s="99">
        <v>1351.84965613484</v>
      </c>
      <c r="BG53" s="99">
        <v>969390636.671875</v>
      </c>
      <c r="BH53" s="99">
        <v>236470392.03710899</v>
      </c>
      <c r="BI53" s="99">
        <v>3464354.8725280799</v>
      </c>
      <c r="BJ53" s="99">
        <v>52479329.764160201</v>
      </c>
      <c r="BK53" s="99">
        <v>34666759.561035201</v>
      </c>
      <c r="BL53" s="99">
        <v>28138763.118652299</v>
      </c>
      <c r="BM53" s="99">
        <v>0</v>
      </c>
      <c r="BN53" s="99">
        <v>0</v>
      </c>
      <c r="BO53" s="99">
        <v>0</v>
      </c>
      <c r="BP53" s="99">
        <v>0</v>
      </c>
      <c r="BQ53" s="99">
        <v>0</v>
      </c>
      <c r="BR53" s="99">
        <v>112188068.390625</v>
      </c>
      <c r="BS53" s="99">
        <v>56115052.933105499</v>
      </c>
      <c r="BT53" s="99">
        <v>0</v>
      </c>
      <c r="BU53" s="99">
        <v>79848583.268554702</v>
      </c>
      <c r="BV53" s="99">
        <v>46946303.645019501</v>
      </c>
      <c r="BW53" s="99">
        <v>0</v>
      </c>
      <c r="BX53" s="99">
        <v>27494769.829589799</v>
      </c>
      <c r="BY53" s="99">
        <v>0</v>
      </c>
      <c r="BZ53" s="99">
        <v>0</v>
      </c>
      <c r="CA53" s="99">
        <v>1828259.1983642599</v>
      </c>
      <c r="CB53" s="99">
        <v>104211112.628906</v>
      </c>
      <c r="CC53" s="99">
        <v>1053967315.14063</v>
      </c>
      <c r="CD53" s="99">
        <v>292444256.390625</v>
      </c>
      <c r="CE53" s="99">
        <v>95450.087441444397</v>
      </c>
      <c r="CF53" s="99">
        <v>16186933.489257799</v>
      </c>
      <c r="CG53" s="99">
        <v>142329355.61718801</v>
      </c>
      <c r="CH53" s="99">
        <v>28271528.584716801</v>
      </c>
      <c r="CI53" s="99">
        <v>1923364.8336944601</v>
      </c>
      <c r="CJ53" s="99">
        <v>120322816.994141</v>
      </c>
      <c r="CK53" s="99">
        <v>1197388799.48438</v>
      </c>
      <c r="CL53" s="99">
        <v>320377495.3125</v>
      </c>
      <c r="CM53" s="166">
        <v>2783783.4629516602</v>
      </c>
      <c r="CN53" s="166">
        <v>406192889.015625</v>
      </c>
      <c r="CO53" s="166">
        <v>2166794414.46875</v>
      </c>
      <c r="CP53" s="99">
        <v>320377495.3125</v>
      </c>
      <c r="CQ53" s="99">
        <v>2024.9022951424099</v>
      </c>
      <c r="CR53" s="99">
        <v>317986.40526962298</v>
      </c>
      <c r="CS53" s="99">
        <v>2837096.6267089802</v>
      </c>
      <c r="CT53" s="99">
        <v>428164.74475479103</v>
      </c>
      <c r="CU53" s="98">
        <v>232096.169185251</v>
      </c>
      <c r="CV53" s="98">
        <v>956413.22732732596</v>
      </c>
      <c r="CW53" s="98">
        <v>120398046.11816379</v>
      </c>
      <c r="CX53" s="98">
        <v>1196296670.757818</v>
      </c>
    </row>
    <row r="54" spans="1:102" x14ac:dyDescent="0.2">
      <c r="A54" s="98" t="s">
        <v>79</v>
      </c>
      <c r="B54" s="100">
        <v>42795</v>
      </c>
      <c r="C54" s="99">
        <v>1577893.92749023</v>
      </c>
      <c r="D54" s="99">
        <v>21011.1079444885</v>
      </c>
      <c r="E54" s="99">
        <v>231482.38637352001</v>
      </c>
      <c r="F54" s="99">
        <v>189166.09888839701</v>
      </c>
      <c r="G54" s="99">
        <v>96311.598610878005</v>
      </c>
      <c r="H54" s="99">
        <v>0</v>
      </c>
      <c r="I54" s="99">
        <v>0</v>
      </c>
      <c r="J54" s="99">
        <v>866235.53628540004</v>
      </c>
      <c r="K54" s="99">
        <v>82.837554883211894</v>
      </c>
      <c r="L54" s="99">
        <v>5507.4946132898303</v>
      </c>
      <c r="M54" s="99">
        <v>676175.61900329601</v>
      </c>
      <c r="N54" s="99">
        <v>132416.40089607201</v>
      </c>
      <c r="O54" s="99">
        <v>0</v>
      </c>
      <c r="P54" s="99">
        <v>935064.58743286098</v>
      </c>
      <c r="Q54" s="99">
        <v>78594.319763183594</v>
      </c>
      <c r="R54" s="99">
        <v>0</v>
      </c>
      <c r="S54" s="99">
        <v>94353.619145393401</v>
      </c>
      <c r="T54" s="99">
        <v>0.99964634054777002</v>
      </c>
      <c r="U54" s="99">
        <v>866435.48461914097</v>
      </c>
      <c r="V54" s="99">
        <v>86632774.364257798</v>
      </c>
      <c r="W54" s="99">
        <v>1916298.67549133</v>
      </c>
      <c r="X54" s="99">
        <v>16131195.607177701</v>
      </c>
      <c r="Y54" s="99">
        <v>10358456.580322299</v>
      </c>
      <c r="Z54" s="99">
        <v>16344092.393188501</v>
      </c>
      <c r="AA54" s="99">
        <v>0</v>
      </c>
      <c r="AB54" s="99">
        <v>0</v>
      </c>
      <c r="AC54" s="99">
        <v>286228809.18359399</v>
      </c>
      <c r="AD54" s="99">
        <v>7031.9059420228004</v>
      </c>
      <c r="AE54" s="99">
        <v>349923.41495895397</v>
      </c>
      <c r="AF54" s="99">
        <v>33955943.336425804</v>
      </c>
      <c r="AG54" s="99">
        <v>16591757.357543901</v>
      </c>
      <c r="AH54" s="99">
        <v>0</v>
      </c>
      <c r="AI54" s="99">
        <v>42932946.167480499</v>
      </c>
      <c r="AJ54" s="99">
        <v>11025739.021972699</v>
      </c>
      <c r="AK54" s="99">
        <v>0</v>
      </c>
      <c r="AL54" s="99">
        <v>16029583.2502441</v>
      </c>
      <c r="AM54" s="99">
        <v>212.75642645359</v>
      </c>
      <c r="AN54" s="99">
        <v>285113893.19140601</v>
      </c>
      <c r="AO54" s="99">
        <v>899077839</v>
      </c>
      <c r="AP54" s="99">
        <v>16589143.6107178</v>
      </c>
      <c r="AQ54" s="99">
        <v>150009834.54296899</v>
      </c>
      <c r="AR54" s="99">
        <v>92925724.009765595</v>
      </c>
      <c r="AS54" s="99">
        <v>144573212.47851601</v>
      </c>
      <c r="AT54" s="99">
        <v>0</v>
      </c>
      <c r="AU54" s="99">
        <v>0</v>
      </c>
      <c r="AV54" s="99">
        <v>972003073.24218798</v>
      </c>
      <c r="AW54" s="99">
        <v>23961.906214952502</v>
      </c>
      <c r="AX54" s="99">
        <v>2868371.0791320801</v>
      </c>
      <c r="AY54" s="99">
        <v>362633281.125</v>
      </c>
      <c r="AZ54" s="99">
        <v>151069557.84179699</v>
      </c>
      <c r="BA54" s="99">
        <v>0</v>
      </c>
      <c r="BB54" s="99">
        <v>447998964.21875</v>
      </c>
      <c r="BC54" s="99">
        <v>103741749.59570301</v>
      </c>
      <c r="BD54" s="99">
        <v>0</v>
      </c>
      <c r="BE54" s="99">
        <v>141541721.171875</v>
      </c>
      <c r="BF54" s="99">
        <v>1972.41894629598</v>
      </c>
      <c r="BG54" s="99">
        <v>972409750.78125</v>
      </c>
      <c r="BH54" s="99">
        <v>241028726.00195301</v>
      </c>
      <c r="BI54" s="99">
        <v>3543376.6341247601</v>
      </c>
      <c r="BJ54" s="99">
        <v>52138221.528808601</v>
      </c>
      <c r="BK54" s="99">
        <v>34370630.737304702</v>
      </c>
      <c r="BL54" s="99">
        <v>28347947.053222701</v>
      </c>
      <c r="BM54" s="99">
        <v>0</v>
      </c>
      <c r="BN54" s="99">
        <v>0</v>
      </c>
      <c r="BO54" s="99">
        <v>0</v>
      </c>
      <c r="BP54" s="99">
        <v>0</v>
      </c>
      <c r="BQ54" s="99">
        <v>0</v>
      </c>
      <c r="BR54" s="99">
        <v>113977535.92285199</v>
      </c>
      <c r="BS54" s="99">
        <v>56078756.7880859</v>
      </c>
      <c r="BT54" s="99">
        <v>0</v>
      </c>
      <c r="BU54" s="99">
        <v>81536604.249023393</v>
      </c>
      <c r="BV54" s="99">
        <v>47138544.306152299</v>
      </c>
      <c r="BW54" s="99">
        <v>0</v>
      </c>
      <c r="BX54" s="99">
        <v>29143682.334228501</v>
      </c>
      <c r="BY54" s="99">
        <v>0</v>
      </c>
      <c r="BZ54" s="99">
        <v>0</v>
      </c>
      <c r="CA54" s="99">
        <v>1829078.8414459201</v>
      </c>
      <c r="CB54" s="99">
        <v>104609700.839844</v>
      </c>
      <c r="CC54" s="99">
        <v>1066728122.48438</v>
      </c>
      <c r="CD54" s="99">
        <v>297191881.91015601</v>
      </c>
      <c r="CE54" s="99">
        <v>96318.543766021699</v>
      </c>
      <c r="CF54" s="99">
        <v>16285748.563598599</v>
      </c>
      <c r="CG54" s="99">
        <v>143863910.72460899</v>
      </c>
      <c r="CH54" s="99">
        <v>28298534.261718798</v>
      </c>
      <c r="CI54" s="99">
        <v>1925155.66323853</v>
      </c>
      <c r="CJ54" s="99">
        <v>120888191.831055</v>
      </c>
      <c r="CK54" s="99">
        <v>1208836089.23438</v>
      </c>
      <c r="CL54" s="99">
        <v>325808611.328125</v>
      </c>
      <c r="CM54" s="166">
        <v>2785440.25183105</v>
      </c>
      <c r="CN54" s="166">
        <v>406225637.734375</v>
      </c>
      <c r="CO54" s="166">
        <v>2182439815.09375</v>
      </c>
      <c r="CP54" s="99">
        <v>325808611.328125</v>
      </c>
      <c r="CQ54" s="99">
        <v>2012.8939196318399</v>
      </c>
      <c r="CR54" s="99">
        <v>316827.63376236003</v>
      </c>
      <c r="CS54" s="99">
        <v>2848593.4873046898</v>
      </c>
      <c r="CT54" s="99">
        <v>433686.94886779803</v>
      </c>
      <c r="CU54" s="98">
        <v>231596.99523905199</v>
      </c>
      <c r="CV54" s="98">
        <v>954617.78346718696</v>
      </c>
      <c r="CW54" s="98">
        <v>120895449.40344261</v>
      </c>
      <c r="CX54" s="98">
        <v>1210592033.2089889</v>
      </c>
    </row>
    <row r="55" spans="1:102" x14ac:dyDescent="0.2">
      <c r="A55" s="98" t="s">
        <v>79</v>
      </c>
      <c r="B55" s="100">
        <v>42887</v>
      </c>
      <c r="C55" s="99">
        <v>1572056.3946380599</v>
      </c>
      <c r="D55" s="99">
        <v>21211.355338573499</v>
      </c>
      <c r="E55" s="99">
        <v>228878.67637634301</v>
      </c>
      <c r="F55" s="99">
        <v>187155.28705787699</v>
      </c>
      <c r="G55" s="99">
        <v>96733.528983116194</v>
      </c>
      <c r="H55" s="99">
        <v>0</v>
      </c>
      <c r="I55" s="99">
        <v>0</v>
      </c>
      <c r="J55" s="99">
        <v>863122.38409423805</v>
      </c>
      <c r="K55" s="99">
        <v>69.382419672794597</v>
      </c>
      <c r="L55" s="99">
        <v>5470.97952055931</v>
      </c>
      <c r="M55" s="99">
        <v>673557.86589813197</v>
      </c>
      <c r="N55" s="99">
        <v>131369.69948387099</v>
      </c>
      <c r="O55" s="99">
        <v>0</v>
      </c>
      <c r="P55" s="99">
        <v>933244.54275512695</v>
      </c>
      <c r="Q55" s="99">
        <v>77722.500471115098</v>
      </c>
      <c r="R55" s="99">
        <v>0</v>
      </c>
      <c r="S55" s="99">
        <v>94766.724649429307</v>
      </c>
      <c r="T55" s="99">
        <v>1.0065183759288601</v>
      </c>
      <c r="U55" s="99">
        <v>863129.57965087902</v>
      </c>
      <c r="V55" s="99">
        <v>86136105.198242202</v>
      </c>
      <c r="W55" s="99">
        <v>1890217.3906707801</v>
      </c>
      <c r="X55" s="99">
        <v>15774415.764038101</v>
      </c>
      <c r="Y55" s="99">
        <v>10137184.922973599</v>
      </c>
      <c r="Z55" s="99">
        <v>16231353.7579346</v>
      </c>
      <c r="AA55" s="99">
        <v>0</v>
      </c>
      <c r="AB55" s="99">
        <v>0</v>
      </c>
      <c r="AC55" s="99">
        <v>283650867.171875</v>
      </c>
      <c r="AD55" s="99">
        <v>5887.0923932194701</v>
      </c>
      <c r="AE55" s="99">
        <v>356486.15061187698</v>
      </c>
      <c r="AF55" s="99">
        <v>33751297.3271484</v>
      </c>
      <c r="AG55" s="99">
        <v>16422478.615234399</v>
      </c>
      <c r="AH55" s="99">
        <v>0</v>
      </c>
      <c r="AI55" s="99">
        <v>41913475.081054702</v>
      </c>
      <c r="AJ55" s="99">
        <v>10918369.3131104</v>
      </c>
      <c r="AK55" s="99">
        <v>0</v>
      </c>
      <c r="AL55" s="99">
        <v>15908928.342163101</v>
      </c>
      <c r="AM55" s="99">
        <v>197.87099485844399</v>
      </c>
      <c r="AN55" s="99">
        <v>284893572.51953101</v>
      </c>
      <c r="AO55" s="99">
        <v>898869493.07031298</v>
      </c>
      <c r="AP55" s="99">
        <v>16457151.147338901</v>
      </c>
      <c r="AQ55" s="99">
        <v>147131021.03515601</v>
      </c>
      <c r="AR55" s="99">
        <v>92081163.180664107</v>
      </c>
      <c r="AS55" s="99">
        <v>143894450.296875</v>
      </c>
      <c r="AT55" s="99">
        <v>0</v>
      </c>
      <c r="AU55" s="99">
        <v>0</v>
      </c>
      <c r="AV55" s="99">
        <v>974081117.80468798</v>
      </c>
      <c r="AW55" s="99">
        <v>20207.626351356499</v>
      </c>
      <c r="AX55" s="99">
        <v>2982488.4735107399</v>
      </c>
      <c r="AY55" s="99">
        <v>361820446.91015601</v>
      </c>
      <c r="AZ55" s="99">
        <v>149929869.16015601</v>
      </c>
      <c r="BA55" s="99">
        <v>0</v>
      </c>
      <c r="BB55" s="99">
        <v>439580508.05078101</v>
      </c>
      <c r="BC55" s="99">
        <v>103236916.069336</v>
      </c>
      <c r="BD55" s="99">
        <v>0</v>
      </c>
      <c r="BE55" s="99">
        <v>140937649.29882801</v>
      </c>
      <c r="BF55" s="99">
        <v>1837.65227897465</v>
      </c>
      <c r="BG55" s="99">
        <v>973528312</v>
      </c>
      <c r="BH55" s="99">
        <v>236979289.68164101</v>
      </c>
      <c r="BI55" s="99">
        <v>3567705.8808593801</v>
      </c>
      <c r="BJ55" s="99">
        <v>51377471.019531302</v>
      </c>
      <c r="BK55" s="99">
        <v>33815319.4453125</v>
      </c>
      <c r="BL55" s="99">
        <v>28284902.4382324</v>
      </c>
      <c r="BM55" s="99">
        <v>0</v>
      </c>
      <c r="BN55" s="99">
        <v>0</v>
      </c>
      <c r="BO55" s="99">
        <v>0</v>
      </c>
      <c r="BP55" s="99">
        <v>0</v>
      </c>
      <c r="BQ55" s="99">
        <v>0</v>
      </c>
      <c r="BR55" s="99">
        <v>113021550.87695301</v>
      </c>
      <c r="BS55" s="99">
        <v>55588194.848144501</v>
      </c>
      <c r="BT55" s="99">
        <v>0</v>
      </c>
      <c r="BU55" s="99">
        <v>80779896.717773393</v>
      </c>
      <c r="BV55" s="99">
        <v>46974130.278320298</v>
      </c>
      <c r="BW55" s="99">
        <v>0</v>
      </c>
      <c r="BX55" s="99">
        <v>29434744.873291001</v>
      </c>
      <c r="BY55" s="99">
        <v>0</v>
      </c>
      <c r="BZ55" s="99">
        <v>0</v>
      </c>
      <c r="CA55" s="99">
        <v>1821460.57798767</v>
      </c>
      <c r="CB55" s="99">
        <v>103693965.328125</v>
      </c>
      <c r="CC55" s="99">
        <v>1062660256.10156</v>
      </c>
      <c r="CD55" s="99">
        <v>291628991.55078101</v>
      </c>
      <c r="CE55" s="99">
        <v>96720.572964668303</v>
      </c>
      <c r="CF55" s="99">
        <v>16327629.106933599</v>
      </c>
      <c r="CG55" s="99">
        <v>144848971.16210899</v>
      </c>
      <c r="CH55" s="99">
        <v>28242234.5395508</v>
      </c>
      <c r="CI55" s="99">
        <v>1918719.7916870101</v>
      </c>
      <c r="CJ55" s="99">
        <v>120074661.38964801</v>
      </c>
      <c r="CK55" s="99">
        <v>1206935059.40625</v>
      </c>
      <c r="CL55" s="99">
        <v>320051646.09375</v>
      </c>
      <c r="CM55" s="166">
        <v>2773716.0988464402</v>
      </c>
      <c r="CN55" s="166">
        <v>404849133.53515601</v>
      </c>
      <c r="CO55" s="166">
        <v>2184042826.4375</v>
      </c>
      <c r="CP55" s="99">
        <v>320051646.09375</v>
      </c>
      <c r="CQ55" s="99">
        <v>2003.2088551074301</v>
      </c>
      <c r="CR55" s="99">
        <v>307797.0233078</v>
      </c>
      <c r="CS55" s="99">
        <v>2769954.8610839802</v>
      </c>
      <c r="CT55" s="99">
        <v>423315.35716628999</v>
      </c>
      <c r="CU55" s="98">
        <v>229021.77449755999</v>
      </c>
      <c r="CV55" s="98">
        <v>951849.21675319294</v>
      </c>
      <c r="CW55" s="98">
        <v>120021594.43505859</v>
      </c>
      <c r="CX55" s="98">
        <v>1207509227.263669</v>
      </c>
    </row>
    <row r="56" spans="1:102" x14ac:dyDescent="0.2">
      <c r="A56" s="98" t="s">
        <v>79</v>
      </c>
      <c r="B56" s="100">
        <v>42979</v>
      </c>
      <c r="C56" s="99">
        <v>1571698.47036743</v>
      </c>
      <c r="D56" s="99">
        <v>21259.575220346502</v>
      </c>
      <c r="E56" s="99">
        <v>227463.12832641599</v>
      </c>
      <c r="F56" s="99">
        <v>187490.18375968901</v>
      </c>
      <c r="G56" s="99">
        <v>97912.174332618699</v>
      </c>
      <c r="H56" s="99">
        <v>0</v>
      </c>
      <c r="I56" s="99">
        <v>0</v>
      </c>
      <c r="J56" s="99">
        <v>862354.30982208299</v>
      </c>
      <c r="K56" s="99">
        <v>62.653472661040702</v>
      </c>
      <c r="L56" s="99">
        <v>5841.3907299041703</v>
      </c>
      <c r="M56" s="99">
        <v>674547.58105468797</v>
      </c>
      <c r="N56" s="99">
        <v>130047.024115562</v>
      </c>
      <c r="O56" s="99">
        <v>0</v>
      </c>
      <c r="P56" s="99">
        <v>935156.35214233398</v>
      </c>
      <c r="Q56" s="99">
        <v>76818.409109115601</v>
      </c>
      <c r="R56" s="99">
        <v>0</v>
      </c>
      <c r="S56" s="99">
        <v>95948.331126213103</v>
      </c>
      <c r="T56" s="99">
        <v>0.97334372592013096</v>
      </c>
      <c r="U56" s="99">
        <v>862330.41066741897</v>
      </c>
      <c r="V56" s="99">
        <v>85789279.243164107</v>
      </c>
      <c r="W56" s="99">
        <v>1880060.9032135</v>
      </c>
      <c r="X56" s="99">
        <v>15425545.599609399</v>
      </c>
      <c r="Y56" s="99">
        <v>9981664.4415283203</v>
      </c>
      <c r="Z56" s="99">
        <v>16282672.2072754</v>
      </c>
      <c r="AA56" s="99">
        <v>0</v>
      </c>
      <c r="AB56" s="99">
        <v>0</v>
      </c>
      <c r="AC56" s="99">
        <v>282659151</v>
      </c>
      <c r="AD56" s="99">
        <v>5280.6289342641803</v>
      </c>
      <c r="AE56" s="99">
        <v>388473.19204330398</v>
      </c>
      <c r="AF56" s="99">
        <v>33569824.159667999</v>
      </c>
      <c r="AG56" s="99">
        <v>16259854.811279301</v>
      </c>
      <c r="AH56" s="99">
        <v>0</v>
      </c>
      <c r="AI56" s="99">
        <v>41699170.389160201</v>
      </c>
      <c r="AJ56" s="99">
        <v>10853925.892578101</v>
      </c>
      <c r="AK56" s="99">
        <v>0</v>
      </c>
      <c r="AL56" s="99">
        <v>15976779.072021499</v>
      </c>
      <c r="AM56" s="99">
        <v>159.80544970184599</v>
      </c>
      <c r="AN56" s="99">
        <v>283322696.54296899</v>
      </c>
      <c r="AO56" s="99">
        <v>900091499.671875</v>
      </c>
      <c r="AP56" s="99">
        <v>16391836.3366699</v>
      </c>
      <c r="AQ56" s="99">
        <v>144332219.89648399</v>
      </c>
      <c r="AR56" s="99">
        <v>90802921.748046905</v>
      </c>
      <c r="AS56" s="99">
        <v>144798837.84570301</v>
      </c>
      <c r="AT56" s="99">
        <v>0</v>
      </c>
      <c r="AU56" s="99">
        <v>0</v>
      </c>
      <c r="AV56" s="99">
        <v>973483563.3125</v>
      </c>
      <c r="AW56" s="99">
        <v>18085.555159091899</v>
      </c>
      <c r="AX56" s="99">
        <v>3275405.0482482901</v>
      </c>
      <c r="AY56" s="99">
        <v>361239982.53906298</v>
      </c>
      <c r="AZ56" s="99">
        <v>149060378.9375</v>
      </c>
      <c r="BA56" s="99">
        <v>0</v>
      </c>
      <c r="BB56" s="99">
        <v>439630902.26953101</v>
      </c>
      <c r="BC56" s="99">
        <v>102982424.43945301</v>
      </c>
      <c r="BD56" s="99">
        <v>0</v>
      </c>
      <c r="BE56" s="99">
        <v>142131830.93945301</v>
      </c>
      <c r="BF56" s="99">
        <v>1480.58954422176</v>
      </c>
      <c r="BG56" s="99">
        <v>973492627.703125</v>
      </c>
      <c r="BH56" s="99">
        <v>236664248.32031301</v>
      </c>
      <c r="BI56" s="99">
        <v>3520632.3155517601</v>
      </c>
      <c r="BJ56" s="99">
        <v>50101558.340332001</v>
      </c>
      <c r="BK56" s="99">
        <v>33195094.978515599</v>
      </c>
      <c r="BL56" s="99">
        <v>28483096.786865201</v>
      </c>
      <c r="BM56" s="99">
        <v>0</v>
      </c>
      <c r="BN56" s="99">
        <v>0</v>
      </c>
      <c r="BO56" s="99">
        <v>0</v>
      </c>
      <c r="BP56" s="99">
        <v>0</v>
      </c>
      <c r="BQ56" s="99">
        <v>0</v>
      </c>
      <c r="BR56" s="99">
        <v>113040796.540039</v>
      </c>
      <c r="BS56" s="99">
        <v>55290230.083984397</v>
      </c>
      <c r="BT56" s="99">
        <v>0</v>
      </c>
      <c r="BU56" s="99">
        <v>65950630.179199196</v>
      </c>
      <c r="BV56" s="99">
        <v>46704146.0400391</v>
      </c>
      <c r="BW56" s="99">
        <v>0</v>
      </c>
      <c r="BX56" s="99">
        <v>25409828.989502002</v>
      </c>
      <c r="BY56" s="99">
        <v>0</v>
      </c>
      <c r="BZ56" s="99">
        <v>0</v>
      </c>
      <c r="CA56" s="99">
        <v>1820539.9577941899</v>
      </c>
      <c r="CB56" s="99">
        <v>103164956.616211</v>
      </c>
      <c r="CC56" s="99">
        <v>1060040242.82813</v>
      </c>
      <c r="CD56" s="99">
        <v>290162551.89453101</v>
      </c>
      <c r="CE56" s="99">
        <v>97938.025699615493</v>
      </c>
      <c r="CF56" s="99">
        <v>16365789.549804701</v>
      </c>
      <c r="CG56" s="99">
        <v>145674361.56835899</v>
      </c>
      <c r="CH56" s="99">
        <v>28496434.4133301</v>
      </c>
      <c r="CI56" s="99">
        <v>1918500.8180847201</v>
      </c>
      <c r="CJ56" s="99">
        <v>119548312.75195301</v>
      </c>
      <c r="CK56" s="99">
        <v>1207296512.15625</v>
      </c>
      <c r="CL56" s="99">
        <v>318449879.28906298</v>
      </c>
      <c r="CM56" s="166">
        <v>2771786.52426147</v>
      </c>
      <c r="CN56" s="166">
        <v>403318656.01953101</v>
      </c>
      <c r="CO56" s="166">
        <v>2182497198.375</v>
      </c>
      <c r="CP56" s="99">
        <v>318449879.28906298</v>
      </c>
      <c r="CQ56" s="99">
        <v>1973.41958606243</v>
      </c>
      <c r="CR56" s="99">
        <v>304815.99734115601</v>
      </c>
      <c r="CS56" s="99">
        <v>2777405.4875793499</v>
      </c>
      <c r="CT56" s="99">
        <v>421840.30262756301</v>
      </c>
      <c r="CU56" s="98">
        <v>227503.18240183601</v>
      </c>
      <c r="CV56" s="98">
        <v>952352.69838163804</v>
      </c>
      <c r="CW56" s="98">
        <v>119530746.1660157</v>
      </c>
      <c r="CX56" s="98">
        <v>1205714604.3964889</v>
      </c>
    </row>
    <row r="57" spans="1:102" x14ac:dyDescent="0.2">
      <c r="A57" s="98" t="s">
        <v>79</v>
      </c>
      <c r="B57" s="100">
        <v>43070</v>
      </c>
      <c r="C57" s="99">
        <v>1575771.03553772</v>
      </c>
      <c r="D57" s="99">
        <v>21358.425536155701</v>
      </c>
      <c r="E57" s="99">
        <v>226803.527549744</v>
      </c>
      <c r="F57" s="99">
        <v>188038.17668724101</v>
      </c>
      <c r="G57" s="99">
        <v>98124.650520324707</v>
      </c>
      <c r="H57" s="99">
        <v>0</v>
      </c>
      <c r="I57" s="99">
        <v>0</v>
      </c>
      <c r="J57" s="99">
        <v>854532.25373077404</v>
      </c>
      <c r="K57" s="99">
        <v>55.318173400592102</v>
      </c>
      <c r="L57" s="99">
        <v>5554.4376620650301</v>
      </c>
      <c r="M57" s="99">
        <v>679086.02822113002</v>
      </c>
      <c r="N57" s="99">
        <v>128531.384616852</v>
      </c>
      <c r="O57" s="99">
        <v>0</v>
      </c>
      <c r="P57" s="99">
        <v>936084.52580261196</v>
      </c>
      <c r="Q57" s="99">
        <v>76311.253286361694</v>
      </c>
      <c r="R57" s="99">
        <v>0</v>
      </c>
      <c r="S57" s="99">
        <v>96079.079816818194</v>
      </c>
      <c r="T57" s="99">
        <v>1.0213572851789701</v>
      </c>
      <c r="U57" s="99">
        <v>854586.97724914597</v>
      </c>
      <c r="V57" s="99">
        <v>85371734.828125</v>
      </c>
      <c r="W57" s="99">
        <v>1910365.8500671401</v>
      </c>
      <c r="X57" s="99">
        <v>15232008.8756104</v>
      </c>
      <c r="Y57" s="99">
        <v>9971286.4149169903</v>
      </c>
      <c r="Z57" s="99">
        <v>16461732.813598599</v>
      </c>
      <c r="AA57" s="99">
        <v>0</v>
      </c>
      <c r="AB57" s="99">
        <v>0</v>
      </c>
      <c r="AC57" s="99">
        <v>282684016.73046899</v>
      </c>
      <c r="AD57" s="99">
        <v>4614.5160109400704</v>
      </c>
      <c r="AE57" s="99">
        <v>327638.80084991502</v>
      </c>
      <c r="AF57" s="99">
        <v>33658685.870605499</v>
      </c>
      <c r="AG57" s="99">
        <v>16107596.4412842</v>
      </c>
      <c r="AH57" s="99">
        <v>0</v>
      </c>
      <c r="AI57" s="99">
        <v>41552616.987304702</v>
      </c>
      <c r="AJ57" s="99">
        <v>10799367.0831299</v>
      </c>
      <c r="AK57" s="99">
        <v>0</v>
      </c>
      <c r="AL57" s="99">
        <v>16169872.2159424</v>
      </c>
      <c r="AM57" s="99">
        <v>204.38097339123499</v>
      </c>
      <c r="AN57" s="99">
        <v>283920816.609375</v>
      </c>
      <c r="AO57" s="99">
        <v>898282536.359375</v>
      </c>
      <c r="AP57" s="99">
        <v>16637612.887695299</v>
      </c>
      <c r="AQ57" s="99">
        <v>143620674.40820301</v>
      </c>
      <c r="AR57" s="99">
        <v>91325139.123046905</v>
      </c>
      <c r="AS57" s="99">
        <v>146833972.32617199</v>
      </c>
      <c r="AT57" s="99">
        <v>0</v>
      </c>
      <c r="AU57" s="99">
        <v>0</v>
      </c>
      <c r="AV57" s="99">
        <v>975106465.34375</v>
      </c>
      <c r="AW57" s="99">
        <v>15963.9160724878</v>
      </c>
      <c r="AX57" s="99">
        <v>2737751.94494629</v>
      </c>
      <c r="AY57" s="99">
        <v>365023384.71484399</v>
      </c>
      <c r="AZ57" s="99">
        <v>148389110.26171899</v>
      </c>
      <c r="BA57" s="99">
        <v>0</v>
      </c>
      <c r="BB57" s="99">
        <v>437032130.30078101</v>
      </c>
      <c r="BC57" s="99">
        <v>103130604.707031</v>
      </c>
      <c r="BD57" s="99">
        <v>0</v>
      </c>
      <c r="BE57" s="99">
        <v>144347597.78710899</v>
      </c>
      <c r="BF57" s="99">
        <v>1892.02438597381</v>
      </c>
      <c r="BG57" s="99">
        <v>975402397.0625</v>
      </c>
      <c r="BH57" s="99">
        <v>239069154.68554699</v>
      </c>
      <c r="BI57" s="99">
        <v>3514814.4786071801</v>
      </c>
      <c r="BJ57" s="99">
        <v>48076203.849609397</v>
      </c>
      <c r="BK57" s="99">
        <v>33138628.631591801</v>
      </c>
      <c r="BL57" s="99">
        <v>28829019.328125</v>
      </c>
      <c r="BM57" s="99">
        <v>0</v>
      </c>
      <c r="BN57" s="99">
        <v>0</v>
      </c>
      <c r="BO57" s="99">
        <v>0</v>
      </c>
      <c r="BP57" s="99">
        <v>0</v>
      </c>
      <c r="BQ57" s="99">
        <v>0</v>
      </c>
      <c r="BR57" s="99">
        <v>114370459.27929699</v>
      </c>
      <c r="BS57" s="99">
        <v>53905216.095214799</v>
      </c>
      <c r="BT57" s="99">
        <v>0</v>
      </c>
      <c r="BU57" s="99">
        <v>79046909.3984375</v>
      </c>
      <c r="BV57" s="99">
        <v>46357319.754882798</v>
      </c>
      <c r="BW57" s="99">
        <v>0</v>
      </c>
      <c r="BX57" s="99">
        <v>28335096.748046901</v>
      </c>
      <c r="BY57" s="99">
        <v>0</v>
      </c>
      <c r="BZ57" s="99">
        <v>0</v>
      </c>
      <c r="CA57" s="99">
        <v>1826110.20805359</v>
      </c>
      <c r="CB57" s="99">
        <v>102589523.447266</v>
      </c>
      <c r="CC57" s="99">
        <v>1057588727.29688</v>
      </c>
      <c r="CD57" s="99">
        <v>290519331.34375</v>
      </c>
      <c r="CE57" s="99">
        <v>98123.799768447905</v>
      </c>
      <c r="CF57" s="99">
        <v>16472921.2807617</v>
      </c>
      <c r="CG57" s="99">
        <v>146770073.28906301</v>
      </c>
      <c r="CH57" s="99">
        <v>28884371.194091801</v>
      </c>
      <c r="CI57" s="99">
        <v>1923734.43270874</v>
      </c>
      <c r="CJ57" s="99">
        <v>119014871.44531301</v>
      </c>
      <c r="CK57" s="99">
        <v>1205590651.96875</v>
      </c>
      <c r="CL57" s="99">
        <v>319163881.59375</v>
      </c>
      <c r="CM57" s="166">
        <v>2769737.4931640602</v>
      </c>
      <c r="CN57" s="166">
        <v>402324294.69921899</v>
      </c>
      <c r="CO57" s="166">
        <v>2181179385.4375</v>
      </c>
      <c r="CP57" s="99">
        <v>319163881.59375</v>
      </c>
      <c r="CQ57" s="99">
        <v>1979.3724870532801</v>
      </c>
      <c r="CR57" s="99">
        <v>306144.12285232497</v>
      </c>
      <c r="CS57" s="99">
        <v>2804099.9357604999</v>
      </c>
      <c r="CT57" s="99">
        <v>424281.62567138701</v>
      </c>
      <c r="CU57" s="98">
        <v>226733.87447298001</v>
      </c>
      <c r="CV57" s="98">
        <v>944570.38127683895</v>
      </c>
      <c r="CW57" s="98">
        <v>119062444.7280277</v>
      </c>
      <c r="CX57" s="98">
        <v>1204358800.585943</v>
      </c>
    </row>
    <row r="58" spans="1:102" x14ac:dyDescent="0.2">
      <c r="A58" s="98" t="s">
        <v>79</v>
      </c>
      <c r="B58" s="100">
        <v>43160</v>
      </c>
      <c r="C58" s="99">
        <v>1560683.24949646</v>
      </c>
      <c r="D58" s="99">
        <v>21318.448697567001</v>
      </c>
      <c r="E58" s="99">
        <v>227345.119991302</v>
      </c>
      <c r="F58" s="99">
        <v>188676.447877884</v>
      </c>
      <c r="G58" s="99">
        <v>97895.266437530503</v>
      </c>
      <c r="H58" s="99">
        <v>0</v>
      </c>
      <c r="I58" s="99">
        <v>0</v>
      </c>
      <c r="J58" s="99">
        <v>849933.18642425502</v>
      </c>
      <c r="K58" s="99">
        <v>47.422720852307997</v>
      </c>
      <c r="L58" s="99">
        <v>5646.2703179120999</v>
      </c>
      <c r="M58" s="99">
        <v>668315.64363861096</v>
      </c>
      <c r="N58" s="99">
        <v>128435.080885887</v>
      </c>
      <c r="O58" s="99">
        <v>0</v>
      </c>
      <c r="P58" s="99">
        <v>927474.19274902297</v>
      </c>
      <c r="Q58" s="99">
        <v>76425.360201835603</v>
      </c>
      <c r="R58" s="99">
        <v>0</v>
      </c>
      <c r="S58" s="99">
        <v>95984.514744758606</v>
      </c>
      <c r="T58" s="99">
        <v>0.99989077290229</v>
      </c>
      <c r="U58" s="99">
        <v>850201.84093475295</v>
      </c>
      <c r="V58" s="99">
        <v>84792888.377929702</v>
      </c>
      <c r="W58" s="99">
        <v>1909083.1585540799</v>
      </c>
      <c r="X58" s="99">
        <v>14980838.724487299</v>
      </c>
      <c r="Y58" s="99">
        <v>9868380.1002197303</v>
      </c>
      <c r="Z58" s="99">
        <v>16238952.564331099</v>
      </c>
      <c r="AA58" s="99">
        <v>0</v>
      </c>
      <c r="AB58" s="99">
        <v>0</v>
      </c>
      <c r="AC58" s="99">
        <v>280858722.60546899</v>
      </c>
      <c r="AD58" s="99">
        <v>3619.2017266750299</v>
      </c>
      <c r="AE58" s="99">
        <v>276109.62207412702</v>
      </c>
      <c r="AF58" s="99">
        <v>33382684.673583999</v>
      </c>
      <c r="AG58" s="99">
        <v>16025870.389038101</v>
      </c>
      <c r="AH58" s="99">
        <v>0</v>
      </c>
      <c r="AI58" s="99">
        <v>40818068.707031302</v>
      </c>
      <c r="AJ58" s="99">
        <v>10810414.973998999</v>
      </c>
      <c r="AK58" s="99">
        <v>0</v>
      </c>
      <c r="AL58" s="99">
        <v>15944778.3620605</v>
      </c>
      <c r="AM58" s="99">
        <v>206.006368435919</v>
      </c>
      <c r="AN58" s="99">
        <v>280524494.29296899</v>
      </c>
      <c r="AO58" s="99">
        <v>897486996.359375</v>
      </c>
      <c r="AP58" s="99">
        <v>16683372.615234399</v>
      </c>
      <c r="AQ58" s="99">
        <v>141543799.22070301</v>
      </c>
      <c r="AR58" s="99">
        <v>90778056.2734375</v>
      </c>
      <c r="AS58" s="99">
        <v>146324554.75390601</v>
      </c>
      <c r="AT58" s="99">
        <v>0</v>
      </c>
      <c r="AU58" s="99">
        <v>0</v>
      </c>
      <c r="AV58" s="99">
        <v>976502039.53125</v>
      </c>
      <c r="AW58" s="99">
        <v>12601.10661304</v>
      </c>
      <c r="AX58" s="99">
        <v>2267107.3586730999</v>
      </c>
      <c r="AY58" s="99">
        <v>364549726.296875</v>
      </c>
      <c r="AZ58" s="99">
        <v>148740660.70703101</v>
      </c>
      <c r="BA58" s="99">
        <v>0</v>
      </c>
      <c r="BB58" s="99">
        <v>432285463.02734399</v>
      </c>
      <c r="BC58" s="99">
        <v>103934993.43945301</v>
      </c>
      <c r="BD58" s="99">
        <v>0</v>
      </c>
      <c r="BE58" s="99">
        <v>143262218.14453101</v>
      </c>
      <c r="BF58" s="99">
        <v>1933.92651569843</v>
      </c>
      <c r="BG58" s="99">
        <v>977172817.33593798</v>
      </c>
      <c r="BH58" s="99">
        <v>237482321.94140601</v>
      </c>
      <c r="BI58" s="99">
        <v>3542680.5709228502</v>
      </c>
      <c r="BJ58" s="99">
        <v>49263153.09375</v>
      </c>
      <c r="BK58" s="99">
        <v>33116345.114013702</v>
      </c>
      <c r="BL58" s="99">
        <v>28385348.052734401</v>
      </c>
      <c r="BM58" s="99">
        <v>0</v>
      </c>
      <c r="BN58" s="99">
        <v>0</v>
      </c>
      <c r="BO58" s="99">
        <v>0</v>
      </c>
      <c r="BP58" s="99">
        <v>0</v>
      </c>
      <c r="BQ58" s="99">
        <v>0</v>
      </c>
      <c r="BR58" s="99">
        <v>113790917.15136699</v>
      </c>
      <c r="BS58" s="99">
        <v>54768742.261718802</v>
      </c>
      <c r="BT58" s="99">
        <v>0</v>
      </c>
      <c r="BU58" s="99">
        <v>77476416.5390625</v>
      </c>
      <c r="BV58" s="99">
        <v>46812750.217285201</v>
      </c>
      <c r="BW58" s="99">
        <v>0</v>
      </c>
      <c r="BX58" s="99">
        <v>29108858.597412098</v>
      </c>
      <c r="BY58" s="99">
        <v>0</v>
      </c>
      <c r="BZ58" s="99">
        <v>0</v>
      </c>
      <c r="CA58" s="99">
        <v>1807927.03610229</v>
      </c>
      <c r="CB58" s="99">
        <v>101641698.234375</v>
      </c>
      <c r="CC58" s="99">
        <v>1056990235.4375</v>
      </c>
      <c r="CD58" s="99">
        <v>290884584.81640601</v>
      </c>
      <c r="CE58" s="99">
        <v>97891.442860603303</v>
      </c>
      <c r="CF58" s="99">
        <v>16292965.4647217</v>
      </c>
      <c r="CG58" s="99">
        <v>146562967.75585899</v>
      </c>
      <c r="CH58" s="99">
        <v>28573273.4536133</v>
      </c>
      <c r="CI58" s="99">
        <v>1906018.6823577899</v>
      </c>
      <c r="CJ58" s="99">
        <v>118028295.03320301</v>
      </c>
      <c r="CK58" s="99">
        <v>1204639062.4375</v>
      </c>
      <c r="CL58" s="99">
        <v>319476483.58984399</v>
      </c>
      <c r="CM58" s="166">
        <v>2750679.6493225102</v>
      </c>
      <c r="CN58" s="166">
        <v>399243504.46484399</v>
      </c>
      <c r="CO58" s="166">
        <v>2182372822.1875</v>
      </c>
      <c r="CP58" s="99">
        <v>319476483.58984399</v>
      </c>
      <c r="CQ58" s="99">
        <v>1981.8482737839199</v>
      </c>
      <c r="CR58" s="99">
        <v>299815.00809478801</v>
      </c>
      <c r="CS58" s="99">
        <v>2761955.9151306199</v>
      </c>
      <c r="CT58" s="99">
        <v>418025.49278259301</v>
      </c>
      <c r="CU58" s="98">
        <v>227445.12560336501</v>
      </c>
      <c r="CV58" s="98">
        <v>939814.25941663003</v>
      </c>
      <c r="CW58" s="98">
        <v>117934663.69909669</v>
      </c>
      <c r="CX58" s="98">
        <v>1203553203.1933589</v>
      </c>
    </row>
    <row r="59" spans="1:102" x14ac:dyDescent="0.2">
      <c r="A59" s="98" t="s">
        <v>79</v>
      </c>
      <c r="B59" s="100">
        <v>43252</v>
      </c>
      <c r="C59" s="99">
        <v>1569157.75030518</v>
      </c>
      <c r="D59" s="99">
        <v>21549.331716537501</v>
      </c>
      <c r="E59" s="99">
        <v>226620.19716453599</v>
      </c>
      <c r="F59" s="99">
        <v>188390.349298477</v>
      </c>
      <c r="G59" s="99">
        <v>97888.380613326997</v>
      </c>
      <c r="H59" s="99">
        <v>0</v>
      </c>
      <c r="I59" s="99">
        <v>0</v>
      </c>
      <c r="J59" s="99">
        <v>844219.40593719506</v>
      </c>
      <c r="K59" s="99">
        <v>40.827473252546</v>
      </c>
      <c r="L59" s="99">
        <v>5936.68929547071</v>
      </c>
      <c r="M59" s="99">
        <v>675632.82511138904</v>
      </c>
      <c r="N59" s="99">
        <v>127239.466643333</v>
      </c>
      <c r="O59" s="99">
        <v>0</v>
      </c>
      <c r="P59" s="99">
        <v>930729.75092315697</v>
      </c>
      <c r="Q59" s="99">
        <v>76002.806276321397</v>
      </c>
      <c r="R59" s="99">
        <v>0</v>
      </c>
      <c r="S59" s="99">
        <v>95927.709767341599</v>
      </c>
      <c r="T59" s="99">
        <v>1.0069036398344899</v>
      </c>
      <c r="U59" s="99">
        <v>844155.09963989304</v>
      </c>
      <c r="V59" s="99">
        <v>84788799.443359405</v>
      </c>
      <c r="W59" s="99">
        <v>1920303.6151886</v>
      </c>
      <c r="X59" s="99">
        <v>14638921.043335</v>
      </c>
      <c r="Y59" s="99">
        <v>9744313.16259766</v>
      </c>
      <c r="Z59" s="99">
        <v>16220462.1223145</v>
      </c>
      <c r="AA59" s="99">
        <v>0</v>
      </c>
      <c r="AB59" s="99">
        <v>0</v>
      </c>
      <c r="AC59" s="99">
        <v>279584064.66406298</v>
      </c>
      <c r="AD59" s="99">
        <v>3048.4064495265502</v>
      </c>
      <c r="AE59" s="99">
        <v>295180.12154388399</v>
      </c>
      <c r="AF59" s="99">
        <v>33436175.261962902</v>
      </c>
      <c r="AG59" s="99">
        <v>15874600.1589355</v>
      </c>
      <c r="AH59" s="99">
        <v>0</v>
      </c>
      <c r="AI59" s="99">
        <v>40661952.104003899</v>
      </c>
      <c r="AJ59" s="99">
        <v>10792526.837524399</v>
      </c>
      <c r="AK59" s="99">
        <v>0</v>
      </c>
      <c r="AL59" s="99">
        <v>15901274.334228501</v>
      </c>
      <c r="AM59" s="99">
        <v>210.34370380081199</v>
      </c>
      <c r="AN59" s="99">
        <v>281091897.02734399</v>
      </c>
      <c r="AO59" s="99">
        <v>903176042.32031298</v>
      </c>
      <c r="AP59" s="99">
        <v>16847899.197753899</v>
      </c>
      <c r="AQ59" s="99">
        <v>139592507.30859399</v>
      </c>
      <c r="AR59" s="99">
        <v>90256244.438476607</v>
      </c>
      <c r="AS59" s="99">
        <v>146329315.41406301</v>
      </c>
      <c r="AT59" s="99">
        <v>0</v>
      </c>
      <c r="AU59" s="99">
        <v>0</v>
      </c>
      <c r="AV59" s="99">
        <v>978334093.02343798</v>
      </c>
      <c r="AW59" s="99">
        <v>10693.0454618931</v>
      </c>
      <c r="AX59" s="99">
        <v>2425229.9203796401</v>
      </c>
      <c r="AY59" s="99">
        <v>366991667.109375</v>
      </c>
      <c r="AZ59" s="99">
        <v>148210983.53320301</v>
      </c>
      <c r="BA59" s="99">
        <v>0</v>
      </c>
      <c r="BB59" s="99">
        <v>433030490.30078101</v>
      </c>
      <c r="BC59" s="99">
        <v>104224471.792969</v>
      </c>
      <c r="BD59" s="99">
        <v>0</v>
      </c>
      <c r="BE59" s="99">
        <v>143456689.62109399</v>
      </c>
      <c r="BF59" s="99">
        <v>1978.67734825611</v>
      </c>
      <c r="BG59" s="99">
        <v>977332107.36718798</v>
      </c>
      <c r="BH59" s="99">
        <v>238186302.52148399</v>
      </c>
      <c r="BI59" s="99">
        <v>3613664.9067993201</v>
      </c>
      <c r="BJ59" s="99">
        <v>48895961.768066399</v>
      </c>
      <c r="BK59" s="99">
        <v>32897017.558593798</v>
      </c>
      <c r="BL59" s="99">
        <v>28420780.120849598</v>
      </c>
      <c r="BM59" s="99">
        <v>0</v>
      </c>
      <c r="BN59" s="99">
        <v>0</v>
      </c>
      <c r="BO59" s="99">
        <v>0</v>
      </c>
      <c r="BP59" s="99">
        <v>0</v>
      </c>
      <c r="BQ59" s="99">
        <v>0</v>
      </c>
      <c r="BR59" s="99">
        <v>114518467.508789</v>
      </c>
      <c r="BS59" s="99">
        <v>54731594.566406302</v>
      </c>
      <c r="BT59" s="99">
        <v>0</v>
      </c>
      <c r="BU59" s="99">
        <v>78342753.558593795</v>
      </c>
      <c r="BV59" s="99">
        <v>46950651.064941399</v>
      </c>
      <c r="BW59" s="99">
        <v>0</v>
      </c>
      <c r="BX59" s="99">
        <v>29512616.527587902</v>
      </c>
      <c r="BY59" s="99">
        <v>0</v>
      </c>
      <c r="BZ59" s="99">
        <v>0</v>
      </c>
      <c r="CA59" s="99">
        <v>1816438.02372742</v>
      </c>
      <c r="CB59" s="99">
        <v>101558693.512695</v>
      </c>
      <c r="CC59" s="99">
        <v>1058432337.10156</v>
      </c>
      <c r="CD59" s="99">
        <v>290403376.94140601</v>
      </c>
      <c r="CE59" s="99">
        <v>97863.1669635773</v>
      </c>
      <c r="CF59" s="99">
        <v>16238304.2967529</v>
      </c>
      <c r="CG59" s="99">
        <v>146607600.36523399</v>
      </c>
      <c r="CH59" s="99">
        <v>28242257.263916001</v>
      </c>
      <c r="CI59" s="99">
        <v>1914741.4605102499</v>
      </c>
      <c r="CJ59" s="99">
        <v>117835017.396484</v>
      </c>
      <c r="CK59" s="99">
        <v>1207753685.375</v>
      </c>
      <c r="CL59" s="99">
        <v>318883433.171875</v>
      </c>
      <c r="CM59" s="166">
        <v>2750640.1362304701</v>
      </c>
      <c r="CN59" s="166">
        <v>397880625.82421899</v>
      </c>
      <c r="CO59" s="166">
        <v>2186292755.59375</v>
      </c>
      <c r="CP59" s="99">
        <v>318883433.171875</v>
      </c>
      <c r="CQ59" s="99">
        <v>1996.2962067276201</v>
      </c>
      <c r="CR59" s="99">
        <v>300137.21540832502</v>
      </c>
      <c r="CS59" s="99">
        <v>2774433.12469482</v>
      </c>
      <c r="CT59" s="99">
        <v>421524.82884597802</v>
      </c>
      <c r="CU59" s="98">
        <v>226788.638897089</v>
      </c>
      <c r="CV59" s="98">
        <v>933965.01406043104</v>
      </c>
      <c r="CW59" s="98">
        <v>117796997.8094479</v>
      </c>
      <c r="CX59" s="98">
        <v>1205039937.466794</v>
      </c>
    </row>
    <row r="60" spans="1:102" x14ac:dyDescent="0.2">
      <c r="A60" s="98" t="s">
        <v>79</v>
      </c>
      <c r="B60" s="100">
        <v>43344</v>
      </c>
      <c r="C60" s="99">
        <v>1568910.6725158701</v>
      </c>
      <c r="D60" s="99">
        <v>21704.899803638498</v>
      </c>
      <c r="E60" s="99">
        <v>224732.44357681301</v>
      </c>
      <c r="F60" s="99">
        <v>188905.61569786101</v>
      </c>
      <c r="G60" s="99">
        <v>98012.240608215303</v>
      </c>
      <c r="H60" s="99">
        <v>0</v>
      </c>
      <c r="I60" s="99">
        <v>0</v>
      </c>
      <c r="J60" s="99">
        <v>842095.10994720506</v>
      </c>
      <c r="K60" s="99">
        <v>32.471526066307</v>
      </c>
      <c r="L60" s="99">
        <v>6244.0083860755003</v>
      </c>
      <c r="M60" s="99">
        <v>676131.40660858201</v>
      </c>
      <c r="N60" s="99">
        <v>125735.09217929799</v>
      </c>
      <c r="O60" s="99">
        <v>0</v>
      </c>
      <c r="P60" s="99">
        <v>934155.98926544201</v>
      </c>
      <c r="Q60" s="99">
        <v>75363.746338844299</v>
      </c>
      <c r="R60" s="99">
        <v>0</v>
      </c>
      <c r="S60" s="99">
        <v>96024.551534652695</v>
      </c>
      <c r="T60" s="99">
        <v>0.97317341856978601</v>
      </c>
      <c r="U60" s="99">
        <v>841984.03561401402</v>
      </c>
      <c r="V60" s="99">
        <v>84754813.863281295</v>
      </c>
      <c r="W60" s="99">
        <v>1935760.0307769801</v>
      </c>
      <c r="X60" s="99">
        <v>14280041.510498</v>
      </c>
      <c r="Y60" s="99">
        <v>9611591.2828369103</v>
      </c>
      <c r="Z60" s="99">
        <v>16278546.8945313</v>
      </c>
      <c r="AA60" s="99">
        <v>0</v>
      </c>
      <c r="AB60" s="99">
        <v>0</v>
      </c>
      <c r="AC60" s="99">
        <v>277365898.63671899</v>
      </c>
      <c r="AD60" s="99">
        <v>2233.7682112157299</v>
      </c>
      <c r="AE60" s="99">
        <v>318794.23797225999</v>
      </c>
      <c r="AF60" s="99">
        <v>33480227.034179699</v>
      </c>
      <c r="AG60" s="99">
        <v>15737087.299072299</v>
      </c>
      <c r="AH60" s="99">
        <v>0</v>
      </c>
      <c r="AI60" s="99">
        <v>40638784.853027299</v>
      </c>
      <c r="AJ60" s="99">
        <v>10805641.592651401</v>
      </c>
      <c r="AK60" s="99">
        <v>0</v>
      </c>
      <c r="AL60" s="99">
        <v>15975982.3502197</v>
      </c>
      <c r="AM60" s="99">
        <v>181.90290736034501</v>
      </c>
      <c r="AN60" s="99">
        <v>277083011.91406298</v>
      </c>
      <c r="AO60" s="99">
        <v>907636078.58593798</v>
      </c>
      <c r="AP60" s="99">
        <v>17010702.420166001</v>
      </c>
      <c r="AQ60" s="99">
        <v>137484622.55664101</v>
      </c>
      <c r="AR60" s="99">
        <v>89367493.381835893</v>
      </c>
      <c r="AS60" s="99">
        <v>147533864.69921899</v>
      </c>
      <c r="AT60" s="99">
        <v>0</v>
      </c>
      <c r="AU60" s="99">
        <v>0</v>
      </c>
      <c r="AV60" s="99">
        <v>974515581.296875</v>
      </c>
      <c r="AW60" s="99">
        <v>7789.2591838240596</v>
      </c>
      <c r="AX60" s="99">
        <v>2703439.6200866699</v>
      </c>
      <c r="AY60" s="99">
        <v>370887179.9375</v>
      </c>
      <c r="AZ60" s="99">
        <v>147879883.48828101</v>
      </c>
      <c r="BA60" s="99">
        <v>0</v>
      </c>
      <c r="BB60" s="99">
        <v>434497311.66015601</v>
      </c>
      <c r="BC60" s="99">
        <v>105033574.277344</v>
      </c>
      <c r="BD60" s="99">
        <v>0</v>
      </c>
      <c r="BE60" s="99">
        <v>144887607.76757801</v>
      </c>
      <c r="BF60" s="99">
        <v>1707.8659939765901</v>
      </c>
      <c r="BG60" s="99">
        <v>974609189.46093798</v>
      </c>
      <c r="BH60" s="99">
        <v>239254892.92773399</v>
      </c>
      <c r="BI60" s="99">
        <v>3632663.0027465802</v>
      </c>
      <c r="BJ60" s="99">
        <v>47710499.479492202</v>
      </c>
      <c r="BK60" s="99">
        <v>32350514.239257801</v>
      </c>
      <c r="BL60" s="99">
        <v>28546585.602783199</v>
      </c>
      <c r="BM60" s="99">
        <v>0</v>
      </c>
      <c r="BN60" s="99">
        <v>0</v>
      </c>
      <c r="BO60" s="99">
        <v>0</v>
      </c>
      <c r="BP60" s="99">
        <v>0</v>
      </c>
      <c r="BQ60" s="99">
        <v>0</v>
      </c>
      <c r="BR60" s="99">
        <v>115290261.27636699</v>
      </c>
      <c r="BS60" s="99">
        <v>54535979.782714799</v>
      </c>
      <c r="BT60" s="99">
        <v>0</v>
      </c>
      <c r="BU60" s="99">
        <v>64296519.179199196</v>
      </c>
      <c r="BV60" s="99">
        <v>46788017.228027299</v>
      </c>
      <c r="BW60" s="99">
        <v>0</v>
      </c>
      <c r="BX60" s="99">
        <v>25495024.564697299</v>
      </c>
      <c r="BY60" s="99">
        <v>0</v>
      </c>
      <c r="BZ60" s="99">
        <v>0</v>
      </c>
      <c r="CA60" s="99">
        <v>1815685.36112976</v>
      </c>
      <c r="CB60" s="99">
        <v>100876314.730469</v>
      </c>
      <c r="CC60" s="99">
        <v>1061099890.125</v>
      </c>
      <c r="CD60" s="99">
        <v>290416422.16796899</v>
      </c>
      <c r="CE60" s="99">
        <v>98023.290142059297</v>
      </c>
      <c r="CF60" s="99">
        <v>16231403.7453613</v>
      </c>
      <c r="CG60" s="99">
        <v>147537446.21679699</v>
      </c>
      <c r="CH60" s="99">
        <v>28523416.738525402</v>
      </c>
      <c r="CI60" s="99">
        <v>1913210.2802581801</v>
      </c>
      <c r="CJ60" s="99">
        <v>117159572.18261699</v>
      </c>
      <c r="CK60" s="99">
        <v>1209403312.26563</v>
      </c>
      <c r="CL60" s="99">
        <v>318886227.52734399</v>
      </c>
      <c r="CM60" s="166">
        <v>2744844.9734191899</v>
      </c>
      <c r="CN60" s="166">
        <v>394713430.22265601</v>
      </c>
      <c r="CO60" s="166">
        <v>2183915926.9375</v>
      </c>
      <c r="CP60" s="99">
        <v>318886227.52734399</v>
      </c>
      <c r="CQ60" s="99">
        <v>2018.7428813725701</v>
      </c>
      <c r="CR60" s="99">
        <v>301666.28142166103</v>
      </c>
      <c r="CS60" s="99">
        <v>2794191.26480103</v>
      </c>
      <c r="CT60" s="99">
        <v>424598.886898041</v>
      </c>
      <c r="CU60" s="98">
        <v>224716.535610519</v>
      </c>
      <c r="CV60" s="98">
        <v>932328.33265295799</v>
      </c>
      <c r="CW60" s="98">
        <v>117107718.4758303</v>
      </c>
      <c r="CX60" s="98">
        <v>1208637336.3417969</v>
      </c>
    </row>
    <row r="61" spans="1:102" x14ac:dyDescent="0.2">
      <c r="A61" s="98" t="s">
        <v>79</v>
      </c>
      <c r="B61" s="100">
        <v>43435</v>
      </c>
      <c r="C61" s="99">
        <v>1559900.4610443099</v>
      </c>
      <c r="D61" s="99">
        <v>21572.293853998199</v>
      </c>
      <c r="E61" s="99">
        <v>219810.480873108</v>
      </c>
      <c r="F61" s="99">
        <v>185948.765350342</v>
      </c>
      <c r="G61" s="99">
        <v>97764.619452476501</v>
      </c>
      <c r="H61" s="99">
        <v>0</v>
      </c>
      <c r="I61" s="99">
        <v>0</v>
      </c>
      <c r="J61" s="99">
        <v>827250.15496063197</v>
      </c>
      <c r="K61" s="99">
        <v>26.010007302742501</v>
      </c>
      <c r="L61" s="99">
        <v>6045.1706913709604</v>
      </c>
      <c r="M61" s="99">
        <v>675799.38832092297</v>
      </c>
      <c r="N61" s="99">
        <v>123149.426595688</v>
      </c>
      <c r="O61" s="99">
        <v>0</v>
      </c>
      <c r="P61" s="99">
        <v>924154.81874084496</v>
      </c>
      <c r="Q61" s="99">
        <v>74010.731617927595</v>
      </c>
      <c r="R61" s="99">
        <v>0</v>
      </c>
      <c r="S61" s="99">
        <v>95624.116143226594</v>
      </c>
      <c r="T61" s="99">
        <v>1.02103907562559</v>
      </c>
      <c r="U61" s="99">
        <v>827273.58924102795</v>
      </c>
      <c r="V61" s="99">
        <v>84768673.561523393</v>
      </c>
      <c r="W61" s="99">
        <v>1918527.4594421401</v>
      </c>
      <c r="X61" s="99">
        <v>14038313.989990201</v>
      </c>
      <c r="Y61" s="99">
        <v>9526415.8809814509</v>
      </c>
      <c r="Z61" s="99">
        <v>16295031.768066401</v>
      </c>
      <c r="AA61" s="99">
        <v>0</v>
      </c>
      <c r="AB61" s="99">
        <v>0</v>
      </c>
      <c r="AC61" s="99">
        <v>274621456.65234399</v>
      </c>
      <c r="AD61" s="99">
        <v>1887.7933945953801</v>
      </c>
      <c r="AE61" s="99">
        <v>229024.36541748</v>
      </c>
      <c r="AF61" s="99">
        <v>33647671.228027299</v>
      </c>
      <c r="AG61" s="99">
        <v>15576816.5739746</v>
      </c>
      <c r="AH61" s="99">
        <v>0</v>
      </c>
      <c r="AI61" s="99">
        <v>40568717.983886696</v>
      </c>
      <c r="AJ61" s="99">
        <v>10821079.7041016</v>
      </c>
      <c r="AK61" s="99">
        <v>0</v>
      </c>
      <c r="AL61" s="99">
        <v>16007745.623046899</v>
      </c>
      <c r="AM61" s="99">
        <v>205.192008936778</v>
      </c>
      <c r="AN61" s="99">
        <v>274896405.22656298</v>
      </c>
      <c r="AO61" s="99">
        <v>914926428.609375</v>
      </c>
      <c r="AP61" s="99">
        <v>17051604.995849598</v>
      </c>
      <c r="AQ61" s="99">
        <v>137062384.25585899</v>
      </c>
      <c r="AR61" s="99">
        <v>90008280.755859405</v>
      </c>
      <c r="AS61" s="99">
        <v>149363377.48046899</v>
      </c>
      <c r="AT61" s="99">
        <v>0</v>
      </c>
      <c r="AU61" s="99">
        <v>0</v>
      </c>
      <c r="AV61" s="99">
        <v>971606682.74218798</v>
      </c>
      <c r="AW61" s="99">
        <v>6707.7186838388398</v>
      </c>
      <c r="AX61" s="99">
        <v>1914744.4994659401</v>
      </c>
      <c r="AY61" s="99">
        <v>374722836.91015601</v>
      </c>
      <c r="AZ61" s="99">
        <v>148145269.23632801</v>
      </c>
      <c r="BA61" s="99">
        <v>0</v>
      </c>
      <c r="BB61" s="99">
        <v>437610225.57421899</v>
      </c>
      <c r="BC61" s="99">
        <v>106367205.4375</v>
      </c>
      <c r="BD61" s="99">
        <v>0</v>
      </c>
      <c r="BE61" s="99">
        <v>146866390.31640601</v>
      </c>
      <c r="BF61" s="99">
        <v>1923.9879793524699</v>
      </c>
      <c r="BG61" s="99">
        <v>971934262.25</v>
      </c>
      <c r="BH61" s="99">
        <v>240207515.3125</v>
      </c>
      <c r="BI61" s="99">
        <v>3529107.34765625</v>
      </c>
      <c r="BJ61" s="99">
        <v>46511575.791015603</v>
      </c>
      <c r="BK61" s="99">
        <v>32135722.887695301</v>
      </c>
      <c r="BL61" s="99">
        <v>28494013.6320801</v>
      </c>
      <c r="BM61" s="99">
        <v>0</v>
      </c>
      <c r="BN61" s="99">
        <v>0</v>
      </c>
      <c r="BO61" s="99">
        <v>0</v>
      </c>
      <c r="BP61" s="99">
        <v>0</v>
      </c>
      <c r="BQ61" s="99">
        <v>0</v>
      </c>
      <c r="BR61" s="99">
        <v>115601617.631836</v>
      </c>
      <c r="BS61" s="99">
        <v>54053430.536621101</v>
      </c>
      <c r="BT61" s="99">
        <v>0</v>
      </c>
      <c r="BU61" s="99">
        <v>77232900.667968795</v>
      </c>
      <c r="BV61" s="99">
        <v>46746351.963378899</v>
      </c>
      <c r="BW61" s="99">
        <v>0</v>
      </c>
      <c r="BX61" s="99">
        <v>28104832.533935498</v>
      </c>
      <c r="BY61" s="99">
        <v>0</v>
      </c>
      <c r="BZ61" s="99">
        <v>0</v>
      </c>
      <c r="CA61" s="99">
        <v>1803557.4949646001</v>
      </c>
      <c r="CB61" s="99">
        <v>100855308.25293</v>
      </c>
      <c r="CC61" s="99">
        <v>1068236524.05469</v>
      </c>
      <c r="CD61" s="99">
        <v>289955604.80859399</v>
      </c>
      <c r="CE61" s="99">
        <v>97819.9713401794</v>
      </c>
      <c r="CF61" s="99">
        <v>16279852.829956099</v>
      </c>
      <c r="CG61" s="99">
        <v>149105892.60156301</v>
      </c>
      <c r="CH61" s="99">
        <v>28480589.0864258</v>
      </c>
      <c r="CI61" s="99">
        <v>1901204.3579559301</v>
      </c>
      <c r="CJ61" s="99">
        <v>117111605.303711</v>
      </c>
      <c r="CK61" s="99">
        <v>1218291419.20313</v>
      </c>
      <c r="CL61" s="99">
        <v>318295785.54296899</v>
      </c>
      <c r="CM61" s="166">
        <v>2721118.2448120099</v>
      </c>
      <c r="CN61" s="166">
        <v>391814199.19531298</v>
      </c>
      <c r="CO61" s="166">
        <v>2189752445.21875</v>
      </c>
      <c r="CP61" s="99">
        <v>318295785.54296899</v>
      </c>
      <c r="CQ61" s="99">
        <v>2024.8660143017801</v>
      </c>
      <c r="CR61" s="99">
        <v>301350.72431945801</v>
      </c>
      <c r="CS61" s="99">
        <v>2808936.56494141</v>
      </c>
      <c r="CT61" s="99">
        <v>422604.81324768101</v>
      </c>
      <c r="CU61" s="98">
        <v>219663.48353460699</v>
      </c>
      <c r="CV61" s="98">
        <v>916887.68090224499</v>
      </c>
      <c r="CW61" s="98">
        <v>117135161.0828861</v>
      </c>
      <c r="CX61" s="98">
        <v>1217342416.6562531</v>
      </c>
    </row>
    <row r="62" spans="1:102" x14ac:dyDescent="0.2">
      <c r="A62" s="98" t="s">
        <v>79</v>
      </c>
      <c r="B62" s="100">
        <v>43525</v>
      </c>
      <c r="C62" s="99">
        <v>1574777.8646698</v>
      </c>
      <c r="D62" s="99">
        <v>21921.987926006299</v>
      </c>
      <c r="E62" s="99">
        <v>211378.36790847799</v>
      </c>
      <c r="F62" s="99">
        <v>183035.92120742801</v>
      </c>
      <c r="G62" s="99">
        <v>97941.412822723403</v>
      </c>
      <c r="H62" s="99">
        <v>0</v>
      </c>
      <c r="I62" s="99">
        <v>0</v>
      </c>
      <c r="J62" s="99">
        <v>821237.74034881603</v>
      </c>
      <c r="K62" s="99">
        <v>22.596523751970398</v>
      </c>
      <c r="L62" s="99">
        <v>5900.6293881535503</v>
      </c>
      <c r="M62" s="99">
        <v>685728.41150665295</v>
      </c>
      <c r="N62" s="99">
        <v>119536.77975845301</v>
      </c>
      <c r="O62" s="99">
        <v>0</v>
      </c>
      <c r="P62" s="99">
        <v>923967.28688812302</v>
      </c>
      <c r="Q62" s="99">
        <v>69637.431643485994</v>
      </c>
      <c r="R62" s="99">
        <v>0</v>
      </c>
      <c r="S62" s="99">
        <v>95936.880259513899</v>
      </c>
      <c r="T62" s="99">
        <v>0</v>
      </c>
      <c r="U62" s="99">
        <v>821579.52173614502</v>
      </c>
      <c r="V62" s="99">
        <v>85053958.822265595</v>
      </c>
      <c r="W62" s="99">
        <v>1927846.6203155499</v>
      </c>
      <c r="X62" s="99">
        <v>13471551.8831787</v>
      </c>
      <c r="Y62" s="99">
        <v>9394145.2517089806</v>
      </c>
      <c r="Z62" s="99">
        <v>16198284.572265601</v>
      </c>
      <c r="AA62" s="99">
        <v>0</v>
      </c>
      <c r="AB62" s="99">
        <v>0</v>
      </c>
      <c r="AC62" s="99">
        <v>273196239.11328101</v>
      </c>
      <c r="AD62" s="99">
        <v>1801.80871938169</v>
      </c>
      <c r="AE62" s="99">
        <v>266508.44171524001</v>
      </c>
      <c r="AF62" s="99">
        <v>34020480.5068359</v>
      </c>
      <c r="AG62" s="99">
        <v>15296633.165893599</v>
      </c>
      <c r="AH62" s="99">
        <v>0</v>
      </c>
      <c r="AI62" s="99">
        <v>39694668.855468802</v>
      </c>
      <c r="AJ62" s="99">
        <v>10715226.794555699</v>
      </c>
      <c r="AK62" s="99">
        <v>0</v>
      </c>
      <c r="AL62" s="99">
        <v>15894735.9686279</v>
      </c>
      <c r="AM62" s="99">
        <v>0</v>
      </c>
      <c r="AN62" s="99">
        <v>273879777.35546899</v>
      </c>
      <c r="AO62" s="99">
        <v>922820315.24218798</v>
      </c>
      <c r="AP62" s="99">
        <v>17108398.440917999</v>
      </c>
      <c r="AQ62" s="99">
        <v>130864494.175781</v>
      </c>
      <c r="AR62" s="99">
        <v>89762231.072265595</v>
      </c>
      <c r="AS62" s="99">
        <v>149610636.55273399</v>
      </c>
      <c r="AT62" s="99">
        <v>0</v>
      </c>
      <c r="AU62" s="99">
        <v>0</v>
      </c>
      <c r="AV62" s="99">
        <v>969926687.92968798</v>
      </c>
      <c r="AW62" s="99">
        <v>6424.8877101540602</v>
      </c>
      <c r="AX62" s="99">
        <v>2251648.3287658701</v>
      </c>
      <c r="AY62" s="99">
        <v>379381526.70703101</v>
      </c>
      <c r="AZ62" s="99">
        <v>145974611.52539101</v>
      </c>
      <c r="BA62" s="99">
        <v>0</v>
      </c>
      <c r="BB62" s="99">
        <v>430585123.98828101</v>
      </c>
      <c r="BC62" s="99">
        <v>105871044.237305</v>
      </c>
      <c r="BD62" s="99">
        <v>0</v>
      </c>
      <c r="BE62" s="99">
        <v>146318449.76171899</v>
      </c>
      <c r="BF62" s="99">
        <v>0</v>
      </c>
      <c r="BG62" s="99">
        <v>970620228.03125</v>
      </c>
      <c r="BH62" s="99">
        <v>241008340.74023399</v>
      </c>
      <c r="BI62" s="99">
        <v>3595031.5458068801</v>
      </c>
      <c r="BJ62" s="99">
        <v>40824476.898925804</v>
      </c>
      <c r="BK62" s="99">
        <v>30014539.693115201</v>
      </c>
      <c r="BL62" s="99">
        <v>28359615.1259766</v>
      </c>
      <c r="BM62" s="99">
        <v>0</v>
      </c>
      <c r="BN62" s="99">
        <v>0</v>
      </c>
      <c r="BO62" s="99">
        <v>0</v>
      </c>
      <c r="BP62" s="99">
        <v>0</v>
      </c>
      <c r="BQ62" s="99">
        <v>0</v>
      </c>
      <c r="BR62" s="99">
        <v>116959691.48535199</v>
      </c>
      <c r="BS62" s="99">
        <v>52206942.060058601</v>
      </c>
      <c r="BT62" s="99">
        <v>0</v>
      </c>
      <c r="BU62" s="99">
        <v>74954217.314453095</v>
      </c>
      <c r="BV62" s="99">
        <v>43106130.151367202</v>
      </c>
      <c r="BW62" s="99">
        <v>0</v>
      </c>
      <c r="BX62" s="99">
        <v>28991759.270019501</v>
      </c>
      <c r="BY62" s="99">
        <v>0</v>
      </c>
      <c r="BZ62" s="99">
        <v>0</v>
      </c>
      <c r="CA62" s="99">
        <v>1805867.41679382</v>
      </c>
      <c r="CB62" s="99">
        <v>100757931.29882801</v>
      </c>
      <c r="CC62" s="99">
        <v>1071291608.10156</v>
      </c>
      <c r="CD62" s="99">
        <v>286345175.65234399</v>
      </c>
      <c r="CE62" s="99">
        <v>97905.2189149857</v>
      </c>
      <c r="CF62" s="99">
        <v>16283724.7346191</v>
      </c>
      <c r="CG62" s="99">
        <v>149524745.75195301</v>
      </c>
      <c r="CH62" s="99">
        <v>28201956.425781298</v>
      </c>
      <c r="CI62" s="99">
        <v>1904374.28671265</v>
      </c>
      <c r="CJ62" s="99">
        <v>117009200.287109</v>
      </c>
      <c r="CK62" s="99">
        <v>1224770095.54688</v>
      </c>
      <c r="CL62" s="99">
        <v>314868033.23828101</v>
      </c>
      <c r="CM62" s="166">
        <v>2719858.8315429701</v>
      </c>
      <c r="CN62" s="166">
        <v>390924786.16015601</v>
      </c>
      <c r="CO62" s="166">
        <v>2196437718.53125</v>
      </c>
      <c r="CP62" s="99">
        <v>314868033.23828101</v>
      </c>
      <c r="CQ62" s="99">
        <v>2094.26885449886</v>
      </c>
      <c r="CR62" s="99">
        <v>312553.64734649699</v>
      </c>
      <c r="CS62" s="99">
        <v>2934166.1244506799</v>
      </c>
      <c r="CT62" s="99">
        <v>428606.90533447301</v>
      </c>
      <c r="CU62" s="98">
        <v>211472.75541742999</v>
      </c>
      <c r="CV62" s="98">
        <v>910701.70481231704</v>
      </c>
      <c r="CW62" s="98">
        <v>117041656.0334471</v>
      </c>
      <c r="CX62" s="98">
        <v>1220816353.853513</v>
      </c>
    </row>
    <row r="63" spans="1:102" x14ac:dyDescent="0.2">
      <c r="A63" s="98" t="s">
        <v>52</v>
      </c>
      <c r="B63" s="100">
        <v>38047</v>
      </c>
      <c r="C63" s="99">
        <v>0</v>
      </c>
      <c r="D63" s="99">
        <v>1952.3856303989901</v>
      </c>
      <c r="E63" s="99">
        <v>7851.8047384023703</v>
      </c>
      <c r="F63" s="99">
        <v>10.3182874899358</v>
      </c>
      <c r="G63" s="99">
        <v>0.99302366999472702</v>
      </c>
      <c r="H63" s="99">
        <v>0</v>
      </c>
      <c r="I63" s="99">
        <v>0</v>
      </c>
      <c r="J63" s="99">
        <v>0</v>
      </c>
      <c r="K63" s="99">
        <v>0</v>
      </c>
      <c r="L63" s="99">
        <v>1404.1949529200799</v>
      </c>
      <c r="M63" s="99">
        <v>377.01946685090701</v>
      </c>
      <c r="N63" s="99">
        <v>5086.4604240655899</v>
      </c>
      <c r="O63" s="99">
        <v>0</v>
      </c>
      <c r="P63" s="99">
        <v>0</v>
      </c>
      <c r="Q63" s="99">
        <v>2594.5057883560698</v>
      </c>
      <c r="R63" s="99">
        <v>0</v>
      </c>
      <c r="S63" s="99">
        <v>0</v>
      </c>
      <c r="T63" s="99">
        <v>53.070725917350501</v>
      </c>
      <c r="U63" s="99">
        <v>560.78446682542597</v>
      </c>
      <c r="V63" s="99">
        <v>0</v>
      </c>
      <c r="W63" s="99">
        <v>242668.726194382</v>
      </c>
      <c r="X63" s="99">
        <v>1245721.3183746301</v>
      </c>
      <c r="Y63" s="99">
        <v>753.35215275734697</v>
      </c>
      <c r="Z63" s="99">
        <v>24.484953480772699</v>
      </c>
      <c r="AA63" s="99">
        <v>0</v>
      </c>
      <c r="AB63" s="99">
        <v>0</v>
      </c>
      <c r="AC63" s="99">
        <v>0</v>
      </c>
      <c r="AD63" s="99">
        <v>0</v>
      </c>
      <c r="AE63" s="99">
        <v>176714.552463531</v>
      </c>
      <c r="AF63" s="99">
        <v>49267.408655166597</v>
      </c>
      <c r="AG63" s="99">
        <v>790890.97814941395</v>
      </c>
      <c r="AH63" s="99">
        <v>0</v>
      </c>
      <c r="AI63" s="99">
        <v>0</v>
      </c>
      <c r="AJ63" s="99">
        <v>449800.51704406698</v>
      </c>
      <c r="AK63" s="99">
        <v>0</v>
      </c>
      <c r="AL63" s="99">
        <v>0</v>
      </c>
      <c r="AM63" s="99">
        <v>11001.9908794165</v>
      </c>
      <c r="AN63" s="99">
        <v>226945.23790931699</v>
      </c>
      <c r="AO63" s="99">
        <v>0</v>
      </c>
      <c r="AP63" s="99">
        <v>1544039.31455994</v>
      </c>
      <c r="AQ63" s="99">
        <v>7435876.6249389602</v>
      </c>
      <c r="AR63" s="99">
        <v>5320.0992399454099</v>
      </c>
      <c r="AS63" s="99">
        <v>176.33459253050401</v>
      </c>
      <c r="AT63" s="99">
        <v>0</v>
      </c>
      <c r="AU63" s="99">
        <v>0</v>
      </c>
      <c r="AV63" s="99">
        <v>0</v>
      </c>
      <c r="AW63" s="99">
        <v>0</v>
      </c>
      <c r="AX63" s="99">
        <v>1118348.4810790999</v>
      </c>
      <c r="AY63" s="99">
        <v>296410.14647674601</v>
      </c>
      <c r="AZ63" s="99">
        <v>4741487.9833984403</v>
      </c>
      <c r="BA63" s="99">
        <v>0</v>
      </c>
      <c r="BB63" s="99">
        <v>0</v>
      </c>
      <c r="BC63" s="99">
        <v>2652190.0046691899</v>
      </c>
      <c r="BD63" s="99">
        <v>0</v>
      </c>
      <c r="BE63" s="99">
        <v>0</v>
      </c>
      <c r="BF63" s="99">
        <v>64173.213052272797</v>
      </c>
      <c r="BG63" s="99">
        <v>523427.72724914597</v>
      </c>
      <c r="BH63" s="99">
        <v>0</v>
      </c>
      <c r="BI63" s="99">
        <v>85652.034554481506</v>
      </c>
      <c r="BJ63" s="99">
        <v>3005836.78433228</v>
      </c>
      <c r="BK63" s="99">
        <v>1539.93250086904</v>
      </c>
      <c r="BL63" s="99">
        <v>20.257323293946701</v>
      </c>
      <c r="BM63" s="99">
        <v>0</v>
      </c>
      <c r="BN63" s="99">
        <v>0</v>
      </c>
      <c r="BO63" s="99">
        <v>0</v>
      </c>
      <c r="BP63" s="99">
        <v>0</v>
      </c>
      <c r="BQ63" s="99">
        <v>0</v>
      </c>
      <c r="BR63" s="99">
        <v>86638.236451149001</v>
      </c>
      <c r="BS63" s="99">
        <v>1971083.11416626</v>
      </c>
      <c r="BT63" s="99">
        <v>0</v>
      </c>
      <c r="BU63" s="99">
        <v>0</v>
      </c>
      <c r="BV63" s="99">
        <v>1046212.59474182</v>
      </c>
      <c r="BW63" s="99">
        <v>0</v>
      </c>
      <c r="BX63" s="99">
        <v>0</v>
      </c>
      <c r="BY63" s="99">
        <v>0</v>
      </c>
      <c r="BZ63" s="99">
        <v>0</v>
      </c>
      <c r="CA63" s="99">
        <v>9788.0805817842502</v>
      </c>
      <c r="CB63" s="99">
        <v>1491354.87538147</v>
      </c>
      <c r="CC63" s="99">
        <v>8944731.9525146503</v>
      </c>
      <c r="CD63" s="99">
        <v>3142144.62582397</v>
      </c>
      <c r="CE63" s="99">
        <v>54.3840370746329</v>
      </c>
      <c r="CF63" s="99">
        <v>11494.638543605801</v>
      </c>
      <c r="CG63" s="99">
        <v>67117.501627922102</v>
      </c>
      <c r="CH63" s="99">
        <v>20.173774941824401</v>
      </c>
      <c r="CI63" s="99">
        <v>9839.3343691825903</v>
      </c>
      <c r="CJ63" s="99">
        <v>1499823.5341796901</v>
      </c>
      <c r="CK63" s="99">
        <v>8993657.1343994103</v>
      </c>
      <c r="CL63" s="99">
        <v>3140331.4940795898</v>
      </c>
      <c r="CM63" s="166">
        <v>10473.3350690603</v>
      </c>
      <c r="CN63" s="166">
        <v>1707226.3309783901</v>
      </c>
      <c r="CO63" s="166">
        <v>9608891.8436279297</v>
      </c>
      <c r="CP63" s="99">
        <v>3140331.4940795898</v>
      </c>
      <c r="CQ63" s="99">
        <v>0.97975175799365399</v>
      </c>
      <c r="CR63" s="99">
        <v>25.385496946983</v>
      </c>
      <c r="CS63" s="99">
        <v>173.74406023882301</v>
      </c>
      <c r="CT63" s="99">
        <v>20.196619495982301</v>
      </c>
      <c r="CU63" s="98">
        <v>8459.9725453169995</v>
      </c>
      <c r="CV63" s="98">
        <v>1.00552112</v>
      </c>
      <c r="CW63" s="98">
        <v>1502849.5139250758</v>
      </c>
      <c r="CX63" s="98">
        <v>9011849.4541425724</v>
      </c>
    </row>
    <row r="64" spans="1:102" x14ac:dyDescent="0.2">
      <c r="A64" s="98" t="s">
        <v>52</v>
      </c>
      <c r="B64" s="100">
        <v>38139</v>
      </c>
      <c r="C64" s="99">
        <v>0</v>
      </c>
      <c r="D64" s="99">
        <v>2020.9576348811399</v>
      </c>
      <c r="E64" s="99">
        <v>8293.1879180669803</v>
      </c>
      <c r="F64" s="99">
        <v>8.8606341909617203</v>
      </c>
      <c r="G64" s="99">
        <v>4.1343687069602302</v>
      </c>
      <c r="H64" s="99">
        <v>0</v>
      </c>
      <c r="I64" s="99">
        <v>0</v>
      </c>
      <c r="J64" s="99">
        <v>0</v>
      </c>
      <c r="K64" s="99">
        <v>0</v>
      </c>
      <c r="L64" s="99">
        <v>1982.2940450757701</v>
      </c>
      <c r="M64" s="99">
        <v>355.35436751693499</v>
      </c>
      <c r="N64" s="99">
        <v>5541.6193537712097</v>
      </c>
      <c r="O64" s="99">
        <v>0</v>
      </c>
      <c r="P64" s="99">
        <v>0</v>
      </c>
      <c r="Q64" s="99">
        <v>2621.2320119142501</v>
      </c>
      <c r="R64" s="99">
        <v>0</v>
      </c>
      <c r="S64" s="99">
        <v>0</v>
      </c>
      <c r="T64" s="99">
        <v>47.710045792162397</v>
      </c>
      <c r="U64" s="99">
        <v>580.34126573800995</v>
      </c>
      <c r="V64" s="99">
        <v>0</v>
      </c>
      <c r="W64" s="99">
        <v>240437.175897598</v>
      </c>
      <c r="X64" s="99">
        <v>1265194.27453613</v>
      </c>
      <c r="Y64" s="99">
        <v>762.15240299701702</v>
      </c>
      <c r="Z64" s="99">
        <v>297.86112938076297</v>
      </c>
      <c r="AA64" s="99">
        <v>0</v>
      </c>
      <c r="AB64" s="99">
        <v>0</v>
      </c>
      <c r="AC64" s="99">
        <v>0</v>
      </c>
      <c r="AD64" s="99">
        <v>0</v>
      </c>
      <c r="AE64" s="99">
        <v>208423.13975906401</v>
      </c>
      <c r="AF64" s="99">
        <v>46287.0213971138</v>
      </c>
      <c r="AG64" s="99">
        <v>816107.41603851295</v>
      </c>
      <c r="AH64" s="99">
        <v>0</v>
      </c>
      <c r="AI64" s="99">
        <v>0</v>
      </c>
      <c r="AJ64" s="99">
        <v>459211.356044769</v>
      </c>
      <c r="AK64" s="99">
        <v>0</v>
      </c>
      <c r="AL64" s="99">
        <v>0</v>
      </c>
      <c r="AM64" s="99">
        <v>10859.3218947649</v>
      </c>
      <c r="AN64" s="99">
        <v>229294.89459228501</v>
      </c>
      <c r="AO64" s="99">
        <v>0</v>
      </c>
      <c r="AP64" s="99">
        <v>1428738.81530762</v>
      </c>
      <c r="AQ64" s="99">
        <v>7606071.1812133798</v>
      </c>
      <c r="AR64" s="99">
        <v>5336.8470332622501</v>
      </c>
      <c r="AS64" s="99">
        <v>1866.10537439585</v>
      </c>
      <c r="AT64" s="99">
        <v>0</v>
      </c>
      <c r="AU64" s="99">
        <v>0</v>
      </c>
      <c r="AV64" s="99">
        <v>0</v>
      </c>
      <c r="AW64" s="99">
        <v>0</v>
      </c>
      <c r="AX64" s="99">
        <v>1316750.8120422401</v>
      </c>
      <c r="AY64" s="99">
        <v>277200.547809601</v>
      </c>
      <c r="AZ64" s="99">
        <v>4942571.3555908203</v>
      </c>
      <c r="BA64" s="99">
        <v>0</v>
      </c>
      <c r="BB64" s="99">
        <v>0</v>
      </c>
      <c r="BC64" s="99">
        <v>2723136.6664428702</v>
      </c>
      <c r="BD64" s="99">
        <v>0</v>
      </c>
      <c r="BE64" s="99">
        <v>0</v>
      </c>
      <c r="BF64" s="99">
        <v>64943.571557998701</v>
      </c>
      <c r="BG64" s="99">
        <v>534812.25485229504</v>
      </c>
      <c r="BH64" s="99">
        <v>0</v>
      </c>
      <c r="BI64" s="99">
        <v>94741.131978988604</v>
      </c>
      <c r="BJ64" s="99">
        <v>3230434.6323852502</v>
      </c>
      <c r="BK64" s="99">
        <v>1568.42568798363</v>
      </c>
      <c r="BL64" s="99">
        <v>299.99520407244597</v>
      </c>
      <c r="BM64" s="99">
        <v>0</v>
      </c>
      <c r="BN64" s="99">
        <v>0</v>
      </c>
      <c r="BO64" s="99">
        <v>0</v>
      </c>
      <c r="BP64" s="99">
        <v>0</v>
      </c>
      <c r="BQ64" s="99">
        <v>0</v>
      </c>
      <c r="BR64" s="99">
        <v>81025.889607429504</v>
      </c>
      <c r="BS64" s="99">
        <v>2188319.6021423298</v>
      </c>
      <c r="BT64" s="99">
        <v>0</v>
      </c>
      <c r="BU64" s="99">
        <v>0</v>
      </c>
      <c r="BV64" s="99">
        <v>1081094.4702606199</v>
      </c>
      <c r="BW64" s="99">
        <v>0</v>
      </c>
      <c r="BX64" s="99">
        <v>0</v>
      </c>
      <c r="BY64" s="99">
        <v>0</v>
      </c>
      <c r="BZ64" s="99">
        <v>0</v>
      </c>
      <c r="CA64" s="99">
        <v>10303.661221861799</v>
      </c>
      <c r="CB64" s="99">
        <v>1489100.78825378</v>
      </c>
      <c r="CC64" s="99">
        <v>9207918.1197509803</v>
      </c>
      <c r="CD64" s="99">
        <v>3320524.0878601102</v>
      </c>
      <c r="CE64" s="99">
        <v>53.329164718743399</v>
      </c>
      <c r="CF64" s="99">
        <v>10873.224958062199</v>
      </c>
      <c r="CG64" s="99">
        <v>64904.293971061699</v>
      </c>
      <c r="CH64" s="99">
        <v>300.779769599438</v>
      </c>
      <c r="CI64" s="99">
        <v>10356.5689301491</v>
      </c>
      <c r="CJ64" s="99">
        <v>1523674.7330932601</v>
      </c>
      <c r="CK64" s="99">
        <v>9265101.9700927697</v>
      </c>
      <c r="CL64" s="99">
        <v>3321290.6894226102</v>
      </c>
      <c r="CM64" s="166">
        <v>10910.657227993001</v>
      </c>
      <c r="CN64" s="166">
        <v>1721366.38864136</v>
      </c>
      <c r="CO64" s="166">
        <v>9702949.2292480506</v>
      </c>
      <c r="CP64" s="99">
        <v>3321290.6894226102</v>
      </c>
      <c r="CQ64" s="99">
        <v>3.9866894249862499</v>
      </c>
      <c r="CR64" s="99">
        <v>299.15560844540602</v>
      </c>
      <c r="CS64" s="99">
        <v>1808.3248894512701</v>
      </c>
      <c r="CT64" s="99">
        <v>302.50506892800303</v>
      </c>
      <c r="CU64" s="98">
        <v>8896.1813487969994</v>
      </c>
      <c r="CV64" s="98">
        <v>37.885445027999999</v>
      </c>
      <c r="CW64" s="98">
        <v>1499974.0132118422</v>
      </c>
      <c r="CX64" s="98">
        <v>9272822.413722042</v>
      </c>
    </row>
    <row r="65" spans="1:102" x14ac:dyDescent="0.2">
      <c r="A65" s="98" t="s">
        <v>52</v>
      </c>
      <c r="B65" s="100">
        <v>38231</v>
      </c>
      <c r="C65" s="99">
        <v>0</v>
      </c>
      <c r="D65" s="99">
        <v>2151.6783078908902</v>
      </c>
      <c r="E65" s="99">
        <v>8452.7807666063309</v>
      </c>
      <c r="F65" s="99">
        <v>11.2923500048928</v>
      </c>
      <c r="G65" s="99">
        <v>8.5297206449322402</v>
      </c>
      <c r="H65" s="99">
        <v>0</v>
      </c>
      <c r="I65" s="99">
        <v>0</v>
      </c>
      <c r="J65" s="99">
        <v>0</v>
      </c>
      <c r="K65" s="99">
        <v>0</v>
      </c>
      <c r="L65" s="99">
        <v>2360.22923743725</v>
      </c>
      <c r="M65" s="99">
        <v>290.03111688420199</v>
      </c>
      <c r="N65" s="99">
        <v>5831.3490051031104</v>
      </c>
      <c r="O65" s="99">
        <v>0</v>
      </c>
      <c r="P65" s="99">
        <v>0</v>
      </c>
      <c r="Q65" s="99">
        <v>2630.8288596570501</v>
      </c>
      <c r="R65" s="99">
        <v>0</v>
      </c>
      <c r="S65" s="99">
        <v>0</v>
      </c>
      <c r="T65" s="99">
        <v>48.7991408752277</v>
      </c>
      <c r="U65" s="99">
        <v>594.40891218930506</v>
      </c>
      <c r="V65" s="99">
        <v>0</v>
      </c>
      <c r="W65" s="99">
        <v>260892.13162040699</v>
      </c>
      <c r="X65" s="99">
        <v>1281905.3880310101</v>
      </c>
      <c r="Y65" s="99">
        <v>971.91612366586901</v>
      </c>
      <c r="Z65" s="99">
        <v>1886.3962687104899</v>
      </c>
      <c r="AA65" s="99">
        <v>0</v>
      </c>
      <c r="AB65" s="99">
        <v>0</v>
      </c>
      <c r="AC65" s="99">
        <v>0</v>
      </c>
      <c r="AD65" s="99">
        <v>0</v>
      </c>
      <c r="AE65" s="99">
        <v>214445.134933472</v>
      </c>
      <c r="AF65" s="99">
        <v>35219.329333782203</v>
      </c>
      <c r="AG65" s="99">
        <v>853621.81061554002</v>
      </c>
      <c r="AH65" s="99">
        <v>0</v>
      </c>
      <c r="AI65" s="99">
        <v>0</v>
      </c>
      <c r="AJ65" s="99">
        <v>455393.411251068</v>
      </c>
      <c r="AK65" s="99">
        <v>0</v>
      </c>
      <c r="AL65" s="99">
        <v>0</v>
      </c>
      <c r="AM65" s="99">
        <v>12011.6475884914</v>
      </c>
      <c r="AN65" s="99">
        <v>223652.30840492199</v>
      </c>
      <c r="AO65" s="99">
        <v>0</v>
      </c>
      <c r="AP65" s="99">
        <v>1576088.7360229499</v>
      </c>
      <c r="AQ65" s="99">
        <v>7874463.2910766602</v>
      </c>
      <c r="AR65" s="99">
        <v>7201.2522032856896</v>
      </c>
      <c r="AS65" s="99">
        <v>12994.6952178478</v>
      </c>
      <c r="AT65" s="99">
        <v>0</v>
      </c>
      <c r="AU65" s="99">
        <v>0</v>
      </c>
      <c r="AV65" s="99">
        <v>0</v>
      </c>
      <c r="AW65" s="99">
        <v>0</v>
      </c>
      <c r="AX65" s="99">
        <v>1388896.8511505099</v>
      </c>
      <c r="AY65" s="99">
        <v>218405.81138610799</v>
      </c>
      <c r="AZ65" s="99">
        <v>5273158.7229614304</v>
      </c>
      <c r="BA65" s="99">
        <v>0</v>
      </c>
      <c r="BB65" s="99">
        <v>0</v>
      </c>
      <c r="BC65" s="99">
        <v>2824085.82894897</v>
      </c>
      <c r="BD65" s="99">
        <v>0</v>
      </c>
      <c r="BE65" s="99">
        <v>0</v>
      </c>
      <c r="BF65" s="99">
        <v>72172.686263084397</v>
      </c>
      <c r="BG65" s="99">
        <v>531360.70889282203</v>
      </c>
      <c r="BH65" s="99">
        <v>0</v>
      </c>
      <c r="BI65" s="99">
        <v>115452.30881118801</v>
      </c>
      <c r="BJ65" s="99">
        <v>3302049.6627807599</v>
      </c>
      <c r="BK65" s="99">
        <v>1675.5855797082199</v>
      </c>
      <c r="BL65" s="99">
        <v>2199.2989558875602</v>
      </c>
      <c r="BM65" s="99">
        <v>0</v>
      </c>
      <c r="BN65" s="99">
        <v>0</v>
      </c>
      <c r="BO65" s="99">
        <v>0</v>
      </c>
      <c r="BP65" s="99">
        <v>0</v>
      </c>
      <c r="BQ65" s="99">
        <v>0</v>
      </c>
      <c r="BR65" s="99">
        <v>63361.830730438203</v>
      </c>
      <c r="BS65" s="99">
        <v>2250988.6772155799</v>
      </c>
      <c r="BT65" s="99">
        <v>0</v>
      </c>
      <c r="BU65" s="99">
        <v>0</v>
      </c>
      <c r="BV65" s="99">
        <v>1108474.8056488</v>
      </c>
      <c r="BW65" s="99">
        <v>0</v>
      </c>
      <c r="BX65" s="99">
        <v>0</v>
      </c>
      <c r="BY65" s="99">
        <v>0</v>
      </c>
      <c r="BZ65" s="99">
        <v>0</v>
      </c>
      <c r="CA65" s="99">
        <v>10604.5194232464</v>
      </c>
      <c r="CB65" s="99">
        <v>1498704.1663055399</v>
      </c>
      <c r="CC65" s="99">
        <v>9555202.6312255897</v>
      </c>
      <c r="CD65" s="99">
        <v>3423164.8599243201</v>
      </c>
      <c r="CE65" s="99">
        <v>53.361481601838001</v>
      </c>
      <c r="CF65" s="99">
        <v>13715.050125956501</v>
      </c>
      <c r="CG65" s="99">
        <v>84372.032573699995</v>
      </c>
      <c r="CH65" s="99">
        <v>2202.1228148043201</v>
      </c>
      <c r="CI65" s="99">
        <v>10664.0016344786</v>
      </c>
      <c r="CJ65" s="99">
        <v>1550898.8243865999</v>
      </c>
      <c r="CK65" s="99">
        <v>9630216.5495605506</v>
      </c>
      <c r="CL65" s="99">
        <v>3425628.6217041002</v>
      </c>
      <c r="CM65" s="166">
        <v>11215.106765151</v>
      </c>
      <c r="CN65" s="166">
        <v>1756012.42799377</v>
      </c>
      <c r="CO65" s="166">
        <v>10013756.3074951</v>
      </c>
      <c r="CP65" s="99">
        <v>3425628.6217041002</v>
      </c>
      <c r="CQ65" s="99">
        <v>7.8232195909950004</v>
      </c>
      <c r="CR65" s="99">
        <v>1633.44014151394</v>
      </c>
      <c r="CS65" s="99">
        <v>11774.900842785801</v>
      </c>
      <c r="CT65" s="99">
        <v>2174.1525427699098</v>
      </c>
      <c r="CU65" s="98">
        <v>8994.9554001010001</v>
      </c>
      <c r="CV65" s="98">
        <v>116.12112231499999</v>
      </c>
      <c r="CW65" s="98">
        <v>1512419.2164314964</v>
      </c>
      <c r="CX65" s="98">
        <v>9639574.6637992896</v>
      </c>
    </row>
    <row r="66" spans="1:102" x14ac:dyDescent="0.2">
      <c r="A66" s="98" t="s">
        <v>52</v>
      </c>
      <c r="B66" s="100">
        <v>38322</v>
      </c>
      <c r="C66" s="99">
        <v>0</v>
      </c>
      <c r="D66" s="99">
        <v>2126.0898217856902</v>
      </c>
      <c r="E66" s="99">
        <v>8370.9237166643106</v>
      </c>
      <c r="F66" s="99">
        <v>10.872209489927601</v>
      </c>
      <c r="G66" s="99">
        <v>13.4042291829828</v>
      </c>
      <c r="H66" s="99">
        <v>0</v>
      </c>
      <c r="I66" s="99">
        <v>0</v>
      </c>
      <c r="J66" s="99">
        <v>0</v>
      </c>
      <c r="K66" s="99">
        <v>0</v>
      </c>
      <c r="L66" s="99">
        <v>1721.6763294935199</v>
      </c>
      <c r="M66" s="99">
        <v>286.93664169311501</v>
      </c>
      <c r="N66" s="99">
        <v>5778.8737044930504</v>
      </c>
      <c r="O66" s="99">
        <v>0</v>
      </c>
      <c r="P66" s="99">
        <v>0</v>
      </c>
      <c r="Q66" s="99">
        <v>2599.4417985975701</v>
      </c>
      <c r="R66" s="99">
        <v>0</v>
      </c>
      <c r="S66" s="99">
        <v>0</v>
      </c>
      <c r="T66" s="99">
        <v>41.2811896060593</v>
      </c>
      <c r="U66" s="99">
        <v>609.00694665312801</v>
      </c>
      <c r="V66" s="99">
        <v>0</v>
      </c>
      <c r="W66" s="99">
        <v>264567.71829605103</v>
      </c>
      <c r="X66" s="99">
        <v>1243905.30181885</v>
      </c>
      <c r="Y66" s="99">
        <v>983.139673627913</v>
      </c>
      <c r="Z66" s="99">
        <v>3341.4888882339001</v>
      </c>
      <c r="AA66" s="99">
        <v>0</v>
      </c>
      <c r="AB66" s="99">
        <v>0</v>
      </c>
      <c r="AC66" s="99">
        <v>0</v>
      </c>
      <c r="AD66" s="99">
        <v>0</v>
      </c>
      <c r="AE66" s="99">
        <v>192011.34110450701</v>
      </c>
      <c r="AF66" s="99">
        <v>34961.774982929201</v>
      </c>
      <c r="AG66" s="99">
        <v>819135.05945587205</v>
      </c>
      <c r="AH66" s="99">
        <v>0</v>
      </c>
      <c r="AI66" s="99">
        <v>0</v>
      </c>
      <c r="AJ66" s="99">
        <v>445750.00226593</v>
      </c>
      <c r="AK66" s="99">
        <v>0</v>
      </c>
      <c r="AL66" s="99">
        <v>0</v>
      </c>
      <c r="AM66" s="99">
        <v>9363.4689079523105</v>
      </c>
      <c r="AN66" s="99">
        <v>243612.378318787</v>
      </c>
      <c r="AO66" s="99">
        <v>0</v>
      </c>
      <c r="AP66" s="99">
        <v>1638958.0782928499</v>
      </c>
      <c r="AQ66" s="99">
        <v>7690555.4025878897</v>
      </c>
      <c r="AR66" s="99">
        <v>7668.3210114240601</v>
      </c>
      <c r="AS66" s="99">
        <v>20394.3334593773</v>
      </c>
      <c r="AT66" s="99">
        <v>0</v>
      </c>
      <c r="AU66" s="99">
        <v>0</v>
      </c>
      <c r="AV66" s="99">
        <v>0</v>
      </c>
      <c r="AW66" s="99">
        <v>0</v>
      </c>
      <c r="AX66" s="99">
        <v>1244905.10900879</v>
      </c>
      <c r="AY66" s="99">
        <v>218438.20921134899</v>
      </c>
      <c r="AZ66" s="99">
        <v>5107612.2606811495</v>
      </c>
      <c r="BA66" s="99">
        <v>0</v>
      </c>
      <c r="BB66" s="99">
        <v>0</v>
      </c>
      <c r="BC66" s="99">
        <v>2727288.58453369</v>
      </c>
      <c r="BD66" s="99">
        <v>0</v>
      </c>
      <c r="BE66" s="99">
        <v>0</v>
      </c>
      <c r="BF66" s="99">
        <v>59286.539854526498</v>
      </c>
      <c r="BG66" s="99">
        <v>572019.63957977295</v>
      </c>
      <c r="BH66" s="99">
        <v>0</v>
      </c>
      <c r="BI66" s="99">
        <v>111545.394599915</v>
      </c>
      <c r="BJ66" s="99">
        <v>3312342.1723327599</v>
      </c>
      <c r="BK66" s="99">
        <v>1779.87815774977</v>
      </c>
      <c r="BL66" s="99">
        <v>3482.4303380250899</v>
      </c>
      <c r="BM66" s="99">
        <v>0</v>
      </c>
      <c r="BN66" s="99">
        <v>0</v>
      </c>
      <c r="BO66" s="99">
        <v>0</v>
      </c>
      <c r="BP66" s="99">
        <v>0</v>
      </c>
      <c r="BQ66" s="99">
        <v>0</v>
      </c>
      <c r="BR66" s="99">
        <v>64375.4930295944</v>
      </c>
      <c r="BS66" s="99">
        <v>2208158.3828125</v>
      </c>
      <c r="BT66" s="99">
        <v>0</v>
      </c>
      <c r="BU66" s="99">
        <v>0</v>
      </c>
      <c r="BV66" s="99">
        <v>1104640.6028747601</v>
      </c>
      <c r="BW66" s="99">
        <v>0</v>
      </c>
      <c r="BX66" s="99">
        <v>0</v>
      </c>
      <c r="BY66" s="99">
        <v>0</v>
      </c>
      <c r="BZ66" s="99">
        <v>0</v>
      </c>
      <c r="CA66" s="99">
        <v>10522.5177646875</v>
      </c>
      <c r="CB66" s="99">
        <v>1489377.76039124</v>
      </c>
      <c r="CC66" s="99">
        <v>9336165.1280517597</v>
      </c>
      <c r="CD66" s="99">
        <v>3369186.3947753902</v>
      </c>
      <c r="CE66" s="99">
        <v>51.9171034586616</v>
      </c>
      <c r="CF66" s="99">
        <v>12054.1647685766</v>
      </c>
      <c r="CG66" s="99">
        <v>75619.841114044204</v>
      </c>
      <c r="CH66" s="99">
        <v>3482.6450973749202</v>
      </c>
      <c r="CI66" s="99">
        <v>10572.5725244284</v>
      </c>
      <c r="CJ66" s="99">
        <v>1518269.15161133</v>
      </c>
      <c r="CK66" s="99">
        <v>9447838.4615478497</v>
      </c>
      <c r="CL66" s="99">
        <v>3373482.61999512</v>
      </c>
      <c r="CM66" s="166">
        <v>11169.489975094801</v>
      </c>
      <c r="CN66" s="166">
        <v>1749310.5987396201</v>
      </c>
      <c r="CO66" s="166">
        <v>10006939.975708</v>
      </c>
      <c r="CP66" s="99">
        <v>3373482.61999512</v>
      </c>
      <c r="CQ66" s="99">
        <v>10.4911490409868</v>
      </c>
      <c r="CR66" s="99">
        <v>2792.8590232431902</v>
      </c>
      <c r="CS66" s="99">
        <v>17960.7592680454</v>
      </c>
      <c r="CT66" s="99">
        <v>3499.0229802727699</v>
      </c>
      <c r="CU66" s="98">
        <v>8822.2711681519995</v>
      </c>
      <c r="CV66" s="98">
        <v>193.163957224</v>
      </c>
      <c r="CW66" s="98">
        <v>1501431.9251598166</v>
      </c>
      <c r="CX66" s="98">
        <v>9411784.9691658039</v>
      </c>
    </row>
    <row r="67" spans="1:102" x14ac:dyDescent="0.2">
      <c r="A67" s="98" t="s">
        <v>52</v>
      </c>
      <c r="B67" s="100">
        <v>38412</v>
      </c>
      <c r="C67" s="99">
        <v>0</v>
      </c>
      <c r="D67" s="99">
        <v>2031.4340077936599</v>
      </c>
      <c r="E67" s="99">
        <v>8182.5507165789604</v>
      </c>
      <c r="F67" s="99">
        <v>11.246994248940601</v>
      </c>
      <c r="G67" s="99">
        <v>14.907863928936401</v>
      </c>
      <c r="H67" s="99">
        <v>0</v>
      </c>
      <c r="I67" s="99">
        <v>0</v>
      </c>
      <c r="J67" s="99">
        <v>0</v>
      </c>
      <c r="K67" s="99">
        <v>0</v>
      </c>
      <c r="L67" s="99">
        <v>1461.1485285162901</v>
      </c>
      <c r="M67" s="99">
        <v>289.038339156657</v>
      </c>
      <c r="N67" s="99">
        <v>5588.1570532321903</v>
      </c>
      <c r="O67" s="99">
        <v>0</v>
      </c>
      <c r="P67" s="99">
        <v>0</v>
      </c>
      <c r="Q67" s="99">
        <v>2551.6718836426699</v>
      </c>
      <c r="R67" s="99">
        <v>0</v>
      </c>
      <c r="S67" s="99">
        <v>0</v>
      </c>
      <c r="T67" s="99">
        <v>42.952595022972702</v>
      </c>
      <c r="U67" s="99">
        <v>675.65092010796104</v>
      </c>
      <c r="V67" s="99">
        <v>0</v>
      </c>
      <c r="W67" s="99">
        <v>216935.295949936</v>
      </c>
      <c r="X67" s="99">
        <v>1255224.00964355</v>
      </c>
      <c r="Y67" s="99">
        <v>770.49901786446605</v>
      </c>
      <c r="Z67" s="99">
        <v>4476.1763957142803</v>
      </c>
      <c r="AA67" s="99">
        <v>0</v>
      </c>
      <c r="AB67" s="99">
        <v>0</v>
      </c>
      <c r="AC67" s="99">
        <v>0</v>
      </c>
      <c r="AD67" s="99">
        <v>0</v>
      </c>
      <c r="AE67" s="99">
        <v>154038.673648834</v>
      </c>
      <c r="AF67" s="99">
        <v>35600.560942649798</v>
      </c>
      <c r="AG67" s="99">
        <v>815324.75891876197</v>
      </c>
      <c r="AH67" s="99">
        <v>0</v>
      </c>
      <c r="AI67" s="99">
        <v>0</v>
      </c>
      <c r="AJ67" s="99">
        <v>450601.63419342</v>
      </c>
      <c r="AK67" s="99">
        <v>0</v>
      </c>
      <c r="AL67" s="99">
        <v>0</v>
      </c>
      <c r="AM67" s="99">
        <v>9944.8369021415692</v>
      </c>
      <c r="AN67" s="99">
        <v>266011.49610519398</v>
      </c>
      <c r="AO67" s="99">
        <v>0</v>
      </c>
      <c r="AP67" s="99">
        <v>1445366.9851379399</v>
      </c>
      <c r="AQ67" s="99">
        <v>7851648.81103516</v>
      </c>
      <c r="AR67" s="99">
        <v>6167.42631864548</v>
      </c>
      <c r="AS67" s="99">
        <v>27132.603847980499</v>
      </c>
      <c r="AT67" s="99">
        <v>0</v>
      </c>
      <c r="AU67" s="99">
        <v>0</v>
      </c>
      <c r="AV67" s="99">
        <v>0</v>
      </c>
      <c r="AW67" s="99">
        <v>0</v>
      </c>
      <c r="AX67" s="99">
        <v>1010061.33831787</v>
      </c>
      <c r="AY67" s="99">
        <v>221894.78568267799</v>
      </c>
      <c r="AZ67" s="99">
        <v>5120594.0374755897</v>
      </c>
      <c r="BA67" s="99">
        <v>0</v>
      </c>
      <c r="BB67" s="99">
        <v>0</v>
      </c>
      <c r="BC67" s="99">
        <v>2699471.7538452102</v>
      </c>
      <c r="BD67" s="99">
        <v>0</v>
      </c>
      <c r="BE67" s="99">
        <v>0</v>
      </c>
      <c r="BF67" s="99">
        <v>61635.837911605799</v>
      </c>
      <c r="BG67" s="99">
        <v>636821.91043853795</v>
      </c>
      <c r="BH67" s="99">
        <v>0</v>
      </c>
      <c r="BI67" s="99">
        <v>94717.754275322004</v>
      </c>
      <c r="BJ67" s="99">
        <v>3007438.5104370099</v>
      </c>
      <c r="BK67" s="99">
        <v>1337.6290482729701</v>
      </c>
      <c r="BL67" s="99">
        <v>3054.59916555882</v>
      </c>
      <c r="BM67" s="99">
        <v>0</v>
      </c>
      <c r="BN67" s="99">
        <v>0</v>
      </c>
      <c r="BO67" s="99">
        <v>0</v>
      </c>
      <c r="BP67" s="99">
        <v>0</v>
      </c>
      <c r="BQ67" s="99">
        <v>0</v>
      </c>
      <c r="BR67" s="99">
        <v>66001.7662477493</v>
      </c>
      <c r="BS67" s="99">
        <v>1952120.35664368</v>
      </c>
      <c r="BT67" s="99">
        <v>0</v>
      </c>
      <c r="BU67" s="99">
        <v>0</v>
      </c>
      <c r="BV67" s="99">
        <v>1095984.7763366699</v>
      </c>
      <c r="BW67" s="99">
        <v>0</v>
      </c>
      <c r="BX67" s="99">
        <v>0</v>
      </c>
      <c r="BY67" s="99">
        <v>0</v>
      </c>
      <c r="BZ67" s="99">
        <v>0</v>
      </c>
      <c r="CA67" s="99">
        <v>10197.386312604</v>
      </c>
      <c r="CB67" s="99">
        <v>1434647.8223877</v>
      </c>
      <c r="CC67" s="99">
        <v>9034643.6571044903</v>
      </c>
      <c r="CD67" s="99">
        <v>3149886.17785645</v>
      </c>
      <c r="CE67" s="99">
        <v>53.348344145808397</v>
      </c>
      <c r="CF67" s="99">
        <v>13317.8801457882</v>
      </c>
      <c r="CG67" s="99">
        <v>82670.094178199797</v>
      </c>
      <c r="CH67" s="99">
        <v>3040.0642693042801</v>
      </c>
      <c r="CI67" s="99">
        <v>10246.929997682601</v>
      </c>
      <c r="CJ67" s="99">
        <v>1441339.90788269</v>
      </c>
      <c r="CK67" s="99">
        <v>9128052.3244628906</v>
      </c>
      <c r="CL67" s="99">
        <v>3151388.4562377902</v>
      </c>
      <c r="CM67" s="166">
        <v>10993.4965026379</v>
      </c>
      <c r="CN67" s="166">
        <v>1717616.07200623</v>
      </c>
      <c r="CO67" s="166">
        <v>9784185.2794189509</v>
      </c>
      <c r="CP67" s="99">
        <v>3151388.4562377902</v>
      </c>
      <c r="CQ67" s="99">
        <v>10.7737026659306</v>
      </c>
      <c r="CR67" s="99">
        <v>2969.0643123090299</v>
      </c>
      <c r="CS67" s="99">
        <v>17541.0956203938</v>
      </c>
      <c r="CT67" s="99">
        <v>3045.7912533283202</v>
      </c>
      <c r="CU67" s="98">
        <v>8595.9312449249992</v>
      </c>
      <c r="CV67" s="98">
        <v>309.18540906700002</v>
      </c>
      <c r="CW67" s="98">
        <v>1447965.7025334882</v>
      </c>
      <c r="CX67" s="98">
        <v>9117313.7512826901</v>
      </c>
    </row>
    <row r="68" spans="1:102" x14ac:dyDescent="0.2">
      <c r="A68" s="98" t="s">
        <v>52</v>
      </c>
      <c r="B68" s="100">
        <v>38504</v>
      </c>
      <c r="C68" s="99">
        <v>0</v>
      </c>
      <c r="D68" s="99">
        <v>1091.76913969219</v>
      </c>
      <c r="E68" s="99">
        <v>8150.6563652753803</v>
      </c>
      <c r="F68" s="99">
        <v>10.660434054909301</v>
      </c>
      <c r="G68" s="99">
        <v>19.556807080982299</v>
      </c>
      <c r="H68" s="99">
        <v>0</v>
      </c>
      <c r="I68" s="99">
        <v>0</v>
      </c>
      <c r="J68" s="99">
        <v>0</v>
      </c>
      <c r="K68" s="99">
        <v>0</v>
      </c>
      <c r="L68" s="99">
        <v>212.162853706628</v>
      </c>
      <c r="M68" s="99">
        <v>208.81085870787501</v>
      </c>
      <c r="N68" s="99">
        <v>5403.6372380852699</v>
      </c>
      <c r="O68" s="99">
        <v>0</v>
      </c>
      <c r="P68" s="99">
        <v>0</v>
      </c>
      <c r="Q68" s="99">
        <v>3413.8133594393698</v>
      </c>
      <c r="R68" s="99">
        <v>0</v>
      </c>
      <c r="S68" s="99">
        <v>0</v>
      </c>
      <c r="T68" s="99">
        <v>44.753016629721998</v>
      </c>
      <c r="U68" s="99">
        <v>722.80928501486801</v>
      </c>
      <c r="V68" s="99">
        <v>0</v>
      </c>
      <c r="W68" s="99">
        <v>106852.038643837</v>
      </c>
      <c r="X68" s="99">
        <v>1228367.3776855499</v>
      </c>
      <c r="Y68" s="99">
        <v>687.66140616685198</v>
      </c>
      <c r="Z68" s="99">
        <v>5582.2689942717598</v>
      </c>
      <c r="AA68" s="99">
        <v>0</v>
      </c>
      <c r="AB68" s="99">
        <v>0</v>
      </c>
      <c r="AC68" s="99">
        <v>0</v>
      </c>
      <c r="AD68" s="99">
        <v>0</v>
      </c>
      <c r="AE68" s="99">
        <v>9933.6515836715698</v>
      </c>
      <c r="AF68" s="99">
        <v>25411.5549218655</v>
      </c>
      <c r="AG68" s="99">
        <v>768015.23342895496</v>
      </c>
      <c r="AH68" s="99">
        <v>0</v>
      </c>
      <c r="AI68" s="99">
        <v>0</v>
      </c>
      <c r="AJ68" s="99">
        <v>538608.251747131</v>
      </c>
      <c r="AK68" s="99">
        <v>0</v>
      </c>
      <c r="AL68" s="99">
        <v>0</v>
      </c>
      <c r="AM68" s="99">
        <v>10929.6983425617</v>
      </c>
      <c r="AN68" s="99">
        <v>286652.9376297</v>
      </c>
      <c r="AO68" s="99">
        <v>0</v>
      </c>
      <c r="AP68" s="99">
        <v>714056.61486816395</v>
      </c>
      <c r="AQ68" s="99">
        <v>7722191.7676391602</v>
      </c>
      <c r="AR68" s="99">
        <v>5947.7149557471303</v>
      </c>
      <c r="AS68" s="99">
        <v>35033.042451381698</v>
      </c>
      <c r="AT68" s="99">
        <v>0</v>
      </c>
      <c r="AU68" s="99">
        <v>0</v>
      </c>
      <c r="AV68" s="99">
        <v>0</v>
      </c>
      <c r="AW68" s="99">
        <v>0</v>
      </c>
      <c r="AX68" s="99">
        <v>65781.434888839707</v>
      </c>
      <c r="AY68" s="99">
        <v>163736.186847687</v>
      </c>
      <c r="AZ68" s="99">
        <v>4851027.8322753897</v>
      </c>
      <c r="BA68" s="99">
        <v>0</v>
      </c>
      <c r="BB68" s="99">
        <v>0</v>
      </c>
      <c r="BC68" s="99">
        <v>3517618.1805725102</v>
      </c>
      <c r="BD68" s="99">
        <v>0</v>
      </c>
      <c r="BE68" s="99">
        <v>0</v>
      </c>
      <c r="BF68" s="99">
        <v>68183.149760246306</v>
      </c>
      <c r="BG68" s="99">
        <v>706289.50300598098</v>
      </c>
      <c r="BH68" s="99">
        <v>0</v>
      </c>
      <c r="BI68" s="99">
        <v>226103.68962669399</v>
      </c>
      <c r="BJ68" s="99">
        <v>2975916.4826965299</v>
      </c>
      <c r="BK68" s="99">
        <v>1093.78216166794</v>
      </c>
      <c r="BL68" s="99">
        <v>4177.0692047476796</v>
      </c>
      <c r="BM68" s="99">
        <v>0</v>
      </c>
      <c r="BN68" s="99">
        <v>0</v>
      </c>
      <c r="BO68" s="99">
        <v>0</v>
      </c>
      <c r="BP68" s="99">
        <v>0</v>
      </c>
      <c r="BQ68" s="99">
        <v>0</v>
      </c>
      <c r="BR68" s="99">
        <v>50859.578946590402</v>
      </c>
      <c r="BS68" s="99">
        <v>1868905.7481841999</v>
      </c>
      <c r="BT68" s="99">
        <v>0</v>
      </c>
      <c r="BU68" s="99">
        <v>0</v>
      </c>
      <c r="BV68" s="99">
        <v>1312029.9323730499</v>
      </c>
      <c r="BW68" s="99">
        <v>0</v>
      </c>
      <c r="BX68" s="99">
        <v>0</v>
      </c>
      <c r="BY68" s="99">
        <v>0</v>
      </c>
      <c r="BZ68" s="99">
        <v>0</v>
      </c>
      <c r="CA68" s="99">
        <v>9229.8046102523804</v>
      </c>
      <c r="CB68" s="99">
        <v>1367839.7798309301</v>
      </c>
      <c r="CC68" s="99">
        <v>8706910.7271728497</v>
      </c>
      <c r="CD68" s="99">
        <v>3206766.0702209501</v>
      </c>
      <c r="CE68" s="99">
        <v>61.265396707691302</v>
      </c>
      <c r="CF68" s="99">
        <v>14470.850697994199</v>
      </c>
      <c r="CG68" s="99">
        <v>91118.253978729204</v>
      </c>
      <c r="CH68" s="99">
        <v>4194.2963576316797</v>
      </c>
      <c r="CI68" s="99">
        <v>9290.8146512508392</v>
      </c>
      <c r="CJ68" s="99">
        <v>1392436.3227081301</v>
      </c>
      <c r="CK68" s="99">
        <v>8766535.7404785194</v>
      </c>
      <c r="CL68" s="99">
        <v>3211429.0699157701</v>
      </c>
      <c r="CM68" s="166">
        <v>9994.2275160551108</v>
      </c>
      <c r="CN68" s="166">
        <v>1662093.80932617</v>
      </c>
      <c r="CO68" s="166">
        <v>9413785.34130859</v>
      </c>
      <c r="CP68" s="99">
        <v>3211429.0699157701</v>
      </c>
      <c r="CQ68" s="99">
        <v>14.9509470319608</v>
      </c>
      <c r="CR68" s="99">
        <v>4002.0550030767899</v>
      </c>
      <c r="CS68" s="99">
        <v>25367.8389565945</v>
      </c>
      <c r="CT68" s="99">
        <v>4210.3113409280804</v>
      </c>
      <c r="CU68" s="98">
        <v>8561.3623841009994</v>
      </c>
      <c r="CV68" s="98">
        <v>389.61628725999998</v>
      </c>
      <c r="CW68" s="98">
        <v>1382310.6305289243</v>
      </c>
      <c r="CX68" s="98">
        <v>8798028.9811515789</v>
      </c>
    </row>
    <row r="69" spans="1:102" x14ac:dyDescent="0.2">
      <c r="A69" s="98" t="s">
        <v>52</v>
      </c>
      <c r="B69" s="100">
        <v>38596</v>
      </c>
      <c r="C69" s="99">
        <v>0</v>
      </c>
      <c r="D69" s="99">
        <v>1176.1132127493599</v>
      </c>
      <c r="E69" s="99">
        <v>7842.1676805019397</v>
      </c>
      <c r="F69" s="99">
        <v>10.186064790934299</v>
      </c>
      <c r="G69" s="99">
        <v>26.577037924900701</v>
      </c>
      <c r="H69" s="99">
        <v>0</v>
      </c>
      <c r="I69" s="99">
        <v>0</v>
      </c>
      <c r="J69" s="99">
        <v>0</v>
      </c>
      <c r="K69" s="99">
        <v>0</v>
      </c>
      <c r="L69" s="99">
        <v>200.89803784899399</v>
      </c>
      <c r="M69" s="99">
        <v>197.57704656198601</v>
      </c>
      <c r="N69" s="99">
        <v>5129.93754035234</v>
      </c>
      <c r="O69" s="99">
        <v>0</v>
      </c>
      <c r="P69" s="99">
        <v>0</v>
      </c>
      <c r="Q69" s="99">
        <v>3568.1257178187402</v>
      </c>
      <c r="R69" s="99">
        <v>0</v>
      </c>
      <c r="S69" s="99">
        <v>0</v>
      </c>
      <c r="T69" s="99">
        <v>39.024473180063097</v>
      </c>
      <c r="U69" s="99">
        <v>742.67243135720503</v>
      </c>
      <c r="V69" s="99">
        <v>0</v>
      </c>
      <c r="W69" s="99">
        <v>139270.667327881</v>
      </c>
      <c r="X69" s="99">
        <v>1184640.3998870901</v>
      </c>
      <c r="Y69" s="99">
        <v>684.43611408025004</v>
      </c>
      <c r="Z69" s="99">
        <v>7441.1379860639599</v>
      </c>
      <c r="AA69" s="99">
        <v>0</v>
      </c>
      <c r="AB69" s="99">
        <v>0</v>
      </c>
      <c r="AC69" s="99">
        <v>0</v>
      </c>
      <c r="AD69" s="99">
        <v>0</v>
      </c>
      <c r="AE69" s="99">
        <v>8330.4232057332993</v>
      </c>
      <c r="AF69" s="99">
        <v>24218.835652113001</v>
      </c>
      <c r="AG69" s="99">
        <v>730951.94997405994</v>
      </c>
      <c r="AH69" s="99">
        <v>0</v>
      </c>
      <c r="AI69" s="99">
        <v>0</v>
      </c>
      <c r="AJ69" s="99">
        <v>558608.704429626</v>
      </c>
      <c r="AK69" s="99">
        <v>0</v>
      </c>
      <c r="AL69" s="99">
        <v>0</v>
      </c>
      <c r="AM69" s="99">
        <v>9449.9095591306705</v>
      </c>
      <c r="AN69" s="99">
        <v>281654.64937591599</v>
      </c>
      <c r="AO69" s="99">
        <v>0</v>
      </c>
      <c r="AP69" s="99">
        <v>1005437.8471984901</v>
      </c>
      <c r="AQ69" s="99">
        <v>7613535.3225097703</v>
      </c>
      <c r="AR69" s="99">
        <v>5541.2352547049504</v>
      </c>
      <c r="AS69" s="99">
        <v>47101.244210243203</v>
      </c>
      <c r="AT69" s="99">
        <v>0</v>
      </c>
      <c r="AU69" s="99">
        <v>0</v>
      </c>
      <c r="AV69" s="99">
        <v>0</v>
      </c>
      <c r="AW69" s="99">
        <v>0</v>
      </c>
      <c r="AX69" s="99">
        <v>56071.430850028999</v>
      </c>
      <c r="AY69" s="99">
        <v>163000.04710006699</v>
      </c>
      <c r="AZ69" s="99">
        <v>4709368.0435790997</v>
      </c>
      <c r="BA69" s="99">
        <v>0</v>
      </c>
      <c r="BB69" s="99">
        <v>0</v>
      </c>
      <c r="BC69" s="99">
        <v>3705100.4981384301</v>
      </c>
      <c r="BD69" s="99">
        <v>0</v>
      </c>
      <c r="BE69" s="99">
        <v>0</v>
      </c>
      <c r="BF69" s="99">
        <v>59228.489656925201</v>
      </c>
      <c r="BG69" s="99">
        <v>696949.77479553199</v>
      </c>
      <c r="BH69" s="99">
        <v>0</v>
      </c>
      <c r="BI69" s="99">
        <v>187207.366733551</v>
      </c>
      <c r="BJ69" s="99">
        <v>2921567.20785522</v>
      </c>
      <c r="BK69" s="99">
        <v>1130.52609099448</v>
      </c>
      <c r="BL69" s="99">
        <v>7270.9973726868602</v>
      </c>
      <c r="BM69" s="99">
        <v>0</v>
      </c>
      <c r="BN69" s="99">
        <v>0</v>
      </c>
      <c r="BO69" s="99">
        <v>0</v>
      </c>
      <c r="BP69" s="99">
        <v>0</v>
      </c>
      <c r="BQ69" s="99">
        <v>0</v>
      </c>
      <c r="BR69" s="99">
        <v>41802.929518699602</v>
      </c>
      <c r="BS69" s="99">
        <v>1757434.8970947301</v>
      </c>
      <c r="BT69" s="99">
        <v>0</v>
      </c>
      <c r="BU69" s="99">
        <v>0</v>
      </c>
      <c r="BV69" s="99">
        <v>1309942.3051605199</v>
      </c>
      <c r="BW69" s="99">
        <v>0</v>
      </c>
      <c r="BX69" s="99">
        <v>0</v>
      </c>
      <c r="BY69" s="99">
        <v>0</v>
      </c>
      <c r="BZ69" s="99">
        <v>0</v>
      </c>
      <c r="CA69" s="99">
        <v>9028.0950171947497</v>
      </c>
      <c r="CB69" s="99">
        <v>1335720.38702393</v>
      </c>
      <c r="CC69" s="99">
        <v>8638801.7611084003</v>
      </c>
      <c r="CD69" s="99">
        <v>3111568.7768554701</v>
      </c>
      <c r="CE69" s="99">
        <v>59.169711624737801</v>
      </c>
      <c r="CF69" s="99">
        <v>15407.4730340242</v>
      </c>
      <c r="CG69" s="99">
        <v>98057.7608318329</v>
      </c>
      <c r="CH69" s="99">
        <v>7277.2874709963799</v>
      </c>
      <c r="CI69" s="99">
        <v>9093.2466580867804</v>
      </c>
      <c r="CJ69" s="99">
        <v>1339538.7806243901</v>
      </c>
      <c r="CK69" s="99">
        <v>8718217.1896972694</v>
      </c>
      <c r="CL69" s="99">
        <v>3118768.5719299298</v>
      </c>
      <c r="CM69" s="166">
        <v>9813.4652963876706</v>
      </c>
      <c r="CN69" s="166">
        <v>1638552.25450134</v>
      </c>
      <c r="CO69" s="166">
        <v>9468949.53979492</v>
      </c>
      <c r="CP69" s="99">
        <v>3118768.5719299298</v>
      </c>
      <c r="CQ69" s="99">
        <v>22.478483125800299</v>
      </c>
      <c r="CR69" s="99">
        <v>5733.8292902111998</v>
      </c>
      <c r="CS69" s="99">
        <v>38428.424380779303</v>
      </c>
      <c r="CT69" s="99">
        <v>7191.8926951885196</v>
      </c>
      <c r="CU69" s="98">
        <v>8150.822422143</v>
      </c>
      <c r="CV69" s="98">
        <v>490.251821119</v>
      </c>
      <c r="CW69" s="98">
        <v>1351127.8600579542</v>
      </c>
      <c r="CX69" s="98">
        <v>8736859.5219402332</v>
      </c>
    </row>
    <row r="70" spans="1:102" x14ac:dyDescent="0.2">
      <c r="A70" s="98" t="s">
        <v>52</v>
      </c>
      <c r="B70" s="100">
        <v>38687</v>
      </c>
      <c r="C70" s="99">
        <v>0</v>
      </c>
      <c r="D70" s="99">
        <v>1287.52647122741</v>
      </c>
      <c r="E70" s="99">
        <v>7579.4148466587103</v>
      </c>
      <c r="F70" s="99">
        <v>8.9449426039354893</v>
      </c>
      <c r="G70" s="99">
        <v>34.167728825937999</v>
      </c>
      <c r="H70" s="99">
        <v>0</v>
      </c>
      <c r="I70" s="99">
        <v>0</v>
      </c>
      <c r="J70" s="99">
        <v>0</v>
      </c>
      <c r="K70" s="99">
        <v>0</v>
      </c>
      <c r="L70" s="99">
        <v>152.39672244712699</v>
      </c>
      <c r="M70" s="99">
        <v>178.08706558309501</v>
      </c>
      <c r="N70" s="99">
        <v>4924.4320511817896</v>
      </c>
      <c r="O70" s="99">
        <v>0</v>
      </c>
      <c r="P70" s="99">
        <v>0</v>
      </c>
      <c r="Q70" s="99">
        <v>3652.7915138006201</v>
      </c>
      <c r="R70" s="99">
        <v>0</v>
      </c>
      <c r="S70" s="99">
        <v>0</v>
      </c>
      <c r="T70" s="99">
        <v>47.519029967021197</v>
      </c>
      <c r="U70" s="99">
        <v>766.19344510138001</v>
      </c>
      <c r="V70" s="99">
        <v>0</v>
      </c>
      <c r="W70" s="99">
        <v>160024.67905998201</v>
      </c>
      <c r="X70" s="99">
        <v>1149131.12506104</v>
      </c>
      <c r="Y70" s="99">
        <v>562.00691346824203</v>
      </c>
      <c r="Z70" s="99">
        <v>8506.1838884353601</v>
      </c>
      <c r="AA70" s="99">
        <v>0</v>
      </c>
      <c r="AB70" s="99">
        <v>0</v>
      </c>
      <c r="AC70" s="99">
        <v>0</v>
      </c>
      <c r="AD70" s="99">
        <v>0</v>
      </c>
      <c r="AE70" s="99">
        <v>8275.8475422859192</v>
      </c>
      <c r="AF70" s="99">
        <v>22763.059506654699</v>
      </c>
      <c r="AG70" s="99">
        <v>697994.36159515404</v>
      </c>
      <c r="AH70" s="99">
        <v>0</v>
      </c>
      <c r="AI70" s="99">
        <v>0</v>
      </c>
      <c r="AJ70" s="99">
        <v>575944.32048797596</v>
      </c>
      <c r="AK70" s="99">
        <v>0</v>
      </c>
      <c r="AL70" s="99">
        <v>0</v>
      </c>
      <c r="AM70" s="99">
        <v>10714.3492319584</v>
      </c>
      <c r="AN70" s="99">
        <v>299319.89745712298</v>
      </c>
      <c r="AO70" s="99">
        <v>0</v>
      </c>
      <c r="AP70" s="99">
        <v>1144750.5714416499</v>
      </c>
      <c r="AQ70" s="99">
        <v>7448118.8029174795</v>
      </c>
      <c r="AR70" s="99">
        <v>4287.0876370072401</v>
      </c>
      <c r="AS70" s="99">
        <v>55998.1844830513</v>
      </c>
      <c r="AT70" s="99">
        <v>0</v>
      </c>
      <c r="AU70" s="99">
        <v>0</v>
      </c>
      <c r="AV70" s="99">
        <v>0</v>
      </c>
      <c r="AW70" s="99">
        <v>0</v>
      </c>
      <c r="AX70" s="99">
        <v>58802.860529422796</v>
      </c>
      <c r="AY70" s="99">
        <v>154793.854269028</v>
      </c>
      <c r="AZ70" s="99">
        <v>4544151.5654296903</v>
      </c>
      <c r="BA70" s="99">
        <v>0</v>
      </c>
      <c r="BB70" s="99">
        <v>0</v>
      </c>
      <c r="BC70" s="99">
        <v>3808928.6752929701</v>
      </c>
      <c r="BD70" s="99">
        <v>0</v>
      </c>
      <c r="BE70" s="99">
        <v>0</v>
      </c>
      <c r="BF70" s="99">
        <v>69088.641435623198</v>
      </c>
      <c r="BG70" s="99">
        <v>756316.529769897</v>
      </c>
      <c r="BH70" s="99">
        <v>0</v>
      </c>
      <c r="BI70" s="99">
        <v>198159.62190437299</v>
      </c>
      <c r="BJ70" s="99">
        <v>2908493.5183410598</v>
      </c>
      <c r="BK70" s="99">
        <v>809.84900594502699</v>
      </c>
      <c r="BL70" s="99">
        <v>7748.4037006497401</v>
      </c>
      <c r="BM70" s="99">
        <v>0</v>
      </c>
      <c r="BN70" s="99">
        <v>0</v>
      </c>
      <c r="BO70" s="99">
        <v>0</v>
      </c>
      <c r="BP70" s="99">
        <v>0</v>
      </c>
      <c r="BQ70" s="99">
        <v>0</v>
      </c>
      <c r="BR70" s="99">
        <v>37314.371101856203</v>
      </c>
      <c r="BS70" s="99">
        <v>1718585.0229034401</v>
      </c>
      <c r="BT70" s="99">
        <v>0</v>
      </c>
      <c r="BU70" s="99">
        <v>0</v>
      </c>
      <c r="BV70" s="99">
        <v>1317178.1949157701</v>
      </c>
      <c r="BW70" s="99">
        <v>0</v>
      </c>
      <c r="BX70" s="99">
        <v>0</v>
      </c>
      <c r="BY70" s="99">
        <v>0</v>
      </c>
      <c r="BZ70" s="99">
        <v>0</v>
      </c>
      <c r="CA70" s="99">
        <v>8883.9398311376608</v>
      </c>
      <c r="CB70" s="99">
        <v>1308124.1108703599</v>
      </c>
      <c r="CC70" s="99">
        <v>8520230.1145019494</v>
      </c>
      <c r="CD70" s="99">
        <v>3053012.2101440402</v>
      </c>
      <c r="CE70" s="99">
        <v>70.817568766884506</v>
      </c>
      <c r="CF70" s="99">
        <v>16284.3190360069</v>
      </c>
      <c r="CG70" s="99">
        <v>107757.232635498</v>
      </c>
      <c r="CH70" s="99">
        <v>7737.4570452570897</v>
      </c>
      <c r="CI70" s="99">
        <v>8952.3854074478095</v>
      </c>
      <c r="CJ70" s="99">
        <v>1322110.64503479</v>
      </c>
      <c r="CK70" s="99">
        <v>8660935.09375</v>
      </c>
      <c r="CL70" s="99">
        <v>3061470.4413757301</v>
      </c>
      <c r="CM70" s="166">
        <v>9687.9156186580694</v>
      </c>
      <c r="CN70" s="166">
        <v>1626015.7324218799</v>
      </c>
      <c r="CO70" s="166">
        <v>9417919.92651367</v>
      </c>
      <c r="CP70" s="99">
        <v>3061470.4413757301</v>
      </c>
      <c r="CQ70" s="99">
        <v>23.1186708048917</v>
      </c>
      <c r="CR70" s="99">
        <v>5577.7204240560504</v>
      </c>
      <c r="CS70" s="99">
        <v>40333.598085403399</v>
      </c>
      <c r="CT70" s="99">
        <v>7763.2539119124403</v>
      </c>
      <c r="CU70" s="98">
        <v>7804.0548823199997</v>
      </c>
      <c r="CV70" s="98">
        <v>595.94005628100001</v>
      </c>
      <c r="CW70" s="98">
        <v>1324408.4299063669</v>
      </c>
      <c r="CX70" s="98">
        <v>8627987.3471374474</v>
      </c>
    </row>
    <row r="71" spans="1:102" x14ac:dyDescent="0.2">
      <c r="A71" s="98" t="s">
        <v>52</v>
      </c>
      <c r="B71" s="100">
        <v>38777</v>
      </c>
      <c r="C71" s="99">
        <v>0</v>
      </c>
      <c r="D71" s="99">
        <v>1436.2645874023401</v>
      </c>
      <c r="E71" s="99">
        <v>7318.86953943968</v>
      </c>
      <c r="F71" s="99">
        <v>7.0623719719587799</v>
      </c>
      <c r="G71" s="99">
        <v>42.692585897631901</v>
      </c>
      <c r="H71" s="99">
        <v>0</v>
      </c>
      <c r="I71" s="99">
        <v>0</v>
      </c>
      <c r="J71" s="99">
        <v>0</v>
      </c>
      <c r="K71" s="99">
        <v>0</v>
      </c>
      <c r="L71" s="99">
        <v>84.187728821299999</v>
      </c>
      <c r="M71" s="99">
        <v>174.643244471401</v>
      </c>
      <c r="N71" s="99">
        <v>4739.3122254610098</v>
      </c>
      <c r="O71" s="99">
        <v>37.783801271580202</v>
      </c>
      <c r="P71" s="99">
        <v>0</v>
      </c>
      <c r="Q71" s="99">
        <v>3747.9497958421698</v>
      </c>
      <c r="R71" s="99">
        <v>9.2381655710050801</v>
      </c>
      <c r="S71" s="99">
        <v>0</v>
      </c>
      <c r="T71" s="99">
        <v>38.464249765500398</v>
      </c>
      <c r="U71" s="99">
        <v>792.04617530852602</v>
      </c>
      <c r="V71" s="99">
        <v>0</v>
      </c>
      <c r="W71" s="99">
        <v>195978.397853851</v>
      </c>
      <c r="X71" s="99">
        <v>1122990.6000366199</v>
      </c>
      <c r="Y71" s="99">
        <v>520.91237127035902</v>
      </c>
      <c r="Z71" s="99">
        <v>9300.9151104688608</v>
      </c>
      <c r="AA71" s="99">
        <v>0</v>
      </c>
      <c r="AB71" s="99">
        <v>0</v>
      </c>
      <c r="AC71" s="99">
        <v>0</v>
      </c>
      <c r="AD71" s="99">
        <v>0</v>
      </c>
      <c r="AE71" s="99">
        <v>5176.7926210164997</v>
      </c>
      <c r="AF71" s="99">
        <v>23883.6126441956</v>
      </c>
      <c r="AG71" s="99">
        <v>682167.06823730504</v>
      </c>
      <c r="AH71" s="99">
        <v>2706.45526635647</v>
      </c>
      <c r="AI71" s="99">
        <v>0</v>
      </c>
      <c r="AJ71" s="99">
        <v>602075.80288696301</v>
      </c>
      <c r="AK71" s="99">
        <v>1398.8396017104401</v>
      </c>
      <c r="AL71" s="99">
        <v>0</v>
      </c>
      <c r="AM71" s="99">
        <v>8568.2266235351599</v>
      </c>
      <c r="AN71" s="99">
        <v>307760.95459365798</v>
      </c>
      <c r="AO71" s="99">
        <v>0</v>
      </c>
      <c r="AP71" s="99">
        <v>1383045.2028503399</v>
      </c>
      <c r="AQ71" s="99">
        <v>7345264.0343017597</v>
      </c>
      <c r="AR71" s="99">
        <v>4037.5609367489801</v>
      </c>
      <c r="AS71" s="99">
        <v>63605.058875560797</v>
      </c>
      <c r="AT71" s="99">
        <v>0</v>
      </c>
      <c r="AU71" s="99">
        <v>0</v>
      </c>
      <c r="AV71" s="99">
        <v>0</v>
      </c>
      <c r="AW71" s="99">
        <v>0</v>
      </c>
      <c r="AX71" s="99">
        <v>35732.080542564399</v>
      </c>
      <c r="AY71" s="99">
        <v>163446.23148345901</v>
      </c>
      <c r="AZ71" s="99">
        <v>4467307.0229492197</v>
      </c>
      <c r="BA71" s="99">
        <v>19698.543310642199</v>
      </c>
      <c r="BB71" s="99">
        <v>0</v>
      </c>
      <c r="BC71" s="99">
        <v>4030805.6644897498</v>
      </c>
      <c r="BD71" s="99">
        <v>9393.0895675420797</v>
      </c>
      <c r="BE71" s="99">
        <v>0</v>
      </c>
      <c r="BF71" s="99">
        <v>56657.350314140298</v>
      </c>
      <c r="BG71" s="99">
        <v>791750.84415435803</v>
      </c>
      <c r="BH71" s="99">
        <v>0</v>
      </c>
      <c r="BI71" s="99">
        <v>257375.229516983</v>
      </c>
      <c r="BJ71" s="99">
        <v>2819235.1289367699</v>
      </c>
      <c r="BK71" s="99">
        <v>785.85857361555099</v>
      </c>
      <c r="BL71" s="99">
        <v>8862.4849134683609</v>
      </c>
      <c r="BM71" s="99">
        <v>0</v>
      </c>
      <c r="BN71" s="99">
        <v>0</v>
      </c>
      <c r="BO71" s="99">
        <v>0</v>
      </c>
      <c r="BP71" s="99">
        <v>0</v>
      </c>
      <c r="BQ71" s="99">
        <v>0</v>
      </c>
      <c r="BR71" s="99">
        <v>40044.151296615601</v>
      </c>
      <c r="BS71" s="99">
        <v>1696166.4197082501</v>
      </c>
      <c r="BT71" s="99">
        <v>3861.3687159121</v>
      </c>
      <c r="BU71" s="99">
        <v>0</v>
      </c>
      <c r="BV71" s="99">
        <v>1340049.65176392</v>
      </c>
      <c r="BW71" s="99">
        <v>972.10461318492901</v>
      </c>
      <c r="BX71" s="99">
        <v>0</v>
      </c>
      <c r="BY71" s="99">
        <v>0</v>
      </c>
      <c r="BZ71" s="99">
        <v>0</v>
      </c>
      <c r="CA71" s="99">
        <v>8742.2180511951392</v>
      </c>
      <c r="CB71" s="99">
        <v>1292746.34388733</v>
      </c>
      <c r="CC71" s="99">
        <v>8761656.5701904297</v>
      </c>
      <c r="CD71" s="99">
        <v>3121043.7679443401</v>
      </c>
      <c r="CE71" s="99">
        <v>75.198871540837004</v>
      </c>
      <c r="CF71" s="99">
        <v>16505.647626638402</v>
      </c>
      <c r="CG71" s="99">
        <v>111488.045438766</v>
      </c>
      <c r="CH71" s="99">
        <v>8935.8758062124307</v>
      </c>
      <c r="CI71" s="99">
        <v>8813.2575662136096</v>
      </c>
      <c r="CJ71" s="99">
        <v>1337457.41229248</v>
      </c>
      <c r="CK71" s="99">
        <v>8874621.3637695294</v>
      </c>
      <c r="CL71" s="99">
        <v>3128853.3979797401</v>
      </c>
      <c r="CM71" s="166">
        <v>9659.2687706947308</v>
      </c>
      <c r="CN71" s="166">
        <v>1614075.3348999</v>
      </c>
      <c r="CO71" s="166">
        <v>9573319.3841552697</v>
      </c>
      <c r="CP71" s="99">
        <v>3128853.3979797401</v>
      </c>
      <c r="CQ71" s="99">
        <v>27.40519515099</v>
      </c>
      <c r="CR71" s="99">
        <v>6106.4866033196404</v>
      </c>
      <c r="CS71" s="99">
        <v>40992.039933681503</v>
      </c>
      <c r="CT71" s="99">
        <v>7945.1788048744202</v>
      </c>
      <c r="CU71" s="98">
        <v>7501.6134045509998</v>
      </c>
      <c r="CV71" s="98">
        <v>682.61023973199997</v>
      </c>
      <c r="CW71" s="98">
        <v>1309251.9915139684</v>
      </c>
      <c r="CX71" s="98">
        <v>8873144.6156291962</v>
      </c>
    </row>
    <row r="72" spans="1:102" x14ac:dyDescent="0.2">
      <c r="A72" s="98" t="s">
        <v>52</v>
      </c>
      <c r="B72" s="100">
        <v>38869</v>
      </c>
      <c r="C72" s="99">
        <v>0</v>
      </c>
      <c r="D72" s="99">
        <v>1519.6660927385101</v>
      </c>
      <c r="E72" s="99">
        <v>7006.0645242333403</v>
      </c>
      <c r="F72" s="99">
        <v>8.0239897549618</v>
      </c>
      <c r="G72" s="99">
        <v>46.997940568719102</v>
      </c>
      <c r="H72" s="99">
        <v>0</v>
      </c>
      <c r="I72" s="99">
        <v>0</v>
      </c>
      <c r="J72" s="99">
        <v>0</v>
      </c>
      <c r="K72" s="99">
        <v>0</v>
      </c>
      <c r="L72" s="99">
        <v>97.375300930812998</v>
      </c>
      <c r="M72" s="99">
        <v>162.004813667387</v>
      </c>
      <c r="N72" s="99">
        <v>4549.3031659722301</v>
      </c>
      <c r="O72" s="99">
        <v>50.771360849495998</v>
      </c>
      <c r="P72" s="99">
        <v>0</v>
      </c>
      <c r="Q72" s="99">
        <v>3676.4251887202299</v>
      </c>
      <c r="R72" s="99">
        <v>8.7808469982119295</v>
      </c>
      <c r="S72" s="99">
        <v>0</v>
      </c>
      <c r="T72" s="99">
        <v>33.487584315706002</v>
      </c>
      <c r="U72" s="99">
        <v>822.22291322797503</v>
      </c>
      <c r="V72" s="99">
        <v>0</v>
      </c>
      <c r="W72" s="99">
        <v>185770.72357368501</v>
      </c>
      <c r="X72" s="99">
        <v>1083531.27262878</v>
      </c>
      <c r="Y72" s="99">
        <v>594.33501432836101</v>
      </c>
      <c r="Z72" s="99">
        <v>11139.6511917114</v>
      </c>
      <c r="AA72" s="99">
        <v>0</v>
      </c>
      <c r="AB72" s="99">
        <v>0</v>
      </c>
      <c r="AC72" s="99">
        <v>0</v>
      </c>
      <c r="AD72" s="99">
        <v>0</v>
      </c>
      <c r="AE72" s="99">
        <v>7572.9347314238503</v>
      </c>
      <c r="AF72" s="99">
        <v>20821.336463213</v>
      </c>
      <c r="AG72" s="99">
        <v>673179.06904602097</v>
      </c>
      <c r="AH72" s="99">
        <v>2986.5517665743801</v>
      </c>
      <c r="AI72" s="99">
        <v>0</v>
      </c>
      <c r="AJ72" s="99">
        <v>575766.16970062302</v>
      </c>
      <c r="AK72" s="99">
        <v>2210.9918794333898</v>
      </c>
      <c r="AL72" s="99">
        <v>0</v>
      </c>
      <c r="AM72" s="99">
        <v>7711.4938893914205</v>
      </c>
      <c r="AN72" s="99">
        <v>318659.18102645897</v>
      </c>
      <c r="AO72" s="99">
        <v>0</v>
      </c>
      <c r="AP72" s="99">
        <v>1332456.77165222</v>
      </c>
      <c r="AQ72" s="99">
        <v>7160376.6226806603</v>
      </c>
      <c r="AR72" s="99">
        <v>4922.0823369622203</v>
      </c>
      <c r="AS72" s="99">
        <v>77894.959667205796</v>
      </c>
      <c r="AT72" s="99">
        <v>0</v>
      </c>
      <c r="AU72" s="99">
        <v>0</v>
      </c>
      <c r="AV72" s="99">
        <v>0</v>
      </c>
      <c r="AW72" s="99">
        <v>0</v>
      </c>
      <c r="AX72" s="99">
        <v>51994.457698822</v>
      </c>
      <c r="AY72" s="99">
        <v>141775.571264267</v>
      </c>
      <c r="AZ72" s="99">
        <v>4457589.61181641</v>
      </c>
      <c r="BA72" s="99">
        <v>22329.164277791999</v>
      </c>
      <c r="BB72" s="99">
        <v>0</v>
      </c>
      <c r="BC72" s="99">
        <v>3889505.8646545401</v>
      </c>
      <c r="BD72" s="99">
        <v>15140.747705102</v>
      </c>
      <c r="BE72" s="99">
        <v>0</v>
      </c>
      <c r="BF72" s="99">
        <v>53329.766052246101</v>
      </c>
      <c r="BG72" s="99">
        <v>833625.25627136196</v>
      </c>
      <c r="BH72" s="99">
        <v>0</v>
      </c>
      <c r="BI72" s="99">
        <v>261305.282485962</v>
      </c>
      <c r="BJ72" s="99">
        <v>2537081.2684021001</v>
      </c>
      <c r="BK72" s="99">
        <v>872.63233904540505</v>
      </c>
      <c r="BL72" s="99">
        <v>11531.5614775419</v>
      </c>
      <c r="BM72" s="99">
        <v>0</v>
      </c>
      <c r="BN72" s="99">
        <v>0</v>
      </c>
      <c r="BO72" s="99">
        <v>0</v>
      </c>
      <c r="BP72" s="99">
        <v>0</v>
      </c>
      <c r="BQ72" s="99">
        <v>0</v>
      </c>
      <c r="BR72" s="99">
        <v>35001.110086917899</v>
      </c>
      <c r="BS72" s="99">
        <v>1527287.4548034701</v>
      </c>
      <c r="BT72" s="99">
        <v>4387.5604466795903</v>
      </c>
      <c r="BU72" s="99">
        <v>0</v>
      </c>
      <c r="BV72" s="99">
        <v>1263435.1557769801</v>
      </c>
      <c r="BW72" s="99">
        <v>1574.0246256887899</v>
      </c>
      <c r="BX72" s="99">
        <v>0</v>
      </c>
      <c r="BY72" s="99">
        <v>0</v>
      </c>
      <c r="BZ72" s="99">
        <v>0</v>
      </c>
      <c r="CA72" s="99">
        <v>8523.1152453422492</v>
      </c>
      <c r="CB72" s="99">
        <v>1263862.29768372</v>
      </c>
      <c r="CC72" s="99">
        <v>8565157.1312255897</v>
      </c>
      <c r="CD72" s="99">
        <v>2811782.99499512</v>
      </c>
      <c r="CE72" s="99">
        <v>74.126274693757296</v>
      </c>
      <c r="CF72" s="99">
        <v>17053.923555135701</v>
      </c>
      <c r="CG72" s="99">
        <v>117409.10554885901</v>
      </c>
      <c r="CH72" s="99">
        <v>11657.0709235668</v>
      </c>
      <c r="CI72" s="99">
        <v>8597.5854036807996</v>
      </c>
      <c r="CJ72" s="99">
        <v>1289339.9501495401</v>
      </c>
      <c r="CK72" s="99">
        <v>8664363.5402831994</v>
      </c>
      <c r="CL72" s="99">
        <v>2823989.9409484901</v>
      </c>
      <c r="CM72" s="166">
        <v>9414.6711317300797</v>
      </c>
      <c r="CN72" s="166">
        <v>1607493.3367309601</v>
      </c>
      <c r="CO72" s="166">
        <v>9446031.0625</v>
      </c>
      <c r="CP72" s="99">
        <v>2823989.9409484901</v>
      </c>
      <c r="CQ72" s="99">
        <v>30.863107063807501</v>
      </c>
      <c r="CR72" s="99">
        <v>7638.5287750959396</v>
      </c>
      <c r="CS72" s="99">
        <v>51557.0494132042</v>
      </c>
      <c r="CT72" s="99">
        <v>10120.532051444099</v>
      </c>
      <c r="CU72" s="98">
        <v>7168.5589659950001</v>
      </c>
      <c r="CV72" s="98">
        <v>753.337615777</v>
      </c>
      <c r="CW72" s="98">
        <v>1280916.2212388557</v>
      </c>
      <c r="CX72" s="98">
        <v>8682566.2367744483</v>
      </c>
    </row>
    <row r="73" spans="1:102" x14ac:dyDescent="0.2">
      <c r="A73" s="98" t="s">
        <v>52</v>
      </c>
      <c r="B73" s="100">
        <v>38961</v>
      </c>
      <c r="C73" s="99">
        <v>0</v>
      </c>
      <c r="D73" s="99">
        <v>1551.47283822298</v>
      </c>
      <c r="E73" s="99">
        <v>6808.5934835076296</v>
      </c>
      <c r="F73" s="99">
        <v>7.9509262099745701</v>
      </c>
      <c r="G73" s="99">
        <v>49.610801813658298</v>
      </c>
      <c r="H73" s="99">
        <v>0</v>
      </c>
      <c r="I73" s="99">
        <v>0</v>
      </c>
      <c r="J73" s="99">
        <v>0</v>
      </c>
      <c r="K73" s="99">
        <v>0</v>
      </c>
      <c r="L73" s="99">
        <v>91.160327799618202</v>
      </c>
      <c r="M73" s="99">
        <v>160.81086891889601</v>
      </c>
      <c r="N73" s="99">
        <v>4422.4226421713802</v>
      </c>
      <c r="O73" s="99">
        <v>56.401864441577303</v>
      </c>
      <c r="P73" s="99">
        <v>0</v>
      </c>
      <c r="Q73" s="99">
        <v>3680.88235503435</v>
      </c>
      <c r="R73" s="99">
        <v>14.2397271126974</v>
      </c>
      <c r="S73" s="99">
        <v>0</v>
      </c>
      <c r="T73" s="99">
        <v>30.186303181108102</v>
      </c>
      <c r="U73" s="99">
        <v>851.65780599415302</v>
      </c>
      <c r="V73" s="99">
        <v>0</v>
      </c>
      <c r="W73" s="99">
        <v>189458.76379013099</v>
      </c>
      <c r="X73" s="99">
        <v>1051849.65896606</v>
      </c>
      <c r="Y73" s="99">
        <v>530.75312452018295</v>
      </c>
      <c r="Z73" s="99">
        <v>10682.6977043152</v>
      </c>
      <c r="AA73" s="99">
        <v>0</v>
      </c>
      <c r="AB73" s="99">
        <v>0</v>
      </c>
      <c r="AC73" s="99">
        <v>0</v>
      </c>
      <c r="AD73" s="99">
        <v>0</v>
      </c>
      <c r="AE73" s="99">
        <v>6764.7629770040503</v>
      </c>
      <c r="AF73" s="99">
        <v>23313.0812621117</v>
      </c>
      <c r="AG73" s="99">
        <v>642463.53002929699</v>
      </c>
      <c r="AH73" s="99">
        <v>3991.3227788805998</v>
      </c>
      <c r="AI73" s="99">
        <v>0</v>
      </c>
      <c r="AJ73" s="99">
        <v>561093.76339721703</v>
      </c>
      <c r="AK73" s="99">
        <v>2930.6538716554601</v>
      </c>
      <c r="AL73" s="99">
        <v>0</v>
      </c>
      <c r="AM73" s="99">
        <v>6934.9227595329303</v>
      </c>
      <c r="AN73" s="99">
        <v>327408.95579910302</v>
      </c>
      <c r="AO73" s="99">
        <v>0</v>
      </c>
      <c r="AP73" s="99">
        <v>1376744.3697052</v>
      </c>
      <c r="AQ73" s="99">
        <v>6977693.7167968797</v>
      </c>
      <c r="AR73" s="99">
        <v>4332.0984861254701</v>
      </c>
      <c r="AS73" s="99">
        <v>74008.292675971999</v>
      </c>
      <c r="AT73" s="99">
        <v>0</v>
      </c>
      <c r="AU73" s="99">
        <v>0</v>
      </c>
      <c r="AV73" s="99">
        <v>0</v>
      </c>
      <c r="AW73" s="99">
        <v>0</v>
      </c>
      <c r="AX73" s="99">
        <v>47430.951031684897</v>
      </c>
      <c r="AY73" s="99">
        <v>159672.64585113499</v>
      </c>
      <c r="AZ73" s="99">
        <v>4280321.6107177697</v>
      </c>
      <c r="BA73" s="99">
        <v>30365.9630534649</v>
      </c>
      <c r="BB73" s="99">
        <v>0</v>
      </c>
      <c r="BC73" s="99">
        <v>3782407.8561706501</v>
      </c>
      <c r="BD73" s="99">
        <v>20681.8227787018</v>
      </c>
      <c r="BE73" s="99">
        <v>0</v>
      </c>
      <c r="BF73" s="99">
        <v>46256.941123485602</v>
      </c>
      <c r="BG73" s="99">
        <v>877719.49951171898</v>
      </c>
      <c r="BH73" s="99">
        <v>0</v>
      </c>
      <c r="BI73" s="99">
        <v>262236.39409637498</v>
      </c>
      <c r="BJ73" s="99">
        <v>2501250.7767028799</v>
      </c>
      <c r="BK73" s="99">
        <v>796.14251818507898</v>
      </c>
      <c r="BL73" s="99">
        <v>12141.1264696121</v>
      </c>
      <c r="BM73" s="99">
        <v>0</v>
      </c>
      <c r="BN73" s="99">
        <v>0</v>
      </c>
      <c r="BO73" s="99">
        <v>0</v>
      </c>
      <c r="BP73" s="99">
        <v>0</v>
      </c>
      <c r="BQ73" s="99">
        <v>0</v>
      </c>
      <c r="BR73" s="99">
        <v>36567.075850486799</v>
      </c>
      <c r="BS73" s="99">
        <v>1461373.8672790499</v>
      </c>
      <c r="BT73" s="99">
        <v>5950.7993406653404</v>
      </c>
      <c r="BU73" s="99">
        <v>0</v>
      </c>
      <c r="BV73" s="99">
        <v>1251819.9543457001</v>
      </c>
      <c r="BW73" s="99">
        <v>2099.0640801787399</v>
      </c>
      <c r="BX73" s="99">
        <v>0</v>
      </c>
      <c r="BY73" s="99">
        <v>0</v>
      </c>
      <c r="BZ73" s="99">
        <v>0</v>
      </c>
      <c r="CA73" s="99">
        <v>8356.0101281404495</v>
      </c>
      <c r="CB73" s="99">
        <v>1255582.3317871101</v>
      </c>
      <c r="CC73" s="99">
        <v>8301191.3195190402</v>
      </c>
      <c r="CD73" s="99">
        <v>2762988.39422607</v>
      </c>
      <c r="CE73" s="99">
        <v>73.939495608210606</v>
      </c>
      <c r="CF73" s="99">
        <v>16588.446403026599</v>
      </c>
      <c r="CG73" s="99">
        <v>113399.189095497</v>
      </c>
      <c r="CH73" s="99">
        <v>12152.003534793899</v>
      </c>
      <c r="CI73" s="99">
        <v>8435.8680526018106</v>
      </c>
      <c r="CJ73" s="99">
        <v>1255465.92762756</v>
      </c>
      <c r="CK73" s="99">
        <v>8393329.9381103497</v>
      </c>
      <c r="CL73" s="99">
        <v>2774768.1405639602</v>
      </c>
      <c r="CM73" s="166">
        <v>9268.4101507663709</v>
      </c>
      <c r="CN73" s="166">
        <v>1600906.65617371</v>
      </c>
      <c r="CO73" s="166">
        <v>9271408.7607421894</v>
      </c>
      <c r="CP73" s="99">
        <v>2774768.1405639602</v>
      </c>
      <c r="CQ73" s="99">
        <v>31.295792696997498</v>
      </c>
      <c r="CR73" s="99">
        <v>6787.2151859998703</v>
      </c>
      <c r="CS73" s="99">
        <v>47516.3976922035</v>
      </c>
      <c r="CT73" s="99">
        <v>9980.5180091857892</v>
      </c>
      <c r="CU73" s="98">
        <v>6918.9702417850003</v>
      </c>
      <c r="CV73" s="98">
        <v>799.13233882199995</v>
      </c>
      <c r="CW73" s="98">
        <v>1272170.7781901367</v>
      </c>
      <c r="CX73" s="98">
        <v>8414590.5086145364</v>
      </c>
    </row>
    <row r="74" spans="1:102" x14ac:dyDescent="0.2">
      <c r="A74" s="98" t="s">
        <v>52</v>
      </c>
      <c r="B74" s="100">
        <v>39052</v>
      </c>
      <c r="C74" s="99">
        <v>0</v>
      </c>
      <c r="D74" s="99">
        <v>1635.16619646549</v>
      </c>
      <c r="E74" s="99">
        <v>6636.6656545996702</v>
      </c>
      <c r="F74" s="99">
        <v>9.0107083469629305</v>
      </c>
      <c r="G74" s="99">
        <v>51.994384839665102</v>
      </c>
      <c r="H74" s="99">
        <v>0</v>
      </c>
      <c r="I74" s="99">
        <v>0</v>
      </c>
      <c r="J74" s="99">
        <v>0</v>
      </c>
      <c r="K74" s="99">
        <v>0</v>
      </c>
      <c r="L74" s="99">
        <v>94.094702837057397</v>
      </c>
      <c r="M74" s="99">
        <v>162.91677206195899</v>
      </c>
      <c r="N74" s="99">
        <v>4270.7872902154904</v>
      </c>
      <c r="O74" s="99">
        <v>60.706933407578603</v>
      </c>
      <c r="P74" s="99">
        <v>0</v>
      </c>
      <c r="Q74" s="99">
        <v>3729.87328749895</v>
      </c>
      <c r="R74" s="99">
        <v>12.707505999133</v>
      </c>
      <c r="S74" s="99">
        <v>0</v>
      </c>
      <c r="T74" s="99">
        <v>24.4882902952377</v>
      </c>
      <c r="U74" s="99">
        <v>900.69034165144001</v>
      </c>
      <c r="V74" s="99">
        <v>0</v>
      </c>
      <c r="W74" s="99">
        <v>204847.12178802499</v>
      </c>
      <c r="X74" s="99">
        <v>1008934.62950134</v>
      </c>
      <c r="Y74" s="99">
        <v>520.37606959790003</v>
      </c>
      <c r="Z74" s="99">
        <v>12294.8868813515</v>
      </c>
      <c r="AA74" s="99">
        <v>0</v>
      </c>
      <c r="AB74" s="99">
        <v>0</v>
      </c>
      <c r="AC74" s="99">
        <v>0</v>
      </c>
      <c r="AD74" s="99">
        <v>0</v>
      </c>
      <c r="AE74" s="99">
        <v>8332.3875269889795</v>
      </c>
      <c r="AF74" s="99">
        <v>24713.0107989311</v>
      </c>
      <c r="AG74" s="99">
        <v>609794.37818145799</v>
      </c>
      <c r="AH74" s="99">
        <v>4575.3278712034198</v>
      </c>
      <c r="AI74" s="99">
        <v>0</v>
      </c>
      <c r="AJ74" s="99">
        <v>558597.25967407203</v>
      </c>
      <c r="AK74" s="99">
        <v>3483.1166935861102</v>
      </c>
      <c r="AL74" s="99">
        <v>0</v>
      </c>
      <c r="AM74" s="99">
        <v>5516.71388083696</v>
      </c>
      <c r="AN74" s="99">
        <v>343125.94200897199</v>
      </c>
      <c r="AO74" s="99">
        <v>0</v>
      </c>
      <c r="AP74" s="99">
        <v>1446707.8670196501</v>
      </c>
      <c r="AQ74" s="99">
        <v>6808250.5219116202</v>
      </c>
      <c r="AR74" s="99">
        <v>4445.2207782268497</v>
      </c>
      <c r="AS74" s="99">
        <v>85575.7485704422</v>
      </c>
      <c r="AT74" s="99">
        <v>0</v>
      </c>
      <c r="AU74" s="99">
        <v>0</v>
      </c>
      <c r="AV74" s="99">
        <v>0</v>
      </c>
      <c r="AW74" s="99">
        <v>0</v>
      </c>
      <c r="AX74" s="99">
        <v>58369.924674510999</v>
      </c>
      <c r="AY74" s="99">
        <v>173823.15324401899</v>
      </c>
      <c r="AZ74" s="99">
        <v>4133530.4214477502</v>
      </c>
      <c r="BA74" s="99">
        <v>35169.452041149103</v>
      </c>
      <c r="BB74" s="99">
        <v>0</v>
      </c>
      <c r="BC74" s="99">
        <v>3890248.59521484</v>
      </c>
      <c r="BD74" s="99">
        <v>24492.130104064901</v>
      </c>
      <c r="BE74" s="99">
        <v>0</v>
      </c>
      <c r="BF74" s="99">
        <v>37314.9676580429</v>
      </c>
      <c r="BG74" s="99">
        <v>923479.22257995605</v>
      </c>
      <c r="BH74" s="99">
        <v>0</v>
      </c>
      <c r="BI74" s="99">
        <v>275931.91564559902</v>
      </c>
      <c r="BJ74" s="99">
        <v>2414254.15979004</v>
      </c>
      <c r="BK74" s="99">
        <v>766.33806049078703</v>
      </c>
      <c r="BL74" s="99">
        <v>13828.768221139901</v>
      </c>
      <c r="BM74" s="99">
        <v>0</v>
      </c>
      <c r="BN74" s="99">
        <v>0</v>
      </c>
      <c r="BO74" s="99">
        <v>0</v>
      </c>
      <c r="BP74" s="99">
        <v>0</v>
      </c>
      <c r="BQ74" s="99">
        <v>0</v>
      </c>
      <c r="BR74" s="99">
        <v>39215.354776382403</v>
      </c>
      <c r="BS74" s="99">
        <v>1377480.8288421601</v>
      </c>
      <c r="BT74" s="99">
        <v>6895.0521136522302</v>
      </c>
      <c r="BU74" s="99">
        <v>0</v>
      </c>
      <c r="BV74" s="99">
        <v>1246661.3638153099</v>
      </c>
      <c r="BW74" s="99">
        <v>2558.7799145281301</v>
      </c>
      <c r="BX74" s="99">
        <v>0</v>
      </c>
      <c r="BY74" s="99">
        <v>0</v>
      </c>
      <c r="BZ74" s="99">
        <v>0</v>
      </c>
      <c r="CA74" s="99">
        <v>8285.0457895994205</v>
      </c>
      <c r="CB74" s="99">
        <v>1178066.3245391799</v>
      </c>
      <c r="CC74" s="99">
        <v>8260933.67297363</v>
      </c>
      <c r="CD74" s="99">
        <v>2642808.65161133</v>
      </c>
      <c r="CE74" s="99">
        <v>71.899436202831595</v>
      </c>
      <c r="CF74" s="99">
        <v>17030.9829442501</v>
      </c>
      <c r="CG74" s="99">
        <v>117607.56227493301</v>
      </c>
      <c r="CH74" s="99">
        <v>13782.082857966399</v>
      </c>
      <c r="CI74" s="99">
        <v>8354.9196695089304</v>
      </c>
      <c r="CJ74" s="99">
        <v>1226191.21151733</v>
      </c>
      <c r="CK74" s="99">
        <v>8398384.7847900409</v>
      </c>
      <c r="CL74" s="99">
        <v>2657154.6819763202</v>
      </c>
      <c r="CM74" s="166">
        <v>9212.7283452749307</v>
      </c>
      <c r="CN74" s="166">
        <v>1545002.23814392</v>
      </c>
      <c r="CO74" s="166">
        <v>9225304.15380859</v>
      </c>
      <c r="CP74" s="99">
        <v>2657154.6819763202</v>
      </c>
      <c r="CQ74" s="99">
        <v>35.822940345853603</v>
      </c>
      <c r="CR74" s="99">
        <v>7874.9163622856104</v>
      </c>
      <c r="CS74" s="99">
        <v>56468.709344863899</v>
      </c>
      <c r="CT74" s="99">
        <v>11322.4789905548</v>
      </c>
      <c r="CU74" s="98">
        <v>6724.9255118339997</v>
      </c>
      <c r="CV74" s="98">
        <v>869.36431460799997</v>
      </c>
      <c r="CW74" s="98">
        <v>1195097.30748343</v>
      </c>
      <c r="CX74" s="98">
        <v>8378541.2352485629</v>
      </c>
    </row>
    <row r="75" spans="1:102" x14ac:dyDescent="0.2">
      <c r="A75" s="98" t="s">
        <v>52</v>
      </c>
      <c r="B75" s="100">
        <v>39142</v>
      </c>
      <c r="C75" s="99">
        <v>0</v>
      </c>
      <c r="D75" s="99">
        <v>1727.1621813476099</v>
      </c>
      <c r="E75" s="99">
        <v>6440.9593975544003</v>
      </c>
      <c r="F75" s="99">
        <v>8.9443829519441405</v>
      </c>
      <c r="G75" s="99">
        <v>50.5117018786259</v>
      </c>
      <c r="H75" s="99">
        <v>0</v>
      </c>
      <c r="I75" s="99">
        <v>0</v>
      </c>
      <c r="J75" s="99">
        <v>0</v>
      </c>
      <c r="K75" s="99">
        <v>0</v>
      </c>
      <c r="L75" s="99">
        <v>79.483838242478697</v>
      </c>
      <c r="M75" s="99">
        <v>165.139349585399</v>
      </c>
      <c r="N75" s="99">
        <v>4096.3062288165102</v>
      </c>
      <c r="O75" s="99">
        <v>66.338846047408893</v>
      </c>
      <c r="P75" s="99">
        <v>0</v>
      </c>
      <c r="Q75" s="99">
        <v>3779.3047113716598</v>
      </c>
      <c r="R75" s="99">
        <v>12.2620397588471</v>
      </c>
      <c r="S75" s="99">
        <v>0</v>
      </c>
      <c r="T75" s="99">
        <v>18.474803267512499</v>
      </c>
      <c r="U75" s="99">
        <v>923.64894975721802</v>
      </c>
      <c r="V75" s="99">
        <v>0</v>
      </c>
      <c r="W75" s="99">
        <v>201824.67742919899</v>
      </c>
      <c r="X75" s="99">
        <v>961865.11254882801</v>
      </c>
      <c r="Y75" s="99">
        <v>679.46662942320097</v>
      </c>
      <c r="Z75" s="99">
        <v>12445.0398592949</v>
      </c>
      <c r="AA75" s="99">
        <v>0</v>
      </c>
      <c r="AB75" s="99">
        <v>0</v>
      </c>
      <c r="AC75" s="99">
        <v>0</v>
      </c>
      <c r="AD75" s="99">
        <v>0</v>
      </c>
      <c r="AE75" s="99">
        <v>6122.0291628837604</v>
      </c>
      <c r="AF75" s="99">
        <v>26013.192149639101</v>
      </c>
      <c r="AG75" s="99">
        <v>573282.93415832496</v>
      </c>
      <c r="AH75" s="99">
        <v>4503.4836071729696</v>
      </c>
      <c r="AI75" s="99">
        <v>0</v>
      </c>
      <c r="AJ75" s="99">
        <v>553383.87875366199</v>
      </c>
      <c r="AK75" s="99">
        <v>2636.4707396328399</v>
      </c>
      <c r="AL75" s="99">
        <v>0</v>
      </c>
      <c r="AM75" s="99">
        <v>3805.1759763062</v>
      </c>
      <c r="AN75" s="99">
        <v>352117.05376815802</v>
      </c>
      <c r="AO75" s="99">
        <v>0</v>
      </c>
      <c r="AP75" s="99">
        <v>1555697.7495575</v>
      </c>
      <c r="AQ75" s="99">
        <v>6543661.1278686495</v>
      </c>
      <c r="AR75" s="99">
        <v>5599.2090717554102</v>
      </c>
      <c r="AS75" s="99">
        <v>85690.377946853594</v>
      </c>
      <c r="AT75" s="99">
        <v>0</v>
      </c>
      <c r="AU75" s="99">
        <v>0</v>
      </c>
      <c r="AV75" s="99">
        <v>0</v>
      </c>
      <c r="AW75" s="99">
        <v>0</v>
      </c>
      <c r="AX75" s="99">
        <v>43470.325972080202</v>
      </c>
      <c r="AY75" s="99">
        <v>179589.15385437</v>
      </c>
      <c r="AZ75" s="99">
        <v>3909828.8856506301</v>
      </c>
      <c r="BA75" s="99">
        <v>34747.098093509703</v>
      </c>
      <c r="BB75" s="99">
        <v>0</v>
      </c>
      <c r="BC75" s="99">
        <v>3886620.1160583501</v>
      </c>
      <c r="BD75" s="99">
        <v>17647.249952077898</v>
      </c>
      <c r="BE75" s="99">
        <v>0</v>
      </c>
      <c r="BF75" s="99">
        <v>28316.630431413701</v>
      </c>
      <c r="BG75" s="99">
        <v>960039.47038268996</v>
      </c>
      <c r="BH75" s="99">
        <v>0</v>
      </c>
      <c r="BI75" s="99">
        <v>274069.52953720099</v>
      </c>
      <c r="BJ75" s="99">
        <v>2378406.0239257799</v>
      </c>
      <c r="BK75" s="99">
        <v>1107.6984654814</v>
      </c>
      <c r="BL75" s="99">
        <v>14708.2420008183</v>
      </c>
      <c r="BM75" s="99">
        <v>0</v>
      </c>
      <c r="BN75" s="99">
        <v>0</v>
      </c>
      <c r="BO75" s="99">
        <v>0</v>
      </c>
      <c r="BP75" s="99">
        <v>0</v>
      </c>
      <c r="BQ75" s="99">
        <v>0</v>
      </c>
      <c r="BR75" s="99">
        <v>41550.012599945097</v>
      </c>
      <c r="BS75" s="99">
        <v>1371798.4161529499</v>
      </c>
      <c r="BT75" s="99">
        <v>6813.6794549226797</v>
      </c>
      <c r="BU75" s="99">
        <v>0</v>
      </c>
      <c r="BV75" s="99">
        <v>1226679.1506958001</v>
      </c>
      <c r="BW75" s="99">
        <v>1818.7363122701599</v>
      </c>
      <c r="BX75" s="99">
        <v>0</v>
      </c>
      <c r="BY75" s="99">
        <v>0</v>
      </c>
      <c r="BZ75" s="99">
        <v>0</v>
      </c>
      <c r="CA75" s="99">
        <v>8163.6435884833299</v>
      </c>
      <c r="CB75" s="99">
        <v>1152550.32843018</v>
      </c>
      <c r="CC75" s="99">
        <v>8082016.2921142597</v>
      </c>
      <c r="CD75" s="99">
        <v>2683170.3800353999</v>
      </c>
      <c r="CE75" s="99">
        <v>65.807549364864798</v>
      </c>
      <c r="CF75" s="99">
        <v>15633.8007614613</v>
      </c>
      <c r="CG75" s="99">
        <v>108860.832694054</v>
      </c>
      <c r="CH75" s="99">
        <v>14651.6091839075</v>
      </c>
      <c r="CI75" s="99">
        <v>8225.4728552103006</v>
      </c>
      <c r="CJ75" s="99">
        <v>1186889.02955627</v>
      </c>
      <c r="CK75" s="99">
        <v>8238390.9888305701</v>
      </c>
      <c r="CL75" s="99">
        <v>2697709.5111389202</v>
      </c>
      <c r="CM75" s="166">
        <v>9188.9066648483295</v>
      </c>
      <c r="CN75" s="166">
        <v>1520364.1484069801</v>
      </c>
      <c r="CO75" s="166">
        <v>9122274.26025391</v>
      </c>
      <c r="CP75" s="99">
        <v>2697709.5111389202</v>
      </c>
      <c r="CQ75" s="99">
        <v>34.151776428800098</v>
      </c>
      <c r="CR75" s="99">
        <v>9036.3746156692505</v>
      </c>
      <c r="CS75" s="99">
        <v>60049.4484777451</v>
      </c>
      <c r="CT75" s="99">
        <v>12812.5913876295</v>
      </c>
      <c r="CU75" s="98">
        <v>6505.8976436049998</v>
      </c>
      <c r="CV75" s="98">
        <v>924.04942471000004</v>
      </c>
      <c r="CW75" s="98">
        <v>1168184.1291916412</v>
      </c>
      <c r="CX75" s="98">
        <v>8190877.1248083133</v>
      </c>
    </row>
    <row r="76" spans="1:102" x14ac:dyDescent="0.2">
      <c r="A76" s="98" t="s">
        <v>52</v>
      </c>
      <c r="B76" s="100">
        <v>39234</v>
      </c>
      <c r="C76" s="99">
        <v>0</v>
      </c>
      <c r="D76" s="99">
        <v>1805.26778845489</v>
      </c>
      <c r="E76" s="99">
        <v>6300.4984315633801</v>
      </c>
      <c r="F76" s="99">
        <v>9.8748963359976205</v>
      </c>
      <c r="G76" s="99">
        <v>53.640597872901701</v>
      </c>
      <c r="H76" s="99">
        <v>0</v>
      </c>
      <c r="I76" s="99">
        <v>0</v>
      </c>
      <c r="J76" s="99">
        <v>0</v>
      </c>
      <c r="K76" s="99">
        <v>0</v>
      </c>
      <c r="L76" s="99">
        <v>97.859744337387397</v>
      </c>
      <c r="M76" s="99">
        <v>185.889379125088</v>
      </c>
      <c r="N76" s="99">
        <v>3940.6912117004399</v>
      </c>
      <c r="O76" s="99">
        <v>64.524611692875595</v>
      </c>
      <c r="P76" s="99">
        <v>0</v>
      </c>
      <c r="Q76" s="99">
        <v>3796.3184285163902</v>
      </c>
      <c r="R76" s="99">
        <v>11.683380004717</v>
      </c>
      <c r="S76" s="99">
        <v>0</v>
      </c>
      <c r="T76" s="99">
        <v>21.331273971591099</v>
      </c>
      <c r="U76" s="99">
        <v>930.92798946052801</v>
      </c>
      <c r="V76" s="99">
        <v>0</v>
      </c>
      <c r="W76" s="99">
        <v>218951.833946228</v>
      </c>
      <c r="X76" s="99">
        <v>924951.58158111596</v>
      </c>
      <c r="Y76" s="99">
        <v>620.38733792305004</v>
      </c>
      <c r="Z76" s="99">
        <v>12410.7179818153</v>
      </c>
      <c r="AA76" s="99">
        <v>0</v>
      </c>
      <c r="AB76" s="99">
        <v>0</v>
      </c>
      <c r="AC76" s="99">
        <v>0</v>
      </c>
      <c r="AD76" s="99">
        <v>0</v>
      </c>
      <c r="AE76" s="99">
        <v>5769.7593507766696</v>
      </c>
      <c r="AF76" s="99">
        <v>29549.3280062675</v>
      </c>
      <c r="AG76" s="99">
        <v>537672.40271758998</v>
      </c>
      <c r="AH76" s="99">
        <v>4152.1965729594203</v>
      </c>
      <c r="AI76" s="99">
        <v>0</v>
      </c>
      <c r="AJ76" s="99">
        <v>580007.07903289795</v>
      </c>
      <c r="AK76" s="99">
        <v>2768.79014873505</v>
      </c>
      <c r="AL76" s="99">
        <v>0</v>
      </c>
      <c r="AM76" s="99">
        <v>4700.9999756813004</v>
      </c>
      <c r="AN76" s="99">
        <v>355110.54140090902</v>
      </c>
      <c r="AO76" s="99">
        <v>0</v>
      </c>
      <c r="AP76" s="99">
        <v>1646488.01649475</v>
      </c>
      <c r="AQ76" s="99">
        <v>6345217.2799682599</v>
      </c>
      <c r="AR76" s="99">
        <v>4916.1327885985402</v>
      </c>
      <c r="AS76" s="99">
        <v>86298.435481071501</v>
      </c>
      <c r="AT76" s="99">
        <v>0</v>
      </c>
      <c r="AU76" s="99">
        <v>0</v>
      </c>
      <c r="AV76" s="99">
        <v>0</v>
      </c>
      <c r="AW76" s="99">
        <v>0</v>
      </c>
      <c r="AX76" s="99">
        <v>41595.446366310098</v>
      </c>
      <c r="AY76" s="99">
        <v>205707.76666259801</v>
      </c>
      <c r="AZ76" s="99">
        <v>3697408.22796631</v>
      </c>
      <c r="BA76" s="99">
        <v>32942.878553867296</v>
      </c>
      <c r="BB76" s="99">
        <v>0</v>
      </c>
      <c r="BC76" s="99">
        <v>4079553.3111572298</v>
      </c>
      <c r="BD76" s="99">
        <v>18573.618647813801</v>
      </c>
      <c r="BE76" s="99">
        <v>0</v>
      </c>
      <c r="BF76" s="99">
        <v>31193.4693176746</v>
      </c>
      <c r="BG76" s="99">
        <v>982658.78874969506</v>
      </c>
      <c r="BH76" s="99">
        <v>0</v>
      </c>
      <c r="BI76" s="99">
        <v>318999.19442749</v>
      </c>
      <c r="BJ76" s="99">
        <v>2283362.5612182599</v>
      </c>
      <c r="BK76" s="99">
        <v>1114.51706856489</v>
      </c>
      <c r="BL76" s="99">
        <v>14750.501807570499</v>
      </c>
      <c r="BM76" s="99">
        <v>0</v>
      </c>
      <c r="BN76" s="99">
        <v>0</v>
      </c>
      <c r="BO76" s="99">
        <v>0</v>
      </c>
      <c r="BP76" s="99">
        <v>0</v>
      </c>
      <c r="BQ76" s="99">
        <v>0</v>
      </c>
      <c r="BR76" s="99">
        <v>48404.262528419502</v>
      </c>
      <c r="BS76" s="99">
        <v>1289673.87815857</v>
      </c>
      <c r="BT76" s="99">
        <v>6465.7222059369096</v>
      </c>
      <c r="BU76" s="99">
        <v>0</v>
      </c>
      <c r="BV76" s="99">
        <v>1292182.1955108601</v>
      </c>
      <c r="BW76" s="99">
        <v>1919.0444546937899</v>
      </c>
      <c r="BX76" s="99">
        <v>0</v>
      </c>
      <c r="BY76" s="99">
        <v>0</v>
      </c>
      <c r="BZ76" s="99">
        <v>0</v>
      </c>
      <c r="CA76" s="99">
        <v>8107.2682164907501</v>
      </c>
      <c r="CB76" s="99">
        <v>1142849.73886108</v>
      </c>
      <c r="CC76" s="99">
        <v>8058087.3992919903</v>
      </c>
      <c r="CD76" s="99">
        <v>2622389.9067993201</v>
      </c>
      <c r="CE76" s="99">
        <v>68.907546102069304</v>
      </c>
      <c r="CF76" s="99">
        <v>15886.642054796201</v>
      </c>
      <c r="CG76" s="99">
        <v>108396.313131332</v>
      </c>
      <c r="CH76" s="99">
        <v>14844.858718276</v>
      </c>
      <c r="CI76" s="99">
        <v>8177.12011665106</v>
      </c>
      <c r="CJ76" s="99">
        <v>1159132.5218353299</v>
      </c>
      <c r="CK76" s="99">
        <v>8116302.9470214797</v>
      </c>
      <c r="CL76" s="99">
        <v>2636645.6441955599</v>
      </c>
      <c r="CM76" s="166">
        <v>9112.27867329121</v>
      </c>
      <c r="CN76" s="166">
        <v>1510329.5947570801</v>
      </c>
      <c r="CO76" s="166">
        <v>9138897.7960205097</v>
      </c>
      <c r="CP76" s="99">
        <v>2636645.6441955599</v>
      </c>
      <c r="CQ76" s="99">
        <v>36.756125843618101</v>
      </c>
      <c r="CR76" s="99">
        <v>8822.0781869888306</v>
      </c>
      <c r="CS76" s="99">
        <v>60739.048787593798</v>
      </c>
      <c r="CT76" s="99">
        <v>12936.908015012699</v>
      </c>
      <c r="CU76" s="98">
        <v>6357.9591181240003</v>
      </c>
      <c r="CV76" s="98">
        <v>954.15664749200005</v>
      </c>
      <c r="CW76" s="98">
        <v>1158736.3809158762</v>
      </c>
      <c r="CX76" s="98">
        <v>8166483.7124233227</v>
      </c>
    </row>
    <row r="77" spans="1:102" x14ac:dyDescent="0.2">
      <c r="A77" s="98" t="s">
        <v>52</v>
      </c>
      <c r="B77" s="100">
        <v>39326</v>
      </c>
      <c r="C77" s="99">
        <v>0</v>
      </c>
      <c r="D77" s="99">
        <v>1764.5130033046</v>
      </c>
      <c r="E77" s="99">
        <v>6141.7573723793003</v>
      </c>
      <c r="F77" s="99">
        <v>9.0578174929833004</v>
      </c>
      <c r="G77" s="99">
        <v>57.7755727786571</v>
      </c>
      <c r="H77" s="99">
        <v>0</v>
      </c>
      <c r="I77" s="99">
        <v>0</v>
      </c>
      <c r="J77" s="99">
        <v>0</v>
      </c>
      <c r="K77" s="99">
        <v>0</v>
      </c>
      <c r="L77" s="99">
        <v>135.27244948782001</v>
      </c>
      <c r="M77" s="99">
        <v>198.86060170456801</v>
      </c>
      <c r="N77" s="99">
        <v>3823.5938954651401</v>
      </c>
      <c r="O77" s="99">
        <v>62.488788646180197</v>
      </c>
      <c r="P77" s="99">
        <v>0</v>
      </c>
      <c r="Q77" s="99">
        <v>3696.7960650026798</v>
      </c>
      <c r="R77" s="99">
        <v>12.4066276248777</v>
      </c>
      <c r="S77" s="99">
        <v>0</v>
      </c>
      <c r="T77" s="99">
        <v>21.1220036598388</v>
      </c>
      <c r="U77" s="99">
        <v>969.73385801166296</v>
      </c>
      <c r="V77" s="99">
        <v>0</v>
      </c>
      <c r="W77" s="99">
        <v>216480.98732185399</v>
      </c>
      <c r="X77" s="99">
        <v>879791.53949737502</v>
      </c>
      <c r="Y77" s="99">
        <v>393.93301765993198</v>
      </c>
      <c r="Z77" s="99">
        <v>12935.6835465431</v>
      </c>
      <c r="AA77" s="99">
        <v>0</v>
      </c>
      <c r="AB77" s="99">
        <v>0</v>
      </c>
      <c r="AC77" s="99">
        <v>0</v>
      </c>
      <c r="AD77" s="99">
        <v>0</v>
      </c>
      <c r="AE77" s="99">
        <v>6273.8996654152897</v>
      </c>
      <c r="AF77" s="99">
        <v>30253.711895704299</v>
      </c>
      <c r="AG77" s="99">
        <v>498630.434062958</v>
      </c>
      <c r="AH77" s="99">
        <v>3242.6221034824798</v>
      </c>
      <c r="AI77" s="99">
        <v>0</v>
      </c>
      <c r="AJ77" s="99">
        <v>553720.58600616502</v>
      </c>
      <c r="AK77" s="99">
        <v>2435.4955249130699</v>
      </c>
      <c r="AL77" s="99">
        <v>0</v>
      </c>
      <c r="AM77" s="99">
        <v>4619.8889386057899</v>
      </c>
      <c r="AN77" s="99">
        <v>363970.65192413301</v>
      </c>
      <c r="AO77" s="99">
        <v>0</v>
      </c>
      <c r="AP77" s="99">
        <v>1484599.1753692599</v>
      </c>
      <c r="AQ77" s="99">
        <v>6058672.6442871103</v>
      </c>
      <c r="AR77" s="99">
        <v>3053.3842709958599</v>
      </c>
      <c r="AS77" s="99">
        <v>91920.045240402207</v>
      </c>
      <c r="AT77" s="99">
        <v>0</v>
      </c>
      <c r="AU77" s="99">
        <v>0</v>
      </c>
      <c r="AV77" s="99">
        <v>0</v>
      </c>
      <c r="AW77" s="99">
        <v>0</v>
      </c>
      <c r="AX77" s="99">
        <v>45064.929669380203</v>
      </c>
      <c r="AY77" s="99">
        <v>212084.88135719299</v>
      </c>
      <c r="AZ77" s="99">
        <v>3452732.97906494</v>
      </c>
      <c r="BA77" s="99">
        <v>25607.082225561098</v>
      </c>
      <c r="BB77" s="99">
        <v>0</v>
      </c>
      <c r="BC77" s="99">
        <v>3825266.4751892099</v>
      </c>
      <c r="BD77" s="99">
        <v>17426.1808364391</v>
      </c>
      <c r="BE77" s="99">
        <v>0</v>
      </c>
      <c r="BF77" s="99">
        <v>33746.494664669</v>
      </c>
      <c r="BG77" s="99">
        <v>1014956.61535645</v>
      </c>
      <c r="BH77" s="99">
        <v>0</v>
      </c>
      <c r="BI77" s="99">
        <v>304114.49941253703</v>
      </c>
      <c r="BJ77" s="99">
        <v>2241375.4063110398</v>
      </c>
      <c r="BK77" s="99">
        <v>877.01283387839806</v>
      </c>
      <c r="BL77" s="99">
        <v>17214.789591789198</v>
      </c>
      <c r="BM77" s="99">
        <v>0</v>
      </c>
      <c r="BN77" s="99">
        <v>0</v>
      </c>
      <c r="BO77" s="99">
        <v>0</v>
      </c>
      <c r="BP77" s="99">
        <v>0</v>
      </c>
      <c r="BQ77" s="99">
        <v>0</v>
      </c>
      <c r="BR77" s="99">
        <v>51212.5520620346</v>
      </c>
      <c r="BS77" s="99">
        <v>1231347.8088378899</v>
      </c>
      <c r="BT77" s="99">
        <v>5033.2332271933601</v>
      </c>
      <c r="BU77" s="99">
        <v>0</v>
      </c>
      <c r="BV77" s="99">
        <v>1245165.02616882</v>
      </c>
      <c r="BW77" s="99">
        <v>2024.8658757507801</v>
      </c>
      <c r="BX77" s="99">
        <v>0</v>
      </c>
      <c r="BY77" s="99">
        <v>0</v>
      </c>
      <c r="BZ77" s="99">
        <v>0</v>
      </c>
      <c r="CA77" s="99">
        <v>7894.6786935925502</v>
      </c>
      <c r="CB77" s="99">
        <v>1095416.4384918199</v>
      </c>
      <c r="CC77" s="99">
        <v>7567474.5133667002</v>
      </c>
      <c r="CD77" s="99">
        <v>2546129.0085754399</v>
      </c>
      <c r="CE77" s="99">
        <v>72.726194250397398</v>
      </c>
      <c r="CF77" s="99">
        <v>16652.739032745401</v>
      </c>
      <c r="CG77" s="99">
        <v>119584.83831787101</v>
      </c>
      <c r="CH77" s="99">
        <v>17182.453077316299</v>
      </c>
      <c r="CI77" s="99">
        <v>7971.7817882299396</v>
      </c>
      <c r="CJ77" s="99">
        <v>1109521.22103882</v>
      </c>
      <c r="CK77" s="99">
        <v>7657678.76489258</v>
      </c>
      <c r="CL77" s="99">
        <v>2563113.6952819801</v>
      </c>
      <c r="CM77" s="166">
        <v>8931.1817787885702</v>
      </c>
      <c r="CN77" s="166">
        <v>1475624.62567139</v>
      </c>
      <c r="CO77" s="166">
        <v>8641942.1440429706</v>
      </c>
      <c r="CP77" s="99">
        <v>2563113.6952819801</v>
      </c>
      <c r="CQ77" s="99">
        <v>42.310054176952697</v>
      </c>
      <c r="CR77" s="99">
        <v>9697.0368872880899</v>
      </c>
      <c r="CS77" s="99">
        <v>69801.497945785493</v>
      </c>
      <c r="CT77" s="99">
        <v>15106.4379572868</v>
      </c>
      <c r="CU77" s="98">
        <v>6180.010034676</v>
      </c>
      <c r="CV77" s="98">
        <v>985.26109274099997</v>
      </c>
      <c r="CW77" s="98">
        <v>1112069.1775245653</v>
      </c>
      <c r="CX77" s="98">
        <v>7687059.3516845712</v>
      </c>
    </row>
    <row r="78" spans="1:102" x14ac:dyDescent="0.2">
      <c r="A78" s="98" t="s">
        <v>52</v>
      </c>
      <c r="B78" s="100">
        <v>39417</v>
      </c>
      <c r="C78" s="99">
        <v>0</v>
      </c>
      <c r="D78" s="99">
        <v>1754.4821922779099</v>
      </c>
      <c r="E78" s="99">
        <v>6086.1714572310402</v>
      </c>
      <c r="F78" s="99">
        <v>9.0926562478998694</v>
      </c>
      <c r="G78" s="99">
        <v>59.315638278610997</v>
      </c>
      <c r="H78" s="99">
        <v>0</v>
      </c>
      <c r="I78" s="99">
        <v>0</v>
      </c>
      <c r="J78" s="99">
        <v>0</v>
      </c>
      <c r="K78" s="99">
        <v>0</v>
      </c>
      <c r="L78" s="99">
        <v>112.483565108851</v>
      </c>
      <c r="M78" s="99">
        <v>223.028070621192</v>
      </c>
      <c r="N78" s="99">
        <v>3747.0018406212298</v>
      </c>
      <c r="O78" s="99">
        <v>64.641935387626305</v>
      </c>
      <c r="P78" s="99">
        <v>0</v>
      </c>
      <c r="Q78" s="99">
        <v>3750.0694614648801</v>
      </c>
      <c r="R78" s="99">
        <v>12.748656317126001</v>
      </c>
      <c r="S78" s="99">
        <v>0</v>
      </c>
      <c r="T78" s="99">
        <v>15.9038237679051</v>
      </c>
      <c r="U78" s="99">
        <v>978.40072879195202</v>
      </c>
      <c r="V78" s="99">
        <v>0</v>
      </c>
      <c r="W78" s="99">
        <v>203255.627187729</v>
      </c>
      <c r="X78" s="99">
        <v>868467.09669494606</v>
      </c>
      <c r="Y78" s="99">
        <v>525.26760796457495</v>
      </c>
      <c r="Z78" s="99">
        <v>13241.7167018652</v>
      </c>
      <c r="AA78" s="99">
        <v>0</v>
      </c>
      <c r="AB78" s="99">
        <v>0</v>
      </c>
      <c r="AC78" s="99">
        <v>0</v>
      </c>
      <c r="AD78" s="99">
        <v>0</v>
      </c>
      <c r="AE78" s="99">
        <v>5231.4103785753296</v>
      </c>
      <c r="AF78" s="99">
        <v>31988.451290130601</v>
      </c>
      <c r="AG78" s="99">
        <v>477224.59363174398</v>
      </c>
      <c r="AH78" s="99">
        <v>3780.8005672693298</v>
      </c>
      <c r="AI78" s="99">
        <v>0</v>
      </c>
      <c r="AJ78" s="99">
        <v>542238.95340728795</v>
      </c>
      <c r="AK78" s="99">
        <v>2913.3460882604099</v>
      </c>
      <c r="AL78" s="99">
        <v>0</v>
      </c>
      <c r="AM78" s="99">
        <v>3065.58060953021</v>
      </c>
      <c r="AN78" s="99">
        <v>375082.43025207502</v>
      </c>
      <c r="AO78" s="99">
        <v>0</v>
      </c>
      <c r="AP78" s="99">
        <v>1483363.5194854699</v>
      </c>
      <c r="AQ78" s="99">
        <v>6019586.0308227502</v>
      </c>
      <c r="AR78" s="99">
        <v>4164.2116599082901</v>
      </c>
      <c r="AS78" s="99">
        <v>93277.8028478622</v>
      </c>
      <c r="AT78" s="99">
        <v>0</v>
      </c>
      <c r="AU78" s="99">
        <v>0</v>
      </c>
      <c r="AV78" s="99">
        <v>0</v>
      </c>
      <c r="AW78" s="99">
        <v>0</v>
      </c>
      <c r="AX78" s="99">
        <v>38221.289826870001</v>
      </c>
      <c r="AY78" s="99">
        <v>224782.065847397</v>
      </c>
      <c r="AZ78" s="99">
        <v>3326235.1266174298</v>
      </c>
      <c r="BA78" s="99">
        <v>30875.720552205999</v>
      </c>
      <c r="BB78" s="99">
        <v>0</v>
      </c>
      <c r="BC78" s="99">
        <v>3847202.2416076702</v>
      </c>
      <c r="BD78" s="99">
        <v>20609.323644161199</v>
      </c>
      <c r="BE78" s="99">
        <v>0</v>
      </c>
      <c r="BF78" s="99">
        <v>20973.709694147099</v>
      </c>
      <c r="BG78" s="99">
        <v>1058941.77713013</v>
      </c>
      <c r="BH78" s="99">
        <v>0</v>
      </c>
      <c r="BI78" s="99">
        <v>292640.42679214501</v>
      </c>
      <c r="BJ78" s="99">
        <v>2236621.5792541499</v>
      </c>
      <c r="BK78" s="99">
        <v>1193.5000865161401</v>
      </c>
      <c r="BL78" s="99">
        <v>16643.044548749898</v>
      </c>
      <c r="BM78" s="99">
        <v>0</v>
      </c>
      <c r="BN78" s="99">
        <v>0</v>
      </c>
      <c r="BO78" s="99">
        <v>0</v>
      </c>
      <c r="BP78" s="99">
        <v>0</v>
      </c>
      <c r="BQ78" s="99">
        <v>0</v>
      </c>
      <c r="BR78" s="99">
        <v>60274.169315338098</v>
      </c>
      <c r="BS78" s="99">
        <v>1163860.6700591999</v>
      </c>
      <c r="BT78" s="99">
        <v>6053.5527348518399</v>
      </c>
      <c r="BU78" s="99">
        <v>0</v>
      </c>
      <c r="BV78" s="99">
        <v>1289424.4284820601</v>
      </c>
      <c r="BW78" s="99">
        <v>2522.62657561898</v>
      </c>
      <c r="BX78" s="99">
        <v>0</v>
      </c>
      <c r="BY78" s="99">
        <v>0</v>
      </c>
      <c r="BZ78" s="99">
        <v>0</v>
      </c>
      <c r="CA78" s="99">
        <v>7852.66713678837</v>
      </c>
      <c r="CB78" s="99">
        <v>1082716.3968811</v>
      </c>
      <c r="CC78" s="99">
        <v>7447851.5689086895</v>
      </c>
      <c r="CD78" s="99">
        <v>2484111.4674682599</v>
      </c>
      <c r="CE78" s="99">
        <v>70.660066956654205</v>
      </c>
      <c r="CF78" s="99">
        <v>15863.079036712599</v>
      </c>
      <c r="CG78" s="99">
        <v>110482.816770554</v>
      </c>
      <c r="CH78" s="99">
        <v>16643.7013888359</v>
      </c>
      <c r="CI78" s="99">
        <v>7921.9678840041197</v>
      </c>
      <c r="CJ78" s="99">
        <v>1082577.7114715599</v>
      </c>
      <c r="CK78" s="99">
        <v>7573408.4401245099</v>
      </c>
      <c r="CL78" s="99">
        <v>2501499.6393737802</v>
      </c>
      <c r="CM78" s="166">
        <v>8846.8492722511292</v>
      </c>
      <c r="CN78" s="166">
        <v>1471894.3552246101</v>
      </c>
      <c r="CO78" s="166">
        <v>8771972.2640380897</v>
      </c>
      <c r="CP78" s="99">
        <v>2501499.6393737802</v>
      </c>
      <c r="CQ78" s="99">
        <v>44.137511802837302</v>
      </c>
      <c r="CR78" s="99">
        <v>9799.5221455097198</v>
      </c>
      <c r="CS78" s="99">
        <v>69351.930703163103</v>
      </c>
      <c r="CT78" s="99">
        <v>14266.6680747271</v>
      </c>
      <c r="CU78" s="98">
        <v>6135.7697968680004</v>
      </c>
      <c r="CV78" s="98">
        <v>988.74146999799996</v>
      </c>
      <c r="CW78" s="98">
        <v>1098579.4759178127</v>
      </c>
      <c r="CX78" s="98">
        <v>7558334.3856792431</v>
      </c>
    </row>
    <row r="79" spans="1:102" x14ac:dyDescent="0.2">
      <c r="A79" s="98" t="s">
        <v>52</v>
      </c>
      <c r="B79" s="100">
        <v>39508</v>
      </c>
      <c r="C79" s="99">
        <v>0</v>
      </c>
      <c r="D79" s="99">
        <v>1823.37145930529</v>
      </c>
      <c r="E79" s="99">
        <v>6160.49974793196</v>
      </c>
      <c r="F79" s="99">
        <v>8.8207399329403398</v>
      </c>
      <c r="G79" s="99">
        <v>66.278573573567002</v>
      </c>
      <c r="H79" s="99">
        <v>0</v>
      </c>
      <c r="I79" s="99">
        <v>0</v>
      </c>
      <c r="J79" s="99">
        <v>0</v>
      </c>
      <c r="K79" s="99">
        <v>0</v>
      </c>
      <c r="L79" s="99">
        <v>149.44919793307801</v>
      </c>
      <c r="M79" s="99">
        <v>234.13734937086701</v>
      </c>
      <c r="N79" s="99">
        <v>3679.0790075063701</v>
      </c>
      <c r="O79" s="99">
        <v>65.222156285308301</v>
      </c>
      <c r="P79" s="99">
        <v>0</v>
      </c>
      <c r="Q79" s="99">
        <v>3899.0450500249899</v>
      </c>
      <c r="R79" s="99">
        <v>14.1753594157053</v>
      </c>
      <c r="S79" s="99">
        <v>0</v>
      </c>
      <c r="T79" s="99">
        <v>15.507045463658899</v>
      </c>
      <c r="U79" s="99">
        <v>992.40817019343399</v>
      </c>
      <c r="V79" s="99">
        <v>0</v>
      </c>
      <c r="W79" s="99">
        <v>314729.80577468901</v>
      </c>
      <c r="X79" s="99">
        <v>850656.45255279494</v>
      </c>
      <c r="Y79" s="99">
        <v>553.616968616843</v>
      </c>
      <c r="Z79" s="99">
        <v>14832.356160879101</v>
      </c>
      <c r="AA79" s="99">
        <v>0</v>
      </c>
      <c r="AB79" s="99">
        <v>0</v>
      </c>
      <c r="AC79" s="99">
        <v>0</v>
      </c>
      <c r="AD79" s="99">
        <v>0</v>
      </c>
      <c r="AE79" s="99">
        <v>8441.9959591627103</v>
      </c>
      <c r="AF79" s="99">
        <v>31857.454587698001</v>
      </c>
      <c r="AG79" s="99">
        <v>457814.41048812901</v>
      </c>
      <c r="AH79" s="99">
        <v>4099.3806266188603</v>
      </c>
      <c r="AI79" s="99">
        <v>0</v>
      </c>
      <c r="AJ79" s="99">
        <v>665373.75489807106</v>
      </c>
      <c r="AK79" s="99">
        <v>3261.3810333013498</v>
      </c>
      <c r="AL79" s="99">
        <v>0</v>
      </c>
      <c r="AM79" s="99">
        <v>2567.2399306297302</v>
      </c>
      <c r="AN79" s="99">
        <v>375078.08561706502</v>
      </c>
      <c r="AO79" s="99">
        <v>0</v>
      </c>
      <c r="AP79" s="99">
        <v>1520105.0619812</v>
      </c>
      <c r="AQ79" s="99">
        <v>5952720.9909057599</v>
      </c>
      <c r="AR79" s="99">
        <v>4137.7647298574402</v>
      </c>
      <c r="AS79" s="99">
        <v>105685.022533417</v>
      </c>
      <c r="AT79" s="99">
        <v>0</v>
      </c>
      <c r="AU79" s="99">
        <v>0</v>
      </c>
      <c r="AV79" s="99">
        <v>0</v>
      </c>
      <c r="AW79" s="99">
        <v>0</v>
      </c>
      <c r="AX79" s="99">
        <v>61904.249992370598</v>
      </c>
      <c r="AY79" s="99">
        <v>224989.778137207</v>
      </c>
      <c r="AZ79" s="99">
        <v>3221614.58166504</v>
      </c>
      <c r="BA79" s="99">
        <v>35266.517312526703</v>
      </c>
      <c r="BB79" s="99">
        <v>0</v>
      </c>
      <c r="BC79" s="99">
        <v>3810801.8210144001</v>
      </c>
      <c r="BD79" s="99">
        <v>24053.753699302699</v>
      </c>
      <c r="BE79" s="99">
        <v>0</v>
      </c>
      <c r="BF79" s="99">
        <v>17479.316424846598</v>
      </c>
      <c r="BG79" s="99">
        <v>1080963.2766571001</v>
      </c>
      <c r="BH79" s="99">
        <v>0</v>
      </c>
      <c r="BI79" s="99">
        <v>271064.529945374</v>
      </c>
      <c r="BJ79" s="99">
        <v>2007052.35643005</v>
      </c>
      <c r="BK79" s="99">
        <v>1204.084981516</v>
      </c>
      <c r="BL79" s="99">
        <v>18566.665583372102</v>
      </c>
      <c r="BM79" s="99">
        <v>0</v>
      </c>
      <c r="BN79" s="99">
        <v>0</v>
      </c>
      <c r="BO79" s="99">
        <v>0</v>
      </c>
      <c r="BP79" s="99">
        <v>0</v>
      </c>
      <c r="BQ79" s="99">
        <v>0</v>
      </c>
      <c r="BR79" s="99">
        <v>57196.517538070701</v>
      </c>
      <c r="BS79" s="99">
        <v>1053579.1770629899</v>
      </c>
      <c r="BT79" s="99">
        <v>6909.1123885512397</v>
      </c>
      <c r="BU79" s="99">
        <v>0</v>
      </c>
      <c r="BV79" s="99">
        <v>1148094.5427093499</v>
      </c>
      <c r="BW79" s="99">
        <v>3128.4314156174701</v>
      </c>
      <c r="BX79" s="99">
        <v>0</v>
      </c>
      <c r="BY79" s="99">
        <v>0</v>
      </c>
      <c r="BZ79" s="99">
        <v>0</v>
      </c>
      <c r="CA79" s="99">
        <v>7982.5391194820404</v>
      </c>
      <c r="CB79" s="99">
        <v>1129208.0426330599</v>
      </c>
      <c r="CC79" s="99">
        <v>7302025.7224121103</v>
      </c>
      <c r="CD79" s="99">
        <v>2297929.1826171898</v>
      </c>
      <c r="CE79" s="99">
        <v>74.468117880635006</v>
      </c>
      <c r="CF79" s="99">
        <v>16785.429568052299</v>
      </c>
      <c r="CG79" s="99">
        <v>117269.876020432</v>
      </c>
      <c r="CH79" s="99">
        <v>18515.215783357598</v>
      </c>
      <c r="CI79" s="99">
        <v>8053.5274306535703</v>
      </c>
      <c r="CJ79" s="99">
        <v>1161890.6485595701</v>
      </c>
      <c r="CK79" s="99">
        <v>7530832.0322265597</v>
      </c>
      <c r="CL79" s="99">
        <v>2316924.2795715299</v>
      </c>
      <c r="CM79" s="166">
        <v>9080.4661558866501</v>
      </c>
      <c r="CN79" s="166">
        <v>1499265.66110229</v>
      </c>
      <c r="CO79" s="166">
        <v>8629578.0860595703</v>
      </c>
      <c r="CP79" s="99">
        <v>2316924.2795715299</v>
      </c>
      <c r="CQ79" s="99">
        <v>47.712605305947399</v>
      </c>
      <c r="CR79" s="99">
        <v>10880.786845684101</v>
      </c>
      <c r="CS79" s="99">
        <v>74103.864387512207</v>
      </c>
      <c r="CT79" s="99">
        <v>15319.3710260391</v>
      </c>
      <c r="CU79" s="98">
        <v>6203.920241969</v>
      </c>
      <c r="CV79" s="98">
        <v>1025.17233033</v>
      </c>
      <c r="CW79" s="98">
        <v>1145993.4722011122</v>
      </c>
      <c r="CX79" s="98">
        <v>7419295.5984325428</v>
      </c>
    </row>
    <row r="80" spans="1:102" x14ac:dyDescent="0.2">
      <c r="A80" s="98" t="s">
        <v>52</v>
      </c>
      <c r="B80" s="100">
        <v>39600</v>
      </c>
      <c r="C80" s="99">
        <v>0</v>
      </c>
      <c r="D80" s="99">
        <v>1397.04750020802</v>
      </c>
      <c r="E80" s="99">
        <v>6117.4854850172997</v>
      </c>
      <c r="F80" s="99">
        <v>9.0867309909081104</v>
      </c>
      <c r="G80" s="99">
        <v>71.313454167917399</v>
      </c>
      <c r="H80" s="99">
        <v>0</v>
      </c>
      <c r="I80" s="99">
        <v>0</v>
      </c>
      <c r="J80" s="99">
        <v>0</v>
      </c>
      <c r="K80" s="99">
        <v>0</v>
      </c>
      <c r="L80" s="99">
        <v>176.80404364876401</v>
      </c>
      <c r="M80" s="99">
        <v>201.74630605243101</v>
      </c>
      <c r="N80" s="99">
        <v>3584.8307735025901</v>
      </c>
      <c r="O80" s="99">
        <v>68.645036699250298</v>
      </c>
      <c r="P80" s="99">
        <v>0</v>
      </c>
      <c r="Q80" s="99">
        <v>3455.93017604947</v>
      </c>
      <c r="R80" s="99">
        <v>16.5068034930155</v>
      </c>
      <c r="S80" s="99">
        <v>0</v>
      </c>
      <c r="T80" s="99">
        <v>12.7131960756378</v>
      </c>
      <c r="U80" s="99">
        <v>1010.68964269757</v>
      </c>
      <c r="V80" s="99">
        <v>0</v>
      </c>
      <c r="W80" s="99">
        <v>112228.79898262001</v>
      </c>
      <c r="X80" s="99">
        <v>832193.21562957799</v>
      </c>
      <c r="Y80" s="99">
        <v>558.51117289066303</v>
      </c>
      <c r="Z80" s="99">
        <v>16046.6771845818</v>
      </c>
      <c r="AA80" s="99">
        <v>0</v>
      </c>
      <c r="AB80" s="99">
        <v>0</v>
      </c>
      <c r="AC80" s="99">
        <v>0</v>
      </c>
      <c r="AD80" s="99">
        <v>0</v>
      </c>
      <c r="AE80" s="99">
        <v>10284.2157962322</v>
      </c>
      <c r="AF80" s="99">
        <v>29736.438732862502</v>
      </c>
      <c r="AG80" s="99">
        <v>432100.65362930298</v>
      </c>
      <c r="AH80" s="99">
        <v>4200.1253815889404</v>
      </c>
      <c r="AI80" s="99">
        <v>0</v>
      </c>
      <c r="AJ80" s="99">
        <v>475772.258049011</v>
      </c>
      <c r="AK80" s="99">
        <v>3699.1360296010998</v>
      </c>
      <c r="AL80" s="99">
        <v>0</v>
      </c>
      <c r="AM80" s="99">
        <v>1121.7084712386099</v>
      </c>
      <c r="AN80" s="99">
        <v>381733.17818069499</v>
      </c>
      <c r="AO80" s="99">
        <v>0</v>
      </c>
      <c r="AP80" s="99">
        <v>1035781.41178894</v>
      </c>
      <c r="AQ80" s="99">
        <v>5916482.9050292997</v>
      </c>
      <c r="AR80" s="99">
        <v>4399.3178473710996</v>
      </c>
      <c r="AS80" s="99">
        <v>116888.553518295</v>
      </c>
      <c r="AT80" s="99">
        <v>0</v>
      </c>
      <c r="AU80" s="99">
        <v>0</v>
      </c>
      <c r="AV80" s="99">
        <v>0</v>
      </c>
      <c r="AW80" s="99">
        <v>0</v>
      </c>
      <c r="AX80" s="99">
        <v>77512.019390106201</v>
      </c>
      <c r="AY80" s="99">
        <v>217378.35811805699</v>
      </c>
      <c r="AZ80" s="99">
        <v>3071571.2312622098</v>
      </c>
      <c r="BA80" s="99">
        <v>37130.503593444802</v>
      </c>
      <c r="BB80" s="99">
        <v>0</v>
      </c>
      <c r="BC80" s="99">
        <v>3582091.17578125</v>
      </c>
      <c r="BD80" s="99">
        <v>27305.878544569001</v>
      </c>
      <c r="BE80" s="99">
        <v>0</v>
      </c>
      <c r="BF80" s="99">
        <v>8823.4100838899594</v>
      </c>
      <c r="BG80" s="99">
        <v>1112635.85244751</v>
      </c>
      <c r="BH80" s="99">
        <v>0</v>
      </c>
      <c r="BI80" s="99">
        <v>213587.41617965701</v>
      </c>
      <c r="BJ80" s="99">
        <v>2001532.3218383801</v>
      </c>
      <c r="BK80" s="99">
        <v>1170.21052652597</v>
      </c>
      <c r="BL80" s="99">
        <v>20731.040060996998</v>
      </c>
      <c r="BM80" s="99">
        <v>0</v>
      </c>
      <c r="BN80" s="99">
        <v>0</v>
      </c>
      <c r="BO80" s="99">
        <v>0</v>
      </c>
      <c r="BP80" s="99">
        <v>0</v>
      </c>
      <c r="BQ80" s="99">
        <v>0</v>
      </c>
      <c r="BR80" s="99">
        <v>53655.8422660828</v>
      </c>
      <c r="BS80" s="99">
        <v>1023765.44296265</v>
      </c>
      <c r="BT80" s="99">
        <v>7278.0968028902998</v>
      </c>
      <c r="BU80" s="99">
        <v>0</v>
      </c>
      <c r="BV80" s="99">
        <v>1158330.41471863</v>
      </c>
      <c r="BW80" s="99">
        <v>3692.3412523269699</v>
      </c>
      <c r="BX80" s="99">
        <v>0</v>
      </c>
      <c r="BY80" s="99">
        <v>0</v>
      </c>
      <c r="BZ80" s="99">
        <v>0</v>
      </c>
      <c r="CA80" s="99">
        <v>7514.5868844389897</v>
      </c>
      <c r="CB80" s="99">
        <v>1008189.61358643</v>
      </c>
      <c r="CC80" s="99">
        <v>7050513.2843627902</v>
      </c>
      <c r="CD80" s="99">
        <v>2233968.1624755901</v>
      </c>
      <c r="CE80" s="99">
        <v>74.742177930660503</v>
      </c>
      <c r="CF80" s="99">
        <v>16415.7400913239</v>
      </c>
      <c r="CG80" s="99">
        <v>119183.93172836299</v>
      </c>
      <c r="CH80" s="99">
        <v>20796.616261243798</v>
      </c>
      <c r="CI80" s="99">
        <v>7590.4483034014702</v>
      </c>
      <c r="CJ80" s="99">
        <v>979675.56058502197</v>
      </c>
      <c r="CK80" s="99">
        <v>7073821.4553222703</v>
      </c>
      <c r="CL80" s="99">
        <v>2253664.4716796898</v>
      </c>
      <c r="CM80" s="166">
        <v>8612.6066814661008</v>
      </c>
      <c r="CN80" s="166">
        <v>1412104.58197021</v>
      </c>
      <c r="CO80" s="166">
        <v>8410484.7646484394</v>
      </c>
      <c r="CP80" s="99">
        <v>2253664.4716796898</v>
      </c>
      <c r="CQ80" s="99">
        <v>48.642985933925999</v>
      </c>
      <c r="CR80" s="99">
        <v>11657.941906571399</v>
      </c>
      <c r="CS80" s="99">
        <v>83572.3807983398</v>
      </c>
      <c r="CT80" s="99">
        <v>17150.142868041999</v>
      </c>
      <c r="CU80" s="98">
        <v>6142.881401351</v>
      </c>
      <c r="CV80" s="98">
        <v>1061.8316628560001</v>
      </c>
      <c r="CW80" s="98">
        <v>1024605.3536777538</v>
      </c>
      <c r="CX80" s="98">
        <v>7169697.2160911532</v>
      </c>
    </row>
    <row r="81" spans="1:102" x14ac:dyDescent="0.2">
      <c r="A81" s="98" t="s">
        <v>52</v>
      </c>
      <c r="B81" s="100">
        <v>39692</v>
      </c>
      <c r="C81" s="99">
        <v>0</v>
      </c>
      <c r="D81" s="99">
        <v>1910.3244809806299</v>
      </c>
      <c r="E81" s="99">
        <v>5800.7540111541703</v>
      </c>
      <c r="F81" s="99">
        <v>10.0652588679222</v>
      </c>
      <c r="G81" s="99">
        <v>70.8084248248488</v>
      </c>
      <c r="H81" s="99">
        <v>0</v>
      </c>
      <c r="I81" s="99">
        <v>0</v>
      </c>
      <c r="J81" s="99">
        <v>0</v>
      </c>
      <c r="K81" s="99">
        <v>0</v>
      </c>
      <c r="L81" s="99">
        <v>175.660487409681</v>
      </c>
      <c r="M81" s="99">
        <v>207.89389045536501</v>
      </c>
      <c r="N81" s="99">
        <v>3421.3402700126198</v>
      </c>
      <c r="O81" s="99">
        <v>72.563486703671501</v>
      </c>
      <c r="P81" s="99">
        <v>0</v>
      </c>
      <c r="Q81" s="99">
        <v>3846.1150242090198</v>
      </c>
      <c r="R81" s="99">
        <v>17.348481129156401</v>
      </c>
      <c r="S81" s="99">
        <v>0</v>
      </c>
      <c r="T81" s="99">
        <v>6.9004797720117503</v>
      </c>
      <c r="U81" s="99">
        <v>1049.8344980627301</v>
      </c>
      <c r="V81" s="99">
        <v>0</v>
      </c>
      <c r="W81" s="99">
        <v>210229.462163925</v>
      </c>
      <c r="X81" s="99">
        <v>805508.03820800805</v>
      </c>
      <c r="Y81" s="99">
        <v>635.169359736145</v>
      </c>
      <c r="Z81" s="99">
        <v>15727.199928283701</v>
      </c>
      <c r="AA81" s="99">
        <v>0</v>
      </c>
      <c r="AB81" s="99">
        <v>0</v>
      </c>
      <c r="AC81" s="99">
        <v>0</v>
      </c>
      <c r="AD81" s="99">
        <v>0</v>
      </c>
      <c r="AE81" s="99">
        <v>13436.553251981701</v>
      </c>
      <c r="AF81" s="99">
        <v>26992.722343921701</v>
      </c>
      <c r="AG81" s="99">
        <v>420393.03597641003</v>
      </c>
      <c r="AH81" s="99">
        <v>4547.1857761144602</v>
      </c>
      <c r="AI81" s="99">
        <v>0</v>
      </c>
      <c r="AJ81" s="99">
        <v>547914.49234771705</v>
      </c>
      <c r="AK81" s="99">
        <v>4542.2932838797597</v>
      </c>
      <c r="AL81" s="99">
        <v>0</v>
      </c>
      <c r="AM81" s="99">
        <v>648.24236990511395</v>
      </c>
      <c r="AN81" s="99">
        <v>388469.44715881301</v>
      </c>
      <c r="AO81" s="99">
        <v>0</v>
      </c>
      <c r="AP81" s="99">
        <v>1695731.9732818599</v>
      </c>
      <c r="AQ81" s="99">
        <v>5765145.4344482403</v>
      </c>
      <c r="AR81" s="99">
        <v>5132.0014292597798</v>
      </c>
      <c r="AS81" s="99">
        <v>114858.485815048</v>
      </c>
      <c r="AT81" s="99">
        <v>0</v>
      </c>
      <c r="AU81" s="99">
        <v>0</v>
      </c>
      <c r="AV81" s="99">
        <v>0</v>
      </c>
      <c r="AW81" s="99">
        <v>0</v>
      </c>
      <c r="AX81" s="99">
        <v>100079.05446815499</v>
      </c>
      <c r="AY81" s="99">
        <v>196079.53223419201</v>
      </c>
      <c r="AZ81" s="99">
        <v>3008356.8190612802</v>
      </c>
      <c r="BA81" s="99">
        <v>38348.6504683495</v>
      </c>
      <c r="BB81" s="99">
        <v>0</v>
      </c>
      <c r="BC81" s="99">
        <v>4108618.1630554199</v>
      </c>
      <c r="BD81" s="99">
        <v>32388.809305667899</v>
      </c>
      <c r="BE81" s="99">
        <v>0</v>
      </c>
      <c r="BF81" s="99">
        <v>5189.4103819727898</v>
      </c>
      <c r="BG81" s="99">
        <v>1147015.91230774</v>
      </c>
      <c r="BH81" s="99">
        <v>0</v>
      </c>
      <c r="BI81" s="99">
        <v>322794.18407058698</v>
      </c>
      <c r="BJ81" s="99">
        <v>1922598.0675353999</v>
      </c>
      <c r="BK81" s="99">
        <v>1348.75243993104</v>
      </c>
      <c r="BL81" s="99">
        <v>20614.088626146298</v>
      </c>
      <c r="BM81" s="99">
        <v>0</v>
      </c>
      <c r="BN81" s="99">
        <v>0</v>
      </c>
      <c r="BO81" s="99">
        <v>0</v>
      </c>
      <c r="BP81" s="99">
        <v>0</v>
      </c>
      <c r="BQ81" s="99">
        <v>0</v>
      </c>
      <c r="BR81" s="99">
        <v>50998.560506343798</v>
      </c>
      <c r="BS81" s="99">
        <v>961103.48686981201</v>
      </c>
      <c r="BT81" s="99">
        <v>7511.3579897284499</v>
      </c>
      <c r="BU81" s="99">
        <v>0</v>
      </c>
      <c r="BV81" s="99">
        <v>1213632.80187988</v>
      </c>
      <c r="BW81" s="99">
        <v>4128.7210922837303</v>
      </c>
      <c r="BX81" s="99">
        <v>0</v>
      </c>
      <c r="BY81" s="99">
        <v>0</v>
      </c>
      <c r="BZ81" s="99">
        <v>0</v>
      </c>
      <c r="CA81" s="99">
        <v>7694.8987672328903</v>
      </c>
      <c r="CB81" s="99">
        <v>1021257.25347137</v>
      </c>
      <c r="CC81" s="99">
        <v>7467116.56433105</v>
      </c>
      <c r="CD81" s="99">
        <v>2247151.2496643099</v>
      </c>
      <c r="CE81" s="99">
        <v>72.323612189851701</v>
      </c>
      <c r="CF81" s="99">
        <v>15878.931953310999</v>
      </c>
      <c r="CG81" s="99">
        <v>116577.08407401999</v>
      </c>
      <c r="CH81" s="99">
        <v>20525.966730356198</v>
      </c>
      <c r="CI81" s="99">
        <v>7770.0017265677498</v>
      </c>
      <c r="CJ81" s="99">
        <v>1029755.51795959</v>
      </c>
      <c r="CK81" s="99">
        <v>7544487.7656860398</v>
      </c>
      <c r="CL81" s="99">
        <v>2267693.19390869</v>
      </c>
      <c r="CM81" s="166">
        <v>8809.5198693275506</v>
      </c>
      <c r="CN81" s="166">
        <v>1434658.97480774</v>
      </c>
      <c r="CO81" s="166">
        <v>8613700.7130127009</v>
      </c>
      <c r="CP81" s="99">
        <v>2267693.19390869</v>
      </c>
      <c r="CQ81" s="99">
        <v>48.474128691945197</v>
      </c>
      <c r="CR81" s="99">
        <v>10697.2653203011</v>
      </c>
      <c r="CS81" s="99">
        <v>79249.252629280105</v>
      </c>
      <c r="CT81" s="99">
        <v>16473.480731248899</v>
      </c>
      <c r="CU81" s="98">
        <v>5803.8040921900001</v>
      </c>
      <c r="CV81" s="98">
        <v>1099.60465314</v>
      </c>
      <c r="CW81" s="98">
        <v>1037136.1854246809</v>
      </c>
      <c r="CX81" s="98">
        <v>7583693.6484050704</v>
      </c>
    </row>
    <row r="82" spans="1:102" x14ac:dyDescent="0.2">
      <c r="A82" s="98" t="s">
        <v>52</v>
      </c>
      <c r="B82" s="100">
        <v>39783</v>
      </c>
      <c r="C82" s="99">
        <v>0</v>
      </c>
      <c r="D82" s="99">
        <v>2236.6618593633202</v>
      </c>
      <c r="E82" s="99">
        <v>5700.3732553124401</v>
      </c>
      <c r="F82" s="99">
        <v>9.1645211379509401</v>
      </c>
      <c r="G82" s="99">
        <v>70.827582200989099</v>
      </c>
      <c r="H82" s="99">
        <v>0</v>
      </c>
      <c r="I82" s="99">
        <v>0</v>
      </c>
      <c r="J82" s="99">
        <v>0</v>
      </c>
      <c r="K82" s="99">
        <v>0</v>
      </c>
      <c r="L82" s="99">
        <v>193.762986768037</v>
      </c>
      <c r="M82" s="99">
        <v>188.69696794636499</v>
      </c>
      <c r="N82" s="99">
        <v>3336.2234296500701</v>
      </c>
      <c r="O82" s="99">
        <v>72.461612246930599</v>
      </c>
      <c r="P82" s="99">
        <v>0</v>
      </c>
      <c r="Q82" s="99">
        <v>4233.3113080859202</v>
      </c>
      <c r="R82" s="99">
        <v>19.186211900087098</v>
      </c>
      <c r="S82" s="99">
        <v>0</v>
      </c>
      <c r="T82" s="99">
        <v>5.8573026923113503</v>
      </c>
      <c r="U82" s="99">
        <v>1020.09725639969</v>
      </c>
      <c r="V82" s="99">
        <v>0</v>
      </c>
      <c r="W82" s="99">
        <v>375264.90604782099</v>
      </c>
      <c r="X82" s="99">
        <v>772652.33184051502</v>
      </c>
      <c r="Y82" s="99">
        <v>634.48851843923296</v>
      </c>
      <c r="Z82" s="99">
        <v>16334.885332942</v>
      </c>
      <c r="AA82" s="99">
        <v>0</v>
      </c>
      <c r="AB82" s="99">
        <v>0</v>
      </c>
      <c r="AC82" s="99">
        <v>0</v>
      </c>
      <c r="AD82" s="99">
        <v>0</v>
      </c>
      <c r="AE82" s="99">
        <v>16751.226346015901</v>
      </c>
      <c r="AF82" s="99">
        <v>25551.468887329102</v>
      </c>
      <c r="AG82" s="99">
        <v>406625.53030777001</v>
      </c>
      <c r="AH82" s="99">
        <v>4250.9123293757402</v>
      </c>
      <c r="AI82" s="99">
        <v>0</v>
      </c>
      <c r="AJ82" s="99">
        <v>671542.91651153599</v>
      </c>
      <c r="AK82" s="99">
        <v>4765.6973392367399</v>
      </c>
      <c r="AL82" s="99">
        <v>0</v>
      </c>
      <c r="AM82" s="99">
        <v>587.79088554531302</v>
      </c>
      <c r="AN82" s="99">
        <v>384097.87736511201</v>
      </c>
      <c r="AO82" s="99">
        <v>0</v>
      </c>
      <c r="AP82" s="99">
        <v>2766502.3338928199</v>
      </c>
      <c r="AQ82" s="99">
        <v>5555152.1998901404</v>
      </c>
      <c r="AR82" s="99">
        <v>4732.8407046198799</v>
      </c>
      <c r="AS82" s="99">
        <v>119471.772776604</v>
      </c>
      <c r="AT82" s="99">
        <v>0</v>
      </c>
      <c r="AU82" s="99">
        <v>0</v>
      </c>
      <c r="AV82" s="99">
        <v>0</v>
      </c>
      <c r="AW82" s="99">
        <v>0</v>
      </c>
      <c r="AX82" s="99">
        <v>127938.696947098</v>
      </c>
      <c r="AY82" s="99">
        <v>186754.260614395</v>
      </c>
      <c r="AZ82" s="99">
        <v>2939782.6845703102</v>
      </c>
      <c r="BA82" s="99">
        <v>36327.7952446938</v>
      </c>
      <c r="BB82" s="99">
        <v>0</v>
      </c>
      <c r="BC82" s="99">
        <v>5075291.1918334998</v>
      </c>
      <c r="BD82" s="99">
        <v>34309.460675239599</v>
      </c>
      <c r="BE82" s="99">
        <v>0</v>
      </c>
      <c r="BF82" s="99">
        <v>4776.5712254047403</v>
      </c>
      <c r="BG82" s="99">
        <v>1151628.46905518</v>
      </c>
      <c r="BH82" s="99">
        <v>0</v>
      </c>
      <c r="BI82" s="99">
        <v>527174.73923492397</v>
      </c>
      <c r="BJ82" s="99">
        <v>1876388.2669677699</v>
      </c>
      <c r="BK82" s="99">
        <v>1463.25822646916</v>
      </c>
      <c r="BL82" s="99">
        <v>20815.885671615601</v>
      </c>
      <c r="BM82" s="99">
        <v>0</v>
      </c>
      <c r="BN82" s="99">
        <v>0</v>
      </c>
      <c r="BO82" s="99">
        <v>0</v>
      </c>
      <c r="BP82" s="99">
        <v>0</v>
      </c>
      <c r="BQ82" s="99">
        <v>0</v>
      </c>
      <c r="BR82" s="99">
        <v>49047.674365520499</v>
      </c>
      <c r="BS82" s="99">
        <v>943629.26369476295</v>
      </c>
      <c r="BT82" s="99">
        <v>7093.5981761217099</v>
      </c>
      <c r="BU82" s="99">
        <v>0</v>
      </c>
      <c r="BV82" s="99">
        <v>1406719.2830658001</v>
      </c>
      <c r="BW82" s="99">
        <v>4153.9618384838104</v>
      </c>
      <c r="BX82" s="99">
        <v>0</v>
      </c>
      <c r="BY82" s="99">
        <v>0</v>
      </c>
      <c r="BZ82" s="99">
        <v>0</v>
      </c>
      <c r="CA82" s="99">
        <v>7954.7317297458603</v>
      </c>
      <c r="CB82" s="99">
        <v>1109487.3872680699</v>
      </c>
      <c r="CC82" s="99">
        <v>8349564.7952270498</v>
      </c>
      <c r="CD82" s="99">
        <v>2367207.37808228</v>
      </c>
      <c r="CE82" s="99">
        <v>71.561181886121602</v>
      </c>
      <c r="CF82" s="99">
        <v>16312.3882505894</v>
      </c>
      <c r="CG82" s="99">
        <v>119709.696641922</v>
      </c>
      <c r="CH82" s="99">
        <v>20922.611932277701</v>
      </c>
      <c r="CI82" s="99">
        <v>8025.74332606792</v>
      </c>
      <c r="CJ82" s="99">
        <v>1154419.7181091299</v>
      </c>
      <c r="CK82" s="99">
        <v>8498046.5887451209</v>
      </c>
      <c r="CL82" s="99">
        <v>2389017.76812744</v>
      </c>
      <c r="CM82" s="166">
        <v>8994.5210853815097</v>
      </c>
      <c r="CN82" s="166">
        <v>1508180.0233154299</v>
      </c>
      <c r="CO82" s="166">
        <v>9593518.5808105506</v>
      </c>
      <c r="CP82" s="99">
        <v>2389017.76812744</v>
      </c>
      <c r="CQ82" s="99">
        <v>48.2068567438982</v>
      </c>
      <c r="CR82" s="99">
        <v>11024.186729908</v>
      </c>
      <c r="CS82" s="99">
        <v>81468.604837417603</v>
      </c>
      <c r="CT82" s="99">
        <v>16963.519175291101</v>
      </c>
      <c r="CU82" s="98">
        <v>5712.9220149020002</v>
      </c>
      <c r="CV82" s="98">
        <v>1075.9112395090001</v>
      </c>
      <c r="CW82" s="98">
        <v>1125799.7755186593</v>
      </c>
      <c r="CX82" s="98">
        <v>8469274.4918689728</v>
      </c>
    </row>
    <row r="83" spans="1:102" x14ac:dyDescent="0.2">
      <c r="A83" s="98" t="s">
        <v>52</v>
      </c>
      <c r="B83" s="100">
        <v>39873</v>
      </c>
      <c r="C83" s="99">
        <v>0</v>
      </c>
      <c r="D83" s="99">
        <v>1975.04381862283</v>
      </c>
      <c r="E83" s="99">
        <v>5537.2737652063397</v>
      </c>
      <c r="F83" s="99">
        <v>7.7725390539853798</v>
      </c>
      <c r="G83" s="99">
        <v>78.037312839180203</v>
      </c>
      <c r="H83" s="99">
        <v>0</v>
      </c>
      <c r="I83" s="99">
        <v>0</v>
      </c>
      <c r="J83" s="99">
        <v>0</v>
      </c>
      <c r="K83" s="99">
        <v>0</v>
      </c>
      <c r="L83" s="99">
        <v>155.348203249276</v>
      </c>
      <c r="M83" s="99">
        <v>170.473055852577</v>
      </c>
      <c r="N83" s="99">
        <v>3222.2686461508301</v>
      </c>
      <c r="O83" s="99">
        <v>72.371713891625404</v>
      </c>
      <c r="P83" s="99">
        <v>0</v>
      </c>
      <c r="Q83" s="99">
        <v>3927.8544879257702</v>
      </c>
      <c r="R83" s="99">
        <v>20.048436217242902</v>
      </c>
      <c r="S83" s="99">
        <v>0</v>
      </c>
      <c r="T83" s="99">
        <v>7.7720233434229202</v>
      </c>
      <c r="U83" s="99">
        <v>1014.74176122993</v>
      </c>
      <c r="V83" s="99">
        <v>0</v>
      </c>
      <c r="W83" s="99">
        <v>223204.29895401001</v>
      </c>
      <c r="X83" s="99">
        <v>743110.26162719703</v>
      </c>
      <c r="Y83" s="99">
        <v>383.502387307584</v>
      </c>
      <c r="Z83" s="99">
        <v>16558.5752255917</v>
      </c>
      <c r="AA83" s="99">
        <v>0</v>
      </c>
      <c r="AB83" s="99">
        <v>0</v>
      </c>
      <c r="AC83" s="99">
        <v>0</v>
      </c>
      <c r="AD83" s="99">
        <v>0</v>
      </c>
      <c r="AE83" s="99">
        <v>11747.936698436701</v>
      </c>
      <c r="AF83" s="99">
        <v>24559.495167493798</v>
      </c>
      <c r="AG83" s="99">
        <v>379282.43829345697</v>
      </c>
      <c r="AH83" s="99">
        <v>4078.1123457550998</v>
      </c>
      <c r="AI83" s="99">
        <v>0</v>
      </c>
      <c r="AJ83" s="99">
        <v>549224.53522491502</v>
      </c>
      <c r="AK83" s="99">
        <v>4747.9149110913304</v>
      </c>
      <c r="AL83" s="99">
        <v>0</v>
      </c>
      <c r="AM83" s="99">
        <v>1120.81936320663</v>
      </c>
      <c r="AN83" s="99">
        <v>376454.64684677101</v>
      </c>
      <c r="AO83" s="99">
        <v>0</v>
      </c>
      <c r="AP83" s="99">
        <v>2045317.5941619901</v>
      </c>
      <c r="AQ83" s="99">
        <v>5342454.04223633</v>
      </c>
      <c r="AR83" s="99">
        <v>3197.1298704147298</v>
      </c>
      <c r="AS83" s="99">
        <v>123914.57457161001</v>
      </c>
      <c r="AT83" s="99">
        <v>0</v>
      </c>
      <c r="AU83" s="99">
        <v>0</v>
      </c>
      <c r="AV83" s="99">
        <v>0</v>
      </c>
      <c r="AW83" s="99">
        <v>0</v>
      </c>
      <c r="AX83" s="99">
        <v>92886.749295234695</v>
      </c>
      <c r="AY83" s="99">
        <v>180649.35682106001</v>
      </c>
      <c r="AZ83" s="99">
        <v>2721301.19604492</v>
      </c>
      <c r="BA83" s="99">
        <v>34241.415360927604</v>
      </c>
      <c r="BB83" s="99">
        <v>0</v>
      </c>
      <c r="BC83" s="99">
        <v>4131508.4809570299</v>
      </c>
      <c r="BD83" s="99">
        <v>34571.908799648299</v>
      </c>
      <c r="BE83" s="99">
        <v>0</v>
      </c>
      <c r="BF83" s="99">
        <v>8315.5915595293009</v>
      </c>
      <c r="BG83" s="99">
        <v>1130565.51194763</v>
      </c>
      <c r="BH83" s="99">
        <v>0</v>
      </c>
      <c r="BI83" s="99">
        <v>465465.89413833601</v>
      </c>
      <c r="BJ83" s="99">
        <v>1854659.09559631</v>
      </c>
      <c r="BK83" s="99">
        <v>816.99989821761801</v>
      </c>
      <c r="BL83" s="99">
        <v>20156.070114851002</v>
      </c>
      <c r="BM83" s="99">
        <v>0</v>
      </c>
      <c r="BN83" s="99">
        <v>0</v>
      </c>
      <c r="BO83" s="99">
        <v>0</v>
      </c>
      <c r="BP83" s="99">
        <v>0</v>
      </c>
      <c r="BQ83" s="99">
        <v>0</v>
      </c>
      <c r="BR83" s="99">
        <v>46075.323207378402</v>
      </c>
      <c r="BS83" s="99">
        <v>923208.60610198998</v>
      </c>
      <c r="BT83" s="99">
        <v>6666.5469662547102</v>
      </c>
      <c r="BU83" s="99">
        <v>0</v>
      </c>
      <c r="BV83" s="99">
        <v>1327677.1816864</v>
      </c>
      <c r="BW83" s="99">
        <v>4265.9899078607596</v>
      </c>
      <c r="BX83" s="99">
        <v>0</v>
      </c>
      <c r="BY83" s="99">
        <v>0</v>
      </c>
      <c r="BZ83" s="99">
        <v>0</v>
      </c>
      <c r="CA83" s="99">
        <v>7514.6642971634901</v>
      </c>
      <c r="CB83" s="99">
        <v>1018597.36089325</v>
      </c>
      <c r="CC83" s="99">
        <v>7166493.35302734</v>
      </c>
      <c r="CD83" s="99">
        <v>2336591.9129028302</v>
      </c>
      <c r="CE83" s="99">
        <v>80.119754389859693</v>
      </c>
      <c r="CF83" s="99">
        <v>17012.917549610102</v>
      </c>
      <c r="CG83" s="99">
        <v>126168.59665775301</v>
      </c>
      <c r="CH83" s="99">
        <v>20134.826315164599</v>
      </c>
      <c r="CI83" s="99">
        <v>7592.1863758564004</v>
      </c>
      <c r="CJ83" s="99">
        <v>998611.26376342797</v>
      </c>
      <c r="CK83" s="99">
        <v>7391813.1624145498</v>
      </c>
      <c r="CL83" s="99">
        <v>2357561.0621643099</v>
      </c>
      <c r="CM83" s="166">
        <v>8636.2650774717295</v>
      </c>
      <c r="CN83" s="166">
        <v>1411614.9308929399</v>
      </c>
      <c r="CO83" s="166">
        <v>8709196.8812255897</v>
      </c>
      <c r="CP83" s="99">
        <v>2357561.0621643099</v>
      </c>
      <c r="CQ83" s="99">
        <v>51.4809510409832</v>
      </c>
      <c r="CR83" s="99">
        <v>11111.148855805401</v>
      </c>
      <c r="CS83" s="99">
        <v>82420.271359443694</v>
      </c>
      <c r="CT83" s="99">
        <v>15739.633142590499</v>
      </c>
      <c r="CU83" s="98">
        <v>5554.8411909409997</v>
      </c>
      <c r="CV83" s="98">
        <v>1078.25049795</v>
      </c>
      <c r="CW83" s="98">
        <v>1035610.2784428601</v>
      </c>
      <c r="CX83" s="98">
        <v>7292661.949685093</v>
      </c>
    </row>
    <row r="84" spans="1:102" x14ac:dyDescent="0.2">
      <c r="A84" s="98" t="s">
        <v>52</v>
      </c>
      <c r="B84" s="100">
        <v>39965</v>
      </c>
      <c r="C84" s="99">
        <v>0</v>
      </c>
      <c r="D84" s="99">
        <v>2323.56840029359</v>
      </c>
      <c r="E84" s="99">
        <v>5107.4476569294902</v>
      </c>
      <c r="F84" s="99">
        <v>3.6907624229788798</v>
      </c>
      <c r="G84" s="99">
        <v>79.933768502436607</v>
      </c>
      <c r="H84" s="99">
        <v>0</v>
      </c>
      <c r="I84" s="99">
        <v>0</v>
      </c>
      <c r="J84" s="99">
        <v>0</v>
      </c>
      <c r="K84" s="99">
        <v>0</v>
      </c>
      <c r="L84" s="99">
        <v>159.135435761884</v>
      </c>
      <c r="M84" s="99">
        <v>177.79937935620501</v>
      </c>
      <c r="N84" s="99">
        <v>2918.5917449295498</v>
      </c>
      <c r="O84" s="99">
        <v>72.742009411566002</v>
      </c>
      <c r="P84" s="99">
        <v>0</v>
      </c>
      <c r="Q84" s="99">
        <v>4095.5396030545198</v>
      </c>
      <c r="R84" s="99">
        <v>20.280301489401602</v>
      </c>
      <c r="S84" s="99">
        <v>0</v>
      </c>
      <c r="T84" s="99">
        <v>5.4921975069446498</v>
      </c>
      <c r="U84" s="99">
        <v>1039.59597863257</v>
      </c>
      <c r="V84" s="99">
        <v>0</v>
      </c>
      <c r="W84" s="99">
        <v>317428.74855423003</v>
      </c>
      <c r="X84" s="99">
        <v>721915.51461792004</v>
      </c>
      <c r="Y84" s="99">
        <v>246.835990231484</v>
      </c>
      <c r="Z84" s="99">
        <v>15587.6443099976</v>
      </c>
      <c r="AA84" s="99">
        <v>0</v>
      </c>
      <c r="AB84" s="99">
        <v>0</v>
      </c>
      <c r="AC84" s="99">
        <v>0</v>
      </c>
      <c r="AD84" s="99">
        <v>0</v>
      </c>
      <c r="AE84" s="99">
        <v>13868.186211943599</v>
      </c>
      <c r="AF84" s="99">
        <v>24411.168771505399</v>
      </c>
      <c r="AG84" s="99">
        <v>369100.88888931298</v>
      </c>
      <c r="AH84" s="99">
        <v>3972.0342024862798</v>
      </c>
      <c r="AI84" s="99">
        <v>0</v>
      </c>
      <c r="AJ84" s="99">
        <v>645590.27011108398</v>
      </c>
      <c r="AK84" s="99">
        <v>4942.9344257712401</v>
      </c>
      <c r="AL84" s="99">
        <v>0</v>
      </c>
      <c r="AM84" s="99">
        <v>377.94685148447797</v>
      </c>
      <c r="AN84" s="99">
        <v>385058.767944336</v>
      </c>
      <c r="AO84" s="99">
        <v>0</v>
      </c>
      <c r="AP84" s="99">
        <v>2725734.6012268099</v>
      </c>
      <c r="AQ84" s="99">
        <v>5228337.2279052697</v>
      </c>
      <c r="AR84" s="99">
        <v>2076.2013760507102</v>
      </c>
      <c r="AS84" s="99">
        <v>114479.906110764</v>
      </c>
      <c r="AT84" s="99">
        <v>0</v>
      </c>
      <c r="AU84" s="99">
        <v>0</v>
      </c>
      <c r="AV84" s="99">
        <v>0</v>
      </c>
      <c r="AW84" s="99">
        <v>0</v>
      </c>
      <c r="AX84" s="99">
        <v>109434.255520821</v>
      </c>
      <c r="AY84" s="99">
        <v>179471.399702072</v>
      </c>
      <c r="AZ84" s="99">
        <v>2667107.07995605</v>
      </c>
      <c r="BA84" s="99">
        <v>32918.097208499901</v>
      </c>
      <c r="BB84" s="99">
        <v>0</v>
      </c>
      <c r="BC84" s="99">
        <v>4917400.8826293899</v>
      </c>
      <c r="BD84" s="99">
        <v>36263.337522983602</v>
      </c>
      <c r="BE84" s="99">
        <v>0</v>
      </c>
      <c r="BF84" s="99">
        <v>2857.7272424399898</v>
      </c>
      <c r="BG84" s="99">
        <v>1176810.5563354499</v>
      </c>
      <c r="BH84" s="99">
        <v>0</v>
      </c>
      <c r="BI84" s="99">
        <v>405594.45145034802</v>
      </c>
      <c r="BJ84" s="99">
        <v>1650327.2688903799</v>
      </c>
      <c r="BK84" s="99">
        <v>485.16706178709899</v>
      </c>
      <c r="BL84" s="99">
        <v>19166.297376155901</v>
      </c>
      <c r="BM84" s="99">
        <v>0</v>
      </c>
      <c r="BN84" s="99">
        <v>0</v>
      </c>
      <c r="BO84" s="99">
        <v>0</v>
      </c>
      <c r="BP84" s="99">
        <v>0</v>
      </c>
      <c r="BQ84" s="99">
        <v>0</v>
      </c>
      <c r="BR84" s="99">
        <v>46931.489174365997</v>
      </c>
      <c r="BS84" s="99">
        <v>777968.23318481399</v>
      </c>
      <c r="BT84" s="99">
        <v>6386.8071312308302</v>
      </c>
      <c r="BU84" s="99">
        <v>0</v>
      </c>
      <c r="BV84" s="99">
        <v>1248260.2060546901</v>
      </c>
      <c r="BW84" s="99">
        <v>4395.4830485582397</v>
      </c>
      <c r="BX84" s="99">
        <v>0</v>
      </c>
      <c r="BY84" s="99">
        <v>0</v>
      </c>
      <c r="BZ84" s="99">
        <v>0</v>
      </c>
      <c r="CA84" s="99">
        <v>7431.3501388430604</v>
      </c>
      <c r="CB84" s="99">
        <v>1050614.9428405799</v>
      </c>
      <c r="CC84" s="99">
        <v>7904875.3317871103</v>
      </c>
      <c r="CD84" s="99">
        <v>2073366.19200134</v>
      </c>
      <c r="CE84" s="99">
        <v>79.643381719477503</v>
      </c>
      <c r="CF84" s="99">
        <v>15708.1795271635</v>
      </c>
      <c r="CG84" s="99">
        <v>115185.774368286</v>
      </c>
      <c r="CH84" s="99">
        <v>19142.1607792377</v>
      </c>
      <c r="CI84" s="99">
        <v>7512.0546026229904</v>
      </c>
      <c r="CJ84" s="99">
        <v>1049227.09640503</v>
      </c>
      <c r="CK84" s="99">
        <v>7936066.8995971698</v>
      </c>
      <c r="CL84" s="99">
        <v>2090389.0682373</v>
      </c>
      <c r="CM84" s="166">
        <v>8561.0289947986603</v>
      </c>
      <c r="CN84" s="166">
        <v>1456079.90130615</v>
      </c>
      <c r="CO84" s="166">
        <v>9107374.9691162091</v>
      </c>
      <c r="CP84" s="99">
        <v>2090389.0682373</v>
      </c>
      <c r="CQ84" s="99">
        <v>52.622591569554103</v>
      </c>
      <c r="CR84" s="99">
        <v>10239.267444610599</v>
      </c>
      <c r="CS84" s="99">
        <v>75304.350443839998</v>
      </c>
      <c r="CT84" s="99">
        <v>14754.1912337542</v>
      </c>
      <c r="CU84" s="98">
        <v>5110.4109590569997</v>
      </c>
      <c r="CV84" s="98">
        <v>1111.038030058</v>
      </c>
      <c r="CW84" s="98">
        <v>1066323.1223677434</v>
      </c>
      <c r="CX84" s="98">
        <v>8020061.1061553964</v>
      </c>
    </row>
    <row r="85" spans="1:102" x14ac:dyDescent="0.2">
      <c r="A85" s="98" t="s">
        <v>52</v>
      </c>
      <c r="B85" s="100">
        <v>40057</v>
      </c>
      <c r="C85" s="99">
        <v>0</v>
      </c>
      <c r="D85" s="99">
        <v>2313.6143125295598</v>
      </c>
      <c r="E85" s="99">
        <v>5401.1777145266497</v>
      </c>
      <c r="F85" s="99">
        <v>3.2952662729949198</v>
      </c>
      <c r="G85" s="99">
        <v>82.891194984316797</v>
      </c>
      <c r="H85" s="99">
        <v>0</v>
      </c>
      <c r="I85" s="99">
        <v>0</v>
      </c>
      <c r="J85" s="99">
        <v>0</v>
      </c>
      <c r="K85" s="99">
        <v>0</v>
      </c>
      <c r="L85" s="99">
        <v>188.53054871223901</v>
      </c>
      <c r="M85" s="99">
        <v>175.45038842223599</v>
      </c>
      <c r="N85" s="99">
        <v>3133.9860188365001</v>
      </c>
      <c r="O85" s="99">
        <v>79.460572275333107</v>
      </c>
      <c r="P85" s="99">
        <v>0</v>
      </c>
      <c r="Q85" s="99">
        <v>4134.0916874408704</v>
      </c>
      <c r="R85" s="99">
        <v>25.387049321550901</v>
      </c>
      <c r="S85" s="99">
        <v>0</v>
      </c>
      <c r="T85" s="99">
        <v>6.76089953165501</v>
      </c>
      <c r="U85" s="99">
        <v>1062.83385126293</v>
      </c>
      <c r="V85" s="99">
        <v>0</v>
      </c>
      <c r="W85" s="99">
        <v>281347.27798461902</v>
      </c>
      <c r="X85" s="99">
        <v>723765.09667205799</v>
      </c>
      <c r="Y85" s="99">
        <v>255.56062756478801</v>
      </c>
      <c r="Z85" s="99">
        <v>16065.9921330214</v>
      </c>
      <c r="AA85" s="99">
        <v>0</v>
      </c>
      <c r="AB85" s="99">
        <v>0</v>
      </c>
      <c r="AC85" s="99">
        <v>0</v>
      </c>
      <c r="AD85" s="99">
        <v>0</v>
      </c>
      <c r="AE85" s="99">
        <v>14014.0379669666</v>
      </c>
      <c r="AF85" s="99">
        <v>24724.501636266701</v>
      </c>
      <c r="AG85" s="99">
        <v>361637.81889724702</v>
      </c>
      <c r="AH85" s="99">
        <v>3640.8226989805698</v>
      </c>
      <c r="AI85" s="99">
        <v>0</v>
      </c>
      <c r="AJ85" s="99">
        <v>598490.83544921898</v>
      </c>
      <c r="AK85" s="99">
        <v>5364.3115975856799</v>
      </c>
      <c r="AL85" s="99">
        <v>0</v>
      </c>
      <c r="AM85" s="99">
        <v>605.57336888462305</v>
      </c>
      <c r="AN85" s="99">
        <v>394920.148620605</v>
      </c>
      <c r="AO85" s="99">
        <v>0</v>
      </c>
      <c r="AP85" s="99">
        <v>2220654.8150939899</v>
      </c>
      <c r="AQ85" s="99">
        <v>5266770.8112792997</v>
      </c>
      <c r="AR85" s="99">
        <v>2044.6062176376599</v>
      </c>
      <c r="AS85" s="99">
        <v>119969.593878746</v>
      </c>
      <c r="AT85" s="99">
        <v>0</v>
      </c>
      <c r="AU85" s="99">
        <v>0</v>
      </c>
      <c r="AV85" s="99">
        <v>0</v>
      </c>
      <c r="AW85" s="99">
        <v>0</v>
      </c>
      <c r="AX85" s="99">
        <v>110148.020911217</v>
      </c>
      <c r="AY85" s="99">
        <v>186318.884662628</v>
      </c>
      <c r="AZ85" s="99">
        <v>2626431.4496765099</v>
      </c>
      <c r="BA85" s="99">
        <v>33852.360437393203</v>
      </c>
      <c r="BB85" s="99">
        <v>0</v>
      </c>
      <c r="BC85" s="99">
        <v>4637202.08056641</v>
      </c>
      <c r="BD85" s="99">
        <v>38498.775688648202</v>
      </c>
      <c r="BE85" s="99">
        <v>0</v>
      </c>
      <c r="BF85" s="99">
        <v>4396.0205778479603</v>
      </c>
      <c r="BG85" s="99">
        <v>1211072.07878113</v>
      </c>
      <c r="BH85" s="99">
        <v>0</v>
      </c>
      <c r="BI85" s="99">
        <v>388592.60773468</v>
      </c>
      <c r="BJ85" s="99">
        <v>1904663.58660889</v>
      </c>
      <c r="BK85" s="99">
        <v>451.89018401131</v>
      </c>
      <c r="BL85" s="99">
        <v>19163.3830897808</v>
      </c>
      <c r="BM85" s="99">
        <v>0</v>
      </c>
      <c r="BN85" s="99">
        <v>0</v>
      </c>
      <c r="BO85" s="99">
        <v>0</v>
      </c>
      <c r="BP85" s="99">
        <v>0</v>
      </c>
      <c r="BQ85" s="99">
        <v>0</v>
      </c>
      <c r="BR85" s="99">
        <v>45999.426667690299</v>
      </c>
      <c r="BS85" s="99">
        <v>956509.49379730201</v>
      </c>
      <c r="BT85" s="99">
        <v>6564.1602308750198</v>
      </c>
      <c r="BU85" s="99">
        <v>0</v>
      </c>
      <c r="BV85" s="99">
        <v>1272858.4028778099</v>
      </c>
      <c r="BW85" s="99">
        <v>4507.2678068280202</v>
      </c>
      <c r="BX85" s="99">
        <v>0</v>
      </c>
      <c r="BY85" s="99">
        <v>0</v>
      </c>
      <c r="BZ85" s="99">
        <v>0</v>
      </c>
      <c r="CA85" s="99">
        <v>7688.9113655686397</v>
      </c>
      <c r="CB85" s="99">
        <v>975425.96831512498</v>
      </c>
      <c r="CC85" s="99">
        <v>7639962.1362915002</v>
      </c>
      <c r="CD85" s="99">
        <v>2296093.03656006</v>
      </c>
      <c r="CE85" s="99">
        <v>84.455793405883</v>
      </c>
      <c r="CF85" s="99">
        <v>16099.708382368101</v>
      </c>
      <c r="CG85" s="99">
        <v>120843.220822334</v>
      </c>
      <c r="CH85" s="99">
        <v>19053.703938484199</v>
      </c>
      <c r="CI85" s="99">
        <v>7775.3685564398802</v>
      </c>
      <c r="CJ85" s="99">
        <v>1018269.17628479</v>
      </c>
      <c r="CK85" s="99">
        <v>7695545.6698608398</v>
      </c>
      <c r="CL85" s="99">
        <v>2315862.4682617201</v>
      </c>
      <c r="CM85" s="166">
        <v>8821.0875762700998</v>
      </c>
      <c r="CN85" s="166">
        <v>1381472.09786987</v>
      </c>
      <c r="CO85" s="166">
        <v>8754544.5823974591</v>
      </c>
      <c r="CP85" s="99">
        <v>2315862.4682617201</v>
      </c>
      <c r="CQ85" s="99">
        <v>53.698773161973797</v>
      </c>
      <c r="CR85" s="99">
        <v>10262.151448607399</v>
      </c>
      <c r="CS85" s="99">
        <v>78675.009966850295</v>
      </c>
      <c r="CT85" s="99">
        <v>14641.8447343111</v>
      </c>
      <c r="CU85" s="98">
        <v>5395.9656283289996</v>
      </c>
      <c r="CV85" s="98">
        <v>1131.39768809</v>
      </c>
      <c r="CW85" s="98">
        <v>991525.67669749307</v>
      </c>
      <c r="CX85" s="98">
        <v>7760805.3571138345</v>
      </c>
    </row>
    <row r="86" spans="1:102" x14ac:dyDescent="0.2">
      <c r="A86" s="98" t="s">
        <v>52</v>
      </c>
      <c r="B86" s="100">
        <v>40148</v>
      </c>
      <c r="C86" s="99">
        <v>0</v>
      </c>
      <c r="D86" s="99">
        <v>2272.4702376127202</v>
      </c>
      <c r="E86" s="99">
        <v>5328.72188645601</v>
      </c>
      <c r="F86" s="99">
        <v>4.0886182479444004</v>
      </c>
      <c r="G86" s="99">
        <v>96.772988774813697</v>
      </c>
      <c r="H86" s="99">
        <v>0</v>
      </c>
      <c r="I86" s="99">
        <v>0</v>
      </c>
      <c r="J86" s="99">
        <v>0</v>
      </c>
      <c r="K86" s="99">
        <v>0</v>
      </c>
      <c r="L86" s="99">
        <v>155.27170289307799</v>
      </c>
      <c r="M86" s="99">
        <v>177.07607151195401</v>
      </c>
      <c r="N86" s="99">
        <v>3076.86280441284</v>
      </c>
      <c r="O86" s="99">
        <v>69.578954045660794</v>
      </c>
      <c r="P86" s="99">
        <v>0</v>
      </c>
      <c r="Q86" s="99">
        <v>4174.1984310150101</v>
      </c>
      <c r="R86" s="99">
        <v>28.826794730266599</v>
      </c>
      <c r="S86" s="99">
        <v>0</v>
      </c>
      <c r="T86" s="99">
        <v>6.7490181042230697</v>
      </c>
      <c r="U86" s="99">
        <v>1095.14311142266</v>
      </c>
      <c r="V86" s="99">
        <v>0</v>
      </c>
      <c r="W86" s="99">
        <v>281337.73409271199</v>
      </c>
      <c r="X86" s="99">
        <v>709764.63835143996</v>
      </c>
      <c r="Y86" s="99">
        <v>162.33708463981699</v>
      </c>
      <c r="Z86" s="99">
        <v>16984.108735323</v>
      </c>
      <c r="AA86" s="99">
        <v>0</v>
      </c>
      <c r="AB86" s="99">
        <v>0</v>
      </c>
      <c r="AC86" s="99">
        <v>0</v>
      </c>
      <c r="AD86" s="99">
        <v>0</v>
      </c>
      <c r="AE86" s="99">
        <v>10983.341510415101</v>
      </c>
      <c r="AF86" s="99">
        <v>24877.611925363501</v>
      </c>
      <c r="AG86" s="99">
        <v>348258.36091995199</v>
      </c>
      <c r="AH86" s="99">
        <v>3308.1439817249802</v>
      </c>
      <c r="AI86" s="99">
        <v>0</v>
      </c>
      <c r="AJ86" s="99">
        <v>585054.32878875697</v>
      </c>
      <c r="AK86" s="99">
        <v>5501.95503938198</v>
      </c>
      <c r="AL86" s="99">
        <v>0</v>
      </c>
      <c r="AM86" s="99">
        <v>708.35685537010397</v>
      </c>
      <c r="AN86" s="99">
        <v>401455.48641967803</v>
      </c>
      <c r="AO86" s="99">
        <v>0</v>
      </c>
      <c r="AP86" s="99">
        <v>2069580.5408630399</v>
      </c>
      <c r="AQ86" s="99">
        <v>5207082.6379394503</v>
      </c>
      <c r="AR86" s="99">
        <v>1367.2766501456499</v>
      </c>
      <c r="AS86" s="99">
        <v>130579.254211426</v>
      </c>
      <c r="AT86" s="99">
        <v>0</v>
      </c>
      <c r="AU86" s="99">
        <v>0</v>
      </c>
      <c r="AV86" s="99">
        <v>0</v>
      </c>
      <c r="AW86" s="99">
        <v>0</v>
      </c>
      <c r="AX86" s="99">
        <v>86352.326812744097</v>
      </c>
      <c r="AY86" s="99">
        <v>185939.35155868501</v>
      </c>
      <c r="AZ86" s="99">
        <v>2556882.0274963402</v>
      </c>
      <c r="BA86" s="99">
        <v>29057.812459945701</v>
      </c>
      <c r="BB86" s="99">
        <v>0</v>
      </c>
      <c r="BC86" s="99">
        <v>4555175.03271484</v>
      </c>
      <c r="BD86" s="99">
        <v>41012.7773318291</v>
      </c>
      <c r="BE86" s="99">
        <v>0</v>
      </c>
      <c r="BF86" s="99">
        <v>5293.4567877650297</v>
      </c>
      <c r="BG86" s="99">
        <v>1252605.22737122</v>
      </c>
      <c r="BH86" s="99">
        <v>0</v>
      </c>
      <c r="BI86" s="99">
        <v>364694.566589355</v>
      </c>
      <c r="BJ86" s="99">
        <v>1911186.4956207301</v>
      </c>
      <c r="BK86" s="99">
        <v>279.389940153807</v>
      </c>
      <c r="BL86" s="99">
        <v>19852.468422889699</v>
      </c>
      <c r="BM86" s="99">
        <v>0</v>
      </c>
      <c r="BN86" s="99">
        <v>0</v>
      </c>
      <c r="BO86" s="99">
        <v>0</v>
      </c>
      <c r="BP86" s="99">
        <v>0</v>
      </c>
      <c r="BQ86" s="99">
        <v>0</v>
      </c>
      <c r="BR86" s="99">
        <v>46582.866092681899</v>
      </c>
      <c r="BS86" s="99">
        <v>950976.18853759801</v>
      </c>
      <c r="BT86" s="99">
        <v>5646.3098205327997</v>
      </c>
      <c r="BU86" s="99">
        <v>0</v>
      </c>
      <c r="BV86" s="99">
        <v>1273956.7890167199</v>
      </c>
      <c r="BW86" s="99">
        <v>4872.7785836458197</v>
      </c>
      <c r="BX86" s="99">
        <v>0</v>
      </c>
      <c r="BY86" s="99">
        <v>0</v>
      </c>
      <c r="BZ86" s="99">
        <v>0</v>
      </c>
      <c r="CA86" s="99">
        <v>7624.9100777506801</v>
      </c>
      <c r="CB86" s="99">
        <v>954052.58232879604</v>
      </c>
      <c r="CC86" s="99">
        <v>7374621.30969238</v>
      </c>
      <c r="CD86" s="99">
        <v>2241023.7775268601</v>
      </c>
      <c r="CE86" s="99">
        <v>98.412028276361497</v>
      </c>
      <c r="CF86" s="99">
        <v>17096.7944383621</v>
      </c>
      <c r="CG86" s="99">
        <v>131677.481588364</v>
      </c>
      <c r="CH86" s="99">
        <v>20025.463830947901</v>
      </c>
      <c r="CI86" s="99">
        <v>7722.1190883517302</v>
      </c>
      <c r="CJ86" s="99">
        <v>1001758.33309937</v>
      </c>
      <c r="CK86" s="99">
        <v>7549171.0345459003</v>
      </c>
      <c r="CL86" s="99">
        <v>2262256.3795471201</v>
      </c>
      <c r="CM86" s="166">
        <v>8758.8767358064706</v>
      </c>
      <c r="CN86" s="166">
        <v>1376443.87809753</v>
      </c>
      <c r="CO86" s="166">
        <v>8662493.4112548791</v>
      </c>
      <c r="CP86" s="99">
        <v>2262256.3795471201</v>
      </c>
      <c r="CQ86" s="99">
        <v>64.606217117980094</v>
      </c>
      <c r="CR86" s="99">
        <v>11134.157857656501</v>
      </c>
      <c r="CS86" s="99">
        <v>87218.605413436904</v>
      </c>
      <c r="CT86" s="99">
        <v>15245.5016986132</v>
      </c>
      <c r="CU86" s="98">
        <v>5338.9266929329997</v>
      </c>
      <c r="CV86" s="98">
        <v>1173.5820675259999</v>
      </c>
      <c r="CW86" s="98">
        <v>971149.37676715816</v>
      </c>
      <c r="CX86" s="98">
        <v>7506298.7912807437</v>
      </c>
    </row>
    <row r="87" spans="1:102" x14ac:dyDescent="0.2">
      <c r="A87" s="98" t="s">
        <v>52</v>
      </c>
      <c r="B87" s="100">
        <v>40238</v>
      </c>
      <c r="C87" s="99">
        <v>0</v>
      </c>
      <c r="D87" s="99">
        <v>2214.79134485126</v>
      </c>
      <c r="E87" s="99">
        <v>5276.0893343091002</v>
      </c>
      <c r="F87" s="99">
        <v>5.8160292379907297</v>
      </c>
      <c r="G87" s="99">
        <v>95.887211165390895</v>
      </c>
      <c r="H87" s="99">
        <v>0</v>
      </c>
      <c r="I87" s="99">
        <v>0</v>
      </c>
      <c r="J87" s="99">
        <v>0</v>
      </c>
      <c r="K87" s="99">
        <v>0</v>
      </c>
      <c r="L87" s="99">
        <v>200.20357785373901</v>
      </c>
      <c r="M87" s="99">
        <v>176.357749853283</v>
      </c>
      <c r="N87" s="99">
        <v>3028.7692405581502</v>
      </c>
      <c r="O87" s="99">
        <v>71.364585379138603</v>
      </c>
      <c r="P87" s="99">
        <v>0</v>
      </c>
      <c r="Q87" s="99">
        <v>4058.8258506357702</v>
      </c>
      <c r="R87" s="99">
        <v>31.765433129156001</v>
      </c>
      <c r="S87" s="99">
        <v>0</v>
      </c>
      <c r="T87" s="99">
        <v>4.9061594470986201</v>
      </c>
      <c r="U87" s="99">
        <v>1138.7377638667799</v>
      </c>
      <c r="V87" s="99">
        <v>0</v>
      </c>
      <c r="W87" s="99">
        <v>201872.569023132</v>
      </c>
      <c r="X87" s="99">
        <v>696920.55780029297</v>
      </c>
      <c r="Y87" s="99">
        <v>184.381853580475</v>
      </c>
      <c r="Z87" s="99">
        <v>17821.2882580757</v>
      </c>
      <c r="AA87" s="99">
        <v>0</v>
      </c>
      <c r="AB87" s="99">
        <v>0</v>
      </c>
      <c r="AC87" s="99">
        <v>0</v>
      </c>
      <c r="AD87" s="99">
        <v>0</v>
      </c>
      <c r="AE87" s="99">
        <v>9698.6487228870392</v>
      </c>
      <c r="AF87" s="99">
        <v>23482.972296953201</v>
      </c>
      <c r="AG87" s="99">
        <v>334852.27751541103</v>
      </c>
      <c r="AH87" s="99">
        <v>2895.92695558071</v>
      </c>
      <c r="AI87" s="99">
        <v>0</v>
      </c>
      <c r="AJ87" s="99">
        <v>532060.20480346703</v>
      </c>
      <c r="AK87" s="99">
        <v>5948.02299559116</v>
      </c>
      <c r="AL87" s="99">
        <v>0</v>
      </c>
      <c r="AM87" s="99">
        <v>607.53036335110698</v>
      </c>
      <c r="AN87" s="99">
        <v>417748.84726333601</v>
      </c>
      <c r="AO87" s="99">
        <v>0</v>
      </c>
      <c r="AP87" s="99">
        <v>1936848.3798980699</v>
      </c>
      <c r="AQ87" s="99">
        <v>5147274.4423828097</v>
      </c>
      <c r="AR87" s="99">
        <v>1549.36870704591</v>
      </c>
      <c r="AS87" s="99">
        <v>138993.25976943999</v>
      </c>
      <c r="AT87" s="99">
        <v>0</v>
      </c>
      <c r="AU87" s="99">
        <v>0</v>
      </c>
      <c r="AV87" s="99">
        <v>0</v>
      </c>
      <c r="AW87" s="99">
        <v>0</v>
      </c>
      <c r="AX87" s="99">
        <v>83932.930908203096</v>
      </c>
      <c r="AY87" s="99">
        <v>174899.15503692601</v>
      </c>
      <c r="AZ87" s="99">
        <v>2467434.57208252</v>
      </c>
      <c r="BA87" s="99">
        <v>25138.333828449198</v>
      </c>
      <c r="BB87" s="99">
        <v>0</v>
      </c>
      <c r="BC87" s="99">
        <v>4110655.1858825702</v>
      </c>
      <c r="BD87" s="99">
        <v>44569.965126991301</v>
      </c>
      <c r="BE87" s="99">
        <v>0</v>
      </c>
      <c r="BF87" s="99">
        <v>4435.1609703302402</v>
      </c>
      <c r="BG87" s="99">
        <v>1319999.0104370101</v>
      </c>
      <c r="BH87" s="99">
        <v>0</v>
      </c>
      <c r="BI87" s="99">
        <v>342985.619972229</v>
      </c>
      <c r="BJ87" s="99">
        <v>1911645.6283569301</v>
      </c>
      <c r="BK87" s="99">
        <v>286.70997095480601</v>
      </c>
      <c r="BL87" s="99">
        <v>21126.742007017099</v>
      </c>
      <c r="BM87" s="99">
        <v>0</v>
      </c>
      <c r="BN87" s="99">
        <v>0</v>
      </c>
      <c r="BO87" s="99">
        <v>0</v>
      </c>
      <c r="BP87" s="99">
        <v>0</v>
      </c>
      <c r="BQ87" s="99">
        <v>0</v>
      </c>
      <c r="BR87" s="99">
        <v>45802.2043938637</v>
      </c>
      <c r="BS87" s="99">
        <v>951108.01469421398</v>
      </c>
      <c r="BT87" s="99">
        <v>4894.3936134576797</v>
      </c>
      <c r="BU87" s="99">
        <v>0</v>
      </c>
      <c r="BV87" s="99">
        <v>1239036.1490783701</v>
      </c>
      <c r="BW87" s="99">
        <v>5505.64076304436</v>
      </c>
      <c r="BX87" s="99">
        <v>0</v>
      </c>
      <c r="BY87" s="99">
        <v>0</v>
      </c>
      <c r="BZ87" s="99">
        <v>0</v>
      </c>
      <c r="CA87" s="99">
        <v>7495.71806424856</v>
      </c>
      <c r="CB87" s="99">
        <v>942592.74709320103</v>
      </c>
      <c r="CC87" s="99">
        <v>6857022.2633056603</v>
      </c>
      <c r="CD87" s="99">
        <v>2268327.9657287602</v>
      </c>
      <c r="CE87" s="99">
        <v>96.813404503278406</v>
      </c>
      <c r="CF87" s="99">
        <v>17860.3225626946</v>
      </c>
      <c r="CG87" s="99">
        <v>138293.79556465099</v>
      </c>
      <c r="CH87" s="99">
        <v>21149.044100284598</v>
      </c>
      <c r="CI87" s="99">
        <v>7590.7366131544104</v>
      </c>
      <c r="CJ87" s="99">
        <v>932928.93556976295</v>
      </c>
      <c r="CK87" s="99">
        <v>7087528.2105102502</v>
      </c>
      <c r="CL87" s="99">
        <v>2290131.78942871</v>
      </c>
      <c r="CM87" s="166">
        <v>8758.2570878267306</v>
      </c>
      <c r="CN87" s="166">
        <v>1380704.4746856701</v>
      </c>
      <c r="CO87" s="166">
        <v>8509702.53833008</v>
      </c>
      <c r="CP87" s="99">
        <v>2290131.78942871</v>
      </c>
      <c r="CQ87" s="99">
        <v>60.3456945456564</v>
      </c>
      <c r="CR87" s="99">
        <v>11223.496780633899</v>
      </c>
      <c r="CS87" s="99">
        <v>88405.5797901154</v>
      </c>
      <c r="CT87" s="99">
        <v>15400.2603831291</v>
      </c>
      <c r="CU87" s="98">
        <v>5290.1117390259997</v>
      </c>
      <c r="CV87" s="98">
        <v>1223.7181927080001</v>
      </c>
      <c r="CW87" s="98">
        <v>960453.06965589558</v>
      </c>
      <c r="CX87" s="98">
        <v>6995316.0588703109</v>
      </c>
    </row>
    <row r="88" spans="1:102" x14ac:dyDescent="0.2">
      <c r="A88" s="98" t="s">
        <v>52</v>
      </c>
      <c r="B88" s="100">
        <v>40330</v>
      </c>
      <c r="C88" s="99">
        <v>0</v>
      </c>
      <c r="D88" s="99">
        <v>2410.2009845972102</v>
      </c>
      <c r="E88" s="99">
        <v>5241.4258675575302</v>
      </c>
      <c r="F88" s="99">
        <v>4.6846822049701604</v>
      </c>
      <c r="G88" s="99">
        <v>97.706541537307203</v>
      </c>
      <c r="H88" s="99">
        <v>0</v>
      </c>
      <c r="I88" s="99">
        <v>0</v>
      </c>
      <c r="J88" s="99">
        <v>0</v>
      </c>
      <c r="K88" s="99">
        <v>0</v>
      </c>
      <c r="L88" s="99">
        <v>250.881981385872</v>
      </c>
      <c r="M88" s="99">
        <v>174.271569032222</v>
      </c>
      <c r="N88" s="99">
        <v>2979.74650889635</v>
      </c>
      <c r="O88" s="99">
        <v>65.980022619478405</v>
      </c>
      <c r="P88" s="99">
        <v>0</v>
      </c>
      <c r="Q88" s="99">
        <v>4200.1046587228802</v>
      </c>
      <c r="R88" s="99">
        <v>30.818916880991299</v>
      </c>
      <c r="S88" s="99">
        <v>0</v>
      </c>
      <c r="T88" s="99">
        <v>4.4754869985627002</v>
      </c>
      <c r="U88" s="99">
        <v>1167.6461939513699</v>
      </c>
      <c r="V88" s="99">
        <v>0</v>
      </c>
      <c r="W88" s="99">
        <v>369419.51026534999</v>
      </c>
      <c r="X88" s="99">
        <v>684137.37649536098</v>
      </c>
      <c r="Y88" s="99">
        <v>195.65349851921201</v>
      </c>
      <c r="Z88" s="99">
        <v>17653.015925168998</v>
      </c>
      <c r="AA88" s="99">
        <v>0</v>
      </c>
      <c r="AB88" s="99">
        <v>0</v>
      </c>
      <c r="AC88" s="99">
        <v>0</v>
      </c>
      <c r="AD88" s="99">
        <v>0</v>
      </c>
      <c r="AE88" s="99">
        <v>13867.847289204599</v>
      </c>
      <c r="AF88" s="99">
        <v>24501.4162175655</v>
      </c>
      <c r="AG88" s="99">
        <v>329294.036457062</v>
      </c>
      <c r="AH88" s="99">
        <v>2674.2972374558399</v>
      </c>
      <c r="AI88" s="99">
        <v>0</v>
      </c>
      <c r="AJ88" s="99">
        <v>701006.99959564197</v>
      </c>
      <c r="AK88" s="99">
        <v>5566.4814332127598</v>
      </c>
      <c r="AL88" s="99">
        <v>0</v>
      </c>
      <c r="AM88" s="99">
        <v>520.25407477468298</v>
      </c>
      <c r="AN88" s="99">
        <v>426580.27082061803</v>
      </c>
      <c r="AO88" s="99">
        <v>0</v>
      </c>
      <c r="AP88" s="99">
        <v>2179239.11114502</v>
      </c>
      <c r="AQ88" s="99">
        <v>5071310.7373046903</v>
      </c>
      <c r="AR88" s="99">
        <v>1822.54616983235</v>
      </c>
      <c r="AS88" s="99">
        <v>137133.48707580601</v>
      </c>
      <c r="AT88" s="99">
        <v>0</v>
      </c>
      <c r="AU88" s="99">
        <v>0</v>
      </c>
      <c r="AV88" s="99">
        <v>0</v>
      </c>
      <c r="AW88" s="99">
        <v>0</v>
      </c>
      <c r="AX88" s="99">
        <v>119018.443579674</v>
      </c>
      <c r="AY88" s="99">
        <v>183590.70185470601</v>
      </c>
      <c r="AZ88" s="99">
        <v>2438623.5330505399</v>
      </c>
      <c r="BA88" s="99">
        <v>24492.208256006201</v>
      </c>
      <c r="BB88" s="99">
        <v>0</v>
      </c>
      <c r="BC88" s="99">
        <v>4689127.1865234403</v>
      </c>
      <c r="BD88" s="99">
        <v>43050.321528434797</v>
      </c>
      <c r="BE88" s="99">
        <v>0</v>
      </c>
      <c r="BF88" s="99">
        <v>3938.6938020288899</v>
      </c>
      <c r="BG88" s="99">
        <v>1359490.11990356</v>
      </c>
      <c r="BH88" s="99">
        <v>0</v>
      </c>
      <c r="BI88" s="99">
        <v>456214.97902679403</v>
      </c>
      <c r="BJ88" s="99">
        <v>1912355.9371643099</v>
      </c>
      <c r="BK88" s="99">
        <v>270.72983492538299</v>
      </c>
      <c r="BL88" s="99">
        <v>21587.941381454501</v>
      </c>
      <c r="BM88" s="99">
        <v>0</v>
      </c>
      <c r="BN88" s="99">
        <v>0</v>
      </c>
      <c r="BO88" s="99">
        <v>0</v>
      </c>
      <c r="BP88" s="99">
        <v>0</v>
      </c>
      <c r="BQ88" s="99">
        <v>0</v>
      </c>
      <c r="BR88" s="99">
        <v>46008.166285991698</v>
      </c>
      <c r="BS88" s="99">
        <v>962449.470230103</v>
      </c>
      <c r="BT88" s="99">
        <v>4771.5350741743996</v>
      </c>
      <c r="BU88" s="99">
        <v>0</v>
      </c>
      <c r="BV88" s="99">
        <v>1376194.98408508</v>
      </c>
      <c r="BW88" s="99">
        <v>5424.01926499605</v>
      </c>
      <c r="BX88" s="99">
        <v>0</v>
      </c>
      <c r="BY88" s="99">
        <v>0</v>
      </c>
      <c r="BZ88" s="99">
        <v>0</v>
      </c>
      <c r="CA88" s="99">
        <v>7644.5987777113896</v>
      </c>
      <c r="CB88" s="99">
        <v>1020333.57529449</v>
      </c>
      <c r="CC88" s="99">
        <v>7451647.1685180701</v>
      </c>
      <c r="CD88" s="99">
        <v>2385918.0465393099</v>
      </c>
      <c r="CE88" s="99">
        <v>98.532359983771997</v>
      </c>
      <c r="CF88" s="99">
        <v>17945.0145578384</v>
      </c>
      <c r="CG88" s="99">
        <v>139312.41250991801</v>
      </c>
      <c r="CH88" s="99">
        <v>21461.833803176902</v>
      </c>
      <c r="CI88" s="99">
        <v>7744.0047160387003</v>
      </c>
      <c r="CJ88" s="99">
        <v>1062939.1809234601</v>
      </c>
      <c r="CK88" s="99">
        <v>7517415.64172363</v>
      </c>
      <c r="CL88" s="99">
        <v>2404556.3167419401</v>
      </c>
      <c r="CM88" s="166">
        <v>8918.9727739095706</v>
      </c>
      <c r="CN88" s="166">
        <v>1460204.9017791699</v>
      </c>
      <c r="CO88" s="166">
        <v>8759399.8262939509</v>
      </c>
      <c r="CP88" s="99">
        <v>2404556.3167419401</v>
      </c>
      <c r="CQ88" s="99">
        <v>62.600705638993503</v>
      </c>
      <c r="CR88" s="99">
        <v>11649.264327168499</v>
      </c>
      <c r="CS88" s="99">
        <v>91158.725795745893</v>
      </c>
      <c r="CT88" s="99">
        <v>16057.2273435593</v>
      </c>
      <c r="CU88" s="98">
        <v>5247.1974677850003</v>
      </c>
      <c r="CV88" s="98">
        <v>1252.083288501</v>
      </c>
      <c r="CW88" s="98">
        <v>1038278.5898523284</v>
      </c>
      <c r="CX88" s="98">
        <v>7590959.5810279883</v>
      </c>
    </row>
    <row r="89" spans="1:102" x14ac:dyDescent="0.2">
      <c r="A89" s="98" t="s">
        <v>52</v>
      </c>
      <c r="B89" s="100">
        <v>40422</v>
      </c>
      <c r="C89" s="99">
        <v>0</v>
      </c>
      <c r="D89" s="99">
        <v>2353.5525453686701</v>
      </c>
      <c r="E89" s="99">
        <v>5166.6067087054298</v>
      </c>
      <c r="F89" s="99">
        <v>4.3052490799454999</v>
      </c>
      <c r="G89" s="99">
        <v>91.757571147754803</v>
      </c>
      <c r="H89" s="99">
        <v>0</v>
      </c>
      <c r="I89" s="99">
        <v>0</v>
      </c>
      <c r="J89" s="99">
        <v>0</v>
      </c>
      <c r="K89" s="99">
        <v>0</v>
      </c>
      <c r="L89" s="99">
        <v>242.983866298571</v>
      </c>
      <c r="M89" s="99">
        <v>175.44622144475599</v>
      </c>
      <c r="N89" s="99">
        <v>2928.90873861313</v>
      </c>
      <c r="O89" s="99">
        <v>59.929716584272697</v>
      </c>
      <c r="P89" s="99">
        <v>0</v>
      </c>
      <c r="Q89" s="99">
        <v>4143.6278650164604</v>
      </c>
      <c r="R89" s="99">
        <v>26.615678370231802</v>
      </c>
      <c r="S89" s="99">
        <v>0</v>
      </c>
      <c r="T89" s="99">
        <v>6.61736180871958</v>
      </c>
      <c r="U89" s="99">
        <v>1187.70787851512</v>
      </c>
      <c r="V89" s="99">
        <v>0</v>
      </c>
      <c r="W89" s="99">
        <v>335220.21688461298</v>
      </c>
      <c r="X89" s="99">
        <v>666427.38898467994</v>
      </c>
      <c r="Y89" s="99">
        <v>262.95373147353502</v>
      </c>
      <c r="Z89" s="99">
        <v>17213.6125502586</v>
      </c>
      <c r="AA89" s="99">
        <v>0</v>
      </c>
      <c r="AB89" s="99">
        <v>0</v>
      </c>
      <c r="AC89" s="99">
        <v>0</v>
      </c>
      <c r="AD89" s="99">
        <v>0</v>
      </c>
      <c r="AE89" s="99">
        <v>12529.328687667799</v>
      </c>
      <c r="AF89" s="99">
        <v>25314.047417163802</v>
      </c>
      <c r="AG89" s="99">
        <v>313554.81662750198</v>
      </c>
      <c r="AH89" s="99">
        <v>2207.6768801510302</v>
      </c>
      <c r="AI89" s="99">
        <v>0</v>
      </c>
      <c r="AJ89" s="99">
        <v>643575.359138489</v>
      </c>
      <c r="AK89" s="99">
        <v>4670.7550637721997</v>
      </c>
      <c r="AL89" s="99">
        <v>0</v>
      </c>
      <c r="AM89" s="99">
        <v>646.17412342131104</v>
      </c>
      <c r="AN89" s="99">
        <v>435695.86877822899</v>
      </c>
      <c r="AO89" s="99">
        <v>0</v>
      </c>
      <c r="AP89" s="99">
        <v>2262039.0205078102</v>
      </c>
      <c r="AQ89" s="99">
        <v>4933725.4630127</v>
      </c>
      <c r="AR89" s="99">
        <v>2226.2905304729902</v>
      </c>
      <c r="AS89" s="99">
        <v>133490.42854118301</v>
      </c>
      <c r="AT89" s="99">
        <v>0</v>
      </c>
      <c r="AU89" s="99">
        <v>0</v>
      </c>
      <c r="AV89" s="99">
        <v>0</v>
      </c>
      <c r="AW89" s="99">
        <v>0</v>
      </c>
      <c r="AX89" s="99">
        <v>111181.16689872699</v>
      </c>
      <c r="AY89" s="99">
        <v>186939.86495590201</v>
      </c>
      <c r="AZ89" s="99">
        <v>2328722.85791016</v>
      </c>
      <c r="BA89" s="99">
        <v>19390.3080384731</v>
      </c>
      <c r="BB89" s="99">
        <v>0</v>
      </c>
      <c r="BC89" s="99">
        <v>4688748.51025391</v>
      </c>
      <c r="BD89" s="99">
        <v>38401.905167102799</v>
      </c>
      <c r="BE89" s="99">
        <v>0</v>
      </c>
      <c r="BF89" s="99">
        <v>5034.2695087790498</v>
      </c>
      <c r="BG89" s="99">
        <v>1383296.6864166299</v>
      </c>
      <c r="BH89" s="99">
        <v>0</v>
      </c>
      <c r="BI89" s="99">
        <v>392855.40532684303</v>
      </c>
      <c r="BJ89" s="99">
        <v>1916860.9213867199</v>
      </c>
      <c r="BK89" s="99">
        <v>374.77813597395999</v>
      </c>
      <c r="BL89" s="99">
        <v>22277.260065793998</v>
      </c>
      <c r="BM89" s="99">
        <v>0</v>
      </c>
      <c r="BN89" s="99">
        <v>0</v>
      </c>
      <c r="BO89" s="99">
        <v>0</v>
      </c>
      <c r="BP89" s="99">
        <v>0</v>
      </c>
      <c r="BQ89" s="99">
        <v>0</v>
      </c>
      <c r="BR89" s="99">
        <v>46969.023865699797</v>
      </c>
      <c r="BS89" s="99">
        <v>943491.83435821498</v>
      </c>
      <c r="BT89" s="99">
        <v>3771.72531506419</v>
      </c>
      <c r="BU89" s="99">
        <v>0</v>
      </c>
      <c r="BV89" s="99">
        <v>1306747.25094604</v>
      </c>
      <c r="BW89" s="99">
        <v>4752.8148396015204</v>
      </c>
      <c r="BX89" s="99">
        <v>0</v>
      </c>
      <c r="BY89" s="99">
        <v>0</v>
      </c>
      <c r="BZ89" s="99">
        <v>0</v>
      </c>
      <c r="CA89" s="99">
        <v>7494.1881116628601</v>
      </c>
      <c r="CB89" s="99">
        <v>988838.69683074998</v>
      </c>
      <c r="CC89" s="99">
        <v>7407556.7186889602</v>
      </c>
      <c r="CD89" s="99">
        <v>2311244.4106750502</v>
      </c>
      <c r="CE89" s="99">
        <v>94.337257901206598</v>
      </c>
      <c r="CF89" s="99">
        <v>17501.5348911285</v>
      </c>
      <c r="CG89" s="99">
        <v>135995.211967468</v>
      </c>
      <c r="CH89" s="99">
        <v>22222.673135518999</v>
      </c>
      <c r="CI89" s="99">
        <v>7590.3684790134403</v>
      </c>
      <c r="CJ89" s="99">
        <v>1017022.88269043</v>
      </c>
      <c r="CK89" s="99">
        <v>7477432.8598022498</v>
      </c>
      <c r="CL89" s="99">
        <v>2334151.0432434101</v>
      </c>
      <c r="CM89" s="166">
        <v>8760.8529884815198</v>
      </c>
      <c r="CN89" s="166">
        <v>1445058.12498474</v>
      </c>
      <c r="CO89" s="166">
        <v>8782557.1763915997</v>
      </c>
      <c r="CP89" s="99">
        <v>2334151.0432434101</v>
      </c>
      <c r="CQ89" s="99">
        <v>62.606398902833497</v>
      </c>
      <c r="CR89" s="99">
        <v>12374.4536560774</v>
      </c>
      <c r="CS89" s="99">
        <v>94277.4409675598</v>
      </c>
      <c r="CT89" s="99">
        <v>17529.3618662357</v>
      </c>
      <c r="CU89" s="98">
        <v>5161.3794497050003</v>
      </c>
      <c r="CV89" s="98">
        <v>1268.0529932019999</v>
      </c>
      <c r="CW89" s="98">
        <v>1006340.2317218785</v>
      </c>
      <c r="CX89" s="98">
        <v>7543551.9306564284</v>
      </c>
    </row>
    <row r="90" spans="1:102" x14ac:dyDescent="0.2">
      <c r="A90" s="98" t="s">
        <v>52</v>
      </c>
      <c r="B90" s="100">
        <v>40513</v>
      </c>
      <c r="C90" s="99">
        <v>0</v>
      </c>
      <c r="D90" s="99">
        <v>2362.9466425180399</v>
      </c>
      <c r="E90" s="99">
        <v>5107.3645970821399</v>
      </c>
      <c r="F90" s="99">
        <v>10.2644374739612</v>
      </c>
      <c r="G90" s="99">
        <v>99.808162342757001</v>
      </c>
      <c r="H90" s="99">
        <v>0</v>
      </c>
      <c r="I90" s="99">
        <v>0</v>
      </c>
      <c r="J90" s="99">
        <v>0</v>
      </c>
      <c r="K90" s="99">
        <v>0</v>
      </c>
      <c r="L90" s="99">
        <v>375.18882479518697</v>
      </c>
      <c r="M90" s="99">
        <v>178.88921059109299</v>
      </c>
      <c r="N90" s="99">
        <v>2883.01346731186</v>
      </c>
      <c r="O90" s="99">
        <v>54.918244744185401</v>
      </c>
      <c r="P90" s="99">
        <v>0</v>
      </c>
      <c r="Q90" s="99">
        <v>4081.8818041980298</v>
      </c>
      <c r="R90" s="99">
        <v>24.5756594231352</v>
      </c>
      <c r="S90" s="99">
        <v>0</v>
      </c>
      <c r="T90" s="99">
        <v>10.624043201678401</v>
      </c>
      <c r="U90" s="99">
        <v>1265.05873994529</v>
      </c>
      <c r="V90" s="99">
        <v>0</v>
      </c>
      <c r="W90" s="99">
        <v>278390.25604629499</v>
      </c>
      <c r="X90" s="99">
        <v>659158.480285645</v>
      </c>
      <c r="Y90" s="99">
        <v>312.89310752973</v>
      </c>
      <c r="Z90" s="99">
        <v>17015.550825595899</v>
      </c>
      <c r="AA90" s="99">
        <v>0</v>
      </c>
      <c r="AB90" s="99">
        <v>0</v>
      </c>
      <c r="AC90" s="99">
        <v>0</v>
      </c>
      <c r="AD90" s="99">
        <v>0</v>
      </c>
      <c r="AE90" s="99">
        <v>23579.798803329501</v>
      </c>
      <c r="AF90" s="99">
        <v>24061.201410293601</v>
      </c>
      <c r="AG90" s="99">
        <v>303353.11095047003</v>
      </c>
      <c r="AH90" s="99">
        <v>1823.5927533060301</v>
      </c>
      <c r="AI90" s="99">
        <v>0</v>
      </c>
      <c r="AJ90" s="99">
        <v>563590.83052825904</v>
      </c>
      <c r="AK90" s="99">
        <v>4250.9098293781299</v>
      </c>
      <c r="AL90" s="99">
        <v>0</v>
      </c>
      <c r="AM90" s="99">
        <v>965.64355970919098</v>
      </c>
      <c r="AN90" s="99">
        <v>457437.868564606</v>
      </c>
      <c r="AO90" s="99">
        <v>0</v>
      </c>
      <c r="AP90" s="99">
        <v>2149926.3656005901</v>
      </c>
      <c r="AQ90" s="99">
        <v>4893836.0569457998</v>
      </c>
      <c r="AR90" s="99">
        <v>4429.0894717574101</v>
      </c>
      <c r="AS90" s="99">
        <v>135146.86448669399</v>
      </c>
      <c r="AT90" s="99">
        <v>0</v>
      </c>
      <c r="AU90" s="99">
        <v>0</v>
      </c>
      <c r="AV90" s="99">
        <v>0</v>
      </c>
      <c r="AW90" s="99">
        <v>0</v>
      </c>
      <c r="AX90" s="99">
        <v>217174.66315460199</v>
      </c>
      <c r="AY90" s="99">
        <v>183657.798904419</v>
      </c>
      <c r="AZ90" s="99">
        <v>2258040.0195617699</v>
      </c>
      <c r="BA90" s="99">
        <v>17009.004745721799</v>
      </c>
      <c r="BB90" s="99">
        <v>0</v>
      </c>
      <c r="BC90" s="99">
        <v>4441988.2612304697</v>
      </c>
      <c r="BD90" s="99">
        <v>35906.358437538103</v>
      </c>
      <c r="BE90" s="99">
        <v>0</v>
      </c>
      <c r="BF90" s="99">
        <v>7696.3334209919003</v>
      </c>
      <c r="BG90" s="99">
        <v>1486577.9405517599</v>
      </c>
      <c r="BH90" s="99">
        <v>0</v>
      </c>
      <c r="BI90" s="99">
        <v>324521.46191787702</v>
      </c>
      <c r="BJ90" s="99">
        <v>1929277.9761657701</v>
      </c>
      <c r="BK90" s="99">
        <v>335.15608639642602</v>
      </c>
      <c r="BL90" s="99">
        <v>22060.6066048145</v>
      </c>
      <c r="BM90" s="99">
        <v>0</v>
      </c>
      <c r="BN90" s="99">
        <v>0</v>
      </c>
      <c r="BO90" s="99">
        <v>0</v>
      </c>
      <c r="BP90" s="99">
        <v>0</v>
      </c>
      <c r="BQ90" s="99">
        <v>0</v>
      </c>
      <c r="BR90" s="99">
        <v>46556.792811870597</v>
      </c>
      <c r="BS90" s="99">
        <v>946852.49508667004</v>
      </c>
      <c r="BT90" s="99">
        <v>3308.6612925529498</v>
      </c>
      <c r="BU90" s="99">
        <v>0</v>
      </c>
      <c r="BV90" s="99">
        <v>1259935.4935607901</v>
      </c>
      <c r="BW90" s="99">
        <v>4647.43335914612</v>
      </c>
      <c r="BX90" s="99">
        <v>0</v>
      </c>
      <c r="BY90" s="99">
        <v>0</v>
      </c>
      <c r="BZ90" s="99">
        <v>0</v>
      </c>
      <c r="CA90" s="99">
        <v>7497.8715883493396</v>
      </c>
      <c r="CB90" s="99">
        <v>913556.01421356201</v>
      </c>
      <c r="CC90" s="99">
        <v>7085067.9543457003</v>
      </c>
      <c r="CD90" s="99">
        <v>2225365.3163452102</v>
      </c>
      <c r="CE90" s="99">
        <v>101.453828745522</v>
      </c>
      <c r="CF90" s="99">
        <v>17277.070875883099</v>
      </c>
      <c r="CG90" s="99">
        <v>137279.473609924</v>
      </c>
      <c r="CH90" s="99">
        <v>22194.916557550401</v>
      </c>
      <c r="CI90" s="99">
        <v>7597.9684836268398</v>
      </c>
      <c r="CJ90" s="99">
        <v>948893.29433441197</v>
      </c>
      <c r="CK90" s="99">
        <v>7264273.6126709003</v>
      </c>
      <c r="CL90" s="99">
        <v>2248897.56744385</v>
      </c>
      <c r="CM90" s="166">
        <v>8816.2285393476504</v>
      </c>
      <c r="CN90" s="166">
        <v>1391064.5072784401</v>
      </c>
      <c r="CO90" s="166">
        <v>8744290.5506591797</v>
      </c>
      <c r="CP90" s="99">
        <v>2248897.56744385</v>
      </c>
      <c r="CQ90" s="99">
        <v>70.589248657226605</v>
      </c>
      <c r="CR90" s="99">
        <v>12159.1244894266</v>
      </c>
      <c r="CS90" s="99">
        <v>94187.773933410601</v>
      </c>
      <c r="CT90" s="99">
        <v>17677.173362970399</v>
      </c>
      <c r="CU90" s="98">
        <v>5117.5733525180003</v>
      </c>
      <c r="CV90" s="98">
        <v>1349.8886784230001</v>
      </c>
      <c r="CW90" s="98">
        <v>930833.08508944511</v>
      </c>
      <c r="CX90" s="98">
        <v>7222347.4279556246</v>
      </c>
    </row>
    <row r="91" spans="1:102" x14ac:dyDescent="0.2">
      <c r="A91" s="98" t="s">
        <v>52</v>
      </c>
      <c r="B91" s="100">
        <v>40603</v>
      </c>
      <c r="C91" s="99">
        <v>0</v>
      </c>
      <c r="D91" s="99">
        <v>2374.3073826432201</v>
      </c>
      <c r="E91" s="99">
        <v>5085.94162064791</v>
      </c>
      <c r="F91" s="99">
        <v>11.604406374972299</v>
      </c>
      <c r="G91" s="99">
        <v>102.10013231542</v>
      </c>
      <c r="H91" s="99">
        <v>0</v>
      </c>
      <c r="I91" s="99">
        <v>0</v>
      </c>
      <c r="J91" s="99">
        <v>0</v>
      </c>
      <c r="K91" s="99">
        <v>0</v>
      </c>
      <c r="L91" s="99">
        <v>419.55746150389302</v>
      </c>
      <c r="M91" s="99">
        <v>183.954700348899</v>
      </c>
      <c r="N91" s="99">
        <v>2857.6960160434201</v>
      </c>
      <c r="O91" s="99">
        <v>0</v>
      </c>
      <c r="P91" s="99">
        <v>0</v>
      </c>
      <c r="Q91" s="99">
        <v>4069.36764523387</v>
      </c>
      <c r="R91" s="99">
        <v>0</v>
      </c>
      <c r="S91" s="99">
        <v>0</v>
      </c>
      <c r="T91" s="99">
        <v>26.849398410180601</v>
      </c>
      <c r="U91" s="99">
        <v>1314.29806487262</v>
      </c>
      <c r="V91" s="99">
        <v>0</v>
      </c>
      <c r="W91" s="99">
        <v>276149.10019683797</v>
      </c>
      <c r="X91" s="99">
        <v>648215.25763702404</v>
      </c>
      <c r="Y91" s="99">
        <v>277.77280939370399</v>
      </c>
      <c r="Z91" s="99">
        <v>16532.508927345301</v>
      </c>
      <c r="AA91" s="99">
        <v>0</v>
      </c>
      <c r="AB91" s="99">
        <v>0</v>
      </c>
      <c r="AC91" s="99">
        <v>0</v>
      </c>
      <c r="AD91" s="99">
        <v>0</v>
      </c>
      <c r="AE91" s="99">
        <v>23602.920769453001</v>
      </c>
      <c r="AF91" s="99">
        <v>24392.39686656</v>
      </c>
      <c r="AG91" s="99">
        <v>297483.309066772</v>
      </c>
      <c r="AH91" s="99">
        <v>0</v>
      </c>
      <c r="AI91" s="99">
        <v>0</v>
      </c>
      <c r="AJ91" s="99">
        <v>580573.80559539795</v>
      </c>
      <c r="AK91" s="99">
        <v>0</v>
      </c>
      <c r="AL91" s="99">
        <v>0</v>
      </c>
      <c r="AM91" s="99">
        <v>3817.4640962481499</v>
      </c>
      <c r="AN91" s="99">
        <v>477082.31113052397</v>
      </c>
      <c r="AO91" s="99">
        <v>0</v>
      </c>
      <c r="AP91" s="99">
        <v>2472601.2764587398</v>
      </c>
      <c r="AQ91" s="99">
        <v>4852607.9998779297</v>
      </c>
      <c r="AR91" s="99">
        <v>4213.0484346747398</v>
      </c>
      <c r="AS91" s="99">
        <v>133903.24750709499</v>
      </c>
      <c r="AT91" s="99">
        <v>0</v>
      </c>
      <c r="AU91" s="99">
        <v>0</v>
      </c>
      <c r="AV91" s="99">
        <v>0</v>
      </c>
      <c r="AW91" s="99">
        <v>0</v>
      </c>
      <c r="AX91" s="99">
        <v>210697.85862350499</v>
      </c>
      <c r="AY91" s="99">
        <v>184311.06103324899</v>
      </c>
      <c r="AZ91" s="99">
        <v>2229409.4775085398</v>
      </c>
      <c r="BA91" s="99">
        <v>0</v>
      </c>
      <c r="BB91" s="99">
        <v>0</v>
      </c>
      <c r="BC91" s="99">
        <v>4606689.1023559598</v>
      </c>
      <c r="BD91" s="99">
        <v>0</v>
      </c>
      <c r="BE91" s="99">
        <v>0</v>
      </c>
      <c r="BF91" s="99">
        <v>32857.514854907997</v>
      </c>
      <c r="BG91" s="99">
        <v>1565155.69267273</v>
      </c>
      <c r="BH91" s="99">
        <v>0</v>
      </c>
      <c r="BI91" s="99">
        <v>334089.399845123</v>
      </c>
      <c r="BJ91" s="99">
        <v>1976427.6934966999</v>
      </c>
      <c r="BK91" s="99">
        <v>221.68631295673501</v>
      </c>
      <c r="BL91" s="99">
        <v>19125.988966465</v>
      </c>
      <c r="BM91" s="99">
        <v>0</v>
      </c>
      <c r="BN91" s="99">
        <v>0</v>
      </c>
      <c r="BO91" s="99">
        <v>0</v>
      </c>
      <c r="BP91" s="99">
        <v>0</v>
      </c>
      <c r="BQ91" s="99">
        <v>0</v>
      </c>
      <c r="BR91" s="99">
        <v>46966.099134445198</v>
      </c>
      <c r="BS91" s="99">
        <v>975964.55499267601</v>
      </c>
      <c r="BT91" s="99">
        <v>0</v>
      </c>
      <c r="BU91" s="99">
        <v>0</v>
      </c>
      <c r="BV91" s="99">
        <v>1272655.4914092999</v>
      </c>
      <c r="BW91" s="99">
        <v>0</v>
      </c>
      <c r="BX91" s="99">
        <v>0</v>
      </c>
      <c r="BY91" s="99">
        <v>0</v>
      </c>
      <c r="BZ91" s="99">
        <v>0</v>
      </c>
      <c r="CA91" s="99">
        <v>7469.55899965763</v>
      </c>
      <c r="CB91" s="99">
        <v>931035.85851287795</v>
      </c>
      <c r="CC91" s="99">
        <v>7237462.3250732403</v>
      </c>
      <c r="CD91" s="99">
        <v>2320900.97192383</v>
      </c>
      <c r="CE91" s="99">
        <v>102.940221672878</v>
      </c>
      <c r="CF91" s="99">
        <v>16686.4747240543</v>
      </c>
      <c r="CG91" s="99">
        <v>134204.74907112101</v>
      </c>
      <c r="CH91" s="99">
        <v>19186.022394895601</v>
      </c>
      <c r="CI91" s="99">
        <v>7571.1226378679303</v>
      </c>
      <c r="CJ91" s="99">
        <v>958266.47367858898</v>
      </c>
      <c r="CK91" s="99">
        <v>7449711.4778442401</v>
      </c>
      <c r="CL91" s="99">
        <v>2340572.47473145</v>
      </c>
      <c r="CM91" s="166">
        <v>8903.3025541305506</v>
      </c>
      <c r="CN91" s="166">
        <v>1427853.58297729</v>
      </c>
      <c r="CO91" s="166">
        <v>8927874.7966308594</v>
      </c>
      <c r="CP91" s="99">
        <v>2340572.47473145</v>
      </c>
      <c r="CQ91" s="99">
        <v>76.385376801714301</v>
      </c>
      <c r="CR91" s="99">
        <v>12798.8754661083</v>
      </c>
      <c r="CS91" s="99">
        <v>100739.017104149</v>
      </c>
      <c r="CT91" s="99">
        <v>19257.6353032589</v>
      </c>
      <c r="CU91" s="98">
        <v>5097.5003087429996</v>
      </c>
      <c r="CV91" s="98">
        <v>1399.70560703</v>
      </c>
      <c r="CW91" s="98">
        <v>947722.33323693229</v>
      </c>
      <c r="CX91" s="98">
        <v>7371667.0741443615</v>
      </c>
    </row>
    <row r="92" spans="1:102" x14ac:dyDescent="0.2">
      <c r="A92" s="98" t="s">
        <v>52</v>
      </c>
      <c r="B92" s="100">
        <v>40695</v>
      </c>
      <c r="C92" s="99">
        <v>0</v>
      </c>
      <c r="D92" s="99">
        <v>2331.2769009172898</v>
      </c>
      <c r="E92" s="99">
        <v>5044.0634748339698</v>
      </c>
      <c r="F92" s="99">
        <v>12.396478352951799</v>
      </c>
      <c r="G92" s="99">
        <v>106.414976955391</v>
      </c>
      <c r="H92" s="99">
        <v>0</v>
      </c>
      <c r="I92" s="99">
        <v>0</v>
      </c>
      <c r="J92" s="99">
        <v>0</v>
      </c>
      <c r="K92" s="99">
        <v>0</v>
      </c>
      <c r="L92" s="99">
        <v>443.20327687636001</v>
      </c>
      <c r="M92" s="99">
        <v>185.99216082505899</v>
      </c>
      <c r="N92" s="99">
        <v>2804.2741701901</v>
      </c>
      <c r="O92" s="99">
        <v>0</v>
      </c>
      <c r="P92" s="99">
        <v>0</v>
      </c>
      <c r="Q92" s="99">
        <v>3957.8116216957601</v>
      </c>
      <c r="R92" s="99">
        <v>0</v>
      </c>
      <c r="S92" s="99">
        <v>0</v>
      </c>
      <c r="T92" s="99">
        <v>29.932058011880098</v>
      </c>
      <c r="U92" s="99">
        <v>1346.6608965247899</v>
      </c>
      <c r="V92" s="99">
        <v>0</v>
      </c>
      <c r="W92" s="99">
        <v>252485.19133567801</v>
      </c>
      <c r="X92" s="99">
        <v>630566.88427734398</v>
      </c>
      <c r="Y92" s="99">
        <v>258.97024713456602</v>
      </c>
      <c r="Z92" s="99">
        <v>19016.5964591503</v>
      </c>
      <c r="AA92" s="99">
        <v>0</v>
      </c>
      <c r="AB92" s="99">
        <v>0</v>
      </c>
      <c r="AC92" s="99">
        <v>0</v>
      </c>
      <c r="AD92" s="99">
        <v>0</v>
      </c>
      <c r="AE92" s="99">
        <v>23558.570214748401</v>
      </c>
      <c r="AF92" s="99">
        <v>24173.528677702001</v>
      </c>
      <c r="AG92" s="99">
        <v>286738.01373290998</v>
      </c>
      <c r="AH92" s="99">
        <v>0</v>
      </c>
      <c r="AI92" s="99">
        <v>0</v>
      </c>
      <c r="AJ92" s="99">
        <v>557421.20277404797</v>
      </c>
      <c r="AK92" s="99">
        <v>0</v>
      </c>
      <c r="AL92" s="99">
        <v>0</v>
      </c>
      <c r="AM92" s="99">
        <v>4932.4475049972498</v>
      </c>
      <c r="AN92" s="99">
        <v>493217.04662704503</v>
      </c>
      <c r="AO92" s="99">
        <v>0</v>
      </c>
      <c r="AP92" s="99">
        <v>2077853.7061767599</v>
      </c>
      <c r="AQ92" s="99">
        <v>4757845.2304077102</v>
      </c>
      <c r="AR92" s="99">
        <v>4350.6881149411201</v>
      </c>
      <c r="AS92" s="99">
        <v>151667.52517127999</v>
      </c>
      <c r="AT92" s="99">
        <v>0</v>
      </c>
      <c r="AU92" s="99">
        <v>0</v>
      </c>
      <c r="AV92" s="99">
        <v>0</v>
      </c>
      <c r="AW92" s="99">
        <v>0</v>
      </c>
      <c r="AX92" s="99">
        <v>212247.977523804</v>
      </c>
      <c r="AY92" s="99">
        <v>184955.40925216701</v>
      </c>
      <c r="AZ92" s="99">
        <v>2171348.04870605</v>
      </c>
      <c r="BA92" s="99">
        <v>0</v>
      </c>
      <c r="BB92" s="99">
        <v>0</v>
      </c>
      <c r="BC92" s="99">
        <v>4385085.828125</v>
      </c>
      <c r="BD92" s="99">
        <v>0</v>
      </c>
      <c r="BE92" s="99">
        <v>0</v>
      </c>
      <c r="BF92" s="99">
        <v>41396.327778816201</v>
      </c>
      <c r="BG92" s="99">
        <v>1629812.61897278</v>
      </c>
      <c r="BH92" s="99">
        <v>0</v>
      </c>
      <c r="BI92" s="99">
        <v>321212.506092072</v>
      </c>
      <c r="BJ92" s="99">
        <v>1970570.24263</v>
      </c>
      <c r="BK92" s="99">
        <v>219.149437859654</v>
      </c>
      <c r="BL92" s="99">
        <v>20870.8874454498</v>
      </c>
      <c r="BM92" s="99">
        <v>0</v>
      </c>
      <c r="BN92" s="99">
        <v>0</v>
      </c>
      <c r="BO92" s="99">
        <v>0</v>
      </c>
      <c r="BP92" s="99">
        <v>0</v>
      </c>
      <c r="BQ92" s="99">
        <v>0</v>
      </c>
      <c r="BR92" s="99">
        <v>47553.156446456902</v>
      </c>
      <c r="BS92" s="99">
        <v>972159.79863739002</v>
      </c>
      <c r="BT92" s="99">
        <v>0</v>
      </c>
      <c r="BU92" s="99">
        <v>0</v>
      </c>
      <c r="BV92" s="99">
        <v>1288390.69480896</v>
      </c>
      <c r="BW92" s="99">
        <v>0</v>
      </c>
      <c r="BX92" s="99">
        <v>0</v>
      </c>
      <c r="BY92" s="99">
        <v>0</v>
      </c>
      <c r="BZ92" s="99">
        <v>0</v>
      </c>
      <c r="CA92" s="99">
        <v>7364.8552964925802</v>
      </c>
      <c r="CB92" s="99">
        <v>875941.24324798596</v>
      </c>
      <c r="CC92" s="99">
        <v>6956679.3571167002</v>
      </c>
      <c r="CD92" s="99">
        <v>2307757.2996215802</v>
      </c>
      <c r="CE92" s="99">
        <v>107.344732102938</v>
      </c>
      <c r="CF92" s="99">
        <v>19342.5221118927</v>
      </c>
      <c r="CG92" s="99">
        <v>154107.15159416199</v>
      </c>
      <c r="CH92" s="99">
        <v>20703.100539445899</v>
      </c>
      <c r="CI92" s="99">
        <v>7473.1371098160698</v>
      </c>
      <c r="CJ92" s="99">
        <v>891272.43057251</v>
      </c>
      <c r="CK92" s="99">
        <v>7059585.4511718797</v>
      </c>
      <c r="CL92" s="99">
        <v>2325649.71020508</v>
      </c>
      <c r="CM92" s="166">
        <v>8809.9338157177008</v>
      </c>
      <c r="CN92" s="166">
        <v>1391920.11805725</v>
      </c>
      <c r="CO92" s="166">
        <v>8705680.8339843806</v>
      </c>
      <c r="CP92" s="99">
        <v>2325649.71020508</v>
      </c>
      <c r="CQ92" s="99">
        <v>80.367254132404895</v>
      </c>
      <c r="CR92" s="99">
        <v>14503.1620275974</v>
      </c>
      <c r="CS92" s="99">
        <v>114010.959551811</v>
      </c>
      <c r="CT92" s="99">
        <v>20808.508294343901</v>
      </c>
      <c r="CU92" s="98">
        <v>5048.4300897789999</v>
      </c>
      <c r="CV92" s="98">
        <v>1438.4890783779999</v>
      </c>
      <c r="CW92" s="98">
        <v>895283.76535987866</v>
      </c>
      <c r="CX92" s="98">
        <v>7110786.5087108621</v>
      </c>
    </row>
    <row r="93" spans="1:102" x14ac:dyDescent="0.2">
      <c r="A93" s="98" t="s">
        <v>52</v>
      </c>
      <c r="B93" s="100">
        <v>40787</v>
      </c>
      <c r="C93" s="99">
        <v>0</v>
      </c>
      <c r="D93" s="99">
        <v>2436.2626144885999</v>
      </c>
      <c r="E93" s="99">
        <v>4958.5206995010403</v>
      </c>
      <c r="F93" s="99">
        <v>11.593718250980601</v>
      </c>
      <c r="G93" s="99">
        <v>116.270877804607</v>
      </c>
      <c r="H93" s="99">
        <v>0</v>
      </c>
      <c r="I93" s="99">
        <v>0</v>
      </c>
      <c r="J93" s="99">
        <v>0</v>
      </c>
      <c r="K93" s="99">
        <v>0</v>
      </c>
      <c r="L93" s="99">
        <v>557.091972216964</v>
      </c>
      <c r="M93" s="99">
        <v>192.13267662376199</v>
      </c>
      <c r="N93" s="99">
        <v>2726.8282880186998</v>
      </c>
      <c r="O93" s="99">
        <v>0</v>
      </c>
      <c r="P93" s="99">
        <v>0</v>
      </c>
      <c r="Q93" s="99">
        <v>3983.8899765312699</v>
      </c>
      <c r="R93" s="99">
        <v>0</v>
      </c>
      <c r="S93" s="99">
        <v>0</v>
      </c>
      <c r="T93" s="99">
        <v>35.787634841632098</v>
      </c>
      <c r="U93" s="99">
        <v>1392.2253083437699</v>
      </c>
      <c r="V93" s="99">
        <v>0</v>
      </c>
      <c r="W93" s="99">
        <v>287690.107971191</v>
      </c>
      <c r="X93" s="99">
        <v>611673.855941772</v>
      </c>
      <c r="Y93" s="99">
        <v>236.61081379838299</v>
      </c>
      <c r="Z93" s="99">
        <v>19366.588103294402</v>
      </c>
      <c r="AA93" s="99">
        <v>0</v>
      </c>
      <c r="AB93" s="99">
        <v>0</v>
      </c>
      <c r="AC93" s="99">
        <v>0</v>
      </c>
      <c r="AD93" s="99">
        <v>0</v>
      </c>
      <c r="AE93" s="99">
        <v>33332.792937755599</v>
      </c>
      <c r="AF93" s="99">
        <v>24346.107079267498</v>
      </c>
      <c r="AG93" s="99">
        <v>273893.32098388701</v>
      </c>
      <c r="AH93" s="99">
        <v>0</v>
      </c>
      <c r="AI93" s="99">
        <v>0</v>
      </c>
      <c r="AJ93" s="99">
        <v>564366.62552642799</v>
      </c>
      <c r="AK93" s="99">
        <v>0</v>
      </c>
      <c r="AL93" s="99">
        <v>0</v>
      </c>
      <c r="AM93" s="99">
        <v>4594.8093439340601</v>
      </c>
      <c r="AN93" s="99">
        <v>507294.63756179798</v>
      </c>
      <c r="AO93" s="99">
        <v>0</v>
      </c>
      <c r="AP93" s="99">
        <v>2500065.9356994601</v>
      </c>
      <c r="AQ93" s="99">
        <v>4585179.8836669903</v>
      </c>
      <c r="AR93" s="99">
        <v>2397.2684252560098</v>
      </c>
      <c r="AS93" s="99">
        <v>157381.238462448</v>
      </c>
      <c r="AT93" s="99">
        <v>0</v>
      </c>
      <c r="AU93" s="99">
        <v>0</v>
      </c>
      <c r="AV93" s="99">
        <v>0</v>
      </c>
      <c r="AW93" s="99">
        <v>0</v>
      </c>
      <c r="AX93" s="99">
        <v>296500.69437408401</v>
      </c>
      <c r="AY93" s="99">
        <v>183291.11888694801</v>
      </c>
      <c r="AZ93" s="99">
        <v>2056513.67173767</v>
      </c>
      <c r="BA93" s="99">
        <v>0</v>
      </c>
      <c r="BB93" s="99">
        <v>0</v>
      </c>
      <c r="BC93" s="99">
        <v>4493353.1641845703</v>
      </c>
      <c r="BD93" s="99">
        <v>0</v>
      </c>
      <c r="BE93" s="99">
        <v>0</v>
      </c>
      <c r="BF93" s="99">
        <v>39237.9965867996</v>
      </c>
      <c r="BG93" s="99">
        <v>1690138.1032409701</v>
      </c>
      <c r="BH93" s="99">
        <v>0</v>
      </c>
      <c r="BI93" s="99">
        <v>341132.30818176299</v>
      </c>
      <c r="BJ93" s="99">
        <v>1962044.7125396701</v>
      </c>
      <c r="BK93" s="99">
        <v>208.287361351773</v>
      </c>
      <c r="BL93" s="99">
        <v>22424.089404582999</v>
      </c>
      <c r="BM93" s="99">
        <v>0</v>
      </c>
      <c r="BN93" s="99">
        <v>0</v>
      </c>
      <c r="BO93" s="99">
        <v>0</v>
      </c>
      <c r="BP93" s="99">
        <v>0</v>
      </c>
      <c r="BQ93" s="99">
        <v>0</v>
      </c>
      <c r="BR93" s="99">
        <v>47132.4482092857</v>
      </c>
      <c r="BS93" s="99">
        <v>966169.71859741199</v>
      </c>
      <c r="BT93" s="99">
        <v>0</v>
      </c>
      <c r="BU93" s="99">
        <v>0</v>
      </c>
      <c r="BV93" s="99">
        <v>1284705.07643127</v>
      </c>
      <c r="BW93" s="99">
        <v>0</v>
      </c>
      <c r="BX93" s="99">
        <v>0</v>
      </c>
      <c r="BY93" s="99">
        <v>0</v>
      </c>
      <c r="BZ93" s="99">
        <v>0</v>
      </c>
      <c r="CA93" s="99">
        <v>7365.0689207315399</v>
      </c>
      <c r="CB93" s="99">
        <v>913352.88913726795</v>
      </c>
      <c r="CC93" s="99">
        <v>7091720.6505737295</v>
      </c>
      <c r="CD93" s="99">
        <v>2302448.5986328102</v>
      </c>
      <c r="CE93" s="99">
        <v>117.886228964664</v>
      </c>
      <c r="CF93" s="99">
        <v>19535.8607487679</v>
      </c>
      <c r="CG93" s="99">
        <v>159029.525323868</v>
      </c>
      <c r="CH93" s="99">
        <v>22494.8711242676</v>
      </c>
      <c r="CI93" s="99">
        <v>7485.2045741677302</v>
      </c>
      <c r="CJ93" s="99">
        <v>918543.98126220703</v>
      </c>
      <c r="CK93" s="99">
        <v>7198966.8399047898</v>
      </c>
      <c r="CL93" s="99">
        <v>2325663.8567199698</v>
      </c>
      <c r="CM93" s="166">
        <v>8865.0139000415802</v>
      </c>
      <c r="CN93" s="166">
        <v>1444417.32487488</v>
      </c>
      <c r="CO93" s="166">
        <v>8984376.9533691406</v>
      </c>
      <c r="CP93" s="99">
        <v>2325663.8567199698</v>
      </c>
      <c r="CQ93" s="99">
        <v>83.345471515320199</v>
      </c>
      <c r="CR93" s="99">
        <v>15238.703115820899</v>
      </c>
      <c r="CS93" s="99">
        <v>122339.33415126801</v>
      </c>
      <c r="CT93" s="99">
        <v>22213.7822275162</v>
      </c>
      <c r="CU93" s="98">
        <v>4952.0713781180002</v>
      </c>
      <c r="CV93" s="98">
        <v>1489.891760901</v>
      </c>
      <c r="CW93" s="98">
        <v>932888.7498860358</v>
      </c>
      <c r="CX93" s="98">
        <v>7250750.1758975973</v>
      </c>
    </row>
    <row r="94" spans="1:102" x14ac:dyDescent="0.2">
      <c r="A94" s="98" t="s">
        <v>52</v>
      </c>
      <c r="B94" s="100">
        <v>40878</v>
      </c>
      <c r="C94" s="99">
        <v>0</v>
      </c>
      <c r="D94" s="99">
        <v>2577.7011058032499</v>
      </c>
      <c r="E94" s="99">
        <v>4926.8619600534403</v>
      </c>
      <c r="F94" s="99">
        <v>13.373170748935101</v>
      </c>
      <c r="G94" s="99">
        <v>116.066280225292</v>
      </c>
      <c r="H94" s="99">
        <v>0</v>
      </c>
      <c r="I94" s="99">
        <v>0</v>
      </c>
      <c r="J94" s="99">
        <v>0</v>
      </c>
      <c r="K94" s="99">
        <v>0</v>
      </c>
      <c r="L94" s="99">
        <v>550.24675633758295</v>
      </c>
      <c r="M94" s="99">
        <v>200.74977746978399</v>
      </c>
      <c r="N94" s="99">
        <v>2696.4712312817601</v>
      </c>
      <c r="O94" s="99">
        <v>0</v>
      </c>
      <c r="P94" s="99">
        <v>0</v>
      </c>
      <c r="Q94" s="99">
        <v>4153.0259806513805</v>
      </c>
      <c r="R94" s="99">
        <v>0</v>
      </c>
      <c r="S94" s="99">
        <v>0</v>
      </c>
      <c r="T94" s="99">
        <v>24.203193478519101</v>
      </c>
      <c r="U94" s="99">
        <v>1439.64296531677</v>
      </c>
      <c r="V94" s="99">
        <v>0</v>
      </c>
      <c r="W94" s="99">
        <v>316817.34103775001</v>
      </c>
      <c r="X94" s="99">
        <v>600733.25905609096</v>
      </c>
      <c r="Y94" s="99">
        <v>288.277466896921</v>
      </c>
      <c r="Z94" s="99">
        <v>21619.122606039</v>
      </c>
      <c r="AA94" s="99">
        <v>0</v>
      </c>
      <c r="AB94" s="99">
        <v>0</v>
      </c>
      <c r="AC94" s="99">
        <v>0</v>
      </c>
      <c r="AD94" s="99">
        <v>0</v>
      </c>
      <c r="AE94" s="99">
        <v>31318.672787904699</v>
      </c>
      <c r="AF94" s="99">
        <v>24573.5011110306</v>
      </c>
      <c r="AG94" s="99">
        <v>263466.213279724</v>
      </c>
      <c r="AH94" s="99">
        <v>0</v>
      </c>
      <c r="AI94" s="99">
        <v>0</v>
      </c>
      <c r="AJ94" s="99">
        <v>579036.45415496803</v>
      </c>
      <c r="AK94" s="99">
        <v>0</v>
      </c>
      <c r="AL94" s="99">
        <v>0</v>
      </c>
      <c r="AM94" s="99">
        <v>3734.0277498662499</v>
      </c>
      <c r="AN94" s="99">
        <v>531447.327476501</v>
      </c>
      <c r="AO94" s="99">
        <v>0</v>
      </c>
      <c r="AP94" s="99">
        <v>2670410.9667663602</v>
      </c>
      <c r="AQ94" s="99">
        <v>4555910.9752197303</v>
      </c>
      <c r="AR94" s="99">
        <v>4642.04562622309</v>
      </c>
      <c r="AS94" s="99">
        <v>174050.92779541001</v>
      </c>
      <c r="AT94" s="99">
        <v>0</v>
      </c>
      <c r="AU94" s="99">
        <v>0</v>
      </c>
      <c r="AV94" s="99">
        <v>0</v>
      </c>
      <c r="AW94" s="99">
        <v>0</v>
      </c>
      <c r="AX94" s="99">
        <v>293041.80884552002</v>
      </c>
      <c r="AY94" s="99">
        <v>186032.15994072001</v>
      </c>
      <c r="AZ94" s="99">
        <v>1989374.7381134001</v>
      </c>
      <c r="BA94" s="99">
        <v>0</v>
      </c>
      <c r="BB94" s="99">
        <v>0</v>
      </c>
      <c r="BC94" s="99">
        <v>4717544.1921997098</v>
      </c>
      <c r="BD94" s="99">
        <v>0</v>
      </c>
      <c r="BE94" s="99">
        <v>0</v>
      </c>
      <c r="BF94" s="99">
        <v>31573.0599937439</v>
      </c>
      <c r="BG94" s="99">
        <v>1783283.5965881301</v>
      </c>
      <c r="BH94" s="99">
        <v>0</v>
      </c>
      <c r="BI94" s="99">
        <v>349995.84032821702</v>
      </c>
      <c r="BJ94" s="99">
        <v>1988618.8987884501</v>
      </c>
      <c r="BK94" s="99">
        <v>342.55041034519701</v>
      </c>
      <c r="BL94" s="99">
        <v>26415.276051282901</v>
      </c>
      <c r="BM94" s="99">
        <v>0</v>
      </c>
      <c r="BN94" s="99">
        <v>0</v>
      </c>
      <c r="BO94" s="99">
        <v>0</v>
      </c>
      <c r="BP94" s="99">
        <v>0</v>
      </c>
      <c r="BQ94" s="99">
        <v>0</v>
      </c>
      <c r="BR94" s="99">
        <v>48716.458859443701</v>
      </c>
      <c r="BS94" s="99">
        <v>976256.56476592994</v>
      </c>
      <c r="BT94" s="99">
        <v>0</v>
      </c>
      <c r="BU94" s="99">
        <v>0</v>
      </c>
      <c r="BV94" s="99">
        <v>1319677.00021362</v>
      </c>
      <c r="BW94" s="99">
        <v>0</v>
      </c>
      <c r="BX94" s="99">
        <v>0</v>
      </c>
      <c r="BY94" s="99">
        <v>0</v>
      </c>
      <c r="BZ94" s="99">
        <v>0</v>
      </c>
      <c r="CA94" s="99">
        <v>7533.1253762245196</v>
      </c>
      <c r="CB94" s="99">
        <v>911729.60522460903</v>
      </c>
      <c r="CC94" s="99">
        <v>7153916.6967163105</v>
      </c>
      <c r="CD94" s="99">
        <v>2317750.0076904302</v>
      </c>
      <c r="CE94" s="99">
        <v>115.636152359657</v>
      </c>
      <c r="CF94" s="99">
        <v>21569.8471016884</v>
      </c>
      <c r="CG94" s="99">
        <v>173857.96068573001</v>
      </c>
      <c r="CH94" s="99">
        <v>26443.647549867601</v>
      </c>
      <c r="CI94" s="99">
        <v>7646.8899756073997</v>
      </c>
      <c r="CJ94" s="99">
        <v>934467.11696624802</v>
      </c>
      <c r="CK94" s="99">
        <v>7360355.0529174795</v>
      </c>
      <c r="CL94" s="99">
        <v>2345603.9351806599</v>
      </c>
      <c r="CM94" s="166">
        <v>9057.6406109333002</v>
      </c>
      <c r="CN94" s="166">
        <v>1471009.4809265099</v>
      </c>
      <c r="CO94" s="166">
        <v>9161953.9776611291</v>
      </c>
      <c r="CP94" s="99">
        <v>2345603.9351806599</v>
      </c>
      <c r="CQ94" s="99">
        <v>89.780369358137307</v>
      </c>
      <c r="CR94" s="99">
        <v>17642.996803045298</v>
      </c>
      <c r="CS94" s="99">
        <v>139991.461652756</v>
      </c>
      <c r="CT94" s="99">
        <v>26536.2936661243</v>
      </c>
      <c r="CU94" s="98">
        <v>4935.4953356340002</v>
      </c>
      <c r="CV94" s="98">
        <v>1543.243117215</v>
      </c>
      <c r="CW94" s="98">
        <v>933299.45232629741</v>
      </c>
      <c r="CX94" s="98">
        <v>7327774.6574020404</v>
      </c>
    </row>
    <row r="95" spans="1:102" x14ac:dyDescent="0.2">
      <c r="A95" s="98" t="s">
        <v>52</v>
      </c>
      <c r="B95" s="100">
        <v>40969</v>
      </c>
      <c r="C95" s="99">
        <v>0</v>
      </c>
      <c r="D95" s="99">
        <v>2582.8062965571899</v>
      </c>
      <c r="E95" s="99">
        <v>4883.8748058080701</v>
      </c>
      <c r="F95" s="99">
        <v>18.341508850920899</v>
      </c>
      <c r="G95" s="99">
        <v>122.58091991208499</v>
      </c>
      <c r="H95" s="99">
        <v>0</v>
      </c>
      <c r="I95" s="99">
        <v>0</v>
      </c>
      <c r="J95" s="99">
        <v>0</v>
      </c>
      <c r="K95" s="99">
        <v>0</v>
      </c>
      <c r="L95" s="99">
        <v>570.07384821027495</v>
      </c>
      <c r="M95" s="99">
        <v>205.053238820285</v>
      </c>
      <c r="N95" s="99">
        <v>2666.3063591420701</v>
      </c>
      <c r="O95" s="99">
        <v>0</v>
      </c>
      <c r="P95" s="99">
        <v>0</v>
      </c>
      <c r="Q95" s="99">
        <v>4114.9500599503499</v>
      </c>
      <c r="R95" s="99">
        <v>0</v>
      </c>
      <c r="S95" s="99">
        <v>0</v>
      </c>
      <c r="T95" s="99">
        <v>27.339305005501998</v>
      </c>
      <c r="U95" s="99">
        <v>1502.63599506021</v>
      </c>
      <c r="V95" s="99">
        <v>0</v>
      </c>
      <c r="W95" s="99">
        <v>302207.56179428101</v>
      </c>
      <c r="X95" s="99">
        <v>587048.92925262498</v>
      </c>
      <c r="Y95" s="99">
        <v>319.191604882479</v>
      </c>
      <c r="Z95" s="99">
        <v>23709.582051992398</v>
      </c>
      <c r="AA95" s="99">
        <v>0</v>
      </c>
      <c r="AB95" s="99">
        <v>0</v>
      </c>
      <c r="AC95" s="99">
        <v>0</v>
      </c>
      <c r="AD95" s="99">
        <v>0</v>
      </c>
      <c r="AE95" s="99">
        <v>32588.912327289599</v>
      </c>
      <c r="AF95" s="99">
        <v>23960.177221059799</v>
      </c>
      <c r="AG95" s="99">
        <v>255659.95298957801</v>
      </c>
      <c r="AH95" s="99">
        <v>0</v>
      </c>
      <c r="AI95" s="99">
        <v>0</v>
      </c>
      <c r="AJ95" s="99">
        <v>575005.66676330601</v>
      </c>
      <c r="AK95" s="99">
        <v>0</v>
      </c>
      <c r="AL95" s="99">
        <v>0</v>
      </c>
      <c r="AM95" s="99">
        <v>4906.0770470500001</v>
      </c>
      <c r="AN95" s="99">
        <v>556609.341407776</v>
      </c>
      <c r="AO95" s="99">
        <v>0</v>
      </c>
      <c r="AP95" s="99">
        <v>2569244.6770935101</v>
      </c>
      <c r="AQ95" s="99">
        <v>4517311.6476440402</v>
      </c>
      <c r="AR95" s="99">
        <v>4521.2847620844796</v>
      </c>
      <c r="AS95" s="99">
        <v>193275.67129516599</v>
      </c>
      <c r="AT95" s="99">
        <v>0</v>
      </c>
      <c r="AU95" s="99">
        <v>0</v>
      </c>
      <c r="AV95" s="99">
        <v>0</v>
      </c>
      <c r="AW95" s="99">
        <v>0</v>
      </c>
      <c r="AX95" s="99">
        <v>301014.75876617403</v>
      </c>
      <c r="AY95" s="99">
        <v>186660.51852035499</v>
      </c>
      <c r="AZ95" s="99">
        <v>1968360.5369873</v>
      </c>
      <c r="BA95" s="99">
        <v>0</v>
      </c>
      <c r="BB95" s="99">
        <v>0</v>
      </c>
      <c r="BC95" s="99">
        <v>4736490.1002807599</v>
      </c>
      <c r="BD95" s="99">
        <v>0</v>
      </c>
      <c r="BE95" s="99">
        <v>0</v>
      </c>
      <c r="BF95" s="99">
        <v>41577.923696994803</v>
      </c>
      <c r="BG95" s="99">
        <v>1886151.4530334501</v>
      </c>
      <c r="BH95" s="99">
        <v>0</v>
      </c>
      <c r="BI95" s="99">
        <v>357555.28592300398</v>
      </c>
      <c r="BJ95" s="99">
        <v>2032699.0569458001</v>
      </c>
      <c r="BK95" s="99">
        <v>401.64557166770101</v>
      </c>
      <c r="BL95" s="99">
        <v>28947.875093936898</v>
      </c>
      <c r="BM95" s="99">
        <v>0</v>
      </c>
      <c r="BN95" s="99">
        <v>0</v>
      </c>
      <c r="BO95" s="99">
        <v>0</v>
      </c>
      <c r="BP95" s="99">
        <v>0</v>
      </c>
      <c r="BQ95" s="99">
        <v>0</v>
      </c>
      <c r="BR95" s="99">
        <v>49480.714737415299</v>
      </c>
      <c r="BS95" s="99">
        <v>1007561.49914551</v>
      </c>
      <c r="BT95" s="99">
        <v>0</v>
      </c>
      <c r="BU95" s="99">
        <v>0</v>
      </c>
      <c r="BV95" s="99">
        <v>1318306.3208465599</v>
      </c>
      <c r="BW95" s="99">
        <v>0</v>
      </c>
      <c r="BX95" s="99">
        <v>0</v>
      </c>
      <c r="BY95" s="99">
        <v>0</v>
      </c>
      <c r="BZ95" s="99">
        <v>0</v>
      </c>
      <c r="CA95" s="99">
        <v>7486.4553822279004</v>
      </c>
      <c r="CB95" s="99">
        <v>885414.261512756</v>
      </c>
      <c r="CC95" s="99">
        <v>7215323.3315429697</v>
      </c>
      <c r="CD95" s="99">
        <v>2396218.7497558598</v>
      </c>
      <c r="CE95" s="99">
        <v>122.471052028239</v>
      </c>
      <c r="CF95" s="99">
        <v>23672.9114546776</v>
      </c>
      <c r="CG95" s="99">
        <v>192222.78662490801</v>
      </c>
      <c r="CH95" s="99">
        <v>29028.5356986523</v>
      </c>
      <c r="CI95" s="99">
        <v>7607.5271329283696</v>
      </c>
      <c r="CJ95" s="99">
        <v>927365.87838745106</v>
      </c>
      <c r="CK95" s="99">
        <v>7449787.2775268601</v>
      </c>
      <c r="CL95" s="99">
        <v>2425500.5785827599</v>
      </c>
      <c r="CM95" s="166">
        <v>9115.8209134340304</v>
      </c>
      <c r="CN95" s="166">
        <v>1458667.9157409701</v>
      </c>
      <c r="CO95" s="166">
        <v>9315537.1767578106</v>
      </c>
      <c r="CP95" s="99">
        <v>2425500.5785827599</v>
      </c>
      <c r="CQ95" s="99">
        <v>95.947530289180605</v>
      </c>
      <c r="CR95" s="99">
        <v>18773.046747922901</v>
      </c>
      <c r="CS95" s="99">
        <v>150444.283216476</v>
      </c>
      <c r="CT95" s="99">
        <v>29155.545919895201</v>
      </c>
      <c r="CU95" s="98">
        <v>4891.8820799169998</v>
      </c>
      <c r="CV95" s="98">
        <v>1612.453109933</v>
      </c>
      <c r="CW95" s="98">
        <v>909087.17296743358</v>
      </c>
      <c r="CX95" s="98">
        <v>7407546.1181678781</v>
      </c>
    </row>
    <row r="96" spans="1:102" x14ac:dyDescent="0.2">
      <c r="A96" s="98" t="s">
        <v>52</v>
      </c>
      <c r="B96" s="100">
        <v>41061</v>
      </c>
      <c r="C96" s="99">
        <v>0</v>
      </c>
      <c r="D96" s="99">
        <v>2659.0437479317202</v>
      </c>
      <c r="E96" s="99">
        <v>4842.5735286474201</v>
      </c>
      <c r="F96" s="99">
        <v>18.4818605098408</v>
      </c>
      <c r="G96" s="99">
        <v>123.075227368623</v>
      </c>
      <c r="H96" s="99">
        <v>0</v>
      </c>
      <c r="I96" s="99">
        <v>0</v>
      </c>
      <c r="J96" s="99">
        <v>0</v>
      </c>
      <c r="K96" s="99">
        <v>0</v>
      </c>
      <c r="L96" s="99">
        <v>586.80395574122701</v>
      </c>
      <c r="M96" s="99">
        <v>192.37157870083999</v>
      </c>
      <c r="N96" s="99">
        <v>2597.98627465963</v>
      </c>
      <c r="O96" s="99">
        <v>0</v>
      </c>
      <c r="P96" s="99">
        <v>0</v>
      </c>
      <c r="Q96" s="99">
        <v>4216.5949408411998</v>
      </c>
      <c r="R96" s="99">
        <v>0</v>
      </c>
      <c r="S96" s="99">
        <v>0</v>
      </c>
      <c r="T96" s="99">
        <v>29.1236357120797</v>
      </c>
      <c r="U96" s="99">
        <v>1560.40270206332</v>
      </c>
      <c r="V96" s="99">
        <v>0</v>
      </c>
      <c r="W96" s="99">
        <v>301619.134895325</v>
      </c>
      <c r="X96" s="99">
        <v>579100.63543701195</v>
      </c>
      <c r="Y96" s="99">
        <v>278.09760404005601</v>
      </c>
      <c r="Z96" s="99">
        <v>22426.0228807926</v>
      </c>
      <c r="AA96" s="99">
        <v>0</v>
      </c>
      <c r="AB96" s="99">
        <v>0</v>
      </c>
      <c r="AC96" s="99">
        <v>0</v>
      </c>
      <c r="AD96" s="99">
        <v>0</v>
      </c>
      <c r="AE96" s="99">
        <v>31641.941657781601</v>
      </c>
      <c r="AF96" s="99">
        <v>22594.530704498298</v>
      </c>
      <c r="AG96" s="99">
        <v>245367.29627227801</v>
      </c>
      <c r="AH96" s="99">
        <v>0</v>
      </c>
      <c r="AI96" s="99">
        <v>0</v>
      </c>
      <c r="AJ96" s="99">
        <v>584520.45806884801</v>
      </c>
      <c r="AK96" s="99">
        <v>0</v>
      </c>
      <c r="AL96" s="99">
        <v>0</v>
      </c>
      <c r="AM96" s="99">
        <v>4732.2383384108498</v>
      </c>
      <c r="AN96" s="99">
        <v>570625.96678161598</v>
      </c>
      <c r="AO96" s="99">
        <v>0</v>
      </c>
      <c r="AP96" s="99">
        <v>2610209.3357849098</v>
      </c>
      <c r="AQ96" s="99">
        <v>4459279.1766357403</v>
      </c>
      <c r="AR96" s="99">
        <v>4946.6111831665003</v>
      </c>
      <c r="AS96" s="99">
        <v>185805.582105637</v>
      </c>
      <c r="AT96" s="99">
        <v>0</v>
      </c>
      <c r="AU96" s="99">
        <v>0</v>
      </c>
      <c r="AV96" s="99">
        <v>0</v>
      </c>
      <c r="AW96" s="99">
        <v>0</v>
      </c>
      <c r="AX96" s="99">
        <v>292692.68087005598</v>
      </c>
      <c r="AY96" s="99">
        <v>173558.229427338</v>
      </c>
      <c r="AZ96" s="99">
        <v>1889323.23422241</v>
      </c>
      <c r="BA96" s="99">
        <v>0</v>
      </c>
      <c r="BB96" s="99">
        <v>0</v>
      </c>
      <c r="BC96" s="99">
        <v>4738214.2321777297</v>
      </c>
      <c r="BD96" s="99">
        <v>0</v>
      </c>
      <c r="BE96" s="99">
        <v>0</v>
      </c>
      <c r="BF96" s="99">
        <v>42145.008267402598</v>
      </c>
      <c r="BG96" s="99">
        <v>1956142.8825530999</v>
      </c>
      <c r="BH96" s="99">
        <v>0</v>
      </c>
      <c r="BI96" s="99">
        <v>347667.060886383</v>
      </c>
      <c r="BJ96" s="99">
        <v>2035872.2456054699</v>
      </c>
      <c r="BK96" s="99">
        <v>370.15613586455601</v>
      </c>
      <c r="BL96" s="99">
        <v>27769.743612766299</v>
      </c>
      <c r="BM96" s="99">
        <v>0</v>
      </c>
      <c r="BN96" s="99">
        <v>0</v>
      </c>
      <c r="BO96" s="99">
        <v>0</v>
      </c>
      <c r="BP96" s="99">
        <v>0</v>
      </c>
      <c r="BQ96" s="99">
        <v>0</v>
      </c>
      <c r="BR96" s="99">
        <v>45333.7072954178</v>
      </c>
      <c r="BS96" s="99">
        <v>1015489.79629517</v>
      </c>
      <c r="BT96" s="99">
        <v>0</v>
      </c>
      <c r="BU96" s="99">
        <v>0</v>
      </c>
      <c r="BV96" s="99">
        <v>1334105.7736358601</v>
      </c>
      <c r="BW96" s="99">
        <v>0</v>
      </c>
      <c r="BX96" s="99">
        <v>0</v>
      </c>
      <c r="BY96" s="99">
        <v>0</v>
      </c>
      <c r="BZ96" s="99">
        <v>0</v>
      </c>
      <c r="CA96" s="99">
        <v>7484.2564399242401</v>
      </c>
      <c r="CB96" s="99">
        <v>863047.32398986805</v>
      </c>
      <c r="CC96" s="99">
        <v>7102674.38952637</v>
      </c>
      <c r="CD96" s="99">
        <v>2398194.6817627</v>
      </c>
      <c r="CE96" s="99">
        <v>123.058021326549</v>
      </c>
      <c r="CF96" s="99">
        <v>22514.9828734398</v>
      </c>
      <c r="CG96" s="99">
        <v>186603.680624008</v>
      </c>
      <c r="CH96" s="99">
        <v>27583.348655700702</v>
      </c>
      <c r="CI96" s="99">
        <v>7608.5281295180303</v>
      </c>
      <c r="CJ96" s="99">
        <v>893672.00777435303</v>
      </c>
      <c r="CK96" s="99">
        <v>7270359.3481445303</v>
      </c>
      <c r="CL96" s="99">
        <v>2423918.6224670401</v>
      </c>
      <c r="CM96" s="166">
        <v>9153.6533889770508</v>
      </c>
      <c r="CN96" s="166">
        <v>1453366.3466796901</v>
      </c>
      <c r="CO96" s="166">
        <v>9232443.67504883</v>
      </c>
      <c r="CP96" s="99">
        <v>2423918.6224670401</v>
      </c>
      <c r="CQ96" s="99">
        <v>97.199913500808194</v>
      </c>
      <c r="CR96" s="99">
        <v>17774.182324409499</v>
      </c>
      <c r="CS96" s="99">
        <v>145074.35638809201</v>
      </c>
      <c r="CT96" s="99">
        <v>27721.270983457602</v>
      </c>
      <c r="CU96" s="98">
        <v>4844.0828586389998</v>
      </c>
      <c r="CV96" s="98">
        <v>1673.4307684749999</v>
      </c>
      <c r="CW96" s="98">
        <v>885562.30686330784</v>
      </c>
      <c r="CX96" s="98">
        <v>7289278.0701503782</v>
      </c>
    </row>
    <row r="97" spans="1:102" x14ac:dyDescent="0.2">
      <c r="A97" s="98" t="s">
        <v>52</v>
      </c>
      <c r="B97" s="100">
        <v>41153</v>
      </c>
      <c r="C97" s="99">
        <v>0</v>
      </c>
      <c r="D97" s="99">
        <v>2609.4060499072102</v>
      </c>
      <c r="E97" s="99">
        <v>4769.2502666711798</v>
      </c>
      <c r="F97" s="99">
        <v>9.2911053099669498</v>
      </c>
      <c r="G97" s="99">
        <v>125.910911496729</v>
      </c>
      <c r="H97" s="99">
        <v>0</v>
      </c>
      <c r="I97" s="99">
        <v>0</v>
      </c>
      <c r="J97" s="99">
        <v>0</v>
      </c>
      <c r="K97" s="99">
        <v>0</v>
      </c>
      <c r="L97" s="99">
        <v>504.33073179796298</v>
      </c>
      <c r="M97" s="99">
        <v>193.33386546932201</v>
      </c>
      <c r="N97" s="99">
        <v>2542.5478254854702</v>
      </c>
      <c r="O97" s="99">
        <v>0</v>
      </c>
      <c r="P97" s="99">
        <v>0</v>
      </c>
      <c r="Q97" s="99">
        <v>4232.0410454273197</v>
      </c>
      <c r="R97" s="99">
        <v>0</v>
      </c>
      <c r="S97" s="99">
        <v>0</v>
      </c>
      <c r="T97" s="99">
        <v>29.102923557162299</v>
      </c>
      <c r="U97" s="99">
        <v>1560.3742946684399</v>
      </c>
      <c r="V97" s="99">
        <v>0</v>
      </c>
      <c r="W97" s="99">
        <v>285765.43511581398</v>
      </c>
      <c r="X97" s="99">
        <v>570011.37992858898</v>
      </c>
      <c r="Y97" s="99">
        <v>159.941944099963</v>
      </c>
      <c r="Z97" s="99">
        <v>23363.012706994999</v>
      </c>
      <c r="AA97" s="99">
        <v>0</v>
      </c>
      <c r="AB97" s="99">
        <v>0</v>
      </c>
      <c r="AC97" s="99">
        <v>0</v>
      </c>
      <c r="AD97" s="99">
        <v>0</v>
      </c>
      <c r="AE97" s="99">
        <v>25509.4096596241</v>
      </c>
      <c r="AF97" s="99">
        <v>21366.3791656494</v>
      </c>
      <c r="AG97" s="99">
        <v>239907.40185165399</v>
      </c>
      <c r="AH97" s="99">
        <v>0</v>
      </c>
      <c r="AI97" s="99">
        <v>0</v>
      </c>
      <c r="AJ97" s="99">
        <v>561680.48969268799</v>
      </c>
      <c r="AK97" s="99">
        <v>0</v>
      </c>
      <c r="AL97" s="99">
        <v>0</v>
      </c>
      <c r="AM97" s="99">
        <v>5070.02328908443</v>
      </c>
      <c r="AN97" s="99">
        <v>574734.71227264404</v>
      </c>
      <c r="AO97" s="99">
        <v>0</v>
      </c>
      <c r="AP97" s="99">
        <v>2529896.4413147001</v>
      </c>
      <c r="AQ97" s="99">
        <v>4453452.5407714797</v>
      </c>
      <c r="AR97" s="99">
        <v>1433.2536457777001</v>
      </c>
      <c r="AS97" s="99">
        <v>199555.47178840599</v>
      </c>
      <c r="AT97" s="99">
        <v>0</v>
      </c>
      <c r="AU97" s="99">
        <v>0</v>
      </c>
      <c r="AV97" s="99">
        <v>0</v>
      </c>
      <c r="AW97" s="99">
        <v>0</v>
      </c>
      <c r="AX97" s="99">
        <v>232615.11951828</v>
      </c>
      <c r="AY97" s="99">
        <v>165675.31875991801</v>
      </c>
      <c r="AZ97" s="99">
        <v>1886065.23629761</v>
      </c>
      <c r="BA97" s="99">
        <v>0</v>
      </c>
      <c r="BB97" s="99">
        <v>0</v>
      </c>
      <c r="BC97" s="99">
        <v>4669053.5325317401</v>
      </c>
      <c r="BD97" s="99">
        <v>0</v>
      </c>
      <c r="BE97" s="99">
        <v>0</v>
      </c>
      <c r="BF97" s="99">
        <v>44385.524868011496</v>
      </c>
      <c r="BG97" s="99">
        <v>1987392.4845733601</v>
      </c>
      <c r="BH97" s="99">
        <v>0</v>
      </c>
      <c r="BI97" s="99">
        <v>338978.68674087501</v>
      </c>
      <c r="BJ97" s="99">
        <v>2122970.2168273898</v>
      </c>
      <c r="BK97" s="99">
        <v>197.13923267461399</v>
      </c>
      <c r="BL97" s="99">
        <v>29836.837861537901</v>
      </c>
      <c r="BM97" s="99">
        <v>0</v>
      </c>
      <c r="BN97" s="99">
        <v>0</v>
      </c>
      <c r="BO97" s="99">
        <v>0</v>
      </c>
      <c r="BP97" s="99">
        <v>0</v>
      </c>
      <c r="BQ97" s="99">
        <v>0</v>
      </c>
      <c r="BR97" s="99">
        <v>44581.809460163102</v>
      </c>
      <c r="BS97" s="99">
        <v>1068280.68041992</v>
      </c>
      <c r="BT97" s="99">
        <v>0</v>
      </c>
      <c r="BU97" s="99">
        <v>0</v>
      </c>
      <c r="BV97" s="99">
        <v>1345662.0478668199</v>
      </c>
      <c r="BW97" s="99">
        <v>0</v>
      </c>
      <c r="BX97" s="99">
        <v>0</v>
      </c>
      <c r="BY97" s="99">
        <v>0</v>
      </c>
      <c r="BZ97" s="99">
        <v>0</v>
      </c>
      <c r="CA97" s="99">
        <v>7347.2417155504199</v>
      </c>
      <c r="CB97" s="99">
        <v>853980.22604370106</v>
      </c>
      <c r="CC97" s="99">
        <v>7032261.1485595703</v>
      </c>
      <c r="CD97" s="99">
        <v>2459706.1529235798</v>
      </c>
      <c r="CE97" s="99">
        <v>126.31251655891499</v>
      </c>
      <c r="CF97" s="99">
        <v>23329.306460380601</v>
      </c>
      <c r="CG97" s="99">
        <v>199807.04365158101</v>
      </c>
      <c r="CH97" s="99">
        <v>30023.435862064402</v>
      </c>
      <c r="CI97" s="99">
        <v>7476.1242614984503</v>
      </c>
      <c r="CJ97" s="99">
        <v>880026.70201110805</v>
      </c>
      <c r="CK97" s="99">
        <v>7204090.4199829102</v>
      </c>
      <c r="CL97" s="99">
        <v>2489898.3634033198</v>
      </c>
      <c r="CM97" s="166">
        <v>9032.9075067043304</v>
      </c>
      <c r="CN97" s="166">
        <v>1451335.9679565399</v>
      </c>
      <c r="CO97" s="166">
        <v>9175818.3587646503</v>
      </c>
      <c r="CP97" s="99">
        <v>2489898.3634033198</v>
      </c>
      <c r="CQ97" s="99">
        <v>99.611737740226104</v>
      </c>
      <c r="CR97" s="99">
        <v>18422.798794984799</v>
      </c>
      <c r="CS97" s="99">
        <v>156829.792421341</v>
      </c>
      <c r="CT97" s="99">
        <v>29536.0058755875</v>
      </c>
      <c r="CU97" s="98">
        <v>4760.2882751280004</v>
      </c>
      <c r="CV97" s="98">
        <v>1672.2784023019999</v>
      </c>
      <c r="CW97" s="98">
        <v>877309.53250408161</v>
      </c>
      <c r="CX97" s="98">
        <v>7232068.1922111511</v>
      </c>
    </row>
    <row r="98" spans="1:102" x14ac:dyDescent="0.2">
      <c r="A98" s="98" t="s">
        <v>52</v>
      </c>
      <c r="B98" s="100">
        <v>41244</v>
      </c>
      <c r="C98" s="99">
        <v>0</v>
      </c>
      <c r="D98" s="99">
        <v>2573.58190140128</v>
      </c>
      <c r="E98" s="99">
        <v>4666.1839092373802</v>
      </c>
      <c r="F98" s="99">
        <v>11.3026359159267</v>
      </c>
      <c r="G98" s="99">
        <v>127.172703296877</v>
      </c>
      <c r="H98" s="99">
        <v>0</v>
      </c>
      <c r="I98" s="99">
        <v>0</v>
      </c>
      <c r="J98" s="99">
        <v>0</v>
      </c>
      <c r="K98" s="99">
        <v>0</v>
      </c>
      <c r="L98" s="99">
        <v>474.73945397138601</v>
      </c>
      <c r="M98" s="99">
        <v>170.83680445700901</v>
      </c>
      <c r="N98" s="99">
        <v>2488.4197466373398</v>
      </c>
      <c r="O98" s="99">
        <v>0</v>
      </c>
      <c r="P98" s="99">
        <v>0</v>
      </c>
      <c r="Q98" s="99">
        <v>4219.5112860202798</v>
      </c>
      <c r="R98" s="99">
        <v>0</v>
      </c>
      <c r="S98" s="99">
        <v>0</v>
      </c>
      <c r="T98" s="99">
        <v>31.6967674137559</v>
      </c>
      <c r="U98" s="99">
        <v>1568.45314383507</v>
      </c>
      <c r="V98" s="99">
        <v>0</v>
      </c>
      <c r="W98" s="99">
        <v>287560.90884399402</v>
      </c>
      <c r="X98" s="99">
        <v>553892.91680908203</v>
      </c>
      <c r="Y98" s="99">
        <v>150.44193551875699</v>
      </c>
      <c r="Z98" s="99">
        <v>23227.3199491501</v>
      </c>
      <c r="AA98" s="99">
        <v>0</v>
      </c>
      <c r="AB98" s="99">
        <v>0</v>
      </c>
      <c r="AC98" s="99">
        <v>0</v>
      </c>
      <c r="AD98" s="99">
        <v>0</v>
      </c>
      <c r="AE98" s="99">
        <v>22488.9641735554</v>
      </c>
      <c r="AF98" s="99">
        <v>20045.6594274044</v>
      </c>
      <c r="AG98" s="99">
        <v>233821.29801368699</v>
      </c>
      <c r="AH98" s="99">
        <v>0</v>
      </c>
      <c r="AI98" s="99">
        <v>0</v>
      </c>
      <c r="AJ98" s="99">
        <v>556979.93292236305</v>
      </c>
      <c r="AK98" s="99">
        <v>0</v>
      </c>
      <c r="AL98" s="99">
        <v>0</v>
      </c>
      <c r="AM98" s="99">
        <v>4763.43480491638</v>
      </c>
      <c r="AN98" s="99">
        <v>566867.89889526402</v>
      </c>
      <c r="AO98" s="99">
        <v>0</v>
      </c>
      <c r="AP98" s="99">
        <v>2569363.8262023898</v>
      </c>
      <c r="AQ98" s="99">
        <v>4345307.8729858398</v>
      </c>
      <c r="AR98" s="99">
        <v>1661.9554910212801</v>
      </c>
      <c r="AS98" s="99">
        <v>195873.85891532901</v>
      </c>
      <c r="AT98" s="99">
        <v>0</v>
      </c>
      <c r="AU98" s="99">
        <v>0</v>
      </c>
      <c r="AV98" s="99">
        <v>0</v>
      </c>
      <c r="AW98" s="99">
        <v>0</v>
      </c>
      <c r="AX98" s="99">
        <v>205209.29652977001</v>
      </c>
      <c r="AY98" s="99">
        <v>156183.077121735</v>
      </c>
      <c r="AZ98" s="99">
        <v>1845262.42041016</v>
      </c>
      <c r="BA98" s="99">
        <v>0</v>
      </c>
      <c r="BB98" s="99">
        <v>0</v>
      </c>
      <c r="BC98" s="99">
        <v>4677746.71984863</v>
      </c>
      <c r="BD98" s="99">
        <v>0</v>
      </c>
      <c r="BE98" s="99">
        <v>0</v>
      </c>
      <c r="BF98" s="99">
        <v>41937.855924129501</v>
      </c>
      <c r="BG98" s="99">
        <v>1978016.7513580299</v>
      </c>
      <c r="BH98" s="99">
        <v>0</v>
      </c>
      <c r="BI98" s="99">
        <v>336263.78591918899</v>
      </c>
      <c r="BJ98" s="99">
        <v>2154997.8541870099</v>
      </c>
      <c r="BK98" s="99">
        <v>204.51729986257899</v>
      </c>
      <c r="BL98" s="99">
        <v>29041.050640106201</v>
      </c>
      <c r="BM98" s="99">
        <v>0</v>
      </c>
      <c r="BN98" s="99">
        <v>0</v>
      </c>
      <c r="BO98" s="99">
        <v>0</v>
      </c>
      <c r="BP98" s="99">
        <v>0</v>
      </c>
      <c r="BQ98" s="99">
        <v>0</v>
      </c>
      <c r="BR98" s="99">
        <v>40867.751043319702</v>
      </c>
      <c r="BS98" s="99">
        <v>1098785.06219482</v>
      </c>
      <c r="BT98" s="99">
        <v>0</v>
      </c>
      <c r="BU98" s="99">
        <v>0</v>
      </c>
      <c r="BV98" s="99">
        <v>1360256.7773742699</v>
      </c>
      <c r="BW98" s="99">
        <v>0</v>
      </c>
      <c r="BX98" s="99">
        <v>0</v>
      </c>
      <c r="BY98" s="99">
        <v>0</v>
      </c>
      <c r="BZ98" s="99">
        <v>0</v>
      </c>
      <c r="CA98" s="99">
        <v>7263.2210020422899</v>
      </c>
      <c r="CB98" s="99">
        <v>856126.37209320103</v>
      </c>
      <c r="CC98" s="99">
        <v>6839439.5958252</v>
      </c>
      <c r="CD98" s="99">
        <v>2479181.8469543499</v>
      </c>
      <c r="CE98" s="99">
        <v>126.87936196941899</v>
      </c>
      <c r="CF98" s="99">
        <v>23197.9913561344</v>
      </c>
      <c r="CG98" s="99">
        <v>195684.39550781299</v>
      </c>
      <c r="CH98" s="99">
        <v>28957.404060125398</v>
      </c>
      <c r="CI98" s="99">
        <v>7387.6117158532097</v>
      </c>
      <c r="CJ98" s="99">
        <v>861232.06694793701</v>
      </c>
      <c r="CK98" s="99">
        <v>7040795.7608642597</v>
      </c>
      <c r="CL98" s="99">
        <v>2509415.4570922898</v>
      </c>
      <c r="CM98" s="166">
        <v>8941.8339864015597</v>
      </c>
      <c r="CN98" s="166">
        <v>1446325.21836853</v>
      </c>
      <c r="CO98" s="166">
        <v>9184618.9857177697</v>
      </c>
      <c r="CP98" s="99">
        <v>2509415.4570922898</v>
      </c>
      <c r="CQ98" s="99">
        <v>94.523936655372395</v>
      </c>
      <c r="CR98" s="99">
        <v>18067.941295146898</v>
      </c>
      <c r="CS98" s="99">
        <v>150401.68302726699</v>
      </c>
      <c r="CT98" s="99">
        <v>29120.041513919801</v>
      </c>
      <c r="CU98" s="98">
        <v>4679.2281237509997</v>
      </c>
      <c r="CV98" s="98">
        <v>1677.251118207</v>
      </c>
      <c r="CW98" s="98">
        <v>879324.36344933545</v>
      </c>
      <c r="CX98" s="98">
        <v>7035123.9913330134</v>
      </c>
    </row>
    <row r="99" spans="1:102" x14ac:dyDescent="0.2">
      <c r="A99" s="98" t="s">
        <v>52</v>
      </c>
      <c r="B99" s="100">
        <v>41334</v>
      </c>
      <c r="C99" s="99">
        <v>0</v>
      </c>
      <c r="D99" s="99">
        <v>2654.9412639439101</v>
      </c>
      <c r="E99" s="99">
        <v>4647.3222360610998</v>
      </c>
      <c r="F99" s="99">
        <v>20.232896535890202</v>
      </c>
      <c r="G99" s="99">
        <v>132.20454613119401</v>
      </c>
      <c r="H99" s="99">
        <v>0</v>
      </c>
      <c r="I99" s="99">
        <v>0</v>
      </c>
      <c r="J99" s="99">
        <v>0</v>
      </c>
      <c r="K99" s="99">
        <v>0</v>
      </c>
      <c r="L99" s="99">
        <v>379.35546164959698</v>
      </c>
      <c r="M99" s="99">
        <v>174.998701423407</v>
      </c>
      <c r="N99" s="99">
        <v>2423.86840027571</v>
      </c>
      <c r="O99" s="99">
        <v>0</v>
      </c>
      <c r="P99" s="99">
        <v>127.07937300857201</v>
      </c>
      <c r="Q99" s="99">
        <v>4265.0708436965897</v>
      </c>
      <c r="R99" s="99">
        <v>0</v>
      </c>
      <c r="S99" s="99">
        <v>30.483097601681902</v>
      </c>
      <c r="T99" s="99">
        <v>0</v>
      </c>
      <c r="U99" s="99">
        <v>1581.8257110863899</v>
      </c>
      <c r="V99" s="99">
        <v>0</v>
      </c>
      <c r="W99" s="99">
        <v>287450.62176895101</v>
      </c>
      <c r="X99" s="99">
        <v>546533.18528747605</v>
      </c>
      <c r="Y99" s="99">
        <v>269.19888531789201</v>
      </c>
      <c r="Z99" s="99">
        <v>23940.8706679344</v>
      </c>
      <c r="AA99" s="99">
        <v>0</v>
      </c>
      <c r="AB99" s="99">
        <v>0</v>
      </c>
      <c r="AC99" s="99">
        <v>0</v>
      </c>
      <c r="AD99" s="99">
        <v>0</v>
      </c>
      <c r="AE99" s="99">
        <v>21801.8062021732</v>
      </c>
      <c r="AF99" s="99">
        <v>20059.3949418068</v>
      </c>
      <c r="AG99" s="99">
        <v>224545.114076614</v>
      </c>
      <c r="AH99" s="99">
        <v>0</v>
      </c>
      <c r="AI99" s="99">
        <v>5817.3660196065903</v>
      </c>
      <c r="AJ99" s="99">
        <v>562959.33305358898</v>
      </c>
      <c r="AK99" s="99">
        <v>0</v>
      </c>
      <c r="AL99" s="99">
        <v>5050.7703461646997</v>
      </c>
      <c r="AM99" s="99">
        <v>0</v>
      </c>
      <c r="AN99" s="99">
        <v>576936.33248138404</v>
      </c>
      <c r="AO99" s="99">
        <v>0</v>
      </c>
      <c r="AP99" s="99">
        <v>2687812.0993042002</v>
      </c>
      <c r="AQ99" s="99">
        <v>4282979.9401855497</v>
      </c>
      <c r="AR99" s="99">
        <v>3257.38867485523</v>
      </c>
      <c r="AS99" s="99">
        <v>200832.96023750299</v>
      </c>
      <c r="AT99" s="99">
        <v>0</v>
      </c>
      <c r="AU99" s="99">
        <v>0</v>
      </c>
      <c r="AV99" s="99">
        <v>0</v>
      </c>
      <c r="AW99" s="99">
        <v>0</v>
      </c>
      <c r="AX99" s="99">
        <v>193202.672863007</v>
      </c>
      <c r="AY99" s="99">
        <v>156118.504417419</v>
      </c>
      <c r="AZ99" s="99">
        <v>1768238.6505432101</v>
      </c>
      <c r="BA99" s="99">
        <v>0</v>
      </c>
      <c r="BB99" s="99">
        <v>53106.0573577881</v>
      </c>
      <c r="BC99" s="99">
        <v>4627668.2409667997</v>
      </c>
      <c r="BD99" s="99">
        <v>0</v>
      </c>
      <c r="BE99" s="99">
        <v>42930.071352958701</v>
      </c>
      <c r="BF99" s="99">
        <v>0</v>
      </c>
      <c r="BG99" s="99">
        <v>2014479.4700927699</v>
      </c>
      <c r="BH99" s="99">
        <v>0</v>
      </c>
      <c r="BI99" s="99">
        <v>359195.94683837902</v>
      </c>
      <c r="BJ99" s="99">
        <v>2164244.7695922898</v>
      </c>
      <c r="BK99" s="99">
        <v>394.02668428793601</v>
      </c>
      <c r="BL99" s="99">
        <v>33614.012545585603</v>
      </c>
      <c r="BM99" s="99">
        <v>0</v>
      </c>
      <c r="BN99" s="99">
        <v>0</v>
      </c>
      <c r="BO99" s="99">
        <v>0</v>
      </c>
      <c r="BP99" s="99">
        <v>0</v>
      </c>
      <c r="BQ99" s="99">
        <v>0</v>
      </c>
      <c r="BR99" s="99">
        <v>40518.732295513197</v>
      </c>
      <c r="BS99" s="99">
        <v>1071385.05168152</v>
      </c>
      <c r="BT99" s="99">
        <v>0</v>
      </c>
      <c r="BU99" s="99">
        <v>4170</v>
      </c>
      <c r="BV99" s="99">
        <v>1392490.32000732</v>
      </c>
      <c r="BW99" s="99">
        <v>0</v>
      </c>
      <c r="BX99" s="99">
        <v>3485.5199965238598</v>
      </c>
      <c r="BY99" s="99">
        <v>0</v>
      </c>
      <c r="BZ99" s="99">
        <v>0</v>
      </c>
      <c r="CA99" s="99">
        <v>7329.30912894011</v>
      </c>
      <c r="CB99" s="99">
        <v>835235.55585479701</v>
      </c>
      <c r="CC99" s="99">
        <v>6779714.0363769503</v>
      </c>
      <c r="CD99" s="99">
        <v>2521010.8903503399</v>
      </c>
      <c r="CE99" s="99">
        <v>132.140780542046</v>
      </c>
      <c r="CF99" s="99">
        <v>23934.377501964598</v>
      </c>
      <c r="CG99" s="99">
        <v>200218.29753685</v>
      </c>
      <c r="CH99" s="99">
        <v>33733.198834419301</v>
      </c>
      <c r="CI99" s="99">
        <v>7460.0376960039102</v>
      </c>
      <c r="CJ99" s="99">
        <v>843042.83718872105</v>
      </c>
      <c r="CK99" s="99">
        <v>7008316.0534057599</v>
      </c>
      <c r="CL99" s="99">
        <v>2554763.0422058101</v>
      </c>
      <c r="CM99" s="166">
        <v>9031.4462084770203</v>
      </c>
      <c r="CN99" s="166">
        <v>1443305.1879272501</v>
      </c>
      <c r="CO99" s="166">
        <v>9132080.6989746094</v>
      </c>
      <c r="CP99" s="99">
        <v>2554763.0422058101</v>
      </c>
      <c r="CQ99" s="99">
        <v>101.99991513975</v>
      </c>
      <c r="CR99" s="99">
        <v>18894.732569694501</v>
      </c>
      <c r="CS99" s="99">
        <v>157458.82162284901</v>
      </c>
      <c r="CT99" s="99">
        <v>30459.8978066444</v>
      </c>
      <c r="CU99" s="98">
        <v>4659.2608079470001</v>
      </c>
      <c r="CV99" s="98">
        <v>1692.657505266</v>
      </c>
      <c r="CW99" s="98">
        <v>859169.93335676158</v>
      </c>
      <c r="CX99" s="98">
        <v>6979932.3339138003</v>
      </c>
    </row>
    <row r="100" spans="1:102" x14ac:dyDescent="0.2">
      <c r="A100" s="98" t="s">
        <v>52</v>
      </c>
      <c r="B100" s="100">
        <v>41426</v>
      </c>
      <c r="C100" s="99">
        <v>0</v>
      </c>
      <c r="D100" s="99">
        <v>2726.8309274017802</v>
      </c>
      <c r="E100" s="99">
        <v>4627.1259341239902</v>
      </c>
      <c r="F100" s="99">
        <v>22.9733328809962</v>
      </c>
      <c r="G100" s="99">
        <v>140.69393017329301</v>
      </c>
      <c r="H100" s="99">
        <v>0</v>
      </c>
      <c r="I100" s="99">
        <v>0</v>
      </c>
      <c r="J100" s="99">
        <v>0</v>
      </c>
      <c r="K100" s="99">
        <v>0</v>
      </c>
      <c r="L100" s="99">
        <v>433.39309592172498</v>
      </c>
      <c r="M100" s="99">
        <v>175.692766787484</v>
      </c>
      <c r="N100" s="99">
        <v>2395.8212150037298</v>
      </c>
      <c r="O100" s="99">
        <v>0</v>
      </c>
      <c r="P100" s="99">
        <v>155.627520807087</v>
      </c>
      <c r="Q100" s="99">
        <v>4257.4336506724403</v>
      </c>
      <c r="R100" s="99">
        <v>0</v>
      </c>
      <c r="S100" s="99">
        <v>31.1606413214467</v>
      </c>
      <c r="T100" s="99">
        <v>0</v>
      </c>
      <c r="U100" s="99">
        <v>1583.94561912119</v>
      </c>
      <c r="V100" s="99">
        <v>0</v>
      </c>
      <c r="W100" s="99">
        <v>296491.408100128</v>
      </c>
      <c r="X100" s="99">
        <v>540456.57810211205</v>
      </c>
      <c r="Y100" s="99">
        <v>266.053486533463</v>
      </c>
      <c r="Z100" s="99">
        <v>25354.8684303761</v>
      </c>
      <c r="AA100" s="99">
        <v>0</v>
      </c>
      <c r="AB100" s="99">
        <v>0</v>
      </c>
      <c r="AC100" s="99">
        <v>0</v>
      </c>
      <c r="AD100" s="99">
        <v>0</v>
      </c>
      <c r="AE100" s="99">
        <v>24888.236113786701</v>
      </c>
      <c r="AF100" s="99">
        <v>20231.758156299598</v>
      </c>
      <c r="AG100" s="99">
        <v>218302.81209945699</v>
      </c>
      <c r="AH100" s="99">
        <v>0</v>
      </c>
      <c r="AI100" s="99">
        <v>9422.6698397397995</v>
      </c>
      <c r="AJ100" s="99">
        <v>570046.89244842494</v>
      </c>
      <c r="AK100" s="99">
        <v>0</v>
      </c>
      <c r="AL100" s="99">
        <v>5137.6330626606896</v>
      </c>
      <c r="AM100" s="99">
        <v>0</v>
      </c>
      <c r="AN100" s="99">
        <v>577488.11563873303</v>
      </c>
      <c r="AO100" s="99">
        <v>0</v>
      </c>
      <c r="AP100" s="99">
        <v>2696818.97937012</v>
      </c>
      <c r="AQ100" s="99">
        <v>4251292.2551879901</v>
      </c>
      <c r="AR100" s="99">
        <v>3463.5577721893801</v>
      </c>
      <c r="AS100" s="99">
        <v>209874.19721031201</v>
      </c>
      <c r="AT100" s="99">
        <v>0</v>
      </c>
      <c r="AU100" s="99">
        <v>0</v>
      </c>
      <c r="AV100" s="99">
        <v>0</v>
      </c>
      <c r="AW100" s="99">
        <v>0</v>
      </c>
      <c r="AX100" s="99">
        <v>226167.55121231099</v>
      </c>
      <c r="AY100" s="99">
        <v>158567.94289588899</v>
      </c>
      <c r="AZ100" s="99">
        <v>1716205.2640533401</v>
      </c>
      <c r="BA100" s="99">
        <v>0</v>
      </c>
      <c r="BB100" s="99">
        <v>84474.478950500503</v>
      </c>
      <c r="BC100" s="99">
        <v>4874160.3600463904</v>
      </c>
      <c r="BD100" s="99">
        <v>0</v>
      </c>
      <c r="BE100" s="99">
        <v>42270.131810665102</v>
      </c>
      <c r="BF100" s="99">
        <v>0</v>
      </c>
      <c r="BG100" s="99">
        <v>2025144.9746246301</v>
      </c>
      <c r="BH100" s="99">
        <v>0</v>
      </c>
      <c r="BI100" s="99">
        <v>373113.27306747402</v>
      </c>
      <c r="BJ100" s="99">
        <v>2203560.5093689002</v>
      </c>
      <c r="BK100" s="99">
        <v>450.33556755259599</v>
      </c>
      <c r="BL100" s="99">
        <v>36519.1270074844</v>
      </c>
      <c r="BM100" s="99">
        <v>0</v>
      </c>
      <c r="BN100" s="99">
        <v>0</v>
      </c>
      <c r="BO100" s="99">
        <v>0</v>
      </c>
      <c r="BP100" s="99">
        <v>0</v>
      </c>
      <c r="BQ100" s="99">
        <v>0</v>
      </c>
      <c r="BR100" s="99">
        <v>40573.443183898897</v>
      </c>
      <c r="BS100" s="99">
        <v>1112943.0242767299</v>
      </c>
      <c r="BT100" s="99">
        <v>0</v>
      </c>
      <c r="BU100" s="99">
        <v>6632</v>
      </c>
      <c r="BV100" s="99">
        <v>1424287.63162231</v>
      </c>
      <c r="BW100" s="99">
        <v>0</v>
      </c>
      <c r="BX100" s="99">
        <v>3656.9899960160301</v>
      </c>
      <c r="BY100" s="99">
        <v>0</v>
      </c>
      <c r="BZ100" s="99">
        <v>0</v>
      </c>
      <c r="CA100" s="99">
        <v>7334.19766390324</v>
      </c>
      <c r="CB100" s="99">
        <v>850164.74089813197</v>
      </c>
      <c r="CC100" s="99">
        <v>7065902.4089965802</v>
      </c>
      <c r="CD100" s="99">
        <v>2590338.6603393601</v>
      </c>
      <c r="CE100" s="99">
        <v>140.73365884833001</v>
      </c>
      <c r="CF100" s="99">
        <v>25408.259069442702</v>
      </c>
      <c r="CG100" s="99">
        <v>210418.345609665</v>
      </c>
      <c r="CH100" s="99">
        <v>36273.684069156603</v>
      </c>
      <c r="CI100" s="99">
        <v>7476.5064188837996</v>
      </c>
      <c r="CJ100" s="99">
        <v>880211.96320342994</v>
      </c>
      <c r="CK100" s="99">
        <v>7273925.3746948196</v>
      </c>
      <c r="CL100" s="99">
        <v>2625855.3244323698</v>
      </c>
      <c r="CM100" s="166">
        <v>9030.6655495166797</v>
      </c>
      <c r="CN100" s="166">
        <v>1459056.1603393599</v>
      </c>
      <c r="CO100" s="166">
        <v>9280078.8115234394</v>
      </c>
      <c r="CP100" s="99">
        <v>2625855.3244323698</v>
      </c>
      <c r="CQ100" s="99">
        <v>110.10104878526199</v>
      </c>
      <c r="CR100" s="99">
        <v>20165.055611610402</v>
      </c>
      <c r="CS100" s="99">
        <v>167635.84184265099</v>
      </c>
      <c r="CT100" s="99">
        <v>32973.571899414099</v>
      </c>
      <c r="CU100" s="98">
        <v>4633.8555623680004</v>
      </c>
      <c r="CV100" s="98">
        <v>1705.3428136699999</v>
      </c>
      <c r="CW100" s="98">
        <v>875572.99996757472</v>
      </c>
      <c r="CX100" s="98">
        <v>7276320.7546062451</v>
      </c>
    </row>
    <row r="101" spans="1:102" x14ac:dyDescent="0.2">
      <c r="A101" s="98" t="s">
        <v>52</v>
      </c>
      <c r="B101" s="100">
        <v>41518</v>
      </c>
      <c r="C101" s="99">
        <v>0</v>
      </c>
      <c r="D101" s="99">
        <v>2835.9852198958401</v>
      </c>
      <c r="E101" s="99">
        <v>4634.8091728091204</v>
      </c>
      <c r="F101" s="99">
        <v>37.522022620774798</v>
      </c>
      <c r="G101" s="99">
        <v>140.47240048088099</v>
      </c>
      <c r="H101" s="99">
        <v>0</v>
      </c>
      <c r="I101" s="99">
        <v>0</v>
      </c>
      <c r="J101" s="99">
        <v>0</v>
      </c>
      <c r="K101" s="99">
        <v>0</v>
      </c>
      <c r="L101" s="99">
        <v>483.09517375752301</v>
      </c>
      <c r="M101" s="99">
        <v>174.984481880441</v>
      </c>
      <c r="N101" s="99">
        <v>2386.4590893089799</v>
      </c>
      <c r="O101" s="99">
        <v>0</v>
      </c>
      <c r="P101" s="99">
        <v>231.620973719284</v>
      </c>
      <c r="Q101" s="99">
        <v>4274.6856034994098</v>
      </c>
      <c r="R101" s="99">
        <v>0</v>
      </c>
      <c r="S101" s="99">
        <v>25.828709864523301</v>
      </c>
      <c r="T101" s="99">
        <v>0</v>
      </c>
      <c r="U101" s="99">
        <v>1611.6653937548399</v>
      </c>
      <c r="V101" s="99">
        <v>0</v>
      </c>
      <c r="W101" s="99">
        <v>319460.10680770897</v>
      </c>
      <c r="X101" s="99">
        <v>528668.25148773205</v>
      </c>
      <c r="Y101" s="99">
        <v>844.72384017705895</v>
      </c>
      <c r="Z101" s="99">
        <v>25101.4403305054</v>
      </c>
      <c r="AA101" s="99">
        <v>0</v>
      </c>
      <c r="AB101" s="99">
        <v>0</v>
      </c>
      <c r="AC101" s="99">
        <v>0</v>
      </c>
      <c r="AD101" s="99">
        <v>0</v>
      </c>
      <c r="AE101" s="99">
        <v>25048.105423450499</v>
      </c>
      <c r="AF101" s="99">
        <v>20649.956028938301</v>
      </c>
      <c r="AG101" s="99">
        <v>212993.503149033</v>
      </c>
      <c r="AH101" s="99">
        <v>0</v>
      </c>
      <c r="AI101" s="99">
        <v>13782.9692050219</v>
      </c>
      <c r="AJ101" s="99">
        <v>566904.72643279994</v>
      </c>
      <c r="AK101" s="99">
        <v>0</v>
      </c>
      <c r="AL101" s="99">
        <v>4428.1752922534897</v>
      </c>
      <c r="AM101" s="99">
        <v>0</v>
      </c>
      <c r="AN101" s="99">
        <v>589679.356300354</v>
      </c>
      <c r="AO101" s="99">
        <v>0</v>
      </c>
      <c r="AP101" s="99">
        <v>2973847.9841308598</v>
      </c>
      <c r="AQ101" s="99">
        <v>4170197.0898132301</v>
      </c>
      <c r="AR101" s="99">
        <v>6893.6367554068602</v>
      </c>
      <c r="AS101" s="99">
        <v>210612.313539505</v>
      </c>
      <c r="AT101" s="99">
        <v>0</v>
      </c>
      <c r="AU101" s="99">
        <v>0</v>
      </c>
      <c r="AV101" s="99">
        <v>0</v>
      </c>
      <c r="AW101" s="99">
        <v>0</v>
      </c>
      <c r="AX101" s="99">
        <v>226973.916950226</v>
      </c>
      <c r="AY101" s="99">
        <v>163988.330286026</v>
      </c>
      <c r="AZ101" s="99">
        <v>1671308.7827453599</v>
      </c>
      <c r="BA101" s="99">
        <v>0</v>
      </c>
      <c r="BB101" s="99">
        <v>120762.888005257</v>
      </c>
      <c r="BC101" s="99">
        <v>4785490.2388915997</v>
      </c>
      <c r="BD101" s="99">
        <v>0</v>
      </c>
      <c r="BE101" s="99">
        <v>35657.490286827102</v>
      </c>
      <c r="BF101" s="99">
        <v>0</v>
      </c>
      <c r="BG101" s="99">
        <v>2075702.96925354</v>
      </c>
      <c r="BH101" s="99">
        <v>0</v>
      </c>
      <c r="BI101" s="99">
        <v>372997.948360443</v>
      </c>
      <c r="BJ101" s="99">
        <v>2281446.5652160598</v>
      </c>
      <c r="BK101" s="99">
        <v>1974.2252879738801</v>
      </c>
      <c r="BL101" s="99">
        <v>36841.540498256698</v>
      </c>
      <c r="BM101" s="99">
        <v>0</v>
      </c>
      <c r="BN101" s="99">
        <v>0</v>
      </c>
      <c r="BO101" s="99">
        <v>0</v>
      </c>
      <c r="BP101" s="99">
        <v>0</v>
      </c>
      <c r="BQ101" s="99">
        <v>0</v>
      </c>
      <c r="BR101" s="99">
        <v>39752.949111461603</v>
      </c>
      <c r="BS101" s="99">
        <v>1161087.4432983401</v>
      </c>
      <c r="BT101" s="99">
        <v>0</v>
      </c>
      <c r="BU101" s="99">
        <v>8166.75</v>
      </c>
      <c r="BV101" s="99">
        <v>1439360.4734344501</v>
      </c>
      <c r="BW101" s="99">
        <v>0</v>
      </c>
      <c r="BX101" s="99">
        <v>2569.4199978709198</v>
      </c>
      <c r="BY101" s="99">
        <v>0</v>
      </c>
      <c r="BZ101" s="99">
        <v>0</v>
      </c>
      <c r="CA101" s="99">
        <v>7439.9361738562602</v>
      </c>
      <c r="CB101" s="99">
        <v>880624.33165741002</v>
      </c>
      <c r="CC101" s="99">
        <v>7045106.9076538105</v>
      </c>
      <c r="CD101" s="99">
        <v>2654077.1697692899</v>
      </c>
      <c r="CE101" s="99">
        <v>140.668176759034</v>
      </c>
      <c r="CF101" s="99">
        <v>25067.289408683799</v>
      </c>
      <c r="CG101" s="99">
        <v>210750.74474334699</v>
      </c>
      <c r="CH101" s="99">
        <v>37142.325099945097</v>
      </c>
      <c r="CI101" s="99">
        <v>7583.1829094290697</v>
      </c>
      <c r="CJ101" s="99">
        <v>873593.73342132603</v>
      </c>
      <c r="CK101" s="99">
        <v>7241395.7224731399</v>
      </c>
      <c r="CL101" s="99">
        <v>2690881.5483703599</v>
      </c>
      <c r="CM101" s="166">
        <v>9189.8273113966006</v>
      </c>
      <c r="CN101" s="166">
        <v>1501987.8001403799</v>
      </c>
      <c r="CO101" s="166">
        <v>9508425.1964111291</v>
      </c>
      <c r="CP101" s="99">
        <v>2690881.5483703599</v>
      </c>
      <c r="CQ101" s="99">
        <v>114.54848898761</v>
      </c>
      <c r="CR101" s="99">
        <v>20757.436890840501</v>
      </c>
      <c r="CS101" s="99">
        <v>176082.32629013099</v>
      </c>
      <c r="CT101" s="99">
        <v>33788.217640876799</v>
      </c>
      <c r="CU101" s="98">
        <v>4628.0244885060001</v>
      </c>
      <c r="CV101" s="98">
        <v>1736.1529250139999</v>
      </c>
      <c r="CW101" s="98">
        <v>905691.62106609379</v>
      </c>
      <c r="CX101" s="98">
        <v>7255857.6523971576</v>
      </c>
    </row>
    <row r="102" spans="1:102" x14ac:dyDescent="0.2">
      <c r="A102" s="98" t="s">
        <v>52</v>
      </c>
      <c r="B102" s="100">
        <v>41609</v>
      </c>
      <c r="C102" s="99">
        <v>0</v>
      </c>
      <c r="D102" s="99">
        <v>3433.6728983521498</v>
      </c>
      <c r="E102" s="99">
        <v>3816.89838677645</v>
      </c>
      <c r="F102" s="99">
        <v>38.209844146855197</v>
      </c>
      <c r="G102" s="99">
        <v>133.05741364136301</v>
      </c>
      <c r="H102" s="99">
        <v>0</v>
      </c>
      <c r="I102" s="99">
        <v>0</v>
      </c>
      <c r="J102" s="99">
        <v>0</v>
      </c>
      <c r="K102" s="99">
        <v>0</v>
      </c>
      <c r="L102" s="99">
        <v>325.68586548790302</v>
      </c>
      <c r="M102" s="99">
        <v>179.81632260233201</v>
      </c>
      <c r="N102" s="99">
        <v>1926.3173002451699</v>
      </c>
      <c r="O102" s="99">
        <v>0</v>
      </c>
      <c r="P102" s="99">
        <v>752.71808791160595</v>
      </c>
      <c r="Q102" s="99">
        <v>4182.6203361749604</v>
      </c>
      <c r="R102" s="99">
        <v>0</v>
      </c>
      <c r="S102" s="99">
        <v>22.1252432963811</v>
      </c>
      <c r="T102" s="99">
        <v>0</v>
      </c>
      <c r="U102" s="99">
        <v>1632.80091670156</v>
      </c>
      <c r="V102" s="99">
        <v>0</v>
      </c>
      <c r="W102" s="99">
        <v>353276.17789840698</v>
      </c>
      <c r="X102" s="99">
        <v>506016.77652740502</v>
      </c>
      <c r="Y102" s="99">
        <v>725.98112118244205</v>
      </c>
      <c r="Z102" s="99">
        <v>23477.336356162999</v>
      </c>
      <c r="AA102" s="99">
        <v>0</v>
      </c>
      <c r="AB102" s="99">
        <v>0</v>
      </c>
      <c r="AC102" s="99">
        <v>0</v>
      </c>
      <c r="AD102" s="99">
        <v>0</v>
      </c>
      <c r="AE102" s="99">
        <v>22574.451530933398</v>
      </c>
      <c r="AF102" s="99">
        <v>19568.3194386959</v>
      </c>
      <c r="AG102" s="99">
        <v>201549.731210709</v>
      </c>
      <c r="AH102" s="99">
        <v>0</v>
      </c>
      <c r="AI102" s="99">
        <v>40978.307229042097</v>
      </c>
      <c r="AJ102" s="99">
        <v>570431.52051544201</v>
      </c>
      <c r="AK102" s="99">
        <v>0</v>
      </c>
      <c r="AL102" s="99">
        <v>4135.8418643474597</v>
      </c>
      <c r="AM102" s="99">
        <v>0</v>
      </c>
      <c r="AN102" s="99">
        <v>595867.48500061</v>
      </c>
      <c r="AO102" s="99">
        <v>0</v>
      </c>
      <c r="AP102" s="99">
        <v>3163912.04327393</v>
      </c>
      <c r="AQ102" s="99">
        <v>4006849.8730773898</v>
      </c>
      <c r="AR102" s="99">
        <v>6228.9410377144804</v>
      </c>
      <c r="AS102" s="99">
        <v>198066.79073715201</v>
      </c>
      <c r="AT102" s="99">
        <v>0</v>
      </c>
      <c r="AU102" s="99">
        <v>0</v>
      </c>
      <c r="AV102" s="99">
        <v>0</v>
      </c>
      <c r="AW102" s="99">
        <v>0</v>
      </c>
      <c r="AX102" s="99">
        <v>205812.975883484</v>
      </c>
      <c r="AY102" s="99">
        <v>156083.79694366499</v>
      </c>
      <c r="AZ102" s="99">
        <v>1589360.6068267799</v>
      </c>
      <c r="BA102" s="99">
        <v>0</v>
      </c>
      <c r="BB102" s="99">
        <v>345572.31124877901</v>
      </c>
      <c r="BC102" s="99">
        <v>4852036.6940917997</v>
      </c>
      <c r="BD102" s="99">
        <v>0</v>
      </c>
      <c r="BE102" s="99">
        <v>34149.681670188897</v>
      </c>
      <c r="BF102" s="99">
        <v>0</v>
      </c>
      <c r="BG102" s="99">
        <v>2131432.18859863</v>
      </c>
      <c r="BH102" s="99">
        <v>0</v>
      </c>
      <c r="BI102" s="99">
        <v>427996.17920684803</v>
      </c>
      <c r="BJ102" s="99">
        <v>1392306.05328369</v>
      </c>
      <c r="BK102" s="99">
        <v>1856.1591834723899</v>
      </c>
      <c r="BL102" s="99">
        <v>34107.723854064898</v>
      </c>
      <c r="BM102" s="99">
        <v>0</v>
      </c>
      <c r="BN102" s="99">
        <v>0</v>
      </c>
      <c r="BO102" s="99">
        <v>0</v>
      </c>
      <c r="BP102" s="99">
        <v>0</v>
      </c>
      <c r="BQ102" s="99">
        <v>0</v>
      </c>
      <c r="BR102" s="99">
        <v>39804.237699031801</v>
      </c>
      <c r="BS102" s="99">
        <v>515749.60533905</v>
      </c>
      <c r="BT102" s="99">
        <v>0</v>
      </c>
      <c r="BU102" s="99">
        <v>29263.25</v>
      </c>
      <c r="BV102" s="99">
        <v>1252963.3185882601</v>
      </c>
      <c r="BW102" s="99">
        <v>0</v>
      </c>
      <c r="BX102" s="99">
        <v>2746.4699969887702</v>
      </c>
      <c r="BY102" s="99">
        <v>0</v>
      </c>
      <c r="BZ102" s="99">
        <v>0</v>
      </c>
      <c r="CA102" s="99">
        <v>7270.5250177979497</v>
      </c>
      <c r="CB102" s="99">
        <v>861399.52410888695</v>
      </c>
      <c r="CC102" s="99">
        <v>7118312.2233276404</v>
      </c>
      <c r="CD102" s="99">
        <v>1824516.53523254</v>
      </c>
      <c r="CE102" s="99">
        <v>132.87699830718299</v>
      </c>
      <c r="CF102" s="99">
        <v>23466.451511144602</v>
      </c>
      <c r="CG102" s="99">
        <v>197951.205635071</v>
      </c>
      <c r="CH102" s="99">
        <v>33951.828091144598</v>
      </c>
      <c r="CI102" s="99">
        <v>7400.7683638930303</v>
      </c>
      <c r="CJ102" s="99">
        <v>880700.26782226597</v>
      </c>
      <c r="CK102" s="99">
        <v>7307981.3579711895</v>
      </c>
      <c r="CL102" s="99">
        <v>1858933.3157806401</v>
      </c>
      <c r="CM102" s="166">
        <v>9039.3119769096393</v>
      </c>
      <c r="CN102" s="166">
        <v>1494851.7231445301</v>
      </c>
      <c r="CO102" s="166">
        <v>9449695.2324218806</v>
      </c>
      <c r="CP102" s="99">
        <v>1858933.3157806401</v>
      </c>
      <c r="CQ102" s="99">
        <v>109.642681651749</v>
      </c>
      <c r="CR102" s="99">
        <v>19234.691689014398</v>
      </c>
      <c r="CS102" s="99">
        <v>162789.44031906099</v>
      </c>
      <c r="CT102" s="99">
        <v>31292.078072547902</v>
      </c>
      <c r="CU102" s="98">
        <v>3828.0063679119999</v>
      </c>
      <c r="CV102" s="98">
        <v>1749.4005148020001</v>
      </c>
      <c r="CW102" s="98">
        <v>884865.97562003159</v>
      </c>
      <c r="CX102" s="98">
        <v>7316263.4289627112</v>
      </c>
    </row>
    <row r="103" spans="1:102" x14ac:dyDescent="0.2">
      <c r="A103" s="98" t="s">
        <v>52</v>
      </c>
      <c r="B103" s="100">
        <v>41699</v>
      </c>
      <c r="C103" s="99">
        <v>0</v>
      </c>
      <c r="D103" s="99">
        <v>3629.4671289324801</v>
      </c>
      <c r="E103" s="99">
        <v>3745.9434273839001</v>
      </c>
      <c r="F103" s="99">
        <v>38.293138124979997</v>
      </c>
      <c r="G103" s="99">
        <v>131.78564326278899</v>
      </c>
      <c r="H103" s="99">
        <v>0</v>
      </c>
      <c r="I103" s="99">
        <v>0</v>
      </c>
      <c r="J103" s="99">
        <v>0</v>
      </c>
      <c r="K103" s="99">
        <v>0</v>
      </c>
      <c r="L103" s="99">
        <v>57.679522441234397</v>
      </c>
      <c r="M103" s="99">
        <v>228.91543031856401</v>
      </c>
      <c r="N103" s="99">
        <v>1908.53255620599</v>
      </c>
      <c r="O103" s="99">
        <v>0</v>
      </c>
      <c r="P103" s="99">
        <v>3276.3859878480398</v>
      </c>
      <c r="Q103" s="99">
        <v>1742.1812607795</v>
      </c>
      <c r="R103" s="99">
        <v>0</v>
      </c>
      <c r="S103" s="99">
        <v>24.245294842636198</v>
      </c>
      <c r="T103" s="99">
        <v>0</v>
      </c>
      <c r="U103" s="99">
        <v>1648.1718561202299</v>
      </c>
      <c r="V103" s="99">
        <v>0</v>
      </c>
      <c r="W103" s="99">
        <v>339142.30834960903</v>
      </c>
      <c r="X103" s="99">
        <v>491789.72356033302</v>
      </c>
      <c r="Y103" s="99">
        <v>897.32828640192702</v>
      </c>
      <c r="Z103" s="99">
        <v>22422.177277564999</v>
      </c>
      <c r="AA103" s="99">
        <v>0</v>
      </c>
      <c r="AB103" s="99">
        <v>0</v>
      </c>
      <c r="AC103" s="99">
        <v>0</v>
      </c>
      <c r="AD103" s="99">
        <v>0</v>
      </c>
      <c r="AE103" s="99">
        <v>3368.9820605218401</v>
      </c>
      <c r="AF103" s="99">
        <v>23749.522229194601</v>
      </c>
      <c r="AG103" s="99">
        <v>194514.23658561701</v>
      </c>
      <c r="AH103" s="99">
        <v>0</v>
      </c>
      <c r="AI103" s="99">
        <v>304591.97276306199</v>
      </c>
      <c r="AJ103" s="99">
        <v>291511.92839431798</v>
      </c>
      <c r="AK103" s="99">
        <v>0</v>
      </c>
      <c r="AL103" s="99">
        <v>3899.7070850431901</v>
      </c>
      <c r="AM103" s="99">
        <v>0</v>
      </c>
      <c r="AN103" s="99">
        <v>595799.84056091297</v>
      </c>
      <c r="AO103" s="99">
        <v>0</v>
      </c>
      <c r="AP103" s="99">
        <v>2962873.8460693401</v>
      </c>
      <c r="AQ103" s="99">
        <v>3890976.00146484</v>
      </c>
      <c r="AR103" s="99">
        <v>7606.7922545075398</v>
      </c>
      <c r="AS103" s="99">
        <v>190319.381511688</v>
      </c>
      <c r="AT103" s="99">
        <v>0</v>
      </c>
      <c r="AU103" s="99">
        <v>0</v>
      </c>
      <c r="AV103" s="99">
        <v>0</v>
      </c>
      <c r="AW103" s="99">
        <v>0</v>
      </c>
      <c r="AX103" s="99">
        <v>27001.715102672599</v>
      </c>
      <c r="AY103" s="99">
        <v>191759.575065613</v>
      </c>
      <c r="AZ103" s="99">
        <v>1529395.6089477499</v>
      </c>
      <c r="BA103" s="99">
        <v>0</v>
      </c>
      <c r="BB103" s="99">
        <v>2552981.5620422401</v>
      </c>
      <c r="BC103" s="99">
        <v>2341983.4930419899</v>
      </c>
      <c r="BD103" s="99">
        <v>0</v>
      </c>
      <c r="BE103" s="99">
        <v>33262.557998657197</v>
      </c>
      <c r="BF103" s="99">
        <v>0</v>
      </c>
      <c r="BG103" s="99">
        <v>2147063.1726684598</v>
      </c>
      <c r="BH103" s="99">
        <v>0</v>
      </c>
      <c r="BI103" s="99">
        <v>279163.89912033099</v>
      </c>
      <c r="BJ103" s="99">
        <v>1411820.6254425</v>
      </c>
      <c r="BK103" s="99">
        <v>2194.9496837854399</v>
      </c>
      <c r="BL103" s="99">
        <v>32234.1020448208</v>
      </c>
      <c r="BM103" s="99">
        <v>0</v>
      </c>
      <c r="BN103" s="99">
        <v>0</v>
      </c>
      <c r="BO103" s="99">
        <v>0</v>
      </c>
      <c r="BP103" s="99">
        <v>0</v>
      </c>
      <c r="BQ103" s="99">
        <v>0</v>
      </c>
      <c r="BR103" s="99">
        <v>50813.127347469301</v>
      </c>
      <c r="BS103" s="99">
        <v>532161.10325622605</v>
      </c>
      <c r="BT103" s="99">
        <v>0</v>
      </c>
      <c r="BU103" s="99">
        <v>219820.669998169</v>
      </c>
      <c r="BV103" s="99">
        <v>880187.93362426804</v>
      </c>
      <c r="BW103" s="99">
        <v>0</v>
      </c>
      <c r="BX103" s="99">
        <v>2675.0599977076099</v>
      </c>
      <c r="BY103" s="99">
        <v>0</v>
      </c>
      <c r="BZ103" s="99">
        <v>0</v>
      </c>
      <c r="CA103" s="99">
        <v>7415.2416672706604</v>
      </c>
      <c r="CB103" s="99">
        <v>850612.79347229004</v>
      </c>
      <c r="CC103" s="99">
        <v>6809553.63708496</v>
      </c>
      <c r="CD103" s="99">
        <v>1684381.17938232</v>
      </c>
      <c r="CE103" s="99">
        <v>131.76696110703099</v>
      </c>
      <c r="CF103" s="99">
        <v>22428.722987413399</v>
      </c>
      <c r="CG103" s="99">
        <v>189986.63328933701</v>
      </c>
      <c r="CH103" s="99">
        <v>32345.146308183699</v>
      </c>
      <c r="CI103" s="99">
        <v>7546.0225446820295</v>
      </c>
      <c r="CJ103" s="99">
        <v>863147.55788421596</v>
      </c>
      <c r="CK103" s="99">
        <v>6989368.3971557599</v>
      </c>
      <c r="CL103" s="99">
        <v>1716650.0460357701</v>
      </c>
      <c r="CM103" s="166">
        <v>9171.2985721826608</v>
      </c>
      <c r="CN103" s="166">
        <v>1476495.5049896201</v>
      </c>
      <c r="CO103" s="166">
        <v>9221381.9107665997</v>
      </c>
      <c r="CP103" s="99">
        <v>1716650.0460357701</v>
      </c>
      <c r="CQ103" s="99">
        <v>107.028701680712</v>
      </c>
      <c r="CR103" s="99">
        <v>18307.254836559299</v>
      </c>
      <c r="CS103" s="99">
        <v>155388.823850632</v>
      </c>
      <c r="CT103" s="99">
        <v>29789.523136138901</v>
      </c>
      <c r="CU103" s="98">
        <v>3748.6749603500002</v>
      </c>
      <c r="CV103" s="98">
        <v>1766.850771525</v>
      </c>
      <c r="CW103" s="98">
        <v>873041.51645970345</v>
      </c>
      <c r="CX103" s="98">
        <v>6999540.2703742972</v>
      </c>
    </row>
    <row r="104" spans="1:102" x14ac:dyDescent="0.2">
      <c r="A104" s="98" t="s">
        <v>52</v>
      </c>
      <c r="B104" s="100">
        <v>41791</v>
      </c>
      <c r="C104" s="99">
        <v>0</v>
      </c>
      <c r="D104" s="99">
        <v>3324.22796949744</v>
      </c>
      <c r="E104" s="99">
        <v>3619.6268498897598</v>
      </c>
      <c r="F104" s="99">
        <v>48.801210204604999</v>
      </c>
      <c r="G104" s="99">
        <v>131.48413640074401</v>
      </c>
      <c r="H104" s="99">
        <v>0</v>
      </c>
      <c r="I104" s="99">
        <v>0</v>
      </c>
      <c r="J104" s="99">
        <v>0</v>
      </c>
      <c r="K104" s="99">
        <v>0</v>
      </c>
      <c r="L104" s="99">
        <v>43.439406771678499</v>
      </c>
      <c r="M104" s="99">
        <v>196.67625555768601</v>
      </c>
      <c r="N104" s="99">
        <v>1820.21867075562</v>
      </c>
      <c r="O104" s="99">
        <v>0</v>
      </c>
      <c r="P104" s="99">
        <v>3138.4971392452699</v>
      </c>
      <c r="Q104" s="99">
        <v>1689.0006424933699</v>
      </c>
      <c r="R104" s="99">
        <v>0</v>
      </c>
      <c r="S104" s="99">
        <v>22.214175064582399</v>
      </c>
      <c r="T104" s="99">
        <v>0</v>
      </c>
      <c r="U104" s="99">
        <v>1680.8628218025001</v>
      </c>
      <c r="V104" s="99">
        <v>0</v>
      </c>
      <c r="W104" s="99">
        <v>338023.29672241199</v>
      </c>
      <c r="X104" s="99">
        <v>475947.62895965599</v>
      </c>
      <c r="Y104" s="99">
        <v>1229.1720718443401</v>
      </c>
      <c r="Z104" s="99">
        <v>22637.8054740429</v>
      </c>
      <c r="AA104" s="99">
        <v>0</v>
      </c>
      <c r="AB104" s="99">
        <v>0</v>
      </c>
      <c r="AC104" s="99">
        <v>0</v>
      </c>
      <c r="AD104" s="99">
        <v>0</v>
      </c>
      <c r="AE104" s="99">
        <v>1877.66681803763</v>
      </c>
      <c r="AF104" s="99">
        <v>19879.087077379201</v>
      </c>
      <c r="AG104" s="99">
        <v>186571.94417572001</v>
      </c>
      <c r="AH104" s="99">
        <v>0</v>
      </c>
      <c r="AI104" s="99">
        <v>314953.83544921898</v>
      </c>
      <c r="AJ104" s="99">
        <v>285767.45849227899</v>
      </c>
      <c r="AK104" s="99">
        <v>0</v>
      </c>
      <c r="AL104" s="99">
        <v>4300.6624610423996</v>
      </c>
      <c r="AM104" s="99">
        <v>0</v>
      </c>
      <c r="AN104" s="99">
        <v>610728.03636932396</v>
      </c>
      <c r="AO104" s="99">
        <v>0</v>
      </c>
      <c r="AP104" s="99">
        <v>3101337.0438842801</v>
      </c>
      <c r="AQ104" s="99">
        <v>3777585.9371032701</v>
      </c>
      <c r="AR104" s="99">
        <v>13320.987456798601</v>
      </c>
      <c r="AS104" s="99">
        <v>192497.995443344</v>
      </c>
      <c r="AT104" s="99">
        <v>0</v>
      </c>
      <c r="AU104" s="99">
        <v>0</v>
      </c>
      <c r="AV104" s="99">
        <v>0</v>
      </c>
      <c r="AW104" s="99">
        <v>0</v>
      </c>
      <c r="AX104" s="99">
        <v>14587.3619513512</v>
      </c>
      <c r="AY104" s="99">
        <v>161990.73257637001</v>
      </c>
      <c r="AZ104" s="99">
        <v>1477124.98828125</v>
      </c>
      <c r="BA104" s="99">
        <v>0</v>
      </c>
      <c r="BB104" s="99">
        <v>2641773.9261779799</v>
      </c>
      <c r="BC104" s="99">
        <v>2244199.1795043899</v>
      </c>
      <c r="BD104" s="99">
        <v>0</v>
      </c>
      <c r="BE104" s="99">
        <v>35994.8547682762</v>
      </c>
      <c r="BF104" s="99">
        <v>0</v>
      </c>
      <c r="BG104" s="99">
        <v>2210597.7694702102</v>
      </c>
      <c r="BH104" s="99">
        <v>0</v>
      </c>
      <c r="BI104" s="99">
        <v>275212.86650466901</v>
      </c>
      <c r="BJ104" s="99">
        <v>1350105.0937194801</v>
      </c>
      <c r="BK104" s="99">
        <v>3175.7151144444902</v>
      </c>
      <c r="BL104" s="99">
        <v>33031.308373451197</v>
      </c>
      <c r="BM104" s="99">
        <v>0</v>
      </c>
      <c r="BN104" s="99">
        <v>0</v>
      </c>
      <c r="BO104" s="99">
        <v>0</v>
      </c>
      <c r="BP104" s="99">
        <v>0</v>
      </c>
      <c r="BQ104" s="99">
        <v>0</v>
      </c>
      <c r="BR104" s="99">
        <v>43189.686242580399</v>
      </c>
      <c r="BS104" s="99">
        <v>519076.80514526402</v>
      </c>
      <c r="BT104" s="99">
        <v>0</v>
      </c>
      <c r="BU104" s="99">
        <v>220615.25</v>
      </c>
      <c r="BV104" s="99">
        <v>844590.80426788295</v>
      </c>
      <c r="BW104" s="99">
        <v>0</v>
      </c>
      <c r="BX104" s="99">
        <v>3123.1399983167598</v>
      </c>
      <c r="BY104" s="99">
        <v>0</v>
      </c>
      <c r="BZ104" s="99">
        <v>0</v>
      </c>
      <c r="CA104" s="99">
        <v>6923.4559202790297</v>
      </c>
      <c r="CB104" s="99">
        <v>851471.72028350795</v>
      </c>
      <c r="CC104" s="99">
        <v>6568609.3397216797</v>
      </c>
      <c r="CD104" s="99">
        <v>1631857.9074707001</v>
      </c>
      <c r="CE104" s="99">
        <v>131.56315322779099</v>
      </c>
      <c r="CF104" s="99">
        <v>22659.0474851131</v>
      </c>
      <c r="CG104" s="99">
        <v>192791.828670502</v>
      </c>
      <c r="CH104" s="99">
        <v>32853.1006708145</v>
      </c>
      <c r="CI104" s="99">
        <v>7056.3735873699197</v>
      </c>
      <c r="CJ104" s="99">
        <v>829130.709632874</v>
      </c>
      <c r="CK104" s="99">
        <v>6785186.30151367</v>
      </c>
      <c r="CL104" s="99">
        <v>1665391.41036987</v>
      </c>
      <c r="CM104" s="166">
        <v>8705.2797235250491</v>
      </c>
      <c r="CN104" s="166">
        <v>1496225.7807159401</v>
      </c>
      <c r="CO104" s="166">
        <v>9263509.8807372991</v>
      </c>
      <c r="CP104" s="99">
        <v>1665391.41036987</v>
      </c>
      <c r="CQ104" s="99">
        <v>109.05130970943701</v>
      </c>
      <c r="CR104" s="99">
        <v>18110.623129129399</v>
      </c>
      <c r="CS104" s="99">
        <v>154978.78865241999</v>
      </c>
      <c r="CT104" s="99">
        <v>29942.408795356801</v>
      </c>
      <c r="CU104" s="98">
        <v>3615.9006205699998</v>
      </c>
      <c r="CV104" s="98">
        <v>1801.207916785</v>
      </c>
      <c r="CW104" s="98">
        <v>874130.7677686211</v>
      </c>
      <c r="CX104" s="98">
        <v>6761401.1683921814</v>
      </c>
    </row>
    <row r="105" spans="1:102" x14ac:dyDescent="0.2">
      <c r="A105" s="98" t="s">
        <v>52</v>
      </c>
      <c r="B105" s="100">
        <v>41883</v>
      </c>
      <c r="C105" s="99">
        <v>0</v>
      </c>
      <c r="D105" s="99">
        <v>3476.40266320109</v>
      </c>
      <c r="E105" s="99">
        <v>4284.2846095561999</v>
      </c>
      <c r="F105" s="99">
        <v>56.659413090907002</v>
      </c>
      <c r="G105" s="99">
        <v>134.66798131726699</v>
      </c>
      <c r="H105" s="99">
        <v>0</v>
      </c>
      <c r="I105" s="99">
        <v>0</v>
      </c>
      <c r="J105" s="99">
        <v>0</v>
      </c>
      <c r="K105" s="99">
        <v>0</v>
      </c>
      <c r="L105" s="99">
        <v>195.70894526131499</v>
      </c>
      <c r="M105" s="99">
        <v>186.38447238504901</v>
      </c>
      <c r="N105" s="99">
        <v>2208.17914029956</v>
      </c>
      <c r="O105" s="99">
        <v>0</v>
      </c>
      <c r="P105" s="99">
        <v>3547.6301072239899</v>
      </c>
      <c r="Q105" s="99">
        <v>1826.58799661696</v>
      </c>
      <c r="R105" s="99">
        <v>0</v>
      </c>
      <c r="S105" s="99">
        <v>18.528531655669202</v>
      </c>
      <c r="T105" s="99">
        <v>0</v>
      </c>
      <c r="U105" s="99">
        <v>1721.3850890398001</v>
      </c>
      <c r="V105" s="99">
        <v>0</v>
      </c>
      <c r="W105" s="99">
        <v>351860.17533111601</v>
      </c>
      <c r="X105" s="99">
        <v>473887.968906403</v>
      </c>
      <c r="Y105" s="99">
        <v>1227.9374219179199</v>
      </c>
      <c r="Z105" s="99">
        <v>22681.8891954422</v>
      </c>
      <c r="AA105" s="99">
        <v>0</v>
      </c>
      <c r="AB105" s="99">
        <v>0</v>
      </c>
      <c r="AC105" s="99">
        <v>0</v>
      </c>
      <c r="AD105" s="99">
        <v>0</v>
      </c>
      <c r="AE105" s="99">
        <v>2944.74086692929</v>
      </c>
      <c r="AF105" s="99">
        <v>19031.009256601301</v>
      </c>
      <c r="AG105" s="99">
        <v>185677.33742904701</v>
      </c>
      <c r="AH105" s="99">
        <v>0</v>
      </c>
      <c r="AI105" s="99">
        <v>359522.62153244001</v>
      </c>
      <c r="AJ105" s="99">
        <v>286660.91349410999</v>
      </c>
      <c r="AK105" s="99">
        <v>0</v>
      </c>
      <c r="AL105" s="99">
        <v>4191.8960939049703</v>
      </c>
      <c r="AM105" s="99">
        <v>0</v>
      </c>
      <c r="AN105" s="99">
        <v>620445.68058776902</v>
      </c>
      <c r="AO105" s="99">
        <v>0</v>
      </c>
      <c r="AP105" s="99">
        <v>2996910.0718689002</v>
      </c>
      <c r="AQ105" s="99">
        <v>3759989.5730590802</v>
      </c>
      <c r="AR105" s="99">
        <v>9353.9221411943399</v>
      </c>
      <c r="AS105" s="99">
        <v>193651.68470382699</v>
      </c>
      <c r="AT105" s="99">
        <v>0</v>
      </c>
      <c r="AU105" s="99">
        <v>0</v>
      </c>
      <c r="AV105" s="99">
        <v>0</v>
      </c>
      <c r="AW105" s="99">
        <v>0</v>
      </c>
      <c r="AX105" s="99">
        <v>22553.380049228701</v>
      </c>
      <c r="AY105" s="99">
        <v>154715.77653121899</v>
      </c>
      <c r="AZ105" s="99">
        <v>1465816.24909973</v>
      </c>
      <c r="BA105" s="99">
        <v>0</v>
      </c>
      <c r="BB105" s="99">
        <v>3016217.8157653799</v>
      </c>
      <c r="BC105" s="99">
        <v>2286607.8135376</v>
      </c>
      <c r="BD105" s="99">
        <v>0</v>
      </c>
      <c r="BE105" s="99">
        <v>33239.444660186797</v>
      </c>
      <c r="BF105" s="99">
        <v>0</v>
      </c>
      <c r="BG105" s="99">
        <v>2251413.62390137</v>
      </c>
      <c r="BH105" s="99">
        <v>0</v>
      </c>
      <c r="BI105" s="99">
        <v>281522.59732437099</v>
      </c>
      <c r="BJ105" s="99">
        <v>1975316.7300720201</v>
      </c>
      <c r="BK105" s="99">
        <v>3569.3076662123199</v>
      </c>
      <c r="BL105" s="99">
        <v>33962.806158542597</v>
      </c>
      <c r="BM105" s="99">
        <v>0</v>
      </c>
      <c r="BN105" s="99">
        <v>0</v>
      </c>
      <c r="BO105" s="99">
        <v>0</v>
      </c>
      <c r="BP105" s="99">
        <v>0</v>
      </c>
      <c r="BQ105" s="99">
        <v>0</v>
      </c>
      <c r="BR105" s="99">
        <v>42014.870387554198</v>
      </c>
      <c r="BS105" s="99">
        <v>999351.93161010696</v>
      </c>
      <c r="BT105" s="99">
        <v>0</v>
      </c>
      <c r="BU105" s="99">
        <v>214017.75</v>
      </c>
      <c r="BV105" s="99">
        <v>990605.84314727795</v>
      </c>
      <c r="BW105" s="99">
        <v>0</v>
      </c>
      <c r="BX105" s="99">
        <v>2453.31999796629</v>
      </c>
      <c r="BY105" s="99">
        <v>0</v>
      </c>
      <c r="BZ105" s="99">
        <v>0</v>
      </c>
      <c r="CA105" s="99">
        <v>7724.1222364306504</v>
      </c>
      <c r="CB105" s="99">
        <v>825045.789741516</v>
      </c>
      <c r="CC105" s="99">
        <v>6703811.8493042002</v>
      </c>
      <c r="CD105" s="99">
        <v>2260783.3230285598</v>
      </c>
      <c r="CE105" s="99">
        <v>134.70189985819201</v>
      </c>
      <c r="CF105" s="99">
        <v>22652.337413549401</v>
      </c>
      <c r="CG105" s="99">
        <v>193710.84452819801</v>
      </c>
      <c r="CH105" s="99">
        <v>34146.157977104202</v>
      </c>
      <c r="CI105" s="99">
        <v>7860.7230432629603</v>
      </c>
      <c r="CJ105" s="99">
        <v>848350.71832275402</v>
      </c>
      <c r="CK105" s="99">
        <v>6903431.15551758</v>
      </c>
      <c r="CL105" s="99">
        <v>2294415.1322021498</v>
      </c>
      <c r="CM105" s="166">
        <v>9576.5114439725894</v>
      </c>
      <c r="CN105" s="166">
        <v>1474505.90461731</v>
      </c>
      <c r="CO105" s="166">
        <v>9063637.6472168006</v>
      </c>
      <c r="CP105" s="99">
        <v>2294415.1322021498</v>
      </c>
      <c r="CQ105" s="99">
        <v>115.76920518372199</v>
      </c>
      <c r="CR105" s="99">
        <v>18608.341640234001</v>
      </c>
      <c r="CS105" s="99">
        <v>161142.153232574</v>
      </c>
      <c r="CT105" s="99">
        <v>31021.784942865401</v>
      </c>
      <c r="CU105" s="98">
        <v>4272.692522368</v>
      </c>
      <c r="CV105" s="98">
        <v>1847.22494203</v>
      </c>
      <c r="CW105" s="98">
        <v>847698.12715506542</v>
      </c>
      <c r="CX105" s="98">
        <v>6897522.6938323984</v>
      </c>
    </row>
    <row r="106" spans="1:102" x14ac:dyDescent="0.2">
      <c r="A106" s="98" t="s">
        <v>52</v>
      </c>
      <c r="B106" s="100">
        <v>41974</v>
      </c>
      <c r="C106" s="99">
        <v>0</v>
      </c>
      <c r="D106" s="99">
        <v>3518.4378449916799</v>
      </c>
      <c r="E106" s="99">
        <v>4204.7168066501599</v>
      </c>
      <c r="F106" s="99">
        <v>62.718976895790497</v>
      </c>
      <c r="G106" s="99">
        <v>155.53117446228899</v>
      </c>
      <c r="H106" s="99">
        <v>0</v>
      </c>
      <c r="I106" s="99">
        <v>0</v>
      </c>
      <c r="J106" s="99">
        <v>0</v>
      </c>
      <c r="K106" s="99">
        <v>0</v>
      </c>
      <c r="L106" s="99">
        <v>179.65673900209401</v>
      </c>
      <c r="M106" s="99">
        <v>176.66276884265201</v>
      </c>
      <c r="N106" s="99">
        <v>2180.7765853702999</v>
      </c>
      <c r="O106" s="99">
        <v>0</v>
      </c>
      <c r="P106" s="99">
        <v>3359.8787929415698</v>
      </c>
      <c r="Q106" s="99">
        <v>1833.9794594943501</v>
      </c>
      <c r="R106" s="99">
        <v>0</v>
      </c>
      <c r="S106" s="99">
        <v>21.4053719399963</v>
      </c>
      <c r="T106" s="99">
        <v>0</v>
      </c>
      <c r="U106" s="99">
        <v>1745.94868789613</v>
      </c>
      <c r="V106" s="99">
        <v>0</v>
      </c>
      <c r="W106" s="99">
        <v>363280.82352447498</v>
      </c>
      <c r="X106" s="99">
        <v>473812.38410186803</v>
      </c>
      <c r="Y106" s="99">
        <v>1370.43683919311</v>
      </c>
      <c r="Z106" s="99">
        <v>22895.591758966399</v>
      </c>
      <c r="AA106" s="99">
        <v>0</v>
      </c>
      <c r="AB106" s="99">
        <v>0</v>
      </c>
      <c r="AC106" s="99">
        <v>0</v>
      </c>
      <c r="AD106" s="99">
        <v>0</v>
      </c>
      <c r="AE106" s="99">
        <v>2516.7948539853101</v>
      </c>
      <c r="AF106" s="99">
        <v>18662.856227636301</v>
      </c>
      <c r="AG106" s="99">
        <v>181569.14602088899</v>
      </c>
      <c r="AH106" s="99">
        <v>0</v>
      </c>
      <c r="AI106" s="99">
        <v>344286.78652954102</v>
      </c>
      <c r="AJ106" s="99">
        <v>285855.44388198899</v>
      </c>
      <c r="AK106" s="99">
        <v>0</v>
      </c>
      <c r="AL106" s="99">
        <v>2714.7410421371501</v>
      </c>
      <c r="AM106" s="99">
        <v>0</v>
      </c>
      <c r="AN106" s="99">
        <v>637619.651016235</v>
      </c>
      <c r="AO106" s="99">
        <v>0</v>
      </c>
      <c r="AP106" s="99">
        <v>3023022.3342285198</v>
      </c>
      <c r="AQ106" s="99">
        <v>3780363.0294494601</v>
      </c>
      <c r="AR106" s="99">
        <v>11631.3166111708</v>
      </c>
      <c r="AS106" s="99">
        <v>199169.68933486901</v>
      </c>
      <c r="AT106" s="99">
        <v>0</v>
      </c>
      <c r="AU106" s="99">
        <v>0</v>
      </c>
      <c r="AV106" s="99">
        <v>0</v>
      </c>
      <c r="AW106" s="99">
        <v>0</v>
      </c>
      <c r="AX106" s="99">
        <v>19379.987766504299</v>
      </c>
      <c r="AY106" s="99">
        <v>154878.33228301999</v>
      </c>
      <c r="AZ106" s="99">
        <v>1443248.0474090599</v>
      </c>
      <c r="BA106" s="99">
        <v>0</v>
      </c>
      <c r="BB106" s="99">
        <v>2898833.9316406301</v>
      </c>
      <c r="BC106" s="99">
        <v>2283049.6181640602</v>
      </c>
      <c r="BD106" s="99">
        <v>0</v>
      </c>
      <c r="BE106" s="99">
        <v>22551.934961557399</v>
      </c>
      <c r="BF106" s="99">
        <v>0</v>
      </c>
      <c r="BG106" s="99">
        <v>2308105.9983215299</v>
      </c>
      <c r="BH106" s="99">
        <v>0</v>
      </c>
      <c r="BI106" s="99">
        <v>278974.599376678</v>
      </c>
      <c r="BJ106" s="99">
        <v>2010859.5340271001</v>
      </c>
      <c r="BK106" s="99">
        <v>3961.7901775538899</v>
      </c>
      <c r="BL106" s="99">
        <v>35699.166099071503</v>
      </c>
      <c r="BM106" s="99">
        <v>0</v>
      </c>
      <c r="BN106" s="99">
        <v>0</v>
      </c>
      <c r="BO106" s="99">
        <v>0</v>
      </c>
      <c r="BP106" s="99">
        <v>0</v>
      </c>
      <c r="BQ106" s="99">
        <v>0</v>
      </c>
      <c r="BR106" s="99">
        <v>41070.882288456</v>
      </c>
      <c r="BS106" s="99">
        <v>1028808.58500671</v>
      </c>
      <c r="BT106" s="99">
        <v>0</v>
      </c>
      <c r="BU106" s="99">
        <v>242408.25</v>
      </c>
      <c r="BV106" s="99">
        <v>995543.34404754604</v>
      </c>
      <c r="BW106" s="99">
        <v>0</v>
      </c>
      <c r="BX106" s="99">
        <v>1797.15999791026</v>
      </c>
      <c r="BY106" s="99">
        <v>0</v>
      </c>
      <c r="BZ106" s="99">
        <v>0</v>
      </c>
      <c r="CA106" s="99">
        <v>7745.0220980048198</v>
      </c>
      <c r="CB106" s="99">
        <v>824345.40593719506</v>
      </c>
      <c r="CC106" s="99">
        <v>6805239.8496093797</v>
      </c>
      <c r="CD106" s="99">
        <v>2294729.7650146498</v>
      </c>
      <c r="CE106" s="99">
        <v>155.41276546195101</v>
      </c>
      <c r="CF106" s="99">
        <v>22897.013609170899</v>
      </c>
      <c r="CG106" s="99">
        <v>199070.057304382</v>
      </c>
      <c r="CH106" s="99">
        <v>35648.463144302397</v>
      </c>
      <c r="CI106" s="99">
        <v>7897.2621184587497</v>
      </c>
      <c r="CJ106" s="99">
        <v>857752.15320587205</v>
      </c>
      <c r="CK106" s="99">
        <v>6988898.6414184598</v>
      </c>
      <c r="CL106" s="99">
        <v>2330557.6731872601</v>
      </c>
      <c r="CM106" s="166">
        <v>9656.1915330886804</v>
      </c>
      <c r="CN106" s="166">
        <v>1475507.6146545401</v>
      </c>
      <c r="CO106" s="166">
        <v>9288716.01171875</v>
      </c>
      <c r="CP106" s="99">
        <v>2330557.6731872601</v>
      </c>
      <c r="CQ106" s="99">
        <v>130.10542348027201</v>
      </c>
      <c r="CR106" s="99">
        <v>20015.3319144249</v>
      </c>
      <c r="CS106" s="99">
        <v>175268.08094215399</v>
      </c>
      <c r="CT106" s="99">
        <v>33745.002632618001</v>
      </c>
      <c r="CU106" s="98">
        <v>4220.3265390380002</v>
      </c>
      <c r="CV106" s="98">
        <v>1876.3120591679999</v>
      </c>
      <c r="CW106" s="98">
        <v>847242.41954636597</v>
      </c>
      <c r="CX106" s="98">
        <v>7004309.906913762</v>
      </c>
    </row>
    <row r="107" spans="1:102" x14ac:dyDescent="0.2">
      <c r="A107" s="98" t="s">
        <v>52</v>
      </c>
      <c r="B107" s="100">
        <v>42064</v>
      </c>
      <c r="C107" s="99">
        <v>0</v>
      </c>
      <c r="D107" s="99">
        <v>3570.2320544719701</v>
      </c>
      <c r="E107" s="99">
        <v>4186.0444727539998</v>
      </c>
      <c r="F107" s="99">
        <v>50.955277176573901</v>
      </c>
      <c r="G107" s="99">
        <v>157.31690122932201</v>
      </c>
      <c r="H107" s="99">
        <v>0</v>
      </c>
      <c r="I107" s="99">
        <v>0</v>
      </c>
      <c r="J107" s="99">
        <v>0</v>
      </c>
      <c r="K107" s="99">
        <v>0</v>
      </c>
      <c r="L107" s="99">
        <v>166.24527717009201</v>
      </c>
      <c r="M107" s="99">
        <v>173.66412410140001</v>
      </c>
      <c r="N107" s="99">
        <v>2166.1401295363898</v>
      </c>
      <c r="O107" s="99">
        <v>0</v>
      </c>
      <c r="P107" s="99">
        <v>3311.5294865965802</v>
      </c>
      <c r="Q107" s="99">
        <v>1811.6448785960699</v>
      </c>
      <c r="R107" s="99">
        <v>0</v>
      </c>
      <c r="S107" s="99">
        <v>19.961613025981901</v>
      </c>
      <c r="T107" s="99">
        <v>0</v>
      </c>
      <c r="U107" s="99">
        <v>1755.46980431676</v>
      </c>
      <c r="V107" s="99">
        <v>0</v>
      </c>
      <c r="W107" s="99">
        <v>366815.17348480201</v>
      </c>
      <c r="X107" s="99">
        <v>462298.91662597703</v>
      </c>
      <c r="Y107" s="99">
        <v>1458.0660338252801</v>
      </c>
      <c r="Z107" s="99">
        <v>24273.3165521622</v>
      </c>
      <c r="AA107" s="99">
        <v>0</v>
      </c>
      <c r="AB107" s="99">
        <v>0</v>
      </c>
      <c r="AC107" s="99">
        <v>0</v>
      </c>
      <c r="AD107" s="99">
        <v>0</v>
      </c>
      <c r="AE107" s="99">
        <v>1814.99899168313</v>
      </c>
      <c r="AF107" s="99">
        <v>17876.020103693001</v>
      </c>
      <c r="AG107" s="99">
        <v>177720.35198402399</v>
      </c>
      <c r="AH107" s="99">
        <v>0</v>
      </c>
      <c r="AI107" s="99">
        <v>333551.36884689302</v>
      </c>
      <c r="AJ107" s="99">
        <v>281309.91660308797</v>
      </c>
      <c r="AK107" s="99">
        <v>0</v>
      </c>
      <c r="AL107" s="99">
        <v>2416.7489948868802</v>
      </c>
      <c r="AM107" s="99">
        <v>0</v>
      </c>
      <c r="AN107" s="99">
        <v>638581.37268066395</v>
      </c>
      <c r="AO107" s="99">
        <v>0</v>
      </c>
      <c r="AP107" s="99">
        <v>3358161.53662109</v>
      </c>
      <c r="AQ107" s="99">
        <v>3680148.19421387</v>
      </c>
      <c r="AR107" s="99">
        <v>11850.538876533499</v>
      </c>
      <c r="AS107" s="99">
        <v>209211.876876831</v>
      </c>
      <c r="AT107" s="99">
        <v>0</v>
      </c>
      <c r="AU107" s="99">
        <v>0</v>
      </c>
      <c r="AV107" s="99">
        <v>0</v>
      </c>
      <c r="AW107" s="99">
        <v>0</v>
      </c>
      <c r="AX107" s="99">
        <v>13732.5457032919</v>
      </c>
      <c r="AY107" s="99">
        <v>146206.70241928101</v>
      </c>
      <c r="AZ107" s="99">
        <v>1412345.2915954599</v>
      </c>
      <c r="BA107" s="99">
        <v>0</v>
      </c>
      <c r="BB107" s="99">
        <v>2803857.4938659701</v>
      </c>
      <c r="BC107" s="99">
        <v>2275917.8322753902</v>
      </c>
      <c r="BD107" s="99">
        <v>0</v>
      </c>
      <c r="BE107" s="99">
        <v>19910.410786628701</v>
      </c>
      <c r="BF107" s="99">
        <v>0</v>
      </c>
      <c r="BG107" s="99">
        <v>2312365.81994629</v>
      </c>
      <c r="BH107" s="99">
        <v>0</v>
      </c>
      <c r="BI107" s="99">
        <v>292502.15923309303</v>
      </c>
      <c r="BJ107" s="99">
        <v>2078146.23104858</v>
      </c>
      <c r="BK107" s="99">
        <v>3951.85876369476</v>
      </c>
      <c r="BL107" s="99">
        <v>36939.159423351302</v>
      </c>
      <c r="BM107" s="99">
        <v>0</v>
      </c>
      <c r="BN107" s="99">
        <v>0</v>
      </c>
      <c r="BO107" s="99">
        <v>0</v>
      </c>
      <c r="BP107" s="99">
        <v>0</v>
      </c>
      <c r="BQ107" s="99">
        <v>0</v>
      </c>
      <c r="BR107" s="99">
        <v>39531.904648304</v>
      </c>
      <c r="BS107" s="99">
        <v>1067812.98519897</v>
      </c>
      <c r="BT107" s="99">
        <v>0</v>
      </c>
      <c r="BU107" s="99">
        <v>242708.25</v>
      </c>
      <c r="BV107" s="99">
        <v>1011995.86284637</v>
      </c>
      <c r="BW107" s="99">
        <v>0</v>
      </c>
      <c r="BX107" s="99">
        <v>1716.8599992990501</v>
      </c>
      <c r="BY107" s="99">
        <v>0</v>
      </c>
      <c r="BZ107" s="99">
        <v>0</v>
      </c>
      <c r="CA107" s="99">
        <v>7799.4813830852499</v>
      </c>
      <c r="CB107" s="99">
        <v>876535.87184143101</v>
      </c>
      <c r="CC107" s="99">
        <v>6847492.5404663105</v>
      </c>
      <c r="CD107" s="99">
        <v>2348827.7167358398</v>
      </c>
      <c r="CE107" s="99">
        <v>157.30891557037799</v>
      </c>
      <c r="CF107" s="99">
        <v>24293.920343637499</v>
      </c>
      <c r="CG107" s="99">
        <v>209097.05237770101</v>
      </c>
      <c r="CH107" s="99">
        <v>36988.153616905198</v>
      </c>
      <c r="CI107" s="99">
        <v>7956.3499347567604</v>
      </c>
      <c r="CJ107" s="99">
        <v>864467.07723236096</v>
      </c>
      <c r="CK107" s="99">
        <v>7041870.9380493201</v>
      </c>
      <c r="CL107" s="99">
        <v>2385909.8704528799</v>
      </c>
      <c r="CM107" s="166">
        <v>9679.6234415769595</v>
      </c>
      <c r="CN107" s="166">
        <v>1558836.1337890599</v>
      </c>
      <c r="CO107" s="166">
        <v>9580719.6163330097</v>
      </c>
      <c r="CP107" s="99">
        <v>2385909.8704528799</v>
      </c>
      <c r="CQ107" s="99">
        <v>136.14776901528199</v>
      </c>
      <c r="CR107" s="99">
        <v>21698.5734558105</v>
      </c>
      <c r="CS107" s="99">
        <v>188238.03386115999</v>
      </c>
      <c r="CT107" s="99">
        <v>35557.635294437401</v>
      </c>
      <c r="CU107" s="98">
        <v>4188.9948283269996</v>
      </c>
      <c r="CV107" s="98">
        <v>1895.2085226849999</v>
      </c>
      <c r="CW107" s="98">
        <v>900829.79218506848</v>
      </c>
      <c r="CX107" s="98">
        <v>7056589.5928440113</v>
      </c>
    </row>
    <row r="108" spans="1:102" x14ac:dyDescent="0.2">
      <c r="A108" s="98" t="s">
        <v>52</v>
      </c>
      <c r="B108" s="100">
        <v>42156</v>
      </c>
      <c r="C108" s="99">
        <v>0</v>
      </c>
      <c r="D108" s="99">
        <v>3602.1170651912698</v>
      </c>
      <c r="E108" s="99">
        <v>4230.0137280225799</v>
      </c>
      <c r="F108" s="99">
        <v>63.916199143976002</v>
      </c>
      <c r="G108" s="99">
        <v>163.781855881214</v>
      </c>
      <c r="H108" s="99">
        <v>0</v>
      </c>
      <c r="I108" s="99">
        <v>0</v>
      </c>
      <c r="J108" s="99">
        <v>0</v>
      </c>
      <c r="K108" s="99">
        <v>0</v>
      </c>
      <c r="L108" s="99">
        <v>183.026199758053</v>
      </c>
      <c r="M108" s="99">
        <v>173.455741304904</v>
      </c>
      <c r="N108" s="99">
        <v>2177.2401195764501</v>
      </c>
      <c r="O108" s="99">
        <v>0</v>
      </c>
      <c r="P108" s="99">
        <v>3437.92456302047</v>
      </c>
      <c r="Q108" s="99">
        <v>1810.0857319980901</v>
      </c>
      <c r="R108" s="99">
        <v>0</v>
      </c>
      <c r="S108" s="99">
        <v>20.851957367034601</v>
      </c>
      <c r="T108" s="99">
        <v>0</v>
      </c>
      <c r="U108" s="99">
        <v>1748.04562363029</v>
      </c>
      <c r="V108" s="99">
        <v>0</v>
      </c>
      <c r="W108" s="99">
        <v>362788.69636154198</v>
      </c>
      <c r="X108" s="99">
        <v>448913.40302658099</v>
      </c>
      <c r="Y108" s="99">
        <v>1331.15014609694</v>
      </c>
      <c r="Z108" s="99">
        <v>24612.372180938699</v>
      </c>
      <c r="AA108" s="99">
        <v>0</v>
      </c>
      <c r="AB108" s="99">
        <v>0</v>
      </c>
      <c r="AC108" s="99">
        <v>0</v>
      </c>
      <c r="AD108" s="99">
        <v>0</v>
      </c>
      <c r="AE108" s="99">
        <v>1646.6220021992899</v>
      </c>
      <c r="AF108" s="99">
        <v>17354.587820529901</v>
      </c>
      <c r="AG108" s="99">
        <v>171630.372489929</v>
      </c>
      <c r="AH108" s="99">
        <v>0</v>
      </c>
      <c r="AI108" s="99">
        <v>340603.809215546</v>
      </c>
      <c r="AJ108" s="99">
        <v>276046.37394332897</v>
      </c>
      <c r="AK108" s="99">
        <v>0</v>
      </c>
      <c r="AL108" s="99">
        <v>2557.30933573842</v>
      </c>
      <c r="AM108" s="99">
        <v>0</v>
      </c>
      <c r="AN108" s="99">
        <v>630972.962242126</v>
      </c>
      <c r="AO108" s="99">
        <v>0</v>
      </c>
      <c r="AP108" s="99">
        <v>3176206.8197936998</v>
      </c>
      <c r="AQ108" s="99">
        <v>3592793.6535339402</v>
      </c>
      <c r="AR108" s="99">
        <v>12313.0558351278</v>
      </c>
      <c r="AS108" s="99">
        <v>213717.493932724</v>
      </c>
      <c r="AT108" s="99">
        <v>0</v>
      </c>
      <c r="AU108" s="99">
        <v>0</v>
      </c>
      <c r="AV108" s="99">
        <v>0</v>
      </c>
      <c r="AW108" s="99">
        <v>0</v>
      </c>
      <c r="AX108" s="99">
        <v>12632.4113490582</v>
      </c>
      <c r="AY108" s="99">
        <v>141750.75754547099</v>
      </c>
      <c r="AZ108" s="99">
        <v>1372166.51649475</v>
      </c>
      <c r="BA108" s="99">
        <v>0</v>
      </c>
      <c r="BB108" s="99">
        <v>2872604.2890319801</v>
      </c>
      <c r="BC108" s="99">
        <v>2183954.6850280799</v>
      </c>
      <c r="BD108" s="99">
        <v>0</v>
      </c>
      <c r="BE108" s="99">
        <v>22139.116738796201</v>
      </c>
      <c r="BF108" s="99">
        <v>0</v>
      </c>
      <c r="BG108" s="99">
        <v>2305904.8398132301</v>
      </c>
      <c r="BH108" s="99">
        <v>0</v>
      </c>
      <c r="BI108" s="99">
        <v>291087.65901184099</v>
      </c>
      <c r="BJ108" s="99">
        <v>2152786.8723144499</v>
      </c>
      <c r="BK108" s="99">
        <v>3651.7863659560699</v>
      </c>
      <c r="BL108" s="99">
        <v>37332.555219650298</v>
      </c>
      <c r="BM108" s="99">
        <v>0</v>
      </c>
      <c r="BN108" s="99">
        <v>0</v>
      </c>
      <c r="BO108" s="99">
        <v>0</v>
      </c>
      <c r="BP108" s="99">
        <v>0</v>
      </c>
      <c r="BQ108" s="99">
        <v>0</v>
      </c>
      <c r="BR108" s="99">
        <v>38700.9579606056</v>
      </c>
      <c r="BS108" s="99">
        <v>1139730.89083862</v>
      </c>
      <c r="BT108" s="99">
        <v>0</v>
      </c>
      <c r="BU108" s="99">
        <v>238770.75</v>
      </c>
      <c r="BV108" s="99">
        <v>1026619.96844482</v>
      </c>
      <c r="BW108" s="99">
        <v>0</v>
      </c>
      <c r="BX108" s="99">
        <v>1905.13999894261</v>
      </c>
      <c r="BY108" s="99">
        <v>0</v>
      </c>
      <c r="BZ108" s="99">
        <v>0</v>
      </c>
      <c r="CA108" s="99">
        <v>7797.7955485582397</v>
      </c>
      <c r="CB108" s="99">
        <v>808868.45148467994</v>
      </c>
      <c r="CC108" s="99">
        <v>6610440.3272094699</v>
      </c>
      <c r="CD108" s="99">
        <v>2452974.91156006</v>
      </c>
      <c r="CE108" s="99">
        <v>163.88334528543101</v>
      </c>
      <c r="CF108" s="99">
        <v>24613.7928225994</v>
      </c>
      <c r="CG108" s="99">
        <v>213870.244594574</v>
      </c>
      <c r="CH108" s="99">
        <v>37216.4347729683</v>
      </c>
      <c r="CI108" s="99">
        <v>7963.16591197252</v>
      </c>
      <c r="CJ108" s="99">
        <v>827627.02322387695</v>
      </c>
      <c r="CK108" s="99">
        <v>6836932.15942383</v>
      </c>
      <c r="CL108" s="99">
        <v>2490403.3506774898</v>
      </c>
      <c r="CM108" s="166">
        <v>9674.1641985177994</v>
      </c>
      <c r="CN108" s="166">
        <v>1466054.4561157201</v>
      </c>
      <c r="CO108" s="166">
        <v>9084060.2366943397</v>
      </c>
      <c r="CP108" s="99">
        <v>2490403.3506774898</v>
      </c>
      <c r="CQ108" s="99">
        <v>142.47637315467</v>
      </c>
      <c r="CR108" s="99">
        <v>22114.421618699998</v>
      </c>
      <c r="CS108" s="99">
        <v>191886.01293945301</v>
      </c>
      <c r="CT108" s="99">
        <v>35563.7640209198</v>
      </c>
      <c r="CU108" s="98">
        <v>4219.8044542480002</v>
      </c>
      <c r="CV108" s="98">
        <v>1901.7076304120001</v>
      </c>
      <c r="CW108" s="98">
        <v>833482.24430727935</v>
      </c>
      <c r="CX108" s="98">
        <v>6824310.5718040438</v>
      </c>
    </row>
    <row r="109" spans="1:102" x14ac:dyDescent="0.2">
      <c r="A109" s="98" t="s">
        <v>52</v>
      </c>
      <c r="B109" s="100">
        <v>42248</v>
      </c>
      <c r="C109" s="99">
        <v>0</v>
      </c>
      <c r="D109" s="99">
        <v>3622.8576489388902</v>
      </c>
      <c r="E109" s="99">
        <v>4121.4103353619603</v>
      </c>
      <c r="F109" s="99">
        <v>53.304099699947997</v>
      </c>
      <c r="G109" s="99">
        <v>163.14431683719201</v>
      </c>
      <c r="H109" s="99">
        <v>0</v>
      </c>
      <c r="I109" s="99">
        <v>0</v>
      </c>
      <c r="J109" s="99">
        <v>0</v>
      </c>
      <c r="K109" s="99">
        <v>0</v>
      </c>
      <c r="L109" s="99">
        <v>178.30274833179999</v>
      </c>
      <c r="M109" s="99">
        <v>172.15555344149499</v>
      </c>
      <c r="N109" s="99">
        <v>2134.2607030570498</v>
      </c>
      <c r="O109" s="99">
        <v>0</v>
      </c>
      <c r="P109" s="99">
        <v>3635.68799263239</v>
      </c>
      <c r="Q109" s="99">
        <v>1755.84341013432</v>
      </c>
      <c r="R109" s="99">
        <v>0</v>
      </c>
      <c r="S109" s="99">
        <v>23.9417044089641</v>
      </c>
      <c r="T109" s="99">
        <v>0</v>
      </c>
      <c r="U109" s="99">
        <v>1763.5346452891799</v>
      </c>
      <c r="V109" s="99">
        <v>0</v>
      </c>
      <c r="W109" s="99">
        <v>360837.65166854899</v>
      </c>
      <c r="X109" s="99">
        <v>443047.113204956</v>
      </c>
      <c r="Y109" s="99">
        <v>1089.1012398600601</v>
      </c>
      <c r="Z109" s="99">
        <v>26138.1950058937</v>
      </c>
      <c r="AA109" s="99">
        <v>0</v>
      </c>
      <c r="AB109" s="99">
        <v>0</v>
      </c>
      <c r="AC109" s="99">
        <v>0</v>
      </c>
      <c r="AD109" s="99">
        <v>0</v>
      </c>
      <c r="AE109" s="99">
        <v>1577.1426728218801</v>
      </c>
      <c r="AF109" s="99">
        <v>16868.176357030901</v>
      </c>
      <c r="AG109" s="99">
        <v>167888.132671356</v>
      </c>
      <c r="AH109" s="99">
        <v>0</v>
      </c>
      <c r="AI109" s="99">
        <v>365460.36104965198</v>
      </c>
      <c r="AJ109" s="99">
        <v>276589.31454467803</v>
      </c>
      <c r="AK109" s="99">
        <v>0</v>
      </c>
      <c r="AL109" s="99">
        <v>3369.3988481462002</v>
      </c>
      <c r="AM109" s="99">
        <v>0</v>
      </c>
      <c r="AN109" s="99">
        <v>636434.13235473598</v>
      </c>
      <c r="AO109" s="99">
        <v>0</v>
      </c>
      <c r="AP109" s="99">
        <v>2896266.87808228</v>
      </c>
      <c r="AQ109" s="99">
        <v>3546148.5902709998</v>
      </c>
      <c r="AR109" s="99">
        <v>8710.6022620201093</v>
      </c>
      <c r="AS109" s="99">
        <v>227880.175012589</v>
      </c>
      <c r="AT109" s="99">
        <v>0</v>
      </c>
      <c r="AU109" s="99">
        <v>0</v>
      </c>
      <c r="AV109" s="99">
        <v>0</v>
      </c>
      <c r="AW109" s="99">
        <v>0</v>
      </c>
      <c r="AX109" s="99">
        <v>12470.452361583701</v>
      </c>
      <c r="AY109" s="99">
        <v>139142.66714286801</v>
      </c>
      <c r="AZ109" s="99">
        <v>1342047.7244567899</v>
      </c>
      <c r="BA109" s="99">
        <v>0</v>
      </c>
      <c r="BB109" s="99">
        <v>3091096.5903015099</v>
      </c>
      <c r="BC109" s="99">
        <v>2219342.28979492</v>
      </c>
      <c r="BD109" s="99">
        <v>0</v>
      </c>
      <c r="BE109" s="99">
        <v>32338.106706857699</v>
      </c>
      <c r="BF109" s="99">
        <v>0</v>
      </c>
      <c r="BG109" s="99">
        <v>2348093.6053772001</v>
      </c>
      <c r="BH109" s="99">
        <v>0</v>
      </c>
      <c r="BI109" s="99">
        <v>289615.21743392898</v>
      </c>
      <c r="BJ109" s="99">
        <v>2192280.45379639</v>
      </c>
      <c r="BK109" s="99">
        <v>3064.2174779176698</v>
      </c>
      <c r="BL109" s="99">
        <v>39317.272823810599</v>
      </c>
      <c r="BM109" s="99">
        <v>0</v>
      </c>
      <c r="BN109" s="99">
        <v>0</v>
      </c>
      <c r="BO109" s="99">
        <v>0</v>
      </c>
      <c r="BP109" s="99">
        <v>0</v>
      </c>
      <c r="BQ109" s="99">
        <v>0</v>
      </c>
      <c r="BR109" s="99">
        <v>37350.8809633255</v>
      </c>
      <c r="BS109" s="99">
        <v>1184713.98210144</v>
      </c>
      <c r="BT109" s="99">
        <v>0</v>
      </c>
      <c r="BU109" s="99">
        <v>218343.849998474</v>
      </c>
      <c r="BV109" s="99">
        <v>1016322.44862366</v>
      </c>
      <c r="BW109" s="99">
        <v>0</v>
      </c>
      <c r="BX109" s="99">
        <v>1954.4599987566501</v>
      </c>
      <c r="BY109" s="99">
        <v>0</v>
      </c>
      <c r="BZ109" s="99">
        <v>0</v>
      </c>
      <c r="CA109" s="99">
        <v>7699.7487471103695</v>
      </c>
      <c r="CB109" s="99">
        <v>774912.37498474098</v>
      </c>
      <c r="CC109" s="99">
        <v>6576043.0754394503</v>
      </c>
      <c r="CD109" s="99">
        <v>2483849.7868652302</v>
      </c>
      <c r="CE109" s="99">
        <v>163.187952050939</v>
      </c>
      <c r="CF109" s="99">
        <v>26096.4778196812</v>
      </c>
      <c r="CG109" s="99">
        <v>227842.86350822399</v>
      </c>
      <c r="CH109" s="99">
        <v>39354.856878757499</v>
      </c>
      <c r="CI109" s="99">
        <v>7865.0265562534296</v>
      </c>
      <c r="CJ109" s="99">
        <v>829789.75501251197</v>
      </c>
      <c r="CK109" s="99">
        <v>6820923.74255371</v>
      </c>
      <c r="CL109" s="99">
        <v>2522882.9279785198</v>
      </c>
      <c r="CM109" s="166">
        <v>9620.9812053442001</v>
      </c>
      <c r="CN109" s="166">
        <v>1421005.5768127399</v>
      </c>
      <c r="CO109" s="166">
        <v>8987576.8304443397</v>
      </c>
      <c r="CP109" s="99">
        <v>2522882.9279785198</v>
      </c>
      <c r="CQ109" s="99">
        <v>140.70963635295601</v>
      </c>
      <c r="CR109" s="99">
        <v>22940.253799915299</v>
      </c>
      <c r="CS109" s="99">
        <v>196882.98129653899</v>
      </c>
      <c r="CT109" s="99">
        <v>36873.187158107801</v>
      </c>
      <c r="CU109" s="98">
        <v>4108.486233136</v>
      </c>
      <c r="CV109" s="98">
        <v>1913.7232932869999</v>
      </c>
      <c r="CW109" s="98">
        <v>801008.85280442215</v>
      </c>
      <c r="CX109" s="98">
        <v>6803885.9389476739</v>
      </c>
    </row>
    <row r="110" spans="1:102" x14ac:dyDescent="0.2">
      <c r="A110" s="98" t="s">
        <v>52</v>
      </c>
      <c r="B110" s="100">
        <v>42339</v>
      </c>
      <c r="C110" s="99">
        <v>0</v>
      </c>
      <c r="D110" s="99">
        <v>3601.9773768782602</v>
      </c>
      <c r="E110" s="99">
        <v>3966.4781878888598</v>
      </c>
      <c r="F110" s="99">
        <v>39.846839578822298</v>
      </c>
      <c r="G110" s="99">
        <v>181.13276233524101</v>
      </c>
      <c r="H110" s="99">
        <v>0</v>
      </c>
      <c r="I110" s="99">
        <v>0</v>
      </c>
      <c r="J110" s="99">
        <v>0</v>
      </c>
      <c r="K110" s="99">
        <v>0</v>
      </c>
      <c r="L110" s="99">
        <v>194.63072351738799</v>
      </c>
      <c r="M110" s="99">
        <v>159.61925115808799</v>
      </c>
      <c r="N110" s="99">
        <v>2088.5957927405798</v>
      </c>
      <c r="O110" s="99">
        <v>0</v>
      </c>
      <c r="P110" s="99">
        <v>3465.4249849021398</v>
      </c>
      <c r="Q110" s="99">
        <v>1715.4401029646399</v>
      </c>
      <c r="R110" s="99">
        <v>0</v>
      </c>
      <c r="S110" s="99">
        <v>23.3675047305878</v>
      </c>
      <c r="T110" s="99">
        <v>0</v>
      </c>
      <c r="U110" s="99">
        <v>1780.55637601018</v>
      </c>
      <c r="V110" s="99">
        <v>0</v>
      </c>
      <c r="W110" s="99">
        <v>364955.26187896699</v>
      </c>
      <c r="X110" s="99">
        <v>433215.76553726202</v>
      </c>
      <c r="Y110" s="99">
        <v>716.38878624141205</v>
      </c>
      <c r="Z110" s="99">
        <v>28626.462557077401</v>
      </c>
      <c r="AA110" s="99">
        <v>0</v>
      </c>
      <c r="AB110" s="99">
        <v>0</v>
      </c>
      <c r="AC110" s="99">
        <v>0</v>
      </c>
      <c r="AD110" s="99">
        <v>0</v>
      </c>
      <c r="AE110" s="99">
        <v>1241.8124890178401</v>
      </c>
      <c r="AF110" s="99">
        <v>16452.0881123543</v>
      </c>
      <c r="AG110" s="99">
        <v>163992.593883514</v>
      </c>
      <c r="AH110" s="99">
        <v>0</v>
      </c>
      <c r="AI110" s="99">
        <v>347109.53238678002</v>
      </c>
      <c r="AJ110" s="99">
        <v>269210.73501586902</v>
      </c>
      <c r="AK110" s="99">
        <v>0</v>
      </c>
      <c r="AL110" s="99">
        <v>3473.2795220911498</v>
      </c>
      <c r="AM110" s="99">
        <v>0</v>
      </c>
      <c r="AN110" s="99">
        <v>635352.90399169899</v>
      </c>
      <c r="AO110" s="99">
        <v>0</v>
      </c>
      <c r="AP110" s="99">
        <v>2939966.2406310998</v>
      </c>
      <c r="AQ110" s="99">
        <v>3478613.2521972698</v>
      </c>
      <c r="AR110" s="99">
        <v>6145.26004058123</v>
      </c>
      <c r="AS110" s="99">
        <v>254237.46837806699</v>
      </c>
      <c r="AT110" s="99">
        <v>0</v>
      </c>
      <c r="AU110" s="99">
        <v>0</v>
      </c>
      <c r="AV110" s="99">
        <v>0</v>
      </c>
      <c r="AW110" s="99">
        <v>0</v>
      </c>
      <c r="AX110" s="99">
        <v>9734.5209953784906</v>
      </c>
      <c r="AY110" s="99">
        <v>137150.174049377</v>
      </c>
      <c r="AZ110" s="99">
        <v>1311348.4852294901</v>
      </c>
      <c r="BA110" s="99">
        <v>0</v>
      </c>
      <c r="BB110" s="99">
        <v>2944471.4586486798</v>
      </c>
      <c r="BC110" s="99">
        <v>2167781.5894165002</v>
      </c>
      <c r="BD110" s="99">
        <v>0</v>
      </c>
      <c r="BE110" s="99">
        <v>36312.769183635697</v>
      </c>
      <c r="BF110" s="99">
        <v>0</v>
      </c>
      <c r="BG110" s="99">
        <v>2360932.7947998</v>
      </c>
      <c r="BH110" s="99">
        <v>0</v>
      </c>
      <c r="BI110" s="99">
        <v>411711.88766097999</v>
      </c>
      <c r="BJ110" s="99">
        <v>2210437.3470153799</v>
      </c>
      <c r="BK110" s="99">
        <v>1963.6040795296401</v>
      </c>
      <c r="BL110" s="99">
        <v>43817.869495868697</v>
      </c>
      <c r="BM110" s="99">
        <v>0</v>
      </c>
      <c r="BN110" s="99">
        <v>0</v>
      </c>
      <c r="BO110" s="99">
        <v>0</v>
      </c>
      <c r="BP110" s="99">
        <v>0</v>
      </c>
      <c r="BQ110" s="99">
        <v>0</v>
      </c>
      <c r="BR110" s="99">
        <v>36340.3053293228</v>
      </c>
      <c r="BS110" s="99">
        <v>1235512.84492493</v>
      </c>
      <c r="BT110" s="99">
        <v>0</v>
      </c>
      <c r="BU110" s="99">
        <v>377415.37999725301</v>
      </c>
      <c r="BV110" s="99">
        <v>1023983.80719757</v>
      </c>
      <c r="BW110" s="99">
        <v>0</v>
      </c>
      <c r="BX110" s="99">
        <v>3497.30999064446</v>
      </c>
      <c r="BY110" s="99">
        <v>0</v>
      </c>
      <c r="BZ110" s="99">
        <v>0</v>
      </c>
      <c r="CA110" s="99">
        <v>7617.3837624192201</v>
      </c>
      <c r="CB110" s="99">
        <v>784051.69930267299</v>
      </c>
      <c r="CC110" s="99">
        <v>6544908.6479492197</v>
      </c>
      <c r="CD110" s="99">
        <v>2655098.6525268601</v>
      </c>
      <c r="CE110" s="99">
        <v>180.944916849956</v>
      </c>
      <c r="CF110" s="99">
        <v>28649.028973579399</v>
      </c>
      <c r="CG110" s="99">
        <v>254130.034337997</v>
      </c>
      <c r="CH110" s="99">
        <v>43929.926202297203</v>
      </c>
      <c r="CI110" s="99">
        <v>7794.3355939388302</v>
      </c>
      <c r="CJ110" s="99">
        <v>825007.73040771496</v>
      </c>
      <c r="CK110" s="99">
        <v>6794095.7915649395</v>
      </c>
      <c r="CL110" s="99">
        <v>2698659.00994873</v>
      </c>
      <c r="CM110" s="166">
        <v>9579.0790461301804</v>
      </c>
      <c r="CN110" s="166">
        <v>1445752.91877747</v>
      </c>
      <c r="CO110" s="166">
        <v>9068636.76489258</v>
      </c>
      <c r="CP110" s="99">
        <v>2698659.00994873</v>
      </c>
      <c r="CQ110" s="99">
        <v>155.87721022032201</v>
      </c>
      <c r="CR110" s="99">
        <v>25195.256668090798</v>
      </c>
      <c r="CS110" s="99">
        <v>217543.43702316299</v>
      </c>
      <c r="CT110" s="99">
        <v>40379.8333735466</v>
      </c>
      <c r="CU110" s="98">
        <v>3988.9592696119998</v>
      </c>
      <c r="CV110" s="98">
        <v>1936.9856956220001</v>
      </c>
      <c r="CW110" s="98">
        <v>812700.7282762524</v>
      </c>
      <c r="CX110" s="98">
        <v>6799038.6822872171</v>
      </c>
    </row>
    <row r="111" spans="1:102" x14ac:dyDescent="0.2">
      <c r="A111" s="98" t="s">
        <v>52</v>
      </c>
      <c r="B111" s="100">
        <v>42430</v>
      </c>
      <c r="C111" s="99">
        <v>0</v>
      </c>
      <c r="D111" s="99">
        <v>3670.34851363301</v>
      </c>
      <c r="E111" s="99">
        <v>3997.6170739829499</v>
      </c>
      <c r="F111" s="99">
        <v>39.990345957689001</v>
      </c>
      <c r="G111" s="99">
        <v>167.73625972680699</v>
      </c>
      <c r="H111" s="99">
        <v>0</v>
      </c>
      <c r="I111" s="99">
        <v>0</v>
      </c>
      <c r="J111" s="99">
        <v>0</v>
      </c>
      <c r="K111" s="99">
        <v>0</v>
      </c>
      <c r="L111" s="99">
        <v>187.111187420785</v>
      </c>
      <c r="M111" s="99">
        <v>144.76815538294599</v>
      </c>
      <c r="N111" s="99">
        <v>2103.1268070340202</v>
      </c>
      <c r="O111" s="99">
        <v>0</v>
      </c>
      <c r="P111" s="99">
        <v>3458.1637592017701</v>
      </c>
      <c r="Q111" s="99">
        <v>1711.4926620721801</v>
      </c>
      <c r="R111" s="99">
        <v>0</v>
      </c>
      <c r="S111" s="99">
        <v>20.871716106077699</v>
      </c>
      <c r="T111" s="99">
        <v>0</v>
      </c>
      <c r="U111" s="99">
        <v>1803.4557260870899</v>
      </c>
      <c r="V111" s="99">
        <v>0</v>
      </c>
      <c r="W111" s="99">
        <v>372588.126850128</v>
      </c>
      <c r="X111" s="99">
        <v>424739.45267868001</v>
      </c>
      <c r="Y111" s="99">
        <v>983.17847175151098</v>
      </c>
      <c r="Z111" s="99">
        <v>26197.3573944569</v>
      </c>
      <c r="AA111" s="99">
        <v>0</v>
      </c>
      <c r="AB111" s="99">
        <v>0</v>
      </c>
      <c r="AC111" s="99">
        <v>0</v>
      </c>
      <c r="AD111" s="99">
        <v>0</v>
      </c>
      <c r="AE111" s="99">
        <v>1134.7558619976001</v>
      </c>
      <c r="AF111" s="99">
        <v>14808.5107420683</v>
      </c>
      <c r="AG111" s="99">
        <v>161794.86057662999</v>
      </c>
      <c r="AH111" s="99">
        <v>0</v>
      </c>
      <c r="AI111" s="99">
        <v>337092.98001098598</v>
      </c>
      <c r="AJ111" s="99">
        <v>266299.52987670898</v>
      </c>
      <c r="AK111" s="99">
        <v>0</v>
      </c>
      <c r="AL111" s="99">
        <v>2825.3025492131701</v>
      </c>
      <c r="AM111" s="99">
        <v>0</v>
      </c>
      <c r="AN111" s="99">
        <v>644291.58197784401</v>
      </c>
      <c r="AO111" s="99">
        <v>0</v>
      </c>
      <c r="AP111" s="99">
        <v>3169018.1026306199</v>
      </c>
      <c r="AQ111" s="99">
        <v>3417668.3141784701</v>
      </c>
      <c r="AR111" s="99">
        <v>8113.29350066185</v>
      </c>
      <c r="AS111" s="99">
        <v>236394.366735458</v>
      </c>
      <c r="AT111" s="99">
        <v>0</v>
      </c>
      <c r="AU111" s="99">
        <v>0</v>
      </c>
      <c r="AV111" s="99">
        <v>0</v>
      </c>
      <c r="AW111" s="99">
        <v>0</v>
      </c>
      <c r="AX111" s="99">
        <v>8757.43937730789</v>
      </c>
      <c r="AY111" s="99">
        <v>122441.675221443</v>
      </c>
      <c r="AZ111" s="99">
        <v>1302459.8619689899</v>
      </c>
      <c r="BA111" s="99">
        <v>0</v>
      </c>
      <c r="BB111" s="99">
        <v>2888007.5173645001</v>
      </c>
      <c r="BC111" s="99">
        <v>2120325.8888244601</v>
      </c>
      <c r="BD111" s="99">
        <v>0</v>
      </c>
      <c r="BE111" s="99">
        <v>29689.9225907326</v>
      </c>
      <c r="BF111" s="99">
        <v>0</v>
      </c>
      <c r="BG111" s="99">
        <v>2407368.00708008</v>
      </c>
      <c r="BH111" s="99">
        <v>0</v>
      </c>
      <c r="BI111" s="99">
        <v>707267.36160278297</v>
      </c>
      <c r="BJ111" s="99">
        <v>2365465.2694091802</v>
      </c>
      <c r="BK111" s="99">
        <v>2625.5349665582198</v>
      </c>
      <c r="BL111" s="99">
        <v>43164.300796508804</v>
      </c>
      <c r="BM111" s="99">
        <v>0</v>
      </c>
      <c r="BN111" s="99">
        <v>0</v>
      </c>
      <c r="BO111" s="99">
        <v>0</v>
      </c>
      <c r="BP111" s="99">
        <v>0</v>
      </c>
      <c r="BQ111" s="99">
        <v>0</v>
      </c>
      <c r="BR111" s="99">
        <v>33629.738438129403</v>
      </c>
      <c r="BS111" s="99">
        <v>1329830.3297882101</v>
      </c>
      <c r="BT111" s="99">
        <v>0</v>
      </c>
      <c r="BU111" s="99">
        <v>655155.42999267601</v>
      </c>
      <c r="BV111" s="99">
        <v>1043596.09493256</v>
      </c>
      <c r="BW111" s="99">
        <v>0</v>
      </c>
      <c r="BX111" s="99">
        <v>5044.8999821543703</v>
      </c>
      <c r="BY111" s="99">
        <v>0</v>
      </c>
      <c r="BZ111" s="99">
        <v>0</v>
      </c>
      <c r="CA111" s="99">
        <v>7713.6041858792296</v>
      </c>
      <c r="CB111" s="99">
        <v>783118.80216216994</v>
      </c>
      <c r="CC111" s="99">
        <v>6548870.5186157199</v>
      </c>
      <c r="CD111" s="99">
        <v>3032131.3752136198</v>
      </c>
      <c r="CE111" s="99">
        <v>167.72725817002399</v>
      </c>
      <c r="CF111" s="99">
        <v>26224.846246957801</v>
      </c>
      <c r="CG111" s="99">
        <v>236494.501535416</v>
      </c>
      <c r="CH111" s="99">
        <v>43103.116383552602</v>
      </c>
      <c r="CI111" s="99">
        <v>7881.4791548252097</v>
      </c>
      <c r="CJ111" s="99">
        <v>811046.51096344006</v>
      </c>
      <c r="CK111" s="99">
        <v>6780988.6666870099</v>
      </c>
      <c r="CL111" s="99">
        <v>3075573.3697204599</v>
      </c>
      <c r="CM111" s="166">
        <v>9658.1595584154093</v>
      </c>
      <c r="CN111" s="166">
        <v>1437462.2385406501</v>
      </c>
      <c r="CO111" s="166">
        <v>9168336.8925781306</v>
      </c>
      <c r="CP111" s="99">
        <v>3075573.3697204599</v>
      </c>
      <c r="CQ111" s="99">
        <v>146.664769425988</v>
      </c>
      <c r="CR111" s="99">
        <v>23318.504380703002</v>
      </c>
      <c r="CS111" s="99">
        <v>206354.05354309099</v>
      </c>
      <c r="CT111" s="99">
        <v>38503.126993179299</v>
      </c>
      <c r="CU111" s="98">
        <v>4003.3328162950002</v>
      </c>
      <c r="CV111" s="98">
        <v>1956.1011395180001</v>
      </c>
      <c r="CW111" s="98">
        <v>809343.64840912772</v>
      </c>
      <c r="CX111" s="98">
        <v>6785365.0201511355</v>
      </c>
    </row>
    <row r="112" spans="1:102" x14ac:dyDescent="0.2">
      <c r="A112" s="98" t="s">
        <v>52</v>
      </c>
      <c r="B112" s="100">
        <v>42522</v>
      </c>
      <c r="C112" s="99">
        <v>0</v>
      </c>
      <c r="D112" s="99">
        <v>3725.8627915680399</v>
      </c>
      <c r="E112" s="99">
        <v>4067.7826348245098</v>
      </c>
      <c r="F112" s="99">
        <v>47.833952410612298</v>
      </c>
      <c r="G112" s="99">
        <v>169.285222444683</v>
      </c>
      <c r="H112" s="99">
        <v>0</v>
      </c>
      <c r="I112" s="99">
        <v>0</v>
      </c>
      <c r="J112" s="99">
        <v>0</v>
      </c>
      <c r="K112" s="99">
        <v>0</v>
      </c>
      <c r="L112" s="99">
        <v>198.61854182370001</v>
      </c>
      <c r="M112" s="99">
        <v>143.368710750714</v>
      </c>
      <c r="N112" s="99">
        <v>2121.80280503631</v>
      </c>
      <c r="O112" s="99">
        <v>0</v>
      </c>
      <c r="P112" s="99">
        <v>3577.11993822455</v>
      </c>
      <c r="Q112" s="99">
        <v>1704.0057952702</v>
      </c>
      <c r="R112" s="99">
        <v>0</v>
      </c>
      <c r="S112" s="99">
        <v>15.786681111319901</v>
      </c>
      <c r="T112" s="99">
        <v>0</v>
      </c>
      <c r="U112" s="99">
        <v>1799.87348879874</v>
      </c>
      <c r="V112" s="99">
        <v>0</v>
      </c>
      <c r="W112" s="99">
        <v>383115.58404922503</v>
      </c>
      <c r="X112" s="99">
        <v>416357.65599060099</v>
      </c>
      <c r="Y112" s="99">
        <v>1162.0358604043699</v>
      </c>
      <c r="Z112" s="99">
        <v>26488.647526264202</v>
      </c>
      <c r="AA112" s="99">
        <v>0</v>
      </c>
      <c r="AB112" s="99">
        <v>0</v>
      </c>
      <c r="AC112" s="99">
        <v>0</v>
      </c>
      <c r="AD112" s="99">
        <v>0</v>
      </c>
      <c r="AE112" s="99">
        <v>1518.2182883918299</v>
      </c>
      <c r="AF112" s="99">
        <v>14733.9669495821</v>
      </c>
      <c r="AG112" s="99">
        <v>159917.417682648</v>
      </c>
      <c r="AH112" s="99">
        <v>0</v>
      </c>
      <c r="AI112" s="99">
        <v>358556.39430999802</v>
      </c>
      <c r="AJ112" s="99">
        <v>260841.144020081</v>
      </c>
      <c r="AK112" s="99">
        <v>0</v>
      </c>
      <c r="AL112" s="99">
        <v>2456.4852106273202</v>
      </c>
      <c r="AM112" s="99">
        <v>0</v>
      </c>
      <c r="AN112" s="99">
        <v>646378.34928131104</v>
      </c>
      <c r="AO112" s="99">
        <v>0</v>
      </c>
      <c r="AP112" s="99">
        <v>3082363.0470275902</v>
      </c>
      <c r="AQ112" s="99">
        <v>3367062.4846496601</v>
      </c>
      <c r="AR112" s="99">
        <v>10293.687940478299</v>
      </c>
      <c r="AS112" s="99">
        <v>242289.15292549101</v>
      </c>
      <c r="AT112" s="99">
        <v>0</v>
      </c>
      <c r="AU112" s="99">
        <v>0</v>
      </c>
      <c r="AV112" s="99">
        <v>0</v>
      </c>
      <c r="AW112" s="99">
        <v>0</v>
      </c>
      <c r="AX112" s="99">
        <v>12958.511171340901</v>
      </c>
      <c r="AY112" s="99">
        <v>123008.29577922801</v>
      </c>
      <c r="AZ112" s="99">
        <v>1290752.5246429399</v>
      </c>
      <c r="BA112" s="99">
        <v>0</v>
      </c>
      <c r="BB112" s="99">
        <v>3067489.3683471698</v>
      </c>
      <c r="BC112" s="99">
        <v>2143369.6431579599</v>
      </c>
      <c r="BD112" s="99">
        <v>0</v>
      </c>
      <c r="BE112" s="99">
        <v>25703.5135543346</v>
      </c>
      <c r="BF112" s="99">
        <v>0</v>
      </c>
      <c r="BG112" s="99">
        <v>2419844.46276855</v>
      </c>
      <c r="BH112" s="99">
        <v>0</v>
      </c>
      <c r="BI112" s="99">
        <v>729182.59517669701</v>
      </c>
      <c r="BJ112" s="99">
        <v>2480844.1181640602</v>
      </c>
      <c r="BK112" s="99">
        <v>3010.9627245664601</v>
      </c>
      <c r="BL112" s="99">
        <v>44153.5152921677</v>
      </c>
      <c r="BM112" s="99">
        <v>0</v>
      </c>
      <c r="BN112" s="99">
        <v>0</v>
      </c>
      <c r="BO112" s="99">
        <v>0</v>
      </c>
      <c r="BP112" s="99">
        <v>0</v>
      </c>
      <c r="BQ112" s="99">
        <v>0</v>
      </c>
      <c r="BR112" s="99">
        <v>34372.444753169999</v>
      </c>
      <c r="BS112" s="99">
        <v>1443083.9718017599</v>
      </c>
      <c r="BT112" s="99">
        <v>0</v>
      </c>
      <c r="BU112" s="99">
        <v>671579.5</v>
      </c>
      <c r="BV112" s="99">
        <v>1053168.0883178699</v>
      </c>
      <c r="BW112" s="99">
        <v>0</v>
      </c>
      <c r="BX112" s="99">
        <v>4499.1599845886203</v>
      </c>
      <c r="BY112" s="99">
        <v>0</v>
      </c>
      <c r="BZ112" s="99">
        <v>0</v>
      </c>
      <c r="CA112" s="99">
        <v>7726.2318579554603</v>
      </c>
      <c r="CB112" s="99">
        <v>799128.51635742199</v>
      </c>
      <c r="CC112" s="99">
        <v>6759118.9099121103</v>
      </c>
      <c r="CD112" s="99">
        <v>3216487.0499267601</v>
      </c>
      <c r="CE112" s="99">
        <v>169.43647368438499</v>
      </c>
      <c r="CF112" s="99">
        <v>26487.000470638301</v>
      </c>
      <c r="CG112" s="99">
        <v>242407.91945076</v>
      </c>
      <c r="CH112" s="99">
        <v>44179.326702117898</v>
      </c>
      <c r="CI112" s="99">
        <v>7897.1181663870802</v>
      </c>
      <c r="CJ112" s="99">
        <v>840947.88416290295</v>
      </c>
      <c r="CK112" s="99">
        <v>6984194.7058715802</v>
      </c>
      <c r="CL112" s="99">
        <v>3260383.4833374</v>
      </c>
      <c r="CM112" s="166">
        <v>9679.6912363767606</v>
      </c>
      <c r="CN112" s="166">
        <v>1472008.6485443099</v>
      </c>
      <c r="CO112" s="166">
        <v>9319219.7042236291</v>
      </c>
      <c r="CP112" s="99">
        <v>3260383.4833374</v>
      </c>
      <c r="CQ112" s="99">
        <v>152.87935566715899</v>
      </c>
      <c r="CR112" s="99">
        <v>24000.600356340401</v>
      </c>
      <c r="CS112" s="99">
        <v>216288.87628173799</v>
      </c>
      <c r="CT112" s="99">
        <v>39860.912104129799</v>
      </c>
      <c r="CU112" s="98">
        <v>4049.6972725000001</v>
      </c>
      <c r="CV112" s="98">
        <v>1968.0328880330001</v>
      </c>
      <c r="CW112" s="98">
        <v>825615.51682806027</v>
      </c>
      <c r="CX112" s="98">
        <v>7001526.8293628702</v>
      </c>
    </row>
    <row r="113" spans="1:102" x14ac:dyDescent="0.2">
      <c r="A113" s="98" t="s">
        <v>52</v>
      </c>
      <c r="B113" s="100">
        <v>42614</v>
      </c>
      <c r="C113" s="99">
        <v>0</v>
      </c>
      <c r="D113" s="99">
        <v>3762.58046901226</v>
      </c>
      <c r="E113" s="99">
        <v>3969.0635075271098</v>
      </c>
      <c r="F113" s="99">
        <v>67.155950047075706</v>
      </c>
      <c r="G113" s="99">
        <v>189.43942351639299</v>
      </c>
      <c r="H113" s="99">
        <v>0</v>
      </c>
      <c r="I113" s="99">
        <v>0</v>
      </c>
      <c r="J113" s="99">
        <v>0</v>
      </c>
      <c r="K113" s="99">
        <v>0</v>
      </c>
      <c r="L113" s="99">
        <v>187.336970264092</v>
      </c>
      <c r="M113" s="99">
        <v>152.300769083202</v>
      </c>
      <c r="N113" s="99">
        <v>2066.2226846814201</v>
      </c>
      <c r="O113" s="99">
        <v>0</v>
      </c>
      <c r="P113" s="99">
        <v>3686.00928854942</v>
      </c>
      <c r="Q113" s="99">
        <v>1675.8224767148499</v>
      </c>
      <c r="R113" s="99">
        <v>0</v>
      </c>
      <c r="S113" s="99">
        <v>23.113949215272399</v>
      </c>
      <c r="T113" s="99">
        <v>0</v>
      </c>
      <c r="U113" s="99">
        <v>1776.9005555808501</v>
      </c>
      <c r="V113" s="99">
        <v>0</v>
      </c>
      <c r="W113" s="99">
        <v>378775.04230499303</v>
      </c>
      <c r="X113" s="99">
        <v>410038.07603073103</v>
      </c>
      <c r="Y113" s="99">
        <v>1689.8477391451599</v>
      </c>
      <c r="Z113" s="99">
        <v>28430.5207674503</v>
      </c>
      <c r="AA113" s="99">
        <v>0</v>
      </c>
      <c r="AB113" s="99">
        <v>0</v>
      </c>
      <c r="AC113" s="99">
        <v>0</v>
      </c>
      <c r="AD113" s="99">
        <v>0</v>
      </c>
      <c r="AE113" s="99">
        <v>1478.6234517693499</v>
      </c>
      <c r="AF113" s="99">
        <v>14992.3136126995</v>
      </c>
      <c r="AG113" s="99">
        <v>156135.70536041301</v>
      </c>
      <c r="AH113" s="99">
        <v>0</v>
      </c>
      <c r="AI113" s="99">
        <v>381743.637367249</v>
      </c>
      <c r="AJ113" s="99">
        <v>256224.789295197</v>
      </c>
      <c r="AK113" s="99">
        <v>0</v>
      </c>
      <c r="AL113" s="99">
        <v>2113.4610609412198</v>
      </c>
      <c r="AM113" s="99">
        <v>0</v>
      </c>
      <c r="AN113" s="99">
        <v>634957.53336334205</v>
      </c>
      <c r="AO113" s="99">
        <v>0</v>
      </c>
      <c r="AP113" s="99">
        <v>3276846.6244811998</v>
      </c>
      <c r="AQ113" s="99">
        <v>3310974.1599731399</v>
      </c>
      <c r="AR113" s="99">
        <v>14021.5598366261</v>
      </c>
      <c r="AS113" s="99">
        <v>262009.53362464899</v>
      </c>
      <c r="AT113" s="99">
        <v>0</v>
      </c>
      <c r="AU113" s="99">
        <v>0</v>
      </c>
      <c r="AV113" s="99">
        <v>0</v>
      </c>
      <c r="AW113" s="99">
        <v>0</v>
      </c>
      <c r="AX113" s="99">
        <v>11671.895795464499</v>
      </c>
      <c r="AY113" s="99">
        <v>125461.75781536099</v>
      </c>
      <c r="AZ113" s="99">
        <v>1256796.11334229</v>
      </c>
      <c r="BA113" s="99">
        <v>0</v>
      </c>
      <c r="BB113" s="99">
        <v>3268533.7615661598</v>
      </c>
      <c r="BC113" s="99">
        <v>2076455.7447204599</v>
      </c>
      <c r="BD113" s="99">
        <v>0</v>
      </c>
      <c r="BE113" s="99">
        <v>22264.339954614599</v>
      </c>
      <c r="BF113" s="99">
        <v>0</v>
      </c>
      <c r="BG113" s="99">
        <v>2404920.3995056199</v>
      </c>
      <c r="BH113" s="99">
        <v>0</v>
      </c>
      <c r="BI113" s="99">
        <v>713959.40585327102</v>
      </c>
      <c r="BJ113" s="99">
        <v>2461627.2154846201</v>
      </c>
      <c r="BK113" s="99">
        <v>4888.1779959797896</v>
      </c>
      <c r="BL113" s="99">
        <v>46372.2790942192</v>
      </c>
      <c r="BM113" s="99">
        <v>0</v>
      </c>
      <c r="BN113" s="99">
        <v>0</v>
      </c>
      <c r="BO113" s="99">
        <v>0</v>
      </c>
      <c r="BP113" s="99">
        <v>0</v>
      </c>
      <c r="BQ113" s="99">
        <v>0</v>
      </c>
      <c r="BR113" s="99">
        <v>35947.408187866196</v>
      </c>
      <c r="BS113" s="99">
        <v>1402182.9875183101</v>
      </c>
      <c r="BT113" s="99">
        <v>0</v>
      </c>
      <c r="BU113" s="99">
        <v>612109.5</v>
      </c>
      <c r="BV113" s="99">
        <v>1049630.4375305199</v>
      </c>
      <c r="BW113" s="99">
        <v>0</v>
      </c>
      <c r="BX113" s="99">
        <v>3100.0099900662899</v>
      </c>
      <c r="BY113" s="99">
        <v>0</v>
      </c>
      <c r="BZ113" s="99">
        <v>0</v>
      </c>
      <c r="CA113" s="99">
        <v>7671.19589078426</v>
      </c>
      <c r="CB113" s="99">
        <v>796572.35948181199</v>
      </c>
      <c r="CC113" s="99">
        <v>6517712.0662231399</v>
      </c>
      <c r="CD113" s="99">
        <v>3151852.3728942899</v>
      </c>
      <c r="CE113" s="99">
        <v>189.505648443475</v>
      </c>
      <c r="CF113" s="99">
        <v>28355.303396701798</v>
      </c>
      <c r="CG113" s="99">
        <v>261677.824085236</v>
      </c>
      <c r="CH113" s="99">
        <v>46209.728832721703</v>
      </c>
      <c r="CI113" s="99">
        <v>7863.4120290875398</v>
      </c>
      <c r="CJ113" s="99">
        <v>815386.956199646</v>
      </c>
      <c r="CK113" s="99">
        <v>6799768.85510254</v>
      </c>
      <c r="CL113" s="99">
        <v>3198287.5787658701</v>
      </c>
      <c r="CM113" s="166">
        <v>9631.3969495296496</v>
      </c>
      <c r="CN113" s="166">
        <v>1466243.9713592499</v>
      </c>
      <c r="CO113" s="166">
        <v>9290739.5100097694</v>
      </c>
      <c r="CP113" s="99">
        <v>3198287.5787658701</v>
      </c>
      <c r="CQ113" s="99">
        <v>165.032700022683</v>
      </c>
      <c r="CR113" s="99">
        <v>26197.945545434999</v>
      </c>
      <c r="CS113" s="99">
        <v>238299.112459183</v>
      </c>
      <c r="CT113" s="99">
        <v>42393.270286560102</v>
      </c>
      <c r="CU113" s="98">
        <v>3948.4545834619998</v>
      </c>
      <c r="CV113" s="98">
        <v>1953.740603039</v>
      </c>
      <c r="CW113" s="98">
        <v>824927.6628785138</v>
      </c>
      <c r="CX113" s="98">
        <v>6779389.8903083755</v>
      </c>
    </row>
    <row r="114" spans="1:102" x14ac:dyDescent="0.2">
      <c r="A114" s="98" t="s">
        <v>52</v>
      </c>
      <c r="B114" s="100">
        <v>42705</v>
      </c>
      <c r="C114" s="99">
        <v>0</v>
      </c>
      <c r="D114" s="99">
        <v>3779.1271252036099</v>
      </c>
      <c r="E114" s="99">
        <v>3813.7878422141098</v>
      </c>
      <c r="F114" s="99">
        <v>75.429349705576897</v>
      </c>
      <c r="G114" s="99">
        <v>189.900806307793</v>
      </c>
      <c r="H114" s="99">
        <v>0</v>
      </c>
      <c r="I114" s="99">
        <v>0</v>
      </c>
      <c r="J114" s="99">
        <v>0</v>
      </c>
      <c r="K114" s="99">
        <v>0</v>
      </c>
      <c r="L114" s="99">
        <v>192.658340759575</v>
      </c>
      <c r="M114" s="99">
        <v>139.59425414167299</v>
      </c>
      <c r="N114" s="99">
        <v>2051.7386753261098</v>
      </c>
      <c r="O114" s="99">
        <v>0</v>
      </c>
      <c r="P114" s="99">
        <v>3670.5427630245699</v>
      </c>
      <c r="Q114" s="99">
        <v>1654.97072587907</v>
      </c>
      <c r="R114" s="99">
        <v>0</v>
      </c>
      <c r="S114" s="99">
        <v>18.349517116090301</v>
      </c>
      <c r="T114" s="99">
        <v>0</v>
      </c>
      <c r="U114" s="99">
        <v>1660.1564108580401</v>
      </c>
      <c r="V114" s="99">
        <v>0</v>
      </c>
      <c r="W114" s="99">
        <v>375550.77689361601</v>
      </c>
      <c r="X114" s="99">
        <v>403655.51831436198</v>
      </c>
      <c r="Y114" s="99">
        <v>2290.4036813378302</v>
      </c>
      <c r="Z114" s="99">
        <v>29060.450643062599</v>
      </c>
      <c r="AA114" s="99">
        <v>0</v>
      </c>
      <c r="AB114" s="99">
        <v>0</v>
      </c>
      <c r="AC114" s="99">
        <v>0</v>
      </c>
      <c r="AD114" s="99">
        <v>0</v>
      </c>
      <c r="AE114" s="99">
        <v>1355.86279761791</v>
      </c>
      <c r="AF114" s="99">
        <v>14295.521746873899</v>
      </c>
      <c r="AG114" s="99">
        <v>155319.90407371501</v>
      </c>
      <c r="AH114" s="99">
        <v>0</v>
      </c>
      <c r="AI114" s="99">
        <v>361023.689479828</v>
      </c>
      <c r="AJ114" s="99">
        <v>250034.43078803999</v>
      </c>
      <c r="AK114" s="99">
        <v>0</v>
      </c>
      <c r="AL114" s="99">
        <v>2137.7634325921499</v>
      </c>
      <c r="AM114" s="99">
        <v>0</v>
      </c>
      <c r="AN114" s="99">
        <v>596141.50537872303</v>
      </c>
      <c r="AO114" s="99">
        <v>0</v>
      </c>
      <c r="AP114" s="99">
        <v>3317974.5588073698</v>
      </c>
      <c r="AQ114" s="99">
        <v>3274789.2311096201</v>
      </c>
      <c r="AR114" s="99">
        <v>19561.415802240401</v>
      </c>
      <c r="AS114" s="99">
        <v>271082.80753707897</v>
      </c>
      <c r="AT114" s="99">
        <v>0</v>
      </c>
      <c r="AU114" s="99">
        <v>0</v>
      </c>
      <c r="AV114" s="99">
        <v>0</v>
      </c>
      <c r="AW114" s="99">
        <v>0</v>
      </c>
      <c r="AX114" s="99">
        <v>10580.2713220119</v>
      </c>
      <c r="AY114" s="99">
        <v>118903.549693108</v>
      </c>
      <c r="AZ114" s="99">
        <v>1255659.32023621</v>
      </c>
      <c r="BA114" s="99">
        <v>0</v>
      </c>
      <c r="BB114" s="99">
        <v>3116717.0477600102</v>
      </c>
      <c r="BC114" s="99">
        <v>2038223.7792205799</v>
      </c>
      <c r="BD114" s="99">
        <v>0</v>
      </c>
      <c r="BE114" s="99">
        <v>24497.732580423399</v>
      </c>
      <c r="BF114" s="99">
        <v>0</v>
      </c>
      <c r="BG114" s="99">
        <v>2248902.6540832501</v>
      </c>
      <c r="BH114" s="99">
        <v>0</v>
      </c>
      <c r="BI114" s="99">
        <v>689321.569923401</v>
      </c>
      <c r="BJ114" s="99">
        <v>2446105.6659240699</v>
      </c>
      <c r="BK114" s="99">
        <v>5994.6919558048203</v>
      </c>
      <c r="BL114" s="99">
        <v>47528.170247077898</v>
      </c>
      <c r="BM114" s="99">
        <v>0</v>
      </c>
      <c r="BN114" s="99">
        <v>0</v>
      </c>
      <c r="BO114" s="99">
        <v>0</v>
      </c>
      <c r="BP114" s="99">
        <v>0</v>
      </c>
      <c r="BQ114" s="99">
        <v>0</v>
      </c>
      <c r="BR114" s="99">
        <v>34093.009682178497</v>
      </c>
      <c r="BS114" s="99">
        <v>1480471.14933777</v>
      </c>
      <c r="BT114" s="99">
        <v>0</v>
      </c>
      <c r="BU114" s="99">
        <v>669544.5</v>
      </c>
      <c r="BV114" s="99">
        <v>1074928.4832305899</v>
      </c>
      <c r="BW114" s="99">
        <v>0</v>
      </c>
      <c r="BX114" s="99">
        <v>3743.02998703718</v>
      </c>
      <c r="BY114" s="99">
        <v>0</v>
      </c>
      <c r="BZ114" s="99">
        <v>0</v>
      </c>
      <c r="CA114" s="99">
        <v>7694.3862982392302</v>
      </c>
      <c r="CB114" s="99">
        <v>786803.161720276</v>
      </c>
      <c r="CC114" s="99">
        <v>6484122.6100463904</v>
      </c>
      <c r="CD114" s="99">
        <v>3216328.9931335398</v>
      </c>
      <c r="CE114" s="99">
        <v>189.64866309799299</v>
      </c>
      <c r="CF114" s="99">
        <v>29104.626351118099</v>
      </c>
      <c r="CG114" s="99">
        <v>271126.72213363601</v>
      </c>
      <c r="CH114" s="99">
        <v>47741.746744155898</v>
      </c>
      <c r="CI114" s="99">
        <v>7879.0709714293498</v>
      </c>
      <c r="CJ114" s="99">
        <v>807534.52943420399</v>
      </c>
      <c r="CK114" s="99">
        <v>6762217.8579711895</v>
      </c>
      <c r="CL114" s="99">
        <v>3263297.3789367699</v>
      </c>
      <c r="CM114" s="166">
        <v>9540.7063126564008</v>
      </c>
      <c r="CN114" s="166">
        <v>1414368.54916382</v>
      </c>
      <c r="CO114" s="166">
        <v>9072749.7058105506</v>
      </c>
      <c r="CP114" s="99">
        <v>3263297.3789367699</v>
      </c>
      <c r="CQ114" s="99">
        <v>168.61023029126201</v>
      </c>
      <c r="CR114" s="99">
        <v>26658.099214076999</v>
      </c>
      <c r="CS114" s="99">
        <v>244395.581180573</v>
      </c>
      <c r="CT114" s="99">
        <v>43427.580990791299</v>
      </c>
      <c r="CU114" s="98">
        <v>3846.4170788739998</v>
      </c>
      <c r="CV114" s="98">
        <v>1832.398836802</v>
      </c>
      <c r="CW114" s="98">
        <v>815907.78807139408</v>
      </c>
      <c r="CX114" s="98">
        <v>6755249.3321800269</v>
      </c>
    </row>
    <row r="115" spans="1:102" x14ac:dyDescent="0.2">
      <c r="A115" s="98" t="s">
        <v>52</v>
      </c>
      <c r="B115" s="100">
        <v>42795</v>
      </c>
      <c r="C115" s="99">
        <v>0</v>
      </c>
      <c r="D115" s="99">
        <v>3796.4533127248301</v>
      </c>
      <c r="E115" s="99">
        <v>3925.5982720851898</v>
      </c>
      <c r="F115" s="99">
        <v>62.643803385551998</v>
      </c>
      <c r="G115" s="99">
        <v>184.80068187974399</v>
      </c>
      <c r="H115" s="99">
        <v>0</v>
      </c>
      <c r="I115" s="99">
        <v>0</v>
      </c>
      <c r="J115" s="99">
        <v>0</v>
      </c>
      <c r="K115" s="99">
        <v>0</v>
      </c>
      <c r="L115" s="99">
        <v>184.68537832423999</v>
      </c>
      <c r="M115" s="99">
        <v>143.64866981841601</v>
      </c>
      <c r="N115" s="99">
        <v>2070.0924678742899</v>
      </c>
      <c r="O115" s="99">
        <v>0</v>
      </c>
      <c r="P115" s="99">
        <v>3634.76542448998</v>
      </c>
      <c r="Q115" s="99">
        <v>1683.64793682098</v>
      </c>
      <c r="R115" s="99">
        <v>0</v>
      </c>
      <c r="S115" s="99">
        <v>17.7965272855945</v>
      </c>
      <c r="T115" s="99">
        <v>0</v>
      </c>
      <c r="U115" s="99">
        <v>1717.3268253952299</v>
      </c>
      <c r="V115" s="99">
        <v>0</v>
      </c>
      <c r="W115" s="99">
        <v>380497.37616348302</v>
      </c>
      <c r="X115" s="99">
        <v>396365.90893936198</v>
      </c>
      <c r="Y115" s="99">
        <v>2716.4490959048298</v>
      </c>
      <c r="Z115" s="99">
        <v>28869.643898725499</v>
      </c>
      <c r="AA115" s="99">
        <v>0</v>
      </c>
      <c r="AB115" s="99">
        <v>0</v>
      </c>
      <c r="AC115" s="99">
        <v>0</v>
      </c>
      <c r="AD115" s="99">
        <v>0</v>
      </c>
      <c r="AE115" s="99">
        <v>1612.34328460693</v>
      </c>
      <c r="AF115" s="99">
        <v>14542.5901075602</v>
      </c>
      <c r="AG115" s="99">
        <v>151364.63834190401</v>
      </c>
      <c r="AH115" s="99">
        <v>0</v>
      </c>
      <c r="AI115" s="99">
        <v>350146.80055999802</v>
      </c>
      <c r="AJ115" s="99">
        <v>244432.95024108901</v>
      </c>
      <c r="AK115" s="99">
        <v>0</v>
      </c>
      <c r="AL115" s="99">
        <v>2057.2676080167298</v>
      </c>
      <c r="AM115" s="99">
        <v>0</v>
      </c>
      <c r="AN115" s="99">
        <v>616185.63909149205</v>
      </c>
      <c r="AO115" s="99">
        <v>0</v>
      </c>
      <c r="AP115" s="99">
        <v>3182616.9750060998</v>
      </c>
      <c r="AQ115" s="99">
        <v>3213567.0803832998</v>
      </c>
      <c r="AR115" s="99">
        <v>23372.7616479397</v>
      </c>
      <c r="AS115" s="99">
        <v>272995.47113418602</v>
      </c>
      <c r="AT115" s="99">
        <v>0</v>
      </c>
      <c r="AU115" s="99">
        <v>0</v>
      </c>
      <c r="AV115" s="99">
        <v>0</v>
      </c>
      <c r="AW115" s="99">
        <v>0</v>
      </c>
      <c r="AX115" s="99">
        <v>12536.391106963199</v>
      </c>
      <c r="AY115" s="99">
        <v>121904.46267127999</v>
      </c>
      <c r="AZ115" s="99">
        <v>1224958.63523865</v>
      </c>
      <c r="BA115" s="99">
        <v>0</v>
      </c>
      <c r="BB115" s="99">
        <v>3040508.6365356399</v>
      </c>
      <c r="BC115" s="99">
        <v>2026966.3338623</v>
      </c>
      <c r="BD115" s="99">
        <v>0</v>
      </c>
      <c r="BE115" s="99">
        <v>24967.089802026701</v>
      </c>
      <c r="BF115" s="99">
        <v>0</v>
      </c>
      <c r="BG115" s="99">
        <v>2310727.6656189002</v>
      </c>
      <c r="BH115" s="99">
        <v>0</v>
      </c>
      <c r="BI115" s="99">
        <v>716945.82333374</v>
      </c>
      <c r="BJ115" s="99">
        <v>2767357.5862121601</v>
      </c>
      <c r="BK115" s="99">
        <v>7551.0985989570599</v>
      </c>
      <c r="BL115" s="99">
        <v>47211.726888179801</v>
      </c>
      <c r="BM115" s="99">
        <v>0</v>
      </c>
      <c r="BN115" s="99">
        <v>0</v>
      </c>
      <c r="BO115" s="99">
        <v>0</v>
      </c>
      <c r="BP115" s="99">
        <v>0</v>
      </c>
      <c r="BQ115" s="99">
        <v>0</v>
      </c>
      <c r="BR115" s="99">
        <v>34912.544494152098</v>
      </c>
      <c r="BS115" s="99">
        <v>1624307.0859069801</v>
      </c>
      <c r="BT115" s="99">
        <v>0</v>
      </c>
      <c r="BU115" s="99">
        <v>676767.85999298096</v>
      </c>
      <c r="BV115" s="99">
        <v>1103413.0885467499</v>
      </c>
      <c r="BW115" s="99">
        <v>0</v>
      </c>
      <c r="BX115" s="99">
        <v>3713.5999858677401</v>
      </c>
      <c r="BY115" s="99">
        <v>0</v>
      </c>
      <c r="BZ115" s="99">
        <v>0</v>
      </c>
      <c r="CA115" s="99">
        <v>7766.7172943353698</v>
      </c>
      <c r="CB115" s="99">
        <v>769956.21207428002</v>
      </c>
      <c r="CC115" s="99">
        <v>6615977.9149169903</v>
      </c>
      <c r="CD115" s="99">
        <v>3405926.6428527799</v>
      </c>
      <c r="CE115" s="99">
        <v>184.756446504965</v>
      </c>
      <c r="CF115" s="99">
        <v>28917.1668720245</v>
      </c>
      <c r="CG115" s="99">
        <v>273193.645496368</v>
      </c>
      <c r="CH115" s="99">
        <v>47070.191096782699</v>
      </c>
      <c r="CI115" s="99">
        <v>7952.0897895693797</v>
      </c>
      <c r="CJ115" s="99">
        <v>819134.72383880604</v>
      </c>
      <c r="CK115" s="99">
        <v>6866457.9336547898</v>
      </c>
      <c r="CL115" s="99">
        <v>3453701.1172180199</v>
      </c>
      <c r="CM115" s="166">
        <v>9660.8427839279193</v>
      </c>
      <c r="CN115" s="166">
        <v>1410227.9898681601</v>
      </c>
      <c r="CO115" s="166">
        <v>9042477.2996826209</v>
      </c>
      <c r="CP115" s="99">
        <v>3453701.1172180199</v>
      </c>
      <c r="CQ115" s="99">
        <v>166.860250234604</v>
      </c>
      <c r="CR115" s="99">
        <v>26459.356224298499</v>
      </c>
      <c r="CS115" s="99">
        <v>245261.802639008</v>
      </c>
      <c r="CT115" s="99">
        <v>43223.241672039003</v>
      </c>
      <c r="CU115" s="98">
        <v>3937.6878865889998</v>
      </c>
      <c r="CV115" s="98">
        <v>1890.7490042259999</v>
      </c>
      <c r="CW115" s="98">
        <v>798873.37894630455</v>
      </c>
      <c r="CX115" s="98">
        <v>6889171.5604133587</v>
      </c>
    </row>
    <row r="116" spans="1:102" x14ac:dyDescent="0.2">
      <c r="A116" s="98" t="s">
        <v>52</v>
      </c>
      <c r="B116" s="100">
        <v>42887</v>
      </c>
      <c r="C116" s="99">
        <v>0</v>
      </c>
      <c r="D116" s="99">
        <v>3851.5648964345501</v>
      </c>
      <c r="E116" s="99">
        <v>4024.8150087296999</v>
      </c>
      <c r="F116" s="99">
        <v>103.68933710176501</v>
      </c>
      <c r="G116" s="99">
        <v>180.96659030765301</v>
      </c>
      <c r="H116" s="99">
        <v>0</v>
      </c>
      <c r="I116" s="99">
        <v>0</v>
      </c>
      <c r="J116" s="99">
        <v>0</v>
      </c>
      <c r="K116" s="99">
        <v>0</v>
      </c>
      <c r="L116" s="99">
        <v>210.802623767406</v>
      </c>
      <c r="M116" s="99">
        <v>138.41714500263299</v>
      </c>
      <c r="N116" s="99">
        <v>2074.0116703212302</v>
      </c>
      <c r="O116" s="99">
        <v>0</v>
      </c>
      <c r="P116" s="99">
        <v>3726.8312919139898</v>
      </c>
      <c r="Q116" s="99">
        <v>1667.81029222906</v>
      </c>
      <c r="R116" s="99">
        <v>0</v>
      </c>
      <c r="S116" s="99">
        <v>15.7599267897895</v>
      </c>
      <c r="T116" s="99">
        <v>0</v>
      </c>
      <c r="U116" s="99">
        <v>1672.95916074514</v>
      </c>
      <c r="V116" s="99">
        <v>0</v>
      </c>
      <c r="W116" s="99">
        <v>378847.59795761103</v>
      </c>
      <c r="X116" s="99">
        <v>387569.94768524199</v>
      </c>
      <c r="Y116" s="99">
        <v>3114.4541721343999</v>
      </c>
      <c r="Z116" s="99">
        <v>27666.524693965901</v>
      </c>
      <c r="AA116" s="99">
        <v>0</v>
      </c>
      <c r="AB116" s="99">
        <v>0</v>
      </c>
      <c r="AC116" s="99">
        <v>0</v>
      </c>
      <c r="AD116" s="99">
        <v>0</v>
      </c>
      <c r="AE116" s="99">
        <v>858.25421147048496</v>
      </c>
      <c r="AF116" s="99">
        <v>14029.137688398399</v>
      </c>
      <c r="AG116" s="99">
        <v>148092.77199935901</v>
      </c>
      <c r="AH116" s="99">
        <v>0</v>
      </c>
      <c r="AI116" s="99">
        <v>359580.60131454503</v>
      </c>
      <c r="AJ116" s="99">
        <v>240334.33428955101</v>
      </c>
      <c r="AK116" s="99">
        <v>0</v>
      </c>
      <c r="AL116" s="99">
        <v>1684.8447387963499</v>
      </c>
      <c r="AM116" s="99">
        <v>0</v>
      </c>
      <c r="AN116" s="99">
        <v>597036.23941803002</v>
      </c>
      <c r="AO116" s="99">
        <v>0</v>
      </c>
      <c r="AP116" s="99">
        <v>3260138.2282409701</v>
      </c>
      <c r="AQ116" s="99">
        <v>3149002.9550170898</v>
      </c>
      <c r="AR116" s="99">
        <v>26418.8039879799</v>
      </c>
      <c r="AS116" s="99">
        <v>260920.12803649899</v>
      </c>
      <c r="AT116" s="99">
        <v>0</v>
      </c>
      <c r="AU116" s="99">
        <v>0</v>
      </c>
      <c r="AV116" s="99">
        <v>0</v>
      </c>
      <c r="AW116" s="99">
        <v>0</v>
      </c>
      <c r="AX116" s="99">
        <v>6783.1392840743101</v>
      </c>
      <c r="AY116" s="99">
        <v>118218.593753815</v>
      </c>
      <c r="AZ116" s="99">
        <v>1196975.5098266599</v>
      </c>
      <c r="BA116" s="99">
        <v>0</v>
      </c>
      <c r="BB116" s="99">
        <v>3136336.8541870099</v>
      </c>
      <c r="BC116" s="99">
        <v>1935745.93232727</v>
      </c>
      <c r="BD116" s="99">
        <v>0</v>
      </c>
      <c r="BE116" s="99">
        <v>20518.711602449399</v>
      </c>
      <c r="BF116" s="99">
        <v>0</v>
      </c>
      <c r="BG116" s="99">
        <v>2284391.72412109</v>
      </c>
      <c r="BH116" s="99">
        <v>0</v>
      </c>
      <c r="BI116" s="99">
        <v>720383.33686828602</v>
      </c>
      <c r="BJ116" s="99">
        <v>2872172.6756286598</v>
      </c>
      <c r="BK116" s="99">
        <v>8065.0335132479704</v>
      </c>
      <c r="BL116" s="99">
        <v>44749.7938909531</v>
      </c>
      <c r="BM116" s="99">
        <v>0</v>
      </c>
      <c r="BN116" s="99">
        <v>0</v>
      </c>
      <c r="BO116" s="99">
        <v>0</v>
      </c>
      <c r="BP116" s="99">
        <v>0</v>
      </c>
      <c r="BQ116" s="99">
        <v>0</v>
      </c>
      <c r="BR116" s="99">
        <v>34022.309706687898</v>
      </c>
      <c r="BS116" s="99">
        <v>1751333.6829834001</v>
      </c>
      <c r="BT116" s="99">
        <v>0</v>
      </c>
      <c r="BU116" s="99">
        <v>673354.18999481201</v>
      </c>
      <c r="BV116" s="99">
        <v>1113776.0587158201</v>
      </c>
      <c r="BW116" s="99">
        <v>0</v>
      </c>
      <c r="BX116" s="99">
        <v>3201.21998786926</v>
      </c>
      <c r="BY116" s="99">
        <v>0</v>
      </c>
      <c r="BZ116" s="99">
        <v>0</v>
      </c>
      <c r="CA116" s="99">
        <v>7764.0178091526004</v>
      </c>
      <c r="CB116" s="99">
        <v>748212.54469299305</v>
      </c>
      <c r="CC116" s="99">
        <v>6421440.63879395</v>
      </c>
      <c r="CD116" s="99">
        <v>3589467.8168029799</v>
      </c>
      <c r="CE116" s="99">
        <v>181.195128625259</v>
      </c>
      <c r="CF116" s="99">
        <v>27655.957892656301</v>
      </c>
      <c r="CG116" s="99">
        <v>261127.478502274</v>
      </c>
      <c r="CH116" s="99">
        <v>44893.7945866585</v>
      </c>
      <c r="CI116" s="99">
        <v>7946.7998721599597</v>
      </c>
      <c r="CJ116" s="99">
        <v>783223.66091918899</v>
      </c>
      <c r="CK116" s="99">
        <v>6672296.3729858398</v>
      </c>
      <c r="CL116" s="99">
        <v>3633285.21734619</v>
      </c>
      <c r="CM116" s="166">
        <v>9621.2053701877594</v>
      </c>
      <c r="CN116" s="166">
        <v>1374525.10310364</v>
      </c>
      <c r="CO116" s="166">
        <v>8878901.0416259803</v>
      </c>
      <c r="CP116" s="99">
        <v>3633285.21734619</v>
      </c>
      <c r="CQ116" s="99">
        <v>164.40077743679299</v>
      </c>
      <c r="CR116" s="99">
        <v>25727.6817433834</v>
      </c>
      <c r="CS116" s="99">
        <v>238705.46129798901</v>
      </c>
      <c r="CT116" s="99">
        <v>41344.519030570998</v>
      </c>
      <c r="CU116" s="98">
        <v>3996.677383788</v>
      </c>
      <c r="CV116" s="98">
        <v>1859.4904947380001</v>
      </c>
      <c r="CW116" s="98">
        <v>775868.50258564937</v>
      </c>
      <c r="CX116" s="98">
        <v>6682568.1172962235</v>
      </c>
    </row>
    <row r="117" spans="1:102" x14ac:dyDescent="0.2">
      <c r="A117" s="98" t="s">
        <v>52</v>
      </c>
      <c r="B117" s="100">
        <v>42979</v>
      </c>
      <c r="C117" s="99">
        <v>0</v>
      </c>
      <c r="D117" s="99">
        <v>3872.58526453376</v>
      </c>
      <c r="E117" s="99">
        <v>3865.8837176263301</v>
      </c>
      <c r="F117" s="99">
        <v>110.97662414331</v>
      </c>
      <c r="G117" s="99">
        <v>171.461464149877</v>
      </c>
      <c r="H117" s="99">
        <v>0</v>
      </c>
      <c r="I117" s="99">
        <v>0</v>
      </c>
      <c r="J117" s="99">
        <v>0</v>
      </c>
      <c r="K117" s="99">
        <v>0</v>
      </c>
      <c r="L117" s="99">
        <v>230.94832464121299</v>
      </c>
      <c r="M117" s="99">
        <v>133.52605992555601</v>
      </c>
      <c r="N117" s="99">
        <v>1999.85257737339</v>
      </c>
      <c r="O117" s="99">
        <v>0</v>
      </c>
      <c r="P117" s="99">
        <v>3739.74216920137</v>
      </c>
      <c r="Q117" s="99">
        <v>1605.11866760254</v>
      </c>
      <c r="R117" s="99">
        <v>0</v>
      </c>
      <c r="S117" s="99">
        <v>10.0890917471843</v>
      </c>
      <c r="T117" s="99">
        <v>0</v>
      </c>
      <c r="U117" s="99">
        <v>1619.23107202351</v>
      </c>
      <c r="V117" s="99">
        <v>0</v>
      </c>
      <c r="W117" s="99">
        <v>372314.59961700399</v>
      </c>
      <c r="X117" s="99">
        <v>365466.22666931199</v>
      </c>
      <c r="Y117" s="99">
        <v>3017.12256869674</v>
      </c>
      <c r="Z117" s="99">
        <v>25957.008097410198</v>
      </c>
      <c r="AA117" s="99">
        <v>0</v>
      </c>
      <c r="AB117" s="99">
        <v>0</v>
      </c>
      <c r="AC117" s="99">
        <v>0</v>
      </c>
      <c r="AD117" s="99">
        <v>0</v>
      </c>
      <c r="AE117" s="99">
        <v>1271.87634523213</v>
      </c>
      <c r="AF117" s="99">
        <v>12932.773988962201</v>
      </c>
      <c r="AG117" s="99">
        <v>138951.52510261501</v>
      </c>
      <c r="AH117" s="99">
        <v>0</v>
      </c>
      <c r="AI117" s="99">
        <v>370999.19178008998</v>
      </c>
      <c r="AJ117" s="99">
        <v>227781.783994675</v>
      </c>
      <c r="AK117" s="99">
        <v>0</v>
      </c>
      <c r="AL117" s="99">
        <v>1019.60691895336</v>
      </c>
      <c r="AM117" s="99">
        <v>0</v>
      </c>
      <c r="AN117" s="99">
        <v>576704.97469329799</v>
      </c>
      <c r="AO117" s="99">
        <v>0</v>
      </c>
      <c r="AP117" s="99">
        <v>3407565.1196594201</v>
      </c>
      <c r="AQ117" s="99">
        <v>2971007.8794250502</v>
      </c>
      <c r="AR117" s="99">
        <v>26115.3390142918</v>
      </c>
      <c r="AS117" s="99">
        <v>246322.23813247701</v>
      </c>
      <c r="AT117" s="99">
        <v>0</v>
      </c>
      <c r="AU117" s="99">
        <v>0</v>
      </c>
      <c r="AV117" s="99">
        <v>0</v>
      </c>
      <c r="AW117" s="99">
        <v>0</v>
      </c>
      <c r="AX117" s="99">
        <v>10331.8430427313</v>
      </c>
      <c r="AY117" s="99">
        <v>108584.922914505</v>
      </c>
      <c r="AZ117" s="99">
        <v>1125433.70370483</v>
      </c>
      <c r="BA117" s="99">
        <v>0</v>
      </c>
      <c r="BB117" s="99">
        <v>3251152.5903625502</v>
      </c>
      <c r="BC117" s="99">
        <v>1862751.4927978499</v>
      </c>
      <c r="BD117" s="99">
        <v>0</v>
      </c>
      <c r="BE117" s="99">
        <v>14031.821914911299</v>
      </c>
      <c r="BF117" s="99">
        <v>0</v>
      </c>
      <c r="BG117" s="99">
        <v>2246872.5212097201</v>
      </c>
      <c r="BH117" s="99">
        <v>0</v>
      </c>
      <c r="BI117" s="99">
        <v>697009.46681976295</v>
      </c>
      <c r="BJ117" s="99">
        <v>2911473.4123535198</v>
      </c>
      <c r="BK117" s="99">
        <v>8876.0068429708499</v>
      </c>
      <c r="BL117" s="99">
        <v>40568.2107348442</v>
      </c>
      <c r="BM117" s="99">
        <v>0</v>
      </c>
      <c r="BN117" s="99">
        <v>0</v>
      </c>
      <c r="BO117" s="99">
        <v>0</v>
      </c>
      <c r="BP117" s="99">
        <v>0</v>
      </c>
      <c r="BQ117" s="99">
        <v>0</v>
      </c>
      <c r="BR117" s="99">
        <v>31622.275595665</v>
      </c>
      <c r="BS117" s="99">
        <v>1764949.6792755099</v>
      </c>
      <c r="BT117" s="99">
        <v>0</v>
      </c>
      <c r="BU117" s="99">
        <v>602474.87999725295</v>
      </c>
      <c r="BV117" s="99">
        <v>1106338.56964111</v>
      </c>
      <c r="BW117" s="99">
        <v>0</v>
      </c>
      <c r="BX117" s="99">
        <v>1522.4899944663</v>
      </c>
      <c r="BY117" s="99">
        <v>0</v>
      </c>
      <c r="BZ117" s="99">
        <v>0</v>
      </c>
      <c r="CA117" s="99">
        <v>7663.8168697357196</v>
      </c>
      <c r="CB117" s="99">
        <v>741899.09344482399</v>
      </c>
      <c r="CC117" s="99">
        <v>6194114.4743652297</v>
      </c>
      <c r="CD117" s="99">
        <v>3585593.7329406701</v>
      </c>
      <c r="CE117" s="99">
        <v>171.536827629432</v>
      </c>
      <c r="CF117" s="99">
        <v>25863.077964067499</v>
      </c>
      <c r="CG117" s="99">
        <v>245719.14897728001</v>
      </c>
      <c r="CH117" s="99">
        <v>40419.234221935301</v>
      </c>
      <c r="CI117" s="99">
        <v>7838.1367791891098</v>
      </c>
      <c r="CJ117" s="99">
        <v>760686.08536529494</v>
      </c>
      <c r="CK117" s="99">
        <v>6458448.5087890597</v>
      </c>
      <c r="CL117" s="99">
        <v>3627192.5499877902</v>
      </c>
      <c r="CM117" s="166">
        <v>9432.9520101547205</v>
      </c>
      <c r="CN117" s="166">
        <v>1348699.3657684301</v>
      </c>
      <c r="CO117" s="166">
        <v>8728022.6959228497</v>
      </c>
      <c r="CP117" s="99">
        <v>3627192.5499877902</v>
      </c>
      <c r="CQ117" s="99">
        <v>158.295482264832</v>
      </c>
      <c r="CR117" s="99">
        <v>24341.3585870266</v>
      </c>
      <c r="CS117" s="99">
        <v>226884.225637436</v>
      </c>
      <c r="CT117" s="99">
        <v>37657.989997386903</v>
      </c>
      <c r="CU117" s="98">
        <v>3836.6064137339999</v>
      </c>
      <c r="CV117" s="98">
        <v>1781.726502877</v>
      </c>
      <c r="CW117" s="98">
        <v>767762.17140889145</v>
      </c>
      <c r="CX117" s="98">
        <v>6439833.6233425094</v>
      </c>
    </row>
    <row r="118" spans="1:102" x14ac:dyDescent="0.2">
      <c r="A118" s="98" t="s">
        <v>52</v>
      </c>
      <c r="B118" s="100">
        <v>43070</v>
      </c>
      <c r="C118" s="99">
        <v>0</v>
      </c>
      <c r="D118" s="99">
        <v>3945.9372744858301</v>
      </c>
      <c r="E118" s="99">
        <v>2772.3484613597402</v>
      </c>
      <c r="F118" s="99">
        <v>118.84688963834201</v>
      </c>
      <c r="G118" s="99">
        <v>170.96239406987999</v>
      </c>
      <c r="H118" s="99">
        <v>0</v>
      </c>
      <c r="I118" s="99">
        <v>0</v>
      </c>
      <c r="J118" s="99">
        <v>0</v>
      </c>
      <c r="K118" s="99">
        <v>0</v>
      </c>
      <c r="L118" s="99">
        <v>21.148277322528902</v>
      </c>
      <c r="M118" s="99">
        <v>140.526117140427</v>
      </c>
      <c r="N118" s="99">
        <v>1400.83108276129</v>
      </c>
      <c r="O118" s="99">
        <v>0</v>
      </c>
      <c r="P118" s="99">
        <v>3847.9794118702398</v>
      </c>
      <c r="Q118" s="99">
        <v>1429.2804196924001</v>
      </c>
      <c r="R118" s="99">
        <v>0</v>
      </c>
      <c r="S118" s="99">
        <v>9.1662741545587796</v>
      </c>
      <c r="T118" s="99">
        <v>0</v>
      </c>
      <c r="U118" s="99">
        <v>1598.6251915395301</v>
      </c>
      <c r="V118" s="99">
        <v>0</v>
      </c>
      <c r="W118" s="99">
        <v>383425.80573272699</v>
      </c>
      <c r="X118" s="99">
        <v>351921.558727264</v>
      </c>
      <c r="Y118" s="99">
        <v>3395.2395430207298</v>
      </c>
      <c r="Z118" s="99">
        <v>27408.024236679099</v>
      </c>
      <c r="AA118" s="99">
        <v>0</v>
      </c>
      <c r="AB118" s="99">
        <v>0</v>
      </c>
      <c r="AC118" s="99">
        <v>0</v>
      </c>
      <c r="AD118" s="99">
        <v>0</v>
      </c>
      <c r="AE118" s="99">
        <v>2082.95474424958</v>
      </c>
      <c r="AF118" s="99">
        <v>13941.1571348906</v>
      </c>
      <c r="AG118" s="99">
        <v>131988.550092697</v>
      </c>
      <c r="AH118" s="99">
        <v>0</v>
      </c>
      <c r="AI118" s="99">
        <v>368293.67971801799</v>
      </c>
      <c r="AJ118" s="99">
        <v>221260.251796722</v>
      </c>
      <c r="AK118" s="99">
        <v>0</v>
      </c>
      <c r="AL118" s="99">
        <v>1043.0533987730701</v>
      </c>
      <c r="AM118" s="99">
        <v>0</v>
      </c>
      <c r="AN118" s="99">
        <v>570103.65699005104</v>
      </c>
      <c r="AO118" s="99">
        <v>0</v>
      </c>
      <c r="AP118" s="99">
        <v>3260190.1249694801</v>
      </c>
      <c r="AQ118" s="99">
        <v>2874992.3114929199</v>
      </c>
      <c r="AR118" s="99">
        <v>29358.909826040301</v>
      </c>
      <c r="AS118" s="99">
        <v>255633.08059310901</v>
      </c>
      <c r="AT118" s="99">
        <v>0</v>
      </c>
      <c r="AU118" s="99">
        <v>0</v>
      </c>
      <c r="AV118" s="99">
        <v>0</v>
      </c>
      <c r="AW118" s="99">
        <v>0</v>
      </c>
      <c r="AX118" s="99">
        <v>17292.727574348501</v>
      </c>
      <c r="AY118" s="99">
        <v>118548.36751556399</v>
      </c>
      <c r="AZ118" s="99">
        <v>1073028.4738159201</v>
      </c>
      <c r="BA118" s="99">
        <v>0</v>
      </c>
      <c r="BB118" s="99">
        <v>3213194.1707458501</v>
      </c>
      <c r="BC118" s="99">
        <v>1819798.5471191399</v>
      </c>
      <c r="BD118" s="99">
        <v>0</v>
      </c>
      <c r="BE118" s="99">
        <v>8914.6285917758905</v>
      </c>
      <c r="BF118" s="99">
        <v>0</v>
      </c>
      <c r="BG118" s="99">
        <v>2216956.1454162602</v>
      </c>
      <c r="BH118" s="99">
        <v>0</v>
      </c>
      <c r="BI118" s="99">
        <v>711956.60176086402</v>
      </c>
      <c r="BJ118" s="99">
        <v>1028850.09851074</v>
      </c>
      <c r="BK118" s="99">
        <v>8204.7340116500909</v>
      </c>
      <c r="BL118" s="99">
        <v>43223.599401473999</v>
      </c>
      <c r="BM118" s="99">
        <v>0</v>
      </c>
      <c r="BN118" s="99">
        <v>0</v>
      </c>
      <c r="BO118" s="99">
        <v>0</v>
      </c>
      <c r="BP118" s="99">
        <v>0</v>
      </c>
      <c r="BQ118" s="99">
        <v>0</v>
      </c>
      <c r="BR118" s="99">
        <v>34188.317323207899</v>
      </c>
      <c r="BS118" s="99">
        <v>368375.30920028698</v>
      </c>
      <c r="BT118" s="99">
        <v>0</v>
      </c>
      <c r="BU118" s="99">
        <v>681970.27999877895</v>
      </c>
      <c r="BV118" s="99">
        <v>758153.57898712205</v>
      </c>
      <c r="BW118" s="99">
        <v>0</v>
      </c>
      <c r="BX118" s="99">
        <v>1755.34999442101</v>
      </c>
      <c r="BY118" s="99">
        <v>0</v>
      </c>
      <c r="BZ118" s="99">
        <v>0</v>
      </c>
      <c r="CA118" s="99">
        <v>6832.9189023375502</v>
      </c>
      <c r="CB118" s="99">
        <v>725326.14040374802</v>
      </c>
      <c r="CC118" s="99">
        <v>6197528.7367553702</v>
      </c>
      <c r="CD118" s="99">
        <v>1788449.88606262</v>
      </c>
      <c r="CE118" s="99">
        <v>170.690597623587</v>
      </c>
      <c r="CF118" s="99">
        <v>27465.712391376499</v>
      </c>
      <c r="CG118" s="99">
        <v>255792.16561889599</v>
      </c>
      <c r="CH118" s="99">
        <v>43269.177228450797</v>
      </c>
      <c r="CI118" s="99">
        <v>6998.2069453001004</v>
      </c>
      <c r="CJ118" s="99">
        <v>763765.38759613002</v>
      </c>
      <c r="CK118" s="99">
        <v>6467285.5165405301</v>
      </c>
      <c r="CL118" s="99">
        <v>1830288.3114471401</v>
      </c>
      <c r="CM118" s="166">
        <v>8571.4582276344299</v>
      </c>
      <c r="CN118" s="166">
        <v>1320522.24136353</v>
      </c>
      <c r="CO118" s="166">
        <v>8639505.8416747991</v>
      </c>
      <c r="CP118" s="99">
        <v>1830288.3114471401</v>
      </c>
      <c r="CQ118" s="99">
        <v>159.87016096152399</v>
      </c>
      <c r="CR118" s="99">
        <v>25353.088713169102</v>
      </c>
      <c r="CS118" s="99">
        <v>238594.814180374</v>
      </c>
      <c r="CT118" s="99">
        <v>39817.721661090902</v>
      </c>
      <c r="CU118" s="98">
        <v>2803.6275890299999</v>
      </c>
      <c r="CV118" s="98">
        <v>1755.0033707929999</v>
      </c>
      <c r="CW118" s="98">
        <v>752791.85279512452</v>
      </c>
      <c r="CX118" s="98">
        <v>6453320.9023742657</v>
      </c>
    </row>
    <row r="119" spans="1:102" x14ac:dyDescent="0.2">
      <c r="A119" s="98" t="s">
        <v>52</v>
      </c>
      <c r="B119" s="100">
        <v>43160</v>
      </c>
      <c r="C119" s="99">
        <v>0</v>
      </c>
      <c r="D119" s="99">
        <v>3972.8312715888001</v>
      </c>
      <c r="E119" s="99">
        <v>3847.3089198172102</v>
      </c>
      <c r="F119" s="99">
        <v>89.152792997658295</v>
      </c>
      <c r="G119" s="99">
        <v>190.902536703274</v>
      </c>
      <c r="H119" s="99">
        <v>0</v>
      </c>
      <c r="I119" s="99">
        <v>0</v>
      </c>
      <c r="J119" s="99">
        <v>0</v>
      </c>
      <c r="K119" s="99">
        <v>0</v>
      </c>
      <c r="L119" s="99">
        <v>257.32969530671801</v>
      </c>
      <c r="M119" s="99">
        <v>145.271500824019</v>
      </c>
      <c r="N119" s="99">
        <v>2010.2866121679499</v>
      </c>
      <c r="O119" s="99">
        <v>0</v>
      </c>
      <c r="P119" s="99">
        <v>3810.5442613661298</v>
      </c>
      <c r="Q119" s="99">
        <v>1627.9783348292101</v>
      </c>
      <c r="R119" s="99">
        <v>0</v>
      </c>
      <c r="S119" s="99">
        <v>13.953693761606701</v>
      </c>
      <c r="T119" s="99">
        <v>0</v>
      </c>
      <c r="U119" s="99">
        <v>1614.3116461187601</v>
      </c>
      <c r="V119" s="99">
        <v>0</v>
      </c>
      <c r="W119" s="99">
        <v>391538.572734833</v>
      </c>
      <c r="X119" s="99">
        <v>345976.63221740699</v>
      </c>
      <c r="Y119" s="99">
        <v>3347.3556958436998</v>
      </c>
      <c r="Z119" s="99">
        <v>28409.774407148401</v>
      </c>
      <c r="AA119" s="99">
        <v>0</v>
      </c>
      <c r="AB119" s="99">
        <v>0</v>
      </c>
      <c r="AC119" s="99">
        <v>0</v>
      </c>
      <c r="AD119" s="99">
        <v>0</v>
      </c>
      <c r="AE119" s="99">
        <v>1847.45589800179</v>
      </c>
      <c r="AF119" s="99">
        <v>14492.218550086</v>
      </c>
      <c r="AG119" s="99">
        <v>128117.334717751</v>
      </c>
      <c r="AH119" s="99">
        <v>0</v>
      </c>
      <c r="AI119" s="99">
        <v>361304.31905365002</v>
      </c>
      <c r="AJ119" s="99">
        <v>217182.24446678199</v>
      </c>
      <c r="AK119" s="99">
        <v>0</v>
      </c>
      <c r="AL119" s="99">
        <v>1335.1161596029999</v>
      </c>
      <c r="AM119" s="99">
        <v>0</v>
      </c>
      <c r="AN119" s="99">
        <v>575127.81901550305</v>
      </c>
      <c r="AO119" s="99">
        <v>0</v>
      </c>
      <c r="AP119" s="99">
        <v>3419129.4407043499</v>
      </c>
      <c r="AQ119" s="99">
        <v>2838693.0895080599</v>
      </c>
      <c r="AR119" s="99">
        <v>28954.985090017301</v>
      </c>
      <c r="AS119" s="99">
        <v>271334.03083038301</v>
      </c>
      <c r="AT119" s="99">
        <v>0</v>
      </c>
      <c r="AU119" s="99">
        <v>0</v>
      </c>
      <c r="AV119" s="99">
        <v>0</v>
      </c>
      <c r="AW119" s="99">
        <v>0</v>
      </c>
      <c r="AX119" s="99">
        <v>14720.176114440001</v>
      </c>
      <c r="AY119" s="99">
        <v>124751.42076301599</v>
      </c>
      <c r="AZ119" s="99">
        <v>1050675.81602478</v>
      </c>
      <c r="BA119" s="99">
        <v>0</v>
      </c>
      <c r="BB119" s="99">
        <v>3170899.4555358901</v>
      </c>
      <c r="BC119" s="99">
        <v>1772816.59771729</v>
      </c>
      <c r="BD119" s="99">
        <v>0</v>
      </c>
      <c r="BE119" s="99">
        <v>12237.504124879801</v>
      </c>
      <c r="BF119" s="99">
        <v>0</v>
      </c>
      <c r="BG119" s="99">
        <v>2249301.6606140099</v>
      </c>
      <c r="BH119" s="99">
        <v>0</v>
      </c>
      <c r="BI119" s="99">
        <v>733910.81504821801</v>
      </c>
      <c r="BJ119" s="99">
        <v>2256529.7583313002</v>
      </c>
      <c r="BK119" s="99">
        <v>10244.659646153499</v>
      </c>
      <c r="BL119" s="99">
        <v>44335.132714748397</v>
      </c>
      <c r="BM119" s="99">
        <v>0</v>
      </c>
      <c r="BN119" s="99">
        <v>0</v>
      </c>
      <c r="BO119" s="99">
        <v>0</v>
      </c>
      <c r="BP119" s="99">
        <v>0</v>
      </c>
      <c r="BQ119" s="99">
        <v>0</v>
      </c>
      <c r="BR119" s="99">
        <v>35412.630995750398</v>
      </c>
      <c r="BS119" s="99">
        <v>1190534.9219818099</v>
      </c>
      <c r="BT119" s="99">
        <v>0</v>
      </c>
      <c r="BU119" s="99">
        <v>692923.78819274902</v>
      </c>
      <c r="BV119" s="99">
        <v>1001579.15062714</v>
      </c>
      <c r="BW119" s="99">
        <v>0</v>
      </c>
      <c r="BX119" s="99">
        <v>2367.8250246644002</v>
      </c>
      <c r="BY119" s="99">
        <v>0</v>
      </c>
      <c r="BZ119" s="99">
        <v>0</v>
      </c>
      <c r="CA119" s="99">
        <v>7863.2228152751904</v>
      </c>
      <c r="CB119" s="99">
        <v>734839.69707489002</v>
      </c>
      <c r="CC119" s="99">
        <v>6228594.0691528302</v>
      </c>
      <c r="CD119" s="99">
        <v>2909195.6343994099</v>
      </c>
      <c r="CE119" s="99">
        <v>190.812713017687</v>
      </c>
      <c r="CF119" s="99">
        <v>28474.643412590001</v>
      </c>
      <c r="CG119" s="99">
        <v>271587.54884719802</v>
      </c>
      <c r="CH119" s="99">
        <v>44245.192694664001</v>
      </c>
      <c r="CI119" s="99">
        <v>8054.8817716836902</v>
      </c>
      <c r="CJ119" s="99">
        <v>757506.102867126</v>
      </c>
      <c r="CK119" s="99">
        <v>6504634.1658325205</v>
      </c>
      <c r="CL119" s="99">
        <v>2954230.4790954599</v>
      </c>
      <c r="CM119" s="166">
        <v>9669.4441800117493</v>
      </c>
      <c r="CN119" s="166">
        <v>1338065.08805847</v>
      </c>
      <c r="CO119" s="166">
        <v>8754793.1966552697</v>
      </c>
      <c r="CP119" s="99">
        <v>2954230.4790954599</v>
      </c>
      <c r="CQ119" s="99">
        <v>176.75755610130699</v>
      </c>
      <c r="CR119" s="99">
        <v>26527.007896900199</v>
      </c>
      <c r="CS119" s="99">
        <v>254971.85346412699</v>
      </c>
      <c r="CT119" s="99">
        <v>41241.259505271897</v>
      </c>
      <c r="CU119" s="98">
        <v>3866.6236117170001</v>
      </c>
      <c r="CV119" s="98">
        <v>1784.7253213900001</v>
      </c>
      <c r="CW119" s="98">
        <v>763314.34048748005</v>
      </c>
      <c r="CX119" s="98">
        <v>6500181.6180000287</v>
      </c>
    </row>
    <row r="120" spans="1:102" x14ac:dyDescent="0.2">
      <c r="A120" s="98" t="s">
        <v>52</v>
      </c>
      <c r="B120" s="100">
        <v>43252</v>
      </c>
      <c r="C120" s="99">
        <v>0</v>
      </c>
      <c r="D120" s="99">
        <v>4060.6255070567099</v>
      </c>
      <c r="E120" s="99">
        <v>3958.6375204920801</v>
      </c>
      <c r="F120" s="99">
        <v>121.761587284505</v>
      </c>
      <c r="G120" s="99">
        <v>198.20469831861601</v>
      </c>
      <c r="H120" s="99">
        <v>0</v>
      </c>
      <c r="I120" s="99">
        <v>0</v>
      </c>
      <c r="J120" s="99">
        <v>0</v>
      </c>
      <c r="K120" s="99">
        <v>0</v>
      </c>
      <c r="L120" s="99">
        <v>347.218440618366</v>
      </c>
      <c r="M120" s="99">
        <v>142.51978398487</v>
      </c>
      <c r="N120" s="99">
        <v>2004.71275262535</v>
      </c>
      <c r="O120" s="99">
        <v>0</v>
      </c>
      <c r="P120" s="99">
        <v>3879.8589032888399</v>
      </c>
      <c r="Q120" s="99">
        <v>1563.55228564143</v>
      </c>
      <c r="R120" s="99">
        <v>0</v>
      </c>
      <c r="S120" s="99">
        <v>10.9646893902682</v>
      </c>
      <c r="T120" s="99">
        <v>0</v>
      </c>
      <c r="U120" s="99">
        <v>1607.63216397166</v>
      </c>
      <c r="V120" s="99">
        <v>0</v>
      </c>
      <c r="W120" s="99">
        <v>399029.44037246698</v>
      </c>
      <c r="X120" s="99">
        <v>324924.77248001099</v>
      </c>
      <c r="Y120" s="99">
        <v>3779.77483087778</v>
      </c>
      <c r="Z120" s="99">
        <v>31041.988772869099</v>
      </c>
      <c r="AA120" s="99">
        <v>0</v>
      </c>
      <c r="AB120" s="99">
        <v>0</v>
      </c>
      <c r="AC120" s="99">
        <v>0</v>
      </c>
      <c r="AD120" s="99">
        <v>0</v>
      </c>
      <c r="AE120" s="99">
        <v>1353.0946162492</v>
      </c>
      <c r="AF120" s="99">
        <v>14164.531553983699</v>
      </c>
      <c r="AG120" s="99">
        <v>121556.37266635901</v>
      </c>
      <c r="AH120" s="99">
        <v>0</v>
      </c>
      <c r="AI120" s="99">
        <v>373062.81785965001</v>
      </c>
      <c r="AJ120" s="99">
        <v>205508.797328949</v>
      </c>
      <c r="AK120" s="99">
        <v>0</v>
      </c>
      <c r="AL120" s="99">
        <v>2085.9986988008</v>
      </c>
      <c r="AM120" s="99">
        <v>0</v>
      </c>
      <c r="AN120" s="99">
        <v>575151.33678436303</v>
      </c>
      <c r="AO120" s="99">
        <v>0</v>
      </c>
      <c r="AP120" s="99">
        <v>3506401.2998657199</v>
      </c>
      <c r="AQ120" s="99">
        <v>2683612.8822326702</v>
      </c>
      <c r="AR120" s="99">
        <v>31082.128839492801</v>
      </c>
      <c r="AS120" s="99">
        <v>297123.44276046799</v>
      </c>
      <c r="AT120" s="99">
        <v>0</v>
      </c>
      <c r="AU120" s="99">
        <v>0</v>
      </c>
      <c r="AV120" s="99">
        <v>0</v>
      </c>
      <c r="AW120" s="99">
        <v>0</v>
      </c>
      <c r="AX120" s="99">
        <v>10815.1618691683</v>
      </c>
      <c r="AY120" s="99">
        <v>120759.66553688</v>
      </c>
      <c r="AZ120" s="99">
        <v>998374.68231201195</v>
      </c>
      <c r="BA120" s="99">
        <v>0</v>
      </c>
      <c r="BB120" s="99">
        <v>3269773.8770141602</v>
      </c>
      <c r="BC120" s="99">
        <v>1728576.00973511</v>
      </c>
      <c r="BD120" s="99">
        <v>0</v>
      </c>
      <c r="BE120" s="99">
        <v>16711.551821708701</v>
      </c>
      <c r="BF120" s="99">
        <v>0</v>
      </c>
      <c r="BG120" s="99">
        <v>2268074.6091918899</v>
      </c>
      <c r="BH120" s="99">
        <v>0</v>
      </c>
      <c r="BI120" s="99">
        <v>761558.88225555397</v>
      </c>
      <c r="BJ120" s="99">
        <v>2359142.1282653799</v>
      </c>
      <c r="BK120" s="99">
        <v>9766.3176978826505</v>
      </c>
      <c r="BL120" s="99">
        <v>48526.539748191797</v>
      </c>
      <c r="BM120" s="99">
        <v>0</v>
      </c>
      <c r="BN120" s="99">
        <v>0</v>
      </c>
      <c r="BO120" s="99">
        <v>0</v>
      </c>
      <c r="BP120" s="99">
        <v>0</v>
      </c>
      <c r="BQ120" s="99">
        <v>0</v>
      </c>
      <c r="BR120" s="99">
        <v>34080.952879905701</v>
      </c>
      <c r="BS120" s="99">
        <v>1336294.2568969701</v>
      </c>
      <c r="BT120" s="99">
        <v>0</v>
      </c>
      <c r="BU120" s="99">
        <v>698970.07548522903</v>
      </c>
      <c r="BV120" s="99">
        <v>1013438.51520538</v>
      </c>
      <c r="BW120" s="99">
        <v>0</v>
      </c>
      <c r="BX120" s="99">
        <v>3697.5799737572702</v>
      </c>
      <c r="BY120" s="99">
        <v>0</v>
      </c>
      <c r="BZ120" s="99">
        <v>0</v>
      </c>
      <c r="CA120" s="99">
        <v>7868.3142042756099</v>
      </c>
      <c r="CB120" s="99">
        <v>715655.36725616502</v>
      </c>
      <c r="CC120" s="99">
        <v>6302037.57666016</v>
      </c>
      <c r="CD120" s="99">
        <v>3114499.4255371098</v>
      </c>
      <c r="CE120" s="99">
        <v>198.52322450280201</v>
      </c>
      <c r="CF120" s="99">
        <v>31021.484621047999</v>
      </c>
      <c r="CG120" s="99">
        <v>297477.49418640102</v>
      </c>
      <c r="CH120" s="99">
        <v>48756.344869136803</v>
      </c>
      <c r="CI120" s="99">
        <v>8069.2166110873204</v>
      </c>
      <c r="CJ120" s="99">
        <v>766632.61190033006</v>
      </c>
      <c r="CK120" s="99">
        <v>6563351.4984130897</v>
      </c>
      <c r="CL120" s="99">
        <v>3163194.9816284198</v>
      </c>
      <c r="CM120" s="166">
        <v>9673.9812811613101</v>
      </c>
      <c r="CN120" s="166">
        <v>1316794.8653716999</v>
      </c>
      <c r="CO120" s="166">
        <v>8751983.3922119103</v>
      </c>
      <c r="CP120" s="99">
        <v>3163194.9816284198</v>
      </c>
      <c r="CQ120" s="99">
        <v>185.64930126070999</v>
      </c>
      <c r="CR120" s="99">
        <v>28547.1187465191</v>
      </c>
      <c r="CS120" s="99">
        <v>277614.87928390497</v>
      </c>
      <c r="CT120" s="99">
        <v>44476.153499126398</v>
      </c>
      <c r="CU120" s="98">
        <v>3922.116445221</v>
      </c>
      <c r="CV120" s="98">
        <v>1801.130209251</v>
      </c>
      <c r="CW120" s="98">
        <v>746676.85187721299</v>
      </c>
      <c r="CX120" s="98">
        <v>6599515.0708465613</v>
      </c>
    </row>
    <row r="121" spans="1:102" x14ac:dyDescent="0.2">
      <c r="A121" s="98" t="s">
        <v>52</v>
      </c>
      <c r="B121" s="100">
        <v>43344</v>
      </c>
      <c r="C121" s="99">
        <v>0</v>
      </c>
      <c r="D121" s="99">
        <v>4193.9383511543301</v>
      </c>
      <c r="E121" s="99">
        <v>3709.9361861646198</v>
      </c>
      <c r="F121" s="99">
        <v>111.46219254937</v>
      </c>
      <c r="G121" s="99">
        <v>200.85474161058701</v>
      </c>
      <c r="H121" s="99">
        <v>0</v>
      </c>
      <c r="I121" s="99">
        <v>0</v>
      </c>
      <c r="J121" s="99">
        <v>0</v>
      </c>
      <c r="K121" s="99">
        <v>0</v>
      </c>
      <c r="L121" s="99">
        <v>416.70750596746802</v>
      </c>
      <c r="M121" s="99">
        <v>130.93239472061401</v>
      </c>
      <c r="N121" s="99">
        <v>1896.29778692126</v>
      </c>
      <c r="O121" s="99">
        <v>0</v>
      </c>
      <c r="P121" s="99">
        <v>3965.15044057369</v>
      </c>
      <c r="Q121" s="99">
        <v>1490.98086602986</v>
      </c>
      <c r="R121" s="99">
        <v>0</v>
      </c>
      <c r="S121" s="99">
        <v>9.5048244927311298</v>
      </c>
      <c r="T121" s="99">
        <v>0</v>
      </c>
      <c r="U121" s="99">
        <v>1616.90012344718</v>
      </c>
      <c r="V121" s="99">
        <v>0</v>
      </c>
      <c r="W121" s="99">
        <v>413292.57675552397</v>
      </c>
      <c r="X121" s="99">
        <v>315127.76389312698</v>
      </c>
      <c r="Y121" s="99">
        <v>2630.85777813196</v>
      </c>
      <c r="Z121" s="99">
        <v>30864.725634574901</v>
      </c>
      <c r="AA121" s="99">
        <v>0</v>
      </c>
      <c r="AB121" s="99">
        <v>0</v>
      </c>
      <c r="AC121" s="99">
        <v>0</v>
      </c>
      <c r="AD121" s="99">
        <v>0</v>
      </c>
      <c r="AE121" s="99">
        <v>868.079370990396</v>
      </c>
      <c r="AF121" s="99">
        <v>14394.7391331196</v>
      </c>
      <c r="AG121" s="99">
        <v>114901.995580673</v>
      </c>
      <c r="AH121" s="99">
        <v>0</v>
      </c>
      <c r="AI121" s="99">
        <v>390729.65674209601</v>
      </c>
      <c r="AJ121" s="99">
        <v>201544.92613410999</v>
      </c>
      <c r="AK121" s="99">
        <v>0</v>
      </c>
      <c r="AL121" s="99">
        <v>1231.5857220441101</v>
      </c>
      <c r="AM121" s="99">
        <v>0</v>
      </c>
      <c r="AN121" s="99">
        <v>577616.11312103295</v>
      </c>
      <c r="AO121" s="99">
        <v>0</v>
      </c>
      <c r="AP121" s="99">
        <v>3558033.1326599098</v>
      </c>
      <c r="AQ121" s="99">
        <v>2601623.7988891602</v>
      </c>
      <c r="AR121" s="99">
        <v>23807.238649368301</v>
      </c>
      <c r="AS121" s="99">
        <v>301064.26182556199</v>
      </c>
      <c r="AT121" s="99">
        <v>0</v>
      </c>
      <c r="AU121" s="99">
        <v>0</v>
      </c>
      <c r="AV121" s="99">
        <v>0</v>
      </c>
      <c r="AW121" s="99">
        <v>0</v>
      </c>
      <c r="AX121" s="99">
        <v>6957.7359403967903</v>
      </c>
      <c r="AY121" s="99">
        <v>122930.14449596401</v>
      </c>
      <c r="AZ121" s="99">
        <v>947633.13150024402</v>
      </c>
      <c r="BA121" s="99">
        <v>0</v>
      </c>
      <c r="BB121" s="99">
        <v>3427541.8215331999</v>
      </c>
      <c r="BC121" s="99">
        <v>1672165.3600769001</v>
      </c>
      <c r="BD121" s="99">
        <v>0</v>
      </c>
      <c r="BE121" s="99">
        <v>9912.9588586091995</v>
      </c>
      <c r="BF121" s="99">
        <v>0</v>
      </c>
      <c r="BG121" s="99">
        <v>2284967.9441833501</v>
      </c>
      <c r="BH121" s="99">
        <v>0</v>
      </c>
      <c r="BI121" s="99">
        <v>770047.20343780494</v>
      </c>
      <c r="BJ121" s="99">
        <v>2338957.9105529799</v>
      </c>
      <c r="BK121" s="99">
        <v>8804.7234696149808</v>
      </c>
      <c r="BL121" s="99">
        <v>47289.815403938301</v>
      </c>
      <c r="BM121" s="99">
        <v>0</v>
      </c>
      <c r="BN121" s="99">
        <v>0</v>
      </c>
      <c r="BO121" s="99">
        <v>0</v>
      </c>
      <c r="BP121" s="99">
        <v>0</v>
      </c>
      <c r="BQ121" s="99">
        <v>0</v>
      </c>
      <c r="BR121" s="99">
        <v>33527.009507179297</v>
      </c>
      <c r="BS121" s="99">
        <v>1313443.4923858601</v>
      </c>
      <c r="BT121" s="99">
        <v>0</v>
      </c>
      <c r="BU121" s="99">
        <v>645313.22755432106</v>
      </c>
      <c r="BV121" s="99">
        <v>985655.26634979201</v>
      </c>
      <c r="BW121" s="99">
        <v>0</v>
      </c>
      <c r="BX121" s="99">
        <v>1821.5544434189801</v>
      </c>
      <c r="BY121" s="99">
        <v>0</v>
      </c>
      <c r="BZ121" s="99">
        <v>0</v>
      </c>
      <c r="CA121" s="99">
        <v>7810.9858424663498</v>
      </c>
      <c r="CB121" s="99">
        <v>715524.16342926002</v>
      </c>
      <c r="CC121" s="99">
        <v>6173745.4114990197</v>
      </c>
      <c r="CD121" s="99">
        <v>3080411.4935302702</v>
      </c>
      <c r="CE121" s="99">
        <v>200.96735472232101</v>
      </c>
      <c r="CF121" s="99">
        <v>30728.847833871801</v>
      </c>
      <c r="CG121" s="99">
        <v>300013.06941986101</v>
      </c>
      <c r="CH121" s="99">
        <v>47190.070742130301</v>
      </c>
      <c r="CI121" s="99">
        <v>8015.6176774501801</v>
      </c>
      <c r="CJ121" s="99">
        <v>752682.50250244106</v>
      </c>
      <c r="CK121" s="99">
        <v>6490381.3819580097</v>
      </c>
      <c r="CL121" s="99">
        <v>3128028.1973877</v>
      </c>
      <c r="CM121" s="166">
        <v>9600.9276784658396</v>
      </c>
      <c r="CN121" s="166">
        <v>1322937.2512970001</v>
      </c>
      <c r="CO121" s="166">
        <v>8741718.4821777306</v>
      </c>
      <c r="CP121" s="99">
        <v>3128028.1973877</v>
      </c>
      <c r="CQ121" s="99">
        <v>190.96499710716299</v>
      </c>
      <c r="CR121" s="99">
        <v>29155.732566356699</v>
      </c>
      <c r="CS121" s="99">
        <v>285263.49570846598</v>
      </c>
      <c r="CT121" s="99">
        <v>44253.698161601998</v>
      </c>
      <c r="CU121" s="98">
        <v>3671.7091339439999</v>
      </c>
      <c r="CV121" s="98">
        <v>1808.2625642830001</v>
      </c>
      <c r="CW121" s="98">
        <v>746253.01126313186</v>
      </c>
      <c r="CX121" s="98">
        <v>6473758.4809188806</v>
      </c>
    </row>
    <row r="122" spans="1:102" x14ac:dyDescent="0.2">
      <c r="A122" s="98" t="s">
        <v>52</v>
      </c>
      <c r="B122" s="100">
        <v>43435</v>
      </c>
      <c r="C122" s="99">
        <v>0</v>
      </c>
      <c r="D122" s="99">
        <v>4186.8442711234102</v>
      </c>
      <c r="E122" s="99">
        <v>3443.4149138927501</v>
      </c>
      <c r="F122" s="99">
        <v>99.798120681196494</v>
      </c>
      <c r="G122" s="99">
        <v>198.765668546781</v>
      </c>
      <c r="H122" s="99">
        <v>0</v>
      </c>
      <c r="I122" s="99">
        <v>0</v>
      </c>
      <c r="J122" s="99">
        <v>0</v>
      </c>
      <c r="K122" s="99">
        <v>0</v>
      </c>
      <c r="L122" s="99">
        <v>0</v>
      </c>
      <c r="M122" s="99">
        <v>125.78535405173901</v>
      </c>
      <c r="N122" s="99">
        <v>1857.3849472254501</v>
      </c>
      <c r="O122" s="99">
        <v>0</v>
      </c>
      <c r="P122" s="99">
        <v>0</v>
      </c>
      <c r="Q122" s="99">
        <v>1402.3990017175699</v>
      </c>
      <c r="R122" s="99">
        <v>0</v>
      </c>
      <c r="S122" s="99">
        <v>0</v>
      </c>
      <c r="T122" s="99">
        <v>0</v>
      </c>
      <c r="U122" s="99">
        <v>1609.0269128382199</v>
      </c>
      <c r="V122" s="99">
        <v>0</v>
      </c>
      <c r="W122" s="99">
        <v>413965.86829757702</v>
      </c>
      <c r="X122" s="99">
        <v>291718.30239105201</v>
      </c>
      <c r="Y122" s="99">
        <v>2084.28250563145</v>
      </c>
      <c r="Z122" s="99">
        <v>29018.295613765698</v>
      </c>
      <c r="AA122" s="99">
        <v>0</v>
      </c>
      <c r="AB122" s="99">
        <v>0</v>
      </c>
      <c r="AC122" s="99">
        <v>0</v>
      </c>
      <c r="AD122" s="99">
        <v>0</v>
      </c>
      <c r="AE122" s="99">
        <v>0</v>
      </c>
      <c r="AF122" s="99">
        <v>14044.2497848272</v>
      </c>
      <c r="AG122" s="99">
        <v>107674.128997803</v>
      </c>
      <c r="AH122" s="99">
        <v>0</v>
      </c>
      <c r="AI122" s="99">
        <v>0</v>
      </c>
      <c r="AJ122" s="99">
        <v>187099.212696075</v>
      </c>
      <c r="AK122" s="99">
        <v>0</v>
      </c>
      <c r="AL122" s="99">
        <v>0</v>
      </c>
      <c r="AM122" s="99">
        <v>0</v>
      </c>
      <c r="AN122" s="99">
        <v>575451.59896850598</v>
      </c>
      <c r="AO122" s="99">
        <v>0</v>
      </c>
      <c r="AP122" s="99">
        <v>3769110.22155762</v>
      </c>
      <c r="AQ122" s="99">
        <v>2424081.0577087398</v>
      </c>
      <c r="AR122" s="99">
        <v>18439.7419302464</v>
      </c>
      <c r="AS122" s="99">
        <v>283180.57891464198</v>
      </c>
      <c r="AT122" s="99">
        <v>0</v>
      </c>
      <c r="AU122" s="99">
        <v>0</v>
      </c>
      <c r="AV122" s="99">
        <v>0</v>
      </c>
      <c r="AW122" s="99">
        <v>0</v>
      </c>
      <c r="AX122" s="99">
        <v>0</v>
      </c>
      <c r="AY122" s="99">
        <v>119396.69758606001</v>
      </c>
      <c r="AZ122" s="99">
        <v>888779.85950470006</v>
      </c>
      <c r="BA122" s="99">
        <v>0</v>
      </c>
      <c r="BB122" s="99">
        <v>0</v>
      </c>
      <c r="BC122" s="99">
        <v>1572025.5438842799</v>
      </c>
      <c r="BD122" s="99">
        <v>0</v>
      </c>
      <c r="BE122" s="99">
        <v>0</v>
      </c>
      <c r="BF122" s="99">
        <v>0</v>
      </c>
      <c r="BG122" s="99">
        <v>2301360.9096069299</v>
      </c>
      <c r="BH122" s="99">
        <v>0</v>
      </c>
      <c r="BI122" s="99">
        <v>774635.16040802002</v>
      </c>
      <c r="BJ122" s="99">
        <v>2235959.6098632799</v>
      </c>
      <c r="BK122" s="99">
        <v>6162.3837932944298</v>
      </c>
      <c r="BL122" s="99">
        <v>44882.305290698998</v>
      </c>
      <c r="BM122" s="99">
        <v>0</v>
      </c>
      <c r="BN122" s="99">
        <v>0</v>
      </c>
      <c r="BO122" s="99">
        <v>0</v>
      </c>
      <c r="BP122" s="99">
        <v>0</v>
      </c>
      <c r="BQ122" s="99">
        <v>0</v>
      </c>
      <c r="BR122" s="99">
        <v>32327.982213497198</v>
      </c>
      <c r="BS122" s="99">
        <v>1403258.03825378</v>
      </c>
      <c r="BT122" s="99">
        <v>0</v>
      </c>
      <c r="BU122" s="99">
        <v>0</v>
      </c>
      <c r="BV122" s="99">
        <v>1054253.2787017799</v>
      </c>
      <c r="BW122" s="99">
        <v>0</v>
      </c>
      <c r="BX122" s="99">
        <v>0</v>
      </c>
      <c r="BY122" s="99">
        <v>0</v>
      </c>
      <c r="BZ122" s="99">
        <v>0</v>
      </c>
      <c r="CA122" s="99">
        <v>7815.8549985289601</v>
      </c>
      <c r="CB122" s="99">
        <v>729049.64115142799</v>
      </c>
      <c r="CC122" s="99">
        <v>6112215.9918823196</v>
      </c>
      <c r="CD122" s="99">
        <v>3130147.90167236</v>
      </c>
      <c r="CE122" s="99">
        <v>198.39504454284901</v>
      </c>
      <c r="CF122" s="99">
        <v>29090.3075995445</v>
      </c>
      <c r="CG122" s="99">
        <v>283480.80157089198</v>
      </c>
      <c r="CH122" s="99">
        <v>44795.6737999916</v>
      </c>
      <c r="CI122" s="99">
        <v>8007.0523583292998</v>
      </c>
      <c r="CJ122" s="99">
        <v>737443.55493164097</v>
      </c>
      <c r="CK122" s="99">
        <v>6407620.8452758798</v>
      </c>
      <c r="CL122" s="99">
        <v>3173922.5641174298</v>
      </c>
      <c r="CM122" s="166">
        <v>9588.9749529361707</v>
      </c>
      <c r="CN122" s="166">
        <v>1334221.9524841299</v>
      </c>
      <c r="CO122" s="166">
        <v>8889977.2598877009</v>
      </c>
      <c r="CP122" s="99">
        <v>3173922.5641174298</v>
      </c>
      <c r="CQ122" s="99">
        <v>190.24311361834401</v>
      </c>
      <c r="CR122" s="99">
        <v>28151.925679445299</v>
      </c>
      <c r="CS122" s="99">
        <v>274663.095676422</v>
      </c>
      <c r="CT122" s="99">
        <v>43435.6908049583</v>
      </c>
      <c r="CU122" s="98">
        <v>3490.1856705780001</v>
      </c>
      <c r="CV122" s="98">
        <v>1787.9249503230001</v>
      </c>
      <c r="CW122" s="98">
        <v>758139.94875097251</v>
      </c>
      <c r="CX122" s="98">
        <v>6395696.7934532119</v>
      </c>
    </row>
    <row r="123" spans="1:102" x14ac:dyDescent="0.2">
      <c r="A123" s="98" t="s">
        <v>52</v>
      </c>
      <c r="B123" s="100">
        <v>43525</v>
      </c>
      <c r="C123" s="99">
        <v>0</v>
      </c>
      <c r="D123" s="99">
        <v>4266.4412586092903</v>
      </c>
      <c r="E123" s="99">
        <v>1716.7655674815201</v>
      </c>
      <c r="F123" s="99">
        <v>0.742899886994564</v>
      </c>
      <c r="G123" s="99">
        <v>193.098421672359</v>
      </c>
      <c r="H123" s="99">
        <v>0</v>
      </c>
      <c r="I123" s="99">
        <v>0</v>
      </c>
      <c r="J123" s="99">
        <v>0</v>
      </c>
      <c r="K123" s="99">
        <v>0</v>
      </c>
      <c r="L123" s="99">
        <v>0</v>
      </c>
      <c r="M123" s="99">
        <v>100.887039452791</v>
      </c>
      <c r="N123" s="99">
        <v>926.67869881540503</v>
      </c>
      <c r="O123" s="99">
        <v>0</v>
      </c>
      <c r="P123" s="99">
        <v>0</v>
      </c>
      <c r="Q123" s="99">
        <v>830.850247807801</v>
      </c>
      <c r="R123" s="99">
        <v>0</v>
      </c>
      <c r="S123" s="99">
        <v>0</v>
      </c>
      <c r="T123" s="99">
        <v>0</v>
      </c>
      <c r="U123" s="99">
        <v>1573.46688593924</v>
      </c>
      <c r="V123" s="99">
        <v>0</v>
      </c>
      <c r="W123" s="99">
        <v>407194.88761138899</v>
      </c>
      <c r="X123" s="99">
        <v>258030.86880493199</v>
      </c>
      <c r="Y123" s="99">
        <v>181.30532790534201</v>
      </c>
      <c r="Z123" s="99">
        <v>30146.425119876902</v>
      </c>
      <c r="AA123" s="99">
        <v>0</v>
      </c>
      <c r="AB123" s="99">
        <v>0</v>
      </c>
      <c r="AC123" s="99">
        <v>0</v>
      </c>
      <c r="AD123" s="99">
        <v>0</v>
      </c>
      <c r="AE123" s="99">
        <v>0</v>
      </c>
      <c r="AF123" s="99">
        <v>11964.9000132084</v>
      </c>
      <c r="AG123" s="99">
        <v>89085.694852828994</v>
      </c>
      <c r="AH123" s="99">
        <v>0</v>
      </c>
      <c r="AI123" s="99">
        <v>0</v>
      </c>
      <c r="AJ123" s="99">
        <v>171962.04353523301</v>
      </c>
      <c r="AK123" s="99">
        <v>0</v>
      </c>
      <c r="AL123" s="99">
        <v>0</v>
      </c>
      <c r="AM123" s="99">
        <v>0</v>
      </c>
      <c r="AN123" s="99">
        <v>566042.57242584205</v>
      </c>
      <c r="AO123" s="99">
        <v>0</v>
      </c>
      <c r="AP123" s="99">
        <v>3706789.3899230999</v>
      </c>
      <c r="AQ123" s="99">
        <v>2154371.3662109398</v>
      </c>
      <c r="AR123" s="99">
        <v>1821.1523747891199</v>
      </c>
      <c r="AS123" s="99">
        <v>295838.24278259301</v>
      </c>
      <c r="AT123" s="99">
        <v>0</v>
      </c>
      <c r="AU123" s="99">
        <v>0</v>
      </c>
      <c r="AV123" s="99">
        <v>0</v>
      </c>
      <c r="AW123" s="99">
        <v>0</v>
      </c>
      <c r="AX123" s="99">
        <v>0</v>
      </c>
      <c r="AY123" s="99">
        <v>103584.11223411599</v>
      </c>
      <c r="AZ123" s="99">
        <v>739128.97702789295</v>
      </c>
      <c r="BA123" s="99">
        <v>0</v>
      </c>
      <c r="BB123" s="99">
        <v>0</v>
      </c>
      <c r="BC123" s="99">
        <v>1481658.8626403799</v>
      </c>
      <c r="BD123" s="99">
        <v>0</v>
      </c>
      <c r="BE123" s="99">
        <v>0</v>
      </c>
      <c r="BF123" s="99">
        <v>0</v>
      </c>
      <c r="BG123" s="99">
        <v>2277021.7084045401</v>
      </c>
      <c r="BH123" s="99">
        <v>0</v>
      </c>
      <c r="BI123" s="99">
        <v>762765.32449340797</v>
      </c>
      <c r="BJ123" s="99">
        <v>751451.99877929699</v>
      </c>
      <c r="BK123" s="99">
        <v>226.70056705735601</v>
      </c>
      <c r="BL123" s="99">
        <v>45483.2382669449</v>
      </c>
      <c r="BM123" s="99">
        <v>0</v>
      </c>
      <c r="BN123" s="99">
        <v>0</v>
      </c>
      <c r="BO123" s="99">
        <v>0</v>
      </c>
      <c r="BP123" s="99">
        <v>0</v>
      </c>
      <c r="BQ123" s="99">
        <v>0</v>
      </c>
      <c r="BR123" s="99">
        <v>26705.075535535801</v>
      </c>
      <c r="BS123" s="99">
        <v>247319.216285706</v>
      </c>
      <c r="BT123" s="99">
        <v>0</v>
      </c>
      <c r="BU123" s="99">
        <v>0</v>
      </c>
      <c r="BV123" s="99">
        <v>494290.24119186401</v>
      </c>
      <c r="BW123" s="99">
        <v>0</v>
      </c>
      <c r="BX123" s="99">
        <v>0</v>
      </c>
      <c r="BY123" s="99">
        <v>0</v>
      </c>
      <c r="BZ123" s="99">
        <v>0</v>
      </c>
      <c r="CA123" s="99">
        <v>6027.9766936302203</v>
      </c>
      <c r="CB123" s="99">
        <v>660042.07362365699</v>
      </c>
      <c r="CC123" s="99">
        <v>5888125.7510376005</v>
      </c>
      <c r="CD123" s="99">
        <v>1499453.03294373</v>
      </c>
      <c r="CE123" s="99">
        <v>192.99287884123601</v>
      </c>
      <c r="CF123" s="99">
        <v>30230.487090826002</v>
      </c>
      <c r="CG123" s="99">
        <v>296144.00434112502</v>
      </c>
      <c r="CH123" s="99">
        <v>45365.429551124602</v>
      </c>
      <c r="CI123" s="99">
        <v>6221.7240242958096</v>
      </c>
      <c r="CJ123" s="99">
        <v>710216.01620483398</v>
      </c>
      <c r="CK123" s="99">
        <v>6178855.6712646503</v>
      </c>
      <c r="CL123" s="99">
        <v>1545642.98350525</v>
      </c>
      <c r="CM123" s="166">
        <v>7795.57962149382</v>
      </c>
      <c r="CN123" s="166">
        <v>1250554.8156127899</v>
      </c>
      <c r="CO123" s="166">
        <v>8323266.9661865197</v>
      </c>
      <c r="CP123" s="99">
        <v>1545642.98350525</v>
      </c>
      <c r="CQ123" s="99">
        <v>190.95383653230999</v>
      </c>
      <c r="CR123" s="99">
        <v>29620.070569515199</v>
      </c>
      <c r="CS123" s="99">
        <v>290484.01029205299</v>
      </c>
      <c r="CT123" s="99">
        <v>44520.2486314774</v>
      </c>
      <c r="CU123" s="98">
        <v>1727.948744196</v>
      </c>
      <c r="CV123" s="98">
        <v>1745.12528073</v>
      </c>
      <c r="CW123" s="98">
        <v>690272.56071448303</v>
      </c>
      <c r="CX123" s="98">
        <v>6184269.755378725</v>
      </c>
    </row>
    <row r="124" spans="1:102" x14ac:dyDescent="0.2">
      <c r="A124" s="98" t="s">
        <v>53</v>
      </c>
      <c r="B124" s="100">
        <v>38047</v>
      </c>
      <c r="C124" s="99">
        <v>0</v>
      </c>
      <c r="D124" s="99">
        <v>1246.0779078006699</v>
      </c>
      <c r="E124" s="99">
        <v>6029.4135314822197</v>
      </c>
      <c r="F124" s="99">
        <v>11.018891752930401</v>
      </c>
      <c r="G124" s="99">
        <v>0</v>
      </c>
      <c r="H124" s="99">
        <v>86.432529216632204</v>
      </c>
      <c r="I124" s="99">
        <v>0</v>
      </c>
      <c r="J124" s="99">
        <v>3.9372243329999002</v>
      </c>
      <c r="K124" s="99">
        <v>0</v>
      </c>
      <c r="L124" s="99">
        <v>901.39867150038503</v>
      </c>
      <c r="M124" s="99">
        <v>105.860036417842</v>
      </c>
      <c r="N124" s="99">
        <v>2704.35824155808</v>
      </c>
      <c r="O124" s="99">
        <v>0</v>
      </c>
      <c r="P124" s="99">
        <v>0</v>
      </c>
      <c r="Q124" s="99">
        <v>3338.3194156289101</v>
      </c>
      <c r="R124" s="99">
        <v>0</v>
      </c>
      <c r="S124" s="99">
        <v>0</v>
      </c>
      <c r="T124" s="99">
        <v>83.801954313181298</v>
      </c>
      <c r="U124" s="99">
        <v>541.13865780085303</v>
      </c>
      <c r="V124" s="99">
        <v>0</v>
      </c>
      <c r="W124" s="99">
        <v>125354.596456528</v>
      </c>
      <c r="X124" s="99">
        <v>1153029.6000518801</v>
      </c>
      <c r="Y124" s="99">
        <v>1637.95737756789</v>
      </c>
      <c r="Z124" s="99">
        <v>0</v>
      </c>
      <c r="AA124" s="99">
        <v>20250.768958330202</v>
      </c>
      <c r="AB124" s="99">
        <v>0</v>
      </c>
      <c r="AC124" s="99">
        <v>832.61125941574596</v>
      </c>
      <c r="AD124" s="99">
        <v>0</v>
      </c>
      <c r="AE124" s="99">
        <v>96208.486335754395</v>
      </c>
      <c r="AF124" s="99">
        <v>12503.370474576999</v>
      </c>
      <c r="AG124" s="99">
        <v>525161.92060852097</v>
      </c>
      <c r="AH124" s="99">
        <v>0</v>
      </c>
      <c r="AI124" s="99">
        <v>0</v>
      </c>
      <c r="AJ124" s="99">
        <v>629905.35746765102</v>
      </c>
      <c r="AK124" s="99">
        <v>0</v>
      </c>
      <c r="AL124" s="99">
        <v>0</v>
      </c>
      <c r="AM124" s="99">
        <v>20155.0950899124</v>
      </c>
      <c r="AN124" s="99">
        <v>228843.14735031099</v>
      </c>
      <c r="AO124" s="99">
        <v>0</v>
      </c>
      <c r="AP124" s="99">
        <v>805799.32967376697</v>
      </c>
      <c r="AQ124" s="99">
        <v>6978403.7128295898</v>
      </c>
      <c r="AR124" s="99">
        <v>9675.6228713989294</v>
      </c>
      <c r="AS124" s="99">
        <v>0</v>
      </c>
      <c r="AT124" s="99">
        <v>122020.799892426</v>
      </c>
      <c r="AU124" s="99">
        <v>0</v>
      </c>
      <c r="AV124" s="99">
        <v>1928.54394479096</v>
      </c>
      <c r="AW124" s="99">
        <v>0</v>
      </c>
      <c r="AX124" s="99">
        <v>600825.00519561803</v>
      </c>
      <c r="AY124" s="99">
        <v>80226.084954261794</v>
      </c>
      <c r="AZ124" s="99">
        <v>3166247.4395752</v>
      </c>
      <c r="BA124" s="99">
        <v>0</v>
      </c>
      <c r="BB124" s="99">
        <v>0</v>
      </c>
      <c r="BC124" s="99">
        <v>3811803.0233764602</v>
      </c>
      <c r="BD124" s="99">
        <v>0</v>
      </c>
      <c r="BE124" s="99">
        <v>0</v>
      </c>
      <c r="BF124" s="99">
        <v>115462.192470551</v>
      </c>
      <c r="BG124" s="99">
        <v>529138.54569244396</v>
      </c>
      <c r="BH124" s="99">
        <v>0</v>
      </c>
      <c r="BI124" s="99">
        <v>32295.443485498399</v>
      </c>
      <c r="BJ124" s="99">
        <v>2258559.6475219699</v>
      </c>
      <c r="BK124" s="99">
        <v>3141.4621927142098</v>
      </c>
      <c r="BL124" s="99">
        <v>0</v>
      </c>
      <c r="BM124" s="99">
        <v>0</v>
      </c>
      <c r="BN124" s="99">
        <v>0</v>
      </c>
      <c r="BO124" s="99">
        <v>0</v>
      </c>
      <c r="BP124" s="99">
        <v>0</v>
      </c>
      <c r="BQ124" s="99">
        <v>0</v>
      </c>
      <c r="BR124" s="99">
        <v>21653.864728689201</v>
      </c>
      <c r="BS124" s="99">
        <v>914019.38182067894</v>
      </c>
      <c r="BT124" s="99">
        <v>0</v>
      </c>
      <c r="BU124" s="99">
        <v>0</v>
      </c>
      <c r="BV124" s="99">
        <v>1371497.72346497</v>
      </c>
      <c r="BW124" s="99">
        <v>0</v>
      </c>
      <c r="BX124" s="99">
        <v>0</v>
      </c>
      <c r="BY124" s="99">
        <v>0</v>
      </c>
      <c r="BZ124" s="99">
        <v>0</v>
      </c>
      <c r="CA124" s="99">
        <v>7272.3792424798003</v>
      </c>
      <c r="CB124" s="99">
        <v>1287543.8781127899</v>
      </c>
      <c r="CC124" s="99">
        <v>7781207.3410644503</v>
      </c>
      <c r="CD124" s="99">
        <v>2305310.2072753902</v>
      </c>
      <c r="CE124" s="99">
        <v>84.976454481482506</v>
      </c>
      <c r="CF124" s="99">
        <v>20489.835729598999</v>
      </c>
      <c r="CG124" s="99">
        <v>124010.795406342</v>
      </c>
      <c r="CH124" s="99">
        <v>0</v>
      </c>
      <c r="CI124" s="99">
        <v>7357.8188735246704</v>
      </c>
      <c r="CJ124" s="99">
        <v>1307960.5932617199</v>
      </c>
      <c r="CK124" s="99">
        <v>7903593.6353759803</v>
      </c>
      <c r="CL124" s="99">
        <v>2304723.6238708501</v>
      </c>
      <c r="CM124" s="166">
        <v>7902.7460494637498</v>
      </c>
      <c r="CN124" s="166">
        <v>1536370.9168853799</v>
      </c>
      <c r="CO124" s="166">
        <v>8425716.7366943397</v>
      </c>
      <c r="CP124" s="99">
        <v>2304723.6238708501</v>
      </c>
      <c r="CQ124" s="99">
        <v>0</v>
      </c>
      <c r="CR124" s="99">
        <v>0</v>
      </c>
      <c r="CS124" s="99">
        <v>0</v>
      </c>
      <c r="CT124" s="99">
        <v>0</v>
      </c>
      <c r="CU124" s="98">
        <v>6656.1946618239999</v>
      </c>
      <c r="CV124" s="98">
        <v>3.9737034609999999</v>
      </c>
      <c r="CW124" s="98">
        <v>1308033.7138423889</v>
      </c>
      <c r="CX124" s="98">
        <v>7905218.1364707919</v>
      </c>
    </row>
    <row r="125" spans="1:102" x14ac:dyDescent="0.2">
      <c r="A125" s="98" t="s">
        <v>53</v>
      </c>
      <c r="B125" s="100">
        <v>38139</v>
      </c>
      <c r="C125" s="99">
        <v>0</v>
      </c>
      <c r="D125" s="99">
        <v>1324.67583908141</v>
      </c>
      <c r="E125" s="99">
        <v>6108.7951727509499</v>
      </c>
      <c r="F125" s="99">
        <v>9.3714748199563491</v>
      </c>
      <c r="G125" s="99">
        <v>0</v>
      </c>
      <c r="H125" s="99">
        <v>77.689347712323098</v>
      </c>
      <c r="I125" s="99">
        <v>0</v>
      </c>
      <c r="J125" s="99">
        <v>47.536622394807601</v>
      </c>
      <c r="K125" s="99">
        <v>0</v>
      </c>
      <c r="L125" s="99">
        <v>1588.76365198195</v>
      </c>
      <c r="M125" s="99">
        <v>110.315859762952</v>
      </c>
      <c r="N125" s="99">
        <v>2829.5416180491402</v>
      </c>
      <c r="O125" s="99">
        <v>0</v>
      </c>
      <c r="P125" s="99">
        <v>0</v>
      </c>
      <c r="Q125" s="99">
        <v>3296.8381800949601</v>
      </c>
      <c r="R125" s="99">
        <v>0</v>
      </c>
      <c r="S125" s="99">
        <v>0</v>
      </c>
      <c r="T125" s="99">
        <v>78.3703725254163</v>
      </c>
      <c r="U125" s="99">
        <v>565.79642874002502</v>
      </c>
      <c r="V125" s="99">
        <v>0</v>
      </c>
      <c r="W125" s="99">
        <v>140257.39854621899</v>
      </c>
      <c r="X125" s="99">
        <v>1164670.50184631</v>
      </c>
      <c r="Y125" s="99">
        <v>1320.06934246421</v>
      </c>
      <c r="Z125" s="99">
        <v>0</v>
      </c>
      <c r="AA125" s="99">
        <v>19436.483144044902</v>
      </c>
      <c r="AB125" s="99">
        <v>0</v>
      </c>
      <c r="AC125" s="99">
        <v>15559.576343655601</v>
      </c>
      <c r="AD125" s="99">
        <v>0</v>
      </c>
      <c r="AE125" s="99">
        <v>121270.855572701</v>
      </c>
      <c r="AF125" s="99">
        <v>12505.433133959799</v>
      </c>
      <c r="AG125" s="99">
        <v>545867.28395080601</v>
      </c>
      <c r="AH125" s="99">
        <v>0</v>
      </c>
      <c r="AI125" s="99">
        <v>0</v>
      </c>
      <c r="AJ125" s="99">
        <v>622969.14070892299</v>
      </c>
      <c r="AK125" s="99">
        <v>0</v>
      </c>
      <c r="AL125" s="99">
        <v>0</v>
      </c>
      <c r="AM125" s="99">
        <v>19615.504870414701</v>
      </c>
      <c r="AN125" s="99">
        <v>243129.981433868</v>
      </c>
      <c r="AO125" s="99">
        <v>0</v>
      </c>
      <c r="AP125" s="99">
        <v>876653.88977813697</v>
      </c>
      <c r="AQ125" s="99">
        <v>7135121.3252563505</v>
      </c>
      <c r="AR125" s="99">
        <v>7803.6580917835199</v>
      </c>
      <c r="AS125" s="99">
        <v>0</v>
      </c>
      <c r="AT125" s="99">
        <v>117270.049959183</v>
      </c>
      <c r="AU125" s="99">
        <v>0</v>
      </c>
      <c r="AV125" s="99">
        <v>36380.040668010697</v>
      </c>
      <c r="AW125" s="99">
        <v>0</v>
      </c>
      <c r="AX125" s="99">
        <v>775904.10163116502</v>
      </c>
      <c r="AY125" s="99">
        <v>78151.739370346098</v>
      </c>
      <c r="AZ125" s="99">
        <v>3331392.34973145</v>
      </c>
      <c r="BA125" s="99">
        <v>0</v>
      </c>
      <c r="BB125" s="99">
        <v>0</v>
      </c>
      <c r="BC125" s="99">
        <v>3816051.6977844201</v>
      </c>
      <c r="BD125" s="99">
        <v>0</v>
      </c>
      <c r="BE125" s="99">
        <v>0</v>
      </c>
      <c r="BF125" s="99">
        <v>115113.844976425</v>
      </c>
      <c r="BG125" s="99">
        <v>562374.53880310105</v>
      </c>
      <c r="BH125" s="99">
        <v>0</v>
      </c>
      <c r="BI125" s="99">
        <v>33569.498000145002</v>
      </c>
      <c r="BJ125" s="99">
        <v>2309027.9774780301</v>
      </c>
      <c r="BK125" s="99">
        <v>2570.3084233105201</v>
      </c>
      <c r="BL125" s="99">
        <v>0</v>
      </c>
      <c r="BM125" s="99">
        <v>0</v>
      </c>
      <c r="BN125" s="99">
        <v>0</v>
      </c>
      <c r="BO125" s="99">
        <v>0</v>
      </c>
      <c r="BP125" s="99">
        <v>0</v>
      </c>
      <c r="BQ125" s="99">
        <v>0</v>
      </c>
      <c r="BR125" s="99">
        <v>22002.038064241398</v>
      </c>
      <c r="BS125" s="99">
        <v>960170.56901550305</v>
      </c>
      <c r="BT125" s="99">
        <v>0</v>
      </c>
      <c r="BU125" s="99">
        <v>0</v>
      </c>
      <c r="BV125" s="99">
        <v>1345635.6581115699</v>
      </c>
      <c r="BW125" s="99">
        <v>0</v>
      </c>
      <c r="BX125" s="99">
        <v>0</v>
      </c>
      <c r="BY125" s="99">
        <v>0</v>
      </c>
      <c r="BZ125" s="99">
        <v>0</v>
      </c>
      <c r="CA125" s="99">
        <v>7456.6227071881303</v>
      </c>
      <c r="CB125" s="99">
        <v>1295068.53288269</v>
      </c>
      <c r="CC125" s="99">
        <v>8007001.59729004</v>
      </c>
      <c r="CD125" s="99">
        <v>2327326.95166016</v>
      </c>
      <c r="CE125" s="99">
        <v>86.801268406212301</v>
      </c>
      <c r="CF125" s="99">
        <v>21501.525018215201</v>
      </c>
      <c r="CG125" s="99">
        <v>129516.232789993</v>
      </c>
      <c r="CH125" s="99">
        <v>0</v>
      </c>
      <c r="CI125" s="99">
        <v>7541.7799159884498</v>
      </c>
      <c r="CJ125" s="99">
        <v>1316212.6870727499</v>
      </c>
      <c r="CK125" s="99">
        <v>8134362.0584106399</v>
      </c>
      <c r="CL125" s="99">
        <v>2328856.5609741202</v>
      </c>
      <c r="CM125" s="166">
        <v>8111.5585744380996</v>
      </c>
      <c r="CN125" s="166">
        <v>1556081.3656921401</v>
      </c>
      <c r="CO125" s="166">
        <v>8680936.1252441406</v>
      </c>
      <c r="CP125" s="99">
        <v>2328856.5609741202</v>
      </c>
      <c r="CQ125" s="99">
        <v>0</v>
      </c>
      <c r="CR125" s="99">
        <v>0</v>
      </c>
      <c r="CS125" s="99">
        <v>0</v>
      </c>
      <c r="CT125" s="99">
        <v>0</v>
      </c>
      <c r="CU125" s="98">
        <v>6700.8133432949999</v>
      </c>
      <c r="CV125" s="98">
        <v>54.382300786000002</v>
      </c>
      <c r="CW125" s="98">
        <v>1316570.0579009051</v>
      </c>
      <c r="CX125" s="98">
        <v>8136517.8300800333</v>
      </c>
    </row>
    <row r="126" spans="1:102" x14ac:dyDescent="0.2">
      <c r="A126" s="98" t="s">
        <v>53</v>
      </c>
      <c r="B126" s="100">
        <v>38231</v>
      </c>
      <c r="C126" s="99">
        <v>0</v>
      </c>
      <c r="D126" s="99">
        <v>1370.78328084946</v>
      </c>
      <c r="E126" s="99">
        <v>6145.2359515428498</v>
      </c>
      <c r="F126" s="99">
        <v>12.240320092998401</v>
      </c>
      <c r="G126" s="99">
        <v>0</v>
      </c>
      <c r="H126" s="99">
        <v>72.047518033534303</v>
      </c>
      <c r="I126" s="99">
        <v>0</v>
      </c>
      <c r="J126" s="99">
        <v>127.556297789328</v>
      </c>
      <c r="K126" s="99">
        <v>0</v>
      </c>
      <c r="L126" s="99">
        <v>995.53738219290994</v>
      </c>
      <c r="M126" s="99">
        <v>111.017155676149</v>
      </c>
      <c r="N126" s="99">
        <v>2875.24840122461</v>
      </c>
      <c r="O126" s="99">
        <v>0</v>
      </c>
      <c r="P126" s="99">
        <v>0</v>
      </c>
      <c r="Q126" s="99">
        <v>3289.32573053241</v>
      </c>
      <c r="R126" s="99">
        <v>0</v>
      </c>
      <c r="S126" s="99">
        <v>0</v>
      </c>
      <c r="T126" s="99">
        <v>73.7736672218889</v>
      </c>
      <c r="U126" s="99">
        <v>578.92402781546105</v>
      </c>
      <c r="V126" s="99">
        <v>0</v>
      </c>
      <c r="W126" s="99">
        <v>137063.690963745</v>
      </c>
      <c r="X126" s="99">
        <v>1162879.4832458501</v>
      </c>
      <c r="Y126" s="99">
        <v>1982.87566506863</v>
      </c>
      <c r="Z126" s="99">
        <v>0</v>
      </c>
      <c r="AA126" s="99">
        <v>18941.049129724499</v>
      </c>
      <c r="AB126" s="99">
        <v>0</v>
      </c>
      <c r="AC126" s="99">
        <v>33748.526579856902</v>
      </c>
      <c r="AD126" s="99">
        <v>0</v>
      </c>
      <c r="AE126" s="99">
        <v>128020.26985168501</v>
      </c>
      <c r="AF126" s="99">
        <v>11191.6555199623</v>
      </c>
      <c r="AG126" s="99">
        <v>554787.30939483596</v>
      </c>
      <c r="AH126" s="99">
        <v>0</v>
      </c>
      <c r="AI126" s="99">
        <v>0</v>
      </c>
      <c r="AJ126" s="99">
        <v>614782.68879699695</v>
      </c>
      <c r="AK126" s="99">
        <v>0</v>
      </c>
      <c r="AL126" s="99">
        <v>0</v>
      </c>
      <c r="AM126" s="99">
        <v>18684.8144257069</v>
      </c>
      <c r="AN126" s="99">
        <v>239175.89218139599</v>
      </c>
      <c r="AO126" s="99">
        <v>0</v>
      </c>
      <c r="AP126" s="99">
        <v>857522.084609985</v>
      </c>
      <c r="AQ126" s="99">
        <v>7259256.0158691397</v>
      </c>
      <c r="AR126" s="99">
        <v>11916.8015352488</v>
      </c>
      <c r="AS126" s="99">
        <v>0</v>
      </c>
      <c r="AT126" s="99">
        <v>111889.16846466099</v>
      </c>
      <c r="AU126" s="99">
        <v>0</v>
      </c>
      <c r="AV126" s="99">
        <v>82635.871227264404</v>
      </c>
      <c r="AW126" s="99">
        <v>0</v>
      </c>
      <c r="AX126" s="99">
        <v>804696.21450042701</v>
      </c>
      <c r="AY126" s="99">
        <v>71035.317678451494</v>
      </c>
      <c r="AZ126" s="99">
        <v>3454154.1863098098</v>
      </c>
      <c r="BA126" s="99">
        <v>0</v>
      </c>
      <c r="BB126" s="99">
        <v>0</v>
      </c>
      <c r="BC126" s="99">
        <v>3898447.2069397001</v>
      </c>
      <c r="BD126" s="99">
        <v>0</v>
      </c>
      <c r="BE126" s="99">
        <v>0</v>
      </c>
      <c r="BF126" s="99">
        <v>115565.338474274</v>
      </c>
      <c r="BG126" s="99">
        <v>570907.32862091099</v>
      </c>
      <c r="BH126" s="99">
        <v>0</v>
      </c>
      <c r="BI126" s="99">
        <v>32759.390797615099</v>
      </c>
      <c r="BJ126" s="99">
        <v>2358884.1220092801</v>
      </c>
      <c r="BK126" s="99">
        <v>3945.1987209916101</v>
      </c>
      <c r="BL126" s="99">
        <v>0</v>
      </c>
      <c r="BM126" s="99">
        <v>0</v>
      </c>
      <c r="BN126" s="99">
        <v>0</v>
      </c>
      <c r="BO126" s="99">
        <v>0</v>
      </c>
      <c r="BP126" s="99">
        <v>0</v>
      </c>
      <c r="BQ126" s="99">
        <v>0</v>
      </c>
      <c r="BR126" s="99">
        <v>19873.827521800999</v>
      </c>
      <c r="BS126" s="99">
        <v>1003024.55552673</v>
      </c>
      <c r="BT126" s="99">
        <v>0</v>
      </c>
      <c r="BU126" s="99">
        <v>0</v>
      </c>
      <c r="BV126" s="99">
        <v>1368783.7925720201</v>
      </c>
      <c r="BW126" s="99">
        <v>0</v>
      </c>
      <c r="BX126" s="99">
        <v>0</v>
      </c>
      <c r="BY126" s="99">
        <v>0</v>
      </c>
      <c r="BZ126" s="99">
        <v>0</v>
      </c>
      <c r="CA126" s="99">
        <v>7499.2853953838303</v>
      </c>
      <c r="CB126" s="99">
        <v>1288639.37315369</v>
      </c>
      <c r="CC126" s="99">
        <v>8095620.82629395</v>
      </c>
      <c r="CD126" s="99">
        <v>2390520.3645629901</v>
      </c>
      <c r="CE126" s="99">
        <v>87.422530169598801</v>
      </c>
      <c r="CF126" s="99">
        <v>22022.398421525999</v>
      </c>
      <c r="CG126" s="99">
        <v>136034.372642517</v>
      </c>
      <c r="CH126" s="99">
        <v>0</v>
      </c>
      <c r="CI126" s="99">
        <v>7588.0676025152197</v>
      </c>
      <c r="CJ126" s="99">
        <v>1310969.7553253199</v>
      </c>
      <c r="CK126" s="99">
        <v>8231438.7114868201</v>
      </c>
      <c r="CL126" s="99">
        <v>2395253.7349548298</v>
      </c>
      <c r="CM126" s="166">
        <v>8148.8407555818603</v>
      </c>
      <c r="CN126" s="166">
        <v>1552406.9520721401</v>
      </c>
      <c r="CO126" s="166">
        <v>8820008.4079589806</v>
      </c>
      <c r="CP126" s="99">
        <v>2395253.7349548298</v>
      </c>
      <c r="CQ126" s="99">
        <v>0</v>
      </c>
      <c r="CR126" s="99">
        <v>0</v>
      </c>
      <c r="CS126" s="99">
        <v>0</v>
      </c>
      <c r="CT126" s="99">
        <v>0</v>
      </c>
      <c r="CU126" s="98">
        <v>6696.2611808539996</v>
      </c>
      <c r="CV126" s="98">
        <v>141.14238989099999</v>
      </c>
      <c r="CW126" s="98">
        <v>1310661.771575216</v>
      </c>
      <c r="CX126" s="98">
        <v>8231655.1989364671</v>
      </c>
    </row>
    <row r="127" spans="1:102" x14ac:dyDescent="0.2">
      <c r="A127" s="98" t="s">
        <v>53</v>
      </c>
      <c r="B127" s="100">
        <v>38322</v>
      </c>
      <c r="C127" s="99">
        <v>0</v>
      </c>
      <c r="D127" s="99">
        <v>1450.3598833680201</v>
      </c>
      <c r="E127" s="99">
        <v>6215.4291533231699</v>
      </c>
      <c r="F127" s="99">
        <v>10.530006134999001</v>
      </c>
      <c r="G127" s="99">
        <v>0</v>
      </c>
      <c r="H127" s="99">
        <v>71.221727326512294</v>
      </c>
      <c r="I127" s="99">
        <v>0</v>
      </c>
      <c r="J127" s="99">
        <v>227.139089271426</v>
      </c>
      <c r="K127" s="99">
        <v>0</v>
      </c>
      <c r="L127" s="99">
        <v>1724.0544988214999</v>
      </c>
      <c r="M127" s="99">
        <v>112.869323419407</v>
      </c>
      <c r="N127" s="99">
        <v>2993.4037021398499</v>
      </c>
      <c r="O127" s="99">
        <v>0</v>
      </c>
      <c r="P127" s="99">
        <v>0</v>
      </c>
      <c r="Q127" s="99">
        <v>3240.9755439758301</v>
      </c>
      <c r="R127" s="99">
        <v>0</v>
      </c>
      <c r="S127" s="99">
        <v>0</v>
      </c>
      <c r="T127" s="99">
        <v>79.386345075443401</v>
      </c>
      <c r="U127" s="99">
        <v>629.05374201387201</v>
      </c>
      <c r="V127" s="99">
        <v>0</v>
      </c>
      <c r="W127" s="99">
        <v>142746.17815589899</v>
      </c>
      <c r="X127" s="99">
        <v>1159350.6097869901</v>
      </c>
      <c r="Y127" s="99">
        <v>1599.34966818988</v>
      </c>
      <c r="Z127" s="99">
        <v>0</v>
      </c>
      <c r="AA127" s="99">
        <v>17355.8766462803</v>
      </c>
      <c r="AB127" s="99">
        <v>0</v>
      </c>
      <c r="AC127" s="99">
        <v>87582.261734962507</v>
      </c>
      <c r="AD127" s="99">
        <v>0</v>
      </c>
      <c r="AE127" s="99">
        <v>131016.15052890799</v>
      </c>
      <c r="AF127" s="99">
        <v>13264.893900871301</v>
      </c>
      <c r="AG127" s="99">
        <v>565106.09749603295</v>
      </c>
      <c r="AH127" s="99">
        <v>0</v>
      </c>
      <c r="AI127" s="99">
        <v>0</v>
      </c>
      <c r="AJ127" s="99">
        <v>604314.91874694801</v>
      </c>
      <c r="AK127" s="99">
        <v>0</v>
      </c>
      <c r="AL127" s="99">
        <v>0</v>
      </c>
      <c r="AM127" s="99">
        <v>19246.688033819199</v>
      </c>
      <c r="AN127" s="99">
        <v>261359.252601624</v>
      </c>
      <c r="AO127" s="99">
        <v>0</v>
      </c>
      <c r="AP127" s="99">
        <v>920028.45066833496</v>
      </c>
      <c r="AQ127" s="99">
        <v>7337369.9160766602</v>
      </c>
      <c r="AR127" s="99">
        <v>9947.3270983696002</v>
      </c>
      <c r="AS127" s="99">
        <v>0</v>
      </c>
      <c r="AT127" s="99">
        <v>112623.016860962</v>
      </c>
      <c r="AU127" s="99">
        <v>0</v>
      </c>
      <c r="AV127" s="99">
        <v>205796.70867729199</v>
      </c>
      <c r="AW127" s="99">
        <v>0</v>
      </c>
      <c r="AX127" s="99">
        <v>841172.32841491699</v>
      </c>
      <c r="AY127" s="99">
        <v>85094.653846740694</v>
      </c>
      <c r="AZ127" s="99">
        <v>3564567.8363952599</v>
      </c>
      <c r="BA127" s="99">
        <v>0</v>
      </c>
      <c r="BB127" s="99">
        <v>0</v>
      </c>
      <c r="BC127" s="99">
        <v>3813216.86019897</v>
      </c>
      <c r="BD127" s="99">
        <v>0</v>
      </c>
      <c r="BE127" s="99">
        <v>0</v>
      </c>
      <c r="BF127" s="99">
        <v>130121.273377419</v>
      </c>
      <c r="BG127" s="99">
        <v>617731.01445007301</v>
      </c>
      <c r="BH127" s="99">
        <v>0</v>
      </c>
      <c r="BI127" s="99">
        <v>33827.553120136297</v>
      </c>
      <c r="BJ127" s="99">
        <v>2400575.2148132301</v>
      </c>
      <c r="BK127" s="99">
        <v>3197.47537124157</v>
      </c>
      <c r="BL127" s="99">
        <v>0</v>
      </c>
      <c r="BM127" s="99">
        <v>0</v>
      </c>
      <c r="BN127" s="99">
        <v>0</v>
      </c>
      <c r="BO127" s="99">
        <v>0</v>
      </c>
      <c r="BP127" s="99">
        <v>0</v>
      </c>
      <c r="BQ127" s="99">
        <v>0</v>
      </c>
      <c r="BR127" s="99">
        <v>22625.334871053699</v>
      </c>
      <c r="BS127" s="99">
        <v>1049481.5131378199</v>
      </c>
      <c r="BT127" s="99">
        <v>0</v>
      </c>
      <c r="BU127" s="99">
        <v>0</v>
      </c>
      <c r="BV127" s="99">
        <v>1362423.12609863</v>
      </c>
      <c r="BW127" s="99">
        <v>0</v>
      </c>
      <c r="BX127" s="99">
        <v>0</v>
      </c>
      <c r="BY127" s="99">
        <v>0</v>
      </c>
      <c r="BZ127" s="99">
        <v>0</v>
      </c>
      <c r="CA127" s="99">
        <v>7661.3564129471797</v>
      </c>
      <c r="CB127" s="99">
        <v>1313958.8820342999</v>
      </c>
      <c r="CC127" s="99">
        <v>8286098.1824340802</v>
      </c>
      <c r="CD127" s="99">
        <v>2436202.3570861798</v>
      </c>
      <c r="CE127" s="99">
        <v>92.221649662591503</v>
      </c>
      <c r="CF127" s="99">
        <v>22745.1244454384</v>
      </c>
      <c r="CG127" s="99">
        <v>148158.11121940601</v>
      </c>
      <c r="CH127" s="99">
        <v>0</v>
      </c>
      <c r="CI127" s="99">
        <v>7752.90919226408</v>
      </c>
      <c r="CJ127" s="99">
        <v>1336765.2093811</v>
      </c>
      <c r="CK127" s="99">
        <v>8431766.7254638709</v>
      </c>
      <c r="CL127" s="99">
        <v>2441340.5810241699</v>
      </c>
      <c r="CM127" s="166">
        <v>8389.2736891508102</v>
      </c>
      <c r="CN127" s="166">
        <v>1600044.8312530499</v>
      </c>
      <c r="CO127" s="166">
        <v>9053970.2530517597</v>
      </c>
      <c r="CP127" s="99">
        <v>2441340.5810241699</v>
      </c>
      <c r="CQ127" s="99">
        <v>0</v>
      </c>
      <c r="CR127" s="99">
        <v>0</v>
      </c>
      <c r="CS127" s="99">
        <v>0</v>
      </c>
      <c r="CT127" s="99">
        <v>0</v>
      </c>
      <c r="CU127" s="98">
        <v>6664.7871855029998</v>
      </c>
      <c r="CV127" s="98">
        <v>245.990111302</v>
      </c>
      <c r="CW127" s="98">
        <v>1336704.0064797383</v>
      </c>
      <c r="CX127" s="98">
        <v>8434256.2936534863</v>
      </c>
    </row>
    <row r="128" spans="1:102" x14ac:dyDescent="0.2">
      <c r="A128" s="98" t="s">
        <v>53</v>
      </c>
      <c r="B128" s="100">
        <v>38412</v>
      </c>
      <c r="C128" s="99">
        <v>0</v>
      </c>
      <c r="D128" s="99">
        <v>1419.3540143221601</v>
      </c>
      <c r="E128" s="99">
        <v>6267.5272114872896</v>
      </c>
      <c r="F128" s="99">
        <v>10.0349546169164</v>
      </c>
      <c r="G128" s="99">
        <v>0</v>
      </c>
      <c r="H128" s="99">
        <v>61.263205532450201</v>
      </c>
      <c r="I128" s="99">
        <v>0</v>
      </c>
      <c r="J128" s="99">
        <v>331.03709294647001</v>
      </c>
      <c r="K128" s="99">
        <v>0</v>
      </c>
      <c r="L128" s="99">
        <v>1051.6643802076601</v>
      </c>
      <c r="M128" s="99">
        <v>107.00045938883</v>
      </c>
      <c r="N128" s="99">
        <v>3044.3414590656798</v>
      </c>
      <c r="O128" s="99">
        <v>0</v>
      </c>
      <c r="P128" s="99">
        <v>0</v>
      </c>
      <c r="Q128" s="99">
        <v>3255.6050013601798</v>
      </c>
      <c r="R128" s="99">
        <v>0</v>
      </c>
      <c r="S128" s="99">
        <v>0</v>
      </c>
      <c r="T128" s="99">
        <v>66.748228724114597</v>
      </c>
      <c r="U128" s="99">
        <v>672.913180455565</v>
      </c>
      <c r="V128" s="99">
        <v>0</v>
      </c>
      <c r="W128" s="99">
        <v>127813.42477416999</v>
      </c>
      <c r="X128" s="99">
        <v>1159593.91879272</v>
      </c>
      <c r="Y128" s="99">
        <v>1509.2857281714701</v>
      </c>
      <c r="Z128" s="99">
        <v>0</v>
      </c>
      <c r="AA128" s="99">
        <v>14744.259038806</v>
      </c>
      <c r="AB128" s="99">
        <v>0</v>
      </c>
      <c r="AC128" s="99">
        <v>131589.34249687201</v>
      </c>
      <c r="AD128" s="99">
        <v>0</v>
      </c>
      <c r="AE128" s="99">
        <v>97306.2395362854</v>
      </c>
      <c r="AF128" s="99">
        <v>11143.0880596638</v>
      </c>
      <c r="AG128" s="99">
        <v>563749.532371521</v>
      </c>
      <c r="AH128" s="99">
        <v>0</v>
      </c>
      <c r="AI128" s="99">
        <v>0</v>
      </c>
      <c r="AJ128" s="99">
        <v>592897.61827850295</v>
      </c>
      <c r="AK128" s="99">
        <v>0</v>
      </c>
      <c r="AL128" s="99">
        <v>0</v>
      </c>
      <c r="AM128" s="99">
        <v>16436.025887727701</v>
      </c>
      <c r="AN128" s="99">
        <v>279823.92240142799</v>
      </c>
      <c r="AO128" s="99">
        <v>0</v>
      </c>
      <c r="AP128" s="99">
        <v>845620.90767669701</v>
      </c>
      <c r="AQ128" s="99">
        <v>7394058.9911498995</v>
      </c>
      <c r="AR128" s="99">
        <v>9317.3985986709595</v>
      </c>
      <c r="AS128" s="99">
        <v>0</v>
      </c>
      <c r="AT128" s="99">
        <v>93336.221660613999</v>
      </c>
      <c r="AU128" s="99">
        <v>0</v>
      </c>
      <c r="AV128" s="99">
        <v>313423.25725174003</v>
      </c>
      <c r="AW128" s="99">
        <v>0</v>
      </c>
      <c r="AX128" s="99">
        <v>630096.85577392601</v>
      </c>
      <c r="AY128" s="99">
        <v>74330.997666358904</v>
      </c>
      <c r="AZ128" s="99">
        <v>3597160.1436157199</v>
      </c>
      <c r="BA128" s="99">
        <v>0</v>
      </c>
      <c r="BB128" s="99">
        <v>0</v>
      </c>
      <c r="BC128" s="99">
        <v>3784795.7208557101</v>
      </c>
      <c r="BD128" s="99">
        <v>0</v>
      </c>
      <c r="BE128" s="99">
        <v>0</v>
      </c>
      <c r="BF128" s="99">
        <v>100031.10744094801</v>
      </c>
      <c r="BG128" s="99">
        <v>674176.71569061303</v>
      </c>
      <c r="BH128" s="99">
        <v>0</v>
      </c>
      <c r="BI128" s="99">
        <v>34539.399177551299</v>
      </c>
      <c r="BJ128" s="99">
        <v>2401325.6679992699</v>
      </c>
      <c r="BK128" s="99">
        <v>3020.5435370802902</v>
      </c>
      <c r="BL128" s="99">
        <v>0</v>
      </c>
      <c r="BM128" s="99">
        <v>0</v>
      </c>
      <c r="BN128" s="99">
        <v>0</v>
      </c>
      <c r="BO128" s="99">
        <v>0</v>
      </c>
      <c r="BP128" s="99">
        <v>0</v>
      </c>
      <c r="BQ128" s="99">
        <v>0</v>
      </c>
      <c r="BR128" s="99">
        <v>19597.747095823299</v>
      </c>
      <c r="BS128" s="99">
        <v>1060790.31280518</v>
      </c>
      <c r="BT128" s="99">
        <v>0</v>
      </c>
      <c r="BU128" s="99">
        <v>0</v>
      </c>
      <c r="BV128" s="99">
        <v>1367574.7255096401</v>
      </c>
      <c r="BW128" s="99">
        <v>0</v>
      </c>
      <c r="BX128" s="99">
        <v>0</v>
      </c>
      <c r="BY128" s="99">
        <v>0</v>
      </c>
      <c r="BZ128" s="99">
        <v>0</v>
      </c>
      <c r="CA128" s="99">
        <v>7687.0947501063301</v>
      </c>
      <c r="CB128" s="99">
        <v>1306379.98797607</v>
      </c>
      <c r="CC128" s="99">
        <v>8278384.9401245099</v>
      </c>
      <c r="CD128" s="99">
        <v>2449616.4327087398</v>
      </c>
      <c r="CE128" s="99">
        <v>89.8316295966506</v>
      </c>
      <c r="CF128" s="99">
        <v>21790.7711789608</v>
      </c>
      <c r="CG128" s="99">
        <v>135656.13237953201</v>
      </c>
      <c r="CH128" s="99">
        <v>0</v>
      </c>
      <c r="CI128" s="99">
        <v>7777.7015589475604</v>
      </c>
      <c r="CJ128" s="99">
        <v>1328287.21903992</v>
      </c>
      <c r="CK128" s="99">
        <v>8416731.0761718806</v>
      </c>
      <c r="CL128" s="99">
        <v>2455199.4402465802</v>
      </c>
      <c r="CM128" s="166">
        <v>8452.2187712192499</v>
      </c>
      <c r="CN128" s="166">
        <v>1610703.8495178199</v>
      </c>
      <c r="CO128" s="166">
        <v>9087949.5698242206</v>
      </c>
      <c r="CP128" s="99">
        <v>2455199.4402465802</v>
      </c>
      <c r="CQ128" s="99">
        <v>0</v>
      </c>
      <c r="CR128" s="99">
        <v>0</v>
      </c>
      <c r="CS128" s="99">
        <v>0</v>
      </c>
      <c r="CT128" s="99">
        <v>0</v>
      </c>
      <c r="CU128" s="98">
        <v>6668.5747910230002</v>
      </c>
      <c r="CV128" s="98">
        <v>361.91310573099997</v>
      </c>
      <c r="CW128" s="98">
        <v>1328170.7591550308</v>
      </c>
      <c r="CX128" s="98">
        <v>8414041.0725040417</v>
      </c>
    </row>
    <row r="129" spans="1:102" x14ac:dyDescent="0.2">
      <c r="A129" s="98" t="s">
        <v>53</v>
      </c>
      <c r="B129" s="100">
        <v>38504</v>
      </c>
      <c r="C129" s="99">
        <v>0</v>
      </c>
      <c r="D129" s="99">
        <v>1308.2091550529001</v>
      </c>
      <c r="E129" s="99">
        <v>6255.3880341053</v>
      </c>
      <c r="F129" s="99">
        <v>10.048952364944901</v>
      </c>
      <c r="G129" s="99">
        <v>0</v>
      </c>
      <c r="H129" s="99">
        <v>53.799242043402003</v>
      </c>
      <c r="I129" s="99">
        <v>0</v>
      </c>
      <c r="J129" s="99">
        <v>415.70290662720799</v>
      </c>
      <c r="K129" s="99">
        <v>0</v>
      </c>
      <c r="L129" s="99">
        <v>118.26025960035599</v>
      </c>
      <c r="M129" s="99">
        <v>95.495188429951696</v>
      </c>
      <c r="N129" s="99">
        <v>3057.3858552575098</v>
      </c>
      <c r="O129" s="99">
        <v>0</v>
      </c>
      <c r="P129" s="99">
        <v>0</v>
      </c>
      <c r="Q129" s="99">
        <v>4317.2033379674003</v>
      </c>
      <c r="R129" s="99">
        <v>0</v>
      </c>
      <c r="S129" s="99">
        <v>0</v>
      </c>
      <c r="T129" s="99">
        <v>62.8080868767574</v>
      </c>
      <c r="U129" s="99">
        <v>713.23651131242502</v>
      </c>
      <c r="V129" s="99">
        <v>0</v>
      </c>
      <c r="W129" s="99">
        <v>207001.01062774699</v>
      </c>
      <c r="X129" s="99">
        <v>1150138.5769653299</v>
      </c>
      <c r="Y129" s="99">
        <v>1403.36698429286</v>
      </c>
      <c r="Z129" s="99">
        <v>0</v>
      </c>
      <c r="AA129" s="99">
        <v>12947.841699242599</v>
      </c>
      <c r="AB129" s="99">
        <v>0</v>
      </c>
      <c r="AC129" s="99">
        <v>167689.843931198</v>
      </c>
      <c r="AD129" s="99">
        <v>0</v>
      </c>
      <c r="AE129" s="99">
        <v>6035.5095503926304</v>
      </c>
      <c r="AF129" s="99">
        <v>9869.8957883119601</v>
      </c>
      <c r="AG129" s="99">
        <v>561268.98838043201</v>
      </c>
      <c r="AH129" s="99">
        <v>0</v>
      </c>
      <c r="AI129" s="99">
        <v>0</v>
      </c>
      <c r="AJ129" s="99">
        <v>788835.07032012905</v>
      </c>
      <c r="AK129" s="99">
        <v>0</v>
      </c>
      <c r="AL129" s="99">
        <v>0</v>
      </c>
      <c r="AM129" s="99">
        <v>15293.387853145599</v>
      </c>
      <c r="AN129" s="99">
        <v>295087.67881774902</v>
      </c>
      <c r="AO129" s="99">
        <v>0</v>
      </c>
      <c r="AP129" s="99">
        <v>858191.96017456101</v>
      </c>
      <c r="AQ129" s="99">
        <v>7386151.6583252</v>
      </c>
      <c r="AR129" s="99">
        <v>8472.6787607669794</v>
      </c>
      <c r="AS129" s="99">
        <v>0</v>
      </c>
      <c r="AT129" s="99">
        <v>83936.531244277998</v>
      </c>
      <c r="AU129" s="99">
        <v>0</v>
      </c>
      <c r="AV129" s="99">
        <v>420023.91714858997</v>
      </c>
      <c r="AW129" s="99">
        <v>0</v>
      </c>
      <c r="AX129" s="99">
        <v>38953.578407287598</v>
      </c>
      <c r="AY129" s="99">
        <v>69891.683606147795</v>
      </c>
      <c r="AZ129" s="99">
        <v>3576072.2800598098</v>
      </c>
      <c r="BA129" s="99">
        <v>0</v>
      </c>
      <c r="BB129" s="99">
        <v>0</v>
      </c>
      <c r="BC129" s="99">
        <v>4568513.80285645</v>
      </c>
      <c r="BD129" s="99">
        <v>0</v>
      </c>
      <c r="BE129" s="99">
        <v>0</v>
      </c>
      <c r="BF129" s="99">
        <v>97025.196325302095</v>
      </c>
      <c r="BG129" s="99">
        <v>723961.59810638404</v>
      </c>
      <c r="BH129" s="99">
        <v>0</v>
      </c>
      <c r="BI129" s="99">
        <v>116869.265659332</v>
      </c>
      <c r="BJ129" s="99">
        <v>2395121.8703002902</v>
      </c>
      <c r="BK129" s="99">
        <v>2899.27799078822</v>
      </c>
      <c r="BL129" s="99">
        <v>0</v>
      </c>
      <c r="BM129" s="99">
        <v>0</v>
      </c>
      <c r="BN129" s="99">
        <v>0</v>
      </c>
      <c r="BO129" s="99">
        <v>0</v>
      </c>
      <c r="BP129" s="99">
        <v>0</v>
      </c>
      <c r="BQ129" s="99">
        <v>0</v>
      </c>
      <c r="BR129" s="99">
        <v>9595.2548829317093</v>
      </c>
      <c r="BS129" s="99">
        <v>1059625.8087158201</v>
      </c>
      <c r="BT129" s="99">
        <v>0</v>
      </c>
      <c r="BU129" s="99">
        <v>0</v>
      </c>
      <c r="BV129" s="99">
        <v>1436502.88731384</v>
      </c>
      <c r="BW129" s="99">
        <v>0</v>
      </c>
      <c r="BX129" s="99">
        <v>0</v>
      </c>
      <c r="BY129" s="99">
        <v>0</v>
      </c>
      <c r="BZ129" s="99">
        <v>0</v>
      </c>
      <c r="CA129" s="99">
        <v>7582.2830278277397</v>
      </c>
      <c r="CB129" s="99">
        <v>1339707.4873504599</v>
      </c>
      <c r="CC129" s="99">
        <v>8198422.3782348596</v>
      </c>
      <c r="CD129" s="99">
        <v>2504297.5253601102</v>
      </c>
      <c r="CE129" s="99">
        <v>91.445730915293097</v>
      </c>
      <c r="CF129" s="99">
        <v>22265.157289266601</v>
      </c>
      <c r="CG129" s="99">
        <v>138637.10058975199</v>
      </c>
      <c r="CH129" s="99">
        <v>0</v>
      </c>
      <c r="CI129" s="99">
        <v>7672.8236755132702</v>
      </c>
      <c r="CJ129" s="99">
        <v>1361455.71704102</v>
      </c>
      <c r="CK129" s="99">
        <v>8337744.30187988</v>
      </c>
      <c r="CL129" s="99">
        <v>2512103.7005004901</v>
      </c>
      <c r="CM129" s="166">
        <v>8385.9601718187296</v>
      </c>
      <c r="CN129" s="166">
        <v>1653270.8711852999</v>
      </c>
      <c r="CO129" s="166">
        <v>9055159.8048095703</v>
      </c>
      <c r="CP129" s="99">
        <v>2512103.7005004901</v>
      </c>
      <c r="CQ129" s="99">
        <v>0</v>
      </c>
      <c r="CR129" s="99">
        <v>0</v>
      </c>
      <c r="CS129" s="99">
        <v>0</v>
      </c>
      <c r="CT129" s="99">
        <v>0</v>
      </c>
      <c r="CU129" s="98">
        <v>6612.6090086329996</v>
      </c>
      <c r="CV129" s="98">
        <v>449.141835351</v>
      </c>
      <c r="CW129" s="98">
        <v>1361972.6446397265</v>
      </c>
      <c r="CX129" s="98">
        <v>8337059.4788246118</v>
      </c>
    </row>
    <row r="130" spans="1:102" x14ac:dyDescent="0.2">
      <c r="A130" s="98" t="s">
        <v>53</v>
      </c>
      <c r="B130" s="100">
        <v>38596</v>
      </c>
      <c r="C130" s="99">
        <v>0</v>
      </c>
      <c r="D130" s="99">
        <v>1361.9019741863001</v>
      </c>
      <c r="E130" s="99">
        <v>6355.8988816738101</v>
      </c>
      <c r="F130" s="99">
        <v>13.5781491679372</v>
      </c>
      <c r="G130" s="99">
        <v>0</v>
      </c>
      <c r="H130" s="99">
        <v>53.902545623481302</v>
      </c>
      <c r="I130" s="99">
        <v>0</v>
      </c>
      <c r="J130" s="99">
        <v>494.02233724296099</v>
      </c>
      <c r="K130" s="99">
        <v>0</v>
      </c>
      <c r="L130" s="99">
        <v>48.432741405907997</v>
      </c>
      <c r="M130" s="99">
        <v>90.858813658356695</v>
      </c>
      <c r="N130" s="99">
        <v>3130.3193496465701</v>
      </c>
      <c r="O130" s="99">
        <v>0</v>
      </c>
      <c r="P130" s="99">
        <v>0</v>
      </c>
      <c r="Q130" s="99">
        <v>4420.9002690911302</v>
      </c>
      <c r="R130" s="99">
        <v>0</v>
      </c>
      <c r="S130" s="99">
        <v>0</v>
      </c>
      <c r="T130" s="99">
        <v>66.489958028309005</v>
      </c>
      <c r="U130" s="99">
        <v>724.31930485367798</v>
      </c>
      <c r="V130" s="99">
        <v>0</v>
      </c>
      <c r="W130" s="99">
        <v>126336.90831088999</v>
      </c>
      <c r="X130" s="99">
        <v>1139819.86468506</v>
      </c>
      <c r="Y130" s="99">
        <v>1655.0396182388099</v>
      </c>
      <c r="Z130" s="99">
        <v>0</v>
      </c>
      <c r="AA130" s="99">
        <v>13694.257438898099</v>
      </c>
      <c r="AB130" s="99">
        <v>0</v>
      </c>
      <c r="AC130" s="99">
        <v>192807.009946823</v>
      </c>
      <c r="AD130" s="99">
        <v>0</v>
      </c>
      <c r="AE130" s="99">
        <v>3888.8489162921901</v>
      </c>
      <c r="AF130" s="99">
        <v>9559.0254225730896</v>
      </c>
      <c r="AG130" s="99">
        <v>561513.33393859898</v>
      </c>
      <c r="AH130" s="99">
        <v>0</v>
      </c>
      <c r="AI130" s="99">
        <v>0</v>
      </c>
      <c r="AJ130" s="99">
        <v>684146.48604583705</v>
      </c>
      <c r="AK130" s="99">
        <v>0</v>
      </c>
      <c r="AL130" s="99">
        <v>0</v>
      </c>
      <c r="AM130" s="99">
        <v>16246.303464770301</v>
      </c>
      <c r="AN130" s="99">
        <v>297026.15498352097</v>
      </c>
      <c r="AO130" s="99">
        <v>0</v>
      </c>
      <c r="AP130" s="99">
        <v>904064.79631805397</v>
      </c>
      <c r="AQ130" s="99">
        <v>7487030.9930419903</v>
      </c>
      <c r="AR130" s="99">
        <v>10748.158671855899</v>
      </c>
      <c r="AS130" s="99">
        <v>0</v>
      </c>
      <c r="AT130" s="99">
        <v>83032.180358886704</v>
      </c>
      <c r="AU130" s="99">
        <v>0</v>
      </c>
      <c r="AV130" s="99">
        <v>494791.970546722</v>
      </c>
      <c r="AW130" s="99">
        <v>0</v>
      </c>
      <c r="AX130" s="99">
        <v>27954.6645131111</v>
      </c>
      <c r="AY130" s="99">
        <v>69823.461702346802</v>
      </c>
      <c r="AZ130" s="99">
        <v>3667282.5986022898</v>
      </c>
      <c r="BA130" s="99">
        <v>0</v>
      </c>
      <c r="BB130" s="99">
        <v>0</v>
      </c>
      <c r="BC130" s="99">
        <v>4637146.1126709003</v>
      </c>
      <c r="BD130" s="99">
        <v>0</v>
      </c>
      <c r="BE130" s="99">
        <v>0</v>
      </c>
      <c r="BF130" s="99">
        <v>102590.034045219</v>
      </c>
      <c r="BG130" s="99">
        <v>742184.69039917004</v>
      </c>
      <c r="BH130" s="99">
        <v>0</v>
      </c>
      <c r="BI130" s="99">
        <v>143091.30582427999</v>
      </c>
      <c r="BJ130" s="99">
        <v>2438905.0403137198</v>
      </c>
      <c r="BK130" s="99">
        <v>3585.9195827245699</v>
      </c>
      <c r="BL130" s="99">
        <v>0</v>
      </c>
      <c r="BM130" s="99">
        <v>0</v>
      </c>
      <c r="BN130" s="99">
        <v>0</v>
      </c>
      <c r="BO130" s="99">
        <v>0</v>
      </c>
      <c r="BP130" s="99">
        <v>0</v>
      </c>
      <c r="BQ130" s="99">
        <v>0</v>
      </c>
      <c r="BR130" s="99">
        <v>10391.6138160229</v>
      </c>
      <c r="BS130" s="99">
        <v>1092878.00715637</v>
      </c>
      <c r="BT130" s="99">
        <v>0</v>
      </c>
      <c r="BU130" s="99">
        <v>0</v>
      </c>
      <c r="BV130" s="99">
        <v>1476208.6596832301</v>
      </c>
      <c r="BW130" s="99">
        <v>0</v>
      </c>
      <c r="BX130" s="99">
        <v>0</v>
      </c>
      <c r="BY130" s="99">
        <v>0</v>
      </c>
      <c r="BZ130" s="99">
        <v>0</v>
      </c>
      <c r="CA130" s="99">
        <v>7702.2418961525</v>
      </c>
      <c r="CB130" s="99">
        <v>1256584.9478454599</v>
      </c>
      <c r="CC130" s="99">
        <v>8371500.47973633</v>
      </c>
      <c r="CD130" s="99">
        <v>2576569.52426147</v>
      </c>
      <c r="CE130" s="99">
        <v>102.505310587585</v>
      </c>
      <c r="CF130" s="99">
        <v>23803.526552915599</v>
      </c>
      <c r="CG130" s="99">
        <v>149440.70207786601</v>
      </c>
      <c r="CH130" s="99">
        <v>0</v>
      </c>
      <c r="CI130" s="99">
        <v>7805.7517363429097</v>
      </c>
      <c r="CJ130" s="99">
        <v>1280449.7126770001</v>
      </c>
      <c r="CK130" s="99">
        <v>8522137.3114013709</v>
      </c>
      <c r="CL130" s="99">
        <v>2585988.3321533198</v>
      </c>
      <c r="CM130" s="166">
        <v>8518.5343198776209</v>
      </c>
      <c r="CN130" s="166">
        <v>1574803.59773254</v>
      </c>
      <c r="CO130" s="166">
        <v>9269718.5100097694</v>
      </c>
      <c r="CP130" s="99">
        <v>2585988.3321533198</v>
      </c>
      <c r="CQ130" s="99">
        <v>0</v>
      </c>
      <c r="CR130" s="99">
        <v>0</v>
      </c>
      <c r="CS130" s="99">
        <v>0</v>
      </c>
      <c r="CT130" s="99">
        <v>0</v>
      </c>
      <c r="CU130" s="98">
        <v>6651.3522017329997</v>
      </c>
      <c r="CV130" s="98">
        <v>537.07123314099999</v>
      </c>
      <c r="CW130" s="98">
        <v>1280388.4743983755</v>
      </c>
      <c r="CX130" s="98">
        <v>8520941.1818141956</v>
      </c>
    </row>
    <row r="131" spans="1:102" x14ac:dyDescent="0.2">
      <c r="A131" s="98" t="s">
        <v>53</v>
      </c>
      <c r="B131" s="100">
        <v>38687</v>
      </c>
      <c r="C131" s="99">
        <v>0</v>
      </c>
      <c r="D131" s="99">
        <v>1525.5196846425499</v>
      </c>
      <c r="E131" s="99">
        <v>6341.3344402909297</v>
      </c>
      <c r="F131" s="99">
        <v>11.7749498119811</v>
      </c>
      <c r="G131" s="99">
        <v>0</v>
      </c>
      <c r="H131" s="99">
        <v>45.229159395676099</v>
      </c>
      <c r="I131" s="99">
        <v>0</v>
      </c>
      <c r="J131" s="99">
        <v>599.17726337909698</v>
      </c>
      <c r="K131" s="99">
        <v>0</v>
      </c>
      <c r="L131" s="99">
        <v>79.680551376193804</v>
      </c>
      <c r="M131" s="99">
        <v>94.182941598817706</v>
      </c>
      <c r="N131" s="99">
        <v>3175.20756947994</v>
      </c>
      <c r="O131" s="99">
        <v>0</v>
      </c>
      <c r="P131" s="99">
        <v>0</v>
      </c>
      <c r="Q131" s="99">
        <v>4543.8047334551802</v>
      </c>
      <c r="R131" s="99">
        <v>0</v>
      </c>
      <c r="S131" s="99">
        <v>0</v>
      </c>
      <c r="T131" s="99">
        <v>64.267929337918801</v>
      </c>
      <c r="U131" s="99">
        <v>758.10195465385902</v>
      </c>
      <c r="V131" s="99">
        <v>0</v>
      </c>
      <c r="W131" s="99">
        <v>155401.78219604501</v>
      </c>
      <c r="X131" s="99">
        <v>1140905.6275177</v>
      </c>
      <c r="Y131" s="99">
        <v>1253.75373955071</v>
      </c>
      <c r="Z131" s="99">
        <v>0</v>
      </c>
      <c r="AA131" s="99">
        <v>10731.0043646097</v>
      </c>
      <c r="AB131" s="99">
        <v>0</v>
      </c>
      <c r="AC131" s="99">
        <v>241524.24554061901</v>
      </c>
      <c r="AD131" s="99">
        <v>0</v>
      </c>
      <c r="AE131" s="99">
        <v>5852.3562157750102</v>
      </c>
      <c r="AF131" s="99">
        <v>10377.177597522699</v>
      </c>
      <c r="AG131" s="99">
        <v>565445.59806823696</v>
      </c>
      <c r="AH131" s="99">
        <v>0</v>
      </c>
      <c r="AI131" s="99">
        <v>0</v>
      </c>
      <c r="AJ131" s="99">
        <v>727840.83576965297</v>
      </c>
      <c r="AK131" s="99">
        <v>0</v>
      </c>
      <c r="AL131" s="99">
        <v>0</v>
      </c>
      <c r="AM131" s="99">
        <v>15047.635862708101</v>
      </c>
      <c r="AN131" s="99">
        <v>303778.90039443999</v>
      </c>
      <c r="AO131" s="99">
        <v>0</v>
      </c>
      <c r="AP131" s="99">
        <v>1139308.8172454799</v>
      </c>
      <c r="AQ131" s="99">
        <v>7577111.6520996103</v>
      </c>
      <c r="AR131" s="99">
        <v>8204.4869325160998</v>
      </c>
      <c r="AS131" s="99">
        <v>0</v>
      </c>
      <c r="AT131" s="99">
        <v>70567.932709693894</v>
      </c>
      <c r="AU131" s="99">
        <v>0</v>
      </c>
      <c r="AV131" s="99">
        <v>629531.13108062698</v>
      </c>
      <c r="AW131" s="99">
        <v>0</v>
      </c>
      <c r="AX131" s="99">
        <v>41024.411294460297</v>
      </c>
      <c r="AY131" s="99">
        <v>76034.090918540998</v>
      </c>
      <c r="AZ131" s="99">
        <v>3730101.5618896498</v>
      </c>
      <c r="BA131" s="99">
        <v>0</v>
      </c>
      <c r="BB131" s="99">
        <v>0</v>
      </c>
      <c r="BC131" s="99">
        <v>4935853.54650879</v>
      </c>
      <c r="BD131" s="99">
        <v>0</v>
      </c>
      <c r="BE131" s="99">
        <v>0</v>
      </c>
      <c r="BF131" s="99">
        <v>102233.38030147601</v>
      </c>
      <c r="BG131" s="99">
        <v>788918.91987609898</v>
      </c>
      <c r="BH131" s="99">
        <v>0</v>
      </c>
      <c r="BI131" s="99">
        <v>168066.65621757499</v>
      </c>
      <c r="BJ131" s="99">
        <v>2466716.2573852502</v>
      </c>
      <c r="BK131" s="99">
        <v>2697.2626008987399</v>
      </c>
      <c r="BL131" s="99">
        <v>0</v>
      </c>
      <c r="BM131" s="99">
        <v>0</v>
      </c>
      <c r="BN131" s="99">
        <v>0</v>
      </c>
      <c r="BO131" s="99">
        <v>0</v>
      </c>
      <c r="BP131" s="99">
        <v>0</v>
      </c>
      <c r="BQ131" s="99">
        <v>0</v>
      </c>
      <c r="BR131" s="99">
        <v>10522.1727097034</v>
      </c>
      <c r="BS131" s="99">
        <v>1111508.7365570101</v>
      </c>
      <c r="BT131" s="99">
        <v>0</v>
      </c>
      <c r="BU131" s="99">
        <v>0</v>
      </c>
      <c r="BV131" s="99">
        <v>1519226.50737</v>
      </c>
      <c r="BW131" s="99">
        <v>0</v>
      </c>
      <c r="BX131" s="99">
        <v>0</v>
      </c>
      <c r="BY131" s="99">
        <v>0</v>
      </c>
      <c r="BZ131" s="99">
        <v>0</v>
      </c>
      <c r="CA131" s="99">
        <v>7865.1626114845303</v>
      </c>
      <c r="CB131" s="99">
        <v>1308742.8546295201</v>
      </c>
      <c r="CC131" s="99">
        <v>8756317.1356201209</v>
      </c>
      <c r="CD131" s="99">
        <v>2645664.87890625</v>
      </c>
      <c r="CE131" s="99">
        <v>103.97160578891599</v>
      </c>
      <c r="CF131" s="99">
        <v>24294.691151857402</v>
      </c>
      <c r="CG131" s="99">
        <v>158043.64903259301</v>
      </c>
      <c r="CH131" s="99">
        <v>0</v>
      </c>
      <c r="CI131" s="99">
        <v>7966.9310779571497</v>
      </c>
      <c r="CJ131" s="99">
        <v>1333125.4531707801</v>
      </c>
      <c r="CK131" s="99">
        <v>8915084.7449951209</v>
      </c>
      <c r="CL131" s="99">
        <v>2658196.8584289602</v>
      </c>
      <c r="CM131" s="166">
        <v>8723.9429150819797</v>
      </c>
      <c r="CN131" s="166">
        <v>1639374.7494812</v>
      </c>
      <c r="CO131" s="166">
        <v>9706484.1762695294</v>
      </c>
      <c r="CP131" s="99">
        <v>2658196.8584289602</v>
      </c>
      <c r="CQ131" s="99">
        <v>0</v>
      </c>
      <c r="CR131" s="99">
        <v>0</v>
      </c>
      <c r="CS131" s="99">
        <v>0</v>
      </c>
      <c r="CT131" s="99">
        <v>0</v>
      </c>
      <c r="CU131" s="98">
        <v>6531.9566018280002</v>
      </c>
      <c r="CV131" s="98">
        <v>653.564532762</v>
      </c>
      <c r="CW131" s="98">
        <v>1333037.5457813775</v>
      </c>
      <c r="CX131" s="98">
        <v>8914360.7846527137</v>
      </c>
    </row>
    <row r="132" spans="1:102" x14ac:dyDescent="0.2">
      <c r="A132" s="98" t="s">
        <v>53</v>
      </c>
      <c r="B132" s="100">
        <v>38777</v>
      </c>
      <c r="C132" s="99">
        <v>0</v>
      </c>
      <c r="D132" s="99">
        <v>1592.7359679937399</v>
      </c>
      <c r="E132" s="99">
        <v>6415.16174328327</v>
      </c>
      <c r="F132" s="99">
        <v>10.9583963599289</v>
      </c>
      <c r="G132" s="99">
        <v>0</v>
      </c>
      <c r="H132" s="99">
        <v>42.636428525671398</v>
      </c>
      <c r="I132" s="99">
        <v>0</v>
      </c>
      <c r="J132" s="99">
        <v>658.08132126182295</v>
      </c>
      <c r="K132" s="99">
        <v>0</v>
      </c>
      <c r="L132" s="99">
        <v>34.989817823283403</v>
      </c>
      <c r="M132" s="99">
        <v>108.266712306999</v>
      </c>
      <c r="N132" s="99">
        <v>3278.7549391090902</v>
      </c>
      <c r="O132" s="99">
        <v>30.613807690562702</v>
      </c>
      <c r="P132" s="99">
        <v>0</v>
      </c>
      <c r="Q132" s="99">
        <v>4567.00239723921</v>
      </c>
      <c r="R132" s="99">
        <v>10.5771944762673</v>
      </c>
      <c r="S132" s="99">
        <v>0</v>
      </c>
      <c r="T132" s="99">
        <v>49.821792038157596</v>
      </c>
      <c r="U132" s="99">
        <v>781.28444084525097</v>
      </c>
      <c r="V132" s="99">
        <v>0</v>
      </c>
      <c r="W132" s="99">
        <v>164224.92180442801</v>
      </c>
      <c r="X132" s="99">
        <v>1148027.37345886</v>
      </c>
      <c r="Y132" s="99">
        <v>1193.4068073630301</v>
      </c>
      <c r="Z132" s="99">
        <v>0</v>
      </c>
      <c r="AA132" s="99">
        <v>9758.1059243678992</v>
      </c>
      <c r="AB132" s="99">
        <v>0</v>
      </c>
      <c r="AC132" s="99">
        <v>267812.33695983898</v>
      </c>
      <c r="AD132" s="99">
        <v>0</v>
      </c>
      <c r="AE132" s="99">
        <v>3796.2860598266102</v>
      </c>
      <c r="AF132" s="99">
        <v>12010.391580343199</v>
      </c>
      <c r="AG132" s="99">
        <v>577317.30619049096</v>
      </c>
      <c r="AH132" s="99">
        <v>1531.7582500726</v>
      </c>
      <c r="AI132" s="99">
        <v>0</v>
      </c>
      <c r="AJ132" s="99">
        <v>720414.27062988305</v>
      </c>
      <c r="AK132" s="99">
        <v>1521.4564741849899</v>
      </c>
      <c r="AL132" s="99">
        <v>0</v>
      </c>
      <c r="AM132" s="99">
        <v>12251.342435479201</v>
      </c>
      <c r="AN132" s="99">
        <v>311841.64487838699</v>
      </c>
      <c r="AO132" s="99">
        <v>0</v>
      </c>
      <c r="AP132" s="99">
        <v>1250912.13995361</v>
      </c>
      <c r="AQ132" s="99">
        <v>7709084.8111572303</v>
      </c>
      <c r="AR132" s="99">
        <v>8520.9024649858493</v>
      </c>
      <c r="AS132" s="99">
        <v>0</v>
      </c>
      <c r="AT132" s="99">
        <v>65151.6217374802</v>
      </c>
      <c r="AU132" s="99">
        <v>0</v>
      </c>
      <c r="AV132" s="99">
        <v>699550.09388732899</v>
      </c>
      <c r="AW132" s="99">
        <v>0</v>
      </c>
      <c r="AX132" s="99">
        <v>26548.675132036198</v>
      </c>
      <c r="AY132" s="99">
        <v>87155.900755882307</v>
      </c>
      <c r="AZ132" s="99">
        <v>3856855.25463867</v>
      </c>
      <c r="BA132" s="99">
        <v>12490.5121378899</v>
      </c>
      <c r="BB132" s="99">
        <v>0</v>
      </c>
      <c r="BC132" s="99">
        <v>4960316.8729858398</v>
      </c>
      <c r="BD132" s="99">
        <v>10112.5164763927</v>
      </c>
      <c r="BE132" s="99">
        <v>0</v>
      </c>
      <c r="BF132" s="99">
        <v>79078.570247650103</v>
      </c>
      <c r="BG132" s="99">
        <v>815557.59519958496</v>
      </c>
      <c r="BH132" s="99">
        <v>0</v>
      </c>
      <c r="BI132" s="99">
        <v>188377.41921615601</v>
      </c>
      <c r="BJ132" s="99">
        <v>2516323.3234558101</v>
      </c>
      <c r="BK132" s="99">
        <v>2663.1436812281599</v>
      </c>
      <c r="BL132" s="99">
        <v>0</v>
      </c>
      <c r="BM132" s="99">
        <v>0</v>
      </c>
      <c r="BN132" s="99">
        <v>0</v>
      </c>
      <c r="BO132" s="99">
        <v>0</v>
      </c>
      <c r="BP132" s="99">
        <v>0</v>
      </c>
      <c r="BQ132" s="99">
        <v>0</v>
      </c>
      <c r="BR132" s="99">
        <v>15551.2138181925</v>
      </c>
      <c r="BS132" s="99">
        <v>1153309.6166992199</v>
      </c>
      <c r="BT132" s="99">
        <v>2424.6256666481499</v>
      </c>
      <c r="BU132" s="99">
        <v>0</v>
      </c>
      <c r="BV132" s="99">
        <v>1543205.9283904999</v>
      </c>
      <c r="BW132" s="99">
        <v>1012.06391540915</v>
      </c>
      <c r="BX132" s="99">
        <v>0</v>
      </c>
      <c r="BY132" s="99">
        <v>0</v>
      </c>
      <c r="BZ132" s="99">
        <v>0</v>
      </c>
      <c r="CA132" s="99">
        <v>8011.2151784300804</v>
      </c>
      <c r="CB132" s="99">
        <v>1318321.3259429899</v>
      </c>
      <c r="CC132" s="99">
        <v>8964779.7885742206</v>
      </c>
      <c r="CD132" s="99">
        <v>2715547.1774597201</v>
      </c>
      <c r="CE132" s="99">
        <v>98.4868738306686</v>
      </c>
      <c r="CF132" s="99">
        <v>23663.775369644201</v>
      </c>
      <c r="CG132" s="99">
        <v>154810.095739365</v>
      </c>
      <c r="CH132" s="99">
        <v>0</v>
      </c>
      <c r="CI132" s="99">
        <v>8111.0067804455803</v>
      </c>
      <c r="CJ132" s="99">
        <v>1341817.91819763</v>
      </c>
      <c r="CK132" s="99">
        <v>9123414.0367431603</v>
      </c>
      <c r="CL132" s="99">
        <v>2728293.0601806599</v>
      </c>
      <c r="CM132" s="166">
        <v>8888.3750461340005</v>
      </c>
      <c r="CN132" s="166">
        <v>1651755.85827637</v>
      </c>
      <c r="CO132" s="166">
        <v>9937258.3570556603</v>
      </c>
      <c r="CP132" s="99">
        <v>2728293.0601806599</v>
      </c>
      <c r="CQ132" s="99">
        <v>0</v>
      </c>
      <c r="CR132" s="99">
        <v>0</v>
      </c>
      <c r="CS132" s="99">
        <v>0</v>
      </c>
      <c r="CT132" s="99">
        <v>0</v>
      </c>
      <c r="CU132" s="98">
        <v>6578.8594653210002</v>
      </c>
      <c r="CV132" s="98">
        <v>711.31668887399996</v>
      </c>
      <c r="CW132" s="98">
        <v>1341985.1013126341</v>
      </c>
      <c r="CX132" s="98">
        <v>9119589.8843135852</v>
      </c>
    </row>
    <row r="133" spans="1:102" x14ac:dyDescent="0.2">
      <c r="A133" s="98" t="s">
        <v>53</v>
      </c>
      <c r="B133" s="100">
        <v>38869</v>
      </c>
      <c r="C133" s="99">
        <v>0</v>
      </c>
      <c r="D133" s="99">
        <v>1566.57269129157</v>
      </c>
      <c r="E133" s="99">
        <v>6465.9152134656897</v>
      </c>
      <c r="F133" s="99">
        <v>19.227752806851601</v>
      </c>
      <c r="G133" s="99">
        <v>0</v>
      </c>
      <c r="H133" s="99">
        <v>38.540151487570299</v>
      </c>
      <c r="I133" s="99">
        <v>0</v>
      </c>
      <c r="J133" s="99">
        <v>716.29955879598901</v>
      </c>
      <c r="K133" s="99">
        <v>0</v>
      </c>
      <c r="L133" s="99">
        <v>39.925835468340701</v>
      </c>
      <c r="M133" s="99">
        <v>126.98745555151299</v>
      </c>
      <c r="N133" s="99">
        <v>3359.37571334839</v>
      </c>
      <c r="O133" s="99">
        <v>31.8856624178588</v>
      </c>
      <c r="P133" s="99">
        <v>0</v>
      </c>
      <c r="Q133" s="99">
        <v>4483.4810986518896</v>
      </c>
      <c r="R133" s="99">
        <v>10.818542639492099</v>
      </c>
      <c r="S133" s="99">
        <v>0</v>
      </c>
      <c r="T133" s="99">
        <v>44.293888136744499</v>
      </c>
      <c r="U133" s="99">
        <v>801.63145557045902</v>
      </c>
      <c r="V133" s="99">
        <v>0</v>
      </c>
      <c r="W133" s="99">
        <v>150696.10278129601</v>
      </c>
      <c r="X133" s="99">
        <v>1137421.52912903</v>
      </c>
      <c r="Y133" s="99">
        <v>1283.2413605153599</v>
      </c>
      <c r="Z133" s="99">
        <v>0</v>
      </c>
      <c r="AA133" s="99">
        <v>8590.9849350452405</v>
      </c>
      <c r="AB133" s="99">
        <v>0</v>
      </c>
      <c r="AC133" s="99">
        <v>283410.97552490199</v>
      </c>
      <c r="AD133" s="99">
        <v>0</v>
      </c>
      <c r="AE133" s="99">
        <v>3696.2053802609398</v>
      </c>
      <c r="AF133" s="99">
        <v>14314.502981782</v>
      </c>
      <c r="AG133" s="99">
        <v>581513.88655853295</v>
      </c>
      <c r="AH133" s="99">
        <v>1469.1437604278301</v>
      </c>
      <c r="AI133" s="99">
        <v>0</v>
      </c>
      <c r="AJ133" s="99">
        <v>678183.70304107701</v>
      </c>
      <c r="AK133" s="99">
        <v>2254.2001504599998</v>
      </c>
      <c r="AL133" s="99">
        <v>0</v>
      </c>
      <c r="AM133" s="99">
        <v>10258.7484973669</v>
      </c>
      <c r="AN133" s="99">
        <v>314770.96129989601</v>
      </c>
      <c r="AO133" s="99">
        <v>0</v>
      </c>
      <c r="AP133" s="99">
        <v>1137478.49057007</v>
      </c>
      <c r="AQ133" s="99">
        <v>7699134.2261352502</v>
      </c>
      <c r="AR133" s="99">
        <v>9736.2400051355398</v>
      </c>
      <c r="AS133" s="99">
        <v>0</v>
      </c>
      <c r="AT133" s="99">
        <v>56274.662264823899</v>
      </c>
      <c r="AU133" s="99">
        <v>0</v>
      </c>
      <c r="AV133" s="99">
        <v>755852.17797851597</v>
      </c>
      <c r="AW133" s="99">
        <v>0</v>
      </c>
      <c r="AX133" s="99">
        <v>25968.9471662045</v>
      </c>
      <c r="AY133" s="99">
        <v>104182.63870525399</v>
      </c>
      <c r="AZ133" s="99">
        <v>3918860.2123718299</v>
      </c>
      <c r="BA133" s="99">
        <v>11893.7072023153</v>
      </c>
      <c r="BB133" s="99">
        <v>0</v>
      </c>
      <c r="BC133" s="99">
        <v>4706885.5981445303</v>
      </c>
      <c r="BD133" s="99">
        <v>14910.379842639</v>
      </c>
      <c r="BE133" s="99">
        <v>0</v>
      </c>
      <c r="BF133" s="99">
        <v>67134.749816894502</v>
      </c>
      <c r="BG133" s="99">
        <v>832914.66123199498</v>
      </c>
      <c r="BH133" s="99">
        <v>0</v>
      </c>
      <c r="BI133" s="99">
        <v>186021.95776939401</v>
      </c>
      <c r="BJ133" s="99">
        <v>2513217.5947876</v>
      </c>
      <c r="BK133" s="99">
        <v>2996.33618789911</v>
      </c>
      <c r="BL133" s="99">
        <v>0</v>
      </c>
      <c r="BM133" s="99">
        <v>0</v>
      </c>
      <c r="BN133" s="99">
        <v>0</v>
      </c>
      <c r="BO133" s="99">
        <v>0</v>
      </c>
      <c r="BP133" s="99">
        <v>0</v>
      </c>
      <c r="BQ133" s="99">
        <v>0</v>
      </c>
      <c r="BR133" s="99">
        <v>21913.558382749601</v>
      </c>
      <c r="BS133" s="99">
        <v>1170295.76171875</v>
      </c>
      <c r="BT133" s="99">
        <v>2349.0452014207799</v>
      </c>
      <c r="BU133" s="99">
        <v>0</v>
      </c>
      <c r="BV133" s="99">
        <v>1489166.7744140599</v>
      </c>
      <c r="BW133" s="99">
        <v>1565.16079728305</v>
      </c>
      <c r="BX133" s="99">
        <v>0</v>
      </c>
      <c r="BY133" s="99">
        <v>0</v>
      </c>
      <c r="BZ133" s="99">
        <v>0</v>
      </c>
      <c r="CA133" s="99">
        <v>8044.6234735846501</v>
      </c>
      <c r="CB133" s="99">
        <v>1281500.1663818399</v>
      </c>
      <c r="CC133" s="99">
        <v>8821516.9066162091</v>
      </c>
      <c r="CD133" s="99">
        <v>2682290.8063049298</v>
      </c>
      <c r="CE133" s="99">
        <v>92.231120044365497</v>
      </c>
      <c r="CF133" s="99">
        <v>21869.652728796002</v>
      </c>
      <c r="CG133" s="99">
        <v>148381.62326240499</v>
      </c>
      <c r="CH133" s="99">
        <v>0</v>
      </c>
      <c r="CI133" s="99">
        <v>8138.5357109308197</v>
      </c>
      <c r="CJ133" s="99">
        <v>1303267.71859741</v>
      </c>
      <c r="CK133" s="99">
        <v>8967618.1713867206</v>
      </c>
      <c r="CL133" s="99">
        <v>2696103.2529602102</v>
      </c>
      <c r="CM133" s="166">
        <v>8935.6473664045297</v>
      </c>
      <c r="CN133" s="166">
        <v>1619216.4523467999</v>
      </c>
      <c r="CO133" s="166">
        <v>9796774.8947753906</v>
      </c>
      <c r="CP133" s="99">
        <v>2696103.2529602102</v>
      </c>
      <c r="CQ133" s="99">
        <v>0</v>
      </c>
      <c r="CR133" s="99">
        <v>0</v>
      </c>
      <c r="CS133" s="99">
        <v>0</v>
      </c>
      <c r="CT133" s="99">
        <v>0</v>
      </c>
      <c r="CU133" s="98">
        <v>6601.0883930010004</v>
      </c>
      <c r="CV133" s="98">
        <v>764.88404226299997</v>
      </c>
      <c r="CW133" s="98">
        <v>1303369.8191106359</v>
      </c>
      <c r="CX133" s="98">
        <v>8969898.5298786145</v>
      </c>
    </row>
    <row r="134" spans="1:102" x14ac:dyDescent="0.2">
      <c r="A134" s="98" t="s">
        <v>53</v>
      </c>
      <c r="B134" s="100">
        <v>38961</v>
      </c>
      <c r="C134" s="99">
        <v>0</v>
      </c>
      <c r="D134" s="99">
        <v>1721.5929540693801</v>
      </c>
      <c r="E134" s="99">
        <v>6469.2264657616597</v>
      </c>
      <c r="F134" s="99">
        <v>17.5294185797684</v>
      </c>
      <c r="G134" s="99">
        <v>0</v>
      </c>
      <c r="H134" s="99">
        <v>38.233218087349101</v>
      </c>
      <c r="I134" s="99">
        <v>0</v>
      </c>
      <c r="J134" s="99">
        <v>764.74995537847303</v>
      </c>
      <c r="K134" s="99">
        <v>0</v>
      </c>
      <c r="L134" s="99">
        <v>36.307712402194703</v>
      </c>
      <c r="M134" s="99">
        <v>152.47323569096599</v>
      </c>
      <c r="N134" s="99">
        <v>3393.6267478764098</v>
      </c>
      <c r="O134" s="99">
        <v>26.727880345424602</v>
      </c>
      <c r="P134" s="99">
        <v>0</v>
      </c>
      <c r="Q134" s="99">
        <v>4564.9253901839302</v>
      </c>
      <c r="R134" s="99">
        <v>10.8881571886595</v>
      </c>
      <c r="S134" s="99">
        <v>0</v>
      </c>
      <c r="T134" s="99">
        <v>42.240450279787197</v>
      </c>
      <c r="U134" s="99">
        <v>831.085090890527</v>
      </c>
      <c r="V134" s="99">
        <v>0</v>
      </c>
      <c r="W134" s="99">
        <v>186136.480712891</v>
      </c>
      <c r="X134" s="99">
        <v>1127699.41981506</v>
      </c>
      <c r="Y134" s="99">
        <v>1211.3920074105299</v>
      </c>
      <c r="Z134" s="99">
        <v>0</v>
      </c>
      <c r="AA134" s="99">
        <v>8693.7030907869303</v>
      </c>
      <c r="AB134" s="99">
        <v>0</v>
      </c>
      <c r="AC134" s="99">
        <v>293805.20499038702</v>
      </c>
      <c r="AD134" s="99">
        <v>0</v>
      </c>
      <c r="AE134" s="99">
        <v>4497.4852592349098</v>
      </c>
      <c r="AF134" s="99">
        <v>17553.206661462798</v>
      </c>
      <c r="AG134" s="99">
        <v>583170.65560913098</v>
      </c>
      <c r="AH134" s="99">
        <v>1114.39546811581</v>
      </c>
      <c r="AI134" s="99">
        <v>0</v>
      </c>
      <c r="AJ134" s="99">
        <v>699865.30004882801</v>
      </c>
      <c r="AK134" s="99">
        <v>2798.5547852814202</v>
      </c>
      <c r="AL134" s="99">
        <v>0</v>
      </c>
      <c r="AM134" s="99">
        <v>9936.7960280179996</v>
      </c>
      <c r="AN134" s="99">
        <v>319353.56802368199</v>
      </c>
      <c r="AO134" s="99">
        <v>0</v>
      </c>
      <c r="AP134" s="99">
        <v>1388096.9263305699</v>
      </c>
      <c r="AQ134" s="99">
        <v>7674872.4096069299</v>
      </c>
      <c r="AR134" s="99">
        <v>10403.4754911661</v>
      </c>
      <c r="AS134" s="99">
        <v>0</v>
      </c>
      <c r="AT134" s="99">
        <v>53888.497503757499</v>
      </c>
      <c r="AU134" s="99">
        <v>0</v>
      </c>
      <c r="AV134" s="99">
        <v>809010.50040435803</v>
      </c>
      <c r="AW134" s="99">
        <v>0</v>
      </c>
      <c r="AX134" s="99">
        <v>31602.074251890201</v>
      </c>
      <c r="AY134" s="99">
        <v>126214.28068924</v>
      </c>
      <c r="AZ134" s="99">
        <v>3960965.3329467801</v>
      </c>
      <c r="BA134" s="99">
        <v>9070.4581261873209</v>
      </c>
      <c r="BB134" s="99">
        <v>0</v>
      </c>
      <c r="BC134" s="99">
        <v>4942544.1581420898</v>
      </c>
      <c r="BD134" s="99">
        <v>18692.4462280273</v>
      </c>
      <c r="BE134" s="99">
        <v>0</v>
      </c>
      <c r="BF134" s="99">
        <v>65215.286924362197</v>
      </c>
      <c r="BG134" s="99">
        <v>863642.24170684803</v>
      </c>
      <c r="BH134" s="99">
        <v>0</v>
      </c>
      <c r="BI134" s="99">
        <v>202979.02217864999</v>
      </c>
      <c r="BJ134" s="99">
        <v>2509812.8471069299</v>
      </c>
      <c r="BK134" s="99">
        <v>2823.2222925722599</v>
      </c>
      <c r="BL134" s="99">
        <v>0</v>
      </c>
      <c r="BM134" s="99">
        <v>0</v>
      </c>
      <c r="BN134" s="99">
        <v>0</v>
      </c>
      <c r="BO134" s="99">
        <v>0</v>
      </c>
      <c r="BP134" s="99">
        <v>0</v>
      </c>
      <c r="BQ134" s="99">
        <v>0</v>
      </c>
      <c r="BR134" s="99">
        <v>26741.166549682599</v>
      </c>
      <c r="BS134" s="99">
        <v>1185014.9104309101</v>
      </c>
      <c r="BT134" s="99">
        <v>1729.6540887951901</v>
      </c>
      <c r="BU134" s="99">
        <v>0</v>
      </c>
      <c r="BV134" s="99">
        <v>1498584.74285889</v>
      </c>
      <c r="BW134" s="99">
        <v>2106.7076820135098</v>
      </c>
      <c r="BX134" s="99">
        <v>0</v>
      </c>
      <c r="BY134" s="99">
        <v>0</v>
      </c>
      <c r="BZ134" s="99">
        <v>0</v>
      </c>
      <c r="CA134" s="99">
        <v>8173.3989832997304</v>
      </c>
      <c r="CB134" s="99">
        <v>1302554.7981567399</v>
      </c>
      <c r="CC134" s="99">
        <v>9027810.3048095703</v>
      </c>
      <c r="CD134" s="99">
        <v>2706377.3436584501</v>
      </c>
      <c r="CE134" s="99">
        <v>91.092634639702695</v>
      </c>
      <c r="CF134" s="99">
        <v>22322.5698432922</v>
      </c>
      <c r="CG134" s="99">
        <v>144868.148578644</v>
      </c>
      <c r="CH134" s="99">
        <v>0</v>
      </c>
      <c r="CI134" s="99">
        <v>8263.0575656890906</v>
      </c>
      <c r="CJ134" s="99">
        <v>1325032.8284759501</v>
      </c>
      <c r="CK134" s="99">
        <v>9176726.8308105506</v>
      </c>
      <c r="CL134" s="99">
        <v>2720903.72021484</v>
      </c>
      <c r="CM134" s="166">
        <v>9089.8182210922205</v>
      </c>
      <c r="CN134" s="166">
        <v>1643823.28942871</v>
      </c>
      <c r="CO134" s="166">
        <v>10041723.045288101</v>
      </c>
      <c r="CP134" s="99">
        <v>2720903.72021484</v>
      </c>
      <c r="CQ134" s="99">
        <v>0</v>
      </c>
      <c r="CR134" s="99">
        <v>0</v>
      </c>
      <c r="CS134" s="99">
        <v>0</v>
      </c>
      <c r="CT134" s="99">
        <v>0</v>
      </c>
      <c r="CU134" s="98">
        <v>6572.0564827830003</v>
      </c>
      <c r="CV134" s="98">
        <v>813.54145280099999</v>
      </c>
      <c r="CW134" s="98">
        <v>1324877.3680000321</v>
      </c>
      <c r="CX134" s="98">
        <v>9172678.4533882141</v>
      </c>
    </row>
    <row r="135" spans="1:102" x14ac:dyDescent="0.2">
      <c r="A135" s="98" t="s">
        <v>53</v>
      </c>
      <c r="B135" s="100">
        <v>39052</v>
      </c>
      <c r="C135" s="99">
        <v>0</v>
      </c>
      <c r="D135" s="99">
        <v>1728.73429863155</v>
      </c>
      <c r="E135" s="99">
        <v>6474.6966766715104</v>
      </c>
      <c r="F135" s="99">
        <v>40.645985085982801</v>
      </c>
      <c r="G135" s="99">
        <v>0</v>
      </c>
      <c r="H135" s="99">
        <v>31.089449629187602</v>
      </c>
      <c r="I135" s="99">
        <v>0</v>
      </c>
      <c r="J135" s="99">
        <v>814.33222310245003</v>
      </c>
      <c r="K135" s="99">
        <v>0</v>
      </c>
      <c r="L135" s="99">
        <v>54.018856579437902</v>
      </c>
      <c r="M135" s="99">
        <v>160.05598588474101</v>
      </c>
      <c r="N135" s="99">
        <v>3456.4014139473402</v>
      </c>
      <c r="O135" s="99">
        <v>34.221837065182598</v>
      </c>
      <c r="P135" s="99">
        <v>0</v>
      </c>
      <c r="Q135" s="99">
        <v>4527.1183099746704</v>
      </c>
      <c r="R135" s="99">
        <v>13.6384927086765</v>
      </c>
      <c r="S135" s="99">
        <v>0</v>
      </c>
      <c r="T135" s="99">
        <v>35.134469629265404</v>
      </c>
      <c r="U135" s="99">
        <v>851.79812301695301</v>
      </c>
      <c r="V135" s="99">
        <v>0</v>
      </c>
      <c r="W135" s="99">
        <v>162160.21223449701</v>
      </c>
      <c r="X135" s="99">
        <v>1118173.6049804699</v>
      </c>
      <c r="Y135" s="99">
        <v>1431.57653661072</v>
      </c>
      <c r="Z135" s="99">
        <v>0</v>
      </c>
      <c r="AA135" s="99">
        <v>6312.0580605864498</v>
      </c>
      <c r="AB135" s="99">
        <v>0</v>
      </c>
      <c r="AC135" s="99">
        <v>324181.54236221302</v>
      </c>
      <c r="AD135" s="99">
        <v>0</v>
      </c>
      <c r="AE135" s="99">
        <v>5458.7667040824899</v>
      </c>
      <c r="AF135" s="99">
        <v>19402.354013681401</v>
      </c>
      <c r="AG135" s="99">
        <v>587013.04127502395</v>
      </c>
      <c r="AH135" s="99">
        <v>1366.0827444940801</v>
      </c>
      <c r="AI135" s="99">
        <v>0</v>
      </c>
      <c r="AJ135" s="99">
        <v>679788.74039459205</v>
      </c>
      <c r="AK135" s="99">
        <v>3278.3319582343102</v>
      </c>
      <c r="AL135" s="99">
        <v>0</v>
      </c>
      <c r="AM135" s="99">
        <v>7862.4004424214399</v>
      </c>
      <c r="AN135" s="99">
        <v>335047.14850616502</v>
      </c>
      <c r="AO135" s="99">
        <v>0</v>
      </c>
      <c r="AP135" s="99">
        <v>1259929.98439026</v>
      </c>
      <c r="AQ135" s="99">
        <v>7688090.6973266602</v>
      </c>
      <c r="AR135" s="99">
        <v>13452.6152073145</v>
      </c>
      <c r="AS135" s="99">
        <v>0</v>
      </c>
      <c r="AT135" s="99">
        <v>42457.104326724999</v>
      </c>
      <c r="AU135" s="99">
        <v>0</v>
      </c>
      <c r="AV135" s="99">
        <v>879216.14467620896</v>
      </c>
      <c r="AW135" s="99">
        <v>0</v>
      </c>
      <c r="AX135" s="99">
        <v>38731.537120819099</v>
      </c>
      <c r="AY135" s="99">
        <v>140722.89981079099</v>
      </c>
      <c r="AZ135" s="99">
        <v>4020847.91229248</v>
      </c>
      <c r="BA135" s="99">
        <v>12092.9530825615</v>
      </c>
      <c r="BB135" s="99">
        <v>0</v>
      </c>
      <c r="BC135" s="99">
        <v>4802169.6107177697</v>
      </c>
      <c r="BD135" s="99">
        <v>22098.2066245079</v>
      </c>
      <c r="BE135" s="99">
        <v>0</v>
      </c>
      <c r="BF135" s="99">
        <v>53726.4753689766</v>
      </c>
      <c r="BG135" s="99">
        <v>913033.87004089402</v>
      </c>
      <c r="BH135" s="99">
        <v>0</v>
      </c>
      <c r="BI135" s="99">
        <v>257459.82490348801</v>
      </c>
      <c r="BJ135" s="99">
        <v>2516536.8334045401</v>
      </c>
      <c r="BK135" s="99">
        <v>3396.3563913404901</v>
      </c>
      <c r="BL135" s="99">
        <v>0</v>
      </c>
      <c r="BM135" s="99">
        <v>0</v>
      </c>
      <c r="BN135" s="99">
        <v>0</v>
      </c>
      <c r="BO135" s="99">
        <v>0</v>
      </c>
      <c r="BP135" s="99">
        <v>0</v>
      </c>
      <c r="BQ135" s="99">
        <v>0</v>
      </c>
      <c r="BR135" s="99">
        <v>31750.012896299399</v>
      </c>
      <c r="BS135" s="99">
        <v>1205522.25627136</v>
      </c>
      <c r="BT135" s="99">
        <v>2370.2680042982101</v>
      </c>
      <c r="BU135" s="99">
        <v>0</v>
      </c>
      <c r="BV135" s="99">
        <v>1543747.1196441699</v>
      </c>
      <c r="BW135" s="99">
        <v>2625.1142866313498</v>
      </c>
      <c r="BX135" s="99">
        <v>0</v>
      </c>
      <c r="BY135" s="99">
        <v>0</v>
      </c>
      <c r="BZ135" s="99">
        <v>0</v>
      </c>
      <c r="CA135" s="99">
        <v>8207.0150090456009</v>
      </c>
      <c r="CB135" s="99">
        <v>1292355.49734497</v>
      </c>
      <c r="CC135" s="99">
        <v>8989070.9370117206</v>
      </c>
      <c r="CD135" s="99">
        <v>2789800.7191772498</v>
      </c>
      <c r="CE135" s="99">
        <v>89.246195523999603</v>
      </c>
      <c r="CF135" s="99">
        <v>20003.281795740098</v>
      </c>
      <c r="CG135" s="99">
        <v>142648.16146659901</v>
      </c>
      <c r="CH135" s="99">
        <v>0</v>
      </c>
      <c r="CI135" s="99">
        <v>8292.6537680625897</v>
      </c>
      <c r="CJ135" s="99">
        <v>1312521.9996032701</v>
      </c>
      <c r="CK135" s="99">
        <v>9124912.5277099591</v>
      </c>
      <c r="CL135" s="99">
        <v>2805535.0180358901</v>
      </c>
      <c r="CM135" s="166">
        <v>9138.8630895614606</v>
      </c>
      <c r="CN135" s="166">
        <v>1649823.4892578099</v>
      </c>
      <c r="CO135" s="166">
        <v>10040791.377075201</v>
      </c>
      <c r="CP135" s="99">
        <v>2805535.0180358901</v>
      </c>
      <c r="CQ135" s="99">
        <v>0</v>
      </c>
      <c r="CR135" s="99">
        <v>0</v>
      </c>
      <c r="CS135" s="99">
        <v>0</v>
      </c>
      <c r="CT135" s="99">
        <v>0</v>
      </c>
      <c r="CU135" s="98">
        <v>6534.912350783</v>
      </c>
      <c r="CV135" s="98">
        <v>865.432722571</v>
      </c>
      <c r="CW135" s="98">
        <v>1312358.7791407101</v>
      </c>
      <c r="CX135" s="98">
        <v>9131719.0984783191</v>
      </c>
    </row>
    <row r="136" spans="1:102" x14ac:dyDescent="0.2">
      <c r="A136" s="98" t="s">
        <v>53</v>
      </c>
      <c r="B136" s="100">
        <v>39142</v>
      </c>
      <c r="C136" s="99">
        <v>0</v>
      </c>
      <c r="D136" s="99">
        <v>1886.4712104648399</v>
      </c>
      <c r="E136" s="99">
        <v>6465.9798568487204</v>
      </c>
      <c r="F136" s="99">
        <v>53.548415499739299</v>
      </c>
      <c r="G136" s="99">
        <v>0</v>
      </c>
      <c r="H136" s="99">
        <v>22.862589006545001</v>
      </c>
      <c r="I136" s="99">
        <v>0</v>
      </c>
      <c r="J136" s="99">
        <v>853.252496644855</v>
      </c>
      <c r="K136" s="99">
        <v>0</v>
      </c>
      <c r="L136" s="99">
        <v>42.381992673966998</v>
      </c>
      <c r="M136" s="99">
        <v>173.847315369174</v>
      </c>
      <c r="N136" s="99">
        <v>3512.3638464212399</v>
      </c>
      <c r="O136" s="99">
        <v>30.675463150022601</v>
      </c>
      <c r="P136" s="99">
        <v>0</v>
      </c>
      <c r="Q136" s="99">
        <v>4602.9350959062604</v>
      </c>
      <c r="R136" s="99">
        <v>15.4188929265365</v>
      </c>
      <c r="S136" s="99">
        <v>0</v>
      </c>
      <c r="T136" s="99">
        <v>29.868971119402001</v>
      </c>
      <c r="U136" s="99">
        <v>872.77150513976801</v>
      </c>
      <c r="V136" s="99">
        <v>0</v>
      </c>
      <c r="W136" s="99">
        <v>204125.56229972799</v>
      </c>
      <c r="X136" s="99">
        <v>1115899.2160797101</v>
      </c>
      <c r="Y136" s="99">
        <v>1480.03798007965</v>
      </c>
      <c r="Z136" s="99">
        <v>0</v>
      </c>
      <c r="AA136" s="99">
        <v>5115.3130267262504</v>
      </c>
      <c r="AB136" s="99">
        <v>0</v>
      </c>
      <c r="AC136" s="99">
        <v>336170.48582840001</v>
      </c>
      <c r="AD136" s="99">
        <v>0</v>
      </c>
      <c r="AE136" s="99">
        <v>4787.2043487429601</v>
      </c>
      <c r="AF136" s="99">
        <v>24250.226464748401</v>
      </c>
      <c r="AG136" s="99">
        <v>596970.08522033703</v>
      </c>
      <c r="AH136" s="99">
        <v>1684.31447398663</v>
      </c>
      <c r="AI136" s="99">
        <v>0</v>
      </c>
      <c r="AJ136" s="99">
        <v>686231.28717804002</v>
      </c>
      <c r="AK136" s="99">
        <v>2967.1614777147802</v>
      </c>
      <c r="AL136" s="99">
        <v>0</v>
      </c>
      <c r="AM136" s="99">
        <v>7678.3603380322502</v>
      </c>
      <c r="AN136" s="99">
        <v>339145.60356521601</v>
      </c>
      <c r="AO136" s="99">
        <v>0</v>
      </c>
      <c r="AP136" s="99">
        <v>1390612.8393554699</v>
      </c>
      <c r="AQ136" s="99">
        <v>7698222.0363159198</v>
      </c>
      <c r="AR136" s="99">
        <v>15623.684807539001</v>
      </c>
      <c r="AS136" s="99">
        <v>0</v>
      </c>
      <c r="AT136" s="99">
        <v>34821.297341346697</v>
      </c>
      <c r="AU136" s="99">
        <v>0</v>
      </c>
      <c r="AV136" s="99">
        <v>921698.90363311803</v>
      </c>
      <c r="AW136" s="99">
        <v>0</v>
      </c>
      <c r="AX136" s="99">
        <v>34063.278317451499</v>
      </c>
      <c r="AY136" s="99">
        <v>177721.41423797599</v>
      </c>
      <c r="AZ136" s="99">
        <v>4102397.4491272001</v>
      </c>
      <c r="BA136" s="99">
        <v>14553.187131643301</v>
      </c>
      <c r="BB136" s="99">
        <v>0</v>
      </c>
      <c r="BC136" s="99">
        <v>4681436.5666503897</v>
      </c>
      <c r="BD136" s="99">
        <v>21533.0451848507</v>
      </c>
      <c r="BE136" s="99">
        <v>0</v>
      </c>
      <c r="BF136" s="99">
        <v>50778.544155120901</v>
      </c>
      <c r="BG136" s="99">
        <v>932593.06419372605</v>
      </c>
      <c r="BH136" s="99">
        <v>0</v>
      </c>
      <c r="BI136" s="99">
        <v>251067.495727539</v>
      </c>
      <c r="BJ136" s="99">
        <v>2539494.0783081101</v>
      </c>
      <c r="BK136" s="99">
        <v>3498.5668857395599</v>
      </c>
      <c r="BL136" s="99">
        <v>0</v>
      </c>
      <c r="BM136" s="99">
        <v>0</v>
      </c>
      <c r="BN136" s="99">
        <v>0</v>
      </c>
      <c r="BO136" s="99">
        <v>0</v>
      </c>
      <c r="BP136" s="99">
        <v>0</v>
      </c>
      <c r="BQ136" s="99">
        <v>0</v>
      </c>
      <c r="BR136" s="99">
        <v>38642.671930789897</v>
      </c>
      <c r="BS136" s="99">
        <v>1236294.58415222</v>
      </c>
      <c r="BT136" s="99">
        <v>2808.9413872361201</v>
      </c>
      <c r="BU136" s="99">
        <v>0</v>
      </c>
      <c r="BV136" s="99">
        <v>1514789.9810943599</v>
      </c>
      <c r="BW136" s="99">
        <v>2251.4217430949202</v>
      </c>
      <c r="BX136" s="99">
        <v>0</v>
      </c>
      <c r="BY136" s="99">
        <v>0</v>
      </c>
      <c r="BZ136" s="99">
        <v>0</v>
      </c>
      <c r="CA136" s="99">
        <v>8357.8106492757797</v>
      </c>
      <c r="CB136" s="99">
        <v>1330351.9717407201</v>
      </c>
      <c r="CC136" s="99">
        <v>9112098.0518798791</v>
      </c>
      <c r="CD136" s="99">
        <v>2795580.3411865202</v>
      </c>
      <c r="CE136" s="99">
        <v>95.145191934891002</v>
      </c>
      <c r="CF136" s="99">
        <v>21212.041980981801</v>
      </c>
      <c r="CG136" s="99">
        <v>146275.59103584301</v>
      </c>
      <c r="CH136" s="99">
        <v>0</v>
      </c>
      <c r="CI136" s="99">
        <v>8455.0793111324292</v>
      </c>
      <c r="CJ136" s="99">
        <v>1351461.8380127</v>
      </c>
      <c r="CK136" s="99">
        <v>9262869.1286621094</v>
      </c>
      <c r="CL136" s="99">
        <v>2812327.6330261198</v>
      </c>
      <c r="CM136" s="166">
        <v>9318.4988924264908</v>
      </c>
      <c r="CN136" s="166">
        <v>1689519.3359069801</v>
      </c>
      <c r="CO136" s="166">
        <v>10198589.091186499</v>
      </c>
      <c r="CP136" s="99">
        <v>2812327.6330261198</v>
      </c>
      <c r="CQ136" s="99">
        <v>0</v>
      </c>
      <c r="CR136" s="99">
        <v>0</v>
      </c>
      <c r="CS136" s="99">
        <v>0</v>
      </c>
      <c r="CT136" s="99">
        <v>0</v>
      </c>
      <c r="CU136" s="98">
        <v>6511.5289791949999</v>
      </c>
      <c r="CV136" s="98">
        <v>917.12596812300001</v>
      </c>
      <c r="CW136" s="98">
        <v>1351564.0137217019</v>
      </c>
      <c r="CX136" s="98">
        <v>9258373.642915722</v>
      </c>
    </row>
    <row r="137" spans="1:102" x14ac:dyDescent="0.2">
      <c r="A137" s="98" t="s">
        <v>53</v>
      </c>
      <c r="B137" s="100">
        <v>39234</v>
      </c>
      <c r="C137" s="99">
        <v>0</v>
      </c>
      <c r="D137" s="99">
        <v>2217.22214317322</v>
      </c>
      <c r="E137" s="99">
        <v>6425.5061672925904</v>
      </c>
      <c r="F137" s="99">
        <v>63.579496251884798</v>
      </c>
      <c r="G137" s="99">
        <v>0</v>
      </c>
      <c r="H137" s="99">
        <v>19.344381753122398</v>
      </c>
      <c r="I137" s="99">
        <v>0</v>
      </c>
      <c r="J137" s="99">
        <v>881.48954150825705</v>
      </c>
      <c r="K137" s="99">
        <v>0</v>
      </c>
      <c r="L137" s="99">
        <v>48.241593015380197</v>
      </c>
      <c r="M137" s="99">
        <v>187.32698940672</v>
      </c>
      <c r="N137" s="99">
        <v>3516.56720903516</v>
      </c>
      <c r="O137" s="99">
        <v>32.987608199473499</v>
      </c>
      <c r="P137" s="99">
        <v>0</v>
      </c>
      <c r="Q137" s="99">
        <v>4858.8521980047199</v>
      </c>
      <c r="R137" s="99">
        <v>18.740187837509399</v>
      </c>
      <c r="S137" s="99">
        <v>0</v>
      </c>
      <c r="T137" s="99">
        <v>26.291256894823199</v>
      </c>
      <c r="U137" s="99">
        <v>885.24515747278895</v>
      </c>
      <c r="V137" s="99">
        <v>0</v>
      </c>
      <c r="W137" s="99">
        <v>300310.71891784703</v>
      </c>
      <c r="X137" s="99">
        <v>1110775.2201232901</v>
      </c>
      <c r="Y137" s="99">
        <v>1459.0543400645299</v>
      </c>
      <c r="Z137" s="99">
        <v>0</v>
      </c>
      <c r="AA137" s="99">
        <v>3881.7680047154399</v>
      </c>
      <c r="AB137" s="99">
        <v>0</v>
      </c>
      <c r="AC137" s="99">
        <v>344407.78619384801</v>
      </c>
      <c r="AD137" s="99">
        <v>0</v>
      </c>
      <c r="AE137" s="99">
        <v>5819.9066681265804</v>
      </c>
      <c r="AF137" s="99">
        <v>28096.804500341401</v>
      </c>
      <c r="AG137" s="99">
        <v>602228.96557617199</v>
      </c>
      <c r="AH137" s="99">
        <v>1816.1003154367199</v>
      </c>
      <c r="AI137" s="99">
        <v>0</v>
      </c>
      <c r="AJ137" s="99">
        <v>770526.34207153297</v>
      </c>
      <c r="AK137" s="99">
        <v>3011.2157440483602</v>
      </c>
      <c r="AL137" s="99">
        <v>0</v>
      </c>
      <c r="AM137" s="99">
        <v>6091.5411221385002</v>
      </c>
      <c r="AN137" s="99">
        <v>342748.27981948899</v>
      </c>
      <c r="AO137" s="99">
        <v>0</v>
      </c>
      <c r="AP137" s="99">
        <v>2308010.9092712398</v>
      </c>
      <c r="AQ137" s="99">
        <v>7739068.1905517597</v>
      </c>
      <c r="AR137" s="99">
        <v>17279.9819996357</v>
      </c>
      <c r="AS137" s="99">
        <v>0</v>
      </c>
      <c r="AT137" s="99">
        <v>25581.760548114798</v>
      </c>
      <c r="AU137" s="99">
        <v>0</v>
      </c>
      <c r="AV137" s="99">
        <v>957880.45594024705</v>
      </c>
      <c r="AW137" s="99">
        <v>0</v>
      </c>
      <c r="AX137" s="99">
        <v>41168.682949542999</v>
      </c>
      <c r="AY137" s="99">
        <v>216456.279333115</v>
      </c>
      <c r="AZ137" s="99">
        <v>4169355.34802246</v>
      </c>
      <c r="BA137" s="99">
        <v>15231.7303004265</v>
      </c>
      <c r="BB137" s="99">
        <v>0</v>
      </c>
      <c r="BC137" s="99">
        <v>5598687.2694702102</v>
      </c>
      <c r="BD137" s="99">
        <v>23310.305861234701</v>
      </c>
      <c r="BE137" s="99">
        <v>0</v>
      </c>
      <c r="BF137" s="99">
        <v>41719.241709709197</v>
      </c>
      <c r="BG137" s="99">
        <v>954059.25986480701</v>
      </c>
      <c r="BH137" s="99">
        <v>0</v>
      </c>
      <c r="BI137" s="99">
        <v>334104.356876373</v>
      </c>
      <c r="BJ137" s="99">
        <v>2570914.5773620601</v>
      </c>
      <c r="BK137" s="99">
        <v>3650.7598261237099</v>
      </c>
      <c r="BL137" s="99">
        <v>0</v>
      </c>
      <c r="BM137" s="99">
        <v>0</v>
      </c>
      <c r="BN137" s="99">
        <v>0</v>
      </c>
      <c r="BO137" s="99">
        <v>0</v>
      </c>
      <c r="BP137" s="99">
        <v>0</v>
      </c>
      <c r="BQ137" s="99">
        <v>0</v>
      </c>
      <c r="BR137" s="99">
        <v>43559.186774730697</v>
      </c>
      <c r="BS137" s="99">
        <v>1277583.4100494401</v>
      </c>
      <c r="BT137" s="99">
        <v>3013.8303559422502</v>
      </c>
      <c r="BU137" s="99">
        <v>0</v>
      </c>
      <c r="BV137" s="99">
        <v>1571717.5256042499</v>
      </c>
      <c r="BW137" s="99">
        <v>2605.54946342111</v>
      </c>
      <c r="BX137" s="99">
        <v>0</v>
      </c>
      <c r="BY137" s="99">
        <v>0</v>
      </c>
      <c r="BZ137" s="99">
        <v>0</v>
      </c>
      <c r="CA137" s="99">
        <v>8648.7746174335498</v>
      </c>
      <c r="CB137" s="99">
        <v>1398338.8339843799</v>
      </c>
      <c r="CC137" s="99">
        <v>10015706.9100342</v>
      </c>
      <c r="CD137" s="99">
        <v>2893403.9642333998</v>
      </c>
      <c r="CE137" s="99">
        <v>98.744500643573701</v>
      </c>
      <c r="CF137" s="99">
        <v>20839.3428006172</v>
      </c>
      <c r="CG137" s="99">
        <v>146736.873245239</v>
      </c>
      <c r="CH137" s="99">
        <v>0</v>
      </c>
      <c r="CI137" s="99">
        <v>8754.9771709442102</v>
      </c>
      <c r="CJ137" s="99">
        <v>1418787.8622894301</v>
      </c>
      <c r="CK137" s="99">
        <v>10163497.548950201</v>
      </c>
      <c r="CL137" s="99">
        <v>2913453.3062744099</v>
      </c>
      <c r="CM137" s="166">
        <v>9621.9401737451608</v>
      </c>
      <c r="CN137" s="166">
        <v>1759005.9490509001</v>
      </c>
      <c r="CO137" s="166">
        <v>11108315.220825201</v>
      </c>
      <c r="CP137" s="99">
        <v>2913453.3062744099</v>
      </c>
      <c r="CQ137" s="99">
        <v>0</v>
      </c>
      <c r="CR137" s="99">
        <v>0</v>
      </c>
      <c r="CS137" s="99">
        <v>0</v>
      </c>
      <c r="CT137" s="99">
        <v>0</v>
      </c>
      <c r="CU137" s="98">
        <v>6457.0751224240003</v>
      </c>
      <c r="CV137" s="98">
        <v>949.43283715200005</v>
      </c>
      <c r="CW137" s="98">
        <v>1419178.1767849971</v>
      </c>
      <c r="CX137" s="98">
        <v>10162443.783279439</v>
      </c>
    </row>
    <row r="138" spans="1:102" x14ac:dyDescent="0.2">
      <c r="A138" s="98" t="s">
        <v>53</v>
      </c>
      <c r="B138" s="100">
        <v>39326</v>
      </c>
      <c r="C138" s="99">
        <v>0</v>
      </c>
      <c r="D138" s="99">
        <v>2306.9238319098899</v>
      </c>
      <c r="E138" s="99">
        <v>6521.5947073101997</v>
      </c>
      <c r="F138" s="99">
        <v>66.541893421672299</v>
      </c>
      <c r="G138" s="99">
        <v>0</v>
      </c>
      <c r="H138" s="99">
        <v>15.226131914765601</v>
      </c>
      <c r="I138" s="99">
        <v>0</v>
      </c>
      <c r="J138" s="99">
        <v>888.346628211439</v>
      </c>
      <c r="K138" s="99">
        <v>0</v>
      </c>
      <c r="L138" s="99">
        <v>44.762992166448399</v>
      </c>
      <c r="M138" s="99">
        <v>192.82470730505901</v>
      </c>
      <c r="N138" s="99">
        <v>3615.5476202070699</v>
      </c>
      <c r="O138" s="99">
        <v>35.015814411453903</v>
      </c>
      <c r="P138" s="99">
        <v>0</v>
      </c>
      <c r="Q138" s="99">
        <v>4921.2665961980802</v>
      </c>
      <c r="R138" s="99">
        <v>19.432231189217401</v>
      </c>
      <c r="S138" s="99">
        <v>0</v>
      </c>
      <c r="T138" s="99">
        <v>21.273031580494699</v>
      </c>
      <c r="U138" s="99">
        <v>893.05409418046497</v>
      </c>
      <c r="V138" s="99">
        <v>0</v>
      </c>
      <c r="W138" s="99">
        <v>301556.697841644</v>
      </c>
      <c r="X138" s="99">
        <v>1121235.5710296601</v>
      </c>
      <c r="Y138" s="99">
        <v>1784.4613891392901</v>
      </c>
      <c r="Z138" s="99">
        <v>0</v>
      </c>
      <c r="AA138" s="99">
        <v>3093.41502022743</v>
      </c>
      <c r="AB138" s="99">
        <v>0</v>
      </c>
      <c r="AC138" s="99">
        <v>346231.45373153698</v>
      </c>
      <c r="AD138" s="99">
        <v>0</v>
      </c>
      <c r="AE138" s="99">
        <v>6057.9053686261204</v>
      </c>
      <c r="AF138" s="99">
        <v>27871.9984703064</v>
      </c>
      <c r="AG138" s="99">
        <v>611204.34349060105</v>
      </c>
      <c r="AH138" s="99">
        <v>2216.8297334313402</v>
      </c>
      <c r="AI138" s="99">
        <v>0</v>
      </c>
      <c r="AJ138" s="99">
        <v>767817.10170745896</v>
      </c>
      <c r="AK138" s="99">
        <v>3143.2001820504702</v>
      </c>
      <c r="AL138" s="99">
        <v>0</v>
      </c>
      <c r="AM138" s="99">
        <v>4733.6476085185996</v>
      </c>
      <c r="AN138" s="99">
        <v>351057.654476166</v>
      </c>
      <c r="AO138" s="99">
        <v>0</v>
      </c>
      <c r="AP138" s="99">
        <v>2323675.2686767601</v>
      </c>
      <c r="AQ138" s="99">
        <v>7803641.0054321298</v>
      </c>
      <c r="AR138" s="99">
        <v>20426.212110519398</v>
      </c>
      <c r="AS138" s="99">
        <v>0</v>
      </c>
      <c r="AT138" s="99">
        <v>20298.7526419163</v>
      </c>
      <c r="AU138" s="99">
        <v>0</v>
      </c>
      <c r="AV138" s="99">
        <v>970699.97048187302</v>
      </c>
      <c r="AW138" s="99">
        <v>0</v>
      </c>
      <c r="AX138" s="99">
        <v>45631.248811245001</v>
      </c>
      <c r="AY138" s="99">
        <v>203929.496055603</v>
      </c>
      <c r="AZ138" s="99">
        <v>4242493.0697021503</v>
      </c>
      <c r="BA138" s="99">
        <v>17142.930934429201</v>
      </c>
      <c r="BB138" s="99">
        <v>0</v>
      </c>
      <c r="BC138" s="99">
        <v>5615723.0253906297</v>
      </c>
      <c r="BD138" s="99">
        <v>24450.997057914701</v>
      </c>
      <c r="BE138" s="99">
        <v>0</v>
      </c>
      <c r="BF138" s="99">
        <v>34295.687968254097</v>
      </c>
      <c r="BG138" s="99">
        <v>976499.44097137498</v>
      </c>
      <c r="BH138" s="99">
        <v>0</v>
      </c>
      <c r="BI138" s="99">
        <v>356927.39880752598</v>
      </c>
      <c r="BJ138" s="99">
        <v>2608908.9338073698</v>
      </c>
      <c r="BK138" s="99">
        <v>3623.34608122706</v>
      </c>
      <c r="BL138" s="99">
        <v>0</v>
      </c>
      <c r="BM138" s="99">
        <v>0</v>
      </c>
      <c r="BN138" s="99">
        <v>0</v>
      </c>
      <c r="BO138" s="99">
        <v>0</v>
      </c>
      <c r="BP138" s="99">
        <v>0</v>
      </c>
      <c r="BQ138" s="99">
        <v>0</v>
      </c>
      <c r="BR138" s="99">
        <v>42361.354096412702</v>
      </c>
      <c r="BS138" s="99">
        <v>1314442.8147430399</v>
      </c>
      <c r="BT138" s="99">
        <v>3290.2586619556</v>
      </c>
      <c r="BU138" s="99">
        <v>0</v>
      </c>
      <c r="BV138" s="99">
        <v>1604052.58114624</v>
      </c>
      <c r="BW138" s="99">
        <v>2677.6859263479701</v>
      </c>
      <c r="BX138" s="99">
        <v>0</v>
      </c>
      <c r="BY138" s="99">
        <v>0</v>
      </c>
      <c r="BZ138" s="99">
        <v>0</v>
      </c>
      <c r="CA138" s="99">
        <v>8806.6244306564295</v>
      </c>
      <c r="CB138" s="99">
        <v>1410339.7250366199</v>
      </c>
      <c r="CC138" s="99">
        <v>10073823.6907959</v>
      </c>
      <c r="CD138" s="99">
        <v>2956472.4142761198</v>
      </c>
      <c r="CE138" s="99">
        <v>91.519361521117403</v>
      </c>
      <c r="CF138" s="99">
        <v>19293.935796260801</v>
      </c>
      <c r="CG138" s="99">
        <v>139779.94963836699</v>
      </c>
      <c r="CH138" s="99">
        <v>0</v>
      </c>
      <c r="CI138" s="99">
        <v>8892.7461736202204</v>
      </c>
      <c r="CJ138" s="99">
        <v>1430107.85083008</v>
      </c>
      <c r="CK138" s="99">
        <v>10212750.575683599</v>
      </c>
      <c r="CL138" s="99">
        <v>2974829.5779724098</v>
      </c>
      <c r="CM138" s="166">
        <v>9781.1368143558502</v>
      </c>
      <c r="CN138" s="166">
        <v>1784764.9006042499</v>
      </c>
      <c r="CO138" s="166">
        <v>11191987.2067871</v>
      </c>
      <c r="CP138" s="99">
        <v>2974829.5779724098</v>
      </c>
      <c r="CQ138" s="99">
        <v>0</v>
      </c>
      <c r="CR138" s="99">
        <v>0</v>
      </c>
      <c r="CS138" s="99">
        <v>0</v>
      </c>
      <c r="CT138" s="99">
        <v>0</v>
      </c>
      <c r="CU138" s="98">
        <v>6533.6555678889999</v>
      </c>
      <c r="CV138" s="98">
        <v>957.57090983600006</v>
      </c>
      <c r="CW138" s="98">
        <v>1429633.6608328808</v>
      </c>
      <c r="CX138" s="98">
        <v>10213603.640434267</v>
      </c>
    </row>
    <row r="139" spans="1:102" x14ac:dyDescent="0.2">
      <c r="A139" s="98" t="s">
        <v>53</v>
      </c>
      <c r="B139" s="100">
        <v>39417</v>
      </c>
      <c r="C139" s="99">
        <v>0</v>
      </c>
      <c r="D139" s="99">
        <v>2378.9507693350301</v>
      </c>
      <c r="E139" s="99">
        <v>6467.3919882178297</v>
      </c>
      <c r="F139" s="99">
        <v>101.367398784496</v>
      </c>
      <c r="G139" s="99">
        <v>0</v>
      </c>
      <c r="H139" s="99">
        <v>12.1490438339533</v>
      </c>
      <c r="I139" s="99">
        <v>0</v>
      </c>
      <c r="J139" s="99">
        <v>887.90306391567003</v>
      </c>
      <c r="K139" s="99">
        <v>0</v>
      </c>
      <c r="L139" s="99">
        <v>80.130818606354296</v>
      </c>
      <c r="M139" s="99">
        <v>183.370274793357</v>
      </c>
      <c r="N139" s="99">
        <v>3555.6774834692501</v>
      </c>
      <c r="O139" s="99">
        <v>30.518632091814698</v>
      </c>
      <c r="P139" s="99">
        <v>0</v>
      </c>
      <c r="Q139" s="99">
        <v>5035.2614671587899</v>
      </c>
      <c r="R139" s="99">
        <v>19.532976962626002</v>
      </c>
      <c r="S139" s="99">
        <v>0</v>
      </c>
      <c r="T139" s="99">
        <v>17.818593612406399</v>
      </c>
      <c r="U139" s="99">
        <v>910.04732406884398</v>
      </c>
      <c r="V139" s="99">
        <v>0</v>
      </c>
      <c r="W139" s="99">
        <v>269851.88837814302</v>
      </c>
      <c r="X139" s="99">
        <v>1096637.1377258301</v>
      </c>
      <c r="Y139" s="99">
        <v>2328.8401556313001</v>
      </c>
      <c r="Z139" s="99">
        <v>0</v>
      </c>
      <c r="AA139" s="99">
        <v>2292.08230021596</v>
      </c>
      <c r="AB139" s="99">
        <v>0</v>
      </c>
      <c r="AC139" s="99">
        <v>344889.95800018299</v>
      </c>
      <c r="AD139" s="99">
        <v>0</v>
      </c>
      <c r="AE139" s="99">
        <v>6697.9140217900303</v>
      </c>
      <c r="AF139" s="99">
        <v>24520.344381570801</v>
      </c>
      <c r="AG139" s="99">
        <v>595154.99859619106</v>
      </c>
      <c r="AH139" s="99">
        <v>1280.1946059018401</v>
      </c>
      <c r="AI139" s="99">
        <v>0</v>
      </c>
      <c r="AJ139" s="99">
        <v>751442.60083007801</v>
      </c>
      <c r="AK139" s="99">
        <v>3415.2225693762298</v>
      </c>
      <c r="AL139" s="99">
        <v>0</v>
      </c>
      <c r="AM139" s="99">
        <v>4225.1961257457697</v>
      </c>
      <c r="AN139" s="99">
        <v>350381.28673934902</v>
      </c>
      <c r="AO139" s="99">
        <v>0</v>
      </c>
      <c r="AP139" s="99">
        <v>2117983.0746765099</v>
      </c>
      <c r="AQ139" s="99">
        <v>7694416.078125</v>
      </c>
      <c r="AR139" s="99">
        <v>29512.1348834038</v>
      </c>
      <c r="AS139" s="99">
        <v>0</v>
      </c>
      <c r="AT139" s="99">
        <v>16700.845567464799</v>
      </c>
      <c r="AU139" s="99">
        <v>0</v>
      </c>
      <c r="AV139" s="99">
        <v>983838.37801361096</v>
      </c>
      <c r="AW139" s="99">
        <v>0</v>
      </c>
      <c r="AX139" s="99">
        <v>49605.703482627898</v>
      </c>
      <c r="AY139" s="99">
        <v>177043.08527565</v>
      </c>
      <c r="AZ139" s="99">
        <v>4152751.8283691402</v>
      </c>
      <c r="BA139" s="99">
        <v>10955.837074399</v>
      </c>
      <c r="BB139" s="99">
        <v>0</v>
      </c>
      <c r="BC139" s="99">
        <v>5495980.4487915002</v>
      </c>
      <c r="BD139" s="99">
        <v>25275.100751161601</v>
      </c>
      <c r="BE139" s="99">
        <v>0</v>
      </c>
      <c r="BF139" s="99">
        <v>30382.9617054462</v>
      </c>
      <c r="BG139" s="99">
        <v>1001065.39347076</v>
      </c>
      <c r="BH139" s="99">
        <v>0</v>
      </c>
      <c r="BI139" s="99">
        <v>290916.75772094697</v>
      </c>
      <c r="BJ139" s="99">
        <v>2598398.8683166499</v>
      </c>
      <c r="BK139" s="99">
        <v>4874.2888779044197</v>
      </c>
      <c r="BL139" s="99">
        <v>0</v>
      </c>
      <c r="BM139" s="99">
        <v>0</v>
      </c>
      <c r="BN139" s="99">
        <v>0</v>
      </c>
      <c r="BO139" s="99">
        <v>0</v>
      </c>
      <c r="BP139" s="99">
        <v>0</v>
      </c>
      <c r="BQ139" s="99">
        <v>0</v>
      </c>
      <c r="BR139" s="99">
        <v>35820.779489517197</v>
      </c>
      <c r="BS139" s="99">
        <v>1298470.20245361</v>
      </c>
      <c r="BT139" s="99">
        <v>2136.0516381263701</v>
      </c>
      <c r="BU139" s="99">
        <v>0</v>
      </c>
      <c r="BV139" s="99">
        <v>1561616.03692627</v>
      </c>
      <c r="BW139" s="99">
        <v>2893.8835860490799</v>
      </c>
      <c r="BX139" s="99">
        <v>0</v>
      </c>
      <c r="BY139" s="99">
        <v>0</v>
      </c>
      <c r="BZ139" s="99">
        <v>0</v>
      </c>
      <c r="CA139" s="99">
        <v>8858.1880655288696</v>
      </c>
      <c r="CB139" s="99">
        <v>1378738.68624878</v>
      </c>
      <c r="CC139" s="99">
        <v>9866143.5653076209</v>
      </c>
      <c r="CD139" s="99">
        <v>2906182.6636657701</v>
      </c>
      <c r="CE139" s="99">
        <v>89.257940438576</v>
      </c>
      <c r="CF139" s="99">
        <v>18794.768936157201</v>
      </c>
      <c r="CG139" s="99">
        <v>133161.8240242</v>
      </c>
      <c r="CH139" s="99">
        <v>0</v>
      </c>
      <c r="CI139" s="99">
        <v>8940.4358879327792</v>
      </c>
      <c r="CJ139" s="99">
        <v>1397790.14526367</v>
      </c>
      <c r="CK139" s="99">
        <v>10001645.657470699</v>
      </c>
      <c r="CL139" s="99">
        <v>2925760.8704833998</v>
      </c>
      <c r="CM139" s="166">
        <v>9852.5920954942703</v>
      </c>
      <c r="CN139" s="166">
        <v>1749221.21078491</v>
      </c>
      <c r="CO139" s="166">
        <v>11007231.612793</v>
      </c>
      <c r="CP139" s="99">
        <v>2925760.8704833998</v>
      </c>
      <c r="CQ139" s="99">
        <v>0</v>
      </c>
      <c r="CR139" s="99">
        <v>0</v>
      </c>
      <c r="CS139" s="99">
        <v>0</v>
      </c>
      <c r="CT139" s="99">
        <v>0</v>
      </c>
      <c r="CU139" s="98">
        <v>6496.5792168990001</v>
      </c>
      <c r="CV139" s="98">
        <v>959.107423692</v>
      </c>
      <c r="CW139" s="98">
        <v>1397533.4551849372</v>
      </c>
      <c r="CX139" s="98">
        <v>9999305.3893318214</v>
      </c>
    </row>
    <row r="140" spans="1:102" x14ac:dyDescent="0.2">
      <c r="A140" s="98" t="s">
        <v>53</v>
      </c>
      <c r="B140" s="100">
        <v>39508</v>
      </c>
      <c r="C140" s="99">
        <v>0</v>
      </c>
      <c r="D140" s="99">
        <v>2481.2948768138899</v>
      </c>
      <c r="E140" s="99">
        <v>6418.7990613579796</v>
      </c>
      <c r="F140" s="99">
        <v>115.25156170315999</v>
      </c>
      <c r="G140" s="99">
        <v>0</v>
      </c>
      <c r="H140" s="99">
        <v>8.7725202381843701</v>
      </c>
      <c r="I140" s="99">
        <v>0</v>
      </c>
      <c r="J140" s="99">
        <v>909.35579378902901</v>
      </c>
      <c r="K140" s="99">
        <v>0</v>
      </c>
      <c r="L140" s="99">
        <v>80.096236196346595</v>
      </c>
      <c r="M140" s="99">
        <v>193.171612577513</v>
      </c>
      <c r="N140" s="99">
        <v>3521.8159203827399</v>
      </c>
      <c r="O140" s="99">
        <v>42.947454026434599</v>
      </c>
      <c r="P140" s="99">
        <v>0</v>
      </c>
      <c r="Q140" s="99">
        <v>5100.0753645896903</v>
      </c>
      <c r="R140" s="99">
        <v>24.190308107296001</v>
      </c>
      <c r="S140" s="99">
        <v>0</v>
      </c>
      <c r="T140" s="99">
        <v>14.963212871924</v>
      </c>
      <c r="U140" s="99">
        <v>920.07355622947205</v>
      </c>
      <c r="V140" s="99">
        <v>0</v>
      </c>
      <c r="W140" s="99">
        <v>247818.314544678</v>
      </c>
      <c r="X140" s="99">
        <v>1070648.0447998</v>
      </c>
      <c r="Y140" s="99">
        <v>2674.8568469286001</v>
      </c>
      <c r="Z140" s="99">
        <v>0</v>
      </c>
      <c r="AA140" s="99">
        <v>1622.3751135319501</v>
      </c>
      <c r="AB140" s="99">
        <v>0</v>
      </c>
      <c r="AC140" s="99">
        <v>352076.06846618699</v>
      </c>
      <c r="AD140" s="99">
        <v>0</v>
      </c>
      <c r="AE140" s="99">
        <v>8001.5513059496898</v>
      </c>
      <c r="AF140" s="99">
        <v>23105.388842582699</v>
      </c>
      <c r="AG140" s="99">
        <v>577609.91683959996</v>
      </c>
      <c r="AH140" s="99">
        <v>1551.65358093381</v>
      </c>
      <c r="AI140" s="99">
        <v>0</v>
      </c>
      <c r="AJ140" s="99">
        <v>688864.41777801502</v>
      </c>
      <c r="AK140" s="99">
        <v>4207.2765489220601</v>
      </c>
      <c r="AL140" s="99">
        <v>0</v>
      </c>
      <c r="AM140" s="99">
        <v>3175.4632435738999</v>
      </c>
      <c r="AN140" s="99">
        <v>353067.34251785302</v>
      </c>
      <c r="AO140" s="99">
        <v>0</v>
      </c>
      <c r="AP140" s="99">
        <v>1989593.96632385</v>
      </c>
      <c r="AQ140" s="99">
        <v>7569132.73083496</v>
      </c>
      <c r="AR140" s="99">
        <v>34107.0495262146</v>
      </c>
      <c r="AS140" s="99">
        <v>0</v>
      </c>
      <c r="AT140" s="99">
        <v>11316.3044495583</v>
      </c>
      <c r="AU140" s="99">
        <v>0</v>
      </c>
      <c r="AV140" s="99">
        <v>1025214.57008362</v>
      </c>
      <c r="AW140" s="99">
        <v>0</v>
      </c>
      <c r="AX140" s="99">
        <v>59239.549622058898</v>
      </c>
      <c r="AY140" s="99">
        <v>167893.03270149199</v>
      </c>
      <c r="AZ140" s="99">
        <v>4080077.8034668001</v>
      </c>
      <c r="BA140" s="99">
        <v>13570.044851303101</v>
      </c>
      <c r="BB140" s="99">
        <v>0</v>
      </c>
      <c r="BC140" s="99">
        <v>5081223.1847534198</v>
      </c>
      <c r="BD140" s="99">
        <v>31369.333303451502</v>
      </c>
      <c r="BE140" s="99">
        <v>0</v>
      </c>
      <c r="BF140" s="99">
        <v>22415.383520126299</v>
      </c>
      <c r="BG140" s="99">
        <v>1030160.33155823</v>
      </c>
      <c r="BH140" s="99">
        <v>0</v>
      </c>
      <c r="BI140" s="99">
        <v>312852.205726624</v>
      </c>
      <c r="BJ140" s="99">
        <v>2253532.9807434101</v>
      </c>
      <c r="BK140" s="99">
        <v>5633.2628301978102</v>
      </c>
      <c r="BL140" s="99">
        <v>0</v>
      </c>
      <c r="BM140" s="99">
        <v>0</v>
      </c>
      <c r="BN140" s="99">
        <v>0</v>
      </c>
      <c r="BO140" s="99">
        <v>0</v>
      </c>
      <c r="BP140" s="99">
        <v>0</v>
      </c>
      <c r="BQ140" s="99">
        <v>0</v>
      </c>
      <c r="BR140" s="99">
        <v>36824.449133873</v>
      </c>
      <c r="BS140" s="99">
        <v>1124002.48939514</v>
      </c>
      <c r="BT140" s="99">
        <v>2622.9688437282998</v>
      </c>
      <c r="BU140" s="99">
        <v>0</v>
      </c>
      <c r="BV140" s="99">
        <v>1384155.4462890599</v>
      </c>
      <c r="BW140" s="99">
        <v>3637.9588664174098</v>
      </c>
      <c r="BX140" s="99">
        <v>0</v>
      </c>
      <c r="BY140" s="99">
        <v>0</v>
      </c>
      <c r="BZ140" s="99">
        <v>0</v>
      </c>
      <c r="CA140" s="99">
        <v>8909.4319615364093</v>
      </c>
      <c r="CB140" s="99">
        <v>1329039.88368225</v>
      </c>
      <c r="CC140" s="99">
        <v>9573407.2750244103</v>
      </c>
      <c r="CD140" s="99">
        <v>2549447.90484619</v>
      </c>
      <c r="CE140" s="99">
        <v>91.054700614884496</v>
      </c>
      <c r="CF140" s="99">
        <v>18165.931512594201</v>
      </c>
      <c r="CG140" s="99">
        <v>136624.85939025899</v>
      </c>
      <c r="CH140" s="99">
        <v>0</v>
      </c>
      <c r="CI140" s="99">
        <v>9003.8614711761493</v>
      </c>
      <c r="CJ140" s="99">
        <v>1347088.0531616199</v>
      </c>
      <c r="CK140" s="99">
        <v>9709836.7142334003</v>
      </c>
      <c r="CL140" s="99">
        <v>2568026.9167480501</v>
      </c>
      <c r="CM140" s="166">
        <v>9912.0895727872794</v>
      </c>
      <c r="CN140" s="166">
        <v>1699582.84906006</v>
      </c>
      <c r="CO140" s="166">
        <v>10746728.4622803</v>
      </c>
      <c r="CP140" s="99">
        <v>2568026.9167480501</v>
      </c>
      <c r="CQ140" s="99">
        <v>0</v>
      </c>
      <c r="CR140" s="99">
        <v>0</v>
      </c>
      <c r="CS140" s="99">
        <v>0</v>
      </c>
      <c r="CT140" s="99">
        <v>0</v>
      </c>
      <c r="CU140" s="98">
        <v>6443.9132503419996</v>
      </c>
      <c r="CV140" s="98">
        <v>982.139759873</v>
      </c>
      <c r="CW140" s="98">
        <v>1347205.8151948443</v>
      </c>
      <c r="CX140" s="98">
        <v>9710032.1344146691</v>
      </c>
    </row>
    <row r="141" spans="1:102" x14ac:dyDescent="0.2">
      <c r="A141" s="98" t="s">
        <v>53</v>
      </c>
      <c r="B141" s="100">
        <v>39600</v>
      </c>
      <c r="C141" s="99">
        <v>0</v>
      </c>
      <c r="D141" s="99">
        <v>2624.18932792544</v>
      </c>
      <c r="E141" s="99">
        <v>6385.9450170993796</v>
      </c>
      <c r="F141" s="99">
        <v>120.29791397042599</v>
      </c>
      <c r="G141" s="99">
        <v>0</v>
      </c>
      <c r="H141" s="99">
        <v>4.9898858048836701</v>
      </c>
      <c r="I141" s="99">
        <v>0</v>
      </c>
      <c r="J141" s="99">
        <v>938.94368197023903</v>
      </c>
      <c r="K141" s="99">
        <v>0</v>
      </c>
      <c r="L141" s="99">
        <v>142.22292667999901</v>
      </c>
      <c r="M141" s="99">
        <v>147.51631933637</v>
      </c>
      <c r="N141" s="99">
        <v>3520.3225622177101</v>
      </c>
      <c r="O141" s="99">
        <v>39.763757841195897</v>
      </c>
      <c r="P141" s="99">
        <v>0</v>
      </c>
      <c r="Q141" s="99">
        <v>5175.5253462791397</v>
      </c>
      <c r="R141" s="99">
        <v>23.772968970472</v>
      </c>
      <c r="S141" s="99">
        <v>0</v>
      </c>
      <c r="T141" s="99">
        <v>11.617707783239901</v>
      </c>
      <c r="U141" s="99">
        <v>940.50428322702601</v>
      </c>
      <c r="V141" s="99">
        <v>0</v>
      </c>
      <c r="W141" s="99">
        <v>287481.368175507</v>
      </c>
      <c r="X141" s="99">
        <v>1065586.0219574</v>
      </c>
      <c r="Y141" s="99">
        <v>4140.4762589931497</v>
      </c>
      <c r="Z141" s="99">
        <v>0</v>
      </c>
      <c r="AA141" s="99">
        <v>1228.7975919693699</v>
      </c>
      <c r="AB141" s="99">
        <v>0</v>
      </c>
      <c r="AC141" s="99">
        <v>364042.31175231899</v>
      </c>
      <c r="AD141" s="99">
        <v>0</v>
      </c>
      <c r="AE141" s="99">
        <v>13270.7978025675</v>
      </c>
      <c r="AF141" s="99">
        <v>21980.612793207201</v>
      </c>
      <c r="AG141" s="99">
        <v>578949.73429870605</v>
      </c>
      <c r="AH141" s="99">
        <v>1553.6862129718099</v>
      </c>
      <c r="AI141" s="99">
        <v>0</v>
      </c>
      <c r="AJ141" s="99">
        <v>749444.70714569103</v>
      </c>
      <c r="AK141" s="99">
        <v>4332.4498306512796</v>
      </c>
      <c r="AL141" s="99">
        <v>0</v>
      </c>
      <c r="AM141" s="99">
        <v>2540.3726994991298</v>
      </c>
      <c r="AN141" s="99">
        <v>363013.05048751802</v>
      </c>
      <c r="AO141" s="99">
        <v>0</v>
      </c>
      <c r="AP141" s="99">
        <v>2292181.4737243699</v>
      </c>
      <c r="AQ141" s="99">
        <v>7632180.92724609</v>
      </c>
      <c r="AR141" s="99">
        <v>42442.112970352202</v>
      </c>
      <c r="AS141" s="99">
        <v>0</v>
      </c>
      <c r="AT141" s="99">
        <v>8104.1238601207697</v>
      </c>
      <c r="AU141" s="99">
        <v>0</v>
      </c>
      <c r="AV141" s="99">
        <v>1064177.4916229199</v>
      </c>
      <c r="AW141" s="99">
        <v>0</v>
      </c>
      <c r="AX141" s="99">
        <v>102332.910681725</v>
      </c>
      <c r="AY141" s="99">
        <v>157204.23494148301</v>
      </c>
      <c r="AZ141" s="99">
        <v>4102699.2119751</v>
      </c>
      <c r="BA141" s="99">
        <v>14494.960678219801</v>
      </c>
      <c r="BB141" s="99">
        <v>0</v>
      </c>
      <c r="BC141" s="99">
        <v>5629521.42431641</v>
      </c>
      <c r="BD141" s="99">
        <v>33315.494410038002</v>
      </c>
      <c r="BE141" s="99">
        <v>0</v>
      </c>
      <c r="BF141" s="99">
        <v>18597.5139029026</v>
      </c>
      <c r="BG141" s="99">
        <v>1061145.9199981701</v>
      </c>
      <c r="BH141" s="99">
        <v>0</v>
      </c>
      <c r="BI141" s="99">
        <v>402978.79879379302</v>
      </c>
      <c r="BJ141" s="99">
        <v>2274446.7299804701</v>
      </c>
      <c r="BK141" s="99">
        <v>10838.862730622301</v>
      </c>
      <c r="BL141" s="99">
        <v>0</v>
      </c>
      <c r="BM141" s="99">
        <v>0</v>
      </c>
      <c r="BN141" s="99">
        <v>0</v>
      </c>
      <c r="BO141" s="99">
        <v>0</v>
      </c>
      <c r="BP141" s="99">
        <v>0</v>
      </c>
      <c r="BQ141" s="99">
        <v>0</v>
      </c>
      <c r="BR141" s="99">
        <v>36108.813503742203</v>
      </c>
      <c r="BS141" s="99">
        <v>1124088.58076477</v>
      </c>
      <c r="BT141" s="99">
        <v>2867.5302871167701</v>
      </c>
      <c r="BU141" s="99">
        <v>0</v>
      </c>
      <c r="BV141" s="99">
        <v>1534016.32038879</v>
      </c>
      <c r="BW141" s="99">
        <v>3934.2262969911098</v>
      </c>
      <c r="BX141" s="99">
        <v>0</v>
      </c>
      <c r="BY141" s="99">
        <v>0</v>
      </c>
      <c r="BZ141" s="99">
        <v>0</v>
      </c>
      <c r="CA141" s="99">
        <v>9005.8142321109808</v>
      </c>
      <c r="CB141" s="99">
        <v>1340672.16952515</v>
      </c>
      <c r="CC141" s="99">
        <v>9900728.3380127009</v>
      </c>
      <c r="CD141" s="99">
        <v>2695467.59848022</v>
      </c>
      <c r="CE141" s="99">
        <v>94.715348511934295</v>
      </c>
      <c r="CF141" s="99">
        <v>18574.908971309698</v>
      </c>
      <c r="CG141" s="99">
        <v>138395.43487548799</v>
      </c>
      <c r="CH141" s="99">
        <v>0</v>
      </c>
      <c r="CI141" s="99">
        <v>9114.1781491041202</v>
      </c>
      <c r="CJ141" s="99">
        <v>1358745.94082642</v>
      </c>
      <c r="CK141" s="99">
        <v>10037825.0285645</v>
      </c>
      <c r="CL141" s="99">
        <v>2717743.8126831101</v>
      </c>
      <c r="CM141" s="166">
        <v>10033.834904551501</v>
      </c>
      <c r="CN141" s="166">
        <v>1720402.0713653599</v>
      </c>
      <c r="CO141" s="166">
        <v>11092675.701416001</v>
      </c>
      <c r="CP141" s="99">
        <v>2717743.8126831101</v>
      </c>
      <c r="CQ141" s="99">
        <v>0</v>
      </c>
      <c r="CR141" s="99">
        <v>0</v>
      </c>
      <c r="CS141" s="99">
        <v>0</v>
      </c>
      <c r="CT141" s="99">
        <v>0</v>
      </c>
      <c r="CU141" s="98">
        <v>6397.1496199089997</v>
      </c>
      <c r="CV141" s="98">
        <v>1022.3122398960001</v>
      </c>
      <c r="CW141" s="98">
        <v>1359247.0784964596</v>
      </c>
      <c r="CX141" s="98">
        <v>10039123.772888189</v>
      </c>
    </row>
    <row r="142" spans="1:102" x14ac:dyDescent="0.2">
      <c r="A142" s="98" t="s">
        <v>53</v>
      </c>
      <c r="B142" s="100">
        <v>39692</v>
      </c>
      <c r="C142" s="99">
        <v>0</v>
      </c>
      <c r="D142" s="99">
        <v>2799.77533495426</v>
      </c>
      <c r="E142" s="99">
        <v>6340.9674760699299</v>
      </c>
      <c r="F142" s="99">
        <v>108.89569163229299</v>
      </c>
      <c r="G142" s="99">
        <v>0</v>
      </c>
      <c r="H142" s="99">
        <v>5.7955143934232201</v>
      </c>
      <c r="I142" s="99">
        <v>0</v>
      </c>
      <c r="J142" s="99">
        <v>967.47896598279499</v>
      </c>
      <c r="K142" s="99">
        <v>0</v>
      </c>
      <c r="L142" s="99">
        <v>130.75180113315599</v>
      </c>
      <c r="M142" s="99">
        <v>151.57726626098199</v>
      </c>
      <c r="N142" s="99">
        <v>3536.7991247177101</v>
      </c>
      <c r="O142" s="99">
        <v>44.565581978764399</v>
      </c>
      <c r="P142" s="99">
        <v>0</v>
      </c>
      <c r="Q142" s="99">
        <v>5279.5575557947204</v>
      </c>
      <c r="R142" s="99">
        <v>27.628303051460499</v>
      </c>
      <c r="S142" s="99">
        <v>0</v>
      </c>
      <c r="T142" s="99">
        <v>9.0973216783022508</v>
      </c>
      <c r="U142" s="99">
        <v>970.02391096204497</v>
      </c>
      <c r="V142" s="99">
        <v>0</v>
      </c>
      <c r="W142" s="99">
        <v>340553.61125945998</v>
      </c>
      <c r="X142" s="99">
        <v>1042597.56960297</v>
      </c>
      <c r="Y142" s="99">
        <v>2085.53378498554</v>
      </c>
      <c r="Z142" s="99">
        <v>0</v>
      </c>
      <c r="AA142" s="99">
        <v>1245.2744714319699</v>
      </c>
      <c r="AB142" s="99">
        <v>0</v>
      </c>
      <c r="AC142" s="99">
        <v>372960.528568268</v>
      </c>
      <c r="AD142" s="99">
        <v>0</v>
      </c>
      <c r="AE142" s="99">
        <v>16279.6988073587</v>
      </c>
      <c r="AF142" s="99">
        <v>21351.700868845001</v>
      </c>
      <c r="AG142" s="99">
        <v>567793.74363708496</v>
      </c>
      <c r="AH142" s="99">
        <v>1980.9189629405701</v>
      </c>
      <c r="AI142" s="99">
        <v>0</v>
      </c>
      <c r="AJ142" s="99">
        <v>771613.43436431896</v>
      </c>
      <c r="AK142" s="99">
        <v>4427.3199587464296</v>
      </c>
      <c r="AL142" s="99">
        <v>0</v>
      </c>
      <c r="AM142" s="99">
        <v>2154.8510902821999</v>
      </c>
      <c r="AN142" s="99">
        <v>373987.71767807001</v>
      </c>
      <c r="AO142" s="99">
        <v>0</v>
      </c>
      <c r="AP142" s="99">
        <v>2712668.8463134798</v>
      </c>
      <c r="AQ142" s="99">
        <v>7540525.2103271503</v>
      </c>
      <c r="AR142" s="99">
        <v>25557.074295043902</v>
      </c>
      <c r="AS142" s="99">
        <v>0</v>
      </c>
      <c r="AT142" s="99">
        <v>9121.1791808605194</v>
      </c>
      <c r="AU142" s="99">
        <v>0</v>
      </c>
      <c r="AV142" s="99">
        <v>1110024.2529296901</v>
      </c>
      <c r="AW142" s="99">
        <v>0</v>
      </c>
      <c r="AX142" s="99">
        <v>127254.535540581</v>
      </c>
      <c r="AY142" s="99">
        <v>154417.97406959499</v>
      </c>
      <c r="AZ142" s="99">
        <v>4098821.8914184598</v>
      </c>
      <c r="BA142" s="99">
        <v>17740.611192941698</v>
      </c>
      <c r="BB142" s="99">
        <v>0</v>
      </c>
      <c r="BC142" s="99">
        <v>5861387.1047973596</v>
      </c>
      <c r="BD142" s="99">
        <v>33506.278729438804</v>
      </c>
      <c r="BE142" s="99">
        <v>0</v>
      </c>
      <c r="BF142" s="99">
        <v>15293.4207695723</v>
      </c>
      <c r="BG142" s="99">
        <v>1110405.4344635</v>
      </c>
      <c r="BH142" s="99">
        <v>0</v>
      </c>
      <c r="BI142" s="99">
        <v>384196.47192001302</v>
      </c>
      <c r="BJ142" s="99">
        <v>2237980.05541992</v>
      </c>
      <c r="BK142" s="99">
        <v>4663.4748646020898</v>
      </c>
      <c r="BL142" s="99">
        <v>0</v>
      </c>
      <c r="BM142" s="99">
        <v>0</v>
      </c>
      <c r="BN142" s="99">
        <v>0</v>
      </c>
      <c r="BO142" s="99">
        <v>0</v>
      </c>
      <c r="BP142" s="99">
        <v>0</v>
      </c>
      <c r="BQ142" s="99">
        <v>0</v>
      </c>
      <c r="BR142" s="99">
        <v>36924.427807807901</v>
      </c>
      <c r="BS142" s="99">
        <v>1115046.53057861</v>
      </c>
      <c r="BT142" s="99">
        <v>3692.5276120603098</v>
      </c>
      <c r="BU142" s="99">
        <v>0</v>
      </c>
      <c r="BV142" s="99">
        <v>1465726.5308227499</v>
      </c>
      <c r="BW142" s="99">
        <v>3930.5443187057999</v>
      </c>
      <c r="BX142" s="99">
        <v>0</v>
      </c>
      <c r="BY142" s="99">
        <v>0</v>
      </c>
      <c r="BZ142" s="99">
        <v>0</v>
      </c>
      <c r="CA142" s="99">
        <v>9121.1620222330093</v>
      </c>
      <c r="CB142" s="99">
        <v>1376087.79959106</v>
      </c>
      <c r="CC142" s="99">
        <v>10223147.3354492</v>
      </c>
      <c r="CD142" s="99">
        <v>2615333.5100707998</v>
      </c>
      <c r="CE142" s="99">
        <v>97.706752897240193</v>
      </c>
      <c r="CF142" s="99">
        <v>17262.590169429801</v>
      </c>
      <c r="CG142" s="99">
        <v>130507.475673676</v>
      </c>
      <c r="CH142" s="99">
        <v>0</v>
      </c>
      <c r="CI142" s="99">
        <v>9209.4979352951104</v>
      </c>
      <c r="CJ142" s="99">
        <v>1393869.0043182401</v>
      </c>
      <c r="CK142" s="99">
        <v>10354506.963378901</v>
      </c>
      <c r="CL142" s="99">
        <v>2635145.7663269001</v>
      </c>
      <c r="CM142" s="166">
        <v>10186.430772423701</v>
      </c>
      <c r="CN142" s="166">
        <v>1769790.1312408401</v>
      </c>
      <c r="CO142" s="166">
        <v>11461345.192627</v>
      </c>
      <c r="CP142" s="99">
        <v>2635145.7663269001</v>
      </c>
      <c r="CQ142" s="99">
        <v>0</v>
      </c>
      <c r="CR142" s="99">
        <v>0</v>
      </c>
      <c r="CS142" s="99">
        <v>0</v>
      </c>
      <c r="CT142" s="99">
        <v>0</v>
      </c>
      <c r="CU142" s="98">
        <v>6340.7315802619996</v>
      </c>
      <c r="CV142" s="98">
        <v>1056.6258340960001</v>
      </c>
      <c r="CW142" s="98">
        <v>1393350.3897604898</v>
      </c>
      <c r="CX142" s="98">
        <v>10353654.811122876</v>
      </c>
    </row>
    <row r="143" spans="1:102" x14ac:dyDescent="0.2">
      <c r="A143" s="98" t="s">
        <v>53</v>
      </c>
      <c r="B143" s="100">
        <v>39783</v>
      </c>
      <c r="C143" s="99">
        <v>0</v>
      </c>
      <c r="D143" s="99">
        <v>2237.2948916554501</v>
      </c>
      <c r="E143" s="99">
        <v>6303.4688748717299</v>
      </c>
      <c r="F143" s="99">
        <v>127.41416612826301</v>
      </c>
      <c r="G143" s="99">
        <v>0</v>
      </c>
      <c r="H143" s="99">
        <v>5.7229392936569603</v>
      </c>
      <c r="I143" s="99">
        <v>0</v>
      </c>
      <c r="J143" s="99">
        <v>976.36338412016596</v>
      </c>
      <c r="K143" s="99">
        <v>0</v>
      </c>
      <c r="L143" s="99">
        <v>129.75001570209901</v>
      </c>
      <c r="M143" s="99">
        <v>161.73466206528201</v>
      </c>
      <c r="N143" s="99">
        <v>3508.9553327262402</v>
      </c>
      <c r="O143" s="99">
        <v>43.870533632114501</v>
      </c>
      <c r="P143" s="99">
        <v>0</v>
      </c>
      <c r="Q143" s="99">
        <v>4736.72439497709</v>
      </c>
      <c r="R143" s="99">
        <v>32.4591143457219</v>
      </c>
      <c r="S143" s="99">
        <v>0</v>
      </c>
      <c r="T143" s="99">
        <v>9.0227758508408407</v>
      </c>
      <c r="U143" s="99">
        <v>988.33509889244999</v>
      </c>
      <c r="V143" s="99">
        <v>0</v>
      </c>
      <c r="W143" s="99">
        <v>176422.44057083101</v>
      </c>
      <c r="X143" s="99">
        <v>1039996.07894135</v>
      </c>
      <c r="Y143" s="99">
        <v>4453.2986428141603</v>
      </c>
      <c r="Z143" s="99">
        <v>0</v>
      </c>
      <c r="AA143" s="99">
        <v>1304.8133436739399</v>
      </c>
      <c r="AB143" s="99">
        <v>0</v>
      </c>
      <c r="AC143" s="99">
        <v>382284.12976837199</v>
      </c>
      <c r="AD143" s="99">
        <v>0</v>
      </c>
      <c r="AE143" s="99">
        <v>13165.364440560301</v>
      </c>
      <c r="AF143" s="99">
        <v>22469.0047953129</v>
      </c>
      <c r="AG143" s="99">
        <v>563056.49606323196</v>
      </c>
      <c r="AH143" s="99">
        <v>2156.4775444567199</v>
      </c>
      <c r="AI143" s="99">
        <v>0</v>
      </c>
      <c r="AJ143" s="99">
        <v>623832.31076812698</v>
      </c>
      <c r="AK143" s="99">
        <v>4841.4441841244698</v>
      </c>
      <c r="AL143" s="99">
        <v>0</v>
      </c>
      <c r="AM143" s="99">
        <v>2289.8172940015802</v>
      </c>
      <c r="AN143" s="99">
        <v>385810.97506332397</v>
      </c>
      <c r="AO143" s="99">
        <v>0</v>
      </c>
      <c r="AP143" s="99">
        <v>1429432.453125</v>
      </c>
      <c r="AQ143" s="99">
        <v>7568588.64453125</v>
      </c>
      <c r="AR143" s="99">
        <v>47887.4400663376</v>
      </c>
      <c r="AS143" s="99">
        <v>0</v>
      </c>
      <c r="AT143" s="99">
        <v>10750.587199330301</v>
      </c>
      <c r="AU143" s="99">
        <v>0</v>
      </c>
      <c r="AV143" s="99">
        <v>1141456.07150269</v>
      </c>
      <c r="AW143" s="99">
        <v>0</v>
      </c>
      <c r="AX143" s="99">
        <v>101937.623103142</v>
      </c>
      <c r="AY143" s="99">
        <v>161447.30819892901</v>
      </c>
      <c r="AZ143" s="99">
        <v>4084306.9244079599</v>
      </c>
      <c r="BA143" s="99">
        <v>19306.345350027099</v>
      </c>
      <c r="BB143" s="99">
        <v>0</v>
      </c>
      <c r="BC143" s="99">
        <v>4683527.3693847703</v>
      </c>
      <c r="BD143" s="99">
        <v>36865.502981185899</v>
      </c>
      <c r="BE143" s="99">
        <v>0</v>
      </c>
      <c r="BF143" s="99">
        <v>16677.319778919202</v>
      </c>
      <c r="BG143" s="99">
        <v>1151368.97169495</v>
      </c>
      <c r="BH143" s="99">
        <v>0</v>
      </c>
      <c r="BI143" s="99">
        <v>279007.68893814099</v>
      </c>
      <c r="BJ143" s="99">
        <v>2249336.9640502902</v>
      </c>
      <c r="BK143" s="99">
        <v>11799.670383930201</v>
      </c>
      <c r="BL143" s="99">
        <v>0</v>
      </c>
      <c r="BM143" s="99">
        <v>0</v>
      </c>
      <c r="BN143" s="99">
        <v>0</v>
      </c>
      <c r="BO143" s="99">
        <v>0</v>
      </c>
      <c r="BP143" s="99">
        <v>0</v>
      </c>
      <c r="BQ143" s="99">
        <v>0</v>
      </c>
      <c r="BR143" s="99">
        <v>38140.367453575098</v>
      </c>
      <c r="BS143" s="99">
        <v>1106868.1683960001</v>
      </c>
      <c r="BT143" s="99">
        <v>3925.63637393713</v>
      </c>
      <c r="BU143" s="99">
        <v>0</v>
      </c>
      <c r="BV143" s="99">
        <v>1385591.13134766</v>
      </c>
      <c r="BW143" s="99">
        <v>4487.5011323094404</v>
      </c>
      <c r="BX143" s="99">
        <v>0</v>
      </c>
      <c r="BY143" s="99">
        <v>0</v>
      </c>
      <c r="BZ143" s="99">
        <v>0</v>
      </c>
      <c r="CA143" s="99">
        <v>8553.6385127306003</v>
      </c>
      <c r="CB143" s="99">
        <v>1223564.22642517</v>
      </c>
      <c r="CC143" s="99">
        <v>9025350.0495605506</v>
      </c>
      <c r="CD143" s="99">
        <v>2541528.29901123</v>
      </c>
      <c r="CE143" s="99">
        <v>110.395455577411</v>
      </c>
      <c r="CF143" s="99">
        <v>20730.065751791</v>
      </c>
      <c r="CG143" s="99">
        <v>152229.97728729199</v>
      </c>
      <c r="CH143" s="99">
        <v>0</v>
      </c>
      <c r="CI143" s="99">
        <v>8652.8182418346405</v>
      </c>
      <c r="CJ143" s="99">
        <v>1244419.48762512</v>
      </c>
      <c r="CK143" s="99">
        <v>9180956.6479492206</v>
      </c>
      <c r="CL143" s="99">
        <v>2567187.44421387</v>
      </c>
      <c r="CM143" s="166">
        <v>9640.0232912301999</v>
      </c>
      <c r="CN143" s="166">
        <v>1628544.50846863</v>
      </c>
      <c r="CO143" s="166">
        <v>10329375.701538101</v>
      </c>
      <c r="CP143" s="99">
        <v>2567187.44421387</v>
      </c>
      <c r="CQ143" s="99">
        <v>0</v>
      </c>
      <c r="CR143" s="99">
        <v>0</v>
      </c>
      <c r="CS143" s="99">
        <v>0</v>
      </c>
      <c r="CT143" s="99">
        <v>0</v>
      </c>
      <c r="CU143" s="98">
        <v>6317.1724738680005</v>
      </c>
      <c r="CV143" s="98">
        <v>1075.182292731</v>
      </c>
      <c r="CW143" s="98">
        <v>1244294.292176961</v>
      </c>
      <c r="CX143" s="98">
        <v>9177580.0268478431</v>
      </c>
    </row>
    <row r="144" spans="1:102" x14ac:dyDescent="0.2">
      <c r="A144" s="98" t="s">
        <v>53</v>
      </c>
      <c r="B144" s="100">
        <v>39873</v>
      </c>
      <c r="C144" s="99">
        <v>0</v>
      </c>
      <c r="D144" s="99">
        <v>3017.5201120674601</v>
      </c>
      <c r="E144" s="99">
        <v>6230.4962515234902</v>
      </c>
      <c r="F144" s="99">
        <v>147.70750143006401</v>
      </c>
      <c r="G144" s="99">
        <v>0</v>
      </c>
      <c r="H144" s="99">
        <v>3.7900372881849802</v>
      </c>
      <c r="I144" s="99">
        <v>0</v>
      </c>
      <c r="J144" s="99">
        <v>983.39119709283102</v>
      </c>
      <c r="K144" s="99">
        <v>0</v>
      </c>
      <c r="L144" s="99">
        <v>133.16265751607699</v>
      </c>
      <c r="M144" s="99">
        <v>163.68836506642401</v>
      </c>
      <c r="N144" s="99">
        <v>3467.4671347439298</v>
      </c>
      <c r="O144" s="99">
        <v>49.082804602105199</v>
      </c>
      <c r="P144" s="99">
        <v>0</v>
      </c>
      <c r="Q144" s="99">
        <v>5475.8081083297702</v>
      </c>
      <c r="R144" s="99">
        <v>31.018933374900399</v>
      </c>
      <c r="S144" s="99">
        <v>0</v>
      </c>
      <c r="T144" s="99">
        <v>7.0266243124497096</v>
      </c>
      <c r="U144" s="99">
        <v>990.51801779121195</v>
      </c>
      <c r="V144" s="99">
        <v>0</v>
      </c>
      <c r="W144" s="99">
        <v>416102.58015060402</v>
      </c>
      <c r="X144" s="99">
        <v>1008756.8129959099</v>
      </c>
      <c r="Y144" s="99">
        <v>4194.3371060490599</v>
      </c>
      <c r="Z144" s="99">
        <v>0</v>
      </c>
      <c r="AA144" s="99">
        <v>984.01570141315506</v>
      </c>
      <c r="AB144" s="99">
        <v>0</v>
      </c>
      <c r="AC144" s="99">
        <v>385421.02399826102</v>
      </c>
      <c r="AD144" s="99">
        <v>0</v>
      </c>
      <c r="AE144" s="99">
        <v>14889.9569734335</v>
      </c>
      <c r="AF144" s="99">
        <v>21197.604201555299</v>
      </c>
      <c r="AG144" s="99">
        <v>553297.013046265</v>
      </c>
      <c r="AH144" s="99">
        <v>1930.84982064366</v>
      </c>
      <c r="AI144" s="99">
        <v>0</v>
      </c>
      <c r="AJ144" s="99">
        <v>833543.490234375</v>
      </c>
      <c r="AK144" s="99">
        <v>5010.9136425256702</v>
      </c>
      <c r="AL144" s="99">
        <v>0</v>
      </c>
      <c r="AM144" s="99">
        <v>1824.7856210023201</v>
      </c>
      <c r="AN144" s="99">
        <v>386368.07025909401</v>
      </c>
      <c r="AO144" s="99">
        <v>0</v>
      </c>
      <c r="AP144" s="99">
        <v>3444887.3477172898</v>
      </c>
      <c r="AQ144" s="99">
        <v>7371043.1852417002</v>
      </c>
      <c r="AR144" s="99">
        <v>50023.803931713097</v>
      </c>
      <c r="AS144" s="99">
        <v>0</v>
      </c>
      <c r="AT144" s="99">
        <v>7208.4009173512504</v>
      </c>
      <c r="AU144" s="99">
        <v>0</v>
      </c>
      <c r="AV144" s="99">
        <v>1161786.31707764</v>
      </c>
      <c r="AW144" s="99">
        <v>0</v>
      </c>
      <c r="AX144" s="99">
        <v>119009.428507805</v>
      </c>
      <c r="AY144" s="99">
        <v>154993.12169647199</v>
      </c>
      <c r="AZ144" s="99">
        <v>4015567.8102417002</v>
      </c>
      <c r="BA144" s="99">
        <v>17465.416266441302</v>
      </c>
      <c r="BB144" s="99">
        <v>0</v>
      </c>
      <c r="BC144" s="99">
        <v>6463546.74536133</v>
      </c>
      <c r="BD144" s="99">
        <v>38342.422279357903</v>
      </c>
      <c r="BE144" s="99">
        <v>0</v>
      </c>
      <c r="BF144" s="99">
        <v>13215.094577431701</v>
      </c>
      <c r="BG144" s="99">
        <v>1166199.7388305699</v>
      </c>
      <c r="BH144" s="99">
        <v>0</v>
      </c>
      <c r="BI144" s="99">
        <v>494798.45833969099</v>
      </c>
      <c r="BJ144" s="99">
        <v>2169930.58703613</v>
      </c>
      <c r="BK144" s="99">
        <v>11449.411153912501</v>
      </c>
      <c r="BL144" s="99">
        <v>0</v>
      </c>
      <c r="BM144" s="99">
        <v>0</v>
      </c>
      <c r="BN144" s="99">
        <v>0</v>
      </c>
      <c r="BO144" s="99">
        <v>0</v>
      </c>
      <c r="BP144" s="99">
        <v>0</v>
      </c>
      <c r="BQ144" s="99">
        <v>0</v>
      </c>
      <c r="BR144" s="99">
        <v>37911.339751720399</v>
      </c>
      <c r="BS144" s="99">
        <v>1085433.27755737</v>
      </c>
      <c r="BT144" s="99">
        <v>3372.6081768572299</v>
      </c>
      <c r="BU144" s="99">
        <v>0</v>
      </c>
      <c r="BV144" s="99">
        <v>1539352.5474395801</v>
      </c>
      <c r="BW144" s="99">
        <v>4515.8861939907101</v>
      </c>
      <c r="BX144" s="99">
        <v>0</v>
      </c>
      <c r="BY144" s="99">
        <v>0</v>
      </c>
      <c r="BZ144" s="99">
        <v>0</v>
      </c>
      <c r="CA144" s="99">
        <v>9258.4333039522207</v>
      </c>
      <c r="CB144" s="99">
        <v>1432486.21115112</v>
      </c>
      <c r="CC144" s="99">
        <v>10858473.541015601</v>
      </c>
      <c r="CD144" s="99">
        <v>2666248.2490844699</v>
      </c>
      <c r="CE144" s="99">
        <v>113.080626592971</v>
      </c>
      <c r="CF144" s="99">
        <v>19702.449107885401</v>
      </c>
      <c r="CG144" s="99">
        <v>150020.06491661101</v>
      </c>
      <c r="CH144" s="99">
        <v>0</v>
      </c>
      <c r="CI144" s="99">
        <v>9376.3200255632401</v>
      </c>
      <c r="CJ144" s="99">
        <v>1451938.65925598</v>
      </c>
      <c r="CK144" s="99">
        <v>11009337.360595699</v>
      </c>
      <c r="CL144" s="99">
        <v>2687815.3166503902</v>
      </c>
      <c r="CM144" s="166">
        <v>10354.0180494785</v>
      </c>
      <c r="CN144" s="166">
        <v>1835280.57633972</v>
      </c>
      <c r="CO144" s="166">
        <v>12180420.975708</v>
      </c>
      <c r="CP144" s="99">
        <v>2687815.3166503902</v>
      </c>
      <c r="CQ144" s="99">
        <v>0</v>
      </c>
      <c r="CR144" s="99">
        <v>0</v>
      </c>
      <c r="CS144" s="99">
        <v>0</v>
      </c>
      <c r="CT144" s="99">
        <v>0</v>
      </c>
      <c r="CU144" s="98">
        <v>6249.6005599239998</v>
      </c>
      <c r="CV144" s="98">
        <v>1085.343647829</v>
      </c>
      <c r="CW144" s="98">
        <v>1452188.6602590054</v>
      </c>
      <c r="CX144" s="98">
        <v>11008493.605932212</v>
      </c>
    </row>
    <row r="145" spans="1:102" x14ac:dyDescent="0.2">
      <c r="A145" s="98" t="s">
        <v>53</v>
      </c>
      <c r="B145" s="100">
        <v>39965</v>
      </c>
      <c r="C145" s="99">
        <v>0</v>
      </c>
      <c r="D145" s="99">
        <v>3088.9401191770999</v>
      </c>
      <c r="E145" s="99">
        <v>6162.28535431623</v>
      </c>
      <c r="F145" s="99">
        <v>149.84912881813901</v>
      </c>
      <c r="G145" s="99">
        <v>0</v>
      </c>
      <c r="H145" s="99">
        <v>3.2053882537293199</v>
      </c>
      <c r="I145" s="99">
        <v>0</v>
      </c>
      <c r="J145" s="99">
        <v>986.44115952402399</v>
      </c>
      <c r="K145" s="99">
        <v>0</v>
      </c>
      <c r="L145" s="99">
        <v>180.242780614644</v>
      </c>
      <c r="M145" s="99">
        <v>167.426301745698</v>
      </c>
      <c r="N145" s="99">
        <v>3425.2530034780498</v>
      </c>
      <c r="O145" s="99">
        <v>46.552692106925001</v>
      </c>
      <c r="P145" s="99">
        <v>0</v>
      </c>
      <c r="Q145" s="99">
        <v>5462.0503554940196</v>
      </c>
      <c r="R145" s="99">
        <v>28.917103409999999</v>
      </c>
      <c r="S145" s="99">
        <v>0</v>
      </c>
      <c r="T145" s="99">
        <v>7.1135025355033603</v>
      </c>
      <c r="U145" s="99">
        <v>988.23635652661301</v>
      </c>
      <c r="V145" s="99">
        <v>0</v>
      </c>
      <c r="W145" s="99">
        <v>429609.74842071498</v>
      </c>
      <c r="X145" s="99">
        <v>990492.140388489</v>
      </c>
      <c r="Y145" s="99">
        <v>4356.2020049095199</v>
      </c>
      <c r="Z145" s="99">
        <v>0</v>
      </c>
      <c r="AA145" s="99">
        <v>916.83920547366097</v>
      </c>
      <c r="AB145" s="99">
        <v>0</v>
      </c>
      <c r="AC145" s="99">
        <v>379361.76220703102</v>
      </c>
      <c r="AD145" s="99">
        <v>0</v>
      </c>
      <c r="AE145" s="99">
        <v>18184.1427714825</v>
      </c>
      <c r="AF145" s="99">
        <v>22155.693770647002</v>
      </c>
      <c r="AG145" s="99">
        <v>538143.86647796596</v>
      </c>
      <c r="AH145" s="99">
        <v>1830.03356236219</v>
      </c>
      <c r="AI145" s="99">
        <v>0</v>
      </c>
      <c r="AJ145" s="99">
        <v>833095.61355590797</v>
      </c>
      <c r="AK145" s="99">
        <v>4656.38003772497</v>
      </c>
      <c r="AL145" s="99">
        <v>0</v>
      </c>
      <c r="AM145" s="99">
        <v>1595.01481430233</v>
      </c>
      <c r="AN145" s="99">
        <v>379595.43809509301</v>
      </c>
      <c r="AO145" s="99">
        <v>0</v>
      </c>
      <c r="AP145" s="99">
        <v>3498984.90087891</v>
      </c>
      <c r="AQ145" s="99">
        <v>7246181.2431640597</v>
      </c>
      <c r="AR145" s="99">
        <v>50160.609220027902</v>
      </c>
      <c r="AS145" s="99">
        <v>0</v>
      </c>
      <c r="AT145" s="99">
        <v>6270.3960686326</v>
      </c>
      <c r="AU145" s="99">
        <v>0</v>
      </c>
      <c r="AV145" s="99">
        <v>1162653.59552002</v>
      </c>
      <c r="AW145" s="99">
        <v>0</v>
      </c>
      <c r="AX145" s="99">
        <v>147935.49395370501</v>
      </c>
      <c r="AY145" s="99">
        <v>162144.53174018901</v>
      </c>
      <c r="AZ145" s="99">
        <v>3915377.4769592299</v>
      </c>
      <c r="BA145" s="99">
        <v>17064.914369821501</v>
      </c>
      <c r="BB145" s="99">
        <v>0</v>
      </c>
      <c r="BC145" s="99">
        <v>6479525.3630371103</v>
      </c>
      <c r="BD145" s="99">
        <v>35443.470637798302</v>
      </c>
      <c r="BE145" s="99">
        <v>0</v>
      </c>
      <c r="BF145" s="99">
        <v>11988.9877737761</v>
      </c>
      <c r="BG145" s="99">
        <v>1162717.36592102</v>
      </c>
      <c r="BH145" s="99">
        <v>0</v>
      </c>
      <c r="BI145" s="99">
        <v>399665.43644714402</v>
      </c>
      <c r="BJ145" s="99">
        <v>2155108.24917603</v>
      </c>
      <c r="BK145" s="99">
        <v>12514.988978862801</v>
      </c>
      <c r="BL145" s="99">
        <v>0</v>
      </c>
      <c r="BM145" s="99">
        <v>0</v>
      </c>
      <c r="BN145" s="99">
        <v>0</v>
      </c>
      <c r="BO145" s="99">
        <v>0</v>
      </c>
      <c r="BP145" s="99">
        <v>0</v>
      </c>
      <c r="BQ145" s="99">
        <v>0</v>
      </c>
      <c r="BR145" s="99">
        <v>39416.385741710699</v>
      </c>
      <c r="BS145" s="99">
        <v>1072059.5326843299</v>
      </c>
      <c r="BT145" s="99">
        <v>3377.4181459546098</v>
      </c>
      <c r="BU145" s="99">
        <v>0</v>
      </c>
      <c r="BV145" s="99">
        <v>1433122.7218170201</v>
      </c>
      <c r="BW145" s="99">
        <v>4165.5897480845497</v>
      </c>
      <c r="BX145" s="99">
        <v>0</v>
      </c>
      <c r="BY145" s="99">
        <v>0</v>
      </c>
      <c r="BZ145" s="99">
        <v>0</v>
      </c>
      <c r="CA145" s="99">
        <v>9242.30637276173</v>
      </c>
      <c r="CB145" s="99">
        <v>1412388.6315765399</v>
      </c>
      <c r="CC145" s="99">
        <v>10705625.146606401</v>
      </c>
      <c r="CD145" s="99">
        <v>2545870.3709411598</v>
      </c>
      <c r="CE145" s="99">
        <v>109.03361123334599</v>
      </c>
      <c r="CF145" s="99">
        <v>20351.386204004299</v>
      </c>
      <c r="CG145" s="99">
        <v>153244.39008712801</v>
      </c>
      <c r="CH145" s="99">
        <v>0</v>
      </c>
      <c r="CI145" s="99">
        <v>9369.97556519508</v>
      </c>
      <c r="CJ145" s="99">
        <v>1432530.64866638</v>
      </c>
      <c r="CK145" s="99">
        <v>10856653.915771499</v>
      </c>
      <c r="CL145" s="99">
        <v>2570619.7297668499</v>
      </c>
      <c r="CM145" s="166">
        <v>10332.0386251211</v>
      </c>
      <c r="CN145" s="166">
        <v>1816116.70085144</v>
      </c>
      <c r="CO145" s="166">
        <v>12018503.0155029</v>
      </c>
      <c r="CP145" s="99">
        <v>2570619.7297668499</v>
      </c>
      <c r="CQ145" s="99">
        <v>0</v>
      </c>
      <c r="CR145" s="99">
        <v>0</v>
      </c>
      <c r="CS145" s="99">
        <v>0</v>
      </c>
      <c r="CT145" s="99">
        <v>0</v>
      </c>
      <c r="CU145" s="98">
        <v>6171.0378256169997</v>
      </c>
      <c r="CV145" s="98">
        <v>1084.9649413120001</v>
      </c>
      <c r="CW145" s="98">
        <v>1432740.0177805442</v>
      </c>
      <c r="CX145" s="98">
        <v>10858869.536693528</v>
      </c>
    </row>
    <row r="146" spans="1:102" x14ac:dyDescent="0.2">
      <c r="A146" s="98" t="s">
        <v>53</v>
      </c>
      <c r="B146" s="100">
        <v>40057</v>
      </c>
      <c r="C146" s="99">
        <v>0</v>
      </c>
      <c r="D146" s="99">
        <v>3093.9684808552302</v>
      </c>
      <c r="E146" s="99">
        <v>6031.5308726429903</v>
      </c>
      <c r="F146" s="99">
        <v>139.366945683956</v>
      </c>
      <c r="G146" s="99">
        <v>0</v>
      </c>
      <c r="H146" s="99">
        <v>1.2161316489218701</v>
      </c>
      <c r="I146" s="99">
        <v>0</v>
      </c>
      <c r="J146" s="99">
        <v>983.28614002466202</v>
      </c>
      <c r="K146" s="99">
        <v>0</v>
      </c>
      <c r="L146" s="99">
        <v>184.11123705282799</v>
      </c>
      <c r="M146" s="99">
        <v>165.848689254373</v>
      </c>
      <c r="N146" s="99">
        <v>3374.7083411216699</v>
      </c>
      <c r="O146" s="99">
        <v>45.626667263917597</v>
      </c>
      <c r="P146" s="99">
        <v>0</v>
      </c>
      <c r="Q146" s="99">
        <v>5398.1659475565002</v>
      </c>
      <c r="R146" s="99">
        <v>26.1540829935111</v>
      </c>
      <c r="S146" s="99">
        <v>0</v>
      </c>
      <c r="T146" s="99">
        <v>4.0006933613913098</v>
      </c>
      <c r="U146" s="99">
        <v>985.64494124054897</v>
      </c>
      <c r="V146" s="99">
        <v>0</v>
      </c>
      <c r="W146" s="99">
        <v>405686.26658248901</v>
      </c>
      <c r="X146" s="99">
        <v>979140.94409942604</v>
      </c>
      <c r="Y146" s="99">
        <v>2119.4011948406701</v>
      </c>
      <c r="Z146" s="99">
        <v>0</v>
      </c>
      <c r="AA146" s="99">
        <v>173.892362905666</v>
      </c>
      <c r="AB146" s="99">
        <v>0</v>
      </c>
      <c r="AC146" s="99">
        <v>377377.06322097802</v>
      </c>
      <c r="AD146" s="99">
        <v>0</v>
      </c>
      <c r="AE146" s="99">
        <v>17450.363267421701</v>
      </c>
      <c r="AF146" s="99">
        <v>22794.699418783199</v>
      </c>
      <c r="AG146" s="99">
        <v>533860.26116180397</v>
      </c>
      <c r="AH146" s="99">
        <v>1721.9657450914401</v>
      </c>
      <c r="AI146" s="99">
        <v>0</v>
      </c>
      <c r="AJ146" s="99">
        <v>802639.02294921898</v>
      </c>
      <c r="AK146" s="99">
        <v>4259.8796043395996</v>
      </c>
      <c r="AL146" s="99">
        <v>0</v>
      </c>
      <c r="AM146" s="99">
        <v>941.58609846979402</v>
      </c>
      <c r="AN146" s="99">
        <v>378264.96053695702</v>
      </c>
      <c r="AO146" s="99">
        <v>0</v>
      </c>
      <c r="AP146" s="99">
        <v>3330588.2629089402</v>
      </c>
      <c r="AQ146" s="99">
        <v>7193395.1364135696</v>
      </c>
      <c r="AR146" s="99">
        <v>27546.546359538999</v>
      </c>
      <c r="AS146" s="99">
        <v>0</v>
      </c>
      <c r="AT146" s="99">
        <v>1218.6040927618701</v>
      </c>
      <c r="AU146" s="99">
        <v>0</v>
      </c>
      <c r="AV146" s="99">
        <v>1162009.29333496</v>
      </c>
      <c r="AW146" s="99">
        <v>0</v>
      </c>
      <c r="AX146" s="99">
        <v>139743.994581223</v>
      </c>
      <c r="AY146" s="99">
        <v>167567.06983756999</v>
      </c>
      <c r="AZ146" s="99">
        <v>3904087.25354004</v>
      </c>
      <c r="BA146" s="99">
        <v>14421.0776208639</v>
      </c>
      <c r="BB146" s="99">
        <v>0</v>
      </c>
      <c r="BC146" s="99">
        <v>6272121.7998046903</v>
      </c>
      <c r="BD146" s="99">
        <v>33486.088320255301</v>
      </c>
      <c r="BE146" s="99">
        <v>0</v>
      </c>
      <c r="BF146" s="99">
        <v>6296.9153750538799</v>
      </c>
      <c r="BG146" s="99">
        <v>1164993.1546020501</v>
      </c>
      <c r="BH146" s="99">
        <v>0</v>
      </c>
      <c r="BI146" s="99">
        <v>412503.977523804</v>
      </c>
      <c r="BJ146" s="99">
        <v>2138129.2189941402</v>
      </c>
      <c r="BK146" s="99">
        <v>5048.2489418387404</v>
      </c>
      <c r="BL146" s="99">
        <v>0</v>
      </c>
      <c r="BM146" s="99">
        <v>0</v>
      </c>
      <c r="BN146" s="99">
        <v>0</v>
      </c>
      <c r="BO146" s="99">
        <v>0</v>
      </c>
      <c r="BP146" s="99">
        <v>0</v>
      </c>
      <c r="BQ146" s="99">
        <v>0</v>
      </c>
      <c r="BR146" s="99">
        <v>40256.904007911697</v>
      </c>
      <c r="BS146" s="99">
        <v>1064602.7123870901</v>
      </c>
      <c r="BT146" s="99">
        <v>2767.1650390327</v>
      </c>
      <c r="BU146" s="99">
        <v>0</v>
      </c>
      <c r="BV146" s="99">
        <v>1441207.50442505</v>
      </c>
      <c r="BW146" s="99">
        <v>3997.2447177469699</v>
      </c>
      <c r="BX146" s="99">
        <v>0</v>
      </c>
      <c r="BY146" s="99">
        <v>0</v>
      </c>
      <c r="BZ146" s="99">
        <v>0</v>
      </c>
      <c r="CA146" s="99">
        <v>9110.3157221078909</v>
      </c>
      <c r="CB146" s="99">
        <v>1381074.22296143</v>
      </c>
      <c r="CC146" s="99">
        <v>10504429.2159424</v>
      </c>
      <c r="CD146" s="99">
        <v>2545275.0380859398</v>
      </c>
      <c r="CE146" s="99">
        <v>107.419872341678</v>
      </c>
      <c r="CF146" s="99">
        <v>19815.718018293399</v>
      </c>
      <c r="CG146" s="99">
        <v>144700.10717964199</v>
      </c>
      <c r="CH146" s="99">
        <v>0</v>
      </c>
      <c r="CI146" s="99">
        <v>9206.6333177089691</v>
      </c>
      <c r="CJ146" s="99">
        <v>1401083.34051514</v>
      </c>
      <c r="CK146" s="99">
        <v>10655503.699585</v>
      </c>
      <c r="CL146" s="99">
        <v>2568851.16870117</v>
      </c>
      <c r="CM146" s="166">
        <v>10196.912981629401</v>
      </c>
      <c r="CN146" s="166">
        <v>1780093.3067627</v>
      </c>
      <c r="CO146" s="166">
        <v>11820543.8430176</v>
      </c>
      <c r="CP146" s="99">
        <v>2568851.16870117</v>
      </c>
      <c r="CQ146" s="99">
        <v>0</v>
      </c>
      <c r="CR146" s="99">
        <v>0</v>
      </c>
      <c r="CS146" s="99">
        <v>0</v>
      </c>
      <c r="CT146" s="99">
        <v>0</v>
      </c>
      <c r="CU146" s="98">
        <v>6026.7805887269997</v>
      </c>
      <c r="CV146" s="98">
        <v>1081.986531905</v>
      </c>
      <c r="CW146" s="98">
        <v>1400889.9409797234</v>
      </c>
      <c r="CX146" s="98">
        <v>10649129.323122041</v>
      </c>
    </row>
    <row r="147" spans="1:102" x14ac:dyDescent="0.2">
      <c r="A147" s="98" t="s">
        <v>53</v>
      </c>
      <c r="B147" s="100">
        <v>40148</v>
      </c>
      <c r="C147" s="99">
        <v>0</v>
      </c>
      <c r="D147" s="99">
        <v>3210.4216811954998</v>
      </c>
      <c r="E147" s="99">
        <v>5971.7953540682802</v>
      </c>
      <c r="F147" s="99">
        <v>118.355064072646</v>
      </c>
      <c r="G147" s="99">
        <v>0</v>
      </c>
      <c r="H147" s="99">
        <v>1.17416381734074</v>
      </c>
      <c r="I147" s="99">
        <v>0</v>
      </c>
      <c r="J147" s="99">
        <v>970.26290651410795</v>
      </c>
      <c r="K147" s="99">
        <v>0</v>
      </c>
      <c r="L147" s="99">
        <v>236.45634298957901</v>
      </c>
      <c r="M147" s="99">
        <v>174.44137689843799</v>
      </c>
      <c r="N147" s="99">
        <v>3380.5563431680198</v>
      </c>
      <c r="O147" s="99">
        <v>49.5927771492861</v>
      </c>
      <c r="P147" s="99">
        <v>0</v>
      </c>
      <c r="Q147" s="99">
        <v>5445.5057616829899</v>
      </c>
      <c r="R147" s="99">
        <v>23.721708109136699</v>
      </c>
      <c r="S147" s="99">
        <v>0</v>
      </c>
      <c r="T147" s="99">
        <v>3.3875482188013799</v>
      </c>
      <c r="U147" s="99">
        <v>975.99121074378502</v>
      </c>
      <c r="V147" s="99">
        <v>0</v>
      </c>
      <c r="W147" s="99">
        <v>396212.67422866798</v>
      </c>
      <c r="X147" s="99">
        <v>963089.09431457496</v>
      </c>
      <c r="Y147" s="99">
        <v>1988.31950081885</v>
      </c>
      <c r="Z147" s="99">
        <v>0</v>
      </c>
      <c r="AA147" s="99">
        <v>193.56524137221299</v>
      </c>
      <c r="AB147" s="99">
        <v>0</v>
      </c>
      <c r="AC147" s="99">
        <v>364597.452606201</v>
      </c>
      <c r="AD147" s="99">
        <v>0</v>
      </c>
      <c r="AE147" s="99">
        <v>18293.397665500601</v>
      </c>
      <c r="AF147" s="99">
        <v>23133.8202960491</v>
      </c>
      <c r="AG147" s="99">
        <v>524225.88676452602</v>
      </c>
      <c r="AH147" s="99">
        <v>2826.8339941203599</v>
      </c>
      <c r="AI147" s="99">
        <v>0</v>
      </c>
      <c r="AJ147" s="99">
        <v>797332.26554107701</v>
      </c>
      <c r="AK147" s="99">
        <v>3953.9103279113801</v>
      </c>
      <c r="AL147" s="99">
        <v>0</v>
      </c>
      <c r="AM147" s="99">
        <v>290.93087527155899</v>
      </c>
      <c r="AN147" s="99">
        <v>367177.75111770601</v>
      </c>
      <c r="AO147" s="99">
        <v>0</v>
      </c>
      <c r="AP147" s="99">
        <v>3268546.0880127</v>
      </c>
      <c r="AQ147" s="99">
        <v>7133280.2467651404</v>
      </c>
      <c r="AR147" s="99">
        <v>25702.605134248701</v>
      </c>
      <c r="AS147" s="99">
        <v>0</v>
      </c>
      <c r="AT147" s="99">
        <v>1674.6306886524001</v>
      </c>
      <c r="AU147" s="99">
        <v>0</v>
      </c>
      <c r="AV147" s="99">
        <v>1156402.09138489</v>
      </c>
      <c r="AW147" s="99">
        <v>0</v>
      </c>
      <c r="AX147" s="99">
        <v>149573.27178955101</v>
      </c>
      <c r="AY147" s="99">
        <v>170595.767372131</v>
      </c>
      <c r="AZ147" s="99">
        <v>3868059.7332458501</v>
      </c>
      <c r="BA147" s="99">
        <v>23879.498680591601</v>
      </c>
      <c r="BB147" s="99">
        <v>0</v>
      </c>
      <c r="BC147" s="99">
        <v>6251243.7092285203</v>
      </c>
      <c r="BD147" s="99">
        <v>31684.516447544102</v>
      </c>
      <c r="BE147" s="99">
        <v>0</v>
      </c>
      <c r="BF147" s="99">
        <v>2395.1221867501699</v>
      </c>
      <c r="BG147" s="99">
        <v>1162302.6409759501</v>
      </c>
      <c r="BH147" s="99">
        <v>0</v>
      </c>
      <c r="BI147" s="99">
        <v>404699.45811080898</v>
      </c>
      <c r="BJ147" s="99">
        <v>2112480.7213134798</v>
      </c>
      <c r="BK147" s="99">
        <v>4895.2385146617898</v>
      </c>
      <c r="BL147" s="99">
        <v>0</v>
      </c>
      <c r="BM147" s="99">
        <v>0</v>
      </c>
      <c r="BN147" s="99">
        <v>0</v>
      </c>
      <c r="BO147" s="99">
        <v>0</v>
      </c>
      <c r="BP147" s="99">
        <v>0</v>
      </c>
      <c r="BQ147" s="99">
        <v>0</v>
      </c>
      <c r="BR147" s="99">
        <v>42952.5681118965</v>
      </c>
      <c r="BS147" s="99">
        <v>1054812.1379241899</v>
      </c>
      <c r="BT147" s="99">
        <v>4629.229408741</v>
      </c>
      <c r="BU147" s="99">
        <v>0</v>
      </c>
      <c r="BV147" s="99">
        <v>1420347.28979492</v>
      </c>
      <c r="BW147" s="99">
        <v>3631.4204816818201</v>
      </c>
      <c r="BX147" s="99">
        <v>0</v>
      </c>
      <c r="BY147" s="99">
        <v>0</v>
      </c>
      <c r="BZ147" s="99">
        <v>0</v>
      </c>
      <c r="CA147" s="99">
        <v>9196.1366263628006</v>
      </c>
      <c r="CB147" s="99">
        <v>1363672.06654358</v>
      </c>
      <c r="CC147" s="99">
        <v>10421126.623901401</v>
      </c>
      <c r="CD147" s="99">
        <v>2529286.9576110798</v>
      </c>
      <c r="CE147" s="99">
        <v>112.31496597826499</v>
      </c>
      <c r="CF147" s="99">
        <v>21103.177768230398</v>
      </c>
      <c r="CG147" s="99">
        <v>165331.255418777</v>
      </c>
      <c r="CH147" s="99">
        <v>0</v>
      </c>
      <c r="CI147" s="99">
        <v>9294.9754803180695</v>
      </c>
      <c r="CJ147" s="99">
        <v>1384925.6128692599</v>
      </c>
      <c r="CK147" s="99">
        <v>10582965.107299799</v>
      </c>
      <c r="CL147" s="99">
        <v>2556641.4369506799</v>
      </c>
      <c r="CM147" s="166">
        <v>10281.428784728099</v>
      </c>
      <c r="CN147" s="166">
        <v>1753172.3009796101</v>
      </c>
      <c r="CO147" s="166">
        <v>11751882.9019775</v>
      </c>
      <c r="CP147" s="99">
        <v>2556641.4369506799</v>
      </c>
      <c r="CQ147" s="99">
        <v>0</v>
      </c>
      <c r="CR147" s="99">
        <v>0</v>
      </c>
      <c r="CS147" s="99">
        <v>0</v>
      </c>
      <c r="CT147" s="99">
        <v>0</v>
      </c>
      <c r="CU147" s="98">
        <v>5971.5689759460001</v>
      </c>
      <c r="CV147" s="98">
        <v>1075.583759009</v>
      </c>
      <c r="CW147" s="98">
        <v>1384775.2443118105</v>
      </c>
      <c r="CX147" s="98">
        <v>10586457.879320178</v>
      </c>
    </row>
    <row r="148" spans="1:102" x14ac:dyDescent="0.2">
      <c r="A148" s="98" t="s">
        <v>53</v>
      </c>
      <c r="B148" s="100">
        <v>40238</v>
      </c>
      <c r="C148" s="99">
        <v>0</v>
      </c>
      <c r="D148" s="99">
        <v>3256.1502755582301</v>
      </c>
      <c r="E148" s="99">
        <v>5873.1879646182097</v>
      </c>
      <c r="F148" s="99">
        <v>101.181671627797</v>
      </c>
      <c r="G148" s="99">
        <v>0</v>
      </c>
      <c r="H148" s="99">
        <v>0</v>
      </c>
      <c r="I148" s="99">
        <v>0</v>
      </c>
      <c r="J148" s="99">
        <v>991.92651794850804</v>
      </c>
      <c r="K148" s="99">
        <v>0</v>
      </c>
      <c r="L148" s="99">
        <v>216.51950086280701</v>
      </c>
      <c r="M148" s="99">
        <v>49.544713202863903</v>
      </c>
      <c r="N148" s="99">
        <v>3368.5367065668102</v>
      </c>
      <c r="O148" s="99">
        <v>40.902337168343401</v>
      </c>
      <c r="P148" s="99">
        <v>0</v>
      </c>
      <c r="Q148" s="99">
        <v>5480.8844287395495</v>
      </c>
      <c r="R148" s="99">
        <v>23.3530093019363</v>
      </c>
      <c r="S148" s="99">
        <v>0</v>
      </c>
      <c r="T148" s="99">
        <v>6.0968889676150901</v>
      </c>
      <c r="U148" s="99">
        <v>994.95142511278402</v>
      </c>
      <c r="V148" s="99">
        <v>0</v>
      </c>
      <c r="W148" s="99">
        <v>377147.76652145397</v>
      </c>
      <c r="X148" s="99">
        <v>949981.41955566395</v>
      </c>
      <c r="Y148" s="99">
        <v>1984.58904069662</v>
      </c>
      <c r="Z148" s="99">
        <v>0</v>
      </c>
      <c r="AA148" s="99">
        <v>0</v>
      </c>
      <c r="AB148" s="99">
        <v>0</v>
      </c>
      <c r="AC148" s="99">
        <v>377648.48079681402</v>
      </c>
      <c r="AD148" s="99">
        <v>0</v>
      </c>
      <c r="AE148" s="99">
        <v>13288.0158531666</v>
      </c>
      <c r="AF148" s="99">
        <v>5810.2272334694899</v>
      </c>
      <c r="AG148" s="99">
        <v>518761.47435760498</v>
      </c>
      <c r="AH148" s="99">
        <v>1756.5067220926301</v>
      </c>
      <c r="AI148" s="99">
        <v>0</v>
      </c>
      <c r="AJ148" s="99">
        <v>769633.43517303502</v>
      </c>
      <c r="AK148" s="99">
        <v>3716.9374226033701</v>
      </c>
      <c r="AL148" s="99">
        <v>0</v>
      </c>
      <c r="AM148" s="99">
        <v>937.53873616456997</v>
      </c>
      <c r="AN148" s="99">
        <v>378262.83283996599</v>
      </c>
      <c r="AO148" s="99">
        <v>0</v>
      </c>
      <c r="AP148" s="99">
        <v>3139210.10125732</v>
      </c>
      <c r="AQ148" s="99">
        <v>7071726.3624877902</v>
      </c>
      <c r="AR148" s="99">
        <v>24898.786329507799</v>
      </c>
      <c r="AS148" s="99">
        <v>0</v>
      </c>
      <c r="AT148" s="99">
        <v>0</v>
      </c>
      <c r="AU148" s="99">
        <v>0</v>
      </c>
      <c r="AV148" s="99">
        <v>1200464.2724304199</v>
      </c>
      <c r="AW148" s="99">
        <v>0</v>
      </c>
      <c r="AX148" s="99">
        <v>116478.55790805801</v>
      </c>
      <c r="AY148" s="99">
        <v>44325.821693897196</v>
      </c>
      <c r="AZ148" s="99">
        <v>3844961.3242492699</v>
      </c>
      <c r="BA148" s="99">
        <v>15583.622653842</v>
      </c>
      <c r="BB148" s="99">
        <v>0</v>
      </c>
      <c r="BC148" s="99">
        <v>6028749.5008544903</v>
      </c>
      <c r="BD148" s="99">
        <v>29355.864163398699</v>
      </c>
      <c r="BE148" s="99">
        <v>0</v>
      </c>
      <c r="BF148" s="99">
        <v>7619.8054073453004</v>
      </c>
      <c r="BG148" s="99">
        <v>1203748.8277740499</v>
      </c>
      <c r="BH148" s="99">
        <v>0</v>
      </c>
      <c r="BI148" s="99">
        <v>392119.95555496198</v>
      </c>
      <c r="BJ148" s="99">
        <v>2095296.13677979</v>
      </c>
      <c r="BK148" s="99">
        <v>4905.3068476319304</v>
      </c>
      <c r="BL148" s="99">
        <v>0</v>
      </c>
      <c r="BM148" s="99">
        <v>0</v>
      </c>
      <c r="BN148" s="99">
        <v>0</v>
      </c>
      <c r="BO148" s="99">
        <v>0</v>
      </c>
      <c r="BP148" s="99">
        <v>0</v>
      </c>
      <c r="BQ148" s="99">
        <v>0</v>
      </c>
      <c r="BR148" s="99">
        <v>11829.8724259138</v>
      </c>
      <c r="BS148" s="99">
        <v>1051570.852005</v>
      </c>
      <c r="BT148" s="99">
        <v>3483.9319964647302</v>
      </c>
      <c r="BU148" s="99">
        <v>0</v>
      </c>
      <c r="BV148" s="99">
        <v>1407239.80349731</v>
      </c>
      <c r="BW148" s="99">
        <v>3337.3998284637901</v>
      </c>
      <c r="BX148" s="99">
        <v>0</v>
      </c>
      <c r="BY148" s="99">
        <v>0</v>
      </c>
      <c r="BZ148" s="99">
        <v>0</v>
      </c>
      <c r="CA148" s="99">
        <v>9138.1495302915591</v>
      </c>
      <c r="CB148" s="99">
        <v>1326851.6525421101</v>
      </c>
      <c r="CC148" s="99">
        <v>10182182.3481445</v>
      </c>
      <c r="CD148" s="99">
        <v>2471498.8510436998</v>
      </c>
      <c r="CE148" s="99">
        <v>120.492216665298</v>
      </c>
      <c r="CF148" s="99">
        <v>23317.104884386099</v>
      </c>
      <c r="CG148" s="99">
        <v>178154.63732719401</v>
      </c>
      <c r="CH148" s="99">
        <v>0</v>
      </c>
      <c r="CI148" s="99">
        <v>9263.71954977512</v>
      </c>
      <c r="CJ148" s="99">
        <v>1350276.5810546901</v>
      </c>
      <c r="CK148" s="99">
        <v>10366543.6020508</v>
      </c>
      <c r="CL148" s="99">
        <v>2501332.4173278799</v>
      </c>
      <c r="CM148" s="166">
        <v>10247.660743475</v>
      </c>
      <c r="CN148" s="166">
        <v>1732828.5037994401</v>
      </c>
      <c r="CO148" s="166">
        <v>11583885.6143799</v>
      </c>
      <c r="CP148" s="99">
        <v>2501332.4173278799</v>
      </c>
      <c r="CQ148" s="99">
        <v>0</v>
      </c>
      <c r="CR148" s="99">
        <v>0</v>
      </c>
      <c r="CS148" s="99">
        <v>0</v>
      </c>
      <c r="CT148" s="99">
        <v>0</v>
      </c>
      <c r="CU148" s="98">
        <v>5890.8963196860004</v>
      </c>
      <c r="CV148" s="98">
        <v>1107.7785814680001</v>
      </c>
      <c r="CW148" s="98">
        <v>1350168.7574264961</v>
      </c>
      <c r="CX148" s="98">
        <v>10360336.985471694</v>
      </c>
    </row>
    <row r="149" spans="1:102" x14ac:dyDescent="0.2">
      <c r="A149" s="98" t="s">
        <v>53</v>
      </c>
      <c r="B149" s="100">
        <v>40330</v>
      </c>
      <c r="C149" s="99">
        <v>0</v>
      </c>
      <c r="D149" s="99">
        <v>3632.5159772932502</v>
      </c>
      <c r="E149" s="99">
        <v>5878.7372563481304</v>
      </c>
      <c r="F149" s="99">
        <v>94.080736126750693</v>
      </c>
      <c r="G149" s="99">
        <v>0</v>
      </c>
      <c r="H149" s="99">
        <v>0</v>
      </c>
      <c r="I149" s="99">
        <v>0</v>
      </c>
      <c r="J149" s="99">
        <v>999.81665230542399</v>
      </c>
      <c r="K149" s="99">
        <v>0</v>
      </c>
      <c r="L149" s="99">
        <v>398.79948253557097</v>
      </c>
      <c r="M149" s="99">
        <v>53.205018251668697</v>
      </c>
      <c r="N149" s="99">
        <v>3416.27870166302</v>
      </c>
      <c r="O149" s="99">
        <v>43.643148850183898</v>
      </c>
      <c r="P149" s="99">
        <v>0</v>
      </c>
      <c r="Q149" s="99">
        <v>5715.5162055492401</v>
      </c>
      <c r="R149" s="99">
        <v>24.0402001899201</v>
      </c>
      <c r="S149" s="99">
        <v>0</v>
      </c>
      <c r="T149" s="99">
        <v>7.1549939806573102</v>
      </c>
      <c r="U149" s="99">
        <v>1002.2312496379</v>
      </c>
      <c r="V149" s="99">
        <v>0</v>
      </c>
      <c r="W149" s="99">
        <v>435112.88078689598</v>
      </c>
      <c r="X149" s="99">
        <v>945255.63926696801</v>
      </c>
      <c r="Y149" s="99">
        <v>1912.3250720500901</v>
      </c>
      <c r="Z149" s="99">
        <v>0</v>
      </c>
      <c r="AA149" s="99">
        <v>0</v>
      </c>
      <c r="AB149" s="99">
        <v>0</v>
      </c>
      <c r="AC149" s="99">
        <v>386718.637916565</v>
      </c>
      <c r="AD149" s="99">
        <v>0</v>
      </c>
      <c r="AE149" s="99">
        <v>26583.327186822899</v>
      </c>
      <c r="AF149" s="99">
        <v>5487.2138723135004</v>
      </c>
      <c r="AG149" s="99">
        <v>524019.50379562401</v>
      </c>
      <c r="AH149" s="99">
        <v>1870.97391185164</v>
      </c>
      <c r="AI149" s="99">
        <v>0</v>
      </c>
      <c r="AJ149" s="99">
        <v>836838.85298919701</v>
      </c>
      <c r="AK149" s="99">
        <v>3663.1185381114501</v>
      </c>
      <c r="AL149" s="99">
        <v>0</v>
      </c>
      <c r="AM149" s="99">
        <v>1395.5849043875901</v>
      </c>
      <c r="AN149" s="99">
        <v>387225.67868804903</v>
      </c>
      <c r="AO149" s="99">
        <v>0</v>
      </c>
      <c r="AP149" s="99">
        <v>3644152.7543945299</v>
      </c>
      <c r="AQ149" s="99">
        <v>7052185.6028442401</v>
      </c>
      <c r="AR149" s="99">
        <v>24066.148227214799</v>
      </c>
      <c r="AS149" s="99">
        <v>0</v>
      </c>
      <c r="AT149" s="99">
        <v>0</v>
      </c>
      <c r="AU149" s="99">
        <v>0</v>
      </c>
      <c r="AV149" s="99">
        <v>1241633.37013245</v>
      </c>
      <c r="AW149" s="99">
        <v>0</v>
      </c>
      <c r="AX149" s="99">
        <v>226220.913553238</v>
      </c>
      <c r="AY149" s="99">
        <v>41797.157814979597</v>
      </c>
      <c r="AZ149" s="99">
        <v>3889794.5218810998</v>
      </c>
      <c r="BA149" s="99">
        <v>17257.238852739301</v>
      </c>
      <c r="BB149" s="99">
        <v>0</v>
      </c>
      <c r="BC149" s="99">
        <v>6644758.7111816397</v>
      </c>
      <c r="BD149" s="99">
        <v>29920.278357982599</v>
      </c>
      <c r="BE149" s="99">
        <v>0</v>
      </c>
      <c r="BF149" s="99">
        <v>11775.2900881767</v>
      </c>
      <c r="BG149" s="99">
        <v>1242628.85281372</v>
      </c>
      <c r="BH149" s="99">
        <v>0</v>
      </c>
      <c r="BI149" s="99">
        <v>408047.25553512602</v>
      </c>
      <c r="BJ149" s="99">
        <v>2076701.31051636</v>
      </c>
      <c r="BK149" s="99">
        <v>4924.42735081911</v>
      </c>
      <c r="BL149" s="99">
        <v>0</v>
      </c>
      <c r="BM149" s="99">
        <v>0</v>
      </c>
      <c r="BN149" s="99">
        <v>0</v>
      </c>
      <c r="BO149" s="99">
        <v>0</v>
      </c>
      <c r="BP149" s="99">
        <v>0</v>
      </c>
      <c r="BQ149" s="99">
        <v>0</v>
      </c>
      <c r="BR149" s="99">
        <v>11322.8793656826</v>
      </c>
      <c r="BS149" s="99">
        <v>1047498.40973663</v>
      </c>
      <c r="BT149" s="99">
        <v>3417.2128324806699</v>
      </c>
      <c r="BU149" s="99">
        <v>0</v>
      </c>
      <c r="BV149" s="99">
        <v>1433146.7846221901</v>
      </c>
      <c r="BW149" s="99">
        <v>3445.79541885853</v>
      </c>
      <c r="BX149" s="99">
        <v>0</v>
      </c>
      <c r="BY149" s="99">
        <v>0</v>
      </c>
      <c r="BZ149" s="99">
        <v>0</v>
      </c>
      <c r="CA149" s="99">
        <v>9502.4289259910602</v>
      </c>
      <c r="CB149" s="99">
        <v>1382233.7617645301</v>
      </c>
      <c r="CC149" s="99">
        <v>10740136.087036099</v>
      </c>
      <c r="CD149" s="99">
        <v>2491949.5194091802</v>
      </c>
      <c r="CE149" s="99">
        <v>125.906621724367</v>
      </c>
      <c r="CF149" s="99">
        <v>23715.337583065</v>
      </c>
      <c r="CG149" s="99">
        <v>186714.60477638201</v>
      </c>
      <c r="CH149" s="99">
        <v>0</v>
      </c>
      <c r="CI149" s="99">
        <v>9648.6527931690198</v>
      </c>
      <c r="CJ149" s="99">
        <v>1405985.9975433401</v>
      </c>
      <c r="CK149" s="99">
        <v>10924910.9489746</v>
      </c>
      <c r="CL149" s="99">
        <v>2524325.16864014</v>
      </c>
      <c r="CM149" s="166">
        <v>10619.6170049906</v>
      </c>
      <c r="CN149" s="166">
        <v>1795831.33946228</v>
      </c>
      <c r="CO149" s="166">
        <v>12169020.658447299</v>
      </c>
      <c r="CP149" s="99">
        <v>2524325.16864014</v>
      </c>
      <c r="CQ149" s="99">
        <v>0</v>
      </c>
      <c r="CR149" s="99">
        <v>0</v>
      </c>
      <c r="CS149" s="99">
        <v>0</v>
      </c>
      <c r="CT149" s="99">
        <v>0</v>
      </c>
      <c r="CU149" s="98">
        <v>5884.8159622060002</v>
      </c>
      <c r="CV149" s="98">
        <v>1116.990114515</v>
      </c>
      <c r="CW149" s="98">
        <v>1405949.0993475951</v>
      </c>
      <c r="CX149" s="98">
        <v>10926850.691812482</v>
      </c>
    </row>
    <row r="150" spans="1:102" x14ac:dyDescent="0.2">
      <c r="A150" s="98" t="s">
        <v>53</v>
      </c>
      <c r="B150" s="100">
        <v>40422</v>
      </c>
      <c r="C150" s="99">
        <v>0</v>
      </c>
      <c r="D150" s="99">
        <v>3676.8926109075501</v>
      </c>
      <c r="E150" s="99">
        <v>5847.7385331392297</v>
      </c>
      <c r="F150" s="99">
        <v>96.189258930273397</v>
      </c>
      <c r="G150" s="99">
        <v>0</v>
      </c>
      <c r="H150" s="99">
        <v>0</v>
      </c>
      <c r="I150" s="99">
        <v>0</v>
      </c>
      <c r="J150" s="99">
        <v>1006.95906573534</v>
      </c>
      <c r="K150" s="99">
        <v>0</v>
      </c>
      <c r="L150" s="99">
        <v>247.75367365777501</v>
      </c>
      <c r="M150" s="99">
        <v>55.721151375677401</v>
      </c>
      <c r="N150" s="99">
        <v>3433.0027838349301</v>
      </c>
      <c r="O150" s="99">
        <v>40.331022726837503</v>
      </c>
      <c r="P150" s="99">
        <v>0</v>
      </c>
      <c r="Q150" s="99">
        <v>5821.0015372037897</v>
      </c>
      <c r="R150" s="99">
        <v>27.875190561870099</v>
      </c>
      <c r="S150" s="99">
        <v>0</v>
      </c>
      <c r="T150" s="99">
        <v>6.8793358884868203</v>
      </c>
      <c r="U150" s="99">
        <v>1009.75490722805</v>
      </c>
      <c r="V150" s="99">
        <v>0</v>
      </c>
      <c r="W150" s="99">
        <v>417176.300960541</v>
      </c>
      <c r="X150" s="99">
        <v>934712.00678253197</v>
      </c>
      <c r="Y150" s="99">
        <v>1910.8692477643499</v>
      </c>
      <c r="Z150" s="99">
        <v>0</v>
      </c>
      <c r="AA150" s="99">
        <v>0</v>
      </c>
      <c r="AB150" s="99">
        <v>0</v>
      </c>
      <c r="AC150" s="99">
        <v>382629.23738479603</v>
      </c>
      <c r="AD150" s="99">
        <v>0</v>
      </c>
      <c r="AE150" s="99">
        <v>16373.6405946016</v>
      </c>
      <c r="AF150" s="99">
        <v>5753.4209338426599</v>
      </c>
      <c r="AG150" s="99">
        <v>521521.003669739</v>
      </c>
      <c r="AH150" s="99">
        <v>1803.5771977752399</v>
      </c>
      <c r="AI150" s="99">
        <v>0</v>
      </c>
      <c r="AJ150" s="99">
        <v>794810.44730377197</v>
      </c>
      <c r="AK150" s="99">
        <v>4563.1975337862996</v>
      </c>
      <c r="AL150" s="99">
        <v>0</v>
      </c>
      <c r="AM150" s="99">
        <v>1406.8737910836901</v>
      </c>
      <c r="AN150" s="99">
        <v>383240.99141311599</v>
      </c>
      <c r="AO150" s="99">
        <v>0</v>
      </c>
      <c r="AP150" s="99">
        <v>3484524.44448853</v>
      </c>
      <c r="AQ150" s="99">
        <v>6959717.7600097703</v>
      </c>
      <c r="AR150" s="99">
        <v>24536.4266402721</v>
      </c>
      <c r="AS150" s="99">
        <v>0</v>
      </c>
      <c r="AT150" s="99">
        <v>0</v>
      </c>
      <c r="AU150" s="99">
        <v>0</v>
      </c>
      <c r="AV150" s="99">
        <v>1242315.91134644</v>
      </c>
      <c r="AW150" s="99">
        <v>0</v>
      </c>
      <c r="AX150" s="99">
        <v>142122.56520462001</v>
      </c>
      <c r="AY150" s="99">
        <v>43445.627458095601</v>
      </c>
      <c r="AZ150" s="99">
        <v>3863843.8981933598</v>
      </c>
      <c r="BA150" s="99">
        <v>15461.145865321199</v>
      </c>
      <c r="BB150" s="99">
        <v>0</v>
      </c>
      <c r="BC150" s="99">
        <v>6314895.7130127</v>
      </c>
      <c r="BD150" s="99">
        <v>36117.676301956199</v>
      </c>
      <c r="BE150" s="99">
        <v>0</v>
      </c>
      <c r="BF150" s="99">
        <v>12576.0402150154</v>
      </c>
      <c r="BG150" s="99">
        <v>1244880.64129639</v>
      </c>
      <c r="BH150" s="99">
        <v>0</v>
      </c>
      <c r="BI150" s="99">
        <v>404005.75222778303</v>
      </c>
      <c r="BJ150" s="99">
        <v>2046334.7039032001</v>
      </c>
      <c r="BK150" s="99">
        <v>4480.8548907041604</v>
      </c>
      <c r="BL150" s="99">
        <v>0</v>
      </c>
      <c r="BM150" s="99">
        <v>0</v>
      </c>
      <c r="BN150" s="99">
        <v>0</v>
      </c>
      <c r="BO150" s="99">
        <v>0</v>
      </c>
      <c r="BP150" s="99">
        <v>0</v>
      </c>
      <c r="BQ150" s="99">
        <v>0</v>
      </c>
      <c r="BR150" s="99">
        <v>11779.991678595499</v>
      </c>
      <c r="BS150" s="99">
        <v>1032388.47239685</v>
      </c>
      <c r="BT150" s="99">
        <v>2963.74928668141</v>
      </c>
      <c r="BU150" s="99">
        <v>0</v>
      </c>
      <c r="BV150" s="99">
        <v>1400498.8617095901</v>
      </c>
      <c r="BW150" s="99">
        <v>4148.9708963036501</v>
      </c>
      <c r="BX150" s="99">
        <v>0</v>
      </c>
      <c r="BY150" s="99">
        <v>0</v>
      </c>
      <c r="BZ150" s="99">
        <v>0</v>
      </c>
      <c r="CA150" s="99">
        <v>9514.2387526035309</v>
      </c>
      <c r="CB150" s="99">
        <v>1348906.75265503</v>
      </c>
      <c r="CC150" s="99">
        <v>10432553.080688501</v>
      </c>
      <c r="CD150" s="99">
        <v>2451249.14093018</v>
      </c>
      <c r="CE150" s="99">
        <v>123.059884330258</v>
      </c>
      <c r="CF150" s="99">
        <v>23770.411083459901</v>
      </c>
      <c r="CG150" s="99">
        <v>185296.285871506</v>
      </c>
      <c r="CH150" s="99">
        <v>0</v>
      </c>
      <c r="CI150" s="99">
        <v>9626.4103459119797</v>
      </c>
      <c r="CJ150" s="99">
        <v>1372416.2440795901</v>
      </c>
      <c r="CK150" s="99">
        <v>10614672.0424805</v>
      </c>
      <c r="CL150" s="99">
        <v>2480280.43389893</v>
      </c>
      <c r="CM150" s="166">
        <v>10640.8788855076</v>
      </c>
      <c r="CN150" s="166">
        <v>1752138.91065979</v>
      </c>
      <c r="CO150" s="166">
        <v>11858486.916015601</v>
      </c>
      <c r="CP150" s="99">
        <v>2480280.43389893</v>
      </c>
      <c r="CQ150" s="99">
        <v>0</v>
      </c>
      <c r="CR150" s="99">
        <v>0</v>
      </c>
      <c r="CS150" s="99">
        <v>0</v>
      </c>
      <c r="CT150" s="99">
        <v>0</v>
      </c>
      <c r="CU150" s="98">
        <v>5843.2869142319996</v>
      </c>
      <c r="CV150" s="98">
        <v>1120.383601453</v>
      </c>
      <c r="CW150" s="98">
        <v>1372677.1637384898</v>
      </c>
      <c r="CX150" s="98">
        <v>10617849.366560007</v>
      </c>
    </row>
    <row r="151" spans="1:102" x14ac:dyDescent="0.2">
      <c r="A151" s="98" t="s">
        <v>53</v>
      </c>
      <c r="B151" s="100">
        <v>40513</v>
      </c>
      <c r="C151" s="99">
        <v>0</v>
      </c>
      <c r="D151" s="99">
        <v>3715.5318587720399</v>
      </c>
      <c r="E151" s="99">
        <v>5783.6177020072901</v>
      </c>
      <c r="F151" s="99">
        <v>86.792404767125802</v>
      </c>
      <c r="G151" s="99">
        <v>0</v>
      </c>
      <c r="H151" s="99">
        <v>0</v>
      </c>
      <c r="I151" s="99">
        <v>0</v>
      </c>
      <c r="J151" s="99">
        <v>1013.80625928193</v>
      </c>
      <c r="K151" s="99">
        <v>0</v>
      </c>
      <c r="L151" s="99">
        <v>318.33648907765701</v>
      </c>
      <c r="M151" s="99">
        <v>51.558840990997901</v>
      </c>
      <c r="N151" s="99">
        <v>3412.5132265090901</v>
      </c>
      <c r="O151" s="99">
        <v>39.090354039333803</v>
      </c>
      <c r="P151" s="99">
        <v>0</v>
      </c>
      <c r="Q151" s="99">
        <v>5813.8483471274403</v>
      </c>
      <c r="R151" s="99">
        <v>22.863043573219301</v>
      </c>
      <c r="S151" s="99">
        <v>0</v>
      </c>
      <c r="T151" s="99">
        <v>4.4962284251232596</v>
      </c>
      <c r="U151" s="99">
        <v>1019.80218888819</v>
      </c>
      <c r="V151" s="99">
        <v>0</v>
      </c>
      <c r="W151" s="99">
        <v>420011.26173019398</v>
      </c>
      <c r="X151" s="99">
        <v>922651.725288391</v>
      </c>
      <c r="Y151" s="99">
        <v>1864.38332045078</v>
      </c>
      <c r="Z151" s="99">
        <v>0</v>
      </c>
      <c r="AA151" s="99">
        <v>0</v>
      </c>
      <c r="AB151" s="99">
        <v>0</v>
      </c>
      <c r="AC151" s="99">
        <v>389104.10189437901</v>
      </c>
      <c r="AD151" s="99">
        <v>0</v>
      </c>
      <c r="AE151" s="99">
        <v>18202.145425558101</v>
      </c>
      <c r="AF151" s="99">
        <v>5637.8621914386704</v>
      </c>
      <c r="AG151" s="99">
        <v>520995.60493850702</v>
      </c>
      <c r="AH151" s="99">
        <v>1537.0680294036899</v>
      </c>
      <c r="AI151" s="99">
        <v>0</v>
      </c>
      <c r="AJ151" s="99">
        <v>802286.95566558803</v>
      </c>
      <c r="AK151" s="99">
        <v>3594.19138741493</v>
      </c>
      <c r="AL151" s="99">
        <v>0</v>
      </c>
      <c r="AM151" s="99">
        <v>1062.5082048475699</v>
      </c>
      <c r="AN151" s="99">
        <v>391514.05852127098</v>
      </c>
      <c r="AO151" s="99">
        <v>0</v>
      </c>
      <c r="AP151" s="99">
        <v>3515601.86151123</v>
      </c>
      <c r="AQ151" s="99">
        <v>6891960.5867919903</v>
      </c>
      <c r="AR151" s="99">
        <v>24220.968521595001</v>
      </c>
      <c r="AS151" s="99">
        <v>0</v>
      </c>
      <c r="AT151" s="99">
        <v>0</v>
      </c>
      <c r="AU151" s="99">
        <v>0</v>
      </c>
      <c r="AV151" s="99">
        <v>1283715.4781646701</v>
      </c>
      <c r="AW151" s="99">
        <v>0</v>
      </c>
      <c r="AX151" s="99">
        <v>164163.100503922</v>
      </c>
      <c r="AY151" s="99">
        <v>43078.051739215902</v>
      </c>
      <c r="AZ151" s="99">
        <v>3885186.4178772001</v>
      </c>
      <c r="BA151" s="99">
        <v>13805.1357934475</v>
      </c>
      <c r="BB151" s="99">
        <v>0</v>
      </c>
      <c r="BC151" s="99">
        <v>6378724.3928832998</v>
      </c>
      <c r="BD151" s="99">
        <v>29424.833003759399</v>
      </c>
      <c r="BE151" s="99">
        <v>0</v>
      </c>
      <c r="BF151" s="99">
        <v>8118.4443255066899</v>
      </c>
      <c r="BG151" s="99">
        <v>1289548.0522918699</v>
      </c>
      <c r="BH151" s="99">
        <v>0</v>
      </c>
      <c r="BI151" s="99">
        <v>405397.10547256499</v>
      </c>
      <c r="BJ151" s="99">
        <v>2024490.1712646501</v>
      </c>
      <c r="BK151" s="99">
        <v>4311.5056496858597</v>
      </c>
      <c r="BL151" s="99">
        <v>0</v>
      </c>
      <c r="BM151" s="99">
        <v>0</v>
      </c>
      <c r="BN151" s="99">
        <v>0</v>
      </c>
      <c r="BO151" s="99">
        <v>0</v>
      </c>
      <c r="BP151" s="99">
        <v>0</v>
      </c>
      <c r="BQ151" s="99">
        <v>0</v>
      </c>
      <c r="BR151" s="99">
        <v>11415.0109241009</v>
      </c>
      <c r="BS151" s="99">
        <v>1035498.07886505</v>
      </c>
      <c r="BT151" s="99">
        <v>2701.87862500548</v>
      </c>
      <c r="BU151" s="99">
        <v>0</v>
      </c>
      <c r="BV151" s="99">
        <v>1385931.2134246801</v>
      </c>
      <c r="BW151" s="99">
        <v>3165.4618922770001</v>
      </c>
      <c r="BX151" s="99">
        <v>0</v>
      </c>
      <c r="BY151" s="99">
        <v>0</v>
      </c>
      <c r="BZ151" s="99">
        <v>0</v>
      </c>
      <c r="CA151" s="99">
        <v>9505.7767728567105</v>
      </c>
      <c r="CB151" s="99">
        <v>1345222.34890747</v>
      </c>
      <c r="CC151" s="99">
        <v>10413443.2531738</v>
      </c>
      <c r="CD151" s="99">
        <v>2439531.8513793899</v>
      </c>
      <c r="CE151" s="99">
        <v>125.19207360129801</v>
      </c>
      <c r="CF151" s="99">
        <v>23353.308943510099</v>
      </c>
      <c r="CG151" s="99">
        <v>182107.20564651501</v>
      </c>
      <c r="CH151" s="99">
        <v>0</v>
      </c>
      <c r="CI151" s="99">
        <v>9616.7957099676096</v>
      </c>
      <c r="CJ151" s="99">
        <v>1368556.39451599</v>
      </c>
      <c r="CK151" s="99">
        <v>10593253.420288101</v>
      </c>
      <c r="CL151" s="99">
        <v>2469447.7895813002</v>
      </c>
      <c r="CM151" s="166">
        <v>10646.4414803982</v>
      </c>
      <c r="CN151" s="166">
        <v>1763923.25708008</v>
      </c>
      <c r="CO151" s="166">
        <v>11889119.3208008</v>
      </c>
      <c r="CP151" s="99">
        <v>2469447.7895813002</v>
      </c>
      <c r="CQ151" s="99">
        <v>0</v>
      </c>
      <c r="CR151" s="99">
        <v>0</v>
      </c>
      <c r="CS151" s="99">
        <v>0</v>
      </c>
      <c r="CT151" s="99">
        <v>0</v>
      </c>
      <c r="CU151" s="98">
        <v>5775.2529003729996</v>
      </c>
      <c r="CV151" s="98">
        <v>1129.1782014</v>
      </c>
      <c r="CW151" s="98">
        <v>1368575.6578509801</v>
      </c>
      <c r="CX151" s="98">
        <v>10595550.458820315</v>
      </c>
    </row>
    <row r="152" spans="1:102" x14ac:dyDescent="0.2">
      <c r="A152" s="98" t="s">
        <v>53</v>
      </c>
      <c r="B152" s="100">
        <v>40603</v>
      </c>
      <c r="C152" s="99">
        <v>0</v>
      </c>
      <c r="D152" s="99">
        <v>3769.3573565781098</v>
      </c>
      <c r="E152" s="99">
        <v>5770.6427250504503</v>
      </c>
      <c r="F152" s="99">
        <v>94.408521367237</v>
      </c>
      <c r="G152" s="99">
        <v>0</v>
      </c>
      <c r="H152" s="99">
        <v>0</v>
      </c>
      <c r="I152" s="99">
        <v>0</v>
      </c>
      <c r="J152" s="99">
        <v>1060.2827091068</v>
      </c>
      <c r="K152" s="99">
        <v>0</v>
      </c>
      <c r="L152" s="99">
        <v>262.43481000885401</v>
      </c>
      <c r="M152" s="99">
        <v>78.937948516570003</v>
      </c>
      <c r="N152" s="99">
        <v>3413.2160106301299</v>
      </c>
      <c r="O152" s="99">
        <v>0</v>
      </c>
      <c r="P152" s="99">
        <v>0</v>
      </c>
      <c r="Q152" s="99">
        <v>5841.6916756033897</v>
      </c>
      <c r="R152" s="99">
        <v>0</v>
      </c>
      <c r="S152" s="99">
        <v>0</v>
      </c>
      <c r="T152" s="99">
        <v>26.646246961317999</v>
      </c>
      <c r="U152" s="99">
        <v>1061.9509519487599</v>
      </c>
      <c r="V152" s="99">
        <v>0</v>
      </c>
      <c r="W152" s="99">
        <v>417830.91681671102</v>
      </c>
      <c r="X152" s="99">
        <v>921434.18836975098</v>
      </c>
      <c r="Y152" s="99">
        <v>2223.7793919742098</v>
      </c>
      <c r="Z152" s="99">
        <v>0</v>
      </c>
      <c r="AA152" s="99">
        <v>0</v>
      </c>
      <c r="AB152" s="99">
        <v>0</v>
      </c>
      <c r="AC152" s="99">
        <v>399858.88438034098</v>
      </c>
      <c r="AD152" s="99">
        <v>0</v>
      </c>
      <c r="AE152" s="99">
        <v>19136.094974041</v>
      </c>
      <c r="AF152" s="99">
        <v>9742.1637388467807</v>
      </c>
      <c r="AG152" s="99">
        <v>521462.16939926101</v>
      </c>
      <c r="AH152" s="99">
        <v>0</v>
      </c>
      <c r="AI152" s="99">
        <v>0</v>
      </c>
      <c r="AJ152" s="99">
        <v>796868.49208831799</v>
      </c>
      <c r="AK152" s="99">
        <v>0</v>
      </c>
      <c r="AL152" s="99">
        <v>0</v>
      </c>
      <c r="AM152" s="99">
        <v>5475.0185943841898</v>
      </c>
      <c r="AN152" s="99">
        <v>400876.28464126599</v>
      </c>
      <c r="AO152" s="99">
        <v>0</v>
      </c>
      <c r="AP152" s="99">
        <v>3573929.4986572298</v>
      </c>
      <c r="AQ152" s="99">
        <v>6961254.5369262705</v>
      </c>
      <c r="AR152" s="99">
        <v>29442.9352564812</v>
      </c>
      <c r="AS152" s="99">
        <v>0</v>
      </c>
      <c r="AT152" s="99">
        <v>0</v>
      </c>
      <c r="AU152" s="99">
        <v>0</v>
      </c>
      <c r="AV152" s="99">
        <v>1330800.6864166299</v>
      </c>
      <c r="AW152" s="99">
        <v>0</v>
      </c>
      <c r="AX152" s="99">
        <v>172200.88434219401</v>
      </c>
      <c r="AY152" s="99">
        <v>76135.114368438706</v>
      </c>
      <c r="AZ152" s="99">
        <v>3918353.88031006</v>
      </c>
      <c r="BA152" s="99">
        <v>0</v>
      </c>
      <c r="BB152" s="99">
        <v>0</v>
      </c>
      <c r="BC152" s="99">
        <v>6405002.83239746</v>
      </c>
      <c r="BD152" s="99">
        <v>0</v>
      </c>
      <c r="BE152" s="99">
        <v>0</v>
      </c>
      <c r="BF152" s="99">
        <v>44991.022207736998</v>
      </c>
      <c r="BG152" s="99">
        <v>1334753.6615448</v>
      </c>
      <c r="BH152" s="99">
        <v>0</v>
      </c>
      <c r="BI152" s="99">
        <v>391962.02613830601</v>
      </c>
      <c r="BJ152" s="99">
        <v>2043528.42466736</v>
      </c>
      <c r="BK152" s="99">
        <v>4948.2060208320599</v>
      </c>
      <c r="BL152" s="99">
        <v>0</v>
      </c>
      <c r="BM152" s="99">
        <v>0</v>
      </c>
      <c r="BN152" s="99">
        <v>0</v>
      </c>
      <c r="BO152" s="99">
        <v>0</v>
      </c>
      <c r="BP152" s="99">
        <v>0</v>
      </c>
      <c r="BQ152" s="99">
        <v>0</v>
      </c>
      <c r="BR152" s="99">
        <v>18366.100738763798</v>
      </c>
      <c r="BS152" s="99">
        <v>1045379.8918991101</v>
      </c>
      <c r="BT152" s="99">
        <v>0</v>
      </c>
      <c r="BU152" s="99">
        <v>0</v>
      </c>
      <c r="BV152" s="99">
        <v>1376077.21195984</v>
      </c>
      <c r="BW152" s="99">
        <v>0</v>
      </c>
      <c r="BX152" s="99">
        <v>0</v>
      </c>
      <c r="BY152" s="99">
        <v>0</v>
      </c>
      <c r="BZ152" s="99">
        <v>0</v>
      </c>
      <c r="CA152" s="99">
        <v>9546.0313334465009</v>
      </c>
      <c r="CB152" s="99">
        <v>1341924.4796752899</v>
      </c>
      <c r="CC152" s="99">
        <v>10584550.4377441</v>
      </c>
      <c r="CD152" s="99">
        <v>2433668.6809081999</v>
      </c>
      <c r="CE152" s="99">
        <v>119.871401178651</v>
      </c>
      <c r="CF152" s="99">
        <v>23284.829365253401</v>
      </c>
      <c r="CG152" s="99">
        <v>179799.13768768299</v>
      </c>
      <c r="CH152" s="99">
        <v>0</v>
      </c>
      <c r="CI152" s="99">
        <v>9670.5896903276407</v>
      </c>
      <c r="CJ152" s="99">
        <v>1365147.80189514</v>
      </c>
      <c r="CK152" s="99">
        <v>10766634.5629883</v>
      </c>
      <c r="CL152" s="99">
        <v>2459511.6513977102</v>
      </c>
      <c r="CM152" s="166">
        <v>10712.1710783243</v>
      </c>
      <c r="CN152" s="166">
        <v>1769040.93338013</v>
      </c>
      <c r="CO152" s="166">
        <v>12110821.3345947</v>
      </c>
      <c r="CP152" s="99">
        <v>2459511.6513977102</v>
      </c>
      <c r="CQ152" s="99">
        <v>0</v>
      </c>
      <c r="CR152" s="99">
        <v>0</v>
      </c>
      <c r="CS152" s="99">
        <v>0</v>
      </c>
      <c r="CT152" s="99">
        <v>0</v>
      </c>
      <c r="CU152" s="98">
        <v>5797.9400916080003</v>
      </c>
      <c r="CV152" s="98">
        <v>1169.7092762899999</v>
      </c>
      <c r="CW152" s="98">
        <v>1365209.3090405434</v>
      </c>
      <c r="CX152" s="98">
        <v>10764349.575431783</v>
      </c>
    </row>
    <row r="153" spans="1:102" x14ac:dyDescent="0.2">
      <c r="A153" s="98" t="s">
        <v>53</v>
      </c>
      <c r="B153" s="100">
        <v>40695</v>
      </c>
      <c r="C153" s="99">
        <v>0</v>
      </c>
      <c r="D153" s="99">
        <v>3817.93151080608</v>
      </c>
      <c r="E153" s="99">
        <v>5755.7715033888799</v>
      </c>
      <c r="F153" s="99">
        <v>100.75532424449899</v>
      </c>
      <c r="G153" s="99">
        <v>0</v>
      </c>
      <c r="H153" s="99">
        <v>0</v>
      </c>
      <c r="I153" s="99">
        <v>0</v>
      </c>
      <c r="J153" s="99">
        <v>1084.00279344618</v>
      </c>
      <c r="K153" s="99">
        <v>0</v>
      </c>
      <c r="L153" s="99">
        <v>284.88553433865297</v>
      </c>
      <c r="M153" s="99">
        <v>74.819659640081198</v>
      </c>
      <c r="N153" s="99">
        <v>3424.9464656412601</v>
      </c>
      <c r="O153" s="99">
        <v>0</v>
      </c>
      <c r="P153" s="99">
        <v>0</v>
      </c>
      <c r="Q153" s="99">
        <v>5837.3440111279497</v>
      </c>
      <c r="R153" s="99">
        <v>0</v>
      </c>
      <c r="S153" s="99">
        <v>0</v>
      </c>
      <c r="T153" s="99">
        <v>27.294454776681999</v>
      </c>
      <c r="U153" s="99">
        <v>1085.8555506616799</v>
      </c>
      <c r="V153" s="99">
        <v>0</v>
      </c>
      <c r="W153" s="99">
        <v>433302.94471740699</v>
      </c>
      <c r="X153" s="99">
        <v>907319.87458801304</v>
      </c>
      <c r="Y153" s="99">
        <v>2049.5497268438298</v>
      </c>
      <c r="Z153" s="99">
        <v>0</v>
      </c>
      <c r="AA153" s="99">
        <v>0</v>
      </c>
      <c r="AB153" s="99">
        <v>0</v>
      </c>
      <c r="AC153" s="99">
        <v>414099.01531982399</v>
      </c>
      <c r="AD153" s="99">
        <v>0</v>
      </c>
      <c r="AE153" s="99">
        <v>16938.7303533554</v>
      </c>
      <c r="AF153" s="99">
        <v>10233.8372434378</v>
      </c>
      <c r="AG153" s="99">
        <v>519119.446640015</v>
      </c>
      <c r="AH153" s="99">
        <v>0</v>
      </c>
      <c r="AI153" s="99">
        <v>0</v>
      </c>
      <c r="AJ153" s="99">
        <v>784939.36865997303</v>
      </c>
      <c r="AK153" s="99">
        <v>0</v>
      </c>
      <c r="AL153" s="99">
        <v>0</v>
      </c>
      <c r="AM153" s="99">
        <v>5058.9048223495502</v>
      </c>
      <c r="AN153" s="99">
        <v>415180.865707397</v>
      </c>
      <c r="AO153" s="99">
        <v>0</v>
      </c>
      <c r="AP153" s="99">
        <v>3700946.3713378902</v>
      </c>
      <c r="AQ153" s="99">
        <v>6866307.7808227502</v>
      </c>
      <c r="AR153" s="99">
        <v>27580.658273458499</v>
      </c>
      <c r="AS153" s="99">
        <v>0</v>
      </c>
      <c r="AT153" s="99">
        <v>0</v>
      </c>
      <c r="AU153" s="99">
        <v>0</v>
      </c>
      <c r="AV153" s="99">
        <v>1387804.89997864</v>
      </c>
      <c r="AW153" s="99">
        <v>0</v>
      </c>
      <c r="AX153" s="99">
        <v>152425.80455017099</v>
      </c>
      <c r="AY153" s="99">
        <v>78993.556728362993</v>
      </c>
      <c r="AZ153" s="99">
        <v>3898674.7381591802</v>
      </c>
      <c r="BA153" s="99">
        <v>0</v>
      </c>
      <c r="BB153" s="99">
        <v>0</v>
      </c>
      <c r="BC153" s="99">
        <v>6365224.5617065402</v>
      </c>
      <c r="BD153" s="99">
        <v>0</v>
      </c>
      <c r="BE153" s="99">
        <v>0</v>
      </c>
      <c r="BF153" s="99">
        <v>41594.183971881903</v>
      </c>
      <c r="BG153" s="99">
        <v>1390739.9919433601</v>
      </c>
      <c r="BH153" s="99">
        <v>0</v>
      </c>
      <c r="BI153" s="99">
        <v>390418.51964187599</v>
      </c>
      <c r="BJ153" s="99">
        <v>2029277.1860504199</v>
      </c>
      <c r="BK153" s="99">
        <v>4564.5903781056404</v>
      </c>
      <c r="BL153" s="99">
        <v>0</v>
      </c>
      <c r="BM153" s="99">
        <v>0</v>
      </c>
      <c r="BN153" s="99">
        <v>0</v>
      </c>
      <c r="BO153" s="99">
        <v>0</v>
      </c>
      <c r="BP153" s="99">
        <v>0</v>
      </c>
      <c r="BQ153" s="99">
        <v>0</v>
      </c>
      <c r="BR153" s="99">
        <v>19825.740932226199</v>
      </c>
      <c r="BS153" s="99">
        <v>1049948.39837646</v>
      </c>
      <c r="BT153" s="99">
        <v>0</v>
      </c>
      <c r="BU153" s="99">
        <v>0</v>
      </c>
      <c r="BV153" s="99">
        <v>1344124.1139221201</v>
      </c>
      <c r="BW153" s="99">
        <v>0</v>
      </c>
      <c r="BX153" s="99">
        <v>0</v>
      </c>
      <c r="BY153" s="99">
        <v>0</v>
      </c>
      <c r="BZ153" s="99">
        <v>0</v>
      </c>
      <c r="CA153" s="99">
        <v>9575.7277154922504</v>
      </c>
      <c r="CB153" s="99">
        <v>1339587.1419372601</v>
      </c>
      <c r="CC153" s="99">
        <v>10530294.4727783</v>
      </c>
      <c r="CD153" s="99">
        <v>2407660.2215881301</v>
      </c>
      <c r="CE153" s="99">
        <v>122.976434426382</v>
      </c>
      <c r="CF153" s="99">
        <v>23135.354759931601</v>
      </c>
      <c r="CG153" s="99">
        <v>181371.050100327</v>
      </c>
      <c r="CH153" s="99">
        <v>0</v>
      </c>
      <c r="CI153" s="99">
        <v>9716.4280178546906</v>
      </c>
      <c r="CJ153" s="99">
        <v>1363075.32901001</v>
      </c>
      <c r="CK153" s="99">
        <v>10715344.121582</v>
      </c>
      <c r="CL153" s="99">
        <v>2435451.4339294401</v>
      </c>
      <c r="CM153" s="166">
        <v>10770.4314833879</v>
      </c>
      <c r="CN153" s="166">
        <v>1784483.9381103499</v>
      </c>
      <c r="CO153" s="166">
        <v>12121305.6246338</v>
      </c>
      <c r="CP153" s="99">
        <v>2435451.4339294401</v>
      </c>
      <c r="CQ153" s="99">
        <v>0</v>
      </c>
      <c r="CR153" s="99">
        <v>0</v>
      </c>
      <c r="CS153" s="99">
        <v>0</v>
      </c>
      <c r="CT153" s="99">
        <v>0</v>
      </c>
      <c r="CU153" s="98">
        <v>5759.3870252050001</v>
      </c>
      <c r="CV153" s="98">
        <v>1197.7638673649999</v>
      </c>
      <c r="CW153" s="98">
        <v>1362722.4966971916</v>
      </c>
      <c r="CX153" s="98">
        <v>10711665.522878626</v>
      </c>
    </row>
    <row r="154" spans="1:102" x14ac:dyDescent="0.2">
      <c r="A154" s="98" t="s">
        <v>53</v>
      </c>
      <c r="B154" s="100">
        <v>40787</v>
      </c>
      <c r="C154" s="99">
        <v>0</v>
      </c>
      <c r="D154" s="99">
        <v>3881.8522099554498</v>
      </c>
      <c r="E154" s="99">
        <v>5770.8131072521201</v>
      </c>
      <c r="F154" s="99">
        <v>109.691042051651</v>
      </c>
      <c r="G154" s="99">
        <v>0</v>
      </c>
      <c r="H154" s="99">
        <v>0</v>
      </c>
      <c r="I154" s="99">
        <v>0</v>
      </c>
      <c r="J154" s="99">
        <v>1097.73015272617</v>
      </c>
      <c r="K154" s="99">
        <v>0</v>
      </c>
      <c r="L154" s="99">
        <v>357.51328581571602</v>
      </c>
      <c r="M154" s="99">
        <v>81.0976121062413</v>
      </c>
      <c r="N154" s="99">
        <v>3454.0698694288699</v>
      </c>
      <c r="O154" s="99">
        <v>0</v>
      </c>
      <c r="P154" s="99">
        <v>0</v>
      </c>
      <c r="Q154" s="99">
        <v>5838.9574511647197</v>
      </c>
      <c r="R154" s="99">
        <v>0</v>
      </c>
      <c r="S154" s="99">
        <v>0</v>
      </c>
      <c r="T154" s="99">
        <v>33.736616551876097</v>
      </c>
      <c r="U154" s="99">
        <v>1098.95837263763</v>
      </c>
      <c r="V154" s="99">
        <v>0</v>
      </c>
      <c r="W154" s="99">
        <v>433283.298698425</v>
      </c>
      <c r="X154" s="99">
        <v>904925.91304779099</v>
      </c>
      <c r="Y154" s="99">
        <v>1627.0853087604</v>
      </c>
      <c r="Z154" s="99">
        <v>0</v>
      </c>
      <c r="AA154" s="99">
        <v>0</v>
      </c>
      <c r="AB154" s="99">
        <v>0</v>
      </c>
      <c r="AC154" s="99">
        <v>420479.96046066302</v>
      </c>
      <c r="AD154" s="99">
        <v>0</v>
      </c>
      <c r="AE154" s="99">
        <v>18292.141549110402</v>
      </c>
      <c r="AF154" s="99">
        <v>10455.154088378</v>
      </c>
      <c r="AG154" s="99">
        <v>523470.42453765898</v>
      </c>
      <c r="AH154" s="99">
        <v>0</v>
      </c>
      <c r="AI154" s="99">
        <v>0</v>
      </c>
      <c r="AJ154" s="99">
        <v>765668.72831726098</v>
      </c>
      <c r="AK154" s="99">
        <v>0</v>
      </c>
      <c r="AL154" s="99">
        <v>0</v>
      </c>
      <c r="AM154" s="99">
        <v>6027.7343481183098</v>
      </c>
      <c r="AN154" s="99">
        <v>421280.87941360503</v>
      </c>
      <c r="AO154" s="99">
        <v>0</v>
      </c>
      <c r="AP154" s="99">
        <v>3658357.4264221201</v>
      </c>
      <c r="AQ154" s="99">
        <v>6847171.89770508</v>
      </c>
      <c r="AR154" s="99">
        <v>20403.443265676498</v>
      </c>
      <c r="AS154" s="99">
        <v>0</v>
      </c>
      <c r="AT154" s="99">
        <v>0</v>
      </c>
      <c r="AU154" s="99">
        <v>0</v>
      </c>
      <c r="AV154" s="99">
        <v>1422726.41323853</v>
      </c>
      <c r="AW154" s="99">
        <v>0</v>
      </c>
      <c r="AX154" s="99">
        <v>162915.60742759699</v>
      </c>
      <c r="AY154" s="99">
        <v>79690.449968337998</v>
      </c>
      <c r="AZ154" s="99">
        <v>3927578.11932373</v>
      </c>
      <c r="BA154" s="99">
        <v>0</v>
      </c>
      <c r="BB154" s="99">
        <v>0</v>
      </c>
      <c r="BC154" s="99">
        <v>6216910.4615478497</v>
      </c>
      <c r="BD154" s="99">
        <v>0</v>
      </c>
      <c r="BE154" s="99">
        <v>0</v>
      </c>
      <c r="BF154" s="99">
        <v>50027.377777099602</v>
      </c>
      <c r="BG154" s="99">
        <v>1425937.9442291299</v>
      </c>
      <c r="BH154" s="99">
        <v>0</v>
      </c>
      <c r="BI154" s="99">
        <v>391884.05770874</v>
      </c>
      <c r="BJ154" s="99">
        <v>2008577.02719116</v>
      </c>
      <c r="BK154" s="99">
        <v>4927.1234056353596</v>
      </c>
      <c r="BL154" s="99">
        <v>0</v>
      </c>
      <c r="BM154" s="99">
        <v>0</v>
      </c>
      <c r="BN154" s="99">
        <v>0</v>
      </c>
      <c r="BO154" s="99">
        <v>0</v>
      </c>
      <c r="BP154" s="99">
        <v>0</v>
      </c>
      <c r="BQ154" s="99">
        <v>0</v>
      </c>
      <c r="BR154" s="99">
        <v>19068.135828495</v>
      </c>
      <c r="BS154" s="99">
        <v>1060386.1890106199</v>
      </c>
      <c r="BT154" s="99">
        <v>0</v>
      </c>
      <c r="BU154" s="99">
        <v>0</v>
      </c>
      <c r="BV154" s="99">
        <v>1314691.0544433601</v>
      </c>
      <c r="BW154" s="99">
        <v>0</v>
      </c>
      <c r="BX154" s="99">
        <v>0</v>
      </c>
      <c r="BY154" s="99">
        <v>0</v>
      </c>
      <c r="BZ154" s="99">
        <v>0</v>
      </c>
      <c r="CA154" s="99">
        <v>9642.8514633178693</v>
      </c>
      <c r="CB154" s="99">
        <v>1334008.5209808401</v>
      </c>
      <c r="CC154" s="99">
        <v>10487215.8238525</v>
      </c>
      <c r="CD154" s="99">
        <v>2407595.3739318801</v>
      </c>
      <c r="CE154" s="99">
        <v>124.627259866335</v>
      </c>
      <c r="CF154" s="99">
        <v>23318.953942775701</v>
      </c>
      <c r="CG154" s="99">
        <v>183373.01733779901</v>
      </c>
      <c r="CH154" s="99">
        <v>0</v>
      </c>
      <c r="CI154" s="99">
        <v>9759.1872925758398</v>
      </c>
      <c r="CJ154" s="99">
        <v>1357060.6309509301</v>
      </c>
      <c r="CK154" s="99">
        <v>10670139.4884033</v>
      </c>
      <c r="CL154" s="99">
        <v>2432633.7202758798</v>
      </c>
      <c r="CM154" s="166">
        <v>10871.0308312178</v>
      </c>
      <c r="CN154" s="166">
        <v>1775165.2075653099</v>
      </c>
      <c r="CO154" s="166">
        <v>12102523.9957275</v>
      </c>
      <c r="CP154" s="99">
        <v>2432633.7202758798</v>
      </c>
      <c r="CQ154" s="99">
        <v>0</v>
      </c>
      <c r="CR154" s="99">
        <v>0</v>
      </c>
      <c r="CS154" s="99">
        <v>0</v>
      </c>
      <c r="CT154" s="99">
        <v>0</v>
      </c>
      <c r="CU154" s="98">
        <v>5763.1615380069998</v>
      </c>
      <c r="CV154" s="98">
        <v>1211.3367486090001</v>
      </c>
      <c r="CW154" s="98">
        <v>1357327.4749236158</v>
      </c>
      <c r="CX154" s="98">
        <v>10670588.841190299</v>
      </c>
    </row>
    <row r="155" spans="1:102" x14ac:dyDescent="0.2">
      <c r="A155" s="98" t="s">
        <v>53</v>
      </c>
      <c r="B155" s="100">
        <v>40878</v>
      </c>
      <c r="C155" s="99">
        <v>0</v>
      </c>
      <c r="D155" s="99">
        <v>3982.20641505718</v>
      </c>
      <c r="E155" s="99">
        <v>5779.4216328263301</v>
      </c>
      <c r="F155" s="99">
        <v>127.63667236175399</v>
      </c>
      <c r="G155" s="99">
        <v>0</v>
      </c>
      <c r="H155" s="99">
        <v>0</v>
      </c>
      <c r="I155" s="99">
        <v>0</v>
      </c>
      <c r="J155" s="99">
        <v>1104.15098407865</v>
      </c>
      <c r="K155" s="99">
        <v>0</v>
      </c>
      <c r="L155" s="99">
        <v>352.56800763309002</v>
      </c>
      <c r="M155" s="99">
        <v>97.061858220957205</v>
      </c>
      <c r="N155" s="99">
        <v>3495.7246654331698</v>
      </c>
      <c r="O155" s="99">
        <v>0</v>
      </c>
      <c r="P155" s="99">
        <v>0</v>
      </c>
      <c r="Q155" s="99">
        <v>5944.6674081683204</v>
      </c>
      <c r="R155" s="99">
        <v>0</v>
      </c>
      <c r="S155" s="99">
        <v>0</v>
      </c>
      <c r="T155" s="99">
        <v>33.374389275442802</v>
      </c>
      <c r="U155" s="99">
        <v>1106.2843138575599</v>
      </c>
      <c r="V155" s="99">
        <v>0</v>
      </c>
      <c r="W155" s="99">
        <v>442873.55160141003</v>
      </c>
      <c r="X155" s="99">
        <v>907877.19887542701</v>
      </c>
      <c r="Y155" s="99">
        <v>2186.4634102881</v>
      </c>
      <c r="Z155" s="99">
        <v>0</v>
      </c>
      <c r="AA155" s="99">
        <v>0</v>
      </c>
      <c r="AB155" s="99">
        <v>0</v>
      </c>
      <c r="AC155" s="99">
        <v>407091.05055999802</v>
      </c>
      <c r="AD155" s="99">
        <v>0</v>
      </c>
      <c r="AE155" s="99">
        <v>19991.736769676201</v>
      </c>
      <c r="AF155" s="99">
        <v>13646.529024839399</v>
      </c>
      <c r="AG155" s="99">
        <v>530309.76141357399</v>
      </c>
      <c r="AH155" s="99">
        <v>0</v>
      </c>
      <c r="AI155" s="99">
        <v>0</v>
      </c>
      <c r="AJ155" s="99">
        <v>793530.76668548596</v>
      </c>
      <c r="AK155" s="99">
        <v>0</v>
      </c>
      <c r="AL155" s="99">
        <v>0</v>
      </c>
      <c r="AM155" s="99">
        <v>6167.4822039008104</v>
      </c>
      <c r="AN155" s="99">
        <v>408842.32316589402</v>
      </c>
      <c r="AO155" s="99">
        <v>0</v>
      </c>
      <c r="AP155" s="99">
        <v>3797840.3348083501</v>
      </c>
      <c r="AQ155" s="99">
        <v>6903136.7724609403</v>
      </c>
      <c r="AR155" s="99">
        <v>27225.704911708799</v>
      </c>
      <c r="AS155" s="99">
        <v>0</v>
      </c>
      <c r="AT155" s="99">
        <v>0</v>
      </c>
      <c r="AU155" s="99">
        <v>0</v>
      </c>
      <c r="AV155" s="99">
        <v>1392905.1858215299</v>
      </c>
      <c r="AW155" s="99">
        <v>0</v>
      </c>
      <c r="AX155" s="99">
        <v>182877.35007095299</v>
      </c>
      <c r="AY155" s="99">
        <v>103761.124699593</v>
      </c>
      <c r="AZ155" s="99">
        <v>4023301.6547546401</v>
      </c>
      <c r="BA155" s="99">
        <v>0</v>
      </c>
      <c r="BB155" s="99">
        <v>0</v>
      </c>
      <c r="BC155" s="99">
        <v>6490984.5999755897</v>
      </c>
      <c r="BD155" s="99">
        <v>0</v>
      </c>
      <c r="BE155" s="99">
        <v>0</v>
      </c>
      <c r="BF155" s="99">
        <v>51046.457166194901</v>
      </c>
      <c r="BG155" s="99">
        <v>1397454.22229004</v>
      </c>
      <c r="BH155" s="99">
        <v>0</v>
      </c>
      <c r="BI155" s="99">
        <v>405276.77390289301</v>
      </c>
      <c r="BJ155" s="99">
        <v>2007538.8964233401</v>
      </c>
      <c r="BK155" s="99">
        <v>4859.12327164412</v>
      </c>
      <c r="BL155" s="99">
        <v>0</v>
      </c>
      <c r="BM155" s="99">
        <v>0</v>
      </c>
      <c r="BN155" s="99">
        <v>0</v>
      </c>
      <c r="BO155" s="99">
        <v>0</v>
      </c>
      <c r="BP155" s="99">
        <v>0</v>
      </c>
      <c r="BQ155" s="99">
        <v>0</v>
      </c>
      <c r="BR155" s="99">
        <v>24165.6639208794</v>
      </c>
      <c r="BS155" s="99">
        <v>1072500.9069671601</v>
      </c>
      <c r="BT155" s="99">
        <v>0</v>
      </c>
      <c r="BU155" s="99">
        <v>0</v>
      </c>
      <c r="BV155" s="99">
        <v>1323423.48616028</v>
      </c>
      <c r="BW155" s="99">
        <v>0</v>
      </c>
      <c r="BX155" s="99">
        <v>0</v>
      </c>
      <c r="BY155" s="99">
        <v>0</v>
      </c>
      <c r="BZ155" s="99">
        <v>0</v>
      </c>
      <c r="CA155" s="99">
        <v>9759.5853447914105</v>
      </c>
      <c r="CB155" s="99">
        <v>1352271.59921265</v>
      </c>
      <c r="CC155" s="99">
        <v>10703180.030029301</v>
      </c>
      <c r="CD155" s="99">
        <v>2421313.3173828102</v>
      </c>
      <c r="CE155" s="99">
        <v>119.74190515186601</v>
      </c>
      <c r="CF155" s="99">
        <v>23021.580054998401</v>
      </c>
      <c r="CG155" s="99">
        <v>177972.434274673</v>
      </c>
      <c r="CH155" s="99">
        <v>0</v>
      </c>
      <c r="CI155" s="99">
        <v>9867.5533013343793</v>
      </c>
      <c r="CJ155" s="99">
        <v>1375205.83720398</v>
      </c>
      <c r="CK155" s="99">
        <v>10883784.1831055</v>
      </c>
      <c r="CL155" s="99">
        <v>2446921.6957702599</v>
      </c>
      <c r="CM155" s="166">
        <v>10981.9433363676</v>
      </c>
      <c r="CN155" s="166">
        <v>1791175.75964355</v>
      </c>
      <c r="CO155" s="166">
        <v>12287379.604126001</v>
      </c>
      <c r="CP155" s="99">
        <v>2446921.6957702599</v>
      </c>
      <c r="CQ155" s="99">
        <v>0</v>
      </c>
      <c r="CR155" s="99">
        <v>0</v>
      </c>
      <c r="CS155" s="99">
        <v>0</v>
      </c>
      <c r="CT155" s="99">
        <v>0</v>
      </c>
      <c r="CU155" s="98">
        <v>5761.8956635120003</v>
      </c>
      <c r="CV155" s="98">
        <v>1215.849300829</v>
      </c>
      <c r="CW155" s="98">
        <v>1375293.1792676484</v>
      </c>
      <c r="CX155" s="98">
        <v>10881152.464303974</v>
      </c>
    </row>
    <row r="156" spans="1:102" x14ac:dyDescent="0.2">
      <c r="A156" s="98" t="s">
        <v>53</v>
      </c>
      <c r="B156" s="100">
        <v>40969</v>
      </c>
      <c r="C156" s="99">
        <v>0</v>
      </c>
      <c r="D156" s="99">
        <v>4049.52073067427</v>
      </c>
      <c r="E156" s="99">
        <v>5771.4775170087796</v>
      </c>
      <c r="F156" s="99">
        <v>126.762938425876</v>
      </c>
      <c r="G156" s="99">
        <v>0</v>
      </c>
      <c r="H156" s="99">
        <v>0</v>
      </c>
      <c r="I156" s="99">
        <v>0</v>
      </c>
      <c r="J156" s="99">
        <v>1122.7884843945501</v>
      </c>
      <c r="K156" s="99">
        <v>0</v>
      </c>
      <c r="L156" s="99">
        <v>267.01266167685401</v>
      </c>
      <c r="M156" s="99">
        <v>102.99417210183999</v>
      </c>
      <c r="N156" s="99">
        <v>3540.3305718302699</v>
      </c>
      <c r="O156" s="99">
        <v>0</v>
      </c>
      <c r="P156" s="99">
        <v>0</v>
      </c>
      <c r="Q156" s="99">
        <v>5976.1715152859697</v>
      </c>
      <c r="R156" s="99">
        <v>0</v>
      </c>
      <c r="S156" s="99">
        <v>0</v>
      </c>
      <c r="T156" s="99">
        <v>23.7504549610894</v>
      </c>
      <c r="U156" s="99">
        <v>1123.52610747516</v>
      </c>
      <c r="V156" s="99">
        <v>0</v>
      </c>
      <c r="W156" s="99">
        <v>464126.68945693999</v>
      </c>
      <c r="X156" s="99">
        <v>907208.44949340797</v>
      </c>
      <c r="Y156" s="99">
        <v>2274.9360952377301</v>
      </c>
      <c r="Z156" s="99">
        <v>0</v>
      </c>
      <c r="AA156" s="99">
        <v>0</v>
      </c>
      <c r="AB156" s="99">
        <v>0</v>
      </c>
      <c r="AC156" s="99">
        <v>421553.937633514</v>
      </c>
      <c r="AD156" s="99">
        <v>0</v>
      </c>
      <c r="AE156" s="99">
        <v>14390.7214279175</v>
      </c>
      <c r="AF156" s="99">
        <v>15307.851762652401</v>
      </c>
      <c r="AG156" s="99">
        <v>532898.73753356899</v>
      </c>
      <c r="AH156" s="99">
        <v>0</v>
      </c>
      <c r="AI156" s="99">
        <v>0</v>
      </c>
      <c r="AJ156" s="99">
        <v>803402.09469604504</v>
      </c>
      <c r="AK156" s="99">
        <v>0</v>
      </c>
      <c r="AL156" s="99">
        <v>0</v>
      </c>
      <c r="AM156" s="99">
        <v>4556.2290384173402</v>
      </c>
      <c r="AN156" s="99">
        <v>421423.53546524001</v>
      </c>
      <c r="AO156" s="99">
        <v>0</v>
      </c>
      <c r="AP156" s="99">
        <v>4048544.5578002902</v>
      </c>
      <c r="AQ156" s="99">
        <v>7006149.3623046903</v>
      </c>
      <c r="AR156" s="99">
        <v>29215.108264923099</v>
      </c>
      <c r="AS156" s="99">
        <v>0</v>
      </c>
      <c r="AT156" s="99">
        <v>0</v>
      </c>
      <c r="AU156" s="99">
        <v>0</v>
      </c>
      <c r="AV156" s="99">
        <v>1444499.957901</v>
      </c>
      <c r="AW156" s="99">
        <v>0</v>
      </c>
      <c r="AX156" s="99">
        <v>137386.66952323899</v>
      </c>
      <c r="AY156" s="99">
        <v>118299.96020126301</v>
      </c>
      <c r="AZ156" s="99">
        <v>4092171.73223877</v>
      </c>
      <c r="BA156" s="99">
        <v>0</v>
      </c>
      <c r="BB156" s="99">
        <v>0</v>
      </c>
      <c r="BC156" s="99">
        <v>6628391.2523803702</v>
      </c>
      <c r="BD156" s="99">
        <v>0</v>
      </c>
      <c r="BE156" s="99">
        <v>0</v>
      </c>
      <c r="BF156" s="99">
        <v>36777.361090660102</v>
      </c>
      <c r="BG156" s="99">
        <v>1444526.6879730199</v>
      </c>
      <c r="BH156" s="99">
        <v>0</v>
      </c>
      <c r="BI156" s="99">
        <v>420179.29407501197</v>
      </c>
      <c r="BJ156" s="99">
        <v>2045971.9239807101</v>
      </c>
      <c r="BK156" s="99">
        <v>5426.3940351009396</v>
      </c>
      <c r="BL156" s="99">
        <v>0</v>
      </c>
      <c r="BM156" s="99">
        <v>0</v>
      </c>
      <c r="BN156" s="99">
        <v>0</v>
      </c>
      <c r="BO156" s="99">
        <v>0</v>
      </c>
      <c r="BP156" s="99">
        <v>0</v>
      </c>
      <c r="BQ156" s="99">
        <v>0</v>
      </c>
      <c r="BR156" s="99">
        <v>27334.281763792002</v>
      </c>
      <c r="BS156" s="99">
        <v>1100886.7756805399</v>
      </c>
      <c r="BT156" s="99">
        <v>0</v>
      </c>
      <c r="BU156" s="99">
        <v>0</v>
      </c>
      <c r="BV156" s="99">
        <v>1340970.38304138</v>
      </c>
      <c r="BW156" s="99">
        <v>0</v>
      </c>
      <c r="BX156" s="99">
        <v>0</v>
      </c>
      <c r="BY156" s="99">
        <v>0</v>
      </c>
      <c r="BZ156" s="99">
        <v>0</v>
      </c>
      <c r="CA156" s="99">
        <v>9825.7968677282297</v>
      </c>
      <c r="CB156" s="99">
        <v>1370742.2829742399</v>
      </c>
      <c r="CC156" s="99">
        <v>11045422.977417</v>
      </c>
      <c r="CD156" s="99">
        <v>2457786.9218139602</v>
      </c>
      <c r="CE156" s="99">
        <v>115.277420183644</v>
      </c>
      <c r="CF156" s="99">
        <v>21449.636227130901</v>
      </c>
      <c r="CG156" s="99">
        <v>171710.786899567</v>
      </c>
      <c r="CH156" s="99">
        <v>0</v>
      </c>
      <c r="CI156" s="99">
        <v>9944.8144990205801</v>
      </c>
      <c r="CJ156" s="99">
        <v>1392270.92724609</v>
      </c>
      <c r="CK156" s="99">
        <v>11214505.544677701</v>
      </c>
      <c r="CL156" s="99">
        <v>2482258.4936218299</v>
      </c>
      <c r="CM156" s="166">
        <v>11046.5962103605</v>
      </c>
      <c r="CN156" s="166">
        <v>1820479.96513367</v>
      </c>
      <c r="CO156" s="166">
        <v>12674414.341674799</v>
      </c>
      <c r="CP156" s="99">
        <v>2482258.4936218299</v>
      </c>
      <c r="CQ156" s="99">
        <v>0</v>
      </c>
      <c r="CR156" s="99">
        <v>0</v>
      </c>
      <c r="CS156" s="99">
        <v>0</v>
      </c>
      <c r="CT156" s="99">
        <v>0</v>
      </c>
      <c r="CU156" s="98">
        <v>5807.4722446120004</v>
      </c>
      <c r="CV156" s="98">
        <v>1229.3584188330001</v>
      </c>
      <c r="CW156" s="98">
        <v>1392191.9192013708</v>
      </c>
      <c r="CX156" s="98">
        <v>11217133.764316566</v>
      </c>
    </row>
    <row r="157" spans="1:102" x14ac:dyDescent="0.2">
      <c r="A157" s="98" t="s">
        <v>53</v>
      </c>
      <c r="B157" s="100">
        <v>41061</v>
      </c>
      <c r="C157" s="99">
        <v>0</v>
      </c>
      <c r="D157" s="99">
        <v>4067.69049736857</v>
      </c>
      <c r="E157" s="99">
        <v>5790.2852032780602</v>
      </c>
      <c r="F157" s="99">
        <v>128.091836823151</v>
      </c>
      <c r="G157" s="99">
        <v>0</v>
      </c>
      <c r="H157" s="99">
        <v>0</v>
      </c>
      <c r="I157" s="99">
        <v>0</v>
      </c>
      <c r="J157" s="99">
        <v>1135.4538127779999</v>
      </c>
      <c r="K157" s="99">
        <v>0</v>
      </c>
      <c r="L157" s="99">
        <v>293.59190787002399</v>
      </c>
      <c r="M157" s="99">
        <v>105.62131640408199</v>
      </c>
      <c r="N157" s="99">
        <v>3598.86415171623</v>
      </c>
      <c r="O157" s="99">
        <v>0</v>
      </c>
      <c r="P157" s="99">
        <v>0</v>
      </c>
      <c r="Q157" s="99">
        <v>5922.9257702231398</v>
      </c>
      <c r="R157" s="99">
        <v>0</v>
      </c>
      <c r="S157" s="99">
        <v>0</v>
      </c>
      <c r="T157" s="99">
        <v>22.226902262540499</v>
      </c>
      <c r="U157" s="99">
        <v>1135.49479709566</v>
      </c>
      <c r="V157" s="99">
        <v>0</v>
      </c>
      <c r="W157" s="99">
        <v>447454.173961639</v>
      </c>
      <c r="X157" s="99">
        <v>897566.47970581101</v>
      </c>
      <c r="Y157" s="99">
        <v>2234.1890805661701</v>
      </c>
      <c r="Z157" s="99">
        <v>0</v>
      </c>
      <c r="AA157" s="99">
        <v>0</v>
      </c>
      <c r="AB157" s="99">
        <v>0</v>
      </c>
      <c r="AC157" s="99">
        <v>417204.45451736503</v>
      </c>
      <c r="AD157" s="99">
        <v>0</v>
      </c>
      <c r="AE157" s="99">
        <v>17107.697020769101</v>
      </c>
      <c r="AF157" s="99">
        <v>15559.8875499964</v>
      </c>
      <c r="AG157" s="99">
        <v>535981.36777496303</v>
      </c>
      <c r="AH157" s="99">
        <v>0</v>
      </c>
      <c r="AI157" s="99">
        <v>0</v>
      </c>
      <c r="AJ157" s="99">
        <v>784885.00548553502</v>
      </c>
      <c r="AK157" s="99">
        <v>0</v>
      </c>
      <c r="AL157" s="99">
        <v>0</v>
      </c>
      <c r="AM157" s="99">
        <v>3763.9487456679299</v>
      </c>
      <c r="AN157" s="99">
        <v>417139.56237792998</v>
      </c>
      <c r="AO157" s="99">
        <v>0</v>
      </c>
      <c r="AP157" s="99">
        <v>3925569.2324523898</v>
      </c>
      <c r="AQ157" s="99">
        <v>6941836.5789184598</v>
      </c>
      <c r="AR157" s="99">
        <v>28982.0322220325</v>
      </c>
      <c r="AS157" s="99">
        <v>0</v>
      </c>
      <c r="AT157" s="99">
        <v>0</v>
      </c>
      <c r="AU157" s="99">
        <v>0</v>
      </c>
      <c r="AV157" s="99">
        <v>1450325.0766449</v>
      </c>
      <c r="AW157" s="99">
        <v>0</v>
      </c>
      <c r="AX157" s="99">
        <v>158312.74847984299</v>
      </c>
      <c r="AY157" s="99">
        <v>120222.044220924</v>
      </c>
      <c r="AZ157" s="99">
        <v>4118582.00567627</v>
      </c>
      <c r="BA157" s="99">
        <v>0</v>
      </c>
      <c r="BB157" s="99">
        <v>0</v>
      </c>
      <c r="BC157" s="99">
        <v>6537110.03088379</v>
      </c>
      <c r="BD157" s="99">
        <v>0</v>
      </c>
      <c r="BE157" s="99">
        <v>0</v>
      </c>
      <c r="BF157" s="99">
        <v>30472.9936015606</v>
      </c>
      <c r="BG157" s="99">
        <v>1449795.8387908901</v>
      </c>
      <c r="BH157" s="99">
        <v>0</v>
      </c>
      <c r="BI157" s="99">
        <v>422024.022758484</v>
      </c>
      <c r="BJ157" s="99">
        <v>2041214.2406005899</v>
      </c>
      <c r="BK157" s="99">
        <v>5110.7365370392799</v>
      </c>
      <c r="BL157" s="99">
        <v>0</v>
      </c>
      <c r="BM157" s="99">
        <v>0</v>
      </c>
      <c r="BN157" s="99">
        <v>0</v>
      </c>
      <c r="BO157" s="99">
        <v>0</v>
      </c>
      <c r="BP157" s="99">
        <v>0</v>
      </c>
      <c r="BQ157" s="99">
        <v>0</v>
      </c>
      <c r="BR157" s="99">
        <v>27389.132174491901</v>
      </c>
      <c r="BS157" s="99">
        <v>1120283.0452728299</v>
      </c>
      <c r="BT157" s="99">
        <v>0</v>
      </c>
      <c r="BU157" s="99">
        <v>0</v>
      </c>
      <c r="BV157" s="99">
        <v>1314104.4581603999</v>
      </c>
      <c r="BW157" s="99">
        <v>0</v>
      </c>
      <c r="BX157" s="99">
        <v>0</v>
      </c>
      <c r="BY157" s="99">
        <v>0</v>
      </c>
      <c r="BZ157" s="99">
        <v>0</v>
      </c>
      <c r="CA157" s="99">
        <v>9869.2777078151703</v>
      </c>
      <c r="CB157" s="99">
        <v>1349677.3464202899</v>
      </c>
      <c r="CC157" s="99">
        <v>10902601.6452637</v>
      </c>
      <c r="CD157" s="99">
        <v>2451898.2038879399</v>
      </c>
      <c r="CE157" s="99">
        <v>117.528140627779</v>
      </c>
      <c r="CF157" s="99">
        <v>20647.617357969299</v>
      </c>
      <c r="CG157" s="99">
        <v>159154.53503418001</v>
      </c>
      <c r="CH157" s="99">
        <v>0</v>
      </c>
      <c r="CI157" s="99">
        <v>9999.0403881072998</v>
      </c>
      <c r="CJ157" s="99">
        <v>1370379.9217071501</v>
      </c>
      <c r="CK157" s="99">
        <v>11064840.498168901</v>
      </c>
      <c r="CL157" s="99">
        <v>2477844.85968018</v>
      </c>
      <c r="CM157" s="166">
        <v>11101.754292130499</v>
      </c>
      <c r="CN157" s="166">
        <v>1787067.1258544901</v>
      </c>
      <c r="CO157" s="166">
        <v>12522042.2426758</v>
      </c>
      <c r="CP157" s="99">
        <v>2477844.85968018</v>
      </c>
      <c r="CQ157" s="99">
        <v>0</v>
      </c>
      <c r="CR157" s="99">
        <v>0</v>
      </c>
      <c r="CS157" s="99">
        <v>0</v>
      </c>
      <c r="CT157" s="99">
        <v>0</v>
      </c>
      <c r="CU157" s="98">
        <v>5790.570328795</v>
      </c>
      <c r="CV157" s="98">
        <v>1242.0500756930001</v>
      </c>
      <c r="CW157" s="98">
        <v>1370324.9637782592</v>
      </c>
      <c r="CX157" s="98">
        <v>11061756.18029788</v>
      </c>
    </row>
    <row r="158" spans="1:102" x14ac:dyDescent="0.2">
      <c r="A158" s="98" t="s">
        <v>53</v>
      </c>
      <c r="B158" s="100">
        <v>41153</v>
      </c>
      <c r="C158" s="99">
        <v>0</v>
      </c>
      <c r="D158" s="99">
        <v>4120.3837355375299</v>
      </c>
      <c r="E158" s="99">
        <v>5838.2239413261404</v>
      </c>
      <c r="F158" s="99">
        <v>119.02985999081299</v>
      </c>
      <c r="G158" s="99">
        <v>0</v>
      </c>
      <c r="H158" s="99">
        <v>0</v>
      </c>
      <c r="I158" s="99">
        <v>0</v>
      </c>
      <c r="J158" s="99">
        <v>1134.1610342711199</v>
      </c>
      <c r="K158" s="99">
        <v>0</v>
      </c>
      <c r="L158" s="99">
        <v>336.32338304445102</v>
      </c>
      <c r="M158" s="99">
        <v>113.940742939711</v>
      </c>
      <c r="N158" s="99">
        <v>3673.7058979272801</v>
      </c>
      <c r="O158" s="99">
        <v>0</v>
      </c>
      <c r="P158" s="99">
        <v>0</v>
      </c>
      <c r="Q158" s="99">
        <v>5887.0693191289902</v>
      </c>
      <c r="R158" s="99">
        <v>0</v>
      </c>
      <c r="S158" s="99">
        <v>0</v>
      </c>
      <c r="T158" s="99">
        <v>19.009091517422299</v>
      </c>
      <c r="U158" s="99">
        <v>1133.94795587659</v>
      </c>
      <c r="V158" s="99">
        <v>0</v>
      </c>
      <c r="W158" s="99">
        <v>454686.40342330898</v>
      </c>
      <c r="X158" s="99">
        <v>897712.27402496303</v>
      </c>
      <c r="Y158" s="99">
        <v>1517.2904281318199</v>
      </c>
      <c r="Z158" s="99">
        <v>0</v>
      </c>
      <c r="AA158" s="99">
        <v>0</v>
      </c>
      <c r="AB158" s="99">
        <v>0</v>
      </c>
      <c r="AC158" s="99">
        <v>427159.135860443</v>
      </c>
      <c r="AD158" s="99">
        <v>0</v>
      </c>
      <c r="AE158" s="99">
        <v>19468.890598535501</v>
      </c>
      <c r="AF158" s="99">
        <v>16809.983449935899</v>
      </c>
      <c r="AG158" s="99">
        <v>541130.55101013195</v>
      </c>
      <c r="AH158" s="99">
        <v>0</v>
      </c>
      <c r="AI158" s="99">
        <v>0</v>
      </c>
      <c r="AJ158" s="99">
        <v>750145.43244934105</v>
      </c>
      <c r="AK158" s="99">
        <v>0</v>
      </c>
      <c r="AL158" s="99">
        <v>0</v>
      </c>
      <c r="AM158" s="99">
        <v>2594.2653337717102</v>
      </c>
      <c r="AN158" s="99">
        <v>427094.10935592698</v>
      </c>
      <c r="AO158" s="99">
        <v>0</v>
      </c>
      <c r="AP158" s="99">
        <v>3977525.4499206501</v>
      </c>
      <c r="AQ158" s="99">
        <v>7050631.4439697303</v>
      </c>
      <c r="AR158" s="99">
        <v>19423.717012405399</v>
      </c>
      <c r="AS158" s="99">
        <v>0</v>
      </c>
      <c r="AT158" s="99">
        <v>0</v>
      </c>
      <c r="AU158" s="99">
        <v>0</v>
      </c>
      <c r="AV158" s="99">
        <v>1484814.0135803199</v>
      </c>
      <c r="AW158" s="99">
        <v>0</v>
      </c>
      <c r="AX158" s="99">
        <v>184146.83273887599</v>
      </c>
      <c r="AY158" s="99">
        <v>132279.920166016</v>
      </c>
      <c r="AZ158" s="99">
        <v>4215678.5178832998</v>
      </c>
      <c r="BA158" s="99">
        <v>0</v>
      </c>
      <c r="BB158" s="99">
        <v>0</v>
      </c>
      <c r="BC158" s="99">
        <v>6337640.3739623995</v>
      </c>
      <c r="BD158" s="99">
        <v>0</v>
      </c>
      <c r="BE158" s="99">
        <v>0</v>
      </c>
      <c r="BF158" s="99">
        <v>22514.733577728301</v>
      </c>
      <c r="BG158" s="99">
        <v>1485039.23356628</v>
      </c>
      <c r="BH158" s="99">
        <v>0</v>
      </c>
      <c r="BI158" s="99">
        <v>432824.80928802502</v>
      </c>
      <c r="BJ158" s="99">
        <v>2102039.28125</v>
      </c>
      <c r="BK158" s="99">
        <v>3448.7232271432899</v>
      </c>
      <c r="BL158" s="99">
        <v>0</v>
      </c>
      <c r="BM158" s="99">
        <v>0</v>
      </c>
      <c r="BN158" s="99">
        <v>0</v>
      </c>
      <c r="BO158" s="99">
        <v>0</v>
      </c>
      <c r="BP158" s="99">
        <v>0</v>
      </c>
      <c r="BQ158" s="99">
        <v>0</v>
      </c>
      <c r="BR158" s="99">
        <v>29435.338806390799</v>
      </c>
      <c r="BS158" s="99">
        <v>1178010.0116882301</v>
      </c>
      <c r="BT158" s="99">
        <v>0</v>
      </c>
      <c r="BU158" s="99">
        <v>0</v>
      </c>
      <c r="BV158" s="99">
        <v>1315601.5690002399</v>
      </c>
      <c r="BW158" s="99">
        <v>0</v>
      </c>
      <c r="BX158" s="99">
        <v>0</v>
      </c>
      <c r="BY158" s="99">
        <v>0</v>
      </c>
      <c r="BZ158" s="99">
        <v>0</v>
      </c>
      <c r="CA158" s="99">
        <v>9949.3966288566608</v>
      </c>
      <c r="CB158" s="99">
        <v>1345655.64378357</v>
      </c>
      <c r="CC158" s="99">
        <v>10994626.1065674</v>
      </c>
      <c r="CD158" s="99">
        <v>2550219.6142578102</v>
      </c>
      <c r="CE158" s="99">
        <v>112.29186244867699</v>
      </c>
      <c r="CF158" s="99">
        <v>18620.2033727169</v>
      </c>
      <c r="CG158" s="99">
        <v>154850.57625198399</v>
      </c>
      <c r="CH158" s="99">
        <v>0</v>
      </c>
      <c r="CI158" s="99">
        <v>10056.7395471334</v>
      </c>
      <c r="CJ158" s="99">
        <v>1364281.3805084201</v>
      </c>
      <c r="CK158" s="99">
        <v>11146013.6218262</v>
      </c>
      <c r="CL158" s="99">
        <v>2574064.4785766602</v>
      </c>
      <c r="CM158" s="166">
        <v>11201.301338076601</v>
      </c>
      <c r="CN158" s="166">
        <v>1788153.6714630099</v>
      </c>
      <c r="CO158" s="166">
        <v>12635630.458740201</v>
      </c>
      <c r="CP158" s="99">
        <v>2574064.4785766602</v>
      </c>
      <c r="CQ158" s="99">
        <v>0</v>
      </c>
      <c r="CR158" s="99">
        <v>0</v>
      </c>
      <c r="CS158" s="99">
        <v>0</v>
      </c>
      <c r="CT158" s="99">
        <v>0</v>
      </c>
      <c r="CU158" s="98">
        <v>5825.0491364629997</v>
      </c>
      <c r="CV158" s="98">
        <v>1233.562238302</v>
      </c>
      <c r="CW158" s="98">
        <v>1364275.8471562869</v>
      </c>
      <c r="CX158" s="98">
        <v>11149476.682819383</v>
      </c>
    </row>
    <row r="159" spans="1:102" x14ac:dyDescent="0.2">
      <c r="A159" s="98" t="s">
        <v>53</v>
      </c>
      <c r="B159" s="100">
        <v>41244</v>
      </c>
      <c r="C159" s="99">
        <v>0</v>
      </c>
      <c r="D159" s="99">
        <v>4133.8077293038396</v>
      </c>
      <c r="E159" s="99">
        <v>5977.40081399679</v>
      </c>
      <c r="F159" s="99">
        <v>128.317635348067</v>
      </c>
      <c r="G159" s="99">
        <v>0</v>
      </c>
      <c r="H159" s="99">
        <v>0</v>
      </c>
      <c r="I159" s="99">
        <v>0</v>
      </c>
      <c r="J159" s="99">
        <v>1125.07463747263</v>
      </c>
      <c r="K159" s="99">
        <v>0</v>
      </c>
      <c r="L159" s="99">
        <v>361.73639962077101</v>
      </c>
      <c r="M159" s="99">
        <v>95.903179208748</v>
      </c>
      <c r="N159" s="99">
        <v>3824.7374241054099</v>
      </c>
      <c r="O159" s="99">
        <v>0</v>
      </c>
      <c r="P159" s="99">
        <v>0</v>
      </c>
      <c r="Q159" s="99">
        <v>5965.4624676108397</v>
      </c>
      <c r="R159" s="99">
        <v>0</v>
      </c>
      <c r="S159" s="99">
        <v>0</v>
      </c>
      <c r="T159" s="99">
        <v>19.853520805249001</v>
      </c>
      <c r="U159" s="99">
        <v>1125.1457825899099</v>
      </c>
      <c r="V159" s="99">
        <v>0</v>
      </c>
      <c r="W159" s="99">
        <v>471855.700283051</v>
      </c>
      <c r="X159" s="99">
        <v>907713.15981292701</v>
      </c>
      <c r="Y159" s="99">
        <v>2240.0610699653598</v>
      </c>
      <c r="Z159" s="99">
        <v>0</v>
      </c>
      <c r="AA159" s="99">
        <v>0</v>
      </c>
      <c r="AB159" s="99">
        <v>0</v>
      </c>
      <c r="AC159" s="99">
        <v>422751.78084564197</v>
      </c>
      <c r="AD159" s="99">
        <v>0</v>
      </c>
      <c r="AE159" s="99">
        <v>18791.8831453323</v>
      </c>
      <c r="AF159" s="99">
        <v>15310.238350153</v>
      </c>
      <c r="AG159" s="99">
        <v>552460.63510894799</v>
      </c>
      <c r="AH159" s="99">
        <v>0</v>
      </c>
      <c r="AI159" s="99">
        <v>0</v>
      </c>
      <c r="AJ159" s="99">
        <v>802913.054924011</v>
      </c>
      <c r="AK159" s="99">
        <v>0</v>
      </c>
      <c r="AL159" s="99">
        <v>0</v>
      </c>
      <c r="AM159" s="99">
        <v>2585.0075490772701</v>
      </c>
      <c r="AN159" s="99">
        <v>422812.78973388701</v>
      </c>
      <c r="AO159" s="99">
        <v>0</v>
      </c>
      <c r="AP159" s="99">
        <v>4174120.6271057101</v>
      </c>
      <c r="AQ159" s="99">
        <v>7185549.99816895</v>
      </c>
      <c r="AR159" s="99">
        <v>26297.660036802299</v>
      </c>
      <c r="AS159" s="99">
        <v>0</v>
      </c>
      <c r="AT159" s="99">
        <v>0</v>
      </c>
      <c r="AU159" s="99">
        <v>0</v>
      </c>
      <c r="AV159" s="99">
        <v>1481623.1378021201</v>
      </c>
      <c r="AW159" s="99">
        <v>0</v>
      </c>
      <c r="AX159" s="99">
        <v>173650.59871673601</v>
      </c>
      <c r="AY159" s="99">
        <v>119405.91380691501</v>
      </c>
      <c r="AZ159" s="99">
        <v>4355896.1000366202</v>
      </c>
      <c r="BA159" s="99">
        <v>0</v>
      </c>
      <c r="BB159" s="99">
        <v>0</v>
      </c>
      <c r="BC159" s="99">
        <v>6838431.9807739304</v>
      </c>
      <c r="BD159" s="99">
        <v>0</v>
      </c>
      <c r="BE159" s="99">
        <v>0</v>
      </c>
      <c r="BF159" s="99">
        <v>22563.993320465099</v>
      </c>
      <c r="BG159" s="99">
        <v>1481820.8931884801</v>
      </c>
      <c r="BH159" s="99">
        <v>0</v>
      </c>
      <c r="BI159" s="99">
        <v>419719.08892440802</v>
      </c>
      <c r="BJ159" s="99">
        <v>2177820.9624633798</v>
      </c>
      <c r="BK159" s="99">
        <v>5046.5104929804802</v>
      </c>
      <c r="BL159" s="99">
        <v>0</v>
      </c>
      <c r="BM159" s="99">
        <v>0</v>
      </c>
      <c r="BN159" s="99">
        <v>0</v>
      </c>
      <c r="BO159" s="99">
        <v>0</v>
      </c>
      <c r="BP159" s="99">
        <v>0</v>
      </c>
      <c r="BQ159" s="99">
        <v>0</v>
      </c>
      <c r="BR159" s="99">
        <v>26634.443427562699</v>
      </c>
      <c r="BS159" s="99">
        <v>1267601.5512542699</v>
      </c>
      <c r="BT159" s="99">
        <v>0</v>
      </c>
      <c r="BU159" s="99">
        <v>0</v>
      </c>
      <c r="BV159" s="99">
        <v>1313439.31448364</v>
      </c>
      <c r="BW159" s="99">
        <v>0</v>
      </c>
      <c r="BX159" s="99">
        <v>0</v>
      </c>
      <c r="BY159" s="99">
        <v>0</v>
      </c>
      <c r="BZ159" s="99">
        <v>0</v>
      </c>
      <c r="CA159" s="99">
        <v>10100.5405451059</v>
      </c>
      <c r="CB159" s="99">
        <v>1381996.1743469201</v>
      </c>
      <c r="CC159" s="99">
        <v>11365588.419555699</v>
      </c>
      <c r="CD159" s="99">
        <v>2605192.7434997601</v>
      </c>
      <c r="CE159" s="99">
        <v>108.06507412716699</v>
      </c>
      <c r="CF159" s="99">
        <v>17051.780244112</v>
      </c>
      <c r="CG159" s="99">
        <v>136642.768529892</v>
      </c>
      <c r="CH159" s="99">
        <v>0</v>
      </c>
      <c r="CI159" s="99">
        <v>10200.7411453724</v>
      </c>
      <c r="CJ159" s="99">
        <v>1399141.4768981901</v>
      </c>
      <c r="CK159" s="99">
        <v>11507477.7109375</v>
      </c>
      <c r="CL159" s="99">
        <v>2626616.7961120601</v>
      </c>
      <c r="CM159" s="166">
        <v>11330.855084180799</v>
      </c>
      <c r="CN159" s="166">
        <v>1830686.7558136</v>
      </c>
      <c r="CO159" s="166">
        <v>12995930.7160645</v>
      </c>
      <c r="CP159" s="99">
        <v>2626616.7961120601</v>
      </c>
      <c r="CQ159" s="99">
        <v>0</v>
      </c>
      <c r="CR159" s="99">
        <v>0</v>
      </c>
      <c r="CS159" s="99">
        <v>0</v>
      </c>
      <c r="CT159" s="99">
        <v>0</v>
      </c>
      <c r="CU159" s="98">
        <v>5953.5166445770001</v>
      </c>
      <c r="CV159" s="98">
        <v>1221.9604597760001</v>
      </c>
      <c r="CW159" s="98">
        <v>1399047.9545910321</v>
      </c>
      <c r="CX159" s="98">
        <v>11502231.188085591</v>
      </c>
    </row>
    <row r="160" spans="1:102" x14ac:dyDescent="0.2">
      <c r="A160" s="98" t="s">
        <v>53</v>
      </c>
      <c r="B160" s="100">
        <v>41334</v>
      </c>
      <c r="C160" s="99">
        <v>0</v>
      </c>
      <c r="D160" s="99">
        <v>4091.07141453028</v>
      </c>
      <c r="E160" s="99">
        <v>6159.1628136634799</v>
      </c>
      <c r="F160" s="99">
        <v>131.86308181099599</v>
      </c>
      <c r="G160" s="99">
        <v>0</v>
      </c>
      <c r="H160" s="99">
        <v>0</v>
      </c>
      <c r="I160" s="99">
        <v>0</v>
      </c>
      <c r="J160" s="99">
        <v>1125.7546276748201</v>
      </c>
      <c r="K160" s="99">
        <v>0</v>
      </c>
      <c r="L160" s="99">
        <v>215.47354267723901</v>
      </c>
      <c r="M160" s="99">
        <v>88.869555233977707</v>
      </c>
      <c r="N160" s="99">
        <v>4020.2586939632902</v>
      </c>
      <c r="O160" s="99">
        <v>0</v>
      </c>
      <c r="P160" s="99">
        <v>54.976788666565</v>
      </c>
      <c r="Q160" s="99">
        <v>5943.7488052845001</v>
      </c>
      <c r="R160" s="99">
        <v>0</v>
      </c>
      <c r="S160" s="99">
        <v>23.823209649184701</v>
      </c>
      <c r="T160" s="99">
        <v>0</v>
      </c>
      <c r="U160" s="99">
        <v>1125.7841822058001</v>
      </c>
      <c r="V160" s="99">
        <v>0</v>
      </c>
      <c r="W160" s="99">
        <v>445068.08518981899</v>
      </c>
      <c r="X160" s="99">
        <v>925371.80133056606</v>
      </c>
      <c r="Y160" s="99">
        <v>2468.3510438501798</v>
      </c>
      <c r="Z160" s="99">
        <v>0</v>
      </c>
      <c r="AA160" s="99">
        <v>0</v>
      </c>
      <c r="AB160" s="99">
        <v>0</v>
      </c>
      <c r="AC160" s="99">
        <v>426390.23614120501</v>
      </c>
      <c r="AD160" s="99">
        <v>0</v>
      </c>
      <c r="AE160" s="99">
        <v>13162.772848606101</v>
      </c>
      <c r="AF160" s="99">
        <v>12271.2000379562</v>
      </c>
      <c r="AG160" s="99">
        <v>574427.45541381801</v>
      </c>
      <c r="AH160" s="99">
        <v>0</v>
      </c>
      <c r="AI160" s="99">
        <v>2453.9888354539899</v>
      </c>
      <c r="AJ160" s="99">
        <v>750234.26899719203</v>
      </c>
      <c r="AK160" s="99">
        <v>0</v>
      </c>
      <c r="AL160" s="99">
        <v>2470.4034645557399</v>
      </c>
      <c r="AM160" s="99">
        <v>0</v>
      </c>
      <c r="AN160" s="99">
        <v>426443.034088135</v>
      </c>
      <c r="AO160" s="99">
        <v>0</v>
      </c>
      <c r="AP160" s="99">
        <v>3975457.4085998498</v>
      </c>
      <c r="AQ160" s="99">
        <v>7318037.6319580097</v>
      </c>
      <c r="AR160" s="99">
        <v>26677.627997875199</v>
      </c>
      <c r="AS160" s="99">
        <v>0</v>
      </c>
      <c r="AT160" s="99">
        <v>0</v>
      </c>
      <c r="AU160" s="99">
        <v>0</v>
      </c>
      <c r="AV160" s="99">
        <v>1505374.04466248</v>
      </c>
      <c r="AW160" s="99">
        <v>0</v>
      </c>
      <c r="AX160" s="99">
        <v>119387.81282424901</v>
      </c>
      <c r="AY160" s="99">
        <v>95972.714384078994</v>
      </c>
      <c r="AZ160" s="99">
        <v>4545133.17651367</v>
      </c>
      <c r="BA160" s="99">
        <v>0</v>
      </c>
      <c r="BB160" s="99">
        <v>22676.550895214099</v>
      </c>
      <c r="BC160" s="99">
        <v>6339208.9942016602</v>
      </c>
      <c r="BD160" s="99">
        <v>0</v>
      </c>
      <c r="BE160" s="99">
        <v>21249.933175087001</v>
      </c>
      <c r="BF160" s="99">
        <v>0</v>
      </c>
      <c r="BG160" s="99">
        <v>1505416.3104553199</v>
      </c>
      <c r="BH160" s="99">
        <v>0</v>
      </c>
      <c r="BI160" s="99">
        <v>410849.80890274001</v>
      </c>
      <c r="BJ160" s="99">
        <v>2233867.0175476102</v>
      </c>
      <c r="BK160" s="99">
        <v>5273.4280077219</v>
      </c>
      <c r="BL160" s="99">
        <v>0</v>
      </c>
      <c r="BM160" s="99">
        <v>0</v>
      </c>
      <c r="BN160" s="99">
        <v>0</v>
      </c>
      <c r="BO160" s="99">
        <v>0</v>
      </c>
      <c r="BP160" s="99">
        <v>0</v>
      </c>
      <c r="BQ160" s="99">
        <v>0</v>
      </c>
      <c r="BR160" s="99">
        <v>22765.578363180201</v>
      </c>
      <c r="BS160" s="99">
        <v>1347199.67967224</v>
      </c>
      <c r="BT160" s="99">
        <v>0</v>
      </c>
      <c r="BU160" s="99">
        <v>2018.25</v>
      </c>
      <c r="BV160" s="99">
        <v>1251316.9306793199</v>
      </c>
      <c r="BW160" s="99">
        <v>0</v>
      </c>
      <c r="BX160" s="99">
        <v>1669.57999780774</v>
      </c>
      <c r="BY160" s="99">
        <v>0</v>
      </c>
      <c r="BZ160" s="99">
        <v>0</v>
      </c>
      <c r="CA160" s="99">
        <v>10252.6832193136</v>
      </c>
      <c r="CB160" s="99">
        <v>1366697.72758484</v>
      </c>
      <c r="CC160" s="99">
        <v>11233618.00354</v>
      </c>
      <c r="CD160" s="99">
        <v>2605409.3353576702</v>
      </c>
      <c r="CE160" s="99">
        <v>108.569504048675</v>
      </c>
      <c r="CF160" s="99">
        <v>17090.708161115599</v>
      </c>
      <c r="CG160" s="99">
        <v>140187.07899284401</v>
      </c>
      <c r="CH160" s="99">
        <v>0</v>
      </c>
      <c r="CI160" s="99">
        <v>10363.794633507699</v>
      </c>
      <c r="CJ160" s="99">
        <v>1383859.60414124</v>
      </c>
      <c r="CK160" s="99">
        <v>11377563.3093262</v>
      </c>
      <c r="CL160" s="99">
        <v>2630368.45776367</v>
      </c>
      <c r="CM160" s="166">
        <v>11460.6644597054</v>
      </c>
      <c r="CN160" s="166">
        <v>1816276.30409241</v>
      </c>
      <c r="CO160" s="166">
        <v>12897182.434570299</v>
      </c>
      <c r="CP160" s="99">
        <v>2630368.45776367</v>
      </c>
      <c r="CQ160" s="99">
        <v>0</v>
      </c>
      <c r="CR160" s="99">
        <v>0</v>
      </c>
      <c r="CS160" s="99">
        <v>0</v>
      </c>
      <c r="CT160" s="99">
        <v>0</v>
      </c>
      <c r="CU160" s="98">
        <v>6201.134430651</v>
      </c>
      <c r="CV160" s="98">
        <v>1220.0015843629999</v>
      </c>
      <c r="CW160" s="98">
        <v>1383788.4357459557</v>
      </c>
      <c r="CX160" s="98">
        <v>11373805.082532844</v>
      </c>
    </row>
    <row r="161" spans="1:102" x14ac:dyDescent="0.2">
      <c r="A161" s="98" t="s">
        <v>53</v>
      </c>
      <c r="B161" s="100">
        <v>41426</v>
      </c>
      <c r="C161" s="99">
        <v>0</v>
      </c>
      <c r="D161" s="99">
        <v>4073.6682946085898</v>
      </c>
      <c r="E161" s="99">
        <v>6301.5880613326999</v>
      </c>
      <c r="F161" s="99">
        <v>122.68923554197001</v>
      </c>
      <c r="G161" s="99">
        <v>0</v>
      </c>
      <c r="H161" s="99">
        <v>0</v>
      </c>
      <c r="I161" s="99">
        <v>0</v>
      </c>
      <c r="J161" s="99">
        <v>1134.2105315178601</v>
      </c>
      <c r="K161" s="99">
        <v>0</v>
      </c>
      <c r="L161" s="99">
        <v>257.76083031669299</v>
      </c>
      <c r="M161" s="99">
        <v>109.94660827331199</v>
      </c>
      <c r="N161" s="99">
        <v>4190.8988893628102</v>
      </c>
      <c r="O161" s="99">
        <v>0</v>
      </c>
      <c r="P161" s="99">
        <v>63.962872708681999</v>
      </c>
      <c r="Q161" s="99">
        <v>5846.5246918201401</v>
      </c>
      <c r="R161" s="99">
        <v>0</v>
      </c>
      <c r="S161" s="99">
        <v>18.646928801899801</v>
      </c>
      <c r="T161" s="99">
        <v>0</v>
      </c>
      <c r="U161" s="99">
        <v>1135.38378211856</v>
      </c>
      <c r="V161" s="99">
        <v>0</v>
      </c>
      <c r="W161" s="99">
        <v>414977.52816009498</v>
      </c>
      <c r="X161" s="99">
        <v>946236.01451873803</v>
      </c>
      <c r="Y161" s="99">
        <v>2432.3241422474398</v>
      </c>
      <c r="Z161" s="99">
        <v>0</v>
      </c>
      <c r="AA161" s="99">
        <v>0</v>
      </c>
      <c r="AB161" s="99">
        <v>0</v>
      </c>
      <c r="AC161" s="99">
        <v>428010.50860977202</v>
      </c>
      <c r="AD161" s="99">
        <v>0</v>
      </c>
      <c r="AE161" s="99">
        <v>12537.072365522399</v>
      </c>
      <c r="AF161" s="99">
        <v>15302.2717245817</v>
      </c>
      <c r="AG161" s="99">
        <v>608640.30583953904</v>
      </c>
      <c r="AH161" s="99">
        <v>0</v>
      </c>
      <c r="AI161" s="99">
        <v>3131.5399999916599</v>
      </c>
      <c r="AJ161" s="99">
        <v>748192.91699981701</v>
      </c>
      <c r="AK161" s="99">
        <v>0</v>
      </c>
      <c r="AL161" s="99">
        <v>2187.6250500976998</v>
      </c>
      <c r="AM161" s="99">
        <v>0</v>
      </c>
      <c r="AN161" s="99">
        <v>428101.257236481</v>
      </c>
      <c r="AO161" s="99">
        <v>0</v>
      </c>
      <c r="AP161" s="99">
        <v>3755427.5414733901</v>
      </c>
      <c r="AQ161" s="99">
        <v>7505969.4309692401</v>
      </c>
      <c r="AR161" s="99">
        <v>26172.5483198166</v>
      </c>
      <c r="AS161" s="99">
        <v>0</v>
      </c>
      <c r="AT161" s="99">
        <v>0</v>
      </c>
      <c r="AU161" s="99">
        <v>0</v>
      </c>
      <c r="AV161" s="99">
        <v>1520250.51731873</v>
      </c>
      <c r="AW161" s="99">
        <v>0</v>
      </c>
      <c r="AX161" s="99">
        <v>119873.55598735801</v>
      </c>
      <c r="AY161" s="99">
        <v>121624.710240364</v>
      </c>
      <c r="AZ161" s="99">
        <v>4769034.1834716797</v>
      </c>
      <c r="BA161" s="99">
        <v>0</v>
      </c>
      <c r="BB161" s="99">
        <v>28622.926939964302</v>
      </c>
      <c r="BC161" s="99">
        <v>6405520.8765869103</v>
      </c>
      <c r="BD161" s="99">
        <v>0</v>
      </c>
      <c r="BE161" s="99">
        <v>17973.751663684801</v>
      </c>
      <c r="BF161" s="99">
        <v>0</v>
      </c>
      <c r="BG161" s="99">
        <v>1520204.4862365699</v>
      </c>
      <c r="BH161" s="99">
        <v>0</v>
      </c>
      <c r="BI161" s="99">
        <v>370786.22763442999</v>
      </c>
      <c r="BJ161" s="99">
        <v>2315299.4277954102</v>
      </c>
      <c r="BK161" s="99">
        <v>5308.5045888423901</v>
      </c>
      <c r="BL161" s="99">
        <v>0</v>
      </c>
      <c r="BM161" s="99">
        <v>0</v>
      </c>
      <c r="BN161" s="99">
        <v>0</v>
      </c>
      <c r="BO161" s="99">
        <v>0</v>
      </c>
      <c r="BP161" s="99">
        <v>0</v>
      </c>
      <c r="BQ161" s="99">
        <v>0</v>
      </c>
      <c r="BR161" s="99">
        <v>28348.788254737901</v>
      </c>
      <c r="BS161" s="99">
        <v>1421663.06221008</v>
      </c>
      <c r="BT161" s="99">
        <v>0</v>
      </c>
      <c r="BU161" s="99">
        <v>2126.75</v>
      </c>
      <c r="BV161" s="99">
        <v>1255599.65359497</v>
      </c>
      <c r="BW161" s="99">
        <v>0</v>
      </c>
      <c r="BX161" s="99">
        <v>1680.36999770999</v>
      </c>
      <c r="BY161" s="99">
        <v>0</v>
      </c>
      <c r="BZ161" s="99">
        <v>0</v>
      </c>
      <c r="CA161" s="99">
        <v>10395.6950495243</v>
      </c>
      <c r="CB161" s="99">
        <v>1367655.6986846901</v>
      </c>
      <c r="CC161" s="99">
        <v>11341545.4926758</v>
      </c>
      <c r="CD161" s="99">
        <v>2695341.6402282701</v>
      </c>
      <c r="CE161" s="99">
        <v>104.82448189612499</v>
      </c>
      <c r="CF161" s="99">
        <v>16877.419450521498</v>
      </c>
      <c r="CG161" s="99">
        <v>144508.25065994301</v>
      </c>
      <c r="CH161" s="99">
        <v>0</v>
      </c>
      <c r="CI161" s="99">
        <v>10507.0475888252</v>
      </c>
      <c r="CJ161" s="99">
        <v>1384303.7537231401</v>
      </c>
      <c r="CK161" s="99">
        <v>11477213.205078101</v>
      </c>
      <c r="CL161" s="99">
        <v>2720713.1972045898</v>
      </c>
      <c r="CM161" s="166">
        <v>11611.008009314501</v>
      </c>
      <c r="CN161" s="166">
        <v>1805112.4848022501</v>
      </c>
      <c r="CO161" s="166">
        <v>12988869.627075201</v>
      </c>
      <c r="CP161" s="99">
        <v>2720713.1972045898</v>
      </c>
      <c r="CQ161" s="99">
        <v>0</v>
      </c>
      <c r="CR161" s="99">
        <v>0</v>
      </c>
      <c r="CS161" s="99">
        <v>0</v>
      </c>
      <c r="CT161" s="99">
        <v>0</v>
      </c>
      <c r="CU161" s="98">
        <v>6299.3512782159996</v>
      </c>
      <c r="CV161" s="98">
        <v>1227.8815241350001</v>
      </c>
      <c r="CW161" s="98">
        <v>1384533.1181352115</v>
      </c>
      <c r="CX161" s="98">
        <v>11486053.743335743</v>
      </c>
    </row>
    <row r="162" spans="1:102" x14ac:dyDescent="0.2">
      <c r="A162" s="98" t="s">
        <v>53</v>
      </c>
      <c r="B162" s="100">
        <v>41518</v>
      </c>
      <c r="C162" s="99">
        <v>0</v>
      </c>
      <c r="D162" s="99">
        <v>4103.6553159356099</v>
      </c>
      <c r="E162" s="99">
        <v>6062.17842125893</v>
      </c>
      <c r="F162" s="99">
        <v>124.686227758415</v>
      </c>
      <c r="G162" s="99">
        <v>0</v>
      </c>
      <c r="H162" s="99">
        <v>0</v>
      </c>
      <c r="I162" s="99">
        <v>0</v>
      </c>
      <c r="J162" s="99">
        <v>1155.79285635054</v>
      </c>
      <c r="K162" s="99">
        <v>0</v>
      </c>
      <c r="L162" s="99">
        <v>268.742855489254</v>
      </c>
      <c r="M162" s="99">
        <v>104.992658325471</v>
      </c>
      <c r="N162" s="99">
        <v>3996.0019347667699</v>
      </c>
      <c r="O162" s="99">
        <v>0</v>
      </c>
      <c r="P162" s="99">
        <v>92.8987648608163</v>
      </c>
      <c r="Q162" s="99">
        <v>5771.3422102928198</v>
      </c>
      <c r="R162" s="99">
        <v>0</v>
      </c>
      <c r="S162" s="99">
        <v>23.8318547981326</v>
      </c>
      <c r="T162" s="99">
        <v>0</v>
      </c>
      <c r="U162" s="99">
        <v>1157.79810582101</v>
      </c>
      <c r="V162" s="99">
        <v>0</v>
      </c>
      <c r="W162" s="99">
        <v>450958.48498535203</v>
      </c>
      <c r="X162" s="99">
        <v>944398.29801940895</v>
      </c>
      <c r="Y162" s="99">
        <v>2399.399071455</v>
      </c>
      <c r="Z162" s="99">
        <v>0</v>
      </c>
      <c r="AA162" s="99">
        <v>0</v>
      </c>
      <c r="AB162" s="99">
        <v>0</v>
      </c>
      <c r="AC162" s="99">
        <v>422157.02201843302</v>
      </c>
      <c r="AD162" s="99">
        <v>0</v>
      </c>
      <c r="AE162" s="99">
        <v>15479.4662917852</v>
      </c>
      <c r="AF162" s="99">
        <v>14963.2709127665</v>
      </c>
      <c r="AG162" s="99">
        <v>605035.06357574498</v>
      </c>
      <c r="AH162" s="99">
        <v>0</v>
      </c>
      <c r="AI162" s="99">
        <v>4196.5270870328004</v>
      </c>
      <c r="AJ162" s="99">
        <v>727558.31040191697</v>
      </c>
      <c r="AK162" s="99">
        <v>0</v>
      </c>
      <c r="AL162" s="99">
        <v>2991.3982371985899</v>
      </c>
      <c r="AM162" s="99">
        <v>0</v>
      </c>
      <c r="AN162" s="99">
        <v>422335.69792938197</v>
      </c>
      <c r="AO162" s="99">
        <v>0</v>
      </c>
      <c r="AP162" s="99">
        <v>4011534.02416992</v>
      </c>
      <c r="AQ162" s="99">
        <v>7498432.9102172898</v>
      </c>
      <c r="AR162" s="99">
        <v>24707.053507566499</v>
      </c>
      <c r="AS162" s="99">
        <v>0</v>
      </c>
      <c r="AT162" s="99">
        <v>0</v>
      </c>
      <c r="AU162" s="99">
        <v>0</v>
      </c>
      <c r="AV162" s="99">
        <v>1515389.8731994601</v>
      </c>
      <c r="AW162" s="99">
        <v>0</v>
      </c>
      <c r="AX162" s="99">
        <v>150105.68235397301</v>
      </c>
      <c r="AY162" s="99">
        <v>118362.52387046799</v>
      </c>
      <c r="AZ162" s="99">
        <v>4776002.25280762</v>
      </c>
      <c r="BA162" s="99">
        <v>0</v>
      </c>
      <c r="BB162" s="99">
        <v>36739.522478580497</v>
      </c>
      <c r="BC162" s="99">
        <v>6240644.9651489304</v>
      </c>
      <c r="BD162" s="99">
        <v>0</v>
      </c>
      <c r="BE162" s="99">
        <v>24444.0923945904</v>
      </c>
      <c r="BF162" s="99">
        <v>0</v>
      </c>
      <c r="BG162" s="99">
        <v>1516312.6526184101</v>
      </c>
      <c r="BH162" s="99">
        <v>0</v>
      </c>
      <c r="BI162" s="99">
        <v>409223.12768554699</v>
      </c>
      <c r="BJ162" s="99">
        <v>2145344.9277343801</v>
      </c>
      <c r="BK162" s="99">
        <v>4855.55962705612</v>
      </c>
      <c r="BL162" s="99">
        <v>0</v>
      </c>
      <c r="BM162" s="99">
        <v>0</v>
      </c>
      <c r="BN162" s="99">
        <v>0</v>
      </c>
      <c r="BO162" s="99">
        <v>0</v>
      </c>
      <c r="BP162" s="99">
        <v>0</v>
      </c>
      <c r="BQ162" s="99">
        <v>0</v>
      </c>
      <c r="BR162" s="99">
        <v>27295.408065080599</v>
      </c>
      <c r="BS162" s="99">
        <v>1290390.9681854199</v>
      </c>
      <c r="BT162" s="99">
        <v>0</v>
      </c>
      <c r="BU162" s="99">
        <v>2549.75</v>
      </c>
      <c r="BV162" s="99">
        <v>1217941.0668792699</v>
      </c>
      <c r="BW162" s="99">
        <v>0</v>
      </c>
      <c r="BX162" s="99">
        <v>1777.8199986219399</v>
      </c>
      <c r="BY162" s="99">
        <v>0</v>
      </c>
      <c r="BZ162" s="99">
        <v>0</v>
      </c>
      <c r="CA162" s="99">
        <v>10155.8393526077</v>
      </c>
      <c r="CB162" s="99">
        <v>1388171.2414092999</v>
      </c>
      <c r="CC162" s="99">
        <v>11471006.357177701</v>
      </c>
      <c r="CD162" s="99">
        <v>2576993.71020508</v>
      </c>
      <c r="CE162" s="99">
        <v>112.399370069616</v>
      </c>
      <c r="CF162" s="99">
        <v>18739.165069103201</v>
      </c>
      <c r="CG162" s="99">
        <v>153294.52706718401</v>
      </c>
      <c r="CH162" s="99">
        <v>0</v>
      </c>
      <c r="CI162" s="99">
        <v>10266.847273588201</v>
      </c>
      <c r="CJ162" s="99">
        <v>1406920.37559509</v>
      </c>
      <c r="CK162" s="99">
        <v>11627527.6103516</v>
      </c>
      <c r="CL162" s="99">
        <v>2603038.4040222201</v>
      </c>
      <c r="CM162" s="166">
        <v>11432.5639109612</v>
      </c>
      <c r="CN162" s="166">
        <v>1827216.8918304399</v>
      </c>
      <c r="CO162" s="166">
        <v>13146334.424438501</v>
      </c>
      <c r="CP162" s="99">
        <v>2603038.4040222201</v>
      </c>
      <c r="CQ162" s="99">
        <v>0</v>
      </c>
      <c r="CR162" s="99">
        <v>0</v>
      </c>
      <c r="CS162" s="99">
        <v>0</v>
      </c>
      <c r="CT162" s="99">
        <v>0</v>
      </c>
      <c r="CU162" s="98">
        <v>6048.9308770790003</v>
      </c>
      <c r="CV162" s="98">
        <v>1255.726895214</v>
      </c>
      <c r="CW162" s="98">
        <v>1406910.4064784031</v>
      </c>
      <c r="CX162" s="98">
        <v>11624300.884244885</v>
      </c>
    </row>
    <row r="163" spans="1:102" x14ac:dyDescent="0.2">
      <c r="A163" s="98" t="s">
        <v>53</v>
      </c>
      <c r="B163" s="100">
        <v>41609</v>
      </c>
      <c r="C163" s="99">
        <v>0</v>
      </c>
      <c r="D163" s="99">
        <v>3997.5474409162998</v>
      </c>
      <c r="E163" s="99">
        <v>6570.3012176155999</v>
      </c>
      <c r="F163" s="99">
        <v>130.64262974075999</v>
      </c>
      <c r="G163" s="99">
        <v>0</v>
      </c>
      <c r="H163" s="99">
        <v>0</v>
      </c>
      <c r="I163" s="99">
        <v>0</v>
      </c>
      <c r="J163" s="99">
        <v>1179.1859609931701</v>
      </c>
      <c r="K163" s="99">
        <v>0</v>
      </c>
      <c r="L163" s="99">
        <v>336.79643562808599</v>
      </c>
      <c r="M163" s="99">
        <v>108.718066548929</v>
      </c>
      <c r="N163" s="99">
        <v>4487.3682538270996</v>
      </c>
      <c r="O163" s="99">
        <v>0</v>
      </c>
      <c r="P163" s="99">
        <v>158.11022379994401</v>
      </c>
      <c r="Q163" s="99">
        <v>5613.3729889988899</v>
      </c>
      <c r="R163" s="99">
        <v>0</v>
      </c>
      <c r="S163" s="99">
        <v>20.7419134220108</v>
      </c>
      <c r="T163" s="99">
        <v>0</v>
      </c>
      <c r="U163" s="99">
        <v>1179.4496832191901</v>
      </c>
      <c r="V163" s="99">
        <v>0</v>
      </c>
      <c r="W163" s="99">
        <v>410418.661640167</v>
      </c>
      <c r="X163" s="99">
        <v>953809.97811889602</v>
      </c>
      <c r="Y163" s="99">
        <v>2361.8289074897798</v>
      </c>
      <c r="Z163" s="99">
        <v>0</v>
      </c>
      <c r="AA163" s="99">
        <v>0</v>
      </c>
      <c r="AB163" s="99">
        <v>0</v>
      </c>
      <c r="AC163" s="99">
        <v>435912.04590606701</v>
      </c>
      <c r="AD163" s="99">
        <v>0</v>
      </c>
      <c r="AE163" s="99">
        <v>14017.6579780579</v>
      </c>
      <c r="AF163" s="99">
        <v>15655.889875888801</v>
      </c>
      <c r="AG163" s="99">
        <v>626499.70056915295</v>
      </c>
      <c r="AH163" s="99">
        <v>0</v>
      </c>
      <c r="AI163" s="99">
        <v>7971.6102418303499</v>
      </c>
      <c r="AJ163" s="99">
        <v>711119.86355590797</v>
      </c>
      <c r="AK163" s="99">
        <v>0</v>
      </c>
      <c r="AL163" s="99">
        <v>2915.0519762039198</v>
      </c>
      <c r="AM163" s="99">
        <v>0</v>
      </c>
      <c r="AN163" s="99">
        <v>436335.818908691</v>
      </c>
      <c r="AO163" s="99">
        <v>0</v>
      </c>
      <c r="AP163" s="99">
        <v>3687283.2727355999</v>
      </c>
      <c r="AQ163" s="99">
        <v>7648661.0880127</v>
      </c>
      <c r="AR163" s="99">
        <v>23330.078343868299</v>
      </c>
      <c r="AS163" s="99">
        <v>0</v>
      </c>
      <c r="AT163" s="99">
        <v>0</v>
      </c>
      <c r="AU163" s="99">
        <v>0</v>
      </c>
      <c r="AV163" s="99">
        <v>1576468.77033997</v>
      </c>
      <c r="AW163" s="99">
        <v>0</v>
      </c>
      <c r="AX163" s="99">
        <v>132357.42457580601</v>
      </c>
      <c r="AY163" s="99">
        <v>123797.82362365699</v>
      </c>
      <c r="AZ163" s="99">
        <v>5002894.4241332998</v>
      </c>
      <c r="BA163" s="99">
        <v>0</v>
      </c>
      <c r="BB163" s="99">
        <v>68971.778439521804</v>
      </c>
      <c r="BC163" s="99">
        <v>6134367.3973998995</v>
      </c>
      <c r="BD163" s="99">
        <v>0</v>
      </c>
      <c r="BE163" s="99">
        <v>24777.075747013099</v>
      </c>
      <c r="BF163" s="99">
        <v>0</v>
      </c>
      <c r="BG163" s="99">
        <v>1578154.7036132801</v>
      </c>
      <c r="BH163" s="99">
        <v>0</v>
      </c>
      <c r="BI163" s="99">
        <v>343917.18783569301</v>
      </c>
      <c r="BJ163" s="99">
        <v>2539044.43078613</v>
      </c>
      <c r="BK163" s="99">
        <v>4940.2215915322304</v>
      </c>
      <c r="BL163" s="99">
        <v>0</v>
      </c>
      <c r="BM163" s="99">
        <v>0</v>
      </c>
      <c r="BN163" s="99">
        <v>0</v>
      </c>
      <c r="BO163" s="99">
        <v>0</v>
      </c>
      <c r="BP163" s="99">
        <v>0</v>
      </c>
      <c r="BQ163" s="99">
        <v>0</v>
      </c>
      <c r="BR163" s="99">
        <v>28709.775757551201</v>
      </c>
      <c r="BS163" s="99">
        <v>1667445.3541717499</v>
      </c>
      <c r="BT163" s="99">
        <v>0</v>
      </c>
      <c r="BU163" s="99">
        <v>5148.25</v>
      </c>
      <c r="BV163" s="99">
        <v>1193900.6394958501</v>
      </c>
      <c r="BW163" s="99">
        <v>0</v>
      </c>
      <c r="BX163" s="99">
        <v>1763.20999801159</v>
      </c>
      <c r="BY163" s="99">
        <v>0</v>
      </c>
      <c r="BZ163" s="99">
        <v>0</v>
      </c>
      <c r="CA163" s="99">
        <v>10553.3189847469</v>
      </c>
      <c r="CB163" s="99">
        <v>1366626.1384429899</v>
      </c>
      <c r="CC163" s="99">
        <v>11337536.880371099</v>
      </c>
      <c r="CD163" s="99">
        <v>2889339.3973999</v>
      </c>
      <c r="CE163" s="99">
        <v>102.072004340589</v>
      </c>
      <c r="CF163" s="99">
        <v>18201.050917148601</v>
      </c>
      <c r="CG163" s="99">
        <v>158895.42103385899</v>
      </c>
      <c r="CH163" s="99">
        <v>0</v>
      </c>
      <c r="CI163" s="99">
        <v>10651.0605348349</v>
      </c>
      <c r="CJ163" s="99">
        <v>1384818.8990478499</v>
      </c>
      <c r="CK163" s="99">
        <v>11491148.201416001</v>
      </c>
      <c r="CL163" s="99">
        <v>2915128.0041809101</v>
      </c>
      <c r="CM163" s="166">
        <v>11836.207736730599</v>
      </c>
      <c r="CN163" s="166">
        <v>1830551.30555725</v>
      </c>
      <c r="CO163" s="166">
        <v>13076202.899536099</v>
      </c>
      <c r="CP163" s="99">
        <v>2915128.0041809101</v>
      </c>
      <c r="CQ163" s="99">
        <v>0</v>
      </c>
      <c r="CR163" s="99">
        <v>0</v>
      </c>
      <c r="CS163" s="99">
        <v>0</v>
      </c>
      <c r="CT163" s="99">
        <v>0</v>
      </c>
      <c r="CU163" s="98">
        <v>6548.1071738820001</v>
      </c>
      <c r="CV163" s="98">
        <v>1271.0186284680001</v>
      </c>
      <c r="CW163" s="98">
        <v>1384827.1893601385</v>
      </c>
      <c r="CX163" s="98">
        <v>11496432.301404959</v>
      </c>
    </row>
    <row r="164" spans="1:102" x14ac:dyDescent="0.2">
      <c r="A164" s="98" t="s">
        <v>53</v>
      </c>
      <c r="B164" s="100">
        <v>41699</v>
      </c>
      <c r="C164" s="99">
        <v>0</v>
      </c>
      <c r="D164" s="99">
        <v>4036.6628634333601</v>
      </c>
      <c r="E164" s="99">
        <v>6401.5917096734001</v>
      </c>
      <c r="F164" s="99">
        <v>138.82644102722401</v>
      </c>
      <c r="G164" s="99">
        <v>0</v>
      </c>
      <c r="H164" s="99">
        <v>0</v>
      </c>
      <c r="I164" s="99">
        <v>0</v>
      </c>
      <c r="J164" s="99">
        <v>1178.6141608804501</v>
      </c>
      <c r="K164" s="99">
        <v>0</v>
      </c>
      <c r="L164" s="99">
        <v>26.3922383482568</v>
      </c>
      <c r="M164" s="99">
        <v>172.56255680695199</v>
      </c>
      <c r="N164" s="99">
        <v>4435.9970721006403</v>
      </c>
      <c r="O164" s="99">
        <v>0</v>
      </c>
      <c r="P164" s="99">
        <v>3492.57287475467</v>
      </c>
      <c r="Q164" s="99">
        <v>1863.6270523816299</v>
      </c>
      <c r="R164" s="99">
        <v>0</v>
      </c>
      <c r="S164" s="99">
        <v>20.770322049269499</v>
      </c>
      <c r="T164" s="99">
        <v>0</v>
      </c>
      <c r="U164" s="99">
        <v>1178.7340791374399</v>
      </c>
      <c r="V164" s="99">
        <v>0</v>
      </c>
      <c r="W164" s="99">
        <v>396028.80941772502</v>
      </c>
      <c r="X164" s="99">
        <v>958367.03212738002</v>
      </c>
      <c r="Y164" s="99">
        <v>2387.8524361252798</v>
      </c>
      <c r="Z164" s="99">
        <v>0</v>
      </c>
      <c r="AA164" s="99">
        <v>0</v>
      </c>
      <c r="AB164" s="99">
        <v>0</v>
      </c>
      <c r="AC164" s="99">
        <v>434605.301509857</v>
      </c>
      <c r="AD164" s="99">
        <v>0</v>
      </c>
      <c r="AE164" s="99">
        <v>3400.6748794615301</v>
      </c>
      <c r="AF164" s="99">
        <v>20152.704154014598</v>
      </c>
      <c r="AG164" s="99">
        <v>637434.23560333299</v>
      </c>
      <c r="AH164" s="99">
        <v>0</v>
      </c>
      <c r="AI164" s="99">
        <v>352195.45231628401</v>
      </c>
      <c r="AJ164" s="99">
        <v>304955.98112869298</v>
      </c>
      <c r="AK164" s="99">
        <v>0</v>
      </c>
      <c r="AL164" s="99">
        <v>3020.8015425205199</v>
      </c>
      <c r="AM164" s="99">
        <v>0</v>
      </c>
      <c r="AN164" s="99">
        <v>434659.44117736799</v>
      </c>
      <c r="AO164" s="99">
        <v>0</v>
      </c>
      <c r="AP164" s="99">
        <v>3276201.3528747601</v>
      </c>
      <c r="AQ164" s="99">
        <v>7738729.1094360398</v>
      </c>
      <c r="AR164" s="99">
        <v>24523.0459823608</v>
      </c>
      <c r="AS164" s="99">
        <v>0</v>
      </c>
      <c r="AT164" s="99">
        <v>0</v>
      </c>
      <c r="AU164" s="99">
        <v>0</v>
      </c>
      <c r="AV164" s="99">
        <v>1578828.4905853299</v>
      </c>
      <c r="AW164" s="99">
        <v>0</v>
      </c>
      <c r="AX164" s="99">
        <v>27381.4504842758</v>
      </c>
      <c r="AY164" s="99">
        <v>169920.373411179</v>
      </c>
      <c r="AZ164" s="99">
        <v>5111638.9443359403</v>
      </c>
      <c r="BA164" s="99">
        <v>0</v>
      </c>
      <c r="BB164" s="99">
        <v>2935663.6378784198</v>
      </c>
      <c r="BC164" s="99">
        <v>2470739.74301147</v>
      </c>
      <c r="BD164" s="99">
        <v>0</v>
      </c>
      <c r="BE164" s="99">
        <v>25111.551871776599</v>
      </c>
      <c r="BF164" s="99">
        <v>0</v>
      </c>
      <c r="BG164" s="99">
        <v>1578843.8888854999</v>
      </c>
      <c r="BH164" s="99">
        <v>0</v>
      </c>
      <c r="BI164" s="99">
        <v>297219.24483871501</v>
      </c>
      <c r="BJ164" s="99">
        <v>2344316.4090271001</v>
      </c>
      <c r="BK164" s="99">
        <v>4891.1927540302304</v>
      </c>
      <c r="BL164" s="99">
        <v>0</v>
      </c>
      <c r="BM164" s="99">
        <v>0</v>
      </c>
      <c r="BN164" s="99">
        <v>0</v>
      </c>
      <c r="BO164" s="99">
        <v>0</v>
      </c>
      <c r="BP164" s="99">
        <v>0</v>
      </c>
      <c r="BQ164" s="99">
        <v>0</v>
      </c>
      <c r="BR164" s="99">
        <v>41242.636300086997</v>
      </c>
      <c r="BS164" s="99">
        <v>1516625.6449279799</v>
      </c>
      <c r="BT164" s="99">
        <v>0</v>
      </c>
      <c r="BU164" s="99">
        <v>281538.539997101</v>
      </c>
      <c r="BV164" s="99">
        <v>804750.20174408006</v>
      </c>
      <c r="BW164" s="99">
        <v>0</v>
      </c>
      <c r="BX164" s="99">
        <v>2082.79999810457</v>
      </c>
      <c r="BY164" s="99">
        <v>0</v>
      </c>
      <c r="BZ164" s="99">
        <v>0</v>
      </c>
      <c r="CA164" s="99">
        <v>10441.442461967499</v>
      </c>
      <c r="CB164" s="99">
        <v>1358965.3218994101</v>
      </c>
      <c r="CC164" s="99">
        <v>11070951.1557617</v>
      </c>
      <c r="CD164" s="99">
        <v>2622515.1213073698</v>
      </c>
      <c r="CE164" s="99">
        <v>109.983663585968</v>
      </c>
      <c r="CF164" s="99">
        <v>18783.693457126599</v>
      </c>
      <c r="CG164" s="99">
        <v>156366.43158531201</v>
      </c>
      <c r="CH164" s="99">
        <v>0</v>
      </c>
      <c r="CI164" s="99">
        <v>10552.646317958801</v>
      </c>
      <c r="CJ164" s="99">
        <v>1377671.6306457501</v>
      </c>
      <c r="CK164" s="99">
        <v>11226927.642456099</v>
      </c>
      <c r="CL164" s="99">
        <v>2651720.6391296401</v>
      </c>
      <c r="CM164" s="166">
        <v>11706.022309660901</v>
      </c>
      <c r="CN164" s="166">
        <v>1809007.0107421901</v>
      </c>
      <c r="CO164" s="166">
        <v>12804558.623901401</v>
      </c>
      <c r="CP164" s="99">
        <v>2651720.6391296401</v>
      </c>
      <c r="CQ164" s="99">
        <v>0</v>
      </c>
      <c r="CR164" s="99">
        <v>0</v>
      </c>
      <c r="CS164" s="99">
        <v>0</v>
      </c>
      <c r="CT164" s="99">
        <v>0</v>
      </c>
      <c r="CU164" s="98">
        <v>6446.106611184</v>
      </c>
      <c r="CV164" s="98">
        <v>1277.7691305799999</v>
      </c>
      <c r="CW164" s="98">
        <v>1377749.0153565367</v>
      </c>
      <c r="CX164" s="98">
        <v>11227317.587347012</v>
      </c>
    </row>
    <row r="165" spans="1:102" x14ac:dyDescent="0.2">
      <c r="A165" s="98" t="s">
        <v>53</v>
      </c>
      <c r="B165" s="100">
        <v>41791</v>
      </c>
      <c r="C165" s="99">
        <v>0</v>
      </c>
      <c r="D165" s="99">
        <v>3656.9385535121</v>
      </c>
      <c r="E165" s="99">
        <v>6581.07407581806</v>
      </c>
      <c r="F165" s="99">
        <v>187.28494940698101</v>
      </c>
      <c r="G165" s="99">
        <v>0</v>
      </c>
      <c r="H165" s="99">
        <v>0</v>
      </c>
      <c r="I165" s="99">
        <v>0</v>
      </c>
      <c r="J165" s="99">
        <v>1177.02475789189</v>
      </c>
      <c r="K165" s="99">
        <v>0</v>
      </c>
      <c r="L165" s="99">
        <v>109.810726915486</v>
      </c>
      <c r="M165" s="99">
        <v>158.67093822359999</v>
      </c>
      <c r="N165" s="99">
        <v>4528.8997739553497</v>
      </c>
      <c r="O165" s="99">
        <v>0</v>
      </c>
      <c r="P165" s="99">
        <v>3510.0561559200301</v>
      </c>
      <c r="Q165" s="99">
        <v>1855.5758717358101</v>
      </c>
      <c r="R165" s="99">
        <v>0</v>
      </c>
      <c r="S165" s="99">
        <v>17.6384142746683</v>
      </c>
      <c r="T165" s="99">
        <v>0</v>
      </c>
      <c r="U165" s="99">
        <v>1177.2397998720401</v>
      </c>
      <c r="V165" s="99">
        <v>0</v>
      </c>
      <c r="W165" s="99">
        <v>410775.555130005</v>
      </c>
      <c r="X165" s="99">
        <v>963347.30348205601</v>
      </c>
      <c r="Y165" s="99">
        <v>3274.47745883465</v>
      </c>
      <c r="Z165" s="99">
        <v>0</v>
      </c>
      <c r="AA165" s="99">
        <v>0</v>
      </c>
      <c r="AB165" s="99">
        <v>0</v>
      </c>
      <c r="AC165" s="99">
        <v>433233.04908752401</v>
      </c>
      <c r="AD165" s="99">
        <v>0</v>
      </c>
      <c r="AE165" s="99">
        <v>3115.32186901569</v>
      </c>
      <c r="AF165" s="99">
        <v>18961.469367742498</v>
      </c>
      <c r="AG165" s="99">
        <v>648084.37458801304</v>
      </c>
      <c r="AH165" s="99">
        <v>0</v>
      </c>
      <c r="AI165" s="99">
        <v>398476.98493957502</v>
      </c>
      <c r="AJ165" s="99">
        <v>298659.07102203398</v>
      </c>
      <c r="AK165" s="99">
        <v>0</v>
      </c>
      <c r="AL165" s="99">
        <v>2752.91239714623</v>
      </c>
      <c r="AM165" s="99">
        <v>0</v>
      </c>
      <c r="AN165" s="99">
        <v>433328.01576614397</v>
      </c>
      <c r="AO165" s="99">
        <v>0</v>
      </c>
      <c r="AP165" s="99">
        <v>3373085.56213379</v>
      </c>
      <c r="AQ165" s="99">
        <v>7773722.1624755897</v>
      </c>
      <c r="AR165" s="99">
        <v>31845.704001903501</v>
      </c>
      <c r="AS165" s="99">
        <v>0</v>
      </c>
      <c r="AT165" s="99">
        <v>0</v>
      </c>
      <c r="AU165" s="99">
        <v>0</v>
      </c>
      <c r="AV165" s="99">
        <v>1589323.00559998</v>
      </c>
      <c r="AW165" s="99">
        <v>0</v>
      </c>
      <c r="AX165" s="99">
        <v>25844.856885433201</v>
      </c>
      <c r="AY165" s="99">
        <v>154446.83762741101</v>
      </c>
      <c r="AZ165" s="99">
        <v>5224452.2838745099</v>
      </c>
      <c r="BA165" s="99">
        <v>0</v>
      </c>
      <c r="BB165" s="99">
        <v>3223691.7079772898</v>
      </c>
      <c r="BC165" s="99">
        <v>2434276.22406006</v>
      </c>
      <c r="BD165" s="99">
        <v>0</v>
      </c>
      <c r="BE165" s="99">
        <v>22623.6031816006</v>
      </c>
      <c r="BF165" s="99">
        <v>0</v>
      </c>
      <c r="BG165" s="99">
        <v>1589301.0995330799</v>
      </c>
      <c r="BH165" s="99">
        <v>0</v>
      </c>
      <c r="BI165" s="99">
        <v>289892.973045349</v>
      </c>
      <c r="BJ165" s="99">
        <v>2359468.2945556599</v>
      </c>
      <c r="BK165" s="99">
        <v>6646.0514592528298</v>
      </c>
      <c r="BL165" s="99">
        <v>0</v>
      </c>
      <c r="BM165" s="99">
        <v>0</v>
      </c>
      <c r="BN165" s="99">
        <v>0</v>
      </c>
      <c r="BO165" s="99">
        <v>0</v>
      </c>
      <c r="BP165" s="99">
        <v>0</v>
      </c>
      <c r="BQ165" s="99">
        <v>0</v>
      </c>
      <c r="BR165" s="99">
        <v>36939.733321666703</v>
      </c>
      <c r="BS165" s="99">
        <v>1548521.60812378</v>
      </c>
      <c r="BT165" s="99">
        <v>0</v>
      </c>
      <c r="BU165" s="99">
        <v>268525.25</v>
      </c>
      <c r="BV165" s="99">
        <v>788278.40162658703</v>
      </c>
      <c r="BW165" s="99">
        <v>0</v>
      </c>
      <c r="BX165" s="99">
        <v>2049.6399985551798</v>
      </c>
      <c r="BY165" s="99">
        <v>0</v>
      </c>
      <c r="BZ165" s="99">
        <v>0</v>
      </c>
      <c r="CA165" s="99">
        <v>10255.7080124617</v>
      </c>
      <c r="CB165" s="99">
        <v>1370927.1760406501</v>
      </c>
      <c r="CC165" s="99">
        <v>11105411.2501221</v>
      </c>
      <c r="CD165" s="99">
        <v>2631159.7295837398</v>
      </c>
      <c r="CE165" s="99">
        <v>107.92784318327899</v>
      </c>
      <c r="CF165" s="99">
        <v>18728.056194782301</v>
      </c>
      <c r="CG165" s="99">
        <v>158780.812147141</v>
      </c>
      <c r="CH165" s="99">
        <v>0</v>
      </c>
      <c r="CI165" s="99">
        <v>10366.3069889545</v>
      </c>
      <c r="CJ165" s="99">
        <v>1389801.02622986</v>
      </c>
      <c r="CK165" s="99">
        <v>11266639.403686499</v>
      </c>
      <c r="CL165" s="99">
        <v>2660123.2945556599</v>
      </c>
      <c r="CM165" s="166">
        <v>11518.0095841885</v>
      </c>
      <c r="CN165" s="166">
        <v>1821430.4413604699</v>
      </c>
      <c r="CO165" s="166">
        <v>12859596.365478501</v>
      </c>
      <c r="CP165" s="99">
        <v>2660123.2945556599</v>
      </c>
      <c r="CQ165" s="99">
        <v>0</v>
      </c>
      <c r="CR165" s="99">
        <v>0</v>
      </c>
      <c r="CS165" s="99">
        <v>0</v>
      </c>
      <c r="CT165" s="99">
        <v>0</v>
      </c>
      <c r="CU165" s="98">
        <v>6572.7455855360004</v>
      </c>
      <c r="CV165" s="98">
        <v>1273.33278081</v>
      </c>
      <c r="CW165" s="98">
        <v>1389655.2322354324</v>
      </c>
      <c r="CX165" s="98">
        <v>11264192.062269241</v>
      </c>
    </row>
    <row r="166" spans="1:102" x14ac:dyDescent="0.2">
      <c r="A166" s="98" t="s">
        <v>53</v>
      </c>
      <c r="B166" s="100">
        <v>41883</v>
      </c>
      <c r="C166" s="99">
        <v>0</v>
      </c>
      <c r="D166" s="99">
        <v>3589.0941280126599</v>
      </c>
      <c r="E166" s="99">
        <v>6634.1592426300003</v>
      </c>
      <c r="F166" s="99">
        <v>197.987512283027</v>
      </c>
      <c r="G166" s="99">
        <v>0</v>
      </c>
      <c r="H166" s="99">
        <v>0</v>
      </c>
      <c r="I166" s="99">
        <v>0</v>
      </c>
      <c r="J166" s="99">
        <v>1175.76768343151</v>
      </c>
      <c r="K166" s="99">
        <v>0</v>
      </c>
      <c r="L166" s="99">
        <v>83.940541927702697</v>
      </c>
      <c r="M166" s="99">
        <v>145.457815151662</v>
      </c>
      <c r="N166" s="99">
        <v>4601.4452098607999</v>
      </c>
      <c r="O166" s="99">
        <v>0</v>
      </c>
      <c r="P166" s="99">
        <v>3849.11563971639</v>
      </c>
      <c r="Q166" s="99">
        <v>1853.2491321861701</v>
      </c>
      <c r="R166" s="99">
        <v>0</v>
      </c>
      <c r="S166" s="99">
        <v>19.167719078483099</v>
      </c>
      <c r="T166" s="99">
        <v>0</v>
      </c>
      <c r="U166" s="99">
        <v>1177.4559671878801</v>
      </c>
      <c r="V166" s="99">
        <v>0</v>
      </c>
      <c r="W166" s="99">
        <v>389551.58446884202</v>
      </c>
      <c r="X166" s="99">
        <v>970476.50672149705</v>
      </c>
      <c r="Y166" s="99">
        <v>3877.35034096241</v>
      </c>
      <c r="Z166" s="99">
        <v>0</v>
      </c>
      <c r="AA166" s="99">
        <v>0</v>
      </c>
      <c r="AB166" s="99">
        <v>0</v>
      </c>
      <c r="AC166" s="99">
        <v>432020.81906509399</v>
      </c>
      <c r="AD166" s="99">
        <v>0</v>
      </c>
      <c r="AE166" s="99">
        <v>3462.8865424990699</v>
      </c>
      <c r="AF166" s="99">
        <v>17607.6790163517</v>
      </c>
      <c r="AG166" s="99">
        <v>658157.04202270496</v>
      </c>
      <c r="AH166" s="99">
        <v>0</v>
      </c>
      <c r="AI166" s="99">
        <v>400125.21321868902</v>
      </c>
      <c r="AJ166" s="99">
        <v>296635.09154128999</v>
      </c>
      <c r="AK166" s="99">
        <v>0</v>
      </c>
      <c r="AL166" s="99">
        <v>2733.32963213325</v>
      </c>
      <c r="AM166" s="99">
        <v>0</v>
      </c>
      <c r="AN166" s="99">
        <v>432212.87546539301</v>
      </c>
      <c r="AO166" s="99">
        <v>0</v>
      </c>
      <c r="AP166" s="99">
        <v>3167368.30010986</v>
      </c>
      <c r="AQ166" s="99">
        <v>7857552.05505371</v>
      </c>
      <c r="AR166" s="99">
        <v>36760.409532070204</v>
      </c>
      <c r="AS166" s="99">
        <v>0</v>
      </c>
      <c r="AT166" s="99">
        <v>0</v>
      </c>
      <c r="AU166" s="99">
        <v>0</v>
      </c>
      <c r="AV166" s="99">
        <v>1587136.1247558601</v>
      </c>
      <c r="AW166" s="99">
        <v>0</v>
      </c>
      <c r="AX166" s="99">
        <v>28169.875637769699</v>
      </c>
      <c r="AY166" s="99">
        <v>146220.111471176</v>
      </c>
      <c r="AZ166" s="99">
        <v>5307465.94384766</v>
      </c>
      <c r="BA166" s="99">
        <v>0</v>
      </c>
      <c r="BB166" s="99">
        <v>3269228.1250305199</v>
      </c>
      <c r="BC166" s="99">
        <v>2429154.0972290002</v>
      </c>
      <c r="BD166" s="99">
        <v>0</v>
      </c>
      <c r="BE166" s="99">
        <v>21598.173648357399</v>
      </c>
      <c r="BF166" s="99">
        <v>0</v>
      </c>
      <c r="BG166" s="99">
        <v>1587700.6254882801</v>
      </c>
      <c r="BH166" s="99">
        <v>0</v>
      </c>
      <c r="BI166" s="99">
        <v>273487.26621246297</v>
      </c>
      <c r="BJ166" s="99">
        <v>2381840.0940856901</v>
      </c>
      <c r="BK166" s="99">
        <v>7677.4399943947801</v>
      </c>
      <c r="BL166" s="99">
        <v>0</v>
      </c>
      <c r="BM166" s="99">
        <v>0</v>
      </c>
      <c r="BN166" s="99">
        <v>0</v>
      </c>
      <c r="BO166" s="99">
        <v>0</v>
      </c>
      <c r="BP166" s="99">
        <v>0</v>
      </c>
      <c r="BQ166" s="99">
        <v>0</v>
      </c>
      <c r="BR166" s="99">
        <v>33867.095577239998</v>
      </c>
      <c r="BS166" s="99">
        <v>1567158.23202515</v>
      </c>
      <c r="BT166" s="99">
        <v>0</v>
      </c>
      <c r="BU166" s="99">
        <v>243279.25</v>
      </c>
      <c r="BV166" s="99">
        <v>800679.68105316197</v>
      </c>
      <c r="BW166" s="99">
        <v>0</v>
      </c>
      <c r="BX166" s="99">
        <v>1621.3399991393101</v>
      </c>
      <c r="BY166" s="99">
        <v>0</v>
      </c>
      <c r="BZ166" s="99">
        <v>0</v>
      </c>
      <c r="CA166" s="99">
        <v>10215.9870948792</v>
      </c>
      <c r="CB166" s="99">
        <v>1354998.03146362</v>
      </c>
      <c r="CC166" s="99">
        <v>11011588.7181396</v>
      </c>
      <c r="CD166" s="99">
        <v>2691114.7943115202</v>
      </c>
      <c r="CE166" s="99">
        <v>103.938122534193</v>
      </c>
      <c r="CF166" s="99">
        <v>17945.705331802401</v>
      </c>
      <c r="CG166" s="99">
        <v>154021.38496589701</v>
      </c>
      <c r="CH166" s="99">
        <v>0</v>
      </c>
      <c r="CI166" s="99">
        <v>10319.755504369699</v>
      </c>
      <c r="CJ166" s="99">
        <v>1372945.7873992899</v>
      </c>
      <c r="CK166" s="99">
        <v>11163339.677978501</v>
      </c>
      <c r="CL166" s="99">
        <v>2715939.1670837398</v>
      </c>
      <c r="CM166" s="166">
        <v>11497.686161518101</v>
      </c>
      <c r="CN166" s="166">
        <v>1804258.3291626</v>
      </c>
      <c r="CO166" s="166">
        <v>12746165.783447299</v>
      </c>
      <c r="CP166" s="99">
        <v>2715939.1670837398</v>
      </c>
      <c r="CQ166" s="99">
        <v>0</v>
      </c>
      <c r="CR166" s="99">
        <v>0</v>
      </c>
      <c r="CS166" s="99">
        <v>0</v>
      </c>
      <c r="CT166" s="99">
        <v>0</v>
      </c>
      <c r="CU166" s="98">
        <v>6616.384038663</v>
      </c>
      <c r="CV166" s="98">
        <v>1266.026722952</v>
      </c>
      <c r="CW166" s="98">
        <v>1372943.7367954224</v>
      </c>
      <c r="CX166" s="98">
        <v>11165610.103105497</v>
      </c>
    </row>
    <row r="167" spans="1:102" x14ac:dyDescent="0.2">
      <c r="A167" s="98" t="s">
        <v>53</v>
      </c>
      <c r="B167" s="100">
        <v>41974</v>
      </c>
      <c r="C167" s="99">
        <v>0</v>
      </c>
      <c r="D167" s="99">
        <v>3534.1729027926899</v>
      </c>
      <c r="E167" s="99">
        <v>6651.7353984117499</v>
      </c>
      <c r="F167" s="99">
        <v>188.766490347683</v>
      </c>
      <c r="G167" s="99">
        <v>0</v>
      </c>
      <c r="H167" s="99">
        <v>0</v>
      </c>
      <c r="I167" s="99">
        <v>0</v>
      </c>
      <c r="J167" s="99">
        <v>1210.7113325297801</v>
      </c>
      <c r="K167" s="99">
        <v>0</v>
      </c>
      <c r="L167" s="99">
        <v>95.543235966935796</v>
      </c>
      <c r="M167" s="99">
        <v>141.817980976775</v>
      </c>
      <c r="N167" s="99">
        <v>4694.3283488154402</v>
      </c>
      <c r="O167" s="99">
        <v>0</v>
      </c>
      <c r="P167" s="99">
        <v>3729.4067612290401</v>
      </c>
      <c r="Q167" s="99">
        <v>1795.17369376123</v>
      </c>
      <c r="R167" s="99">
        <v>0</v>
      </c>
      <c r="S167" s="99">
        <v>21.966391230001999</v>
      </c>
      <c r="T167" s="99">
        <v>0</v>
      </c>
      <c r="U167" s="99">
        <v>1211.0215523987999</v>
      </c>
      <c r="V167" s="99">
        <v>0</v>
      </c>
      <c r="W167" s="99">
        <v>380259.44772338902</v>
      </c>
      <c r="X167" s="99">
        <v>971759.42227935803</v>
      </c>
      <c r="Y167" s="99">
        <v>4504.1261407733</v>
      </c>
      <c r="Z167" s="99">
        <v>0</v>
      </c>
      <c r="AA167" s="99">
        <v>0</v>
      </c>
      <c r="AB167" s="99">
        <v>0</v>
      </c>
      <c r="AC167" s="99">
        <v>433358.46908569301</v>
      </c>
      <c r="AD167" s="99">
        <v>0</v>
      </c>
      <c r="AE167" s="99">
        <v>3335.6948634684099</v>
      </c>
      <c r="AF167" s="99">
        <v>18252.514111280401</v>
      </c>
      <c r="AG167" s="99">
        <v>670096.21073913598</v>
      </c>
      <c r="AH167" s="99">
        <v>0</v>
      </c>
      <c r="AI167" s="99">
        <v>401222.45473480201</v>
      </c>
      <c r="AJ167" s="99">
        <v>289149.15759277297</v>
      </c>
      <c r="AK167" s="99">
        <v>0</v>
      </c>
      <c r="AL167" s="99">
        <v>2905.4090822339099</v>
      </c>
      <c r="AM167" s="99">
        <v>0</v>
      </c>
      <c r="AN167" s="99">
        <v>433769.21935653698</v>
      </c>
      <c r="AO167" s="99">
        <v>0</v>
      </c>
      <c r="AP167" s="99">
        <v>3118895.5481872601</v>
      </c>
      <c r="AQ167" s="99">
        <v>7900170.6697998</v>
      </c>
      <c r="AR167" s="99">
        <v>41596.710422992699</v>
      </c>
      <c r="AS167" s="99">
        <v>0</v>
      </c>
      <c r="AT167" s="99">
        <v>0</v>
      </c>
      <c r="AU167" s="99">
        <v>0</v>
      </c>
      <c r="AV167" s="99">
        <v>1606571.0317382801</v>
      </c>
      <c r="AW167" s="99">
        <v>0</v>
      </c>
      <c r="AX167" s="99">
        <v>27452.929895639401</v>
      </c>
      <c r="AY167" s="99">
        <v>150807.43457412699</v>
      </c>
      <c r="AZ167" s="99">
        <v>5416942.0696411096</v>
      </c>
      <c r="BA167" s="99">
        <v>0</v>
      </c>
      <c r="BB167" s="99">
        <v>3285079.9045104999</v>
      </c>
      <c r="BC167" s="99">
        <v>2367919.03234863</v>
      </c>
      <c r="BD167" s="99">
        <v>0</v>
      </c>
      <c r="BE167" s="99">
        <v>24904.032759666399</v>
      </c>
      <c r="BF167" s="99">
        <v>0</v>
      </c>
      <c r="BG167" s="99">
        <v>1608504.32177734</v>
      </c>
      <c r="BH167" s="99">
        <v>0</v>
      </c>
      <c r="BI167" s="99">
        <v>275556.51298141503</v>
      </c>
      <c r="BJ167" s="99">
        <v>2436654.62213135</v>
      </c>
      <c r="BK167" s="99">
        <v>9253.2085188627207</v>
      </c>
      <c r="BL167" s="99">
        <v>0</v>
      </c>
      <c r="BM167" s="99">
        <v>0</v>
      </c>
      <c r="BN167" s="99">
        <v>0</v>
      </c>
      <c r="BO167" s="99">
        <v>0</v>
      </c>
      <c r="BP167" s="99">
        <v>0</v>
      </c>
      <c r="BQ167" s="99">
        <v>0</v>
      </c>
      <c r="BR167" s="99">
        <v>36149.657642364502</v>
      </c>
      <c r="BS167" s="99">
        <v>1658497.3795318599</v>
      </c>
      <c r="BT167" s="99">
        <v>0</v>
      </c>
      <c r="BU167" s="99">
        <v>261859.25</v>
      </c>
      <c r="BV167" s="99">
        <v>770921.95847320603</v>
      </c>
      <c r="BW167" s="99">
        <v>0</v>
      </c>
      <c r="BX167" s="99">
        <v>1779.2099990844699</v>
      </c>
      <c r="BY167" s="99">
        <v>0</v>
      </c>
      <c r="BZ167" s="99">
        <v>0</v>
      </c>
      <c r="CA167" s="99">
        <v>10176.3694798946</v>
      </c>
      <c r="CB167" s="99">
        <v>1357528.02690125</v>
      </c>
      <c r="CC167" s="99">
        <v>11019584.576416001</v>
      </c>
      <c r="CD167" s="99">
        <v>2717185.6958618201</v>
      </c>
      <c r="CE167" s="99">
        <v>118.476906620897</v>
      </c>
      <c r="CF167" s="99">
        <v>18602.592341899901</v>
      </c>
      <c r="CG167" s="99">
        <v>154742.32113266</v>
      </c>
      <c r="CH167" s="99">
        <v>0</v>
      </c>
      <c r="CI167" s="99">
        <v>10291.677652955101</v>
      </c>
      <c r="CJ167" s="99">
        <v>1376061.2978820801</v>
      </c>
      <c r="CK167" s="99">
        <v>11179043.983154301</v>
      </c>
      <c r="CL167" s="99">
        <v>2743724.8055419899</v>
      </c>
      <c r="CM167" s="166">
        <v>11505.2205570936</v>
      </c>
      <c r="CN167" s="166">
        <v>1814435.5876617399</v>
      </c>
      <c r="CO167" s="166">
        <v>12792735.064208999</v>
      </c>
      <c r="CP167" s="99">
        <v>2743724.8055419899</v>
      </c>
      <c r="CQ167" s="99">
        <v>0</v>
      </c>
      <c r="CR167" s="99">
        <v>0</v>
      </c>
      <c r="CS167" s="99">
        <v>0</v>
      </c>
      <c r="CT167" s="99">
        <v>0</v>
      </c>
      <c r="CU167" s="98">
        <v>6639.5062591819997</v>
      </c>
      <c r="CV167" s="98">
        <v>1325.011663153</v>
      </c>
      <c r="CW167" s="98">
        <v>1376130.6192431499</v>
      </c>
      <c r="CX167" s="98">
        <v>11174326.897548661</v>
      </c>
    </row>
    <row r="168" spans="1:102" x14ac:dyDescent="0.2">
      <c r="A168" s="98" t="s">
        <v>53</v>
      </c>
      <c r="B168" s="100">
        <v>42064</v>
      </c>
      <c r="C168" s="99">
        <v>0</v>
      </c>
      <c r="D168" s="99">
        <v>3499.86045715213</v>
      </c>
      <c r="E168" s="99">
        <v>6664.5188604593304</v>
      </c>
      <c r="F168" s="99">
        <v>192.12398170679799</v>
      </c>
      <c r="G168" s="99">
        <v>0</v>
      </c>
      <c r="H168" s="99">
        <v>0</v>
      </c>
      <c r="I168" s="99">
        <v>0</v>
      </c>
      <c r="J168" s="99">
        <v>1203.60003207624</v>
      </c>
      <c r="K168" s="99">
        <v>0</v>
      </c>
      <c r="L168" s="99">
        <v>87.487952366471305</v>
      </c>
      <c r="M168" s="99">
        <v>144.95351842790799</v>
      </c>
      <c r="N168" s="99">
        <v>4752.10188657045</v>
      </c>
      <c r="O168" s="99">
        <v>0</v>
      </c>
      <c r="P168" s="99">
        <v>3022.7087542712702</v>
      </c>
      <c r="Q168" s="99">
        <v>1751.44656445086</v>
      </c>
      <c r="R168" s="99">
        <v>0</v>
      </c>
      <c r="S168" s="99">
        <v>20.691148767946299</v>
      </c>
      <c r="T168" s="99">
        <v>0</v>
      </c>
      <c r="U168" s="99">
        <v>1202.25335879624</v>
      </c>
      <c r="V168" s="99">
        <v>0</v>
      </c>
      <c r="W168" s="99">
        <v>376240.573905945</v>
      </c>
      <c r="X168" s="99">
        <v>964209.15718078602</v>
      </c>
      <c r="Y168" s="99">
        <v>4859.3737840056401</v>
      </c>
      <c r="Z168" s="99">
        <v>0</v>
      </c>
      <c r="AA168" s="99">
        <v>0</v>
      </c>
      <c r="AB168" s="99">
        <v>0</v>
      </c>
      <c r="AC168" s="99">
        <v>433779.16775131202</v>
      </c>
      <c r="AD168" s="99">
        <v>0</v>
      </c>
      <c r="AE168" s="99">
        <v>4743.1786990165701</v>
      </c>
      <c r="AF168" s="99">
        <v>17491.8986296654</v>
      </c>
      <c r="AG168" s="99">
        <v>676664.34281158401</v>
      </c>
      <c r="AH168" s="99">
        <v>0</v>
      </c>
      <c r="AI168" s="99">
        <v>324931.53469085699</v>
      </c>
      <c r="AJ168" s="99">
        <v>274091.72818756098</v>
      </c>
      <c r="AK168" s="99">
        <v>0</v>
      </c>
      <c r="AL168" s="99">
        <v>2528.35131534934</v>
      </c>
      <c r="AM168" s="99">
        <v>0</v>
      </c>
      <c r="AN168" s="99">
        <v>433709.85432434099</v>
      </c>
      <c r="AO168" s="99">
        <v>0</v>
      </c>
      <c r="AP168" s="99">
        <v>3118818.7075805701</v>
      </c>
      <c r="AQ168" s="99">
        <v>7852765.00390625</v>
      </c>
      <c r="AR168" s="99">
        <v>45173.926344394698</v>
      </c>
      <c r="AS168" s="99">
        <v>0</v>
      </c>
      <c r="AT168" s="99">
        <v>0</v>
      </c>
      <c r="AU168" s="99">
        <v>0</v>
      </c>
      <c r="AV168" s="99">
        <v>1613342.2037506099</v>
      </c>
      <c r="AW168" s="99">
        <v>0</v>
      </c>
      <c r="AX168" s="99">
        <v>40831.188434124</v>
      </c>
      <c r="AY168" s="99">
        <v>145852.25409698501</v>
      </c>
      <c r="AZ168" s="99">
        <v>5476020.0431518601</v>
      </c>
      <c r="BA168" s="99">
        <v>0</v>
      </c>
      <c r="BB168" s="99">
        <v>2718514.18505859</v>
      </c>
      <c r="BC168" s="99">
        <v>2242086.4302978502</v>
      </c>
      <c r="BD168" s="99">
        <v>0</v>
      </c>
      <c r="BE168" s="99">
        <v>21763.742970943498</v>
      </c>
      <c r="BF168" s="99">
        <v>0</v>
      </c>
      <c r="BG168" s="99">
        <v>1613281.31103516</v>
      </c>
      <c r="BH168" s="99">
        <v>0</v>
      </c>
      <c r="BI168" s="99">
        <v>277671.63813400298</v>
      </c>
      <c r="BJ168" s="99">
        <v>2400405.6379699698</v>
      </c>
      <c r="BK168" s="99">
        <v>9968.9372717142105</v>
      </c>
      <c r="BL168" s="99">
        <v>0</v>
      </c>
      <c r="BM168" s="99">
        <v>0</v>
      </c>
      <c r="BN168" s="99">
        <v>0</v>
      </c>
      <c r="BO168" s="99">
        <v>0</v>
      </c>
      <c r="BP168" s="99">
        <v>0</v>
      </c>
      <c r="BQ168" s="99">
        <v>0</v>
      </c>
      <c r="BR168" s="99">
        <v>36456.393901348099</v>
      </c>
      <c r="BS168" s="99">
        <v>1639616.24040222</v>
      </c>
      <c r="BT168" s="99">
        <v>0</v>
      </c>
      <c r="BU168" s="99">
        <v>254186.25</v>
      </c>
      <c r="BV168" s="99">
        <v>741426.865623474</v>
      </c>
      <c r="BW168" s="99">
        <v>0</v>
      </c>
      <c r="BX168" s="99">
        <v>1810.5499985814099</v>
      </c>
      <c r="BY168" s="99">
        <v>0</v>
      </c>
      <c r="BZ168" s="99">
        <v>0</v>
      </c>
      <c r="CA168" s="99">
        <v>10171.706930398899</v>
      </c>
      <c r="CB168" s="99">
        <v>1341626.1834869401</v>
      </c>
      <c r="CC168" s="99">
        <v>10982996.872558599</v>
      </c>
      <c r="CD168" s="99">
        <v>2646921.22192383</v>
      </c>
      <c r="CE168" s="99">
        <v>109.30662217643101</v>
      </c>
      <c r="CF168" s="99">
        <v>18575.409920454</v>
      </c>
      <c r="CG168" s="99">
        <v>161900.27162933399</v>
      </c>
      <c r="CH168" s="99">
        <v>0</v>
      </c>
      <c r="CI168" s="99">
        <v>10281.325944423699</v>
      </c>
      <c r="CJ168" s="99">
        <v>1360307.7084808401</v>
      </c>
      <c r="CK168" s="99">
        <v>11146353.142578101</v>
      </c>
      <c r="CL168" s="99">
        <v>2677247.2735900902</v>
      </c>
      <c r="CM168" s="166">
        <v>11458.4174308777</v>
      </c>
      <c r="CN168" s="166">
        <v>1795120.6717681901</v>
      </c>
      <c r="CO168" s="166">
        <v>12763342.029052701</v>
      </c>
      <c r="CP168" s="99">
        <v>2677247.2735900902</v>
      </c>
      <c r="CQ168" s="99">
        <v>0</v>
      </c>
      <c r="CR168" s="99">
        <v>0</v>
      </c>
      <c r="CS168" s="99">
        <v>0</v>
      </c>
      <c r="CT168" s="99">
        <v>0</v>
      </c>
      <c r="CU168" s="98">
        <v>6711.4349887440003</v>
      </c>
      <c r="CV168" s="98">
        <v>1300.2386136770001</v>
      </c>
      <c r="CW168" s="98">
        <v>1360201.5934073941</v>
      </c>
      <c r="CX168" s="98">
        <v>11144897.144187933</v>
      </c>
    </row>
    <row r="169" spans="1:102" x14ac:dyDescent="0.2">
      <c r="A169" s="98" t="s">
        <v>53</v>
      </c>
      <c r="B169" s="100">
        <v>42156</v>
      </c>
      <c r="C169" s="99">
        <v>0</v>
      </c>
      <c r="D169" s="99">
        <v>3466.91850146651</v>
      </c>
      <c r="E169" s="99">
        <v>6820.0780868530301</v>
      </c>
      <c r="F169" s="99">
        <v>216.78065741621</v>
      </c>
      <c r="G169" s="99">
        <v>0</v>
      </c>
      <c r="H169" s="99">
        <v>0</v>
      </c>
      <c r="I169" s="99">
        <v>0</v>
      </c>
      <c r="J169" s="99">
        <v>1225.7647266685999</v>
      </c>
      <c r="K169" s="99">
        <v>0</v>
      </c>
      <c r="L169" s="99">
        <v>151.989375097677</v>
      </c>
      <c r="M169" s="99">
        <v>148.06769861653399</v>
      </c>
      <c r="N169" s="99">
        <v>4868.3214415907896</v>
      </c>
      <c r="O169" s="99">
        <v>0</v>
      </c>
      <c r="P169" s="99">
        <v>3377.3223479688199</v>
      </c>
      <c r="Q169" s="99">
        <v>1711.4596852064101</v>
      </c>
      <c r="R169" s="99">
        <v>0</v>
      </c>
      <c r="S169" s="99">
        <v>21.124284188263101</v>
      </c>
      <c r="T169" s="99">
        <v>0</v>
      </c>
      <c r="U169" s="99">
        <v>1226.6211642772</v>
      </c>
      <c r="V169" s="99">
        <v>0</v>
      </c>
      <c r="W169" s="99">
        <v>359467.45228958101</v>
      </c>
      <c r="X169" s="99">
        <v>984606.49481201195</v>
      </c>
      <c r="Y169" s="99">
        <v>4123.9456580281303</v>
      </c>
      <c r="Z169" s="99">
        <v>0</v>
      </c>
      <c r="AA169" s="99">
        <v>0</v>
      </c>
      <c r="AB169" s="99">
        <v>0</v>
      </c>
      <c r="AC169" s="99">
        <v>433462.89037322998</v>
      </c>
      <c r="AD169" s="99">
        <v>0</v>
      </c>
      <c r="AE169" s="99">
        <v>5249.3272027373296</v>
      </c>
      <c r="AF169" s="99">
        <v>16748.435134649299</v>
      </c>
      <c r="AG169" s="99">
        <v>694890.61013793899</v>
      </c>
      <c r="AH169" s="99">
        <v>0</v>
      </c>
      <c r="AI169" s="99">
        <v>360056.71318817098</v>
      </c>
      <c r="AJ169" s="99">
        <v>270915.44791030901</v>
      </c>
      <c r="AK169" s="99">
        <v>0</v>
      </c>
      <c r="AL169" s="99">
        <v>2958.7511749565601</v>
      </c>
      <c r="AM169" s="99">
        <v>0</v>
      </c>
      <c r="AN169" s="99">
        <v>433694.83661270101</v>
      </c>
      <c r="AO169" s="99">
        <v>0</v>
      </c>
      <c r="AP169" s="99">
        <v>2985866.8611145001</v>
      </c>
      <c r="AQ169" s="99">
        <v>7992990.9219360398</v>
      </c>
      <c r="AR169" s="99">
        <v>39150.3249173164</v>
      </c>
      <c r="AS169" s="99">
        <v>0</v>
      </c>
      <c r="AT169" s="99">
        <v>0</v>
      </c>
      <c r="AU169" s="99">
        <v>0</v>
      </c>
      <c r="AV169" s="99">
        <v>1622747.30482483</v>
      </c>
      <c r="AW169" s="99">
        <v>0</v>
      </c>
      <c r="AX169" s="99">
        <v>42469.952323913603</v>
      </c>
      <c r="AY169" s="99">
        <v>138310.962030411</v>
      </c>
      <c r="AZ169" s="99">
        <v>5647034.2398071298</v>
      </c>
      <c r="BA169" s="99">
        <v>0</v>
      </c>
      <c r="BB169" s="99">
        <v>2945850.8692627</v>
      </c>
      <c r="BC169" s="99">
        <v>2234397.1931152302</v>
      </c>
      <c r="BD169" s="99">
        <v>0</v>
      </c>
      <c r="BE169" s="99">
        <v>25184.430880308199</v>
      </c>
      <c r="BF169" s="99">
        <v>0</v>
      </c>
      <c r="BG169" s="99">
        <v>1622974.10214233</v>
      </c>
      <c r="BH169" s="99">
        <v>0</v>
      </c>
      <c r="BI169" s="99">
        <v>262632.13943099999</v>
      </c>
      <c r="BJ169" s="99">
        <v>2437470.8144531301</v>
      </c>
      <c r="BK169" s="99">
        <v>8562.6932224035299</v>
      </c>
      <c r="BL169" s="99">
        <v>0</v>
      </c>
      <c r="BM169" s="99">
        <v>0</v>
      </c>
      <c r="BN169" s="99">
        <v>0</v>
      </c>
      <c r="BO169" s="99">
        <v>0</v>
      </c>
      <c r="BP169" s="99">
        <v>0</v>
      </c>
      <c r="BQ169" s="99">
        <v>0</v>
      </c>
      <c r="BR169" s="99">
        <v>35112.962430477099</v>
      </c>
      <c r="BS169" s="99">
        <v>1682857.22183228</v>
      </c>
      <c r="BT169" s="99">
        <v>0</v>
      </c>
      <c r="BU169" s="99">
        <v>246366.75</v>
      </c>
      <c r="BV169" s="99">
        <v>736779.681015015</v>
      </c>
      <c r="BW169" s="99">
        <v>0</v>
      </c>
      <c r="BX169" s="99">
        <v>2202.5699986219402</v>
      </c>
      <c r="BY169" s="99">
        <v>0</v>
      </c>
      <c r="BZ169" s="99">
        <v>0</v>
      </c>
      <c r="CA169" s="99">
        <v>10293.290800332999</v>
      </c>
      <c r="CB169" s="99">
        <v>1339044.9907379199</v>
      </c>
      <c r="CC169" s="99">
        <v>10969165.904663101</v>
      </c>
      <c r="CD169" s="99">
        <v>2689038.7941284198</v>
      </c>
      <c r="CE169" s="99">
        <v>113.14020838309099</v>
      </c>
      <c r="CF169" s="99">
        <v>18542.645857334101</v>
      </c>
      <c r="CG169" s="99">
        <v>162619.966175079</v>
      </c>
      <c r="CH169" s="99">
        <v>0</v>
      </c>
      <c r="CI169" s="99">
        <v>10408.191460370999</v>
      </c>
      <c r="CJ169" s="99">
        <v>1357567.2977905299</v>
      </c>
      <c r="CK169" s="99">
        <v>11130178.317627</v>
      </c>
      <c r="CL169" s="99">
        <v>2717522.2770996098</v>
      </c>
      <c r="CM169" s="166">
        <v>11619.0064966679</v>
      </c>
      <c r="CN169" s="166">
        <v>1787503.3664855999</v>
      </c>
      <c r="CO169" s="166">
        <v>12745451.0507813</v>
      </c>
      <c r="CP169" s="99">
        <v>2717522.2770996098</v>
      </c>
      <c r="CQ169" s="99">
        <v>0</v>
      </c>
      <c r="CR169" s="99">
        <v>0</v>
      </c>
      <c r="CS169" s="99">
        <v>0</v>
      </c>
      <c r="CT169" s="99">
        <v>0</v>
      </c>
      <c r="CU169" s="98">
        <v>6802.8593259279996</v>
      </c>
      <c r="CV169" s="98">
        <v>1330.7791612399999</v>
      </c>
      <c r="CW169" s="98">
        <v>1357587.6365952541</v>
      </c>
      <c r="CX169" s="98">
        <v>11131785.87083818</v>
      </c>
    </row>
    <row r="170" spans="1:102" x14ac:dyDescent="0.2">
      <c r="A170" s="98" t="s">
        <v>53</v>
      </c>
      <c r="B170" s="100">
        <v>42248</v>
      </c>
      <c r="C170" s="99">
        <v>0</v>
      </c>
      <c r="D170" s="99">
        <v>3459.4333328306702</v>
      </c>
      <c r="E170" s="99">
        <v>6797.0683240294502</v>
      </c>
      <c r="F170" s="99">
        <v>215.87434286624199</v>
      </c>
      <c r="G170" s="99">
        <v>0</v>
      </c>
      <c r="H170" s="99">
        <v>0</v>
      </c>
      <c r="I170" s="99">
        <v>0</v>
      </c>
      <c r="J170" s="99">
        <v>1229.3845232874201</v>
      </c>
      <c r="K170" s="99">
        <v>0</v>
      </c>
      <c r="L170" s="99">
        <v>117.499274094589</v>
      </c>
      <c r="M170" s="99">
        <v>151.95165861956801</v>
      </c>
      <c r="N170" s="99">
        <v>4900.1458767056502</v>
      </c>
      <c r="O170" s="99">
        <v>0</v>
      </c>
      <c r="P170" s="99">
        <v>3695.1874516606299</v>
      </c>
      <c r="Q170" s="99">
        <v>1671.1484769731801</v>
      </c>
      <c r="R170" s="99">
        <v>0</v>
      </c>
      <c r="S170" s="99">
        <v>19.2949302829802</v>
      </c>
      <c r="T170" s="99">
        <v>0</v>
      </c>
      <c r="U170" s="99">
        <v>1230.7877825647599</v>
      </c>
      <c r="V170" s="99">
        <v>0</v>
      </c>
      <c r="W170" s="99">
        <v>366928.827060699</v>
      </c>
      <c r="X170" s="99">
        <v>999530.83507537795</v>
      </c>
      <c r="Y170" s="99">
        <v>4698.3713272213899</v>
      </c>
      <c r="Z170" s="99">
        <v>0</v>
      </c>
      <c r="AA170" s="99">
        <v>0</v>
      </c>
      <c r="AB170" s="99">
        <v>0</v>
      </c>
      <c r="AC170" s="99">
        <v>442386.656093597</v>
      </c>
      <c r="AD170" s="99">
        <v>0</v>
      </c>
      <c r="AE170" s="99">
        <v>7278.2954458594304</v>
      </c>
      <c r="AF170" s="99">
        <v>17665.7903184891</v>
      </c>
      <c r="AG170" s="99">
        <v>708905.65048980701</v>
      </c>
      <c r="AH170" s="99">
        <v>0</v>
      </c>
      <c r="AI170" s="99">
        <v>374465.56135940598</v>
      </c>
      <c r="AJ170" s="99">
        <v>270726.14801025402</v>
      </c>
      <c r="AK170" s="99">
        <v>0</v>
      </c>
      <c r="AL170" s="99">
        <v>2618.69491311908</v>
      </c>
      <c r="AM170" s="99">
        <v>0</v>
      </c>
      <c r="AN170" s="99">
        <v>442517.08537292498</v>
      </c>
      <c r="AO170" s="99">
        <v>0</v>
      </c>
      <c r="AP170" s="99">
        <v>3023051.35583496</v>
      </c>
      <c r="AQ170" s="99">
        <v>8138902.0361328097</v>
      </c>
      <c r="AR170" s="99">
        <v>43104.963497161902</v>
      </c>
      <c r="AS170" s="99">
        <v>0</v>
      </c>
      <c r="AT170" s="99">
        <v>0</v>
      </c>
      <c r="AU170" s="99">
        <v>0</v>
      </c>
      <c r="AV170" s="99">
        <v>1660951.0241394001</v>
      </c>
      <c r="AW170" s="99">
        <v>0</v>
      </c>
      <c r="AX170" s="99">
        <v>59654.4210891724</v>
      </c>
      <c r="AY170" s="99">
        <v>144845.14307784999</v>
      </c>
      <c r="AZ170" s="99">
        <v>5746080.5869751005</v>
      </c>
      <c r="BA170" s="99">
        <v>0</v>
      </c>
      <c r="BB170" s="99">
        <v>3092288.3263854999</v>
      </c>
      <c r="BC170" s="99">
        <v>2243048.1997985798</v>
      </c>
      <c r="BD170" s="99">
        <v>0</v>
      </c>
      <c r="BE170" s="99">
        <v>22679.779864788099</v>
      </c>
      <c r="BF170" s="99">
        <v>0</v>
      </c>
      <c r="BG170" s="99">
        <v>1661056.0762329099</v>
      </c>
      <c r="BH170" s="99">
        <v>0</v>
      </c>
      <c r="BI170" s="99">
        <v>263259.49712371803</v>
      </c>
      <c r="BJ170" s="99">
        <v>2492586.0680542002</v>
      </c>
      <c r="BK170" s="99">
        <v>9595.7857640981692</v>
      </c>
      <c r="BL170" s="99">
        <v>0</v>
      </c>
      <c r="BM170" s="99">
        <v>0</v>
      </c>
      <c r="BN170" s="99">
        <v>0</v>
      </c>
      <c r="BO170" s="99">
        <v>0</v>
      </c>
      <c r="BP170" s="99">
        <v>0</v>
      </c>
      <c r="BQ170" s="99">
        <v>0</v>
      </c>
      <c r="BR170" s="99">
        <v>36983.232092380502</v>
      </c>
      <c r="BS170" s="99">
        <v>1756535.1974029499</v>
      </c>
      <c r="BT170" s="99">
        <v>0</v>
      </c>
      <c r="BU170" s="99">
        <v>228400.649999619</v>
      </c>
      <c r="BV170" s="99">
        <v>721950.33888244606</v>
      </c>
      <c r="BW170" s="99">
        <v>0</v>
      </c>
      <c r="BX170" s="99">
        <v>1568.9299992919</v>
      </c>
      <c r="BY170" s="99">
        <v>0</v>
      </c>
      <c r="BZ170" s="99">
        <v>0</v>
      </c>
      <c r="CA170" s="99">
        <v>10229.6360763311</v>
      </c>
      <c r="CB170" s="99">
        <v>1362902.54953003</v>
      </c>
      <c r="CC170" s="99">
        <v>11149727.346801801</v>
      </c>
      <c r="CD170" s="99">
        <v>2792936.6783142099</v>
      </c>
      <c r="CE170" s="99">
        <v>128.86273383907999</v>
      </c>
      <c r="CF170" s="99">
        <v>19975.834822893099</v>
      </c>
      <c r="CG170" s="99">
        <v>166820.29337883001</v>
      </c>
      <c r="CH170" s="99">
        <v>0</v>
      </c>
      <c r="CI170" s="99">
        <v>10359.8657535315</v>
      </c>
      <c r="CJ170" s="99">
        <v>1382886.9393615699</v>
      </c>
      <c r="CK170" s="99">
        <v>11322711.619751001</v>
      </c>
      <c r="CL170" s="99">
        <v>2821097.1071777302</v>
      </c>
      <c r="CM170" s="166">
        <v>11597.387312769901</v>
      </c>
      <c r="CN170" s="166">
        <v>1826439.29658508</v>
      </c>
      <c r="CO170" s="166">
        <v>12982667.630493199</v>
      </c>
      <c r="CP170" s="99">
        <v>2821097.1071777302</v>
      </c>
      <c r="CQ170" s="99">
        <v>0</v>
      </c>
      <c r="CR170" s="99">
        <v>0</v>
      </c>
      <c r="CS170" s="99">
        <v>0</v>
      </c>
      <c r="CT170" s="99">
        <v>0</v>
      </c>
      <c r="CU170" s="98">
        <v>6760.8480338310001</v>
      </c>
      <c r="CV170" s="98">
        <v>1350.3537892469999</v>
      </c>
      <c r="CW170" s="98">
        <v>1382878.3843529231</v>
      </c>
      <c r="CX170" s="98">
        <v>11316547.640180631</v>
      </c>
    </row>
    <row r="171" spans="1:102" x14ac:dyDescent="0.2">
      <c r="A171" s="98" t="s">
        <v>53</v>
      </c>
      <c r="B171" s="100">
        <v>42339</v>
      </c>
      <c r="C171" s="99">
        <v>0</v>
      </c>
      <c r="D171" s="99">
        <v>3423.4067037701602</v>
      </c>
      <c r="E171" s="99">
        <v>6758.34439212084</v>
      </c>
      <c r="F171" s="99">
        <v>212.28249286860199</v>
      </c>
      <c r="G171" s="99">
        <v>0</v>
      </c>
      <c r="H171" s="99">
        <v>0</v>
      </c>
      <c r="I171" s="99">
        <v>0</v>
      </c>
      <c r="J171" s="99">
        <v>1292.9628091007501</v>
      </c>
      <c r="K171" s="99">
        <v>0</v>
      </c>
      <c r="L171" s="99">
        <v>103.84171081334399</v>
      </c>
      <c r="M171" s="99">
        <v>157.62713373825</v>
      </c>
      <c r="N171" s="99">
        <v>4922.9436074495297</v>
      </c>
      <c r="O171" s="99">
        <v>0</v>
      </c>
      <c r="P171" s="99">
        <v>3609.8376171290902</v>
      </c>
      <c r="Q171" s="99">
        <v>1682.8838305622301</v>
      </c>
      <c r="R171" s="99">
        <v>0</v>
      </c>
      <c r="S171" s="99">
        <v>15.5245053232647</v>
      </c>
      <c r="T171" s="99">
        <v>0</v>
      </c>
      <c r="U171" s="99">
        <v>1292.7479134649</v>
      </c>
      <c r="V171" s="99">
        <v>0</v>
      </c>
      <c r="W171" s="99">
        <v>361418.93272399902</v>
      </c>
      <c r="X171" s="99">
        <v>977755.611328125</v>
      </c>
      <c r="Y171" s="99">
        <v>4812.2105740308798</v>
      </c>
      <c r="Z171" s="99">
        <v>0</v>
      </c>
      <c r="AA171" s="99">
        <v>0</v>
      </c>
      <c r="AB171" s="99">
        <v>0</v>
      </c>
      <c r="AC171" s="99">
        <v>454808.40605544997</v>
      </c>
      <c r="AD171" s="99">
        <v>0</v>
      </c>
      <c r="AE171" s="99">
        <v>6233.9457046389598</v>
      </c>
      <c r="AF171" s="99">
        <v>18161.846862077698</v>
      </c>
      <c r="AG171" s="99">
        <v>697955.27322387695</v>
      </c>
      <c r="AH171" s="99">
        <v>0</v>
      </c>
      <c r="AI171" s="99">
        <v>376988.28193283099</v>
      </c>
      <c r="AJ171" s="99">
        <v>265157.04038620001</v>
      </c>
      <c r="AK171" s="99">
        <v>0</v>
      </c>
      <c r="AL171" s="99">
        <v>1511.3261483162601</v>
      </c>
      <c r="AM171" s="99">
        <v>0</v>
      </c>
      <c r="AN171" s="99">
        <v>454491.87085342401</v>
      </c>
      <c r="AO171" s="99">
        <v>0</v>
      </c>
      <c r="AP171" s="99">
        <v>2993247.7448425302</v>
      </c>
      <c r="AQ171" s="99">
        <v>8005111.9085693397</v>
      </c>
      <c r="AR171" s="99">
        <v>43456.238723278002</v>
      </c>
      <c r="AS171" s="99">
        <v>0</v>
      </c>
      <c r="AT171" s="99">
        <v>0</v>
      </c>
      <c r="AU171" s="99">
        <v>0</v>
      </c>
      <c r="AV171" s="99">
        <v>1721964.3175506601</v>
      </c>
      <c r="AW171" s="99">
        <v>0</v>
      </c>
      <c r="AX171" s="99">
        <v>49722.558953762098</v>
      </c>
      <c r="AY171" s="99">
        <v>149864.01900863601</v>
      </c>
      <c r="AZ171" s="99">
        <v>5667565.77416992</v>
      </c>
      <c r="BA171" s="99">
        <v>0</v>
      </c>
      <c r="BB171" s="99">
        <v>3119273.5874328599</v>
      </c>
      <c r="BC171" s="99">
        <v>2190706.0467529302</v>
      </c>
      <c r="BD171" s="99">
        <v>0</v>
      </c>
      <c r="BE171" s="99">
        <v>13373.272461295101</v>
      </c>
      <c r="BF171" s="99">
        <v>0</v>
      </c>
      <c r="BG171" s="99">
        <v>1721686.14466858</v>
      </c>
      <c r="BH171" s="99">
        <v>0</v>
      </c>
      <c r="BI171" s="99">
        <v>401954.193515778</v>
      </c>
      <c r="BJ171" s="99">
        <v>2449039.9747009301</v>
      </c>
      <c r="BK171" s="99">
        <v>9995.1650623083096</v>
      </c>
      <c r="BL171" s="99">
        <v>0</v>
      </c>
      <c r="BM171" s="99">
        <v>0</v>
      </c>
      <c r="BN171" s="99">
        <v>0</v>
      </c>
      <c r="BO171" s="99">
        <v>0</v>
      </c>
      <c r="BP171" s="99">
        <v>0</v>
      </c>
      <c r="BQ171" s="99">
        <v>0</v>
      </c>
      <c r="BR171" s="99">
        <v>37757.665316581697</v>
      </c>
      <c r="BS171" s="99">
        <v>1736735.82017517</v>
      </c>
      <c r="BT171" s="99">
        <v>0</v>
      </c>
      <c r="BU171" s="99">
        <v>389531.75</v>
      </c>
      <c r="BV171" s="99">
        <v>709531.51033019996</v>
      </c>
      <c r="BW171" s="99">
        <v>0</v>
      </c>
      <c r="BX171" s="99">
        <v>1429.2099962234499</v>
      </c>
      <c r="BY171" s="99">
        <v>0</v>
      </c>
      <c r="BZ171" s="99">
        <v>0</v>
      </c>
      <c r="CA171" s="99">
        <v>10212.404007196399</v>
      </c>
      <c r="CB171" s="99">
        <v>1348883.7821044901</v>
      </c>
      <c r="CC171" s="99">
        <v>11013365.5394287</v>
      </c>
      <c r="CD171" s="99">
        <v>2862976.7803344699</v>
      </c>
      <c r="CE171" s="99">
        <v>121.6767628612</v>
      </c>
      <c r="CF171" s="99">
        <v>18920.024981975599</v>
      </c>
      <c r="CG171" s="99">
        <v>166991.87171173099</v>
      </c>
      <c r="CH171" s="99">
        <v>0</v>
      </c>
      <c r="CI171" s="99">
        <v>10331.575627088499</v>
      </c>
      <c r="CJ171" s="99">
        <v>1367573.0034942599</v>
      </c>
      <c r="CK171" s="99">
        <v>11176251.7486572</v>
      </c>
      <c r="CL171" s="99">
        <v>2891782.4990234398</v>
      </c>
      <c r="CM171" s="166">
        <v>11610.3101291656</v>
      </c>
      <c r="CN171" s="166">
        <v>1820423.8031158401</v>
      </c>
      <c r="CO171" s="166">
        <v>12901236.838378901</v>
      </c>
      <c r="CP171" s="99">
        <v>2891782.4990234398</v>
      </c>
      <c r="CQ171" s="99">
        <v>0</v>
      </c>
      <c r="CR171" s="99">
        <v>0</v>
      </c>
      <c r="CS171" s="99">
        <v>0</v>
      </c>
      <c r="CT171" s="99">
        <v>0</v>
      </c>
      <c r="CU171" s="98">
        <v>6780.1059323489999</v>
      </c>
      <c r="CV171" s="98">
        <v>1406.029022937</v>
      </c>
      <c r="CW171" s="98">
        <v>1367803.8070864656</v>
      </c>
      <c r="CX171" s="98">
        <v>11180357.411140431</v>
      </c>
    </row>
    <row r="172" spans="1:102" x14ac:dyDescent="0.2">
      <c r="A172" s="98" t="s">
        <v>53</v>
      </c>
      <c r="B172" s="100">
        <v>42430</v>
      </c>
      <c r="C172" s="99">
        <v>0</v>
      </c>
      <c r="D172" s="99">
        <v>3409.4821480512601</v>
      </c>
      <c r="E172" s="99">
        <v>6858.3733481764802</v>
      </c>
      <c r="F172" s="99">
        <v>199.37802313268199</v>
      </c>
      <c r="G172" s="99">
        <v>0</v>
      </c>
      <c r="H172" s="99">
        <v>0</v>
      </c>
      <c r="I172" s="99">
        <v>0</v>
      </c>
      <c r="J172" s="99">
        <v>1311.6648499667599</v>
      </c>
      <c r="K172" s="99">
        <v>0</v>
      </c>
      <c r="L172" s="99">
        <v>110.60929611138999</v>
      </c>
      <c r="M172" s="99">
        <v>152.29947627335801</v>
      </c>
      <c r="N172" s="99">
        <v>5025.9452773928597</v>
      </c>
      <c r="O172" s="99">
        <v>0</v>
      </c>
      <c r="P172" s="99">
        <v>2937.6783919930499</v>
      </c>
      <c r="Q172" s="99">
        <v>1611.8003761172299</v>
      </c>
      <c r="R172" s="99">
        <v>0</v>
      </c>
      <c r="S172" s="99">
        <v>15.511013136361701</v>
      </c>
      <c r="T172" s="99">
        <v>0</v>
      </c>
      <c r="U172" s="99">
        <v>1308.2265879213801</v>
      </c>
      <c r="V172" s="99">
        <v>0</v>
      </c>
      <c r="W172" s="99">
        <v>367274.089191437</v>
      </c>
      <c r="X172" s="99">
        <v>981030.67483520496</v>
      </c>
      <c r="Y172" s="99">
        <v>4646.8795931935301</v>
      </c>
      <c r="Z172" s="99">
        <v>0</v>
      </c>
      <c r="AA172" s="99">
        <v>0</v>
      </c>
      <c r="AB172" s="99">
        <v>0</v>
      </c>
      <c r="AC172" s="99">
        <v>460329.81174469</v>
      </c>
      <c r="AD172" s="99">
        <v>0</v>
      </c>
      <c r="AE172" s="99">
        <v>6869.1495898962003</v>
      </c>
      <c r="AF172" s="99">
        <v>17910.7955942154</v>
      </c>
      <c r="AG172" s="99">
        <v>705099.41038513195</v>
      </c>
      <c r="AH172" s="99">
        <v>0</v>
      </c>
      <c r="AI172" s="99">
        <v>318750.21139144897</v>
      </c>
      <c r="AJ172" s="99">
        <v>258360.914535522</v>
      </c>
      <c r="AK172" s="99">
        <v>0</v>
      </c>
      <c r="AL172" s="99">
        <v>1483.49240969121</v>
      </c>
      <c r="AM172" s="99">
        <v>0</v>
      </c>
      <c r="AN172" s="99">
        <v>460021.78296279901</v>
      </c>
      <c r="AO172" s="99">
        <v>0</v>
      </c>
      <c r="AP172" s="99">
        <v>3063381.0037841802</v>
      </c>
      <c r="AQ172" s="99">
        <v>8049258.4489135696</v>
      </c>
      <c r="AR172" s="99">
        <v>40542.559978008299</v>
      </c>
      <c r="AS172" s="99">
        <v>0</v>
      </c>
      <c r="AT172" s="99">
        <v>0</v>
      </c>
      <c r="AU172" s="99">
        <v>0</v>
      </c>
      <c r="AV172" s="99">
        <v>1760766.6867370601</v>
      </c>
      <c r="AW172" s="99">
        <v>0</v>
      </c>
      <c r="AX172" s="99">
        <v>57287.904414176897</v>
      </c>
      <c r="AY172" s="99">
        <v>148875.69962692299</v>
      </c>
      <c r="AZ172" s="99">
        <v>5777990.5672607403</v>
      </c>
      <c r="BA172" s="99">
        <v>0</v>
      </c>
      <c r="BB172" s="99">
        <v>2677153.6820373498</v>
      </c>
      <c r="BC172" s="99">
        <v>2139306.2831115699</v>
      </c>
      <c r="BD172" s="99">
        <v>0</v>
      </c>
      <c r="BE172" s="99">
        <v>13335.970469236399</v>
      </c>
      <c r="BF172" s="99">
        <v>0</v>
      </c>
      <c r="BG172" s="99">
        <v>1759907.27557373</v>
      </c>
      <c r="BH172" s="99">
        <v>0</v>
      </c>
      <c r="BI172" s="99">
        <v>697755.07649993896</v>
      </c>
      <c r="BJ172" s="99">
        <v>2507304.2982482901</v>
      </c>
      <c r="BK172" s="99">
        <v>9463.2134724855405</v>
      </c>
      <c r="BL172" s="99">
        <v>0</v>
      </c>
      <c r="BM172" s="99">
        <v>0</v>
      </c>
      <c r="BN172" s="99">
        <v>0</v>
      </c>
      <c r="BO172" s="99">
        <v>0</v>
      </c>
      <c r="BP172" s="99">
        <v>0</v>
      </c>
      <c r="BQ172" s="99">
        <v>0</v>
      </c>
      <c r="BR172" s="99">
        <v>37496.0562467575</v>
      </c>
      <c r="BS172" s="99">
        <v>1773442.6327667199</v>
      </c>
      <c r="BT172" s="99">
        <v>0</v>
      </c>
      <c r="BU172" s="99">
        <v>648717.19999694801</v>
      </c>
      <c r="BV172" s="99">
        <v>713675.85004425002</v>
      </c>
      <c r="BW172" s="99">
        <v>0</v>
      </c>
      <c r="BX172" s="99">
        <v>2803.34998989105</v>
      </c>
      <c r="BY172" s="99">
        <v>0</v>
      </c>
      <c r="BZ172" s="99">
        <v>0</v>
      </c>
      <c r="CA172" s="99">
        <v>10274.0824428797</v>
      </c>
      <c r="CB172" s="99">
        <v>1349282.0333404499</v>
      </c>
      <c r="CC172" s="99">
        <v>11115634.284668</v>
      </c>
      <c r="CD172" s="99">
        <v>3149976.45385742</v>
      </c>
      <c r="CE172" s="99">
        <v>120.919819412753</v>
      </c>
      <c r="CF172" s="99">
        <v>18358.309253692601</v>
      </c>
      <c r="CG172" s="99">
        <v>168313.62827873201</v>
      </c>
      <c r="CH172" s="99">
        <v>0</v>
      </c>
      <c r="CI172" s="99">
        <v>10395.141535401301</v>
      </c>
      <c r="CJ172" s="99">
        <v>1367984.85215759</v>
      </c>
      <c r="CK172" s="99">
        <v>11281294.286743199</v>
      </c>
      <c r="CL172" s="99">
        <v>3182740.2145690899</v>
      </c>
      <c r="CM172" s="166">
        <v>11680.630534887299</v>
      </c>
      <c r="CN172" s="166">
        <v>1831709.6776123</v>
      </c>
      <c r="CO172" s="166">
        <v>13044808.1445313</v>
      </c>
      <c r="CP172" s="99">
        <v>3182740.2145690899</v>
      </c>
      <c r="CQ172" s="99">
        <v>0</v>
      </c>
      <c r="CR172" s="99">
        <v>0</v>
      </c>
      <c r="CS172" s="99">
        <v>0</v>
      </c>
      <c r="CT172" s="99">
        <v>0</v>
      </c>
      <c r="CU172" s="98">
        <v>6899.5859996729996</v>
      </c>
      <c r="CV172" s="98">
        <v>1419.51342355</v>
      </c>
      <c r="CW172" s="98">
        <v>1367640.3425941425</v>
      </c>
      <c r="CX172" s="98">
        <v>11283947.912946733</v>
      </c>
    </row>
    <row r="173" spans="1:102" x14ac:dyDescent="0.2">
      <c r="A173" s="98" t="s">
        <v>53</v>
      </c>
      <c r="B173" s="100">
        <v>42522</v>
      </c>
      <c r="C173" s="99">
        <v>0</v>
      </c>
      <c r="D173" s="99">
        <v>3406.7081102132802</v>
      </c>
      <c r="E173" s="99">
        <v>6867.1626175642004</v>
      </c>
      <c r="F173" s="99">
        <v>206.227957110852</v>
      </c>
      <c r="G173" s="99">
        <v>0</v>
      </c>
      <c r="H173" s="99">
        <v>0</v>
      </c>
      <c r="I173" s="99">
        <v>0</v>
      </c>
      <c r="J173" s="99">
        <v>1311.4145412892101</v>
      </c>
      <c r="K173" s="99">
        <v>0</v>
      </c>
      <c r="L173" s="99">
        <v>85.917292191646993</v>
      </c>
      <c r="M173" s="99">
        <v>157.85251943394499</v>
      </c>
      <c r="N173" s="99">
        <v>5039.4321986436798</v>
      </c>
      <c r="O173" s="99">
        <v>0</v>
      </c>
      <c r="P173" s="99">
        <v>3362.7628548443299</v>
      </c>
      <c r="Q173" s="99">
        <v>1622.99267084897</v>
      </c>
      <c r="R173" s="99">
        <v>0</v>
      </c>
      <c r="S173" s="99">
        <v>15.4401057395153</v>
      </c>
      <c r="T173" s="99">
        <v>0</v>
      </c>
      <c r="U173" s="99">
        <v>1312.8763769417999</v>
      </c>
      <c r="V173" s="99">
        <v>0</v>
      </c>
      <c r="W173" s="99">
        <v>351769.00634384202</v>
      </c>
      <c r="X173" s="99">
        <v>974332.68939971901</v>
      </c>
      <c r="Y173" s="99">
        <v>5137.4518064260501</v>
      </c>
      <c r="Z173" s="99">
        <v>0</v>
      </c>
      <c r="AA173" s="99">
        <v>0</v>
      </c>
      <c r="AB173" s="99">
        <v>0</v>
      </c>
      <c r="AC173" s="99">
        <v>471820.49199294997</v>
      </c>
      <c r="AD173" s="99">
        <v>0</v>
      </c>
      <c r="AE173" s="99">
        <v>5675.1229463219597</v>
      </c>
      <c r="AF173" s="99">
        <v>18130.423179149599</v>
      </c>
      <c r="AG173" s="99">
        <v>700568.21529388404</v>
      </c>
      <c r="AH173" s="99">
        <v>0</v>
      </c>
      <c r="AI173" s="99">
        <v>353212.35107803298</v>
      </c>
      <c r="AJ173" s="99">
        <v>255481.46835136399</v>
      </c>
      <c r="AK173" s="99">
        <v>0</v>
      </c>
      <c r="AL173" s="99">
        <v>1390.1963631808801</v>
      </c>
      <c r="AM173" s="99">
        <v>0</v>
      </c>
      <c r="AN173" s="99">
        <v>472258.45039367699</v>
      </c>
      <c r="AO173" s="99">
        <v>0</v>
      </c>
      <c r="AP173" s="99">
        <v>2954648.3099365202</v>
      </c>
      <c r="AQ173" s="99">
        <v>7937723.3507690402</v>
      </c>
      <c r="AR173" s="99">
        <v>48221.845096588098</v>
      </c>
      <c r="AS173" s="99">
        <v>0</v>
      </c>
      <c r="AT173" s="99">
        <v>0</v>
      </c>
      <c r="AU173" s="99">
        <v>0</v>
      </c>
      <c r="AV173" s="99">
        <v>1797955.7172241199</v>
      </c>
      <c r="AW173" s="99">
        <v>0</v>
      </c>
      <c r="AX173" s="99">
        <v>46790.947265625</v>
      </c>
      <c r="AY173" s="99">
        <v>149849.894971848</v>
      </c>
      <c r="AZ173" s="99">
        <v>5685943.55786133</v>
      </c>
      <c r="BA173" s="99">
        <v>0</v>
      </c>
      <c r="BB173" s="99">
        <v>2927945.0371704102</v>
      </c>
      <c r="BC173" s="99">
        <v>2129441.3602600102</v>
      </c>
      <c r="BD173" s="99">
        <v>0</v>
      </c>
      <c r="BE173" s="99">
        <v>12959.175181627301</v>
      </c>
      <c r="BF173" s="99">
        <v>0</v>
      </c>
      <c r="BG173" s="99">
        <v>1799149.43057251</v>
      </c>
      <c r="BH173" s="99">
        <v>0</v>
      </c>
      <c r="BI173" s="99">
        <v>641173.33345794701</v>
      </c>
      <c r="BJ173" s="99">
        <v>2517625.2801208501</v>
      </c>
      <c r="BK173" s="99">
        <v>10537.2436888218</v>
      </c>
      <c r="BL173" s="99">
        <v>0</v>
      </c>
      <c r="BM173" s="99">
        <v>0</v>
      </c>
      <c r="BN173" s="99">
        <v>0</v>
      </c>
      <c r="BO173" s="99">
        <v>0</v>
      </c>
      <c r="BP173" s="99">
        <v>0</v>
      </c>
      <c r="BQ173" s="99">
        <v>0</v>
      </c>
      <c r="BR173" s="99">
        <v>37239.628744602203</v>
      </c>
      <c r="BS173" s="99">
        <v>1793893.88581848</v>
      </c>
      <c r="BT173" s="99">
        <v>0</v>
      </c>
      <c r="BU173" s="99">
        <v>652718</v>
      </c>
      <c r="BV173" s="99">
        <v>703961.57189941395</v>
      </c>
      <c r="BW173" s="99">
        <v>0</v>
      </c>
      <c r="BX173" s="99">
        <v>2689.7599906325299</v>
      </c>
      <c r="BY173" s="99">
        <v>0</v>
      </c>
      <c r="BZ173" s="99">
        <v>0</v>
      </c>
      <c r="CA173" s="99">
        <v>10254.862816810601</v>
      </c>
      <c r="CB173" s="99">
        <v>1316020.4941406299</v>
      </c>
      <c r="CC173" s="99">
        <v>10884243.1326904</v>
      </c>
      <c r="CD173" s="99">
        <v>3171622.5083618201</v>
      </c>
      <c r="CE173" s="99">
        <v>120.10934514738599</v>
      </c>
      <c r="CF173" s="99">
        <v>19769.084874153101</v>
      </c>
      <c r="CG173" s="99">
        <v>174080.63958931001</v>
      </c>
      <c r="CH173" s="99">
        <v>0</v>
      </c>
      <c r="CI173" s="99">
        <v>10376.353258609801</v>
      </c>
      <c r="CJ173" s="99">
        <v>1335620.21861267</v>
      </c>
      <c r="CK173" s="99">
        <v>11059778.9890137</v>
      </c>
      <c r="CL173" s="99">
        <v>3203954.0259094201</v>
      </c>
      <c r="CM173" s="166">
        <v>11682.718307972</v>
      </c>
      <c r="CN173" s="166">
        <v>1807427.70547485</v>
      </c>
      <c r="CO173" s="166">
        <v>12853096.407470699</v>
      </c>
      <c r="CP173" s="99">
        <v>3203954.0259094201</v>
      </c>
      <c r="CQ173" s="99">
        <v>0</v>
      </c>
      <c r="CR173" s="99">
        <v>0</v>
      </c>
      <c r="CS173" s="99">
        <v>0</v>
      </c>
      <c r="CT173" s="99">
        <v>0</v>
      </c>
      <c r="CU173" s="98">
        <v>6840.7721047169998</v>
      </c>
      <c r="CV173" s="98">
        <v>1423.9184800099999</v>
      </c>
      <c r="CW173" s="98">
        <v>1335789.579014783</v>
      </c>
      <c r="CX173" s="98">
        <v>11058323.77227971</v>
      </c>
    </row>
    <row r="174" spans="1:102" x14ac:dyDescent="0.2">
      <c r="A174" s="98" t="s">
        <v>53</v>
      </c>
      <c r="B174" s="100">
        <v>42614</v>
      </c>
      <c r="C174" s="99">
        <v>0</v>
      </c>
      <c r="D174" s="99">
        <v>3357.9275107681801</v>
      </c>
      <c r="E174" s="99">
        <v>6746.1576961874998</v>
      </c>
      <c r="F174" s="99">
        <v>214.45920678041901</v>
      </c>
      <c r="G174" s="99">
        <v>0</v>
      </c>
      <c r="H174" s="99">
        <v>0</v>
      </c>
      <c r="I174" s="99">
        <v>0</v>
      </c>
      <c r="J174" s="99">
        <v>1299.15254230797</v>
      </c>
      <c r="K174" s="99">
        <v>0</v>
      </c>
      <c r="L174" s="99">
        <v>93.639935214072494</v>
      </c>
      <c r="M174" s="99">
        <v>161.383465083316</v>
      </c>
      <c r="N174" s="99">
        <v>4928.4984835386304</v>
      </c>
      <c r="O174" s="99">
        <v>0</v>
      </c>
      <c r="P174" s="99">
        <v>3561.5840475261198</v>
      </c>
      <c r="Q174" s="99">
        <v>1583.8295864760901</v>
      </c>
      <c r="R174" s="99">
        <v>0</v>
      </c>
      <c r="S174" s="99">
        <v>13.499107813695399</v>
      </c>
      <c r="T174" s="99">
        <v>0</v>
      </c>
      <c r="U174" s="99">
        <v>1300.65304112434</v>
      </c>
      <c r="V174" s="99">
        <v>0</v>
      </c>
      <c r="W174" s="99">
        <v>343291.38159561198</v>
      </c>
      <c r="X174" s="99">
        <v>962141.74101257301</v>
      </c>
      <c r="Y174" s="99">
        <v>5198.8367859125101</v>
      </c>
      <c r="Z174" s="99">
        <v>0</v>
      </c>
      <c r="AA174" s="99">
        <v>0</v>
      </c>
      <c r="AB174" s="99">
        <v>0</v>
      </c>
      <c r="AC174" s="99">
        <v>468357.35643768299</v>
      </c>
      <c r="AD174" s="99">
        <v>0</v>
      </c>
      <c r="AE174" s="99">
        <v>6459.8443776369104</v>
      </c>
      <c r="AF174" s="99">
        <v>20209.473448753401</v>
      </c>
      <c r="AG174" s="99">
        <v>694003.09982299805</v>
      </c>
      <c r="AH174" s="99">
        <v>0</v>
      </c>
      <c r="AI174" s="99">
        <v>348222.33401870698</v>
      </c>
      <c r="AJ174" s="99">
        <v>245316.826107025</v>
      </c>
      <c r="AK174" s="99">
        <v>0</v>
      </c>
      <c r="AL174" s="99">
        <v>1147.17388880253</v>
      </c>
      <c r="AM174" s="99">
        <v>0</v>
      </c>
      <c r="AN174" s="99">
        <v>468807.92142105103</v>
      </c>
      <c r="AO174" s="99">
        <v>0</v>
      </c>
      <c r="AP174" s="99">
        <v>2857540.3742980999</v>
      </c>
      <c r="AQ174" s="99">
        <v>7928254.6793823196</v>
      </c>
      <c r="AR174" s="99">
        <v>48962.557273387902</v>
      </c>
      <c r="AS174" s="99">
        <v>0</v>
      </c>
      <c r="AT174" s="99">
        <v>0</v>
      </c>
      <c r="AU174" s="99">
        <v>0</v>
      </c>
      <c r="AV174" s="99">
        <v>1797803.20466614</v>
      </c>
      <c r="AW174" s="99">
        <v>0</v>
      </c>
      <c r="AX174" s="99">
        <v>53383.0061235428</v>
      </c>
      <c r="AY174" s="99">
        <v>165464.45164871201</v>
      </c>
      <c r="AZ174" s="99">
        <v>5705352.9816894503</v>
      </c>
      <c r="BA174" s="99">
        <v>0</v>
      </c>
      <c r="BB174" s="99">
        <v>2903283.85968018</v>
      </c>
      <c r="BC174" s="99">
        <v>2054187.1277008101</v>
      </c>
      <c r="BD174" s="99">
        <v>0</v>
      </c>
      <c r="BE174" s="99">
        <v>12082.823957443199</v>
      </c>
      <c r="BF174" s="99">
        <v>0</v>
      </c>
      <c r="BG174" s="99">
        <v>1798421.1696472201</v>
      </c>
      <c r="BH174" s="99">
        <v>0</v>
      </c>
      <c r="BI174" s="99">
        <v>626026.10605621303</v>
      </c>
      <c r="BJ174" s="99">
        <v>2398541.7221984901</v>
      </c>
      <c r="BK174" s="99">
        <v>10893.539429902999</v>
      </c>
      <c r="BL174" s="99">
        <v>0</v>
      </c>
      <c r="BM174" s="99">
        <v>0</v>
      </c>
      <c r="BN174" s="99">
        <v>0</v>
      </c>
      <c r="BO174" s="99">
        <v>0</v>
      </c>
      <c r="BP174" s="99">
        <v>0</v>
      </c>
      <c r="BQ174" s="99">
        <v>0</v>
      </c>
      <c r="BR174" s="99">
        <v>39922.7567367554</v>
      </c>
      <c r="BS174" s="99">
        <v>1711835.0441894501</v>
      </c>
      <c r="BT174" s="99">
        <v>0</v>
      </c>
      <c r="BU174" s="99">
        <v>568941.239997864</v>
      </c>
      <c r="BV174" s="99">
        <v>671357.35746002197</v>
      </c>
      <c r="BW174" s="99">
        <v>0</v>
      </c>
      <c r="BX174" s="99">
        <v>1755.54999361932</v>
      </c>
      <c r="BY174" s="99">
        <v>0</v>
      </c>
      <c r="BZ174" s="99">
        <v>0</v>
      </c>
      <c r="CA174" s="99">
        <v>10046.1583819389</v>
      </c>
      <c r="CB174" s="99">
        <v>1302713.5752258301</v>
      </c>
      <c r="CC174" s="99">
        <v>10770618.2584229</v>
      </c>
      <c r="CD174" s="99">
        <v>3039194.2987976102</v>
      </c>
      <c r="CE174" s="99">
        <v>115.737371938303</v>
      </c>
      <c r="CF174" s="99">
        <v>19319.491905212399</v>
      </c>
      <c r="CG174" s="99">
        <v>172496.86610984799</v>
      </c>
      <c r="CH174" s="99">
        <v>0</v>
      </c>
      <c r="CI174" s="99">
        <v>10162.4676063061</v>
      </c>
      <c r="CJ174" s="99">
        <v>1322099.71836853</v>
      </c>
      <c r="CK174" s="99">
        <v>10944182.1715088</v>
      </c>
      <c r="CL174" s="99">
        <v>3069102.31573486</v>
      </c>
      <c r="CM174" s="166">
        <v>11479.2120316029</v>
      </c>
      <c r="CN174" s="166">
        <v>1793479.8155365</v>
      </c>
      <c r="CO174" s="166">
        <v>12749636.709228501</v>
      </c>
      <c r="CP174" s="99">
        <v>3069102.31573486</v>
      </c>
      <c r="CQ174" s="99">
        <v>0</v>
      </c>
      <c r="CR174" s="99">
        <v>0</v>
      </c>
      <c r="CS174" s="99">
        <v>0</v>
      </c>
      <c r="CT174" s="99">
        <v>0</v>
      </c>
      <c r="CU174" s="98">
        <v>6682.685141901</v>
      </c>
      <c r="CV174" s="98">
        <v>1411.204337115</v>
      </c>
      <c r="CW174" s="98">
        <v>1322033.0671310425</v>
      </c>
      <c r="CX174" s="98">
        <v>10943115.124532748</v>
      </c>
    </row>
    <row r="175" spans="1:102" x14ac:dyDescent="0.2">
      <c r="A175" s="98" t="s">
        <v>53</v>
      </c>
      <c r="B175" s="100">
        <v>42705</v>
      </c>
      <c r="C175" s="99">
        <v>0</v>
      </c>
      <c r="D175" s="99">
        <v>3363.9856435656502</v>
      </c>
      <c r="E175" s="99">
        <v>6536.0027794241896</v>
      </c>
      <c r="F175" s="99">
        <v>211.230020528659</v>
      </c>
      <c r="G175" s="99">
        <v>0</v>
      </c>
      <c r="H175" s="99">
        <v>0</v>
      </c>
      <c r="I175" s="99">
        <v>0</v>
      </c>
      <c r="J175" s="99">
        <v>1288.6352600902301</v>
      </c>
      <c r="K175" s="99">
        <v>0</v>
      </c>
      <c r="L175" s="99">
        <v>110.872638531029</v>
      </c>
      <c r="M175" s="99">
        <v>148.45529959723399</v>
      </c>
      <c r="N175" s="99">
        <v>4905.9382405281103</v>
      </c>
      <c r="O175" s="99">
        <v>0</v>
      </c>
      <c r="P175" s="99">
        <v>3532.9992701113201</v>
      </c>
      <c r="Q175" s="99">
        <v>1550.83010391891</v>
      </c>
      <c r="R175" s="99">
        <v>0</v>
      </c>
      <c r="S175" s="99">
        <v>15.743318925145999</v>
      </c>
      <c r="T175" s="99">
        <v>0</v>
      </c>
      <c r="U175" s="99">
        <v>1291.1379332393401</v>
      </c>
      <c r="V175" s="99">
        <v>0</v>
      </c>
      <c r="W175" s="99">
        <v>336936.10373687698</v>
      </c>
      <c r="X175" s="99">
        <v>946459.17295074498</v>
      </c>
      <c r="Y175" s="99">
        <v>5213.5199291706103</v>
      </c>
      <c r="Z175" s="99">
        <v>0</v>
      </c>
      <c r="AA175" s="99">
        <v>0</v>
      </c>
      <c r="AB175" s="99">
        <v>0</v>
      </c>
      <c r="AC175" s="99">
        <v>461673.20086288499</v>
      </c>
      <c r="AD175" s="99">
        <v>0</v>
      </c>
      <c r="AE175" s="99">
        <v>4994.5903495550201</v>
      </c>
      <c r="AF175" s="99">
        <v>20622.373142957698</v>
      </c>
      <c r="AG175" s="99">
        <v>689741.63586425805</v>
      </c>
      <c r="AH175" s="99">
        <v>0</v>
      </c>
      <c r="AI175" s="99">
        <v>346351.00535201997</v>
      </c>
      <c r="AJ175" s="99">
        <v>241834.00200653099</v>
      </c>
      <c r="AK175" s="99">
        <v>0</v>
      </c>
      <c r="AL175" s="99">
        <v>1655.47504898906</v>
      </c>
      <c r="AM175" s="99">
        <v>0</v>
      </c>
      <c r="AN175" s="99">
        <v>460918.89708328201</v>
      </c>
      <c r="AO175" s="99">
        <v>0</v>
      </c>
      <c r="AP175" s="99">
        <v>2827618.5996704102</v>
      </c>
      <c r="AQ175" s="99">
        <v>7854047.0845336895</v>
      </c>
      <c r="AR175" s="99">
        <v>45908.981788158402</v>
      </c>
      <c r="AS175" s="99">
        <v>0</v>
      </c>
      <c r="AT175" s="99">
        <v>0</v>
      </c>
      <c r="AU175" s="99">
        <v>0</v>
      </c>
      <c r="AV175" s="99">
        <v>1787983.3095855699</v>
      </c>
      <c r="AW175" s="99">
        <v>0</v>
      </c>
      <c r="AX175" s="99">
        <v>41838.211991310098</v>
      </c>
      <c r="AY175" s="99">
        <v>171263.50403595</v>
      </c>
      <c r="AZ175" s="99">
        <v>5653554.6432495099</v>
      </c>
      <c r="BA175" s="99">
        <v>0</v>
      </c>
      <c r="BB175" s="99">
        <v>2905790.7480468801</v>
      </c>
      <c r="BC175" s="99">
        <v>2028054.99691772</v>
      </c>
      <c r="BD175" s="99">
        <v>0</v>
      </c>
      <c r="BE175" s="99">
        <v>15293.3157571554</v>
      </c>
      <c r="BF175" s="99">
        <v>0</v>
      </c>
      <c r="BG175" s="99">
        <v>1786863.3992309601</v>
      </c>
      <c r="BH175" s="99">
        <v>0</v>
      </c>
      <c r="BI175" s="99">
        <v>623278.63113403297</v>
      </c>
      <c r="BJ175" s="99">
        <v>2384396.0312194801</v>
      </c>
      <c r="BK175" s="99">
        <v>11075.828538537</v>
      </c>
      <c r="BL175" s="99">
        <v>0</v>
      </c>
      <c r="BM175" s="99">
        <v>0</v>
      </c>
      <c r="BN175" s="99">
        <v>0</v>
      </c>
      <c r="BO175" s="99">
        <v>0</v>
      </c>
      <c r="BP175" s="99">
        <v>0</v>
      </c>
      <c r="BQ175" s="99">
        <v>0</v>
      </c>
      <c r="BR175" s="99">
        <v>37837.158088684097</v>
      </c>
      <c r="BS175" s="99">
        <v>1696632.9741821301</v>
      </c>
      <c r="BT175" s="99">
        <v>0</v>
      </c>
      <c r="BU175" s="99">
        <v>616908.58999633801</v>
      </c>
      <c r="BV175" s="99">
        <v>691873.31153106701</v>
      </c>
      <c r="BW175" s="99">
        <v>0</v>
      </c>
      <c r="BX175" s="99">
        <v>2627.3199891447998</v>
      </c>
      <c r="BY175" s="99">
        <v>0</v>
      </c>
      <c r="BZ175" s="99">
        <v>0</v>
      </c>
      <c r="CA175" s="99">
        <v>10001.7516964674</v>
      </c>
      <c r="CB175" s="99">
        <v>1298132.77241516</v>
      </c>
      <c r="CC175" s="99">
        <v>10700382.0826416</v>
      </c>
      <c r="CD175" s="99">
        <v>3035767.40765381</v>
      </c>
      <c r="CE175" s="99">
        <v>124.65674510039401</v>
      </c>
      <c r="CF175" s="99">
        <v>21933.481728792201</v>
      </c>
      <c r="CG175" s="99">
        <v>195145.98664283799</v>
      </c>
      <c r="CH175" s="99">
        <v>0</v>
      </c>
      <c r="CI175" s="99">
        <v>10123.992547154399</v>
      </c>
      <c r="CJ175" s="99">
        <v>1319669.04725647</v>
      </c>
      <c r="CK175" s="99">
        <v>10896371.9655762</v>
      </c>
      <c r="CL175" s="99">
        <v>3069171.7846374498</v>
      </c>
      <c r="CM175" s="166">
        <v>11390.3693525791</v>
      </c>
      <c r="CN175" s="166">
        <v>1771583.24676514</v>
      </c>
      <c r="CO175" s="166">
        <v>12680122.7075195</v>
      </c>
      <c r="CP175" s="99">
        <v>3069171.7846374498</v>
      </c>
      <c r="CQ175" s="99">
        <v>0</v>
      </c>
      <c r="CR175" s="99">
        <v>0</v>
      </c>
      <c r="CS175" s="99">
        <v>0</v>
      </c>
      <c r="CT175" s="99">
        <v>0</v>
      </c>
      <c r="CU175" s="98">
        <v>6597.5539767250002</v>
      </c>
      <c r="CV175" s="98">
        <v>1408.209458108</v>
      </c>
      <c r="CW175" s="98">
        <v>1320066.2541439522</v>
      </c>
      <c r="CX175" s="98">
        <v>10895528.069284437</v>
      </c>
    </row>
    <row r="176" spans="1:102" x14ac:dyDescent="0.2">
      <c r="A176" s="98" t="s">
        <v>53</v>
      </c>
      <c r="B176" s="100">
        <v>42795</v>
      </c>
      <c r="C176" s="99">
        <v>0</v>
      </c>
      <c r="D176" s="99">
        <v>3350.9920046925499</v>
      </c>
      <c r="E176" s="99">
        <v>6720.6043761968604</v>
      </c>
      <c r="F176" s="99">
        <v>237.61420242488401</v>
      </c>
      <c r="G176" s="99">
        <v>0</v>
      </c>
      <c r="H176" s="99">
        <v>0</v>
      </c>
      <c r="I176" s="99">
        <v>0</v>
      </c>
      <c r="J176" s="99">
        <v>1321.1373470276601</v>
      </c>
      <c r="K176" s="99">
        <v>0</v>
      </c>
      <c r="L176" s="99">
        <v>95.766445549204903</v>
      </c>
      <c r="M176" s="99">
        <v>154.59045175090401</v>
      </c>
      <c r="N176" s="99">
        <v>4934.11078798771</v>
      </c>
      <c r="O176" s="99">
        <v>0</v>
      </c>
      <c r="P176" s="99">
        <v>2909.0156074762299</v>
      </c>
      <c r="Q176" s="99">
        <v>1538.7787482589499</v>
      </c>
      <c r="R176" s="99">
        <v>0</v>
      </c>
      <c r="S176" s="99">
        <v>14.495019834837899</v>
      </c>
      <c r="T176" s="99">
        <v>0</v>
      </c>
      <c r="U176" s="99">
        <v>1313.86431743205</v>
      </c>
      <c r="V176" s="99">
        <v>0</v>
      </c>
      <c r="W176" s="99">
        <v>322058.08495712298</v>
      </c>
      <c r="X176" s="99">
        <v>945687.012367249</v>
      </c>
      <c r="Y176" s="99">
        <v>6247.2322927117302</v>
      </c>
      <c r="Z176" s="99">
        <v>0</v>
      </c>
      <c r="AA176" s="99">
        <v>0</v>
      </c>
      <c r="AB176" s="99">
        <v>0</v>
      </c>
      <c r="AC176" s="99">
        <v>467070.42951965297</v>
      </c>
      <c r="AD176" s="99">
        <v>0</v>
      </c>
      <c r="AE176" s="99">
        <v>3723.3112522363699</v>
      </c>
      <c r="AF176" s="99">
        <v>20179.4140720367</v>
      </c>
      <c r="AG176" s="99">
        <v>694420.49306488002</v>
      </c>
      <c r="AH176" s="99">
        <v>0</v>
      </c>
      <c r="AI176" s="99">
        <v>308642.49464416498</v>
      </c>
      <c r="AJ176" s="99">
        <v>240919.04439353899</v>
      </c>
      <c r="AK176" s="99">
        <v>0</v>
      </c>
      <c r="AL176" s="99">
        <v>1657.4914229661199</v>
      </c>
      <c r="AM176" s="99">
        <v>0</v>
      </c>
      <c r="AN176" s="99">
        <v>466544.422451019</v>
      </c>
      <c r="AO176" s="99">
        <v>0</v>
      </c>
      <c r="AP176" s="99">
        <v>2743434.2105407701</v>
      </c>
      <c r="AQ176" s="99">
        <v>7816506.5365600605</v>
      </c>
      <c r="AR176" s="99">
        <v>53314.067086696603</v>
      </c>
      <c r="AS176" s="99">
        <v>0</v>
      </c>
      <c r="AT176" s="99">
        <v>0</v>
      </c>
      <c r="AU176" s="99">
        <v>0</v>
      </c>
      <c r="AV176" s="99">
        <v>1815480.34632874</v>
      </c>
      <c r="AW176" s="99">
        <v>0</v>
      </c>
      <c r="AX176" s="99">
        <v>30439.578710794402</v>
      </c>
      <c r="AY176" s="99">
        <v>166492.907346725</v>
      </c>
      <c r="AZ176" s="99">
        <v>5713502.6980590802</v>
      </c>
      <c r="BA176" s="99">
        <v>0</v>
      </c>
      <c r="BB176" s="99">
        <v>2622288.0818176302</v>
      </c>
      <c r="BC176" s="99">
        <v>2016550.52507019</v>
      </c>
      <c r="BD176" s="99">
        <v>0</v>
      </c>
      <c r="BE176" s="99">
        <v>15126.2802864313</v>
      </c>
      <c r="BF176" s="99">
        <v>0</v>
      </c>
      <c r="BG176" s="99">
        <v>1813101.6960144001</v>
      </c>
      <c r="BH176" s="99">
        <v>0</v>
      </c>
      <c r="BI176" s="99">
        <v>618396.52512359596</v>
      </c>
      <c r="BJ176" s="99">
        <v>2426324.7650451702</v>
      </c>
      <c r="BK176" s="99">
        <v>12865.4792892933</v>
      </c>
      <c r="BL176" s="99">
        <v>0</v>
      </c>
      <c r="BM176" s="99">
        <v>0</v>
      </c>
      <c r="BN176" s="99">
        <v>0</v>
      </c>
      <c r="BO176" s="99">
        <v>0</v>
      </c>
      <c r="BP176" s="99">
        <v>0</v>
      </c>
      <c r="BQ176" s="99">
        <v>0</v>
      </c>
      <c r="BR176" s="99">
        <v>38982.462880134597</v>
      </c>
      <c r="BS176" s="99">
        <v>1719934.0060882601</v>
      </c>
      <c r="BT176" s="99">
        <v>0</v>
      </c>
      <c r="BU176" s="99">
        <v>612671.37999725295</v>
      </c>
      <c r="BV176" s="99">
        <v>680116.86579894996</v>
      </c>
      <c r="BW176" s="99">
        <v>0</v>
      </c>
      <c r="BX176" s="99">
        <v>3226.1899883747101</v>
      </c>
      <c r="BY176" s="99">
        <v>0</v>
      </c>
      <c r="BZ176" s="99">
        <v>0</v>
      </c>
      <c r="CA176" s="99">
        <v>10057.426299095199</v>
      </c>
      <c r="CB176" s="99">
        <v>1269334.2825927699</v>
      </c>
      <c r="CC176" s="99">
        <v>10635838.716552701</v>
      </c>
      <c r="CD176" s="99">
        <v>3037239.60620117</v>
      </c>
      <c r="CE176" s="99">
        <v>116.006315574981</v>
      </c>
      <c r="CF176" s="99">
        <v>20196.604462385199</v>
      </c>
      <c r="CG176" s="99">
        <v>183316.38838386501</v>
      </c>
      <c r="CH176" s="99">
        <v>0</v>
      </c>
      <c r="CI176" s="99">
        <v>10173.6004111767</v>
      </c>
      <c r="CJ176" s="99">
        <v>1289862.9073333701</v>
      </c>
      <c r="CK176" s="99">
        <v>10824297.9645996</v>
      </c>
      <c r="CL176" s="99">
        <v>3072420.5803222698</v>
      </c>
      <c r="CM176" s="166">
        <v>11470.934332013099</v>
      </c>
      <c r="CN176" s="166">
        <v>1756674.97773743</v>
      </c>
      <c r="CO176" s="166">
        <v>12624911.328125</v>
      </c>
      <c r="CP176" s="99">
        <v>3072420.5803222698</v>
      </c>
      <c r="CQ176" s="99">
        <v>0</v>
      </c>
      <c r="CR176" s="99">
        <v>0</v>
      </c>
      <c r="CS176" s="99">
        <v>0</v>
      </c>
      <c r="CT176" s="99">
        <v>0</v>
      </c>
      <c r="CU176" s="98">
        <v>6758.4098171819996</v>
      </c>
      <c r="CV176" s="98">
        <v>1423.049216329</v>
      </c>
      <c r="CW176" s="98">
        <v>1289530.8870551551</v>
      </c>
      <c r="CX176" s="98">
        <v>10819155.104936566</v>
      </c>
    </row>
    <row r="177" spans="1:102" x14ac:dyDescent="0.2">
      <c r="A177" s="98" t="s">
        <v>53</v>
      </c>
      <c r="B177" s="100">
        <v>42887</v>
      </c>
      <c r="C177" s="99">
        <v>0</v>
      </c>
      <c r="D177" s="99">
        <v>3329.3399350941199</v>
      </c>
      <c r="E177" s="99">
        <v>6691.2145858407002</v>
      </c>
      <c r="F177" s="99">
        <v>246.157510345802</v>
      </c>
      <c r="G177" s="99">
        <v>0</v>
      </c>
      <c r="H177" s="99">
        <v>0</v>
      </c>
      <c r="I177" s="99">
        <v>0</v>
      </c>
      <c r="J177" s="99">
        <v>1278.07288390398</v>
      </c>
      <c r="K177" s="99">
        <v>0</v>
      </c>
      <c r="L177" s="99">
        <v>102.07878868375001</v>
      </c>
      <c r="M177" s="99">
        <v>176.96414401382199</v>
      </c>
      <c r="N177" s="99">
        <v>4952.2561002969696</v>
      </c>
      <c r="O177" s="99">
        <v>0</v>
      </c>
      <c r="P177" s="99">
        <v>3285.5359142124698</v>
      </c>
      <c r="Q177" s="99">
        <v>1509.12498500943</v>
      </c>
      <c r="R177" s="99">
        <v>0</v>
      </c>
      <c r="S177" s="99">
        <v>12.5621336676413</v>
      </c>
      <c r="T177" s="99">
        <v>0</v>
      </c>
      <c r="U177" s="99">
        <v>1281.0284761190401</v>
      </c>
      <c r="V177" s="99">
        <v>0</v>
      </c>
      <c r="W177" s="99">
        <v>346995.61526489299</v>
      </c>
      <c r="X177" s="99">
        <v>944932.83160400402</v>
      </c>
      <c r="Y177" s="99">
        <v>6883.5547034740403</v>
      </c>
      <c r="Z177" s="99">
        <v>0</v>
      </c>
      <c r="AA177" s="99">
        <v>0</v>
      </c>
      <c r="AB177" s="99">
        <v>0</v>
      </c>
      <c r="AC177" s="99">
        <v>452696.75574874901</v>
      </c>
      <c r="AD177" s="99">
        <v>0</v>
      </c>
      <c r="AE177" s="99">
        <v>4615.6721569895699</v>
      </c>
      <c r="AF177" s="99">
        <v>24806.2593719959</v>
      </c>
      <c r="AG177" s="99">
        <v>686056.20714569103</v>
      </c>
      <c r="AH177" s="99">
        <v>0</v>
      </c>
      <c r="AI177" s="99">
        <v>315084.87419509899</v>
      </c>
      <c r="AJ177" s="99">
        <v>231168.71167564401</v>
      </c>
      <c r="AK177" s="99">
        <v>0</v>
      </c>
      <c r="AL177" s="99">
        <v>1143.11517761648</v>
      </c>
      <c r="AM177" s="99">
        <v>0</v>
      </c>
      <c r="AN177" s="99">
        <v>453532.36274337798</v>
      </c>
      <c r="AO177" s="99">
        <v>0</v>
      </c>
      <c r="AP177" s="99">
        <v>2946006.8258667002</v>
      </c>
      <c r="AQ177" s="99">
        <v>7783228.9643554697</v>
      </c>
      <c r="AR177" s="99">
        <v>64185.367726326003</v>
      </c>
      <c r="AS177" s="99">
        <v>0</v>
      </c>
      <c r="AT177" s="99">
        <v>0</v>
      </c>
      <c r="AU177" s="99">
        <v>0</v>
      </c>
      <c r="AV177" s="99">
        <v>1772683.0806579599</v>
      </c>
      <c r="AW177" s="99">
        <v>0</v>
      </c>
      <c r="AX177" s="99">
        <v>38219.439234256701</v>
      </c>
      <c r="AY177" s="99">
        <v>206417.519947052</v>
      </c>
      <c r="AZ177" s="99">
        <v>5656018.2764282199</v>
      </c>
      <c r="BA177" s="99">
        <v>0</v>
      </c>
      <c r="BB177" s="99">
        <v>2664977.1199340802</v>
      </c>
      <c r="BC177" s="99">
        <v>1951306.9223938</v>
      </c>
      <c r="BD177" s="99">
        <v>0</v>
      </c>
      <c r="BE177" s="99">
        <v>10023.0931322575</v>
      </c>
      <c r="BF177" s="99">
        <v>0</v>
      </c>
      <c r="BG177" s="99">
        <v>1775541.56257629</v>
      </c>
      <c r="BH177" s="99">
        <v>0</v>
      </c>
      <c r="BI177" s="99">
        <v>627051.45269012498</v>
      </c>
      <c r="BJ177" s="99">
        <v>2405491.8221130399</v>
      </c>
      <c r="BK177" s="99">
        <v>14127.4287065268</v>
      </c>
      <c r="BL177" s="99">
        <v>0</v>
      </c>
      <c r="BM177" s="99">
        <v>0</v>
      </c>
      <c r="BN177" s="99">
        <v>0</v>
      </c>
      <c r="BO177" s="99">
        <v>0</v>
      </c>
      <c r="BP177" s="99">
        <v>0</v>
      </c>
      <c r="BQ177" s="99">
        <v>0</v>
      </c>
      <c r="BR177" s="99">
        <v>45236.8558034897</v>
      </c>
      <c r="BS177" s="99">
        <v>1729394.02261353</v>
      </c>
      <c r="BT177" s="99">
        <v>0</v>
      </c>
      <c r="BU177" s="99">
        <v>588688</v>
      </c>
      <c r="BV177" s="99">
        <v>649615.79377746605</v>
      </c>
      <c r="BW177" s="99">
        <v>0</v>
      </c>
      <c r="BX177" s="99">
        <v>2223.3499924540502</v>
      </c>
      <c r="BY177" s="99">
        <v>0</v>
      </c>
      <c r="BZ177" s="99">
        <v>0</v>
      </c>
      <c r="CA177" s="99">
        <v>9977.9858456850106</v>
      </c>
      <c r="CB177" s="99">
        <v>1275189.2079620401</v>
      </c>
      <c r="CC177" s="99">
        <v>10644283.364502</v>
      </c>
      <c r="CD177" s="99">
        <v>2997688.1640319801</v>
      </c>
      <c r="CE177" s="99">
        <v>114.362296426669</v>
      </c>
      <c r="CF177" s="99">
        <v>19018.308853626299</v>
      </c>
      <c r="CG177" s="99">
        <v>180105.62840843201</v>
      </c>
      <c r="CH177" s="99">
        <v>0</v>
      </c>
      <c r="CI177" s="99">
        <v>10093.7265275717</v>
      </c>
      <c r="CJ177" s="99">
        <v>1294091.0752105699</v>
      </c>
      <c r="CK177" s="99">
        <v>10820752.126953101</v>
      </c>
      <c r="CL177" s="99">
        <v>3027674.9427490202</v>
      </c>
      <c r="CM177" s="166">
        <v>11374.541631460201</v>
      </c>
      <c r="CN177" s="166">
        <v>1754033.2914581301</v>
      </c>
      <c r="CO177" s="166">
        <v>12597917.864990201</v>
      </c>
      <c r="CP177" s="99">
        <v>3027674.9427490202</v>
      </c>
      <c r="CQ177" s="99">
        <v>0</v>
      </c>
      <c r="CR177" s="99">
        <v>0</v>
      </c>
      <c r="CS177" s="99">
        <v>0</v>
      </c>
      <c r="CT177" s="99">
        <v>0</v>
      </c>
      <c r="CU177" s="98">
        <v>6656.5136052710004</v>
      </c>
      <c r="CV177" s="98">
        <v>1385.6146867489999</v>
      </c>
      <c r="CW177" s="98">
        <v>1294207.5168156663</v>
      </c>
      <c r="CX177" s="98">
        <v>10824388.992910432</v>
      </c>
    </row>
    <row r="178" spans="1:102" x14ac:dyDescent="0.2">
      <c r="A178" s="98" t="s">
        <v>53</v>
      </c>
      <c r="B178" s="100">
        <v>42979</v>
      </c>
      <c r="C178" s="99">
        <v>0</v>
      </c>
      <c r="D178" s="99">
        <v>3346.5776954889302</v>
      </c>
      <c r="E178" s="99">
        <v>6562.3584823608398</v>
      </c>
      <c r="F178" s="99">
        <v>244.62338272109599</v>
      </c>
      <c r="G178" s="99">
        <v>0</v>
      </c>
      <c r="H178" s="99">
        <v>0</v>
      </c>
      <c r="I178" s="99">
        <v>0</v>
      </c>
      <c r="J178" s="99">
        <v>1274.12254317105</v>
      </c>
      <c r="K178" s="99">
        <v>0</v>
      </c>
      <c r="L178" s="99">
        <v>148.611175989732</v>
      </c>
      <c r="M178" s="99">
        <v>173.16750525124399</v>
      </c>
      <c r="N178" s="99">
        <v>4806.8711469173404</v>
      </c>
      <c r="O178" s="99">
        <v>0</v>
      </c>
      <c r="P178" s="99">
        <v>3498.82399123907</v>
      </c>
      <c r="Q178" s="99">
        <v>1450.97270764411</v>
      </c>
      <c r="R178" s="99">
        <v>0</v>
      </c>
      <c r="S178" s="99">
        <v>10.6495143698994</v>
      </c>
      <c r="T178" s="99">
        <v>0</v>
      </c>
      <c r="U178" s="99">
        <v>1275.2359780520201</v>
      </c>
      <c r="V178" s="99">
        <v>0</v>
      </c>
      <c r="W178" s="99">
        <v>322928.40267181402</v>
      </c>
      <c r="X178" s="99">
        <v>875498.97633361805</v>
      </c>
      <c r="Y178" s="99">
        <v>6658.6285334229497</v>
      </c>
      <c r="Z178" s="99">
        <v>0</v>
      </c>
      <c r="AA178" s="99">
        <v>0</v>
      </c>
      <c r="AB178" s="99">
        <v>0</v>
      </c>
      <c r="AC178" s="99">
        <v>450632.92594909703</v>
      </c>
      <c r="AD178" s="99">
        <v>0</v>
      </c>
      <c r="AE178" s="99">
        <v>3556.78362074494</v>
      </c>
      <c r="AF178" s="99">
        <v>22415.770685195901</v>
      </c>
      <c r="AG178" s="99">
        <v>634857.00006866502</v>
      </c>
      <c r="AH178" s="99">
        <v>0</v>
      </c>
      <c r="AI178" s="99">
        <v>323321.27421569801</v>
      </c>
      <c r="AJ178" s="99">
        <v>219420.526432037</v>
      </c>
      <c r="AK178" s="99">
        <v>0</v>
      </c>
      <c r="AL178" s="99">
        <v>908.48503545671701</v>
      </c>
      <c r="AM178" s="99">
        <v>0</v>
      </c>
      <c r="AN178" s="99">
        <v>451230.88872528099</v>
      </c>
      <c r="AO178" s="99">
        <v>0</v>
      </c>
      <c r="AP178" s="99">
        <v>2715386.0477294899</v>
      </c>
      <c r="AQ178" s="99">
        <v>7261110.11535645</v>
      </c>
      <c r="AR178" s="99">
        <v>61223.816237926498</v>
      </c>
      <c r="AS178" s="99">
        <v>0</v>
      </c>
      <c r="AT178" s="99">
        <v>0</v>
      </c>
      <c r="AU178" s="99">
        <v>0</v>
      </c>
      <c r="AV178" s="99">
        <v>1770046.2945709201</v>
      </c>
      <c r="AW178" s="99">
        <v>0</v>
      </c>
      <c r="AX178" s="99">
        <v>29635.998769283298</v>
      </c>
      <c r="AY178" s="99">
        <v>185836.27020454401</v>
      </c>
      <c r="AZ178" s="99">
        <v>5248765.0510864304</v>
      </c>
      <c r="BA178" s="99">
        <v>0</v>
      </c>
      <c r="BB178" s="99">
        <v>2720417.8003845201</v>
      </c>
      <c r="BC178" s="99">
        <v>1859652.2611541699</v>
      </c>
      <c r="BD178" s="99">
        <v>0</v>
      </c>
      <c r="BE178" s="99">
        <v>9387.0881096124594</v>
      </c>
      <c r="BF178" s="99">
        <v>0</v>
      </c>
      <c r="BG178" s="99">
        <v>1771259.29827881</v>
      </c>
      <c r="BH178" s="99">
        <v>0</v>
      </c>
      <c r="BI178" s="99">
        <v>592228.67949676502</v>
      </c>
      <c r="BJ178" s="99">
        <v>2328003.1714782701</v>
      </c>
      <c r="BK178" s="99">
        <v>14300.6909524202</v>
      </c>
      <c r="BL178" s="99">
        <v>0</v>
      </c>
      <c r="BM178" s="99">
        <v>0</v>
      </c>
      <c r="BN178" s="99">
        <v>0</v>
      </c>
      <c r="BO178" s="99">
        <v>0</v>
      </c>
      <c r="BP178" s="99">
        <v>0</v>
      </c>
      <c r="BQ178" s="99">
        <v>0</v>
      </c>
      <c r="BR178" s="99">
        <v>42869.657348155997</v>
      </c>
      <c r="BS178" s="99">
        <v>1712175.84440613</v>
      </c>
      <c r="BT178" s="99">
        <v>0</v>
      </c>
      <c r="BU178" s="99">
        <v>529549.979995728</v>
      </c>
      <c r="BV178" s="99">
        <v>603976.44752502395</v>
      </c>
      <c r="BW178" s="99">
        <v>0</v>
      </c>
      <c r="BX178" s="99">
        <v>1421.3999953568</v>
      </c>
      <c r="BY178" s="99">
        <v>0</v>
      </c>
      <c r="BZ178" s="99">
        <v>0</v>
      </c>
      <c r="CA178" s="99">
        <v>9815.4398187398892</v>
      </c>
      <c r="CB178" s="99">
        <v>1196020.8599853499</v>
      </c>
      <c r="CC178" s="99">
        <v>9956708.8868408203</v>
      </c>
      <c r="CD178" s="99">
        <v>2924562.6905212398</v>
      </c>
      <c r="CE178" s="99">
        <v>118.546312945895</v>
      </c>
      <c r="CF178" s="99">
        <v>19285.3865756989</v>
      </c>
      <c r="CG178" s="99">
        <v>176260.87288284299</v>
      </c>
      <c r="CH178" s="99">
        <v>0</v>
      </c>
      <c r="CI178" s="99">
        <v>9934.5939069986307</v>
      </c>
      <c r="CJ178" s="99">
        <v>1215413.48908997</v>
      </c>
      <c r="CK178" s="99">
        <v>10138264.435913101</v>
      </c>
      <c r="CL178" s="99">
        <v>2955106.30749512</v>
      </c>
      <c r="CM178" s="166">
        <v>11222.714327216099</v>
      </c>
      <c r="CN178" s="166">
        <v>1669579.63037109</v>
      </c>
      <c r="CO178" s="166">
        <v>11925781.9268799</v>
      </c>
      <c r="CP178" s="99">
        <v>2955106.30749512</v>
      </c>
      <c r="CQ178" s="99">
        <v>0</v>
      </c>
      <c r="CR178" s="99">
        <v>0</v>
      </c>
      <c r="CS178" s="99">
        <v>0</v>
      </c>
      <c r="CT178" s="99">
        <v>0</v>
      </c>
      <c r="CU178" s="98">
        <v>6468.1477461679997</v>
      </c>
      <c r="CV178" s="98">
        <v>1385.741448215</v>
      </c>
      <c r="CW178" s="98">
        <v>1215306.2465610488</v>
      </c>
      <c r="CX178" s="98">
        <v>10132969.759723663</v>
      </c>
    </row>
    <row r="179" spans="1:102" x14ac:dyDescent="0.2">
      <c r="A179" s="98" t="s">
        <v>53</v>
      </c>
      <c r="B179" s="100">
        <v>43070</v>
      </c>
      <c r="C179" s="99">
        <v>0</v>
      </c>
      <c r="D179" s="99">
        <v>3365.5346113443402</v>
      </c>
      <c r="E179" s="99">
        <v>6243.5669471025503</v>
      </c>
      <c r="F179" s="99">
        <v>234.264988852665</v>
      </c>
      <c r="G179" s="99">
        <v>0</v>
      </c>
      <c r="H179" s="99">
        <v>0</v>
      </c>
      <c r="I179" s="99">
        <v>0</v>
      </c>
      <c r="J179" s="99">
        <v>1251.85859742761</v>
      </c>
      <c r="K179" s="99">
        <v>0</v>
      </c>
      <c r="L179" s="99">
        <v>211.59441409073801</v>
      </c>
      <c r="M179" s="99">
        <v>179.39132153242801</v>
      </c>
      <c r="N179" s="99">
        <v>4761.0737869143504</v>
      </c>
      <c r="O179" s="99">
        <v>0</v>
      </c>
      <c r="P179" s="99">
        <v>3484.9600000679502</v>
      </c>
      <c r="Q179" s="99">
        <v>1394.5825711786699</v>
      </c>
      <c r="R179" s="99">
        <v>0</v>
      </c>
      <c r="S179" s="99">
        <v>6.7829590423498303</v>
      </c>
      <c r="T179" s="99">
        <v>0</v>
      </c>
      <c r="U179" s="99">
        <v>1256.0080990046299</v>
      </c>
      <c r="V179" s="99">
        <v>0</v>
      </c>
      <c r="W179" s="99">
        <v>329218.77965927101</v>
      </c>
      <c r="X179" s="99">
        <v>810786.96913146996</v>
      </c>
      <c r="Y179" s="99">
        <v>6232.3393340706798</v>
      </c>
      <c r="Z179" s="99">
        <v>0</v>
      </c>
      <c r="AA179" s="99">
        <v>0</v>
      </c>
      <c r="AB179" s="99">
        <v>0</v>
      </c>
      <c r="AC179" s="99">
        <v>445868.87682723999</v>
      </c>
      <c r="AD179" s="99">
        <v>0</v>
      </c>
      <c r="AE179" s="99">
        <v>3196.15471994877</v>
      </c>
      <c r="AF179" s="99">
        <v>21054.445183277101</v>
      </c>
      <c r="AG179" s="99">
        <v>597342.94868469203</v>
      </c>
      <c r="AH179" s="99">
        <v>0</v>
      </c>
      <c r="AI179" s="99">
        <v>332793.96907043498</v>
      </c>
      <c r="AJ179" s="99">
        <v>201794.012655258</v>
      </c>
      <c r="AK179" s="99">
        <v>0</v>
      </c>
      <c r="AL179" s="99">
        <v>739.96163181215502</v>
      </c>
      <c r="AM179" s="99">
        <v>0</v>
      </c>
      <c r="AN179" s="99">
        <v>444537.62048339797</v>
      </c>
      <c r="AO179" s="99">
        <v>0</v>
      </c>
      <c r="AP179" s="99">
        <v>2783534.3274841299</v>
      </c>
      <c r="AQ179" s="99">
        <v>6873051.6368408203</v>
      </c>
      <c r="AR179" s="99">
        <v>50757.912971496597</v>
      </c>
      <c r="AS179" s="99">
        <v>0</v>
      </c>
      <c r="AT179" s="99">
        <v>0</v>
      </c>
      <c r="AU179" s="99">
        <v>0</v>
      </c>
      <c r="AV179" s="99">
        <v>1751007.00036621</v>
      </c>
      <c r="AW179" s="99">
        <v>0</v>
      </c>
      <c r="AX179" s="99">
        <v>27046.4994893074</v>
      </c>
      <c r="AY179" s="99">
        <v>180610.51839256301</v>
      </c>
      <c r="AZ179" s="99">
        <v>4981651.3823242197</v>
      </c>
      <c r="BA179" s="99">
        <v>0</v>
      </c>
      <c r="BB179" s="99">
        <v>2816645.78042603</v>
      </c>
      <c r="BC179" s="99">
        <v>1735057.8602142299</v>
      </c>
      <c r="BD179" s="99">
        <v>0</v>
      </c>
      <c r="BE179" s="99">
        <v>7067.1895921230298</v>
      </c>
      <c r="BF179" s="99">
        <v>0</v>
      </c>
      <c r="BG179" s="99">
        <v>1749230.27043152</v>
      </c>
      <c r="BH179" s="99">
        <v>0</v>
      </c>
      <c r="BI179" s="99">
        <v>611090.60110473598</v>
      </c>
      <c r="BJ179" s="99">
        <v>2316074.8073425302</v>
      </c>
      <c r="BK179" s="99">
        <v>13501.2794365883</v>
      </c>
      <c r="BL179" s="99">
        <v>0</v>
      </c>
      <c r="BM179" s="99">
        <v>0</v>
      </c>
      <c r="BN179" s="99">
        <v>0</v>
      </c>
      <c r="BO179" s="99">
        <v>0</v>
      </c>
      <c r="BP179" s="99">
        <v>0</v>
      </c>
      <c r="BQ179" s="99">
        <v>0</v>
      </c>
      <c r="BR179" s="99">
        <v>43115.822063446001</v>
      </c>
      <c r="BS179" s="99">
        <v>1756781.00279236</v>
      </c>
      <c r="BT179" s="99">
        <v>0</v>
      </c>
      <c r="BU179" s="99">
        <v>597965.31999969506</v>
      </c>
      <c r="BV179" s="99">
        <v>568386.80431366002</v>
      </c>
      <c r="BW179" s="99">
        <v>0</v>
      </c>
      <c r="BX179" s="99">
        <v>1184.98999667168</v>
      </c>
      <c r="BY179" s="99">
        <v>0</v>
      </c>
      <c r="BZ179" s="99">
        <v>0</v>
      </c>
      <c r="CA179" s="99">
        <v>9786.6562999486905</v>
      </c>
      <c r="CB179" s="99">
        <v>1157404.49772644</v>
      </c>
      <c r="CC179" s="99">
        <v>9679091.88427734</v>
      </c>
      <c r="CD179" s="99">
        <v>2967470.5084228502</v>
      </c>
      <c r="CE179" s="99">
        <v>112.9829598777</v>
      </c>
      <c r="CF179" s="99">
        <v>18337.718062162399</v>
      </c>
      <c r="CG179" s="99">
        <v>179730.755117416</v>
      </c>
      <c r="CH179" s="99">
        <v>0</v>
      </c>
      <c r="CI179" s="99">
        <v>9897.79653072357</v>
      </c>
      <c r="CJ179" s="99">
        <v>1175301.40698242</v>
      </c>
      <c r="CK179" s="99">
        <v>9849159.8107910194</v>
      </c>
      <c r="CL179" s="99">
        <v>2995633.76254272</v>
      </c>
      <c r="CM179" s="166">
        <v>11122.031378746</v>
      </c>
      <c r="CN179" s="166">
        <v>1608251.5203247101</v>
      </c>
      <c r="CO179" s="166">
        <v>11586976.153930699</v>
      </c>
      <c r="CP179" s="99">
        <v>2995633.76254272</v>
      </c>
      <c r="CQ179" s="99">
        <v>0</v>
      </c>
      <c r="CR179" s="99">
        <v>0</v>
      </c>
      <c r="CS179" s="99">
        <v>0</v>
      </c>
      <c r="CT179" s="99">
        <v>0</v>
      </c>
      <c r="CU179" s="98">
        <v>6341.0148041439998</v>
      </c>
      <c r="CV179" s="98">
        <v>1362.2575771009999</v>
      </c>
      <c r="CW179" s="98">
        <v>1175742.2157886024</v>
      </c>
      <c r="CX179" s="98">
        <v>9858822.6393947564</v>
      </c>
    </row>
    <row r="180" spans="1:102" x14ac:dyDescent="0.2">
      <c r="A180" s="98" t="s">
        <v>53</v>
      </c>
      <c r="B180" s="100">
        <v>43160</v>
      </c>
      <c r="C180" s="99">
        <v>0</v>
      </c>
      <c r="D180" s="99">
        <v>3291.3638295829301</v>
      </c>
      <c r="E180" s="99">
        <v>6733.1324191093399</v>
      </c>
      <c r="F180" s="99">
        <v>297.275376044214</v>
      </c>
      <c r="G180" s="99">
        <v>0</v>
      </c>
      <c r="H180" s="99">
        <v>0</v>
      </c>
      <c r="I180" s="99">
        <v>0</v>
      </c>
      <c r="J180" s="99">
        <v>1224.35460908711</v>
      </c>
      <c r="K180" s="99">
        <v>0</v>
      </c>
      <c r="L180" s="99">
        <v>221.83909852430199</v>
      </c>
      <c r="M180" s="99">
        <v>172.31675579026299</v>
      </c>
      <c r="N180" s="99">
        <v>4917.4356589317304</v>
      </c>
      <c r="O180" s="99">
        <v>0</v>
      </c>
      <c r="P180" s="99">
        <v>2891.62279590964</v>
      </c>
      <c r="Q180" s="99">
        <v>1384.81432875991</v>
      </c>
      <c r="R180" s="99">
        <v>0</v>
      </c>
      <c r="S180" s="99">
        <v>9.4075012428220397</v>
      </c>
      <c r="T180" s="99">
        <v>0</v>
      </c>
      <c r="U180" s="99">
        <v>1216.0682713091401</v>
      </c>
      <c r="V180" s="99">
        <v>0</v>
      </c>
      <c r="W180" s="99">
        <v>336128.44776916498</v>
      </c>
      <c r="X180" s="99">
        <v>845841.03088378895</v>
      </c>
      <c r="Y180" s="99">
        <v>8082.1123866438902</v>
      </c>
      <c r="Z180" s="99">
        <v>0</v>
      </c>
      <c r="AA180" s="99">
        <v>0</v>
      </c>
      <c r="AB180" s="99">
        <v>0</v>
      </c>
      <c r="AC180" s="99">
        <v>437116.162891388</v>
      </c>
      <c r="AD180" s="99">
        <v>0</v>
      </c>
      <c r="AE180" s="99">
        <v>7102.9340626597404</v>
      </c>
      <c r="AF180" s="99">
        <v>25156.39726758</v>
      </c>
      <c r="AG180" s="99">
        <v>631149.81636047398</v>
      </c>
      <c r="AH180" s="99">
        <v>0</v>
      </c>
      <c r="AI180" s="99">
        <v>298921.62703323399</v>
      </c>
      <c r="AJ180" s="99">
        <v>190532.434898376</v>
      </c>
      <c r="AK180" s="99">
        <v>0</v>
      </c>
      <c r="AL180" s="99">
        <v>1176.1703178882599</v>
      </c>
      <c r="AM180" s="99">
        <v>0</v>
      </c>
      <c r="AN180" s="99">
        <v>436648.95864105201</v>
      </c>
      <c r="AO180" s="99">
        <v>0</v>
      </c>
      <c r="AP180" s="99">
        <v>2867453.9664917002</v>
      </c>
      <c r="AQ180" s="99">
        <v>7143899.4704589797</v>
      </c>
      <c r="AR180" s="99">
        <v>77406.830091476397</v>
      </c>
      <c r="AS180" s="99">
        <v>0</v>
      </c>
      <c r="AT180" s="99">
        <v>0</v>
      </c>
      <c r="AU180" s="99">
        <v>0</v>
      </c>
      <c r="AV180" s="99">
        <v>1720172.32791138</v>
      </c>
      <c r="AW180" s="99">
        <v>0</v>
      </c>
      <c r="AX180" s="99">
        <v>62829.214091301001</v>
      </c>
      <c r="AY180" s="99">
        <v>214099.76279830901</v>
      </c>
      <c r="AZ180" s="99">
        <v>5331279.4535522498</v>
      </c>
      <c r="BA180" s="99">
        <v>0</v>
      </c>
      <c r="BB180" s="99">
        <v>2557480.0195007301</v>
      </c>
      <c r="BC180" s="99">
        <v>1637789.71463013</v>
      </c>
      <c r="BD180" s="99">
        <v>0</v>
      </c>
      <c r="BE180" s="99">
        <v>10632.5535800457</v>
      </c>
      <c r="BF180" s="99">
        <v>0</v>
      </c>
      <c r="BG180" s="99">
        <v>1715712.12382507</v>
      </c>
      <c r="BH180" s="99">
        <v>0</v>
      </c>
      <c r="BI180" s="99">
        <v>638387.46092987095</v>
      </c>
      <c r="BJ180" s="99">
        <v>2547458.0007019001</v>
      </c>
      <c r="BK180" s="99">
        <v>17060.8694756031</v>
      </c>
      <c r="BL180" s="99">
        <v>0</v>
      </c>
      <c r="BM180" s="99">
        <v>0</v>
      </c>
      <c r="BN180" s="99">
        <v>0</v>
      </c>
      <c r="BO180" s="99">
        <v>0</v>
      </c>
      <c r="BP180" s="99">
        <v>0</v>
      </c>
      <c r="BQ180" s="99">
        <v>0</v>
      </c>
      <c r="BR180" s="99">
        <v>44852.179442405701</v>
      </c>
      <c r="BS180" s="99">
        <v>1941943.76008606</v>
      </c>
      <c r="BT180" s="99">
        <v>0</v>
      </c>
      <c r="BU180" s="99">
        <v>586546.55009460403</v>
      </c>
      <c r="BV180" s="99">
        <v>557931.37363433803</v>
      </c>
      <c r="BW180" s="99">
        <v>0</v>
      </c>
      <c r="BX180" s="99">
        <v>2312.3850833475599</v>
      </c>
      <c r="BY180" s="99">
        <v>0</v>
      </c>
      <c r="BZ180" s="99">
        <v>0</v>
      </c>
      <c r="CA180" s="99">
        <v>9978.9306821823102</v>
      </c>
      <c r="CB180" s="99">
        <v>1181540.7379302999</v>
      </c>
      <c r="CC180" s="99">
        <v>10036232.783569301</v>
      </c>
      <c r="CD180" s="99">
        <v>3136299.0825500502</v>
      </c>
      <c r="CE180" s="99">
        <v>117.98989699594701</v>
      </c>
      <c r="CF180" s="99">
        <v>20137.3353681564</v>
      </c>
      <c r="CG180" s="99">
        <v>182953.338827133</v>
      </c>
      <c r="CH180" s="99">
        <v>0</v>
      </c>
      <c r="CI180" s="99">
        <v>10097.123190164601</v>
      </c>
      <c r="CJ180" s="99">
        <v>1202453.55976868</v>
      </c>
      <c r="CK180" s="99">
        <v>10226916.472168</v>
      </c>
      <c r="CL180" s="99">
        <v>3171031.8346557599</v>
      </c>
      <c r="CM180" s="166">
        <v>11302.5401895046</v>
      </c>
      <c r="CN180" s="166">
        <v>1643996.9554290799</v>
      </c>
      <c r="CO180" s="166">
        <v>11934476.307373</v>
      </c>
      <c r="CP180" s="99">
        <v>3171031.8346557599</v>
      </c>
      <c r="CQ180" s="99">
        <v>0</v>
      </c>
      <c r="CR180" s="99">
        <v>0</v>
      </c>
      <c r="CS180" s="99">
        <v>0</v>
      </c>
      <c r="CT180" s="99">
        <v>0</v>
      </c>
      <c r="CU180" s="98">
        <v>6771.09760654</v>
      </c>
      <c r="CV180" s="98">
        <v>1329.7403365600001</v>
      </c>
      <c r="CW180" s="98">
        <v>1201678.0732984564</v>
      </c>
      <c r="CX180" s="98">
        <v>10219186.122396434</v>
      </c>
    </row>
    <row r="181" spans="1:102" x14ac:dyDescent="0.2">
      <c r="A181" s="98" t="s">
        <v>53</v>
      </c>
      <c r="B181" s="100">
        <v>43252</v>
      </c>
      <c r="C181" s="99">
        <v>0</v>
      </c>
      <c r="D181" s="99">
        <v>3320.0246057510399</v>
      </c>
      <c r="E181" s="99">
        <v>6749.2254458069801</v>
      </c>
      <c r="F181" s="99">
        <v>279.90332276001601</v>
      </c>
      <c r="G181" s="99">
        <v>0</v>
      </c>
      <c r="H181" s="99">
        <v>0</v>
      </c>
      <c r="I181" s="99">
        <v>0</v>
      </c>
      <c r="J181" s="99">
        <v>1199.0525886267401</v>
      </c>
      <c r="K181" s="99">
        <v>0</v>
      </c>
      <c r="L181" s="99">
        <v>88.769516426138594</v>
      </c>
      <c r="M181" s="99">
        <v>143.12606109306199</v>
      </c>
      <c r="N181" s="99">
        <v>5047.3447635173798</v>
      </c>
      <c r="O181" s="99">
        <v>0</v>
      </c>
      <c r="P181" s="99">
        <v>3225.7624444365501</v>
      </c>
      <c r="Q181" s="99">
        <v>1108.92880216241</v>
      </c>
      <c r="R181" s="99">
        <v>0</v>
      </c>
      <c r="S181" s="99">
        <v>9.9441117481328494</v>
      </c>
      <c r="T181" s="99">
        <v>0</v>
      </c>
      <c r="U181" s="99">
        <v>1202.2541219443101</v>
      </c>
      <c r="V181" s="99">
        <v>0</v>
      </c>
      <c r="W181" s="99">
        <v>323489.53229522699</v>
      </c>
      <c r="X181" s="99">
        <v>802677.31591796898</v>
      </c>
      <c r="Y181" s="99">
        <v>1242.17883367836</v>
      </c>
      <c r="Z181" s="99">
        <v>0</v>
      </c>
      <c r="AA181" s="99">
        <v>0</v>
      </c>
      <c r="AB181" s="99">
        <v>0</v>
      </c>
      <c r="AC181" s="99">
        <v>432566.86437988299</v>
      </c>
      <c r="AD181" s="99">
        <v>0</v>
      </c>
      <c r="AE181" s="99">
        <v>11227.7427321672</v>
      </c>
      <c r="AF181" s="99">
        <v>15596.8052680492</v>
      </c>
      <c r="AG181" s="99">
        <v>598571.39104461705</v>
      </c>
      <c r="AH181" s="99">
        <v>0</v>
      </c>
      <c r="AI181" s="99">
        <v>311276.89834213298</v>
      </c>
      <c r="AJ181" s="99">
        <v>181927.55625534101</v>
      </c>
      <c r="AK181" s="99">
        <v>0</v>
      </c>
      <c r="AL181" s="99">
        <v>1154.7607832849001</v>
      </c>
      <c r="AM181" s="99">
        <v>0</v>
      </c>
      <c r="AN181" s="99">
        <v>433646.572502136</v>
      </c>
      <c r="AO181" s="99">
        <v>0</v>
      </c>
      <c r="AP181" s="99">
        <v>2799979.0268859901</v>
      </c>
      <c r="AQ181" s="99">
        <v>6711628.8321533203</v>
      </c>
      <c r="AR181" s="99">
        <v>16348.614094615001</v>
      </c>
      <c r="AS181" s="99">
        <v>0</v>
      </c>
      <c r="AT181" s="99">
        <v>0</v>
      </c>
      <c r="AU181" s="99">
        <v>0</v>
      </c>
      <c r="AV181" s="99">
        <v>1720970.23945618</v>
      </c>
      <c r="AW181" s="99">
        <v>0</v>
      </c>
      <c r="AX181" s="99">
        <v>97623.761708259597</v>
      </c>
      <c r="AY181" s="99">
        <v>133337.96989631699</v>
      </c>
      <c r="AZ181" s="99">
        <v>4970396.3168334998</v>
      </c>
      <c r="BA181" s="99">
        <v>0</v>
      </c>
      <c r="BB181" s="99">
        <v>2669634.1672668499</v>
      </c>
      <c r="BC181" s="99">
        <v>1569985.1410522501</v>
      </c>
      <c r="BD181" s="99">
        <v>0</v>
      </c>
      <c r="BE181" s="99">
        <v>10139.9694156647</v>
      </c>
      <c r="BF181" s="99">
        <v>0</v>
      </c>
      <c r="BG181" s="99">
        <v>1725740.12757874</v>
      </c>
      <c r="BH181" s="99">
        <v>0</v>
      </c>
      <c r="BI181" s="99">
        <v>588591.12974548305</v>
      </c>
      <c r="BJ181" s="99">
        <v>2688572.3916015602</v>
      </c>
      <c r="BK181" s="99">
        <v>2371.1090639531599</v>
      </c>
      <c r="BL181" s="99">
        <v>0</v>
      </c>
      <c r="BM181" s="99">
        <v>0</v>
      </c>
      <c r="BN181" s="99">
        <v>0</v>
      </c>
      <c r="BO181" s="99">
        <v>0</v>
      </c>
      <c r="BP181" s="99">
        <v>0</v>
      </c>
      <c r="BQ181" s="99">
        <v>0</v>
      </c>
      <c r="BR181" s="99">
        <v>35708.413638591803</v>
      </c>
      <c r="BS181" s="99">
        <v>2132421.6190490699</v>
      </c>
      <c r="BT181" s="99">
        <v>0</v>
      </c>
      <c r="BU181" s="99">
        <v>585117.56458282506</v>
      </c>
      <c r="BV181" s="99">
        <v>533690.22631835903</v>
      </c>
      <c r="BW181" s="99">
        <v>0</v>
      </c>
      <c r="BX181" s="99">
        <v>2149.4558483362198</v>
      </c>
      <c r="BY181" s="99">
        <v>0</v>
      </c>
      <c r="BZ181" s="99">
        <v>0</v>
      </c>
      <c r="CA181" s="99">
        <v>10003.5941753387</v>
      </c>
      <c r="CB181" s="99">
        <v>1111584.05439758</v>
      </c>
      <c r="CC181" s="99">
        <v>9498895.1442871094</v>
      </c>
      <c r="CD181" s="99">
        <v>3273411.4270629901</v>
      </c>
      <c r="CE181" s="99">
        <v>122.871887742542</v>
      </c>
      <c r="CF181" s="99">
        <v>20506.812378883398</v>
      </c>
      <c r="CG181" s="99">
        <v>187930.40409660299</v>
      </c>
      <c r="CH181" s="99">
        <v>0</v>
      </c>
      <c r="CI181" s="99">
        <v>10127.7397534847</v>
      </c>
      <c r="CJ181" s="99">
        <v>1131744.4102020301</v>
      </c>
      <c r="CK181" s="99">
        <v>9687977.3583984394</v>
      </c>
      <c r="CL181" s="99">
        <v>3306334.6684875502</v>
      </c>
      <c r="CM181" s="166">
        <v>11333.6388301849</v>
      </c>
      <c r="CN181" s="166">
        <v>1569303.96661377</v>
      </c>
      <c r="CO181" s="166">
        <v>11411116.567260699</v>
      </c>
      <c r="CP181" s="99">
        <v>3306334.6684875502</v>
      </c>
      <c r="CQ181" s="99">
        <v>0</v>
      </c>
      <c r="CR181" s="99">
        <v>0</v>
      </c>
      <c r="CS181" s="99">
        <v>0</v>
      </c>
      <c r="CT181" s="99">
        <v>0</v>
      </c>
      <c r="CU181" s="98">
        <v>6705.1450060790003</v>
      </c>
      <c r="CV181" s="98">
        <v>1314.0808543319999</v>
      </c>
      <c r="CW181" s="98">
        <v>1132090.8667764633</v>
      </c>
      <c r="CX181" s="98">
        <v>9686825.5483837128</v>
      </c>
    </row>
    <row r="182" spans="1:102" x14ac:dyDescent="0.2">
      <c r="A182" s="98" t="s">
        <v>53</v>
      </c>
      <c r="B182" s="100">
        <v>43344</v>
      </c>
      <c r="C182" s="99">
        <v>0</v>
      </c>
      <c r="D182" s="99">
        <v>3346.1458789706198</v>
      </c>
      <c r="E182" s="99">
        <v>6723.2380021810504</v>
      </c>
      <c r="F182" s="99">
        <v>268.33819485455803</v>
      </c>
      <c r="G182" s="99">
        <v>0</v>
      </c>
      <c r="H182" s="99">
        <v>0</v>
      </c>
      <c r="I182" s="99">
        <v>0</v>
      </c>
      <c r="J182" s="99">
        <v>1167.86747913063</v>
      </c>
      <c r="K182" s="99">
        <v>0</v>
      </c>
      <c r="L182" s="99">
        <v>79.586526664905307</v>
      </c>
      <c r="M182" s="99">
        <v>120.69079284928701</v>
      </c>
      <c r="N182" s="99">
        <v>5009.5169916749001</v>
      </c>
      <c r="O182" s="99">
        <v>0</v>
      </c>
      <c r="P182" s="99">
        <v>3374.5824788510799</v>
      </c>
      <c r="Q182" s="99">
        <v>1071.1966644525501</v>
      </c>
      <c r="R182" s="99">
        <v>0</v>
      </c>
      <c r="S182" s="99">
        <v>7.1050542124430596</v>
      </c>
      <c r="T182" s="99">
        <v>0</v>
      </c>
      <c r="U182" s="99">
        <v>1168.2756170928501</v>
      </c>
      <c r="V182" s="99">
        <v>0</v>
      </c>
      <c r="W182" s="99">
        <v>335230.815441132</v>
      </c>
      <c r="X182" s="99">
        <v>768092.85523986805</v>
      </c>
      <c r="Y182" s="99">
        <v>511.37671776860998</v>
      </c>
      <c r="Z182" s="99">
        <v>0</v>
      </c>
      <c r="AA182" s="99">
        <v>0</v>
      </c>
      <c r="AB182" s="99">
        <v>0</v>
      </c>
      <c r="AC182" s="99">
        <v>417886.36795043899</v>
      </c>
      <c r="AD182" s="99">
        <v>0</v>
      </c>
      <c r="AE182" s="99">
        <v>11184.1372859478</v>
      </c>
      <c r="AF182" s="99">
        <v>14654.3769826889</v>
      </c>
      <c r="AG182" s="99">
        <v>571694.29238891602</v>
      </c>
      <c r="AH182" s="99">
        <v>0</v>
      </c>
      <c r="AI182" s="99">
        <v>325339.314971924</v>
      </c>
      <c r="AJ182" s="99">
        <v>174848.888645172</v>
      </c>
      <c r="AK182" s="99">
        <v>0</v>
      </c>
      <c r="AL182" s="99">
        <v>972.55933792889095</v>
      </c>
      <c r="AM182" s="99">
        <v>0</v>
      </c>
      <c r="AN182" s="99">
        <v>418649.49646377598</v>
      </c>
      <c r="AO182" s="99">
        <v>0</v>
      </c>
      <c r="AP182" s="99">
        <v>2881549.3154907199</v>
      </c>
      <c r="AQ182" s="99">
        <v>6481824.0255737295</v>
      </c>
      <c r="AR182" s="99">
        <v>4564.4718557000197</v>
      </c>
      <c r="AS182" s="99">
        <v>0</v>
      </c>
      <c r="AT182" s="99">
        <v>0</v>
      </c>
      <c r="AU182" s="99">
        <v>0</v>
      </c>
      <c r="AV182" s="99">
        <v>1672467.2073822001</v>
      </c>
      <c r="AW182" s="99">
        <v>0</v>
      </c>
      <c r="AX182" s="99">
        <v>96384.595326423601</v>
      </c>
      <c r="AY182" s="99">
        <v>126232.72680759399</v>
      </c>
      <c r="AZ182" s="99">
        <v>4813969.3879394503</v>
      </c>
      <c r="BA182" s="99">
        <v>0</v>
      </c>
      <c r="BB182" s="99">
        <v>2795714.07504272</v>
      </c>
      <c r="BC182" s="99">
        <v>1509606.4953308101</v>
      </c>
      <c r="BD182" s="99">
        <v>0</v>
      </c>
      <c r="BE182" s="99">
        <v>7959.6472980380104</v>
      </c>
      <c r="BF182" s="99">
        <v>0</v>
      </c>
      <c r="BG182" s="99">
        <v>1674127.8784942599</v>
      </c>
      <c r="BH182" s="99">
        <v>0</v>
      </c>
      <c r="BI182" s="99">
        <v>615921.21424102795</v>
      </c>
      <c r="BJ182" s="99">
        <v>2776936.4639587398</v>
      </c>
      <c r="BK182" s="99">
        <v>1135.1433795094499</v>
      </c>
      <c r="BL182" s="99">
        <v>0</v>
      </c>
      <c r="BM182" s="99">
        <v>0</v>
      </c>
      <c r="BN182" s="99">
        <v>0</v>
      </c>
      <c r="BO182" s="99">
        <v>0</v>
      </c>
      <c r="BP182" s="99">
        <v>0</v>
      </c>
      <c r="BQ182" s="99">
        <v>0</v>
      </c>
      <c r="BR182" s="99">
        <v>30134.014966726299</v>
      </c>
      <c r="BS182" s="99">
        <v>2258071.0585632301</v>
      </c>
      <c r="BT182" s="99">
        <v>0</v>
      </c>
      <c r="BU182" s="99">
        <v>535744.14620971703</v>
      </c>
      <c r="BV182" s="99">
        <v>528787.65325164795</v>
      </c>
      <c r="BW182" s="99">
        <v>0</v>
      </c>
      <c r="BX182" s="99">
        <v>1413.6054385602499</v>
      </c>
      <c r="BY182" s="99">
        <v>0</v>
      </c>
      <c r="BZ182" s="99">
        <v>0</v>
      </c>
      <c r="CA182" s="99">
        <v>9948.8838250637109</v>
      </c>
      <c r="CB182" s="99">
        <v>1098688.8771667499</v>
      </c>
      <c r="CC182" s="99">
        <v>9319799.1845703106</v>
      </c>
      <c r="CD182" s="99">
        <v>3394055.4281616202</v>
      </c>
      <c r="CE182" s="99">
        <v>117.247407528572</v>
      </c>
      <c r="CF182" s="99">
        <v>20978.8904626369</v>
      </c>
      <c r="CG182" s="99">
        <v>192818.35980606099</v>
      </c>
      <c r="CH182" s="99">
        <v>0</v>
      </c>
      <c r="CI182" s="99">
        <v>10066.6956671476</v>
      </c>
      <c r="CJ182" s="99">
        <v>1119692.39268494</v>
      </c>
      <c r="CK182" s="99">
        <v>9510455.2464599591</v>
      </c>
      <c r="CL182" s="99">
        <v>3429657.5242919899</v>
      </c>
      <c r="CM182" s="166">
        <v>11234.627961993199</v>
      </c>
      <c r="CN182" s="166">
        <v>1540783.370224</v>
      </c>
      <c r="CO182" s="166">
        <v>11207808.2850342</v>
      </c>
      <c r="CP182" s="99">
        <v>3429657.5242919899</v>
      </c>
      <c r="CQ182" s="99">
        <v>0</v>
      </c>
      <c r="CR182" s="99">
        <v>0</v>
      </c>
      <c r="CS182" s="99">
        <v>0</v>
      </c>
      <c r="CT182" s="99">
        <v>0</v>
      </c>
      <c r="CU182" s="98">
        <v>6601.5521252320004</v>
      </c>
      <c r="CV182" s="98">
        <v>1277.090860135</v>
      </c>
      <c r="CW182" s="98">
        <v>1119667.7676293869</v>
      </c>
      <c r="CX182" s="98">
        <v>9512617.5443763714</v>
      </c>
    </row>
    <row r="183" spans="1:102" x14ac:dyDescent="0.2">
      <c r="A183" s="98" t="s">
        <v>53</v>
      </c>
      <c r="B183" s="100">
        <v>43435</v>
      </c>
      <c r="C183" s="99">
        <v>0</v>
      </c>
      <c r="D183" s="99">
        <v>3338.3513790965098</v>
      </c>
      <c r="E183" s="99">
        <v>4895.4083050489398</v>
      </c>
      <c r="F183" s="99">
        <v>56.768533364869697</v>
      </c>
      <c r="G183" s="99">
        <v>0</v>
      </c>
      <c r="H183" s="99">
        <v>0</v>
      </c>
      <c r="I183" s="99">
        <v>0</v>
      </c>
      <c r="J183" s="99">
        <v>1120.4650177061601</v>
      </c>
      <c r="K183" s="99">
        <v>0</v>
      </c>
      <c r="L183" s="99">
        <v>0</v>
      </c>
      <c r="M183" s="99">
        <v>70.280860254540997</v>
      </c>
      <c r="N183" s="99">
        <v>3907.8794562220601</v>
      </c>
      <c r="O183" s="99">
        <v>0</v>
      </c>
      <c r="P183" s="99">
        <v>0</v>
      </c>
      <c r="Q183" s="99">
        <v>1044.32490973175</v>
      </c>
      <c r="R183" s="99">
        <v>0</v>
      </c>
      <c r="S183" s="99">
        <v>0</v>
      </c>
      <c r="T183" s="99">
        <v>0</v>
      </c>
      <c r="U183" s="99">
        <v>1126.2881761789299</v>
      </c>
      <c r="V183" s="99">
        <v>0</v>
      </c>
      <c r="W183" s="99">
        <v>332308.38066482497</v>
      </c>
      <c r="X183" s="99">
        <v>737862.031929016</v>
      </c>
      <c r="Y183" s="99">
        <v>418.49895077198698</v>
      </c>
      <c r="Z183" s="99">
        <v>0</v>
      </c>
      <c r="AA183" s="99">
        <v>0</v>
      </c>
      <c r="AB183" s="99">
        <v>0</v>
      </c>
      <c r="AC183" s="99">
        <v>401475.64608383202</v>
      </c>
      <c r="AD183" s="99">
        <v>0</v>
      </c>
      <c r="AE183" s="99">
        <v>0</v>
      </c>
      <c r="AF183" s="99">
        <v>8429.0498005151694</v>
      </c>
      <c r="AG183" s="99">
        <v>554173.95056152297</v>
      </c>
      <c r="AH183" s="99">
        <v>0</v>
      </c>
      <c r="AI183" s="99">
        <v>0</v>
      </c>
      <c r="AJ183" s="99">
        <v>171322.551836014</v>
      </c>
      <c r="AK183" s="99">
        <v>0</v>
      </c>
      <c r="AL183" s="99">
        <v>0</v>
      </c>
      <c r="AM183" s="99">
        <v>0</v>
      </c>
      <c r="AN183" s="99">
        <v>399659.05985259998</v>
      </c>
      <c r="AO183" s="99">
        <v>0</v>
      </c>
      <c r="AP183" s="99">
        <v>2877924.6708984398</v>
      </c>
      <c r="AQ183" s="99">
        <v>6357269.0734252902</v>
      </c>
      <c r="AR183" s="99">
        <v>4810.7501451969101</v>
      </c>
      <c r="AS183" s="99">
        <v>0</v>
      </c>
      <c r="AT183" s="99">
        <v>0</v>
      </c>
      <c r="AU183" s="99">
        <v>0</v>
      </c>
      <c r="AV183" s="99">
        <v>1613409.8138580299</v>
      </c>
      <c r="AW183" s="99">
        <v>0</v>
      </c>
      <c r="AX183" s="99">
        <v>0</v>
      </c>
      <c r="AY183" s="99">
        <v>72106.651377677903</v>
      </c>
      <c r="AZ183" s="99">
        <v>4693443.1503906297</v>
      </c>
      <c r="BA183" s="99">
        <v>0</v>
      </c>
      <c r="BB183" s="99">
        <v>0</v>
      </c>
      <c r="BC183" s="99">
        <v>1484119.16117859</v>
      </c>
      <c r="BD183" s="99">
        <v>0</v>
      </c>
      <c r="BE183" s="99">
        <v>0</v>
      </c>
      <c r="BF183" s="99">
        <v>0</v>
      </c>
      <c r="BG183" s="99">
        <v>1611247.18315125</v>
      </c>
      <c r="BH183" s="99">
        <v>0</v>
      </c>
      <c r="BI183" s="99">
        <v>617099.64863586402</v>
      </c>
      <c r="BJ183" s="99">
        <v>2138001.0664977999</v>
      </c>
      <c r="BK183" s="99">
        <v>920.31555396318402</v>
      </c>
      <c r="BL183" s="99">
        <v>0</v>
      </c>
      <c r="BM183" s="99">
        <v>0</v>
      </c>
      <c r="BN183" s="99">
        <v>0</v>
      </c>
      <c r="BO183" s="99">
        <v>0</v>
      </c>
      <c r="BP183" s="99">
        <v>0</v>
      </c>
      <c r="BQ183" s="99">
        <v>0</v>
      </c>
      <c r="BR183" s="99">
        <v>18987.908797264099</v>
      </c>
      <c r="BS183" s="99">
        <v>1683900.8775329599</v>
      </c>
      <c r="BT183" s="99">
        <v>0</v>
      </c>
      <c r="BU183" s="99">
        <v>0</v>
      </c>
      <c r="BV183" s="99">
        <v>491283.12625503499</v>
      </c>
      <c r="BW183" s="99">
        <v>0</v>
      </c>
      <c r="BX183" s="99">
        <v>0</v>
      </c>
      <c r="BY183" s="99">
        <v>0</v>
      </c>
      <c r="BZ183" s="99">
        <v>0</v>
      </c>
      <c r="CA183" s="99">
        <v>8418.5225893258994</v>
      </c>
      <c r="CB183" s="99">
        <v>1090190.8457031299</v>
      </c>
      <c r="CC183" s="99">
        <v>9256555.1677246094</v>
      </c>
      <c r="CD183" s="99">
        <v>2804413.0310668899</v>
      </c>
      <c r="CE183" s="99">
        <v>123.329498904757</v>
      </c>
      <c r="CF183" s="99">
        <v>21311.663692235899</v>
      </c>
      <c r="CG183" s="99">
        <v>187977.59373474101</v>
      </c>
      <c r="CH183" s="99">
        <v>0</v>
      </c>
      <c r="CI183" s="99">
        <v>8539.1370388269406</v>
      </c>
      <c r="CJ183" s="99">
        <v>1110973.64039612</v>
      </c>
      <c r="CK183" s="99">
        <v>9444488.4082031306</v>
      </c>
      <c r="CL183" s="99">
        <v>2837850.05004883</v>
      </c>
      <c r="CM183" s="166">
        <v>9625.2713588476199</v>
      </c>
      <c r="CN183" s="166">
        <v>1500976.34751892</v>
      </c>
      <c r="CO183" s="166">
        <v>11050527.3933105</v>
      </c>
      <c r="CP183" s="99">
        <v>2837850.05004883</v>
      </c>
      <c r="CQ183" s="99">
        <v>0</v>
      </c>
      <c r="CR183" s="99">
        <v>0</v>
      </c>
      <c r="CS183" s="99">
        <v>0</v>
      </c>
      <c r="CT183" s="99">
        <v>0</v>
      </c>
      <c r="CU183" s="98">
        <v>4988.9718528769999</v>
      </c>
      <c r="CV183" s="98">
        <v>1244.3651712989999</v>
      </c>
      <c r="CW183" s="98">
        <v>1111502.5093953658</v>
      </c>
      <c r="CX183" s="98">
        <v>9444532.7614593506</v>
      </c>
    </row>
    <row r="184" spans="1:102" x14ac:dyDescent="0.2">
      <c r="A184" s="98" t="s">
        <v>53</v>
      </c>
      <c r="B184" s="100">
        <v>43525</v>
      </c>
      <c r="C184" s="99">
        <v>0</v>
      </c>
      <c r="D184" s="99">
        <v>3364.8251021206402</v>
      </c>
      <c r="E184" s="99">
        <v>4110.8625721335402</v>
      </c>
      <c r="F184" s="99">
        <v>66.496343710459797</v>
      </c>
      <c r="G184" s="99">
        <v>0</v>
      </c>
      <c r="H184" s="99">
        <v>0</v>
      </c>
      <c r="I184" s="99">
        <v>0</v>
      </c>
      <c r="J184" s="99">
        <v>1130.8370481729501</v>
      </c>
      <c r="K184" s="99">
        <v>0</v>
      </c>
      <c r="L184" s="99">
        <v>0</v>
      </c>
      <c r="M184" s="99">
        <v>63.853616882581299</v>
      </c>
      <c r="N184" s="99">
        <v>3089.32873138785</v>
      </c>
      <c r="O184" s="99">
        <v>0</v>
      </c>
      <c r="P184" s="99">
        <v>0</v>
      </c>
      <c r="Q184" s="99">
        <v>791.66624736040797</v>
      </c>
      <c r="R184" s="99">
        <v>0</v>
      </c>
      <c r="S184" s="99">
        <v>0</v>
      </c>
      <c r="T184" s="99">
        <v>0</v>
      </c>
      <c r="U184" s="99">
        <v>1121.4274631440601</v>
      </c>
      <c r="V184" s="99">
        <v>0</v>
      </c>
      <c r="W184" s="99">
        <v>320113.86213684099</v>
      </c>
      <c r="X184" s="99">
        <v>558097.987808228</v>
      </c>
      <c r="Y184" s="99">
        <v>105.42690254095901</v>
      </c>
      <c r="Z184" s="99">
        <v>0</v>
      </c>
      <c r="AA184" s="99">
        <v>0</v>
      </c>
      <c r="AB184" s="99">
        <v>0</v>
      </c>
      <c r="AC184" s="99">
        <v>396425.93055725098</v>
      </c>
      <c r="AD184" s="99">
        <v>0</v>
      </c>
      <c r="AE184" s="99">
        <v>0</v>
      </c>
      <c r="AF184" s="99">
        <v>8404.3103488683701</v>
      </c>
      <c r="AG184" s="99">
        <v>414816.37023162801</v>
      </c>
      <c r="AH184" s="99">
        <v>0</v>
      </c>
      <c r="AI184" s="99">
        <v>0</v>
      </c>
      <c r="AJ184" s="99">
        <v>140266.55927658101</v>
      </c>
      <c r="AK184" s="99">
        <v>0</v>
      </c>
      <c r="AL184" s="99">
        <v>0</v>
      </c>
      <c r="AM184" s="99">
        <v>0</v>
      </c>
      <c r="AN184" s="99">
        <v>396121.536823273</v>
      </c>
      <c r="AO184" s="99">
        <v>0</v>
      </c>
      <c r="AP184" s="99">
        <v>2800897.58837891</v>
      </c>
      <c r="AQ184" s="99">
        <v>4789038.1546020498</v>
      </c>
      <c r="AR184" s="99">
        <v>962.70857582241297</v>
      </c>
      <c r="AS184" s="99">
        <v>0</v>
      </c>
      <c r="AT184" s="99">
        <v>0</v>
      </c>
      <c r="AU184" s="99">
        <v>0</v>
      </c>
      <c r="AV184" s="99">
        <v>1606827.1116333001</v>
      </c>
      <c r="AW184" s="99">
        <v>0</v>
      </c>
      <c r="AX184" s="99">
        <v>0</v>
      </c>
      <c r="AY184" s="99">
        <v>73110.420816421494</v>
      </c>
      <c r="AZ184" s="99">
        <v>3543791.2030639602</v>
      </c>
      <c r="BA184" s="99">
        <v>0</v>
      </c>
      <c r="BB184" s="99">
        <v>0</v>
      </c>
      <c r="BC184" s="99">
        <v>1231422.0423278799</v>
      </c>
      <c r="BD184" s="99">
        <v>0</v>
      </c>
      <c r="BE184" s="99">
        <v>0</v>
      </c>
      <c r="BF184" s="99">
        <v>0</v>
      </c>
      <c r="BG184" s="99">
        <v>1600971.92483521</v>
      </c>
      <c r="BH184" s="99">
        <v>0</v>
      </c>
      <c r="BI184" s="99">
        <v>613326.27497100795</v>
      </c>
      <c r="BJ184" s="99">
        <v>1911578.08277893</v>
      </c>
      <c r="BK184" s="99">
        <v>222.85838885232801</v>
      </c>
      <c r="BL184" s="99">
        <v>0</v>
      </c>
      <c r="BM184" s="99">
        <v>0</v>
      </c>
      <c r="BN184" s="99">
        <v>0</v>
      </c>
      <c r="BO184" s="99">
        <v>0</v>
      </c>
      <c r="BP184" s="99">
        <v>0</v>
      </c>
      <c r="BQ184" s="99">
        <v>0</v>
      </c>
      <c r="BR184" s="99">
        <v>17775.482354164102</v>
      </c>
      <c r="BS184" s="99">
        <v>1525140.8641967799</v>
      </c>
      <c r="BT184" s="99">
        <v>0</v>
      </c>
      <c r="BU184" s="99">
        <v>0</v>
      </c>
      <c r="BV184" s="99">
        <v>366967.994350433</v>
      </c>
      <c r="BW184" s="99">
        <v>0</v>
      </c>
      <c r="BX184" s="99">
        <v>0</v>
      </c>
      <c r="BY184" s="99">
        <v>0</v>
      </c>
      <c r="BZ184" s="99">
        <v>0</v>
      </c>
      <c r="CA184" s="99">
        <v>7444.2280301451701</v>
      </c>
      <c r="CB184" s="99">
        <v>885181.04955291701</v>
      </c>
      <c r="CC184" s="99">
        <v>7719667.1678466797</v>
      </c>
      <c r="CD184" s="99">
        <v>2525018.8450622601</v>
      </c>
      <c r="CE184" s="99">
        <v>129.05533914081801</v>
      </c>
      <c r="CF184" s="99">
        <v>20827.508895397201</v>
      </c>
      <c r="CG184" s="99">
        <v>190124.76423644999</v>
      </c>
      <c r="CH184" s="99">
        <v>0</v>
      </c>
      <c r="CI184" s="99">
        <v>7573.1439214348802</v>
      </c>
      <c r="CJ184" s="99">
        <v>906520.65608215297</v>
      </c>
      <c r="CK184" s="99">
        <v>7916221.1262207003</v>
      </c>
      <c r="CL184" s="99">
        <v>2557356.9320983901</v>
      </c>
      <c r="CM184" s="166">
        <v>8681.5324075221997</v>
      </c>
      <c r="CN184" s="166">
        <v>1301461.22943115</v>
      </c>
      <c r="CO184" s="166">
        <v>9497226.5693359394</v>
      </c>
      <c r="CP184" s="99">
        <v>2557356.9320983901</v>
      </c>
      <c r="CQ184" s="99">
        <v>0</v>
      </c>
      <c r="CR184" s="99">
        <v>0</v>
      </c>
      <c r="CS184" s="99">
        <v>0</v>
      </c>
      <c r="CT184" s="99">
        <v>0</v>
      </c>
      <c r="CU184" s="98">
        <v>4138.7743341510004</v>
      </c>
      <c r="CV184" s="98">
        <v>1245.5252139889999</v>
      </c>
      <c r="CW184" s="98">
        <v>906008.5584483142</v>
      </c>
      <c r="CX184" s="98">
        <v>7909791.9320831299</v>
      </c>
    </row>
    <row r="185" spans="1:102" x14ac:dyDescent="0.2">
      <c r="A185" s="98" t="s">
        <v>54</v>
      </c>
      <c r="B185" s="100">
        <v>38047</v>
      </c>
      <c r="C185" s="99">
        <v>0</v>
      </c>
      <c r="D185" s="99">
        <v>573.73469758778799</v>
      </c>
      <c r="E185" s="99">
        <v>647.62036918103695</v>
      </c>
      <c r="F185" s="99">
        <v>1.14273017199594</v>
      </c>
      <c r="G185" s="99">
        <v>0</v>
      </c>
      <c r="H185" s="99">
        <v>0</v>
      </c>
      <c r="I185" s="99">
        <v>0</v>
      </c>
      <c r="J185" s="99">
        <v>0.97161118899384702</v>
      </c>
      <c r="K185" s="99">
        <v>0</v>
      </c>
      <c r="L185" s="99">
        <v>512.44089414179302</v>
      </c>
      <c r="M185" s="99">
        <v>10.9970670689363</v>
      </c>
      <c r="N185" s="99">
        <v>104.506867545657</v>
      </c>
      <c r="O185" s="99">
        <v>0</v>
      </c>
      <c r="P185" s="99">
        <v>0</v>
      </c>
      <c r="Q185" s="99">
        <v>536.61177989840496</v>
      </c>
      <c r="R185" s="99">
        <v>0</v>
      </c>
      <c r="S185" s="99">
        <v>0</v>
      </c>
      <c r="T185" s="99">
        <v>22.350901076104499</v>
      </c>
      <c r="U185" s="99">
        <v>217.05602338537599</v>
      </c>
      <c r="V185" s="99">
        <v>0</v>
      </c>
      <c r="W185" s="99">
        <v>59785.232095718398</v>
      </c>
      <c r="X185" s="99">
        <v>115538.67811203</v>
      </c>
      <c r="Y185" s="99">
        <v>0</v>
      </c>
      <c r="Z185" s="99">
        <v>0</v>
      </c>
      <c r="AA185" s="99">
        <v>0</v>
      </c>
      <c r="AB185" s="99">
        <v>0</v>
      </c>
      <c r="AC185" s="99">
        <v>31.227584169944699</v>
      </c>
      <c r="AD185" s="99">
        <v>0</v>
      </c>
      <c r="AE185" s="99">
        <v>49338.509652614601</v>
      </c>
      <c r="AF185" s="99">
        <v>1456.4229493886201</v>
      </c>
      <c r="AG185" s="99">
        <v>23113.3476114273</v>
      </c>
      <c r="AH185" s="99">
        <v>0</v>
      </c>
      <c r="AI185" s="99">
        <v>0</v>
      </c>
      <c r="AJ185" s="99">
        <v>92385.847912788406</v>
      </c>
      <c r="AK185" s="99">
        <v>0</v>
      </c>
      <c r="AL185" s="99">
        <v>0</v>
      </c>
      <c r="AM185" s="99">
        <v>3957.6093165576499</v>
      </c>
      <c r="AN185" s="99">
        <v>79241.752111434893</v>
      </c>
      <c r="AO185" s="99">
        <v>0</v>
      </c>
      <c r="AP185" s="99">
        <v>374176.38508605998</v>
      </c>
      <c r="AQ185" s="99">
        <v>704041.65933990502</v>
      </c>
      <c r="AR185" s="99">
        <v>0</v>
      </c>
      <c r="AS185" s="99">
        <v>0</v>
      </c>
      <c r="AT185" s="99">
        <v>0</v>
      </c>
      <c r="AU185" s="99">
        <v>0</v>
      </c>
      <c r="AV185" s="99">
        <v>72.072900251485393</v>
      </c>
      <c r="AW185" s="99">
        <v>0</v>
      </c>
      <c r="AX185" s="99">
        <v>313705.687709808</v>
      </c>
      <c r="AY185" s="99">
        <v>8055.0333101749402</v>
      </c>
      <c r="AZ185" s="99">
        <v>138324.26353645301</v>
      </c>
      <c r="BA185" s="99">
        <v>0</v>
      </c>
      <c r="BB185" s="99">
        <v>0</v>
      </c>
      <c r="BC185" s="99">
        <v>561782.57304382301</v>
      </c>
      <c r="BD185" s="99">
        <v>0</v>
      </c>
      <c r="BE185" s="99">
        <v>0</v>
      </c>
      <c r="BF185" s="99">
        <v>22073.672996521</v>
      </c>
      <c r="BG185" s="99">
        <v>183030.239025116</v>
      </c>
      <c r="BH185" s="99">
        <v>0</v>
      </c>
      <c r="BI185" s="99">
        <v>3368.7151005864098</v>
      </c>
      <c r="BJ185" s="99">
        <v>244195.22119331401</v>
      </c>
      <c r="BK185" s="99">
        <v>0</v>
      </c>
      <c r="BL185" s="99">
        <v>0</v>
      </c>
      <c r="BM185" s="99">
        <v>0</v>
      </c>
      <c r="BN185" s="99">
        <v>0</v>
      </c>
      <c r="BO185" s="99">
        <v>0</v>
      </c>
      <c r="BP185" s="99">
        <v>0</v>
      </c>
      <c r="BQ185" s="99">
        <v>0</v>
      </c>
      <c r="BR185" s="99">
        <v>1819.0083149224499</v>
      </c>
      <c r="BS185" s="99">
        <v>49214.715295791597</v>
      </c>
      <c r="BT185" s="99">
        <v>0</v>
      </c>
      <c r="BU185" s="99">
        <v>0</v>
      </c>
      <c r="BV185" s="99">
        <v>196519.17580986</v>
      </c>
      <c r="BW185" s="99">
        <v>0</v>
      </c>
      <c r="BX185" s="99">
        <v>0</v>
      </c>
      <c r="BY185" s="99">
        <v>0</v>
      </c>
      <c r="BZ185" s="99">
        <v>0</v>
      </c>
      <c r="CA185" s="99">
        <v>1230.1443915069101</v>
      </c>
      <c r="CB185" s="99">
        <v>178700.434206009</v>
      </c>
      <c r="CC185" s="99">
        <v>1064695.7975616499</v>
      </c>
      <c r="CD185" s="99">
        <v>253612.38370323199</v>
      </c>
      <c r="CE185" s="99">
        <v>21.838571421802001</v>
      </c>
      <c r="CF185" s="99">
        <v>3841.0193205773799</v>
      </c>
      <c r="CG185" s="99">
        <v>21365.152637720101</v>
      </c>
      <c r="CH185" s="99">
        <v>0</v>
      </c>
      <c r="CI185" s="99">
        <v>1252.46495138109</v>
      </c>
      <c r="CJ185" s="99">
        <v>182365.94250488299</v>
      </c>
      <c r="CK185" s="99">
        <v>1087830.7443542499</v>
      </c>
      <c r="CL185" s="99">
        <v>253346.814832687</v>
      </c>
      <c r="CM185" s="166">
        <v>1467.8577686697199</v>
      </c>
      <c r="CN185" s="166">
        <v>258052.90689468401</v>
      </c>
      <c r="CO185" s="166">
        <v>1277213.6519164999</v>
      </c>
      <c r="CP185" s="99">
        <v>253346.814832687</v>
      </c>
      <c r="CQ185" s="99">
        <v>0</v>
      </c>
      <c r="CR185" s="99">
        <v>0</v>
      </c>
      <c r="CS185" s="99">
        <v>0</v>
      </c>
      <c r="CT185" s="99">
        <v>0</v>
      </c>
      <c r="CU185" s="98">
        <v>885.67118792300005</v>
      </c>
      <c r="CV185" s="98">
        <v>0.97492753099999996</v>
      </c>
      <c r="CW185" s="98">
        <v>182541.45352658638</v>
      </c>
      <c r="CX185" s="98">
        <v>1086060.95019937</v>
      </c>
    </row>
    <row r="186" spans="1:102" x14ac:dyDescent="0.2">
      <c r="A186" s="98" t="s">
        <v>54</v>
      </c>
      <c r="B186" s="100">
        <v>38139</v>
      </c>
      <c r="C186" s="99">
        <v>0</v>
      </c>
      <c r="D186" s="99">
        <v>597.88851051032498</v>
      </c>
      <c r="E186" s="99">
        <v>643.26243442297005</v>
      </c>
      <c r="F186" s="99">
        <v>1.5329564189887599</v>
      </c>
      <c r="G186" s="99">
        <v>0</v>
      </c>
      <c r="H186" s="99">
        <v>0</v>
      </c>
      <c r="I186" s="99">
        <v>0</v>
      </c>
      <c r="J186" s="99">
        <v>15.213915768894401</v>
      </c>
      <c r="K186" s="99">
        <v>0</v>
      </c>
      <c r="L186" s="99">
        <v>574.56463121622801</v>
      </c>
      <c r="M186" s="99">
        <v>12.7539252609713</v>
      </c>
      <c r="N186" s="99">
        <v>108.617319865152</v>
      </c>
      <c r="O186" s="99">
        <v>0</v>
      </c>
      <c r="P186" s="99">
        <v>0</v>
      </c>
      <c r="Q186" s="99">
        <v>532.99590589106106</v>
      </c>
      <c r="R186" s="99">
        <v>0</v>
      </c>
      <c r="S186" s="99">
        <v>0</v>
      </c>
      <c r="T186" s="99">
        <v>19.189475327031701</v>
      </c>
      <c r="U186" s="99">
        <v>214.16461551562</v>
      </c>
      <c r="V186" s="99">
        <v>0</v>
      </c>
      <c r="W186" s="99">
        <v>57715.585168838501</v>
      </c>
      <c r="X186" s="99">
        <v>116452.325807571</v>
      </c>
      <c r="Y186" s="99">
        <v>0</v>
      </c>
      <c r="Z186" s="99">
        <v>0</v>
      </c>
      <c r="AA186" s="99">
        <v>0</v>
      </c>
      <c r="AB186" s="99">
        <v>0</v>
      </c>
      <c r="AC186" s="99">
        <v>4382.59423989058</v>
      </c>
      <c r="AD186" s="99">
        <v>0</v>
      </c>
      <c r="AE186" s="99">
        <v>68501.916244506807</v>
      </c>
      <c r="AF186" s="99">
        <v>1279.8453577309799</v>
      </c>
      <c r="AG186" s="99">
        <v>23888.478466272401</v>
      </c>
      <c r="AH186" s="99">
        <v>0</v>
      </c>
      <c r="AI186" s="99">
        <v>0</v>
      </c>
      <c r="AJ186" s="99">
        <v>91365.126881599397</v>
      </c>
      <c r="AK186" s="99">
        <v>0</v>
      </c>
      <c r="AL186" s="99">
        <v>0</v>
      </c>
      <c r="AM186" s="99">
        <v>3764.2778907716302</v>
      </c>
      <c r="AN186" s="99">
        <v>77594.600193023696</v>
      </c>
      <c r="AO186" s="99">
        <v>0</v>
      </c>
      <c r="AP186" s="99">
        <v>351187.75246048003</v>
      </c>
      <c r="AQ186" s="99">
        <v>713804.55229949998</v>
      </c>
      <c r="AR186" s="99">
        <v>0</v>
      </c>
      <c r="AS186" s="99">
        <v>0</v>
      </c>
      <c r="AT186" s="99">
        <v>0</v>
      </c>
      <c r="AU186" s="99">
        <v>0</v>
      </c>
      <c r="AV186" s="99">
        <v>10961.0008065701</v>
      </c>
      <c r="AW186" s="99">
        <v>0</v>
      </c>
      <c r="AX186" s="99">
        <v>357022.71379089402</v>
      </c>
      <c r="AY186" s="99">
        <v>7481.0498820543298</v>
      </c>
      <c r="AZ186" s="99">
        <v>146581.489467621</v>
      </c>
      <c r="BA186" s="99">
        <v>0</v>
      </c>
      <c r="BB186" s="99">
        <v>0</v>
      </c>
      <c r="BC186" s="99">
        <v>562964.87313079799</v>
      </c>
      <c r="BD186" s="99">
        <v>0</v>
      </c>
      <c r="BE186" s="99">
        <v>0</v>
      </c>
      <c r="BF186" s="99">
        <v>21593.801373481801</v>
      </c>
      <c r="BG186" s="99">
        <v>180602.85995292701</v>
      </c>
      <c r="BH186" s="99">
        <v>0</v>
      </c>
      <c r="BI186" s="99">
        <v>4118.4260675907099</v>
      </c>
      <c r="BJ186" s="99">
        <v>248219.44121933001</v>
      </c>
      <c r="BK186" s="99">
        <v>0</v>
      </c>
      <c r="BL186" s="99">
        <v>0</v>
      </c>
      <c r="BM186" s="99">
        <v>0</v>
      </c>
      <c r="BN186" s="99">
        <v>0</v>
      </c>
      <c r="BO186" s="99">
        <v>0</v>
      </c>
      <c r="BP186" s="99">
        <v>0</v>
      </c>
      <c r="BQ186" s="99">
        <v>0</v>
      </c>
      <c r="BR186" s="99">
        <v>1958.3699318915601</v>
      </c>
      <c r="BS186" s="99">
        <v>52736.787789821603</v>
      </c>
      <c r="BT186" s="99">
        <v>0</v>
      </c>
      <c r="BU186" s="99">
        <v>0</v>
      </c>
      <c r="BV186" s="99">
        <v>200180.08901596101</v>
      </c>
      <c r="BW186" s="99">
        <v>0</v>
      </c>
      <c r="BX186" s="99">
        <v>0</v>
      </c>
      <c r="BY186" s="99">
        <v>0</v>
      </c>
      <c r="BZ186" s="99">
        <v>0</v>
      </c>
      <c r="CA186" s="99">
        <v>1238.8893224448</v>
      </c>
      <c r="CB186" s="99">
        <v>173430.95271301299</v>
      </c>
      <c r="CC186" s="99">
        <v>1075457.5493621801</v>
      </c>
      <c r="CD186" s="99">
        <v>250606.53680419899</v>
      </c>
      <c r="CE186" s="99">
        <v>22.897541705984601</v>
      </c>
      <c r="CF186" s="99">
        <v>4405.88817429543</v>
      </c>
      <c r="CG186" s="99">
        <v>24350.4300508499</v>
      </c>
      <c r="CH186" s="99">
        <v>0</v>
      </c>
      <c r="CI186" s="99">
        <v>1262.36932268739</v>
      </c>
      <c r="CJ186" s="99">
        <v>177599.652893066</v>
      </c>
      <c r="CK186" s="99">
        <v>1095419.6434631301</v>
      </c>
      <c r="CL186" s="99">
        <v>250987.03556442299</v>
      </c>
      <c r="CM186" s="166">
        <v>1475.0058576762699</v>
      </c>
      <c r="CN186" s="166">
        <v>255079.85669899001</v>
      </c>
      <c r="CO186" s="166">
        <v>1272213.1298828099</v>
      </c>
      <c r="CP186" s="99">
        <v>250987.03556442299</v>
      </c>
      <c r="CQ186" s="99">
        <v>0</v>
      </c>
      <c r="CR186" s="99">
        <v>0</v>
      </c>
      <c r="CS186" s="99">
        <v>0</v>
      </c>
      <c r="CT186" s="99">
        <v>0</v>
      </c>
      <c r="CU186" s="98">
        <v>863.26425998800005</v>
      </c>
      <c r="CV186" s="98">
        <v>19.272568429</v>
      </c>
      <c r="CW186" s="98">
        <v>177836.84088730841</v>
      </c>
      <c r="CX186" s="98">
        <v>1099807.97941303</v>
      </c>
    </row>
    <row r="187" spans="1:102" x14ac:dyDescent="0.2">
      <c r="A187" s="98" t="s">
        <v>54</v>
      </c>
      <c r="B187" s="100">
        <v>38231</v>
      </c>
      <c r="C187" s="99">
        <v>0</v>
      </c>
      <c r="D187" s="99">
        <v>640.01728545129299</v>
      </c>
      <c r="E187" s="99">
        <v>635.94004993885801</v>
      </c>
      <c r="F187" s="99">
        <v>1.12225643899001</v>
      </c>
      <c r="G187" s="99">
        <v>0</v>
      </c>
      <c r="H187" s="99">
        <v>0</v>
      </c>
      <c r="I187" s="99">
        <v>0</v>
      </c>
      <c r="J187" s="99">
        <v>47.824023057706697</v>
      </c>
      <c r="K187" s="99">
        <v>0</v>
      </c>
      <c r="L187" s="99">
        <v>654.18229977041506</v>
      </c>
      <c r="M187" s="99">
        <v>11.9927877449663</v>
      </c>
      <c r="N187" s="99">
        <v>113.066954327747</v>
      </c>
      <c r="O187" s="99">
        <v>0</v>
      </c>
      <c r="P187" s="99">
        <v>0</v>
      </c>
      <c r="Q187" s="99">
        <v>545.09168917685702</v>
      </c>
      <c r="R187" s="99">
        <v>0</v>
      </c>
      <c r="S187" s="99">
        <v>0</v>
      </c>
      <c r="T187" s="99">
        <v>20.701472971588402</v>
      </c>
      <c r="U187" s="99">
        <v>231.00366044230799</v>
      </c>
      <c r="V187" s="99">
        <v>0</v>
      </c>
      <c r="W187" s="99">
        <v>60024.888285636902</v>
      </c>
      <c r="X187" s="99">
        <v>119933.85615921</v>
      </c>
      <c r="Y187" s="99">
        <v>0</v>
      </c>
      <c r="Z187" s="99">
        <v>0</v>
      </c>
      <c r="AA187" s="99">
        <v>0</v>
      </c>
      <c r="AB187" s="99">
        <v>0</v>
      </c>
      <c r="AC187" s="99">
        <v>12646.029512286201</v>
      </c>
      <c r="AD187" s="99">
        <v>0</v>
      </c>
      <c r="AE187" s="99">
        <v>60601.203925609603</v>
      </c>
      <c r="AF187" s="99">
        <v>1331.7483143061399</v>
      </c>
      <c r="AG187" s="99">
        <v>25572.478525876999</v>
      </c>
      <c r="AH187" s="99">
        <v>0</v>
      </c>
      <c r="AI187" s="99">
        <v>0</v>
      </c>
      <c r="AJ187" s="99">
        <v>99075.657258987398</v>
      </c>
      <c r="AK187" s="99">
        <v>0</v>
      </c>
      <c r="AL187" s="99">
        <v>0</v>
      </c>
      <c r="AM187" s="99">
        <v>3911.8108258247398</v>
      </c>
      <c r="AN187" s="99">
        <v>80389.953534126296</v>
      </c>
      <c r="AO187" s="99">
        <v>0</v>
      </c>
      <c r="AP187" s="99">
        <v>372523.03553772002</v>
      </c>
      <c r="AQ187" s="99">
        <v>759959.89363098098</v>
      </c>
      <c r="AR187" s="99">
        <v>0</v>
      </c>
      <c r="AS187" s="99">
        <v>0</v>
      </c>
      <c r="AT187" s="99">
        <v>0</v>
      </c>
      <c r="AU187" s="99">
        <v>0</v>
      </c>
      <c r="AV187" s="99">
        <v>31179.922842979398</v>
      </c>
      <c r="AW187" s="99">
        <v>0</v>
      </c>
      <c r="AX187" s="99">
        <v>366404.326747894</v>
      </c>
      <c r="AY187" s="99">
        <v>8018.8476503491402</v>
      </c>
      <c r="AZ187" s="99">
        <v>160977.15437889099</v>
      </c>
      <c r="BA187" s="99">
        <v>0</v>
      </c>
      <c r="BB187" s="99">
        <v>0</v>
      </c>
      <c r="BC187" s="99">
        <v>631924.50985717797</v>
      </c>
      <c r="BD187" s="99">
        <v>0</v>
      </c>
      <c r="BE187" s="99">
        <v>0</v>
      </c>
      <c r="BF187" s="99">
        <v>23565.202929019899</v>
      </c>
      <c r="BG187" s="99">
        <v>194942.669961929</v>
      </c>
      <c r="BH187" s="99">
        <v>0</v>
      </c>
      <c r="BI187" s="99">
        <v>6140.7710946202296</v>
      </c>
      <c r="BJ187" s="99">
        <v>264762.157344818</v>
      </c>
      <c r="BK187" s="99">
        <v>0</v>
      </c>
      <c r="BL187" s="99">
        <v>0</v>
      </c>
      <c r="BM187" s="99">
        <v>0</v>
      </c>
      <c r="BN187" s="99">
        <v>0</v>
      </c>
      <c r="BO187" s="99">
        <v>0</v>
      </c>
      <c r="BP187" s="99">
        <v>0</v>
      </c>
      <c r="BQ187" s="99">
        <v>0</v>
      </c>
      <c r="BR187" s="99">
        <v>2207.7283253073701</v>
      </c>
      <c r="BS187" s="99">
        <v>56650.495810031898</v>
      </c>
      <c r="BT187" s="99">
        <v>0</v>
      </c>
      <c r="BU187" s="99">
        <v>0</v>
      </c>
      <c r="BV187" s="99">
        <v>212448.58046150199</v>
      </c>
      <c r="BW187" s="99">
        <v>0</v>
      </c>
      <c r="BX187" s="99">
        <v>0</v>
      </c>
      <c r="BY187" s="99">
        <v>0</v>
      </c>
      <c r="BZ187" s="99">
        <v>0</v>
      </c>
      <c r="CA187" s="99">
        <v>1278.6822394430601</v>
      </c>
      <c r="CB187" s="99">
        <v>179069.13614082299</v>
      </c>
      <c r="CC187" s="99">
        <v>1141730.9678192099</v>
      </c>
      <c r="CD187" s="99">
        <v>268072.23625564598</v>
      </c>
      <c r="CE187" s="99">
        <v>25.213462035870201</v>
      </c>
      <c r="CF187" s="99">
        <v>5550.7652369737598</v>
      </c>
      <c r="CG187" s="99">
        <v>34381.627439022101</v>
      </c>
      <c r="CH187" s="99">
        <v>0</v>
      </c>
      <c r="CI187" s="99">
        <v>1302.9030216783301</v>
      </c>
      <c r="CJ187" s="99">
        <v>184838.227279663</v>
      </c>
      <c r="CK187" s="99">
        <v>1176788.8826446501</v>
      </c>
      <c r="CL187" s="99">
        <v>269943.99487304699</v>
      </c>
      <c r="CM187" s="166">
        <v>1534.53921841085</v>
      </c>
      <c r="CN187" s="166">
        <v>271205.08985137899</v>
      </c>
      <c r="CO187" s="166">
        <v>1379604.40632629</v>
      </c>
      <c r="CP187" s="99">
        <v>269943.99487304699</v>
      </c>
      <c r="CQ187" s="99">
        <v>0</v>
      </c>
      <c r="CR187" s="99">
        <v>0</v>
      </c>
      <c r="CS187" s="99">
        <v>0</v>
      </c>
      <c r="CT187" s="99">
        <v>0</v>
      </c>
      <c r="CU187" s="98">
        <v>840.41662702899998</v>
      </c>
      <c r="CV187" s="98">
        <v>52.776411775</v>
      </c>
      <c r="CW187" s="98">
        <v>184619.90137779675</v>
      </c>
      <c r="CX187" s="98">
        <v>1176112.595258232</v>
      </c>
    </row>
    <row r="188" spans="1:102" x14ac:dyDescent="0.2">
      <c r="A188" s="98" t="s">
        <v>54</v>
      </c>
      <c r="B188" s="100">
        <v>38322</v>
      </c>
      <c r="C188" s="99">
        <v>0</v>
      </c>
      <c r="D188" s="99">
        <v>674.21446009725298</v>
      </c>
      <c r="E188" s="99">
        <v>625.36158911883797</v>
      </c>
      <c r="F188" s="99">
        <v>2.1571754149918001</v>
      </c>
      <c r="G188" s="99">
        <v>0</v>
      </c>
      <c r="H188" s="99">
        <v>0</v>
      </c>
      <c r="I188" s="99">
        <v>0</v>
      </c>
      <c r="J188" s="99">
        <v>81.994152766652405</v>
      </c>
      <c r="K188" s="99">
        <v>0</v>
      </c>
      <c r="L188" s="99">
        <v>691.88551922142506</v>
      </c>
      <c r="M188" s="99">
        <v>10.408635682892101</v>
      </c>
      <c r="N188" s="99">
        <v>120.930090805516</v>
      </c>
      <c r="O188" s="99">
        <v>0</v>
      </c>
      <c r="P188" s="99">
        <v>0</v>
      </c>
      <c r="Q188" s="99">
        <v>514.77013566344999</v>
      </c>
      <c r="R188" s="99">
        <v>0</v>
      </c>
      <c r="S188" s="99">
        <v>0</v>
      </c>
      <c r="T188" s="99">
        <v>20.936174653936199</v>
      </c>
      <c r="U188" s="99">
        <v>254.18868570588501</v>
      </c>
      <c r="V188" s="99">
        <v>0</v>
      </c>
      <c r="W188" s="99">
        <v>66834.293912887602</v>
      </c>
      <c r="X188" s="99">
        <v>117106.54060268401</v>
      </c>
      <c r="Y188" s="99">
        <v>0</v>
      </c>
      <c r="Z188" s="99">
        <v>0</v>
      </c>
      <c r="AA188" s="99">
        <v>0</v>
      </c>
      <c r="AB188" s="99">
        <v>0</v>
      </c>
      <c r="AC188" s="99">
        <v>28178.582731246901</v>
      </c>
      <c r="AD188" s="99">
        <v>0</v>
      </c>
      <c r="AE188" s="99">
        <v>61099.000660896301</v>
      </c>
      <c r="AF188" s="99">
        <v>986.74155448377098</v>
      </c>
      <c r="AG188" s="99">
        <v>26456.6772706509</v>
      </c>
      <c r="AH188" s="99">
        <v>0</v>
      </c>
      <c r="AI188" s="99">
        <v>0</v>
      </c>
      <c r="AJ188" s="99">
        <v>91060.776199340806</v>
      </c>
      <c r="AK188" s="99">
        <v>0</v>
      </c>
      <c r="AL188" s="99">
        <v>0</v>
      </c>
      <c r="AM188" s="99">
        <v>3707.4383158385799</v>
      </c>
      <c r="AN188" s="99">
        <v>93251.304571151704</v>
      </c>
      <c r="AO188" s="99">
        <v>0</v>
      </c>
      <c r="AP188" s="99">
        <v>412093.93485259998</v>
      </c>
      <c r="AQ188" s="99">
        <v>745414.348930359</v>
      </c>
      <c r="AR188" s="99">
        <v>0</v>
      </c>
      <c r="AS188" s="99">
        <v>0</v>
      </c>
      <c r="AT188" s="99">
        <v>0</v>
      </c>
      <c r="AU188" s="99">
        <v>0</v>
      </c>
      <c r="AV188" s="99">
        <v>67440.296796798706</v>
      </c>
      <c r="AW188" s="99">
        <v>0</v>
      </c>
      <c r="AX188" s="99">
        <v>433763.91624069202</v>
      </c>
      <c r="AY188" s="99">
        <v>6298.8280451893797</v>
      </c>
      <c r="AZ188" s="99">
        <v>168228.353399277</v>
      </c>
      <c r="BA188" s="99">
        <v>0</v>
      </c>
      <c r="BB188" s="99">
        <v>0</v>
      </c>
      <c r="BC188" s="99">
        <v>578553.35346221901</v>
      </c>
      <c r="BD188" s="99">
        <v>0</v>
      </c>
      <c r="BE188" s="99">
        <v>0</v>
      </c>
      <c r="BF188" s="99">
        <v>22965.2941811085</v>
      </c>
      <c r="BG188" s="99">
        <v>218682.537319183</v>
      </c>
      <c r="BH188" s="99">
        <v>0</v>
      </c>
      <c r="BI188" s="99">
        <v>6370.5939492583302</v>
      </c>
      <c r="BJ188" s="99">
        <v>259161.26789474499</v>
      </c>
      <c r="BK188" s="99">
        <v>0</v>
      </c>
      <c r="BL188" s="99">
        <v>0</v>
      </c>
      <c r="BM188" s="99">
        <v>0</v>
      </c>
      <c r="BN188" s="99">
        <v>0</v>
      </c>
      <c r="BO188" s="99">
        <v>0</v>
      </c>
      <c r="BP188" s="99">
        <v>0</v>
      </c>
      <c r="BQ188" s="99">
        <v>0</v>
      </c>
      <c r="BR188" s="99">
        <v>1533.0875407308299</v>
      </c>
      <c r="BS188" s="99">
        <v>58646.218236446402</v>
      </c>
      <c r="BT188" s="99">
        <v>0</v>
      </c>
      <c r="BU188" s="99">
        <v>0</v>
      </c>
      <c r="BV188" s="99">
        <v>202264.987045288</v>
      </c>
      <c r="BW188" s="99">
        <v>0</v>
      </c>
      <c r="BX188" s="99">
        <v>0</v>
      </c>
      <c r="BY188" s="99">
        <v>0</v>
      </c>
      <c r="BZ188" s="99">
        <v>0</v>
      </c>
      <c r="CA188" s="99">
        <v>1289.4694983363199</v>
      </c>
      <c r="CB188" s="99">
        <v>182555.76724433899</v>
      </c>
      <c r="CC188" s="99">
        <v>1152264.85125732</v>
      </c>
      <c r="CD188" s="99">
        <v>263939.90895080601</v>
      </c>
      <c r="CE188" s="99">
        <v>25.938797442940999</v>
      </c>
      <c r="CF188" s="99">
        <v>5042.6089191436804</v>
      </c>
      <c r="CG188" s="99">
        <v>32261.731347084002</v>
      </c>
      <c r="CH188" s="99">
        <v>0</v>
      </c>
      <c r="CI188" s="99">
        <v>1315.44621160626</v>
      </c>
      <c r="CJ188" s="99">
        <v>187733.13824081401</v>
      </c>
      <c r="CK188" s="99">
        <v>1186158.33512878</v>
      </c>
      <c r="CL188" s="99">
        <v>265594.31489563</v>
      </c>
      <c r="CM188" s="166">
        <v>1570.3244869411001</v>
      </c>
      <c r="CN188" s="166">
        <v>279056.69095993001</v>
      </c>
      <c r="CO188" s="166">
        <v>1395257.1065368699</v>
      </c>
      <c r="CP188" s="99">
        <v>265594.31489563</v>
      </c>
      <c r="CQ188" s="99">
        <v>0</v>
      </c>
      <c r="CR188" s="99">
        <v>0</v>
      </c>
      <c r="CS188" s="99">
        <v>0</v>
      </c>
      <c r="CT188" s="99">
        <v>0</v>
      </c>
      <c r="CU188" s="98">
        <v>811.18986159500002</v>
      </c>
      <c r="CV188" s="98">
        <v>89.876503306000004</v>
      </c>
      <c r="CW188" s="98">
        <v>187598.37616348267</v>
      </c>
      <c r="CX188" s="98">
        <v>1184526.5826044041</v>
      </c>
    </row>
    <row r="189" spans="1:102" x14ac:dyDescent="0.2">
      <c r="A189" s="98" t="s">
        <v>54</v>
      </c>
      <c r="B189" s="100">
        <v>38412</v>
      </c>
      <c r="C189" s="99">
        <v>0</v>
      </c>
      <c r="D189" s="99">
        <v>643.23561420291696</v>
      </c>
      <c r="E189" s="99">
        <v>620.06380058080003</v>
      </c>
      <c r="F189" s="99">
        <v>2.25791037399904</v>
      </c>
      <c r="G189" s="99">
        <v>0</v>
      </c>
      <c r="H189" s="99">
        <v>0</v>
      </c>
      <c r="I189" s="99">
        <v>0</v>
      </c>
      <c r="J189" s="99">
        <v>116.297486934811</v>
      </c>
      <c r="K189" s="99">
        <v>0</v>
      </c>
      <c r="L189" s="99">
        <v>575.933053761721</v>
      </c>
      <c r="M189" s="99">
        <v>14.889194026938601</v>
      </c>
      <c r="N189" s="99">
        <v>120.620114513673</v>
      </c>
      <c r="O189" s="99">
        <v>0</v>
      </c>
      <c r="P189" s="99">
        <v>0</v>
      </c>
      <c r="Q189" s="99">
        <v>501.03364899754501</v>
      </c>
      <c r="R189" s="99">
        <v>0</v>
      </c>
      <c r="S189" s="99">
        <v>0</v>
      </c>
      <c r="T189" s="99">
        <v>19.146965647349099</v>
      </c>
      <c r="U189" s="99">
        <v>262.90498422086199</v>
      </c>
      <c r="V189" s="99">
        <v>0</v>
      </c>
      <c r="W189" s="99">
        <v>57141.5327620506</v>
      </c>
      <c r="X189" s="99">
        <v>116910.917209625</v>
      </c>
      <c r="Y189" s="99">
        <v>0</v>
      </c>
      <c r="Z189" s="99">
        <v>0</v>
      </c>
      <c r="AA189" s="99">
        <v>0</v>
      </c>
      <c r="AB189" s="99">
        <v>0</v>
      </c>
      <c r="AC189" s="99">
        <v>42998.632040023796</v>
      </c>
      <c r="AD189" s="99">
        <v>0</v>
      </c>
      <c r="AE189" s="99">
        <v>45995.1187205315</v>
      </c>
      <c r="AF189" s="99">
        <v>2094.5157956183002</v>
      </c>
      <c r="AG189" s="99">
        <v>26707.046780824701</v>
      </c>
      <c r="AH189" s="99">
        <v>0</v>
      </c>
      <c r="AI189" s="99">
        <v>0</v>
      </c>
      <c r="AJ189" s="99">
        <v>91057.274880409197</v>
      </c>
      <c r="AK189" s="99">
        <v>0</v>
      </c>
      <c r="AL189" s="99">
        <v>0</v>
      </c>
      <c r="AM189" s="99">
        <v>3571.5388230383401</v>
      </c>
      <c r="AN189" s="99">
        <v>99229.0022125244</v>
      </c>
      <c r="AO189" s="99">
        <v>0</v>
      </c>
      <c r="AP189" s="99">
        <v>371246.15089416498</v>
      </c>
      <c r="AQ189" s="99">
        <v>748969.16340637195</v>
      </c>
      <c r="AR189" s="99">
        <v>0</v>
      </c>
      <c r="AS189" s="99">
        <v>0</v>
      </c>
      <c r="AT189" s="99">
        <v>0</v>
      </c>
      <c r="AU189" s="99">
        <v>0</v>
      </c>
      <c r="AV189" s="99">
        <v>102406.550499916</v>
      </c>
      <c r="AW189" s="99">
        <v>0</v>
      </c>
      <c r="AX189" s="99">
        <v>301888.12612533598</v>
      </c>
      <c r="AY189" s="99">
        <v>13320.945832610099</v>
      </c>
      <c r="AZ189" s="99">
        <v>167581.355846405</v>
      </c>
      <c r="BA189" s="99">
        <v>0</v>
      </c>
      <c r="BB189" s="99">
        <v>0</v>
      </c>
      <c r="BC189" s="99">
        <v>582852.21868896496</v>
      </c>
      <c r="BD189" s="99">
        <v>0</v>
      </c>
      <c r="BE189" s="99">
        <v>0</v>
      </c>
      <c r="BF189" s="99">
        <v>21923.193865299199</v>
      </c>
      <c r="BG189" s="99">
        <v>237258.48081397999</v>
      </c>
      <c r="BH189" s="99">
        <v>0</v>
      </c>
      <c r="BI189" s="99">
        <v>8016.6356862783396</v>
      </c>
      <c r="BJ189" s="99">
        <v>258227.82485199001</v>
      </c>
      <c r="BK189" s="99">
        <v>0</v>
      </c>
      <c r="BL189" s="99">
        <v>0</v>
      </c>
      <c r="BM189" s="99">
        <v>0</v>
      </c>
      <c r="BN189" s="99">
        <v>0</v>
      </c>
      <c r="BO189" s="99">
        <v>0</v>
      </c>
      <c r="BP189" s="99">
        <v>0</v>
      </c>
      <c r="BQ189" s="99">
        <v>0</v>
      </c>
      <c r="BR189" s="99">
        <v>3402.8579485714399</v>
      </c>
      <c r="BS189" s="99">
        <v>59186.080581188202</v>
      </c>
      <c r="BT189" s="99">
        <v>0</v>
      </c>
      <c r="BU189" s="99">
        <v>0</v>
      </c>
      <c r="BV189" s="99">
        <v>203563.22177696199</v>
      </c>
      <c r="BW189" s="99">
        <v>0</v>
      </c>
      <c r="BX189" s="99">
        <v>0</v>
      </c>
      <c r="BY189" s="99">
        <v>0</v>
      </c>
      <c r="BZ189" s="99">
        <v>0</v>
      </c>
      <c r="CA189" s="99">
        <v>1272.4769286662299</v>
      </c>
      <c r="CB189" s="99">
        <v>177001.08436203</v>
      </c>
      <c r="CC189" s="99">
        <v>1107492.8680267299</v>
      </c>
      <c r="CD189" s="99">
        <v>271793.998775482</v>
      </c>
      <c r="CE189" s="99">
        <v>25.9572171948384</v>
      </c>
      <c r="CF189" s="99">
        <v>4797.3837642073604</v>
      </c>
      <c r="CG189" s="99">
        <v>30137.2394185066</v>
      </c>
      <c r="CH189" s="99">
        <v>0</v>
      </c>
      <c r="CI189" s="99">
        <v>1298.7542686760401</v>
      </c>
      <c r="CJ189" s="99">
        <v>181693.63911438</v>
      </c>
      <c r="CK189" s="99">
        <v>1138632.44737244</v>
      </c>
      <c r="CL189" s="99">
        <v>273114.89307784999</v>
      </c>
      <c r="CM189" s="166">
        <v>1560.2911665141601</v>
      </c>
      <c r="CN189" s="166">
        <v>278371.79699325602</v>
      </c>
      <c r="CO189" s="166">
        <v>1383692.08821106</v>
      </c>
      <c r="CP189" s="99">
        <v>273114.89307784999</v>
      </c>
      <c r="CQ189" s="99">
        <v>0</v>
      </c>
      <c r="CR189" s="99">
        <v>0</v>
      </c>
      <c r="CS189" s="99">
        <v>0</v>
      </c>
      <c r="CT189" s="99">
        <v>0</v>
      </c>
      <c r="CU189" s="98">
        <v>779.90912763200004</v>
      </c>
      <c r="CV189" s="98">
        <v>127.385377787</v>
      </c>
      <c r="CW189" s="98">
        <v>181798.46812623736</v>
      </c>
      <c r="CX189" s="98">
        <v>1137630.1074452365</v>
      </c>
    </row>
    <row r="190" spans="1:102" x14ac:dyDescent="0.2">
      <c r="A190" s="98" t="s">
        <v>54</v>
      </c>
      <c r="B190" s="100">
        <v>38504</v>
      </c>
      <c r="C190" s="99">
        <v>0</v>
      </c>
      <c r="D190" s="99">
        <v>501.614554915577</v>
      </c>
      <c r="E190" s="99">
        <v>634.72418121993496</v>
      </c>
      <c r="F190" s="99">
        <v>2.3275314119819099</v>
      </c>
      <c r="G190" s="99">
        <v>0</v>
      </c>
      <c r="H190" s="99">
        <v>0</v>
      </c>
      <c r="I190" s="99">
        <v>0</v>
      </c>
      <c r="J190" s="99">
        <v>139.780420407653</v>
      </c>
      <c r="K190" s="99">
        <v>0</v>
      </c>
      <c r="L190" s="99">
        <v>42.055264021269998</v>
      </c>
      <c r="M190" s="99">
        <v>7.5202462919987703</v>
      </c>
      <c r="N190" s="99">
        <v>116.204097778536</v>
      </c>
      <c r="O190" s="99">
        <v>0</v>
      </c>
      <c r="P190" s="99">
        <v>0</v>
      </c>
      <c r="Q190" s="99">
        <v>964.13124187290703</v>
      </c>
      <c r="R190" s="99">
        <v>0</v>
      </c>
      <c r="S190" s="99">
        <v>0</v>
      </c>
      <c r="T190" s="99">
        <v>19.181304055964599</v>
      </c>
      <c r="U190" s="99">
        <v>273.75378877296998</v>
      </c>
      <c r="V190" s="99">
        <v>0</v>
      </c>
      <c r="W190" s="99">
        <v>44068.650362968401</v>
      </c>
      <c r="X190" s="99">
        <v>114220.481563568</v>
      </c>
      <c r="Y190" s="99">
        <v>0</v>
      </c>
      <c r="Z190" s="99">
        <v>0</v>
      </c>
      <c r="AA190" s="99">
        <v>0</v>
      </c>
      <c r="AB190" s="99">
        <v>0</v>
      </c>
      <c r="AC190" s="99">
        <v>53429.761219024702</v>
      </c>
      <c r="AD190" s="99">
        <v>0</v>
      </c>
      <c r="AE190" s="99">
        <v>2060.8608687221999</v>
      </c>
      <c r="AF190" s="99">
        <v>1007.13276859373</v>
      </c>
      <c r="AG190" s="99">
        <v>24946.754547596</v>
      </c>
      <c r="AH190" s="99">
        <v>0</v>
      </c>
      <c r="AI190" s="99">
        <v>0</v>
      </c>
      <c r="AJ190" s="99">
        <v>129505.318065643</v>
      </c>
      <c r="AK190" s="99">
        <v>0</v>
      </c>
      <c r="AL190" s="99">
        <v>0</v>
      </c>
      <c r="AM190" s="99">
        <v>4099.6689410805702</v>
      </c>
      <c r="AN190" s="99">
        <v>103736.985366821</v>
      </c>
      <c r="AO190" s="99">
        <v>0</v>
      </c>
      <c r="AP190" s="99">
        <v>304133.11449813802</v>
      </c>
      <c r="AQ190" s="99">
        <v>736566.44171905494</v>
      </c>
      <c r="AR190" s="99">
        <v>0</v>
      </c>
      <c r="AS190" s="99">
        <v>0</v>
      </c>
      <c r="AT190" s="99">
        <v>0</v>
      </c>
      <c r="AU190" s="99">
        <v>0</v>
      </c>
      <c r="AV190" s="99">
        <v>129975.29947376301</v>
      </c>
      <c r="AW190" s="99">
        <v>0</v>
      </c>
      <c r="AX190" s="99">
        <v>13258.048651695301</v>
      </c>
      <c r="AY190" s="99">
        <v>6992.7500929236403</v>
      </c>
      <c r="AZ190" s="99">
        <v>160165.97826767</v>
      </c>
      <c r="BA190" s="99">
        <v>0</v>
      </c>
      <c r="BB190" s="99">
        <v>0</v>
      </c>
      <c r="BC190" s="99">
        <v>859905.26260376</v>
      </c>
      <c r="BD190" s="99">
        <v>0</v>
      </c>
      <c r="BE190" s="99">
        <v>0</v>
      </c>
      <c r="BF190" s="99">
        <v>26358.957351923</v>
      </c>
      <c r="BG190" s="99">
        <v>250520.54681778001</v>
      </c>
      <c r="BH190" s="99">
        <v>0</v>
      </c>
      <c r="BI190" s="99">
        <v>47037.490460395798</v>
      </c>
      <c r="BJ190" s="99">
        <v>256648.31558990499</v>
      </c>
      <c r="BK190" s="99">
        <v>0</v>
      </c>
      <c r="BL190" s="99">
        <v>0</v>
      </c>
      <c r="BM190" s="99">
        <v>0</v>
      </c>
      <c r="BN190" s="99">
        <v>0</v>
      </c>
      <c r="BO190" s="99">
        <v>0</v>
      </c>
      <c r="BP190" s="99">
        <v>0</v>
      </c>
      <c r="BQ190" s="99">
        <v>0</v>
      </c>
      <c r="BR190" s="99">
        <v>1091.47006361187</v>
      </c>
      <c r="BS190" s="99">
        <v>57571.765594005599</v>
      </c>
      <c r="BT190" s="99">
        <v>0</v>
      </c>
      <c r="BU190" s="99">
        <v>0</v>
      </c>
      <c r="BV190" s="99">
        <v>253686.63709068301</v>
      </c>
      <c r="BW190" s="99">
        <v>0</v>
      </c>
      <c r="BX190" s="99">
        <v>0</v>
      </c>
      <c r="BY190" s="99">
        <v>0</v>
      </c>
      <c r="BZ190" s="99">
        <v>0</v>
      </c>
      <c r="CA190" s="99">
        <v>1133.5123605430099</v>
      </c>
      <c r="CB190" s="99">
        <v>157148.836578369</v>
      </c>
      <c r="CC190" s="99">
        <v>1047039.13975525</v>
      </c>
      <c r="CD190" s="99">
        <v>307554.16737365699</v>
      </c>
      <c r="CE190" s="99">
        <v>26.841179267969</v>
      </c>
      <c r="CF190" s="99">
        <v>6121.00705689192</v>
      </c>
      <c r="CG190" s="99">
        <v>36080.9124135971</v>
      </c>
      <c r="CH190" s="99">
        <v>0</v>
      </c>
      <c r="CI190" s="99">
        <v>1160.81489746273</v>
      </c>
      <c r="CJ190" s="99">
        <v>162940.030504227</v>
      </c>
      <c r="CK190" s="99">
        <v>1080486.1848907501</v>
      </c>
      <c r="CL190" s="99">
        <v>309658.99956893898</v>
      </c>
      <c r="CM190" s="166">
        <v>1433.5673023015299</v>
      </c>
      <c r="CN190" s="166">
        <v>267987.985439301</v>
      </c>
      <c r="CO190" s="166">
        <v>1331353.63105774</v>
      </c>
      <c r="CP190" s="99">
        <v>309658.99956893898</v>
      </c>
      <c r="CQ190" s="99">
        <v>0</v>
      </c>
      <c r="CR190" s="99">
        <v>0</v>
      </c>
      <c r="CS190" s="99">
        <v>0</v>
      </c>
      <c r="CT190" s="99">
        <v>0</v>
      </c>
      <c r="CU190" s="98">
        <v>790.19569385800003</v>
      </c>
      <c r="CV190" s="98">
        <v>150.941713171</v>
      </c>
      <c r="CW190" s="98">
        <v>163269.84363526091</v>
      </c>
      <c r="CX190" s="98">
        <v>1083120.0521688471</v>
      </c>
    </row>
    <row r="191" spans="1:102" x14ac:dyDescent="0.2">
      <c r="A191" s="98" t="s">
        <v>54</v>
      </c>
      <c r="B191" s="100">
        <v>38596</v>
      </c>
      <c r="C191" s="99">
        <v>0</v>
      </c>
      <c r="D191" s="99">
        <v>756.42395040392898</v>
      </c>
      <c r="E191" s="99">
        <v>602.872905381024</v>
      </c>
      <c r="F191" s="99">
        <v>2.2550424399960298</v>
      </c>
      <c r="G191" s="99">
        <v>0</v>
      </c>
      <c r="H191" s="99">
        <v>0</v>
      </c>
      <c r="I191" s="99">
        <v>0</v>
      </c>
      <c r="J191" s="99">
        <v>167.23371294699601</v>
      </c>
      <c r="K191" s="99">
        <v>0</v>
      </c>
      <c r="L191" s="99">
        <v>36.731608325149899</v>
      </c>
      <c r="M191" s="99">
        <v>9.0049155259039306</v>
      </c>
      <c r="N191" s="99">
        <v>142.07804827392101</v>
      </c>
      <c r="O191" s="99">
        <v>0</v>
      </c>
      <c r="P191" s="99">
        <v>0</v>
      </c>
      <c r="Q191" s="99">
        <v>1194.1932663023499</v>
      </c>
      <c r="R191" s="99">
        <v>0</v>
      </c>
      <c r="S191" s="99">
        <v>0</v>
      </c>
      <c r="T191" s="99">
        <v>15.767174267675699</v>
      </c>
      <c r="U191" s="99">
        <v>275.668235253543</v>
      </c>
      <c r="V191" s="99">
        <v>0</v>
      </c>
      <c r="W191" s="99">
        <v>89095.921494483904</v>
      </c>
      <c r="X191" s="99">
        <v>110153.24415493</v>
      </c>
      <c r="Y191" s="99">
        <v>0</v>
      </c>
      <c r="Z191" s="99">
        <v>0</v>
      </c>
      <c r="AA191" s="99">
        <v>0</v>
      </c>
      <c r="AB191" s="99">
        <v>0</v>
      </c>
      <c r="AC191" s="99">
        <v>62049.234644413002</v>
      </c>
      <c r="AD191" s="99">
        <v>0</v>
      </c>
      <c r="AE191" s="99">
        <v>1901.7264353483899</v>
      </c>
      <c r="AF191" s="99">
        <v>1093.71508951485</v>
      </c>
      <c r="AG191" s="99">
        <v>31381.3232553005</v>
      </c>
      <c r="AH191" s="99">
        <v>0</v>
      </c>
      <c r="AI191" s="99">
        <v>0</v>
      </c>
      <c r="AJ191" s="99">
        <v>166170.011890411</v>
      </c>
      <c r="AK191" s="99">
        <v>0</v>
      </c>
      <c r="AL191" s="99">
        <v>0</v>
      </c>
      <c r="AM191" s="99">
        <v>2780.69093295932</v>
      </c>
      <c r="AN191" s="99">
        <v>99707.725534439101</v>
      </c>
      <c r="AO191" s="99">
        <v>0</v>
      </c>
      <c r="AP191" s="99">
        <v>632382.80376434303</v>
      </c>
      <c r="AQ191" s="99">
        <v>731045.76377868699</v>
      </c>
      <c r="AR191" s="99">
        <v>0</v>
      </c>
      <c r="AS191" s="99">
        <v>0</v>
      </c>
      <c r="AT191" s="99">
        <v>0</v>
      </c>
      <c r="AU191" s="99">
        <v>0</v>
      </c>
      <c r="AV191" s="99">
        <v>154845.61128616301</v>
      </c>
      <c r="AW191" s="99">
        <v>0</v>
      </c>
      <c r="AX191" s="99">
        <v>13314.393968820599</v>
      </c>
      <c r="AY191" s="99">
        <v>7219.2075732946396</v>
      </c>
      <c r="AZ191" s="99">
        <v>210181.19025611901</v>
      </c>
      <c r="BA191" s="99">
        <v>0</v>
      </c>
      <c r="BB191" s="99">
        <v>0</v>
      </c>
      <c r="BC191" s="99">
        <v>1142485.10458374</v>
      </c>
      <c r="BD191" s="99">
        <v>0</v>
      </c>
      <c r="BE191" s="99">
        <v>0</v>
      </c>
      <c r="BF191" s="99">
        <v>19398.729608297301</v>
      </c>
      <c r="BG191" s="99">
        <v>250788.38879013099</v>
      </c>
      <c r="BH191" s="99">
        <v>0</v>
      </c>
      <c r="BI191" s="99">
        <v>93711.296378135696</v>
      </c>
      <c r="BJ191" s="99">
        <v>254072.71652030901</v>
      </c>
      <c r="BK191" s="99">
        <v>0</v>
      </c>
      <c r="BL191" s="99">
        <v>0</v>
      </c>
      <c r="BM191" s="99">
        <v>0</v>
      </c>
      <c r="BN191" s="99">
        <v>0</v>
      </c>
      <c r="BO191" s="99">
        <v>0</v>
      </c>
      <c r="BP191" s="99">
        <v>0</v>
      </c>
      <c r="BQ191" s="99">
        <v>0</v>
      </c>
      <c r="BR191" s="99">
        <v>1072.5410042107101</v>
      </c>
      <c r="BS191" s="99">
        <v>71953.347343444795</v>
      </c>
      <c r="BT191" s="99">
        <v>0</v>
      </c>
      <c r="BU191" s="99">
        <v>0</v>
      </c>
      <c r="BV191" s="99">
        <v>275217.27392196702</v>
      </c>
      <c r="BW191" s="99">
        <v>0</v>
      </c>
      <c r="BX191" s="99">
        <v>0</v>
      </c>
      <c r="BY191" s="99">
        <v>0</v>
      </c>
      <c r="BZ191" s="99">
        <v>0</v>
      </c>
      <c r="CA191" s="99">
        <v>1359.8472428023799</v>
      </c>
      <c r="CB191" s="99">
        <v>197458.517551422</v>
      </c>
      <c r="CC191" s="99">
        <v>1365381.1084137</v>
      </c>
      <c r="CD191" s="99">
        <v>344684.28328704799</v>
      </c>
      <c r="CE191" s="99">
        <v>26.193636150797801</v>
      </c>
      <c r="CF191" s="99">
        <v>4504.6130164265596</v>
      </c>
      <c r="CG191" s="99">
        <v>31418.033860683401</v>
      </c>
      <c r="CH191" s="99">
        <v>0</v>
      </c>
      <c r="CI191" s="99">
        <v>1384.9768162816799</v>
      </c>
      <c r="CJ191" s="99">
        <v>202340.90779495201</v>
      </c>
      <c r="CK191" s="99">
        <v>1397261.7273254399</v>
      </c>
      <c r="CL191" s="99">
        <v>347035.71922683698</v>
      </c>
      <c r="CM191" s="166">
        <v>1662.4709424376499</v>
      </c>
      <c r="CN191" s="166">
        <v>307465.39740371698</v>
      </c>
      <c r="CO191" s="166">
        <v>1657016.9340667699</v>
      </c>
      <c r="CP191" s="99">
        <v>347035.71922683698</v>
      </c>
      <c r="CQ191" s="99">
        <v>0</v>
      </c>
      <c r="CR191" s="99">
        <v>0</v>
      </c>
      <c r="CS191" s="99">
        <v>0</v>
      </c>
      <c r="CT191" s="99">
        <v>0</v>
      </c>
      <c r="CU191" s="98">
        <v>723.40039350100005</v>
      </c>
      <c r="CV191" s="98">
        <v>179.23669869899999</v>
      </c>
      <c r="CW191" s="98">
        <v>201963.13056784857</v>
      </c>
      <c r="CX191" s="98">
        <v>1396799.1422743835</v>
      </c>
    </row>
    <row r="192" spans="1:102" x14ac:dyDescent="0.2">
      <c r="A192" s="98" t="s">
        <v>54</v>
      </c>
      <c r="B192" s="100">
        <v>38687</v>
      </c>
      <c r="C192" s="99">
        <v>0</v>
      </c>
      <c r="D192" s="99">
        <v>796.10882718861103</v>
      </c>
      <c r="E192" s="99">
        <v>578.22988428920496</v>
      </c>
      <c r="F192" s="99">
        <v>1.06390403099067</v>
      </c>
      <c r="G192" s="99">
        <v>0</v>
      </c>
      <c r="H192" s="99">
        <v>0</v>
      </c>
      <c r="I192" s="99">
        <v>0</v>
      </c>
      <c r="J192" s="99">
        <v>197.92386360652699</v>
      </c>
      <c r="K192" s="99">
        <v>0</v>
      </c>
      <c r="L192" s="99">
        <v>29.754057967104</v>
      </c>
      <c r="M192" s="99">
        <v>9.4331340499920806</v>
      </c>
      <c r="N192" s="99">
        <v>153.55203857086599</v>
      </c>
      <c r="O192" s="99">
        <v>0</v>
      </c>
      <c r="P192" s="99">
        <v>0</v>
      </c>
      <c r="Q192" s="99">
        <v>1189.1201831251401</v>
      </c>
      <c r="R192" s="99">
        <v>0</v>
      </c>
      <c r="S192" s="99">
        <v>0</v>
      </c>
      <c r="T192" s="99">
        <v>14.9834036406828</v>
      </c>
      <c r="U192" s="99">
        <v>283.97835532948397</v>
      </c>
      <c r="V192" s="99">
        <v>0</v>
      </c>
      <c r="W192" s="99">
        <v>84221.872152328506</v>
      </c>
      <c r="X192" s="99">
        <v>106620.526602745</v>
      </c>
      <c r="Y192" s="99">
        <v>0</v>
      </c>
      <c r="Z192" s="99">
        <v>0</v>
      </c>
      <c r="AA192" s="99">
        <v>0</v>
      </c>
      <c r="AB192" s="99">
        <v>0</v>
      </c>
      <c r="AC192" s="99">
        <v>78287.039004325896</v>
      </c>
      <c r="AD192" s="99">
        <v>0</v>
      </c>
      <c r="AE192" s="99">
        <v>1777.9782483279701</v>
      </c>
      <c r="AF192" s="99">
        <v>809.29721710830904</v>
      </c>
      <c r="AG192" s="99">
        <v>32185.068175792701</v>
      </c>
      <c r="AH192" s="99">
        <v>0</v>
      </c>
      <c r="AI192" s="99">
        <v>0</v>
      </c>
      <c r="AJ192" s="99">
        <v>154822.90641021699</v>
      </c>
      <c r="AK192" s="99">
        <v>0</v>
      </c>
      <c r="AL192" s="99">
        <v>0</v>
      </c>
      <c r="AM192" s="99">
        <v>2725.8047762215101</v>
      </c>
      <c r="AN192" s="99">
        <v>108580.318928719</v>
      </c>
      <c r="AO192" s="99">
        <v>0</v>
      </c>
      <c r="AP192" s="99">
        <v>606130.82678985596</v>
      </c>
      <c r="AQ192" s="99">
        <v>711946.47426605201</v>
      </c>
      <c r="AR192" s="99">
        <v>0</v>
      </c>
      <c r="AS192" s="99">
        <v>0</v>
      </c>
      <c r="AT192" s="99">
        <v>0</v>
      </c>
      <c r="AU192" s="99">
        <v>0</v>
      </c>
      <c r="AV192" s="99">
        <v>199013.68283271801</v>
      </c>
      <c r="AW192" s="99">
        <v>0</v>
      </c>
      <c r="AX192" s="99">
        <v>14001.350959301</v>
      </c>
      <c r="AY192" s="99">
        <v>5761.0123350024196</v>
      </c>
      <c r="AZ192" s="99">
        <v>213521.69553565999</v>
      </c>
      <c r="BA192" s="99">
        <v>0</v>
      </c>
      <c r="BB192" s="99">
        <v>0</v>
      </c>
      <c r="BC192" s="99">
        <v>1082561.7899017299</v>
      </c>
      <c r="BD192" s="99">
        <v>0</v>
      </c>
      <c r="BE192" s="99">
        <v>0</v>
      </c>
      <c r="BF192" s="99">
        <v>18097.187360286702</v>
      </c>
      <c r="BG192" s="99">
        <v>271616.22825241101</v>
      </c>
      <c r="BH192" s="99">
        <v>0</v>
      </c>
      <c r="BI192" s="99">
        <v>98774.542628288298</v>
      </c>
      <c r="BJ192" s="99">
        <v>248132.26892852801</v>
      </c>
      <c r="BK192" s="99">
        <v>0</v>
      </c>
      <c r="BL192" s="99">
        <v>0</v>
      </c>
      <c r="BM192" s="99">
        <v>0</v>
      </c>
      <c r="BN192" s="99">
        <v>0</v>
      </c>
      <c r="BO192" s="99">
        <v>0</v>
      </c>
      <c r="BP192" s="99">
        <v>0</v>
      </c>
      <c r="BQ192" s="99">
        <v>0</v>
      </c>
      <c r="BR192" s="99">
        <v>1119.9104684144299</v>
      </c>
      <c r="BS192" s="99">
        <v>73466.871781349197</v>
      </c>
      <c r="BT192" s="99">
        <v>0</v>
      </c>
      <c r="BU192" s="99">
        <v>0</v>
      </c>
      <c r="BV192" s="99">
        <v>269859.69079208397</v>
      </c>
      <c r="BW192" s="99">
        <v>0</v>
      </c>
      <c r="BX192" s="99">
        <v>0</v>
      </c>
      <c r="BY192" s="99">
        <v>0</v>
      </c>
      <c r="BZ192" s="99">
        <v>0</v>
      </c>
      <c r="CA192" s="99">
        <v>1365.56364049017</v>
      </c>
      <c r="CB192" s="99">
        <v>189806.320339203</v>
      </c>
      <c r="CC192" s="99">
        <v>1315302.7421875</v>
      </c>
      <c r="CD192" s="99">
        <v>346270.302082062</v>
      </c>
      <c r="CE192" s="99">
        <v>27.1082545199897</v>
      </c>
      <c r="CF192" s="99">
        <v>4619.6457843780499</v>
      </c>
      <c r="CG192" s="99">
        <v>31578.396770238902</v>
      </c>
      <c r="CH192" s="99">
        <v>0</v>
      </c>
      <c r="CI192" s="99">
        <v>1392.8106598556001</v>
      </c>
      <c r="CJ192" s="99">
        <v>194533.70858383199</v>
      </c>
      <c r="CK192" s="99">
        <v>1349115.51512146</v>
      </c>
      <c r="CL192" s="99">
        <v>348730.12039565999</v>
      </c>
      <c r="CM192" s="166">
        <v>1675.51052245498</v>
      </c>
      <c r="CN192" s="166">
        <v>301045.48840332002</v>
      </c>
      <c r="CO192" s="166">
        <v>1610652.64144897</v>
      </c>
      <c r="CP192" s="99">
        <v>348730.12039565999</v>
      </c>
      <c r="CQ192" s="99">
        <v>0</v>
      </c>
      <c r="CR192" s="99">
        <v>0</v>
      </c>
      <c r="CS192" s="99">
        <v>0</v>
      </c>
      <c r="CT192" s="99">
        <v>0</v>
      </c>
      <c r="CU192" s="98">
        <v>673.405899729</v>
      </c>
      <c r="CV192" s="98">
        <v>211.55178222699999</v>
      </c>
      <c r="CW192" s="98">
        <v>194425.96612358105</v>
      </c>
      <c r="CX192" s="98">
        <v>1346881.1389577389</v>
      </c>
    </row>
    <row r="193" spans="1:102" x14ac:dyDescent="0.2">
      <c r="A193" s="98" t="s">
        <v>54</v>
      </c>
      <c r="B193" s="100">
        <v>38777</v>
      </c>
      <c r="C193" s="99">
        <v>0</v>
      </c>
      <c r="D193" s="99">
        <v>862.93224480748199</v>
      </c>
      <c r="E193" s="99">
        <v>548.65274847298895</v>
      </c>
      <c r="F193" s="99">
        <v>1.08897187099501</v>
      </c>
      <c r="G193" s="99">
        <v>0</v>
      </c>
      <c r="H193" s="99">
        <v>0</v>
      </c>
      <c r="I193" s="99">
        <v>0</v>
      </c>
      <c r="J193" s="99">
        <v>229.95092860981799</v>
      </c>
      <c r="K193" s="99">
        <v>0</v>
      </c>
      <c r="L193" s="99">
        <v>12.240856834338</v>
      </c>
      <c r="M193" s="99">
        <v>9.7494930279208294</v>
      </c>
      <c r="N193" s="99">
        <v>146.657103456557</v>
      </c>
      <c r="O193" s="99">
        <v>17.774155213264699</v>
      </c>
      <c r="P193" s="99">
        <v>0</v>
      </c>
      <c r="Q193" s="99">
        <v>1237.13496978581</v>
      </c>
      <c r="R193" s="99">
        <v>1.9809900026884899</v>
      </c>
      <c r="S193" s="99">
        <v>0</v>
      </c>
      <c r="T193" s="99">
        <v>11.615675355074901</v>
      </c>
      <c r="U193" s="99">
        <v>308.263576518744</v>
      </c>
      <c r="V193" s="99">
        <v>0</v>
      </c>
      <c r="W193" s="99">
        <v>87145.733250617996</v>
      </c>
      <c r="X193" s="99">
        <v>101096.00829219801</v>
      </c>
      <c r="Y193" s="99">
        <v>0</v>
      </c>
      <c r="Z193" s="99">
        <v>0</v>
      </c>
      <c r="AA193" s="99">
        <v>0</v>
      </c>
      <c r="AB193" s="99">
        <v>0</v>
      </c>
      <c r="AC193" s="99">
        <v>86371.507134437605</v>
      </c>
      <c r="AD193" s="99">
        <v>0</v>
      </c>
      <c r="AE193" s="99">
        <v>454.522522393614</v>
      </c>
      <c r="AF193" s="99">
        <v>1114.0307704955301</v>
      </c>
      <c r="AG193" s="99">
        <v>31020.768200159098</v>
      </c>
      <c r="AH193" s="99">
        <v>856.97919544577599</v>
      </c>
      <c r="AI193" s="99">
        <v>0</v>
      </c>
      <c r="AJ193" s="99">
        <v>154454.071626663</v>
      </c>
      <c r="AK193" s="99">
        <v>84.326757398433998</v>
      </c>
      <c r="AL193" s="99">
        <v>0</v>
      </c>
      <c r="AM193" s="99">
        <v>2310.4455952346302</v>
      </c>
      <c r="AN193" s="99">
        <v>114973.063342094</v>
      </c>
      <c r="AO193" s="99">
        <v>0</v>
      </c>
      <c r="AP193" s="99">
        <v>653613.81433868397</v>
      </c>
      <c r="AQ193" s="99">
        <v>681877.77311706496</v>
      </c>
      <c r="AR193" s="99">
        <v>0</v>
      </c>
      <c r="AS193" s="99">
        <v>0</v>
      </c>
      <c r="AT193" s="99">
        <v>0</v>
      </c>
      <c r="AU193" s="99">
        <v>0</v>
      </c>
      <c r="AV193" s="99">
        <v>220290.11116218599</v>
      </c>
      <c r="AW193" s="99">
        <v>0</v>
      </c>
      <c r="AX193" s="99">
        <v>3311.1175121367</v>
      </c>
      <c r="AY193" s="99">
        <v>8492.4687513113004</v>
      </c>
      <c r="AZ193" s="99">
        <v>209950.671253204</v>
      </c>
      <c r="BA193" s="99">
        <v>6266.1001001596496</v>
      </c>
      <c r="BB193" s="99">
        <v>0</v>
      </c>
      <c r="BC193" s="99">
        <v>1090250.0272522001</v>
      </c>
      <c r="BD193" s="99">
        <v>608.88569550216198</v>
      </c>
      <c r="BE193" s="99">
        <v>0</v>
      </c>
      <c r="BF193" s="99">
        <v>15600.943097949001</v>
      </c>
      <c r="BG193" s="99">
        <v>291254.55828857399</v>
      </c>
      <c r="BH193" s="99">
        <v>0</v>
      </c>
      <c r="BI193" s="99">
        <v>113072.68384933499</v>
      </c>
      <c r="BJ193" s="99">
        <v>241009.83885955799</v>
      </c>
      <c r="BK193" s="99">
        <v>0</v>
      </c>
      <c r="BL193" s="99">
        <v>0</v>
      </c>
      <c r="BM193" s="99">
        <v>0</v>
      </c>
      <c r="BN193" s="99">
        <v>0</v>
      </c>
      <c r="BO193" s="99">
        <v>0</v>
      </c>
      <c r="BP193" s="99">
        <v>0</v>
      </c>
      <c r="BQ193" s="99">
        <v>0</v>
      </c>
      <c r="BR193" s="99">
        <v>1469.83218567073</v>
      </c>
      <c r="BS193" s="99">
        <v>72646.751369476304</v>
      </c>
      <c r="BT193" s="99">
        <v>1231.83331412077</v>
      </c>
      <c r="BU193" s="99">
        <v>0</v>
      </c>
      <c r="BV193" s="99">
        <v>277081.51768493699</v>
      </c>
      <c r="BW193" s="99">
        <v>111.293020066805</v>
      </c>
      <c r="BX193" s="99">
        <v>0</v>
      </c>
      <c r="BY193" s="99">
        <v>0</v>
      </c>
      <c r="BZ193" s="99">
        <v>0</v>
      </c>
      <c r="CA193" s="99">
        <v>1422.46537488699</v>
      </c>
      <c r="CB193" s="99">
        <v>191173.06573486299</v>
      </c>
      <c r="CC193" s="99">
        <v>1321634.3886261</v>
      </c>
      <c r="CD193" s="99">
        <v>358971.26739120501</v>
      </c>
      <c r="CE193" s="99">
        <v>27.873560001840801</v>
      </c>
      <c r="CF193" s="99">
        <v>4564.5201380252802</v>
      </c>
      <c r="CG193" s="99">
        <v>31095.199509382201</v>
      </c>
      <c r="CH193" s="99">
        <v>0</v>
      </c>
      <c r="CI193" s="99">
        <v>1450.6345894634701</v>
      </c>
      <c r="CJ193" s="99">
        <v>195595.579921722</v>
      </c>
      <c r="CK193" s="99">
        <v>1353577.75059509</v>
      </c>
      <c r="CL193" s="99">
        <v>361579.92422866798</v>
      </c>
      <c r="CM193" s="166">
        <v>1757.84301242232</v>
      </c>
      <c r="CN193" s="166">
        <v>308483.49838256801</v>
      </c>
      <c r="CO193" s="166">
        <v>1653983.9179992699</v>
      </c>
      <c r="CP193" s="99">
        <v>361579.92422866798</v>
      </c>
      <c r="CQ193" s="99">
        <v>0</v>
      </c>
      <c r="CR193" s="99">
        <v>0</v>
      </c>
      <c r="CS193" s="99">
        <v>0</v>
      </c>
      <c r="CT193" s="99">
        <v>0</v>
      </c>
      <c r="CU193" s="98">
        <v>636.65881331599996</v>
      </c>
      <c r="CV193" s="98">
        <v>246.994701384</v>
      </c>
      <c r="CW193" s="98">
        <v>195737.58587288827</v>
      </c>
      <c r="CX193" s="98">
        <v>1352729.5881354823</v>
      </c>
    </row>
    <row r="194" spans="1:102" x14ac:dyDescent="0.2">
      <c r="A194" s="98" t="s">
        <v>54</v>
      </c>
      <c r="B194" s="100">
        <v>38869</v>
      </c>
      <c r="C194" s="99">
        <v>0</v>
      </c>
      <c r="D194" s="99">
        <v>927.05535548180296</v>
      </c>
      <c r="E194" s="99">
        <v>534.78816269338097</v>
      </c>
      <c r="F194" s="99">
        <v>1.62159266399976</v>
      </c>
      <c r="G194" s="99">
        <v>0</v>
      </c>
      <c r="H194" s="99">
        <v>0</v>
      </c>
      <c r="I194" s="99">
        <v>0</v>
      </c>
      <c r="J194" s="99">
        <v>263.38899170234799</v>
      </c>
      <c r="K194" s="99">
        <v>0</v>
      </c>
      <c r="L194" s="99">
        <v>17.796258230460801</v>
      </c>
      <c r="M194" s="99">
        <v>14.302214694907899</v>
      </c>
      <c r="N194" s="99">
        <v>148.44883057102601</v>
      </c>
      <c r="O194" s="99">
        <v>21.211807354586199</v>
      </c>
      <c r="P194" s="99">
        <v>0</v>
      </c>
      <c r="Q194" s="99">
        <v>1270.6223806738899</v>
      </c>
      <c r="R194" s="99">
        <v>1.02700316079427</v>
      </c>
      <c r="S194" s="99">
        <v>0</v>
      </c>
      <c r="T194" s="99">
        <v>11.625915530254099</v>
      </c>
      <c r="U194" s="99">
        <v>330.89796280860901</v>
      </c>
      <c r="V194" s="99">
        <v>0</v>
      </c>
      <c r="W194" s="99">
        <v>96905.328989982605</v>
      </c>
      <c r="X194" s="99">
        <v>97504.214437484698</v>
      </c>
      <c r="Y194" s="99">
        <v>0</v>
      </c>
      <c r="Z194" s="99">
        <v>0</v>
      </c>
      <c r="AA194" s="99">
        <v>0</v>
      </c>
      <c r="AB194" s="99">
        <v>0</v>
      </c>
      <c r="AC194" s="99">
        <v>99885.727300643906</v>
      </c>
      <c r="AD194" s="99">
        <v>0</v>
      </c>
      <c r="AE194" s="99">
        <v>837.91964696347702</v>
      </c>
      <c r="AF194" s="99">
        <v>1738.23513714969</v>
      </c>
      <c r="AG194" s="99">
        <v>32151.339529752699</v>
      </c>
      <c r="AH194" s="99">
        <v>743.49299520254101</v>
      </c>
      <c r="AI194" s="99">
        <v>0</v>
      </c>
      <c r="AJ194" s="99">
        <v>158016.636651993</v>
      </c>
      <c r="AK194" s="99">
        <v>105.665232840925</v>
      </c>
      <c r="AL194" s="99">
        <v>0</v>
      </c>
      <c r="AM194" s="99">
        <v>2107.6949062943499</v>
      </c>
      <c r="AN194" s="99">
        <v>123624.935520172</v>
      </c>
      <c r="AO194" s="99">
        <v>0</v>
      </c>
      <c r="AP194" s="99">
        <v>706420.34904480004</v>
      </c>
      <c r="AQ194" s="99">
        <v>658545.53010559105</v>
      </c>
      <c r="AR194" s="99">
        <v>0</v>
      </c>
      <c r="AS194" s="99">
        <v>0</v>
      </c>
      <c r="AT194" s="99">
        <v>0</v>
      </c>
      <c r="AU194" s="99">
        <v>0</v>
      </c>
      <c r="AV194" s="99">
        <v>257406.84020042399</v>
      </c>
      <c r="AW194" s="99">
        <v>0</v>
      </c>
      <c r="AX194" s="99">
        <v>7080.9711476564398</v>
      </c>
      <c r="AY194" s="99">
        <v>12173.297849893601</v>
      </c>
      <c r="AZ194" s="99">
        <v>218207.053073883</v>
      </c>
      <c r="BA194" s="99">
        <v>5565.3232275247601</v>
      </c>
      <c r="BB194" s="99">
        <v>0</v>
      </c>
      <c r="BC194" s="99">
        <v>1124557.8925933801</v>
      </c>
      <c r="BD194" s="99">
        <v>711.04424814879906</v>
      </c>
      <c r="BE194" s="99">
        <v>0</v>
      </c>
      <c r="BF194" s="99">
        <v>15159.931629180899</v>
      </c>
      <c r="BG194" s="99">
        <v>316463.51670074498</v>
      </c>
      <c r="BH194" s="99">
        <v>0</v>
      </c>
      <c r="BI194" s="99">
        <v>122457.158007622</v>
      </c>
      <c r="BJ194" s="99">
        <v>230608.34305381801</v>
      </c>
      <c r="BK194" s="99">
        <v>0</v>
      </c>
      <c r="BL194" s="99">
        <v>0</v>
      </c>
      <c r="BM194" s="99">
        <v>0</v>
      </c>
      <c r="BN194" s="99">
        <v>0</v>
      </c>
      <c r="BO194" s="99">
        <v>0</v>
      </c>
      <c r="BP194" s="99">
        <v>0</v>
      </c>
      <c r="BQ194" s="99">
        <v>0</v>
      </c>
      <c r="BR194" s="99">
        <v>2735.46878656745</v>
      </c>
      <c r="BS194" s="99">
        <v>76607.726426124602</v>
      </c>
      <c r="BT194" s="99">
        <v>1091.60504499078</v>
      </c>
      <c r="BU194" s="99">
        <v>0</v>
      </c>
      <c r="BV194" s="99">
        <v>277275.25564575201</v>
      </c>
      <c r="BW194" s="99">
        <v>133.037379380316</v>
      </c>
      <c r="BX194" s="99">
        <v>0</v>
      </c>
      <c r="BY194" s="99">
        <v>0</v>
      </c>
      <c r="BZ194" s="99">
        <v>0</v>
      </c>
      <c r="CA194" s="99">
        <v>1461.2865663021801</v>
      </c>
      <c r="CB194" s="99">
        <v>193747.64272308399</v>
      </c>
      <c r="CC194" s="99">
        <v>1377305.21220398</v>
      </c>
      <c r="CD194" s="99">
        <v>353317.48035049398</v>
      </c>
      <c r="CE194" s="99">
        <v>29.759030254790598</v>
      </c>
      <c r="CF194" s="99">
        <v>4790.1067834496498</v>
      </c>
      <c r="CG194" s="99">
        <v>33074.732715129903</v>
      </c>
      <c r="CH194" s="99">
        <v>0</v>
      </c>
      <c r="CI194" s="99">
        <v>1491.5940656364</v>
      </c>
      <c r="CJ194" s="99">
        <v>198196.247678757</v>
      </c>
      <c r="CK194" s="99">
        <v>1410510.00691223</v>
      </c>
      <c r="CL194" s="99">
        <v>356503.26217651402</v>
      </c>
      <c r="CM194" s="166">
        <v>1819.47779971361</v>
      </c>
      <c r="CN194" s="166">
        <v>323051.847450256</v>
      </c>
      <c r="CO194" s="166">
        <v>1719965.1374359101</v>
      </c>
      <c r="CP194" s="99">
        <v>356503.26217651402</v>
      </c>
      <c r="CQ194" s="99">
        <v>0</v>
      </c>
      <c r="CR194" s="99">
        <v>0</v>
      </c>
      <c r="CS194" s="99">
        <v>0</v>
      </c>
      <c r="CT194" s="99">
        <v>0</v>
      </c>
      <c r="CU194" s="98">
        <v>619.61544469700004</v>
      </c>
      <c r="CV194" s="98">
        <v>282.69680616599999</v>
      </c>
      <c r="CW194" s="98">
        <v>198537.74950653364</v>
      </c>
      <c r="CX194" s="98">
        <v>1410379.9449191098</v>
      </c>
    </row>
    <row r="195" spans="1:102" x14ac:dyDescent="0.2">
      <c r="A195" s="98" t="s">
        <v>54</v>
      </c>
      <c r="B195" s="100">
        <v>38961</v>
      </c>
      <c r="C195" s="99">
        <v>0</v>
      </c>
      <c r="D195" s="99">
        <v>962.271551452577</v>
      </c>
      <c r="E195" s="99">
        <v>521.35709836334001</v>
      </c>
      <c r="F195" s="99">
        <v>2.2485407129861401</v>
      </c>
      <c r="G195" s="99">
        <v>0</v>
      </c>
      <c r="H195" s="99">
        <v>0</v>
      </c>
      <c r="I195" s="99">
        <v>0</v>
      </c>
      <c r="J195" s="99">
        <v>294.38967160508003</v>
      </c>
      <c r="K195" s="99">
        <v>0</v>
      </c>
      <c r="L195" s="99">
        <v>17.974065488204399</v>
      </c>
      <c r="M195" s="99">
        <v>16.102529332973099</v>
      </c>
      <c r="N195" s="99">
        <v>157.13870308734499</v>
      </c>
      <c r="O195" s="99">
        <v>23.7945725522004</v>
      </c>
      <c r="P195" s="99">
        <v>0</v>
      </c>
      <c r="Q195" s="99">
        <v>1286.6490489095399</v>
      </c>
      <c r="R195" s="99">
        <v>0.88737442439014602</v>
      </c>
      <c r="S195" s="99">
        <v>0</v>
      </c>
      <c r="T195" s="99">
        <v>10.823936862056099</v>
      </c>
      <c r="U195" s="99">
        <v>347.94394632428902</v>
      </c>
      <c r="V195" s="99">
        <v>0</v>
      </c>
      <c r="W195" s="99">
        <v>90146.207904815703</v>
      </c>
      <c r="X195" s="99">
        <v>94100.688980102495</v>
      </c>
      <c r="Y195" s="99">
        <v>0</v>
      </c>
      <c r="Z195" s="99">
        <v>0</v>
      </c>
      <c r="AA195" s="99">
        <v>0</v>
      </c>
      <c r="AB195" s="99">
        <v>0</v>
      </c>
      <c r="AC195" s="99">
        <v>112565.20172596</v>
      </c>
      <c r="AD195" s="99">
        <v>0</v>
      </c>
      <c r="AE195" s="99">
        <v>1301.3219148814701</v>
      </c>
      <c r="AF195" s="99">
        <v>2061.58290305734</v>
      </c>
      <c r="AG195" s="99">
        <v>32979.013364791899</v>
      </c>
      <c r="AH195" s="99">
        <v>643.686287723482</v>
      </c>
      <c r="AI195" s="99">
        <v>0</v>
      </c>
      <c r="AJ195" s="99">
        <v>148999.04694557199</v>
      </c>
      <c r="AK195" s="99">
        <v>55.195203118026299</v>
      </c>
      <c r="AL195" s="99">
        <v>0</v>
      </c>
      <c r="AM195" s="99">
        <v>2087.2559261023998</v>
      </c>
      <c r="AN195" s="99">
        <v>128376.77934837301</v>
      </c>
      <c r="AO195" s="99">
        <v>0</v>
      </c>
      <c r="AP195" s="99">
        <v>672496.20340728795</v>
      </c>
      <c r="AQ195" s="99">
        <v>642494.86180877697</v>
      </c>
      <c r="AR195" s="99">
        <v>0</v>
      </c>
      <c r="AS195" s="99">
        <v>0</v>
      </c>
      <c r="AT195" s="99">
        <v>0</v>
      </c>
      <c r="AU195" s="99">
        <v>0</v>
      </c>
      <c r="AV195" s="99">
        <v>295827.04650116002</v>
      </c>
      <c r="AW195" s="99">
        <v>0</v>
      </c>
      <c r="AX195" s="99">
        <v>9349.2232732772809</v>
      </c>
      <c r="AY195" s="99">
        <v>14384.288589358301</v>
      </c>
      <c r="AZ195" s="99">
        <v>223936.48127937299</v>
      </c>
      <c r="BA195" s="99">
        <v>4909.4747815728197</v>
      </c>
      <c r="BB195" s="99">
        <v>0</v>
      </c>
      <c r="BC195" s="99">
        <v>1075638.49328613</v>
      </c>
      <c r="BD195" s="99">
        <v>336.21466203033901</v>
      </c>
      <c r="BE195" s="99">
        <v>0</v>
      </c>
      <c r="BF195" s="99">
        <v>15295.378652334201</v>
      </c>
      <c r="BG195" s="99">
        <v>339356.97605514497</v>
      </c>
      <c r="BH195" s="99">
        <v>0</v>
      </c>
      <c r="BI195" s="99">
        <v>125194.91577243801</v>
      </c>
      <c r="BJ195" s="99">
        <v>225101.11338806199</v>
      </c>
      <c r="BK195" s="99">
        <v>0</v>
      </c>
      <c r="BL195" s="99">
        <v>0</v>
      </c>
      <c r="BM195" s="99">
        <v>0</v>
      </c>
      <c r="BN195" s="99">
        <v>0</v>
      </c>
      <c r="BO195" s="99">
        <v>0</v>
      </c>
      <c r="BP195" s="99">
        <v>0</v>
      </c>
      <c r="BQ195" s="99">
        <v>0</v>
      </c>
      <c r="BR195" s="99">
        <v>3207.9444063901901</v>
      </c>
      <c r="BS195" s="99">
        <v>79871.450495719895</v>
      </c>
      <c r="BT195" s="99">
        <v>980.48623026907399</v>
      </c>
      <c r="BU195" s="99">
        <v>0</v>
      </c>
      <c r="BV195" s="99">
        <v>263062.94609069801</v>
      </c>
      <c r="BW195" s="99">
        <v>32.357513188850099</v>
      </c>
      <c r="BX195" s="99">
        <v>0</v>
      </c>
      <c r="BY195" s="99">
        <v>0</v>
      </c>
      <c r="BZ195" s="99">
        <v>0</v>
      </c>
      <c r="CA195" s="99">
        <v>1480.1520257890199</v>
      </c>
      <c r="CB195" s="99">
        <v>183164.24438858</v>
      </c>
      <c r="CC195" s="99">
        <v>1318793.31095886</v>
      </c>
      <c r="CD195" s="99">
        <v>344484.057369232</v>
      </c>
      <c r="CE195" s="99">
        <v>33.093874573707602</v>
      </c>
      <c r="CF195" s="99">
        <v>5394.2951528430003</v>
      </c>
      <c r="CG195" s="99">
        <v>39419.753795623801</v>
      </c>
      <c r="CH195" s="99">
        <v>0</v>
      </c>
      <c r="CI195" s="99">
        <v>1512.26695783436</v>
      </c>
      <c r="CJ195" s="99">
        <v>188886.02970314</v>
      </c>
      <c r="CK195" s="99">
        <v>1354162.24234009</v>
      </c>
      <c r="CL195" s="99">
        <v>349158.77915954601</v>
      </c>
      <c r="CM195" s="166">
        <v>1864.66852402687</v>
      </c>
      <c r="CN195" s="166">
        <v>320053.76510238601</v>
      </c>
      <c r="CO195" s="166">
        <v>1701416.0629425</v>
      </c>
      <c r="CP195" s="99">
        <v>349158.77915954601</v>
      </c>
      <c r="CQ195" s="99">
        <v>0</v>
      </c>
      <c r="CR195" s="99">
        <v>0</v>
      </c>
      <c r="CS195" s="99">
        <v>0</v>
      </c>
      <c r="CT195" s="99">
        <v>0</v>
      </c>
      <c r="CU195" s="98">
        <v>580.20292187200005</v>
      </c>
      <c r="CV195" s="98">
        <v>317.60431821100002</v>
      </c>
      <c r="CW195" s="98">
        <v>188558.539541423</v>
      </c>
      <c r="CX195" s="98">
        <v>1358213.0647544838</v>
      </c>
    </row>
    <row r="196" spans="1:102" x14ac:dyDescent="0.2">
      <c r="A196" s="98" t="s">
        <v>54</v>
      </c>
      <c r="B196" s="100">
        <v>39052</v>
      </c>
      <c r="C196" s="99">
        <v>0</v>
      </c>
      <c r="D196" s="99">
        <v>1061.8360309600801</v>
      </c>
      <c r="E196" s="99">
        <v>504.13404578343</v>
      </c>
      <c r="F196" s="99">
        <v>3.1178881389787398</v>
      </c>
      <c r="G196" s="99">
        <v>0</v>
      </c>
      <c r="H196" s="99">
        <v>0</v>
      </c>
      <c r="I196" s="99">
        <v>0</v>
      </c>
      <c r="J196" s="99">
        <v>326.01412679627498</v>
      </c>
      <c r="K196" s="99">
        <v>0</v>
      </c>
      <c r="L196" s="99">
        <v>22.543556946096899</v>
      </c>
      <c r="M196" s="99">
        <v>15.8352781219874</v>
      </c>
      <c r="N196" s="99">
        <v>161.19804389029699</v>
      </c>
      <c r="O196" s="99">
        <v>24.983428668696401</v>
      </c>
      <c r="P196" s="99">
        <v>0</v>
      </c>
      <c r="Q196" s="99">
        <v>1352.5792291462401</v>
      </c>
      <c r="R196" s="99">
        <v>3.3713160825136601</v>
      </c>
      <c r="S196" s="99">
        <v>0</v>
      </c>
      <c r="T196" s="99">
        <v>10.9283442875603</v>
      </c>
      <c r="U196" s="99">
        <v>366.87010398879602</v>
      </c>
      <c r="V196" s="99">
        <v>0</v>
      </c>
      <c r="W196" s="99">
        <v>114807.430986404</v>
      </c>
      <c r="X196" s="99">
        <v>92041.877795219407</v>
      </c>
      <c r="Y196" s="99">
        <v>0</v>
      </c>
      <c r="Z196" s="99">
        <v>0</v>
      </c>
      <c r="AA196" s="99">
        <v>0</v>
      </c>
      <c r="AB196" s="99">
        <v>0</v>
      </c>
      <c r="AC196" s="99">
        <v>125492.950626373</v>
      </c>
      <c r="AD196" s="99">
        <v>0</v>
      </c>
      <c r="AE196" s="99">
        <v>1531.78002208471</v>
      </c>
      <c r="AF196" s="99">
        <v>2215.2772423625001</v>
      </c>
      <c r="AG196" s="99">
        <v>34122.237058639497</v>
      </c>
      <c r="AH196" s="99">
        <v>895.28834619373094</v>
      </c>
      <c r="AI196" s="99">
        <v>0</v>
      </c>
      <c r="AJ196" s="99">
        <v>166789.53781127901</v>
      </c>
      <c r="AK196" s="99">
        <v>329.10471722483601</v>
      </c>
      <c r="AL196" s="99">
        <v>0</v>
      </c>
      <c r="AM196" s="99">
        <v>1801.9904780089901</v>
      </c>
      <c r="AN196" s="99">
        <v>135747.01260948199</v>
      </c>
      <c r="AO196" s="99">
        <v>0</v>
      </c>
      <c r="AP196" s="99">
        <v>854412.11322784401</v>
      </c>
      <c r="AQ196" s="99">
        <v>632055.14653778099</v>
      </c>
      <c r="AR196" s="99">
        <v>0</v>
      </c>
      <c r="AS196" s="99">
        <v>0</v>
      </c>
      <c r="AT196" s="99">
        <v>0</v>
      </c>
      <c r="AU196" s="99">
        <v>0</v>
      </c>
      <c r="AV196" s="99">
        <v>338856.90349960298</v>
      </c>
      <c r="AW196" s="99">
        <v>0</v>
      </c>
      <c r="AX196" s="99">
        <v>9823.1091141700708</v>
      </c>
      <c r="AY196" s="99">
        <v>15082.7405441999</v>
      </c>
      <c r="AZ196" s="99">
        <v>232050.75761985799</v>
      </c>
      <c r="BA196" s="99">
        <v>6982.3251114487603</v>
      </c>
      <c r="BB196" s="99">
        <v>0</v>
      </c>
      <c r="BC196" s="99">
        <v>1219235.7769927999</v>
      </c>
      <c r="BD196" s="99">
        <v>2238.3069740533801</v>
      </c>
      <c r="BE196" s="99">
        <v>0</v>
      </c>
      <c r="BF196" s="99">
        <v>12925.474151611301</v>
      </c>
      <c r="BG196" s="99">
        <v>363475.26358413702</v>
      </c>
      <c r="BH196" s="99">
        <v>0</v>
      </c>
      <c r="BI196" s="99">
        <v>153207.76301765401</v>
      </c>
      <c r="BJ196" s="99">
        <v>222130.56689071699</v>
      </c>
      <c r="BK196" s="99">
        <v>0</v>
      </c>
      <c r="BL196" s="99">
        <v>0</v>
      </c>
      <c r="BM196" s="99">
        <v>0</v>
      </c>
      <c r="BN196" s="99">
        <v>0</v>
      </c>
      <c r="BO196" s="99">
        <v>0</v>
      </c>
      <c r="BP196" s="99">
        <v>0</v>
      </c>
      <c r="BQ196" s="99">
        <v>0</v>
      </c>
      <c r="BR196" s="99">
        <v>3252.6448529660702</v>
      </c>
      <c r="BS196" s="99">
        <v>82051.375513076797</v>
      </c>
      <c r="BT196" s="99">
        <v>1345.60242395103</v>
      </c>
      <c r="BU196" s="99">
        <v>0</v>
      </c>
      <c r="BV196" s="99">
        <v>279839.39295196498</v>
      </c>
      <c r="BW196" s="99">
        <v>227.35042608343099</v>
      </c>
      <c r="BX196" s="99">
        <v>0</v>
      </c>
      <c r="BY196" s="99">
        <v>0</v>
      </c>
      <c r="BZ196" s="99">
        <v>0</v>
      </c>
      <c r="CA196" s="99">
        <v>1560.79576082528</v>
      </c>
      <c r="CB196" s="99">
        <v>206619.08206749</v>
      </c>
      <c r="CC196" s="99">
        <v>1488766.4337158201</v>
      </c>
      <c r="CD196" s="99">
        <v>368226.71320724499</v>
      </c>
      <c r="CE196" s="99">
        <v>38.401986688841099</v>
      </c>
      <c r="CF196" s="99">
        <v>6197.4744055271103</v>
      </c>
      <c r="CG196" s="99">
        <v>44395.618815898903</v>
      </c>
      <c r="CH196" s="99">
        <v>0</v>
      </c>
      <c r="CI196" s="99">
        <v>1599.6593146622199</v>
      </c>
      <c r="CJ196" s="99">
        <v>212964.67529296901</v>
      </c>
      <c r="CK196" s="99">
        <v>1533637.8724823</v>
      </c>
      <c r="CL196" s="99">
        <v>374767.81608200102</v>
      </c>
      <c r="CM196" s="166">
        <v>1961.20391756296</v>
      </c>
      <c r="CN196" s="166">
        <v>346143.77125930798</v>
      </c>
      <c r="CO196" s="166">
        <v>1888821.27536011</v>
      </c>
      <c r="CP196" s="99">
        <v>374767.81608200102</v>
      </c>
      <c r="CQ196" s="99">
        <v>0</v>
      </c>
      <c r="CR196" s="99">
        <v>0</v>
      </c>
      <c r="CS196" s="99">
        <v>0</v>
      </c>
      <c r="CT196" s="99">
        <v>0</v>
      </c>
      <c r="CU196" s="98">
        <v>550.66781676699998</v>
      </c>
      <c r="CV196" s="98">
        <v>351.37959044600001</v>
      </c>
      <c r="CW196" s="98">
        <v>212816.55647301712</v>
      </c>
      <c r="CX196" s="98">
        <v>1533162.052531719</v>
      </c>
    </row>
    <row r="197" spans="1:102" x14ac:dyDescent="0.2">
      <c r="A197" s="98" t="s">
        <v>54</v>
      </c>
      <c r="B197" s="100">
        <v>39142</v>
      </c>
      <c r="C197" s="99">
        <v>0</v>
      </c>
      <c r="D197" s="99">
        <v>1094.23340347409</v>
      </c>
      <c r="E197" s="99">
        <v>486.44302919879601</v>
      </c>
      <c r="F197" s="99">
        <v>3.1103338279936001</v>
      </c>
      <c r="G197" s="99">
        <v>0</v>
      </c>
      <c r="H197" s="99">
        <v>0</v>
      </c>
      <c r="I197" s="99">
        <v>0</v>
      </c>
      <c r="J197" s="99">
        <v>346.06148081272801</v>
      </c>
      <c r="K197" s="99">
        <v>0</v>
      </c>
      <c r="L197" s="99">
        <v>15.554142221692</v>
      </c>
      <c r="M197" s="99">
        <v>17.365114387823301</v>
      </c>
      <c r="N197" s="99">
        <v>171.60947575978901</v>
      </c>
      <c r="O197" s="99">
        <v>25.032688878011001</v>
      </c>
      <c r="P197" s="99">
        <v>0</v>
      </c>
      <c r="Q197" s="99">
        <v>1369.5375150442101</v>
      </c>
      <c r="R197" s="99">
        <v>5.9582616662373802</v>
      </c>
      <c r="S197" s="99">
        <v>0</v>
      </c>
      <c r="T197" s="99">
        <v>8.3924637124873698</v>
      </c>
      <c r="U197" s="99">
        <v>373.76029977202398</v>
      </c>
      <c r="V197" s="99">
        <v>0</v>
      </c>
      <c r="W197" s="99">
        <v>121391.063729286</v>
      </c>
      <c r="X197" s="99">
        <v>86980.716092109695</v>
      </c>
      <c r="Y197" s="99">
        <v>0</v>
      </c>
      <c r="Z197" s="99">
        <v>0</v>
      </c>
      <c r="AA197" s="99">
        <v>0</v>
      </c>
      <c r="AB197" s="99">
        <v>0</v>
      </c>
      <c r="AC197" s="99">
        <v>130283.34185028099</v>
      </c>
      <c r="AD197" s="99">
        <v>0</v>
      </c>
      <c r="AE197" s="99">
        <v>1482.1107288301</v>
      </c>
      <c r="AF197" s="99">
        <v>1838.34919843078</v>
      </c>
      <c r="AG197" s="99">
        <v>35893.466254234299</v>
      </c>
      <c r="AH197" s="99">
        <v>928.52511227875902</v>
      </c>
      <c r="AI197" s="99">
        <v>0</v>
      </c>
      <c r="AJ197" s="99">
        <v>168265.76687431301</v>
      </c>
      <c r="AK197" s="99">
        <v>660.65421255677904</v>
      </c>
      <c r="AL197" s="99">
        <v>0</v>
      </c>
      <c r="AM197" s="99">
        <v>1461.03368961811</v>
      </c>
      <c r="AN197" s="99">
        <v>137982.263191223</v>
      </c>
      <c r="AO197" s="99">
        <v>0</v>
      </c>
      <c r="AP197" s="99">
        <v>929284.72831726098</v>
      </c>
      <c r="AQ197" s="99">
        <v>604083.92689514195</v>
      </c>
      <c r="AR197" s="99">
        <v>0</v>
      </c>
      <c r="AS197" s="99">
        <v>0</v>
      </c>
      <c r="AT197" s="99">
        <v>0</v>
      </c>
      <c r="AU197" s="99">
        <v>0</v>
      </c>
      <c r="AV197" s="99">
        <v>350027.79102706898</v>
      </c>
      <c r="AW197" s="99">
        <v>0</v>
      </c>
      <c r="AX197" s="99">
        <v>8556.79769718647</v>
      </c>
      <c r="AY197" s="99">
        <v>13900.0029796362</v>
      </c>
      <c r="AZ197" s="99">
        <v>248390.071876526</v>
      </c>
      <c r="BA197" s="99">
        <v>7384.0562040805798</v>
      </c>
      <c r="BB197" s="99">
        <v>0</v>
      </c>
      <c r="BC197" s="99">
        <v>1238100.6504821801</v>
      </c>
      <c r="BD197" s="99">
        <v>4642.7081511616698</v>
      </c>
      <c r="BE197" s="99">
        <v>0</v>
      </c>
      <c r="BF197" s="99">
        <v>10827.0327341557</v>
      </c>
      <c r="BG197" s="99">
        <v>369747.073879242</v>
      </c>
      <c r="BH197" s="99">
        <v>0</v>
      </c>
      <c r="BI197" s="99">
        <v>160354.98931884801</v>
      </c>
      <c r="BJ197" s="99">
        <v>211163.01580238299</v>
      </c>
      <c r="BK197" s="99">
        <v>0</v>
      </c>
      <c r="BL197" s="99">
        <v>0</v>
      </c>
      <c r="BM197" s="99">
        <v>0</v>
      </c>
      <c r="BN197" s="99">
        <v>0</v>
      </c>
      <c r="BO197" s="99">
        <v>0</v>
      </c>
      <c r="BP197" s="99">
        <v>0</v>
      </c>
      <c r="BQ197" s="99">
        <v>0</v>
      </c>
      <c r="BR197" s="99">
        <v>3451.14588317275</v>
      </c>
      <c r="BS197" s="99">
        <v>88781.633805275007</v>
      </c>
      <c r="BT197" s="99">
        <v>1433.5200125276999</v>
      </c>
      <c r="BU197" s="99">
        <v>0</v>
      </c>
      <c r="BV197" s="99">
        <v>277859.11324310303</v>
      </c>
      <c r="BW197" s="99">
        <v>524.36036638915505</v>
      </c>
      <c r="BX197" s="99">
        <v>0</v>
      </c>
      <c r="BY197" s="99">
        <v>0</v>
      </c>
      <c r="BZ197" s="99">
        <v>0</v>
      </c>
      <c r="CA197" s="99">
        <v>1588.5470308214401</v>
      </c>
      <c r="CB197" s="99">
        <v>210836.27388381999</v>
      </c>
      <c r="CC197" s="99">
        <v>1519618.5955505399</v>
      </c>
      <c r="CD197" s="99">
        <v>376088.09962844802</v>
      </c>
      <c r="CE197" s="99">
        <v>41.854514728765899</v>
      </c>
      <c r="CF197" s="99">
        <v>7208.5768731236503</v>
      </c>
      <c r="CG197" s="99">
        <v>49191.993978500403</v>
      </c>
      <c r="CH197" s="99">
        <v>0</v>
      </c>
      <c r="CI197" s="99">
        <v>1630.22319047153</v>
      </c>
      <c r="CJ197" s="99">
        <v>217994.49693870501</v>
      </c>
      <c r="CK197" s="99">
        <v>1568908.1589965799</v>
      </c>
      <c r="CL197" s="99">
        <v>384183.47570800799</v>
      </c>
      <c r="CM197" s="166">
        <v>1999.75433249772</v>
      </c>
      <c r="CN197" s="166">
        <v>354163.301849365</v>
      </c>
      <c r="CO197" s="166">
        <v>1946466.4177856401</v>
      </c>
      <c r="CP197" s="99">
        <v>384183.47570800799</v>
      </c>
      <c r="CQ197" s="99">
        <v>0</v>
      </c>
      <c r="CR197" s="99">
        <v>0</v>
      </c>
      <c r="CS197" s="99">
        <v>0</v>
      </c>
      <c r="CT197" s="99">
        <v>0</v>
      </c>
      <c r="CU197" s="98">
        <v>523.36685214299996</v>
      </c>
      <c r="CV197" s="98">
        <v>375.95816873000001</v>
      </c>
      <c r="CW197" s="98">
        <v>218044.85075694363</v>
      </c>
      <c r="CX197" s="98">
        <v>1568810.5895290403</v>
      </c>
    </row>
    <row r="198" spans="1:102" x14ac:dyDescent="0.2">
      <c r="A198" s="98" t="s">
        <v>54</v>
      </c>
      <c r="B198" s="100">
        <v>39234</v>
      </c>
      <c r="C198" s="99">
        <v>0</v>
      </c>
      <c r="D198" s="99">
        <v>1125.3165523558901</v>
      </c>
      <c r="E198" s="99">
        <v>462.575225427747</v>
      </c>
      <c r="F198" s="99">
        <v>1.7266969059855899</v>
      </c>
      <c r="G198" s="99">
        <v>0</v>
      </c>
      <c r="H198" s="99">
        <v>0</v>
      </c>
      <c r="I198" s="99">
        <v>0</v>
      </c>
      <c r="J198" s="99">
        <v>376.56071835383801</v>
      </c>
      <c r="K198" s="99">
        <v>0</v>
      </c>
      <c r="L198" s="99">
        <v>15.5050802461337</v>
      </c>
      <c r="M198" s="99">
        <v>15.627714116941201</v>
      </c>
      <c r="N198" s="99">
        <v>191.30465304292699</v>
      </c>
      <c r="O198" s="99">
        <v>28.1375207265373</v>
      </c>
      <c r="P198" s="99">
        <v>0</v>
      </c>
      <c r="Q198" s="99">
        <v>1351.1712345778899</v>
      </c>
      <c r="R198" s="99">
        <v>7.1486568956170196</v>
      </c>
      <c r="S198" s="99">
        <v>0</v>
      </c>
      <c r="T198" s="99">
        <v>6.8779015988111496</v>
      </c>
      <c r="U198" s="99">
        <v>394.26905241608603</v>
      </c>
      <c r="V198" s="99">
        <v>0</v>
      </c>
      <c r="W198" s="99">
        <v>121531.544200897</v>
      </c>
      <c r="X198" s="99">
        <v>83073.507086753802</v>
      </c>
      <c r="Y198" s="99">
        <v>0</v>
      </c>
      <c r="Z198" s="99">
        <v>0</v>
      </c>
      <c r="AA198" s="99">
        <v>0</v>
      </c>
      <c r="AB198" s="99">
        <v>0</v>
      </c>
      <c r="AC198" s="99">
        <v>131592.22581100499</v>
      </c>
      <c r="AD198" s="99">
        <v>0</v>
      </c>
      <c r="AE198" s="99">
        <v>1310.9836152046901</v>
      </c>
      <c r="AF198" s="99">
        <v>1901.4128845483101</v>
      </c>
      <c r="AG198" s="99">
        <v>39856.058887958498</v>
      </c>
      <c r="AH198" s="99">
        <v>1015.55058702827</v>
      </c>
      <c r="AI198" s="99">
        <v>0</v>
      </c>
      <c r="AJ198" s="99">
        <v>159257.890113831</v>
      </c>
      <c r="AK198" s="99">
        <v>574.94876189529896</v>
      </c>
      <c r="AL198" s="99">
        <v>0</v>
      </c>
      <c r="AM198" s="99">
        <v>1199.1228760778899</v>
      </c>
      <c r="AN198" s="99">
        <v>136570.68124580401</v>
      </c>
      <c r="AO198" s="99">
        <v>0</v>
      </c>
      <c r="AP198" s="99">
        <v>915948.10440826404</v>
      </c>
      <c r="AQ198" s="99">
        <v>583518.40537261998</v>
      </c>
      <c r="AR198" s="99">
        <v>0</v>
      </c>
      <c r="AS198" s="99">
        <v>0</v>
      </c>
      <c r="AT198" s="99">
        <v>0</v>
      </c>
      <c r="AU198" s="99">
        <v>0</v>
      </c>
      <c r="AV198" s="99">
        <v>365700.59211730998</v>
      </c>
      <c r="AW198" s="99">
        <v>0</v>
      </c>
      <c r="AX198" s="99">
        <v>9007.8423112630808</v>
      </c>
      <c r="AY198" s="99">
        <v>14279.032050490399</v>
      </c>
      <c r="AZ198" s="99">
        <v>289749.42811202997</v>
      </c>
      <c r="BA198" s="99">
        <v>8008.2412282228497</v>
      </c>
      <c r="BB198" s="99">
        <v>0</v>
      </c>
      <c r="BC198" s="99">
        <v>1179049.3249816899</v>
      </c>
      <c r="BD198" s="99">
        <v>4510.0255111455899</v>
      </c>
      <c r="BE198" s="99">
        <v>0</v>
      </c>
      <c r="BF198" s="99">
        <v>8522.6172301769293</v>
      </c>
      <c r="BG198" s="99">
        <v>378673.75869751</v>
      </c>
      <c r="BH198" s="99">
        <v>0</v>
      </c>
      <c r="BI198" s="99">
        <v>182290.739555359</v>
      </c>
      <c r="BJ198" s="99">
        <v>204211.93936538699</v>
      </c>
      <c r="BK198" s="99">
        <v>0</v>
      </c>
      <c r="BL198" s="99">
        <v>0</v>
      </c>
      <c r="BM198" s="99">
        <v>0</v>
      </c>
      <c r="BN198" s="99">
        <v>0</v>
      </c>
      <c r="BO198" s="99">
        <v>0</v>
      </c>
      <c r="BP198" s="99">
        <v>0</v>
      </c>
      <c r="BQ198" s="99">
        <v>0</v>
      </c>
      <c r="BR198" s="99">
        <v>3297.14271122217</v>
      </c>
      <c r="BS198" s="99">
        <v>103448.029009819</v>
      </c>
      <c r="BT198" s="99">
        <v>1549.1920124441399</v>
      </c>
      <c r="BU198" s="99">
        <v>0</v>
      </c>
      <c r="BV198" s="99">
        <v>280957.50043106102</v>
      </c>
      <c r="BW198" s="99">
        <v>465.14448060840402</v>
      </c>
      <c r="BX198" s="99">
        <v>0</v>
      </c>
      <c r="BY198" s="99">
        <v>0</v>
      </c>
      <c r="BZ198" s="99">
        <v>0</v>
      </c>
      <c r="CA198" s="99">
        <v>1589.8885110169599</v>
      </c>
      <c r="CB198" s="99">
        <v>203732.883386612</v>
      </c>
      <c r="CC198" s="99">
        <v>1506872.29348755</v>
      </c>
      <c r="CD198" s="99">
        <v>386486.61458969099</v>
      </c>
      <c r="CE198" s="99">
        <v>41.568658232688897</v>
      </c>
      <c r="CF198" s="99">
        <v>7861.4475647807103</v>
      </c>
      <c r="CG198" s="99">
        <v>53856.801022052801</v>
      </c>
      <c r="CH198" s="99">
        <v>0</v>
      </c>
      <c r="CI198" s="99">
        <v>1631.76051957905</v>
      </c>
      <c r="CJ198" s="99">
        <v>211142.627304077</v>
      </c>
      <c r="CK198" s="99">
        <v>1569781.1720428499</v>
      </c>
      <c r="CL198" s="99">
        <v>395385.69573211699</v>
      </c>
      <c r="CM198" s="166">
        <v>2020.44342987239</v>
      </c>
      <c r="CN198" s="166">
        <v>348539.37582778902</v>
      </c>
      <c r="CO198" s="166">
        <v>1932404.28582764</v>
      </c>
      <c r="CP198" s="99">
        <v>395385.69573211699</v>
      </c>
      <c r="CQ198" s="99">
        <v>0</v>
      </c>
      <c r="CR198" s="99">
        <v>0</v>
      </c>
      <c r="CS198" s="99">
        <v>0</v>
      </c>
      <c r="CT198" s="99">
        <v>0</v>
      </c>
      <c r="CU198" s="98">
        <v>494.68937192700002</v>
      </c>
      <c r="CV198" s="98">
        <v>408.86595107300002</v>
      </c>
      <c r="CW198" s="98">
        <v>211594.33095139271</v>
      </c>
      <c r="CX198" s="98">
        <v>1560729.0945096028</v>
      </c>
    </row>
    <row r="199" spans="1:102" x14ac:dyDescent="0.2">
      <c r="A199" s="98" t="s">
        <v>54</v>
      </c>
      <c r="B199" s="100">
        <v>39326</v>
      </c>
      <c r="C199" s="99">
        <v>0</v>
      </c>
      <c r="D199" s="99">
        <v>1170.74444939196</v>
      </c>
      <c r="E199" s="99">
        <v>438.64189811796001</v>
      </c>
      <c r="F199" s="99">
        <v>2.2659379169927001</v>
      </c>
      <c r="G199" s="99">
        <v>0</v>
      </c>
      <c r="H199" s="99">
        <v>0</v>
      </c>
      <c r="I199" s="99">
        <v>0</v>
      </c>
      <c r="J199" s="99">
        <v>349.07506562769402</v>
      </c>
      <c r="K199" s="99">
        <v>0</v>
      </c>
      <c r="L199" s="99">
        <v>16.7465683789924</v>
      </c>
      <c r="M199" s="99">
        <v>15.249828453990601</v>
      </c>
      <c r="N199" s="99">
        <v>193.274423891678</v>
      </c>
      <c r="O199" s="99">
        <v>31.702611647546298</v>
      </c>
      <c r="P199" s="99">
        <v>0</v>
      </c>
      <c r="Q199" s="99">
        <v>1359.8097777962701</v>
      </c>
      <c r="R199" s="99">
        <v>6.2327334677684103</v>
      </c>
      <c r="S199" s="99">
        <v>0</v>
      </c>
      <c r="T199" s="99">
        <v>7.8729963611112899</v>
      </c>
      <c r="U199" s="99">
        <v>370.14359098300298</v>
      </c>
      <c r="V199" s="99">
        <v>0</v>
      </c>
      <c r="W199" s="99">
        <v>123801.58814620999</v>
      </c>
      <c r="X199" s="99">
        <v>78790.271534919695</v>
      </c>
      <c r="Y199" s="99">
        <v>0</v>
      </c>
      <c r="Z199" s="99">
        <v>0</v>
      </c>
      <c r="AA199" s="99">
        <v>0</v>
      </c>
      <c r="AB199" s="99">
        <v>0</v>
      </c>
      <c r="AC199" s="99">
        <v>133651.67301940901</v>
      </c>
      <c r="AD199" s="99">
        <v>0</v>
      </c>
      <c r="AE199" s="99">
        <v>1209.59916868806</v>
      </c>
      <c r="AF199" s="99">
        <v>1592.90717281401</v>
      </c>
      <c r="AG199" s="99">
        <v>39505.153010845199</v>
      </c>
      <c r="AH199" s="99">
        <v>1084.30754679441</v>
      </c>
      <c r="AI199" s="99">
        <v>0</v>
      </c>
      <c r="AJ199" s="99">
        <v>160744.95549011201</v>
      </c>
      <c r="AK199" s="99">
        <v>471.42404140159499</v>
      </c>
      <c r="AL199" s="99">
        <v>0</v>
      </c>
      <c r="AM199" s="99">
        <v>1418.3737183958301</v>
      </c>
      <c r="AN199" s="99">
        <v>137992.26232147199</v>
      </c>
      <c r="AO199" s="99">
        <v>0</v>
      </c>
      <c r="AP199" s="99">
        <v>939017.967185974</v>
      </c>
      <c r="AQ199" s="99">
        <v>554545.61753845203</v>
      </c>
      <c r="AR199" s="99">
        <v>0</v>
      </c>
      <c r="AS199" s="99">
        <v>0</v>
      </c>
      <c r="AT199" s="99">
        <v>0</v>
      </c>
      <c r="AU199" s="99">
        <v>0</v>
      </c>
      <c r="AV199" s="99">
        <v>375097.58819198603</v>
      </c>
      <c r="AW199" s="99">
        <v>0</v>
      </c>
      <c r="AX199" s="99">
        <v>8780.6916273832303</v>
      </c>
      <c r="AY199" s="99">
        <v>11615.056327939001</v>
      </c>
      <c r="AZ199" s="99">
        <v>284496.17729568499</v>
      </c>
      <c r="BA199" s="99">
        <v>9077.1097807884198</v>
      </c>
      <c r="BB199" s="99">
        <v>0</v>
      </c>
      <c r="BC199" s="99">
        <v>1191662.2002716099</v>
      </c>
      <c r="BD199" s="99">
        <v>3653.7218218445801</v>
      </c>
      <c r="BE199" s="99">
        <v>0</v>
      </c>
      <c r="BF199" s="99">
        <v>10350.084976792299</v>
      </c>
      <c r="BG199" s="99">
        <v>387580.24451446498</v>
      </c>
      <c r="BH199" s="99">
        <v>0</v>
      </c>
      <c r="BI199" s="99">
        <v>194086.76102638201</v>
      </c>
      <c r="BJ199" s="99">
        <v>195343.546669006</v>
      </c>
      <c r="BK199" s="99">
        <v>0</v>
      </c>
      <c r="BL199" s="99">
        <v>0</v>
      </c>
      <c r="BM199" s="99">
        <v>0</v>
      </c>
      <c r="BN199" s="99">
        <v>0</v>
      </c>
      <c r="BO199" s="99">
        <v>0</v>
      </c>
      <c r="BP199" s="99">
        <v>0</v>
      </c>
      <c r="BQ199" s="99">
        <v>0</v>
      </c>
      <c r="BR199" s="99">
        <v>3355.5181578993802</v>
      </c>
      <c r="BS199" s="99">
        <v>102459.046495438</v>
      </c>
      <c r="BT199" s="99">
        <v>1831.9259687066101</v>
      </c>
      <c r="BU199" s="99">
        <v>0</v>
      </c>
      <c r="BV199" s="99">
        <v>272505.916145325</v>
      </c>
      <c r="BW199" s="99">
        <v>385.77800776436902</v>
      </c>
      <c r="BX199" s="99">
        <v>0</v>
      </c>
      <c r="BY199" s="99">
        <v>0</v>
      </c>
      <c r="BZ199" s="99">
        <v>0</v>
      </c>
      <c r="CA199" s="99">
        <v>1603.2363371700001</v>
      </c>
      <c r="CB199" s="99">
        <v>201248.77845764201</v>
      </c>
      <c r="CC199" s="99">
        <v>1494261.78509521</v>
      </c>
      <c r="CD199" s="99">
        <v>378540.49081802397</v>
      </c>
      <c r="CE199" s="99">
        <v>48.8068893225864</v>
      </c>
      <c r="CF199" s="99">
        <v>8770.8907407522202</v>
      </c>
      <c r="CG199" s="99">
        <v>62603.962347984299</v>
      </c>
      <c r="CH199" s="99">
        <v>0</v>
      </c>
      <c r="CI199" s="99">
        <v>1651.83045290411</v>
      </c>
      <c r="CJ199" s="99">
        <v>210249.098567963</v>
      </c>
      <c r="CK199" s="99">
        <v>1547151.0247345001</v>
      </c>
      <c r="CL199" s="99">
        <v>389263.26698684698</v>
      </c>
      <c r="CM199" s="166">
        <v>2024.1031501442201</v>
      </c>
      <c r="CN199" s="166">
        <v>351520.26636505098</v>
      </c>
      <c r="CO199" s="166">
        <v>1950723.2213745101</v>
      </c>
      <c r="CP199" s="99">
        <v>389263.26698684698</v>
      </c>
      <c r="CQ199" s="99">
        <v>0</v>
      </c>
      <c r="CR199" s="99">
        <v>0</v>
      </c>
      <c r="CS199" s="99">
        <v>0</v>
      </c>
      <c r="CT199" s="99">
        <v>0</v>
      </c>
      <c r="CU199" s="98">
        <v>462.16420515599998</v>
      </c>
      <c r="CV199" s="98">
        <v>387.38764576300002</v>
      </c>
      <c r="CW199" s="98">
        <v>210019.66919839423</v>
      </c>
      <c r="CX199" s="98">
        <v>1556865.7474431943</v>
      </c>
    </row>
    <row r="200" spans="1:102" x14ac:dyDescent="0.2">
      <c r="A200" s="98" t="s">
        <v>54</v>
      </c>
      <c r="B200" s="100">
        <v>39417</v>
      </c>
      <c r="C200" s="99">
        <v>0</v>
      </c>
      <c r="D200" s="99">
        <v>1226.2488856166599</v>
      </c>
      <c r="E200" s="99">
        <v>422.25683365017198</v>
      </c>
      <c r="F200" s="99">
        <v>0.99984538799617395</v>
      </c>
      <c r="G200" s="99">
        <v>0</v>
      </c>
      <c r="H200" s="99">
        <v>0</v>
      </c>
      <c r="I200" s="99">
        <v>0</v>
      </c>
      <c r="J200" s="99">
        <v>373.16503357142199</v>
      </c>
      <c r="K200" s="99">
        <v>0</v>
      </c>
      <c r="L200" s="99">
        <v>18.389776139985798</v>
      </c>
      <c r="M200" s="99">
        <v>14.914605406927899</v>
      </c>
      <c r="N200" s="99">
        <v>192.07739941775799</v>
      </c>
      <c r="O200" s="99">
        <v>32.940304033923901</v>
      </c>
      <c r="P200" s="99">
        <v>0</v>
      </c>
      <c r="Q200" s="99">
        <v>1392.3275392502501</v>
      </c>
      <c r="R200" s="99">
        <v>3.3528725864598501</v>
      </c>
      <c r="S200" s="99">
        <v>0</v>
      </c>
      <c r="T200" s="99">
        <v>7.8504671244882003</v>
      </c>
      <c r="U200" s="99">
        <v>391.55186356231599</v>
      </c>
      <c r="V200" s="99">
        <v>0</v>
      </c>
      <c r="W200" s="99">
        <v>130086.226029396</v>
      </c>
      <c r="X200" s="99">
        <v>74620.742259979204</v>
      </c>
      <c r="Y200" s="99">
        <v>0</v>
      </c>
      <c r="Z200" s="99">
        <v>0</v>
      </c>
      <c r="AA200" s="99">
        <v>0</v>
      </c>
      <c r="AB200" s="99">
        <v>0</v>
      </c>
      <c r="AC200" s="99">
        <v>133479.783618927</v>
      </c>
      <c r="AD200" s="99">
        <v>0</v>
      </c>
      <c r="AE200" s="99">
        <v>1039.84385158122</v>
      </c>
      <c r="AF200" s="99">
        <v>1517.9024613946699</v>
      </c>
      <c r="AG200" s="99">
        <v>38570.063749313398</v>
      </c>
      <c r="AH200" s="99">
        <v>1333.3843611925799</v>
      </c>
      <c r="AI200" s="99">
        <v>0</v>
      </c>
      <c r="AJ200" s="99">
        <v>161418.070886612</v>
      </c>
      <c r="AK200" s="99">
        <v>160.88743999600399</v>
      </c>
      <c r="AL200" s="99">
        <v>0</v>
      </c>
      <c r="AM200" s="99">
        <v>1244.42988447845</v>
      </c>
      <c r="AN200" s="99">
        <v>137770.34183883699</v>
      </c>
      <c r="AO200" s="99">
        <v>0</v>
      </c>
      <c r="AP200" s="99">
        <v>991730.49425506603</v>
      </c>
      <c r="AQ200" s="99">
        <v>530100.01158142101</v>
      </c>
      <c r="AR200" s="99">
        <v>0</v>
      </c>
      <c r="AS200" s="99">
        <v>0</v>
      </c>
      <c r="AT200" s="99">
        <v>0</v>
      </c>
      <c r="AU200" s="99">
        <v>0</v>
      </c>
      <c r="AV200" s="99">
        <v>386602.41368866002</v>
      </c>
      <c r="AW200" s="99">
        <v>0</v>
      </c>
      <c r="AX200" s="99">
        <v>9493.3113801479303</v>
      </c>
      <c r="AY200" s="99">
        <v>10614.5398088694</v>
      </c>
      <c r="AZ200" s="99">
        <v>279704.94912338298</v>
      </c>
      <c r="BA200" s="99">
        <v>10462.9548116922</v>
      </c>
      <c r="BB200" s="99">
        <v>0</v>
      </c>
      <c r="BC200" s="99">
        <v>1210617.31573486</v>
      </c>
      <c r="BD200" s="99">
        <v>1270.0294432193</v>
      </c>
      <c r="BE200" s="99">
        <v>0</v>
      </c>
      <c r="BF200" s="99">
        <v>8243.2097530365008</v>
      </c>
      <c r="BG200" s="99">
        <v>397554.10323715198</v>
      </c>
      <c r="BH200" s="99">
        <v>0</v>
      </c>
      <c r="BI200" s="99">
        <v>188968.69764709499</v>
      </c>
      <c r="BJ200" s="99">
        <v>187969.995365143</v>
      </c>
      <c r="BK200" s="99">
        <v>0</v>
      </c>
      <c r="BL200" s="99">
        <v>0</v>
      </c>
      <c r="BM200" s="99">
        <v>0</v>
      </c>
      <c r="BN200" s="99">
        <v>0</v>
      </c>
      <c r="BO200" s="99">
        <v>0</v>
      </c>
      <c r="BP200" s="99">
        <v>0</v>
      </c>
      <c r="BQ200" s="99">
        <v>0</v>
      </c>
      <c r="BR200" s="99">
        <v>2996.4629902541601</v>
      </c>
      <c r="BS200" s="99">
        <v>101153.428066254</v>
      </c>
      <c r="BT200" s="99">
        <v>1993.8134993910801</v>
      </c>
      <c r="BU200" s="99">
        <v>0</v>
      </c>
      <c r="BV200" s="99">
        <v>275633.02079009998</v>
      </c>
      <c r="BW200" s="99">
        <v>128.74752216972399</v>
      </c>
      <c r="BX200" s="99">
        <v>0</v>
      </c>
      <c r="BY200" s="99">
        <v>0</v>
      </c>
      <c r="BZ200" s="99">
        <v>0</v>
      </c>
      <c r="CA200" s="99">
        <v>1646.4156293571</v>
      </c>
      <c r="CB200" s="99">
        <v>205073.229722977</v>
      </c>
      <c r="CC200" s="99">
        <v>1527734.5796051</v>
      </c>
      <c r="CD200" s="99">
        <v>381882.91426086402</v>
      </c>
      <c r="CE200" s="99">
        <v>51.3705301368609</v>
      </c>
      <c r="CF200" s="99">
        <v>10141.883777976</v>
      </c>
      <c r="CG200" s="99">
        <v>73475.402156829805</v>
      </c>
      <c r="CH200" s="99">
        <v>0</v>
      </c>
      <c r="CI200" s="99">
        <v>1698.08072544634</v>
      </c>
      <c r="CJ200" s="99">
        <v>215431.74698448199</v>
      </c>
      <c r="CK200" s="99">
        <v>1598777.84457397</v>
      </c>
      <c r="CL200" s="99">
        <v>395313.94431304903</v>
      </c>
      <c r="CM200" s="166">
        <v>2086.8537517785999</v>
      </c>
      <c r="CN200" s="166">
        <v>351142.65205001802</v>
      </c>
      <c r="CO200" s="166">
        <v>1994227.31169128</v>
      </c>
      <c r="CP200" s="99">
        <v>395313.94431304903</v>
      </c>
      <c r="CQ200" s="99">
        <v>0</v>
      </c>
      <c r="CR200" s="99">
        <v>0</v>
      </c>
      <c r="CS200" s="99">
        <v>0</v>
      </c>
      <c r="CT200" s="99">
        <v>0</v>
      </c>
      <c r="CU200" s="98">
        <v>443.035593893</v>
      </c>
      <c r="CV200" s="98">
        <v>417.86628797899999</v>
      </c>
      <c r="CW200" s="98">
        <v>215215.11350095301</v>
      </c>
      <c r="CX200" s="98">
        <v>1601209.9817619298</v>
      </c>
    </row>
    <row r="201" spans="1:102" x14ac:dyDescent="0.2">
      <c r="A201" s="98" t="s">
        <v>54</v>
      </c>
      <c r="B201" s="100">
        <v>39508</v>
      </c>
      <c r="C201" s="99">
        <v>0</v>
      </c>
      <c r="D201" s="99">
        <v>1270.3810364753001</v>
      </c>
      <c r="E201" s="99">
        <v>403.19749552384002</v>
      </c>
      <c r="F201" s="99">
        <v>0.97715557799529096</v>
      </c>
      <c r="G201" s="99">
        <v>0</v>
      </c>
      <c r="H201" s="99">
        <v>0</v>
      </c>
      <c r="I201" s="99">
        <v>0</v>
      </c>
      <c r="J201" s="99">
        <v>388.77960820496099</v>
      </c>
      <c r="K201" s="99">
        <v>0</v>
      </c>
      <c r="L201" s="99">
        <v>27.7780608478934</v>
      </c>
      <c r="M201" s="99">
        <v>10.306688754935699</v>
      </c>
      <c r="N201" s="99">
        <v>203.44248939119299</v>
      </c>
      <c r="O201" s="99">
        <v>34.215402024332398</v>
      </c>
      <c r="P201" s="99">
        <v>0</v>
      </c>
      <c r="Q201" s="99">
        <v>1411.0514562577</v>
      </c>
      <c r="R201" s="99">
        <v>2.0187221081287099</v>
      </c>
      <c r="S201" s="99">
        <v>0</v>
      </c>
      <c r="T201" s="99">
        <v>7.3580546335433601</v>
      </c>
      <c r="U201" s="99">
        <v>397.946445927024</v>
      </c>
      <c r="V201" s="99">
        <v>0</v>
      </c>
      <c r="W201" s="99">
        <v>136279.99577522301</v>
      </c>
      <c r="X201" s="99">
        <v>71499.753726005598</v>
      </c>
      <c r="Y201" s="99">
        <v>0</v>
      </c>
      <c r="Z201" s="99">
        <v>0</v>
      </c>
      <c r="AA201" s="99">
        <v>0</v>
      </c>
      <c r="AB201" s="99">
        <v>0</v>
      </c>
      <c r="AC201" s="99">
        <v>132064.46276283299</v>
      </c>
      <c r="AD201" s="99">
        <v>0</v>
      </c>
      <c r="AE201" s="99">
        <v>1666.44848057628</v>
      </c>
      <c r="AF201" s="99">
        <v>702.90253904461895</v>
      </c>
      <c r="AG201" s="99">
        <v>41040.7542433739</v>
      </c>
      <c r="AH201" s="99">
        <v>1304.69182264805</v>
      </c>
      <c r="AI201" s="99">
        <v>0</v>
      </c>
      <c r="AJ201" s="99">
        <v>163534.15146064799</v>
      </c>
      <c r="AK201" s="99">
        <v>80.348531789146406</v>
      </c>
      <c r="AL201" s="99">
        <v>0</v>
      </c>
      <c r="AM201" s="99">
        <v>1153.37746892869</v>
      </c>
      <c r="AN201" s="99">
        <v>134733.27555084199</v>
      </c>
      <c r="AO201" s="99">
        <v>0</v>
      </c>
      <c r="AP201" s="99">
        <v>1069516.8832244901</v>
      </c>
      <c r="AQ201" s="99">
        <v>514910.36337280303</v>
      </c>
      <c r="AR201" s="99">
        <v>0</v>
      </c>
      <c r="AS201" s="99">
        <v>0</v>
      </c>
      <c r="AT201" s="99">
        <v>0</v>
      </c>
      <c r="AU201" s="99">
        <v>0</v>
      </c>
      <c r="AV201" s="99">
        <v>403308.29061889602</v>
      </c>
      <c r="AW201" s="99">
        <v>0</v>
      </c>
      <c r="AX201" s="99">
        <v>15544.1090751886</v>
      </c>
      <c r="AY201" s="99">
        <v>5333.2076119780504</v>
      </c>
      <c r="AZ201" s="99">
        <v>297612.69342804002</v>
      </c>
      <c r="BA201" s="99">
        <v>10853.671020031001</v>
      </c>
      <c r="BB201" s="99">
        <v>0</v>
      </c>
      <c r="BC201" s="99">
        <v>1241765.4483642599</v>
      </c>
      <c r="BD201" s="99">
        <v>597.46894978731905</v>
      </c>
      <c r="BE201" s="99">
        <v>0</v>
      </c>
      <c r="BF201" s="99">
        <v>8137.8400214910498</v>
      </c>
      <c r="BG201" s="99">
        <v>410382.93178176897</v>
      </c>
      <c r="BH201" s="99">
        <v>0</v>
      </c>
      <c r="BI201" s="99">
        <v>191583.97200202901</v>
      </c>
      <c r="BJ201" s="99">
        <v>160881.16073417701</v>
      </c>
      <c r="BK201" s="99">
        <v>0</v>
      </c>
      <c r="BL201" s="99">
        <v>0</v>
      </c>
      <c r="BM201" s="99">
        <v>0</v>
      </c>
      <c r="BN201" s="99">
        <v>0</v>
      </c>
      <c r="BO201" s="99">
        <v>0</v>
      </c>
      <c r="BP201" s="99">
        <v>0</v>
      </c>
      <c r="BQ201" s="99">
        <v>0</v>
      </c>
      <c r="BR201" s="99">
        <v>1705.56720156968</v>
      </c>
      <c r="BS201" s="99">
        <v>97233.274106025696</v>
      </c>
      <c r="BT201" s="99">
        <v>2105.9464934170201</v>
      </c>
      <c r="BU201" s="99">
        <v>0</v>
      </c>
      <c r="BV201" s="99">
        <v>243062.28977584801</v>
      </c>
      <c r="BW201" s="99">
        <v>59.065912393853097</v>
      </c>
      <c r="BX201" s="99">
        <v>0</v>
      </c>
      <c r="BY201" s="99">
        <v>0</v>
      </c>
      <c r="BZ201" s="99">
        <v>0</v>
      </c>
      <c r="CA201" s="99">
        <v>1677.5878119915701</v>
      </c>
      <c r="CB201" s="99">
        <v>209589.556016922</v>
      </c>
      <c r="CC201" s="99">
        <v>1574263.7891082801</v>
      </c>
      <c r="CD201" s="99">
        <v>346676.25474166899</v>
      </c>
      <c r="CE201" s="99">
        <v>55.336012430954703</v>
      </c>
      <c r="CF201" s="99">
        <v>11015.0622711182</v>
      </c>
      <c r="CG201" s="99">
        <v>82099.829362869306</v>
      </c>
      <c r="CH201" s="99">
        <v>0</v>
      </c>
      <c r="CI201" s="99">
        <v>1732.4203281104601</v>
      </c>
      <c r="CJ201" s="99">
        <v>220717.39496231099</v>
      </c>
      <c r="CK201" s="99">
        <v>1653000.29774475</v>
      </c>
      <c r="CL201" s="99">
        <v>360841.77639770502</v>
      </c>
      <c r="CM201" s="166">
        <v>2128.6251127719902</v>
      </c>
      <c r="CN201" s="166">
        <v>353810.63753891003</v>
      </c>
      <c r="CO201" s="166">
        <v>2069390.0917816199</v>
      </c>
      <c r="CP201" s="99">
        <v>360841.77639770502</v>
      </c>
      <c r="CQ201" s="99">
        <v>0</v>
      </c>
      <c r="CR201" s="99">
        <v>0</v>
      </c>
      <c r="CS201" s="99">
        <v>0</v>
      </c>
      <c r="CT201" s="99">
        <v>0</v>
      </c>
      <c r="CU201" s="98">
        <v>419.94619928200001</v>
      </c>
      <c r="CV201" s="98">
        <v>437.541094112</v>
      </c>
      <c r="CW201" s="98">
        <v>220604.61828804019</v>
      </c>
      <c r="CX201" s="98">
        <v>1656363.6184711494</v>
      </c>
    </row>
    <row r="202" spans="1:102" x14ac:dyDescent="0.2">
      <c r="A202" s="98" t="s">
        <v>54</v>
      </c>
      <c r="B202" s="100">
        <v>39600</v>
      </c>
      <c r="C202" s="99">
        <v>0</v>
      </c>
      <c r="D202" s="99">
        <v>1295.0653860569</v>
      </c>
      <c r="E202" s="99">
        <v>391.31134782731499</v>
      </c>
      <c r="F202" s="99">
        <v>1.87572275199636</v>
      </c>
      <c r="G202" s="99">
        <v>0</v>
      </c>
      <c r="H202" s="99">
        <v>0</v>
      </c>
      <c r="I202" s="99">
        <v>0</v>
      </c>
      <c r="J202" s="99">
        <v>395.414227511734</v>
      </c>
      <c r="K202" s="99">
        <v>0</v>
      </c>
      <c r="L202" s="99">
        <v>48.5772617664188</v>
      </c>
      <c r="M202" s="99">
        <v>7.9445597539888704</v>
      </c>
      <c r="N202" s="99">
        <v>201.80874277092499</v>
      </c>
      <c r="O202" s="99">
        <v>31.971823427127699</v>
      </c>
      <c r="P202" s="99">
        <v>0</v>
      </c>
      <c r="Q202" s="99">
        <v>1420.0620347261399</v>
      </c>
      <c r="R202" s="99">
        <v>3.00751779976417</v>
      </c>
      <c r="S202" s="99">
        <v>0</v>
      </c>
      <c r="T202" s="99">
        <v>8.9308384021278506</v>
      </c>
      <c r="U202" s="99">
        <v>394.45429730042798</v>
      </c>
      <c r="V202" s="99">
        <v>0</v>
      </c>
      <c r="W202" s="99">
        <v>147223.38077354399</v>
      </c>
      <c r="X202" s="99">
        <v>67971.867588043198</v>
      </c>
      <c r="Y202" s="99">
        <v>0</v>
      </c>
      <c r="Z202" s="99">
        <v>0</v>
      </c>
      <c r="AA202" s="99">
        <v>0</v>
      </c>
      <c r="AB202" s="99">
        <v>0</v>
      </c>
      <c r="AC202" s="99">
        <v>134164.371643066</v>
      </c>
      <c r="AD202" s="99">
        <v>0</v>
      </c>
      <c r="AE202" s="99">
        <v>1982.5942320525601</v>
      </c>
      <c r="AF202" s="99">
        <v>525.39319469034695</v>
      </c>
      <c r="AG202" s="99">
        <v>40348.200618267103</v>
      </c>
      <c r="AH202" s="99">
        <v>1368.62766861916</v>
      </c>
      <c r="AI202" s="99">
        <v>0</v>
      </c>
      <c r="AJ202" s="99">
        <v>169000.830755234</v>
      </c>
      <c r="AK202" s="99">
        <v>181.74370600096901</v>
      </c>
      <c r="AL202" s="99">
        <v>0</v>
      </c>
      <c r="AM202" s="99">
        <v>1058.61514939368</v>
      </c>
      <c r="AN202" s="99">
        <v>134926.432497025</v>
      </c>
      <c r="AO202" s="99">
        <v>0</v>
      </c>
      <c r="AP202" s="99">
        <v>1144924.7468566899</v>
      </c>
      <c r="AQ202" s="99">
        <v>494672.70841217</v>
      </c>
      <c r="AR202" s="99">
        <v>0</v>
      </c>
      <c r="AS202" s="99">
        <v>0</v>
      </c>
      <c r="AT202" s="99">
        <v>0</v>
      </c>
      <c r="AU202" s="99">
        <v>0</v>
      </c>
      <c r="AV202" s="99">
        <v>407778.54125976597</v>
      </c>
      <c r="AW202" s="99">
        <v>0</v>
      </c>
      <c r="AX202" s="99">
        <v>15648.791217923201</v>
      </c>
      <c r="AY202" s="99">
        <v>3812.20024141669</v>
      </c>
      <c r="AZ202" s="99">
        <v>304644.45289993298</v>
      </c>
      <c r="BA202" s="99">
        <v>12328.176413774499</v>
      </c>
      <c r="BB202" s="99">
        <v>0</v>
      </c>
      <c r="BC202" s="99">
        <v>1302301.9498443599</v>
      </c>
      <c r="BD202" s="99">
        <v>1352.90912406147</v>
      </c>
      <c r="BE202" s="99">
        <v>0</v>
      </c>
      <c r="BF202" s="99">
        <v>8266.1137046814001</v>
      </c>
      <c r="BG202" s="99">
        <v>409871.36720657302</v>
      </c>
      <c r="BH202" s="99">
        <v>0</v>
      </c>
      <c r="BI202" s="99">
        <v>194991.23603248599</v>
      </c>
      <c r="BJ202" s="99">
        <v>158029.272853851</v>
      </c>
      <c r="BK202" s="99">
        <v>0</v>
      </c>
      <c r="BL202" s="99">
        <v>0</v>
      </c>
      <c r="BM202" s="99">
        <v>0</v>
      </c>
      <c r="BN202" s="99">
        <v>0</v>
      </c>
      <c r="BO202" s="99">
        <v>0</v>
      </c>
      <c r="BP202" s="99">
        <v>0</v>
      </c>
      <c r="BQ202" s="99">
        <v>0</v>
      </c>
      <c r="BR202" s="99">
        <v>1157.0029990524099</v>
      </c>
      <c r="BS202" s="99">
        <v>100807.13161087</v>
      </c>
      <c r="BT202" s="99">
        <v>2384.2119842469701</v>
      </c>
      <c r="BU202" s="99">
        <v>0</v>
      </c>
      <c r="BV202" s="99">
        <v>269533.32969284098</v>
      </c>
      <c r="BW202" s="99">
        <v>128.89150518924001</v>
      </c>
      <c r="BX202" s="99">
        <v>0</v>
      </c>
      <c r="BY202" s="99">
        <v>0</v>
      </c>
      <c r="BZ202" s="99">
        <v>0</v>
      </c>
      <c r="CA202" s="99">
        <v>1690.4124924242501</v>
      </c>
      <c r="CB202" s="99">
        <v>214357.88797950701</v>
      </c>
      <c r="CC202" s="99">
        <v>1643230.6541442899</v>
      </c>
      <c r="CD202" s="99">
        <v>373382.46012496902</v>
      </c>
      <c r="CE202" s="99">
        <v>60.177056722808601</v>
      </c>
      <c r="CF202" s="99">
        <v>12107.8117506504</v>
      </c>
      <c r="CG202" s="99">
        <v>85425.9700803757</v>
      </c>
      <c r="CH202" s="99">
        <v>0</v>
      </c>
      <c r="CI202" s="99">
        <v>1750.78445981443</v>
      </c>
      <c r="CJ202" s="99">
        <v>226040.482408524</v>
      </c>
      <c r="CK202" s="99">
        <v>1747199.6146698</v>
      </c>
      <c r="CL202" s="99">
        <v>389625.95541000401</v>
      </c>
      <c r="CM202" s="166">
        <v>2139.3569050729302</v>
      </c>
      <c r="CN202" s="166">
        <v>361534.72689056402</v>
      </c>
      <c r="CO202" s="166">
        <v>2133685.9290466299</v>
      </c>
      <c r="CP202" s="99">
        <v>389625.95541000401</v>
      </c>
      <c r="CQ202" s="99">
        <v>0</v>
      </c>
      <c r="CR202" s="99">
        <v>0</v>
      </c>
      <c r="CS202" s="99">
        <v>0</v>
      </c>
      <c r="CT202" s="99">
        <v>0</v>
      </c>
      <c r="CU202" s="98">
        <v>399.51047033899999</v>
      </c>
      <c r="CV202" s="98">
        <v>449.40018174800002</v>
      </c>
      <c r="CW202" s="98">
        <v>226465.69973015742</v>
      </c>
      <c r="CX202" s="98">
        <v>1728656.6242246656</v>
      </c>
    </row>
    <row r="203" spans="1:102" x14ac:dyDescent="0.2">
      <c r="A203" s="98" t="s">
        <v>54</v>
      </c>
      <c r="B203" s="100">
        <v>39692</v>
      </c>
      <c r="C203" s="99">
        <v>0</v>
      </c>
      <c r="D203" s="99">
        <v>1263.2183054536599</v>
      </c>
      <c r="E203" s="99">
        <v>387.30481627955999</v>
      </c>
      <c r="F203" s="99">
        <v>2.2948956889740701</v>
      </c>
      <c r="G203" s="99">
        <v>0</v>
      </c>
      <c r="H203" s="99">
        <v>0</v>
      </c>
      <c r="I203" s="99">
        <v>0</v>
      </c>
      <c r="J203" s="99">
        <v>399.31308054551499</v>
      </c>
      <c r="K203" s="99">
        <v>0</v>
      </c>
      <c r="L203" s="99">
        <v>65.995630792342098</v>
      </c>
      <c r="M203" s="99">
        <v>8.3211494819261098</v>
      </c>
      <c r="N203" s="99">
        <v>189.56446548551301</v>
      </c>
      <c r="O203" s="99">
        <v>36.032534529920703</v>
      </c>
      <c r="P203" s="99">
        <v>0</v>
      </c>
      <c r="Q203" s="99">
        <v>1380.40816862881</v>
      </c>
      <c r="R203" s="99">
        <v>5.3819053238257801</v>
      </c>
      <c r="S203" s="99">
        <v>0</v>
      </c>
      <c r="T203" s="99">
        <v>5.8848805942689104</v>
      </c>
      <c r="U203" s="99">
        <v>407.51397598907403</v>
      </c>
      <c r="V203" s="99">
        <v>0</v>
      </c>
      <c r="W203" s="99">
        <v>129040.94850063301</v>
      </c>
      <c r="X203" s="99">
        <v>64554.675647735603</v>
      </c>
      <c r="Y203" s="99">
        <v>0</v>
      </c>
      <c r="Z203" s="99">
        <v>0</v>
      </c>
      <c r="AA203" s="99">
        <v>0</v>
      </c>
      <c r="AB203" s="99">
        <v>0</v>
      </c>
      <c r="AC203" s="99">
        <v>133046.25223732</v>
      </c>
      <c r="AD203" s="99">
        <v>0</v>
      </c>
      <c r="AE203" s="99">
        <v>2487.95991158485</v>
      </c>
      <c r="AF203" s="99">
        <v>595.841695316136</v>
      </c>
      <c r="AG203" s="99">
        <v>35185.288753032699</v>
      </c>
      <c r="AH203" s="99">
        <v>1325.63609164953</v>
      </c>
      <c r="AI203" s="99">
        <v>0</v>
      </c>
      <c r="AJ203" s="99">
        <v>153694.65118980399</v>
      </c>
      <c r="AK203" s="99">
        <v>619.28534856438603</v>
      </c>
      <c r="AL203" s="99">
        <v>0</v>
      </c>
      <c r="AM203" s="99">
        <v>750.42166258394695</v>
      </c>
      <c r="AN203" s="99">
        <v>134927.05711174</v>
      </c>
      <c r="AO203" s="99">
        <v>0</v>
      </c>
      <c r="AP203" s="99">
        <v>1011314.2191391001</v>
      </c>
      <c r="AQ203" s="99">
        <v>470282.98916244501</v>
      </c>
      <c r="AR203" s="99">
        <v>0</v>
      </c>
      <c r="AS203" s="99">
        <v>0</v>
      </c>
      <c r="AT203" s="99">
        <v>0</v>
      </c>
      <c r="AU203" s="99">
        <v>0</v>
      </c>
      <c r="AV203" s="99">
        <v>414229.36727523798</v>
      </c>
      <c r="AW203" s="99">
        <v>0</v>
      </c>
      <c r="AX203" s="99">
        <v>21777.290711879701</v>
      </c>
      <c r="AY203" s="99">
        <v>4610.0603793263399</v>
      </c>
      <c r="AZ203" s="99">
        <v>262306.45883560198</v>
      </c>
      <c r="BA203" s="99">
        <v>11816.8045861721</v>
      </c>
      <c r="BB203" s="99">
        <v>0</v>
      </c>
      <c r="BC203" s="99">
        <v>1187264.5010070801</v>
      </c>
      <c r="BD203" s="99">
        <v>4499.6282781958598</v>
      </c>
      <c r="BE203" s="99">
        <v>0</v>
      </c>
      <c r="BF203" s="99">
        <v>5260.9496321678198</v>
      </c>
      <c r="BG203" s="99">
        <v>419377.79568481399</v>
      </c>
      <c r="BH203" s="99">
        <v>0</v>
      </c>
      <c r="BI203" s="99">
        <v>179361.54911994899</v>
      </c>
      <c r="BJ203" s="99">
        <v>152200.17656898501</v>
      </c>
      <c r="BK203" s="99">
        <v>0</v>
      </c>
      <c r="BL203" s="99">
        <v>0</v>
      </c>
      <c r="BM203" s="99">
        <v>0</v>
      </c>
      <c r="BN203" s="99">
        <v>0</v>
      </c>
      <c r="BO203" s="99">
        <v>0</v>
      </c>
      <c r="BP203" s="99">
        <v>0</v>
      </c>
      <c r="BQ203" s="99">
        <v>0</v>
      </c>
      <c r="BR203" s="99">
        <v>1472.76609183848</v>
      </c>
      <c r="BS203" s="99">
        <v>86890.059172630296</v>
      </c>
      <c r="BT203" s="99">
        <v>2381.9583625495402</v>
      </c>
      <c r="BU203" s="99">
        <v>0</v>
      </c>
      <c r="BV203" s="99">
        <v>234456.88230895999</v>
      </c>
      <c r="BW203" s="99">
        <v>447.07866029813903</v>
      </c>
      <c r="BX203" s="99">
        <v>0</v>
      </c>
      <c r="BY203" s="99">
        <v>0</v>
      </c>
      <c r="BZ203" s="99">
        <v>0</v>
      </c>
      <c r="CA203" s="99">
        <v>1645.7667404860299</v>
      </c>
      <c r="CB203" s="99">
        <v>192234.40064239499</v>
      </c>
      <c r="CC203" s="99">
        <v>1479238.5989990199</v>
      </c>
      <c r="CD203" s="99">
        <v>324314.84667968802</v>
      </c>
      <c r="CE203" s="99">
        <v>60.6816278258339</v>
      </c>
      <c r="CF203" s="99">
        <v>10550.324463725099</v>
      </c>
      <c r="CG203" s="99">
        <v>82335.838274002104</v>
      </c>
      <c r="CH203" s="99">
        <v>0</v>
      </c>
      <c r="CI203" s="99">
        <v>1706.7487150132699</v>
      </c>
      <c r="CJ203" s="99">
        <v>202918.53092575099</v>
      </c>
      <c r="CK203" s="99">
        <v>1554325.6178741499</v>
      </c>
      <c r="CL203" s="99">
        <v>338035.41446685803</v>
      </c>
      <c r="CM203" s="166">
        <v>2120.7585468888301</v>
      </c>
      <c r="CN203" s="166">
        <v>342188.99962616002</v>
      </c>
      <c r="CO203" s="166">
        <v>1991790.44230652</v>
      </c>
      <c r="CP203" s="99">
        <v>338035.41446685803</v>
      </c>
      <c r="CQ203" s="99">
        <v>0</v>
      </c>
      <c r="CR203" s="99">
        <v>0</v>
      </c>
      <c r="CS203" s="99">
        <v>0</v>
      </c>
      <c r="CT203" s="99">
        <v>0</v>
      </c>
      <c r="CU203" s="98">
        <v>394.67396900699998</v>
      </c>
      <c r="CV203" s="98">
        <v>455.64295020399999</v>
      </c>
      <c r="CW203" s="98">
        <v>202784.72510612008</v>
      </c>
      <c r="CX203" s="98">
        <v>1561574.437273022</v>
      </c>
    </row>
    <row r="204" spans="1:102" x14ac:dyDescent="0.2">
      <c r="A204" s="98" t="s">
        <v>54</v>
      </c>
      <c r="B204" s="100">
        <v>39783</v>
      </c>
      <c r="C204" s="99">
        <v>0</v>
      </c>
      <c r="D204" s="99">
        <v>1289.4940472990299</v>
      </c>
      <c r="E204" s="99">
        <v>384.15755042433699</v>
      </c>
      <c r="F204" s="99">
        <v>2.8594316999951799</v>
      </c>
      <c r="G204" s="99">
        <v>0</v>
      </c>
      <c r="H204" s="99">
        <v>0</v>
      </c>
      <c r="I204" s="99">
        <v>0</v>
      </c>
      <c r="J204" s="99">
        <v>396.21431426331401</v>
      </c>
      <c r="K204" s="99">
        <v>0</v>
      </c>
      <c r="L204" s="99">
        <v>76.769014912657397</v>
      </c>
      <c r="M204" s="99">
        <v>7.3683401019661696</v>
      </c>
      <c r="N204" s="99">
        <v>193.28913372382499</v>
      </c>
      <c r="O204" s="99">
        <v>34.895789614878602</v>
      </c>
      <c r="P204" s="99">
        <v>0</v>
      </c>
      <c r="Q204" s="99">
        <v>1400.1833321005099</v>
      </c>
      <c r="R204" s="99">
        <v>11.0607095307205</v>
      </c>
      <c r="S204" s="99">
        <v>0</v>
      </c>
      <c r="T204" s="99">
        <v>3.9086443716660102</v>
      </c>
      <c r="U204" s="99">
        <v>402.20071244239801</v>
      </c>
      <c r="V204" s="99">
        <v>0</v>
      </c>
      <c r="W204" s="99">
        <v>137902.227996826</v>
      </c>
      <c r="X204" s="99">
        <v>62462.985001087203</v>
      </c>
      <c r="Y204" s="99">
        <v>0</v>
      </c>
      <c r="Z204" s="99">
        <v>0</v>
      </c>
      <c r="AA204" s="99">
        <v>0</v>
      </c>
      <c r="AB204" s="99">
        <v>0</v>
      </c>
      <c r="AC204" s="99">
        <v>133193.59856987</v>
      </c>
      <c r="AD204" s="99">
        <v>0</v>
      </c>
      <c r="AE204" s="99">
        <v>3546.48923245072</v>
      </c>
      <c r="AF204" s="99">
        <v>641.37473092973198</v>
      </c>
      <c r="AG204" s="99">
        <v>37673.0853362083</v>
      </c>
      <c r="AH204" s="99">
        <v>1096.9436000436499</v>
      </c>
      <c r="AI204" s="99">
        <v>0</v>
      </c>
      <c r="AJ204" s="99">
        <v>156070.78553009001</v>
      </c>
      <c r="AK204" s="99">
        <v>845.41924762725796</v>
      </c>
      <c r="AL204" s="99">
        <v>0</v>
      </c>
      <c r="AM204" s="99">
        <v>619.43939761072397</v>
      </c>
      <c r="AN204" s="99">
        <v>134517.63855743399</v>
      </c>
      <c r="AO204" s="99">
        <v>0</v>
      </c>
      <c r="AP204" s="99">
        <v>1085600.04666138</v>
      </c>
      <c r="AQ204" s="99">
        <v>458942.43296432501</v>
      </c>
      <c r="AR204" s="99">
        <v>0</v>
      </c>
      <c r="AS204" s="99">
        <v>0</v>
      </c>
      <c r="AT204" s="99">
        <v>0</v>
      </c>
      <c r="AU204" s="99">
        <v>0</v>
      </c>
      <c r="AV204" s="99">
        <v>418307.74514007597</v>
      </c>
      <c r="AW204" s="99">
        <v>0</v>
      </c>
      <c r="AX204" s="99">
        <v>32379.1739752293</v>
      </c>
      <c r="AY204" s="99">
        <v>4953.6268405914298</v>
      </c>
      <c r="AZ204" s="99">
        <v>282172.05855560303</v>
      </c>
      <c r="BA204" s="99">
        <v>9542.6366813182794</v>
      </c>
      <c r="BB204" s="99">
        <v>0</v>
      </c>
      <c r="BC204" s="99">
        <v>1216261.2475128199</v>
      </c>
      <c r="BD204" s="99">
        <v>6042.5502522587803</v>
      </c>
      <c r="BE204" s="99">
        <v>0</v>
      </c>
      <c r="BF204" s="99">
        <v>4700.7519599199304</v>
      </c>
      <c r="BG204" s="99">
        <v>422361.72306442301</v>
      </c>
      <c r="BH204" s="99">
        <v>0</v>
      </c>
      <c r="BI204" s="99">
        <v>192876.05548667899</v>
      </c>
      <c r="BJ204" s="99">
        <v>149695.779272079</v>
      </c>
      <c r="BK204" s="99">
        <v>0</v>
      </c>
      <c r="BL204" s="99">
        <v>0</v>
      </c>
      <c r="BM204" s="99">
        <v>0</v>
      </c>
      <c r="BN204" s="99">
        <v>0</v>
      </c>
      <c r="BO204" s="99">
        <v>0</v>
      </c>
      <c r="BP204" s="99">
        <v>0</v>
      </c>
      <c r="BQ204" s="99">
        <v>0</v>
      </c>
      <c r="BR204" s="99">
        <v>1703.2348561435899</v>
      </c>
      <c r="BS204" s="99">
        <v>93637.250838279695</v>
      </c>
      <c r="BT204" s="99">
        <v>1823.8617529272999</v>
      </c>
      <c r="BU204" s="99">
        <v>0</v>
      </c>
      <c r="BV204" s="99">
        <v>234190.44849205</v>
      </c>
      <c r="BW204" s="99">
        <v>601.66486230492603</v>
      </c>
      <c r="BX204" s="99">
        <v>0</v>
      </c>
      <c r="BY204" s="99">
        <v>0</v>
      </c>
      <c r="BZ204" s="99">
        <v>0</v>
      </c>
      <c r="CA204" s="99">
        <v>1673.0327863842199</v>
      </c>
      <c r="CB204" s="99">
        <v>201500.602581024</v>
      </c>
      <c r="CC204" s="99">
        <v>1554225.6222228999</v>
      </c>
      <c r="CD204" s="99">
        <v>329414.51267623901</v>
      </c>
      <c r="CE204" s="99">
        <v>59.435343983583202</v>
      </c>
      <c r="CF204" s="99">
        <v>9534.8661756515503</v>
      </c>
      <c r="CG204" s="99">
        <v>73622.805187225298</v>
      </c>
      <c r="CH204" s="99">
        <v>0</v>
      </c>
      <c r="CI204" s="99">
        <v>1732.5964375585299</v>
      </c>
      <c r="CJ204" s="99">
        <v>211133.00258827201</v>
      </c>
      <c r="CK204" s="99">
        <v>1619165.07597351</v>
      </c>
      <c r="CL204" s="99">
        <v>341787.54933548003</v>
      </c>
      <c r="CM204" s="166">
        <v>2129.6188787818</v>
      </c>
      <c r="CN204" s="166">
        <v>345627.72328948998</v>
      </c>
      <c r="CO204" s="166">
        <v>2053521.73556519</v>
      </c>
      <c r="CP204" s="99">
        <v>341787.54933548003</v>
      </c>
      <c r="CQ204" s="99">
        <v>0</v>
      </c>
      <c r="CR204" s="99">
        <v>0</v>
      </c>
      <c r="CS204" s="99">
        <v>0</v>
      </c>
      <c r="CT204" s="99">
        <v>0</v>
      </c>
      <c r="CU204" s="98">
        <v>389.58628236599998</v>
      </c>
      <c r="CV204" s="98">
        <v>451.36858512399999</v>
      </c>
      <c r="CW204" s="98">
        <v>211035.46875667555</v>
      </c>
      <c r="CX204" s="98">
        <v>1627848.4274101253</v>
      </c>
    </row>
    <row r="205" spans="1:102" x14ac:dyDescent="0.2">
      <c r="A205" s="98" t="s">
        <v>54</v>
      </c>
      <c r="B205" s="100">
        <v>39873</v>
      </c>
      <c r="C205" s="99">
        <v>0</v>
      </c>
      <c r="D205" s="99">
        <v>1308.91299384832</v>
      </c>
      <c r="E205" s="99">
        <v>387.87434983626002</v>
      </c>
      <c r="F205" s="99">
        <v>2.8140491419762799</v>
      </c>
      <c r="G205" s="99">
        <v>0</v>
      </c>
      <c r="H205" s="99">
        <v>0</v>
      </c>
      <c r="I205" s="99">
        <v>0</v>
      </c>
      <c r="J205" s="99">
        <v>414.96357304975402</v>
      </c>
      <c r="K205" s="99">
        <v>0</v>
      </c>
      <c r="L205" s="99">
        <v>65.529551306739506</v>
      </c>
      <c r="M205" s="99">
        <v>7.3798308389959901</v>
      </c>
      <c r="N205" s="99">
        <v>198.989777393639</v>
      </c>
      <c r="O205" s="99">
        <v>39.095970191992798</v>
      </c>
      <c r="P205" s="99">
        <v>0</v>
      </c>
      <c r="Q205" s="99">
        <v>1424.42361971736</v>
      </c>
      <c r="R205" s="99">
        <v>8.2013692583423108</v>
      </c>
      <c r="S205" s="99">
        <v>0</v>
      </c>
      <c r="T205" s="99">
        <v>4.1820053148549103</v>
      </c>
      <c r="U205" s="99">
        <v>413.392271384597</v>
      </c>
      <c r="V205" s="99">
        <v>0</v>
      </c>
      <c r="W205" s="99">
        <v>140769.96342086801</v>
      </c>
      <c r="X205" s="99">
        <v>63569.4855122566</v>
      </c>
      <c r="Y205" s="99">
        <v>0</v>
      </c>
      <c r="Z205" s="99">
        <v>0</v>
      </c>
      <c r="AA205" s="99">
        <v>0</v>
      </c>
      <c r="AB205" s="99">
        <v>0</v>
      </c>
      <c r="AC205" s="99">
        <v>140695.25357246399</v>
      </c>
      <c r="AD205" s="99">
        <v>0</v>
      </c>
      <c r="AE205" s="99">
        <v>2658.9624043703102</v>
      </c>
      <c r="AF205" s="99">
        <v>536.77500783652101</v>
      </c>
      <c r="AG205" s="99">
        <v>38566.579524517103</v>
      </c>
      <c r="AH205" s="99">
        <v>1148.1226195991001</v>
      </c>
      <c r="AI205" s="99">
        <v>0</v>
      </c>
      <c r="AJ205" s="99">
        <v>159013.234470367</v>
      </c>
      <c r="AK205" s="99">
        <v>912.76372292637802</v>
      </c>
      <c r="AL205" s="99">
        <v>0</v>
      </c>
      <c r="AM205" s="99">
        <v>640.26078932732298</v>
      </c>
      <c r="AN205" s="99">
        <v>140905.94526672401</v>
      </c>
      <c r="AO205" s="99">
        <v>0</v>
      </c>
      <c r="AP205" s="99">
        <v>1124516.6160583501</v>
      </c>
      <c r="AQ205" s="99">
        <v>471096.15285491903</v>
      </c>
      <c r="AR205" s="99">
        <v>0</v>
      </c>
      <c r="AS205" s="99">
        <v>0</v>
      </c>
      <c r="AT205" s="99">
        <v>0</v>
      </c>
      <c r="AU205" s="99">
        <v>0</v>
      </c>
      <c r="AV205" s="99">
        <v>439798.91322326701</v>
      </c>
      <c r="AW205" s="99">
        <v>0</v>
      </c>
      <c r="AX205" s="99">
        <v>23215.812872409799</v>
      </c>
      <c r="AY205" s="99">
        <v>4146.2130602002098</v>
      </c>
      <c r="AZ205" s="99">
        <v>293111.09054565401</v>
      </c>
      <c r="BA205" s="99">
        <v>10812.480779290199</v>
      </c>
      <c r="BB205" s="99">
        <v>0</v>
      </c>
      <c r="BC205" s="99">
        <v>1245984.48754883</v>
      </c>
      <c r="BD205" s="99">
        <v>6666.8906908035297</v>
      </c>
      <c r="BE205" s="99">
        <v>0</v>
      </c>
      <c r="BF205" s="99">
        <v>4472.6492538452103</v>
      </c>
      <c r="BG205" s="99">
        <v>440306.60425567598</v>
      </c>
      <c r="BH205" s="99">
        <v>0</v>
      </c>
      <c r="BI205" s="99">
        <v>190693.11838912999</v>
      </c>
      <c r="BJ205" s="99">
        <v>149414.169857025</v>
      </c>
      <c r="BK205" s="99">
        <v>0</v>
      </c>
      <c r="BL205" s="99">
        <v>0</v>
      </c>
      <c r="BM205" s="99">
        <v>0</v>
      </c>
      <c r="BN205" s="99">
        <v>0</v>
      </c>
      <c r="BO205" s="99">
        <v>0</v>
      </c>
      <c r="BP205" s="99">
        <v>0</v>
      </c>
      <c r="BQ205" s="99">
        <v>0</v>
      </c>
      <c r="BR205" s="99">
        <v>1340.34166458249</v>
      </c>
      <c r="BS205" s="99">
        <v>97078.071349143996</v>
      </c>
      <c r="BT205" s="99">
        <v>2097.6297656297702</v>
      </c>
      <c r="BU205" s="99">
        <v>0</v>
      </c>
      <c r="BV205" s="99">
        <v>245169.02134704599</v>
      </c>
      <c r="BW205" s="99">
        <v>658.62662418186699</v>
      </c>
      <c r="BX205" s="99">
        <v>0</v>
      </c>
      <c r="BY205" s="99">
        <v>0</v>
      </c>
      <c r="BZ205" s="99">
        <v>0</v>
      </c>
      <c r="CA205" s="99">
        <v>1696.7496505230699</v>
      </c>
      <c r="CB205" s="99">
        <v>205371.97660446199</v>
      </c>
      <c r="CC205" s="99">
        <v>1589718.14048767</v>
      </c>
      <c r="CD205" s="99">
        <v>347631.90383911098</v>
      </c>
      <c r="CE205" s="99">
        <v>64.440202400088296</v>
      </c>
      <c r="CF205" s="99">
        <v>10264.0847415924</v>
      </c>
      <c r="CG205" s="99">
        <v>79471.142291069002</v>
      </c>
      <c r="CH205" s="99">
        <v>0</v>
      </c>
      <c r="CI205" s="99">
        <v>1760.7719833254801</v>
      </c>
      <c r="CJ205" s="99">
        <v>215677.33583641099</v>
      </c>
      <c r="CK205" s="99">
        <v>1667726.50440979</v>
      </c>
      <c r="CL205" s="99">
        <v>359282.01196289097</v>
      </c>
      <c r="CM205" s="166">
        <v>2169.1859483122798</v>
      </c>
      <c r="CN205" s="166">
        <v>358209.54172515898</v>
      </c>
      <c r="CO205" s="166">
        <v>2115805.07385254</v>
      </c>
      <c r="CP205" s="99">
        <v>359282.01196289097</v>
      </c>
      <c r="CQ205" s="99">
        <v>0</v>
      </c>
      <c r="CR205" s="99">
        <v>0</v>
      </c>
      <c r="CS205" s="99">
        <v>0</v>
      </c>
      <c r="CT205" s="99">
        <v>0</v>
      </c>
      <c r="CU205" s="98">
        <v>389.02301659099999</v>
      </c>
      <c r="CV205" s="98">
        <v>474.48293491300001</v>
      </c>
      <c r="CW205" s="98">
        <v>215636.0613460544</v>
      </c>
      <c r="CX205" s="98">
        <v>1669189.282778739</v>
      </c>
    </row>
    <row r="206" spans="1:102" x14ac:dyDescent="0.2">
      <c r="A206" s="98" t="s">
        <v>54</v>
      </c>
      <c r="B206" s="100">
        <v>39965</v>
      </c>
      <c r="C206" s="99">
        <v>0</v>
      </c>
      <c r="D206" s="99">
        <v>1374.31323501468</v>
      </c>
      <c r="E206" s="99">
        <v>375.82516565173898</v>
      </c>
      <c r="F206" s="99">
        <v>2.0023924479901298</v>
      </c>
      <c r="G206" s="99">
        <v>0</v>
      </c>
      <c r="H206" s="99">
        <v>0</v>
      </c>
      <c r="I206" s="99">
        <v>0</v>
      </c>
      <c r="J206" s="99">
        <v>431.734833493829</v>
      </c>
      <c r="K206" s="99">
        <v>0</v>
      </c>
      <c r="L206" s="99">
        <v>72.842401512898505</v>
      </c>
      <c r="M206" s="99">
        <v>5.7298307289602199</v>
      </c>
      <c r="N206" s="99">
        <v>197.92876348830799</v>
      </c>
      <c r="O206" s="99">
        <v>39.748654277529603</v>
      </c>
      <c r="P206" s="99">
        <v>0</v>
      </c>
      <c r="Q206" s="99">
        <v>1470.93550784886</v>
      </c>
      <c r="R206" s="99">
        <v>9.8709213769761792</v>
      </c>
      <c r="S206" s="99">
        <v>0</v>
      </c>
      <c r="T206" s="99">
        <v>5.0444307479192503</v>
      </c>
      <c r="U206" s="99">
        <v>433.35022521764</v>
      </c>
      <c r="V206" s="99">
        <v>0</v>
      </c>
      <c r="W206" s="99">
        <v>153427.546798706</v>
      </c>
      <c r="X206" s="99">
        <v>60987.048455715201</v>
      </c>
      <c r="Y206" s="99">
        <v>0</v>
      </c>
      <c r="Z206" s="99">
        <v>0</v>
      </c>
      <c r="AA206" s="99">
        <v>0</v>
      </c>
      <c r="AB206" s="99">
        <v>0</v>
      </c>
      <c r="AC206" s="99">
        <v>144858.022720337</v>
      </c>
      <c r="AD206" s="99">
        <v>0</v>
      </c>
      <c r="AE206" s="99">
        <v>3300.0118673443799</v>
      </c>
      <c r="AF206" s="99">
        <v>582.72488158196199</v>
      </c>
      <c r="AG206" s="99">
        <v>37233.199439525597</v>
      </c>
      <c r="AH206" s="99">
        <v>1187.91855809093</v>
      </c>
      <c r="AI206" s="99">
        <v>0</v>
      </c>
      <c r="AJ206" s="99">
        <v>167143.099477768</v>
      </c>
      <c r="AK206" s="99">
        <v>1254.4485161006501</v>
      </c>
      <c r="AL206" s="99">
        <v>0</v>
      </c>
      <c r="AM206" s="99">
        <v>671.48196859657799</v>
      </c>
      <c r="AN206" s="99">
        <v>145877.5515728</v>
      </c>
      <c r="AO206" s="99">
        <v>0</v>
      </c>
      <c r="AP206" s="99">
        <v>1213864.04098511</v>
      </c>
      <c r="AQ206" s="99">
        <v>449607.78591537499</v>
      </c>
      <c r="AR206" s="99">
        <v>0</v>
      </c>
      <c r="AS206" s="99">
        <v>0</v>
      </c>
      <c r="AT206" s="99">
        <v>0</v>
      </c>
      <c r="AU206" s="99">
        <v>0</v>
      </c>
      <c r="AV206" s="99">
        <v>462440.899429321</v>
      </c>
      <c r="AW206" s="99">
        <v>0</v>
      </c>
      <c r="AX206" s="99">
        <v>28915.728913784002</v>
      </c>
      <c r="AY206" s="99">
        <v>4431.7693210840198</v>
      </c>
      <c r="AZ206" s="99">
        <v>291321.69823837298</v>
      </c>
      <c r="BA206" s="99">
        <v>11690.4093315601</v>
      </c>
      <c r="BB206" s="99">
        <v>0</v>
      </c>
      <c r="BC206" s="99">
        <v>1318684.7238769501</v>
      </c>
      <c r="BD206" s="99">
        <v>9579.49758315086</v>
      </c>
      <c r="BE206" s="99">
        <v>0</v>
      </c>
      <c r="BF206" s="99">
        <v>5466.9648013114902</v>
      </c>
      <c r="BG206" s="99">
        <v>465439.23272705101</v>
      </c>
      <c r="BH206" s="99">
        <v>0</v>
      </c>
      <c r="BI206" s="99">
        <v>208768.84271621701</v>
      </c>
      <c r="BJ206" s="99">
        <v>147359.54821968099</v>
      </c>
      <c r="BK206" s="99">
        <v>0</v>
      </c>
      <c r="BL206" s="99">
        <v>0</v>
      </c>
      <c r="BM206" s="99">
        <v>0</v>
      </c>
      <c r="BN206" s="99">
        <v>0</v>
      </c>
      <c r="BO206" s="99">
        <v>0</v>
      </c>
      <c r="BP206" s="99">
        <v>0</v>
      </c>
      <c r="BQ206" s="99">
        <v>0</v>
      </c>
      <c r="BR206" s="99">
        <v>1406.9175773114</v>
      </c>
      <c r="BS206" s="99">
        <v>97910.754992485003</v>
      </c>
      <c r="BT206" s="99">
        <v>2260.3989273607699</v>
      </c>
      <c r="BU206" s="99">
        <v>0</v>
      </c>
      <c r="BV206" s="99">
        <v>251302.92307853699</v>
      </c>
      <c r="BW206" s="99">
        <v>926.27094190567698</v>
      </c>
      <c r="BX206" s="99">
        <v>0</v>
      </c>
      <c r="BY206" s="99">
        <v>0</v>
      </c>
      <c r="BZ206" s="99">
        <v>0</v>
      </c>
      <c r="CA206" s="99">
        <v>1753.95468725264</v>
      </c>
      <c r="CB206" s="99">
        <v>213897.17234993001</v>
      </c>
      <c r="CC206" s="99">
        <v>1664914.8652954099</v>
      </c>
      <c r="CD206" s="99">
        <v>354819.324321747</v>
      </c>
      <c r="CE206" s="99">
        <v>69.003704334609196</v>
      </c>
      <c r="CF206" s="99">
        <v>11276.9246478081</v>
      </c>
      <c r="CG206" s="99">
        <v>88220.862784385696</v>
      </c>
      <c r="CH206" s="99">
        <v>0</v>
      </c>
      <c r="CI206" s="99">
        <v>1822.9591453522401</v>
      </c>
      <c r="CJ206" s="99">
        <v>224808.08065033</v>
      </c>
      <c r="CK206" s="99">
        <v>1766929.2010955799</v>
      </c>
      <c r="CL206" s="99">
        <v>367952.90732574498</v>
      </c>
      <c r="CM206" s="166">
        <v>2248.76577010751</v>
      </c>
      <c r="CN206" s="166">
        <v>374670.789196014</v>
      </c>
      <c r="CO206" s="166">
        <v>2224091.2619628902</v>
      </c>
      <c r="CP206" s="99">
        <v>367952.90732574498</v>
      </c>
      <c r="CQ206" s="99">
        <v>0</v>
      </c>
      <c r="CR206" s="99">
        <v>0</v>
      </c>
      <c r="CS206" s="99">
        <v>0</v>
      </c>
      <c r="CT206" s="99">
        <v>0</v>
      </c>
      <c r="CU206" s="98">
        <v>380.93070305100002</v>
      </c>
      <c r="CV206" s="98">
        <v>495.23540805699997</v>
      </c>
      <c r="CW206" s="98">
        <v>225174.09699773812</v>
      </c>
      <c r="CX206" s="98">
        <v>1753135.7280797956</v>
      </c>
    </row>
    <row r="207" spans="1:102" x14ac:dyDescent="0.2">
      <c r="A207" s="98" t="s">
        <v>54</v>
      </c>
      <c r="B207" s="100">
        <v>40057</v>
      </c>
      <c r="C207" s="99">
        <v>0</v>
      </c>
      <c r="D207" s="99">
        <v>1417.4066447764601</v>
      </c>
      <c r="E207" s="99">
        <v>364.16784477233898</v>
      </c>
      <c r="F207" s="99">
        <v>2.3761753179715002</v>
      </c>
      <c r="G207" s="99">
        <v>0</v>
      </c>
      <c r="H207" s="99">
        <v>0</v>
      </c>
      <c r="I207" s="99">
        <v>0</v>
      </c>
      <c r="J207" s="99">
        <v>446.83434052765398</v>
      </c>
      <c r="K207" s="99">
        <v>0</v>
      </c>
      <c r="L207" s="99">
        <v>79.560313299298301</v>
      </c>
      <c r="M207" s="99">
        <v>5.2523340809857499</v>
      </c>
      <c r="N207" s="99">
        <v>219.251990398392</v>
      </c>
      <c r="O207" s="99">
        <v>38.480909557547399</v>
      </c>
      <c r="P207" s="99">
        <v>0</v>
      </c>
      <c r="Q207" s="99">
        <v>1497.00772356987</v>
      </c>
      <c r="R207" s="99">
        <v>10.027185744489501</v>
      </c>
      <c r="S207" s="99">
        <v>0</v>
      </c>
      <c r="T207" s="99">
        <v>4.8524736617109703</v>
      </c>
      <c r="U207" s="99">
        <v>449.97596319764898</v>
      </c>
      <c r="V207" s="99">
        <v>0</v>
      </c>
      <c r="W207" s="99">
        <v>157807.42763328599</v>
      </c>
      <c r="X207" s="99">
        <v>61114.175416946397</v>
      </c>
      <c r="Y207" s="99">
        <v>0</v>
      </c>
      <c r="Z207" s="99">
        <v>0</v>
      </c>
      <c r="AA207" s="99">
        <v>0</v>
      </c>
      <c r="AB207" s="99">
        <v>0</v>
      </c>
      <c r="AC207" s="99">
        <v>148843.15339088399</v>
      </c>
      <c r="AD207" s="99">
        <v>0</v>
      </c>
      <c r="AE207" s="99">
        <v>3587.4348555803299</v>
      </c>
      <c r="AF207" s="99">
        <v>410.286836672574</v>
      </c>
      <c r="AG207" s="99">
        <v>42243.925373554201</v>
      </c>
      <c r="AH207" s="99">
        <v>1647.1099121570601</v>
      </c>
      <c r="AI207" s="99">
        <v>0</v>
      </c>
      <c r="AJ207" s="99">
        <v>167934.932979584</v>
      </c>
      <c r="AK207" s="99">
        <v>783.95230758190201</v>
      </c>
      <c r="AL207" s="99">
        <v>0</v>
      </c>
      <c r="AM207" s="99">
        <v>872.60981822758902</v>
      </c>
      <c r="AN207" s="99">
        <v>149319.201747894</v>
      </c>
      <c r="AO207" s="99">
        <v>0</v>
      </c>
      <c r="AP207" s="99">
        <v>1257024.41943359</v>
      </c>
      <c r="AQ207" s="99">
        <v>453238.90795135498</v>
      </c>
      <c r="AR207" s="99">
        <v>0</v>
      </c>
      <c r="AS207" s="99">
        <v>0</v>
      </c>
      <c r="AT207" s="99">
        <v>0</v>
      </c>
      <c r="AU207" s="99">
        <v>0</v>
      </c>
      <c r="AV207" s="99">
        <v>480963.48980331398</v>
      </c>
      <c r="AW207" s="99">
        <v>0</v>
      </c>
      <c r="AX207" s="99">
        <v>32561.787248134598</v>
      </c>
      <c r="AY207" s="99">
        <v>3266.0567624866999</v>
      </c>
      <c r="AZ207" s="99">
        <v>321062.097080231</v>
      </c>
      <c r="BA207" s="99">
        <v>14602.7204215527</v>
      </c>
      <c r="BB207" s="99">
        <v>0</v>
      </c>
      <c r="BC207" s="99">
        <v>1329264.6468505899</v>
      </c>
      <c r="BD207" s="99">
        <v>6115.3330044150398</v>
      </c>
      <c r="BE207" s="99">
        <v>0</v>
      </c>
      <c r="BF207" s="99">
        <v>6029.7304878830901</v>
      </c>
      <c r="BG207" s="99">
        <v>481496.875518799</v>
      </c>
      <c r="BH207" s="99">
        <v>0</v>
      </c>
      <c r="BI207" s="99">
        <v>248515.53279495201</v>
      </c>
      <c r="BJ207" s="99">
        <v>147705.48018837001</v>
      </c>
      <c r="BK207" s="99">
        <v>0</v>
      </c>
      <c r="BL207" s="99">
        <v>0</v>
      </c>
      <c r="BM207" s="99">
        <v>0</v>
      </c>
      <c r="BN207" s="99">
        <v>0</v>
      </c>
      <c r="BO207" s="99">
        <v>0</v>
      </c>
      <c r="BP207" s="99">
        <v>0</v>
      </c>
      <c r="BQ207" s="99">
        <v>0</v>
      </c>
      <c r="BR207" s="99">
        <v>982.12944979965698</v>
      </c>
      <c r="BS207" s="99">
        <v>111127.07354641</v>
      </c>
      <c r="BT207" s="99">
        <v>2947.0773968100498</v>
      </c>
      <c r="BU207" s="99">
        <v>0</v>
      </c>
      <c r="BV207" s="99">
        <v>255782.078332901</v>
      </c>
      <c r="BW207" s="99">
        <v>594.49210103601195</v>
      </c>
      <c r="BX207" s="99">
        <v>0</v>
      </c>
      <c r="BY207" s="99">
        <v>0</v>
      </c>
      <c r="BZ207" s="99">
        <v>0</v>
      </c>
      <c r="CA207" s="99">
        <v>1779.3900077343001</v>
      </c>
      <c r="CB207" s="99">
        <v>216964.40130615199</v>
      </c>
      <c r="CC207" s="99">
        <v>1701353.78598022</v>
      </c>
      <c r="CD207" s="99">
        <v>370314.924686432</v>
      </c>
      <c r="CE207" s="99">
        <v>75.012934039346902</v>
      </c>
      <c r="CF207" s="99">
        <v>12513.3988105059</v>
      </c>
      <c r="CG207" s="99">
        <v>96136.960150718704</v>
      </c>
      <c r="CH207" s="99">
        <v>0</v>
      </c>
      <c r="CI207" s="99">
        <v>1854.75552996993</v>
      </c>
      <c r="CJ207" s="99">
        <v>229628.169647217</v>
      </c>
      <c r="CK207" s="99">
        <v>1797616.6769409201</v>
      </c>
      <c r="CL207" s="99">
        <v>385906.90308380098</v>
      </c>
      <c r="CM207" s="166">
        <v>2307.01662665606</v>
      </c>
      <c r="CN207" s="166">
        <v>384135.01188659703</v>
      </c>
      <c r="CO207" s="166">
        <v>2294437.4670104999</v>
      </c>
      <c r="CP207" s="99">
        <v>385906.90308380098</v>
      </c>
      <c r="CQ207" s="99">
        <v>0</v>
      </c>
      <c r="CR207" s="99">
        <v>0</v>
      </c>
      <c r="CS207" s="99">
        <v>0</v>
      </c>
      <c r="CT207" s="99">
        <v>0</v>
      </c>
      <c r="CU207" s="98">
        <v>365.524326933</v>
      </c>
      <c r="CV207" s="98">
        <v>516.25300278700001</v>
      </c>
      <c r="CW207" s="98">
        <v>229477.80011665789</v>
      </c>
      <c r="CX207" s="98">
        <v>1797490.7461309386</v>
      </c>
    </row>
    <row r="208" spans="1:102" x14ac:dyDescent="0.2">
      <c r="A208" s="98" t="s">
        <v>54</v>
      </c>
      <c r="B208" s="100">
        <v>40148</v>
      </c>
      <c r="C208" s="99">
        <v>0</v>
      </c>
      <c r="D208" s="99">
        <v>1460.94147391617</v>
      </c>
      <c r="E208" s="99">
        <v>359.11070988699799</v>
      </c>
      <c r="F208" s="99">
        <v>2.7100212009972902</v>
      </c>
      <c r="G208" s="99">
        <v>0</v>
      </c>
      <c r="H208" s="99">
        <v>0</v>
      </c>
      <c r="I208" s="99">
        <v>0</v>
      </c>
      <c r="J208" s="99">
        <v>458.26203764602502</v>
      </c>
      <c r="K208" s="99">
        <v>0</v>
      </c>
      <c r="L208" s="99">
        <v>87.219271268695607</v>
      </c>
      <c r="M208" s="99">
        <v>5.5539643029915204</v>
      </c>
      <c r="N208" s="99">
        <v>218.06042160280001</v>
      </c>
      <c r="O208" s="99">
        <v>44.8682687510736</v>
      </c>
      <c r="P208" s="99">
        <v>0</v>
      </c>
      <c r="Q208" s="99">
        <v>1505.3562598526501</v>
      </c>
      <c r="R208" s="99">
        <v>9.7275844091782293</v>
      </c>
      <c r="S208" s="99">
        <v>0</v>
      </c>
      <c r="T208" s="99">
        <v>3.9108501231821702</v>
      </c>
      <c r="U208" s="99">
        <v>462.22278670221601</v>
      </c>
      <c r="V208" s="99">
        <v>0</v>
      </c>
      <c r="W208" s="99">
        <v>154004.83208846999</v>
      </c>
      <c r="X208" s="99">
        <v>58418.421572685198</v>
      </c>
      <c r="Y208" s="99">
        <v>0</v>
      </c>
      <c r="Z208" s="99">
        <v>0</v>
      </c>
      <c r="AA208" s="99">
        <v>0</v>
      </c>
      <c r="AB208" s="99">
        <v>0</v>
      </c>
      <c r="AC208" s="99">
        <v>161238.488033295</v>
      </c>
      <c r="AD208" s="99">
        <v>0</v>
      </c>
      <c r="AE208" s="99">
        <v>3488.6310822963701</v>
      </c>
      <c r="AF208" s="99">
        <v>713.04616281390201</v>
      </c>
      <c r="AG208" s="99">
        <v>42467.079443454699</v>
      </c>
      <c r="AH208" s="99">
        <v>1754.7528851777299</v>
      </c>
      <c r="AI208" s="99">
        <v>0</v>
      </c>
      <c r="AJ208" s="99">
        <v>162396.594429016</v>
      </c>
      <c r="AK208" s="99">
        <v>1119.01219804585</v>
      </c>
      <c r="AL208" s="99">
        <v>0</v>
      </c>
      <c r="AM208" s="99">
        <v>897.28018414974201</v>
      </c>
      <c r="AN208" s="99">
        <v>162234.62617492699</v>
      </c>
      <c r="AO208" s="99">
        <v>0</v>
      </c>
      <c r="AP208" s="99">
        <v>1236091.20166016</v>
      </c>
      <c r="AQ208" s="99">
        <v>435586.85328674299</v>
      </c>
      <c r="AR208" s="99">
        <v>0</v>
      </c>
      <c r="AS208" s="99">
        <v>0</v>
      </c>
      <c r="AT208" s="99">
        <v>0</v>
      </c>
      <c r="AU208" s="99">
        <v>0</v>
      </c>
      <c r="AV208" s="99">
        <v>523275.01634979201</v>
      </c>
      <c r="AW208" s="99">
        <v>0</v>
      </c>
      <c r="AX208" s="99">
        <v>33288.359409332297</v>
      </c>
      <c r="AY208" s="99">
        <v>5234.4012356400499</v>
      </c>
      <c r="AZ208" s="99">
        <v>318602.881378174</v>
      </c>
      <c r="BA208" s="99">
        <v>14933.4713970423</v>
      </c>
      <c r="BB208" s="99">
        <v>0</v>
      </c>
      <c r="BC208" s="99">
        <v>1297310.0245971701</v>
      </c>
      <c r="BD208" s="99">
        <v>8359.9430719613993</v>
      </c>
      <c r="BE208" s="99">
        <v>0</v>
      </c>
      <c r="BF208" s="99">
        <v>5740.3769991993904</v>
      </c>
      <c r="BG208" s="99">
        <v>527170.30410003697</v>
      </c>
      <c r="BH208" s="99">
        <v>0</v>
      </c>
      <c r="BI208" s="99">
        <v>211773.19141387899</v>
      </c>
      <c r="BJ208" s="99">
        <v>144577.958240509</v>
      </c>
      <c r="BK208" s="99">
        <v>0</v>
      </c>
      <c r="BL208" s="99">
        <v>0</v>
      </c>
      <c r="BM208" s="99">
        <v>0</v>
      </c>
      <c r="BN208" s="99">
        <v>0</v>
      </c>
      <c r="BO208" s="99">
        <v>0</v>
      </c>
      <c r="BP208" s="99">
        <v>0</v>
      </c>
      <c r="BQ208" s="99">
        <v>0</v>
      </c>
      <c r="BR208" s="99">
        <v>1471.5780534595301</v>
      </c>
      <c r="BS208" s="99">
        <v>111446.198606491</v>
      </c>
      <c r="BT208" s="99">
        <v>2853.9628548324099</v>
      </c>
      <c r="BU208" s="99">
        <v>0</v>
      </c>
      <c r="BV208" s="99">
        <v>251982.91822814901</v>
      </c>
      <c r="BW208" s="99">
        <v>842.37730830907799</v>
      </c>
      <c r="BX208" s="99">
        <v>0</v>
      </c>
      <c r="BY208" s="99">
        <v>0</v>
      </c>
      <c r="BZ208" s="99">
        <v>0</v>
      </c>
      <c r="CA208" s="99">
        <v>1818.41379080713</v>
      </c>
      <c r="CB208" s="99">
        <v>213512.07599830601</v>
      </c>
      <c r="CC208" s="99">
        <v>1680111.0345306401</v>
      </c>
      <c r="CD208" s="99">
        <v>362423.213363647</v>
      </c>
      <c r="CE208" s="99">
        <v>78.147971968166502</v>
      </c>
      <c r="CF208" s="99">
        <v>13244.8036575317</v>
      </c>
      <c r="CG208" s="99">
        <v>99508.158658981294</v>
      </c>
      <c r="CH208" s="99">
        <v>0</v>
      </c>
      <c r="CI208" s="99">
        <v>1896.65967181325</v>
      </c>
      <c r="CJ208" s="99">
        <v>226802.852890015</v>
      </c>
      <c r="CK208" s="99">
        <v>1770176.01275635</v>
      </c>
      <c r="CL208" s="99">
        <v>379272.13013839698</v>
      </c>
      <c r="CM208" s="166">
        <v>2348.8226044774101</v>
      </c>
      <c r="CN208" s="166">
        <v>390288.422527313</v>
      </c>
      <c r="CO208" s="166">
        <v>2315704.9959106399</v>
      </c>
      <c r="CP208" s="99">
        <v>379272.13013839698</v>
      </c>
      <c r="CQ208" s="99">
        <v>0</v>
      </c>
      <c r="CR208" s="99">
        <v>0</v>
      </c>
      <c r="CS208" s="99">
        <v>0</v>
      </c>
      <c r="CT208" s="99">
        <v>0</v>
      </c>
      <c r="CU208" s="98">
        <v>362.239803161</v>
      </c>
      <c r="CV208" s="98">
        <v>529.46902671199996</v>
      </c>
      <c r="CW208" s="98">
        <v>226756.87965583772</v>
      </c>
      <c r="CX208" s="98">
        <v>1779619.1931896214</v>
      </c>
    </row>
    <row r="209" spans="1:102" x14ac:dyDescent="0.2">
      <c r="A209" s="98" t="s">
        <v>54</v>
      </c>
      <c r="B209" s="100">
        <v>40238</v>
      </c>
      <c r="C209" s="99">
        <v>0</v>
      </c>
      <c r="D209" s="99">
        <v>1506.2572214752399</v>
      </c>
      <c r="E209" s="99">
        <v>341.63885718956601</v>
      </c>
      <c r="F209" s="99">
        <v>2.74627058499027</v>
      </c>
      <c r="G209" s="99">
        <v>0</v>
      </c>
      <c r="H209" s="99">
        <v>0</v>
      </c>
      <c r="I209" s="99">
        <v>0</v>
      </c>
      <c r="J209" s="99">
        <v>462.68212070316099</v>
      </c>
      <c r="K209" s="99">
        <v>0</v>
      </c>
      <c r="L209" s="99">
        <v>111.614286667667</v>
      </c>
      <c r="M209" s="99">
        <v>5.45531924295938</v>
      </c>
      <c r="N209" s="99">
        <v>208.401661606506</v>
      </c>
      <c r="O209" s="99">
        <v>42.866346496623002</v>
      </c>
      <c r="P209" s="99">
        <v>0</v>
      </c>
      <c r="Q209" s="99">
        <v>1510.5612932592601</v>
      </c>
      <c r="R209" s="99">
        <v>14.6279905320844</v>
      </c>
      <c r="S209" s="99">
        <v>0</v>
      </c>
      <c r="T209" s="99">
        <v>4.1674836969468698</v>
      </c>
      <c r="U209" s="99">
        <v>461.93434464931499</v>
      </c>
      <c r="V209" s="99">
        <v>0</v>
      </c>
      <c r="W209" s="99">
        <v>161340.677659988</v>
      </c>
      <c r="X209" s="99">
        <v>55153.284409999796</v>
      </c>
      <c r="Y209" s="99">
        <v>0</v>
      </c>
      <c r="Z209" s="99">
        <v>0</v>
      </c>
      <c r="AA209" s="99">
        <v>0</v>
      </c>
      <c r="AB209" s="99">
        <v>0</v>
      </c>
      <c r="AC209" s="99">
        <v>158589.98580360401</v>
      </c>
      <c r="AD209" s="99">
        <v>0</v>
      </c>
      <c r="AE209" s="99">
        <v>4887.7308098673802</v>
      </c>
      <c r="AF209" s="99">
        <v>927.22899771481798</v>
      </c>
      <c r="AG209" s="99">
        <v>38668.438991546602</v>
      </c>
      <c r="AH209" s="99">
        <v>1667.5274614989801</v>
      </c>
      <c r="AI209" s="99">
        <v>0</v>
      </c>
      <c r="AJ209" s="99">
        <v>167353.46532058701</v>
      </c>
      <c r="AK209" s="99">
        <v>1414.3037766367199</v>
      </c>
      <c r="AL209" s="99">
        <v>0</v>
      </c>
      <c r="AM209" s="99">
        <v>609.86662521958397</v>
      </c>
      <c r="AN209" s="99">
        <v>158849.135936737</v>
      </c>
      <c r="AO209" s="99">
        <v>0</v>
      </c>
      <c r="AP209" s="99">
        <v>1310564.5771637</v>
      </c>
      <c r="AQ209" s="99">
        <v>411079.53212356602</v>
      </c>
      <c r="AR209" s="99">
        <v>0</v>
      </c>
      <c r="AS209" s="99">
        <v>0</v>
      </c>
      <c r="AT209" s="99">
        <v>0</v>
      </c>
      <c r="AU209" s="99">
        <v>0</v>
      </c>
      <c r="AV209" s="99">
        <v>528742.35403442394</v>
      </c>
      <c r="AW209" s="99">
        <v>0</v>
      </c>
      <c r="AX209" s="99">
        <v>40957.758452415503</v>
      </c>
      <c r="AY209" s="99">
        <v>6811.0765969753302</v>
      </c>
      <c r="AZ209" s="99">
        <v>298406.12895202602</v>
      </c>
      <c r="BA209" s="99">
        <v>15078.3649922609</v>
      </c>
      <c r="BB209" s="99">
        <v>0</v>
      </c>
      <c r="BC209" s="99">
        <v>1342872.43742371</v>
      </c>
      <c r="BD209" s="99">
        <v>10925.589658618001</v>
      </c>
      <c r="BE209" s="99">
        <v>0</v>
      </c>
      <c r="BF209" s="99">
        <v>4405.3231858015097</v>
      </c>
      <c r="BG209" s="99">
        <v>529301.57499694801</v>
      </c>
      <c r="BH209" s="99">
        <v>0</v>
      </c>
      <c r="BI209" s="99">
        <v>234914.89175033601</v>
      </c>
      <c r="BJ209" s="99">
        <v>129963.86473846401</v>
      </c>
      <c r="BK209" s="99">
        <v>0</v>
      </c>
      <c r="BL209" s="99">
        <v>0</v>
      </c>
      <c r="BM209" s="99">
        <v>0</v>
      </c>
      <c r="BN209" s="99">
        <v>0</v>
      </c>
      <c r="BO209" s="99">
        <v>0</v>
      </c>
      <c r="BP209" s="99">
        <v>0</v>
      </c>
      <c r="BQ209" s="99">
        <v>0</v>
      </c>
      <c r="BR209" s="99">
        <v>1985.3236773312101</v>
      </c>
      <c r="BS209" s="99">
        <v>98753.899491310105</v>
      </c>
      <c r="BT209" s="99">
        <v>2923.0938379764598</v>
      </c>
      <c r="BU209" s="99">
        <v>0</v>
      </c>
      <c r="BV209" s="99">
        <v>255223.428346634</v>
      </c>
      <c r="BW209" s="99">
        <v>1156.65885834396</v>
      </c>
      <c r="BX209" s="99">
        <v>0</v>
      </c>
      <c r="BY209" s="99">
        <v>0</v>
      </c>
      <c r="BZ209" s="99">
        <v>0</v>
      </c>
      <c r="CA209" s="99">
        <v>1848.6367981731901</v>
      </c>
      <c r="CB209" s="99">
        <v>217574.38307571399</v>
      </c>
      <c r="CC209" s="99">
        <v>1721401.66700745</v>
      </c>
      <c r="CD209" s="99">
        <v>361713.33148956299</v>
      </c>
      <c r="CE209" s="99">
        <v>84.614140146411998</v>
      </c>
      <c r="CF209" s="99">
        <v>13495.451134204901</v>
      </c>
      <c r="CG209" s="99">
        <v>105304.55956649801</v>
      </c>
      <c r="CH209" s="99">
        <v>0</v>
      </c>
      <c r="CI209" s="99">
        <v>1933.02826550603</v>
      </c>
      <c r="CJ209" s="99">
        <v>231264.012880325</v>
      </c>
      <c r="CK209" s="99">
        <v>1822642.34794617</v>
      </c>
      <c r="CL209" s="99">
        <v>379797.48312759399</v>
      </c>
      <c r="CM209" s="166">
        <v>2385.5748474299899</v>
      </c>
      <c r="CN209" s="166">
        <v>392625.16867065401</v>
      </c>
      <c r="CO209" s="166">
        <v>2362073.19641113</v>
      </c>
      <c r="CP209" s="99">
        <v>379797.48312759399</v>
      </c>
      <c r="CQ209" s="99">
        <v>0</v>
      </c>
      <c r="CR209" s="99">
        <v>0</v>
      </c>
      <c r="CS209" s="99">
        <v>0</v>
      </c>
      <c r="CT209" s="99">
        <v>0</v>
      </c>
      <c r="CU209" s="98">
        <v>342.12268348499998</v>
      </c>
      <c r="CV209" s="98">
        <v>538.55437439800005</v>
      </c>
      <c r="CW209" s="98">
        <v>231069.83420991889</v>
      </c>
      <c r="CX209" s="98">
        <v>1826706.226573948</v>
      </c>
    </row>
    <row r="210" spans="1:102" x14ac:dyDescent="0.2">
      <c r="A210" s="98" t="s">
        <v>54</v>
      </c>
      <c r="B210" s="100">
        <v>40330</v>
      </c>
      <c r="C210" s="99">
        <v>0</v>
      </c>
      <c r="D210" s="99">
        <v>1518.0872530937199</v>
      </c>
      <c r="E210" s="99">
        <v>336.28280073404301</v>
      </c>
      <c r="F210" s="99">
        <v>2.10515895698336</v>
      </c>
      <c r="G210" s="99">
        <v>0</v>
      </c>
      <c r="H210" s="99">
        <v>0</v>
      </c>
      <c r="I210" s="99">
        <v>0</v>
      </c>
      <c r="J210" s="99">
        <v>478.73854269087298</v>
      </c>
      <c r="K210" s="99">
        <v>0</v>
      </c>
      <c r="L210" s="99">
        <v>136.10752601549001</v>
      </c>
      <c r="M210" s="99">
        <v>6.8428443139419004</v>
      </c>
      <c r="N210" s="99">
        <v>210.70301075652199</v>
      </c>
      <c r="O210" s="99">
        <v>44.490950162522502</v>
      </c>
      <c r="P210" s="99">
        <v>0</v>
      </c>
      <c r="Q210" s="99">
        <v>1486.5036049038199</v>
      </c>
      <c r="R210" s="99">
        <v>13.6359216549899</v>
      </c>
      <c r="S210" s="99">
        <v>0</v>
      </c>
      <c r="T210" s="99">
        <v>2.0408811002562302</v>
      </c>
      <c r="U210" s="99">
        <v>477.670158494264</v>
      </c>
      <c r="V210" s="99">
        <v>0</v>
      </c>
      <c r="W210" s="99">
        <v>158366.99653244001</v>
      </c>
      <c r="X210" s="99">
        <v>53971.936136245698</v>
      </c>
      <c r="Y210" s="99">
        <v>0</v>
      </c>
      <c r="Z210" s="99">
        <v>0</v>
      </c>
      <c r="AA210" s="99">
        <v>0</v>
      </c>
      <c r="AB210" s="99">
        <v>0</v>
      </c>
      <c r="AC210" s="99">
        <v>165857.97541046099</v>
      </c>
      <c r="AD210" s="99">
        <v>0</v>
      </c>
      <c r="AE210" s="99">
        <v>10284.227268815001</v>
      </c>
      <c r="AF210" s="99">
        <v>593.35799111425899</v>
      </c>
      <c r="AG210" s="99">
        <v>37719.892788887002</v>
      </c>
      <c r="AH210" s="99">
        <v>1430.89437291026</v>
      </c>
      <c r="AI210" s="99">
        <v>0</v>
      </c>
      <c r="AJ210" s="99">
        <v>159128.794387817</v>
      </c>
      <c r="AK210" s="99">
        <v>1182.18340978026</v>
      </c>
      <c r="AL210" s="99">
        <v>0</v>
      </c>
      <c r="AM210" s="99">
        <v>489.67208122834597</v>
      </c>
      <c r="AN210" s="99">
        <v>166173.332227707</v>
      </c>
      <c r="AO210" s="99">
        <v>0</v>
      </c>
      <c r="AP210" s="99">
        <v>1279119.4914855999</v>
      </c>
      <c r="AQ210" s="99">
        <v>403440.42181778001</v>
      </c>
      <c r="AR210" s="99">
        <v>0</v>
      </c>
      <c r="AS210" s="99">
        <v>0</v>
      </c>
      <c r="AT210" s="99">
        <v>0</v>
      </c>
      <c r="AU210" s="99">
        <v>0</v>
      </c>
      <c r="AV210" s="99">
        <v>555460.21888732899</v>
      </c>
      <c r="AW210" s="99">
        <v>0</v>
      </c>
      <c r="AX210" s="99">
        <v>85467.198094367996</v>
      </c>
      <c r="AY210" s="99">
        <v>4393.1154631376303</v>
      </c>
      <c r="AZ210" s="99">
        <v>299830.868251801</v>
      </c>
      <c r="BA210" s="99">
        <v>13917.6934869289</v>
      </c>
      <c r="BB210" s="99">
        <v>0</v>
      </c>
      <c r="BC210" s="99">
        <v>1277226.3834991499</v>
      </c>
      <c r="BD210" s="99">
        <v>9285.4040744304693</v>
      </c>
      <c r="BE210" s="99">
        <v>0</v>
      </c>
      <c r="BF210" s="99">
        <v>3966.9483610391599</v>
      </c>
      <c r="BG210" s="99">
        <v>556571.04323577904</v>
      </c>
      <c r="BH210" s="99">
        <v>0</v>
      </c>
      <c r="BI210" s="99">
        <v>222822.14491653399</v>
      </c>
      <c r="BJ210" s="99">
        <v>129907.71763992299</v>
      </c>
      <c r="BK210" s="99">
        <v>0</v>
      </c>
      <c r="BL210" s="99">
        <v>0</v>
      </c>
      <c r="BM210" s="99">
        <v>0</v>
      </c>
      <c r="BN210" s="99">
        <v>0</v>
      </c>
      <c r="BO210" s="99">
        <v>0</v>
      </c>
      <c r="BP210" s="99">
        <v>0</v>
      </c>
      <c r="BQ210" s="99">
        <v>0</v>
      </c>
      <c r="BR210" s="99">
        <v>1413.7064918875701</v>
      </c>
      <c r="BS210" s="99">
        <v>99479.104388237</v>
      </c>
      <c r="BT210" s="99">
        <v>2691.3819901943202</v>
      </c>
      <c r="BU210" s="99">
        <v>0</v>
      </c>
      <c r="BV210" s="99">
        <v>236797.107446671</v>
      </c>
      <c r="BW210" s="99">
        <v>990.62591557949804</v>
      </c>
      <c r="BX210" s="99">
        <v>0</v>
      </c>
      <c r="BY210" s="99">
        <v>0</v>
      </c>
      <c r="BZ210" s="99">
        <v>0</v>
      </c>
      <c r="CA210" s="99">
        <v>1855.0884234756199</v>
      </c>
      <c r="CB210" s="99">
        <v>212361.13853454599</v>
      </c>
      <c r="CC210" s="99">
        <v>1687062.2657318099</v>
      </c>
      <c r="CD210" s="99">
        <v>343540.279922485</v>
      </c>
      <c r="CE210" s="99">
        <v>82.822473430074794</v>
      </c>
      <c r="CF210" s="99">
        <v>12853.912006378199</v>
      </c>
      <c r="CG210" s="99">
        <v>101934.556909561</v>
      </c>
      <c r="CH210" s="99">
        <v>0</v>
      </c>
      <c r="CI210" s="99">
        <v>1937.9892885386901</v>
      </c>
      <c r="CJ210" s="99">
        <v>224961.353178024</v>
      </c>
      <c r="CK210" s="99">
        <v>1795081.4017181401</v>
      </c>
      <c r="CL210" s="99">
        <v>360268.74280548102</v>
      </c>
      <c r="CM210" s="166">
        <v>2408.1505628526202</v>
      </c>
      <c r="CN210" s="166">
        <v>394183.33238983201</v>
      </c>
      <c r="CO210" s="166">
        <v>2350181.2130127</v>
      </c>
      <c r="CP210" s="99">
        <v>360268.74280548102</v>
      </c>
      <c r="CQ210" s="99">
        <v>0</v>
      </c>
      <c r="CR210" s="99">
        <v>0</v>
      </c>
      <c r="CS210" s="99">
        <v>0</v>
      </c>
      <c r="CT210" s="99">
        <v>0</v>
      </c>
      <c r="CU210" s="98">
        <v>336.44042878400001</v>
      </c>
      <c r="CV210" s="98">
        <v>555.77033955399997</v>
      </c>
      <c r="CW210" s="98">
        <v>225215.05054092419</v>
      </c>
      <c r="CX210" s="98">
        <v>1788996.8226413708</v>
      </c>
    </row>
    <row r="211" spans="1:102" x14ac:dyDescent="0.2">
      <c r="A211" s="98" t="s">
        <v>54</v>
      </c>
      <c r="B211" s="100">
        <v>40422</v>
      </c>
      <c r="C211" s="99">
        <v>0</v>
      </c>
      <c r="D211" s="99">
        <v>1516.39570736885</v>
      </c>
      <c r="E211" s="99">
        <v>331.03305326774699</v>
      </c>
      <c r="F211" s="99">
        <v>2.58301094797207</v>
      </c>
      <c r="G211" s="99">
        <v>0</v>
      </c>
      <c r="H211" s="99">
        <v>0</v>
      </c>
      <c r="I211" s="99">
        <v>0</v>
      </c>
      <c r="J211" s="99">
        <v>494.04857639968401</v>
      </c>
      <c r="K211" s="99">
        <v>0</v>
      </c>
      <c r="L211" s="99">
        <v>86.363836410455406</v>
      </c>
      <c r="M211" s="99">
        <v>5.3178929039859204</v>
      </c>
      <c r="N211" s="99">
        <v>212.63752041757101</v>
      </c>
      <c r="O211" s="99">
        <v>41.984798636753098</v>
      </c>
      <c r="P211" s="99">
        <v>0</v>
      </c>
      <c r="Q211" s="99">
        <v>1557.7338041216101</v>
      </c>
      <c r="R211" s="99">
        <v>11.9755453879479</v>
      </c>
      <c r="S211" s="99">
        <v>0</v>
      </c>
      <c r="T211" s="99">
        <v>2.8740515370445801</v>
      </c>
      <c r="U211" s="99">
        <v>496.03128996491398</v>
      </c>
      <c r="V211" s="99">
        <v>0</v>
      </c>
      <c r="W211" s="99">
        <v>167990.39674758899</v>
      </c>
      <c r="X211" s="99">
        <v>53109.670713424697</v>
      </c>
      <c r="Y211" s="99">
        <v>0</v>
      </c>
      <c r="Z211" s="99">
        <v>0</v>
      </c>
      <c r="AA211" s="99">
        <v>0</v>
      </c>
      <c r="AB211" s="99">
        <v>0</v>
      </c>
      <c r="AC211" s="99">
        <v>178879.09736251799</v>
      </c>
      <c r="AD211" s="99">
        <v>0</v>
      </c>
      <c r="AE211" s="99">
        <v>3399.4141040742402</v>
      </c>
      <c r="AF211" s="99">
        <v>547.71808560192596</v>
      </c>
      <c r="AG211" s="99">
        <v>39978.455297946901</v>
      </c>
      <c r="AH211" s="99">
        <v>1211.6858977377401</v>
      </c>
      <c r="AI211" s="99">
        <v>0</v>
      </c>
      <c r="AJ211" s="99">
        <v>172095.43240356399</v>
      </c>
      <c r="AK211" s="99">
        <v>895.17784078419197</v>
      </c>
      <c r="AL211" s="99">
        <v>0</v>
      </c>
      <c r="AM211" s="99">
        <v>157.57368118688501</v>
      </c>
      <c r="AN211" s="99">
        <v>179114.785778046</v>
      </c>
      <c r="AO211" s="99">
        <v>0</v>
      </c>
      <c r="AP211" s="99">
        <v>1357205.6216430699</v>
      </c>
      <c r="AQ211" s="99">
        <v>397981.64922332799</v>
      </c>
      <c r="AR211" s="99">
        <v>0</v>
      </c>
      <c r="AS211" s="99">
        <v>0</v>
      </c>
      <c r="AT211" s="99">
        <v>0</v>
      </c>
      <c r="AU211" s="99">
        <v>0</v>
      </c>
      <c r="AV211" s="99">
        <v>594012.02140808105</v>
      </c>
      <c r="AW211" s="99">
        <v>0</v>
      </c>
      <c r="AX211" s="99">
        <v>29456.0371410847</v>
      </c>
      <c r="AY211" s="99">
        <v>4325.1511635780298</v>
      </c>
      <c r="AZ211" s="99">
        <v>307411.93782806402</v>
      </c>
      <c r="BA211" s="99">
        <v>10836.481511473699</v>
      </c>
      <c r="BB211" s="99">
        <v>0</v>
      </c>
      <c r="BC211" s="99">
        <v>1386387.8805084201</v>
      </c>
      <c r="BD211" s="99">
        <v>7900.8240836262703</v>
      </c>
      <c r="BE211" s="99">
        <v>0</v>
      </c>
      <c r="BF211" s="99">
        <v>1789.4071936607399</v>
      </c>
      <c r="BG211" s="99">
        <v>593419.53068542504</v>
      </c>
      <c r="BH211" s="99">
        <v>0</v>
      </c>
      <c r="BI211" s="99">
        <v>232808.987640381</v>
      </c>
      <c r="BJ211" s="99">
        <v>128753.50743198401</v>
      </c>
      <c r="BK211" s="99">
        <v>0</v>
      </c>
      <c r="BL211" s="99">
        <v>0</v>
      </c>
      <c r="BM211" s="99">
        <v>0</v>
      </c>
      <c r="BN211" s="99">
        <v>0</v>
      </c>
      <c r="BO211" s="99">
        <v>0</v>
      </c>
      <c r="BP211" s="99">
        <v>0</v>
      </c>
      <c r="BQ211" s="99">
        <v>0</v>
      </c>
      <c r="BR211" s="99">
        <v>1292.6204338073701</v>
      </c>
      <c r="BS211" s="99">
        <v>104798.58940887501</v>
      </c>
      <c r="BT211" s="99">
        <v>2188.91310638189</v>
      </c>
      <c r="BU211" s="99">
        <v>0</v>
      </c>
      <c r="BV211" s="99">
        <v>258707.678733826</v>
      </c>
      <c r="BW211" s="99">
        <v>856.13924217224098</v>
      </c>
      <c r="BX211" s="99">
        <v>0</v>
      </c>
      <c r="BY211" s="99">
        <v>0</v>
      </c>
      <c r="BZ211" s="99">
        <v>0</v>
      </c>
      <c r="CA211" s="99">
        <v>1848.11189810932</v>
      </c>
      <c r="CB211" s="99">
        <v>218878.23291778599</v>
      </c>
      <c r="CC211" s="99">
        <v>1741002.44509888</v>
      </c>
      <c r="CD211" s="99">
        <v>366864.75843048102</v>
      </c>
      <c r="CE211" s="99">
        <v>84.659641753882198</v>
      </c>
      <c r="CF211" s="99">
        <v>12462.5181998014</v>
      </c>
      <c r="CG211" s="99">
        <v>101927.089730263</v>
      </c>
      <c r="CH211" s="99">
        <v>0</v>
      </c>
      <c r="CI211" s="99">
        <v>1932.27677989006</v>
      </c>
      <c r="CJ211" s="99">
        <v>231455.25872039801</v>
      </c>
      <c r="CK211" s="99">
        <v>1851751.7916107201</v>
      </c>
      <c r="CL211" s="99">
        <v>383782.55542755098</v>
      </c>
      <c r="CM211" s="166">
        <v>2425.5163294076901</v>
      </c>
      <c r="CN211" s="166">
        <v>413812.63199996902</v>
      </c>
      <c r="CO211" s="166">
        <v>2448683.0583496098</v>
      </c>
      <c r="CP211" s="99">
        <v>383782.55542755098</v>
      </c>
      <c r="CQ211" s="99">
        <v>0</v>
      </c>
      <c r="CR211" s="99">
        <v>0</v>
      </c>
      <c r="CS211" s="99">
        <v>0</v>
      </c>
      <c r="CT211" s="99">
        <v>0</v>
      </c>
      <c r="CU211" s="98">
        <v>331.41597043799999</v>
      </c>
      <c r="CV211" s="98">
        <v>569.93763466400003</v>
      </c>
      <c r="CW211" s="98">
        <v>231340.75111758738</v>
      </c>
      <c r="CX211" s="98">
        <v>1842929.534829143</v>
      </c>
    </row>
    <row r="212" spans="1:102" x14ac:dyDescent="0.2">
      <c r="A212" s="98" t="s">
        <v>54</v>
      </c>
      <c r="B212" s="100">
        <v>40513</v>
      </c>
      <c r="C212" s="99">
        <v>0</v>
      </c>
      <c r="D212" s="99">
        <v>1491.1417201459401</v>
      </c>
      <c r="E212" s="99">
        <v>320.06599349901097</v>
      </c>
      <c r="F212" s="99">
        <v>1.81926221199683</v>
      </c>
      <c r="G212" s="99">
        <v>0</v>
      </c>
      <c r="H212" s="99">
        <v>0</v>
      </c>
      <c r="I212" s="99">
        <v>0</v>
      </c>
      <c r="J212" s="99">
        <v>501.651829119772</v>
      </c>
      <c r="K212" s="99">
        <v>0</v>
      </c>
      <c r="L212" s="99">
        <v>105.10501557868</v>
      </c>
      <c r="M212" s="99">
        <v>4.6370771219953903</v>
      </c>
      <c r="N212" s="99">
        <v>217.953689867631</v>
      </c>
      <c r="O212" s="99">
        <v>43.757635795511298</v>
      </c>
      <c r="P212" s="99">
        <v>0</v>
      </c>
      <c r="Q212" s="99">
        <v>1495.85702131689</v>
      </c>
      <c r="R212" s="99">
        <v>11.762351194862299</v>
      </c>
      <c r="S212" s="99">
        <v>0</v>
      </c>
      <c r="T212" s="99">
        <v>4.9480384060880196</v>
      </c>
      <c r="U212" s="99">
        <v>505.12786871567403</v>
      </c>
      <c r="V212" s="99">
        <v>0</v>
      </c>
      <c r="W212" s="99">
        <v>164297.42865562401</v>
      </c>
      <c r="X212" s="99">
        <v>52375.157646179199</v>
      </c>
      <c r="Y212" s="99">
        <v>0</v>
      </c>
      <c r="Z212" s="99">
        <v>0</v>
      </c>
      <c r="AA212" s="99">
        <v>0</v>
      </c>
      <c r="AB212" s="99">
        <v>0</v>
      </c>
      <c r="AC212" s="99">
        <v>179430.965026855</v>
      </c>
      <c r="AD212" s="99">
        <v>0</v>
      </c>
      <c r="AE212" s="99">
        <v>3815.9711018204698</v>
      </c>
      <c r="AF212" s="99">
        <v>420.85460750758602</v>
      </c>
      <c r="AG212" s="99">
        <v>42167.552094459497</v>
      </c>
      <c r="AH212" s="99">
        <v>1297.53437976539</v>
      </c>
      <c r="AI212" s="99">
        <v>0</v>
      </c>
      <c r="AJ212" s="99">
        <v>167664.44981765701</v>
      </c>
      <c r="AK212" s="99">
        <v>862.65627764910505</v>
      </c>
      <c r="AL212" s="99">
        <v>0</v>
      </c>
      <c r="AM212" s="99">
        <v>212.25815311819301</v>
      </c>
      <c r="AN212" s="99">
        <v>179864.37028121899</v>
      </c>
      <c r="AO212" s="99">
        <v>0</v>
      </c>
      <c r="AP212" s="99">
        <v>1332597.06455994</v>
      </c>
      <c r="AQ212" s="99">
        <v>392479.57687377901</v>
      </c>
      <c r="AR212" s="99">
        <v>0</v>
      </c>
      <c r="AS212" s="99">
        <v>0</v>
      </c>
      <c r="AT212" s="99">
        <v>0</v>
      </c>
      <c r="AU212" s="99">
        <v>0</v>
      </c>
      <c r="AV212" s="99">
        <v>602945.79389190697</v>
      </c>
      <c r="AW212" s="99">
        <v>0</v>
      </c>
      <c r="AX212" s="99">
        <v>37548.642642498002</v>
      </c>
      <c r="AY212" s="99">
        <v>3139.66590949893</v>
      </c>
      <c r="AZ212" s="99">
        <v>316389.35358047503</v>
      </c>
      <c r="BA212" s="99">
        <v>12055.348594069501</v>
      </c>
      <c r="BB212" s="99">
        <v>0</v>
      </c>
      <c r="BC212" s="99">
        <v>1349701.8572998</v>
      </c>
      <c r="BD212" s="99">
        <v>8950.0725139379501</v>
      </c>
      <c r="BE212" s="99">
        <v>0</v>
      </c>
      <c r="BF212" s="99">
        <v>9372.0148684978503</v>
      </c>
      <c r="BG212" s="99">
        <v>605338.04536438</v>
      </c>
      <c r="BH212" s="99">
        <v>0</v>
      </c>
      <c r="BI212" s="99">
        <v>234276.247119904</v>
      </c>
      <c r="BJ212" s="99">
        <v>128546.833405495</v>
      </c>
      <c r="BK212" s="99">
        <v>0</v>
      </c>
      <c r="BL212" s="99">
        <v>0</v>
      </c>
      <c r="BM212" s="99">
        <v>0</v>
      </c>
      <c r="BN212" s="99">
        <v>0</v>
      </c>
      <c r="BO212" s="99">
        <v>0</v>
      </c>
      <c r="BP212" s="99">
        <v>0</v>
      </c>
      <c r="BQ212" s="99">
        <v>0</v>
      </c>
      <c r="BR212" s="99">
        <v>1038.5503906756601</v>
      </c>
      <c r="BS212" s="99">
        <v>111269.857973099</v>
      </c>
      <c r="BT212" s="99">
        <v>2304.5486586093898</v>
      </c>
      <c r="BU212" s="99">
        <v>0</v>
      </c>
      <c r="BV212" s="99">
        <v>256340.927095413</v>
      </c>
      <c r="BW212" s="99">
        <v>873.86822289228405</v>
      </c>
      <c r="BX212" s="99">
        <v>0</v>
      </c>
      <c r="BY212" s="99">
        <v>0</v>
      </c>
      <c r="BZ212" s="99">
        <v>0</v>
      </c>
      <c r="CA212" s="99">
        <v>1810.5770303458</v>
      </c>
      <c r="CB212" s="99">
        <v>217115.10118865999</v>
      </c>
      <c r="CC212" s="99">
        <v>1726442.2265625</v>
      </c>
      <c r="CD212" s="99">
        <v>362642.82041168201</v>
      </c>
      <c r="CE212" s="99">
        <v>91.969456267543094</v>
      </c>
      <c r="CF212" s="99">
        <v>12455.0576956272</v>
      </c>
      <c r="CG212" s="99">
        <v>108520.41455841099</v>
      </c>
      <c r="CH212" s="99">
        <v>0</v>
      </c>
      <c r="CI212" s="99">
        <v>1903.18040029705</v>
      </c>
      <c r="CJ212" s="99">
        <v>229620.95746421799</v>
      </c>
      <c r="CK212" s="99">
        <v>1831671.4901123</v>
      </c>
      <c r="CL212" s="99">
        <v>379728.95220947301</v>
      </c>
      <c r="CM212" s="166">
        <v>2396.52771991491</v>
      </c>
      <c r="CN212" s="166">
        <v>409945.77774810803</v>
      </c>
      <c r="CO212" s="166">
        <v>2447536.7626647898</v>
      </c>
      <c r="CP212" s="99">
        <v>379728.95220947301</v>
      </c>
      <c r="CQ212" s="99">
        <v>0</v>
      </c>
      <c r="CR212" s="99">
        <v>0</v>
      </c>
      <c r="CS212" s="99">
        <v>0</v>
      </c>
      <c r="CT212" s="99">
        <v>0</v>
      </c>
      <c r="CU212" s="98">
        <v>322.83900917900002</v>
      </c>
      <c r="CV212" s="98">
        <v>587.91436392000003</v>
      </c>
      <c r="CW212" s="98">
        <v>229570.1588842872</v>
      </c>
      <c r="CX212" s="98">
        <v>1834962.6411209111</v>
      </c>
    </row>
    <row r="213" spans="1:102" x14ac:dyDescent="0.2">
      <c r="A213" s="98" t="s">
        <v>54</v>
      </c>
      <c r="B213" s="100">
        <v>40603</v>
      </c>
      <c r="C213" s="99">
        <v>0</v>
      </c>
      <c r="D213" s="99">
        <v>1496.88315281272</v>
      </c>
      <c r="E213" s="99">
        <v>319.45258334651601</v>
      </c>
      <c r="F213" s="99">
        <v>1.91193572498742</v>
      </c>
      <c r="G213" s="99">
        <v>0</v>
      </c>
      <c r="H213" s="99">
        <v>0</v>
      </c>
      <c r="I213" s="99">
        <v>0</v>
      </c>
      <c r="J213" s="99">
        <v>535.75319989770696</v>
      </c>
      <c r="K213" s="99">
        <v>0</v>
      </c>
      <c r="L213" s="99">
        <v>117.816024267115</v>
      </c>
      <c r="M213" s="99">
        <v>6.3930959119461503</v>
      </c>
      <c r="N213" s="99">
        <v>223.07025998271999</v>
      </c>
      <c r="O213" s="99">
        <v>0</v>
      </c>
      <c r="P213" s="99">
        <v>0</v>
      </c>
      <c r="Q213" s="99">
        <v>1495.4462084919201</v>
      </c>
      <c r="R213" s="99">
        <v>0</v>
      </c>
      <c r="S213" s="99">
        <v>0</v>
      </c>
      <c r="T213" s="99">
        <v>13.3964633693686</v>
      </c>
      <c r="U213" s="99">
        <v>535.31127025187004</v>
      </c>
      <c r="V213" s="99">
        <v>0</v>
      </c>
      <c r="W213" s="99">
        <v>157059.107290268</v>
      </c>
      <c r="X213" s="99">
        <v>52927.174767017401</v>
      </c>
      <c r="Y213" s="99">
        <v>0</v>
      </c>
      <c r="Z213" s="99">
        <v>0</v>
      </c>
      <c r="AA213" s="99">
        <v>0</v>
      </c>
      <c r="AB213" s="99">
        <v>0</v>
      </c>
      <c r="AC213" s="99">
        <v>187346.47863960301</v>
      </c>
      <c r="AD213" s="99">
        <v>0</v>
      </c>
      <c r="AE213" s="99">
        <v>4104.3482685685203</v>
      </c>
      <c r="AF213" s="99">
        <v>505.27460383251298</v>
      </c>
      <c r="AG213" s="99">
        <v>44069.3655695915</v>
      </c>
      <c r="AH213" s="99">
        <v>0</v>
      </c>
      <c r="AI213" s="99">
        <v>0</v>
      </c>
      <c r="AJ213" s="99">
        <v>158381.544010162</v>
      </c>
      <c r="AK213" s="99">
        <v>0</v>
      </c>
      <c r="AL213" s="99">
        <v>0</v>
      </c>
      <c r="AM213" s="99">
        <v>890.31239532679297</v>
      </c>
      <c r="AN213" s="99">
        <v>187361.97568512001</v>
      </c>
      <c r="AO213" s="99">
        <v>0</v>
      </c>
      <c r="AP213" s="99">
        <v>1286863.1311645501</v>
      </c>
      <c r="AQ213" s="99">
        <v>402109.07673263602</v>
      </c>
      <c r="AR213" s="99">
        <v>0</v>
      </c>
      <c r="AS213" s="99">
        <v>0</v>
      </c>
      <c r="AT213" s="99">
        <v>0</v>
      </c>
      <c r="AU213" s="99">
        <v>0</v>
      </c>
      <c r="AV213" s="99">
        <v>636487.57949829102</v>
      </c>
      <c r="AW213" s="99">
        <v>0</v>
      </c>
      <c r="AX213" s="99">
        <v>35824.230200290702</v>
      </c>
      <c r="AY213" s="99">
        <v>3734.5258934497801</v>
      </c>
      <c r="AZ213" s="99">
        <v>347619.36704254203</v>
      </c>
      <c r="BA213" s="99">
        <v>0</v>
      </c>
      <c r="BB213" s="99">
        <v>0</v>
      </c>
      <c r="BC213" s="99">
        <v>1287468.4723815899</v>
      </c>
      <c r="BD213" s="99">
        <v>0</v>
      </c>
      <c r="BE213" s="99">
        <v>0</v>
      </c>
      <c r="BF213" s="99">
        <v>11895.846181750299</v>
      </c>
      <c r="BG213" s="99">
        <v>636481.61869049096</v>
      </c>
      <c r="BH213" s="99">
        <v>0</v>
      </c>
      <c r="BI213" s="99">
        <v>245439.67207908601</v>
      </c>
      <c r="BJ213" s="99">
        <v>128819.38084220899</v>
      </c>
      <c r="BK213" s="99">
        <v>0</v>
      </c>
      <c r="BL213" s="99">
        <v>0</v>
      </c>
      <c r="BM213" s="99">
        <v>0</v>
      </c>
      <c r="BN213" s="99">
        <v>0</v>
      </c>
      <c r="BO213" s="99">
        <v>0</v>
      </c>
      <c r="BP213" s="99">
        <v>0</v>
      </c>
      <c r="BQ213" s="99">
        <v>0</v>
      </c>
      <c r="BR213" s="99">
        <v>1320.11812956631</v>
      </c>
      <c r="BS213" s="99">
        <v>115072.685461998</v>
      </c>
      <c r="BT213" s="99">
        <v>0</v>
      </c>
      <c r="BU213" s="99">
        <v>0</v>
      </c>
      <c r="BV213" s="99">
        <v>240482.089698792</v>
      </c>
      <c r="BW213" s="99">
        <v>0</v>
      </c>
      <c r="BX213" s="99">
        <v>0</v>
      </c>
      <c r="BY213" s="99">
        <v>0</v>
      </c>
      <c r="BZ213" s="99">
        <v>0</v>
      </c>
      <c r="CA213" s="99">
        <v>1816.6678815633099</v>
      </c>
      <c r="CB213" s="99">
        <v>211041.84141349801</v>
      </c>
      <c r="CC213" s="99">
        <v>1694674.09713745</v>
      </c>
      <c r="CD213" s="99">
        <v>361894.99496460002</v>
      </c>
      <c r="CE213" s="99">
        <v>97.337982975877793</v>
      </c>
      <c r="CF213" s="99">
        <v>13276.944860339199</v>
      </c>
      <c r="CG213" s="99">
        <v>116256.185445786</v>
      </c>
      <c r="CH213" s="99">
        <v>0</v>
      </c>
      <c r="CI213" s="99">
        <v>1913.9166498035199</v>
      </c>
      <c r="CJ213" s="99">
        <v>224510.32634735099</v>
      </c>
      <c r="CK213" s="99">
        <v>1803934.5068969701</v>
      </c>
      <c r="CL213" s="99">
        <v>379419.83769607497</v>
      </c>
      <c r="CM213" s="166">
        <v>2442.6869173646</v>
      </c>
      <c r="CN213" s="166">
        <v>415829.67799758899</v>
      </c>
      <c r="CO213" s="166">
        <v>2454482.7468566899</v>
      </c>
      <c r="CP213" s="99">
        <v>379419.83769607497</v>
      </c>
      <c r="CQ213" s="99">
        <v>0</v>
      </c>
      <c r="CR213" s="99">
        <v>0</v>
      </c>
      <c r="CS213" s="99">
        <v>0</v>
      </c>
      <c r="CT213" s="99">
        <v>0</v>
      </c>
      <c r="CU213" s="98">
        <v>320.12492914199998</v>
      </c>
      <c r="CV213" s="98">
        <v>625.97313647800001</v>
      </c>
      <c r="CW213" s="98">
        <v>224318.78627383721</v>
      </c>
      <c r="CX213" s="98">
        <v>1810930.282583236</v>
      </c>
    </row>
    <row r="214" spans="1:102" x14ac:dyDescent="0.2">
      <c r="A214" s="98" t="s">
        <v>54</v>
      </c>
      <c r="B214" s="100">
        <v>40695</v>
      </c>
      <c r="C214" s="99">
        <v>0</v>
      </c>
      <c r="D214" s="99">
        <v>1506.9389638006701</v>
      </c>
      <c r="E214" s="99">
        <v>319.63514722883701</v>
      </c>
      <c r="F214" s="99">
        <v>2.1414294119749702</v>
      </c>
      <c r="G214" s="99">
        <v>0</v>
      </c>
      <c r="H214" s="99">
        <v>0</v>
      </c>
      <c r="I214" s="99">
        <v>0</v>
      </c>
      <c r="J214" s="99">
        <v>543.18176634609699</v>
      </c>
      <c r="K214" s="99">
        <v>0</v>
      </c>
      <c r="L214" s="99">
        <v>115.31328105554</v>
      </c>
      <c r="M214" s="99">
        <v>4.4520906319958202</v>
      </c>
      <c r="N214" s="99">
        <v>217.636528553441</v>
      </c>
      <c r="O214" s="99">
        <v>0</v>
      </c>
      <c r="P214" s="99">
        <v>0</v>
      </c>
      <c r="Q214" s="99">
        <v>1521.99595667422</v>
      </c>
      <c r="R214" s="99">
        <v>0</v>
      </c>
      <c r="S214" s="99">
        <v>0</v>
      </c>
      <c r="T214" s="99">
        <v>15.440056800493</v>
      </c>
      <c r="U214" s="99">
        <v>542.54647637903702</v>
      </c>
      <c r="V214" s="99">
        <v>0</v>
      </c>
      <c r="W214" s="99">
        <v>170104.92304229701</v>
      </c>
      <c r="X214" s="99">
        <v>51431.347648143797</v>
      </c>
      <c r="Y214" s="99">
        <v>0</v>
      </c>
      <c r="Z214" s="99">
        <v>0</v>
      </c>
      <c r="AA214" s="99">
        <v>0</v>
      </c>
      <c r="AB214" s="99">
        <v>0</v>
      </c>
      <c r="AC214" s="99">
        <v>190826.11374664301</v>
      </c>
      <c r="AD214" s="99">
        <v>0</v>
      </c>
      <c r="AE214" s="99">
        <v>3716.7347501814402</v>
      </c>
      <c r="AF214" s="99">
        <v>595.57721336185898</v>
      </c>
      <c r="AG214" s="99">
        <v>45258.614142894701</v>
      </c>
      <c r="AH214" s="99">
        <v>0</v>
      </c>
      <c r="AI214" s="99">
        <v>0</v>
      </c>
      <c r="AJ214" s="99">
        <v>170639.956287384</v>
      </c>
      <c r="AK214" s="99">
        <v>0</v>
      </c>
      <c r="AL214" s="99">
        <v>0</v>
      </c>
      <c r="AM214" s="99">
        <v>906.05954111367498</v>
      </c>
      <c r="AN214" s="99">
        <v>190814.36943054199</v>
      </c>
      <c r="AO214" s="99">
        <v>0</v>
      </c>
      <c r="AP214" s="99">
        <v>1405722.9987029999</v>
      </c>
      <c r="AQ214" s="99">
        <v>390507.16168212902</v>
      </c>
      <c r="AR214" s="99">
        <v>0</v>
      </c>
      <c r="AS214" s="99">
        <v>0</v>
      </c>
      <c r="AT214" s="99">
        <v>0</v>
      </c>
      <c r="AU214" s="99">
        <v>0</v>
      </c>
      <c r="AV214" s="99">
        <v>649922.13899993896</v>
      </c>
      <c r="AW214" s="99">
        <v>0</v>
      </c>
      <c r="AX214" s="99">
        <v>34069.573713302598</v>
      </c>
      <c r="AY214" s="99">
        <v>4330.9480982422801</v>
      </c>
      <c r="AZ214" s="99">
        <v>368963.97728347802</v>
      </c>
      <c r="BA214" s="99">
        <v>0</v>
      </c>
      <c r="BB214" s="99">
        <v>0</v>
      </c>
      <c r="BC214" s="99">
        <v>1403705.7855835001</v>
      </c>
      <c r="BD214" s="99">
        <v>0</v>
      </c>
      <c r="BE214" s="99">
        <v>0</v>
      </c>
      <c r="BF214" s="99">
        <v>12044.613292932499</v>
      </c>
      <c r="BG214" s="99">
        <v>650219.72234344506</v>
      </c>
      <c r="BH214" s="99">
        <v>0</v>
      </c>
      <c r="BI214" s="99">
        <v>257033.33824920701</v>
      </c>
      <c r="BJ214" s="99">
        <v>127567.02351283999</v>
      </c>
      <c r="BK214" s="99">
        <v>0</v>
      </c>
      <c r="BL214" s="99">
        <v>0</v>
      </c>
      <c r="BM214" s="99">
        <v>0</v>
      </c>
      <c r="BN214" s="99">
        <v>0</v>
      </c>
      <c r="BO214" s="99">
        <v>0</v>
      </c>
      <c r="BP214" s="99">
        <v>0</v>
      </c>
      <c r="BQ214" s="99">
        <v>0</v>
      </c>
      <c r="BR214" s="99">
        <v>1481.34867087007</v>
      </c>
      <c r="BS214" s="99">
        <v>119896.512329102</v>
      </c>
      <c r="BT214" s="99">
        <v>0</v>
      </c>
      <c r="BU214" s="99">
        <v>0</v>
      </c>
      <c r="BV214" s="99">
        <v>274236.004142761</v>
      </c>
      <c r="BW214" s="99">
        <v>0</v>
      </c>
      <c r="BX214" s="99">
        <v>0</v>
      </c>
      <c r="BY214" s="99">
        <v>0</v>
      </c>
      <c r="BZ214" s="99">
        <v>0</v>
      </c>
      <c r="CA214" s="99">
        <v>1824.0231859534999</v>
      </c>
      <c r="CB214" s="99">
        <v>222332.90376472499</v>
      </c>
      <c r="CC214" s="99">
        <v>1806125.70054626</v>
      </c>
      <c r="CD214" s="99">
        <v>399799.446979523</v>
      </c>
      <c r="CE214" s="99">
        <v>99.021061747334898</v>
      </c>
      <c r="CF214" s="99">
        <v>13567.6435221434</v>
      </c>
      <c r="CG214" s="99">
        <v>117364.660360336</v>
      </c>
      <c r="CH214" s="99">
        <v>0</v>
      </c>
      <c r="CI214" s="99">
        <v>1923.05463881791</v>
      </c>
      <c r="CJ214" s="99">
        <v>235659.809234619</v>
      </c>
      <c r="CK214" s="99">
        <v>1919841.0189971901</v>
      </c>
      <c r="CL214" s="99">
        <v>417511.966640472</v>
      </c>
      <c r="CM214" s="166">
        <v>2460.0266524255298</v>
      </c>
      <c r="CN214" s="166">
        <v>429452.37974166899</v>
      </c>
      <c r="CO214" s="166">
        <v>2579963.3196105999</v>
      </c>
      <c r="CP214" s="99">
        <v>417511.966640472</v>
      </c>
      <c r="CQ214" s="99">
        <v>0</v>
      </c>
      <c r="CR214" s="99">
        <v>0</v>
      </c>
      <c r="CS214" s="99">
        <v>0</v>
      </c>
      <c r="CT214" s="99">
        <v>0</v>
      </c>
      <c r="CU214" s="98">
        <v>319.86370228800001</v>
      </c>
      <c r="CV214" s="98">
        <v>635.93413388199997</v>
      </c>
      <c r="CW214" s="98">
        <v>235900.54728686839</v>
      </c>
      <c r="CX214" s="98">
        <v>1923490.3609065961</v>
      </c>
    </row>
    <row r="215" spans="1:102" x14ac:dyDescent="0.2">
      <c r="A215" s="98" t="s">
        <v>54</v>
      </c>
      <c r="B215" s="100">
        <v>40787</v>
      </c>
      <c r="C215" s="99">
        <v>0</v>
      </c>
      <c r="D215" s="99">
        <v>1532.8940301984501</v>
      </c>
      <c r="E215" s="99">
        <v>298.69720969721698</v>
      </c>
      <c r="F215" s="99">
        <v>2.4408291099825901</v>
      </c>
      <c r="G215" s="99">
        <v>0</v>
      </c>
      <c r="H215" s="99">
        <v>0</v>
      </c>
      <c r="I215" s="99">
        <v>0</v>
      </c>
      <c r="J215" s="99">
        <v>538.34720949083601</v>
      </c>
      <c r="K215" s="99">
        <v>0</v>
      </c>
      <c r="L215" s="99">
        <v>144.50249949470199</v>
      </c>
      <c r="M215" s="99">
        <v>4.2753453849582002</v>
      </c>
      <c r="N215" s="99">
        <v>215.995639448985</v>
      </c>
      <c r="O215" s="99">
        <v>0</v>
      </c>
      <c r="P215" s="99">
        <v>0</v>
      </c>
      <c r="Q215" s="99">
        <v>1533.5651069432499</v>
      </c>
      <c r="R215" s="99">
        <v>0</v>
      </c>
      <c r="S215" s="99">
        <v>0</v>
      </c>
      <c r="T215" s="99">
        <v>14.2363062943332</v>
      </c>
      <c r="U215" s="99">
        <v>540.42139688879297</v>
      </c>
      <c r="V215" s="99">
        <v>0</v>
      </c>
      <c r="W215" s="99">
        <v>171014.90051269499</v>
      </c>
      <c r="X215" s="99">
        <v>49456.749887943297</v>
      </c>
      <c r="Y215" s="99">
        <v>0</v>
      </c>
      <c r="Z215" s="99">
        <v>0</v>
      </c>
      <c r="AA215" s="99">
        <v>0</v>
      </c>
      <c r="AB215" s="99">
        <v>0</v>
      </c>
      <c r="AC215" s="99">
        <v>184065.536720276</v>
      </c>
      <c r="AD215" s="99">
        <v>0</v>
      </c>
      <c r="AE215" s="99">
        <v>5695.14393985271</v>
      </c>
      <c r="AF215" s="99">
        <v>358.30640927329699</v>
      </c>
      <c r="AG215" s="99">
        <v>43320.919489860498</v>
      </c>
      <c r="AH215" s="99">
        <v>0</v>
      </c>
      <c r="AI215" s="99">
        <v>0</v>
      </c>
      <c r="AJ215" s="99">
        <v>167123.95993042001</v>
      </c>
      <c r="AK215" s="99">
        <v>0</v>
      </c>
      <c r="AL215" s="99">
        <v>0</v>
      </c>
      <c r="AM215" s="99">
        <v>685.68789893388703</v>
      </c>
      <c r="AN215" s="99">
        <v>184197.32627296401</v>
      </c>
      <c r="AO215" s="99">
        <v>0</v>
      </c>
      <c r="AP215" s="99">
        <v>1414426.36549377</v>
      </c>
      <c r="AQ215" s="99">
        <v>377079.32527542103</v>
      </c>
      <c r="AR215" s="99">
        <v>0</v>
      </c>
      <c r="AS215" s="99">
        <v>0</v>
      </c>
      <c r="AT215" s="99">
        <v>0</v>
      </c>
      <c r="AU215" s="99">
        <v>0</v>
      </c>
      <c r="AV215" s="99">
        <v>634905.26799774205</v>
      </c>
      <c r="AW215" s="99">
        <v>0</v>
      </c>
      <c r="AX215" s="99">
        <v>51706.638826847098</v>
      </c>
      <c r="AY215" s="99">
        <v>2808.7120346427</v>
      </c>
      <c r="AZ215" s="99">
        <v>342168.52182769799</v>
      </c>
      <c r="BA215" s="99">
        <v>0</v>
      </c>
      <c r="BB215" s="99">
        <v>0</v>
      </c>
      <c r="BC215" s="99">
        <v>1374366.9809417699</v>
      </c>
      <c r="BD215" s="99">
        <v>0</v>
      </c>
      <c r="BE215" s="99">
        <v>0</v>
      </c>
      <c r="BF215" s="99">
        <v>9782.1568673849106</v>
      </c>
      <c r="BG215" s="99">
        <v>633786.32707977295</v>
      </c>
      <c r="BH215" s="99">
        <v>0</v>
      </c>
      <c r="BI215" s="99">
        <v>250993.118869781</v>
      </c>
      <c r="BJ215" s="99">
        <v>122750.67751693699</v>
      </c>
      <c r="BK215" s="99">
        <v>0</v>
      </c>
      <c r="BL215" s="99">
        <v>0</v>
      </c>
      <c r="BM215" s="99">
        <v>0</v>
      </c>
      <c r="BN215" s="99">
        <v>0</v>
      </c>
      <c r="BO215" s="99">
        <v>0</v>
      </c>
      <c r="BP215" s="99">
        <v>0</v>
      </c>
      <c r="BQ215" s="99">
        <v>0</v>
      </c>
      <c r="BR215" s="99">
        <v>1136.7806832045301</v>
      </c>
      <c r="BS215" s="99">
        <v>116231.737334251</v>
      </c>
      <c r="BT215" s="99">
        <v>0</v>
      </c>
      <c r="BU215" s="99">
        <v>0</v>
      </c>
      <c r="BV215" s="99">
        <v>256962.69098663301</v>
      </c>
      <c r="BW215" s="99">
        <v>0</v>
      </c>
      <c r="BX215" s="99">
        <v>0</v>
      </c>
      <c r="BY215" s="99">
        <v>0</v>
      </c>
      <c r="BZ215" s="99">
        <v>0</v>
      </c>
      <c r="CA215" s="99">
        <v>1833.5203220993301</v>
      </c>
      <c r="CB215" s="99">
        <v>218774.37772560099</v>
      </c>
      <c r="CC215" s="99">
        <v>1778097.00022888</v>
      </c>
      <c r="CD215" s="99">
        <v>375288.33113479603</v>
      </c>
      <c r="CE215" s="99">
        <v>98.702366812154693</v>
      </c>
      <c r="CF215" s="99">
        <v>13035.681399822201</v>
      </c>
      <c r="CG215" s="99">
        <v>111443.97132206</v>
      </c>
      <c r="CH215" s="99">
        <v>0</v>
      </c>
      <c r="CI215" s="99">
        <v>1931.3913630992199</v>
      </c>
      <c r="CJ215" s="99">
        <v>231864.67344093299</v>
      </c>
      <c r="CK215" s="99">
        <v>1900768.9871521001</v>
      </c>
      <c r="CL215" s="99">
        <v>393663.991718292</v>
      </c>
      <c r="CM215" s="166">
        <v>2471.8766163587602</v>
      </c>
      <c r="CN215" s="166">
        <v>417885.32008743298</v>
      </c>
      <c r="CO215" s="166">
        <v>2533033.6890258798</v>
      </c>
      <c r="CP215" s="99">
        <v>393663.991718292</v>
      </c>
      <c r="CQ215" s="99">
        <v>0</v>
      </c>
      <c r="CR215" s="99">
        <v>0</v>
      </c>
      <c r="CS215" s="99">
        <v>0</v>
      </c>
      <c r="CT215" s="99">
        <v>0</v>
      </c>
      <c r="CU215" s="98">
        <v>299.109207384</v>
      </c>
      <c r="CV215" s="98">
        <v>632.93481264000002</v>
      </c>
      <c r="CW215" s="98">
        <v>231810.0591254232</v>
      </c>
      <c r="CX215" s="98">
        <v>1889540.9715509401</v>
      </c>
    </row>
    <row r="216" spans="1:102" x14ac:dyDescent="0.2">
      <c r="A216" s="98" t="s">
        <v>54</v>
      </c>
      <c r="B216" s="100">
        <v>40878</v>
      </c>
      <c r="C216" s="99">
        <v>0</v>
      </c>
      <c r="D216" s="99">
        <v>1556.58350495994</v>
      </c>
      <c r="E216" s="99">
        <v>307.10999561846302</v>
      </c>
      <c r="F216" s="99">
        <v>4.2563978189718901</v>
      </c>
      <c r="G216" s="99">
        <v>0</v>
      </c>
      <c r="H216" s="99">
        <v>0</v>
      </c>
      <c r="I216" s="99">
        <v>0</v>
      </c>
      <c r="J216" s="99">
        <v>552.18598779290903</v>
      </c>
      <c r="K216" s="99">
        <v>0</v>
      </c>
      <c r="L216" s="99">
        <v>163.418459245935</v>
      </c>
      <c r="M216" s="99">
        <v>5.6546186009654802</v>
      </c>
      <c r="N216" s="99">
        <v>209.82008235156499</v>
      </c>
      <c r="O216" s="99">
        <v>0</v>
      </c>
      <c r="P216" s="99">
        <v>0</v>
      </c>
      <c r="Q216" s="99">
        <v>1541.8551671057901</v>
      </c>
      <c r="R216" s="99">
        <v>0</v>
      </c>
      <c r="S216" s="99">
        <v>0</v>
      </c>
      <c r="T216" s="99">
        <v>13.047478166990899</v>
      </c>
      <c r="U216" s="99">
        <v>554.62953140586603</v>
      </c>
      <c r="V216" s="99">
        <v>0</v>
      </c>
      <c r="W216" s="99">
        <v>157817.968570709</v>
      </c>
      <c r="X216" s="99">
        <v>49256.161106109597</v>
      </c>
      <c r="Y216" s="99">
        <v>0</v>
      </c>
      <c r="Z216" s="99">
        <v>0</v>
      </c>
      <c r="AA216" s="99">
        <v>0</v>
      </c>
      <c r="AB216" s="99">
        <v>0</v>
      </c>
      <c r="AC216" s="99">
        <v>187315.60939407299</v>
      </c>
      <c r="AD216" s="99">
        <v>0</v>
      </c>
      <c r="AE216" s="99">
        <v>5906.3778144121197</v>
      </c>
      <c r="AF216" s="99">
        <v>404.58217990398401</v>
      </c>
      <c r="AG216" s="99">
        <v>40175.035346031204</v>
      </c>
      <c r="AH216" s="99">
        <v>0</v>
      </c>
      <c r="AI216" s="99">
        <v>0</v>
      </c>
      <c r="AJ216" s="99">
        <v>159120.14513397199</v>
      </c>
      <c r="AK216" s="99">
        <v>0</v>
      </c>
      <c r="AL216" s="99">
        <v>0</v>
      </c>
      <c r="AM216" s="99">
        <v>1049.6314278245</v>
      </c>
      <c r="AN216" s="99">
        <v>187554.72492408799</v>
      </c>
      <c r="AO216" s="99">
        <v>0</v>
      </c>
      <c r="AP216" s="99">
        <v>1318079.4033203099</v>
      </c>
      <c r="AQ216" s="99">
        <v>380851.03935241699</v>
      </c>
      <c r="AR216" s="99">
        <v>0</v>
      </c>
      <c r="AS216" s="99">
        <v>0</v>
      </c>
      <c r="AT216" s="99">
        <v>0</v>
      </c>
      <c r="AU216" s="99">
        <v>0</v>
      </c>
      <c r="AV216" s="99">
        <v>660356.35163879395</v>
      </c>
      <c r="AW216" s="99">
        <v>0</v>
      </c>
      <c r="AX216" s="99">
        <v>59422.316642761201</v>
      </c>
      <c r="AY216" s="99">
        <v>3576.1356346607199</v>
      </c>
      <c r="AZ216" s="99">
        <v>305924.63756561303</v>
      </c>
      <c r="BA216" s="99">
        <v>0</v>
      </c>
      <c r="BB216" s="99">
        <v>0</v>
      </c>
      <c r="BC216" s="99">
        <v>1322114.3886566199</v>
      </c>
      <c r="BD216" s="99">
        <v>0</v>
      </c>
      <c r="BE216" s="99">
        <v>0</v>
      </c>
      <c r="BF216" s="99">
        <v>10997.9863880873</v>
      </c>
      <c r="BG216" s="99">
        <v>662160.216560364</v>
      </c>
      <c r="BH216" s="99">
        <v>0</v>
      </c>
      <c r="BI216" s="99">
        <v>214272.42967224101</v>
      </c>
      <c r="BJ216" s="99">
        <v>126626.30870628401</v>
      </c>
      <c r="BK216" s="99">
        <v>0</v>
      </c>
      <c r="BL216" s="99">
        <v>0</v>
      </c>
      <c r="BM216" s="99">
        <v>0</v>
      </c>
      <c r="BN216" s="99">
        <v>0</v>
      </c>
      <c r="BO216" s="99">
        <v>0</v>
      </c>
      <c r="BP216" s="99">
        <v>0</v>
      </c>
      <c r="BQ216" s="99">
        <v>0</v>
      </c>
      <c r="BR216" s="99">
        <v>1120.9251582920599</v>
      </c>
      <c r="BS216" s="99">
        <v>110659.77528667499</v>
      </c>
      <c r="BT216" s="99">
        <v>0</v>
      </c>
      <c r="BU216" s="99">
        <v>0</v>
      </c>
      <c r="BV216" s="99">
        <v>245307.36008644101</v>
      </c>
      <c r="BW216" s="99">
        <v>0</v>
      </c>
      <c r="BX216" s="99">
        <v>0</v>
      </c>
      <c r="BY216" s="99">
        <v>0</v>
      </c>
      <c r="BZ216" s="99">
        <v>0</v>
      </c>
      <c r="CA216" s="99">
        <v>1865.6720365583899</v>
      </c>
      <c r="CB216" s="99">
        <v>206214.959360123</v>
      </c>
      <c r="CC216" s="99">
        <v>1689796.85900879</v>
      </c>
      <c r="CD216" s="99">
        <v>346736.10887908901</v>
      </c>
      <c r="CE216" s="99">
        <v>102.55633485224099</v>
      </c>
      <c r="CF216" s="99">
        <v>14206.7242165804</v>
      </c>
      <c r="CG216" s="99">
        <v>121069.872247696</v>
      </c>
      <c r="CH216" s="99">
        <v>0</v>
      </c>
      <c r="CI216" s="99">
        <v>1969.3003622144499</v>
      </c>
      <c r="CJ216" s="99">
        <v>220464.39215660101</v>
      </c>
      <c r="CK216" s="99">
        <v>1818655.6467895501</v>
      </c>
      <c r="CL216" s="99">
        <v>366468.86789703398</v>
      </c>
      <c r="CM216" s="166">
        <v>2513.75659805536</v>
      </c>
      <c r="CN216" s="166">
        <v>408291.82221984898</v>
      </c>
      <c r="CO216" s="166">
        <v>2477631.5180358901</v>
      </c>
      <c r="CP216" s="99">
        <v>366468.86789703398</v>
      </c>
      <c r="CQ216" s="99">
        <v>0</v>
      </c>
      <c r="CR216" s="99">
        <v>0</v>
      </c>
      <c r="CS216" s="99">
        <v>0</v>
      </c>
      <c r="CT216" s="99">
        <v>0</v>
      </c>
      <c r="CU216" s="98">
        <v>309.62961341800002</v>
      </c>
      <c r="CV216" s="98">
        <v>650.65124764500001</v>
      </c>
      <c r="CW216" s="98">
        <v>220421.68357670339</v>
      </c>
      <c r="CX216" s="98">
        <v>1810866.7312564859</v>
      </c>
    </row>
    <row r="217" spans="1:102" x14ac:dyDescent="0.2">
      <c r="A217" s="98" t="s">
        <v>54</v>
      </c>
      <c r="B217" s="100">
        <v>40969</v>
      </c>
      <c r="C217" s="99">
        <v>0</v>
      </c>
      <c r="D217" s="99">
        <v>1551.78825262189</v>
      </c>
      <c r="E217" s="99">
        <v>303.38907805085199</v>
      </c>
      <c r="F217" s="99">
        <v>4.7328571749967496</v>
      </c>
      <c r="G217" s="99">
        <v>0</v>
      </c>
      <c r="H217" s="99">
        <v>0</v>
      </c>
      <c r="I217" s="99">
        <v>0</v>
      </c>
      <c r="J217" s="99">
        <v>551.21867415308998</v>
      </c>
      <c r="K217" s="99">
        <v>0</v>
      </c>
      <c r="L217" s="99">
        <v>238.707638422027</v>
      </c>
      <c r="M217" s="99">
        <v>4.58955407596659</v>
      </c>
      <c r="N217" s="99">
        <v>173.284962436184</v>
      </c>
      <c r="O217" s="99">
        <v>0</v>
      </c>
      <c r="P217" s="99">
        <v>0</v>
      </c>
      <c r="Q217" s="99">
        <v>1538.68540938199</v>
      </c>
      <c r="R217" s="99">
        <v>0</v>
      </c>
      <c r="S217" s="99">
        <v>0</v>
      </c>
      <c r="T217" s="99">
        <v>14.240154386498</v>
      </c>
      <c r="U217" s="99">
        <v>551.16322860121704</v>
      </c>
      <c r="V217" s="99">
        <v>0</v>
      </c>
      <c r="W217" s="99">
        <v>169277.55319976801</v>
      </c>
      <c r="X217" s="99">
        <v>49390.513604164102</v>
      </c>
      <c r="Y217" s="99">
        <v>0</v>
      </c>
      <c r="Z217" s="99">
        <v>0</v>
      </c>
      <c r="AA217" s="99">
        <v>0</v>
      </c>
      <c r="AB217" s="99">
        <v>0</v>
      </c>
      <c r="AC217" s="99">
        <v>191083.771095276</v>
      </c>
      <c r="AD217" s="99">
        <v>0</v>
      </c>
      <c r="AE217" s="99">
        <v>21064.415011405901</v>
      </c>
      <c r="AF217" s="99">
        <v>623.99476457387198</v>
      </c>
      <c r="AG217" s="99">
        <v>24372.372663974798</v>
      </c>
      <c r="AH217" s="99">
        <v>0</v>
      </c>
      <c r="AI217" s="99">
        <v>0</v>
      </c>
      <c r="AJ217" s="99">
        <v>168315.28342247001</v>
      </c>
      <c r="AK217" s="99">
        <v>0</v>
      </c>
      <c r="AL217" s="99">
        <v>0</v>
      </c>
      <c r="AM217" s="99">
        <v>1331.2268962114999</v>
      </c>
      <c r="AN217" s="99">
        <v>191325.06832885701</v>
      </c>
      <c r="AO217" s="99">
        <v>0</v>
      </c>
      <c r="AP217" s="99">
        <v>1416009.2769927999</v>
      </c>
      <c r="AQ217" s="99">
        <v>389141.09547424299</v>
      </c>
      <c r="AR217" s="99">
        <v>0</v>
      </c>
      <c r="AS217" s="99">
        <v>0</v>
      </c>
      <c r="AT217" s="99">
        <v>0</v>
      </c>
      <c r="AU217" s="99">
        <v>0</v>
      </c>
      <c r="AV217" s="99">
        <v>671812.93437194801</v>
      </c>
      <c r="AW217" s="99">
        <v>0</v>
      </c>
      <c r="AX217" s="99">
        <v>164497.655586243</v>
      </c>
      <c r="AY217" s="99">
        <v>5277.3405288457898</v>
      </c>
      <c r="AZ217" s="99">
        <v>196515.937566757</v>
      </c>
      <c r="BA217" s="99">
        <v>0</v>
      </c>
      <c r="BB217" s="99">
        <v>0</v>
      </c>
      <c r="BC217" s="99">
        <v>1399155.6648407001</v>
      </c>
      <c r="BD217" s="99">
        <v>0</v>
      </c>
      <c r="BE217" s="99">
        <v>0</v>
      </c>
      <c r="BF217" s="99">
        <v>13756.3139153719</v>
      </c>
      <c r="BG217" s="99">
        <v>672680.60301208496</v>
      </c>
      <c r="BH217" s="99">
        <v>0</v>
      </c>
      <c r="BI217" s="99">
        <v>192541.44491767901</v>
      </c>
      <c r="BJ217" s="99">
        <v>126425.072832108</v>
      </c>
      <c r="BK217" s="99">
        <v>0</v>
      </c>
      <c r="BL217" s="99">
        <v>0</v>
      </c>
      <c r="BM217" s="99">
        <v>0</v>
      </c>
      <c r="BN217" s="99">
        <v>0</v>
      </c>
      <c r="BO217" s="99">
        <v>0</v>
      </c>
      <c r="BP217" s="99">
        <v>0</v>
      </c>
      <c r="BQ217" s="99">
        <v>0</v>
      </c>
      <c r="BR217" s="99">
        <v>1112.2387458533001</v>
      </c>
      <c r="BS217" s="99">
        <v>64543.770186424299</v>
      </c>
      <c r="BT217" s="99">
        <v>0</v>
      </c>
      <c r="BU217" s="99">
        <v>0</v>
      </c>
      <c r="BV217" s="99">
        <v>258831.142864227</v>
      </c>
      <c r="BW217" s="99">
        <v>0</v>
      </c>
      <c r="BX217" s="99">
        <v>0</v>
      </c>
      <c r="BY217" s="99">
        <v>0</v>
      </c>
      <c r="BZ217" s="99">
        <v>0</v>
      </c>
      <c r="CA217" s="99">
        <v>1854.4052173495299</v>
      </c>
      <c r="CB217" s="99">
        <v>220024.40059471101</v>
      </c>
      <c r="CC217" s="99">
        <v>1816369.66716003</v>
      </c>
      <c r="CD217" s="99">
        <v>330118.79759216303</v>
      </c>
      <c r="CE217" s="99">
        <v>103.76846697367699</v>
      </c>
      <c r="CF217" s="99">
        <v>14579.0921163559</v>
      </c>
      <c r="CG217" s="99">
        <v>122915.067318916</v>
      </c>
      <c r="CH217" s="99">
        <v>0</v>
      </c>
      <c r="CI217" s="99">
        <v>1957.86942130327</v>
      </c>
      <c r="CJ217" s="99">
        <v>234767.181121826</v>
      </c>
      <c r="CK217" s="99">
        <v>1925658.71788025</v>
      </c>
      <c r="CL217" s="99">
        <v>351361.94262695301</v>
      </c>
      <c r="CM217" s="166">
        <v>2504.3652958869902</v>
      </c>
      <c r="CN217" s="166">
        <v>428889.66001129203</v>
      </c>
      <c r="CO217" s="166">
        <v>2613785.3980102502</v>
      </c>
      <c r="CP217" s="99">
        <v>351361.94262695301</v>
      </c>
      <c r="CQ217" s="99">
        <v>0</v>
      </c>
      <c r="CR217" s="99">
        <v>0</v>
      </c>
      <c r="CS217" s="99">
        <v>0</v>
      </c>
      <c r="CT217" s="99">
        <v>0</v>
      </c>
      <c r="CU217" s="98">
        <v>304.24362798200002</v>
      </c>
      <c r="CV217" s="98">
        <v>648.67196496199995</v>
      </c>
      <c r="CW217" s="98">
        <v>234603.49271106691</v>
      </c>
      <c r="CX217" s="98">
        <v>1939284.7344789461</v>
      </c>
    </row>
    <row r="218" spans="1:102" x14ac:dyDescent="0.2">
      <c r="A218" s="98" t="s">
        <v>54</v>
      </c>
      <c r="B218" s="100">
        <v>41061</v>
      </c>
      <c r="C218" s="99">
        <v>0</v>
      </c>
      <c r="D218" s="99">
        <v>1574.3845989108099</v>
      </c>
      <c r="E218" s="99">
        <v>302.83895976468898</v>
      </c>
      <c r="F218" s="99">
        <v>4.2289407869684501</v>
      </c>
      <c r="G218" s="99">
        <v>0</v>
      </c>
      <c r="H218" s="99">
        <v>0</v>
      </c>
      <c r="I218" s="99">
        <v>0</v>
      </c>
      <c r="J218" s="99">
        <v>552.40267883986201</v>
      </c>
      <c r="K218" s="99">
        <v>0</v>
      </c>
      <c r="L218" s="99">
        <v>268.97847808897501</v>
      </c>
      <c r="M218" s="99">
        <v>4.3051980669842997</v>
      </c>
      <c r="N218" s="99">
        <v>88.704231449402897</v>
      </c>
      <c r="O218" s="99">
        <v>0</v>
      </c>
      <c r="P218" s="99">
        <v>0</v>
      </c>
      <c r="Q218" s="99">
        <v>1556.5233898162801</v>
      </c>
      <c r="R218" s="99">
        <v>0</v>
      </c>
      <c r="S218" s="99">
        <v>0</v>
      </c>
      <c r="T218" s="99">
        <v>12.410756754688901</v>
      </c>
      <c r="U218" s="99">
        <v>552.54306970536697</v>
      </c>
      <c r="V218" s="99">
        <v>0</v>
      </c>
      <c r="W218" s="99">
        <v>157115.24961471601</v>
      </c>
      <c r="X218" s="99">
        <v>47439.7559185028</v>
      </c>
      <c r="Y218" s="99">
        <v>0</v>
      </c>
      <c r="Z218" s="99">
        <v>0</v>
      </c>
      <c r="AA218" s="99">
        <v>0</v>
      </c>
      <c r="AB218" s="99">
        <v>0</v>
      </c>
      <c r="AC218" s="99">
        <v>191481.50053596499</v>
      </c>
      <c r="AD218" s="99">
        <v>0</v>
      </c>
      <c r="AE218" s="99">
        <v>28510.2956941128</v>
      </c>
      <c r="AF218" s="99">
        <v>407.29489780589898</v>
      </c>
      <c r="AG218" s="99">
        <v>15773.8044258356</v>
      </c>
      <c r="AH218" s="99">
        <v>0</v>
      </c>
      <c r="AI218" s="99">
        <v>0</v>
      </c>
      <c r="AJ218" s="99">
        <v>158403.504207611</v>
      </c>
      <c r="AK218" s="99">
        <v>0</v>
      </c>
      <c r="AL218" s="99">
        <v>0</v>
      </c>
      <c r="AM218" s="99">
        <v>1372.20735284686</v>
      </c>
      <c r="AN218" s="99">
        <v>191938.859985352</v>
      </c>
      <c r="AO218" s="99">
        <v>0</v>
      </c>
      <c r="AP218" s="99">
        <v>1326531.0517120401</v>
      </c>
      <c r="AQ218" s="99">
        <v>373908.62898635899</v>
      </c>
      <c r="AR218" s="99">
        <v>0</v>
      </c>
      <c r="AS218" s="99">
        <v>0</v>
      </c>
      <c r="AT218" s="99">
        <v>0</v>
      </c>
      <c r="AU218" s="99">
        <v>0</v>
      </c>
      <c r="AV218" s="99">
        <v>678711.265182495</v>
      </c>
      <c r="AW218" s="99">
        <v>0</v>
      </c>
      <c r="AX218" s="99">
        <v>232919.02006149301</v>
      </c>
      <c r="AY218" s="99">
        <v>3077.8286767899999</v>
      </c>
      <c r="AZ218" s="99">
        <v>131999.09332275399</v>
      </c>
      <c r="BA218" s="99">
        <v>0</v>
      </c>
      <c r="BB218" s="99">
        <v>0</v>
      </c>
      <c r="BC218" s="99">
        <v>1330100.0840606701</v>
      </c>
      <c r="BD218" s="99">
        <v>0</v>
      </c>
      <c r="BE218" s="99">
        <v>0</v>
      </c>
      <c r="BF218" s="99">
        <v>14952.1662095785</v>
      </c>
      <c r="BG218" s="99">
        <v>680276.55222320603</v>
      </c>
      <c r="BH218" s="99">
        <v>0</v>
      </c>
      <c r="BI218" s="99">
        <v>173602.40040588399</v>
      </c>
      <c r="BJ218" s="99">
        <v>124766.101800919</v>
      </c>
      <c r="BK218" s="99">
        <v>0</v>
      </c>
      <c r="BL218" s="99">
        <v>0</v>
      </c>
      <c r="BM218" s="99">
        <v>0</v>
      </c>
      <c r="BN218" s="99">
        <v>0</v>
      </c>
      <c r="BO218" s="99">
        <v>0</v>
      </c>
      <c r="BP218" s="99">
        <v>0</v>
      </c>
      <c r="BQ218" s="99">
        <v>0</v>
      </c>
      <c r="BR218" s="99">
        <v>959.44729814678396</v>
      </c>
      <c r="BS218" s="99">
        <v>41855.044468402899</v>
      </c>
      <c r="BT218" s="99">
        <v>0</v>
      </c>
      <c r="BU218" s="99">
        <v>0</v>
      </c>
      <c r="BV218" s="99">
        <v>245067.104259491</v>
      </c>
      <c r="BW218" s="99">
        <v>0</v>
      </c>
      <c r="BX218" s="99">
        <v>0</v>
      </c>
      <c r="BY218" s="99">
        <v>0</v>
      </c>
      <c r="BZ218" s="99">
        <v>0</v>
      </c>
      <c r="CA218" s="99">
        <v>1872.8980329334699</v>
      </c>
      <c r="CB218" s="99">
        <v>205217.05525207499</v>
      </c>
      <c r="CC218" s="99">
        <v>1708584.9466095001</v>
      </c>
      <c r="CD218" s="99">
        <v>291492.58554077102</v>
      </c>
      <c r="CE218" s="99">
        <v>108.51895409636199</v>
      </c>
      <c r="CF218" s="99">
        <v>15139.099629640599</v>
      </c>
      <c r="CG218" s="99">
        <v>130264.07424736</v>
      </c>
      <c r="CH218" s="99">
        <v>0</v>
      </c>
      <c r="CI218" s="99">
        <v>1981.53549969196</v>
      </c>
      <c r="CJ218" s="99">
        <v>220237.580142975</v>
      </c>
      <c r="CK218" s="99">
        <v>1832894.12130737</v>
      </c>
      <c r="CL218" s="99">
        <v>312791.36576461798</v>
      </c>
      <c r="CM218" s="166">
        <v>2526.6930695474098</v>
      </c>
      <c r="CN218" s="166">
        <v>413401.86840438802</v>
      </c>
      <c r="CO218" s="166">
        <v>2522631.5048217801</v>
      </c>
      <c r="CP218" s="99">
        <v>312791.36576461798</v>
      </c>
      <c r="CQ218" s="99">
        <v>0</v>
      </c>
      <c r="CR218" s="99">
        <v>0</v>
      </c>
      <c r="CS218" s="99">
        <v>0</v>
      </c>
      <c r="CT218" s="99">
        <v>0</v>
      </c>
      <c r="CU218" s="98">
        <v>303.15017053299999</v>
      </c>
      <c r="CV218" s="98">
        <v>652.96779296299997</v>
      </c>
      <c r="CW218" s="98">
        <v>220356.1548817156</v>
      </c>
      <c r="CX218" s="98">
        <v>1838849.0208568601</v>
      </c>
    </row>
    <row r="219" spans="1:102" x14ac:dyDescent="0.2">
      <c r="A219" s="98" t="s">
        <v>54</v>
      </c>
      <c r="B219" s="100">
        <v>41153</v>
      </c>
      <c r="C219" s="99">
        <v>0</v>
      </c>
      <c r="D219" s="99">
        <v>1616.1923121959001</v>
      </c>
      <c r="E219" s="99">
        <v>303.60342022776598</v>
      </c>
      <c r="F219" s="99">
        <v>3.5777852589963</v>
      </c>
      <c r="G219" s="99">
        <v>0</v>
      </c>
      <c r="H219" s="99">
        <v>0</v>
      </c>
      <c r="I219" s="99">
        <v>0</v>
      </c>
      <c r="J219" s="99">
        <v>560.40515642613195</v>
      </c>
      <c r="K219" s="99">
        <v>0</v>
      </c>
      <c r="L219" s="99">
        <v>313.70352220535301</v>
      </c>
      <c r="M219" s="99">
        <v>7.5762730379938104</v>
      </c>
      <c r="N219" s="99">
        <v>84.423689524643095</v>
      </c>
      <c r="O219" s="99">
        <v>0</v>
      </c>
      <c r="P219" s="99">
        <v>0</v>
      </c>
      <c r="Q219" s="99">
        <v>1596.86108206213</v>
      </c>
      <c r="R219" s="99">
        <v>0</v>
      </c>
      <c r="S219" s="99">
        <v>0</v>
      </c>
      <c r="T219" s="99">
        <v>15.151205006521201</v>
      </c>
      <c r="U219" s="99">
        <v>562.187293216586</v>
      </c>
      <c r="V219" s="99">
        <v>0</v>
      </c>
      <c r="W219" s="99">
        <v>169563.87806129499</v>
      </c>
      <c r="X219" s="99">
        <v>47064.931460857399</v>
      </c>
      <c r="Y219" s="99">
        <v>0</v>
      </c>
      <c r="Z219" s="99">
        <v>0</v>
      </c>
      <c r="AA219" s="99">
        <v>0</v>
      </c>
      <c r="AB219" s="99">
        <v>0</v>
      </c>
      <c r="AC219" s="99">
        <v>200337.96931457499</v>
      </c>
      <c r="AD219" s="99">
        <v>0</v>
      </c>
      <c r="AE219" s="99">
        <v>34874.046190261797</v>
      </c>
      <c r="AF219" s="99">
        <v>949.57415092736505</v>
      </c>
      <c r="AG219" s="99">
        <v>15572.2634239197</v>
      </c>
      <c r="AH219" s="99">
        <v>0</v>
      </c>
      <c r="AI219" s="99">
        <v>0</v>
      </c>
      <c r="AJ219" s="99">
        <v>164714.17920303301</v>
      </c>
      <c r="AK219" s="99">
        <v>0</v>
      </c>
      <c r="AL219" s="99">
        <v>0</v>
      </c>
      <c r="AM219" s="99">
        <v>1852.10773721337</v>
      </c>
      <c r="AN219" s="99">
        <v>200743.02279472401</v>
      </c>
      <c r="AO219" s="99">
        <v>0</v>
      </c>
      <c r="AP219" s="99">
        <v>1452189.3515930199</v>
      </c>
      <c r="AQ219" s="99">
        <v>376922.14639663702</v>
      </c>
      <c r="AR219" s="99">
        <v>0</v>
      </c>
      <c r="AS219" s="99">
        <v>0</v>
      </c>
      <c r="AT219" s="99">
        <v>0</v>
      </c>
      <c r="AU219" s="99">
        <v>0</v>
      </c>
      <c r="AV219" s="99">
        <v>703709.09662628197</v>
      </c>
      <c r="AW219" s="99">
        <v>0</v>
      </c>
      <c r="AX219" s="99">
        <v>292667.56764221197</v>
      </c>
      <c r="AY219" s="99">
        <v>8292.1623183488791</v>
      </c>
      <c r="AZ219" s="99">
        <v>127918.336651802</v>
      </c>
      <c r="BA219" s="99">
        <v>0</v>
      </c>
      <c r="BB219" s="99">
        <v>0</v>
      </c>
      <c r="BC219" s="99">
        <v>1408350.0608520501</v>
      </c>
      <c r="BD219" s="99">
        <v>0</v>
      </c>
      <c r="BE219" s="99">
        <v>0</v>
      </c>
      <c r="BF219" s="99">
        <v>17450.809095621102</v>
      </c>
      <c r="BG219" s="99">
        <v>703907.24284362805</v>
      </c>
      <c r="BH219" s="99">
        <v>0</v>
      </c>
      <c r="BI219" s="99">
        <v>171786.934583664</v>
      </c>
      <c r="BJ219" s="99">
        <v>125138.252374649</v>
      </c>
      <c r="BK219" s="99">
        <v>0</v>
      </c>
      <c r="BL219" s="99">
        <v>0</v>
      </c>
      <c r="BM219" s="99">
        <v>0</v>
      </c>
      <c r="BN219" s="99">
        <v>0</v>
      </c>
      <c r="BO219" s="99">
        <v>0</v>
      </c>
      <c r="BP219" s="99">
        <v>0</v>
      </c>
      <c r="BQ219" s="99">
        <v>0</v>
      </c>
      <c r="BR219" s="99">
        <v>2397.5926386117899</v>
      </c>
      <c r="BS219" s="99">
        <v>42526.016696453102</v>
      </c>
      <c r="BT219" s="99">
        <v>0</v>
      </c>
      <c r="BU219" s="99">
        <v>0</v>
      </c>
      <c r="BV219" s="99">
        <v>247394.96853447001</v>
      </c>
      <c r="BW219" s="99">
        <v>0</v>
      </c>
      <c r="BX219" s="99">
        <v>0</v>
      </c>
      <c r="BY219" s="99">
        <v>0</v>
      </c>
      <c r="BZ219" s="99">
        <v>0</v>
      </c>
      <c r="CA219" s="99">
        <v>1923.1137716770199</v>
      </c>
      <c r="CB219" s="99">
        <v>216119.33330917399</v>
      </c>
      <c r="CC219" s="99">
        <v>1823406.9115142799</v>
      </c>
      <c r="CD219" s="99">
        <v>292250.093723297</v>
      </c>
      <c r="CE219" s="99">
        <v>111.75654625427001</v>
      </c>
      <c r="CF219" s="99">
        <v>15123.577262639999</v>
      </c>
      <c r="CG219" s="99">
        <v>129309.044334412</v>
      </c>
      <c r="CH219" s="99">
        <v>0</v>
      </c>
      <c r="CI219" s="99">
        <v>2034.0272037088901</v>
      </c>
      <c r="CJ219" s="99">
        <v>231149.55213737499</v>
      </c>
      <c r="CK219" s="99">
        <v>1960650.0203857401</v>
      </c>
      <c r="CL219" s="99">
        <v>312462.331798553</v>
      </c>
      <c r="CM219" s="166">
        <v>2593.0977314114598</v>
      </c>
      <c r="CN219" s="166">
        <v>433097.32311248803</v>
      </c>
      <c r="CO219" s="166">
        <v>2664656.6287536598</v>
      </c>
      <c r="CP219" s="99">
        <v>312462.331798553</v>
      </c>
      <c r="CQ219" s="99">
        <v>0</v>
      </c>
      <c r="CR219" s="99">
        <v>0</v>
      </c>
      <c r="CS219" s="99">
        <v>0</v>
      </c>
      <c r="CT219" s="99">
        <v>0</v>
      </c>
      <c r="CU219" s="98">
        <v>303.99673012199997</v>
      </c>
      <c r="CV219" s="98">
        <v>666.83539461199996</v>
      </c>
      <c r="CW219" s="98">
        <v>231242.91057181399</v>
      </c>
      <c r="CX219" s="98">
        <v>1952715.955848692</v>
      </c>
    </row>
    <row r="220" spans="1:102" x14ac:dyDescent="0.2">
      <c r="A220" s="98" t="s">
        <v>54</v>
      </c>
      <c r="B220" s="100">
        <v>41244</v>
      </c>
      <c r="C220" s="99">
        <v>0</v>
      </c>
      <c r="D220" s="99">
        <v>1638.4304149448899</v>
      </c>
      <c r="E220" s="99">
        <v>295.13908560946601</v>
      </c>
      <c r="F220" s="99">
        <v>5.9619754209998099</v>
      </c>
      <c r="G220" s="99">
        <v>0</v>
      </c>
      <c r="H220" s="99">
        <v>0</v>
      </c>
      <c r="I220" s="99">
        <v>0</v>
      </c>
      <c r="J220" s="99">
        <v>564.377028629184</v>
      </c>
      <c r="K220" s="99">
        <v>0</v>
      </c>
      <c r="L220" s="99">
        <v>340.784478064626</v>
      </c>
      <c r="M220" s="99">
        <v>6.6040783529751899</v>
      </c>
      <c r="N220" s="99">
        <v>83.131404337473199</v>
      </c>
      <c r="O220" s="99">
        <v>0</v>
      </c>
      <c r="P220" s="99">
        <v>0</v>
      </c>
      <c r="Q220" s="99">
        <v>1580.79919217527</v>
      </c>
      <c r="R220" s="99">
        <v>0</v>
      </c>
      <c r="S220" s="99">
        <v>0</v>
      </c>
      <c r="T220" s="99">
        <v>23.303863912122299</v>
      </c>
      <c r="U220" s="99">
        <v>566.07378667593002</v>
      </c>
      <c r="V220" s="99">
        <v>0</v>
      </c>
      <c r="W220" s="99">
        <v>192034.79610061599</v>
      </c>
      <c r="X220" s="99">
        <v>46565.220749854998</v>
      </c>
      <c r="Y220" s="99">
        <v>0</v>
      </c>
      <c r="Z220" s="99">
        <v>0</v>
      </c>
      <c r="AA220" s="99">
        <v>0</v>
      </c>
      <c r="AB220" s="99">
        <v>0</v>
      </c>
      <c r="AC220" s="99">
        <v>207671.44109725999</v>
      </c>
      <c r="AD220" s="99">
        <v>0</v>
      </c>
      <c r="AE220" s="99">
        <v>44779.352182388298</v>
      </c>
      <c r="AF220" s="99">
        <v>1106.52216035128</v>
      </c>
      <c r="AG220" s="99">
        <v>15599.5635777712</v>
      </c>
      <c r="AH220" s="99">
        <v>0</v>
      </c>
      <c r="AI220" s="99">
        <v>0</v>
      </c>
      <c r="AJ220" s="99">
        <v>181496.90019035299</v>
      </c>
      <c r="AK220" s="99">
        <v>0</v>
      </c>
      <c r="AL220" s="99">
        <v>0</v>
      </c>
      <c r="AM220" s="99">
        <v>2010.49799028039</v>
      </c>
      <c r="AN220" s="99">
        <v>208310.100431442</v>
      </c>
      <c r="AO220" s="99">
        <v>0</v>
      </c>
      <c r="AP220" s="99">
        <v>1661029.69996643</v>
      </c>
      <c r="AQ220" s="99">
        <v>372566.42055511498</v>
      </c>
      <c r="AR220" s="99">
        <v>0</v>
      </c>
      <c r="AS220" s="99">
        <v>0</v>
      </c>
      <c r="AT220" s="99">
        <v>0</v>
      </c>
      <c r="AU220" s="99">
        <v>0</v>
      </c>
      <c r="AV220" s="99">
        <v>724565.77032470703</v>
      </c>
      <c r="AW220" s="99">
        <v>0</v>
      </c>
      <c r="AX220" s="99">
        <v>403014.43397522002</v>
      </c>
      <c r="AY220" s="99">
        <v>9517.2202461957895</v>
      </c>
      <c r="AZ220" s="99">
        <v>123297.61581134801</v>
      </c>
      <c r="BA220" s="99">
        <v>0</v>
      </c>
      <c r="BB220" s="99">
        <v>0</v>
      </c>
      <c r="BC220" s="99">
        <v>1565014.6011047401</v>
      </c>
      <c r="BD220" s="99">
        <v>0</v>
      </c>
      <c r="BE220" s="99">
        <v>0</v>
      </c>
      <c r="BF220" s="99">
        <v>18820.9931674004</v>
      </c>
      <c r="BG220" s="99">
        <v>727192.713569641</v>
      </c>
      <c r="BH220" s="99">
        <v>0</v>
      </c>
      <c r="BI220" s="99">
        <v>200330.003284454</v>
      </c>
      <c r="BJ220" s="99">
        <v>124120.436625481</v>
      </c>
      <c r="BK220" s="99">
        <v>0</v>
      </c>
      <c r="BL220" s="99">
        <v>0</v>
      </c>
      <c r="BM220" s="99">
        <v>0</v>
      </c>
      <c r="BN220" s="99">
        <v>0</v>
      </c>
      <c r="BO220" s="99">
        <v>0</v>
      </c>
      <c r="BP220" s="99">
        <v>0</v>
      </c>
      <c r="BQ220" s="99">
        <v>0</v>
      </c>
      <c r="BR220" s="99">
        <v>2281.61693164706</v>
      </c>
      <c r="BS220" s="99">
        <v>43687.775235652902</v>
      </c>
      <c r="BT220" s="99">
        <v>0</v>
      </c>
      <c r="BU220" s="99">
        <v>0</v>
      </c>
      <c r="BV220" s="99">
        <v>296208.40832138102</v>
      </c>
      <c r="BW220" s="99">
        <v>0</v>
      </c>
      <c r="BX220" s="99">
        <v>0</v>
      </c>
      <c r="BY220" s="99">
        <v>0</v>
      </c>
      <c r="BZ220" s="99">
        <v>0</v>
      </c>
      <c r="CA220" s="99">
        <v>1935.6769212931399</v>
      </c>
      <c r="CB220" s="99">
        <v>237111.42855834999</v>
      </c>
      <c r="CC220" s="99">
        <v>2018463.10548401</v>
      </c>
      <c r="CD220" s="99">
        <v>332750.32024383498</v>
      </c>
      <c r="CE220" s="99">
        <v>112.653450463898</v>
      </c>
      <c r="CF220" s="99">
        <v>15539.910138130201</v>
      </c>
      <c r="CG220" s="99">
        <v>132626.62895202599</v>
      </c>
      <c r="CH220" s="99">
        <v>0</v>
      </c>
      <c r="CI220" s="99">
        <v>2049.30108484626</v>
      </c>
      <c r="CJ220" s="99">
        <v>252752.10000610401</v>
      </c>
      <c r="CK220" s="99">
        <v>2164763.0043640099</v>
      </c>
      <c r="CL220" s="99">
        <v>353297.59374237101</v>
      </c>
      <c r="CM220" s="166">
        <v>2605.5433300733598</v>
      </c>
      <c r="CN220" s="166">
        <v>461427.010154724</v>
      </c>
      <c r="CO220" s="166">
        <v>2886290.8186340299</v>
      </c>
      <c r="CP220" s="99">
        <v>353297.59374237101</v>
      </c>
      <c r="CQ220" s="99">
        <v>0</v>
      </c>
      <c r="CR220" s="99">
        <v>0</v>
      </c>
      <c r="CS220" s="99">
        <v>0</v>
      </c>
      <c r="CT220" s="99">
        <v>0</v>
      </c>
      <c r="CU220" s="98">
        <v>297.43493131399998</v>
      </c>
      <c r="CV220" s="98">
        <v>671.57907876199999</v>
      </c>
      <c r="CW220" s="98">
        <v>252651.33869648018</v>
      </c>
      <c r="CX220" s="98">
        <v>2151089.7344360361</v>
      </c>
    </row>
    <row r="221" spans="1:102" x14ac:dyDescent="0.2">
      <c r="A221" s="98" t="s">
        <v>54</v>
      </c>
      <c r="B221" s="100">
        <v>41334</v>
      </c>
      <c r="C221" s="99">
        <v>0</v>
      </c>
      <c r="D221" s="99">
        <v>1638.76489964128</v>
      </c>
      <c r="E221" s="99">
        <v>288.58644990250502</v>
      </c>
      <c r="F221" s="99">
        <v>5.9326514089479998</v>
      </c>
      <c r="G221" s="99">
        <v>0</v>
      </c>
      <c r="H221" s="99">
        <v>0</v>
      </c>
      <c r="I221" s="99">
        <v>0</v>
      </c>
      <c r="J221" s="99">
        <v>570.251290492713</v>
      </c>
      <c r="K221" s="99">
        <v>0</v>
      </c>
      <c r="L221" s="99">
        <v>227.55533132888399</v>
      </c>
      <c r="M221" s="99">
        <v>7.4885421619983399</v>
      </c>
      <c r="N221" s="99">
        <v>82.707244970835703</v>
      </c>
      <c r="O221" s="99">
        <v>0</v>
      </c>
      <c r="P221" s="99">
        <v>52.240328982472398</v>
      </c>
      <c r="Q221" s="99">
        <v>1569.8913399130099</v>
      </c>
      <c r="R221" s="99">
        <v>0</v>
      </c>
      <c r="S221" s="99">
        <v>18.097838446730702</v>
      </c>
      <c r="T221" s="99">
        <v>0</v>
      </c>
      <c r="U221" s="99">
        <v>570.58903276175295</v>
      </c>
      <c r="V221" s="99">
        <v>0</v>
      </c>
      <c r="W221" s="99">
        <v>182843.18821334801</v>
      </c>
      <c r="X221" s="99">
        <v>45278.518176078796</v>
      </c>
      <c r="Y221" s="99">
        <v>0</v>
      </c>
      <c r="Z221" s="99">
        <v>0</v>
      </c>
      <c r="AA221" s="99">
        <v>0</v>
      </c>
      <c r="AB221" s="99">
        <v>0</v>
      </c>
      <c r="AC221" s="99">
        <v>209068.06760978699</v>
      </c>
      <c r="AD221" s="99">
        <v>0</v>
      </c>
      <c r="AE221" s="99">
        <v>29784.3432383537</v>
      </c>
      <c r="AF221" s="99">
        <v>1233.9393570721099</v>
      </c>
      <c r="AG221" s="99">
        <v>14593.645802855501</v>
      </c>
      <c r="AH221" s="99">
        <v>0</v>
      </c>
      <c r="AI221" s="99">
        <v>2630.70481571555</v>
      </c>
      <c r="AJ221" s="99">
        <v>173342.698358536</v>
      </c>
      <c r="AK221" s="99">
        <v>0</v>
      </c>
      <c r="AL221" s="99">
        <v>2279.1395459175101</v>
      </c>
      <c r="AM221" s="99">
        <v>0</v>
      </c>
      <c r="AN221" s="99">
        <v>209571.19736671401</v>
      </c>
      <c r="AO221" s="99">
        <v>0</v>
      </c>
      <c r="AP221" s="99">
        <v>1584730.14181519</v>
      </c>
      <c r="AQ221" s="99">
        <v>361296.28423309303</v>
      </c>
      <c r="AR221" s="99">
        <v>0</v>
      </c>
      <c r="AS221" s="99">
        <v>0</v>
      </c>
      <c r="AT221" s="99">
        <v>0</v>
      </c>
      <c r="AU221" s="99">
        <v>0</v>
      </c>
      <c r="AV221" s="99">
        <v>738715.45680999802</v>
      </c>
      <c r="AW221" s="99">
        <v>0</v>
      </c>
      <c r="AX221" s="99">
        <v>238085.53453826901</v>
      </c>
      <c r="AY221" s="99">
        <v>9904.5169132947904</v>
      </c>
      <c r="AZ221" s="99">
        <v>119077.40951252</v>
      </c>
      <c r="BA221" s="99">
        <v>0</v>
      </c>
      <c r="BB221" s="99">
        <v>24292.660131692901</v>
      </c>
      <c r="BC221" s="99">
        <v>1490971.5260620101</v>
      </c>
      <c r="BD221" s="99">
        <v>0</v>
      </c>
      <c r="BE221" s="99">
        <v>19545.428270578399</v>
      </c>
      <c r="BF221" s="99">
        <v>0</v>
      </c>
      <c r="BG221" s="99">
        <v>740668.08795166004</v>
      </c>
      <c r="BH221" s="99">
        <v>0</v>
      </c>
      <c r="BI221" s="99">
        <v>188115.36094284101</v>
      </c>
      <c r="BJ221" s="99">
        <v>122261.43268013</v>
      </c>
      <c r="BK221" s="99">
        <v>0</v>
      </c>
      <c r="BL221" s="99">
        <v>0</v>
      </c>
      <c r="BM221" s="99">
        <v>0</v>
      </c>
      <c r="BN221" s="99">
        <v>0</v>
      </c>
      <c r="BO221" s="99">
        <v>0</v>
      </c>
      <c r="BP221" s="99">
        <v>0</v>
      </c>
      <c r="BQ221" s="99">
        <v>0</v>
      </c>
      <c r="BR221" s="99">
        <v>2773.0791030824198</v>
      </c>
      <c r="BS221" s="99">
        <v>42636.712658405297</v>
      </c>
      <c r="BT221" s="99">
        <v>0</v>
      </c>
      <c r="BU221" s="99">
        <v>2116.25</v>
      </c>
      <c r="BV221" s="99">
        <v>253457.58333778399</v>
      </c>
      <c r="BW221" s="99">
        <v>0</v>
      </c>
      <c r="BX221" s="99">
        <v>1612.4799989461901</v>
      </c>
      <c r="BY221" s="99">
        <v>0</v>
      </c>
      <c r="BZ221" s="99">
        <v>0</v>
      </c>
      <c r="CA221" s="99">
        <v>1925.95142622292</v>
      </c>
      <c r="CB221" s="99">
        <v>228851.77573394799</v>
      </c>
      <c r="CC221" s="99">
        <v>1954098.42431641</v>
      </c>
      <c r="CD221" s="99">
        <v>305940.64175414998</v>
      </c>
      <c r="CE221" s="99">
        <v>115.144658445381</v>
      </c>
      <c r="CF221" s="99">
        <v>15997.962033987</v>
      </c>
      <c r="CG221" s="99">
        <v>138284.757133484</v>
      </c>
      <c r="CH221" s="99">
        <v>0</v>
      </c>
      <c r="CI221" s="99">
        <v>2040.86356288195</v>
      </c>
      <c r="CJ221" s="99">
        <v>244990.22082519499</v>
      </c>
      <c r="CK221" s="99">
        <v>2077430.00090027</v>
      </c>
      <c r="CL221" s="99">
        <v>328530.78594970697</v>
      </c>
      <c r="CM221" s="166">
        <v>2608.15678521991</v>
      </c>
      <c r="CN221" s="166">
        <v>457388.60776519799</v>
      </c>
      <c r="CO221" s="166">
        <v>2829557.0042419401</v>
      </c>
      <c r="CP221" s="99">
        <v>328530.78594970697</v>
      </c>
      <c r="CQ221" s="99">
        <v>0</v>
      </c>
      <c r="CR221" s="99">
        <v>0</v>
      </c>
      <c r="CS221" s="99">
        <v>0</v>
      </c>
      <c r="CT221" s="99">
        <v>0</v>
      </c>
      <c r="CU221" s="98">
        <v>289.52545856199998</v>
      </c>
      <c r="CV221" s="98">
        <v>680.21407791000001</v>
      </c>
      <c r="CW221" s="98">
        <v>244849.73776793497</v>
      </c>
      <c r="CX221" s="98">
        <v>2092383.1814498939</v>
      </c>
    </row>
    <row r="222" spans="1:102" x14ac:dyDescent="0.2">
      <c r="A222" s="98" t="s">
        <v>54</v>
      </c>
      <c r="B222" s="100">
        <v>41426</v>
      </c>
      <c r="C222" s="99">
        <v>0</v>
      </c>
      <c r="D222" s="99">
        <v>1683.879277125</v>
      </c>
      <c r="E222" s="99">
        <v>281.87568813562399</v>
      </c>
      <c r="F222" s="99">
        <v>5.1664815659751202</v>
      </c>
      <c r="G222" s="99">
        <v>0</v>
      </c>
      <c r="H222" s="99">
        <v>0</v>
      </c>
      <c r="I222" s="99">
        <v>0</v>
      </c>
      <c r="J222" s="99">
        <v>582.31818401068404</v>
      </c>
      <c r="K222" s="99">
        <v>0</v>
      </c>
      <c r="L222" s="99">
        <v>252.95223621279001</v>
      </c>
      <c r="M222" s="99">
        <v>13.6711358609609</v>
      </c>
      <c r="N222" s="99">
        <v>80.726222669705706</v>
      </c>
      <c r="O222" s="99">
        <v>0</v>
      </c>
      <c r="P222" s="99">
        <v>61.554916796740102</v>
      </c>
      <c r="Q222" s="99">
        <v>1599.07845765352</v>
      </c>
      <c r="R222" s="99">
        <v>0</v>
      </c>
      <c r="S222" s="99">
        <v>17.654974133009102</v>
      </c>
      <c r="T222" s="99">
        <v>0</v>
      </c>
      <c r="U222" s="99">
        <v>582.81293672323204</v>
      </c>
      <c r="V222" s="99">
        <v>0</v>
      </c>
      <c r="W222" s="99">
        <v>185939.99984169001</v>
      </c>
      <c r="X222" s="99">
        <v>44735.418363094301</v>
      </c>
      <c r="Y222" s="99">
        <v>0</v>
      </c>
      <c r="Z222" s="99">
        <v>0</v>
      </c>
      <c r="AA222" s="99">
        <v>0</v>
      </c>
      <c r="AB222" s="99">
        <v>0</v>
      </c>
      <c r="AC222" s="99">
        <v>208001.81907272301</v>
      </c>
      <c r="AD222" s="99">
        <v>0</v>
      </c>
      <c r="AE222" s="99">
        <v>30141.428991079301</v>
      </c>
      <c r="AF222" s="99">
        <v>2566.5834833681602</v>
      </c>
      <c r="AG222" s="99">
        <v>13818.963496685001</v>
      </c>
      <c r="AH222" s="99">
        <v>0</v>
      </c>
      <c r="AI222" s="99">
        <v>3275.7286968827202</v>
      </c>
      <c r="AJ222" s="99">
        <v>179173.85547447199</v>
      </c>
      <c r="AK222" s="99">
        <v>0</v>
      </c>
      <c r="AL222" s="99">
        <v>1998.85869903862</v>
      </c>
      <c r="AM222" s="99">
        <v>0</v>
      </c>
      <c r="AN222" s="99">
        <v>208061.766201019</v>
      </c>
      <c r="AO222" s="99">
        <v>0</v>
      </c>
      <c r="AP222" s="99">
        <v>1607738.54576111</v>
      </c>
      <c r="AQ222" s="99">
        <v>357115.01686859102</v>
      </c>
      <c r="AR222" s="99">
        <v>0</v>
      </c>
      <c r="AS222" s="99">
        <v>0</v>
      </c>
      <c r="AT222" s="99">
        <v>0</v>
      </c>
      <c r="AU222" s="99">
        <v>0</v>
      </c>
      <c r="AV222" s="99">
        <v>739132.29042816197</v>
      </c>
      <c r="AW222" s="99">
        <v>0</v>
      </c>
      <c r="AX222" s="99">
        <v>251815.83839034999</v>
      </c>
      <c r="AY222" s="99">
        <v>19005.810942411401</v>
      </c>
      <c r="AZ222" s="99">
        <v>117113.70328330999</v>
      </c>
      <c r="BA222" s="99">
        <v>0</v>
      </c>
      <c r="BB222" s="99">
        <v>29103.386593580199</v>
      </c>
      <c r="BC222" s="99">
        <v>1549977.17961121</v>
      </c>
      <c r="BD222" s="99">
        <v>0</v>
      </c>
      <c r="BE222" s="99">
        <v>18212.723031043999</v>
      </c>
      <c r="BF222" s="99">
        <v>0</v>
      </c>
      <c r="BG222" s="99">
        <v>739261.854995728</v>
      </c>
      <c r="BH222" s="99">
        <v>0</v>
      </c>
      <c r="BI222" s="99">
        <v>194667.3866539</v>
      </c>
      <c r="BJ222" s="99">
        <v>122613.60731411001</v>
      </c>
      <c r="BK222" s="99">
        <v>0</v>
      </c>
      <c r="BL222" s="99">
        <v>0</v>
      </c>
      <c r="BM222" s="99">
        <v>0</v>
      </c>
      <c r="BN222" s="99">
        <v>0</v>
      </c>
      <c r="BO222" s="99">
        <v>0</v>
      </c>
      <c r="BP222" s="99">
        <v>0</v>
      </c>
      <c r="BQ222" s="99">
        <v>0</v>
      </c>
      <c r="BR222" s="99">
        <v>5331.75630563498</v>
      </c>
      <c r="BS222" s="99">
        <v>41790.503135681203</v>
      </c>
      <c r="BT222" s="99">
        <v>0</v>
      </c>
      <c r="BU222" s="99">
        <v>2371.75</v>
      </c>
      <c r="BV222" s="99">
        <v>275792.79467392003</v>
      </c>
      <c r="BW222" s="99">
        <v>0</v>
      </c>
      <c r="BX222" s="99">
        <v>1400.9399990588399</v>
      </c>
      <c r="BY222" s="99">
        <v>0</v>
      </c>
      <c r="BZ222" s="99">
        <v>0</v>
      </c>
      <c r="CA222" s="99">
        <v>1963.0416421145201</v>
      </c>
      <c r="CB222" s="99">
        <v>231603.83872795099</v>
      </c>
      <c r="CC222" s="99">
        <v>1975099.2590179399</v>
      </c>
      <c r="CD222" s="99">
        <v>328537.90699386603</v>
      </c>
      <c r="CE222" s="99">
        <v>119.316315912642</v>
      </c>
      <c r="CF222" s="99">
        <v>16565.9060294628</v>
      </c>
      <c r="CG222" s="99">
        <v>140523.35731124901</v>
      </c>
      <c r="CH222" s="99">
        <v>0</v>
      </c>
      <c r="CI222" s="99">
        <v>2082.2927173376102</v>
      </c>
      <c r="CJ222" s="99">
        <v>247967.04284095799</v>
      </c>
      <c r="CK222" s="99">
        <v>2110475.0441589402</v>
      </c>
      <c r="CL222" s="99">
        <v>351345.77712249802</v>
      </c>
      <c r="CM222" s="166">
        <v>2660.2186397015998</v>
      </c>
      <c r="CN222" s="166">
        <v>458539.87616348302</v>
      </c>
      <c r="CO222" s="166">
        <v>2865932.8062744099</v>
      </c>
      <c r="CP222" s="99">
        <v>351345.77712249802</v>
      </c>
      <c r="CQ222" s="99">
        <v>0</v>
      </c>
      <c r="CR222" s="99">
        <v>0</v>
      </c>
      <c r="CS222" s="99">
        <v>0</v>
      </c>
      <c r="CT222" s="99">
        <v>0</v>
      </c>
      <c r="CU222" s="98">
        <v>282.30777257</v>
      </c>
      <c r="CV222" s="98">
        <v>695.67977365499996</v>
      </c>
      <c r="CW222" s="98">
        <v>248169.74475741381</v>
      </c>
      <c r="CX222" s="98">
        <v>2115622.6163291889</v>
      </c>
    </row>
    <row r="223" spans="1:102" x14ac:dyDescent="0.2">
      <c r="A223" s="98" t="s">
        <v>54</v>
      </c>
      <c r="B223" s="100">
        <v>41518</v>
      </c>
      <c r="C223" s="99">
        <v>0</v>
      </c>
      <c r="D223" s="99">
        <v>1690.81697282195</v>
      </c>
      <c r="E223" s="99">
        <v>274.09204692021001</v>
      </c>
      <c r="F223" s="99">
        <v>2.2693126569793098</v>
      </c>
      <c r="G223" s="99">
        <v>0</v>
      </c>
      <c r="H223" s="99">
        <v>0</v>
      </c>
      <c r="I223" s="99">
        <v>0</v>
      </c>
      <c r="J223" s="99">
        <v>573.68643485754706</v>
      </c>
      <c r="K223" s="99">
        <v>0</v>
      </c>
      <c r="L223" s="99">
        <v>295.98582230508299</v>
      </c>
      <c r="M223" s="99">
        <v>11.7810470579425</v>
      </c>
      <c r="N223" s="99">
        <v>85.504445746540995</v>
      </c>
      <c r="O223" s="99">
        <v>0</v>
      </c>
      <c r="P223" s="99">
        <v>86.104966489598198</v>
      </c>
      <c r="Q223" s="99">
        <v>1580.9656032770899</v>
      </c>
      <c r="R223" s="99">
        <v>0</v>
      </c>
      <c r="S223" s="99">
        <v>17.039623515214799</v>
      </c>
      <c r="T223" s="99">
        <v>0</v>
      </c>
      <c r="U223" s="99">
        <v>574.43956273794197</v>
      </c>
      <c r="V223" s="99">
        <v>0</v>
      </c>
      <c r="W223" s="99">
        <v>184054.95767402599</v>
      </c>
      <c r="X223" s="99">
        <v>43985.901723861702</v>
      </c>
      <c r="Y223" s="99">
        <v>0</v>
      </c>
      <c r="Z223" s="99">
        <v>0</v>
      </c>
      <c r="AA223" s="99">
        <v>0</v>
      </c>
      <c r="AB223" s="99">
        <v>0</v>
      </c>
      <c r="AC223" s="99">
        <v>206391.00366401699</v>
      </c>
      <c r="AD223" s="99">
        <v>0</v>
      </c>
      <c r="AE223" s="99">
        <v>37255.2700810432</v>
      </c>
      <c r="AF223" s="99">
        <v>1629.23429113626</v>
      </c>
      <c r="AG223" s="99">
        <v>14081.0068422556</v>
      </c>
      <c r="AH223" s="99">
        <v>0</v>
      </c>
      <c r="AI223" s="99">
        <v>5580.1884170174599</v>
      </c>
      <c r="AJ223" s="99">
        <v>168546.40834999099</v>
      </c>
      <c r="AK223" s="99">
        <v>0</v>
      </c>
      <c r="AL223" s="99">
        <v>1984.21703922749</v>
      </c>
      <c r="AM223" s="99">
        <v>0</v>
      </c>
      <c r="AN223" s="99">
        <v>206510.05311775199</v>
      </c>
      <c r="AO223" s="99">
        <v>0</v>
      </c>
      <c r="AP223" s="99">
        <v>1590881.0946044901</v>
      </c>
      <c r="AQ223" s="99">
        <v>349728.17943191499</v>
      </c>
      <c r="AR223" s="99">
        <v>0</v>
      </c>
      <c r="AS223" s="99">
        <v>0</v>
      </c>
      <c r="AT223" s="99">
        <v>0</v>
      </c>
      <c r="AU223" s="99">
        <v>0</v>
      </c>
      <c r="AV223" s="99">
        <v>740758.47164154099</v>
      </c>
      <c r="AW223" s="99">
        <v>0</v>
      </c>
      <c r="AX223" s="99">
        <v>318003.27184677101</v>
      </c>
      <c r="AY223" s="99">
        <v>13258.513684392001</v>
      </c>
      <c r="AZ223" s="99">
        <v>115977.782183647</v>
      </c>
      <c r="BA223" s="99">
        <v>0</v>
      </c>
      <c r="BB223" s="99">
        <v>49163.514199256897</v>
      </c>
      <c r="BC223" s="99">
        <v>1453966.35604858</v>
      </c>
      <c r="BD223" s="99">
        <v>0</v>
      </c>
      <c r="BE223" s="99">
        <v>15766.4408783913</v>
      </c>
      <c r="BF223" s="99">
        <v>0</v>
      </c>
      <c r="BG223" s="99">
        <v>740281.73283386196</v>
      </c>
      <c r="BH223" s="99">
        <v>0</v>
      </c>
      <c r="BI223" s="99">
        <v>191944.41304016099</v>
      </c>
      <c r="BJ223" s="99">
        <v>121733.167074203</v>
      </c>
      <c r="BK223" s="99">
        <v>0</v>
      </c>
      <c r="BL223" s="99">
        <v>0</v>
      </c>
      <c r="BM223" s="99">
        <v>0</v>
      </c>
      <c r="BN223" s="99">
        <v>0</v>
      </c>
      <c r="BO223" s="99">
        <v>0</v>
      </c>
      <c r="BP223" s="99">
        <v>0</v>
      </c>
      <c r="BQ223" s="99">
        <v>0</v>
      </c>
      <c r="BR223" s="99">
        <v>3744.86208644509</v>
      </c>
      <c r="BS223" s="99">
        <v>43439.027168750799</v>
      </c>
      <c r="BT223" s="99">
        <v>0</v>
      </c>
      <c r="BU223" s="99">
        <v>3483.5</v>
      </c>
      <c r="BV223" s="99">
        <v>270564.397579193</v>
      </c>
      <c r="BW223" s="99">
        <v>0</v>
      </c>
      <c r="BX223" s="99">
        <v>1164.6099981367599</v>
      </c>
      <c r="BY223" s="99">
        <v>0</v>
      </c>
      <c r="BZ223" s="99">
        <v>0</v>
      </c>
      <c r="CA223" s="99">
        <v>1966.5859629362801</v>
      </c>
      <c r="CB223" s="99">
        <v>228378.85552978501</v>
      </c>
      <c r="CC223" s="99">
        <v>1941091.48672485</v>
      </c>
      <c r="CD223" s="99">
        <v>322907.59588623</v>
      </c>
      <c r="CE223" s="99">
        <v>127.11510183569</v>
      </c>
      <c r="CF223" s="99">
        <v>18061.116231918299</v>
      </c>
      <c r="CG223" s="99">
        <v>156990.130964279</v>
      </c>
      <c r="CH223" s="99">
        <v>0</v>
      </c>
      <c r="CI223" s="99">
        <v>2093.5243972837902</v>
      </c>
      <c r="CJ223" s="99">
        <v>246359.323843002</v>
      </c>
      <c r="CK223" s="99">
        <v>2102908.7373352102</v>
      </c>
      <c r="CL223" s="99">
        <v>347810.50961303699</v>
      </c>
      <c r="CM223" s="166">
        <v>2660.6748242080198</v>
      </c>
      <c r="CN223" s="166">
        <v>454998.53948974598</v>
      </c>
      <c r="CO223" s="166">
        <v>2847784.30999756</v>
      </c>
      <c r="CP223" s="99">
        <v>347810.50961303699</v>
      </c>
      <c r="CQ223" s="99">
        <v>0</v>
      </c>
      <c r="CR223" s="99">
        <v>0</v>
      </c>
      <c r="CS223" s="99">
        <v>0</v>
      </c>
      <c r="CT223" s="99">
        <v>0</v>
      </c>
      <c r="CU223" s="98">
        <v>273.59414832700003</v>
      </c>
      <c r="CV223" s="98">
        <v>693.15008072399996</v>
      </c>
      <c r="CW223" s="98">
        <v>246439.97176170332</v>
      </c>
      <c r="CX223" s="98">
        <v>2098081.617689129</v>
      </c>
    </row>
    <row r="224" spans="1:102" x14ac:dyDescent="0.2">
      <c r="A224" s="98" t="s">
        <v>54</v>
      </c>
      <c r="B224" s="100">
        <v>41609</v>
      </c>
      <c r="C224" s="99">
        <v>0</v>
      </c>
      <c r="D224" s="99">
        <v>1982.1462345421301</v>
      </c>
      <c r="E224" s="99">
        <v>266.41122807189799</v>
      </c>
      <c r="F224" s="99">
        <v>1.7500730659958199</v>
      </c>
      <c r="G224" s="99">
        <v>0</v>
      </c>
      <c r="H224" s="99">
        <v>0</v>
      </c>
      <c r="I224" s="99">
        <v>0</v>
      </c>
      <c r="J224" s="99">
        <v>590.84364303946495</v>
      </c>
      <c r="K224" s="99">
        <v>0</v>
      </c>
      <c r="L224" s="99">
        <v>267.69224200025201</v>
      </c>
      <c r="M224" s="99">
        <v>13.2646662429906</v>
      </c>
      <c r="N224" s="99">
        <v>115.065205122344</v>
      </c>
      <c r="O224" s="99">
        <v>0</v>
      </c>
      <c r="P224" s="99">
        <v>338.13756884262</v>
      </c>
      <c r="Q224" s="99">
        <v>1591.6980613022999</v>
      </c>
      <c r="R224" s="99">
        <v>0</v>
      </c>
      <c r="S224" s="99">
        <v>12.2170192948543</v>
      </c>
      <c r="T224" s="99">
        <v>0</v>
      </c>
      <c r="U224" s="99">
        <v>590.74684768170096</v>
      </c>
      <c r="V224" s="99">
        <v>0</v>
      </c>
      <c r="W224" s="99">
        <v>209047.80692863499</v>
      </c>
      <c r="X224" s="99">
        <v>41630.222802639</v>
      </c>
      <c r="Y224" s="99">
        <v>0</v>
      </c>
      <c r="Z224" s="99">
        <v>0</v>
      </c>
      <c r="AA224" s="99">
        <v>0</v>
      </c>
      <c r="AB224" s="99">
        <v>0</v>
      </c>
      <c r="AC224" s="99">
        <v>203731.03349876401</v>
      </c>
      <c r="AD224" s="99">
        <v>0</v>
      </c>
      <c r="AE224" s="99">
        <v>35652.581662654899</v>
      </c>
      <c r="AF224" s="99">
        <v>1692.90971922874</v>
      </c>
      <c r="AG224" s="99">
        <v>17506.283005952799</v>
      </c>
      <c r="AH224" s="99">
        <v>0</v>
      </c>
      <c r="AI224" s="99">
        <v>22064.456380844102</v>
      </c>
      <c r="AJ224" s="99">
        <v>173164.122293472</v>
      </c>
      <c r="AK224" s="99">
        <v>0</v>
      </c>
      <c r="AL224" s="99">
        <v>1222.1408918797999</v>
      </c>
      <c r="AM224" s="99">
        <v>0</v>
      </c>
      <c r="AN224" s="99">
        <v>203564.85799026501</v>
      </c>
      <c r="AO224" s="99">
        <v>0</v>
      </c>
      <c r="AP224" s="99">
        <v>1781644.3107757601</v>
      </c>
      <c r="AQ224" s="99">
        <v>334191.852996826</v>
      </c>
      <c r="AR224" s="99">
        <v>0</v>
      </c>
      <c r="AS224" s="99">
        <v>0</v>
      </c>
      <c r="AT224" s="99">
        <v>0</v>
      </c>
      <c r="AU224" s="99">
        <v>0</v>
      </c>
      <c r="AV224" s="99">
        <v>739277.45105743397</v>
      </c>
      <c r="AW224" s="99">
        <v>0</v>
      </c>
      <c r="AX224" s="99">
        <v>316136.59301757801</v>
      </c>
      <c r="AY224" s="99">
        <v>13969.7064312696</v>
      </c>
      <c r="AZ224" s="99">
        <v>137847.916744232</v>
      </c>
      <c r="BA224" s="99">
        <v>0</v>
      </c>
      <c r="BB224" s="99">
        <v>193007.77653121899</v>
      </c>
      <c r="BC224" s="99">
        <v>1504888.2190704299</v>
      </c>
      <c r="BD224" s="99">
        <v>0</v>
      </c>
      <c r="BE224" s="99">
        <v>9782.6136046648007</v>
      </c>
      <c r="BF224" s="99">
        <v>0</v>
      </c>
      <c r="BG224" s="99">
        <v>739494.86161804199</v>
      </c>
      <c r="BH224" s="99">
        <v>0</v>
      </c>
      <c r="BI224" s="99">
        <v>208838.78996658299</v>
      </c>
      <c r="BJ224" s="99">
        <v>116317.28475570701</v>
      </c>
      <c r="BK224" s="99">
        <v>0</v>
      </c>
      <c r="BL224" s="99">
        <v>0</v>
      </c>
      <c r="BM224" s="99">
        <v>0</v>
      </c>
      <c r="BN224" s="99">
        <v>0</v>
      </c>
      <c r="BO224" s="99">
        <v>0</v>
      </c>
      <c r="BP224" s="99">
        <v>0</v>
      </c>
      <c r="BQ224" s="99">
        <v>0</v>
      </c>
      <c r="BR224" s="99">
        <v>3875.2659172415702</v>
      </c>
      <c r="BS224" s="99">
        <v>54170.929212570198</v>
      </c>
      <c r="BT224" s="99">
        <v>0</v>
      </c>
      <c r="BU224" s="99">
        <v>13505.75</v>
      </c>
      <c r="BV224" s="99">
        <v>271034.52508926397</v>
      </c>
      <c r="BW224" s="99">
        <v>0</v>
      </c>
      <c r="BX224" s="99">
        <v>836.04999932646797</v>
      </c>
      <c r="BY224" s="99">
        <v>0</v>
      </c>
      <c r="BZ224" s="99">
        <v>0</v>
      </c>
      <c r="CA224" s="99">
        <v>2249.65302461386</v>
      </c>
      <c r="CB224" s="99">
        <v>249213.40614128101</v>
      </c>
      <c r="CC224" s="99">
        <v>2100808.6529235798</v>
      </c>
      <c r="CD224" s="99">
        <v>333320.68080139201</v>
      </c>
      <c r="CE224" s="99">
        <v>122.057269081473</v>
      </c>
      <c r="CF224" s="99">
        <v>18131.852896213499</v>
      </c>
      <c r="CG224" s="99">
        <v>161623.68382263201</v>
      </c>
      <c r="CH224" s="99">
        <v>0</v>
      </c>
      <c r="CI224" s="99">
        <v>2372.5616764128199</v>
      </c>
      <c r="CJ224" s="99">
        <v>267435.87620544399</v>
      </c>
      <c r="CK224" s="99">
        <v>2273448.9095458998</v>
      </c>
      <c r="CL224" s="99">
        <v>358532.33452606201</v>
      </c>
      <c r="CM224" s="166">
        <v>2958.1886168718302</v>
      </c>
      <c r="CN224" s="166">
        <v>477759.49687957799</v>
      </c>
      <c r="CO224" s="166">
        <v>3029133.8287353502</v>
      </c>
      <c r="CP224" s="99">
        <v>358532.33452606201</v>
      </c>
      <c r="CQ224" s="99">
        <v>0</v>
      </c>
      <c r="CR224" s="99">
        <v>0</v>
      </c>
      <c r="CS224" s="99">
        <v>0</v>
      </c>
      <c r="CT224" s="99">
        <v>0</v>
      </c>
      <c r="CU224" s="98">
        <v>267.35252613099999</v>
      </c>
      <c r="CV224" s="98">
        <v>706.00738892499999</v>
      </c>
      <c r="CW224" s="98">
        <v>267345.25903749448</v>
      </c>
      <c r="CX224" s="98">
        <v>2262432.3367462116</v>
      </c>
    </row>
    <row r="225" spans="1:102" x14ac:dyDescent="0.2">
      <c r="A225" s="98" t="s">
        <v>54</v>
      </c>
      <c r="B225" s="100">
        <v>41699</v>
      </c>
      <c r="C225" s="99">
        <v>0</v>
      </c>
      <c r="D225" s="99">
        <v>1789.70704799891</v>
      </c>
      <c r="E225" s="99">
        <v>257.83038908615703</v>
      </c>
      <c r="F225" s="99">
        <v>1.0195515579980601</v>
      </c>
      <c r="G225" s="99">
        <v>0</v>
      </c>
      <c r="H225" s="99">
        <v>0</v>
      </c>
      <c r="I225" s="99">
        <v>0</v>
      </c>
      <c r="J225" s="99">
        <v>606.37262275814999</v>
      </c>
      <c r="K225" s="99">
        <v>0</v>
      </c>
      <c r="L225" s="99">
        <v>14.472183042089499</v>
      </c>
      <c r="M225" s="99">
        <v>18.3732309278566</v>
      </c>
      <c r="N225" s="99">
        <v>189.556111477315</v>
      </c>
      <c r="O225" s="99">
        <v>0</v>
      </c>
      <c r="P225" s="99">
        <v>1474.3536474108701</v>
      </c>
      <c r="Q225" s="99">
        <v>207.396413711831</v>
      </c>
      <c r="R225" s="99">
        <v>0</v>
      </c>
      <c r="S225" s="99">
        <v>12.0049950493267</v>
      </c>
      <c r="T225" s="99">
        <v>0</v>
      </c>
      <c r="U225" s="99">
        <v>606.10260115563904</v>
      </c>
      <c r="V225" s="99">
        <v>0</v>
      </c>
      <c r="W225" s="99">
        <v>184906.066576004</v>
      </c>
      <c r="X225" s="99">
        <v>39335.282386302897</v>
      </c>
      <c r="Y225" s="99">
        <v>0</v>
      </c>
      <c r="Z225" s="99">
        <v>0</v>
      </c>
      <c r="AA225" s="99">
        <v>0</v>
      </c>
      <c r="AB225" s="99">
        <v>0</v>
      </c>
      <c r="AC225" s="99">
        <v>206561.18655777001</v>
      </c>
      <c r="AD225" s="99">
        <v>0</v>
      </c>
      <c r="AE225" s="99">
        <v>715.55699557810999</v>
      </c>
      <c r="AF225" s="99">
        <v>1859.81873624027</v>
      </c>
      <c r="AG225" s="99">
        <v>33875.760332584403</v>
      </c>
      <c r="AH225" s="99">
        <v>0</v>
      </c>
      <c r="AI225" s="99">
        <v>137596.63602447501</v>
      </c>
      <c r="AJ225" s="99">
        <v>31694.3900136948</v>
      </c>
      <c r="AK225" s="99">
        <v>0</v>
      </c>
      <c r="AL225" s="99">
        <v>1043.0916605591799</v>
      </c>
      <c r="AM225" s="99">
        <v>0</v>
      </c>
      <c r="AN225" s="99">
        <v>206533.214162827</v>
      </c>
      <c r="AO225" s="99">
        <v>0</v>
      </c>
      <c r="AP225" s="99">
        <v>1485347.0947113</v>
      </c>
      <c r="AQ225" s="99">
        <v>314071.50730133097</v>
      </c>
      <c r="AR225" s="99">
        <v>0</v>
      </c>
      <c r="AS225" s="99">
        <v>0</v>
      </c>
      <c r="AT225" s="99">
        <v>0</v>
      </c>
      <c r="AU225" s="99">
        <v>0</v>
      </c>
      <c r="AV225" s="99">
        <v>757352.04334258998</v>
      </c>
      <c r="AW225" s="99">
        <v>0</v>
      </c>
      <c r="AX225" s="99">
        <v>5737.6249461770103</v>
      </c>
      <c r="AY225" s="99">
        <v>15277.1497578621</v>
      </c>
      <c r="AZ225" s="99">
        <v>263269.03277587902</v>
      </c>
      <c r="BA225" s="99">
        <v>0</v>
      </c>
      <c r="BB225" s="99">
        <v>1065414.78735352</v>
      </c>
      <c r="BC225" s="99">
        <v>253753.24883651701</v>
      </c>
      <c r="BD225" s="99">
        <v>0</v>
      </c>
      <c r="BE225" s="99">
        <v>8986.5729852914792</v>
      </c>
      <c r="BF225" s="99">
        <v>0</v>
      </c>
      <c r="BG225" s="99">
        <v>757355.78102111805</v>
      </c>
      <c r="BH225" s="99">
        <v>0</v>
      </c>
      <c r="BI225" s="99">
        <v>190977.718824387</v>
      </c>
      <c r="BJ225" s="99">
        <v>115332.38452815999</v>
      </c>
      <c r="BK225" s="99">
        <v>0</v>
      </c>
      <c r="BL225" s="99">
        <v>0</v>
      </c>
      <c r="BM225" s="99">
        <v>0</v>
      </c>
      <c r="BN225" s="99">
        <v>0</v>
      </c>
      <c r="BO225" s="99">
        <v>0</v>
      </c>
      <c r="BP225" s="99">
        <v>0</v>
      </c>
      <c r="BQ225" s="99">
        <v>0</v>
      </c>
      <c r="BR225" s="99">
        <v>4689.3605080246898</v>
      </c>
      <c r="BS225" s="99">
        <v>105740.02095603901</v>
      </c>
      <c r="BT225" s="99">
        <v>0</v>
      </c>
      <c r="BU225" s="99">
        <v>107520.75</v>
      </c>
      <c r="BV225" s="99">
        <v>86913.037093162493</v>
      </c>
      <c r="BW225" s="99">
        <v>0</v>
      </c>
      <c r="BX225" s="99">
        <v>737.67999947071098</v>
      </c>
      <c r="BY225" s="99">
        <v>0</v>
      </c>
      <c r="BZ225" s="99">
        <v>0</v>
      </c>
      <c r="CA225" s="99">
        <v>2048.0920253694098</v>
      </c>
      <c r="CB225" s="99">
        <v>224318.14176368699</v>
      </c>
      <c r="CC225" s="99">
        <v>1802768.5675353999</v>
      </c>
      <c r="CD225" s="99">
        <v>308625.75281906099</v>
      </c>
      <c r="CE225" s="99">
        <v>129.401790667325</v>
      </c>
      <c r="CF225" s="99">
        <v>17520.624472141299</v>
      </c>
      <c r="CG225" s="99">
        <v>153785.40960121201</v>
      </c>
      <c r="CH225" s="99">
        <v>0</v>
      </c>
      <c r="CI225" s="99">
        <v>2177.40750205517</v>
      </c>
      <c r="CJ225" s="99">
        <v>241927.85220527599</v>
      </c>
      <c r="CK225" s="99">
        <v>1952690.67739868</v>
      </c>
      <c r="CL225" s="99">
        <v>332993.738464355</v>
      </c>
      <c r="CM225" s="166">
        <v>2775.1821382939802</v>
      </c>
      <c r="CN225" s="166">
        <v>449116.76721572899</v>
      </c>
      <c r="CO225" s="166">
        <v>2712290.8404235798</v>
      </c>
      <c r="CP225" s="99">
        <v>332993.738464355</v>
      </c>
      <c r="CQ225" s="99">
        <v>0</v>
      </c>
      <c r="CR225" s="99">
        <v>0</v>
      </c>
      <c r="CS225" s="99">
        <v>0</v>
      </c>
      <c r="CT225" s="99">
        <v>0</v>
      </c>
      <c r="CU225" s="98">
        <v>257.90165588500003</v>
      </c>
      <c r="CV225" s="98">
        <v>725.66369857100005</v>
      </c>
      <c r="CW225" s="98">
        <v>241838.76623582828</v>
      </c>
      <c r="CX225" s="98">
        <v>1956553.9771366119</v>
      </c>
    </row>
    <row r="226" spans="1:102" x14ac:dyDescent="0.2">
      <c r="A226" s="98" t="s">
        <v>54</v>
      </c>
      <c r="B226" s="100">
        <v>41791</v>
      </c>
      <c r="C226" s="99">
        <v>0</v>
      </c>
      <c r="D226" s="99">
        <v>1712.24306829274</v>
      </c>
      <c r="E226" s="99">
        <v>240.77455228567101</v>
      </c>
      <c r="F226" s="99">
        <v>1.0125118069990999</v>
      </c>
      <c r="G226" s="99">
        <v>0</v>
      </c>
      <c r="H226" s="99">
        <v>0</v>
      </c>
      <c r="I226" s="99">
        <v>0</v>
      </c>
      <c r="J226" s="99">
        <v>608.87190791964497</v>
      </c>
      <c r="K226" s="99">
        <v>0</v>
      </c>
      <c r="L226" s="99">
        <v>15.5143203126499</v>
      </c>
      <c r="M226" s="99">
        <v>15.3069074329687</v>
      </c>
      <c r="N226" s="99">
        <v>173.28722439520101</v>
      </c>
      <c r="O226" s="99">
        <v>0</v>
      </c>
      <c r="P226" s="99">
        <v>1520.4033906310799</v>
      </c>
      <c r="Q226" s="99">
        <v>192.43441105820199</v>
      </c>
      <c r="R226" s="99">
        <v>0</v>
      </c>
      <c r="S226" s="99">
        <v>11.4198056660825</v>
      </c>
      <c r="T226" s="99">
        <v>0</v>
      </c>
      <c r="U226" s="99">
        <v>608.80900156498001</v>
      </c>
      <c r="V226" s="99">
        <v>0</v>
      </c>
      <c r="W226" s="99">
        <v>186280.727249146</v>
      </c>
      <c r="X226" s="99">
        <v>37114.762176036798</v>
      </c>
      <c r="Y226" s="99">
        <v>0</v>
      </c>
      <c r="Z226" s="99">
        <v>0</v>
      </c>
      <c r="AA226" s="99">
        <v>0</v>
      </c>
      <c r="AB226" s="99">
        <v>0</v>
      </c>
      <c r="AC226" s="99">
        <v>212150.39902687099</v>
      </c>
      <c r="AD226" s="99">
        <v>0</v>
      </c>
      <c r="AE226" s="99">
        <v>938.25592182576702</v>
      </c>
      <c r="AF226" s="99">
        <v>1579.7272066026901</v>
      </c>
      <c r="AG226" s="99">
        <v>31798.7492015362</v>
      </c>
      <c r="AH226" s="99">
        <v>0</v>
      </c>
      <c r="AI226" s="99">
        <v>156655.532899857</v>
      </c>
      <c r="AJ226" s="99">
        <v>30206.788141965899</v>
      </c>
      <c r="AK226" s="99">
        <v>0</v>
      </c>
      <c r="AL226" s="99">
        <v>1152.91692781448</v>
      </c>
      <c r="AM226" s="99">
        <v>0</v>
      </c>
      <c r="AN226" s="99">
        <v>212240.32550239601</v>
      </c>
      <c r="AO226" s="99">
        <v>0</v>
      </c>
      <c r="AP226" s="99">
        <v>1489106.6331329299</v>
      </c>
      <c r="AQ226" s="99">
        <v>295266.37866210903</v>
      </c>
      <c r="AR226" s="99">
        <v>0</v>
      </c>
      <c r="AS226" s="99">
        <v>0</v>
      </c>
      <c r="AT226" s="99">
        <v>0</v>
      </c>
      <c r="AU226" s="99">
        <v>0</v>
      </c>
      <c r="AV226" s="99">
        <v>788083.48794555699</v>
      </c>
      <c r="AW226" s="99">
        <v>0</v>
      </c>
      <c r="AX226" s="99">
        <v>7587.1917945146597</v>
      </c>
      <c r="AY226" s="99">
        <v>12277.453608035999</v>
      </c>
      <c r="AZ226" s="99">
        <v>250886.32559394799</v>
      </c>
      <c r="BA226" s="99">
        <v>0</v>
      </c>
      <c r="BB226" s="99">
        <v>1253619.04673767</v>
      </c>
      <c r="BC226" s="99">
        <v>240939.019529343</v>
      </c>
      <c r="BD226" s="99">
        <v>0</v>
      </c>
      <c r="BE226" s="99">
        <v>10145.104715347299</v>
      </c>
      <c r="BF226" s="99">
        <v>0</v>
      </c>
      <c r="BG226" s="99">
        <v>788119.76136016799</v>
      </c>
      <c r="BH226" s="99">
        <v>0</v>
      </c>
      <c r="BI226" s="99">
        <v>185813.40276336699</v>
      </c>
      <c r="BJ226" s="99">
        <v>111661.9968853</v>
      </c>
      <c r="BK226" s="99">
        <v>0</v>
      </c>
      <c r="BL226" s="99">
        <v>0</v>
      </c>
      <c r="BM226" s="99">
        <v>0</v>
      </c>
      <c r="BN226" s="99">
        <v>0</v>
      </c>
      <c r="BO226" s="99">
        <v>0</v>
      </c>
      <c r="BP226" s="99">
        <v>0</v>
      </c>
      <c r="BQ226" s="99">
        <v>0</v>
      </c>
      <c r="BR226" s="99">
        <v>3864.6182800531401</v>
      </c>
      <c r="BS226" s="99">
        <v>100657.92737388601</v>
      </c>
      <c r="BT226" s="99">
        <v>0</v>
      </c>
      <c r="BU226" s="99">
        <v>110652</v>
      </c>
      <c r="BV226" s="99">
        <v>84064.923036575303</v>
      </c>
      <c r="BW226" s="99">
        <v>0</v>
      </c>
      <c r="BX226" s="99">
        <v>803.88999938964798</v>
      </c>
      <c r="BY226" s="99">
        <v>0</v>
      </c>
      <c r="BZ226" s="99">
        <v>0</v>
      </c>
      <c r="CA226" s="99">
        <v>1951.22416365147</v>
      </c>
      <c r="CB226" s="99">
        <v>224045.4141922</v>
      </c>
      <c r="CC226" s="99">
        <v>1789913.5479126</v>
      </c>
      <c r="CD226" s="99">
        <v>300212.01652908302</v>
      </c>
      <c r="CE226" s="99">
        <v>130.13896046020099</v>
      </c>
      <c r="CF226" s="99">
        <v>18659.2051534653</v>
      </c>
      <c r="CG226" s="99">
        <v>170099.146198273</v>
      </c>
      <c r="CH226" s="99">
        <v>0</v>
      </c>
      <c r="CI226" s="99">
        <v>2081.0141201019301</v>
      </c>
      <c r="CJ226" s="99">
        <v>242639.20882987999</v>
      </c>
      <c r="CK226" s="99">
        <v>1953685.1335907001</v>
      </c>
      <c r="CL226" s="99">
        <v>326898.74057006801</v>
      </c>
      <c r="CM226" s="166">
        <v>2679.0203140079998</v>
      </c>
      <c r="CN226" s="166">
        <v>455381.57372283901</v>
      </c>
      <c r="CO226" s="166">
        <v>2753580.75567627</v>
      </c>
      <c r="CP226" s="99">
        <v>326898.74057006801</v>
      </c>
      <c r="CQ226" s="99">
        <v>0</v>
      </c>
      <c r="CR226" s="99">
        <v>0</v>
      </c>
      <c r="CS226" s="99">
        <v>0</v>
      </c>
      <c r="CT226" s="99">
        <v>0</v>
      </c>
      <c r="CU226" s="98">
        <v>240.32227918500001</v>
      </c>
      <c r="CV226" s="98">
        <v>727.55695201900005</v>
      </c>
      <c r="CW226" s="98">
        <v>242704.6193456653</v>
      </c>
      <c r="CX226" s="98">
        <v>1960012.6941108729</v>
      </c>
    </row>
    <row r="227" spans="1:102" x14ac:dyDescent="0.2">
      <c r="A227" s="98" t="s">
        <v>54</v>
      </c>
      <c r="B227" s="100">
        <v>41883</v>
      </c>
      <c r="C227" s="99">
        <v>0</v>
      </c>
      <c r="D227" s="99">
        <v>1755.60666915774</v>
      </c>
      <c r="E227" s="99">
        <v>225.63860445469601</v>
      </c>
      <c r="F227" s="99">
        <v>1.0913283859990801</v>
      </c>
      <c r="G227" s="99">
        <v>0</v>
      </c>
      <c r="H227" s="99">
        <v>0</v>
      </c>
      <c r="I227" s="99">
        <v>0</v>
      </c>
      <c r="J227" s="99">
        <v>617.03179757297005</v>
      </c>
      <c r="K227" s="99">
        <v>0</v>
      </c>
      <c r="L227" s="99">
        <v>17.078256895067199</v>
      </c>
      <c r="M227" s="99">
        <v>12.7587539189262</v>
      </c>
      <c r="N227" s="99">
        <v>167.89648056030299</v>
      </c>
      <c r="O227" s="99">
        <v>0</v>
      </c>
      <c r="P227" s="99">
        <v>1712.09525373578</v>
      </c>
      <c r="Q227" s="99">
        <v>183.105625158176</v>
      </c>
      <c r="R227" s="99">
        <v>0</v>
      </c>
      <c r="S227" s="99">
        <v>16.058025393867901</v>
      </c>
      <c r="T227" s="99">
        <v>0</v>
      </c>
      <c r="U227" s="99">
        <v>617.33869785070397</v>
      </c>
      <c r="V227" s="99">
        <v>0</v>
      </c>
      <c r="W227" s="99">
        <v>192622.18738555899</v>
      </c>
      <c r="X227" s="99">
        <v>34600.446892738299</v>
      </c>
      <c r="Y227" s="99">
        <v>0</v>
      </c>
      <c r="Z227" s="99">
        <v>0</v>
      </c>
      <c r="AA227" s="99">
        <v>0</v>
      </c>
      <c r="AB227" s="99">
        <v>0</v>
      </c>
      <c r="AC227" s="99">
        <v>216427.49023818999</v>
      </c>
      <c r="AD227" s="99">
        <v>0</v>
      </c>
      <c r="AE227" s="99">
        <v>1565.4300519377</v>
      </c>
      <c r="AF227" s="99">
        <v>1794.03993006051</v>
      </c>
      <c r="AG227" s="99">
        <v>30725.519682645801</v>
      </c>
      <c r="AH227" s="99">
        <v>0</v>
      </c>
      <c r="AI227" s="99">
        <v>169540.75213623</v>
      </c>
      <c r="AJ227" s="99">
        <v>28875.3231122494</v>
      </c>
      <c r="AK227" s="99">
        <v>0</v>
      </c>
      <c r="AL227" s="99">
        <v>1757.39594437182</v>
      </c>
      <c r="AM227" s="99">
        <v>0</v>
      </c>
      <c r="AN227" s="99">
        <v>216610.57660293599</v>
      </c>
      <c r="AO227" s="99">
        <v>0</v>
      </c>
      <c r="AP227" s="99">
        <v>1534511.0378570601</v>
      </c>
      <c r="AQ227" s="99">
        <v>278704.21858215297</v>
      </c>
      <c r="AR227" s="99">
        <v>0</v>
      </c>
      <c r="AS227" s="99">
        <v>0</v>
      </c>
      <c r="AT227" s="99">
        <v>0</v>
      </c>
      <c r="AU227" s="99">
        <v>0</v>
      </c>
      <c r="AV227" s="99">
        <v>803792.25449371303</v>
      </c>
      <c r="AW227" s="99">
        <v>0</v>
      </c>
      <c r="AX227" s="99">
        <v>12603.6329808235</v>
      </c>
      <c r="AY227" s="99">
        <v>14535.816338300699</v>
      </c>
      <c r="AZ227" s="99">
        <v>239012.07063102699</v>
      </c>
      <c r="BA227" s="99">
        <v>0</v>
      </c>
      <c r="BB227" s="99">
        <v>1386231.80680847</v>
      </c>
      <c r="BC227" s="99">
        <v>232609.568531036</v>
      </c>
      <c r="BD227" s="99">
        <v>0</v>
      </c>
      <c r="BE227" s="99">
        <v>14303.338336229301</v>
      </c>
      <c r="BF227" s="99">
        <v>0</v>
      </c>
      <c r="BG227" s="99">
        <v>803815.74584197998</v>
      </c>
      <c r="BH227" s="99">
        <v>0</v>
      </c>
      <c r="BI227" s="99">
        <v>192552.434690475</v>
      </c>
      <c r="BJ227" s="99">
        <v>107348.363503456</v>
      </c>
      <c r="BK227" s="99">
        <v>0</v>
      </c>
      <c r="BL227" s="99">
        <v>0</v>
      </c>
      <c r="BM227" s="99">
        <v>0</v>
      </c>
      <c r="BN227" s="99">
        <v>0</v>
      </c>
      <c r="BO227" s="99">
        <v>0</v>
      </c>
      <c r="BP227" s="99">
        <v>0</v>
      </c>
      <c r="BQ227" s="99">
        <v>0</v>
      </c>
      <c r="BR227" s="99">
        <v>3927.4257769286601</v>
      </c>
      <c r="BS227" s="99">
        <v>99374.405465125994</v>
      </c>
      <c r="BT227" s="99">
        <v>0</v>
      </c>
      <c r="BU227" s="99">
        <v>106260</v>
      </c>
      <c r="BV227" s="99">
        <v>81365.226099968</v>
      </c>
      <c r="BW227" s="99">
        <v>0</v>
      </c>
      <c r="BX227" s="99">
        <v>1044.6499995142201</v>
      </c>
      <c r="BY227" s="99">
        <v>0</v>
      </c>
      <c r="BZ227" s="99">
        <v>0</v>
      </c>
      <c r="CA227" s="99">
        <v>1982.3390742689401</v>
      </c>
      <c r="CB227" s="99">
        <v>227546.27731323201</v>
      </c>
      <c r="CC227" s="99">
        <v>1815495.0907592799</v>
      </c>
      <c r="CD227" s="99">
        <v>297753.92897796602</v>
      </c>
      <c r="CE227" s="99">
        <v>132.81743423268199</v>
      </c>
      <c r="CF227" s="99">
        <v>18997.7369675636</v>
      </c>
      <c r="CG227" s="99">
        <v>173958.72493934599</v>
      </c>
      <c r="CH227" s="99">
        <v>0</v>
      </c>
      <c r="CI227" s="99">
        <v>2115.4861536026001</v>
      </c>
      <c r="CJ227" s="99">
        <v>246435.93405723601</v>
      </c>
      <c r="CK227" s="99">
        <v>1993501.9082946801</v>
      </c>
      <c r="CL227" s="99">
        <v>324384.93297576898</v>
      </c>
      <c r="CM227" s="166">
        <v>2732.2737695574801</v>
      </c>
      <c r="CN227" s="166">
        <v>463692.917316437</v>
      </c>
      <c r="CO227" s="166">
        <v>2794389.04968262</v>
      </c>
      <c r="CP227" s="99">
        <v>324384.93297576898</v>
      </c>
      <c r="CQ227" s="99">
        <v>0</v>
      </c>
      <c r="CR227" s="99">
        <v>0</v>
      </c>
      <c r="CS227" s="99">
        <v>0</v>
      </c>
      <c r="CT227" s="99">
        <v>0</v>
      </c>
      <c r="CU227" s="98">
        <v>225.27456966700001</v>
      </c>
      <c r="CV227" s="98">
        <v>746.49781132999999</v>
      </c>
      <c r="CW227" s="98">
        <v>246544.01428079561</v>
      </c>
      <c r="CX227" s="98">
        <v>1989453.815698626</v>
      </c>
    </row>
    <row r="228" spans="1:102" x14ac:dyDescent="0.2">
      <c r="A228" s="98" t="s">
        <v>54</v>
      </c>
      <c r="B228" s="100">
        <v>41974</v>
      </c>
      <c r="C228" s="99">
        <v>0</v>
      </c>
      <c r="D228" s="99">
        <v>1801.1389387547999</v>
      </c>
      <c r="E228" s="99">
        <v>224.570486629382</v>
      </c>
      <c r="F228" s="99">
        <v>0.91478212699439598</v>
      </c>
      <c r="G228" s="99">
        <v>0</v>
      </c>
      <c r="H228" s="99">
        <v>0</v>
      </c>
      <c r="I228" s="99">
        <v>0</v>
      </c>
      <c r="J228" s="99">
        <v>612.98766109347298</v>
      </c>
      <c r="K228" s="99">
        <v>0</v>
      </c>
      <c r="L228" s="99">
        <v>16.925053691724301</v>
      </c>
      <c r="M228" s="99">
        <v>15.0724854349392</v>
      </c>
      <c r="N228" s="99">
        <v>164.037412069738</v>
      </c>
      <c r="O228" s="99">
        <v>0</v>
      </c>
      <c r="P228" s="99">
        <v>1752.8008729517501</v>
      </c>
      <c r="Q228" s="99">
        <v>179.979331608862</v>
      </c>
      <c r="R228" s="99">
        <v>0</v>
      </c>
      <c r="S228" s="99">
        <v>14.3868065188872</v>
      </c>
      <c r="T228" s="99">
        <v>0</v>
      </c>
      <c r="U228" s="99">
        <v>612.87768340110802</v>
      </c>
      <c r="V228" s="99">
        <v>0</v>
      </c>
      <c r="W228" s="99">
        <v>193463.499153137</v>
      </c>
      <c r="X228" s="99">
        <v>33014.874221324899</v>
      </c>
      <c r="Y228" s="99">
        <v>0</v>
      </c>
      <c r="Z228" s="99">
        <v>0</v>
      </c>
      <c r="AA228" s="99">
        <v>0</v>
      </c>
      <c r="AB228" s="99">
        <v>0</v>
      </c>
      <c r="AC228" s="99">
        <v>214295.50743865999</v>
      </c>
      <c r="AD228" s="99">
        <v>0</v>
      </c>
      <c r="AE228" s="99">
        <v>1096.61975888908</v>
      </c>
      <c r="AF228" s="99">
        <v>1694.51197873056</v>
      </c>
      <c r="AG228" s="99">
        <v>30219.657262802099</v>
      </c>
      <c r="AH228" s="99">
        <v>0</v>
      </c>
      <c r="AI228" s="99">
        <v>186411.61033439601</v>
      </c>
      <c r="AJ228" s="99">
        <v>26800.982330799099</v>
      </c>
      <c r="AK228" s="99">
        <v>0</v>
      </c>
      <c r="AL228" s="99">
        <v>2207.5476940572298</v>
      </c>
      <c r="AM228" s="99">
        <v>0</v>
      </c>
      <c r="AN228" s="99">
        <v>213942.14464378401</v>
      </c>
      <c r="AO228" s="99">
        <v>0</v>
      </c>
      <c r="AP228" s="99">
        <v>1554354.80145264</v>
      </c>
      <c r="AQ228" s="99">
        <v>264808.70685958897</v>
      </c>
      <c r="AR228" s="99">
        <v>0</v>
      </c>
      <c r="AS228" s="99">
        <v>0</v>
      </c>
      <c r="AT228" s="99">
        <v>0</v>
      </c>
      <c r="AU228" s="99">
        <v>0</v>
      </c>
      <c r="AV228" s="99">
        <v>797684.92720794701</v>
      </c>
      <c r="AW228" s="99">
        <v>0</v>
      </c>
      <c r="AX228" s="99">
        <v>9234.4626344442404</v>
      </c>
      <c r="AY228" s="99">
        <v>13773.7046165466</v>
      </c>
      <c r="AZ228" s="99">
        <v>228961.96154213001</v>
      </c>
      <c r="BA228" s="99">
        <v>0</v>
      </c>
      <c r="BB228" s="99">
        <v>1562987.13288879</v>
      </c>
      <c r="BC228" s="99">
        <v>214518.59132957499</v>
      </c>
      <c r="BD228" s="99">
        <v>0</v>
      </c>
      <c r="BE228" s="99">
        <v>18184.4581649303</v>
      </c>
      <c r="BF228" s="99">
        <v>0</v>
      </c>
      <c r="BG228" s="99">
        <v>797566.35050201404</v>
      </c>
      <c r="BH228" s="99">
        <v>0</v>
      </c>
      <c r="BI228" s="99">
        <v>190214.35022544899</v>
      </c>
      <c r="BJ228" s="99">
        <v>105140.30353164701</v>
      </c>
      <c r="BK228" s="99">
        <v>0</v>
      </c>
      <c r="BL228" s="99">
        <v>0</v>
      </c>
      <c r="BM228" s="99">
        <v>0</v>
      </c>
      <c r="BN228" s="99">
        <v>0</v>
      </c>
      <c r="BO228" s="99">
        <v>0</v>
      </c>
      <c r="BP228" s="99">
        <v>0</v>
      </c>
      <c r="BQ228" s="99">
        <v>0</v>
      </c>
      <c r="BR228" s="99">
        <v>4139.9285448193596</v>
      </c>
      <c r="BS228" s="99">
        <v>99258.3611679077</v>
      </c>
      <c r="BT228" s="99">
        <v>0</v>
      </c>
      <c r="BU228" s="99">
        <v>117404.839999199</v>
      </c>
      <c r="BV228" s="99">
        <v>76461.474212646499</v>
      </c>
      <c r="BW228" s="99">
        <v>0</v>
      </c>
      <c r="BX228" s="99">
        <v>1466.3399986326699</v>
      </c>
      <c r="BY228" s="99">
        <v>0</v>
      </c>
      <c r="BZ228" s="99">
        <v>0</v>
      </c>
      <c r="CA228" s="99">
        <v>2023.68340225518</v>
      </c>
      <c r="CB228" s="99">
        <v>226047.844909668</v>
      </c>
      <c r="CC228" s="99">
        <v>1813329.4160766599</v>
      </c>
      <c r="CD228" s="99">
        <v>286246.91689300502</v>
      </c>
      <c r="CE228" s="99">
        <v>133.410525644198</v>
      </c>
      <c r="CF228" s="99">
        <v>19252.9733436108</v>
      </c>
      <c r="CG228" s="99">
        <v>175554.55343055699</v>
      </c>
      <c r="CH228" s="99">
        <v>0</v>
      </c>
      <c r="CI228" s="99">
        <v>2157.2360705733299</v>
      </c>
      <c r="CJ228" s="99">
        <v>245379.20735931399</v>
      </c>
      <c r="CK228" s="99">
        <v>1987992.33306885</v>
      </c>
      <c r="CL228" s="99">
        <v>311533.65357971197</v>
      </c>
      <c r="CM228" s="166">
        <v>2760.0087054371802</v>
      </c>
      <c r="CN228" s="166">
        <v>457235.89834594697</v>
      </c>
      <c r="CO228" s="166">
        <v>2779124.85650635</v>
      </c>
      <c r="CP228" s="99">
        <v>311533.65357971197</v>
      </c>
      <c r="CQ228" s="99">
        <v>0</v>
      </c>
      <c r="CR228" s="99">
        <v>0</v>
      </c>
      <c r="CS228" s="99">
        <v>0</v>
      </c>
      <c r="CT228" s="99">
        <v>0</v>
      </c>
      <c r="CU228" s="98">
        <v>225.23235464000001</v>
      </c>
      <c r="CV228" s="98">
        <v>739.94622185599997</v>
      </c>
      <c r="CW228" s="98">
        <v>245300.81825327879</v>
      </c>
      <c r="CX228" s="98">
        <v>1988883.9695072169</v>
      </c>
    </row>
    <row r="229" spans="1:102" x14ac:dyDescent="0.2">
      <c r="A229" s="98" t="s">
        <v>54</v>
      </c>
      <c r="B229" s="100">
        <v>42064</v>
      </c>
      <c r="C229" s="99">
        <v>0</v>
      </c>
      <c r="D229" s="99">
        <v>1856.6114899218101</v>
      </c>
      <c r="E229" s="99">
        <v>221.164330948144</v>
      </c>
      <c r="F229" s="99">
        <v>4.07507870998234</v>
      </c>
      <c r="G229" s="99">
        <v>0</v>
      </c>
      <c r="H229" s="99">
        <v>0</v>
      </c>
      <c r="I229" s="99">
        <v>0</v>
      </c>
      <c r="J229" s="99">
        <v>612.17959538102195</v>
      </c>
      <c r="K229" s="99">
        <v>0</v>
      </c>
      <c r="L229" s="99">
        <v>15.719561106758199</v>
      </c>
      <c r="M229" s="99">
        <v>17.1095109749585</v>
      </c>
      <c r="N229" s="99">
        <v>156.00385764800001</v>
      </c>
      <c r="O229" s="99">
        <v>0</v>
      </c>
      <c r="P229" s="99">
        <v>1597.8471525013399</v>
      </c>
      <c r="Q229" s="99">
        <v>176.59792611002899</v>
      </c>
      <c r="R229" s="99">
        <v>0</v>
      </c>
      <c r="S229" s="99">
        <v>16.955812079832</v>
      </c>
      <c r="T229" s="99">
        <v>0</v>
      </c>
      <c r="U229" s="99">
        <v>611.88090994209097</v>
      </c>
      <c r="V229" s="99">
        <v>0</v>
      </c>
      <c r="W229" s="99">
        <v>206471.03947448701</v>
      </c>
      <c r="X229" s="99">
        <v>32279.401143073999</v>
      </c>
      <c r="Y229" s="99">
        <v>0</v>
      </c>
      <c r="Z229" s="99">
        <v>0</v>
      </c>
      <c r="AA229" s="99">
        <v>0</v>
      </c>
      <c r="AB229" s="99">
        <v>0</v>
      </c>
      <c r="AC229" s="99">
        <v>213737.33812141401</v>
      </c>
      <c r="AD229" s="99">
        <v>0</v>
      </c>
      <c r="AE229" s="99">
        <v>917.40661064535402</v>
      </c>
      <c r="AF229" s="99">
        <v>2330.1917280852799</v>
      </c>
      <c r="AG229" s="99">
        <v>30004.2212729454</v>
      </c>
      <c r="AH229" s="99">
        <v>0</v>
      </c>
      <c r="AI229" s="99">
        <v>162460.24521064799</v>
      </c>
      <c r="AJ229" s="99">
        <v>26305.986173391299</v>
      </c>
      <c r="AK229" s="99">
        <v>0</v>
      </c>
      <c r="AL229" s="99">
        <v>1964.7404756546</v>
      </c>
      <c r="AM229" s="99">
        <v>0</v>
      </c>
      <c r="AN229" s="99">
        <v>213804.990545273</v>
      </c>
      <c r="AO229" s="99">
        <v>0</v>
      </c>
      <c r="AP229" s="99">
        <v>1659304.03848267</v>
      </c>
      <c r="AQ229" s="99">
        <v>257206.43038177499</v>
      </c>
      <c r="AR229" s="99">
        <v>0</v>
      </c>
      <c r="AS229" s="99">
        <v>0</v>
      </c>
      <c r="AT229" s="99">
        <v>0</v>
      </c>
      <c r="AU229" s="99">
        <v>0</v>
      </c>
      <c r="AV229" s="99">
        <v>805087.067970276</v>
      </c>
      <c r="AW229" s="99">
        <v>0</v>
      </c>
      <c r="AX229" s="99">
        <v>7152.87391102314</v>
      </c>
      <c r="AY229" s="99">
        <v>19641.532753706</v>
      </c>
      <c r="AZ229" s="99">
        <v>233080.04388237</v>
      </c>
      <c r="BA229" s="99">
        <v>0</v>
      </c>
      <c r="BB229" s="99">
        <v>1263744.99784851</v>
      </c>
      <c r="BC229" s="99">
        <v>211062.38884735099</v>
      </c>
      <c r="BD229" s="99">
        <v>0</v>
      </c>
      <c r="BE229" s="99">
        <v>16979.092481374701</v>
      </c>
      <c r="BF229" s="99">
        <v>0</v>
      </c>
      <c r="BG229" s="99">
        <v>805052.19689941395</v>
      </c>
      <c r="BH229" s="99">
        <v>0</v>
      </c>
      <c r="BI229" s="99">
        <v>194855.286291122</v>
      </c>
      <c r="BJ229" s="99">
        <v>106639.959917068</v>
      </c>
      <c r="BK229" s="99">
        <v>0</v>
      </c>
      <c r="BL229" s="99">
        <v>0</v>
      </c>
      <c r="BM229" s="99">
        <v>0</v>
      </c>
      <c r="BN229" s="99">
        <v>0</v>
      </c>
      <c r="BO229" s="99">
        <v>0</v>
      </c>
      <c r="BP229" s="99">
        <v>0</v>
      </c>
      <c r="BQ229" s="99">
        <v>0</v>
      </c>
      <c r="BR229" s="99">
        <v>5252.1518782973299</v>
      </c>
      <c r="BS229" s="99">
        <v>101337.642634392</v>
      </c>
      <c r="BT229" s="99">
        <v>0</v>
      </c>
      <c r="BU229" s="99">
        <v>123514.949999809</v>
      </c>
      <c r="BV229" s="99">
        <v>76557.556349754304</v>
      </c>
      <c r="BW229" s="99">
        <v>0</v>
      </c>
      <c r="BX229" s="99">
        <v>1387.4299993515001</v>
      </c>
      <c r="BY229" s="99">
        <v>0</v>
      </c>
      <c r="BZ229" s="99">
        <v>0</v>
      </c>
      <c r="CA229" s="99">
        <v>2080.2302275001998</v>
      </c>
      <c r="CB229" s="99">
        <v>238289.09527587899</v>
      </c>
      <c r="CC229" s="99">
        <v>1915684.98725891</v>
      </c>
      <c r="CD229" s="99">
        <v>308540.33490753197</v>
      </c>
      <c r="CE229" s="99">
        <v>135.51438430137901</v>
      </c>
      <c r="CF229" s="99">
        <v>18923.904767513301</v>
      </c>
      <c r="CG229" s="99">
        <v>165200.15609741199</v>
      </c>
      <c r="CH229" s="99">
        <v>0</v>
      </c>
      <c r="CI229" s="99">
        <v>2215.6885617077401</v>
      </c>
      <c r="CJ229" s="99">
        <v>257254.64875221299</v>
      </c>
      <c r="CK229" s="99">
        <v>2082928.33137512</v>
      </c>
      <c r="CL229" s="99">
        <v>334099.41127014201</v>
      </c>
      <c r="CM229" s="166">
        <v>2821.7717766165702</v>
      </c>
      <c r="CN229" s="166">
        <v>471547.107971191</v>
      </c>
      <c r="CO229" s="166">
        <v>2885524.2774963402</v>
      </c>
      <c r="CP229" s="99">
        <v>334099.41127014201</v>
      </c>
      <c r="CQ229" s="99">
        <v>0</v>
      </c>
      <c r="CR229" s="99">
        <v>0</v>
      </c>
      <c r="CS229" s="99">
        <v>0</v>
      </c>
      <c r="CT229" s="99">
        <v>0</v>
      </c>
      <c r="CU229" s="98">
        <v>221.22596774499999</v>
      </c>
      <c r="CV229" s="98">
        <v>740.49287668500006</v>
      </c>
      <c r="CW229" s="98">
        <v>257213.0000433923</v>
      </c>
      <c r="CX229" s="98">
        <v>2080885.1433563218</v>
      </c>
    </row>
    <row r="230" spans="1:102" x14ac:dyDescent="0.2">
      <c r="A230" s="98" t="s">
        <v>54</v>
      </c>
      <c r="B230" s="100">
        <v>42156</v>
      </c>
      <c r="C230" s="99">
        <v>0</v>
      </c>
      <c r="D230" s="99">
        <v>1893.4051027298001</v>
      </c>
      <c r="E230" s="99">
        <v>219.628490108997</v>
      </c>
      <c r="F230" s="99">
        <v>6.0783098329557097</v>
      </c>
      <c r="G230" s="99">
        <v>0</v>
      </c>
      <c r="H230" s="99">
        <v>0</v>
      </c>
      <c r="I230" s="99">
        <v>0</v>
      </c>
      <c r="J230" s="99">
        <v>612.97912231832697</v>
      </c>
      <c r="K230" s="99">
        <v>0</v>
      </c>
      <c r="L230" s="99">
        <v>20.529933619545801</v>
      </c>
      <c r="M230" s="99">
        <v>18.023789022816299</v>
      </c>
      <c r="N230" s="99">
        <v>153.22402402199799</v>
      </c>
      <c r="O230" s="99">
        <v>0</v>
      </c>
      <c r="P230" s="99">
        <v>1723.5368081629299</v>
      </c>
      <c r="Q230" s="99">
        <v>170.76428189314899</v>
      </c>
      <c r="R230" s="99">
        <v>0</v>
      </c>
      <c r="S230" s="99">
        <v>15.4704162674025</v>
      </c>
      <c r="T230" s="99">
        <v>0</v>
      </c>
      <c r="U230" s="99">
        <v>613.16724955290601</v>
      </c>
      <c r="V230" s="99">
        <v>0</v>
      </c>
      <c r="W230" s="99">
        <v>206845.78742790199</v>
      </c>
      <c r="X230" s="99">
        <v>30567.916106939301</v>
      </c>
      <c r="Y230" s="99">
        <v>0</v>
      </c>
      <c r="Z230" s="99">
        <v>0</v>
      </c>
      <c r="AA230" s="99">
        <v>0</v>
      </c>
      <c r="AB230" s="99">
        <v>0</v>
      </c>
      <c r="AC230" s="99">
        <v>213609.05634689299</v>
      </c>
      <c r="AD230" s="99">
        <v>0</v>
      </c>
      <c r="AE230" s="99">
        <v>1263.6239948421701</v>
      </c>
      <c r="AF230" s="99">
        <v>2202.6451262533701</v>
      </c>
      <c r="AG230" s="99">
        <v>28502.3531372547</v>
      </c>
      <c r="AH230" s="99">
        <v>0</v>
      </c>
      <c r="AI230" s="99">
        <v>179509.567707062</v>
      </c>
      <c r="AJ230" s="99">
        <v>24553.3290276527</v>
      </c>
      <c r="AK230" s="99">
        <v>0</v>
      </c>
      <c r="AL230" s="99">
        <v>1782.33316890895</v>
      </c>
      <c r="AM230" s="99">
        <v>0</v>
      </c>
      <c r="AN230" s="99">
        <v>213730.87327194199</v>
      </c>
      <c r="AO230" s="99">
        <v>0</v>
      </c>
      <c r="AP230" s="99">
        <v>1663411.3532409701</v>
      </c>
      <c r="AQ230" s="99">
        <v>248610.847877502</v>
      </c>
      <c r="AR230" s="99">
        <v>0</v>
      </c>
      <c r="AS230" s="99">
        <v>0</v>
      </c>
      <c r="AT230" s="99">
        <v>0</v>
      </c>
      <c r="AU230" s="99">
        <v>0</v>
      </c>
      <c r="AV230" s="99">
        <v>806648.30490112305</v>
      </c>
      <c r="AW230" s="99">
        <v>0</v>
      </c>
      <c r="AX230" s="99">
        <v>10459.835000991799</v>
      </c>
      <c r="AY230" s="99">
        <v>17520.596634387999</v>
      </c>
      <c r="AZ230" s="99">
        <v>225436.51729583699</v>
      </c>
      <c r="BA230" s="99">
        <v>0</v>
      </c>
      <c r="BB230" s="99">
        <v>1443247.84425354</v>
      </c>
      <c r="BC230" s="99">
        <v>200348.698932648</v>
      </c>
      <c r="BD230" s="99">
        <v>0</v>
      </c>
      <c r="BE230" s="99">
        <v>15234.290578484501</v>
      </c>
      <c r="BF230" s="99">
        <v>0</v>
      </c>
      <c r="BG230" s="99">
        <v>806732.92100524902</v>
      </c>
      <c r="BH230" s="99">
        <v>0</v>
      </c>
      <c r="BI230" s="99">
        <v>210178.124319077</v>
      </c>
      <c r="BJ230" s="99">
        <v>105750.293131828</v>
      </c>
      <c r="BK230" s="99">
        <v>0</v>
      </c>
      <c r="BL230" s="99">
        <v>0</v>
      </c>
      <c r="BM230" s="99">
        <v>0</v>
      </c>
      <c r="BN230" s="99">
        <v>0</v>
      </c>
      <c r="BO230" s="99">
        <v>0</v>
      </c>
      <c r="BP230" s="99">
        <v>0</v>
      </c>
      <c r="BQ230" s="99">
        <v>0</v>
      </c>
      <c r="BR230" s="99">
        <v>4714.0365079641297</v>
      </c>
      <c r="BS230" s="99">
        <v>101561.40435791</v>
      </c>
      <c r="BT230" s="99">
        <v>0</v>
      </c>
      <c r="BU230" s="99">
        <v>125722.5</v>
      </c>
      <c r="BV230" s="99">
        <v>72987.858316421494</v>
      </c>
      <c r="BW230" s="99">
        <v>0</v>
      </c>
      <c r="BX230" s="99">
        <v>1266.9999992251401</v>
      </c>
      <c r="BY230" s="99">
        <v>0</v>
      </c>
      <c r="BZ230" s="99">
        <v>0</v>
      </c>
      <c r="CA230" s="99">
        <v>2113.10326850414</v>
      </c>
      <c r="CB230" s="99">
        <v>238031.39535141</v>
      </c>
      <c r="CC230" s="99">
        <v>1916062.3614502</v>
      </c>
      <c r="CD230" s="99">
        <v>305549.87652587902</v>
      </c>
      <c r="CE230" s="99">
        <v>140.68178430013401</v>
      </c>
      <c r="CF230" s="99">
        <v>19625.745479822199</v>
      </c>
      <c r="CG230" s="99">
        <v>178718.316690445</v>
      </c>
      <c r="CH230" s="99">
        <v>0</v>
      </c>
      <c r="CI230" s="99">
        <v>2253.24546468258</v>
      </c>
      <c r="CJ230" s="99">
        <v>257597.50501441999</v>
      </c>
      <c r="CK230" s="99">
        <v>2090589.2592926</v>
      </c>
      <c r="CL230" s="99">
        <v>332194.45277023298</v>
      </c>
      <c r="CM230" s="166">
        <v>2858.84580403566</v>
      </c>
      <c r="CN230" s="166">
        <v>471902.42543029803</v>
      </c>
      <c r="CO230" s="166">
        <v>2905039.5346984901</v>
      </c>
      <c r="CP230" s="99">
        <v>332194.45277023298</v>
      </c>
      <c r="CQ230" s="99">
        <v>0</v>
      </c>
      <c r="CR230" s="99">
        <v>0</v>
      </c>
      <c r="CS230" s="99">
        <v>0</v>
      </c>
      <c r="CT230" s="99">
        <v>0</v>
      </c>
      <c r="CU230" s="98">
        <v>219.306977139</v>
      </c>
      <c r="CV230" s="98">
        <v>746.13190601999997</v>
      </c>
      <c r="CW230" s="98">
        <v>257657.14083123219</v>
      </c>
      <c r="CX230" s="98">
        <v>2094780.6781406449</v>
      </c>
    </row>
    <row r="231" spans="1:102" x14ac:dyDescent="0.2">
      <c r="A231" s="98" t="s">
        <v>54</v>
      </c>
      <c r="B231" s="100">
        <v>42248</v>
      </c>
      <c r="C231" s="99">
        <v>0</v>
      </c>
      <c r="D231" s="99">
        <v>1918.2142350673701</v>
      </c>
      <c r="E231" s="99">
        <v>214.47413416020601</v>
      </c>
      <c r="F231" s="99">
        <v>7.1600247619789998</v>
      </c>
      <c r="G231" s="99">
        <v>0</v>
      </c>
      <c r="H231" s="99">
        <v>0</v>
      </c>
      <c r="I231" s="99">
        <v>0</v>
      </c>
      <c r="J231" s="99">
        <v>617.74904771149204</v>
      </c>
      <c r="K231" s="99">
        <v>0</v>
      </c>
      <c r="L231" s="99">
        <v>26.2849661365617</v>
      </c>
      <c r="M231" s="99">
        <v>14.5681684329174</v>
      </c>
      <c r="N231" s="99">
        <v>142.52831521257801</v>
      </c>
      <c r="O231" s="99">
        <v>0</v>
      </c>
      <c r="P231" s="99">
        <v>1875.6951835155501</v>
      </c>
      <c r="Q231" s="99">
        <v>168.13862109370501</v>
      </c>
      <c r="R231" s="99">
        <v>0</v>
      </c>
      <c r="S231" s="99">
        <v>12.2518815561198</v>
      </c>
      <c r="T231" s="99">
        <v>0</v>
      </c>
      <c r="U231" s="99">
        <v>618.20142865181003</v>
      </c>
      <c r="V231" s="99">
        <v>0</v>
      </c>
      <c r="W231" s="99">
        <v>209848.40512084999</v>
      </c>
      <c r="X231" s="99">
        <v>28745.8782384396</v>
      </c>
      <c r="Y231" s="99">
        <v>0</v>
      </c>
      <c r="Z231" s="99">
        <v>0</v>
      </c>
      <c r="AA231" s="99">
        <v>0</v>
      </c>
      <c r="AB231" s="99">
        <v>0</v>
      </c>
      <c r="AC231" s="99">
        <v>211569.479621887</v>
      </c>
      <c r="AD231" s="99">
        <v>0</v>
      </c>
      <c r="AE231" s="99">
        <v>1637.20325429738</v>
      </c>
      <c r="AF231" s="99">
        <v>1514.9762468189001</v>
      </c>
      <c r="AG231" s="99">
        <v>27498.271491766001</v>
      </c>
      <c r="AH231" s="99">
        <v>0</v>
      </c>
      <c r="AI231" s="99">
        <v>187906.39013290399</v>
      </c>
      <c r="AJ231" s="99">
        <v>24107.136419773102</v>
      </c>
      <c r="AK231" s="99">
        <v>0</v>
      </c>
      <c r="AL231" s="99">
        <v>1532.01127712429</v>
      </c>
      <c r="AM231" s="99">
        <v>0</v>
      </c>
      <c r="AN231" s="99">
        <v>211749.47788047799</v>
      </c>
      <c r="AO231" s="99">
        <v>0</v>
      </c>
      <c r="AP231" s="99">
        <v>1685409.4672241199</v>
      </c>
      <c r="AQ231" s="99">
        <v>236131.31468200701</v>
      </c>
      <c r="AR231" s="99">
        <v>0</v>
      </c>
      <c r="AS231" s="99">
        <v>0</v>
      </c>
      <c r="AT231" s="99">
        <v>0</v>
      </c>
      <c r="AU231" s="99">
        <v>0</v>
      </c>
      <c r="AV231" s="99">
        <v>797976.49676513695</v>
      </c>
      <c r="AW231" s="99">
        <v>0</v>
      </c>
      <c r="AX231" s="99">
        <v>14181.987734437</v>
      </c>
      <c r="AY231" s="99">
        <v>13130.369093060501</v>
      </c>
      <c r="AZ231" s="99">
        <v>215274.13793754601</v>
      </c>
      <c r="BA231" s="99">
        <v>0</v>
      </c>
      <c r="BB231" s="99">
        <v>1545684.0710754399</v>
      </c>
      <c r="BC231" s="99">
        <v>196669.48263359099</v>
      </c>
      <c r="BD231" s="99">
        <v>0</v>
      </c>
      <c r="BE231" s="99">
        <v>13706.995003342599</v>
      </c>
      <c r="BF231" s="99">
        <v>0</v>
      </c>
      <c r="BG231" s="99">
        <v>798069.04707336402</v>
      </c>
      <c r="BH231" s="99">
        <v>0</v>
      </c>
      <c r="BI231" s="99">
        <v>213826.362890244</v>
      </c>
      <c r="BJ231" s="99">
        <v>103739.648071289</v>
      </c>
      <c r="BK231" s="99">
        <v>0</v>
      </c>
      <c r="BL231" s="99">
        <v>0</v>
      </c>
      <c r="BM231" s="99">
        <v>0</v>
      </c>
      <c r="BN231" s="99">
        <v>0</v>
      </c>
      <c r="BO231" s="99">
        <v>0</v>
      </c>
      <c r="BP231" s="99">
        <v>0</v>
      </c>
      <c r="BQ231" s="99">
        <v>0</v>
      </c>
      <c r="BR231" s="99">
        <v>3564.8586118221301</v>
      </c>
      <c r="BS231" s="99">
        <v>99186.980918884306</v>
      </c>
      <c r="BT231" s="99">
        <v>0</v>
      </c>
      <c r="BU231" s="99">
        <v>118791.75</v>
      </c>
      <c r="BV231" s="99">
        <v>72494.626257896394</v>
      </c>
      <c r="BW231" s="99">
        <v>0</v>
      </c>
      <c r="BX231" s="99">
        <v>923.60999974608399</v>
      </c>
      <c r="BY231" s="99">
        <v>0</v>
      </c>
      <c r="BZ231" s="99">
        <v>0</v>
      </c>
      <c r="CA231" s="99">
        <v>2132.4318707287298</v>
      </c>
      <c r="CB231" s="99">
        <v>237837.72640800499</v>
      </c>
      <c r="CC231" s="99">
        <v>1917393.62973022</v>
      </c>
      <c r="CD231" s="99">
        <v>301362.43136215198</v>
      </c>
      <c r="CE231" s="99">
        <v>147.16635731235101</v>
      </c>
      <c r="CF231" s="99">
        <v>19927.176522731799</v>
      </c>
      <c r="CG231" s="99">
        <v>182750.41096496599</v>
      </c>
      <c r="CH231" s="99">
        <v>0</v>
      </c>
      <c r="CI231" s="99">
        <v>2280.3100480437301</v>
      </c>
      <c r="CJ231" s="99">
        <v>257654.606027603</v>
      </c>
      <c r="CK231" s="99">
        <v>2109414.4925842299</v>
      </c>
      <c r="CL231" s="99">
        <v>329135.83203125</v>
      </c>
      <c r="CM231" s="166">
        <v>2889.4499303400498</v>
      </c>
      <c r="CN231" s="166">
        <v>469921.659637451</v>
      </c>
      <c r="CO231" s="166">
        <v>2900050.5443115202</v>
      </c>
      <c r="CP231" s="99">
        <v>329135.83203125</v>
      </c>
      <c r="CQ231" s="99">
        <v>0</v>
      </c>
      <c r="CR231" s="99">
        <v>0</v>
      </c>
      <c r="CS231" s="99">
        <v>0</v>
      </c>
      <c r="CT231" s="99">
        <v>0</v>
      </c>
      <c r="CU231" s="98">
        <v>214.18286471600001</v>
      </c>
      <c r="CV231" s="98">
        <v>755.92808958900002</v>
      </c>
      <c r="CW231" s="98">
        <v>257764.9029307368</v>
      </c>
      <c r="CX231" s="98">
        <v>2100144.0406951858</v>
      </c>
    </row>
    <row r="232" spans="1:102" x14ac:dyDescent="0.2">
      <c r="A232" s="98" t="s">
        <v>54</v>
      </c>
      <c r="B232" s="100">
        <v>42339</v>
      </c>
      <c r="C232" s="99">
        <v>0</v>
      </c>
      <c r="D232" s="99">
        <v>1952.3010763376999</v>
      </c>
      <c r="E232" s="99">
        <v>209.74519134871699</v>
      </c>
      <c r="F232" s="99">
        <v>6.8249204739695397</v>
      </c>
      <c r="G232" s="99">
        <v>0</v>
      </c>
      <c r="H232" s="99">
        <v>0</v>
      </c>
      <c r="I232" s="99">
        <v>0</v>
      </c>
      <c r="J232" s="99">
        <v>613.57026618719101</v>
      </c>
      <c r="K232" s="99">
        <v>0</v>
      </c>
      <c r="L232" s="99">
        <v>23.9060967869591</v>
      </c>
      <c r="M232" s="99">
        <v>13.174718031892599</v>
      </c>
      <c r="N232" s="99">
        <v>136.024552788585</v>
      </c>
      <c r="O232" s="99">
        <v>0</v>
      </c>
      <c r="P232" s="99">
        <v>1903.1331833452</v>
      </c>
      <c r="Q232" s="99">
        <v>163.19210784696</v>
      </c>
      <c r="R232" s="99">
        <v>0</v>
      </c>
      <c r="S232" s="99">
        <v>11.460695629357399</v>
      </c>
      <c r="T232" s="99">
        <v>0</v>
      </c>
      <c r="U232" s="99">
        <v>613.01897763460897</v>
      </c>
      <c r="V232" s="99">
        <v>0</v>
      </c>
      <c r="W232" s="99">
        <v>215448.31841659499</v>
      </c>
      <c r="X232" s="99">
        <v>28008.200191259399</v>
      </c>
      <c r="Y232" s="99">
        <v>0</v>
      </c>
      <c r="Z232" s="99">
        <v>0</v>
      </c>
      <c r="AA232" s="99">
        <v>0</v>
      </c>
      <c r="AB232" s="99">
        <v>0</v>
      </c>
      <c r="AC232" s="99">
        <v>206779.11882591201</v>
      </c>
      <c r="AD232" s="99">
        <v>0</v>
      </c>
      <c r="AE232" s="99">
        <v>1558.42486186326</v>
      </c>
      <c r="AF232" s="99">
        <v>1360.4579344838901</v>
      </c>
      <c r="AG232" s="99">
        <v>25901.223784685099</v>
      </c>
      <c r="AH232" s="99">
        <v>0</v>
      </c>
      <c r="AI232" s="99">
        <v>205449.155700684</v>
      </c>
      <c r="AJ232" s="99">
        <v>23281.739500760999</v>
      </c>
      <c r="AK232" s="99">
        <v>0</v>
      </c>
      <c r="AL232" s="99">
        <v>1249.43993128836</v>
      </c>
      <c r="AM232" s="99">
        <v>0</v>
      </c>
      <c r="AN232" s="99">
        <v>206272.041603088</v>
      </c>
      <c r="AO232" s="99">
        <v>0</v>
      </c>
      <c r="AP232" s="99">
        <v>1743997.31794739</v>
      </c>
      <c r="AQ232" s="99">
        <v>231480.651157379</v>
      </c>
      <c r="AR232" s="99">
        <v>0</v>
      </c>
      <c r="AS232" s="99">
        <v>0</v>
      </c>
      <c r="AT232" s="99">
        <v>0</v>
      </c>
      <c r="AU232" s="99">
        <v>0</v>
      </c>
      <c r="AV232" s="99">
        <v>798375.22447204601</v>
      </c>
      <c r="AW232" s="99">
        <v>0</v>
      </c>
      <c r="AX232" s="99">
        <v>13213.1977087259</v>
      </c>
      <c r="AY232" s="99">
        <v>11559.949812889099</v>
      </c>
      <c r="AZ232" s="99">
        <v>200415.60698700001</v>
      </c>
      <c r="BA232" s="99">
        <v>0</v>
      </c>
      <c r="BB232" s="99">
        <v>1730503.86711121</v>
      </c>
      <c r="BC232" s="99">
        <v>191889.30433273301</v>
      </c>
      <c r="BD232" s="99">
        <v>0</v>
      </c>
      <c r="BE232" s="99">
        <v>10836.596500396699</v>
      </c>
      <c r="BF232" s="99">
        <v>0</v>
      </c>
      <c r="BG232" s="99">
        <v>798306.248519897</v>
      </c>
      <c r="BH232" s="99">
        <v>0</v>
      </c>
      <c r="BI232" s="99">
        <v>254776.29441642799</v>
      </c>
      <c r="BJ232" s="99">
        <v>105869.252039909</v>
      </c>
      <c r="BK232" s="99">
        <v>0</v>
      </c>
      <c r="BL232" s="99">
        <v>0</v>
      </c>
      <c r="BM232" s="99">
        <v>0</v>
      </c>
      <c r="BN232" s="99">
        <v>0</v>
      </c>
      <c r="BO232" s="99">
        <v>0</v>
      </c>
      <c r="BP232" s="99">
        <v>0</v>
      </c>
      <c r="BQ232" s="99">
        <v>0</v>
      </c>
      <c r="BR232" s="99">
        <v>3067.6668114364102</v>
      </c>
      <c r="BS232" s="99">
        <v>96946.184487342805</v>
      </c>
      <c r="BT232" s="99">
        <v>0</v>
      </c>
      <c r="BU232" s="99">
        <v>210375</v>
      </c>
      <c r="BV232" s="99">
        <v>74383.3277902603</v>
      </c>
      <c r="BW232" s="99">
        <v>0</v>
      </c>
      <c r="BX232" s="99">
        <v>1282.5799971818899</v>
      </c>
      <c r="BY232" s="99">
        <v>0</v>
      </c>
      <c r="BZ232" s="99">
        <v>0</v>
      </c>
      <c r="CA232" s="99">
        <v>2159.2421771884001</v>
      </c>
      <c r="CB232" s="99">
        <v>244602.70684623701</v>
      </c>
      <c r="CC232" s="99">
        <v>1980582.7956695601</v>
      </c>
      <c r="CD232" s="99">
        <v>372236.80264663702</v>
      </c>
      <c r="CE232" s="99">
        <v>149.656534431502</v>
      </c>
      <c r="CF232" s="99">
        <v>19264.1184563637</v>
      </c>
      <c r="CG232" s="99">
        <v>177743.98425674401</v>
      </c>
      <c r="CH232" s="99">
        <v>0</v>
      </c>
      <c r="CI232" s="99">
        <v>2308.8046292960598</v>
      </c>
      <c r="CJ232" s="99">
        <v>263925.48859786999</v>
      </c>
      <c r="CK232" s="99">
        <v>2145454.0921020498</v>
      </c>
      <c r="CL232" s="99">
        <v>400279.25086593599</v>
      </c>
      <c r="CM232" s="166">
        <v>2916.7988241314902</v>
      </c>
      <c r="CN232" s="166">
        <v>469204.56666946399</v>
      </c>
      <c r="CO232" s="166">
        <v>2952847.0815124498</v>
      </c>
      <c r="CP232" s="99">
        <v>400279.25086593599</v>
      </c>
      <c r="CQ232" s="99">
        <v>0</v>
      </c>
      <c r="CR232" s="99">
        <v>0</v>
      </c>
      <c r="CS232" s="99">
        <v>0</v>
      </c>
      <c r="CT232" s="99">
        <v>0</v>
      </c>
      <c r="CU232" s="98">
        <v>210.21375223499999</v>
      </c>
      <c r="CV232" s="98">
        <v>758.04325552499995</v>
      </c>
      <c r="CW232" s="98">
        <v>263866.82530260069</v>
      </c>
      <c r="CX232" s="98">
        <v>2158326.7799263042</v>
      </c>
    </row>
    <row r="233" spans="1:102" x14ac:dyDescent="0.2">
      <c r="A233" s="98" t="s">
        <v>54</v>
      </c>
      <c r="B233" s="100">
        <v>42430</v>
      </c>
      <c r="C233" s="99">
        <v>0</v>
      </c>
      <c r="D233" s="99">
        <v>2005.14016674459</v>
      </c>
      <c r="E233" s="99">
        <v>183.35001548193401</v>
      </c>
      <c r="F233" s="99">
        <v>5.9352781439665696</v>
      </c>
      <c r="G233" s="99">
        <v>0</v>
      </c>
      <c r="H233" s="99">
        <v>0</v>
      </c>
      <c r="I233" s="99">
        <v>0</v>
      </c>
      <c r="J233" s="99">
        <v>616.00527421385095</v>
      </c>
      <c r="K233" s="99">
        <v>0</v>
      </c>
      <c r="L233" s="99">
        <v>20.779136682860599</v>
      </c>
      <c r="M233" s="99">
        <v>11.5051242209738</v>
      </c>
      <c r="N233" s="99">
        <v>136.356719817966</v>
      </c>
      <c r="O233" s="99">
        <v>0</v>
      </c>
      <c r="P233" s="99">
        <v>1787.0057547241399</v>
      </c>
      <c r="Q233" s="99">
        <v>144.18499436229499</v>
      </c>
      <c r="R233" s="99">
        <v>0</v>
      </c>
      <c r="S233" s="99">
        <v>11.952816451201199</v>
      </c>
      <c r="T233" s="99">
        <v>0</v>
      </c>
      <c r="U233" s="99">
        <v>615.42975891381502</v>
      </c>
      <c r="V233" s="99">
        <v>0</v>
      </c>
      <c r="W233" s="99">
        <v>231633.63086891201</v>
      </c>
      <c r="X233" s="99">
        <v>27152.297741651499</v>
      </c>
      <c r="Y233" s="99">
        <v>0</v>
      </c>
      <c r="Z233" s="99">
        <v>0</v>
      </c>
      <c r="AA233" s="99">
        <v>0</v>
      </c>
      <c r="AB233" s="99">
        <v>0</v>
      </c>
      <c r="AC233" s="99">
        <v>208730.47857284499</v>
      </c>
      <c r="AD233" s="99">
        <v>0</v>
      </c>
      <c r="AE233" s="99">
        <v>1644.70821975172</v>
      </c>
      <c r="AF233" s="99">
        <v>929.24688368290697</v>
      </c>
      <c r="AG233" s="99">
        <v>27217.737885951999</v>
      </c>
      <c r="AH233" s="99">
        <v>0</v>
      </c>
      <c r="AI233" s="99">
        <v>193691.55628395101</v>
      </c>
      <c r="AJ233" s="99">
        <v>23111.1382932663</v>
      </c>
      <c r="AK233" s="99">
        <v>0</v>
      </c>
      <c r="AL233" s="99">
        <v>1512.2678171396301</v>
      </c>
      <c r="AM233" s="99">
        <v>0</v>
      </c>
      <c r="AN233" s="99">
        <v>208950.70359230001</v>
      </c>
      <c r="AO233" s="99">
        <v>0</v>
      </c>
      <c r="AP233" s="99">
        <v>1931262.5917358401</v>
      </c>
      <c r="AQ233" s="99">
        <v>220052.264766693</v>
      </c>
      <c r="AR233" s="99">
        <v>0</v>
      </c>
      <c r="AS233" s="99">
        <v>0</v>
      </c>
      <c r="AT233" s="99">
        <v>0</v>
      </c>
      <c r="AU233" s="99">
        <v>0</v>
      </c>
      <c r="AV233" s="99">
        <v>807510.71791076695</v>
      </c>
      <c r="AW233" s="99">
        <v>0</v>
      </c>
      <c r="AX233" s="99">
        <v>12893.426277041401</v>
      </c>
      <c r="AY233" s="99">
        <v>7974.4284678101503</v>
      </c>
      <c r="AZ233" s="99">
        <v>212176.566667557</v>
      </c>
      <c r="BA233" s="99">
        <v>0</v>
      </c>
      <c r="BB233" s="99">
        <v>1566098.6207733201</v>
      </c>
      <c r="BC233" s="99">
        <v>190896.751289368</v>
      </c>
      <c r="BD233" s="99">
        <v>0</v>
      </c>
      <c r="BE233" s="99">
        <v>13151.593753814701</v>
      </c>
      <c r="BF233" s="99">
        <v>0</v>
      </c>
      <c r="BG233" s="99">
        <v>807318.550102234</v>
      </c>
      <c r="BH233" s="99">
        <v>0</v>
      </c>
      <c r="BI233" s="99">
        <v>472060.860363007</v>
      </c>
      <c r="BJ233" s="99">
        <v>102239.501770973</v>
      </c>
      <c r="BK233" s="99">
        <v>0</v>
      </c>
      <c r="BL233" s="99">
        <v>0</v>
      </c>
      <c r="BM233" s="99">
        <v>0</v>
      </c>
      <c r="BN233" s="99">
        <v>0</v>
      </c>
      <c r="BO233" s="99">
        <v>0</v>
      </c>
      <c r="BP233" s="99">
        <v>0</v>
      </c>
      <c r="BQ233" s="99">
        <v>0</v>
      </c>
      <c r="BR233" s="99">
        <v>2256.1010331511502</v>
      </c>
      <c r="BS233" s="99">
        <v>104780.796107292</v>
      </c>
      <c r="BT233" s="99">
        <v>0</v>
      </c>
      <c r="BU233" s="99">
        <v>378576</v>
      </c>
      <c r="BV233" s="99">
        <v>68894.891859054595</v>
      </c>
      <c r="BW233" s="99">
        <v>0</v>
      </c>
      <c r="BX233" s="99">
        <v>2672.5199921727199</v>
      </c>
      <c r="BY233" s="99">
        <v>0</v>
      </c>
      <c r="BZ233" s="99">
        <v>0</v>
      </c>
      <c r="CA233" s="99">
        <v>2190.7988977432301</v>
      </c>
      <c r="CB233" s="99">
        <v>258140.39301299999</v>
      </c>
      <c r="CC233" s="99">
        <v>2150479.3958740202</v>
      </c>
      <c r="CD233" s="99">
        <v>556700.39096069301</v>
      </c>
      <c r="CE233" s="99">
        <v>154.03314590826599</v>
      </c>
      <c r="CF233" s="99">
        <v>20700.660377264001</v>
      </c>
      <c r="CG233" s="99">
        <v>191005.345262527</v>
      </c>
      <c r="CH233" s="99">
        <v>0</v>
      </c>
      <c r="CI233" s="99">
        <v>2344.9622911214801</v>
      </c>
      <c r="CJ233" s="99">
        <v>279019.98868942301</v>
      </c>
      <c r="CK233" s="99">
        <v>2339880.1929626502</v>
      </c>
      <c r="CL233" s="99">
        <v>587723.08926391602</v>
      </c>
      <c r="CM233" s="166">
        <v>2955.3958930969202</v>
      </c>
      <c r="CN233" s="166">
        <v>488099.24051666301</v>
      </c>
      <c r="CO233" s="166">
        <v>3141395.31750488</v>
      </c>
      <c r="CP233" s="99">
        <v>587723.08926391602</v>
      </c>
      <c r="CQ233" s="99">
        <v>0</v>
      </c>
      <c r="CR233" s="99">
        <v>0</v>
      </c>
      <c r="CS233" s="99">
        <v>0</v>
      </c>
      <c r="CT233" s="99">
        <v>0</v>
      </c>
      <c r="CU233" s="98">
        <v>183.425654135</v>
      </c>
      <c r="CV233" s="98">
        <v>764.94395558300005</v>
      </c>
      <c r="CW233" s="98">
        <v>278841.05339026399</v>
      </c>
      <c r="CX233" s="98">
        <v>2341484.7411365472</v>
      </c>
    </row>
    <row r="234" spans="1:102" x14ac:dyDescent="0.2">
      <c r="A234" s="98" t="s">
        <v>54</v>
      </c>
      <c r="B234" s="100">
        <v>42522</v>
      </c>
      <c r="C234" s="99">
        <v>0</v>
      </c>
      <c r="D234" s="99">
        <v>2020.1589800417401</v>
      </c>
      <c r="E234" s="99">
        <v>176.58292092941701</v>
      </c>
      <c r="F234" s="99">
        <v>5.0691340129706104</v>
      </c>
      <c r="G234" s="99">
        <v>0</v>
      </c>
      <c r="H234" s="99">
        <v>0</v>
      </c>
      <c r="I234" s="99">
        <v>0</v>
      </c>
      <c r="J234" s="99">
        <v>605.91964117437601</v>
      </c>
      <c r="K234" s="99">
        <v>0</v>
      </c>
      <c r="L234" s="99">
        <v>18.713058283552499</v>
      </c>
      <c r="M234" s="99">
        <v>11.8621475719847</v>
      </c>
      <c r="N234" s="99">
        <v>133.27179346978701</v>
      </c>
      <c r="O234" s="99">
        <v>0</v>
      </c>
      <c r="P234" s="99">
        <v>1872.2907261550399</v>
      </c>
      <c r="Q234" s="99">
        <v>140.08841762691699</v>
      </c>
      <c r="R234" s="99">
        <v>0</v>
      </c>
      <c r="S234" s="99">
        <v>12.2379920859821</v>
      </c>
      <c r="T234" s="99">
        <v>0</v>
      </c>
      <c r="U234" s="99">
        <v>606.51113108545496</v>
      </c>
      <c r="V234" s="99">
        <v>0</v>
      </c>
      <c r="W234" s="99">
        <v>231827.751913071</v>
      </c>
      <c r="X234" s="99">
        <v>25525.9819562435</v>
      </c>
      <c r="Y234" s="99">
        <v>0</v>
      </c>
      <c r="Z234" s="99">
        <v>0</v>
      </c>
      <c r="AA234" s="99">
        <v>0</v>
      </c>
      <c r="AB234" s="99">
        <v>0</v>
      </c>
      <c r="AC234" s="99">
        <v>205536.36616325399</v>
      </c>
      <c r="AD234" s="99">
        <v>0</v>
      </c>
      <c r="AE234" s="99">
        <v>1086.02709618211</v>
      </c>
      <c r="AF234" s="99">
        <v>1278.0703140646201</v>
      </c>
      <c r="AG234" s="99">
        <v>26949.697005510301</v>
      </c>
      <c r="AH234" s="99">
        <v>0</v>
      </c>
      <c r="AI234" s="99">
        <v>205476.86486434899</v>
      </c>
      <c r="AJ234" s="99">
        <v>21697.084814071699</v>
      </c>
      <c r="AK234" s="99">
        <v>0</v>
      </c>
      <c r="AL234" s="99">
        <v>1485.6832634806599</v>
      </c>
      <c r="AM234" s="99">
        <v>0</v>
      </c>
      <c r="AN234" s="99">
        <v>205698.07286453201</v>
      </c>
      <c r="AO234" s="99">
        <v>0</v>
      </c>
      <c r="AP234" s="99">
        <v>1926073.31663513</v>
      </c>
      <c r="AQ234" s="99">
        <v>210244.72103691101</v>
      </c>
      <c r="AR234" s="99">
        <v>0</v>
      </c>
      <c r="AS234" s="99">
        <v>0</v>
      </c>
      <c r="AT234" s="99">
        <v>0</v>
      </c>
      <c r="AU234" s="99">
        <v>0</v>
      </c>
      <c r="AV234" s="99">
        <v>795582.01714324998</v>
      </c>
      <c r="AW234" s="99">
        <v>0</v>
      </c>
      <c r="AX234" s="99">
        <v>8899.9689904451407</v>
      </c>
      <c r="AY234" s="99">
        <v>10697.0878427029</v>
      </c>
      <c r="AZ234" s="99">
        <v>213366.70279312099</v>
      </c>
      <c r="BA234" s="99">
        <v>0</v>
      </c>
      <c r="BB234" s="99">
        <v>1712795.63581848</v>
      </c>
      <c r="BC234" s="99">
        <v>179005.828435898</v>
      </c>
      <c r="BD234" s="99">
        <v>0</v>
      </c>
      <c r="BE234" s="99">
        <v>12899.617528676999</v>
      </c>
      <c r="BF234" s="99">
        <v>0</v>
      </c>
      <c r="BG234" s="99">
        <v>795667.30641937302</v>
      </c>
      <c r="BH234" s="99">
        <v>0</v>
      </c>
      <c r="BI234" s="99">
        <v>421561.51057052601</v>
      </c>
      <c r="BJ234" s="99">
        <v>102665.398728371</v>
      </c>
      <c r="BK234" s="99">
        <v>0</v>
      </c>
      <c r="BL234" s="99">
        <v>0</v>
      </c>
      <c r="BM234" s="99">
        <v>0</v>
      </c>
      <c r="BN234" s="99">
        <v>0</v>
      </c>
      <c r="BO234" s="99">
        <v>0</v>
      </c>
      <c r="BP234" s="99">
        <v>0</v>
      </c>
      <c r="BQ234" s="99">
        <v>0</v>
      </c>
      <c r="BR234" s="99">
        <v>2871.2106668651099</v>
      </c>
      <c r="BS234" s="99">
        <v>108425.671564102</v>
      </c>
      <c r="BT234" s="99">
        <v>0</v>
      </c>
      <c r="BU234" s="99">
        <v>381503</v>
      </c>
      <c r="BV234" s="99">
        <v>65183.605126380899</v>
      </c>
      <c r="BW234" s="99">
        <v>0</v>
      </c>
      <c r="BX234" s="99">
        <v>2716.2099922299399</v>
      </c>
      <c r="BY234" s="99">
        <v>0</v>
      </c>
      <c r="BZ234" s="99">
        <v>0</v>
      </c>
      <c r="CA234" s="99">
        <v>2197.52018103004</v>
      </c>
      <c r="CB234" s="99">
        <v>257697.69146728501</v>
      </c>
      <c r="CC234" s="99">
        <v>2136154.2175293001</v>
      </c>
      <c r="CD234" s="99">
        <v>558108.83412933396</v>
      </c>
      <c r="CE234" s="99">
        <v>162.38930342160199</v>
      </c>
      <c r="CF234" s="99">
        <v>21258.692348480199</v>
      </c>
      <c r="CG234" s="99">
        <v>191074.30757141099</v>
      </c>
      <c r="CH234" s="99">
        <v>0</v>
      </c>
      <c r="CI234" s="99">
        <v>2358.8561631441098</v>
      </c>
      <c r="CJ234" s="99">
        <v>278790.51957702602</v>
      </c>
      <c r="CK234" s="99">
        <v>2335010.6311950702</v>
      </c>
      <c r="CL234" s="99">
        <v>590192.79596710205</v>
      </c>
      <c r="CM234" s="166">
        <v>2960.5908771753302</v>
      </c>
      <c r="CN234" s="166">
        <v>484089.04562759399</v>
      </c>
      <c r="CO234" s="166">
        <v>3126131.53588867</v>
      </c>
      <c r="CP234" s="99">
        <v>590192.79596710205</v>
      </c>
      <c r="CQ234" s="99">
        <v>0</v>
      </c>
      <c r="CR234" s="99">
        <v>0</v>
      </c>
      <c r="CS234" s="99">
        <v>0</v>
      </c>
      <c r="CT234" s="99">
        <v>0</v>
      </c>
      <c r="CU234" s="98">
        <v>176.377383761</v>
      </c>
      <c r="CV234" s="98">
        <v>763.74817343300003</v>
      </c>
      <c r="CW234" s="98">
        <v>278956.38381576521</v>
      </c>
      <c r="CX234" s="98">
        <v>2327228.5251007113</v>
      </c>
    </row>
    <row r="235" spans="1:102" x14ac:dyDescent="0.2">
      <c r="A235" s="98" t="s">
        <v>54</v>
      </c>
      <c r="B235" s="100">
        <v>42614</v>
      </c>
      <c r="C235" s="99">
        <v>0</v>
      </c>
      <c r="D235" s="99">
        <v>2013.26294846833</v>
      </c>
      <c r="E235" s="99">
        <v>173.19970732182301</v>
      </c>
      <c r="F235" s="99">
        <v>6.0164955639629598</v>
      </c>
      <c r="G235" s="99">
        <v>0</v>
      </c>
      <c r="H235" s="99">
        <v>0</v>
      </c>
      <c r="I235" s="99">
        <v>0</v>
      </c>
      <c r="J235" s="99">
        <v>583.48348905146099</v>
      </c>
      <c r="K235" s="99">
        <v>0</v>
      </c>
      <c r="L235" s="99">
        <v>18.588386337738498</v>
      </c>
      <c r="M235" s="99">
        <v>15.276432051905401</v>
      </c>
      <c r="N235" s="99">
        <v>128.18358029797699</v>
      </c>
      <c r="O235" s="99">
        <v>0</v>
      </c>
      <c r="P235" s="99">
        <v>1956.9440061301</v>
      </c>
      <c r="Q235" s="99">
        <v>133.95758913084899</v>
      </c>
      <c r="R235" s="99">
        <v>0</v>
      </c>
      <c r="S235" s="99">
        <v>12.189582633669501</v>
      </c>
      <c r="T235" s="99">
        <v>0</v>
      </c>
      <c r="U235" s="99">
        <v>584.49744167178903</v>
      </c>
      <c r="V235" s="99">
        <v>0</v>
      </c>
      <c r="W235" s="99">
        <v>232442.145666122</v>
      </c>
      <c r="X235" s="99">
        <v>24473.612504959099</v>
      </c>
      <c r="Y235" s="99">
        <v>0</v>
      </c>
      <c r="Z235" s="99">
        <v>0</v>
      </c>
      <c r="AA235" s="99">
        <v>0</v>
      </c>
      <c r="AB235" s="99">
        <v>0</v>
      </c>
      <c r="AC235" s="99">
        <v>195710.20468521101</v>
      </c>
      <c r="AD235" s="99">
        <v>0</v>
      </c>
      <c r="AE235" s="99">
        <v>1042.8724881708599</v>
      </c>
      <c r="AF235" s="99">
        <v>1921.8654802143601</v>
      </c>
      <c r="AG235" s="99">
        <v>25308.258280277299</v>
      </c>
      <c r="AH235" s="99">
        <v>0</v>
      </c>
      <c r="AI235" s="99">
        <v>208558.04627418501</v>
      </c>
      <c r="AJ235" s="99">
        <v>21211.736963748899</v>
      </c>
      <c r="AK235" s="99">
        <v>0</v>
      </c>
      <c r="AL235" s="99">
        <v>1174.19879075885</v>
      </c>
      <c r="AM235" s="99">
        <v>0</v>
      </c>
      <c r="AN235" s="99">
        <v>195721.86418342599</v>
      </c>
      <c r="AO235" s="99">
        <v>0</v>
      </c>
      <c r="AP235" s="99">
        <v>1945068.5219574</v>
      </c>
      <c r="AQ235" s="99">
        <v>202990.62563133199</v>
      </c>
      <c r="AR235" s="99">
        <v>0</v>
      </c>
      <c r="AS235" s="99">
        <v>0</v>
      </c>
      <c r="AT235" s="99">
        <v>0</v>
      </c>
      <c r="AU235" s="99">
        <v>0</v>
      </c>
      <c r="AV235" s="99">
        <v>768648.11412811303</v>
      </c>
      <c r="AW235" s="99">
        <v>0</v>
      </c>
      <c r="AX235" s="99">
        <v>9664.0179324150104</v>
      </c>
      <c r="AY235" s="99">
        <v>16467.620889186899</v>
      </c>
      <c r="AZ235" s="99">
        <v>199692.76010894799</v>
      </c>
      <c r="BA235" s="99">
        <v>0</v>
      </c>
      <c r="BB235" s="99">
        <v>1785065.2659759501</v>
      </c>
      <c r="BC235" s="99">
        <v>175516.20309257499</v>
      </c>
      <c r="BD235" s="99">
        <v>0</v>
      </c>
      <c r="BE235" s="99">
        <v>9476.0479469299298</v>
      </c>
      <c r="BF235" s="99">
        <v>0</v>
      </c>
      <c r="BG235" s="99">
        <v>768893.75085449195</v>
      </c>
      <c r="BH235" s="99">
        <v>0</v>
      </c>
      <c r="BI235" s="99">
        <v>432704.17563247698</v>
      </c>
      <c r="BJ235" s="99">
        <v>100936.73293971999</v>
      </c>
      <c r="BK235" s="99">
        <v>0</v>
      </c>
      <c r="BL235" s="99">
        <v>0</v>
      </c>
      <c r="BM235" s="99">
        <v>0</v>
      </c>
      <c r="BN235" s="99">
        <v>0</v>
      </c>
      <c r="BO235" s="99">
        <v>0</v>
      </c>
      <c r="BP235" s="99">
        <v>0</v>
      </c>
      <c r="BQ235" s="99">
        <v>0</v>
      </c>
      <c r="BR235" s="99">
        <v>4593.7475674748403</v>
      </c>
      <c r="BS235" s="99">
        <v>104587.484761238</v>
      </c>
      <c r="BT235" s="99">
        <v>0</v>
      </c>
      <c r="BU235" s="99">
        <v>356701.5</v>
      </c>
      <c r="BV235" s="99">
        <v>63513.352819442698</v>
      </c>
      <c r="BW235" s="99">
        <v>0</v>
      </c>
      <c r="BX235" s="99">
        <v>1757.39999511838</v>
      </c>
      <c r="BY235" s="99">
        <v>0</v>
      </c>
      <c r="BZ235" s="99">
        <v>0</v>
      </c>
      <c r="CA235" s="99">
        <v>2186.8983632028098</v>
      </c>
      <c r="CB235" s="99">
        <v>254980.66655540501</v>
      </c>
      <c r="CC235" s="99">
        <v>2136324.6755981399</v>
      </c>
      <c r="CD235" s="99">
        <v>543344.94415283203</v>
      </c>
      <c r="CE235" s="99">
        <v>167.912479972467</v>
      </c>
      <c r="CF235" s="99">
        <v>21772.789571523699</v>
      </c>
      <c r="CG235" s="99">
        <v>198275.09820747399</v>
      </c>
      <c r="CH235" s="99">
        <v>0</v>
      </c>
      <c r="CI235" s="99">
        <v>2356.1147549450402</v>
      </c>
      <c r="CJ235" s="99">
        <v>276568.49729919399</v>
      </c>
      <c r="CK235" s="99">
        <v>2348589.4306335398</v>
      </c>
      <c r="CL235" s="99">
        <v>575940.13830566395</v>
      </c>
      <c r="CM235" s="166">
        <v>2933.2574599683298</v>
      </c>
      <c r="CN235" s="166">
        <v>473309.08755874599</v>
      </c>
      <c r="CO235" s="166">
        <v>3109116.7139587398</v>
      </c>
      <c r="CP235" s="99">
        <v>575940.13830566395</v>
      </c>
      <c r="CQ235" s="99">
        <v>0</v>
      </c>
      <c r="CR235" s="99">
        <v>0</v>
      </c>
      <c r="CS235" s="99">
        <v>0</v>
      </c>
      <c r="CT235" s="99">
        <v>0</v>
      </c>
      <c r="CU235" s="98">
        <v>172.97407376500001</v>
      </c>
      <c r="CV235" s="98">
        <v>745.27894921100005</v>
      </c>
      <c r="CW235" s="98">
        <v>276753.45612692874</v>
      </c>
      <c r="CX235" s="98">
        <v>2334599.7738056136</v>
      </c>
    </row>
    <row r="236" spans="1:102" x14ac:dyDescent="0.2">
      <c r="A236" s="98" t="s">
        <v>54</v>
      </c>
      <c r="B236" s="100">
        <v>42705</v>
      </c>
      <c r="C236" s="99">
        <v>0</v>
      </c>
      <c r="D236" s="99">
        <v>2003.5421360135099</v>
      </c>
      <c r="E236" s="99">
        <v>166.818517424166</v>
      </c>
      <c r="F236" s="99">
        <v>6.15551701199729</v>
      </c>
      <c r="G236" s="99">
        <v>0</v>
      </c>
      <c r="H236" s="99">
        <v>0</v>
      </c>
      <c r="I236" s="99">
        <v>0</v>
      </c>
      <c r="J236" s="99">
        <v>567.54435031115997</v>
      </c>
      <c r="K236" s="99">
        <v>0</v>
      </c>
      <c r="L236" s="99">
        <v>18.6325247075874</v>
      </c>
      <c r="M236" s="99">
        <v>14.9810049949447</v>
      </c>
      <c r="N236" s="99">
        <v>120.04945390578401</v>
      </c>
      <c r="O236" s="99">
        <v>0</v>
      </c>
      <c r="P236" s="99">
        <v>1951.23939299583</v>
      </c>
      <c r="Q236" s="99">
        <v>127.30910525471</v>
      </c>
      <c r="R236" s="99">
        <v>0</v>
      </c>
      <c r="S236" s="99">
        <v>10.667144086095499</v>
      </c>
      <c r="T236" s="99">
        <v>0</v>
      </c>
      <c r="U236" s="99">
        <v>566.23434410989296</v>
      </c>
      <c r="V236" s="99">
        <v>0</v>
      </c>
      <c r="W236" s="99">
        <v>224612.97402954099</v>
      </c>
      <c r="X236" s="99">
        <v>22892.384590387301</v>
      </c>
      <c r="Y236" s="99">
        <v>0</v>
      </c>
      <c r="Z236" s="99">
        <v>0</v>
      </c>
      <c r="AA236" s="99">
        <v>0</v>
      </c>
      <c r="AB236" s="99">
        <v>0</v>
      </c>
      <c r="AC236" s="99">
        <v>189993.76604843099</v>
      </c>
      <c r="AD236" s="99">
        <v>0</v>
      </c>
      <c r="AE236" s="99">
        <v>1038.2994734942899</v>
      </c>
      <c r="AF236" s="99">
        <v>1593.5402188748101</v>
      </c>
      <c r="AG236" s="99">
        <v>24086.481624126402</v>
      </c>
      <c r="AH236" s="99">
        <v>0</v>
      </c>
      <c r="AI236" s="99">
        <v>210540.81946754499</v>
      </c>
      <c r="AJ236" s="99">
        <v>19847.0156707764</v>
      </c>
      <c r="AK236" s="99">
        <v>0</v>
      </c>
      <c r="AL236" s="99">
        <v>1292.8887900263101</v>
      </c>
      <c r="AM236" s="99">
        <v>0</v>
      </c>
      <c r="AN236" s="99">
        <v>189510.63798713699</v>
      </c>
      <c r="AO236" s="99">
        <v>0</v>
      </c>
      <c r="AP236" s="99">
        <v>1893441.8703765899</v>
      </c>
      <c r="AQ236" s="99">
        <v>193399.487787247</v>
      </c>
      <c r="AR236" s="99">
        <v>0</v>
      </c>
      <c r="AS236" s="99">
        <v>0</v>
      </c>
      <c r="AT236" s="99">
        <v>0</v>
      </c>
      <c r="AU236" s="99">
        <v>0</v>
      </c>
      <c r="AV236" s="99">
        <v>744761.44290161098</v>
      </c>
      <c r="AW236" s="99">
        <v>0</v>
      </c>
      <c r="AX236" s="99">
        <v>9094.02138400078</v>
      </c>
      <c r="AY236" s="99">
        <v>13379.1285681725</v>
      </c>
      <c r="AZ236" s="99">
        <v>191442.18180084199</v>
      </c>
      <c r="BA236" s="99">
        <v>0</v>
      </c>
      <c r="BB236" s="99">
        <v>1855143.7371978799</v>
      </c>
      <c r="BC236" s="99">
        <v>168881.36984634399</v>
      </c>
      <c r="BD236" s="99">
        <v>0</v>
      </c>
      <c r="BE236" s="99">
        <v>11137.212754845599</v>
      </c>
      <c r="BF236" s="99">
        <v>0</v>
      </c>
      <c r="BG236" s="99">
        <v>744814.36410522496</v>
      </c>
      <c r="BH236" s="99">
        <v>0</v>
      </c>
      <c r="BI236" s="99">
        <v>417222.78626251197</v>
      </c>
      <c r="BJ236" s="99">
        <v>98697.547712326093</v>
      </c>
      <c r="BK236" s="99">
        <v>0</v>
      </c>
      <c r="BL236" s="99">
        <v>0</v>
      </c>
      <c r="BM236" s="99">
        <v>0</v>
      </c>
      <c r="BN236" s="99">
        <v>0</v>
      </c>
      <c r="BO236" s="99">
        <v>0</v>
      </c>
      <c r="BP236" s="99">
        <v>0</v>
      </c>
      <c r="BQ236" s="99">
        <v>0</v>
      </c>
      <c r="BR236" s="99">
        <v>3905.5668411850902</v>
      </c>
      <c r="BS236" s="99">
        <v>104830.66496467601</v>
      </c>
      <c r="BT236" s="99">
        <v>0</v>
      </c>
      <c r="BU236" s="99">
        <v>376405.64999771101</v>
      </c>
      <c r="BV236" s="99">
        <v>60588.695293903402</v>
      </c>
      <c r="BW236" s="99">
        <v>0</v>
      </c>
      <c r="BX236" s="99">
        <v>2105.81999278069</v>
      </c>
      <c r="BY236" s="99">
        <v>0</v>
      </c>
      <c r="BZ236" s="99">
        <v>0</v>
      </c>
      <c r="CA236" s="99">
        <v>2167.8100538253798</v>
      </c>
      <c r="CB236" s="99">
        <v>249667.04119300799</v>
      </c>
      <c r="CC236" s="99">
        <v>2098704.5645446801</v>
      </c>
      <c r="CD236" s="99">
        <v>528788.57174682606</v>
      </c>
      <c r="CE236" s="99">
        <v>170.166236568242</v>
      </c>
      <c r="CF236" s="99">
        <v>22690.2420694828</v>
      </c>
      <c r="CG236" s="99">
        <v>206284.41571807899</v>
      </c>
      <c r="CH236" s="99">
        <v>0</v>
      </c>
      <c r="CI236" s="99">
        <v>2337.3394930660702</v>
      </c>
      <c r="CJ236" s="99">
        <v>272410.61287689197</v>
      </c>
      <c r="CK236" s="99">
        <v>2283371.9716491699</v>
      </c>
      <c r="CL236" s="99">
        <v>562379.112838745</v>
      </c>
      <c r="CM236" s="166">
        <v>2901.6426031589499</v>
      </c>
      <c r="CN236" s="166">
        <v>461909.07363128703</v>
      </c>
      <c r="CO236" s="166">
        <v>3051483.4176940899</v>
      </c>
      <c r="CP236" s="99">
        <v>562379.112838745</v>
      </c>
      <c r="CQ236" s="99">
        <v>0</v>
      </c>
      <c r="CR236" s="99">
        <v>0</v>
      </c>
      <c r="CS236" s="99">
        <v>0</v>
      </c>
      <c r="CT236" s="99">
        <v>0</v>
      </c>
      <c r="CU236" s="98">
        <v>167.150253975</v>
      </c>
      <c r="CV236" s="98">
        <v>732.57709461399998</v>
      </c>
      <c r="CW236" s="98">
        <v>272357.28326249076</v>
      </c>
      <c r="CX236" s="98">
        <v>2304988.9802627591</v>
      </c>
    </row>
    <row r="237" spans="1:102" x14ac:dyDescent="0.2">
      <c r="A237" s="98" t="s">
        <v>54</v>
      </c>
      <c r="B237" s="100">
        <v>42795</v>
      </c>
      <c r="C237" s="99">
        <v>0</v>
      </c>
      <c r="D237" s="99">
        <v>2002.41253753006</v>
      </c>
      <c r="E237" s="99">
        <v>160.51593366079001</v>
      </c>
      <c r="F237" s="99">
        <v>6.6243509229971096</v>
      </c>
      <c r="G237" s="99">
        <v>0</v>
      </c>
      <c r="H237" s="99">
        <v>0</v>
      </c>
      <c r="I237" s="99">
        <v>0</v>
      </c>
      <c r="J237" s="99">
        <v>548.48219766467798</v>
      </c>
      <c r="K237" s="99">
        <v>0</v>
      </c>
      <c r="L237" s="99">
        <v>18.1211964711547</v>
      </c>
      <c r="M237" s="99">
        <v>12.9655292379903</v>
      </c>
      <c r="N237" s="99">
        <v>113.50427656434501</v>
      </c>
      <c r="O237" s="99">
        <v>0</v>
      </c>
      <c r="P237" s="99">
        <v>1814.98088867962</v>
      </c>
      <c r="Q237" s="99">
        <v>125.977298353799</v>
      </c>
      <c r="R237" s="99">
        <v>0</v>
      </c>
      <c r="S237" s="99">
        <v>11.8645504891174</v>
      </c>
      <c r="T237" s="99">
        <v>0</v>
      </c>
      <c r="U237" s="99">
        <v>547.24468532949697</v>
      </c>
      <c r="V237" s="99">
        <v>0</v>
      </c>
      <c r="W237" s="99">
        <v>222892.95280265799</v>
      </c>
      <c r="X237" s="99">
        <v>21753.538792133299</v>
      </c>
      <c r="Y237" s="99">
        <v>0</v>
      </c>
      <c r="Z237" s="99">
        <v>0</v>
      </c>
      <c r="AA237" s="99">
        <v>0</v>
      </c>
      <c r="AB237" s="99">
        <v>0</v>
      </c>
      <c r="AC237" s="99">
        <v>184227.42960739101</v>
      </c>
      <c r="AD237" s="99">
        <v>0</v>
      </c>
      <c r="AE237" s="99">
        <v>1079.6250722259299</v>
      </c>
      <c r="AF237" s="99">
        <v>1121.6551072299501</v>
      </c>
      <c r="AG237" s="99">
        <v>21877.3780596256</v>
      </c>
      <c r="AH237" s="99">
        <v>0</v>
      </c>
      <c r="AI237" s="99">
        <v>193843.72743606599</v>
      </c>
      <c r="AJ237" s="99">
        <v>19642.536383628802</v>
      </c>
      <c r="AK237" s="99">
        <v>0</v>
      </c>
      <c r="AL237" s="99">
        <v>1301.6222717911</v>
      </c>
      <c r="AM237" s="99">
        <v>0</v>
      </c>
      <c r="AN237" s="99">
        <v>184492.84376525899</v>
      </c>
      <c r="AO237" s="99">
        <v>0</v>
      </c>
      <c r="AP237" s="99">
        <v>1896428.3691558801</v>
      </c>
      <c r="AQ237" s="99">
        <v>176663.93327713001</v>
      </c>
      <c r="AR237" s="99">
        <v>0</v>
      </c>
      <c r="AS237" s="99">
        <v>0</v>
      </c>
      <c r="AT237" s="99">
        <v>0</v>
      </c>
      <c r="AU237" s="99">
        <v>0</v>
      </c>
      <c r="AV237" s="99">
        <v>726281.18183135998</v>
      </c>
      <c r="AW237" s="99">
        <v>0</v>
      </c>
      <c r="AX237" s="99">
        <v>8699.0428670644797</v>
      </c>
      <c r="AY237" s="99">
        <v>10409.595546484001</v>
      </c>
      <c r="AZ237" s="99">
        <v>175817.13071060201</v>
      </c>
      <c r="BA237" s="99">
        <v>0</v>
      </c>
      <c r="BB237" s="99">
        <v>1585926.3698120101</v>
      </c>
      <c r="BC237" s="99">
        <v>164459.977146149</v>
      </c>
      <c r="BD237" s="99">
        <v>0</v>
      </c>
      <c r="BE237" s="99">
        <v>11105.913541317001</v>
      </c>
      <c r="BF237" s="99">
        <v>0</v>
      </c>
      <c r="BG237" s="99">
        <v>725685.84037017799</v>
      </c>
      <c r="BH237" s="99">
        <v>0</v>
      </c>
      <c r="BI237" s="99">
        <v>442875.00154113799</v>
      </c>
      <c r="BJ237" s="99">
        <v>105307.797071457</v>
      </c>
      <c r="BK237" s="99">
        <v>0</v>
      </c>
      <c r="BL237" s="99">
        <v>0</v>
      </c>
      <c r="BM237" s="99">
        <v>0</v>
      </c>
      <c r="BN237" s="99">
        <v>0</v>
      </c>
      <c r="BO237" s="99">
        <v>0</v>
      </c>
      <c r="BP237" s="99">
        <v>0</v>
      </c>
      <c r="BQ237" s="99">
        <v>0</v>
      </c>
      <c r="BR237" s="99">
        <v>3310.7114543616799</v>
      </c>
      <c r="BS237" s="99">
        <v>106355.74805164299</v>
      </c>
      <c r="BT237" s="99">
        <v>0</v>
      </c>
      <c r="BU237" s="99">
        <v>369871</v>
      </c>
      <c r="BV237" s="99">
        <v>60277.811983108499</v>
      </c>
      <c r="BW237" s="99">
        <v>0</v>
      </c>
      <c r="BX237" s="99">
        <v>2342.2199918925799</v>
      </c>
      <c r="BY237" s="99">
        <v>0</v>
      </c>
      <c r="BZ237" s="99">
        <v>0</v>
      </c>
      <c r="CA237" s="99">
        <v>2162.9259212315101</v>
      </c>
      <c r="CB237" s="99">
        <v>244385.80155372599</v>
      </c>
      <c r="CC237" s="99">
        <v>2076602.73606873</v>
      </c>
      <c r="CD237" s="99">
        <v>542449.32947540295</v>
      </c>
      <c r="CE237" s="99">
        <v>164.82709184661499</v>
      </c>
      <c r="CF237" s="99">
        <v>22431.104621648799</v>
      </c>
      <c r="CG237" s="99">
        <v>200384.151054382</v>
      </c>
      <c r="CH237" s="99">
        <v>0</v>
      </c>
      <c r="CI237" s="99">
        <v>2328.5705463886302</v>
      </c>
      <c r="CJ237" s="99">
        <v>267229.92541885399</v>
      </c>
      <c r="CK237" s="99">
        <v>2280957.2442627</v>
      </c>
      <c r="CL237" s="99">
        <v>576483.49644470203</v>
      </c>
      <c r="CM237" s="166">
        <v>2869.7334084212798</v>
      </c>
      <c r="CN237" s="166">
        <v>451702.523956299</v>
      </c>
      <c r="CO237" s="166">
        <v>2999950.5688781701</v>
      </c>
      <c r="CP237" s="99">
        <v>576483.49644470203</v>
      </c>
      <c r="CQ237" s="99">
        <v>0</v>
      </c>
      <c r="CR237" s="99">
        <v>0</v>
      </c>
      <c r="CS237" s="99">
        <v>0</v>
      </c>
      <c r="CT237" s="99">
        <v>0</v>
      </c>
      <c r="CU237" s="98">
        <v>160.55601902800001</v>
      </c>
      <c r="CV237" s="98">
        <v>708.889076144</v>
      </c>
      <c r="CW237" s="98">
        <v>266816.90617537481</v>
      </c>
      <c r="CX237" s="98">
        <v>2276986.8871231121</v>
      </c>
    </row>
    <row r="238" spans="1:102" x14ac:dyDescent="0.2">
      <c r="A238" s="98" t="s">
        <v>54</v>
      </c>
      <c r="B238" s="100">
        <v>42887</v>
      </c>
      <c r="C238" s="99">
        <v>0</v>
      </c>
      <c r="D238" s="99">
        <v>2021.25646862388</v>
      </c>
      <c r="E238" s="99">
        <v>154.54491104185601</v>
      </c>
      <c r="F238" s="99">
        <v>6.1579123069532198</v>
      </c>
      <c r="G238" s="99">
        <v>0</v>
      </c>
      <c r="H238" s="99">
        <v>0</v>
      </c>
      <c r="I238" s="99">
        <v>0</v>
      </c>
      <c r="J238" s="99">
        <v>532.80436006188404</v>
      </c>
      <c r="K238" s="99">
        <v>0</v>
      </c>
      <c r="L238" s="99">
        <v>16.864918418228601</v>
      </c>
      <c r="M238" s="99">
        <v>14.924689996987601</v>
      </c>
      <c r="N238" s="99">
        <v>108.47402673494101</v>
      </c>
      <c r="O238" s="99">
        <v>0</v>
      </c>
      <c r="P238" s="99">
        <v>1900.7755111306899</v>
      </c>
      <c r="Q238" s="99">
        <v>125.307456486858</v>
      </c>
      <c r="R238" s="99">
        <v>0</v>
      </c>
      <c r="S238" s="99">
        <v>12.1087690376444</v>
      </c>
      <c r="T238" s="99">
        <v>0</v>
      </c>
      <c r="U238" s="99">
        <v>534.08111874014105</v>
      </c>
      <c r="V238" s="99">
        <v>0</v>
      </c>
      <c r="W238" s="99">
        <v>221092.85931778001</v>
      </c>
      <c r="X238" s="99">
        <v>22405.251428842501</v>
      </c>
      <c r="Y238" s="99">
        <v>0</v>
      </c>
      <c r="Z238" s="99">
        <v>0</v>
      </c>
      <c r="AA238" s="99">
        <v>0</v>
      </c>
      <c r="AB238" s="99">
        <v>0</v>
      </c>
      <c r="AC238" s="99">
        <v>182255.58884811401</v>
      </c>
      <c r="AD238" s="99">
        <v>0</v>
      </c>
      <c r="AE238" s="99">
        <v>939.110695444047</v>
      </c>
      <c r="AF238" s="99">
        <v>1590.61368834972</v>
      </c>
      <c r="AG238" s="99">
        <v>20748.68390131</v>
      </c>
      <c r="AH238" s="99">
        <v>0</v>
      </c>
      <c r="AI238" s="99">
        <v>199457.67109870899</v>
      </c>
      <c r="AJ238" s="99">
        <v>20389.056762218501</v>
      </c>
      <c r="AK238" s="99">
        <v>0</v>
      </c>
      <c r="AL238" s="99">
        <v>1307.9705574214499</v>
      </c>
      <c r="AM238" s="99">
        <v>0</v>
      </c>
      <c r="AN238" s="99">
        <v>182543.59587669399</v>
      </c>
      <c r="AO238" s="99">
        <v>0</v>
      </c>
      <c r="AP238" s="99">
        <v>1883421.4149017299</v>
      </c>
      <c r="AQ238" s="99">
        <v>184745.594869614</v>
      </c>
      <c r="AR238" s="99">
        <v>0</v>
      </c>
      <c r="AS238" s="99">
        <v>0</v>
      </c>
      <c r="AT238" s="99">
        <v>0</v>
      </c>
      <c r="AU238" s="99">
        <v>0</v>
      </c>
      <c r="AV238" s="99">
        <v>721170.990470886</v>
      </c>
      <c r="AW238" s="99">
        <v>0</v>
      </c>
      <c r="AX238" s="99">
        <v>7675.3598318100003</v>
      </c>
      <c r="AY238" s="99">
        <v>14648.315760612501</v>
      </c>
      <c r="AZ238" s="99">
        <v>167927.46746444699</v>
      </c>
      <c r="BA238" s="99">
        <v>0</v>
      </c>
      <c r="BB238" s="99">
        <v>1703930.3061981199</v>
      </c>
      <c r="BC238" s="99">
        <v>170688.67270278899</v>
      </c>
      <c r="BD238" s="99">
        <v>0</v>
      </c>
      <c r="BE238" s="99">
        <v>11213.1073616743</v>
      </c>
      <c r="BF238" s="99">
        <v>0</v>
      </c>
      <c r="BG238" s="99">
        <v>721440.33227539097</v>
      </c>
      <c r="BH238" s="99">
        <v>0</v>
      </c>
      <c r="BI238" s="99">
        <v>442958.15083694499</v>
      </c>
      <c r="BJ238" s="99">
        <v>112329.605488777</v>
      </c>
      <c r="BK238" s="99">
        <v>0</v>
      </c>
      <c r="BL238" s="99">
        <v>0</v>
      </c>
      <c r="BM238" s="99">
        <v>0</v>
      </c>
      <c r="BN238" s="99">
        <v>0</v>
      </c>
      <c r="BO238" s="99">
        <v>0</v>
      </c>
      <c r="BP238" s="99">
        <v>0</v>
      </c>
      <c r="BQ238" s="99">
        <v>0</v>
      </c>
      <c r="BR238" s="99">
        <v>4372.2806843519202</v>
      </c>
      <c r="BS238" s="99">
        <v>108460.34557724</v>
      </c>
      <c r="BT238" s="99">
        <v>0</v>
      </c>
      <c r="BU238" s="99">
        <v>368788</v>
      </c>
      <c r="BV238" s="99">
        <v>63312.689576625802</v>
      </c>
      <c r="BW238" s="99">
        <v>0</v>
      </c>
      <c r="BX238" s="99">
        <v>2412.9499912261999</v>
      </c>
      <c r="BY238" s="99">
        <v>0</v>
      </c>
      <c r="BZ238" s="99">
        <v>0</v>
      </c>
      <c r="CA238" s="99">
        <v>2177.6892074942598</v>
      </c>
      <c r="CB238" s="99">
        <v>243409.02930259699</v>
      </c>
      <c r="CC238" s="99">
        <v>2064148.3053741499</v>
      </c>
      <c r="CD238" s="99">
        <v>543543.57202148403</v>
      </c>
      <c r="CE238" s="99">
        <v>159.78442459739699</v>
      </c>
      <c r="CF238" s="99">
        <v>21846.0302169323</v>
      </c>
      <c r="CG238" s="99">
        <v>204320.79269218401</v>
      </c>
      <c r="CH238" s="99">
        <v>0</v>
      </c>
      <c r="CI238" s="99">
        <v>2335.9904892742602</v>
      </c>
      <c r="CJ238" s="99">
        <v>264985.03847885103</v>
      </c>
      <c r="CK238" s="99">
        <v>2274984.2292785598</v>
      </c>
      <c r="CL238" s="99">
        <v>576935.10493469203</v>
      </c>
      <c r="CM238" s="166">
        <v>2861.7814481556402</v>
      </c>
      <c r="CN238" s="166">
        <v>446493.99577713001</v>
      </c>
      <c r="CO238" s="166">
        <v>2985602.8173522898</v>
      </c>
      <c r="CP238" s="99">
        <v>576935.10493469203</v>
      </c>
      <c r="CQ238" s="99">
        <v>0</v>
      </c>
      <c r="CR238" s="99">
        <v>0</v>
      </c>
      <c r="CS238" s="99">
        <v>0</v>
      </c>
      <c r="CT238" s="99">
        <v>0</v>
      </c>
      <c r="CU238" s="98">
        <v>154.417191471</v>
      </c>
      <c r="CV238" s="98">
        <v>685.43788641399999</v>
      </c>
      <c r="CW238" s="98">
        <v>265255.05951952928</v>
      </c>
      <c r="CX238" s="98">
        <v>2268469.0980663341</v>
      </c>
    </row>
    <row r="239" spans="1:102" x14ac:dyDescent="0.2">
      <c r="A239" s="98" t="s">
        <v>54</v>
      </c>
      <c r="B239" s="100">
        <v>42979</v>
      </c>
      <c r="C239" s="99">
        <v>0</v>
      </c>
      <c r="D239" s="99">
        <v>2065.6121525168401</v>
      </c>
      <c r="E239" s="99">
        <v>152.02051238156901</v>
      </c>
      <c r="F239" s="99">
        <v>3.9953627799986902</v>
      </c>
      <c r="G239" s="99">
        <v>0</v>
      </c>
      <c r="H239" s="99">
        <v>0</v>
      </c>
      <c r="I239" s="99">
        <v>0</v>
      </c>
      <c r="J239" s="99">
        <v>527.82638863474097</v>
      </c>
      <c r="K239" s="99">
        <v>0</v>
      </c>
      <c r="L239" s="99">
        <v>17.330953534925399</v>
      </c>
      <c r="M239" s="99">
        <v>13.7367021068931</v>
      </c>
      <c r="N239" s="99">
        <v>100.90024660061999</v>
      </c>
      <c r="O239" s="99">
        <v>0</v>
      </c>
      <c r="P239" s="99">
        <v>2005.2932707816401</v>
      </c>
      <c r="Q239" s="99">
        <v>122.187302499078</v>
      </c>
      <c r="R239" s="99">
        <v>0</v>
      </c>
      <c r="S239" s="99">
        <v>10.306091333157401</v>
      </c>
      <c r="T239" s="99">
        <v>0</v>
      </c>
      <c r="U239" s="99">
        <v>529.65799912065302</v>
      </c>
      <c r="V239" s="99">
        <v>0</v>
      </c>
      <c r="W239" s="99">
        <v>231615.14985084499</v>
      </c>
      <c r="X239" s="99">
        <v>21993.751121044199</v>
      </c>
      <c r="Y239" s="99">
        <v>0</v>
      </c>
      <c r="Z239" s="99">
        <v>0</v>
      </c>
      <c r="AA239" s="99">
        <v>0</v>
      </c>
      <c r="AB239" s="99">
        <v>0</v>
      </c>
      <c r="AC239" s="99">
        <v>187106.451820374</v>
      </c>
      <c r="AD239" s="99">
        <v>0</v>
      </c>
      <c r="AE239" s="99">
        <v>1039.6841321587599</v>
      </c>
      <c r="AF239" s="99">
        <v>1179.4719190895601</v>
      </c>
      <c r="AG239" s="99">
        <v>19518.0523991585</v>
      </c>
      <c r="AH239" s="99">
        <v>0</v>
      </c>
      <c r="AI239" s="99">
        <v>211096.19922828701</v>
      </c>
      <c r="AJ239" s="99">
        <v>20510.088012933698</v>
      </c>
      <c r="AK239" s="99">
        <v>0</v>
      </c>
      <c r="AL239" s="99">
        <v>1145.91825667024</v>
      </c>
      <c r="AM239" s="99">
        <v>0</v>
      </c>
      <c r="AN239" s="99">
        <v>186890.90169715899</v>
      </c>
      <c r="AO239" s="99">
        <v>0</v>
      </c>
      <c r="AP239" s="99">
        <v>1982269.3801116899</v>
      </c>
      <c r="AQ239" s="99">
        <v>183846.87407875099</v>
      </c>
      <c r="AR239" s="99">
        <v>0</v>
      </c>
      <c r="AS239" s="99">
        <v>0</v>
      </c>
      <c r="AT239" s="99">
        <v>0</v>
      </c>
      <c r="AU239" s="99">
        <v>0</v>
      </c>
      <c r="AV239" s="99">
        <v>739676.70287322998</v>
      </c>
      <c r="AW239" s="99">
        <v>0</v>
      </c>
      <c r="AX239" s="99">
        <v>8579.5516115426999</v>
      </c>
      <c r="AY239" s="99">
        <v>10310.207412481301</v>
      </c>
      <c r="AZ239" s="99">
        <v>158751.03261184701</v>
      </c>
      <c r="BA239" s="99">
        <v>0</v>
      </c>
      <c r="BB239" s="99">
        <v>1840917.63996887</v>
      </c>
      <c r="BC239" s="99">
        <v>171044.46254348801</v>
      </c>
      <c r="BD239" s="99">
        <v>0</v>
      </c>
      <c r="BE239" s="99">
        <v>9335.0801804065704</v>
      </c>
      <c r="BF239" s="99">
        <v>0</v>
      </c>
      <c r="BG239" s="99">
        <v>740096.57015228295</v>
      </c>
      <c r="BH239" s="99">
        <v>0</v>
      </c>
      <c r="BI239" s="99">
        <v>439923.43985366798</v>
      </c>
      <c r="BJ239" s="99">
        <v>112313.22486686701</v>
      </c>
      <c r="BK239" s="99">
        <v>0</v>
      </c>
      <c r="BL239" s="99">
        <v>0</v>
      </c>
      <c r="BM239" s="99">
        <v>0</v>
      </c>
      <c r="BN239" s="99">
        <v>0</v>
      </c>
      <c r="BO239" s="99">
        <v>0</v>
      </c>
      <c r="BP239" s="99">
        <v>0</v>
      </c>
      <c r="BQ239" s="99">
        <v>0</v>
      </c>
      <c r="BR239" s="99">
        <v>3510.6970661580599</v>
      </c>
      <c r="BS239" s="99">
        <v>105703.19273185699</v>
      </c>
      <c r="BT239" s="99">
        <v>0</v>
      </c>
      <c r="BU239" s="99">
        <v>363605.909999847</v>
      </c>
      <c r="BV239" s="99">
        <v>64696.210894584699</v>
      </c>
      <c r="BW239" s="99">
        <v>0</v>
      </c>
      <c r="BX239" s="99">
        <v>1736.2799952477201</v>
      </c>
      <c r="BY239" s="99">
        <v>0</v>
      </c>
      <c r="BZ239" s="99">
        <v>0</v>
      </c>
      <c r="CA239" s="99">
        <v>2218.4021333157998</v>
      </c>
      <c r="CB239" s="99">
        <v>251464.79426765401</v>
      </c>
      <c r="CC239" s="99">
        <v>2153063.2173767099</v>
      </c>
      <c r="CD239" s="99">
        <v>552307.42089080799</v>
      </c>
      <c r="CE239" s="99">
        <v>149.87180119752901</v>
      </c>
      <c r="CF239" s="99">
        <v>21960.5312814713</v>
      </c>
      <c r="CG239" s="99">
        <v>201912.47106361401</v>
      </c>
      <c r="CH239" s="99">
        <v>0</v>
      </c>
      <c r="CI239" s="99">
        <v>2369.2698597610001</v>
      </c>
      <c r="CJ239" s="99">
        <v>273288.92680358898</v>
      </c>
      <c r="CK239" s="99">
        <v>2367657.1020202599</v>
      </c>
      <c r="CL239" s="99">
        <v>585890.91057586705</v>
      </c>
      <c r="CM239" s="166">
        <v>2891.5692447423899</v>
      </c>
      <c r="CN239" s="166">
        <v>461544.36444091803</v>
      </c>
      <c r="CO239" s="166">
        <v>3102923.4913330101</v>
      </c>
      <c r="CP239" s="99">
        <v>585890.91057586705</v>
      </c>
      <c r="CQ239" s="99">
        <v>0</v>
      </c>
      <c r="CR239" s="99">
        <v>0</v>
      </c>
      <c r="CS239" s="99">
        <v>0</v>
      </c>
      <c r="CT239" s="99">
        <v>0</v>
      </c>
      <c r="CU239" s="98">
        <v>151.82609775899999</v>
      </c>
      <c r="CV239" s="98">
        <v>673.61434817199995</v>
      </c>
      <c r="CW239" s="98">
        <v>273425.32554912532</v>
      </c>
      <c r="CX239" s="98">
        <v>2354975.6884403238</v>
      </c>
    </row>
    <row r="240" spans="1:102" x14ac:dyDescent="0.2">
      <c r="A240" s="98" t="s">
        <v>54</v>
      </c>
      <c r="B240" s="100">
        <v>43070</v>
      </c>
      <c r="C240" s="99">
        <v>0</v>
      </c>
      <c r="D240" s="99">
        <v>2088.3615193367</v>
      </c>
      <c r="E240" s="99">
        <v>147.88640902563901</v>
      </c>
      <c r="F240" s="99">
        <v>4.2516787069616804</v>
      </c>
      <c r="G240" s="99">
        <v>0</v>
      </c>
      <c r="H240" s="99">
        <v>0</v>
      </c>
      <c r="I240" s="99">
        <v>0</v>
      </c>
      <c r="J240" s="99">
        <v>540.48126688599598</v>
      </c>
      <c r="K240" s="99">
        <v>0</v>
      </c>
      <c r="L240" s="99">
        <v>19.629385424079398</v>
      </c>
      <c r="M240" s="99">
        <v>15.036486759898301</v>
      </c>
      <c r="N240" s="99">
        <v>97.026680213399203</v>
      </c>
      <c r="O240" s="99">
        <v>0</v>
      </c>
      <c r="P240" s="99">
        <v>2047.65483738482</v>
      </c>
      <c r="Q240" s="99">
        <v>118.002805394121</v>
      </c>
      <c r="R240" s="99">
        <v>0</v>
      </c>
      <c r="S240" s="99">
        <v>10.847470841137699</v>
      </c>
      <c r="T240" s="99">
        <v>0</v>
      </c>
      <c r="U240" s="99">
        <v>537.86620862782001</v>
      </c>
      <c r="V240" s="99">
        <v>0</v>
      </c>
      <c r="W240" s="99">
        <v>222004.55081749</v>
      </c>
      <c r="X240" s="99">
        <v>20656.032302618001</v>
      </c>
      <c r="Y240" s="99">
        <v>0</v>
      </c>
      <c r="Z240" s="99">
        <v>0</v>
      </c>
      <c r="AA240" s="99">
        <v>0</v>
      </c>
      <c r="AB240" s="99">
        <v>0</v>
      </c>
      <c r="AC240" s="99">
        <v>187970.85741424601</v>
      </c>
      <c r="AD240" s="99">
        <v>0</v>
      </c>
      <c r="AE240" s="99">
        <v>1061.1430024951701</v>
      </c>
      <c r="AF240" s="99">
        <v>1260.04541273415</v>
      </c>
      <c r="AG240" s="99">
        <v>19027.526098251299</v>
      </c>
      <c r="AH240" s="99">
        <v>0</v>
      </c>
      <c r="AI240" s="99">
        <v>206724.232772827</v>
      </c>
      <c r="AJ240" s="99">
        <v>19622.303658962301</v>
      </c>
      <c r="AK240" s="99">
        <v>0</v>
      </c>
      <c r="AL240" s="99">
        <v>926.57512240856897</v>
      </c>
      <c r="AM240" s="99">
        <v>0</v>
      </c>
      <c r="AN240" s="99">
        <v>187338.33345794701</v>
      </c>
      <c r="AO240" s="99">
        <v>0</v>
      </c>
      <c r="AP240" s="99">
        <v>1843137.1320495601</v>
      </c>
      <c r="AQ240" s="99">
        <v>173990.40059089701</v>
      </c>
      <c r="AR240" s="99">
        <v>0</v>
      </c>
      <c r="AS240" s="99">
        <v>0</v>
      </c>
      <c r="AT240" s="99">
        <v>0</v>
      </c>
      <c r="AU240" s="99">
        <v>0</v>
      </c>
      <c r="AV240" s="99">
        <v>748016.00944518996</v>
      </c>
      <c r="AW240" s="99">
        <v>0</v>
      </c>
      <c r="AX240" s="99">
        <v>9329.7368630170804</v>
      </c>
      <c r="AY240" s="99">
        <v>11097.3121727705</v>
      </c>
      <c r="AZ240" s="99">
        <v>153965.00605964701</v>
      </c>
      <c r="BA240" s="99">
        <v>0</v>
      </c>
      <c r="BB240" s="99">
        <v>1792839.59977722</v>
      </c>
      <c r="BC240" s="99">
        <v>166678.963674545</v>
      </c>
      <c r="BD240" s="99">
        <v>0</v>
      </c>
      <c r="BE240" s="99">
        <v>7726.6921825408899</v>
      </c>
      <c r="BF240" s="99">
        <v>0</v>
      </c>
      <c r="BG240" s="99">
        <v>748150.56935119606</v>
      </c>
      <c r="BH240" s="99">
        <v>0</v>
      </c>
      <c r="BI240" s="99">
        <v>439609.74931716901</v>
      </c>
      <c r="BJ240" s="99">
        <v>108701.00212383299</v>
      </c>
      <c r="BK240" s="99">
        <v>0</v>
      </c>
      <c r="BL240" s="99">
        <v>0</v>
      </c>
      <c r="BM240" s="99">
        <v>0</v>
      </c>
      <c r="BN240" s="99">
        <v>0</v>
      </c>
      <c r="BO240" s="99">
        <v>0</v>
      </c>
      <c r="BP240" s="99">
        <v>0</v>
      </c>
      <c r="BQ240" s="99">
        <v>0</v>
      </c>
      <c r="BR240" s="99">
        <v>3602.3405869007102</v>
      </c>
      <c r="BS240" s="99">
        <v>108463.17701625801</v>
      </c>
      <c r="BT240" s="99">
        <v>0</v>
      </c>
      <c r="BU240" s="99">
        <v>376520</v>
      </c>
      <c r="BV240" s="99">
        <v>62875.187251091003</v>
      </c>
      <c r="BW240" s="99">
        <v>0</v>
      </c>
      <c r="BX240" s="99">
        <v>1457.6399953663299</v>
      </c>
      <c r="BY240" s="99">
        <v>0</v>
      </c>
      <c r="BZ240" s="99">
        <v>0</v>
      </c>
      <c r="CA240" s="99">
        <v>2234.7038890123399</v>
      </c>
      <c r="CB240" s="99">
        <v>244447.50198364299</v>
      </c>
      <c r="CC240" s="99">
        <v>2022909.2715606701</v>
      </c>
      <c r="CD240" s="99">
        <v>535163.910339355</v>
      </c>
      <c r="CE240" s="99">
        <v>155.26669786684201</v>
      </c>
      <c r="CF240" s="99">
        <v>22275.768691539801</v>
      </c>
      <c r="CG240" s="99">
        <v>206433.24705123901</v>
      </c>
      <c r="CH240" s="99">
        <v>0</v>
      </c>
      <c r="CI240" s="99">
        <v>2389.1490175426002</v>
      </c>
      <c r="CJ240" s="99">
        <v>266689.335155487</v>
      </c>
      <c r="CK240" s="99">
        <v>2212344.4848022498</v>
      </c>
      <c r="CL240" s="99">
        <v>568450.129112244</v>
      </c>
      <c r="CM240" s="166">
        <v>2932.0947111546998</v>
      </c>
      <c r="CN240" s="166">
        <v>453707.96809005702</v>
      </c>
      <c r="CO240" s="166">
        <v>2975454.57208252</v>
      </c>
      <c r="CP240" s="99">
        <v>568450.129112244</v>
      </c>
      <c r="CQ240" s="99">
        <v>0</v>
      </c>
      <c r="CR240" s="99">
        <v>0</v>
      </c>
      <c r="CS240" s="99">
        <v>0</v>
      </c>
      <c r="CT240" s="99">
        <v>0</v>
      </c>
      <c r="CU240" s="98">
        <v>148.14221047000001</v>
      </c>
      <c r="CV240" s="98">
        <v>693.966122251</v>
      </c>
      <c r="CW240" s="98">
        <v>266723.27067518281</v>
      </c>
      <c r="CX240" s="98">
        <v>2229342.5186119089</v>
      </c>
    </row>
    <row r="241" spans="1:102" x14ac:dyDescent="0.2">
      <c r="A241" s="98" t="s">
        <v>54</v>
      </c>
      <c r="B241" s="100">
        <v>43160</v>
      </c>
      <c r="C241" s="99">
        <v>0</v>
      </c>
      <c r="D241" s="99">
        <v>2084.0337985455999</v>
      </c>
      <c r="E241" s="99">
        <v>143.65061876736601</v>
      </c>
      <c r="F241" s="99">
        <v>4.5518417389830601</v>
      </c>
      <c r="G241" s="99">
        <v>0</v>
      </c>
      <c r="H241" s="99">
        <v>0</v>
      </c>
      <c r="I241" s="99">
        <v>0</v>
      </c>
      <c r="J241" s="99">
        <v>523.57486758381106</v>
      </c>
      <c r="K241" s="99">
        <v>0</v>
      </c>
      <c r="L241" s="99">
        <v>18.243286435492301</v>
      </c>
      <c r="M241" s="99">
        <v>13.3595527349971</v>
      </c>
      <c r="N241" s="99">
        <v>91.548626649193494</v>
      </c>
      <c r="O241" s="99">
        <v>0</v>
      </c>
      <c r="P241" s="99">
        <v>1903.7148989289999</v>
      </c>
      <c r="Q241" s="99">
        <v>120.84099070075899</v>
      </c>
      <c r="R241" s="99">
        <v>0</v>
      </c>
      <c r="S241" s="99">
        <v>10.9172691566637</v>
      </c>
      <c r="T241" s="99">
        <v>0</v>
      </c>
      <c r="U241" s="99">
        <v>521.75317250937201</v>
      </c>
      <c r="V241" s="99">
        <v>0</v>
      </c>
      <c r="W241" s="99">
        <v>223905.26950073201</v>
      </c>
      <c r="X241" s="99">
        <v>20921.8450236321</v>
      </c>
      <c r="Y241" s="99">
        <v>0</v>
      </c>
      <c r="Z241" s="99">
        <v>0</v>
      </c>
      <c r="AA241" s="99">
        <v>0</v>
      </c>
      <c r="AB241" s="99">
        <v>0</v>
      </c>
      <c r="AC241" s="99">
        <v>175877.29538345299</v>
      </c>
      <c r="AD241" s="99">
        <v>0</v>
      </c>
      <c r="AE241" s="99">
        <v>1192.1041547208999</v>
      </c>
      <c r="AF241" s="99">
        <v>1106.27456273139</v>
      </c>
      <c r="AG241" s="99">
        <v>17941.341684579798</v>
      </c>
      <c r="AH241" s="99">
        <v>0</v>
      </c>
      <c r="AI241" s="99">
        <v>200840.323228836</v>
      </c>
      <c r="AJ241" s="99">
        <v>19886.209952831301</v>
      </c>
      <c r="AK241" s="99">
        <v>0</v>
      </c>
      <c r="AL241" s="99">
        <v>869.89197186380602</v>
      </c>
      <c r="AM241" s="99">
        <v>0</v>
      </c>
      <c r="AN241" s="99">
        <v>176334.76263999901</v>
      </c>
      <c r="AO241" s="99">
        <v>0</v>
      </c>
      <c r="AP241" s="99">
        <v>1868215.62263489</v>
      </c>
      <c r="AQ241" s="99">
        <v>171649.02797508199</v>
      </c>
      <c r="AR241" s="99">
        <v>0</v>
      </c>
      <c r="AS241" s="99">
        <v>0</v>
      </c>
      <c r="AT241" s="99">
        <v>0</v>
      </c>
      <c r="AU241" s="99">
        <v>0</v>
      </c>
      <c r="AV241" s="99">
        <v>703900.92423248303</v>
      </c>
      <c r="AW241" s="99">
        <v>0</v>
      </c>
      <c r="AX241" s="99">
        <v>9494.3649907112103</v>
      </c>
      <c r="AY241" s="99">
        <v>9864.8586257696206</v>
      </c>
      <c r="AZ241" s="99">
        <v>146167.02267456101</v>
      </c>
      <c r="BA241" s="99">
        <v>0</v>
      </c>
      <c r="BB241" s="99">
        <v>1597562.6337890599</v>
      </c>
      <c r="BC241" s="99">
        <v>169557.394517899</v>
      </c>
      <c r="BD241" s="99">
        <v>0</v>
      </c>
      <c r="BE241" s="99">
        <v>7378.1246735453597</v>
      </c>
      <c r="BF241" s="99">
        <v>0</v>
      </c>
      <c r="BG241" s="99">
        <v>702836.35741424595</v>
      </c>
      <c r="BH241" s="99">
        <v>0</v>
      </c>
      <c r="BI241" s="99">
        <v>430670.92681884801</v>
      </c>
      <c r="BJ241" s="99">
        <v>130489.334895134</v>
      </c>
      <c r="BK241" s="99">
        <v>0</v>
      </c>
      <c r="BL241" s="99">
        <v>0</v>
      </c>
      <c r="BM241" s="99">
        <v>0</v>
      </c>
      <c r="BN241" s="99">
        <v>0</v>
      </c>
      <c r="BO241" s="99">
        <v>0</v>
      </c>
      <c r="BP241" s="99">
        <v>0</v>
      </c>
      <c r="BQ241" s="99">
        <v>0</v>
      </c>
      <c r="BR241" s="99">
        <v>3157.2413322627499</v>
      </c>
      <c r="BS241" s="99">
        <v>115119.101054192</v>
      </c>
      <c r="BT241" s="99">
        <v>0</v>
      </c>
      <c r="BU241" s="99">
        <v>376025.41062164301</v>
      </c>
      <c r="BV241" s="99">
        <v>65742.929070472703</v>
      </c>
      <c r="BW241" s="99">
        <v>0</v>
      </c>
      <c r="BX241" s="99">
        <v>1553.8539189994301</v>
      </c>
      <c r="BY241" s="99">
        <v>0</v>
      </c>
      <c r="BZ241" s="99">
        <v>0</v>
      </c>
      <c r="CA241" s="99">
        <v>2225.6951716840299</v>
      </c>
      <c r="CB241" s="99">
        <v>245395.51636123701</v>
      </c>
      <c r="CC241" s="99">
        <v>2053672.38546753</v>
      </c>
      <c r="CD241" s="99">
        <v>565405.93441772496</v>
      </c>
      <c r="CE241" s="99">
        <v>155.547651190311</v>
      </c>
      <c r="CF241" s="99">
        <v>22281.969376802401</v>
      </c>
      <c r="CG241" s="99">
        <v>208818.75114631699</v>
      </c>
      <c r="CH241" s="99">
        <v>0</v>
      </c>
      <c r="CI241" s="99">
        <v>2382.72094780207</v>
      </c>
      <c r="CJ241" s="99">
        <v>268274.05018234299</v>
      </c>
      <c r="CK241" s="99">
        <v>2252624.51885986</v>
      </c>
      <c r="CL241" s="99">
        <v>599201.87184905994</v>
      </c>
      <c r="CM241" s="166">
        <v>2897.9612019360102</v>
      </c>
      <c r="CN241" s="166">
        <v>444253.909168243</v>
      </c>
      <c r="CO241" s="166">
        <v>2953259.4118042002</v>
      </c>
      <c r="CP241" s="99">
        <v>599201.87184905994</v>
      </c>
      <c r="CQ241" s="99">
        <v>0</v>
      </c>
      <c r="CR241" s="99">
        <v>0</v>
      </c>
      <c r="CS241" s="99">
        <v>0</v>
      </c>
      <c r="CT241" s="99">
        <v>0</v>
      </c>
      <c r="CU241" s="98">
        <v>143.69908723500001</v>
      </c>
      <c r="CV241" s="98">
        <v>675.33713651300002</v>
      </c>
      <c r="CW241" s="98">
        <v>267677.48573803942</v>
      </c>
      <c r="CX241" s="98">
        <v>2262491.1366138468</v>
      </c>
    </row>
    <row r="242" spans="1:102" x14ac:dyDescent="0.2">
      <c r="A242" s="98" t="s">
        <v>54</v>
      </c>
      <c r="B242" s="100">
        <v>43252</v>
      </c>
      <c r="C242" s="99">
        <v>0</v>
      </c>
      <c r="D242" s="99">
        <v>2113.80137810111</v>
      </c>
      <c r="E242" s="99">
        <v>141.483237730339</v>
      </c>
      <c r="F242" s="99">
        <v>4.1229749179910904</v>
      </c>
      <c r="G242" s="99">
        <v>0</v>
      </c>
      <c r="H242" s="99">
        <v>0</v>
      </c>
      <c r="I242" s="99">
        <v>0</v>
      </c>
      <c r="J242" s="99">
        <v>518.51928463578201</v>
      </c>
      <c r="K242" s="99">
        <v>0</v>
      </c>
      <c r="L242" s="99">
        <v>18.8634430102538</v>
      </c>
      <c r="M242" s="99">
        <v>13.8952645679237</v>
      </c>
      <c r="N242" s="99">
        <v>87.643644517287598</v>
      </c>
      <c r="O242" s="99">
        <v>0</v>
      </c>
      <c r="P242" s="99">
        <v>2003.8166785538201</v>
      </c>
      <c r="Q242" s="99">
        <v>117.452971674502</v>
      </c>
      <c r="R242" s="99">
        <v>0</v>
      </c>
      <c r="S242" s="99">
        <v>9.0971787757007405</v>
      </c>
      <c r="T242" s="99">
        <v>0</v>
      </c>
      <c r="U242" s="99">
        <v>520.61455750465404</v>
      </c>
      <c r="V242" s="99">
        <v>0</v>
      </c>
      <c r="W242" s="99">
        <v>225529.41674613999</v>
      </c>
      <c r="X242" s="99">
        <v>19667.724688768401</v>
      </c>
      <c r="Y242" s="99">
        <v>0</v>
      </c>
      <c r="Z242" s="99">
        <v>0</v>
      </c>
      <c r="AA242" s="99">
        <v>0</v>
      </c>
      <c r="AB242" s="99">
        <v>0</v>
      </c>
      <c r="AC242" s="99">
        <v>177011.86050033601</v>
      </c>
      <c r="AD242" s="99">
        <v>0</v>
      </c>
      <c r="AE242" s="99">
        <v>1115.1466034948801</v>
      </c>
      <c r="AF242" s="99">
        <v>970.90266752242997</v>
      </c>
      <c r="AG242" s="99">
        <v>17004.230649232901</v>
      </c>
      <c r="AH242" s="99">
        <v>0</v>
      </c>
      <c r="AI242" s="99">
        <v>203854.04204940799</v>
      </c>
      <c r="AJ242" s="99">
        <v>19202.9039621353</v>
      </c>
      <c r="AK242" s="99">
        <v>0</v>
      </c>
      <c r="AL242" s="99">
        <v>607.71771907061304</v>
      </c>
      <c r="AM242" s="99">
        <v>0</v>
      </c>
      <c r="AN242" s="99">
        <v>177431.874153137</v>
      </c>
      <c r="AO242" s="99">
        <v>0</v>
      </c>
      <c r="AP242" s="99">
        <v>1879736.7273407001</v>
      </c>
      <c r="AQ242" s="99">
        <v>165517.46664428699</v>
      </c>
      <c r="AR242" s="99">
        <v>0</v>
      </c>
      <c r="AS242" s="99">
        <v>0</v>
      </c>
      <c r="AT242" s="99">
        <v>0</v>
      </c>
      <c r="AU242" s="99">
        <v>0</v>
      </c>
      <c r="AV242" s="99">
        <v>713586.40080261196</v>
      </c>
      <c r="AW242" s="99">
        <v>0</v>
      </c>
      <c r="AX242" s="99">
        <v>9186.29511010647</v>
      </c>
      <c r="AY242" s="99">
        <v>8857.0969691276605</v>
      </c>
      <c r="AZ242" s="99">
        <v>137484.18984985401</v>
      </c>
      <c r="BA242" s="99">
        <v>0</v>
      </c>
      <c r="BB242" s="99">
        <v>1698330.9891967799</v>
      </c>
      <c r="BC242" s="99">
        <v>163770.54500198399</v>
      </c>
      <c r="BD242" s="99">
        <v>0</v>
      </c>
      <c r="BE242" s="99">
        <v>5502.67956256866</v>
      </c>
      <c r="BF242" s="99">
        <v>0</v>
      </c>
      <c r="BG242" s="99">
        <v>714106.51217651402</v>
      </c>
      <c r="BH242" s="99">
        <v>0</v>
      </c>
      <c r="BI242" s="99">
        <v>451564.45053100598</v>
      </c>
      <c r="BJ242" s="99">
        <v>134315.47967147801</v>
      </c>
      <c r="BK242" s="99">
        <v>0</v>
      </c>
      <c r="BL242" s="99">
        <v>0</v>
      </c>
      <c r="BM242" s="99">
        <v>0</v>
      </c>
      <c r="BN242" s="99">
        <v>0</v>
      </c>
      <c r="BO242" s="99">
        <v>0</v>
      </c>
      <c r="BP242" s="99">
        <v>0</v>
      </c>
      <c r="BQ242" s="99">
        <v>0</v>
      </c>
      <c r="BR242" s="99">
        <v>2796.6193027496302</v>
      </c>
      <c r="BS242" s="99">
        <v>120848.58178997001</v>
      </c>
      <c r="BT242" s="99">
        <v>0</v>
      </c>
      <c r="BU242" s="99">
        <v>378043.08279800398</v>
      </c>
      <c r="BV242" s="99">
        <v>64020.062856674202</v>
      </c>
      <c r="BW242" s="99">
        <v>0</v>
      </c>
      <c r="BX242" s="99">
        <v>1226.4953725338</v>
      </c>
      <c r="BY242" s="99">
        <v>0</v>
      </c>
      <c r="BZ242" s="99">
        <v>0</v>
      </c>
      <c r="CA242" s="99">
        <v>2258.1351607143902</v>
      </c>
      <c r="CB242" s="99">
        <v>244939.878839493</v>
      </c>
      <c r="CC242" s="99">
        <v>2038920.3174743699</v>
      </c>
      <c r="CD242" s="99">
        <v>565399.41395568801</v>
      </c>
      <c r="CE242" s="99">
        <v>153.24693955481101</v>
      </c>
      <c r="CF242" s="99">
        <v>22211.033182144201</v>
      </c>
      <c r="CG242" s="99">
        <v>204927.52626037601</v>
      </c>
      <c r="CH242" s="99">
        <v>0</v>
      </c>
      <c r="CI242" s="99">
        <v>2409.5523141622498</v>
      </c>
      <c r="CJ242" s="99">
        <v>266738.63777542103</v>
      </c>
      <c r="CK242" s="99">
        <v>2260320.8309631301</v>
      </c>
      <c r="CL242" s="99">
        <v>599947.88860320998</v>
      </c>
      <c r="CM242" s="166">
        <v>2927.14567229152</v>
      </c>
      <c r="CN242" s="166">
        <v>443166.448596954</v>
      </c>
      <c r="CO242" s="166">
        <v>2964318.9382629399</v>
      </c>
      <c r="CP242" s="99">
        <v>599947.88860320998</v>
      </c>
      <c r="CQ242" s="99">
        <v>0</v>
      </c>
      <c r="CR242" s="99">
        <v>0</v>
      </c>
      <c r="CS242" s="99">
        <v>0</v>
      </c>
      <c r="CT242" s="99">
        <v>0</v>
      </c>
      <c r="CU242" s="98">
        <v>141.38785281200001</v>
      </c>
      <c r="CV242" s="98">
        <v>670.83862411999996</v>
      </c>
      <c r="CW242" s="98">
        <v>267150.9120216372</v>
      </c>
      <c r="CX242" s="98">
        <v>2243847.8437347459</v>
      </c>
    </row>
    <row r="243" spans="1:102" x14ac:dyDescent="0.2">
      <c r="A243" s="98" t="s">
        <v>54</v>
      </c>
      <c r="B243" s="100">
        <v>43344</v>
      </c>
      <c r="C243" s="99">
        <v>0</v>
      </c>
      <c r="D243" s="99">
        <v>2115.3159078061599</v>
      </c>
      <c r="E243" s="99">
        <v>136.88217045739299</v>
      </c>
      <c r="F243" s="99">
        <v>5.0642411779845098</v>
      </c>
      <c r="G243" s="99">
        <v>0</v>
      </c>
      <c r="H243" s="99">
        <v>0</v>
      </c>
      <c r="I243" s="99">
        <v>0</v>
      </c>
      <c r="J243" s="99">
        <v>503.81062619760598</v>
      </c>
      <c r="K243" s="99">
        <v>0</v>
      </c>
      <c r="L243" s="99">
        <v>29.421630643308202</v>
      </c>
      <c r="M243" s="99">
        <v>14.405403971904899</v>
      </c>
      <c r="N243" s="99">
        <v>86.911582671105904</v>
      </c>
      <c r="O243" s="99">
        <v>0</v>
      </c>
      <c r="P243" s="99">
        <v>2025.67417821288</v>
      </c>
      <c r="Q243" s="99">
        <v>105.729535409249</v>
      </c>
      <c r="R243" s="99">
        <v>0</v>
      </c>
      <c r="S243" s="99">
        <v>2.9671930805779998</v>
      </c>
      <c r="T243" s="99">
        <v>0</v>
      </c>
      <c r="U243" s="99">
        <v>506.351243596524</v>
      </c>
      <c r="V243" s="99">
        <v>0</v>
      </c>
      <c r="W243" s="99">
        <v>224355.48625946001</v>
      </c>
      <c r="X243" s="99">
        <v>17168.9837899208</v>
      </c>
      <c r="Y243" s="99">
        <v>0</v>
      </c>
      <c r="Z243" s="99">
        <v>0</v>
      </c>
      <c r="AA243" s="99">
        <v>0</v>
      </c>
      <c r="AB243" s="99">
        <v>0</v>
      </c>
      <c r="AC243" s="99">
        <v>167192.59564971901</v>
      </c>
      <c r="AD243" s="99">
        <v>0</v>
      </c>
      <c r="AE243" s="99">
        <v>1235.45174524188</v>
      </c>
      <c r="AF243" s="99">
        <v>902.04227519780397</v>
      </c>
      <c r="AG243" s="99">
        <v>16265.8443413973</v>
      </c>
      <c r="AH243" s="99">
        <v>0</v>
      </c>
      <c r="AI243" s="99">
        <v>197752.42241668701</v>
      </c>
      <c r="AJ243" s="99">
        <v>16981.503272295002</v>
      </c>
      <c r="AK243" s="99">
        <v>0</v>
      </c>
      <c r="AL243" s="99">
        <v>222.32191761210601</v>
      </c>
      <c r="AM243" s="99">
        <v>0</v>
      </c>
      <c r="AN243" s="99">
        <v>166762.18621635399</v>
      </c>
      <c r="AO243" s="99">
        <v>0</v>
      </c>
      <c r="AP243" s="99">
        <v>1878472.77734375</v>
      </c>
      <c r="AQ243" s="99">
        <v>146609.72716903701</v>
      </c>
      <c r="AR243" s="99">
        <v>0</v>
      </c>
      <c r="AS243" s="99">
        <v>0</v>
      </c>
      <c r="AT243" s="99">
        <v>0</v>
      </c>
      <c r="AU243" s="99">
        <v>0</v>
      </c>
      <c r="AV243" s="99">
        <v>685840.21857452404</v>
      </c>
      <c r="AW243" s="99">
        <v>0</v>
      </c>
      <c r="AX243" s="99">
        <v>10272.772946000099</v>
      </c>
      <c r="AY243" s="99">
        <v>8191.7420752048502</v>
      </c>
      <c r="AZ243" s="99">
        <v>132337.142822266</v>
      </c>
      <c r="BA243" s="99">
        <v>0</v>
      </c>
      <c r="BB243" s="99">
        <v>1673830.80645752</v>
      </c>
      <c r="BC243" s="99">
        <v>145036.78874588001</v>
      </c>
      <c r="BD243" s="99">
        <v>0</v>
      </c>
      <c r="BE243" s="99">
        <v>1954.45841084421</v>
      </c>
      <c r="BF243" s="99">
        <v>0</v>
      </c>
      <c r="BG243" s="99">
        <v>686401.87298583996</v>
      </c>
      <c r="BH243" s="99">
        <v>0</v>
      </c>
      <c r="BI243" s="99">
        <v>432294.65121460002</v>
      </c>
      <c r="BJ243" s="99">
        <v>124613.439905167</v>
      </c>
      <c r="BK243" s="99">
        <v>0</v>
      </c>
      <c r="BL243" s="99">
        <v>0</v>
      </c>
      <c r="BM243" s="99">
        <v>0</v>
      </c>
      <c r="BN243" s="99">
        <v>0</v>
      </c>
      <c r="BO243" s="99">
        <v>0</v>
      </c>
      <c r="BP243" s="99">
        <v>0</v>
      </c>
      <c r="BQ243" s="99">
        <v>0</v>
      </c>
      <c r="BR243" s="99">
        <v>2639.65810874105</v>
      </c>
      <c r="BS243" s="99">
        <v>120209.759914398</v>
      </c>
      <c r="BT243" s="99">
        <v>0</v>
      </c>
      <c r="BU243" s="99">
        <v>343973.10796356201</v>
      </c>
      <c r="BV243" s="99">
        <v>58856.141825199098</v>
      </c>
      <c r="BW243" s="99">
        <v>0</v>
      </c>
      <c r="BX243" s="99">
        <v>340.62884860113297</v>
      </c>
      <c r="BY243" s="99">
        <v>0</v>
      </c>
      <c r="BZ243" s="99">
        <v>0</v>
      </c>
      <c r="CA243" s="99">
        <v>2252.6818581819498</v>
      </c>
      <c r="CB243" s="99">
        <v>239414.50971031201</v>
      </c>
      <c r="CC243" s="99">
        <v>2012472.1288757301</v>
      </c>
      <c r="CD243" s="99">
        <v>552308.13331604004</v>
      </c>
      <c r="CE243" s="99">
        <v>157.34828164428501</v>
      </c>
      <c r="CF243" s="99">
        <v>21985.584243535999</v>
      </c>
      <c r="CG243" s="99">
        <v>204619.82844734201</v>
      </c>
      <c r="CH243" s="99">
        <v>0</v>
      </c>
      <c r="CI243" s="99">
        <v>2411.4988014400001</v>
      </c>
      <c r="CJ243" s="99">
        <v>261233.702503204</v>
      </c>
      <c r="CK243" s="99">
        <v>2225349.6624450702</v>
      </c>
      <c r="CL243" s="99">
        <v>586156.94764709496</v>
      </c>
      <c r="CM243" s="166">
        <v>2916.42557093501</v>
      </c>
      <c r="CN243" s="166">
        <v>429745.158409119</v>
      </c>
      <c r="CO243" s="166">
        <v>2910317.9531555199</v>
      </c>
      <c r="CP243" s="99">
        <v>586156.94764709496</v>
      </c>
      <c r="CQ243" s="99">
        <v>0</v>
      </c>
      <c r="CR243" s="99">
        <v>0</v>
      </c>
      <c r="CS243" s="99">
        <v>0</v>
      </c>
      <c r="CT243" s="99">
        <v>0</v>
      </c>
      <c r="CU243" s="98">
        <v>136.69040613600001</v>
      </c>
      <c r="CV243" s="98">
        <v>662.25872052499994</v>
      </c>
      <c r="CW243" s="98">
        <v>261400.093953848</v>
      </c>
      <c r="CX243" s="98">
        <v>2217091.957323072</v>
      </c>
    </row>
    <row r="244" spans="1:102" x14ac:dyDescent="0.2">
      <c r="A244" s="98" t="s">
        <v>54</v>
      </c>
      <c r="B244" s="100">
        <v>43435</v>
      </c>
      <c r="C244" s="99">
        <v>0</v>
      </c>
      <c r="D244" s="99">
        <v>2121.6295297741899</v>
      </c>
      <c r="E244" s="99">
        <v>129.93903567828201</v>
      </c>
      <c r="F244" s="99">
        <v>5.39450528094312</v>
      </c>
      <c r="G244" s="99">
        <v>0</v>
      </c>
      <c r="H244" s="99">
        <v>0</v>
      </c>
      <c r="I244" s="99">
        <v>0</v>
      </c>
      <c r="J244" s="99">
        <v>482.67806870862802</v>
      </c>
      <c r="K244" s="99">
        <v>0</v>
      </c>
      <c r="L244" s="99">
        <v>0</v>
      </c>
      <c r="M244" s="99">
        <v>11.395771622890599</v>
      </c>
      <c r="N244" s="99">
        <v>84.186836661770897</v>
      </c>
      <c r="O244" s="99">
        <v>0</v>
      </c>
      <c r="P244" s="99">
        <v>0</v>
      </c>
      <c r="Q244" s="99">
        <v>96.086050911806495</v>
      </c>
      <c r="R244" s="99">
        <v>0</v>
      </c>
      <c r="S244" s="99">
        <v>0</v>
      </c>
      <c r="T244" s="99">
        <v>0</v>
      </c>
      <c r="U244" s="99">
        <v>479.174077160656</v>
      </c>
      <c r="V244" s="99">
        <v>0</v>
      </c>
      <c r="W244" s="99">
        <v>222359.26804351801</v>
      </c>
      <c r="X244" s="99">
        <v>15466.8875076771</v>
      </c>
      <c r="Y244" s="99">
        <v>0</v>
      </c>
      <c r="Z244" s="99">
        <v>0</v>
      </c>
      <c r="AA244" s="99">
        <v>0</v>
      </c>
      <c r="AB244" s="99">
        <v>0</v>
      </c>
      <c r="AC244" s="99">
        <v>160987.54620552101</v>
      </c>
      <c r="AD244" s="99">
        <v>0</v>
      </c>
      <c r="AE244" s="99">
        <v>0</v>
      </c>
      <c r="AF244" s="99">
        <v>852.72106706350996</v>
      </c>
      <c r="AG244" s="99">
        <v>14395.6993572712</v>
      </c>
      <c r="AH244" s="99">
        <v>0</v>
      </c>
      <c r="AI244" s="99">
        <v>0</v>
      </c>
      <c r="AJ244" s="99">
        <v>15509.7412940264</v>
      </c>
      <c r="AK244" s="99">
        <v>0</v>
      </c>
      <c r="AL244" s="99">
        <v>0</v>
      </c>
      <c r="AM244" s="99">
        <v>0</v>
      </c>
      <c r="AN244" s="99">
        <v>160312.11046600301</v>
      </c>
      <c r="AO244" s="99">
        <v>0</v>
      </c>
      <c r="AP244" s="99">
        <v>1883728.6594696001</v>
      </c>
      <c r="AQ244" s="99">
        <v>135800.69879150399</v>
      </c>
      <c r="AR244" s="99">
        <v>0</v>
      </c>
      <c r="AS244" s="99">
        <v>0</v>
      </c>
      <c r="AT244" s="99">
        <v>0</v>
      </c>
      <c r="AU244" s="99">
        <v>0</v>
      </c>
      <c r="AV244" s="99">
        <v>676432.68536377</v>
      </c>
      <c r="AW244" s="99">
        <v>0</v>
      </c>
      <c r="AX244" s="99">
        <v>0</v>
      </c>
      <c r="AY244" s="99">
        <v>7623.0288479328201</v>
      </c>
      <c r="AZ244" s="99">
        <v>119160.479208946</v>
      </c>
      <c r="BA244" s="99">
        <v>0</v>
      </c>
      <c r="BB244" s="99">
        <v>0</v>
      </c>
      <c r="BC244" s="99">
        <v>137375.980573654</v>
      </c>
      <c r="BD244" s="99">
        <v>0</v>
      </c>
      <c r="BE244" s="99">
        <v>0</v>
      </c>
      <c r="BF244" s="99">
        <v>0</v>
      </c>
      <c r="BG244" s="99">
        <v>676600.97454833996</v>
      </c>
      <c r="BH244" s="99">
        <v>0</v>
      </c>
      <c r="BI244" s="99">
        <v>412824.69606399501</v>
      </c>
      <c r="BJ244" s="99">
        <v>119863.94186592101</v>
      </c>
      <c r="BK244" s="99">
        <v>0</v>
      </c>
      <c r="BL244" s="99">
        <v>0</v>
      </c>
      <c r="BM244" s="99">
        <v>0</v>
      </c>
      <c r="BN244" s="99">
        <v>0</v>
      </c>
      <c r="BO244" s="99">
        <v>0</v>
      </c>
      <c r="BP244" s="99">
        <v>0</v>
      </c>
      <c r="BQ244" s="99">
        <v>0</v>
      </c>
      <c r="BR244" s="99">
        <v>2510.8349401652799</v>
      </c>
      <c r="BS244" s="99">
        <v>122068.983290672</v>
      </c>
      <c r="BT244" s="99">
        <v>0</v>
      </c>
      <c r="BU244" s="99">
        <v>0</v>
      </c>
      <c r="BV244" s="99">
        <v>55793.983624458298</v>
      </c>
      <c r="BW244" s="99">
        <v>0</v>
      </c>
      <c r="BX244" s="99">
        <v>0</v>
      </c>
      <c r="BY244" s="99">
        <v>0</v>
      </c>
      <c r="BZ244" s="99">
        <v>0</v>
      </c>
      <c r="CA244" s="99">
        <v>2250.7283426225199</v>
      </c>
      <c r="CB244" s="99">
        <v>238513.91860389701</v>
      </c>
      <c r="CC244" s="99">
        <v>2014965.6888427699</v>
      </c>
      <c r="CD244" s="99">
        <v>546477.39708709705</v>
      </c>
      <c r="CE244" s="99">
        <v>157.518914945424</v>
      </c>
      <c r="CF244" s="99">
        <v>22324.9566502571</v>
      </c>
      <c r="CG244" s="99">
        <v>209516.542980194</v>
      </c>
      <c r="CH244" s="99">
        <v>0</v>
      </c>
      <c r="CI244" s="99">
        <v>2406.88328769803</v>
      </c>
      <c r="CJ244" s="99">
        <v>260753.48992157</v>
      </c>
      <c r="CK244" s="99">
        <v>2216171.5273742699</v>
      </c>
      <c r="CL244" s="99">
        <v>579947.89658355701</v>
      </c>
      <c r="CM244" s="166">
        <v>2895.54243984818</v>
      </c>
      <c r="CN244" s="166">
        <v>421295.66175842303</v>
      </c>
      <c r="CO244" s="166">
        <v>2901438.9384460398</v>
      </c>
      <c r="CP244" s="99">
        <v>579947.89658355701</v>
      </c>
      <c r="CQ244" s="99">
        <v>0</v>
      </c>
      <c r="CR244" s="99">
        <v>0</v>
      </c>
      <c r="CS244" s="99">
        <v>0</v>
      </c>
      <c r="CT244" s="99">
        <v>0</v>
      </c>
      <c r="CU244" s="98">
        <v>130.14412543700001</v>
      </c>
      <c r="CV244" s="98">
        <v>640.29732233799996</v>
      </c>
      <c r="CW244" s="98">
        <v>260838.87525415412</v>
      </c>
      <c r="CX244" s="98">
        <v>2224482.2318229638</v>
      </c>
    </row>
    <row r="245" spans="1:102" x14ac:dyDescent="0.2">
      <c r="A245" s="98" t="s">
        <v>54</v>
      </c>
      <c r="B245" s="100">
        <v>43525</v>
      </c>
      <c r="C245" s="99">
        <v>0</v>
      </c>
      <c r="D245" s="99">
        <v>2137.1116072237501</v>
      </c>
      <c r="E245" s="99">
        <v>133.768158970401</v>
      </c>
      <c r="F245" s="99">
        <v>7.1084383319830504</v>
      </c>
      <c r="G245" s="99">
        <v>0</v>
      </c>
      <c r="H245" s="99">
        <v>0</v>
      </c>
      <c r="I245" s="99">
        <v>0</v>
      </c>
      <c r="J245" s="99">
        <v>475.89710398390901</v>
      </c>
      <c r="K245" s="99">
        <v>0</v>
      </c>
      <c r="L245" s="99">
        <v>0</v>
      </c>
      <c r="M245" s="99">
        <v>11.480532150948401</v>
      </c>
      <c r="N245" s="99">
        <v>81.962291221134393</v>
      </c>
      <c r="O245" s="99">
        <v>0</v>
      </c>
      <c r="P245" s="99">
        <v>0</v>
      </c>
      <c r="Q245" s="99">
        <v>64.723606773652094</v>
      </c>
      <c r="R245" s="99">
        <v>0</v>
      </c>
      <c r="S245" s="99">
        <v>0</v>
      </c>
      <c r="T245" s="99">
        <v>0</v>
      </c>
      <c r="U245" s="99">
        <v>473.81275650113798</v>
      </c>
      <c r="V245" s="99">
        <v>0</v>
      </c>
      <c r="W245" s="99">
        <v>220326.011133194</v>
      </c>
      <c r="X245" s="99">
        <v>9692.8128193616903</v>
      </c>
      <c r="Y245" s="99">
        <v>0</v>
      </c>
      <c r="Z245" s="99">
        <v>0</v>
      </c>
      <c r="AA245" s="99">
        <v>0</v>
      </c>
      <c r="AB245" s="99">
        <v>0</v>
      </c>
      <c r="AC245" s="99">
        <v>159741.09148788499</v>
      </c>
      <c r="AD245" s="99">
        <v>0</v>
      </c>
      <c r="AE245" s="99">
        <v>0</v>
      </c>
      <c r="AF245" s="99">
        <v>838.13956462591898</v>
      </c>
      <c r="AG245" s="99">
        <v>13894.344151139299</v>
      </c>
      <c r="AH245" s="99">
        <v>0</v>
      </c>
      <c r="AI245" s="99">
        <v>0</v>
      </c>
      <c r="AJ245" s="99">
        <v>10478.8364424706</v>
      </c>
      <c r="AK245" s="99">
        <v>0</v>
      </c>
      <c r="AL245" s="99">
        <v>0</v>
      </c>
      <c r="AM245" s="99">
        <v>0</v>
      </c>
      <c r="AN245" s="99">
        <v>160342.19396400501</v>
      </c>
      <c r="AO245" s="99">
        <v>0</v>
      </c>
      <c r="AP245" s="99">
        <v>1869259.3791503899</v>
      </c>
      <c r="AQ245" s="99">
        <v>81797.276636123701</v>
      </c>
      <c r="AR245" s="99">
        <v>0</v>
      </c>
      <c r="AS245" s="99">
        <v>0</v>
      </c>
      <c r="AT245" s="99">
        <v>0</v>
      </c>
      <c r="AU245" s="99">
        <v>0</v>
      </c>
      <c r="AV245" s="99">
        <v>680429.517372131</v>
      </c>
      <c r="AW245" s="99">
        <v>0</v>
      </c>
      <c r="AX245" s="99">
        <v>0</v>
      </c>
      <c r="AY245" s="99">
        <v>7610.6818302273796</v>
      </c>
      <c r="AZ245" s="99">
        <v>116619.742318153</v>
      </c>
      <c r="BA245" s="99">
        <v>0</v>
      </c>
      <c r="BB245" s="99">
        <v>0</v>
      </c>
      <c r="BC245" s="99">
        <v>93663.953587532</v>
      </c>
      <c r="BD245" s="99">
        <v>0</v>
      </c>
      <c r="BE245" s="99">
        <v>0</v>
      </c>
      <c r="BF245" s="99">
        <v>0</v>
      </c>
      <c r="BG245" s="99">
        <v>678979.13650512695</v>
      </c>
      <c r="BH245" s="99">
        <v>0</v>
      </c>
      <c r="BI245" s="99">
        <v>440540.31554031401</v>
      </c>
      <c r="BJ245" s="99">
        <v>41136.114616393999</v>
      </c>
      <c r="BK245" s="99">
        <v>0</v>
      </c>
      <c r="BL245" s="99">
        <v>0</v>
      </c>
      <c r="BM245" s="99">
        <v>0</v>
      </c>
      <c r="BN245" s="99">
        <v>0</v>
      </c>
      <c r="BO245" s="99">
        <v>0</v>
      </c>
      <c r="BP245" s="99">
        <v>0</v>
      </c>
      <c r="BQ245" s="99">
        <v>0</v>
      </c>
      <c r="BR245" s="99">
        <v>2446.8152517974399</v>
      </c>
      <c r="BS245" s="99">
        <v>53479.196463108099</v>
      </c>
      <c r="BT245" s="99">
        <v>0</v>
      </c>
      <c r="BU245" s="99">
        <v>0</v>
      </c>
      <c r="BV245" s="99">
        <v>34157.989369869203</v>
      </c>
      <c r="BW245" s="99">
        <v>0</v>
      </c>
      <c r="BX245" s="99">
        <v>0</v>
      </c>
      <c r="BY245" s="99">
        <v>0</v>
      </c>
      <c r="BZ245" s="99">
        <v>0</v>
      </c>
      <c r="CA245" s="99">
        <v>2267.8502654731301</v>
      </c>
      <c r="CB245" s="99">
        <v>232022.671718597</v>
      </c>
      <c r="CC245" s="99">
        <v>1977552.9479827899</v>
      </c>
      <c r="CD245" s="99">
        <v>474011.60346221901</v>
      </c>
      <c r="CE245" s="99">
        <v>165.006969058886</v>
      </c>
      <c r="CF245" s="99">
        <v>23559.582549810399</v>
      </c>
      <c r="CG245" s="99">
        <v>217954.211585999</v>
      </c>
      <c r="CH245" s="99">
        <v>0</v>
      </c>
      <c r="CI245" s="99">
        <v>2435.0600557029202</v>
      </c>
      <c r="CJ245" s="99">
        <v>256353.73339080799</v>
      </c>
      <c r="CK245" s="99">
        <v>2184906.57104492</v>
      </c>
      <c r="CL245" s="99">
        <v>509374.488754272</v>
      </c>
      <c r="CM245" s="166">
        <v>2904.2100578546501</v>
      </c>
      <c r="CN245" s="166">
        <v>416348.67876815802</v>
      </c>
      <c r="CO245" s="166">
        <v>2869603.3920593299</v>
      </c>
      <c r="CP245" s="99">
        <v>509374.488754272</v>
      </c>
      <c r="CQ245" s="99">
        <v>0</v>
      </c>
      <c r="CR245" s="99">
        <v>0</v>
      </c>
      <c r="CS245" s="99">
        <v>0</v>
      </c>
      <c r="CT245" s="99">
        <v>0</v>
      </c>
      <c r="CU245" s="98">
        <v>133.84591936800001</v>
      </c>
      <c r="CV245" s="98">
        <v>639.66192395999997</v>
      </c>
      <c r="CW245" s="98">
        <v>255582.25426840741</v>
      </c>
      <c r="CX245" s="98">
        <v>2195507.1595687889</v>
      </c>
    </row>
    <row r="246" spans="1:102" x14ac:dyDescent="0.2">
      <c r="A246" s="98" t="s">
        <v>55</v>
      </c>
      <c r="B246" s="100">
        <v>38047</v>
      </c>
      <c r="C246" s="99">
        <v>0</v>
      </c>
      <c r="D246" s="99">
        <v>4668.7157434821102</v>
      </c>
      <c r="E246" s="99">
        <v>11040.7504040003</v>
      </c>
      <c r="F246" s="99">
        <v>2781.61917665601</v>
      </c>
      <c r="G246" s="99">
        <v>2.9495680989930402</v>
      </c>
      <c r="H246" s="99">
        <v>0</v>
      </c>
      <c r="I246" s="99">
        <v>0</v>
      </c>
      <c r="J246" s="99">
        <v>5.9680769289843703</v>
      </c>
      <c r="K246" s="99">
        <v>0</v>
      </c>
      <c r="L246" s="99">
        <v>3383.2133702337701</v>
      </c>
      <c r="M246" s="99">
        <v>155.532133610919</v>
      </c>
      <c r="N246" s="99">
        <v>5351.5401667952501</v>
      </c>
      <c r="O246" s="99">
        <v>0</v>
      </c>
      <c r="P246" s="99">
        <v>0</v>
      </c>
      <c r="Q246" s="99">
        <v>6075.6408962607402</v>
      </c>
      <c r="R246" s="99">
        <v>0</v>
      </c>
      <c r="S246" s="99">
        <v>0</v>
      </c>
      <c r="T246" s="99">
        <v>292.90447865054</v>
      </c>
      <c r="U246" s="99">
        <v>1003.1172708571</v>
      </c>
      <c r="V246" s="99">
        <v>0</v>
      </c>
      <c r="W246" s="99">
        <v>573303.14940643299</v>
      </c>
      <c r="X246" s="99">
        <v>1998864.2024993901</v>
      </c>
      <c r="Y246" s="99">
        <v>430229.24546051002</v>
      </c>
      <c r="Z246" s="99">
        <v>203.995111525059</v>
      </c>
      <c r="AA246" s="99">
        <v>0</v>
      </c>
      <c r="AB246" s="99">
        <v>0</v>
      </c>
      <c r="AC246" s="99">
        <v>599.62891407310997</v>
      </c>
      <c r="AD246" s="99">
        <v>0</v>
      </c>
      <c r="AE246" s="99">
        <v>325114.92350387602</v>
      </c>
      <c r="AF246" s="99">
        <v>16563.911864996</v>
      </c>
      <c r="AG246" s="99">
        <v>921720.90763091994</v>
      </c>
      <c r="AH246" s="99">
        <v>0</v>
      </c>
      <c r="AI246" s="99">
        <v>0</v>
      </c>
      <c r="AJ246" s="99">
        <v>1191891.7662353499</v>
      </c>
      <c r="AK246" s="99">
        <v>0</v>
      </c>
      <c r="AL246" s="99">
        <v>0</v>
      </c>
      <c r="AM246" s="99">
        <v>74440.7770938873</v>
      </c>
      <c r="AN246" s="99">
        <v>378138.47550201399</v>
      </c>
      <c r="AO246" s="99">
        <v>0</v>
      </c>
      <c r="AP246" s="99">
        <v>3650519.75390625</v>
      </c>
      <c r="AQ246" s="99">
        <v>13756861.7580566</v>
      </c>
      <c r="AR246" s="99">
        <v>3148498.3205261198</v>
      </c>
      <c r="AS246" s="99">
        <v>1395.2168685346801</v>
      </c>
      <c r="AT246" s="99">
        <v>0</v>
      </c>
      <c r="AU246" s="99">
        <v>0</v>
      </c>
      <c r="AV246" s="99">
        <v>1481.7616515755701</v>
      </c>
      <c r="AW246" s="99">
        <v>0</v>
      </c>
      <c r="AX246" s="99">
        <v>2247009.9849243201</v>
      </c>
      <c r="AY246" s="99">
        <v>109943.51640319799</v>
      </c>
      <c r="AZ246" s="99">
        <v>6630869.3988647498</v>
      </c>
      <c r="BA246" s="99">
        <v>0</v>
      </c>
      <c r="BB246" s="99">
        <v>0</v>
      </c>
      <c r="BC246" s="99">
        <v>8008638.41687012</v>
      </c>
      <c r="BD246" s="99">
        <v>0</v>
      </c>
      <c r="BE246" s="99">
        <v>0</v>
      </c>
      <c r="BF246" s="99">
        <v>463947.23209762602</v>
      </c>
      <c r="BG246" s="99">
        <v>872155.01850128197</v>
      </c>
      <c r="BH246" s="99">
        <v>0</v>
      </c>
      <c r="BI246" s="99">
        <v>113713.75003528599</v>
      </c>
      <c r="BJ246" s="99">
        <v>2306772.6740722698</v>
      </c>
      <c r="BK246" s="99">
        <v>511606.31566238397</v>
      </c>
      <c r="BL246" s="99">
        <v>128.27528463862799</v>
      </c>
      <c r="BM246" s="99">
        <v>0</v>
      </c>
      <c r="BN246" s="99">
        <v>0</v>
      </c>
      <c r="BO246" s="99">
        <v>0</v>
      </c>
      <c r="BP246" s="99">
        <v>0</v>
      </c>
      <c r="BQ246" s="99">
        <v>0</v>
      </c>
      <c r="BR246" s="99">
        <v>21200.460760116599</v>
      </c>
      <c r="BS246" s="99">
        <v>982995.547058105</v>
      </c>
      <c r="BT246" s="99">
        <v>0</v>
      </c>
      <c r="BU246" s="99">
        <v>0</v>
      </c>
      <c r="BV246" s="99">
        <v>1482727.29200745</v>
      </c>
      <c r="BW246" s="99">
        <v>0</v>
      </c>
      <c r="BX246" s="99">
        <v>0</v>
      </c>
      <c r="BY246" s="99">
        <v>0</v>
      </c>
      <c r="BZ246" s="99">
        <v>0</v>
      </c>
      <c r="CA246" s="99">
        <v>15800.598108649299</v>
      </c>
      <c r="CB246" s="99">
        <v>2572415.5936584501</v>
      </c>
      <c r="CC246" s="99">
        <v>17807535.533935498</v>
      </c>
      <c r="CD246" s="99">
        <v>2522746.0247192401</v>
      </c>
      <c r="CE246" s="99">
        <v>310.18999262154102</v>
      </c>
      <c r="CF246" s="99">
        <v>78269.390579223604</v>
      </c>
      <c r="CG246" s="99">
        <v>500368.98295593302</v>
      </c>
      <c r="CH246" s="99">
        <v>125.971209076233</v>
      </c>
      <c r="CI246" s="99">
        <v>16099.1067321301</v>
      </c>
      <c r="CJ246" s="99">
        <v>2647821.4281005901</v>
      </c>
      <c r="CK246" s="99">
        <v>18198144.162841801</v>
      </c>
      <c r="CL246" s="99">
        <v>2521057.2607727102</v>
      </c>
      <c r="CM246" s="166">
        <v>17096.8212487698</v>
      </c>
      <c r="CN246" s="166">
        <v>3021283.7084655799</v>
      </c>
      <c r="CO246" s="166">
        <v>19042443.861572299</v>
      </c>
      <c r="CP246" s="99">
        <v>2521057.2607727102</v>
      </c>
      <c r="CQ246" s="99">
        <v>3.0184287529846201</v>
      </c>
      <c r="CR246" s="99">
        <v>208.364026522264</v>
      </c>
      <c r="CS246" s="99">
        <v>1379.63023415208</v>
      </c>
      <c r="CT246" s="99">
        <v>127.31355042569299</v>
      </c>
      <c r="CU246" s="98">
        <v>12341.236000739</v>
      </c>
      <c r="CV246" s="98">
        <v>9.0153920079999992</v>
      </c>
      <c r="CW246" s="98">
        <v>2650684.9842376737</v>
      </c>
      <c r="CX246" s="98">
        <v>18307904.516891431</v>
      </c>
    </row>
    <row r="247" spans="1:102" x14ac:dyDescent="0.2">
      <c r="A247" s="98" t="s">
        <v>55</v>
      </c>
      <c r="B247" s="100">
        <v>38139</v>
      </c>
      <c r="C247" s="99">
        <v>0</v>
      </c>
      <c r="D247" s="99">
        <v>4646.5120297670401</v>
      </c>
      <c r="E247" s="99">
        <v>11174.251023531</v>
      </c>
      <c r="F247" s="99">
        <v>3078.1657015979299</v>
      </c>
      <c r="G247" s="99">
        <v>26.173605554969999</v>
      </c>
      <c r="H247" s="99">
        <v>0</v>
      </c>
      <c r="I247" s="99">
        <v>0</v>
      </c>
      <c r="J247" s="99">
        <v>76.850007342174607</v>
      </c>
      <c r="K247" s="99">
        <v>0</v>
      </c>
      <c r="L247" s="99">
        <v>5929.2706184387198</v>
      </c>
      <c r="M247" s="99">
        <v>150.64900807291301</v>
      </c>
      <c r="N247" s="99">
        <v>5590.1197813749304</v>
      </c>
      <c r="O247" s="99">
        <v>0</v>
      </c>
      <c r="P247" s="99">
        <v>0</v>
      </c>
      <c r="Q247" s="99">
        <v>5856.7029867172196</v>
      </c>
      <c r="R247" s="99">
        <v>0</v>
      </c>
      <c r="S247" s="99">
        <v>0</v>
      </c>
      <c r="T247" s="99">
        <v>322.94538345187902</v>
      </c>
      <c r="U247" s="99">
        <v>1039.11771994829</v>
      </c>
      <c r="V247" s="99">
        <v>0</v>
      </c>
      <c r="W247" s="99">
        <v>493153.303123474</v>
      </c>
      <c r="X247" s="99">
        <v>2005635.82052612</v>
      </c>
      <c r="Y247" s="99">
        <v>476593.08694076497</v>
      </c>
      <c r="Z247" s="99">
        <v>4343.7144134640703</v>
      </c>
      <c r="AA247" s="99">
        <v>0</v>
      </c>
      <c r="AB247" s="99">
        <v>0</v>
      </c>
      <c r="AC247" s="99">
        <v>22150.0873954296</v>
      </c>
      <c r="AD247" s="99">
        <v>0</v>
      </c>
      <c r="AE247" s="99">
        <v>481591.00300979603</v>
      </c>
      <c r="AF247" s="99">
        <v>16337.0997885466</v>
      </c>
      <c r="AG247" s="99">
        <v>956243.25794220006</v>
      </c>
      <c r="AH247" s="99">
        <v>0</v>
      </c>
      <c r="AI247" s="99">
        <v>0</v>
      </c>
      <c r="AJ247" s="99">
        <v>1111785.36497498</v>
      </c>
      <c r="AK247" s="99">
        <v>0</v>
      </c>
      <c r="AL247" s="99">
        <v>0</v>
      </c>
      <c r="AM247" s="99">
        <v>76879.845550537095</v>
      </c>
      <c r="AN247" s="99">
        <v>401742.86083602899</v>
      </c>
      <c r="AO247" s="99">
        <v>0</v>
      </c>
      <c r="AP247" s="99">
        <v>3115424.0772399898</v>
      </c>
      <c r="AQ247" s="99">
        <v>14109150.8153076</v>
      </c>
      <c r="AR247" s="99">
        <v>3498475.7455444299</v>
      </c>
      <c r="AS247" s="99">
        <v>29706.544292688399</v>
      </c>
      <c r="AT247" s="99">
        <v>0</v>
      </c>
      <c r="AU247" s="99">
        <v>0</v>
      </c>
      <c r="AV247" s="99">
        <v>51840.564797878302</v>
      </c>
      <c r="AW247" s="99">
        <v>0</v>
      </c>
      <c r="AX247" s="99">
        <v>3129192.9731750502</v>
      </c>
      <c r="AY247" s="99">
        <v>110203.42425727801</v>
      </c>
      <c r="AZ247" s="99">
        <v>6956389.3815917997</v>
      </c>
      <c r="BA247" s="99">
        <v>0</v>
      </c>
      <c r="BB247" s="99">
        <v>0</v>
      </c>
      <c r="BC247" s="99">
        <v>7524163.8136596698</v>
      </c>
      <c r="BD247" s="99">
        <v>0</v>
      </c>
      <c r="BE247" s="99">
        <v>0</v>
      </c>
      <c r="BF247" s="99">
        <v>506502.656352997</v>
      </c>
      <c r="BG247" s="99">
        <v>934987.32807922398</v>
      </c>
      <c r="BH247" s="99">
        <v>0</v>
      </c>
      <c r="BI247" s="99">
        <v>106322.18369579301</v>
      </c>
      <c r="BJ247" s="99">
        <v>2333546.96566772</v>
      </c>
      <c r="BK247" s="99">
        <v>568916.19697570801</v>
      </c>
      <c r="BL247" s="99">
        <v>4177.3155981302298</v>
      </c>
      <c r="BM247" s="99">
        <v>0</v>
      </c>
      <c r="BN247" s="99">
        <v>0</v>
      </c>
      <c r="BO247" s="99">
        <v>0</v>
      </c>
      <c r="BP247" s="99">
        <v>0</v>
      </c>
      <c r="BQ247" s="99">
        <v>0</v>
      </c>
      <c r="BR247" s="99">
        <v>22166.921876907301</v>
      </c>
      <c r="BS247" s="99">
        <v>1038376.515625</v>
      </c>
      <c r="BT247" s="99">
        <v>0</v>
      </c>
      <c r="BU247" s="99">
        <v>0</v>
      </c>
      <c r="BV247" s="99">
        <v>1373375.3860931401</v>
      </c>
      <c r="BW247" s="99">
        <v>0</v>
      </c>
      <c r="BX247" s="99">
        <v>0</v>
      </c>
      <c r="BY247" s="99">
        <v>0</v>
      </c>
      <c r="BZ247" s="99">
        <v>0</v>
      </c>
      <c r="CA247" s="99">
        <v>15861.3327380419</v>
      </c>
      <c r="CB247" s="99">
        <v>2530532.2123107901</v>
      </c>
      <c r="CC247" s="99">
        <v>17346917.557372998</v>
      </c>
      <c r="CD247" s="99">
        <v>2399347.2349243201</v>
      </c>
      <c r="CE247" s="99">
        <v>322.38890270143702</v>
      </c>
      <c r="CF247" s="99">
        <v>77107.616234779402</v>
      </c>
      <c r="CG247" s="99">
        <v>504882.70465087902</v>
      </c>
      <c r="CH247" s="99">
        <v>4198.4130117893201</v>
      </c>
      <c r="CI247" s="99">
        <v>16196.4096300602</v>
      </c>
      <c r="CJ247" s="99">
        <v>2609455.2878723098</v>
      </c>
      <c r="CK247" s="99">
        <v>18011100.262207001</v>
      </c>
      <c r="CL247" s="99">
        <v>2400404.7735900902</v>
      </c>
      <c r="CM247" s="166">
        <v>17229.5846281052</v>
      </c>
      <c r="CN247" s="166">
        <v>2999590.4808654799</v>
      </c>
      <c r="CO247" s="166">
        <v>18908842.557861298</v>
      </c>
      <c r="CP247" s="99">
        <v>2400404.7735900902</v>
      </c>
      <c r="CQ247" s="99">
        <v>25.721303784987001</v>
      </c>
      <c r="CR247" s="99">
        <v>4259.9134374856903</v>
      </c>
      <c r="CS247" s="99">
        <v>28581.182678937901</v>
      </c>
      <c r="CT247" s="99">
        <v>4174.7365518808401</v>
      </c>
      <c r="CU247" s="98">
        <v>12438.475649431</v>
      </c>
      <c r="CV247" s="98">
        <v>101.049274471</v>
      </c>
      <c r="CW247" s="98">
        <v>2607639.8285455694</v>
      </c>
      <c r="CX247" s="98">
        <v>17851800.262023877</v>
      </c>
    </row>
    <row r="248" spans="1:102" x14ac:dyDescent="0.2">
      <c r="A248" s="98" t="s">
        <v>55</v>
      </c>
      <c r="B248" s="100">
        <v>38231</v>
      </c>
      <c r="C248" s="99">
        <v>0</v>
      </c>
      <c r="D248" s="99">
        <v>4949.4699005484599</v>
      </c>
      <c r="E248" s="99">
        <v>11334.6794421673</v>
      </c>
      <c r="F248" s="99">
        <v>3361.8966976106199</v>
      </c>
      <c r="G248" s="99">
        <v>55.942909594625199</v>
      </c>
      <c r="H248" s="99">
        <v>0</v>
      </c>
      <c r="I248" s="99">
        <v>0</v>
      </c>
      <c r="J248" s="99">
        <v>200.89545491896601</v>
      </c>
      <c r="K248" s="99">
        <v>0</v>
      </c>
      <c r="L248" s="99">
        <v>3174.9771752655502</v>
      </c>
      <c r="M248" s="99">
        <v>147.55649757199001</v>
      </c>
      <c r="N248" s="99">
        <v>5790.5677129626301</v>
      </c>
      <c r="O248" s="99">
        <v>0</v>
      </c>
      <c r="P248" s="99">
        <v>0</v>
      </c>
      <c r="Q248" s="99">
        <v>5753.2960535287903</v>
      </c>
      <c r="R248" s="99">
        <v>0</v>
      </c>
      <c r="S248" s="99">
        <v>0</v>
      </c>
      <c r="T248" s="99">
        <v>304.72282389178901</v>
      </c>
      <c r="U248" s="99">
        <v>1080.3866523653301</v>
      </c>
      <c r="V248" s="99">
        <v>0</v>
      </c>
      <c r="W248" s="99">
        <v>512671.04845428502</v>
      </c>
      <c r="X248" s="99">
        <v>2009924.1080627399</v>
      </c>
      <c r="Y248" s="99">
        <v>515228.17335128802</v>
      </c>
      <c r="Z248" s="99">
        <v>11714.0753973722</v>
      </c>
      <c r="AA248" s="99">
        <v>0</v>
      </c>
      <c r="AB248" s="99">
        <v>0</v>
      </c>
      <c r="AC248" s="99">
        <v>68490.327683448806</v>
      </c>
      <c r="AD248" s="99">
        <v>0</v>
      </c>
      <c r="AE248" s="99">
        <v>517940.016170502</v>
      </c>
      <c r="AF248" s="99">
        <v>17033.999644517899</v>
      </c>
      <c r="AG248" s="99">
        <v>979909.69709014904</v>
      </c>
      <c r="AH248" s="99">
        <v>0</v>
      </c>
      <c r="AI248" s="99">
        <v>0</v>
      </c>
      <c r="AJ248" s="99">
        <v>1085782.8072357201</v>
      </c>
      <c r="AK248" s="99">
        <v>0</v>
      </c>
      <c r="AL248" s="99">
        <v>0</v>
      </c>
      <c r="AM248" s="99">
        <v>74595.550878524795</v>
      </c>
      <c r="AN248" s="99">
        <v>419555.95565033</v>
      </c>
      <c r="AO248" s="99">
        <v>0</v>
      </c>
      <c r="AP248" s="99">
        <v>3548244.0440978999</v>
      </c>
      <c r="AQ248" s="99">
        <v>14480186.455322299</v>
      </c>
      <c r="AR248" s="99">
        <v>3883127.0378418001</v>
      </c>
      <c r="AS248" s="99">
        <v>72506.079869270296</v>
      </c>
      <c r="AT248" s="99">
        <v>0</v>
      </c>
      <c r="AU248" s="99">
        <v>0</v>
      </c>
      <c r="AV248" s="99">
        <v>161955.479206085</v>
      </c>
      <c r="AW248" s="99">
        <v>0</v>
      </c>
      <c r="AX248" s="99">
        <v>3552765.0379333501</v>
      </c>
      <c r="AY248" s="99">
        <v>117709.045628548</v>
      </c>
      <c r="AZ248" s="99">
        <v>7268932.85437012</v>
      </c>
      <c r="BA248" s="99">
        <v>0</v>
      </c>
      <c r="BB248" s="99">
        <v>0</v>
      </c>
      <c r="BC248" s="99">
        <v>7487420.2380371103</v>
      </c>
      <c r="BD248" s="99">
        <v>0</v>
      </c>
      <c r="BE248" s="99">
        <v>0</v>
      </c>
      <c r="BF248" s="99">
        <v>524155.95706558198</v>
      </c>
      <c r="BG248" s="99">
        <v>1002149.33236694</v>
      </c>
      <c r="BH248" s="99">
        <v>0</v>
      </c>
      <c r="BI248" s="99">
        <v>106122.29071140299</v>
      </c>
      <c r="BJ248" s="99">
        <v>2385564.9988708501</v>
      </c>
      <c r="BK248" s="99">
        <v>632613.81443786598</v>
      </c>
      <c r="BL248" s="99">
        <v>9911.5795333385504</v>
      </c>
      <c r="BM248" s="99">
        <v>0</v>
      </c>
      <c r="BN248" s="99">
        <v>0</v>
      </c>
      <c r="BO248" s="99">
        <v>0</v>
      </c>
      <c r="BP248" s="99">
        <v>0</v>
      </c>
      <c r="BQ248" s="99">
        <v>0</v>
      </c>
      <c r="BR248" s="99">
        <v>22399.621737003301</v>
      </c>
      <c r="BS248" s="99">
        <v>1103802.33410645</v>
      </c>
      <c r="BT248" s="99">
        <v>0</v>
      </c>
      <c r="BU248" s="99">
        <v>0</v>
      </c>
      <c r="BV248" s="99">
        <v>1382162.0533447301</v>
      </c>
      <c r="BW248" s="99">
        <v>0</v>
      </c>
      <c r="BX248" s="99">
        <v>0</v>
      </c>
      <c r="BY248" s="99">
        <v>0</v>
      </c>
      <c r="BZ248" s="99">
        <v>0</v>
      </c>
      <c r="CA248" s="99">
        <v>16295.495243907</v>
      </c>
      <c r="CB248" s="99">
        <v>2524239.50994873</v>
      </c>
      <c r="CC248" s="99">
        <v>17884263.975341801</v>
      </c>
      <c r="CD248" s="99">
        <v>2494322.3829956101</v>
      </c>
      <c r="CE248" s="99">
        <v>340.88817777857201</v>
      </c>
      <c r="CF248" s="99">
        <v>82714.863449096694</v>
      </c>
      <c r="CG248" s="99">
        <v>565960.63056945801</v>
      </c>
      <c r="CH248" s="99">
        <v>9967.4436924457605</v>
      </c>
      <c r="CI248" s="99">
        <v>16635.676828384399</v>
      </c>
      <c r="CJ248" s="99">
        <v>2608798.5760192899</v>
      </c>
      <c r="CK248" s="99">
        <v>18424273.9289551</v>
      </c>
      <c r="CL248" s="99">
        <v>2505076.9547729502</v>
      </c>
      <c r="CM248" s="166">
        <v>17705.558151006699</v>
      </c>
      <c r="CN248" s="166">
        <v>3035036.2324523898</v>
      </c>
      <c r="CO248" s="166">
        <v>19424738.340820301</v>
      </c>
      <c r="CP248" s="99">
        <v>2505076.9547729502</v>
      </c>
      <c r="CQ248" s="99">
        <v>49.6879866416566</v>
      </c>
      <c r="CR248" s="99">
        <v>10274.9886664152</v>
      </c>
      <c r="CS248" s="99">
        <v>66472.123453140302</v>
      </c>
      <c r="CT248" s="99">
        <v>9977.1873934269006</v>
      </c>
      <c r="CU248" s="98">
        <v>12533.912313209001</v>
      </c>
      <c r="CV248" s="98">
        <v>253.95911553299999</v>
      </c>
      <c r="CW248" s="98">
        <v>2606954.3733978267</v>
      </c>
      <c r="CX248" s="98">
        <v>18450224.605911259</v>
      </c>
    </row>
    <row r="249" spans="1:102" x14ac:dyDescent="0.2">
      <c r="A249" s="98" t="s">
        <v>55</v>
      </c>
      <c r="B249" s="100">
        <v>38322</v>
      </c>
      <c r="C249" s="99">
        <v>0</v>
      </c>
      <c r="D249" s="99">
        <v>4712.7470788955698</v>
      </c>
      <c r="E249" s="99">
        <v>11488.5814356804</v>
      </c>
      <c r="F249" s="99">
        <v>3669.53478744626</v>
      </c>
      <c r="G249" s="99">
        <v>81.932482179254293</v>
      </c>
      <c r="H249" s="99">
        <v>0</v>
      </c>
      <c r="I249" s="99">
        <v>0</v>
      </c>
      <c r="J249" s="99">
        <v>329.94359406828897</v>
      </c>
      <c r="K249" s="99">
        <v>0</v>
      </c>
      <c r="L249" s="99">
        <v>7173.1723541021302</v>
      </c>
      <c r="M249" s="99">
        <v>154.785684097558</v>
      </c>
      <c r="N249" s="99">
        <v>5985.4942891001701</v>
      </c>
      <c r="O249" s="99">
        <v>0</v>
      </c>
      <c r="P249" s="99">
        <v>0</v>
      </c>
      <c r="Q249" s="99">
        <v>5393.0693417787597</v>
      </c>
      <c r="R249" s="99">
        <v>0</v>
      </c>
      <c r="S249" s="99">
        <v>0</v>
      </c>
      <c r="T249" s="99">
        <v>272.70555587858001</v>
      </c>
      <c r="U249" s="99">
        <v>1159.74678170681</v>
      </c>
      <c r="V249" s="99">
        <v>0</v>
      </c>
      <c r="W249" s="99">
        <v>445159.62255859398</v>
      </c>
      <c r="X249" s="99">
        <v>2040649.29841614</v>
      </c>
      <c r="Y249" s="99">
        <v>565060.55975341797</v>
      </c>
      <c r="Z249" s="99">
        <v>17286.077256918001</v>
      </c>
      <c r="AA249" s="99">
        <v>0</v>
      </c>
      <c r="AB249" s="99">
        <v>0</v>
      </c>
      <c r="AC249" s="99">
        <v>128824.815981865</v>
      </c>
      <c r="AD249" s="99">
        <v>0</v>
      </c>
      <c r="AE249" s="99">
        <v>490581.98387146002</v>
      </c>
      <c r="AF249" s="99">
        <v>16836.887050628698</v>
      </c>
      <c r="AG249" s="99">
        <v>1014215.90190125</v>
      </c>
      <c r="AH249" s="99">
        <v>0</v>
      </c>
      <c r="AI249" s="99">
        <v>0</v>
      </c>
      <c r="AJ249" s="99">
        <v>963435.97950744606</v>
      </c>
      <c r="AK249" s="99">
        <v>0</v>
      </c>
      <c r="AL249" s="99">
        <v>0</v>
      </c>
      <c r="AM249" s="99">
        <v>69656.088016509995</v>
      </c>
      <c r="AN249" s="99">
        <v>459010.72509765602</v>
      </c>
      <c r="AO249" s="99">
        <v>0</v>
      </c>
      <c r="AP249" s="99">
        <v>3091624.3384704599</v>
      </c>
      <c r="AQ249" s="99">
        <v>14801108.1328125</v>
      </c>
      <c r="AR249" s="99">
        <v>4318707.8435058603</v>
      </c>
      <c r="AS249" s="99">
        <v>111643.540133476</v>
      </c>
      <c r="AT249" s="99">
        <v>0</v>
      </c>
      <c r="AU249" s="99">
        <v>0</v>
      </c>
      <c r="AV249" s="99">
        <v>309970.98779678298</v>
      </c>
      <c r="AW249" s="99">
        <v>0</v>
      </c>
      <c r="AX249" s="99">
        <v>3060406.0572509798</v>
      </c>
      <c r="AY249" s="99">
        <v>117711.129863739</v>
      </c>
      <c r="AZ249" s="99">
        <v>7641074.3081054697</v>
      </c>
      <c r="BA249" s="99">
        <v>0</v>
      </c>
      <c r="BB249" s="99">
        <v>0</v>
      </c>
      <c r="BC249" s="99">
        <v>6755191.8552856399</v>
      </c>
      <c r="BD249" s="99">
        <v>0</v>
      </c>
      <c r="BE249" s="99">
        <v>0</v>
      </c>
      <c r="BF249" s="99">
        <v>481267.76642990101</v>
      </c>
      <c r="BG249" s="99">
        <v>1080194.3656158401</v>
      </c>
      <c r="BH249" s="99">
        <v>0</v>
      </c>
      <c r="BI249" s="99">
        <v>87776.001554489107</v>
      </c>
      <c r="BJ249" s="99">
        <v>2452551.6439514202</v>
      </c>
      <c r="BK249" s="99">
        <v>726624.97032928502</v>
      </c>
      <c r="BL249" s="99">
        <v>14543.103307724001</v>
      </c>
      <c r="BM249" s="99">
        <v>0</v>
      </c>
      <c r="BN249" s="99">
        <v>0</v>
      </c>
      <c r="BO249" s="99">
        <v>0</v>
      </c>
      <c r="BP249" s="99">
        <v>0</v>
      </c>
      <c r="BQ249" s="99">
        <v>0</v>
      </c>
      <c r="BR249" s="99">
        <v>23445.2130630016</v>
      </c>
      <c r="BS249" s="99">
        <v>1172105.7677917499</v>
      </c>
      <c r="BT249" s="99">
        <v>0</v>
      </c>
      <c r="BU249" s="99">
        <v>0</v>
      </c>
      <c r="BV249" s="99">
        <v>1273844.58224487</v>
      </c>
      <c r="BW249" s="99">
        <v>0</v>
      </c>
      <c r="BX249" s="99">
        <v>0</v>
      </c>
      <c r="BY249" s="99">
        <v>0</v>
      </c>
      <c r="BZ249" s="99">
        <v>0</v>
      </c>
      <c r="CA249" s="99">
        <v>16056.434658050501</v>
      </c>
      <c r="CB249" s="99">
        <v>2434609.1026306199</v>
      </c>
      <c r="CC249" s="99">
        <v>17426157.3601074</v>
      </c>
      <c r="CD249" s="99">
        <v>2474940.2593078599</v>
      </c>
      <c r="CE249" s="99">
        <v>369.96749798953499</v>
      </c>
      <c r="CF249" s="99">
        <v>88030.038313865705</v>
      </c>
      <c r="CG249" s="99">
        <v>601078.17497253395</v>
      </c>
      <c r="CH249" s="99">
        <v>14642.8645832539</v>
      </c>
      <c r="CI249" s="99">
        <v>16422.217091321902</v>
      </c>
      <c r="CJ249" s="99">
        <v>2520590.1686096201</v>
      </c>
      <c r="CK249" s="99">
        <v>17996523.6958008</v>
      </c>
      <c r="CL249" s="99">
        <v>2492481.9493408198</v>
      </c>
      <c r="CM249" s="166">
        <v>17586.4317233562</v>
      </c>
      <c r="CN249" s="166">
        <v>2981753.1212158198</v>
      </c>
      <c r="CO249" s="166">
        <v>19121775.7041016</v>
      </c>
      <c r="CP249" s="99">
        <v>2492481.9493408198</v>
      </c>
      <c r="CQ249" s="99">
        <v>73.282155891880393</v>
      </c>
      <c r="CR249" s="99">
        <v>15243.061102867099</v>
      </c>
      <c r="CS249" s="99">
        <v>100778.25409889199</v>
      </c>
      <c r="CT249" s="99">
        <v>14564.969177365299</v>
      </c>
      <c r="CU249" s="98">
        <v>12570.8129885</v>
      </c>
      <c r="CV249" s="98">
        <v>407.55216533200002</v>
      </c>
      <c r="CW249" s="98">
        <v>2522639.1409444856</v>
      </c>
      <c r="CX249" s="98">
        <v>18027235.535079934</v>
      </c>
    </row>
    <row r="250" spans="1:102" x14ac:dyDescent="0.2">
      <c r="A250" s="98" t="s">
        <v>55</v>
      </c>
      <c r="B250" s="100">
        <v>38412</v>
      </c>
      <c r="C250" s="99">
        <v>0</v>
      </c>
      <c r="D250" s="99">
        <v>5275.4995118975603</v>
      </c>
      <c r="E250" s="99">
        <v>11806.6134964228</v>
      </c>
      <c r="F250" s="99">
        <v>4053.8563720285902</v>
      </c>
      <c r="G250" s="99">
        <v>139.79675107263</v>
      </c>
      <c r="H250" s="99">
        <v>0</v>
      </c>
      <c r="I250" s="99">
        <v>0</v>
      </c>
      <c r="J250" s="99">
        <v>463.89982287585701</v>
      </c>
      <c r="K250" s="99">
        <v>0</v>
      </c>
      <c r="L250" s="99">
        <v>3936.7608430683599</v>
      </c>
      <c r="M250" s="99">
        <v>159.12211888656</v>
      </c>
      <c r="N250" s="99">
        <v>6331.5813753008797</v>
      </c>
      <c r="O250" s="99">
        <v>0</v>
      </c>
      <c r="P250" s="99">
        <v>0</v>
      </c>
      <c r="Q250" s="99">
        <v>5826.7806414365796</v>
      </c>
      <c r="R250" s="99">
        <v>0</v>
      </c>
      <c r="S250" s="99">
        <v>0</v>
      </c>
      <c r="T250" s="99">
        <v>262.25878592953097</v>
      </c>
      <c r="U250" s="99">
        <v>1196.9315598011001</v>
      </c>
      <c r="V250" s="99">
        <v>0</v>
      </c>
      <c r="W250" s="99">
        <v>527927.35876464797</v>
      </c>
      <c r="X250" s="99">
        <v>2074118.3669280999</v>
      </c>
      <c r="Y250" s="99">
        <v>621421.08162689197</v>
      </c>
      <c r="Z250" s="99">
        <v>30111.819619893999</v>
      </c>
      <c r="AA250" s="99">
        <v>0</v>
      </c>
      <c r="AB250" s="99">
        <v>0</v>
      </c>
      <c r="AC250" s="99">
        <v>188427.628356934</v>
      </c>
      <c r="AD250" s="99">
        <v>0</v>
      </c>
      <c r="AE250" s="99">
        <v>333444.049377441</v>
      </c>
      <c r="AF250" s="99">
        <v>16882.4988937378</v>
      </c>
      <c r="AG250" s="99">
        <v>1058649.3764953599</v>
      </c>
      <c r="AH250" s="99">
        <v>0</v>
      </c>
      <c r="AI250" s="99">
        <v>0</v>
      </c>
      <c r="AJ250" s="99">
        <v>1112589.8344268801</v>
      </c>
      <c r="AK250" s="99">
        <v>0</v>
      </c>
      <c r="AL250" s="99">
        <v>0</v>
      </c>
      <c r="AM250" s="99">
        <v>67075.056303024307</v>
      </c>
      <c r="AN250" s="99">
        <v>480972.62962341303</v>
      </c>
      <c r="AO250" s="99">
        <v>0</v>
      </c>
      <c r="AP250" s="99">
        <v>3699766.4348754901</v>
      </c>
      <c r="AQ250" s="99">
        <v>15163830.8709717</v>
      </c>
      <c r="AR250" s="99">
        <v>4807934.20593262</v>
      </c>
      <c r="AS250" s="99">
        <v>207055.42761421201</v>
      </c>
      <c r="AT250" s="99">
        <v>0</v>
      </c>
      <c r="AU250" s="99">
        <v>0</v>
      </c>
      <c r="AV250" s="99">
        <v>451430.89578247099</v>
      </c>
      <c r="AW250" s="99">
        <v>0</v>
      </c>
      <c r="AX250" s="99">
        <v>2403430.2672119099</v>
      </c>
      <c r="AY250" s="99">
        <v>117185.66454219801</v>
      </c>
      <c r="AZ250" s="99">
        <v>8055835.2565917997</v>
      </c>
      <c r="BA250" s="99">
        <v>0</v>
      </c>
      <c r="BB250" s="99">
        <v>0</v>
      </c>
      <c r="BC250" s="99">
        <v>7902428.7213134803</v>
      </c>
      <c r="BD250" s="99">
        <v>0</v>
      </c>
      <c r="BE250" s="99">
        <v>0</v>
      </c>
      <c r="BF250" s="99">
        <v>436685.68923568702</v>
      </c>
      <c r="BG250" s="99">
        <v>1157466.9430084201</v>
      </c>
      <c r="BH250" s="99">
        <v>0</v>
      </c>
      <c r="BI250" s="99">
        <v>111349.61062622099</v>
      </c>
      <c r="BJ250" s="99">
        <v>2482366.6896667499</v>
      </c>
      <c r="BK250" s="99">
        <v>763487.06665802002</v>
      </c>
      <c r="BL250" s="99">
        <v>26532.470829963699</v>
      </c>
      <c r="BM250" s="99">
        <v>0</v>
      </c>
      <c r="BN250" s="99">
        <v>0</v>
      </c>
      <c r="BO250" s="99">
        <v>0</v>
      </c>
      <c r="BP250" s="99">
        <v>0</v>
      </c>
      <c r="BQ250" s="99">
        <v>0</v>
      </c>
      <c r="BR250" s="99">
        <v>24494.563350915902</v>
      </c>
      <c r="BS250" s="99">
        <v>1190470.7256469701</v>
      </c>
      <c r="BT250" s="99">
        <v>0</v>
      </c>
      <c r="BU250" s="99">
        <v>0</v>
      </c>
      <c r="BV250" s="99">
        <v>1443513.27667236</v>
      </c>
      <c r="BW250" s="99">
        <v>0</v>
      </c>
      <c r="BX250" s="99">
        <v>0</v>
      </c>
      <c r="BY250" s="99">
        <v>0</v>
      </c>
      <c r="BZ250" s="99">
        <v>0</v>
      </c>
      <c r="CA250" s="99">
        <v>17158.880014181101</v>
      </c>
      <c r="CB250" s="99">
        <v>2635488.5247802702</v>
      </c>
      <c r="CC250" s="99">
        <v>19075553.3117676</v>
      </c>
      <c r="CD250" s="99">
        <v>2648631.3157958998</v>
      </c>
      <c r="CE250" s="99">
        <v>396.88232536613901</v>
      </c>
      <c r="CF250" s="99">
        <v>95588.743348121599</v>
      </c>
      <c r="CG250" s="99">
        <v>641839.51546478295</v>
      </c>
      <c r="CH250" s="99">
        <v>26076.411303520199</v>
      </c>
      <c r="CI250" s="99">
        <v>17545.968693733201</v>
      </c>
      <c r="CJ250" s="99">
        <v>2728971.3099060101</v>
      </c>
      <c r="CK250" s="99">
        <v>19842190.732177701</v>
      </c>
      <c r="CL250" s="99">
        <v>2676397.0805969201</v>
      </c>
      <c r="CM250" s="166">
        <v>18729.966147422801</v>
      </c>
      <c r="CN250" s="166">
        <v>3209588.3853454599</v>
      </c>
      <c r="CO250" s="166">
        <v>20979579.8981934</v>
      </c>
      <c r="CP250" s="99">
        <v>2676397.0805969201</v>
      </c>
      <c r="CQ250" s="99">
        <v>127.731421470642</v>
      </c>
      <c r="CR250" s="99">
        <v>26599.289129733999</v>
      </c>
      <c r="CS250" s="99">
        <v>178879.080972672</v>
      </c>
      <c r="CT250" s="99">
        <v>26341.078957080801</v>
      </c>
      <c r="CU250" s="98">
        <v>12790.705208285</v>
      </c>
      <c r="CV250" s="98">
        <v>601.21434117000001</v>
      </c>
      <c r="CW250" s="98">
        <v>2731077.2681283918</v>
      </c>
      <c r="CX250" s="98">
        <v>19717392.827232383</v>
      </c>
    </row>
    <row r="251" spans="1:102" x14ac:dyDescent="0.2">
      <c r="A251" s="98" t="s">
        <v>55</v>
      </c>
      <c r="B251" s="100">
        <v>38504</v>
      </c>
      <c r="C251" s="99">
        <v>0</v>
      </c>
      <c r="D251" s="99">
        <v>5751.0490729212797</v>
      </c>
      <c r="E251" s="99">
        <v>11762.159610152199</v>
      </c>
      <c r="F251" s="99">
        <v>4389.0176178216898</v>
      </c>
      <c r="G251" s="99">
        <v>172.344273690134</v>
      </c>
      <c r="H251" s="99">
        <v>0</v>
      </c>
      <c r="I251" s="99">
        <v>0</v>
      </c>
      <c r="J251" s="99">
        <v>598.15782362967695</v>
      </c>
      <c r="K251" s="99">
        <v>0</v>
      </c>
      <c r="L251" s="99">
        <v>429.86128072813199</v>
      </c>
      <c r="M251" s="99">
        <v>174.187944792211</v>
      </c>
      <c r="N251" s="99">
        <v>6254.6691856980297</v>
      </c>
      <c r="O251" s="99">
        <v>0</v>
      </c>
      <c r="P251" s="99">
        <v>0</v>
      </c>
      <c r="Q251" s="99">
        <v>10964.790199995001</v>
      </c>
      <c r="R251" s="99">
        <v>0</v>
      </c>
      <c r="S251" s="99">
        <v>0</v>
      </c>
      <c r="T251" s="99">
        <v>202.73796628415599</v>
      </c>
      <c r="U251" s="99">
        <v>1252.11482819915</v>
      </c>
      <c r="V251" s="99">
        <v>0</v>
      </c>
      <c r="W251" s="99">
        <v>594916.18885803199</v>
      </c>
      <c r="X251" s="99">
        <v>2013178.8003845201</v>
      </c>
      <c r="Y251" s="99">
        <v>664217.49021148705</v>
      </c>
      <c r="Z251" s="99">
        <v>38353.489276886001</v>
      </c>
      <c r="AA251" s="99">
        <v>0</v>
      </c>
      <c r="AB251" s="99">
        <v>0</v>
      </c>
      <c r="AC251" s="99">
        <v>229830.90828704799</v>
      </c>
      <c r="AD251" s="99">
        <v>0</v>
      </c>
      <c r="AE251" s="99">
        <v>42644.239023208604</v>
      </c>
      <c r="AF251" s="99">
        <v>18590.986586332299</v>
      </c>
      <c r="AG251" s="99">
        <v>1018748.62030792</v>
      </c>
      <c r="AH251" s="99">
        <v>0</v>
      </c>
      <c r="AI251" s="99">
        <v>0</v>
      </c>
      <c r="AJ251" s="99">
        <v>1541649.63589478</v>
      </c>
      <c r="AK251" s="99">
        <v>0</v>
      </c>
      <c r="AL251" s="99">
        <v>0</v>
      </c>
      <c r="AM251" s="99">
        <v>49398.038239955902</v>
      </c>
      <c r="AN251" s="99">
        <v>498211.148777008</v>
      </c>
      <c r="AO251" s="99">
        <v>0</v>
      </c>
      <c r="AP251" s="99">
        <v>4143746.36364746</v>
      </c>
      <c r="AQ251" s="99">
        <v>15039839.9637451</v>
      </c>
      <c r="AR251" s="99">
        <v>5168873.0183715802</v>
      </c>
      <c r="AS251" s="99">
        <v>269845.74923324602</v>
      </c>
      <c r="AT251" s="99">
        <v>0</v>
      </c>
      <c r="AU251" s="99">
        <v>0</v>
      </c>
      <c r="AV251" s="99">
        <v>598325.24704742397</v>
      </c>
      <c r="AW251" s="99">
        <v>0</v>
      </c>
      <c r="AX251" s="99">
        <v>352483.69655990601</v>
      </c>
      <c r="AY251" s="99">
        <v>142779.83345413199</v>
      </c>
      <c r="AZ251" s="99">
        <v>7903248.1063232403</v>
      </c>
      <c r="BA251" s="99">
        <v>0</v>
      </c>
      <c r="BB251" s="99">
        <v>0</v>
      </c>
      <c r="BC251" s="99">
        <v>11291986.489990201</v>
      </c>
      <c r="BD251" s="99">
        <v>0</v>
      </c>
      <c r="BE251" s="99">
        <v>0</v>
      </c>
      <c r="BF251" s="99">
        <v>350264.14154815697</v>
      </c>
      <c r="BG251" s="99">
        <v>1245145.7832183801</v>
      </c>
      <c r="BH251" s="99">
        <v>0</v>
      </c>
      <c r="BI251" s="99">
        <v>456393.396720886</v>
      </c>
      <c r="BJ251" s="99">
        <v>2459537.3297424298</v>
      </c>
      <c r="BK251" s="99">
        <v>827993.00169372605</v>
      </c>
      <c r="BL251" s="99">
        <v>36266.893614292101</v>
      </c>
      <c r="BM251" s="99">
        <v>0</v>
      </c>
      <c r="BN251" s="99">
        <v>0</v>
      </c>
      <c r="BO251" s="99">
        <v>0</v>
      </c>
      <c r="BP251" s="99">
        <v>0</v>
      </c>
      <c r="BQ251" s="99">
        <v>0</v>
      </c>
      <c r="BR251" s="99">
        <v>16981.271334171299</v>
      </c>
      <c r="BS251" s="99">
        <v>1160990.69729614</v>
      </c>
      <c r="BT251" s="99">
        <v>0</v>
      </c>
      <c r="BU251" s="99">
        <v>0</v>
      </c>
      <c r="BV251" s="99">
        <v>1712974.36445618</v>
      </c>
      <c r="BW251" s="99">
        <v>0</v>
      </c>
      <c r="BX251" s="99">
        <v>0</v>
      </c>
      <c r="BY251" s="99">
        <v>0</v>
      </c>
      <c r="BZ251" s="99">
        <v>0</v>
      </c>
      <c r="CA251" s="99">
        <v>17568.597789526</v>
      </c>
      <c r="CB251" s="99">
        <v>2613926.7782897898</v>
      </c>
      <c r="CC251" s="99">
        <v>19625601.018554699</v>
      </c>
      <c r="CD251" s="99">
        <v>2904964.6563720698</v>
      </c>
      <c r="CE251" s="99">
        <v>343.21189109608503</v>
      </c>
      <c r="CF251" s="99">
        <v>82181.019278526306</v>
      </c>
      <c r="CG251" s="99">
        <v>572736.45848846401</v>
      </c>
      <c r="CH251" s="99">
        <v>36428.663072109201</v>
      </c>
      <c r="CI251" s="99">
        <v>17925.603688478499</v>
      </c>
      <c r="CJ251" s="99">
        <v>2697592.3291320801</v>
      </c>
      <c r="CK251" s="99">
        <v>20132307.690429699</v>
      </c>
      <c r="CL251" s="99">
        <v>2936849.41015625</v>
      </c>
      <c r="CM251" s="166">
        <v>19167.443222045898</v>
      </c>
      <c r="CN251" s="166">
        <v>3192144.6091308598</v>
      </c>
      <c r="CO251" s="166">
        <v>21356218.0869141</v>
      </c>
      <c r="CP251" s="99">
        <v>2936849.41015625</v>
      </c>
      <c r="CQ251" s="99">
        <v>157.43919031322</v>
      </c>
      <c r="CR251" s="99">
        <v>34697.313249587998</v>
      </c>
      <c r="CS251" s="99">
        <v>239244.35594558701</v>
      </c>
      <c r="CT251" s="99">
        <v>36247.9411115646</v>
      </c>
      <c r="CU251" s="98">
        <v>12594.977018531999</v>
      </c>
      <c r="CV251" s="98">
        <v>755.41417459800005</v>
      </c>
      <c r="CW251" s="98">
        <v>2696107.7975683161</v>
      </c>
      <c r="CX251" s="98">
        <v>20198337.477043163</v>
      </c>
    </row>
    <row r="252" spans="1:102" x14ac:dyDescent="0.2">
      <c r="A252" s="98" t="s">
        <v>55</v>
      </c>
      <c r="B252" s="100">
        <v>38596</v>
      </c>
      <c r="C252" s="99">
        <v>0</v>
      </c>
      <c r="D252" s="99">
        <v>6522.2317283749599</v>
      </c>
      <c r="E252" s="99">
        <v>11901.603403806699</v>
      </c>
      <c r="F252" s="99">
        <v>4550.7234995961198</v>
      </c>
      <c r="G252" s="99">
        <v>243.643343150616</v>
      </c>
      <c r="H252" s="99">
        <v>0</v>
      </c>
      <c r="I252" s="99">
        <v>0</v>
      </c>
      <c r="J252" s="99">
        <v>750.58513507247005</v>
      </c>
      <c r="K252" s="99">
        <v>0</v>
      </c>
      <c r="L252" s="99">
        <v>168.194520734251</v>
      </c>
      <c r="M252" s="99">
        <v>168.44317525066401</v>
      </c>
      <c r="N252" s="99">
        <v>6328.6016340255701</v>
      </c>
      <c r="O252" s="99">
        <v>0</v>
      </c>
      <c r="P252" s="99">
        <v>0</v>
      </c>
      <c r="Q252" s="99">
        <v>11732.838080883001</v>
      </c>
      <c r="R252" s="99">
        <v>0</v>
      </c>
      <c r="S252" s="99">
        <v>0</v>
      </c>
      <c r="T252" s="99">
        <v>196.24857445992501</v>
      </c>
      <c r="U252" s="99">
        <v>1306.8370798677199</v>
      </c>
      <c r="V252" s="99">
        <v>0</v>
      </c>
      <c r="W252" s="99">
        <v>669756.73816680897</v>
      </c>
      <c r="X252" s="99">
        <v>2079891.1231994601</v>
      </c>
      <c r="Y252" s="99">
        <v>704151.470466614</v>
      </c>
      <c r="Z252" s="99">
        <v>55930.969562530503</v>
      </c>
      <c r="AA252" s="99">
        <v>0</v>
      </c>
      <c r="AB252" s="99">
        <v>0</v>
      </c>
      <c r="AC252" s="99">
        <v>283680.06098175002</v>
      </c>
      <c r="AD252" s="99">
        <v>0</v>
      </c>
      <c r="AE252" s="99">
        <v>39233.010377883897</v>
      </c>
      <c r="AF252" s="99">
        <v>18215.5279974937</v>
      </c>
      <c r="AG252" s="99">
        <v>1045547.23989868</v>
      </c>
      <c r="AH252" s="99">
        <v>0</v>
      </c>
      <c r="AI252" s="99">
        <v>0</v>
      </c>
      <c r="AJ252" s="99">
        <v>1659680.9912719701</v>
      </c>
      <c r="AK252" s="99">
        <v>0</v>
      </c>
      <c r="AL252" s="99">
        <v>0</v>
      </c>
      <c r="AM252" s="99">
        <v>47461.219397544897</v>
      </c>
      <c r="AN252" s="99">
        <v>495872.83345031698</v>
      </c>
      <c r="AO252" s="99">
        <v>0</v>
      </c>
      <c r="AP252" s="99">
        <v>5374150.2227783203</v>
      </c>
      <c r="AQ252" s="99">
        <v>15910243.5808105</v>
      </c>
      <c r="AR252" s="99">
        <v>5661750.1887207003</v>
      </c>
      <c r="AS252" s="99">
        <v>369051.28185272199</v>
      </c>
      <c r="AT252" s="99">
        <v>0</v>
      </c>
      <c r="AU252" s="99">
        <v>0</v>
      </c>
      <c r="AV252" s="99">
        <v>781144.81349182106</v>
      </c>
      <c r="AW252" s="99">
        <v>0</v>
      </c>
      <c r="AX252" s="99">
        <v>290277.84443664597</v>
      </c>
      <c r="AY252" s="99">
        <v>142491.327722549</v>
      </c>
      <c r="AZ252" s="99">
        <v>8306906.7033691397</v>
      </c>
      <c r="BA252" s="99">
        <v>0</v>
      </c>
      <c r="BB252" s="99">
        <v>0</v>
      </c>
      <c r="BC252" s="99">
        <v>12277085.176635699</v>
      </c>
      <c r="BD252" s="99">
        <v>0</v>
      </c>
      <c r="BE252" s="99">
        <v>0</v>
      </c>
      <c r="BF252" s="99">
        <v>334655.62530136103</v>
      </c>
      <c r="BG252" s="99">
        <v>1311155.8625183101</v>
      </c>
      <c r="BH252" s="99">
        <v>0</v>
      </c>
      <c r="BI252" s="99">
        <v>563230.32862091099</v>
      </c>
      <c r="BJ252" s="99">
        <v>2615333.2591247601</v>
      </c>
      <c r="BK252" s="99">
        <v>901952.09427642799</v>
      </c>
      <c r="BL252" s="99">
        <v>48825.725068569198</v>
      </c>
      <c r="BM252" s="99">
        <v>0</v>
      </c>
      <c r="BN252" s="99">
        <v>0</v>
      </c>
      <c r="BO252" s="99">
        <v>0</v>
      </c>
      <c r="BP252" s="99">
        <v>0</v>
      </c>
      <c r="BQ252" s="99">
        <v>0</v>
      </c>
      <c r="BR252" s="99">
        <v>16456.410023689299</v>
      </c>
      <c r="BS252" s="99">
        <v>1218418.84971619</v>
      </c>
      <c r="BT252" s="99">
        <v>0</v>
      </c>
      <c r="BU252" s="99">
        <v>0</v>
      </c>
      <c r="BV252" s="99">
        <v>1965179.2857818599</v>
      </c>
      <c r="BW252" s="99">
        <v>0</v>
      </c>
      <c r="BX252" s="99">
        <v>0</v>
      </c>
      <c r="BY252" s="99">
        <v>0</v>
      </c>
      <c r="BZ252" s="99">
        <v>0</v>
      </c>
      <c r="CA252" s="99">
        <v>18424.8282997608</v>
      </c>
      <c r="CB252" s="99">
        <v>2748033.4462280301</v>
      </c>
      <c r="CC252" s="99">
        <v>21046074.8359375</v>
      </c>
      <c r="CD252" s="99">
        <v>3186462.5395507799</v>
      </c>
      <c r="CE252" s="99">
        <v>404.62947959452902</v>
      </c>
      <c r="CF252" s="99">
        <v>94289.250689506502</v>
      </c>
      <c r="CG252" s="99">
        <v>648693.93874359096</v>
      </c>
      <c r="CH252" s="99">
        <v>49109.603274822199</v>
      </c>
      <c r="CI252" s="99">
        <v>18827.7579622269</v>
      </c>
      <c r="CJ252" s="99">
        <v>2844039.4377441402</v>
      </c>
      <c r="CK252" s="99">
        <v>21663272.919921901</v>
      </c>
      <c r="CL252" s="99">
        <v>3235615.2946777302</v>
      </c>
      <c r="CM252" s="166">
        <v>20117.320202112202</v>
      </c>
      <c r="CN252" s="166">
        <v>3345201.6650390602</v>
      </c>
      <c r="CO252" s="166">
        <v>22969597.3435059</v>
      </c>
      <c r="CP252" s="99">
        <v>3235615.2946777302</v>
      </c>
      <c r="CQ252" s="99">
        <v>212.329337613657</v>
      </c>
      <c r="CR252" s="99">
        <v>47982.708870410897</v>
      </c>
      <c r="CS252" s="99">
        <v>327940.45088195801</v>
      </c>
      <c r="CT252" s="99">
        <v>49113.805667400396</v>
      </c>
      <c r="CU252" s="98">
        <v>12639.415045694001</v>
      </c>
      <c r="CV252" s="98">
        <v>982.37074255499999</v>
      </c>
      <c r="CW252" s="98">
        <v>2842322.6969175367</v>
      </c>
      <c r="CX252" s="98">
        <v>21694768.774681091</v>
      </c>
    </row>
    <row r="253" spans="1:102" x14ac:dyDescent="0.2">
      <c r="A253" s="98" t="s">
        <v>55</v>
      </c>
      <c r="B253" s="100">
        <v>38687</v>
      </c>
      <c r="C253" s="99">
        <v>0</v>
      </c>
      <c r="D253" s="99">
        <v>7100.1943361759204</v>
      </c>
      <c r="E253" s="99">
        <v>12233.9976826906</v>
      </c>
      <c r="F253" s="99">
        <v>5088.2598714232399</v>
      </c>
      <c r="G253" s="99">
        <v>284.50487582758097</v>
      </c>
      <c r="H253" s="99">
        <v>0</v>
      </c>
      <c r="I253" s="99">
        <v>0</v>
      </c>
      <c r="J253" s="99">
        <v>920.18704459816195</v>
      </c>
      <c r="K253" s="99">
        <v>0</v>
      </c>
      <c r="L253" s="99">
        <v>321.60051849111898</v>
      </c>
      <c r="M253" s="99">
        <v>162.90340968966501</v>
      </c>
      <c r="N253" s="99">
        <v>6661.75020295382</v>
      </c>
      <c r="O253" s="99">
        <v>0</v>
      </c>
      <c r="P253" s="99">
        <v>0</v>
      </c>
      <c r="Q253" s="99">
        <v>12191.040387392</v>
      </c>
      <c r="R253" s="99">
        <v>0</v>
      </c>
      <c r="S253" s="99">
        <v>0</v>
      </c>
      <c r="T253" s="99">
        <v>222.744181253016</v>
      </c>
      <c r="U253" s="99">
        <v>1349.5092839300601</v>
      </c>
      <c r="V253" s="99">
        <v>0</v>
      </c>
      <c r="W253" s="99">
        <v>720604.202651978</v>
      </c>
      <c r="X253" s="99">
        <v>2095940.89814758</v>
      </c>
      <c r="Y253" s="99">
        <v>765637.26876831101</v>
      </c>
      <c r="Z253" s="99">
        <v>67281.541730880694</v>
      </c>
      <c r="AA253" s="99">
        <v>0</v>
      </c>
      <c r="AB253" s="99">
        <v>0</v>
      </c>
      <c r="AC253" s="99">
        <v>345432.52766799898</v>
      </c>
      <c r="AD253" s="99">
        <v>0</v>
      </c>
      <c r="AE253" s="99">
        <v>36379.300242423997</v>
      </c>
      <c r="AF253" s="99">
        <v>18370.015834093101</v>
      </c>
      <c r="AG253" s="99">
        <v>1078783.7632446301</v>
      </c>
      <c r="AH253" s="99">
        <v>0</v>
      </c>
      <c r="AI253" s="99">
        <v>0</v>
      </c>
      <c r="AJ253" s="99">
        <v>1658199.74763489</v>
      </c>
      <c r="AK253" s="99">
        <v>0</v>
      </c>
      <c r="AL253" s="99">
        <v>0</v>
      </c>
      <c r="AM253" s="99">
        <v>54719.100423336</v>
      </c>
      <c r="AN253" s="99">
        <v>517503.25886535598</v>
      </c>
      <c r="AO253" s="99">
        <v>0</v>
      </c>
      <c r="AP253" s="99">
        <v>5814539.17224121</v>
      </c>
      <c r="AQ253" s="99">
        <v>16086304.6329346</v>
      </c>
      <c r="AR253" s="99">
        <v>6174405.10693359</v>
      </c>
      <c r="AS253" s="99">
        <v>462144.23879623401</v>
      </c>
      <c r="AT253" s="99">
        <v>0</v>
      </c>
      <c r="AU253" s="99">
        <v>0</v>
      </c>
      <c r="AV253" s="99">
        <v>978341.511276245</v>
      </c>
      <c r="AW253" s="99">
        <v>0</v>
      </c>
      <c r="AX253" s="99">
        <v>238863.66848373401</v>
      </c>
      <c r="AY253" s="99">
        <v>144285.08762550401</v>
      </c>
      <c r="AZ253" s="99">
        <v>8642313.9097900409</v>
      </c>
      <c r="BA253" s="99">
        <v>0</v>
      </c>
      <c r="BB253" s="99">
        <v>0</v>
      </c>
      <c r="BC253" s="99">
        <v>12615370.454223599</v>
      </c>
      <c r="BD253" s="99">
        <v>0</v>
      </c>
      <c r="BE253" s="99">
        <v>0</v>
      </c>
      <c r="BF253" s="99">
        <v>384545.49642944301</v>
      </c>
      <c r="BG253" s="99">
        <v>1388041.9365844701</v>
      </c>
      <c r="BH253" s="99">
        <v>0</v>
      </c>
      <c r="BI253" s="99">
        <v>624915.15641021705</v>
      </c>
      <c r="BJ253" s="99">
        <v>2773293.2391662602</v>
      </c>
      <c r="BK253" s="99">
        <v>1095967.86520386</v>
      </c>
      <c r="BL253" s="99">
        <v>61968.674853324897</v>
      </c>
      <c r="BM253" s="99">
        <v>0</v>
      </c>
      <c r="BN253" s="99">
        <v>0</v>
      </c>
      <c r="BO253" s="99">
        <v>0</v>
      </c>
      <c r="BP253" s="99">
        <v>0</v>
      </c>
      <c r="BQ253" s="99">
        <v>0</v>
      </c>
      <c r="BR253" s="99">
        <v>17366.653368234602</v>
      </c>
      <c r="BS253" s="99">
        <v>1308771.40132141</v>
      </c>
      <c r="BT253" s="99">
        <v>0</v>
      </c>
      <c r="BU253" s="99">
        <v>0</v>
      </c>
      <c r="BV253" s="99">
        <v>2052437.3467865</v>
      </c>
      <c r="BW253" s="99">
        <v>0</v>
      </c>
      <c r="BX253" s="99">
        <v>0</v>
      </c>
      <c r="BY253" s="99">
        <v>0</v>
      </c>
      <c r="BZ253" s="99">
        <v>0</v>
      </c>
      <c r="CA253" s="99">
        <v>19262.5856907368</v>
      </c>
      <c r="CB253" s="99">
        <v>2798376.2211303702</v>
      </c>
      <c r="CC253" s="99">
        <v>21679486.041259799</v>
      </c>
      <c r="CD253" s="99">
        <v>3406524.5487365699</v>
      </c>
      <c r="CE253" s="99">
        <v>495.05715341120998</v>
      </c>
      <c r="CF253" s="99">
        <v>116666.40383338901</v>
      </c>
      <c r="CG253" s="99">
        <v>812031.50078582799</v>
      </c>
      <c r="CH253" s="99">
        <v>62363.164621353098</v>
      </c>
      <c r="CI253" s="99">
        <v>19749.772937774698</v>
      </c>
      <c r="CJ253" s="99">
        <v>2912241.4275817899</v>
      </c>
      <c r="CK253" s="99">
        <v>22436980.074951202</v>
      </c>
      <c r="CL253" s="99">
        <v>3470121.5264892601</v>
      </c>
      <c r="CM253" s="166">
        <v>21105.5045433044</v>
      </c>
      <c r="CN253" s="166">
        <v>3435128.0847168001</v>
      </c>
      <c r="CO253" s="166">
        <v>23880803.3286133</v>
      </c>
      <c r="CP253" s="99">
        <v>3470121.5264892601</v>
      </c>
      <c r="CQ253" s="99">
        <v>252.65306800603901</v>
      </c>
      <c r="CR253" s="99">
        <v>59332.135703563697</v>
      </c>
      <c r="CS253" s="99">
        <v>412653.19420623803</v>
      </c>
      <c r="CT253" s="99">
        <v>62051.0743532181</v>
      </c>
      <c r="CU253" s="98">
        <v>12854.597654704001</v>
      </c>
      <c r="CV253" s="98">
        <v>1197.591929187</v>
      </c>
      <c r="CW253" s="98">
        <v>2915042.624963759</v>
      </c>
      <c r="CX253" s="98">
        <v>22491517.542045627</v>
      </c>
    </row>
    <row r="254" spans="1:102" x14ac:dyDescent="0.2">
      <c r="A254" s="98" t="s">
        <v>55</v>
      </c>
      <c r="B254" s="100">
        <v>38777</v>
      </c>
      <c r="C254" s="99">
        <v>0</v>
      </c>
      <c r="D254" s="99">
        <v>7053.9376377463304</v>
      </c>
      <c r="E254" s="99">
        <v>12491.897567749</v>
      </c>
      <c r="F254" s="99">
        <v>5501.3308312892896</v>
      </c>
      <c r="G254" s="99">
        <v>330.86740683391702</v>
      </c>
      <c r="H254" s="99">
        <v>0</v>
      </c>
      <c r="I254" s="99">
        <v>0</v>
      </c>
      <c r="J254" s="99">
        <v>1050.42216470838</v>
      </c>
      <c r="K254" s="99">
        <v>0</v>
      </c>
      <c r="L254" s="99">
        <v>165.55124014057199</v>
      </c>
      <c r="M254" s="99">
        <v>161.25742273032699</v>
      </c>
      <c r="N254" s="99">
        <v>6964.3738104104996</v>
      </c>
      <c r="O254" s="99">
        <v>64.577371198684006</v>
      </c>
      <c r="P254" s="99">
        <v>0</v>
      </c>
      <c r="Q254" s="99">
        <v>12129.781654119501</v>
      </c>
      <c r="R254" s="99">
        <v>20.934205157216599</v>
      </c>
      <c r="S254" s="99">
        <v>0</v>
      </c>
      <c r="T254" s="99">
        <v>221.09399211406699</v>
      </c>
      <c r="U254" s="99">
        <v>1417.59390535951</v>
      </c>
      <c r="V254" s="99">
        <v>0</v>
      </c>
      <c r="W254" s="99">
        <v>633053.88034057606</v>
      </c>
      <c r="X254" s="99">
        <v>2124010.8516845698</v>
      </c>
      <c r="Y254" s="99">
        <v>829123.37530517601</v>
      </c>
      <c r="Z254" s="99">
        <v>76960.044462203994</v>
      </c>
      <c r="AA254" s="99">
        <v>0</v>
      </c>
      <c r="AB254" s="99">
        <v>0</v>
      </c>
      <c r="AC254" s="99">
        <v>397386.14890289301</v>
      </c>
      <c r="AD254" s="99">
        <v>0</v>
      </c>
      <c r="AE254" s="99">
        <v>32774.674308776899</v>
      </c>
      <c r="AF254" s="99">
        <v>15347.5280210972</v>
      </c>
      <c r="AG254" s="99">
        <v>1121224.3327484101</v>
      </c>
      <c r="AH254" s="99">
        <v>2951.31589722633</v>
      </c>
      <c r="AI254" s="99">
        <v>0</v>
      </c>
      <c r="AJ254" s="99">
        <v>1550313.4078216599</v>
      </c>
      <c r="AK254" s="99">
        <v>3812.2714393138899</v>
      </c>
      <c r="AL254" s="99">
        <v>0</v>
      </c>
      <c r="AM254" s="99">
        <v>49189.701164245598</v>
      </c>
      <c r="AN254" s="99">
        <v>535951.55473327602</v>
      </c>
      <c r="AO254" s="99">
        <v>0</v>
      </c>
      <c r="AP254" s="99">
        <v>4836280.7235717801</v>
      </c>
      <c r="AQ254" s="99">
        <v>16404092.048828101</v>
      </c>
      <c r="AR254" s="99">
        <v>6710463.9861450205</v>
      </c>
      <c r="AS254" s="99">
        <v>548564.76007080101</v>
      </c>
      <c r="AT254" s="99">
        <v>0</v>
      </c>
      <c r="AU254" s="99">
        <v>0</v>
      </c>
      <c r="AV254" s="99">
        <v>1113777.1170654299</v>
      </c>
      <c r="AW254" s="99">
        <v>0</v>
      </c>
      <c r="AX254" s="99">
        <v>248667.09425163301</v>
      </c>
      <c r="AY254" s="99">
        <v>122116.039288521</v>
      </c>
      <c r="AZ254" s="99">
        <v>9011051.7404785194</v>
      </c>
      <c r="BA254" s="99">
        <v>23221.7618789673</v>
      </c>
      <c r="BB254" s="99">
        <v>0</v>
      </c>
      <c r="BC254" s="99">
        <v>11887676.7966309</v>
      </c>
      <c r="BD254" s="99">
        <v>27968.653529644002</v>
      </c>
      <c r="BE254" s="99">
        <v>0</v>
      </c>
      <c r="BF254" s="99">
        <v>336399.83087539702</v>
      </c>
      <c r="BG254" s="99">
        <v>1468325.40116882</v>
      </c>
      <c r="BH254" s="99">
        <v>0</v>
      </c>
      <c r="BI254" s="99">
        <v>593321.51809692394</v>
      </c>
      <c r="BJ254" s="99">
        <v>2853894.7857055701</v>
      </c>
      <c r="BK254" s="99">
        <v>1201177.3371582001</v>
      </c>
      <c r="BL254" s="99">
        <v>76595.701654434204</v>
      </c>
      <c r="BM254" s="99">
        <v>0</v>
      </c>
      <c r="BN254" s="99">
        <v>0</v>
      </c>
      <c r="BO254" s="99">
        <v>0</v>
      </c>
      <c r="BP254" s="99">
        <v>0</v>
      </c>
      <c r="BQ254" s="99">
        <v>0</v>
      </c>
      <c r="BR254" s="99">
        <v>16917.287186145801</v>
      </c>
      <c r="BS254" s="99">
        <v>1341982.1108551</v>
      </c>
      <c r="BT254" s="99">
        <v>4549.1891511082604</v>
      </c>
      <c r="BU254" s="99">
        <v>0</v>
      </c>
      <c r="BV254" s="99">
        <v>2122028.2204895001</v>
      </c>
      <c r="BW254" s="99">
        <v>3137.4726662933799</v>
      </c>
      <c r="BX254" s="99">
        <v>0</v>
      </c>
      <c r="BY254" s="99">
        <v>0</v>
      </c>
      <c r="BZ254" s="99">
        <v>0</v>
      </c>
      <c r="CA254" s="99">
        <v>19568.136403322202</v>
      </c>
      <c r="CB254" s="99">
        <v>2741633.7712097201</v>
      </c>
      <c r="CC254" s="99">
        <v>21725635.4462891</v>
      </c>
      <c r="CD254" s="99">
        <v>3509672.8610839802</v>
      </c>
      <c r="CE254" s="99">
        <v>530.31135342270102</v>
      </c>
      <c r="CF254" s="99">
        <v>121421.294883728</v>
      </c>
      <c r="CG254" s="99">
        <v>854737.85866546596</v>
      </c>
      <c r="CH254" s="99">
        <v>75905.883797645598</v>
      </c>
      <c r="CI254" s="99">
        <v>20090.004392147101</v>
      </c>
      <c r="CJ254" s="99">
        <v>2861681.7071838402</v>
      </c>
      <c r="CK254" s="99">
        <v>22320642.962890599</v>
      </c>
      <c r="CL254" s="99">
        <v>3586305.3506164602</v>
      </c>
      <c r="CM254" s="166">
        <v>21488.968204498298</v>
      </c>
      <c r="CN254" s="166">
        <v>3397083.10229492</v>
      </c>
      <c r="CO254" s="166">
        <v>23773505.9836426</v>
      </c>
      <c r="CP254" s="99">
        <v>3586305.3506164602</v>
      </c>
      <c r="CQ254" s="99">
        <v>297.72597692534299</v>
      </c>
      <c r="CR254" s="99">
        <v>68971.187099456802</v>
      </c>
      <c r="CS254" s="99">
        <v>480555.946376801</v>
      </c>
      <c r="CT254" s="99">
        <v>73246.712480545</v>
      </c>
      <c r="CU254" s="98">
        <v>13051.57565913</v>
      </c>
      <c r="CV254" s="98">
        <v>1376.1255804</v>
      </c>
      <c r="CW254" s="98">
        <v>2863055.0660934481</v>
      </c>
      <c r="CX254" s="98">
        <v>22580373.304954566</v>
      </c>
    </row>
    <row r="255" spans="1:102" x14ac:dyDescent="0.2">
      <c r="A255" s="98" t="s">
        <v>55</v>
      </c>
      <c r="B255" s="100">
        <v>38869</v>
      </c>
      <c r="C255" s="99">
        <v>0</v>
      </c>
      <c r="D255" s="99">
        <v>8195.5970951318704</v>
      </c>
      <c r="E255" s="99">
        <v>12585.267335295701</v>
      </c>
      <c r="F255" s="99">
        <v>5981.7003918886203</v>
      </c>
      <c r="G255" s="99">
        <v>378.90676773711999</v>
      </c>
      <c r="H255" s="99">
        <v>0</v>
      </c>
      <c r="I255" s="99">
        <v>0</v>
      </c>
      <c r="J255" s="99">
        <v>1220.76166649163</v>
      </c>
      <c r="K255" s="99">
        <v>0</v>
      </c>
      <c r="L255" s="99">
        <v>212.625219097361</v>
      </c>
      <c r="M255" s="99">
        <v>164.470647536218</v>
      </c>
      <c r="N255" s="99">
        <v>7185.1649231910696</v>
      </c>
      <c r="O255" s="99">
        <v>76.6294155325741</v>
      </c>
      <c r="P255" s="99">
        <v>0</v>
      </c>
      <c r="Q255" s="99">
        <v>13411.348495245</v>
      </c>
      <c r="R255" s="99">
        <v>21.926414246670902</v>
      </c>
      <c r="S255" s="99">
        <v>0</v>
      </c>
      <c r="T255" s="99">
        <v>202.77172525599599</v>
      </c>
      <c r="U255" s="99">
        <v>1517.2840073257701</v>
      </c>
      <c r="V255" s="99">
        <v>0</v>
      </c>
      <c r="W255" s="99">
        <v>864322.88869476295</v>
      </c>
      <c r="X255" s="99">
        <v>2104807.9377136198</v>
      </c>
      <c r="Y255" s="99">
        <v>899445.493667603</v>
      </c>
      <c r="Z255" s="99">
        <v>88013.955324173003</v>
      </c>
      <c r="AA255" s="99">
        <v>0</v>
      </c>
      <c r="AB255" s="99">
        <v>0</v>
      </c>
      <c r="AC255" s="99">
        <v>454610.45556259202</v>
      </c>
      <c r="AD255" s="99">
        <v>0</v>
      </c>
      <c r="AE255" s="99">
        <v>33199.120538234703</v>
      </c>
      <c r="AF255" s="99">
        <v>20542.1401023865</v>
      </c>
      <c r="AG255" s="99">
        <v>1149405.5221557601</v>
      </c>
      <c r="AH255" s="99">
        <v>3666.4821566641299</v>
      </c>
      <c r="AI255" s="99">
        <v>0</v>
      </c>
      <c r="AJ255" s="99">
        <v>1834643.8920745901</v>
      </c>
      <c r="AK255" s="99">
        <v>4750.3741242289498</v>
      </c>
      <c r="AL255" s="99">
        <v>0</v>
      </c>
      <c r="AM255" s="99">
        <v>42988.926186561599</v>
      </c>
      <c r="AN255" s="99">
        <v>562184.64263153099</v>
      </c>
      <c r="AO255" s="99">
        <v>0</v>
      </c>
      <c r="AP255" s="99">
        <v>6758932.6940307599</v>
      </c>
      <c r="AQ255" s="99">
        <v>16618684.453125</v>
      </c>
      <c r="AR255" s="99">
        <v>7333639.1887207003</v>
      </c>
      <c r="AS255" s="99">
        <v>638293.68174743699</v>
      </c>
      <c r="AT255" s="99">
        <v>0</v>
      </c>
      <c r="AU255" s="99">
        <v>0</v>
      </c>
      <c r="AV255" s="99">
        <v>1304529.76849365</v>
      </c>
      <c r="AW255" s="99">
        <v>0</v>
      </c>
      <c r="AX255" s="99">
        <v>245880.27491951</v>
      </c>
      <c r="AY255" s="99">
        <v>162456.75300216701</v>
      </c>
      <c r="AZ255" s="99">
        <v>9359410.85693359</v>
      </c>
      <c r="BA255" s="99">
        <v>27909.578946828799</v>
      </c>
      <c r="BB255" s="99">
        <v>0</v>
      </c>
      <c r="BC255" s="99">
        <v>14307228.325683599</v>
      </c>
      <c r="BD255" s="99">
        <v>33341.253987312302</v>
      </c>
      <c r="BE255" s="99">
        <v>0</v>
      </c>
      <c r="BF255" s="99">
        <v>315763.140151978</v>
      </c>
      <c r="BG255" s="99">
        <v>1572292.0674896201</v>
      </c>
      <c r="BH255" s="99">
        <v>0</v>
      </c>
      <c r="BI255" s="99">
        <v>798079.05156707799</v>
      </c>
      <c r="BJ255" s="99">
        <v>2888900.4961547898</v>
      </c>
      <c r="BK255" s="99">
        <v>1290566.33474731</v>
      </c>
      <c r="BL255" s="99">
        <v>93474.1234951019</v>
      </c>
      <c r="BM255" s="99">
        <v>0</v>
      </c>
      <c r="BN255" s="99">
        <v>0</v>
      </c>
      <c r="BO255" s="99">
        <v>0</v>
      </c>
      <c r="BP255" s="99">
        <v>0</v>
      </c>
      <c r="BQ255" s="99">
        <v>0</v>
      </c>
      <c r="BR255" s="99">
        <v>21898.818934202201</v>
      </c>
      <c r="BS255" s="99">
        <v>1392977.01185608</v>
      </c>
      <c r="BT255" s="99">
        <v>5438.4195588231096</v>
      </c>
      <c r="BU255" s="99">
        <v>0</v>
      </c>
      <c r="BV255" s="99">
        <v>2231562.7963256799</v>
      </c>
      <c r="BW255" s="99">
        <v>3603.2320038080202</v>
      </c>
      <c r="BX255" s="99">
        <v>0</v>
      </c>
      <c r="BY255" s="99">
        <v>0</v>
      </c>
      <c r="BZ255" s="99">
        <v>0</v>
      </c>
      <c r="CA255" s="99">
        <v>20848.289200782801</v>
      </c>
      <c r="CB255" s="99">
        <v>3034653.0750122098</v>
      </c>
      <c r="CC255" s="99">
        <v>23547192.082275402</v>
      </c>
      <c r="CD255" s="99">
        <v>3607420.8243102999</v>
      </c>
      <c r="CE255" s="99">
        <v>556.18113202601705</v>
      </c>
      <c r="CF255" s="99">
        <v>127916.534667015</v>
      </c>
      <c r="CG255" s="99">
        <v>915275.24333190895</v>
      </c>
      <c r="CH255" s="99">
        <v>93880.074423790007</v>
      </c>
      <c r="CI255" s="99">
        <v>21422.377420663801</v>
      </c>
      <c r="CJ255" s="99">
        <v>3165523.7949523898</v>
      </c>
      <c r="CK255" s="99">
        <v>24879082.489013702</v>
      </c>
      <c r="CL255" s="99">
        <v>3701273.2400817899</v>
      </c>
      <c r="CM255" s="166">
        <v>22914.714759349801</v>
      </c>
      <c r="CN255" s="166">
        <v>3716403.9667053199</v>
      </c>
      <c r="CO255" s="166">
        <v>26406994.910156298</v>
      </c>
      <c r="CP255" s="99">
        <v>3701273.2400817899</v>
      </c>
      <c r="CQ255" s="99">
        <v>342.16978098452103</v>
      </c>
      <c r="CR255" s="99">
        <v>80274.436594009399</v>
      </c>
      <c r="CS255" s="99">
        <v>573034.78636169399</v>
      </c>
      <c r="CT255" s="99">
        <v>89913.888106346101</v>
      </c>
      <c r="CU255" s="98">
        <v>13073.326994491999</v>
      </c>
      <c r="CV255" s="98">
        <v>1563.3413992789999</v>
      </c>
      <c r="CW255" s="98">
        <v>3162569.6096792249</v>
      </c>
      <c r="CX255" s="98">
        <v>24462467.325607311</v>
      </c>
    </row>
    <row r="256" spans="1:102" x14ac:dyDescent="0.2">
      <c r="A256" s="98" t="s">
        <v>55</v>
      </c>
      <c r="B256" s="100">
        <v>38961</v>
      </c>
      <c r="C256" s="99">
        <v>0</v>
      </c>
      <c r="D256" s="99">
        <v>7902.19056224823</v>
      </c>
      <c r="E256" s="99">
        <v>13111.8213185072</v>
      </c>
      <c r="F256" s="99">
        <v>6583.7570741176596</v>
      </c>
      <c r="G256" s="99">
        <v>436.40490708500101</v>
      </c>
      <c r="H256" s="99">
        <v>0</v>
      </c>
      <c r="I256" s="99">
        <v>0</v>
      </c>
      <c r="J256" s="99">
        <v>1379.3065236657901</v>
      </c>
      <c r="K256" s="99">
        <v>0</v>
      </c>
      <c r="L256" s="99">
        <v>137.50724514573801</v>
      </c>
      <c r="M256" s="99">
        <v>176.28846476227</v>
      </c>
      <c r="N256" s="99">
        <v>7684.4303358197203</v>
      </c>
      <c r="O256" s="99">
        <v>83.553645843639998</v>
      </c>
      <c r="P256" s="99">
        <v>0</v>
      </c>
      <c r="Q256" s="99">
        <v>12911.599974274601</v>
      </c>
      <c r="R256" s="99">
        <v>33.764519647695103</v>
      </c>
      <c r="S256" s="99">
        <v>0</v>
      </c>
      <c r="T256" s="99">
        <v>177.49248434044401</v>
      </c>
      <c r="U256" s="99">
        <v>1611.3509067148</v>
      </c>
      <c r="V256" s="99">
        <v>0</v>
      </c>
      <c r="W256" s="99">
        <v>759219.74670410203</v>
      </c>
      <c r="X256" s="99">
        <v>2153779.4334716802</v>
      </c>
      <c r="Y256" s="99">
        <v>975336.02140045201</v>
      </c>
      <c r="Z256" s="99">
        <v>101217.641191483</v>
      </c>
      <c r="AA256" s="99">
        <v>0</v>
      </c>
      <c r="AB256" s="99">
        <v>0</v>
      </c>
      <c r="AC256" s="99">
        <v>520438.50802612299</v>
      </c>
      <c r="AD256" s="99">
        <v>0</v>
      </c>
      <c r="AE256" s="99">
        <v>33164.204031944297</v>
      </c>
      <c r="AF256" s="99">
        <v>20493.417350530599</v>
      </c>
      <c r="AG256" s="99">
        <v>1209686.37205505</v>
      </c>
      <c r="AH256" s="99">
        <v>4061.6273637414001</v>
      </c>
      <c r="AI256" s="99">
        <v>0</v>
      </c>
      <c r="AJ256" s="99">
        <v>1650471.5495758101</v>
      </c>
      <c r="AK256" s="99">
        <v>6738.9846261739704</v>
      </c>
      <c r="AL256" s="99">
        <v>0</v>
      </c>
      <c r="AM256" s="99">
        <v>38038.376738071398</v>
      </c>
      <c r="AN256" s="99">
        <v>589000.55151367199</v>
      </c>
      <c r="AO256" s="99">
        <v>0</v>
      </c>
      <c r="AP256" s="99">
        <v>6326680.16015625</v>
      </c>
      <c r="AQ256" s="99">
        <v>17074133.6879883</v>
      </c>
      <c r="AR256" s="99">
        <v>8011754.9324340802</v>
      </c>
      <c r="AS256" s="99">
        <v>708666.40228271496</v>
      </c>
      <c r="AT256" s="99">
        <v>0</v>
      </c>
      <c r="AU256" s="99">
        <v>0</v>
      </c>
      <c r="AV256" s="99">
        <v>1512682.23443604</v>
      </c>
      <c r="AW256" s="99">
        <v>0</v>
      </c>
      <c r="AX256" s="99">
        <v>265558.02130127</v>
      </c>
      <c r="AY256" s="99">
        <v>161099.10496711699</v>
      </c>
      <c r="AZ256" s="99">
        <v>9879382.6048584003</v>
      </c>
      <c r="BA256" s="99">
        <v>30524.030751705199</v>
      </c>
      <c r="BB256" s="99">
        <v>0</v>
      </c>
      <c r="BC256" s="99">
        <v>12688583.5668945</v>
      </c>
      <c r="BD256" s="99">
        <v>48216.9948010445</v>
      </c>
      <c r="BE256" s="99">
        <v>0</v>
      </c>
      <c r="BF256" s="99">
        <v>281632.33717346197</v>
      </c>
      <c r="BG256" s="99">
        <v>1696632.09794617</v>
      </c>
      <c r="BH256" s="99">
        <v>0</v>
      </c>
      <c r="BI256" s="99">
        <v>701478.30365753197</v>
      </c>
      <c r="BJ256" s="99">
        <v>2966341.9273376502</v>
      </c>
      <c r="BK256" s="99">
        <v>1387021.04237366</v>
      </c>
      <c r="BL256" s="99">
        <v>101967.912293434</v>
      </c>
      <c r="BM256" s="99">
        <v>0</v>
      </c>
      <c r="BN256" s="99">
        <v>0</v>
      </c>
      <c r="BO256" s="99">
        <v>0</v>
      </c>
      <c r="BP256" s="99">
        <v>0</v>
      </c>
      <c r="BQ256" s="99">
        <v>0</v>
      </c>
      <c r="BR256" s="99">
        <v>24148.8160526752</v>
      </c>
      <c r="BS256" s="99">
        <v>1467820.8855590799</v>
      </c>
      <c r="BT256" s="99">
        <v>5912.83617806435</v>
      </c>
      <c r="BU256" s="99">
        <v>0</v>
      </c>
      <c r="BV256" s="99">
        <v>2187641.7076110798</v>
      </c>
      <c r="BW256" s="99">
        <v>5267.0217362046196</v>
      </c>
      <c r="BX256" s="99">
        <v>0</v>
      </c>
      <c r="BY256" s="99">
        <v>0</v>
      </c>
      <c r="BZ256" s="99">
        <v>0</v>
      </c>
      <c r="CA256" s="99">
        <v>20991.474645376202</v>
      </c>
      <c r="CB256" s="99">
        <v>2907253.5117797898</v>
      </c>
      <c r="CC256" s="99">
        <v>23161883.972412098</v>
      </c>
      <c r="CD256" s="99">
        <v>3681742.1110534701</v>
      </c>
      <c r="CE256" s="99">
        <v>587.19499127566803</v>
      </c>
      <c r="CF256" s="99">
        <v>132320.59095191999</v>
      </c>
      <c r="CG256" s="99">
        <v>954649.96481323196</v>
      </c>
      <c r="CH256" s="99">
        <v>102659.460309029</v>
      </c>
      <c r="CI256" s="99">
        <v>21584.733415365201</v>
      </c>
      <c r="CJ256" s="99">
        <v>3040875.4017944299</v>
      </c>
      <c r="CK256" s="99">
        <v>24028479.978027299</v>
      </c>
      <c r="CL256" s="99">
        <v>3783512.1959228502</v>
      </c>
      <c r="CM256" s="166">
        <v>23172.5047800541</v>
      </c>
      <c r="CN256" s="166">
        <v>3634165.6483764602</v>
      </c>
      <c r="CO256" s="166">
        <v>25711861.5695801</v>
      </c>
      <c r="CP256" s="99">
        <v>3783512.1959228502</v>
      </c>
      <c r="CQ256" s="99">
        <v>382.51651522144698</v>
      </c>
      <c r="CR256" s="99">
        <v>88738.881892204299</v>
      </c>
      <c r="CS256" s="99">
        <v>633067.32580566395</v>
      </c>
      <c r="CT256" s="99">
        <v>97791.794345855698</v>
      </c>
      <c r="CU256" s="98">
        <v>13498.285211135</v>
      </c>
      <c r="CV256" s="98">
        <v>1798.830138671</v>
      </c>
      <c r="CW256" s="98">
        <v>3039574.1027317098</v>
      </c>
      <c r="CX256" s="98">
        <v>24116533.937225331</v>
      </c>
    </row>
    <row r="257" spans="1:102" x14ac:dyDescent="0.2">
      <c r="A257" s="98" t="s">
        <v>55</v>
      </c>
      <c r="B257" s="100">
        <v>39052</v>
      </c>
      <c r="C257" s="99">
        <v>0</v>
      </c>
      <c r="D257" s="99">
        <v>8387.4544434547406</v>
      </c>
      <c r="E257" s="99">
        <v>13349.9463281631</v>
      </c>
      <c r="F257" s="99">
        <v>7083.1594929695102</v>
      </c>
      <c r="G257" s="99">
        <v>481.19536050036601</v>
      </c>
      <c r="H257" s="99">
        <v>0</v>
      </c>
      <c r="I257" s="99">
        <v>0</v>
      </c>
      <c r="J257" s="99">
        <v>1571.4535240381999</v>
      </c>
      <c r="K257" s="99">
        <v>0</v>
      </c>
      <c r="L257" s="99">
        <v>237.75047035701601</v>
      </c>
      <c r="M257" s="99">
        <v>171.212809801102</v>
      </c>
      <c r="N257" s="99">
        <v>8018.7063907980901</v>
      </c>
      <c r="O257" s="99">
        <v>80.623629915527999</v>
      </c>
      <c r="P257" s="99">
        <v>0</v>
      </c>
      <c r="Q257" s="99">
        <v>13237.8608525991</v>
      </c>
      <c r="R257" s="99">
        <v>37.237298861611599</v>
      </c>
      <c r="S257" s="99">
        <v>0</v>
      </c>
      <c r="T257" s="99">
        <v>175.06696223095099</v>
      </c>
      <c r="U257" s="99">
        <v>1725.49395540357</v>
      </c>
      <c r="V257" s="99">
        <v>0</v>
      </c>
      <c r="W257" s="99">
        <v>813033.98841857899</v>
      </c>
      <c r="X257" s="99">
        <v>2199807.6919860798</v>
      </c>
      <c r="Y257" s="99">
        <v>1044649.90431976</v>
      </c>
      <c r="Z257" s="99">
        <v>109290.924904823</v>
      </c>
      <c r="AA257" s="99">
        <v>0</v>
      </c>
      <c r="AB257" s="99">
        <v>0</v>
      </c>
      <c r="AC257" s="99">
        <v>585784.34407043504</v>
      </c>
      <c r="AD257" s="99">
        <v>0</v>
      </c>
      <c r="AE257" s="99">
        <v>28050.731532096899</v>
      </c>
      <c r="AF257" s="99">
        <v>21183.2905189991</v>
      </c>
      <c r="AG257" s="99">
        <v>1264188.6184082001</v>
      </c>
      <c r="AH257" s="99">
        <v>4242.2749886512802</v>
      </c>
      <c r="AI257" s="99">
        <v>0</v>
      </c>
      <c r="AJ257" s="99">
        <v>1680117.16612244</v>
      </c>
      <c r="AK257" s="99">
        <v>9555.5087106227893</v>
      </c>
      <c r="AL257" s="99">
        <v>0</v>
      </c>
      <c r="AM257" s="99">
        <v>38302.513008117698</v>
      </c>
      <c r="AN257" s="99">
        <v>630072.077003479</v>
      </c>
      <c r="AO257" s="99">
        <v>0</v>
      </c>
      <c r="AP257" s="99">
        <v>6754587.4029540997</v>
      </c>
      <c r="AQ257" s="99">
        <v>17533753.440673798</v>
      </c>
      <c r="AR257" s="99">
        <v>8680479.0808105506</v>
      </c>
      <c r="AS257" s="99">
        <v>783969.91907501197</v>
      </c>
      <c r="AT257" s="99">
        <v>0</v>
      </c>
      <c r="AU257" s="99">
        <v>0</v>
      </c>
      <c r="AV257" s="99">
        <v>1735135.60671997</v>
      </c>
      <c r="AW257" s="99">
        <v>0</v>
      </c>
      <c r="AX257" s="99">
        <v>199654.22623252901</v>
      </c>
      <c r="AY257" s="99">
        <v>170049.48881721499</v>
      </c>
      <c r="AZ257" s="99">
        <v>10456332.735839801</v>
      </c>
      <c r="BA257" s="99">
        <v>32076.928644657099</v>
      </c>
      <c r="BB257" s="99">
        <v>0</v>
      </c>
      <c r="BC257" s="99">
        <v>13279822.6009521</v>
      </c>
      <c r="BD257" s="99">
        <v>67517.904004096999</v>
      </c>
      <c r="BE257" s="99">
        <v>0</v>
      </c>
      <c r="BF257" s="99">
        <v>283070.53156661999</v>
      </c>
      <c r="BG257" s="99">
        <v>1832015.8813171401</v>
      </c>
      <c r="BH257" s="99">
        <v>0</v>
      </c>
      <c r="BI257" s="99">
        <v>773463.14315033006</v>
      </c>
      <c r="BJ257" s="99">
        <v>2996772.2406005901</v>
      </c>
      <c r="BK257" s="99">
        <v>1474436.0130004899</v>
      </c>
      <c r="BL257" s="99">
        <v>113002.320213318</v>
      </c>
      <c r="BM257" s="99">
        <v>0</v>
      </c>
      <c r="BN257" s="99">
        <v>0</v>
      </c>
      <c r="BO257" s="99">
        <v>0</v>
      </c>
      <c r="BP257" s="99">
        <v>0</v>
      </c>
      <c r="BQ257" s="99">
        <v>0</v>
      </c>
      <c r="BR257" s="99">
        <v>23652.6340074539</v>
      </c>
      <c r="BS257" s="99">
        <v>1516397.9426269501</v>
      </c>
      <c r="BT257" s="99">
        <v>6211.46406030655</v>
      </c>
      <c r="BU257" s="99">
        <v>0</v>
      </c>
      <c r="BV257" s="99">
        <v>2209506.49249268</v>
      </c>
      <c r="BW257" s="99">
        <v>7479.1890186667397</v>
      </c>
      <c r="BX257" s="99">
        <v>0</v>
      </c>
      <c r="BY257" s="99">
        <v>0</v>
      </c>
      <c r="BZ257" s="99">
        <v>0</v>
      </c>
      <c r="CA257" s="99">
        <v>21696.255456686002</v>
      </c>
      <c r="CB257" s="99">
        <v>2994656.3489685101</v>
      </c>
      <c r="CC257" s="99">
        <v>24078963.888671901</v>
      </c>
      <c r="CD257" s="99">
        <v>3778976.6398620601</v>
      </c>
      <c r="CE257" s="99">
        <v>646.830527491868</v>
      </c>
      <c r="CF257" s="99">
        <v>145412.21330070501</v>
      </c>
      <c r="CG257" s="99">
        <v>1049236.9690094001</v>
      </c>
      <c r="CH257" s="99">
        <v>113598.625555992</v>
      </c>
      <c r="CI257" s="99">
        <v>22319.833059310899</v>
      </c>
      <c r="CJ257" s="99">
        <v>3136178.8414917002</v>
      </c>
      <c r="CK257" s="99">
        <v>25072708.271972701</v>
      </c>
      <c r="CL257" s="99">
        <v>3891307.5696716299</v>
      </c>
      <c r="CM257" s="166">
        <v>24027.258751630801</v>
      </c>
      <c r="CN257" s="166">
        <v>3769862.6286926302</v>
      </c>
      <c r="CO257" s="166">
        <v>26963688.073486298</v>
      </c>
      <c r="CP257" s="99">
        <v>3891307.5696716299</v>
      </c>
      <c r="CQ257" s="99">
        <v>422.36060718819499</v>
      </c>
      <c r="CR257" s="99">
        <v>95330.576999664307</v>
      </c>
      <c r="CS257" s="99">
        <v>686778.37558746303</v>
      </c>
      <c r="CT257" s="99">
        <v>105549.458357811</v>
      </c>
      <c r="CU257" s="98">
        <v>13658.032591616</v>
      </c>
      <c r="CV257" s="98">
        <v>2033.754197626</v>
      </c>
      <c r="CW257" s="98">
        <v>3140068.562269215</v>
      </c>
      <c r="CX257" s="98">
        <v>25128200.8576813</v>
      </c>
    </row>
    <row r="258" spans="1:102" x14ac:dyDescent="0.2">
      <c r="A258" s="98" t="s">
        <v>55</v>
      </c>
      <c r="B258" s="100">
        <v>39142</v>
      </c>
      <c r="C258" s="99">
        <v>0</v>
      </c>
      <c r="D258" s="99">
        <v>8234.2212741375006</v>
      </c>
      <c r="E258" s="99">
        <v>13495.4977263212</v>
      </c>
      <c r="F258" s="99">
        <v>7359.4894208908099</v>
      </c>
      <c r="G258" s="99">
        <v>503.30353270843602</v>
      </c>
      <c r="H258" s="99">
        <v>0</v>
      </c>
      <c r="I258" s="99">
        <v>0</v>
      </c>
      <c r="J258" s="99">
        <v>1678.49394859374</v>
      </c>
      <c r="K258" s="99">
        <v>0</v>
      </c>
      <c r="L258" s="99">
        <v>159.284609256312</v>
      </c>
      <c r="M258" s="99">
        <v>168.058555779979</v>
      </c>
      <c r="N258" s="99">
        <v>8300.8962967395801</v>
      </c>
      <c r="O258" s="99">
        <v>95.208696687594099</v>
      </c>
      <c r="P258" s="99">
        <v>0</v>
      </c>
      <c r="Q258" s="99">
        <v>13036.357486724901</v>
      </c>
      <c r="R258" s="99">
        <v>36.987980852834902</v>
      </c>
      <c r="S258" s="99">
        <v>0</v>
      </c>
      <c r="T258" s="99">
        <v>153.667486645281</v>
      </c>
      <c r="U258" s="99">
        <v>1803.9602542817599</v>
      </c>
      <c r="V258" s="99">
        <v>0</v>
      </c>
      <c r="W258" s="99">
        <v>763846.04154968297</v>
      </c>
      <c r="X258" s="99">
        <v>2202402.4120483398</v>
      </c>
      <c r="Y258" s="99">
        <v>1083558.8750915499</v>
      </c>
      <c r="Z258" s="99">
        <v>113905.106525421</v>
      </c>
      <c r="AA258" s="99">
        <v>0</v>
      </c>
      <c r="AB258" s="99">
        <v>0</v>
      </c>
      <c r="AC258" s="99">
        <v>631953.91228485096</v>
      </c>
      <c r="AD258" s="99">
        <v>0</v>
      </c>
      <c r="AE258" s="99">
        <v>23975.060598373399</v>
      </c>
      <c r="AF258" s="99">
        <v>20806.097415685701</v>
      </c>
      <c r="AG258" s="99">
        <v>1299350.8566284201</v>
      </c>
      <c r="AH258" s="99">
        <v>5411.88155823946</v>
      </c>
      <c r="AI258" s="99">
        <v>0</v>
      </c>
      <c r="AJ258" s="99">
        <v>1603587.23298645</v>
      </c>
      <c r="AK258" s="99">
        <v>9542.5005936622601</v>
      </c>
      <c r="AL258" s="99">
        <v>0</v>
      </c>
      <c r="AM258" s="99">
        <v>32729.656521320299</v>
      </c>
      <c r="AN258" s="99">
        <v>658919.37925720203</v>
      </c>
      <c r="AO258" s="99">
        <v>0</v>
      </c>
      <c r="AP258" s="99">
        <v>6289168.5501709003</v>
      </c>
      <c r="AQ258" s="99">
        <v>17701224.176269501</v>
      </c>
      <c r="AR258" s="99">
        <v>9056387.70166016</v>
      </c>
      <c r="AS258" s="99">
        <v>833768.66138458299</v>
      </c>
      <c r="AT258" s="99">
        <v>0</v>
      </c>
      <c r="AU258" s="99">
        <v>0</v>
      </c>
      <c r="AV258" s="99">
        <v>1861414.8590393099</v>
      </c>
      <c r="AW258" s="99">
        <v>0</v>
      </c>
      <c r="AX258" s="99">
        <v>190125.237043381</v>
      </c>
      <c r="AY258" s="99">
        <v>166122.597967148</v>
      </c>
      <c r="AZ258" s="99">
        <v>10795508.181884799</v>
      </c>
      <c r="BA258" s="99">
        <v>41324.808193683602</v>
      </c>
      <c r="BB258" s="99">
        <v>0</v>
      </c>
      <c r="BC258" s="99">
        <v>12735747.7570801</v>
      </c>
      <c r="BD258" s="99">
        <v>68286.710261344895</v>
      </c>
      <c r="BE258" s="99">
        <v>0</v>
      </c>
      <c r="BF258" s="99">
        <v>245485.26307869001</v>
      </c>
      <c r="BG258" s="99">
        <v>1942215.0684509301</v>
      </c>
      <c r="BH258" s="99">
        <v>0</v>
      </c>
      <c r="BI258" s="99">
        <v>754392.183799744</v>
      </c>
      <c r="BJ258" s="99">
        <v>3077828.6702575702</v>
      </c>
      <c r="BK258" s="99">
        <v>1551241.7980194101</v>
      </c>
      <c r="BL258" s="99">
        <v>120177.638666153</v>
      </c>
      <c r="BM258" s="99">
        <v>0</v>
      </c>
      <c r="BN258" s="99">
        <v>0</v>
      </c>
      <c r="BO258" s="99">
        <v>0</v>
      </c>
      <c r="BP258" s="99">
        <v>0</v>
      </c>
      <c r="BQ258" s="99">
        <v>0</v>
      </c>
      <c r="BR258" s="99">
        <v>25826.2824130058</v>
      </c>
      <c r="BS258" s="99">
        <v>1589564.9622192399</v>
      </c>
      <c r="BT258" s="99">
        <v>7631.0542593598402</v>
      </c>
      <c r="BU258" s="99">
        <v>0</v>
      </c>
      <c r="BV258" s="99">
        <v>2236549.4175415002</v>
      </c>
      <c r="BW258" s="99">
        <v>7705.4211078286198</v>
      </c>
      <c r="BX258" s="99">
        <v>0</v>
      </c>
      <c r="BY258" s="99">
        <v>0</v>
      </c>
      <c r="BZ258" s="99">
        <v>0</v>
      </c>
      <c r="CA258" s="99">
        <v>21737.0060505867</v>
      </c>
      <c r="CB258" s="99">
        <v>2968919.0799255399</v>
      </c>
      <c r="CC258" s="99">
        <v>24115751.286132801</v>
      </c>
      <c r="CD258" s="99">
        <v>3868917.8885192899</v>
      </c>
      <c r="CE258" s="99">
        <v>630.95696817338501</v>
      </c>
      <c r="CF258" s="99">
        <v>141749.80861282299</v>
      </c>
      <c r="CG258" s="99">
        <v>1039813.63959503</v>
      </c>
      <c r="CH258" s="99">
        <v>118706.10718059501</v>
      </c>
      <c r="CI258" s="99">
        <v>22364.596689939499</v>
      </c>
      <c r="CJ258" s="99">
        <v>3110232.8897094699</v>
      </c>
      <c r="CK258" s="99">
        <v>25142430.083496101</v>
      </c>
      <c r="CL258" s="99">
        <v>3989781.0295715299</v>
      </c>
      <c r="CM258" s="166">
        <v>24138.367334127401</v>
      </c>
      <c r="CN258" s="166">
        <v>3770759.2416686998</v>
      </c>
      <c r="CO258" s="166">
        <v>27073817.094970699</v>
      </c>
      <c r="CP258" s="99">
        <v>3989781.0295715299</v>
      </c>
      <c r="CQ258" s="99">
        <v>454.35386357828997</v>
      </c>
      <c r="CR258" s="99">
        <v>101261.28935813899</v>
      </c>
      <c r="CS258" s="99">
        <v>735862.71083068801</v>
      </c>
      <c r="CT258" s="99">
        <v>111350.204585075</v>
      </c>
      <c r="CU258" s="98">
        <v>13745.220069892999</v>
      </c>
      <c r="CV258" s="98">
        <v>2158.4922914799999</v>
      </c>
      <c r="CW258" s="98">
        <v>3110668.8885383629</v>
      </c>
      <c r="CX258" s="98">
        <v>25155564.925727833</v>
      </c>
    </row>
    <row r="259" spans="1:102" x14ac:dyDescent="0.2">
      <c r="A259" s="98" t="s">
        <v>55</v>
      </c>
      <c r="B259" s="100">
        <v>39234</v>
      </c>
      <c r="C259" s="99">
        <v>0</v>
      </c>
      <c r="D259" s="99">
        <v>8352.0221548080408</v>
      </c>
      <c r="E259" s="99">
        <v>13757.761555433301</v>
      </c>
      <c r="F259" s="99">
        <v>7687.2206832170496</v>
      </c>
      <c r="G259" s="99">
        <v>558.14826348424003</v>
      </c>
      <c r="H259" s="99">
        <v>0</v>
      </c>
      <c r="I259" s="99">
        <v>0</v>
      </c>
      <c r="J259" s="99">
        <v>1757.08363355696</v>
      </c>
      <c r="K259" s="99">
        <v>0</v>
      </c>
      <c r="L259" s="99">
        <v>218.518192391843</v>
      </c>
      <c r="M259" s="99">
        <v>170.74853971041699</v>
      </c>
      <c r="N259" s="99">
        <v>8479.9376040697098</v>
      </c>
      <c r="O259" s="99">
        <v>88.168472129851594</v>
      </c>
      <c r="P259" s="99">
        <v>0</v>
      </c>
      <c r="Q259" s="99">
        <v>13373.0117239952</v>
      </c>
      <c r="R259" s="99">
        <v>42.984307335689699</v>
      </c>
      <c r="S259" s="99">
        <v>0</v>
      </c>
      <c r="T259" s="99">
        <v>139.738716000691</v>
      </c>
      <c r="U259" s="99">
        <v>1832.19786383212</v>
      </c>
      <c r="V259" s="99">
        <v>0</v>
      </c>
      <c r="W259" s="99">
        <v>813362.59154510498</v>
      </c>
      <c r="X259" s="99">
        <v>2208713.70733643</v>
      </c>
      <c r="Y259" s="99">
        <v>1109740.16279602</v>
      </c>
      <c r="Z259" s="99">
        <v>122389.361621857</v>
      </c>
      <c r="AA259" s="99">
        <v>0</v>
      </c>
      <c r="AB259" s="99">
        <v>0</v>
      </c>
      <c r="AC259" s="99">
        <v>657376.76949310303</v>
      </c>
      <c r="AD259" s="99">
        <v>0</v>
      </c>
      <c r="AE259" s="99">
        <v>30032.721743345301</v>
      </c>
      <c r="AF259" s="99">
        <v>20627.7334964275</v>
      </c>
      <c r="AG259" s="99">
        <v>1323023.20503235</v>
      </c>
      <c r="AH259" s="99">
        <v>4155.6584056019801</v>
      </c>
      <c r="AI259" s="99">
        <v>0</v>
      </c>
      <c r="AJ259" s="99">
        <v>1671376.0948181199</v>
      </c>
      <c r="AK259" s="99">
        <v>10512.617059230801</v>
      </c>
      <c r="AL259" s="99">
        <v>0</v>
      </c>
      <c r="AM259" s="99">
        <v>27189.485181093201</v>
      </c>
      <c r="AN259" s="99">
        <v>673039.02069091797</v>
      </c>
      <c r="AO259" s="99">
        <v>0</v>
      </c>
      <c r="AP259" s="99">
        <v>6388001.0302734403</v>
      </c>
      <c r="AQ259" s="99">
        <v>17935391.821777299</v>
      </c>
      <c r="AR259" s="99">
        <v>9333286.9489746094</v>
      </c>
      <c r="AS259" s="99">
        <v>905738.05642700195</v>
      </c>
      <c r="AT259" s="99">
        <v>0</v>
      </c>
      <c r="AU259" s="99">
        <v>0</v>
      </c>
      <c r="AV259" s="99">
        <v>1952023.3262329099</v>
      </c>
      <c r="AW259" s="99">
        <v>0</v>
      </c>
      <c r="AX259" s="99">
        <v>232918.044273376</v>
      </c>
      <c r="AY259" s="99">
        <v>163314.814489365</v>
      </c>
      <c r="AZ259" s="99">
        <v>11081348.646972699</v>
      </c>
      <c r="BA259" s="99">
        <v>32543.728391885801</v>
      </c>
      <c r="BB259" s="99">
        <v>0</v>
      </c>
      <c r="BC259" s="99">
        <v>13455003.1824951</v>
      </c>
      <c r="BD259" s="99">
        <v>74059.025241851807</v>
      </c>
      <c r="BE259" s="99">
        <v>0</v>
      </c>
      <c r="BF259" s="99">
        <v>215349.21151733401</v>
      </c>
      <c r="BG259" s="99">
        <v>1992648.2751159701</v>
      </c>
      <c r="BH259" s="99">
        <v>0</v>
      </c>
      <c r="BI259" s="99">
        <v>857223.52671051002</v>
      </c>
      <c r="BJ259" s="99">
        <v>3142037.9541626</v>
      </c>
      <c r="BK259" s="99">
        <v>1617355.44958496</v>
      </c>
      <c r="BL259" s="99">
        <v>134721.238647461</v>
      </c>
      <c r="BM259" s="99">
        <v>0</v>
      </c>
      <c r="BN259" s="99">
        <v>0</v>
      </c>
      <c r="BO259" s="99">
        <v>0</v>
      </c>
      <c r="BP259" s="99">
        <v>0</v>
      </c>
      <c r="BQ259" s="99">
        <v>0</v>
      </c>
      <c r="BR259" s="99">
        <v>26874.037059545499</v>
      </c>
      <c r="BS259" s="99">
        <v>1654526.6574096701</v>
      </c>
      <c r="BT259" s="99">
        <v>6343.7030822038696</v>
      </c>
      <c r="BU259" s="99">
        <v>0</v>
      </c>
      <c r="BV259" s="99">
        <v>2293945.7778625502</v>
      </c>
      <c r="BW259" s="99">
        <v>8564.7917997837103</v>
      </c>
      <c r="BX259" s="99">
        <v>0</v>
      </c>
      <c r="BY259" s="99">
        <v>0</v>
      </c>
      <c r="BZ259" s="99">
        <v>0</v>
      </c>
      <c r="CA259" s="99">
        <v>22189.001896143</v>
      </c>
      <c r="CB259" s="99">
        <v>3055729.7732849098</v>
      </c>
      <c r="CC259" s="99">
        <v>24702728.412841801</v>
      </c>
      <c r="CD259" s="99">
        <v>3947275.8504333501</v>
      </c>
      <c r="CE259" s="99">
        <v>680.71496103703998</v>
      </c>
      <c r="CF259" s="99">
        <v>148836.925573349</v>
      </c>
      <c r="CG259" s="99">
        <v>1105886.3899078399</v>
      </c>
      <c r="CH259" s="99">
        <v>134817.26251983599</v>
      </c>
      <c r="CI259" s="99">
        <v>22891.392440080599</v>
      </c>
      <c r="CJ259" s="99">
        <v>3207302.32421875</v>
      </c>
      <c r="CK259" s="99">
        <v>26002084.987792999</v>
      </c>
      <c r="CL259" s="99">
        <v>4082963.1737365699</v>
      </c>
      <c r="CM259" s="166">
        <v>24685.419967412901</v>
      </c>
      <c r="CN259" s="166">
        <v>3872774.83276367</v>
      </c>
      <c r="CO259" s="166">
        <v>27954944.6101074</v>
      </c>
      <c r="CP259" s="99">
        <v>4082963.1737365699</v>
      </c>
      <c r="CQ259" s="99">
        <v>505.148972194642</v>
      </c>
      <c r="CR259" s="99">
        <v>110253.87830924999</v>
      </c>
      <c r="CS259" s="99">
        <v>810414.54649353004</v>
      </c>
      <c r="CT259" s="99">
        <v>125795.80357170101</v>
      </c>
      <c r="CU259" s="98">
        <v>13970.761306025999</v>
      </c>
      <c r="CV259" s="98">
        <v>2265.1727167600002</v>
      </c>
      <c r="CW259" s="98">
        <v>3204566.6988582588</v>
      </c>
      <c r="CX259" s="98">
        <v>25808614.802749641</v>
      </c>
    </row>
    <row r="260" spans="1:102" x14ac:dyDescent="0.2">
      <c r="A260" s="98" t="s">
        <v>55</v>
      </c>
      <c r="B260" s="100">
        <v>39326</v>
      </c>
      <c r="C260" s="99">
        <v>0</v>
      </c>
      <c r="D260" s="99">
        <v>8263.8012834787405</v>
      </c>
      <c r="E260" s="99">
        <v>13792.912029385599</v>
      </c>
      <c r="F260" s="99">
        <v>7926.5807021260298</v>
      </c>
      <c r="G260" s="99">
        <v>599.25693286955402</v>
      </c>
      <c r="H260" s="99">
        <v>0</v>
      </c>
      <c r="I260" s="99">
        <v>0</v>
      </c>
      <c r="J260" s="99">
        <v>1801.0185000896499</v>
      </c>
      <c r="K260" s="99">
        <v>0</v>
      </c>
      <c r="L260" s="99">
        <v>151.03336012177201</v>
      </c>
      <c r="M260" s="99">
        <v>160.34228953719099</v>
      </c>
      <c r="N260" s="99">
        <v>8570.1802651882208</v>
      </c>
      <c r="O260" s="99">
        <v>99.892024656757698</v>
      </c>
      <c r="P260" s="99">
        <v>0</v>
      </c>
      <c r="Q260" s="99">
        <v>13043.0860631466</v>
      </c>
      <c r="R260" s="99">
        <v>40.803424596320802</v>
      </c>
      <c r="S260" s="99">
        <v>0</v>
      </c>
      <c r="T260" s="99">
        <v>127.21889740321799</v>
      </c>
      <c r="U260" s="99">
        <v>1874.25773914158</v>
      </c>
      <c r="V260" s="99">
        <v>0</v>
      </c>
      <c r="W260" s="99">
        <v>759741.092918396</v>
      </c>
      <c r="X260" s="99">
        <v>2193492.2674865699</v>
      </c>
      <c r="Y260" s="99">
        <v>1129273.99278259</v>
      </c>
      <c r="Z260" s="99">
        <v>131563.02619743301</v>
      </c>
      <c r="AA260" s="99">
        <v>0</v>
      </c>
      <c r="AB260" s="99">
        <v>0</v>
      </c>
      <c r="AC260" s="99">
        <v>668813.98714446998</v>
      </c>
      <c r="AD260" s="99">
        <v>0</v>
      </c>
      <c r="AE260" s="99">
        <v>31138.661419391599</v>
      </c>
      <c r="AF260" s="99">
        <v>21954.7858252525</v>
      </c>
      <c r="AG260" s="99">
        <v>1325794.22000122</v>
      </c>
      <c r="AH260" s="99">
        <v>4573.6363486647597</v>
      </c>
      <c r="AI260" s="99">
        <v>0</v>
      </c>
      <c r="AJ260" s="99">
        <v>1568071.4303283701</v>
      </c>
      <c r="AK260" s="99">
        <v>11104.1891998053</v>
      </c>
      <c r="AL260" s="99">
        <v>0</v>
      </c>
      <c r="AM260" s="99">
        <v>26282.2209804058</v>
      </c>
      <c r="AN260" s="99">
        <v>690317.56431579601</v>
      </c>
      <c r="AO260" s="99">
        <v>0</v>
      </c>
      <c r="AP260" s="99">
        <v>6516344.8737792997</v>
      </c>
      <c r="AQ260" s="99">
        <v>17891689.228515599</v>
      </c>
      <c r="AR260" s="99">
        <v>9530598.3402099591</v>
      </c>
      <c r="AS260" s="99">
        <v>958468.61319732701</v>
      </c>
      <c r="AT260" s="99">
        <v>0</v>
      </c>
      <c r="AU260" s="99">
        <v>0</v>
      </c>
      <c r="AV260" s="99">
        <v>2014029.34729004</v>
      </c>
      <c r="AW260" s="99">
        <v>0</v>
      </c>
      <c r="AX260" s="99">
        <v>261481.19824600199</v>
      </c>
      <c r="AY260" s="99">
        <v>175306.64937782299</v>
      </c>
      <c r="AZ260" s="99">
        <v>11126279.9857178</v>
      </c>
      <c r="BA260" s="99">
        <v>38747.837588787101</v>
      </c>
      <c r="BB260" s="99">
        <v>0</v>
      </c>
      <c r="BC260" s="99">
        <v>12428640.522216801</v>
      </c>
      <c r="BD260" s="99">
        <v>79672.364141464204</v>
      </c>
      <c r="BE260" s="99">
        <v>0</v>
      </c>
      <c r="BF260" s="99">
        <v>197009.832788467</v>
      </c>
      <c r="BG260" s="99">
        <v>2075485.3481445301</v>
      </c>
      <c r="BH260" s="99">
        <v>0</v>
      </c>
      <c r="BI260" s="99">
        <v>845039.46697998</v>
      </c>
      <c r="BJ260" s="99">
        <v>3144287.15655518</v>
      </c>
      <c r="BK260" s="99">
        <v>1662608.00413513</v>
      </c>
      <c r="BL260" s="99">
        <v>143641.556873322</v>
      </c>
      <c r="BM260" s="99">
        <v>0</v>
      </c>
      <c r="BN260" s="99">
        <v>0</v>
      </c>
      <c r="BO260" s="99">
        <v>0</v>
      </c>
      <c r="BP260" s="99">
        <v>0</v>
      </c>
      <c r="BQ260" s="99">
        <v>0</v>
      </c>
      <c r="BR260" s="99">
        <v>29866.357866764101</v>
      </c>
      <c r="BS260" s="99">
        <v>1659496.1737365699</v>
      </c>
      <c r="BT260" s="99">
        <v>7512.8352323770496</v>
      </c>
      <c r="BU260" s="99">
        <v>0</v>
      </c>
      <c r="BV260" s="99">
        <v>2299299.1137390099</v>
      </c>
      <c r="BW260" s="99">
        <v>9337.3989547491092</v>
      </c>
      <c r="BX260" s="99">
        <v>0</v>
      </c>
      <c r="BY260" s="99">
        <v>0</v>
      </c>
      <c r="BZ260" s="99">
        <v>0</v>
      </c>
      <c r="CA260" s="99">
        <v>22012.444458484701</v>
      </c>
      <c r="CB260" s="99">
        <v>2943576.5062255901</v>
      </c>
      <c r="CC260" s="99">
        <v>24261084.803466801</v>
      </c>
      <c r="CD260" s="99">
        <v>4007799.3762817401</v>
      </c>
      <c r="CE260" s="99">
        <v>713.63758733123495</v>
      </c>
      <c r="CF260" s="99">
        <v>153711.09730911301</v>
      </c>
      <c r="CG260" s="99">
        <v>1139409.64424133</v>
      </c>
      <c r="CH260" s="99">
        <v>144580.95646667501</v>
      </c>
      <c r="CI260" s="99">
        <v>22738.184664726301</v>
      </c>
      <c r="CJ260" s="99">
        <v>3098127.1347656301</v>
      </c>
      <c r="CK260" s="99">
        <v>25250914.917968798</v>
      </c>
      <c r="CL260" s="99">
        <v>4151186.9423828102</v>
      </c>
      <c r="CM260" s="166">
        <v>24587.853204965599</v>
      </c>
      <c r="CN260" s="166">
        <v>3791604.27801514</v>
      </c>
      <c r="CO260" s="166">
        <v>27308540.166503899</v>
      </c>
      <c r="CP260" s="99">
        <v>4151186.9423828102</v>
      </c>
      <c r="CQ260" s="99">
        <v>543.71550571918499</v>
      </c>
      <c r="CR260" s="99">
        <v>117401.8965168</v>
      </c>
      <c r="CS260" s="99">
        <v>863638.32933044399</v>
      </c>
      <c r="CT260" s="99">
        <v>135823.001016617</v>
      </c>
      <c r="CU260" s="98">
        <v>13972.952372332</v>
      </c>
      <c r="CV260" s="98">
        <v>2380.3802089440001</v>
      </c>
      <c r="CW260" s="98">
        <v>3097287.6035347031</v>
      </c>
      <c r="CX260" s="98">
        <v>25400494.44770813</v>
      </c>
    </row>
    <row r="261" spans="1:102" x14ac:dyDescent="0.2">
      <c r="A261" s="98" t="s">
        <v>55</v>
      </c>
      <c r="B261" s="100">
        <v>39417</v>
      </c>
      <c r="C261" s="99">
        <v>0</v>
      </c>
      <c r="D261" s="99">
        <v>8969.4078506231308</v>
      </c>
      <c r="E261" s="99">
        <v>13893.5353136063</v>
      </c>
      <c r="F261" s="99">
        <v>8112.44477295876</v>
      </c>
      <c r="G261" s="99">
        <v>630.24774079024803</v>
      </c>
      <c r="H261" s="99">
        <v>0</v>
      </c>
      <c r="I261" s="99">
        <v>0</v>
      </c>
      <c r="J261" s="99">
        <v>1843.3243775516701</v>
      </c>
      <c r="K261" s="99">
        <v>0</v>
      </c>
      <c r="L261" s="99">
        <v>228.83619827032101</v>
      </c>
      <c r="M261" s="99">
        <v>175.331279331818</v>
      </c>
      <c r="N261" s="99">
        <v>8659.2755240202005</v>
      </c>
      <c r="O261" s="99">
        <v>105.58284983225199</v>
      </c>
      <c r="P261" s="99">
        <v>0</v>
      </c>
      <c r="Q261" s="99">
        <v>13722.121372461301</v>
      </c>
      <c r="R261" s="99">
        <v>43.587350892368697</v>
      </c>
      <c r="S261" s="99">
        <v>0</v>
      </c>
      <c r="T261" s="99">
        <v>117.690330754966</v>
      </c>
      <c r="U261" s="99">
        <v>1940.13739649951</v>
      </c>
      <c r="V261" s="99">
        <v>0</v>
      </c>
      <c r="W261" s="99">
        <v>950762.16476440395</v>
      </c>
      <c r="X261" s="99">
        <v>2184245.9029846201</v>
      </c>
      <c r="Y261" s="99">
        <v>1135765.7003631601</v>
      </c>
      <c r="Z261" s="99">
        <v>133994.99909400899</v>
      </c>
      <c r="AA261" s="99">
        <v>0</v>
      </c>
      <c r="AB261" s="99">
        <v>0</v>
      </c>
      <c r="AC261" s="99">
        <v>685026.94132232701</v>
      </c>
      <c r="AD261" s="99">
        <v>0</v>
      </c>
      <c r="AE261" s="99">
        <v>29907.7552235127</v>
      </c>
      <c r="AF261" s="99">
        <v>24053.0927724838</v>
      </c>
      <c r="AG261" s="99">
        <v>1323305.9426422101</v>
      </c>
      <c r="AH261" s="99">
        <v>4472.6456611752501</v>
      </c>
      <c r="AI261" s="99">
        <v>0</v>
      </c>
      <c r="AJ261" s="99">
        <v>1751634.74168396</v>
      </c>
      <c r="AK261" s="99">
        <v>10081.309380769701</v>
      </c>
      <c r="AL261" s="99">
        <v>0</v>
      </c>
      <c r="AM261" s="99">
        <v>23768.597414493601</v>
      </c>
      <c r="AN261" s="99">
        <v>711219.56877136196</v>
      </c>
      <c r="AO261" s="99">
        <v>0</v>
      </c>
      <c r="AP261" s="99">
        <v>7997865.8236694299</v>
      </c>
      <c r="AQ261" s="99">
        <v>17888682.597900402</v>
      </c>
      <c r="AR261" s="99">
        <v>9664643.65380859</v>
      </c>
      <c r="AS261" s="99">
        <v>991998.86839294399</v>
      </c>
      <c r="AT261" s="99">
        <v>0</v>
      </c>
      <c r="AU261" s="99">
        <v>0</v>
      </c>
      <c r="AV261" s="99">
        <v>2116508.7473144499</v>
      </c>
      <c r="AW261" s="99">
        <v>0</v>
      </c>
      <c r="AX261" s="99">
        <v>228566.983930588</v>
      </c>
      <c r="AY261" s="99">
        <v>195122.340211868</v>
      </c>
      <c r="AZ261" s="99">
        <v>11202903.5119629</v>
      </c>
      <c r="BA261" s="99">
        <v>37293.390069484703</v>
      </c>
      <c r="BB261" s="99">
        <v>0</v>
      </c>
      <c r="BC261" s="99">
        <v>14178675.1491699</v>
      </c>
      <c r="BD261" s="99">
        <v>73394.8816003799</v>
      </c>
      <c r="BE261" s="99">
        <v>0</v>
      </c>
      <c r="BF261" s="99">
        <v>183535.86021232599</v>
      </c>
      <c r="BG261" s="99">
        <v>2173555.6426696801</v>
      </c>
      <c r="BH261" s="99">
        <v>0</v>
      </c>
      <c r="BI261" s="99">
        <v>951868.50917053199</v>
      </c>
      <c r="BJ261" s="99">
        <v>3175723.1030578599</v>
      </c>
      <c r="BK261" s="99">
        <v>1714212.20533752</v>
      </c>
      <c r="BL261" s="99">
        <v>150442.89288520801</v>
      </c>
      <c r="BM261" s="99">
        <v>0</v>
      </c>
      <c r="BN261" s="99">
        <v>0</v>
      </c>
      <c r="BO261" s="99">
        <v>0</v>
      </c>
      <c r="BP261" s="99">
        <v>0</v>
      </c>
      <c r="BQ261" s="99">
        <v>0</v>
      </c>
      <c r="BR261" s="99">
        <v>31233.585508108099</v>
      </c>
      <c r="BS261" s="99">
        <v>1677175.62257385</v>
      </c>
      <c r="BT261" s="99">
        <v>7244.7369465231905</v>
      </c>
      <c r="BU261" s="99">
        <v>0</v>
      </c>
      <c r="BV261" s="99">
        <v>2408662.5418396001</v>
      </c>
      <c r="BW261" s="99">
        <v>8626.9925960302407</v>
      </c>
      <c r="BX261" s="99">
        <v>0</v>
      </c>
      <c r="BY261" s="99">
        <v>0</v>
      </c>
      <c r="BZ261" s="99">
        <v>0</v>
      </c>
      <c r="CA261" s="99">
        <v>22839.9951028824</v>
      </c>
      <c r="CB261" s="99">
        <v>3127044.3656005901</v>
      </c>
      <c r="CC261" s="99">
        <v>25738973.5395508</v>
      </c>
      <c r="CD261" s="99">
        <v>4141300.5868530301</v>
      </c>
      <c r="CE261" s="99">
        <v>739.30902807414498</v>
      </c>
      <c r="CF261" s="99">
        <v>157485.95672225999</v>
      </c>
      <c r="CG261" s="99">
        <v>1167624.50161743</v>
      </c>
      <c r="CH261" s="99">
        <v>151133.358316422</v>
      </c>
      <c r="CI261" s="99">
        <v>23541.6044378281</v>
      </c>
      <c r="CJ261" s="99">
        <v>3281375.9097595201</v>
      </c>
      <c r="CK261" s="99">
        <v>26877140.950195301</v>
      </c>
      <c r="CL261" s="99">
        <v>4290122.0137329102</v>
      </c>
      <c r="CM261" s="166">
        <v>25454.6286566257</v>
      </c>
      <c r="CN261" s="166">
        <v>3995843.1156005901</v>
      </c>
      <c r="CO261" s="166">
        <v>29125410.943115201</v>
      </c>
      <c r="CP261" s="99">
        <v>4290122.0137329102</v>
      </c>
      <c r="CQ261" s="99">
        <v>581.03036975860596</v>
      </c>
      <c r="CR261" s="99">
        <v>121782.60935592699</v>
      </c>
      <c r="CS261" s="99">
        <v>902595.20238494896</v>
      </c>
      <c r="CT261" s="99">
        <v>142259.34290504499</v>
      </c>
      <c r="CU261" s="98">
        <v>14092.061217996001</v>
      </c>
      <c r="CV261" s="98">
        <v>2446.3692476450001</v>
      </c>
      <c r="CW261" s="98">
        <v>3284530.3223228501</v>
      </c>
      <c r="CX261" s="98">
        <v>26906598.041168232</v>
      </c>
    </row>
    <row r="262" spans="1:102" x14ac:dyDescent="0.2">
      <c r="A262" s="98" t="s">
        <v>55</v>
      </c>
      <c r="B262" s="100">
        <v>39508</v>
      </c>
      <c r="C262" s="99">
        <v>0</v>
      </c>
      <c r="D262" s="99">
        <v>9245.9381365776098</v>
      </c>
      <c r="E262" s="99">
        <v>13909.833149075501</v>
      </c>
      <c r="F262" s="99">
        <v>8183.8165703415898</v>
      </c>
      <c r="G262" s="99">
        <v>669.52638054639101</v>
      </c>
      <c r="H262" s="99">
        <v>0</v>
      </c>
      <c r="I262" s="99">
        <v>0</v>
      </c>
      <c r="J262" s="99">
        <v>1915.0474020540701</v>
      </c>
      <c r="K262" s="99">
        <v>0</v>
      </c>
      <c r="L262" s="99">
        <v>236.73631501942899</v>
      </c>
      <c r="M262" s="99">
        <v>231.636217858642</v>
      </c>
      <c r="N262" s="99">
        <v>8676.5236632823908</v>
      </c>
      <c r="O262" s="99">
        <v>97.096909738145797</v>
      </c>
      <c r="P262" s="99">
        <v>0</v>
      </c>
      <c r="Q262" s="99">
        <v>13901.0562512875</v>
      </c>
      <c r="R262" s="99">
        <v>41.697230865713202</v>
      </c>
      <c r="S262" s="99">
        <v>0</v>
      </c>
      <c r="T262" s="99">
        <v>115.975156928413</v>
      </c>
      <c r="U262" s="99">
        <v>1974.0289223790201</v>
      </c>
      <c r="V262" s="99">
        <v>0</v>
      </c>
      <c r="W262" s="99">
        <v>914352.35449981701</v>
      </c>
      <c r="X262" s="99">
        <v>2172914.2778015099</v>
      </c>
      <c r="Y262" s="99">
        <v>1143673.9694366499</v>
      </c>
      <c r="Z262" s="99">
        <v>139076.594223022</v>
      </c>
      <c r="AA262" s="99">
        <v>0</v>
      </c>
      <c r="AB262" s="99">
        <v>0</v>
      </c>
      <c r="AC262" s="99">
        <v>710454.12874603295</v>
      </c>
      <c r="AD262" s="99">
        <v>0</v>
      </c>
      <c r="AE262" s="99">
        <v>28827.350080966899</v>
      </c>
      <c r="AF262" s="99">
        <v>33305.714645862601</v>
      </c>
      <c r="AG262" s="99">
        <v>1313973.2036590599</v>
      </c>
      <c r="AH262" s="99">
        <v>4407.7142239212999</v>
      </c>
      <c r="AI262" s="99">
        <v>0</v>
      </c>
      <c r="AJ262" s="99">
        <v>1730249.51400757</v>
      </c>
      <c r="AK262" s="99">
        <v>9738.5535778999292</v>
      </c>
      <c r="AL262" s="99">
        <v>0</v>
      </c>
      <c r="AM262" s="99">
        <v>24267.7324197292</v>
      </c>
      <c r="AN262" s="99">
        <v>721696.961380005</v>
      </c>
      <c r="AO262" s="99">
        <v>0</v>
      </c>
      <c r="AP262" s="99">
        <v>7987759.9235839797</v>
      </c>
      <c r="AQ262" s="99">
        <v>17870586.744384799</v>
      </c>
      <c r="AR262" s="99">
        <v>9744890.4761962909</v>
      </c>
      <c r="AS262" s="99">
        <v>1038329.96724701</v>
      </c>
      <c r="AT262" s="99">
        <v>0</v>
      </c>
      <c r="AU262" s="99">
        <v>0</v>
      </c>
      <c r="AV262" s="99">
        <v>2223125.0179748498</v>
      </c>
      <c r="AW262" s="99">
        <v>0</v>
      </c>
      <c r="AX262" s="99">
        <v>221613.36241149899</v>
      </c>
      <c r="AY262" s="99">
        <v>265587.55768966698</v>
      </c>
      <c r="AZ262" s="99">
        <v>11134671.852661099</v>
      </c>
      <c r="BA262" s="99">
        <v>37308.038973331502</v>
      </c>
      <c r="BB262" s="99">
        <v>0</v>
      </c>
      <c r="BC262" s="99">
        <v>14103441.712768599</v>
      </c>
      <c r="BD262" s="99">
        <v>71573.707373619094</v>
      </c>
      <c r="BE262" s="99">
        <v>0</v>
      </c>
      <c r="BF262" s="99">
        <v>195737.32269859299</v>
      </c>
      <c r="BG262" s="99">
        <v>2260114.7804870601</v>
      </c>
      <c r="BH262" s="99">
        <v>0</v>
      </c>
      <c r="BI262" s="99">
        <v>909354.99293518101</v>
      </c>
      <c r="BJ262" s="99">
        <v>2829044.3054809598</v>
      </c>
      <c r="BK262" s="99">
        <v>1533567.45858765</v>
      </c>
      <c r="BL262" s="99">
        <v>161505.92851066601</v>
      </c>
      <c r="BM262" s="99">
        <v>0</v>
      </c>
      <c r="BN262" s="99">
        <v>0</v>
      </c>
      <c r="BO262" s="99">
        <v>0</v>
      </c>
      <c r="BP262" s="99">
        <v>0</v>
      </c>
      <c r="BQ262" s="99">
        <v>0</v>
      </c>
      <c r="BR262" s="99">
        <v>39981.641307354002</v>
      </c>
      <c r="BS262" s="99">
        <v>1467484.43409729</v>
      </c>
      <c r="BT262" s="99">
        <v>7286.5040043592498</v>
      </c>
      <c r="BU262" s="99">
        <v>0</v>
      </c>
      <c r="BV262" s="99">
        <v>2234021.0140380901</v>
      </c>
      <c r="BW262" s="99">
        <v>8489.1235893964804</v>
      </c>
      <c r="BX262" s="99">
        <v>0</v>
      </c>
      <c r="BY262" s="99">
        <v>0</v>
      </c>
      <c r="BZ262" s="99">
        <v>0</v>
      </c>
      <c r="CA262" s="99">
        <v>23158.9912719727</v>
      </c>
      <c r="CB262" s="99">
        <v>3118560.0652771001</v>
      </c>
      <c r="CC262" s="99">
        <v>25605605.527099598</v>
      </c>
      <c r="CD262" s="99">
        <v>3684829.7068481399</v>
      </c>
      <c r="CE262" s="99">
        <v>764.26578459143605</v>
      </c>
      <c r="CF262" s="99">
        <v>159259.92335319499</v>
      </c>
      <c r="CG262" s="99">
        <v>1194476.6602020301</v>
      </c>
      <c r="CH262" s="99">
        <v>159861.24888992301</v>
      </c>
      <c r="CI262" s="99">
        <v>23926.004262447401</v>
      </c>
      <c r="CJ262" s="99">
        <v>3278112.6802978502</v>
      </c>
      <c r="CK262" s="99">
        <v>27054882.6098633</v>
      </c>
      <c r="CL262" s="99">
        <v>3848456.0934143099</v>
      </c>
      <c r="CM262" s="166">
        <v>25874.517788886998</v>
      </c>
      <c r="CN262" s="166">
        <v>3998944.5812683101</v>
      </c>
      <c r="CO262" s="166">
        <v>29291828.7819824</v>
      </c>
      <c r="CP262" s="99">
        <v>3848456.0934143099</v>
      </c>
      <c r="CQ262" s="99">
        <v>626.28608462959505</v>
      </c>
      <c r="CR262" s="99">
        <v>128118.47192573499</v>
      </c>
      <c r="CS262" s="99">
        <v>955046.30591583299</v>
      </c>
      <c r="CT262" s="99">
        <v>151728.89464569101</v>
      </c>
      <c r="CU262" s="98">
        <v>14064.811396371</v>
      </c>
      <c r="CV262" s="98">
        <v>2560.2826932329999</v>
      </c>
      <c r="CW262" s="98">
        <v>3277819.9886302953</v>
      </c>
      <c r="CX262" s="98">
        <v>26800082.187301628</v>
      </c>
    </row>
    <row r="263" spans="1:102" x14ac:dyDescent="0.2">
      <c r="A263" s="98" t="s">
        <v>55</v>
      </c>
      <c r="B263" s="100">
        <v>39600</v>
      </c>
      <c r="C263" s="99">
        <v>0</v>
      </c>
      <c r="D263" s="99">
        <v>8720.5844564437903</v>
      </c>
      <c r="E263" s="99">
        <v>14020.102485299099</v>
      </c>
      <c r="F263" s="99">
        <v>8434.0850121974909</v>
      </c>
      <c r="G263" s="99">
        <v>712.21136207878601</v>
      </c>
      <c r="H263" s="99">
        <v>0</v>
      </c>
      <c r="I263" s="99">
        <v>0</v>
      </c>
      <c r="J263" s="99">
        <v>1996.25815485418</v>
      </c>
      <c r="K263" s="99">
        <v>0</v>
      </c>
      <c r="L263" s="99">
        <v>254.14917988888899</v>
      </c>
      <c r="M263" s="99">
        <v>215.54179235734</v>
      </c>
      <c r="N263" s="99">
        <v>8744.17963349819</v>
      </c>
      <c r="O263" s="99">
        <v>103.461954412982</v>
      </c>
      <c r="P263" s="99">
        <v>0</v>
      </c>
      <c r="Q263" s="99">
        <v>13564.037276744801</v>
      </c>
      <c r="R263" s="99">
        <v>43.961231739725903</v>
      </c>
      <c r="S263" s="99">
        <v>0</v>
      </c>
      <c r="T263" s="99">
        <v>94.244835924357204</v>
      </c>
      <c r="U263" s="99">
        <v>2029.1647581756099</v>
      </c>
      <c r="V263" s="99">
        <v>0</v>
      </c>
      <c r="W263" s="99">
        <v>793004.221351624</v>
      </c>
      <c r="X263" s="99">
        <v>2165227.5751647898</v>
      </c>
      <c r="Y263" s="99">
        <v>1153004.10760498</v>
      </c>
      <c r="Z263" s="99">
        <v>144257.764453888</v>
      </c>
      <c r="AA263" s="99">
        <v>0</v>
      </c>
      <c r="AB263" s="99">
        <v>0</v>
      </c>
      <c r="AC263" s="99">
        <v>737287.57953643799</v>
      </c>
      <c r="AD263" s="99">
        <v>0</v>
      </c>
      <c r="AE263" s="99">
        <v>36208.372003078497</v>
      </c>
      <c r="AF263" s="99">
        <v>35850.683189392097</v>
      </c>
      <c r="AG263" s="99">
        <v>1303216.61924744</v>
      </c>
      <c r="AH263" s="99">
        <v>4897.1783902049101</v>
      </c>
      <c r="AI263" s="99">
        <v>0</v>
      </c>
      <c r="AJ263" s="99">
        <v>1569156.6278381301</v>
      </c>
      <c r="AK263" s="99">
        <v>10479.0168330669</v>
      </c>
      <c r="AL263" s="99">
        <v>0</v>
      </c>
      <c r="AM263" s="99">
        <v>18107.5392055511</v>
      </c>
      <c r="AN263" s="99">
        <v>742965.95218658401</v>
      </c>
      <c r="AO263" s="99">
        <v>0</v>
      </c>
      <c r="AP263" s="99">
        <v>6288805.93505859</v>
      </c>
      <c r="AQ263" s="99">
        <v>18230916.0695801</v>
      </c>
      <c r="AR263" s="99">
        <v>10050418.1647949</v>
      </c>
      <c r="AS263" s="99">
        <v>1097116.5857696501</v>
      </c>
      <c r="AT263" s="99">
        <v>0</v>
      </c>
      <c r="AU263" s="99">
        <v>0</v>
      </c>
      <c r="AV263" s="99">
        <v>2350458.2261352502</v>
      </c>
      <c r="AW263" s="99">
        <v>0</v>
      </c>
      <c r="AX263" s="99">
        <v>303720.32512664801</v>
      </c>
      <c r="AY263" s="99">
        <v>286851.47728347802</v>
      </c>
      <c r="AZ263" s="99">
        <v>11304809.0081787</v>
      </c>
      <c r="BA263" s="99">
        <v>41852.769282341003</v>
      </c>
      <c r="BB263" s="99">
        <v>0</v>
      </c>
      <c r="BC263" s="99">
        <v>13100342.5701904</v>
      </c>
      <c r="BD263" s="99">
        <v>77110.254280090303</v>
      </c>
      <c r="BE263" s="99">
        <v>0</v>
      </c>
      <c r="BF263" s="99">
        <v>140240.07293701201</v>
      </c>
      <c r="BG263" s="99">
        <v>2368159.0917053199</v>
      </c>
      <c r="BH263" s="99">
        <v>0</v>
      </c>
      <c r="BI263" s="99">
        <v>848877.97514343297</v>
      </c>
      <c r="BJ263" s="99">
        <v>2869357.3102111798</v>
      </c>
      <c r="BK263" s="99">
        <v>1571855.5180053699</v>
      </c>
      <c r="BL263" s="99">
        <v>166955.391145706</v>
      </c>
      <c r="BM263" s="99">
        <v>0</v>
      </c>
      <c r="BN263" s="99">
        <v>0</v>
      </c>
      <c r="BO263" s="99">
        <v>0</v>
      </c>
      <c r="BP263" s="99">
        <v>0</v>
      </c>
      <c r="BQ263" s="99">
        <v>0</v>
      </c>
      <c r="BR263" s="99">
        <v>42499.910086154901</v>
      </c>
      <c r="BS263" s="99">
        <v>1473617.2164916999</v>
      </c>
      <c r="BT263" s="99">
        <v>8137.9755051135999</v>
      </c>
      <c r="BU263" s="99">
        <v>0</v>
      </c>
      <c r="BV263" s="99">
        <v>2187091.1943664602</v>
      </c>
      <c r="BW263" s="99">
        <v>8936.8028763532602</v>
      </c>
      <c r="BX263" s="99">
        <v>0</v>
      </c>
      <c r="BY263" s="99">
        <v>0</v>
      </c>
      <c r="BZ263" s="99">
        <v>0</v>
      </c>
      <c r="CA263" s="99">
        <v>22810.563044309602</v>
      </c>
      <c r="CB263" s="99">
        <v>2959838.5508422898</v>
      </c>
      <c r="CC263" s="99">
        <v>25059187.017578099</v>
      </c>
      <c r="CD263" s="99">
        <v>3741117.3666992201</v>
      </c>
      <c r="CE263" s="99">
        <v>791.53863513469696</v>
      </c>
      <c r="CF263" s="99">
        <v>160869.645107269</v>
      </c>
      <c r="CG263" s="99">
        <v>1224200.60914612</v>
      </c>
      <c r="CH263" s="99">
        <v>166789.458343506</v>
      </c>
      <c r="CI263" s="99">
        <v>23626.8504667282</v>
      </c>
      <c r="CJ263" s="99">
        <v>3123111.5950927702</v>
      </c>
      <c r="CK263" s="99">
        <v>26229613.2338867</v>
      </c>
      <c r="CL263" s="99">
        <v>3909127.8486328102</v>
      </c>
      <c r="CM263" s="166">
        <v>25620.892438411702</v>
      </c>
      <c r="CN263" s="166">
        <v>3862480.2590331999</v>
      </c>
      <c r="CO263" s="166">
        <v>28561414.1960449</v>
      </c>
      <c r="CP263" s="99">
        <v>3909127.8486328102</v>
      </c>
      <c r="CQ263" s="99">
        <v>658.71860312670503</v>
      </c>
      <c r="CR263" s="99">
        <v>131693.99034690901</v>
      </c>
      <c r="CS263" s="99">
        <v>1000973.06233978</v>
      </c>
      <c r="CT263" s="99">
        <v>157447.36534690901</v>
      </c>
      <c r="CU263" s="98">
        <v>14142.665715535</v>
      </c>
      <c r="CV263" s="98">
        <v>2669.0240686420002</v>
      </c>
      <c r="CW263" s="98">
        <v>3120708.1959495586</v>
      </c>
      <c r="CX263" s="98">
        <v>26283387.626724221</v>
      </c>
    </row>
    <row r="264" spans="1:102" x14ac:dyDescent="0.2">
      <c r="A264" s="98" t="s">
        <v>55</v>
      </c>
      <c r="B264" s="100">
        <v>39692</v>
      </c>
      <c r="C264" s="99">
        <v>0</v>
      </c>
      <c r="D264" s="99">
        <v>10127.9611796141</v>
      </c>
      <c r="E264" s="99">
        <v>13895.6648614407</v>
      </c>
      <c r="F264" s="99">
        <v>8452.4466505050696</v>
      </c>
      <c r="G264" s="99">
        <v>756.07439643144596</v>
      </c>
      <c r="H264" s="99">
        <v>0</v>
      </c>
      <c r="I264" s="99">
        <v>0</v>
      </c>
      <c r="J264" s="99">
        <v>2053.1862935125801</v>
      </c>
      <c r="K264" s="99">
        <v>0</v>
      </c>
      <c r="L264" s="99">
        <v>207.614213839173</v>
      </c>
      <c r="M264" s="99">
        <v>210.352208275348</v>
      </c>
      <c r="N264" s="99">
        <v>8713.0611065626108</v>
      </c>
      <c r="O264" s="99">
        <v>106.955097108148</v>
      </c>
      <c r="P264" s="99">
        <v>0</v>
      </c>
      <c r="Q264" s="99">
        <v>14691.189037919001</v>
      </c>
      <c r="R264" s="99">
        <v>44.883767055813202</v>
      </c>
      <c r="S264" s="99">
        <v>0</v>
      </c>
      <c r="T264" s="99">
        <v>74.651213307865007</v>
      </c>
      <c r="U264" s="99">
        <v>2087.01561844349</v>
      </c>
      <c r="V264" s="99">
        <v>0</v>
      </c>
      <c r="W264" s="99">
        <v>1075275.82275391</v>
      </c>
      <c r="X264" s="99">
        <v>2109343.6899108901</v>
      </c>
      <c r="Y264" s="99">
        <v>1118632.61540222</v>
      </c>
      <c r="Z264" s="99">
        <v>150432.29931831401</v>
      </c>
      <c r="AA264" s="99">
        <v>0</v>
      </c>
      <c r="AB264" s="99">
        <v>0</v>
      </c>
      <c r="AC264" s="99">
        <v>757821.61337280297</v>
      </c>
      <c r="AD264" s="99">
        <v>0</v>
      </c>
      <c r="AE264" s="99">
        <v>38433.733211040497</v>
      </c>
      <c r="AF264" s="99">
        <v>34902.188470363602</v>
      </c>
      <c r="AG264" s="99">
        <v>1267024.0838317899</v>
      </c>
      <c r="AH264" s="99">
        <v>5369.1970438361204</v>
      </c>
      <c r="AI264" s="99">
        <v>0</v>
      </c>
      <c r="AJ264" s="99">
        <v>1827587.7313995401</v>
      </c>
      <c r="AK264" s="99">
        <v>9636.0289509296399</v>
      </c>
      <c r="AL264" s="99">
        <v>0</v>
      </c>
      <c r="AM264" s="99">
        <v>16640.420859098402</v>
      </c>
      <c r="AN264" s="99">
        <v>765975.26714324998</v>
      </c>
      <c r="AO264" s="99">
        <v>0</v>
      </c>
      <c r="AP264" s="99">
        <v>9361201.0982665997</v>
      </c>
      <c r="AQ264" s="99">
        <v>17816752.076904301</v>
      </c>
      <c r="AR264" s="99">
        <v>9795072.95849609</v>
      </c>
      <c r="AS264" s="99">
        <v>1147441.39231873</v>
      </c>
      <c r="AT264" s="99">
        <v>0</v>
      </c>
      <c r="AU264" s="99">
        <v>0</v>
      </c>
      <c r="AV264" s="99">
        <v>2454488.70452881</v>
      </c>
      <c r="AW264" s="99">
        <v>0</v>
      </c>
      <c r="AX264" s="99">
        <v>316904.42444610602</v>
      </c>
      <c r="AY264" s="99">
        <v>282291.42456054699</v>
      </c>
      <c r="AZ264" s="99">
        <v>11042544.2741699</v>
      </c>
      <c r="BA264" s="99">
        <v>44504.823246955901</v>
      </c>
      <c r="BB264" s="99">
        <v>0</v>
      </c>
      <c r="BC264" s="99">
        <v>15013887.3006592</v>
      </c>
      <c r="BD264" s="99">
        <v>72038.747146606402</v>
      </c>
      <c r="BE264" s="99">
        <v>0</v>
      </c>
      <c r="BF264" s="99">
        <v>126115.648821831</v>
      </c>
      <c r="BG264" s="99">
        <v>2480568.2998962398</v>
      </c>
      <c r="BH264" s="99">
        <v>0</v>
      </c>
      <c r="BI264" s="99">
        <v>1091824.29516602</v>
      </c>
      <c r="BJ264" s="99">
        <v>2868348.6146545401</v>
      </c>
      <c r="BK264" s="99">
        <v>1575846.2868041999</v>
      </c>
      <c r="BL264" s="99">
        <v>174804.82732582101</v>
      </c>
      <c r="BM264" s="99">
        <v>0</v>
      </c>
      <c r="BN264" s="99">
        <v>0</v>
      </c>
      <c r="BO264" s="99">
        <v>0</v>
      </c>
      <c r="BP264" s="99">
        <v>0</v>
      </c>
      <c r="BQ264" s="99">
        <v>0</v>
      </c>
      <c r="BR264" s="99">
        <v>40714.205400466897</v>
      </c>
      <c r="BS264" s="99">
        <v>1466969.10162354</v>
      </c>
      <c r="BT264" s="99">
        <v>8633.3620398044604</v>
      </c>
      <c r="BU264" s="99">
        <v>0</v>
      </c>
      <c r="BV264" s="99">
        <v>2441771.8861999498</v>
      </c>
      <c r="BW264" s="99">
        <v>8347.6587456464804</v>
      </c>
      <c r="BX264" s="99">
        <v>0</v>
      </c>
      <c r="BY264" s="99">
        <v>0</v>
      </c>
      <c r="BZ264" s="99">
        <v>0</v>
      </c>
      <c r="CA264" s="99">
        <v>23950.768749475501</v>
      </c>
      <c r="CB264" s="99">
        <v>3171520.6998596201</v>
      </c>
      <c r="CC264" s="99">
        <v>27061644.09375</v>
      </c>
      <c r="CD264" s="99">
        <v>3977472.33563232</v>
      </c>
      <c r="CE264" s="99">
        <v>822.15662700682901</v>
      </c>
      <c r="CF264" s="99">
        <v>163572.166603088</v>
      </c>
      <c r="CG264" s="99">
        <v>1258540.2005004899</v>
      </c>
      <c r="CH264" s="99">
        <v>175928.93383598301</v>
      </c>
      <c r="CI264" s="99">
        <v>24804.898514985998</v>
      </c>
      <c r="CJ264" s="99">
        <v>3335558.1483154302</v>
      </c>
      <c r="CK264" s="99">
        <v>28126572.080566399</v>
      </c>
      <c r="CL264" s="99">
        <v>4152233.41656494</v>
      </c>
      <c r="CM264" s="166">
        <v>26850.127931356401</v>
      </c>
      <c r="CN264" s="166">
        <v>4108471.1599731399</v>
      </c>
      <c r="CO264" s="166">
        <v>30599740.878173798</v>
      </c>
      <c r="CP264" s="99">
        <v>4152233.41656494</v>
      </c>
      <c r="CQ264" s="99">
        <v>701.69788110256195</v>
      </c>
      <c r="CR264" s="99">
        <v>138198.240140915</v>
      </c>
      <c r="CS264" s="99">
        <v>1057728.2377929699</v>
      </c>
      <c r="CT264" s="99">
        <v>167775.21134948701</v>
      </c>
      <c r="CU264" s="98">
        <v>13986.857813854</v>
      </c>
      <c r="CV264" s="98">
        <v>2773.094524141</v>
      </c>
      <c r="CW264" s="98">
        <v>3335092.866462708</v>
      </c>
      <c r="CX264" s="98">
        <v>28320184.294250488</v>
      </c>
    </row>
    <row r="265" spans="1:102" x14ac:dyDescent="0.2">
      <c r="A265" s="98" t="s">
        <v>55</v>
      </c>
      <c r="B265" s="100">
        <v>39783</v>
      </c>
      <c r="C265" s="99">
        <v>0</v>
      </c>
      <c r="D265" s="99">
        <v>10278.993042468999</v>
      </c>
      <c r="E265" s="99">
        <v>13640.0636229515</v>
      </c>
      <c r="F265" s="99">
        <v>8358.1467475891095</v>
      </c>
      <c r="G265" s="99">
        <v>804.50375392288004</v>
      </c>
      <c r="H265" s="99">
        <v>0</v>
      </c>
      <c r="I265" s="99">
        <v>0</v>
      </c>
      <c r="J265" s="99">
        <v>2077.4668068885799</v>
      </c>
      <c r="K265" s="99">
        <v>0</v>
      </c>
      <c r="L265" s="99">
        <v>307.91191622242297</v>
      </c>
      <c r="M265" s="99">
        <v>214.907136633992</v>
      </c>
      <c r="N265" s="99">
        <v>8565.8937000036203</v>
      </c>
      <c r="O265" s="99">
        <v>118.00436157733201</v>
      </c>
      <c r="P265" s="99">
        <v>0</v>
      </c>
      <c r="Q265" s="99">
        <v>14803.7681957483</v>
      </c>
      <c r="R265" s="99">
        <v>45.6629390297458</v>
      </c>
      <c r="S265" s="99">
        <v>0</v>
      </c>
      <c r="T265" s="99">
        <v>17.4790162723511</v>
      </c>
      <c r="U265" s="99">
        <v>2116.52369907498</v>
      </c>
      <c r="V265" s="99">
        <v>0</v>
      </c>
      <c r="W265" s="99">
        <v>1011748.88345337</v>
      </c>
      <c r="X265" s="99">
        <v>2061490.6791381801</v>
      </c>
      <c r="Y265" s="99">
        <v>1093451.72117615</v>
      </c>
      <c r="Z265" s="99">
        <v>160957.50803184501</v>
      </c>
      <c r="AA265" s="99">
        <v>0</v>
      </c>
      <c r="AB265" s="99">
        <v>0</v>
      </c>
      <c r="AC265" s="99">
        <v>755860.13192749</v>
      </c>
      <c r="AD265" s="99">
        <v>0</v>
      </c>
      <c r="AE265" s="99">
        <v>36386.191412925698</v>
      </c>
      <c r="AF265" s="99">
        <v>34826.457427978501</v>
      </c>
      <c r="AG265" s="99">
        <v>1219704.8115844701</v>
      </c>
      <c r="AH265" s="99">
        <v>5591.4823385477102</v>
      </c>
      <c r="AI265" s="99">
        <v>0</v>
      </c>
      <c r="AJ265" s="99">
        <v>1778108.6348877</v>
      </c>
      <c r="AK265" s="99">
        <v>10094.2366861105</v>
      </c>
      <c r="AL265" s="99">
        <v>0</v>
      </c>
      <c r="AM265" s="99">
        <v>3027.0014132261299</v>
      </c>
      <c r="AN265" s="99">
        <v>769513.99954986596</v>
      </c>
      <c r="AO265" s="99">
        <v>0</v>
      </c>
      <c r="AP265" s="99">
        <v>8728615.3127441406</v>
      </c>
      <c r="AQ265" s="99">
        <v>17480064.833496101</v>
      </c>
      <c r="AR265" s="99">
        <v>9619427.7410888709</v>
      </c>
      <c r="AS265" s="99">
        <v>1237934.69148254</v>
      </c>
      <c r="AT265" s="99">
        <v>0</v>
      </c>
      <c r="AU265" s="99">
        <v>0</v>
      </c>
      <c r="AV265" s="99">
        <v>2512052.9448547401</v>
      </c>
      <c r="AW265" s="99">
        <v>0</v>
      </c>
      <c r="AX265" s="99">
        <v>298054.75868606602</v>
      </c>
      <c r="AY265" s="99">
        <v>282943.914741516</v>
      </c>
      <c r="AZ265" s="99">
        <v>10704010.715698199</v>
      </c>
      <c r="BA265" s="99">
        <v>48028.5674419403</v>
      </c>
      <c r="BB265" s="99">
        <v>0</v>
      </c>
      <c r="BC265" s="99">
        <v>14916479.3198242</v>
      </c>
      <c r="BD265" s="99">
        <v>73635.039771080003</v>
      </c>
      <c r="BE265" s="99">
        <v>0</v>
      </c>
      <c r="BF265" s="99">
        <v>27009.007724523501</v>
      </c>
      <c r="BG265" s="99">
        <v>2539293.3868102999</v>
      </c>
      <c r="BH265" s="99">
        <v>0</v>
      </c>
      <c r="BI265" s="99">
        <v>1148292.1934966999</v>
      </c>
      <c r="BJ265" s="99">
        <v>2802590.0405578599</v>
      </c>
      <c r="BK265" s="99">
        <v>1548473.09788513</v>
      </c>
      <c r="BL265" s="99">
        <v>187095.34731102001</v>
      </c>
      <c r="BM265" s="99">
        <v>0</v>
      </c>
      <c r="BN265" s="99">
        <v>0</v>
      </c>
      <c r="BO265" s="99">
        <v>0</v>
      </c>
      <c r="BP265" s="99">
        <v>0</v>
      </c>
      <c r="BQ265" s="99">
        <v>0</v>
      </c>
      <c r="BR265" s="99">
        <v>41831.489617824598</v>
      </c>
      <c r="BS265" s="99">
        <v>1412047.07133484</v>
      </c>
      <c r="BT265" s="99">
        <v>9322.9423036575299</v>
      </c>
      <c r="BU265" s="99">
        <v>0</v>
      </c>
      <c r="BV265" s="99">
        <v>2517662.8087768601</v>
      </c>
      <c r="BW265" s="99">
        <v>8580.7455352544803</v>
      </c>
      <c r="BX265" s="99">
        <v>0</v>
      </c>
      <c r="BY265" s="99">
        <v>0</v>
      </c>
      <c r="BZ265" s="99">
        <v>0</v>
      </c>
      <c r="CA265" s="99">
        <v>23969.3110468388</v>
      </c>
      <c r="CB265" s="99">
        <v>3067659.5234375</v>
      </c>
      <c r="CC265" s="99">
        <v>26107204.263671901</v>
      </c>
      <c r="CD265" s="99">
        <v>4008603.1106262198</v>
      </c>
      <c r="CE265" s="99">
        <v>814.11494263261602</v>
      </c>
      <c r="CF265" s="99">
        <v>163156.50770568801</v>
      </c>
      <c r="CG265" s="99">
        <v>1252873.6823883101</v>
      </c>
      <c r="CH265" s="99">
        <v>187765.00237846401</v>
      </c>
      <c r="CI265" s="99">
        <v>24706.224790811499</v>
      </c>
      <c r="CJ265" s="99">
        <v>3228487.3521728502</v>
      </c>
      <c r="CK265" s="99">
        <v>27350053.777587902</v>
      </c>
      <c r="CL265" s="99">
        <v>4192998.1359252902</v>
      </c>
      <c r="CM265" s="166">
        <v>26787.859905242902</v>
      </c>
      <c r="CN265" s="166">
        <v>3995997.1854248</v>
      </c>
      <c r="CO265" s="166">
        <v>29964241.395263702</v>
      </c>
      <c r="CP265" s="99">
        <v>4192998.1359252902</v>
      </c>
      <c r="CQ265" s="99">
        <v>748.01251336187102</v>
      </c>
      <c r="CR265" s="99">
        <v>148276.89198684701</v>
      </c>
      <c r="CS265" s="99">
        <v>1139994.84860229</v>
      </c>
      <c r="CT265" s="99">
        <v>179316.474090576</v>
      </c>
      <c r="CU265" s="98">
        <v>13686.184283799999</v>
      </c>
      <c r="CV265" s="98">
        <v>2843.4586842190001</v>
      </c>
      <c r="CW265" s="98">
        <v>3230816.031143188</v>
      </c>
      <c r="CX265" s="98">
        <v>27360077.94606021</v>
      </c>
    </row>
    <row r="266" spans="1:102" x14ac:dyDescent="0.2">
      <c r="A266" s="98" t="s">
        <v>55</v>
      </c>
      <c r="B266" s="100">
        <v>39873</v>
      </c>
      <c r="C266" s="99">
        <v>0</v>
      </c>
      <c r="D266" s="99">
        <v>10633.9300009012</v>
      </c>
      <c r="E266" s="99">
        <v>13586.008521199199</v>
      </c>
      <c r="F266" s="99">
        <v>8395.7479399442691</v>
      </c>
      <c r="G266" s="99">
        <v>835.38640084862698</v>
      </c>
      <c r="H266" s="99">
        <v>0</v>
      </c>
      <c r="I266" s="99">
        <v>0</v>
      </c>
      <c r="J266" s="99">
        <v>2134.0115612745299</v>
      </c>
      <c r="K266" s="99">
        <v>0</v>
      </c>
      <c r="L266" s="99">
        <v>215.07579271122799</v>
      </c>
      <c r="M266" s="99">
        <v>222.22674964182099</v>
      </c>
      <c r="N266" s="99">
        <v>8487.6993753910101</v>
      </c>
      <c r="O266" s="99">
        <v>127.126881822012</v>
      </c>
      <c r="P266" s="99">
        <v>0</v>
      </c>
      <c r="Q266" s="99">
        <v>15122.3995153904</v>
      </c>
      <c r="R266" s="99">
        <v>53.069202919956297</v>
      </c>
      <c r="S266" s="99">
        <v>0</v>
      </c>
      <c r="T266" s="99">
        <v>28.597601159941402</v>
      </c>
      <c r="U266" s="99">
        <v>2163.3014876246498</v>
      </c>
      <c r="V266" s="99">
        <v>0</v>
      </c>
      <c r="W266" s="99">
        <v>1054587.1929779099</v>
      </c>
      <c r="X266" s="99">
        <v>1997604.4519042999</v>
      </c>
      <c r="Y266" s="99">
        <v>1071825.2905120901</v>
      </c>
      <c r="Z266" s="99">
        <v>165733.46227455101</v>
      </c>
      <c r="AA266" s="99">
        <v>0</v>
      </c>
      <c r="AB266" s="99">
        <v>0</v>
      </c>
      <c r="AC266" s="99">
        <v>777344.698829651</v>
      </c>
      <c r="AD266" s="99">
        <v>0</v>
      </c>
      <c r="AE266" s="99">
        <v>37294.279026508302</v>
      </c>
      <c r="AF266" s="99">
        <v>37242.405312538103</v>
      </c>
      <c r="AG266" s="99">
        <v>1184643.3621215799</v>
      </c>
      <c r="AH266" s="99">
        <v>5439.2542153000804</v>
      </c>
      <c r="AI266" s="99">
        <v>0</v>
      </c>
      <c r="AJ266" s="99">
        <v>1769473.5522308401</v>
      </c>
      <c r="AK266" s="99">
        <v>10722.302425146099</v>
      </c>
      <c r="AL266" s="99">
        <v>0</v>
      </c>
      <c r="AM266" s="99">
        <v>4554.7165647745096</v>
      </c>
      <c r="AN266" s="99">
        <v>782893.793205261</v>
      </c>
      <c r="AO266" s="99">
        <v>0</v>
      </c>
      <c r="AP266" s="99">
        <v>9026742.4158935491</v>
      </c>
      <c r="AQ266" s="99">
        <v>17051051.4216309</v>
      </c>
      <c r="AR266" s="99">
        <v>9435960.2994384803</v>
      </c>
      <c r="AS266" s="99">
        <v>1274129.60569763</v>
      </c>
      <c r="AT266" s="99">
        <v>0</v>
      </c>
      <c r="AU266" s="99">
        <v>0</v>
      </c>
      <c r="AV266" s="99">
        <v>2593705.5186462398</v>
      </c>
      <c r="AW266" s="99">
        <v>0</v>
      </c>
      <c r="AX266" s="99">
        <v>291639.88327026402</v>
      </c>
      <c r="AY266" s="99">
        <v>305520.748672485</v>
      </c>
      <c r="AZ266" s="99">
        <v>10387184.474365201</v>
      </c>
      <c r="BA266" s="99">
        <v>46911.282090187102</v>
      </c>
      <c r="BB266" s="99">
        <v>0</v>
      </c>
      <c r="BC266" s="99">
        <v>14961814.5863037</v>
      </c>
      <c r="BD266" s="99">
        <v>79511.820483207703</v>
      </c>
      <c r="BE266" s="99">
        <v>0</v>
      </c>
      <c r="BF266" s="99">
        <v>41848.926983833298</v>
      </c>
      <c r="BG266" s="99">
        <v>2614680.4303283701</v>
      </c>
      <c r="BH266" s="99">
        <v>0</v>
      </c>
      <c r="BI266" s="99">
        <v>1147245.37582397</v>
      </c>
      <c r="BJ266" s="99">
        <v>2775437.8258667002</v>
      </c>
      <c r="BK266" s="99">
        <v>1535924.8913269001</v>
      </c>
      <c r="BL266" s="99">
        <v>176904.411428452</v>
      </c>
      <c r="BM266" s="99">
        <v>0</v>
      </c>
      <c r="BN266" s="99">
        <v>0</v>
      </c>
      <c r="BO266" s="99">
        <v>0</v>
      </c>
      <c r="BP266" s="99">
        <v>0</v>
      </c>
      <c r="BQ266" s="99">
        <v>0</v>
      </c>
      <c r="BR266" s="99">
        <v>43721.986297130599</v>
      </c>
      <c r="BS266" s="99">
        <v>1375970.83674622</v>
      </c>
      <c r="BT266" s="99">
        <v>9148.8075071573294</v>
      </c>
      <c r="BU266" s="99">
        <v>0</v>
      </c>
      <c r="BV266" s="99">
        <v>2480076.2664794899</v>
      </c>
      <c r="BW266" s="99">
        <v>9098.0669744014704</v>
      </c>
      <c r="BX266" s="99">
        <v>0</v>
      </c>
      <c r="BY266" s="99">
        <v>0</v>
      </c>
      <c r="BZ266" s="99">
        <v>0</v>
      </c>
      <c r="CA266" s="99">
        <v>24205.6895000935</v>
      </c>
      <c r="CB266" s="99">
        <v>3036166.9447631799</v>
      </c>
      <c r="CC266" s="99">
        <v>26124325.463134799</v>
      </c>
      <c r="CD266" s="99">
        <v>3903782.5439453102</v>
      </c>
      <c r="CE266" s="99">
        <v>847.43835363537096</v>
      </c>
      <c r="CF266" s="99">
        <v>168388.40703582799</v>
      </c>
      <c r="CG266" s="99">
        <v>1289554.4944305399</v>
      </c>
      <c r="CH266" s="99">
        <v>175573.40678596499</v>
      </c>
      <c r="CI266" s="99">
        <v>25074.900628328302</v>
      </c>
      <c r="CJ266" s="99">
        <v>3205875.6109924298</v>
      </c>
      <c r="CK266" s="99">
        <v>27337772.861572299</v>
      </c>
      <c r="CL266" s="99">
        <v>4081544.7769165002</v>
      </c>
      <c r="CM266" s="166">
        <v>27204.952388524998</v>
      </c>
      <c r="CN266" s="166">
        <v>3991543.9006652799</v>
      </c>
      <c r="CO266" s="166">
        <v>29923721.821533199</v>
      </c>
      <c r="CP266" s="99">
        <v>4081544.7769165002</v>
      </c>
      <c r="CQ266" s="99">
        <v>774.556989595294</v>
      </c>
      <c r="CR266" s="99">
        <v>152867.868047714</v>
      </c>
      <c r="CS266" s="99">
        <v>1173745.1514892599</v>
      </c>
      <c r="CT266" s="99">
        <v>166408.05211639401</v>
      </c>
      <c r="CU266" s="98">
        <v>13631.198335614001</v>
      </c>
      <c r="CV266" s="98">
        <v>2935.2729850290002</v>
      </c>
      <c r="CW266" s="98">
        <v>3204555.351799008</v>
      </c>
      <c r="CX266" s="98">
        <v>27413879.957565337</v>
      </c>
    </row>
    <row r="267" spans="1:102" x14ac:dyDescent="0.2">
      <c r="A267" s="98" t="s">
        <v>55</v>
      </c>
      <c r="B267" s="100">
        <v>39965</v>
      </c>
      <c r="C267" s="99">
        <v>0</v>
      </c>
      <c r="D267" s="99">
        <v>10702.5614603758</v>
      </c>
      <c r="E267" s="99">
        <v>13407.7001230717</v>
      </c>
      <c r="F267" s="99">
        <v>8378.7206608057004</v>
      </c>
      <c r="G267" s="99">
        <v>873.91734953969706</v>
      </c>
      <c r="H267" s="99">
        <v>0</v>
      </c>
      <c r="I267" s="99">
        <v>0</v>
      </c>
      <c r="J267" s="99">
        <v>2195.6950595378898</v>
      </c>
      <c r="K267" s="99">
        <v>0</v>
      </c>
      <c r="L267" s="99">
        <v>213.26123295165601</v>
      </c>
      <c r="M267" s="99">
        <v>218.12493707798399</v>
      </c>
      <c r="N267" s="99">
        <v>8369.0254560709</v>
      </c>
      <c r="O267" s="99">
        <v>117.831670303829</v>
      </c>
      <c r="P267" s="99">
        <v>0</v>
      </c>
      <c r="Q267" s="99">
        <v>15247.486700892399</v>
      </c>
      <c r="R267" s="99">
        <v>46.958588449284399</v>
      </c>
      <c r="S267" s="99">
        <v>0</v>
      </c>
      <c r="T267" s="99">
        <v>55.728710924740902</v>
      </c>
      <c r="U267" s="99">
        <v>2214.5688661634899</v>
      </c>
      <c r="V267" s="99">
        <v>0</v>
      </c>
      <c r="W267" s="99">
        <v>1002689.32918549</v>
      </c>
      <c r="X267" s="99">
        <v>1946870.56855774</v>
      </c>
      <c r="Y267" s="99">
        <v>1049023.8960571301</v>
      </c>
      <c r="Z267" s="99">
        <v>169020.383592606</v>
      </c>
      <c r="AA267" s="99">
        <v>0</v>
      </c>
      <c r="AB267" s="99">
        <v>0</v>
      </c>
      <c r="AC267" s="99">
        <v>788768.15760040295</v>
      </c>
      <c r="AD267" s="99">
        <v>0</v>
      </c>
      <c r="AE267" s="99">
        <v>36550.025290012403</v>
      </c>
      <c r="AF267" s="99">
        <v>34348.147056579597</v>
      </c>
      <c r="AG267" s="99">
        <v>1145297.5907135</v>
      </c>
      <c r="AH267" s="99">
        <v>5307.5852228999101</v>
      </c>
      <c r="AI267" s="99">
        <v>0</v>
      </c>
      <c r="AJ267" s="99">
        <v>1749800.9092254599</v>
      </c>
      <c r="AK267" s="99">
        <v>9852.8674384355509</v>
      </c>
      <c r="AL267" s="99">
        <v>0</v>
      </c>
      <c r="AM267" s="99">
        <v>10190.303243160201</v>
      </c>
      <c r="AN267" s="99">
        <v>792208.64790344203</v>
      </c>
      <c r="AO267" s="99">
        <v>0</v>
      </c>
      <c r="AP267" s="99">
        <v>8631086.12646484</v>
      </c>
      <c r="AQ267" s="99">
        <v>16650242.700683599</v>
      </c>
      <c r="AR267" s="99">
        <v>9303059.7196044903</v>
      </c>
      <c r="AS267" s="99">
        <v>1303194.0204620401</v>
      </c>
      <c r="AT267" s="99">
        <v>0</v>
      </c>
      <c r="AU267" s="99">
        <v>0</v>
      </c>
      <c r="AV267" s="99">
        <v>2662127.0729370099</v>
      </c>
      <c r="AW267" s="99">
        <v>0</v>
      </c>
      <c r="AX267" s="99">
        <v>317092.91132354701</v>
      </c>
      <c r="AY267" s="99">
        <v>281133.55025863601</v>
      </c>
      <c r="AZ267" s="99">
        <v>10122011.012207</v>
      </c>
      <c r="BA267" s="99">
        <v>45840.639310359998</v>
      </c>
      <c r="BB267" s="99">
        <v>0</v>
      </c>
      <c r="BC267" s="99">
        <v>14883657.9179688</v>
      </c>
      <c r="BD267" s="99">
        <v>73676.7692813873</v>
      </c>
      <c r="BE267" s="99">
        <v>0</v>
      </c>
      <c r="BF267" s="99">
        <v>83372.021895408601</v>
      </c>
      <c r="BG267" s="99">
        <v>2672975.0430297898</v>
      </c>
      <c r="BH267" s="99">
        <v>0</v>
      </c>
      <c r="BI267" s="99">
        <v>1260723.7907409701</v>
      </c>
      <c r="BJ267" s="99">
        <v>2721625.0961608901</v>
      </c>
      <c r="BK267" s="99">
        <v>1537373.85031128</v>
      </c>
      <c r="BL267" s="99">
        <v>180690.91794586199</v>
      </c>
      <c r="BM267" s="99">
        <v>0</v>
      </c>
      <c r="BN267" s="99">
        <v>0</v>
      </c>
      <c r="BO267" s="99">
        <v>0</v>
      </c>
      <c r="BP267" s="99">
        <v>0</v>
      </c>
      <c r="BQ267" s="99">
        <v>0</v>
      </c>
      <c r="BR267" s="99">
        <v>42057.4125199318</v>
      </c>
      <c r="BS267" s="99">
        <v>1341280.7891082801</v>
      </c>
      <c r="BT267" s="99">
        <v>8921.2458423376102</v>
      </c>
      <c r="BU267" s="99">
        <v>0</v>
      </c>
      <c r="BV267" s="99">
        <v>2573148.50317383</v>
      </c>
      <c r="BW267" s="99">
        <v>8530.2634370326996</v>
      </c>
      <c r="BX267" s="99">
        <v>0</v>
      </c>
      <c r="BY267" s="99">
        <v>0</v>
      </c>
      <c r="BZ267" s="99">
        <v>0</v>
      </c>
      <c r="CA267" s="99">
        <v>24123.7323815823</v>
      </c>
      <c r="CB267" s="99">
        <v>2975829.7835388202</v>
      </c>
      <c r="CC267" s="99">
        <v>25330215.450195301</v>
      </c>
      <c r="CD267" s="99">
        <v>3921824.4490966802</v>
      </c>
      <c r="CE267" s="99">
        <v>911.12536519765899</v>
      </c>
      <c r="CF267" s="99">
        <v>177201.54153251601</v>
      </c>
      <c r="CG267" s="99">
        <v>1372478.67579651</v>
      </c>
      <c r="CH267" s="99">
        <v>180301.621564865</v>
      </c>
      <c r="CI267" s="99">
        <v>25069.629421949401</v>
      </c>
      <c r="CJ267" s="99">
        <v>3155051.5452880901</v>
      </c>
      <c r="CK267" s="99">
        <v>26969782.150634799</v>
      </c>
      <c r="CL267" s="99">
        <v>4103587.6056518601</v>
      </c>
      <c r="CM267" s="166">
        <v>27246.407841682401</v>
      </c>
      <c r="CN267" s="166">
        <v>3943056.4617919899</v>
      </c>
      <c r="CO267" s="166">
        <v>29599918.6403809</v>
      </c>
      <c r="CP267" s="99">
        <v>4103587.6056518601</v>
      </c>
      <c r="CQ267" s="99">
        <v>815.66661314666305</v>
      </c>
      <c r="CR267" s="99">
        <v>157376.112617493</v>
      </c>
      <c r="CS267" s="99">
        <v>1213395.11277771</v>
      </c>
      <c r="CT267" s="99">
        <v>171402.48090744001</v>
      </c>
      <c r="CU267" s="98">
        <v>13470.612783426001</v>
      </c>
      <c r="CV267" s="98">
        <v>3034.3021566090001</v>
      </c>
      <c r="CW267" s="98">
        <v>3153031.3250713362</v>
      </c>
      <c r="CX267" s="98">
        <v>26702694.12599181</v>
      </c>
    </row>
    <row r="268" spans="1:102" x14ac:dyDescent="0.2">
      <c r="A268" s="98" t="s">
        <v>55</v>
      </c>
      <c r="B268" s="100">
        <v>40057</v>
      </c>
      <c r="C268" s="99">
        <v>0</v>
      </c>
      <c r="D268" s="99">
        <v>11396.8101814985</v>
      </c>
      <c r="E268" s="99">
        <v>13447.8118902445</v>
      </c>
      <c r="F268" s="99">
        <v>8462.3373336791992</v>
      </c>
      <c r="G268" s="99">
        <v>923.81134095788002</v>
      </c>
      <c r="H268" s="99">
        <v>0</v>
      </c>
      <c r="I268" s="99">
        <v>0</v>
      </c>
      <c r="J268" s="99">
        <v>2259.1224029660202</v>
      </c>
      <c r="K268" s="99">
        <v>0</v>
      </c>
      <c r="L268" s="99">
        <v>269.36050197109603</v>
      </c>
      <c r="M268" s="99">
        <v>221.16411163844199</v>
      </c>
      <c r="N268" s="99">
        <v>8322.7114752531106</v>
      </c>
      <c r="O268" s="99">
        <v>116.036190258339</v>
      </c>
      <c r="P268" s="99">
        <v>0</v>
      </c>
      <c r="Q268" s="99">
        <v>15874.747133135799</v>
      </c>
      <c r="R268" s="99">
        <v>41.8235102114268</v>
      </c>
      <c r="S268" s="99">
        <v>0</v>
      </c>
      <c r="T268" s="99">
        <v>39.325279288459598</v>
      </c>
      <c r="U268" s="99">
        <v>2284.0961452424499</v>
      </c>
      <c r="V268" s="99">
        <v>0</v>
      </c>
      <c r="W268" s="99">
        <v>1140969.05857849</v>
      </c>
      <c r="X268" s="99">
        <v>1928628.99284363</v>
      </c>
      <c r="Y268" s="99">
        <v>1032237.35263062</v>
      </c>
      <c r="Z268" s="99">
        <v>178058.599229813</v>
      </c>
      <c r="AA268" s="99">
        <v>0</v>
      </c>
      <c r="AB268" s="99">
        <v>0</v>
      </c>
      <c r="AC268" s="99">
        <v>811164.62425231899</v>
      </c>
      <c r="AD268" s="99">
        <v>0</v>
      </c>
      <c r="AE268" s="99">
        <v>40092.944295883201</v>
      </c>
      <c r="AF268" s="99">
        <v>36108.176571846001</v>
      </c>
      <c r="AG268" s="99">
        <v>1117331.67402649</v>
      </c>
      <c r="AH268" s="99">
        <v>5244.6062840223303</v>
      </c>
      <c r="AI268" s="99">
        <v>0</v>
      </c>
      <c r="AJ268" s="99">
        <v>1856571.6404418901</v>
      </c>
      <c r="AK268" s="99">
        <v>8791.6346614360791</v>
      </c>
      <c r="AL268" s="99">
        <v>0</v>
      </c>
      <c r="AM268" s="99">
        <v>8436.77455973625</v>
      </c>
      <c r="AN268" s="99">
        <v>815979.68082428002</v>
      </c>
      <c r="AO268" s="99">
        <v>0</v>
      </c>
      <c r="AP268" s="99">
        <v>10102758.7336426</v>
      </c>
      <c r="AQ268" s="99">
        <v>16529104.947387701</v>
      </c>
      <c r="AR268" s="99">
        <v>9201918.54833984</v>
      </c>
      <c r="AS268" s="99">
        <v>1377812.9500122101</v>
      </c>
      <c r="AT268" s="99">
        <v>0</v>
      </c>
      <c r="AU268" s="99">
        <v>0</v>
      </c>
      <c r="AV268" s="99">
        <v>2770384.2795715299</v>
      </c>
      <c r="AW268" s="99">
        <v>0</v>
      </c>
      <c r="AX268" s="99">
        <v>291694.10929489101</v>
      </c>
      <c r="AY268" s="99">
        <v>298566.244270325</v>
      </c>
      <c r="AZ268" s="99">
        <v>9906483.5253906306</v>
      </c>
      <c r="BA268" s="99">
        <v>44944.656735897101</v>
      </c>
      <c r="BB268" s="99">
        <v>0</v>
      </c>
      <c r="BC268" s="99">
        <v>15703645.6751709</v>
      </c>
      <c r="BD268" s="99">
        <v>68010.073087692304</v>
      </c>
      <c r="BE268" s="99">
        <v>0</v>
      </c>
      <c r="BF268" s="99">
        <v>65807.608517646804</v>
      </c>
      <c r="BG268" s="99">
        <v>2789209.1017761198</v>
      </c>
      <c r="BH268" s="99">
        <v>0</v>
      </c>
      <c r="BI268" s="99">
        <v>1186215.8231658901</v>
      </c>
      <c r="BJ268" s="99">
        <v>2784550.3102417002</v>
      </c>
      <c r="BK268" s="99">
        <v>1588915.1957702599</v>
      </c>
      <c r="BL268" s="99">
        <v>192808.49379539501</v>
      </c>
      <c r="BM268" s="99">
        <v>0</v>
      </c>
      <c r="BN268" s="99">
        <v>0</v>
      </c>
      <c r="BO268" s="99">
        <v>0</v>
      </c>
      <c r="BP268" s="99">
        <v>0</v>
      </c>
      <c r="BQ268" s="99">
        <v>0</v>
      </c>
      <c r="BR268" s="99">
        <v>42737.473721027403</v>
      </c>
      <c r="BS268" s="99">
        <v>1356112.0618743901</v>
      </c>
      <c r="BT268" s="99">
        <v>8712.8361480236108</v>
      </c>
      <c r="BU268" s="99">
        <v>0</v>
      </c>
      <c r="BV268" s="99">
        <v>2549510.2071838402</v>
      </c>
      <c r="BW268" s="99">
        <v>8001.1161733269701</v>
      </c>
      <c r="BX268" s="99">
        <v>0</v>
      </c>
      <c r="BY268" s="99">
        <v>0</v>
      </c>
      <c r="BZ268" s="99">
        <v>0</v>
      </c>
      <c r="CA268" s="99">
        <v>24765.4367272854</v>
      </c>
      <c r="CB268" s="99">
        <v>3059436.1955261198</v>
      </c>
      <c r="CC268" s="99">
        <v>26605478.798583999</v>
      </c>
      <c r="CD268" s="99">
        <v>3977619.5240173298</v>
      </c>
      <c r="CE268" s="99">
        <v>953.39848015457403</v>
      </c>
      <c r="CF268" s="99">
        <v>183504.22096633899</v>
      </c>
      <c r="CG268" s="99">
        <v>1424803.30322266</v>
      </c>
      <c r="CH268" s="99">
        <v>193937.56069755601</v>
      </c>
      <c r="CI268" s="99">
        <v>25764.275691270799</v>
      </c>
      <c r="CJ268" s="99">
        <v>3242029.4864807101</v>
      </c>
      <c r="CK268" s="99">
        <v>27845810.9448242</v>
      </c>
      <c r="CL268" s="99">
        <v>4170634.2257690402</v>
      </c>
      <c r="CM268" s="166">
        <v>28007.832698345199</v>
      </c>
      <c r="CN268" s="166">
        <v>4064218.3348693801</v>
      </c>
      <c r="CO268" s="166">
        <v>30637102.940185498</v>
      </c>
      <c r="CP268" s="99">
        <v>4170634.2257690402</v>
      </c>
      <c r="CQ268" s="99">
        <v>872.39637982845295</v>
      </c>
      <c r="CR268" s="99">
        <v>167069.16386032099</v>
      </c>
      <c r="CS268" s="99">
        <v>1292926.8987884501</v>
      </c>
      <c r="CT268" s="99">
        <v>186037.78202819801</v>
      </c>
      <c r="CU268" s="98">
        <v>13494.684196370001</v>
      </c>
      <c r="CV268" s="98">
        <v>3144.490518266</v>
      </c>
      <c r="CW268" s="98">
        <v>3242940.4164924589</v>
      </c>
      <c r="CX268" s="98">
        <v>28030282.101806659</v>
      </c>
    </row>
    <row r="269" spans="1:102" x14ac:dyDescent="0.2">
      <c r="A269" s="98" t="s">
        <v>55</v>
      </c>
      <c r="B269" s="100">
        <v>40148</v>
      </c>
      <c r="C269" s="99">
        <v>0</v>
      </c>
      <c r="D269" s="99">
        <v>11135.1129319668</v>
      </c>
      <c r="E269" s="99">
        <v>12812.6284543276</v>
      </c>
      <c r="F269" s="99">
        <v>7946.0255239605904</v>
      </c>
      <c r="G269" s="99">
        <v>966.09436789900099</v>
      </c>
      <c r="H269" s="99">
        <v>0</v>
      </c>
      <c r="I269" s="99">
        <v>0</v>
      </c>
      <c r="J269" s="99">
        <v>2314.3090583086</v>
      </c>
      <c r="K269" s="99">
        <v>0</v>
      </c>
      <c r="L269" s="99">
        <v>409.05099708586903</v>
      </c>
      <c r="M269" s="99">
        <v>211.23088635318001</v>
      </c>
      <c r="N269" s="99">
        <v>7683.6253367066402</v>
      </c>
      <c r="O269" s="99">
        <v>119.03948755655399</v>
      </c>
      <c r="P269" s="99">
        <v>0</v>
      </c>
      <c r="Q269" s="99">
        <v>15711.8703068495</v>
      </c>
      <c r="R269" s="99">
        <v>49.814115305431201</v>
      </c>
      <c r="S269" s="99">
        <v>0</v>
      </c>
      <c r="T269" s="99">
        <v>26.499148158822202</v>
      </c>
      <c r="U269" s="99">
        <v>2342.3954532146499</v>
      </c>
      <c r="V269" s="99">
        <v>0</v>
      </c>
      <c r="W269" s="99">
        <v>996808.419296265</v>
      </c>
      <c r="X269" s="99">
        <v>1748116.51489258</v>
      </c>
      <c r="Y269" s="99">
        <v>878663.09413146996</v>
      </c>
      <c r="Z269" s="99">
        <v>184134.09303855899</v>
      </c>
      <c r="AA269" s="99">
        <v>0</v>
      </c>
      <c r="AB269" s="99">
        <v>0</v>
      </c>
      <c r="AC269" s="99">
        <v>822838.44781494106</v>
      </c>
      <c r="AD269" s="99">
        <v>0</v>
      </c>
      <c r="AE269" s="99">
        <v>36892.206434726701</v>
      </c>
      <c r="AF269" s="99">
        <v>36965.302536964402</v>
      </c>
      <c r="AG269" s="99">
        <v>944081.47553253197</v>
      </c>
      <c r="AH269" s="99">
        <v>6289.1924713254002</v>
      </c>
      <c r="AI269" s="99">
        <v>0</v>
      </c>
      <c r="AJ269" s="99">
        <v>1718374.2962341299</v>
      </c>
      <c r="AK269" s="99">
        <v>8701.0709292888605</v>
      </c>
      <c r="AL269" s="99">
        <v>0</v>
      </c>
      <c r="AM269" s="99">
        <v>5029.09412044287</v>
      </c>
      <c r="AN269" s="99">
        <v>832525.69991302502</v>
      </c>
      <c r="AO269" s="99">
        <v>0</v>
      </c>
      <c r="AP269" s="99">
        <v>8738986.7109375</v>
      </c>
      <c r="AQ269" s="99">
        <v>15107371.752319301</v>
      </c>
      <c r="AR269" s="99">
        <v>7945776.98547363</v>
      </c>
      <c r="AS269" s="99">
        <v>1438250.04975891</v>
      </c>
      <c r="AT269" s="99">
        <v>0</v>
      </c>
      <c r="AU269" s="99">
        <v>0</v>
      </c>
      <c r="AV269" s="99">
        <v>2879593.4633483901</v>
      </c>
      <c r="AW269" s="99">
        <v>0</v>
      </c>
      <c r="AX269" s="99">
        <v>326105.72651672398</v>
      </c>
      <c r="AY269" s="99">
        <v>305888.86169052101</v>
      </c>
      <c r="AZ269" s="99">
        <v>8507924.6700439509</v>
      </c>
      <c r="BA269" s="99">
        <v>53438.147116184198</v>
      </c>
      <c r="BB269" s="99">
        <v>0</v>
      </c>
      <c r="BC269" s="99">
        <v>14702244.5831299</v>
      </c>
      <c r="BD269" s="99">
        <v>69988.886630058303</v>
      </c>
      <c r="BE269" s="99">
        <v>0</v>
      </c>
      <c r="BF269" s="99">
        <v>40861.573369026199</v>
      </c>
      <c r="BG269" s="99">
        <v>2897229.0296020498</v>
      </c>
      <c r="BH269" s="99">
        <v>0</v>
      </c>
      <c r="BI269" s="99">
        <v>979308.83682251</v>
      </c>
      <c r="BJ269" s="99">
        <v>2645255.8392639202</v>
      </c>
      <c r="BK269" s="99">
        <v>1470895.1859283401</v>
      </c>
      <c r="BL269" s="99">
        <v>203880.27253532401</v>
      </c>
      <c r="BM269" s="99">
        <v>0</v>
      </c>
      <c r="BN269" s="99">
        <v>0</v>
      </c>
      <c r="BO269" s="99">
        <v>0</v>
      </c>
      <c r="BP269" s="99">
        <v>0</v>
      </c>
      <c r="BQ269" s="99">
        <v>0</v>
      </c>
      <c r="BR269" s="99">
        <v>42721.631401061997</v>
      </c>
      <c r="BS269" s="99">
        <v>1197516.6380157501</v>
      </c>
      <c r="BT269" s="99">
        <v>10368.1001549959</v>
      </c>
      <c r="BU269" s="99">
        <v>0</v>
      </c>
      <c r="BV269" s="99">
        <v>2383446.3130188002</v>
      </c>
      <c r="BW269" s="99">
        <v>8448.7406679391897</v>
      </c>
      <c r="BX269" s="99">
        <v>0</v>
      </c>
      <c r="BY269" s="99">
        <v>0</v>
      </c>
      <c r="BZ269" s="99">
        <v>0</v>
      </c>
      <c r="CA269" s="99">
        <v>24051.071927547498</v>
      </c>
      <c r="CB269" s="99">
        <v>2744285.78598022</v>
      </c>
      <c r="CC269" s="99">
        <v>23822219.433349598</v>
      </c>
      <c r="CD269" s="99">
        <v>3658809.4232482901</v>
      </c>
      <c r="CE269" s="99">
        <v>984.70871434360697</v>
      </c>
      <c r="CF269" s="99">
        <v>189439.48826026899</v>
      </c>
      <c r="CG269" s="99">
        <v>1478046.5938720701</v>
      </c>
      <c r="CH269" s="99">
        <v>204492.84236335801</v>
      </c>
      <c r="CI269" s="99">
        <v>24918.157902717601</v>
      </c>
      <c r="CJ269" s="99">
        <v>2930233.4671630901</v>
      </c>
      <c r="CK269" s="99">
        <v>25272837.3442383</v>
      </c>
      <c r="CL269" s="99">
        <v>3859871.4960022001</v>
      </c>
      <c r="CM269" s="166">
        <v>27222.049911499002</v>
      </c>
      <c r="CN269" s="166">
        <v>3753557.2544860798</v>
      </c>
      <c r="CO269" s="166">
        <v>28213109.605468798</v>
      </c>
      <c r="CP269" s="99">
        <v>3859871.4960022001</v>
      </c>
      <c r="CQ269" s="99">
        <v>908.72801482677505</v>
      </c>
      <c r="CR269" s="99">
        <v>173813.82539367699</v>
      </c>
      <c r="CS269" s="99">
        <v>1352974.9251403799</v>
      </c>
      <c r="CT269" s="99">
        <v>196560.31687355001</v>
      </c>
      <c r="CU269" s="98">
        <v>12856.805326682001</v>
      </c>
      <c r="CV269" s="98">
        <v>3245.0382003660002</v>
      </c>
      <c r="CW269" s="98">
        <v>2933725.2742404891</v>
      </c>
      <c r="CX269" s="98">
        <v>25300266.027221669</v>
      </c>
    </row>
    <row r="270" spans="1:102" x14ac:dyDescent="0.2">
      <c r="A270" s="98" t="s">
        <v>55</v>
      </c>
      <c r="B270" s="100">
        <v>40238</v>
      </c>
      <c r="C270" s="99">
        <v>0</v>
      </c>
      <c r="D270" s="99">
        <v>12079.957336545</v>
      </c>
      <c r="E270" s="99">
        <v>12904.7274792194</v>
      </c>
      <c r="F270" s="99">
        <v>8149.4788912534696</v>
      </c>
      <c r="G270" s="99">
        <v>994.70399749278999</v>
      </c>
      <c r="H270" s="99">
        <v>0</v>
      </c>
      <c r="I270" s="99">
        <v>0</v>
      </c>
      <c r="J270" s="99">
        <v>2394.48622393608</v>
      </c>
      <c r="K270" s="99">
        <v>0</v>
      </c>
      <c r="L270" s="99">
        <v>461.93730171769897</v>
      </c>
      <c r="M270" s="99">
        <v>218.588343661278</v>
      </c>
      <c r="N270" s="99">
        <v>7807.2135788202304</v>
      </c>
      <c r="O270" s="99">
        <v>122.121886475012</v>
      </c>
      <c r="P270" s="99">
        <v>0</v>
      </c>
      <c r="Q270" s="99">
        <v>16460.680449724201</v>
      </c>
      <c r="R270" s="99">
        <v>47.383216892834803</v>
      </c>
      <c r="S270" s="99">
        <v>0</v>
      </c>
      <c r="T270" s="99">
        <v>17.674362402875001</v>
      </c>
      <c r="U270" s="99">
        <v>2408.4599079489699</v>
      </c>
      <c r="V270" s="99">
        <v>0</v>
      </c>
      <c r="W270" s="99">
        <v>1172467.80526733</v>
      </c>
      <c r="X270" s="99">
        <v>1764204.65802002</v>
      </c>
      <c r="Y270" s="99">
        <v>934258.57814025902</v>
      </c>
      <c r="Z270" s="99">
        <v>188366.13995552101</v>
      </c>
      <c r="AA270" s="99">
        <v>0</v>
      </c>
      <c r="AB270" s="99">
        <v>0</v>
      </c>
      <c r="AC270" s="99">
        <v>854987.10951232899</v>
      </c>
      <c r="AD270" s="99">
        <v>0</v>
      </c>
      <c r="AE270" s="99">
        <v>26013.350240945801</v>
      </c>
      <c r="AF270" s="99">
        <v>37860.631539821603</v>
      </c>
      <c r="AG270" s="99">
        <v>994276.94670867897</v>
      </c>
      <c r="AH270" s="99">
        <v>6627.6635039448702</v>
      </c>
      <c r="AI270" s="99">
        <v>0</v>
      </c>
      <c r="AJ270" s="99">
        <v>1903181.5000305199</v>
      </c>
      <c r="AK270" s="99">
        <v>8968.5414347648602</v>
      </c>
      <c r="AL270" s="99">
        <v>0</v>
      </c>
      <c r="AM270" s="99">
        <v>1843.8431188464201</v>
      </c>
      <c r="AN270" s="99">
        <v>857406.16796875</v>
      </c>
      <c r="AO270" s="99">
        <v>0</v>
      </c>
      <c r="AP270" s="99">
        <v>10754638.623413101</v>
      </c>
      <c r="AQ270" s="99">
        <v>15312112.497924799</v>
      </c>
      <c r="AR270" s="99">
        <v>8471529.5334472694</v>
      </c>
      <c r="AS270" s="99">
        <v>1482220.9246368399</v>
      </c>
      <c r="AT270" s="99">
        <v>0</v>
      </c>
      <c r="AU270" s="99">
        <v>0</v>
      </c>
      <c r="AV270" s="99">
        <v>2997071.8397522001</v>
      </c>
      <c r="AW270" s="99">
        <v>0</v>
      </c>
      <c r="AX270" s="99">
        <v>204633.60621833801</v>
      </c>
      <c r="AY270" s="99">
        <v>315227.65591812099</v>
      </c>
      <c r="AZ270" s="99">
        <v>8952601.9853515606</v>
      </c>
      <c r="BA270" s="99">
        <v>58060.085930347399</v>
      </c>
      <c r="BB270" s="99">
        <v>0</v>
      </c>
      <c r="BC270" s="99">
        <v>16435279.8934326</v>
      </c>
      <c r="BD270" s="99">
        <v>72690.384035110503</v>
      </c>
      <c r="BE270" s="99">
        <v>0</v>
      </c>
      <c r="BF270" s="99">
        <v>15652.4910100698</v>
      </c>
      <c r="BG270" s="99">
        <v>3008981.0406189002</v>
      </c>
      <c r="BH270" s="99">
        <v>0</v>
      </c>
      <c r="BI270" s="99">
        <v>1243649.2911682101</v>
      </c>
      <c r="BJ270" s="99">
        <v>2731491.1985168499</v>
      </c>
      <c r="BK270" s="99">
        <v>1563884.7294769301</v>
      </c>
      <c r="BL270" s="99">
        <v>209851.032552719</v>
      </c>
      <c r="BM270" s="99">
        <v>0</v>
      </c>
      <c r="BN270" s="99">
        <v>0</v>
      </c>
      <c r="BO270" s="99">
        <v>0</v>
      </c>
      <c r="BP270" s="99">
        <v>0</v>
      </c>
      <c r="BQ270" s="99">
        <v>0</v>
      </c>
      <c r="BR270" s="99">
        <v>44152.431492805503</v>
      </c>
      <c r="BS270" s="99">
        <v>1285972.1275634801</v>
      </c>
      <c r="BT270" s="99">
        <v>11307.644648551901</v>
      </c>
      <c r="BU270" s="99">
        <v>0</v>
      </c>
      <c r="BV270" s="99">
        <v>2613179.25567627</v>
      </c>
      <c r="BW270" s="99">
        <v>8728.6584489345605</v>
      </c>
      <c r="BX270" s="99">
        <v>0</v>
      </c>
      <c r="BY270" s="99">
        <v>0</v>
      </c>
      <c r="BZ270" s="99">
        <v>0</v>
      </c>
      <c r="CA270" s="99">
        <v>24965.431593894999</v>
      </c>
      <c r="CB270" s="99">
        <v>2964957.47573853</v>
      </c>
      <c r="CC270" s="99">
        <v>25738594.7346191</v>
      </c>
      <c r="CD270" s="99">
        <v>3901901.8158569299</v>
      </c>
      <c r="CE270" s="99">
        <v>997.46565609425295</v>
      </c>
      <c r="CF270" s="99">
        <v>189725.306064606</v>
      </c>
      <c r="CG270" s="99">
        <v>1488274.10238647</v>
      </c>
      <c r="CH270" s="99">
        <v>208678.76513481099</v>
      </c>
      <c r="CI270" s="99">
        <v>25993.980288028699</v>
      </c>
      <c r="CJ270" s="99">
        <v>3156587.7615356399</v>
      </c>
      <c r="CK270" s="99">
        <v>27442937.876464799</v>
      </c>
      <c r="CL270" s="99">
        <v>4112682.53042603</v>
      </c>
      <c r="CM270" s="166">
        <v>28359.1094613075</v>
      </c>
      <c r="CN270" s="166">
        <v>4020202.2271118201</v>
      </c>
      <c r="CO270" s="166">
        <v>30425048.800292999</v>
      </c>
      <c r="CP270" s="99">
        <v>4112682.53042603</v>
      </c>
      <c r="CQ270" s="99">
        <v>938.22181061655294</v>
      </c>
      <c r="CR270" s="99">
        <v>178471.12238121001</v>
      </c>
      <c r="CS270" s="99">
        <v>1399283.3987121601</v>
      </c>
      <c r="CT270" s="99">
        <v>199590.12299919099</v>
      </c>
      <c r="CU270" s="98">
        <v>12923.516245306</v>
      </c>
      <c r="CV270" s="98">
        <v>3348.0527281750001</v>
      </c>
      <c r="CW270" s="98">
        <v>3154682.7818031362</v>
      </c>
      <c r="CX270" s="98">
        <v>27226868.837005571</v>
      </c>
    </row>
    <row r="271" spans="1:102" x14ac:dyDescent="0.2">
      <c r="A271" s="98" t="s">
        <v>55</v>
      </c>
      <c r="B271" s="100">
        <v>40330</v>
      </c>
      <c r="C271" s="99">
        <v>0</v>
      </c>
      <c r="D271" s="99">
        <v>12093.1989995241</v>
      </c>
      <c r="E271" s="99">
        <v>12958.970398068401</v>
      </c>
      <c r="F271" s="99">
        <v>8291.0022945404107</v>
      </c>
      <c r="G271" s="99">
        <v>1004.39067746699</v>
      </c>
      <c r="H271" s="99">
        <v>0</v>
      </c>
      <c r="I271" s="99">
        <v>0</v>
      </c>
      <c r="J271" s="99">
        <v>2441.0955607295</v>
      </c>
      <c r="K271" s="99">
        <v>0</v>
      </c>
      <c r="L271" s="99">
        <v>367.06572048366098</v>
      </c>
      <c r="M271" s="99">
        <v>228.25592389516501</v>
      </c>
      <c r="N271" s="99">
        <v>7916.7447800636301</v>
      </c>
      <c r="O271" s="99">
        <v>132.20138619467599</v>
      </c>
      <c r="P271" s="99">
        <v>0</v>
      </c>
      <c r="Q271" s="99">
        <v>16449.7564890385</v>
      </c>
      <c r="R271" s="99">
        <v>49.955945158843001</v>
      </c>
      <c r="S271" s="99">
        <v>0</v>
      </c>
      <c r="T271" s="99">
        <v>14.922760069021001</v>
      </c>
      <c r="U271" s="99">
        <v>2452.31019091606</v>
      </c>
      <c r="V271" s="99">
        <v>0</v>
      </c>
      <c r="W271" s="99">
        <v>1173419.1359252899</v>
      </c>
      <c r="X271" s="99">
        <v>1758552.35112</v>
      </c>
      <c r="Y271" s="99">
        <v>940733.40863037098</v>
      </c>
      <c r="Z271" s="99">
        <v>190583.774085999</v>
      </c>
      <c r="AA271" s="99">
        <v>0</v>
      </c>
      <c r="AB271" s="99">
        <v>0</v>
      </c>
      <c r="AC271" s="99">
        <v>875229.77944946301</v>
      </c>
      <c r="AD271" s="99">
        <v>0</v>
      </c>
      <c r="AE271" s="99">
        <v>21141.828583955801</v>
      </c>
      <c r="AF271" s="99">
        <v>39602.711702823603</v>
      </c>
      <c r="AG271" s="99">
        <v>985893.88289642299</v>
      </c>
      <c r="AH271" s="99">
        <v>6525.7004307508496</v>
      </c>
      <c r="AI271" s="99">
        <v>0</v>
      </c>
      <c r="AJ271" s="99">
        <v>1844945.2449493399</v>
      </c>
      <c r="AK271" s="99">
        <v>8962.8272868394906</v>
      </c>
      <c r="AL271" s="99">
        <v>0</v>
      </c>
      <c r="AM271" s="99">
        <v>1225.89286455512</v>
      </c>
      <c r="AN271" s="99">
        <v>877692.78478241002</v>
      </c>
      <c r="AO271" s="99">
        <v>0</v>
      </c>
      <c r="AP271" s="99">
        <v>9966923.7331543006</v>
      </c>
      <c r="AQ271" s="99">
        <v>15371935.5158691</v>
      </c>
      <c r="AR271" s="99">
        <v>8606573.0068359394</v>
      </c>
      <c r="AS271" s="99">
        <v>1494107.59721375</v>
      </c>
      <c r="AT271" s="99">
        <v>0</v>
      </c>
      <c r="AU271" s="99">
        <v>0</v>
      </c>
      <c r="AV271" s="99">
        <v>3094816.7261047401</v>
      </c>
      <c r="AW271" s="99">
        <v>0</v>
      </c>
      <c r="AX271" s="99">
        <v>212710.19838333101</v>
      </c>
      <c r="AY271" s="99">
        <v>331378.27395248401</v>
      </c>
      <c r="AZ271" s="99">
        <v>8994853.4083252009</v>
      </c>
      <c r="BA271" s="99">
        <v>57518.151016712203</v>
      </c>
      <c r="BB271" s="99">
        <v>0</v>
      </c>
      <c r="BC271" s="99">
        <v>15894747.6992188</v>
      </c>
      <c r="BD271" s="99">
        <v>72024.708366393999</v>
      </c>
      <c r="BE271" s="99">
        <v>0</v>
      </c>
      <c r="BF271" s="99">
        <v>11429.2335971594</v>
      </c>
      <c r="BG271" s="99">
        <v>3101399.5141296401</v>
      </c>
      <c r="BH271" s="99">
        <v>0</v>
      </c>
      <c r="BI271" s="99">
        <v>1146015.56552124</v>
      </c>
      <c r="BJ271" s="99">
        <v>2776590.0786438002</v>
      </c>
      <c r="BK271" s="99">
        <v>1622763.629776</v>
      </c>
      <c r="BL271" s="99">
        <v>215625.02767944301</v>
      </c>
      <c r="BM271" s="99">
        <v>0</v>
      </c>
      <c r="BN271" s="99">
        <v>0</v>
      </c>
      <c r="BO271" s="99">
        <v>0</v>
      </c>
      <c r="BP271" s="99">
        <v>0</v>
      </c>
      <c r="BQ271" s="99">
        <v>0</v>
      </c>
      <c r="BR271" s="99">
        <v>46349.2869186401</v>
      </c>
      <c r="BS271" s="99">
        <v>1324013.57310486</v>
      </c>
      <c r="BT271" s="99">
        <v>11172.284811019899</v>
      </c>
      <c r="BU271" s="99">
        <v>0</v>
      </c>
      <c r="BV271" s="99">
        <v>2527481.4776001</v>
      </c>
      <c r="BW271" s="99">
        <v>8500.4467701911908</v>
      </c>
      <c r="BX271" s="99">
        <v>0</v>
      </c>
      <c r="BY271" s="99">
        <v>0</v>
      </c>
      <c r="BZ271" s="99">
        <v>0</v>
      </c>
      <c r="CA271" s="99">
        <v>25003.8847560883</v>
      </c>
      <c r="CB271" s="99">
        <v>2897634.94494629</v>
      </c>
      <c r="CC271" s="99">
        <v>25505331.708496101</v>
      </c>
      <c r="CD271" s="99">
        <v>3924174.7255249</v>
      </c>
      <c r="CE271" s="99">
        <v>998.42559119314001</v>
      </c>
      <c r="CF271" s="99">
        <v>188926.883371353</v>
      </c>
      <c r="CG271" s="99">
        <v>1484418.7843627899</v>
      </c>
      <c r="CH271" s="99">
        <v>215078.84864044201</v>
      </c>
      <c r="CI271" s="99">
        <v>26056.800637722001</v>
      </c>
      <c r="CJ271" s="99">
        <v>3088569.9151916499</v>
      </c>
      <c r="CK271" s="99">
        <v>26971137.815429699</v>
      </c>
      <c r="CL271" s="99">
        <v>4141141.4314880399</v>
      </c>
      <c r="CM271" s="166">
        <v>28471.166863918301</v>
      </c>
      <c r="CN271" s="166">
        <v>3968586.14343262</v>
      </c>
      <c r="CO271" s="166">
        <v>30050507.544189502</v>
      </c>
      <c r="CP271" s="99">
        <v>4141141.4314880399</v>
      </c>
      <c r="CQ271" s="99">
        <v>946.10085063427698</v>
      </c>
      <c r="CR271" s="99">
        <v>180358.437135696</v>
      </c>
      <c r="CS271" s="99">
        <v>1411429.7778320301</v>
      </c>
      <c r="CT271" s="99">
        <v>206377.80389595</v>
      </c>
      <c r="CU271" s="98">
        <v>12970.847002345999</v>
      </c>
      <c r="CV271" s="98">
        <v>3410.6043841730002</v>
      </c>
      <c r="CW271" s="98">
        <v>3086561.8283176431</v>
      </c>
      <c r="CX271" s="98">
        <v>26989750.49285889</v>
      </c>
    </row>
    <row r="272" spans="1:102" x14ac:dyDescent="0.2">
      <c r="A272" s="98" t="s">
        <v>55</v>
      </c>
      <c r="B272" s="100">
        <v>40422</v>
      </c>
      <c r="C272" s="99">
        <v>0</v>
      </c>
      <c r="D272" s="99">
        <v>11584.414030075101</v>
      </c>
      <c r="E272" s="99">
        <v>13136.8955537081</v>
      </c>
      <c r="F272" s="99">
        <v>8516.0807231664694</v>
      </c>
      <c r="G272" s="99">
        <v>1019.4155526086701</v>
      </c>
      <c r="H272" s="99">
        <v>0</v>
      </c>
      <c r="I272" s="99">
        <v>0</v>
      </c>
      <c r="J272" s="99">
        <v>2465.28282725811</v>
      </c>
      <c r="K272" s="99">
        <v>0</v>
      </c>
      <c r="L272" s="99">
        <v>295.25412453338498</v>
      </c>
      <c r="M272" s="99">
        <v>230.10427598655201</v>
      </c>
      <c r="N272" s="99">
        <v>8018.9493140578297</v>
      </c>
      <c r="O272" s="99">
        <v>129.26360685750799</v>
      </c>
      <c r="P272" s="99">
        <v>0</v>
      </c>
      <c r="Q272" s="99">
        <v>16035.2634329796</v>
      </c>
      <c r="R272" s="99">
        <v>55.111061385367101</v>
      </c>
      <c r="S272" s="99">
        <v>0</v>
      </c>
      <c r="T272" s="99">
        <v>19.649194888537799</v>
      </c>
      <c r="U272" s="99">
        <v>2479.4276446700101</v>
      </c>
      <c r="V272" s="99">
        <v>0</v>
      </c>
      <c r="W272" s="99">
        <v>1007603.06304932</v>
      </c>
      <c r="X272" s="99">
        <v>1769190.1712341299</v>
      </c>
      <c r="Y272" s="99">
        <v>950574.50234985398</v>
      </c>
      <c r="Z272" s="99">
        <v>194549.37975120501</v>
      </c>
      <c r="AA272" s="99">
        <v>0</v>
      </c>
      <c r="AB272" s="99">
        <v>0</v>
      </c>
      <c r="AC272" s="99">
        <v>880482.49856567394</v>
      </c>
      <c r="AD272" s="99">
        <v>0</v>
      </c>
      <c r="AE272" s="99">
        <v>15841.1024308205</v>
      </c>
      <c r="AF272" s="99">
        <v>40496.581912517497</v>
      </c>
      <c r="AG272" s="99">
        <v>993397.99056243896</v>
      </c>
      <c r="AH272" s="99">
        <v>6813.2028404474304</v>
      </c>
      <c r="AI272" s="99">
        <v>0</v>
      </c>
      <c r="AJ272" s="99">
        <v>1703417.81469727</v>
      </c>
      <c r="AK272" s="99">
        <v>9387.7501308917999</v>
      </c>
      <c r="AL272" s="99">
        <v>0</v>
      </c>
      <c r="AM272" s="99">
        <v>1373.9408483207201</v>
      </c>
      <c r="AN272" s="99">
        <v>882733.36450195301</v>
      </c>
      <c r="AO272" s="99">
        <v>0</v>
      </c>
      <c r="AP272" s="99">
        <v>9015539.1158447303</v>
      </c>
      <c r="AQ272" s="99">
        <v>15387114.424804701</v>
      </c>
      <c r="AR272" s="99">
        <v>8690718.3736572303</v>
      </c>
      <c r="AS272" s="99">
        <v>1532186.0025634801</v>
      </c>
      <c r="AT272" s="99">
        <v>0</v>
      </c>
      <c r="AU272" s="99">
        <v>0</v>
      </c>
      <c r="AV272" s="99">
        <v>3127850.8982543899</v>
      </c>
      <c r="AW272" s="99">
        <v>0</v>
      </c>
      <c r="AX272" s="99">
        <v>110267.352707863</v>
      </c>
      <c r="AY272" s="99">
        <v>337423.68440246599</v>
      </c>
      <c r="AZ272" s="99">
        <v>9016879.8197021503</v>
      </c>
      <c r="BA272" s="99">
        <v>59033.327467441602</v>
      </c>
      <c r="BB272" s="99">
        <v>0</v>
      </c>
      <c r="BC272" s="99">
        <v>14630679.3911133</v>
      </c>
      <c r="BD272" s="99">
        <v>83987.977149009705</v>
      </c>
      <c r="BE272" s="99">
        <v>0</v>
      </c>
      <c r="BF272" s="99">
        <v>15195.912370681801</v>
      </c>
      <c r="BG272" s="99">
        <v>3140225.45422363</v>
      </c>
      <c r="BH272" s="99">
        <v>0</v>
      </c>
      <c r="BI272" s="99">
        <v>1069200.89274597</v>
      </c>
      <c r="BJ272" s="99">
        <v>2743908.2102355999</v>
      </c>
      <c r="BK272" s="99">
        <v>1577739.1267395001</v>
      </c>
      <c r="BL272" s="99">
        <v>220807.91216087301</v>
      </c>
      <c r="BM272" s="99">
        <v>0</v>
      </c>
      <c r="BN272" s="99">
        <v>0</v>
      </c>
      <c r="BO272" s="99">
        <v>0</v>
      </c>
      <c r="BP272" s="99">
        <v>0</v>
      </c>
      <c r="BQ272" s="99">
        <v>0</v>
      </c>
      <c r="BR272" s="99">
        <v>46922.947082519502</v>
      </c>
      <c r="BS272" s="99">
        <v>1263793.9838867199</v>
      </c>
      <c r="BT272" s="99">
        <v>11451.703015327501</v>
      </c>
      <c r="BU272" s="99">
        <v>0</v>
      </c>
      <c r="BV272" s="99">
        <v>2470507.71520996</v>
      </c>
      <c r="BW272" s="99">
        <v>10390.543674469</v>
      </c>
      <c r="BX272" s="99">
        <v>0</v>
      </c>
      <c r="BY272" s="99">
        <v>0</v>
      </c>
      <c r="BZ272" s="99">
        <v>0</v>
      </c>
      <c r="CA272" s="99">
        <v>24640.309769868902</v>
      </c>
      <c r="CB272" s="99">
        <v>2770708.64770508</v>
      </c>
      <c r="CC272" s="99">
        <v>24433034.3994141</v>
      </c>
      <c r="CD272" s="99">
        <v>3807631.1002502399</v>
      </c>
      <c r="CE272" s="99">
        <v>1018.19136510044</v>
      </c>
      <c r="CF272" s="99">
        <v>193632.413101196</v>
      </c>
      <c r="CG272" s="99">
        <v>1525045.88340759</v>
      </c>
      <c r="CH272" s="99">
        <v>221923.41780471799</v>
      </c>
      <c r="CI272" s="99">
        <v>25726.380671262701</v>
      </c>
      <c r="CJ272" s="99">
        <v>2962475.1777343801</v>
      </c>
      <c r="CK272" s="99">
        <v>25799033.652587902</v>
      </c>
      <c r="CL272" s="99">
        <v>4029442.4312439002</v>
      </c>
      <c r="CM272" s="166">
        <v>28170.952051162702</v>
      </c>
      <c r="CN272" s="166">
        <v>3846050.3281860398</v>
      </c>
      <c r="CO272" s="166">
        <v>28933542.770752002</v>
      </c>
      <c r="CP272" s="99">
        <v>4029442.4312439002</v>
      </c>
      <c r="CQ272" s="99">
        <v>956.56345373392105</v>
      </c>
      <c r="CR272" s="99">
        <v>184000.19400405901</v>
      </c>
      <c r="CS272" s="99">
        <v>1436863.71498108</v>
      </c>
      <c r="CT272" s="99">
        <v>211859.29054832499</v>
      </c>
      <c r="CU272" s="98">
        <v>13142.023713967001</v>
      </c>
      <c r="CV272" s="98">
        <v>3443.4418582510002</v>
      </c>
      <c r="CW272" s="98">
        <v>2964341.0608062758</v>
      </c>
      <c r="CX272" s="98">
        <v>25958080.282821689</v>
      </c>
    </row>
    <row r="273" spans="1:102" x14ac:dyDescent="0.2">
      <c r="A273" s="98" t="s">
        <v>55</v>
      </c>
      <c r="B273" s="100">
        <v>40513</v>
      </c>
      <c r="C273" s="99">
        <v>0</v>
      </c>
      <c r="D273" s="99">
        <v>11492.9351966381</v>
      </c>
      <c r="E273" s="99">
        <v>13151.4245232344</v>
      </c>
      <c r="F273" s="99">
        <v>8579.2633051872308</v>
      </c>
      <c r="G273" s="99">
        <v>1053.8995090871999</v>
      </c>
      <c r="H273" s="99">
        <v>0</v>
      </c>
      <c r="I273" s="99">
        <v>0</v>
      </c>
      <c r="J273" s="99">
        <v>2520.6273828446901</v>
      </c>
      <c r="K273" s="99">
        <v>0</v>
      </c>
      <c r="L273" s="99">
        <v>371.70357299223502</v>
      </c>
      <c r="M273" s="99">
        <v>231.813718112186</v>
      </c>
      <c r="N273" s="99">
        <v>8030.4819912910498</v>
      </c>
      <c r="O273" s="99">
        <v>128.554711213335</v>
      </c>
      <c r="P273" s="99">
        <v>0</v>
      </c>
      <c r="Q273" s="99">
        <v>16096.922961115801</v>
      </c>
      <c r="R273" s="99">
        <v>48.809550254605703</v>
      </c>
      <c r="S273" s="99">
        <v>0</v>
      </c>
      <c r="T273" s="99">
        <v>23.9315211449284</v>
      </c>
      <c r="U273" s="99">
        <v>2532.3702641129498</v>
      </c>
      <c r="V273" s="99">
        <v>0</v>
      </c>
      <c r="W273" s="99">
        <v>1058840.71434021</v>
      </c>
      <c r="X273" s="99">
        <v>1751018.2461852999</v>
      </c>
      <c r="Y273" s="99">
        <v>952625.02631378197</v>
      </c>
      <c r="Z273" s="99">
        <v>197563.37988281299</v>
      </c>
      <c r="AA273" s="99">
        <v>0</v>
      </c>
      <c r="AB273" s="99">
        <v>0</v>
      </c>
      <c r="AC273" s="99">
        <v>894067.84986114502</v>
      </c>
      <c r="AD273" s="99">
        <v>0</v>
      </c>
      <c r="AE273" s="99">
        <v>15453.9766658545</v>
      </c>
      <c r="AF273" s="99">
        <v>39397.102104186997</v>
      </c>
      <c r="AG273" s="99">
        <v>986692.26867675805</v>
      </c>
      <c r="AH273" s="99">
        <v>5986.9788710475004</v>
      </c>
      <c r="AI273" s="99">
        <v>0</v>
      </c>
      <c r="AJ273" s="99">
        <v>1769053.6436767599</v>
      </c>
      <c r="AK273" s="99">
        <v>8136.8598425984401</v>
      </c>
      <c r="AL273" s="99">
        <v>0</v>
      </c>
      <c r="AM273" s="99">
        <v>1641.6040948033301</v>
      </c>
      <c r="AN273" s="99">
        <v>899271.81433868397</v>
      </c>
      <c r="AO273" s="99">
        <v>0</v>
      </c>
      <c r="AP273" s="99">
        <v>9349552.5153808594</v>
      </c>
      <c r="AQ273" s="99">
        <v>15374206.696899399</v>
      </c>
      <c r="AR273" s="99">
        <v>8745505.7135009803</v>
      </c>
      <c r="AS273" s="99">
        <v>1563495.16847229</v>
      </c>
      <c r="AT273" s="99">
        <v>0</v>
      </c>
      <c r="AU273" s="99">
        <v>0</v>
      </c>
      <c r="AV273" s="99">
        <v>3221071.2448730501</v>
      </c>
      <c r="AW273" s="99">
        <v>0</v>
      </c>
      <c r="AX273" s="99">
        <v>157101.304779053</v>
      </c>
      <c r="AY273" s="99">
        <v>331832.43987274199</v>
      </c>
      <c r="AZ273" s="99">
        <v>9019073.87426758</v>
      </c>
      <c r="BA273" s="99">
        <v>53710.572199821501</v>
      </c>
      <c r="BB273" s="99">
        <v>0</v>
      </c>
      <c r="BC273" s="99">
        <v>15340507.924194301</v>
      </c>
      <c r="BD273" s="99">
        <v>67714.029092788696</v>
      </c>
      <c r="BE273" s="99">
        <v>0</v>
      </c>
      <c r="BF273" s="99">
        <v>18130.313541173899</v>
      </c>
      <c r="BG273" s="99">
        <v>3228768.6654968299</v>
      </c>
      <c r="BH273" s="99">
        <v>0</v>
      </c>
      <c r="BI273" s="99">
        <v>1063246.9297332801</v>
      </c>
      <c r="BJ273" s="99">
        <v>2740117.8837280301</v>
      </c>
      <c r="BK273" s="99">
        <v>1594545.9682312</v>
      </c>
      <c r="BL273" s="99">
        <v>226671.16406822199</v>
      </c>
      <c r="BM273" s="99">
        <v>0</v>
      </c>
      <c r="BN273" s="99">
        <v>0</v>
      </c>
      <c r="BO273" s="99">
        <v>0</v>
      </c>
      <c r="BP273" s="99">
        <v>0</v>
      </c>
      <c r="BQ273" s="99">
        <v>0</v>
      </c>
      <c r="BR273" s="99">
        <v>46544.8808755875</v>
      </c>
      <c r="BS273" s="99">
        <v>1272513.0692291299</v>
      </c>
      <c r="BT273" s="99">
        <v>10444.336145281801</v>
      </c>
      <c r="BU273" s="99">
        <v>0</v>
      </c>
      <c r="BV273" s="99">
        <v>2518168.8418273898</v>
      </c>
      <c r="BW273" s="99">
        <v>7901.4151393175098</v>
      </c>
      <c r="BX273" s="99">
        <v>0</v>
      </c>
      <c r="BY273" s="99">
        <v>0</v>
      </c>
      <c r="BZ273" s="99">
        <v>0</v>
      </c>
      <c r="CA273" s="99">
        <v>24774.1621434689</v>
      </c>
      <c r="CB273" s="99">
        <v>2803658.2740783701</v>
      </c>
      <c r="CC273" s="99">
        <v>24721432.2028809</v>
      </c>
      <c r="CD273" s="99">
        <v>3855892.2685241699</v>
      </c>
      <c r="CE273" s="99">
        <v>1059.33183158934</v>
      </c>
      <c r="CF273" s="99">
        <v>198781.40841674799</v>
      </c>
      <c r="CG273" s="99">
        <v>1573625.8603820801</v>
      </c>
      <c r="CH273" s="99">
        <v>227122.44961357099</v>
      </c>
      <c r="CI273" s="99">
        <v>25655.610825538599</v>
      </c>
      <c r="CJ273" s="99">
        <v>2999851.5841369601</v>
      </c>
      <c r="CK273" s="99">
        <v>26263807.404296901</v>
      </c>
      <c r="CL273" s="99">
        <v>4078964.1298828102</v>
      </c>
      <c r="CM273" s="166">
        <v>28141.169467926</v>
      </c>
      <c r="CN273" s="166">
        <v>3888383.9518737802</v>
      </c>
      <c r="CO273" s="166">
        <v>29536358.246582001</v>
      </c>
      <c r="CP273" s="99">
        <v>4078964.1298828102</v>
      </c>
      <c r="CQ273" s="99">
        <v>992.28378422558296</v>
      </c>
      <c r="CR273" s="99">
        <v>187475.06266593901</v>
      </c>
      <c r="CS273" s="99">
        <v>1475529.9194793699</v>
      </c>
      <c r="CT273" s="99">
        <v>219895.61753082299</v>
      </c>
      <c r="CU273" s="98">
        <v>13168.384051588</v>
      </c>
      <c r="CV273" s="98">
        <v>3531.8891289610001</v>
      </c>
      <c r="CW273" s="98">
        <v>3002439.6824951181</v>
      </c>
      <c r="CX273" s="98">
        <v>26295058.06326298</v>
      </c>
    </row>
    <row r="274" spans="1:102" x14ac:dyDescent="0.2">
      <c r="A274" s="98" t="s">
        <v>55</v>
      </c>
      <c r="B274" s="100">
        <v>40603</v>
      </c>
      <c r="C274" s="99">
        <v>0</v>
      </c>
      <c r="D274" s="99">
        <v>11165.3889487982</v>
      </c>
      <c r="E274" s="99">
        <v>13013.6070235968</v>
      </c>
      <c r="F274" s="99">
        <v>8585.0634365081805</v>
      </c>
      <c r="G274" s="99">
        <v>1095.4967066198601</v>
      </c>
      <c r="H274" s="99">
        <v>0</v>
      </c>
      <c r="I274" s="99">
        <v>0</v>
      </c>
      <c r="J274" s="99">
        <v>2596.3779379129401</v>
      </c>
      <c r="K274" s="99">
        <v>0</v>
      </c>
      <c r="L274" s="99">
        <v>339.98852661624602</v>
      </c>
      <c r="M274" s="99">
        <v>229.22321542166199</v>
      </c>
      <c r="N274" s="99">
        <v>7952.1259202361098</v>
      </c>
      <c r="O274" s="99">
        <v>0</v>
      </c>
      <c r="P274" s="99">
        <v>0</v>
      </c>
      <c r="Q274" s="99">
        <v>15596.6207677126</v>
      </c>
      <c r="R274" s="99">
        <v>0</v>
      </c>
      <c r="S274" s="99">
        <v>0</v>
      </c>
      <c r="T274" s="99">
        <v>90.078786392696202</v>
      </c>
      <c r="U274" s="99">
        <v>2609.1271153390398</v>
      </c>
      <c r="V274" s="99">
        <v>0</v>
      </c>
      <c r="W274" s="99">
        <v>986530.56463623</v>
      </c>
      <c r="X274" s="99">
        <v>1716898.8202667199</v>
      </c>
      <c r="Y274" s="99">
        <v>953122.33475494396</v>
      </c>
      <c r="Z274" s="99">
        <v>204458.418060303</v>
      </c>
      <c r="AA274" s="99">
        <v>0</v>
      </c>
      <c r="AB274" s="99">
        <v>0</v>
      </c>
      <c r="AC274" s="99">
        <v>918797.53504180897</v>
      </c>
      <c r="AD274" s="99">
        <v>0</v>
      </c>
      <c r="AE274" s="99">
        <v>19941.294554233598</v>
      </c>
      <c r="AF274" s="99">
        <v>39227.953857898698</v>
      </c>
      <c r="AG274" s="99">
        <v>981149.17627716099</v>
      </c>
      <c r="AH274" s="99">
        <v>0</v>
      </c>
      <c r="AI274" s="99">
        <v>0</v>
      </c>
      <c r="AJ274" s="99">
        <v>1638357.2011261</v>
      </c>
      <c r="AK274" s="99">
        <v>0</v>
      </c>
      <c r="AL274" s="99">
        <v>0</v>
      </c>
      <c r="AM274" s="99">
        <v>14309.9756348133</v>
      </c>
      <c r="AN274" s="99">
        <v>920344.67028045701</v>
      </c>
      <c r="AO274" s="99">
        <v>0</v>
      </c>
      <c r="AP274" s="99">
        <v>8668272.9511718806</v>
      </c>
      <c r="AQ274" s="99">
        <v>15198105.9836426</v>
      </c>
      <c r="AR274" s="99">
        <v>8798997.2821044903</v>
      </c>
      <c r="AS274" s="99">
        <v>1641357.4160003699</v>
      </c>
      <c r="AT274" s="99">
        <v>0</v>
      </c>
      <c r="AU274" s="99">
        <v>0</v>
      </c>
      <c r="AV274" s="99">
        <v>3328281.0922241202</v>
      </c>
      <c r="AW274" s="99">
        <v>0</v>
      </c>
      <c r="AX274" s="99">
        <v>158106.68733787499</v>
      </c>
      <c r="AY274" s="99">
        <v>332368.89115524298</v>
      </c>
      <c r="AZ274" s="99">
        <v>9008887.42504883</v>
      </c>
      <c r="BA274" s="99">
        <v>0</v>
      </c>
      <c r="BB274" s="99">
        <v>0</v>
      </c>
      <c r="BC274" s="99">
        <v>14279188.7036133</v>
      </c>
      <c r="BD274" s="99">
        <v>0</v>
      </c>
      <c r="BE274" s="99">
        <v>0</v>
      </c>
      <c r="BF274" s="99">
        <v>126811.331783295</v>
      </c>
      <c r="BG274" s="99">
        <v>3335922.2365722698</v>
      </c>
      <c r="BH274" s="99">
        <v>0</v>
      </c>
      <c r="BI274" s="99">
        <v>1054787.1735534701</v>
      </c>
      <c r="BJ274" s="99">
        <v>2702894.52984619</v>
      </c>
      <c r="BK274" s="99">
        <v>1600310.1449279799</v>
      </c>
      <c r="BL274" s="99">
        <v>229780.07599830601</v>
      </c>
      <c r="BM274" s="99">
        <v>0</v>
      </c>
      <c r="BN274" s="99">
        <v>0</v>
      </c>
      <c r="BO274" s="99">
        <v>0</v>
      </c>
      <c r="BP274" s="99">
        <v>0</v>
      </c>
      <c r="BQ274" s="99">
        <v>0</v>
      </c>
      <c r="BR274" s="99">
        <v>46459.3923301697</v>
      </c>
      <c r="BS274" s="99">
        <v>1251999.3922271701</v>
      </c>
      <c r="BT274" s="99">
        <v>0</v>
      </c>
      <c r="BU274" s="99">
        <v>0</v>
      </c>
      <c r="BV274" s="99">
        <v>2441604.38214111</v>
      </c>
      <c r="BW274" s="99">
        <v>0</v>
      </c>
      <c r="BX274" s="99">
        <v>0</v>
      </c>
      <c r="BY274" s="99">
        <v>0</v>
      </c>
      <c r="BZ274" s="99">
        <v>0</v>
      </c>
      <c r="CA274" s="99">
        <v>24174.678992033001</v>
      </c>
      <c r="CB274" s="99">
        <v>2688796.7828979502</v>
      </c>
      <c r="CC274" s="99">
        <v>24088238.557128899</v>
      </c>
      <c r="CD274" s="99">
        <v>3746454.9700927702</v>
      </c>
      <c r="CE274" s="99">
        <v>1098.1244772523601</v>
      </c>
      <c r="CF274" s="99">
        <v>205652.66190528899</v>
      </c>
      <c r="CG274" s="99">
        <v>1649123.6148529099</v>
      </c>
      <c r="CH274" s="99">
        <v>228914.873941422</v>
      </c>
      <c r="CI274" s="99">
        <v>25319.0604019165</v>
      </c>
      <c r="CJ274" s="99">
        <v>2897153.4948120099</v>
      </c>
      <c r="CK274" s="99">
        <v>25580042.112304699</v>
      </c>
      <c r="CL274" s="99">
        <v>3976993.1436462398</v>
      </c>
      <c r="CM274" s="166">
        <v>27886.454634904901</v>
      </c>
      <c r="CN274" s="166">
        <v>3830275.5364685101</v>
      </c>
      <c r="CO274" s="166">
        <v>28904137.238525402</v>
      </c>
      <c r="CP274" s="99">
        <v>3976993.1436462398</v>
      </c>
      <c r="CQ274" s="99">
        <v>1026.9157923609</v>
      </c>
      <c r="CR274" s="99">
        <v>192977.31810188299</v>
      </c>
      <c r="CS274" s="99">
        <v>1535786.0251770001</v>
      </c>
      <c r="CT274" s="99">
        <v>229061.04195594799</v>
      </c>
      <c r="CU274" s="98">
        <v>13029.655403991001</v>
      </c>
      <c r="CV274" s="98">
        <v>3652.2505767980001</v>
      </c>
      <c r="CW274" s="98">
        <v>2894449.4448032393</v>
      </c>
      <c r="CX274" s="98">
        <v>25737362.171981808</v>
      </c>
    </row>
    <row r="275" spans="1:102" x14ac:dyDescent="0.2">
      <c r="A275" s="98" t="s">
        <v>55</v>
      </c>
      <c r="B275" s="100">
        <v>40695</v>
      </c>
      <c r="C275" s="99">
        <v>0</v>
      </c>
      <c r="D275" s="99">
        <v>11290.6601376534</v>
      </c>
      <c r="E275" s="99">
        <v>13057.827107667899</v>
      </c>
      <c r="F275" s="99">
        <v>8685.3653274774606</v>
      </c>
      <c r="G275" s="99">
        <v>1158.9145685434301</v>
      </c>
      <c r="H275" s="99">
        <v>0</v>
      </c>
      <c r="I275" s="99">
        <v>0</v>
      </c>
      <c r="J275" s="99">
        <v>2642.55533701181</v>
      </c>
      <c r="K275" s="99">
        <v>0</v>
      </c>
      <c r="L275" s="99">
        <v>293.08250443637399</v>
      </c>
      <c r="M275" s="99">
        <v>240.17853414826101</v>
      </c>
      <c r="N275" s="99">
        <v>7972.0565060973204</v>
      </c>
      <c r="O275" s="99">
        <v>0</v>
      </c>
      <c r="P275" s="99">
        <v>0</v>
      </c>
      <c r="Q275" s="99">
        <v>15753.256907463099</v>
      </c>
      <c r="R275" s="99">
        <v>0</v>
      </c>
      <c r="S275" s="99">
        <v>0</v>
      </c>
      <c r="T275" s="99">
        <v>79.024405008181901</v>
      </c>
      <c r="U275" s="99">
        <v>2650.0872405469399</v>
      </c>
      <c r="V275" s="99">
        <v>0</v>
      </c>
      <c r="W275" s="99">
        <v>995277.87641906703</v>
      </c>
      <c r="X275" s="99">
        <v>1731789.54377747</v>
      </c>
      <c r="Y275" s="99">
        <v>972017.78417205799</v>
      </c>
      <c r="Z275" s="99">
        <v>209659.173461914</v>
      </c>
      <c r="AA275" s="99">
        <v>0</v>
      </c>
      <c r="AB275" s="99">
        <v>0</v>
      </c>
      <c r="AC275" s="99">
        <v>935512.96561431896</v>
      </c>
      <c r="AD275" s="99">
        <v>0</v>
      </c>
      <c r="AE275" s="99">
        <v>18178.9796087742</v>
      </c>
      <c r="AF275" s="99">
        <v>40463.396183967598</v>
      </c>
      <c r="AG275" s="99">
        <v>991813.23471069301</v>
      </c>
      <c r="AH275" s="99">
        <v>0</v>
      </c>
      <c r="AI275" s="99">
        <v>0</v>
      </c>
      <c r="AJ275" s="99">
        <v>1711547.5141449</v>
      </c>
      <c r="AK275" s="99">
        <v>0</v>
      </c>
      <c r="AL275" s="99">
        <v>0</v>
      </c>
      <c r="AM275" s="99">
        <v>10757.4488348961</v>
      </c>
      <c r="AN275" s="99">
        <v>937985.46527099598</v>
      </c>
      <c r="AO275" s="99">
        <v>0</v>
      </c>
      <c r="AP275" s="99">
        <v>9209189.1541747991</v>
      </c>
      <c r="AQ275" s="99">
        <v>15214638.220336899</v>
      </c>
      <c r="AR275" s="99">
        <v>8868836.6265869103</v>
      </c>
      <c r="AS275" s="99">
        <v>1688346.89151001</v>
      </c>
      <c r="AT275" s="99">
        <v>0</v>
      </c>
      <c r="AU275" s="99">
        <v>0</v>
      </c>
      <c r="AV275" s="99">
        <v>3405681.2284240699</v>
      </c>
      <c r="AW275" s="99">
        <v>0</v>
      </c>
      <c r="AX275" s="99">
        <v>191851.74941825899</v>
      </c>
      <c r="AY275" s="99">
        <v>345599.16411590599</v>
      </c>
      <c r="AZ275" s="99">
        <v>9013583.9058837909</v>
      </c>
      <c r="BA275" s="99">
        <v>0</v>
      </c>
      <c r="BB275" s="99">
        <v>0</v>
      </c>
      <c r="BC275" s="99">
        <v>14959288.0194092</v>
      </c>
      <c r="BD275" s="99">
        <v>0</v>
      </c>
      <c r="BE275" s="99">
        <v>0</v>
      </c>
      <c r="BF275" s="99">
        <v>99459.531210899397</v>
      </c>
      <c r="BG275" s="99">
        <v>3411390.6297607399</v>
      </c>
      <c r="BH275" s="99">
        <v>0</v>
      </c>
      <c r="BI275" s="99">
        <v>1050173.2271270801</v>
      </c>
      <c r="BJ275" s="99">
        <v>2714019.3714904799</v>
      </c>
      <c r="BK275" s="99">
        <v>1633146.34840393</v>
      </c>
      <c r="BL275" s="99">
        <v>235389.970626831</v>
      </c>
      <c r="BM275" s="99">
        <v>0</v>
      </c>
      <c r="BN275" s="99">
        <v>0</v>
      </c>
      <c r="BO275" s="99">
        <v>0</v>
      </c>
      <c r="BP275" s="99">
        <v>0</v>
      </c>
      <c r="BQ275" s="99">
        <v>0</v>
      </c>
      <c r="BR275" s="99">
        <v>48566.450857639298</v>
      </c>
      <c r="BS275" s="99">
        <v>1276804.58543396</v>
      </c>
      <c r="BT275" s="99">
        <v>0</v>
      </c>
      <c r="BU275" s="99">
        <v>0</v>
      </c>
      <c r="BV275" s="99">
        <v>2422873.40542603</v>
      </c>
      <c r="BW275" s="99">
        <v>0</v>
      </c>
      <c r="BX275" s="99">
        <v>0</v>
      </c>
      <c r="BY275" s="99">
        <v>0</v>
      </c>
      <c r="BZ275" s="99">
        <v>0</v>
      </c>
      <c r="CA275" s="99">
        <v>24293.443487405799</v>
      </c>
      <c r="CB275" s="99">
        <v>2761891.6635436998</v>
      </c>
      <c r="CC275" s="99">
        <v>24206754.724121101</v>
      </c>
      <c r="CD275" s="99">
        <v>3729127.6770935101</v>
      </c>
      <c r="CE275" s="99">
        <v>1155.41720660031</v>
      </c>
      <c r="CF275" s="99">
        <v>208538.646875381</v>
      </c>
      <c r="CG275" s="99">
        <v>1680377.11299133</v>
      </c>
      <c r="CH275" s="99">
        <v>234903.37609863299</v>
      </c>
      <c r="CI275" s="99">
        <v>25530.0523276329</v>
      </c>
      <c r="CJ275" s="99">
        <v>2972947.4408569299</v>
      </c>
      <c r="CK275" s="99">
        <v>26225409.5461426</v>
      </c>
      <c r="CL275" s="99">
        <v>3966816.5357666002</v>
      </c>
      <c r="CM275" s="166">
        <v>28140.729595422701</v>
      </c>
      <c r="CN275" s="166">
        <v>3914283.9822692899</v>
      </c>
      <c r="CO275" s="166">
        <v>29624252.064941399</v>
      </c>
      <c r="CP275" s="99">
        <v>3966816.5357666002</v>
      </c>
      <c r="CQ275" s="99">
        <v>1092.41177491844</v>
      </c>
      <c r="CR275" s="99">
        <v>198324.28623771699</v>
      </c>
      <c r="CS275" s="99">
        <v>1588221.26741028</v>
      </c>
      <c r="CT275" s="99">
        <v>234818.81568718</v>
      </c>
      <c r="CU275" s="98">
        <v>13067.58811733</v>
      </c>
      <c r="CV275" s="98">
        <v>3763.0413530390001</v>
      </c>
      <c r="CW275" s="98">
        <v>2970430.3104190808</v>
      </c>
      <c r="CX275" s="98">
        <v>25887131.83711243</v>
      </c>
    </row>
    <row r="276" spans="1:102" x14ac:dyDescent="0.2">
      <c r="A276" s="98" t="s">
        <v>55</v>
      </c>
      <c r="B276" s="100">
        <v>40787</v>
      </c>
      <c r="C276" s="99">
        <v>0</v>
      </c>
      <c r="D276" s="99">
        <v>11363.624572992299</v>
      </c>
      <c r="E276" s="99">
        <v>12798.0215479136</v>
      </c>
      <c r="F276" s="99">
        <v>8601.5214354991895</v>
      </c>
      <c r="G276" s="99">
        <v>1184.34349125624</v>
      </c>
      <c r="H276" s="99">
        <v>0</v>
      </c>
      <c r="I276" s="99">
        <v>0</v>
      </c>
      <c r="J276" s="99">
        <v>2663.7285850346102</v>
      </c>
      <c r="K276" s="99">
        <v>0</v>
      </c>
      <c r="L276" s="99">
        <v>502.23896012082702</v>
      </c>
      <c r="M276" s="99">
        <v>247.270871948451</v>
      </c>
      <c r="N276" s="99">
        <v>7925.4264632463501</v>
      </c>
      <c r="O276" s="99">
        <v>0</v>
      </c>
      <c r="P276" s="99">
        <v>0</v>
      </c>
      <c r="Q276" s="99">
        <v>15598.889821171801</v>
      </c>
      <c r="R276" s="99">
        <v>0</v>
      </c>
      <c r="S276" s="99">
        <v>0</v>
      </c>
      <c r="T276" s="99">
        <v>72.4187947995961</v>
      </c>
      <c r="U276" s="99">
        <v>2674.3853145539802</v>
      </c>
      <c r="V276" s="99">
        <v>0</v>
      </c>
      <c r="W276" s="99">
        <v>951686.88993072498</v>
      </c>
      <c r="X276" s="99">
        <v>1720654.84101868</v>
      </c>
      <c r="Y276" s="99">
        <v>976536.04765319801</v>
      </c>
      <c r="Z276" s="99">
        <v>210118.257839203</v>
      </c>
      <c r="AA276" s="99">
        <v>0</v>
      </c>
      <c r="AB276" s="99">
        <v>0</v>
      </c>
      <c r="AC276" s="99">
        <v>939823.72737121605</v>
      </c>
      <c r="AD276" s="99">
        <v>0</v>
      </c>
      <c r="AE276" s="99">
        <v>27618.5628938675</v>
      </c>
      <c r="AF276" s="99">
        <v>41499.203901290901</v>
      </c>
      <c r="AG276" s="99">
        <v>990445.91307830799</v>
      </c>
      <c r="AH276" s="99">
        <v>0</v>
      </c>
      <c r="AI276" s="99">
        <v>0</v>
      </c>
      <c r="AJ276" s="99">
        <v>1595972.0990905799</v>
      </c>
      <c r="AK276" s="99">
        <v>0</v>
      </c>
      <c r="AL276" s="99">
        <v>0</v>
      </c>
      <c r="AM276" s="99">
        <v>9966.9255318641699</v>
      </c>
      <c r="AN276" s="99">
        <v>940796.31796264602</v>
      </c>
      <c r="AO276" s="99">
        <v>0</v>
      </c>
      <c r="AP276" s="99">
        <v>8620413.2868652306</v>
      </c>
      <c r="AQ276" s="99">
        <v>15067446.744628901</v>
      </c>
      <c r="AR276" s="99">
        <v>8888240.8408203106</v>
      </c>
      <c r="AS276" s="99">
        <v>1699427.7184295701</v>
      </c>
      <c r="AT276" s="99">
        <v>0</v>
      </c>
      <c r="AU276" s="99">
        <v>0</v>
      </c>
      <c r="AV276" s="99">
        <v>3427549.0719909701</v>
      </c>
      <c r="AW276" s="99">
        <v>0</v>
      </c>
      <c r="AX276" s="99">
        <v>172922.74659538301</v>
      </c>
      <c r="AY276" s="99">
        <v>356382.16151046799</v>
      </c>
      <c r="AZ276" s="99">
        <v>8963940.08056641</v>
      </c>
      <c r="BA276" s="99">
        <v>0</v>
      </c>
      <c r="BB276" s="99">
        <v>0</v>
      </c>
      <c r="BC276" s="99">
        <v>14024099.6835938</v>
      </c>
      <c r="BD276" s="99">
        <v>0</v>
      </c>
      <c r="BE276" s="99">
        <v>0</v>
      </c>
      <c r="BF276" s="99">
        <v>90391.818765640302</v>
      </c>
      <c r="BG276" s="99">
        <v>3436180.6915588402</v>
      </c>
      <c r="BH276" s="99">
        <v>0</v>
      </c>
      <c r="BI276" s="99">
        <v>1066163.9282379199</v>
      </c>
      <c r="BJ276" s="99">
        <v>2615994.4113159198</v>
      </c>
      <c r="BK276" s="99">
        <v>1590299.50605774</v>
      </c>
      <c r="BL276" s="99">
        <v>234206.18716812099</v>
      </c>
      <c r="BM276" s="99">
        <v>0</v>
      </c>
      <c r="BN276" s="99">
        <v>0</v>
      </c>
      <c r="BO276" s="99">
        <v>0</v>
      </c>
      <c r="BP276" s="99">
        <v>0</v>
      </c>
      <c r="BQ276" s="99">
        <v>0</v>
      </c>
      <c r="BR276" s="99">
        <v>49549.501739025101</v>
      </c>
      <c r="BS276" s="99">
        <v>1213859.86763</v>
      </c>
      <c r="BT276" s="99">
        <v>0</v>
      </c>
      <c r="BU276" s="99">
        <v>0</v>
      </c>
      <c r="BV276" s="99">
        <v>2396728.58880615</v>
      </c>
      <c r="BW276" s="99">
        <v>0</v>
      </c>
      <c r="BX276" s="99">
        <v>0</v>
      </c>
      <c r="BY276" s="99">
        <v>0</v>
      </c>
      <c r="BZ276" s="99">
        <v>0</v>
      </c>
      <c r="CA276" s="99">
        <v>24089.529803276098</v>
      </c>
      <c r="CB276" s="99">
        <v>2667534.7064819299</v>
      </c>
      <c r="CC276" s="99">
        <v>23711485.518554699</v>
      </c>
      <c r="CD276" s="99">
        <v>3670599.5727844201</v>
      </c>
      <c r="CE276" s="99">
        <v>1184.5125738531401</v>
      </c>
      <c r="CF276" s="99">
        <v>209854.5936203</v>
      </c>
      <c r="CG276" s="99">
        <v>1695798.6284332301</v>
      </c>
      <c r="CH276" s="99">
        <v>235070.22540855399</v>
      </c>
      <c r="CI276" s="99">
        <v>25345.963491201401</v>
      </c>
      <c r="CJ276" s="99">
        <v>2875102.3825683598</v>
      </c>
      <c r="CK276" s="99">
        <v>25292690.5151367</v>
      </c>
      <c r="CL276" s="99">
        <v>3906324.3777160598</v>
      </c>
      <c r="CM276" s="166">
        <v>27980.6984016895</v>
      </c>
      <c r="CN276" s="166">
        <v>3814690.4828796401</v>
      </c>
      <c r="CO276" s="166">
        <v>28732580.955078099</v>
      </c>
      <c r="CP276" s="99">
        <v>3906324.3777160598</v>
      </c>
      <c r="CQ276" s="99">
        <v>1110.9626892507099</v>
      </c>
      <c r="CR276" s="99">
        <v>199287.92592811599</v>
      </c>
      <c r="CS276" s="99">
        <v>1597112.772995</v>
      </c>
      <c r="CT276" s="99">
        <v>234313.477392197</v>
      </c>
      <c r="CU276" s="98">
        <v>12803.055680584001</v>
      </c>
      <c r="CV276" s="98">
        <v>3792.2745169539999</v>
      </c>
      <c r="CW276" s="98">
        <v>2877389.3001022297</v>
      </c>
      <c r="CX276" s="98">
        <v>25407284.14698793</v>
      </c>
    </row>
    <row r="277" spans="1:102" x14ac:dyDescent="0.2">
      <c r="A277" s="98" t="s">
        <v>55</v>
      </c>
      <c r="B277" s="100">
        <v>40878</v>
      </c>
      <c r="C277" s="99">
        <v>0</v>
      </c>
      <c r="D277" s="99">
        <v>12619.6010015011</v>
      </c>
      <c r="E277" s="99">
        <v>12800.413721561399</v>
      </c>
      <c r="F277" s="99">
        <v>8725.3129035234506</v>
      </c>
      <c r="G277" s="99">
        <v>1190.22201164067</v>
      </c>
      <c r="H277" s="99">
        <v>0</v>
      </c>
      <c r="I277" s="99">
        <v>0</v>
      </c>
      <c r="J277" s="99">
        <v>2739.5485841631898</v>
      </c>
      <c r="K277" s="99">
        <v>0</v>
      </c>
      <c r="L277" s="99">
        <v>654.56604470312595</v>
      </c>
      <c r="M277" s="99">
        <v>243.89627018757199</v>
      </c>
      <c r="N277" s="99">
        <v>7927.3643414974204</v>
      </c>
      <c r="O277" s="99">
        <v>0</v>
      </c>
      <c r="P277" s="99">
        <v>0</v>
      </c>
      <c r="Q277" s="99">
        <v>17064.278932333</v>
      </c>
      <c r="R277" s="99">
        <v>0</v>
      </c>
      <c r="S277" s="99">
        <v>0</v>
      </c>
      <c r="T277" s="99">
        <v>78.509171463549094</v>
      </c>
      <c r="U277" s="99">
        <v>2744.5888888835898</v>
      </c>
      <c r="V277" s="99">
        <v>0</v>
      </c>
      <c r="W277" s="99">
        <v>1284794.6454620401</v>
      </c>
      <c r="X277" s="99">
        <v>1697549.65176392</v>
      </c>
      <c r="Y277" s="99">
        <v>981033.34243774402</v>
      </c>
      <c r="Z277" s="99">
        <v>209749.93156051601</v>
      </c>
      <c r="AA277" s="99">
        <v>0</v>
      </c>
      <c r="AB277" s="99">
        <v>0</v>
      </c>
      <c r="AC277" s="99">
        <v>965781.80499267601</v>
      </c>
      <c r="AD277" s="99">
        <v>0</v>
      </c>
      <c r="AE277" s="99">
        <v>30353.9749422073</v>
      </c>
      <c r="AF277" s="99">
        <v>39664.540775299101</v>
      </c>
      <c r="AG277" s="99">
        <v>987063.09423065197</v>
      </c>
      <c r="AH277" s="99">
        <v>0</v>
      </c>
      <c r="AI277" s="99">
        <v>0</v>
      </c>
      <c r="AJ277" s="99">
        <v>1943601.03477478</v>
      </c>
      <c r="AK277" s="99">
        <v>0</v>
      </c>
      <c r="AL277" s="99">
        <v>0</v>
      </c>
      <c r="AM277" s="99">
        <v>10680.8835675716</v>
      </c>
      <c r="AN277" s="99">
        <v>968701.32430267299</v>
      </c>
      <c r="AO277" s="99">
        <v>0</v>
      </c>
      <c r="AP277" s="99">
        <v>11500096.585083</v>
      </c>
      <c r="AQ277" s="99">
        <v>15031231.2897949</v>
      </c>
      <c r="AR277" s="99">
        <v>9002616.7238769494</v>
      </c>
      <c r="AS277" s="99">
        <v>1704994.34205627</v>
      </c>
      <c r="AT277" s="99">
        <v>0</v>
      </c>
      <c r="AU277" s="99">
        <v>0</v>
      </c>
      <c r="AV277" s="99">
        <v>3545473.2425231901</v>
      </c>
      <c r="AW277" s="99">
        <v>0</v>
      </c>
      <c r="AX277" s="99">
        <v>334812.81824874901</v>
      </c>
      <c r="AY277" s="99">
        <v>340803.99618911702</v>
      </c>
      <c r="AZ277" s="99">
        <v>9027166.7255859394</v>
      </c>
      <c r="BA277" s="99">
        <v>0</v>
      </c>
      <c r="BB277" s="99">
        <v>0</v>
      </c>
      <c r="BC277" s="99">
        <v>17200437.263671901</v>
      </c>
      <c r="BD277" s="99">
        <v>0</v>
      </c>
      <c r="BE277" s="99">
        <v>0</v>
      </c>
      <c r="BF277" s="99">
        <v>100566.727958679</v>
      </c>
      <c r="BG277" s="99">
        <v>3549833.4451293899</v>
      </c>
      <c r="BH277" s="99">
        <v>0</v>
      </c>
      <c r="BI277" s="99">
        <v>1455201.3298034701</v>
      </c>
      <c r="BJ277" s="99">
        <v>2640270.8771057101</v>
      </c>
      <c r="BK277" s="99">
        <v>1639122.99609375</v>
      </c>
      <c r="BL277" s="99">
        <v>235488.238649368</v>
      </c>
      <c r="BM277" s="99">
        <v>0</v>
      </c>
      <c r="BN277" s="99">
        <v>0</v>
      </c>
      <c r="BO277" s="99">
        <v>0</v>
      </c>
      <c r="BP277" s="99">
        <v>0</v>
      </c>
      <c r="BQ277" s="99">
        <v>0</v>
      </c>
      <c r="BR277" s="99">
        <v>49681.5145468712</v>
      </c>
      <c r="BS277" s="99">
        <v>1189503.54312134</v>
      </c>
      <c r="BT277" s="99">
        <v>0</v>
      </c>
      <c r="BU277" s="99">
        <v>0</v>
      </c>
      <c r="BV277" s="99">
        <v>2968860.8342590299</v>
      </c>
      <c r="BW277" s="99">
        <v>0</v>
      </c>
      <c r="BX277" s="99">
        <v>0</v>
      </c>
      <c r="BY277" s="99">
        <v>0</v>
      </c>
      <c r="BZ277" s="99">
        <v>0</v>
      </c>
      <c r="CA277" s="99">
        <v>25604.141159534502</v>
      </c>
      <c r="CB277" s="99">
        <v>2990486.1092224098</v>
      </c>
      <c r="CC277" s="99">
        <v>26722550.545410201</v>
      </c>
      <c r="CD277" s="99">
        <v>4208633.1755981399</v>
      </c>
      <c r="CE277" s="99">
        <v>1194.3891088068499</v>
      </c>
      <c r="CF277" s="99">
        <v>210364.905769348</v>
      </c>
      <c r="CG277" s="99">
        <v>1712635.3000793499</v>
      </c>
      <c r="CH277" s="99">
        <v>235810.443725586</v>
      </c>
      <c r="CI277" s="99">
        <v>26585.588108778</v>
      </c>
      <c r="CJ277" s="99">
        <v>3199502.9281921401</v>
      </c>
      <c r="CK277" s="99">
        <v>28396770.846923798</v>
      </c>
      <c r="CL277" s="99">
        <v>4440006.33276367</v>
      </c>
      <c r="CM277" s="166">
        <v>29282.501261949499</v>
      </c>
      <c r="CN277" s="166">
        <v>4170850.83135986</v>
      </c>
      <c r="CO277" s="166">
        <v>32020225.4133301</v>
      </c>
      <c r="CP277" s="99">
        <v>4440006.33276367</v>
      </c>
      <c r="CQ277" s="99">
        <v>1120.6379666626499</v>
      </c>
      <c r="CR277" s="99">
        <v>198795.95030403099</v>
      </c>
      <c r="CS277" s="99">
        <v>1606935.44096375</v>
      </c>
      <c r="CT277" s="99">
        <v>236525.427577972</v>
      </c>
      <c r="CU277" s="98">
        <v>12811.807582088</v>
      </c>
      <c r="CV277" s="98">
        <v>3885.6042454369999</v>
      </c>
      <c r="CW277" s="98">
        <v>3200851.0149917579</v>
      </c>
      <c r="CX277" s="98">
        <v>28435185.84548955</v>
      </c>
    </row>
    <row r="278" spans="1:102" x14ac:dyDescent="0.2">
      <c r="A278" s="98" t="s">
        <v>55</v>
      </c>
      <c r="B278" s="100">
        <v>40969</v>
      </c>
      <c r="C278" s="99">
        <v>0</v>
      </c>
      <c r="D278" s="99">
        <v>11941.3943771124</v>
      </c>
      <c r="E278" s="99">
        <v>12950.413542747499</v>
      </c>
      <c r="F278" s="99">
        <v>8905.7095174789392</v>
      </c>
      <c r="G278" s="99">
        <v>1199.8073705136801</v>
      </c>
      <c r="H278" s="99">
        <v>0</v>
      </c>
      <c r="I278" s="99">
        <v>0</v>
      </c>
      <c r="J278" s="99">
        <v>2787.4262576401202</v>
      </c>
      <c r="K278" s="99">
        <v>0</v>
      </c>
      <c r="L278" s="99">
        <v>442.462224867195</v>
      </c>
      <c r="M278" s="99">
        <v>236.16889367066301</v>
      </c>
      <c r="N278" s="99">
        <v>8022.1208066940299</v>
      </c>
      <c r="O278" s="99">
        <v>0</v>
      </c>
      <c r="P278" s="99">
        <v>0</v>
      </c>
      <c r="Q278" s="99">
        <v>16219.8363376856</v>
      </c>
      <c r="R278" s="99">
        <v>0</v>
      </c>
      <c r="S278" s="99">
        <v>0</v>
      </c>
      <c r="T278" s="99">
        <v>77.290102722123294</v>
      </c>
      <c r="U278" s="99">
        <v>2797.8005182146999</v>
      </c>
      <c r="V278" s="99">
        <v>0</v>
      </c>
      <c r="W278" s="99">
        <v>982040.07669067394</v>
      </c>
      <c r="X278" s="99">
        <v>1707027.83940125</v>
      </c>
      <c r="Y278" s="99">
        <v>996648.60468292201</v>
      </c>
      <c r="Z278" s="99">
        <v>207470.902967453</v>
      </c>
      <c r="AA278" s="99">
        <v>0</v>
      </c>
      <c r="AB278" s="99">
        <v>0</v>
      </c>
      <c r="AC278" s="99">
        <v>990749.17494201695</v>
      </c>
      <c r="AD278" s="99">
        <v>0</v>
      </c>
      <c r="AE278" s="99">
        <v>26226.7589328289</v>
      </c>
      <c r="AF278" s="99">
        <v>39223.405869483897</v>
      </c>
      <c r="AG278" s="99">
        <v>995675.07802581799</v>
      </c>
      <c r="AH278" s="99">
        <v>0</v>
      </c>
      <c r="AI278" s="99">
        <v>0</v>
      </c>
      <c r="AJ278" s="99">
        <v>1633401.07237244</v>
      </c>
      <c r="AK278" s="99">
        <v>0</v>
      </c>
      <c r="AL278" s="99">
        <v>0</v>
      </c>
      <c r="AM278" s="99">
        <v>11264.3063113689</v>
      </c>
      <c r="AN278" s="99">
        <v>991863.25447845506</v>
      </c>
      <c r="AO278" s="99">
        <v>0</v>
      </c>
      <c r="AP278" s="99">
        <v>9220939.9709472694</v>
      </c>
      <c r="AQ278" s="99">
        <v>15290411.0708008</v>
      </c>
      <c r="AR278" s="99">
        <v>9193330.8964843806</v>
      </c>
      <c r="AS278" s="99">
        <v>1710228.8976440399</v>
      </c>
      <c r="AT278" s="99">
        <v>0</v>
      </c>
      <c r="AU278" s="99">
        <v>0</v>
      </c>
      <c r="AV278" s="99">
        <v>3656121.1730651902</v>
      </c>
      <c r="AW278" s="99">
        <v>0</v>
      </c>
      <c r="AX278" s="99">
        <v>211338.49817466701</v>
      </c>
      <c r="AY278" s="99">
        <v>337868.885677338</v>
      </c>
      <c r="AZ278" s="99">
        <v>9158505.8063964806</v>
      </c>
      <c r="BA278" s="99">
        <v>0</v>
      </c>
      <c r="BB278" s="99">
        <v>0</v>
      </c>
      <c r="BC278" s="99">
        <v>14613037.5891113</v>
      </c>
      <c r="BD278" s="99">
        <v>0</v>
      </c>
      <c r="BE278" s="99">
        <v>0</v>
      </c>
      <c r="BF278" s="99">
        <v>97906.705632209807</v>
      </c>
      <c r="BG278" s="99">
        <v>3660303.0158081101</v>
      </c>
      <c r="BH278" s="99">
        <v>0</v>
      </c>
      <c r="BI278" s="99">
        <v>1082005.2342681901</v>
      </c>
      <c r="BJ278" s="99">
        <v>2694622.2355651902</v>
      </c>
      <c r="BK278" s="99">
        <v>1693542.11048889</v>
      </c>
      <c r="BL278" s="99">
        <v>241245.89654541001</v>
      </c>
      <c r="BM278" s="99">
        <v>0</v>
      </c>
      <c r="BN278" s="99">
        <v>0</v>
      </c>
      <c r="BO278" s="99">
        <v>0</v>
      </c>
      <c r="BP278" s="99">
        <v>0</v>
      </c>
      <c r="BQ278" s="99">
        <v>0</v>
      </c>
      <c r="BR278" s="99">
        <v>50044.806915759997</v>
      </c>
      <c r="BS278" s="99">
        <v>1224089.1327667199</v>
      </c>
      <c r="BT278" s="99">
        <v>0</v>
      </c>
      <c r="BU278" s="99">
        <v>0</v>
      </c>
      <c r="BV278" s="99">
        <v>2479832.84973145</v>
      </c>
      <c r="BW278" s="99">
        <v>0</v>
      </c>
      <c r="BX278" s="99">
        <v>0</v>
      </c>
      <c r="BY278" s="99">
        <v>0</v>
      </c>
      <c r="BZ278" s="99">
        <v>0</v>
      </c>
      <c r="CA278" s="99">
        <v>24880.710056066499</v>
      </c>
      <c r="CB278" s="99">
        <v>2714030.0632019001</v>
      </c>
      <c r="CC278" s="99">
        <v>24490416.330810498</v>
      </c>
      <c r="CD278" s="99">
        <v>3763165.7140502902</v>
      </c>
      <c r="CE278" s="99">
        <v>1200.4308383315799</v>
      </c>
      <c r="CF278" s="99">
        <v>208243.80159568801</v>
      </c>
      <c r="CG278" s="99">
        <v>1714988.5563659701</v>
      </c>
      <c r="CH278" s="99">
        <v>240564.44912910499</v>
      </c>
      <c r="CI278" s="99">
        <v>26127.069432973902</v>
      </c>
      <c r="CJ278" s="99">
        <v>2924795.0535583501</v>
      </c>
      <c r="CK278" s="99">
        <v>26281755.942627002</v>
      </c>
      <c r="CL278" s="99">
        <v>4005248.8908386198</v>
      </c>
      <c r="CM278" s="166">
        <v>28866.643884658799</v>
      </c>
      <c r="CN278" s="166">
        <v>3931079.4798889202</v>
      </c>
      <c r="CO278" s="166">
        <v>29940745.0004883</v>
      </c>
      <c r="CP278" s="99">
        <v>4005248.8908386198</v>
      </c>
      <c r="CQ278" s="99">
        <v>1131.4464343786201</v>
      </c>
      <c r="CR278" s="99">
        <v>197710.524059296</v>
      </c>
      <c r="CS278" s="99">
        <v>1619948.42024231</v>
      </c>
      <c r="CT278" s="99">
        <v>240728.62819480899</v>
      </c>
      <c r="CU278" s="98">
        <v>12958.810637602999</v>
      </c>
      <c r="CV278" s="98">
        <v>3934.7372477879999</v>
      </c>
      <c r="CW278" s="98">
        <v>2922273.864797588</v>
      </c>
      <c r="CX278" s="98">
        <v>26205404.887176469</v>
      </c>
    </row>
    <row r="279" spans="1:102" x14ac:dyDescent="0.2">
      <c r="A279" s="98" t="s">
        <v>55</v>
      </c>
      <c r="B279" s="100">
        <v>41061</v>
      </c>
      <c r="C279" s="99">
        <v>0</v>
      </c>
      <c r="D279" s="99">
        <v>12415.8164803982</v>
      </c>
      <c r="E279" s="99">
        <v>12923.6040414572</v>
      </c>
      <c r="F279" s="99">
        <v>8977.7370697259903</v>
      </c>
      <c r="G279" s="99">
        <v>1213.76329800487</v>
      </c>
      <c r="H279" s="99">
        <v>0</v>
      </c>
      <c r="I279" s="99">
        <v>0</v>
      </c>
      <c r="J279" s="99">
        <v>2849.8009941279902</v>
      </c>
      <c r="K279" s="99">
        <v>0</v>
      </c>
      <c r="L279" s="99">
        <v>332.31795533373997</v>
      </c>
      <c r="M279" s="99">
        <v>225.35600166767799</v>
      </c>
      <c r="N279" s="99">
        <v>8035.1173291802397</v>
      </c>
      <c r="O279" s="99">
        <v>0</v>
      </c>
      <c r="P279" s="99">
        <v>0</v>
      </c>
      <c r="Q279" s="99">
        <v>16633.440888404799</v>
      </c>
      <c r="R279" s="99">
        <v>0</v>
      </c>
      <c r="S279" s="99">
        <v>0</v>
      </c>
      <c r="T279" s="99">
        <v>74.188873918726998</v>
      </c>
      <c r="U279" s="99">
        <v>2859.6812588572502</v>
      </c>
      <c r="V279" s="99">
        <v>0</v>
      </c>
      <c r="W279" s="99">
        <v>1080332.00787354</v>
      </c>
      <c r="X279" s="99">
        <v>1689268.36253357</v>
      </c>
      <c r="Y279" s="99">
        <v>995908.28033447301</v>
      </c>
      <c r="Z279" s="99">
        <v>204505.37242889401</v>
      </c>
      <c r="AA279" s="99">
        <v>0</v>
      </c>
      <c r="AB279" s="99">
        <v>0</v>
      </c>
      <c r="AC279" s="99">
        <v>1005087.51421356</v>
      </c>
      <c r="AD279" s="99">
        <v>0</v>
      </c>
      <c r="AE279" s="99">
        <v>20612.955668449398</v>
      </c>
      <c r="AF279" s="99">
        <v>34974.084704875902</v>
      </c>
      <c r="AG279" s="99">
        <v>990613.56360626197</v>
      </c>
      <c r="AH279" s="99">
        <v>0</v>
      </c>
      <c r="AI279" s="99">
        <v>0</v>
      </c>
      <c r="AJ279" s="99">
        <v>1712507.9074096701</v>
      </c>
      <c r="AK279" s="99">
        <v>0</v>
      </c>
      <c r="AL279" s="99">
        <v>0</v>
      </c>
      <c r="AM279" s="99">
        <v>9394.9887324571591</v>
      </c>
      <c r="AN279" s="99">
        <v>1006238.33672333</v>
      </c>
      <c r="AO279" s="99">
        <v>0</v>
      </c>
      <c r="AP279" s="99">
        <v>9916549.9409179706</v>
      </c>
      <c r="AQ279" s="99">
        <v>15227737.198242201</v>
      </c>
      <c r="AR279" s="99">
        <v>9308174.3232421894</v>
      </c>
      <c r="AS279" s="99">
        <v>1691538.24131775</v>
      </c>
      <c r="AT279" s="99">
        <v>0</v>
      </c>
      <c r="AU279" s="99">
        <v>0</v>
      </c>
      <c r="AV279" s="99">
        <v>3749356.71160889</v>
      </c>
      <c r="AW279" s="99">
        <v>0</v>
      </c>
      <c r="AX279" s="99">
        <v>236892.74440574599</v>
      </c>
      <c r="AY279" s="99">
        <v>306059.962108612</v>
      </c>
      <c r="AZ279" s="99">
        <v>9225246.6314697303</v>
      </c>
      <c r="BA279" s="99">
        <v>0</v>
      </c>
      <c r="BB279" s="99">
        <v>0</v>
      </c>
      <c r="BC279" s="99">
        <v>15397596.9769287</v>
      </c>
      <c r="BD279" s="99">
        <v>0</v>
      </c>
      <c r="BE279" s="99">
        <v>0</v>
      </c>
      <c r="BF279" s="99">
        <v>89663.270687103301</v>
      </c>
      <c r="BG279" s="99">
        <v>3751503.8740539602</v>
      </c>
      <c r="BH279" s="99">
        <v>0</v>
      </c>
      <c r="BI279" s="99">
        <v>1184058.9762878399</v>
      </c>
      <c r="BJ279" s="99">
        <v>2669670.7229309101</v>
      </c>
      <c r="BK279" s="99">
        <v>1694451.12890625</v>
      </c>
      <c r="BL279" s="99">
        <v>236708.71039962801</v>
      </c>
      <c r="BM279" s="99">
        <v>0</v>
      </c>
      <c r="BN279" s="99">
        <v>0</v>
      </c>
      <c r="BO279" s="99">
        <v>0</v>
      </c>
      <c r="BP279" s="99">
        <v>0</v>
      </c>
      <c r="BQ279" s="99">
        <v>0</v>
      </c>
      <c r="BR279" s="99">
        <v>45724.336421966596</v>
      </c>
      <c r="BS279" s="99">
        <v>1199102.5377044701</v>
      </c>
      <c r="BT279" s="99">
        <v>0</v>
      </c>
      <c r="BU279" s="99">
        <v>0</v>
      </c>
      <c r="BV279" s="99">
        <v>2574383.55181885</v>
      </c>
      <c r="BW279" s="99">
        <v>0</v>
      </c>
      <c r="BX279" s="99">
        <v>0</v>
      </c>
      <c r="BY279" s="99">
        <v>0</v>
      </c>
      <c r="BZ279" s="99">
        <v>0</v>
      </c>
      <c r="CA279" s="99">
        <v>25244.3938317299</v>
      </c>
      <c r="CB279" s="99">
        <v>2759573.8700866699</v>
      </c>
      <c r="CC279" s="99">
        <v>25132123.845458999</v>
      </c>
      <c r="CD279" s="99">
        <v>3815920.04754639</v>
      </c>
      <c r="CE279" s="99">
        <v>1211.5938009321701</v>
      </c>
      <c r="CF279" s="99">
        <v>203740.006015778</v>
      </c>
      <c r="CG279" s="99">
        <v>1685538.14924622</v>
      </c>
      <c r="CH279" s="99">
        <v>236483.31486702</v>
      </c>
      <c r="CI279" s="99">
        <v>26560.775110721599</v>
      </c>
      <c r="CJ279" s="99">
        <v>2964277.5590515099</v>
      </c>
      <c r="CK279" s="99">
        <v>26864452.691894501</v>
      </c>
      <c r="CL279" s="99">
        <v>4055026.9619445801</v>
      </c>
      <c r="CM279" s="166">
        <v>29365.000447511698</v>
      </c>
      <c r="CN279" s="166">
        <v>3974961.6932067899</v>
      </c>
      <c r="CO279" s="166">
        <v>30605952.287841801</v>
      </c>
      <c r="CP279" s="99">
        <v>4055026.9619445801</v>
      </c>
      <c r="CQ279" s="99">
        <v>1142.37691996992</v>
      </c>
      <c r="CR279" s="99">
        <v>194636.72497940101</v>
      </c>
      <c r="CS279" s="99">
        <v>1601456.7480621301</v>
      </c>
      <c r="CT279" s="99">
        <v>236359.95101165801</v>
      </c>
      <c r="CU279" s="98">
        <v>12934.518452177999</v>
      </c>
      <c r="CV279" s="98">
        <v>4013.7455207530002</v>
      </c>
      <c r="CW279" s="98">
        <v>2963313.876102448</v>
      </c>
      <c r="CX279" s="98">
        <v>26817661.994705219</v>
      </c>
    </row>
    <row r="280" spans="1:102" x14ac:dyDescent="0.2">
      <c r="A280" s="98" t="s">
        <v>55</v>
      </c>
      <c r="B280" s="100">
        <v>41153</v>
      </c>
      <c r="C280" s="99">
        <v>0</v>
      </c>
      <c r="D280" s="99">
        <v>12502.3004157543</v>
      </c>
      <c r="E280" s="99">
        <v>12908.1061549187</v>
      </c>
      <c r="F280" s="99">
        <v>9005.4869965314901</v>
      </c>
      <c r="G280" s="99">
        <v>1220.2242489755199</v>
      </c>
      <c r="H280" s="99">
        <v>0</v>
      </c>
      <c r="I280" s="99">
        <v>0</v>
      </c>
      <c r="J280" s="99">
        <v>2877.2467475533499</v>
      </c>
      <c r="K280" s="99">
        <v>0</v>
      </c>
      <c r="L280" s="99">
        <v>504.03687957301702</v>
      </c>
      <c r="M280" s="99">
        <v>226.442987894639</v>
      </c>
      <c r="N280" s="99">
        <v>8019.8471333384496</v>
      </c>
      <c r="O280" s="99">
        <v>0</v>
      </c>
      <c r="P280" s="99">
        <v>0</v>
      </c>
      <c r="Q280" s="99">
        <v>16842.500068426099</v>
      </c>
      <c r="R280" s="99">
        <v>0</v>
      </c>
      <c r="S280" s="99">
        <v>0</v>
      </c>
      <c r="T280" s="99">
        <v>80.550247018225505</v>
      </c>
      <c r="U280" s="99">
        <v>2885.8594475984601</v>
      </c>
      <c r="V280" s="99">
        <v>0</v>
      </c>
      <c r="W280" s="99">
        <v>1153160.18896484</v>
      </c>
      <c r="X280" s="99">
        <v>1682003.7962646501</v>
      </c>
      <c r="Y280" s="99">
        <v>994655.99589538598</v>
      </c>
      <c r="Z280" s="99">
        <v>207826.41835594201</v>
      </c>
      <c r="AA280" s="99">
        <v>0</v>
      </c>
      <c r="AB280" s="99">
        <v>0</v>
      </c>
      <c r="AC280" s="99">
        <v>1023630.52263641</v>
      </c>
      <c r="AD280" s="99">
        <v>0</v>
      </c>
      <c r="AE280" s="99">
        <v>26955.453401565599</v>
      </c>
      <c r="AF280" s="99">
        <v>34112.5964627266</v>
      </c>
      <c r="AG280" s="99">
        <v>988065.54103851295</v>
      </c>
      <c r="AH280" s="99">
        <v>0</v>
      </c>
      <c r="AI280" s="99">
        <v>0</v>
      </c>
      <c r="AJ280" s="99">
        <v>1765079.0891571001</v>
      </c>
      <c r="AK280" s="99">
        <v>0</v>
      </c>
      <c r="AL280" s="99">
        <v>0</v>
      </c>
      <c r="AM280" s="99">
        <v>9832.4660735130292</v>
      </c>
      <c r="AN280" s="99">
        <v>1025206.54860687</v>
      </c>
      <c r="AO280" s="99">
        <v>0</v>
      </c>
      <c r="AP280" s="99">
        <v>10732186.4140625</v>
      </c>
      <c r="AQ280" s="99">
        <v>15424263.8397217</v>
      </c>
      <c r="AR280" s="99">
        <v>9449132.6596679706</v>
      </c>
      <c r="AS280" s="99">
        <v>1759738.4518279999</v>
      </c>
      <c r="AT280" s="99">
        <v>0</v>
      </c>
      <c r="AU280" s="99">
        <v>0</v>
      </c>
      <c r="AV280" s="99">
        <v>3837305.59088135</v>
      </c>
      <c r="AW280" s="99">
        <v>0</v>
      </c>
      <c r="AX280" s="99">
        <v>187841.97867012001</v>
      </c>
      <c r="AY280" s="99">
        <v>305502.44412612898</v>
      </c>
      <c r="AZ280" s="99">
        <v>9341408.5856933594</v>
      </c>
      <c r="BA280" s="99">
        <v>0</v>
      </c>
      <c r="BB280" s="99">
        <v>0</v>
      </c>
      <c r="BC280" s="99">
        <v>16151639.2025146</v>
      </c>
      <c r="BD280" s="99">
        <v>0</v>
      </c>
      <c r="BE280" s="99">
        <v>0</v>
      </c>
      <c r="BF280" s="99">
        <v>97292.076633453398</v>
      </c>
      <c r="BG280" s="99">
        <v>3846295.7716369601</v>
      </c>
      <c r="BH280" s="99">
        <v>0</v>
      </c>
      <c r="BI280" s="99">
        <v>1213211.2531280499</v>
      </c>
      <c r="BJ280" s="99">
        <v>2721367.4216613802</v>
      </c>
      <c r="BK280" s="99">
        <v>1732703.8291931199</v>
      </c>
      <c r="BL280" s="99">
        <v>242118.85270690901</v>
      </c>
      <c r="BM280" s="99">
        <v>0</v>
      </c>
      <c r="BN280" s="99">
        <v>0</v>
      </c>
      <c r="BO280" s="99">
        <v>0</v>
      </c>
      <c r="BP280" s="99">
        <v>0</v>
      </c>
      <c r="BQ280" s="99">
        <v>0</v>
      </c>
      <c r="BR280" s="99">
        <v>45360.680580615997</v>
      </c>
      <c r="BS280" s="99">
        <v>1204163.1816406299</v>
      </c>
      <c r="BT280" s="99">
        <v>0</v>
      </c>
      <c r="BU280" s="99">
        <v>0</v>
      </c>
      <c r="BV280" s="99">
        <v>2663357.7612915002</v>
      </c>
      <c r="BW280" s="99">
        <v>0</v>
      </c>
      <c r="BX280" s="99">
        <v>0</v>
      </c>
      <c r="BY280" s="99">
        <v>0</v>
      </c>
      <c r="BZ280" s="99">
        <v>0</v>
      </c>
      <c r="CA280" s="99">
        <v>25338.264026165001</v>
      </c>
      <c r="CB280" s="99">
        <v>2831041.6362915002</v>
      </c>
      <c r="CC280" s="99">
        <v>26138596.7270508</v>
      </c>
      <c r="CD280" s="99">
        <v>3923989.58526611</v>
      </c>
      <c r="CE280" s="99">
        <v>1219.7415593415501</v>
      </c>
      <c r="CF280" s="99">
        <v>207770.51263427699</v>
      </c>
      <c r="CG280" s="99">
        <v>1758339.0195617699</v>
      </c>
      <c r="CH280" s="99">
        <v>242673.36955261201</v>
      </c>
      <c r="CI280" s="99">
        <v>26634.255170345299</v>
      </c>
      <c r="CJ280" s="99">
        <v>3037068.1277160598</v>
      </c>
      <c r="CK280" s="99">
        <v>27842958.3991699</v>
      </c>
      <c r="CL280" s="99">
        <v>4168693.0360107399</v>
      </c>
      <c r="CM280" s="166">
        <v>29490.995440721501</v>
      </c>
      <c r="CN280" s="166">
        <v>4065595.9333801302</v>
      </c>
      <c r="CO280" s="166">
        <v>31725588.346191399</v>
      </c>
      <c r="CP280" s="99">
        <v>4168693.0360107399</v>
      </c>
      <c r="CQ280" s="99">
        <v>1144.78010196984</v>
      </c>
      <c r="CR280" s="99">
        <v>197182.057905197</v>
      </c>
      <c r="CS280" s="99">
        <v>1652650.9598846401</v>
      </c>
      <c r="CT280" s="99">
        <v>241951.742435455</v>
      </c>
      <c r="CU280" s="98">
        <v>12915.308953885</v>
      </c>
      <c r="CV280" s="98">
        <v>4047.721109952</v>
      </c>
      <c r="CW280" s="98">
        <v>3038812.1489257771</v>
      </c>
      <c r="CX280" s="98">
        <v>27896935.746612571</v>
      </c>
    </row>
    <row r="281" spans="1:102" x14ac:dyDescent="0.2">
      <c r="A281" s="98" t="s">
        <v>55</v>
      </c>
      <c r="B281" s="100">
        <v>41244</v>
      </c>
      <c r="C281" s="99">
        <v>0</v>
      </c>
      <c r="D281" s="99">
        <v>12385.669587612199</v>
      </c>
      <c r="E281" s="99">
        <v>12991.5551184416</v>
      </c>
      <c r="F281" s="99">
        <v>9145.2419772148096</v>
      </c>
      <c r="G281" s="99">
        <v>1217.31600528955</v>
      </c>
      <c r="H281" s="99">
        <v>0</v>
      </c>
      <c r="I281" s="99">
        <v>0</v>
      </c>
      <c r="J281" s="99">
        <v>2928.9413056671601</v>
      </c>
      <c r="K281" s="99">
        <v>0</v>
      </c>
      <c r="L281" s="99">
        <v>502.236772272736</v>
      </c>
      <c r="M281" s="99">
        <v>235.99241823889301</v>
      </c>
      <c r="N281" s="99">
        <v>8085.9871692061397</v>
      </c>
      <c r="O281" s="99">
        <v>0</v>
      </c>
      <c r="P281" s="99">
        <v>0</v>
      </c>
      <c r="Q281" s="99">
        <v>16984.7754039764</v>
      </c>
      <c r="R281" s="99">
        <v>0</v>
      </c>
      <c r="S281" s="99">
        <v>0</v>
      </c>
      <c r="T281" s="99">
        <v>76.144192785955994</v>
      </c>
      <c r="U281" s="99">
        <v>2934.05411848426</v>
      </c>
      <c r="V281" s="99">
        <v>0</v>
      </c>
      <c r="W281" s="99">
        <v>1091439.81582642</v>
      </c>
      <c r="X281" s="99">
        <v>1680810.86991882</v>
      </c>
      <c r="Y281" s="99">
        <v>1006167.71896362</v>
      </c>
      <c r="Z281" s="99">
        <v>206136.18565368699</v>
      </c>
      <c r="AA281" s="99">
        <v>0</v>
      </c>
      <c r="AB281" s="99">
        <v>0</v>
      </c>
      <c r="AC281" s="99">
        <v>1034970.09848785</v>
      </c>
      <c r="AD281" s="99">
        <v>0</v>
      </c>
      <c r="AE281" s="99">
        <v>20697.174733161901</v>
      </c>
      <c r="AF281" s="99">
        <v>35812.354882717103</v>
      </c>
      <c r="AG281" s="99">
        <v>993759.41691589402</v>
      </c>
      <c r="AH281" s="99">
        <v>0</v>
      </c>
      <c r="AI281" s="99">
        <v>0</v>
      </c>
      <c r="AJ281" s="99">
        <v>1744733.9589691199</v>
      </c>
      <c r="AK281" s="99">
        <v>0</v>
      </c>
      <c r="AL281" s="99">
        <v>0</v>
      </c>
      <c r="AM281" s="99">
        <v>9523.8437590599096</v>
      </c>
      <c r="AN281" s="99">
        <v>1037932.67154694</v>
      </c>
      <c r="AO281" s="99">
        <v>0</v>
      </c>
      <c r="AP281" s="99">
        <v>10114127.9522705</v>
      </c>
      <c r="AQ281" s="99">
        <v>15476353.4797363</v>
      </c>
      <c r="AR281" s="99">
        <v>9588000.1271972694</v>
      </c>
      <c r="AS281" s="99">
        <v>1748503.6106109601</v>
      </c>
      <c r="AT281" s="99">
        <v>0</v>
      </c>
      <c r="AU281" s="99">
        <v>0</v>
      </c>
      <c r="AV281" s="99">
        <v>3921269.7507629399</v>
      </c>
      <c r="AW281" s="99">
        <v>0</v>
      </c>
      <c r="AX281" s="99">
        <v>223885.17977523801</v>
      </c>
      <c r="AY281" s="99">
        <v>323172.87814331101</v>
      </c>
      <c r="AZ281" s="99">
        <v>9431565.9145507794</v>
      </c>
      <c r="BA281" s="99">
        <v>0</v>
      </c>
      <c r="BB281" s="99">
        <v>0</v>
      </c>
      <c r="BC281" s="99">
        <v>15986013.4619141</v>
      </c>
      <c r="BD281" s="99">
        <v>0</v>
      </c>
      <c r="BE281" s="99">
        <v>0</v>
      </c>
      <c r="BF281" s="99">
        <v>91036.171302795396</v>
      </c>
      <c r="BG281" s="99">
        <v>3928965.1589660598</v>
      </c>
      <c r="BH281" s="99">
        <v>0</v>
      </c>
      <c r="BI281" s="99">
        <v>1130342.0227508501</v>
      </c>
      <c r="BJ281" s="99">
        <v>2728775.5269165002</v>
      </c>
      <c r="BK281" s="99">
        <v>1759000.3799743699</v>
      </c>
      <c r="BL281" s="99">
        <v>240217.87571144101</v>
      </c>
      <c r="BM281" s="99">
        <v>0</v>
      </c>
      <c r="BN281" s="99">
        <v>0</v>
      </c>
      <c r="BO281" s="99">
        <v>0</v>
      </c>
      <c r="BP281" s="99">
        <v>0</v>
      </c>
      <c r="BQ281" s="99">
        <v>0</v>
      </c>
      <c r="BR281" s="99">
        <v>46854.9883990288</v>
      </c>
      <c r="BS281" s="99">
        <v>1200685.8667144801</v>
      </c>
      <c r="BT281" s="99">
        <v>0</v>
      </c>
      <c r="BU281" s="99">
        <v>0</v>
      </c>
      <c r="BV281" s="99">
        <v>2690324.3183288602</v>
      </c>
      <c r="BW281" s="99">
        <v>0</v>
      </c>
      <c r="BX281" s="99">
        <v>0</v>
      </c>
      <c r="BY281" s="99">
        <v>0</v>
      </c>
      <c r="BZ281" s="99">
        <v>0</v>
      </c>
      <c r="CA281" s="99">
        <v>25563.437591314301</v>
      </c>
      <c r="CB281" s="99">
        <v>2768983.5578918499</v>
      </c>
      <c r="CC281" s="99">
        <v>25684369.6633301</v>
      </c>
      <c r="CD281" s="99">
        <v>3911126.7826843299</v>
      </c>
      <c r="CE281" s="99">
        <v>1219.26474787295</v>
      </c>
      <c r="CF281" s="99">
        <v>206261.79809188799</v>
      </c>
      <c r="CG281" s="99">
        <v>1751020.58387756</v>
      </c>
      <c r="CH281" s="99">
        <v>240402.99310684201</v>
      </c>
      <c r="CI281" s="99">
        <v>26553.1609179974</v>
      </c>
      <c r="CJ281" s="99">
        <v>2974238.9285278302</v>
      </c>
      <c r="CK281" s="99">
        <v>27389619.28125</v>
      </c>
      <c r="CL281" s="99">
        <v>4144688.8087768601</v>
      </c>
      <c r="CM281" s="166">
        <v>29428.321977376901</v>
      </c>
      <c r="CN281" s="166">
        <v>4003799.0185852102</v>
      </c>
      <c r="CO281" s="166">
        <v>31327939.8054199</v>
      </c>
      <c r="CP281" s="99">
        <v>4144688.8087768601</v>
      </c>
      <c r="CQ281" s="99">
        <v>1144.1904225498399</v>
      </c>
      <c r="CR281" s="99">
        <v>196121.89056968701</v>
      </c>
      <c r="CS281" s="99">
        <v>1657489.3739471401</v>
      </c>
      <c r="CT281" s="99">
        <v>240890.359573364</v>
      </c>
      <c r="CU281" s="98">
        <v>13001.218956712</v>
      </c>
      <c r="CV281" s="98">
        <v>4096.1289585450004</v>
      </c>
      <c r="CW281" s="98">
        <v>2975245.3559837379</v>
      </c>
      <c r="CX281" s="98">
        <v>27435390.24720766</v>
      </c>
    </row>
    <row r="282" spans="1:102" x14ac:dyDescent="0.2">
      <c r="A282" s="98" t="s">
        <v>55</v>
      </c>
      <c r="B282" s="100">
        <v>41334</v>
      </c>
      <c r="C282" s="99">
        <v>0</v>
      </c>
      <c r="D282" s="99">
        <v>12812.287609696399</v>
      </c>
      <c r="E282" s="99">
        <v>12900.014266133299</v>
      </c>
      <c r="F282" s="99">
        <v>9118.4983932972009</v>
      </c>
      <c r="G282" s="99">
        <v>1238.1086013317099</v>
      </c>
      <c r="H282" s="99">
        <v>0</v>
      </c>
      <c r="I282" s="99">
        <v>0</v>
      </c>
      <c r="J282" s="99">
        <v>2975.19171339273</v>
      </c>
      <c r="K282" s="99">
        <v>0</v>
      </c>
      <c r="L282" s="99">
        <v>245.173042869195</v>
      </c>
      <c r="M282" s="99">
        <v>235.886379266158</v>
      </c>
      <c r="N282" s="99">
        <v>8012.9969492554701</v>
      </c>
      <c r="O282" s="99">
        <v>0</v>
      </c>
      <c r="P282" s="99">
        <v>282.29087406024303</v>
      </c>
      <c r="Q282" s="99">
        <v>16977.309775114099</v>
      </c>
      <c r="R282" s="99">
        <v>0</v>
      </c>
      <c r="S282" s="99">
        <v>62.818720878567497</v>
      </c>
      <c r="T282" s="99">
        <v>0</v>
      </c>
      <c r="U282" s="99">
        <v>2990.7341893315302</v>
      </c>
      <c r="V282" s="99">
        <v>0</v>
      </c>
      <c r="W282" s="99">
        <v>1089812.3829345701</v>
      </c>
      <c r="X282" s="99">
        <v>1649291.4066619901</v>
      </c>
      <c r="Y282" s="99">
        <v>987742.89450836205</v>
      </c>
      <c r="Z282" s="99">
        <v>208501.26957511899</v>
      </c>
      <c r="AA282" s="99">
        <v>0</v>
      </c>
      <c r="AB282" s="99">
        <v>0</v>
      </c>
      <c r="AC282" s="99">
        <v>1051449.0307006801</v>
      </c>
      <c r="AD282" s="99">
        <v>0</v>
      </c>
      <c r="AE282" s="99">
        <v>12797.017249226599</v>
      </c>
      <c r="AF282" s="99">
        <v>36418.032186031298</v>
      </c>
      <c r="AG282" s="99">
        <v>974318.87355804397</v>
      </c>
      <c r="AH282" s="99">
        <v>0</v>
      </c>
      <c r="AI282" s="99">
        <v>16459.726718664198</v>
      </c>
      <c r="AJ282" s="99">
        <v>1726582.14039612</v>
      </c>
      <c r="AK282" s="99">
        <v>0</v>
      </c>
      <c r="AL282" s="99">
        <v>8277.6319521665591</v>
      </c>
      <c r="AM282" s="99">
        <v>0</v>
      </c>
      <c r="AN282" s="99">
        <v>1053490.8438720701</v>
      </c>
      <c r="AO282" s="99">
        <v>0</v>
      </c>
      <c r="AP282" s="99">
        <v>10891292.7408447</v>
      </c>
      <c r="AQ282" s="99">
        <v>15230892.849365201</v>
      </c>
      <c r="AR282" s="99">
        <v>9348639.2933349591</v>
      </c>
      <c r="AS282" s="99">
        <v>1766225.52572632</v>
      </c>
      <c r="AT282" s="99">
        <v>0</v>
      </c>
      <c r="AU282" s="99">
        <v>0</v>
      </c>
      <c r="AV282" s="99">
        <v>4001657.4724731399</v>
      </c>
      <c r="AW282" s="99">
        <v>0</v>
      </c>
      <c r="AX282" s="99">
        <v>114486.315571785</v>
      </c>
      <c r="AY282" s="99">
        <v>332582.68022537202</v>
      </c>
      <c r="AZ282" s="99">
        <v>9205199.4158935491</v>
      </c>
      <c r="BA282" s="99">
        <v>0</v>
      </c>
      <c r="BB282" s="99">
        <v>135927.03696060201</v>
      </c>
      <c r="BC282" s="99">
        <v>15944637.9383545</v>
      </c>
      <c r="BD282" s="99">
        <v>0</v>
      </c>
      <c r="BE282" s="99">
        <v>71753.665252685503</v>
      </c>
      <c r="BF282" s="99">
        <v>0</v>
      </c>
      <c r="BG282" s="99">
        <v>4007586.2482910198</v>
      </c>
      <c r="BH282" s="99">
        <v>0</v>
      </c>
      <c r="BI282" s="99">
        <v>1527832.6177978499</v>
      </c>
      <c r="BJ282" s="99">
        <v>2693211.4424133301</v>
      </c>
      <c r="BK282" s="99">
        <v>1758709.07385254</v>
      </c>
      <c r="BL282" s="99">
        <v>253422.213949203</v>
      </c>
      <c r="BM282" s="99">
        <v>0</v>
      </c>
      <c r="BN282" s="99">
        <v>0</v>
      </c>
      <c r="BO282" s="99">
        <v>0</v>
      </c>
      <c r="BP282" s="99">
        <v>0</v>
      </c>
      <c r="BQ282" s="99">
        <v>0</v>
      </c>
      <c r="BR282" s="99">
        <v>46595.5451250076</v>
      </c>
      <c r="BS282" s="99">
        <v>1170446.9652404799</v>
      </c>
      <c r="BT282" s="99">
        <v>0</v>
      </c>
      <c r="BU282" s="99">
        <v>10443</v>
      </c>
      <c r="BV282" s="99">
        <v>2934381.4029235798</v>
      </c>
      <c r="BW282" s="99">
        <v>0</v>
      </c>
      <c r="BX282" s="99">
        <v>5362.4999946355802</v>
      </c>
      <c r="BY282" s="99">
        <v>0</v>
      </c>
      <c r="BZ282" s="99">
        <v>0</v>
      </c>
      <c r="CA282" s="99">
        <v>25681.039315462102</v>
      </c>
      <c r="CB282" s="99">
        <v>2790994.8177185101</v>
      </c>
      <c r="CC282" s="99">
        <v>25766339.841552701</v>
      </c>
      <c r="CD282" s="99">
        <v>4113971.83062744</v>
      </c>
      <c r="CE282" s="99">
        <v>1237.98813053966</v>
      </c>
      <c r="CF282" s="99">
        <v>208831.86378669701</v>
      </c>
      <c r="CG282" s="99">
        <v>1768570.4184417699</v>
      </c>
      <c r="CH282" s="99">
        <v>252895.56004905701</v>
      </c>
      <c r="CI282" s="99">
        <v>26968.497065544099</v>
      </c>
      <c r="CJ282" s="99">
        <v>3001936.3580932599</v>
      </c>
      <c r="CK282" s="99">
        <v>27812623.4536133</v>
      </c>
      <c r="CL282" s="99">
        <v>4369522.0847778302</v>
      </c>
      <c r="CM282" s="166">
        <v>29902.8877084255</v>
      </c>
      <c r="CN282" s="166">
        <v>4069179.55551147</v>
      </c>
      <c r="CO282" s="166">
        <v>31825430.074951202</v>
      </c>
      <c r="CP282" s="99">
        <v>4369522.0847778302</v>
      </c>
      <c r="CQ282" s="99">
        <v>1177.4394106268901</v>
      </c>
      <c r="CR282" s="99">
        <v>200523.67214393601</v>
      </c>
      <c r="CS282" s="99">
        <v>1694788.1043396001</v>
      </c>
      <c r="CT282" s="99">
        <v>247772.173307419</v>
      </c>
      <c r="CU282" s="98">
        <v>12910.125860029</v>
      </c>
      <c r="CV282" s="98">
        <v>4164.9616868929998</v>
      </c>
      <c r="CW282" s="98">
        <v>2999826.681505207</v>
      </c>
      <c r="CX282" s="98">
        <v>27534910.25999447</v>
      </c>
    </row>
    <row r="283" spans="1:102" x14ac:dyDescent="0.2">
      <c r="A283" s="98" t="s">
        <v>55</v>
      </c>
      <c r="B283" s="100">
        <v>41426</v>
      </c>
      <c r="C283" s="99">
        <v>0</v>
      </c>
      <c r="D283" s="99">
        <v>12851.203014493</v>
      </c>
      <c r="E283" s="99">
        <v>12912.687427520799</v>
      </c>
      <c r="F283" s="99">
        <v>9204.9701759815198</v>
      </c>
      <c r="G283" s="99">
        <v>1245.37386658788</v>
      </c>
      <c r="H283" s="99">
        <v>0</v>
      </c>
      <c r="I283" s="99">
        <v>0</v>
      </c>
      <c r="J283" s="99">
        <v>2982.7650034129601</v>
      </c>
      <c r="K283" s="99">
        <v>0</v>
      </c>
      <c r="L283" s="99">
        <v>129.752178370953</v>
      </c>
      <c r="M283" s="99">
        <v>237.305336035788</v>
      </c>
      <c r="N283" s="99">
        <v>8030.6898608207703</v>
      </c>
      <c r="O283" s="99">
        <v>0</v>
      </c>
      <c r="P283" s="99">
        <v>295.45977966487402</v>
      </c>
      <c r="Q283" s="99">
        <v>16868.214519262299</v>
      </c>
      <c r="R283" s="99">
        <v>0</v>
      </c>
      <c r="S283" s="99">
        <v>62.887955584563301</v>
      </c>
      <c r="T283" s="99">
        <v>0</v>
      </c>
      <c r="U283" s="99">
        <v>2994.7439357042299</v>
      </c>
      <c r="V283" s="99">
        <v>0</v>
      </c>
      <c r="W283" s="99">
        <v>1070155.37353516</v>
      </c>
      <c r="X283" s="99">
        <v>1651131.8453979499</v>
      </c>
      <c r="Y283" s="99">
        <v>1003793.42123413</v>
      </c>
      <c r="Z283" s="99">
        <v>212614.88282012899</v>
      </c>
      <c r="AA283" s="99">
        <v>0</v>
      </c>
      <c r="AB283" s="99">
        <v>0</v>
      </c>
      <c r="AC283" s="99">
        <v>1056387.27690125</v>
      </c>
      <c r="AD283" s="99">
        <v>0</v>
      </c>
      <c r="AE283" s="99">
        <v>10376.379881262799</v>
      </c>
      <c r="AF283" s="99">
        <v>38122.426848411596</v>
      </c>
      <c r="AG283" s="99">
        <v>981288.45634460403</v>
      </c>
      <c r="AH283" s="99">
        <v>0</v>
      </c>
      <c r="AI283" s="99">
        <v>17138.966573715199</v>
      </c>
      <c r="AJ283" s="99">
        <v>1628366.3560028099</v>
      </c>
      <c r="AK283" s="99">
        <v>0</v>
      </c>
      <c r="AL283" s="99">
        <v>8178.6607410311699</v>
      </c>
      <c r="AM283" s="99">
        <v>0</v>
      </c>
      <c r="AN283" s="99">
        <v>1057794.78521729</v>
      </c>
      <c r="AO283" s="99">
        <v>0</v>
      </c>
      <c r="AP283" s="99">
        <v>9752971.8153076209</v>
      </c>
      <c r="AQ283" s="99">
        <v>15246338.951049799</v>
      </c>
      <c r="AR283" s="99">
        <v>9591711.5434570294</v>
      </c>
      <c r="AS283" s="99">
        <v>1807330.7875366199</v>
      </c>
      <c r="AT283" s="99">
        <v>0</v>
      </c>
      <c r="AU283" s="99">
        <v>0</v>
      </c>
      <c r="AV283" s="99">
        <v>4052647.2925109901</v>
      </c>
      <c r="AW283" s="99">
        <v>0</v>
      </c>
      <c r="AX283" s="99">
        <v>118517.950745583</v>
      </c>
      <c r="AY283" s="99">
        <v>343764.31621169997</v>
      </c>
      <c r="AZ283" s="99">
        <v>9343437.29833984</v>
      </c>
      <c r="BA283" s="99">
        <v>0</v>
      </c>
      <c r="BB283" s="99">
        <v>193813.29734993001</v>
      </c>
      <c r="BC283" s="99">
        <v>15064934.697265601</v>
      </c>
      <c r="BD283" s="99">
        <v>0</v>
      </c>
      <c r="BE283" s="99">
        <v>71742.2389793396</v>
      </c>
      <c r="BF283" s="99">
        <v>0</v>
      </c>
      <c r="BG283" s="99">
        <v>4056204.4129333501</v>
      </c>
      <c r="BH283" s="99">
        <v>0</v>
      </c>
      <c r="BI283" s="99">
        <v>1237448.66810608</v>
      </c>
      <c r="BJ283" s="99">
        <v>2716131.2448120099</v>
      </c>
      <c r="BK283" s="99">
        <v>1790774.3339996301</v>
      </c>
      <c r="BL283" s="99">
        <v>257136.58837890599</v>
      </c>
      <c r="BM283" s="99">
        <v>0</v>
      </c>
      <c r="BN283" s="99">
        <v>0</v>
      </c>
      <c r="BO283" s="99">
        <v>0</v>
      </c>
      <c r="BP283" s="99">
        <v>0</v>
      </c>
      <c r="BQ283" s="99">
        <v>0</v>
      </c>
      <c r="BR283" s="99">
        <v>47333.589394569397</v>
      </c>
      <c r="BS283" s="99">
        <v>1173577.62388611</v>
      </c>
      <c r="BT283" s="99">
        <v>0</v>
      </c>
      <c r="BU283" s="99">
        <v>13843.669999957099</v>
      </c>
      <c r="BV283" s="99">
        <v>2681567.4296569801</v>
      </c>
      <c r="BW283" s="99">
        <v>0</v>
      </c>
      <c r="BX283" s="99">
        <v>5877.4799954891196</v>
      </c>
      <c r="BY283" s="99">
        <v>0</v>
      </c>
      <c r="BZ283" s="99">
        <v>0</v>
      </c>
      <c r="CA283" s="99">
        <v>25661.537549734101</v>
      </c>
      <c r="CB283" s="99">
        <v>2676434.8287658701</v>
      </c>
      <c r="CC283" s="99">
        <v>25246268.5085449</v>
      </c>
      <c r="CD283" s="99">
        <v>3978898.0388488802</v>
      </c>
      <c r="CE283" s="99">
        <v>1244.2465118467801</v>
      </c>
      <c r="CF283" s="99">
        <v>212316.92624664301</v>
      </c>
      <c r="CG283" s="99">
        <v>1804650.0346069301</v>
      </c>
      <c r="CH283" s="99">
        <v>257092.839010239</v>
      </c>
      <c r="CI283" s="99">
        <v>27022.038639783899</v>
      </c>
      <c r="CJ283" s="99">
        <v>2889522.37963867</v>
      </c>
      <c r="CK283" s="99">
        <v>26845540.7966309</v>
      </c>
      <c r="CL283" s="99">
        <v>4240001.5889892597</v>
      </c>
      <c r="CM283" s="166">
        <v>29954.633737087301</v>
      </c>
      <c r="CN283" s="166">
        <v>3951648.7054443401</v>
      </c>
      <c r="CO283" s="166">
        <v>30899009.505371101</v>
      </c>
      <c r="CP283" s="99">
        <v>4240001.5889892597</v>
      </c>
      <c r="CQ283" s="99">
        <v>1182.1972827315301</v>
      </c>
      <c r="CR283" s="99">
        <v>204057.69809150699</v>
      </c>
      <c r="CS283" s="99">
        <v>1732025.5387268099</v>
      </c>
      <c r="CT283" s="99">
        <v>251024.99333763099</v>
      </c>
      <c r="CU283" s="98">
        <v>12924.092971368</v>
      </c>
      <c r="CV283" s="98">
        <v>4173.6086534530004</v>
      </c>
      <c r="CW283" s="98">
        <v>2888751.7550125131</v>
      </c>
      <c r="CX283" s="98">
        <v>27050918.543151829</v>
      </c>
    </row>
    <row r="284" spans="1:102" x14ac:dyDescent="0.2">
      <c r="A284" s="98" t="s">
        <v>55</v>
      </c>
      <c r="B284" s="100">
        <v>41518</v>
      </c>
      <c r="C284" s="99">
        <v>0</v>
      </c>
      <c r="D284" s="99">
        <v>12877.276698947</v>
      </c>
      <c r="E284" s="99">
        <v>12798.4829639196</v>
      </c>
      <c r="F284" s="99">
        <v>9180.5321654081308</v>
      </c>
      <c r="G284" s="99">
        <v>1256.9838495403501</v>
      </c>
      <c r="H284" s="99">
        <v>0</v>
      </c>
      <c r="I284" s="99">
        <v>0</v>
      </c>
      <c r="J284" s="99">
        <v>3131.52906882763</v>
      </c>
      <c r="K284" s="99">
        <v>0</v>
      </c>
      <c r="L284" s="99">
        <v>242.56876000203201</v>
      </c>
      <c r="M284" s="99">
        <v>240.54650246724501</v>
      </c>
      <c r="N284" s="99">
        <v>8052.1054816245996</v>
      </c>
      <c r="O284" s="99">
        <v>0</v>
      </c>
      <c r="P284" s="99">
        <v>765.60764876008</v>
      </c>
      <c r="Q284" s="99">
        <v>16706.183397769899</v>
      </c>
      <c r="R284" s="99">
        <v>0</v>
      </c>
      <c r="S284" s="99">
        <v>65.037203929387005</v>
      </c>
      <c r="T284" s="99">
        <v>0</v>
      </c>
      <c r="U284" s="99">
        <v>3135.14636215568</v>
      </c>
      <c r="V284" s="99">
        <v>0</v>
      </c>
      <c r="W284" s="99">
        <v>1079858.85870361</v>
      </c>
      <c r="X284" s="99">
        <v>1624529.3381042499</v>
      </c>
      <c r="Y284" s="99">
        <v>991534.45742797898</v>
      </c>
      <c r="Z284" s="99">
        <v>211406.39160537699</v>
      </c>
      <c r="AA284" s="99">
        <v>0</v>
      </c>
      <c r="AB284" s="99">
        <v>0</v>
      </c>
      <c r="AC284" s="99">
        <v>1085156.5441894501</v>
      </c>
      <c r="AD284" s="99">
        <v>0</v>
      </c>
      <c r="AE284" s="99">
        <v>15874.643544197101</v>
      </c>
      <c r="AF284" s="99">
        <v>39600.421613693201</v>
      </c>
      <c r="AG284" s="99">
        <v>966557.36245727504</v>
      </c>
      <c r="AH284" s="99">
        <v>0</v>
      </c>
      <c r="AI284" s="99">
        <v>39604.174915313699</v>
      </c>
      <c r="AJ284" s="99">
        <v>1630343.28044128</v>
      </c>
      <c r="AK284" s="99">
        <v>0</v>
      </c>
      <c r="AL284" s="99">
        <v>8246.9636763334292</v>
      </c>
      <c r="AM284" s="99">
        <v>0</v>
      </c>
      <c r="AN284" s="99">
        <v>1086461.5130310101</v>
      </c>
      <c r="AO284" s="99">
        <v>0</v>
      </c>
      <c r="AP284" s="99">
        <v>10265043.310424799</v>
      </c>
      <c r="AQ284" s="99">
        <v>15039242.6558838</v>
      </c>
      <c r="AR284" s="99">
        <v>9474592.4210205097</v>
      </c>
      <c r="AS284" s="99">
        <v>1801711.6755065899</v>
      </c>
      <c r="AT284" s="99">
        <v>0</v>
      </c>
      <c r="AU284" s="99">
        <v>0</v>
      </c>
      <c r="AV284" s="99">
        <v>4165135.7831420898</v>
      </c>
      <c r="AW284" s="99">
        <v>0</v>
      </c>
      <c r="AX284" s="99">
        <v>108689.16842556</v>
      </c>
      <c r="AY284" s="99">
        <v>355876.51441574103</v>
      </c>
      <c r="AZ284" s="99">
        <v>9198569.6088867206</v>
      </c>
      <c r="BA284" s="99">
        <v>0</v>
      </c>
      <c r="BB284" s="99">
        <v>270497.02886581398</v>
      </c>
      <c r="BC284" s="99">
        <v>15202409.533813501</v>
      </c>
      <c r="BD284" s="99">
        <v>0</v>
      </c>
      <c r="BE284" s="99">
        <v>67383.253259658799</v>
      </c>
      <c r="BF284" s="99">
        <v>0</v>
      </c>
      <c r="BG284" s="99">
        <v>4171884.01983643</v>
      </c>
      <c r="BH284" s="99">
        <v>0</v>
      </c>
      <c r="BI284" s="99">
        <v>1255243.1590881301</v>
      </c>
      <c r="BJ284" s="99">
        <v>2724233.6834716802</v>
      </c>
      <c r="BK284" s="99">
        <v>1815309.4118041999</v>
      </c>
      <c r="BL284" s="99">
        <v>256223.95087814299</v>
      </c>
      <c r="BM284" s="99">
        <v>0</v>
      </c>
      <c r="BN284" s="99">
        <v>0</v>
      </c>
      <c r="BO284" s="99">
        <v>0</v>
      </c>
      <c r="BP284" s="99">
        <v>0</v>
      </c>
      <c r="BQ284" s="99">
        <v>0</v>
      </c>
      <c r="BR284" s="99">
        <v>48862.2088522911</v>
      </c>
      <c r="BS284" s="99">
        <v>1182945.36940002</v>
      </c>
      <c r="BT284" s="99">
        <v>0</v>
      </c>
      <c r="BU284" s="99">
        <v>23113.5</v>
      </c>
      <c r="BV284" s="99">
        <v>2697819.7236328102</v>
      </c>
      <c r="BW284" s="99">
        <v>0</v>
      </c>
      <c r="BX284" s="99">
        <v>5190.4499949216797</v>
      </c>
      <c r="BY284" s="99">
        <v>0</v>
      </c>
      <c r="BZ284" s="99">
        <v>0</v>
      </c>
      <c r="CA284" s="99">
        <v>25621.333791494399</v>
      </c>
      <c r="CB284" s="99">
        <v>2703266.1007995601</v>
      </c>
      <c r="CC284" s="99">
        <v>25249368.870117199</v>
      </c>
      <c r="CD284" s="99">
        <v>3970571.2048034701</v>
      </c>
      <c r="CE284" s="99">
        <v>1256.9782854914699</v>
      </c>
      <c r="CF284" s="99">
        <v>211404.036901474</v>
      </c>
      <c r="CG284" s="99">
        <v>1801301.54302979</v>
      </c>
      <c r="CH284" s="99">
        <v>256590.97249221799</v>
      </c>
      <c r="CI284" s="99">
        <v>26930.499735116999</v>
      </c>
      <c r="CJ284" s="99">
        <v>2913215.7619934101</v>
      </c>
      <c r="CK284" s="99">
        <v>27056391.6708984</v>
      </c>
      <c r="CL284" s="99">
        <v>4228943.3446655301</v>
      </c>
      <c r="CM284" s="166">
        <v>30032.5058591366</v>
      </c>
      <c r="CN284" s="166">
        <v>4001498.4695129399</v>
      </c>
      <c r="CO284" s="166">
        <v>31262840.369384799</v>
      </c>
      <c r="CP284" s="99">
        <v>4228943.3446655301</v>
      </c>
      <c r="CQ284" s="99">
        <v>1189.5106649547799</v>
      </c>
      <c r="CR284" s="99">
        <v>202039.991275787</v>
      </c>
      <c r="CS284" s="99">
        <v>1724800.17150879</v>
      </c>
      <c r="CT284" s="99">
        <v>249959.98758888201</v>
      </c>
      <c r="CU284" s="98">
        <v>12805.713415114</v>
      </c>
      <c r="CV284" s="98">
        <v>4330.2524271769998</v>
      </c>
      <c r="CW284" s="98">
        <v>2914670.1377010341</v>
      </c>
      <c r="CX284" s="98">
        <v>27050670.413146988</v>
      </c>
    </row>
    <row r="285" spans="1:102" x14ac:dyDescent="0.2">
      <c r="A285" s="98" t="s">
        <v>55</v>
      </c>
      <c r="B285" s="100">
        <v>41609</v>
      </c>
      <c r="C285" s="99">
        <v>0</v>
      </c>
      <c r="D285" s="99">
        <v>14662.130545735399</v>
      </c>
      <c r="E285" s="99">
        <v>12571.447525739701</v>
      </c>
      <c r="F285" s="99">
        <v>9051.3071203231793</v>
      </c>
      <c r="G285" s="99">
        <v>1267.64628212154</v>
      </c>
      <c r="H285" s="99">
        <v>0</v>
      </c>
      <c r="I285" s="99">
        <v>0</v>
      </c>
      <c r="J285" s="99">
        <v>3138.5513172149699</v>
      </c>
      <c r="K285" s="99">
        <v>0</v>
      </c>
      <c r="L285" s="99">
        <v>194.32456163130701</v>
      </c>
      <c r="M285" s="99">
        <v>244.43106218054899</v>
      </c>
      <c r="N285" s="99">
        <v>7961.5780572295198</v>
      </c>
      <c r="O285" s="99">
        <v>0</v>
      </c>
      <c r="P285" s="99">
        <v>2806.1784154176698</v>
      </c>
      <c r="Q285" s="99">
        <v>16593.639441728599</v>
      </c>
      <c r="R285" s="99">
        <v>0</v>
      </c>
      <c r="S285" s="99">
        <v>69.947613666765406</v>
      </c>
      <c r="T285" s="99">
        <v>0</v>
      </c>
      <c r="U285" s="99">
        <v>3139.6344746947302</v>
      </c>
      <c r="V285" s="99">
        <v>0</v>
      </c>
      <c r="W285" s="99">
        <v>1120537.51245117</v>
      </c>
      <c r="X285" s="99">
        <v>1591123.9888153099</v>
      </c>
      <c r="Y285" s="99">
        <v>982453.20984649705</v>
      </c>
      <c r="Z285" s="99">
        <v>208013.85227012599</v>
      </c>
      <c r="AA285" s="99">
        <v>0</v>
      </c>
      <c r="AB285" s="99">
        <v>0</v>
      </c>
      <c r="AC285" s="99">
        <v>1096709.1458129899</v>
      </c>
      <c r="AD285" s="99">
        <v>0</v>
      </c>
      <c r="AE285" s="99">
        <v>14048.7537881136</v>
      </c>
      <c r="AF285" s="99">
        <v>38505.617165565498</v>
      </c>
      <c r="AG285" s="99">
        <v>953518.283676147</v>
      </c>
      <c r="AH285" s="99">
        <v>0</v>
      </c>
      <c r="AI285" s="99">
        <v>120473.17092227899</v>
      </c>
      <c r="AJ285" s="99">
        <v>1615622.1748046901</v>
      </c>
      <c r="AK285" s="99">
        <v>0</v>
      </c>
      <c r="AL285" s="99">
        <v>8660.8390703201294</v>
      </c>
      <c r="AM285" s="99">
        <v>0</v>
      </c>
      <c r="AN285" s="99">
        <v>1098686.6516571001</v>
      </c>
      <c r="AO285" s="99">
        <v>0</v>
      </c>
      <c r="AP285" s="99">
        <v>10556916.5028076</v>
      </c>
      <c r="AQ285" s="99">
        <v>14730355.9060059</v>
      </c>
      <c r="AR285" s="99">
        <v>9395510.6629638709</v>
      </c>
      <c r="AS285" s="99">
        <v>1779624.6982879599</v>
      </c>
      <c r="AT285" s="99">
        <v>0</v>
      </c>
      <c r="AU285" s="99">
        <v>0</v>
      </c>
      <c r="AV285" s="99">
        <v>4234614.6152343797</v>
      </c>
      <c r="AW285" s="99">
        <v>0</v>
      </c>
      <c r="AX285" s="99">
        <v>136522.98133277899</v>
      </c>
      <c r="AY285" s="99">
        <v>349427.15425109898</v>
      </c>
      <c r="AZ285" s="99">
        <v>9086668.7745361291</v>
      </c>
      <c r="BA285" s="99">
        <v>0</v>
      </c>
      <c r="BB285" s="99">
        <v>1160332.0525207501</v>
      </c>
      <c r="BC285" s="99">
        <v>15046989.958496099</v>
      </c>
      <c r="BD285" s="99">
        <v>0</v>
      </c>
      <c r="BE285" s="99">
        <v>71594.493536949201</v>
      </c>
      <c r="BF285" s="99">
        <v>0</v>
      </c>
      <c r="BG285" s="99">
        <v>4239929.4867553702</v>
      </c>
      <c r="BH285" s="99">
        <v>0</v>
      </c>
      <c r="BI285" s="99">
        <v>1189651.53691101</v>
      </c>
      <c r="BJ285" s="99">
        <v>2699337.7353820801</v>
      </c>
      <c r="BK285" s="99">
        <v>1812666.93034363</v>
      </c>
      <c r="BL285" s="99">
        <v>252754.86287307701</v>
      </c>
      <c r="BM285" s="99">
        <v>0</v>
      </c>
      <c r="BN285" s="99">
        <v>0</v>
      </c>
      <c r="BO285" s="99">
        <v>0</v>
      </c>
      <c r="BP285" s="99">
        <v>0</v>
      </c>
      <c r="BQ285" s="99">
        <v>0</v>
      </c>
      <c r="BR285" s="99">
        <v>48616.483235836</v>
      </c>
      <c r="BS285" s="99">
        <v>1184493.7162017799</v>
      </c>
      <c r="BT285" s="99">
        <v>0</v>
      </c>
      <c r="BU285" s="99">
        <v>82827.5</v>
      </c>
      <c r="BV285" s="99">
        <v>2670505.8975524898</v>
      </c>
      <c r="BW285" s="99">
        <v>0</v>
      </c>
      <c r="BX285" s="99">
        <v>5582.3699938058899</v>
      </c>
      <c r="BY285" s="99">
        <v>0</v>
      </c>
      <c r="BZ285" s="99">
        <v>0</v>
      </c>
      <c r="CA285" s="99">
        <v>27453.110172986999</v>
      </c>
      <c r="CB285" s="99">
        <v>2716572.2897644001</v>
      </c>
      <c r="CC285" s="99">
        <v>25415870.6416016</v>
      </c>
      <c r="CD285" s="99">
        <v>3942612.5760498</v>
      </c>
      <c r="CE285" s="99">
        <v>1268.6669323593401</v>
      </c>
      <c r="CF285" s="99">
        <v>208073.46609687799</v>
      </c>
      <c r="CG285" s="99">
        <v>1780781.78521729</v>
      </c>
      <c r="CH285" s="99">
        <v>252875.138008118</v>
      </c>
      <c r="CI285" s="99">
        <v>28518.490823030501</v>
      </c>
      <c r="CJ285" s="99">
        <v>2924298.3439941402</v>
      </c>
      <c r="CK285" s="99">
        <v>27165511.957763702</v>
      </c>
      <c r="CL285" s="99">
        <v>4186081.8237304701</v>
      </c>
      <c r="CM285" s="166">
        <v>31609.291626214999</v>
      </c>
      <c r="CN285" s="166">
        <v>4017881.3121643099</v>
      </c>
      <c r="CO285" s="166">
        <v>31395944.205566399</v>
      </c>
      <c r="CP285" s="99">
        <v>4186081.8237304701</v>
      </c>
      <c r="CQ285" s="99">
        <v>1194.9760636240201</v>
      </c>
      <c r="CR285" s="99">
        <v>198504.12462615999</v>
      </c>
      <c r="CS285" s="99">
        <v>1703645.3933258101</v>
      </c>
      <c r="CT285" s="99">
        <v>246904.633176804</v>
      </c>
      <c r="CU285" s="98">
        <v>12576.613121828001</v>
      </c>
      <c r="CV285" s="98">
        <v>4352.4593767039996</v>
      </c>
      <c r="CW285" s="98">
        <v>2924645.7558612782</v>
      </c>
      <c r="CX285" s="98">
        <v>27196652.426818889</v>
      </c>
    </row>
    <row r="286" spans="1:102" x14ac:dyDescent="0.2">
      <c r="A286" s="98" t="s">
        <v>55</v>
      </c>
      <c r="B286" s="100">
        <v>41699</v>
      </c>
      <c r="C286" s="99">
        <v>0</v>
      </c>
      <c r="D286" s="99">
        <v>12901.4366883039</v>
      </c>
      <c r="E286" s="99">
        <v>12801.8069570065</v>
      </c>
      <c r="F286" s="99">
        <v>9135.2054351568204</v>
      </c>
      <c r="G286" s="99">
        <v>1275.1974307298699</v>
      </c>
      <c r="H286" s="99">
        <v>0</v>
      </c>
      <c r="I286" s="99">
        <v>0</v>
      </c>
      <c r="J286" s="99">
        <v>3163.0184482634099</v>
      </c>
      <c r="K286" s="99">
        <v>0</v>
      </c>
      <c r="L286" s="99">
        <v>69.234479072503703</v>
      </c>
      <c r="M286" s="99">
        <v>328.393744710833</v>
      </c>
      <c r="N286" s="99">
        <v>7967.9412280917204</v>
      </c>
      <c r="O286" s="99">
        <v>0</v>
      </c>
      <c r="P286" s="99">
        <v>12480.998448848701</v>
      </c>
      <c r="Q286" s="99">
        <v>4655.2950189113599</v>
      </c>
      <c r="R286" s="99">
        <v>0</v>
      </c>
      <c r="S286" s="99">
        <v>72.798829114995897</v>
      </c>
      <c r="T286" s="99">
        <v>0</v>
      </c>
      <c r="U286" s="99">
        <v>3178.26803967357</v>
      </c>
      <c r="V286" s="99">
        <v>0</v>
      </c>
      <c r="W286" s="99">
        <v>1058649.7843780499</v>
      </c>
      <c r="X286" s="99">
        <v>1613417.4689483601</v>
      </c>
      <c r="Y286" s="99">
        <v>985094.04100036598</v>
      </c>
      <c r="Z286" s="99">
        <v>207659.043815613</v>
      </c>
      <c r="AA286" s="99">
        <v>0</v>
      </c>
      <c r="AB286" s="99">
        <v>0</v>
      </c>
      <c r="AC286" s="99">
        <v>1101402.8409118699</v>
      </c>
      <c r="AD286" s="99">
        <v>0</v>
      </c>
      <c r="AE286" s="99">
        <v>6309.0631108283997</v>
      </c>
      <c r="AF286" s="99">
        <v>42651.261797428102</v>
      </c>
      <c r="AG286" s="99">
        <v>949490.50836944603</v>
      </c>
      <c r="AH286" s="99">
        <v>0</v>
      </c>
      <c r="AI286" s="99">
        <v>999585.45511627197</v>
      </c>
      <c r="AJ286" s="99">
        <v>640453.71063232399</v>
      </c>
      <c r="AK286" s="99">
        <v>0</v>
      </c>
      <c r="AL286" s="99">
        <v>8545.2870168685895</v>
      </c>
      <c r="AM286" s="99">
        <v>0</v>
      </c>
      <c r="AN286" s="99">
        <v>1102959.93719482</v>
      </c>
      <c r="AO286" s="99">
        <v>0</v>
      </c>
      <c r="AP286" s="99">
        <v>8947533.9901122991</v>
      </c>
      <c r="AQ286" s="99">
        <v>15220728.551757799</v>
      </c>
      <c r="AR286" s="99">
        <v>9483222.5419921894</v>
      </c>
      <c r="AS286" s="99">
        <v>1789730.41368103</v>
      </c>
      <c r="AT286" s="99">
        <v>0</v>
      </c>
      <c r="AU286" s="99">
        <v>0</v>
      </c>
      <c r="AV286" s="99">
        <v>4285052.1712036096</v>
      </c>
      <c r="AW286" s="99">
        <v>0</v>
      </c>
      <c r="AX286" s="99">
        <v>51635.107510089903</v>
      </c>
      <c r="AY286" s="99">
        <v>390299.01308059698</v>
      </c>
      <c r="AZ286" s="99">
        <v>9090364.2408447303</v>
      </c>
      <c r="BA286" s="99">
        <v>0</v>
      </c>
      <c r="BB286" s="99">
        <v>8125640.3067627</v>
      </c>
      <c r="BC286" s="99">
        <v>5910509.3718872098</v>
      </c>
      <c r="BD286" s="99">
        <v>0</v>
      </c>
      <c r="BE286" s="99">
        <v>71533.261947631807</v>
      </c>
      <c r="BF286" s="99">
        <v>0</v>
      </c>
      <c r="BG286" s="99">
        <v>4290017.4291381799</v>
      </c>
      <c r="BH286" s="99">
        <v>0</v>
      </c>
      <c r="BI286" s="99">
        <v>756828.32550048805</v>
      </c>
      <c r="BJ286" s="99">
        <v>2741939.1802368201</v>
      </c>
      <c r="BK286" s="99">
        <v>1836145.3522796601</v>
      </c>
      <c r="BL286" s="99">
        <v>254707.775428772</v>
      </c>
      <c r="BM286" s="99">
        <v>0</v>
      </c>
      <c r="BN286" s="99">
        <v>0</v>
      </c>
      <c r="BO286" s="99">
        <v>0</v>
      </c>
      <c r="BP286" s="99">
        <v>0</v>
      </c>
      <c r="BQ286" s="99">
        <v>0</v>
      </c>
      <c r="BR286" s="99">
        <v>62111.125718593597</v>
      </c>
      <c r="BS286" s="99">
        <v>1168727.0442504899</v>
      </c>
      <c r="BT286" s="99">
        <v>0</v>
      </c>
      <c r="BU286" s="99">
        <v>648141.19999694801</v>
      </c>
      <c r="BV286" s="99">
        <v>1597978.2167053199</v>
      </c>
      <c r="BW286" s="99">
        <v>0</v>
      </c>
      <c r="BX286" s="99">
        <v>5694.3299943208704</v>
      </c>
      <c r="BY286" s="99">
        <v>0</v>
      </c>
      <c r="BZ286" s="99">
        <v>0</v>
      </c>
      <c r="CA286" s="99">
        <v>25679.713372468901</v>
      </c>
      <c r="CB286" s="99">
        <v>2633074.7749939002</v>
      </c>
      <c r="CC286" s="99">
        <v>24429390.521240201</v>
      </c>
      <c r="CD286" s="99">
        <v>3522938.4257507301</v>
      </c>
      <c r="CE286" s="99">
        <v>1274.9576741755</v>
      </c>
      <c r="CF286" s="99">
        <v>207745.10903930699</v>
      </c>
      <c r="CG286" s="99">
        <v>1789540.6377868699</v>
      </c>
      <c r="CH286" s="99">
        <v>254262.296575546</v>
      </c>
      <c r="CI286" s="99">
        <v>26983.526738166802</v>
      </c>
      <c r="CJ286" s="99">
        <v>2842160.8604431199</v>
      </c>
      <c r="CK286" s="99">
        <v>25961039.559570301</v>
      </c>
      <c r="CL286" s="99">
        <v>3782595.8425903302</v>
      </c>
      <c r="CM286" s="166">
        <v>30096.3741402626</v>
      </c>
      <c r="CN286" s="166">
        <v>3952964.2255554199</v>
      </c>
      <c r="CO286" s="166">
        <v>30264690.674072299</v>
      </c>
      <c r="CP286" s="99">
        <v>3782595.8425903302</v>
      </c>
      <c r="CQ286" s="99">
        <v>1203.1138300150601</v>
      </c>
      <c r="CR286" s="99">
        <v>199000.76345634501</v>
      </c>
      <c r="CS286" s="99">
        <v>1715584.5444030799</v>
      </c>
      <c r="CT286" s="99">
        <v>249131.283216476</v>
      </c>
      <c r="CU286" s="98">
        <v>12809.891950482999</v>
      </c>
      <c r="CV286" s="98">
        <v>4382.080441008</v>
      </c>
      <c r="CW286" s="98">
        <v>2840819.8840332073</v>
      </c>
      <c r="CX286" s="98">
        <v>26218931.15902707</v>
      </c>
    </row>
    <row r="287" spans="1:102" x14ac:dyDescent="0.2">
      <c r="A287" s="98" t="s">
        <v>55</v>
      </c>
      <c r="B287" s="100">
        <v>41791</v>
      </c>
      <c r="C287" s="99">
        <v>0</v>
      </c>
      <c r="D287" s="99">
        <v>12171.02797997</v>
      </c>
      <c r="E287" s="99">
        <v>12682.4875173569</v>
      </c>
      <c r="F287" s="99">
        <v>9114.7303943633997</v>
      </c>
      <c r="G287" s="99">
        <v>1277.3558005094501</v>
      </c>
      <c r="H287" s="99">
        <v>0</v>
      </c>
      <c r="I287" s="99">
        <v>0</v>
      </c>
      <c r="J287" s="99">
        <v>3191.2152969837198</v>
      </c>
      <c r="K287" s="99">
        <v>0</v>
      </c>
      <c r="L287" s="99">
        <v>34.282748471479898</v>
      </c>
      <c r="M287" s="99">
        <v>329.06610570475499</v>
      </c>
      <c r="N287" s="99">
        <v>7908.7221015095702</v>
      </c>
      <c r="O287" s="99">
        <v>0</v>
      </c>
      <c r="P287" s="99">
        <v>9242.3173265457208</v>
      </c>
      <c r="Q287" s="99">
        <v>4634.7451464533797</v>
      </c>
      <c r="R287" s="99">
        <v>0</v>
      </c>
      <c r="S287" s="99">
        <v>69.508180832490297</v>
      </c>
      <c r="T287" s="99">
        <v>0</v>
      </c>
      <c r="U287" s="99">
        <v>3202.1124130785502</v>
      </c>
      <c r="V287" s="99">
        <v>0</v>
      </c>
      <c r="W287" s="99">
        <v>1004135.15477753</v>
      </c>
      <c r="X287" s="99">
        <v>1592464.08432007</v>
      </c>
      <c r="Y287" s="99">
        <v>982614.44405365002</v>
      </c>
      <c r="Z287" s="99">
        <v>205649.05974578901</v>
      </c>
      <c r="AA287" s="99">
        <v>0</v>
      </c>
      <c r="AB287" s="99">
        <v>0</v>
      </c>
      <c r="AC287" s="99">
        <v>1106958.45231628</v>
      </c>
      <c r="AD287" s="99">
        <v>0</v>
      </c>
      <c r="AE287" s="99">
        <v>4373.1784796714801</v>
      </c>
      <c r="AF287" s="99">
        <v>44242.8480405808</v>
      </c>
      <c r="AG287" s="99">
        <v>937164.65734863305</v>
      </c>
      <c r="AH287" s="99">
        <v>0</v>
      </c>
      <c r="AI287" s="99">
        <v>853258.89972686803</v>
      </c>
      <c r="AJ287" s="99">
        <v>633072.97996520996</v>
      </c>
      <c r="AK287" s="99">
        <v>0</v>
      </c>
      <c r="AL287" s="99">
        <v>8593.8395823240298</v>
      </c>
      <c r="AM287" s="99">
        <v>0</v>
      </c>
      <c r="AN287" s="99">
        <v>1109126.19361877</v>
      </c>
      <c r="AO287" s="99">
        <v>0</v>
      </c>
      <c r="AP287" s="99">
        <v>9056821.5413818397</v>
      </c>
      <c r="AQ287" s="99">
        <v>14874236.0616455</v>
      </c>
      <c r="AR287" s="99">
        <v>9463408.6767578106</v>
      </c>
      <c r="AS287" s="99">
        <v>1779511.9258727999</v>
      </c>
      <c r="AT287" s="99">
        <v>0</v>
      </c>
      <c r="AU287" s="99">
        <v>0</v>
      </c>
      <c r="AV287" s="99">
        <v>4339100.6610717801</v>
      </c>
      <c r="AW287" s="99">
        <v>0</v>
      </c>
      <c r="AX287" s="99">
        <v>46593.182297706597</v>
      </c>
      <c r="AY287" s="99">
        <v>407025.37026596098</v>
      </c>
      <c r="AZ287" s="99">
        <v>8987565.2227783203</v>
      </c>
      <c r="BA287" s="99">
        <v>0</v>
      </c>
      <c r="BB287" s="99">
        <v>9359099.7347412091</v>
      </c>
      <c r="BC287" s="99">
        <v>5690386.6620483398</v>
      </c>
      <c r="BD287" s="99">
        <v>0</v>
      </c>
      <c r="BE287" s="99">
        <v>72479.931511878996</v>
      </c>
      <c r="BF287" s="99">
        <v>0</v>
      </c>
      <c r="BG287" s="99">
        <v>4345857.42687988</v>
      </c>
      <c r="BH287" s="99">
        <v>0</v>
      </c>
      <c r="BI287" s="99">
        <v>773302.02399444603</v>
      </c>
      <c r="BJ287" s="99">
        <v>2763733.16296387</v>
      </c>
      <c r="BK287" s="99">
        <v>1870327.9248504599</v>
      </c>
      <c r="BL287" s="99">
        <v>257257.77698898301</v>
      </c>
      <c r="BM287" s="99">
        <v>0</v>
      </c>
      <c r="BN287" s="99">
        <v>0</v>
      </c>
      <c r="BO287" s="99">
        <v>0</v>
      </c>
      <c r="BP287" s="99">
        <v>0</v>
      </c>
      <c r="BQ287" s="99">
        <v>0</v>
      </c>
      <c r="BR287" s="99">
        <v>63996.434711456299</v>
      </c>
      <c r="BS287" s="99">
        <v>1157150.9263458301</v>
      </c>
      <c r="BT287" s="99">
        <v>0</v>
      </c>
      <c r="BU287" s="99">
        <v>693219.33999633801</v>
      </c>
      <c r="BV287" s="99">
        <v>1602736.07009888</v>
      </c>
      <c r="BW287" s="99">
        <v>0</v>
      </c>
      <c r="BX287" s="99">
        <v>6167.5999953150704</v>
      </c>
      <c r="BY287" s="99">
        <v>0</v>
      </c>
      <c r="BZ287" s="99">
        <v>0</v>
      </c>
      <c r="CA287" s="99">
        <v>24768.362208604802</v>
      </c>
      <c r="CB287" s="99">
        <v>2635082.6758117699</v>
      </c>
      <c r="CC287" s="99">
        <v>23700119.584228501</v>
      </c>
      <c r="CD287" s="99">
        <v>3505372.8628540002</v>
      </c>
      <c r="CE287" s="99">
        <v>1276.74333016574</v>
      </c>
      <c r="CF287" s="99">
        <v>205554.73618125901</v>
      </c>
      <c r="CG287" s="99">
        <v>1779361.87486267</v>
      </c>
      <c r="CH287" s="99">
        <v>257309.85127258301</v>
      </c>
      <c r="CI287" s="99">
        <v>26152.094312667799</v>
      </c>
      <c r="CJ287" s="99">
        <v>2840668.2025146498</v>
      </c>
      <c r="CK287" s="99">
        <v>25736425.9294434</v>
      </c>
      <c r="CL287" s="99">
        <v>3766154.6087951702</v>
      </c>
      <c r="CM287" s="166">
        <v>29305.6091709137</v>
      </c>
      <c r="CN287" s="166">
        <v>3951998.0274047898</v>
      </c>
      <c r="CO287" s="166">
        <v>30089986.899658199</v>
      </c>
      <c r="CP287" s="99">
        <v>3766154.6087951702</v>
      </c>
      <c r="CQ287" s="99">
        <v>1206.3859472423801</v>
      </c>
      <c r="CR287" s="99">
        <v>197076.33438110401</v>
      </c>
      <c r="CS287" s="99">
        <v>1705736.47383118</v>
      </c>
      <c r="CT287" s="99">
        <v>251368.41062355001</v>
      </c>
      <c r="CU287" s="98">
        <v>12692.289647432</v>
      </c>
      <c r="CV287" s="98">
        <v>4421.6389894900003</v>
      </c>
      <c r="CW287" s="98">
        <v>2840637.4119930291</v>
      </c>
      <c r="CX287" s="98">
        <v>25479481.459091172</v>
      </c>
    </row>
    <row r="288" spans="1:102" x14ac:dyDescent="0.2">
      <c r="A288" s="98" t="s">
        <v>55</v>
      </c>
      <c r="B288" s="100">
        <v>41883</v>
      </c>
      <c r="C288" s="99">
        <v>0</v>
      </c>
      <c r="D288" s="99">
        <v>11695.012278079999</v>
      </c>
      <c r="E288" s="99">
        <v>12697.5504550934</v>
      </c>
      <c r="F288" s="99">
        <v>9149.0653530359305</v>
      </c>
      <c r="G288" s="99">
        <v>1302.4808494597701</v>
      </c>
      <c r="H288" s="99">
        <v>0</v>
      </c>
      <c r="I288" s="99">
        <v>0</v>
      </c>
      <c r="J288" s="99">
        <v>3211.4222350418599</v>
      </c>
      <c r="K288" s="99">
        <v>0</v>
      </c>
      <c r="L288" s="99">
        <v>69.988639339804607</v>
      </c>
      <c r="M288" s="99">
        <v>339.33420195058</v>
      </c>
      <c r="N288" s="99">
        <v>7832.5306913852701</v>
      </c>
      <c r="O288" s="99">
        <v>0</v>
      </c>
      <c r="P288" s="99">
        <v>14341.4220790863</v>
      </c>
      <c r="Q288" s="99">
        <v>4607.5253203511202</v>
      </c>
      <c r="R288" s="99">
        <v>0</v>
      </c>
      <c r="S288" s="99">
        <v>66.689905964769395</v>
      </c>
      <c r="T288" s="99">
        <v>0</v>
      </c>
      <c r="U288" s="99">
        <v>3212.1183829307602</v>
      </c>
      <c r="V288" s="99">
        <v>0</v>
      </c>
      <c r="W288" s="99">
        <v>976568.14993286098</v>
      </c>
      <c r="X288" s="99">
        <v>1580739.7600555399</v>
      </c>
      <c r="Y288" s="99">
        <v>978531.01022338902</v>
      </c>
      <c r="Z288" s="99">
        <v>207322.559169769</v>
      </c>
      <c r="AA288" s="99">
        <v>0</v>
      </c>
      <c r="AB288" s="99">
        <v>0</v>
      </c>
      <c r="AC288" s="99">
        <v>1107241.0578155499</v>
      </c>
      <c r="AD288" s="99">
        <v>0</v>
      </c>
      <c r="AE288" s="99">
        <v>6680.4049227237701</v>
      </c>
      <c r="AF288" s="99">
        <v>45816.154670715303</v>
      </c>
      <c r="AG288" s="99">
        <v>924894.68899536098</v>
      </c>
      <c r="AH288" s="99">
        <v>0</v>
      </c>
      <c r="AI288" s="99">
        <v>1099681.2223815899</v>
      </c>
      <c r="AJ288" s="99">
        <v>618468.12644958496</v>
      </c>
      <c r="AK288" s="99">
        <v>0</v>
      </c>
      <c r="AL288" s="99">
        <v>8583.6951773166693</v>
      </c>
      <c r="AM288" s="99">
        <v>0</v>
      </c>
      <c r="AN288" s="99">
        <v>1108482.4577331501</v>
      </c>
      <c r="AO288" s="99">
        <v>0</v>
      </c>
      <c r="AP288" s="99">
        <v>8420724.4261474591</v>
      </c>
      <c r="AQ288" s="99">
        <v>14797122.3699951</v>
      </c>
      <c r="AR288" s="99">
        <v>9443710.4451904297</v>
      </c>
      <c r="AS288" s="99">
        <v>1800437.1122741699</v>
      </c>
      <c r="AT288" s="99">
        <v>0</v>
      </c>
      <c r="AU288" s="99">
        <v>0</v>
      </c>
      <c r="AV288" s="99">
        <v>4351711.0354614304</v>
      </c>
      <c r="AW288" s="99">
        <v>0</v>
      </c>
      <c r="AX288" s="99">
        <v>41828.788482666001</v>
      </c>
      <c r="AY288" s="99">
        <v>421500.60742568999</v>
      </c>
      <c r="AZ288" s="99">
        <v>8877386.41162109</v>
      </c>
      <c r="BA288" s="99">
        <v>0</v>
      </c>
      <c r="BB288" s="99">
        <v>7224386.3547973596</v>
      </c>
      <c r="BC288" s="99">
        <v>5565056.3828125</v>
      </c>
      <c r="BD288" s="99">
        <v>0</v>
      </c>
      <c r="BE288" s="99">
        <v>71891.336519241304</v>
      </c>
      <c r="BF288" s="99">
        <v>0</v>
      </c>
      <c r="BG288" s="99">
        <v>4356507.6131591797</v>
      </c>
      <c r="BH288" s="99">
        <v>0</v>
      </c>
      <c r="BI288" s="99">
        <v>721403.30641937302</v>
      </c>
      <c r="BJ288" s="99">
        <v>2768781.48620605</v>
      </c>
      <c r="BK288" s="99">
        <v>1884624.7381744401</v>
      </c>
      <c r="BL288" s="99">
        <v>262682.67368316703</v>
      </c>
      <c r="BM288" s="99">
        <v>0</v>
      </c>
      <c r="BN288" s="99">
        <v>0</v>
      </c>
      <c r="BO288" s="99">
        <v>0</v>
      </c>
      <c r="BP288" s="99">
        <v>0</v>
      </c>
      <c r="BQ288" s="99">
        <v>0</v>
      </c>
      <c r="BR288" s="99">
        <v>65494.266738891602</v>
      </c>
      <c r="BS288" s="99">
        <v>1134108.2917327899</v>
      </c>
      <c r="BT288" s="99">
        <v>0</v>
      </c>
      <c r="BU288" s="99">
        <v>644330.27999877895</v>
      </c>
      <c r="BV288" s="99">
        <v>1622099.72080994</v>
      </c>
      <c r="BW288" s="99">
        <v>0</v>
      </c>
      <c r="BX288" s="99">
        <v>5284.0699948072397</v>
      </c>
      <c r="BY288" s="99">
        <v>0</v>
      </c>
      <c r="BZ288" s="99">
        <v>0</v>
      </c>
      <c r="CA288" s="99">
        <v>24351.1861543655</v>
      </c>
      <c r="CB288" s="99">
        <v>2559649.06994629</v>
      </c>
      <c r="CC288" s="99">
        <v>23170523.2744141</v>
      </c>
      <c r="CD288" s="99">
        <v>3496080.0587768601</v>
      </c>
      <c r="CE288" s="99">
        <v>1302.72235658765</v>
      </c>
      <c r="CF288" s="99">
        <v>207274.07809257499</v>
      </c>
      <c r="CG288" s="99">
        <v>1800861.51841736</v>
      </c>
      <c r="CH288" s="99">
        <v>262950.05046463001</v>
      </c>
      <c r="CI288" s="99">
        <v>25691.827346324899</v>
      </c>
      <c r="CJ288" s="99">
        <v>2766161.7446594201</v>
      </c>
      <c r="CK288" s="99">
        <v>24999787.983154301</v>
      </c>
      <c r="CL288" s="99">
        <v>3760088.57672119</v>
      </c>
      <c r="CM288" s="166">
        <v>28869.300384759899</v>
      </c>
      <c r="CN288" s="166">
        <v>3873477.2251892099</v>
      </c>
      <c r="CO288" s="166">
        <v>29362204.190429699</v>
      </c>
      <c r="CP288" s="99">
        <v>3760088.57672119</v>
      </c>
      <c r="CQ288" s="99">
        <v>1236.4624099433399</v>
      </c>
      <c r="CR288" s="99">
        <v>198471.97961235</v>
      </c>
      <c r="CS288" s="99">
        <v>1727065.3970947301</v>
      </c>
      <c r="CT288" s="99">
        <v>256550.803527832</v>
      </c>
      <c r="CU288" s="98">
        <v>12702.896305364</v>
      </c>
      <c r="CV288" s="98">
        <v>4453.4498672959999</v>
      </c>
      <c r="CW288" s="98">
        <v>2766923.1480388651</v>
      </c>
      <c r="CX288" s="98">
        <v>24971384.792831458</v>
      </c>
    </row>
    <row r="289" spans="1:102" x14ac:dyDescent="0.2">
      <c r="A289" s="98" t="s">
        <v>55</v>
      </c>
      <c r="B289" s="100">
        <v>41974</v>
      </c>
      <c r="C289" s="99">
        <v>0</v>
      </c>
      <c r="D289" s="99">
        <v>11345.276529192901</v>
      </c>
      <c r="E289" s="99">
        <v>12641.2297639847</v>
      </c>
      <c r="F289" s="99">
        <v>9120.2311313152295</v>
      </c>
      <c r="G289" s="99">
        <v>1328.6623405963201</v>
      </c>
      <c r="H289" s="99">
        <v>0</v>
      </c>
      <c r="I289" s="99">
        <v>0</v>
      </c>
      <c r="J289" s="99">
        <v>3225.4160643815999</v>
      </c>
      <c r="K289" s="99">
        <v>0</v>
      </c>
      <c r="L289" s="99">
        <v>48.5107772038318</v>
      </c>
      <c r="M289" s="99">
        <v>347.75947545096301</v>
      </c>
      <c r="N289" s="99">
        <v>7775.17511022091</v>
      </c>
      <c r="O289" s="99">
        <v>0</v>
      </c>
      <c r="P289" s="99">
        <v>12594.0592726469</v>
      </c>
      <c r="Q289" s="99">
        <v>4611.9406629800797</v>
      </c>
      <c r="R289" s="99">
        <v>0</v>
      </c>
      <c r="S289" s="99">
        <v>72.537156807258697</v>
      </c>
      <c r="T289" s="99">
        <v>0</v>
      </c>
      <c r="U289" s="99">
        <v>3224.5321012139302</v>
      </c>
      <c r="V289" s="99">
        <v>0</v>
      </c>
      <c r="W289" s="99">
        <v>940686.66934204102</v>
      </c>
      <c r="X289" s="99">
        <v>1574498.9208984401</v>
      </c>
      <c r="Y289" s="99">
        <v>973941.64402770996</v>
      </c>
      <c r="Z289" s="99">
        <v>212880.90425109901</v>
      </c>
      <c r="AA289" s="99">
        <v>0</v>
      </c>
      <c r="AB289" s="99">
        <v>0</v>
      </c>
      <c r="AC289" s="99">
        <v>1098543.61129761</v>
      </c>
      <c r="AD289" s="99">
        <v>0</v>
      </c>
      <c r="AE289" s="99">
        <v>6081.8178816437703</v>
      </c>
      <c r="AF289" s="99">
        <v>46647.581294536598</v>
      </c>
      <c r="AG289" s="99">
        <v>911972.14511871303</v>
      </c>
      <c r="AH289" s="99">
        <v>0</v>
      </c>
      <c r="AI289" s="99">
        <v>1002225.55667877</v>
      </c>
      <c r="AJ289" s="99">
        <v>614171.09699249303</v>
      </c>
      <c r="AK289" s="99">
        <v>0</v>
      </c>
      <c r="AL289" s="99">
        <v>8842.6513465642893</v>
      </c>
      <c r="AM289" s="99">
        <v>0</v>
      </c>
      <c r="AN289" s="99">
        <v>1099974.78131104</v>
      </c>
      <c r="AO289" s="99">
        <v>0</v>
      </c>
      <c r="AP289" s="99">
        <v>8091724.7329711895</v>
      </c>
      <c r="AQ289" s="99">
        <v>14734047.814819301</v>
      </c>
      <c r="AR289" s="99">
        <v>9419776.3338622991</v>
      </c>
      <c r="AS289" s="99">
        <v>1858097.3389129599</v>
      </c>
      <c r="AT289" s="99">
        <v>0</v>
      </c>
      <c r="AU289" s="99">
        <v>0</v>
      </c>
      <c r="AV289" s="99">
        <v>4340896.4446411096</v>
      </c>
      <c r="AW289" s="99">
        <v>0</v>
      </c>
      <c r="AX289" s="99">
        <v>57428.153659343698</v>
      </c>
      <c r="AY289" s="99">
        <v>430809.92245483398</v>
      </c>
      <c r="AZ289" s="99">
        <v>8770092.0059814509</v>
      </c>
      <c r="BA289" s="99">
        <v>0</v>
      </c>
      <c r="BB289" s="99">
        <v>9402619.9787597694</v>
      </c>
      <c r="BC289" s="99">
        <v>5539717.02844238</v>
      </c>
      <c r="BD289" s="99">
        <v>0</v>
      </c>
      <c r="BE289" s="99">
        <v>76350.266551971406</v>
      </c>
      <c r="BF289" s="99">
        <v>0</v>
      </c>
      <c r="BG289" s="99">
        <v>4344945.14733887</v>
      </c>
      <c r="BH289" s="99">
        <v>0</v>
      </c>
      <c r="BI289" s="99">
        <v>637022.062316895</v>
      </c>
      <c r="BJ289" s="99">
        <v>2786598.3199157701</v>
      </c>
      <c r="BK289" s="99">
        <v>1904097.8159179699</v>
      </c>
      <c r="BL289" s="99">
        <v>272040.89504623401</v>
      </c>
      <c r="BM289" s="99">
        <v>0</v>
      </c>
      <c r="BN289" s="99">
        <v>0</v>
      </c>
      <c r="BO289" s="99">
        <v>0</v>
      </c>
      <c r="BP289" s="99">
        <v>0</v>
      </c>
      <c r="BQ289" s="99">
        <v>0</v>
      </c>
      <c r="BR289" s="99">
        <v>66140.999200820894</v>
      </c>
      <c r="BS289" s="99">
        <v>1118272.94706726</v>
      </c>
      <c r="BT289" s="99">
        <v>0</v>
      </c>
      <c r="BU289" s="99">
        <v>673578.29999542201</v>
      </c>
      <c r="BV289" s="99">
        <v>1624769.6477966299</v>
      </c>
      <c r="BW289" s="99">
        <v>0</v>
      </c>
      <c r="BX289" s="99">
        <v>5708.53999596834</v>
      </c>
      <c r="BY289" s="99">
        <v>0</v>
      </c>
      <c r="BZ289" s="99">
        <v>0</v>
      </c>
      <c r="CA289" s="99">
        <v>24105.169942617398</v>
      </c>
      <c r="CB289" s="99">
        <v>2514647.1665344201</v>
      </c>
      <c r="CC289" s="99">
        <v>22805632.580078099</v>
      </c>
      <c r="CD289" s="99">
        <v>3416223.2503356901</v>
      </c>
      <c r="CE289" s="99">
        <v>1329.1866923272601</v>
      </c>
      <c r="CF289" s="99">
        <v>213033.73331260699</v>
      </c>
      <c r="CG289" s="99">
        <v>1858145.78398132</v>
      </c>
      <c r="CH289" s="99">
        <v>272135.24546814</v>
      </c>
      <c r="CI289" s="99">
        <v>25286.291810989402</v>
      </c>
      <c r="CJ289" s="99">
        <v>2726906.8138122601</v>
      </c>
      <c r="CK289" s="99">
        <v>24662112.595214799</v>
      </c>
      <c r="CL289" s="99">
        <v>3676499.0807800302</v>
      </c>
      <c r="CM289" s="166">
        <v>28437.9417684078</v>
      </c>
      <c r="CN289" s="166">
        <v>3819571.1445617699</v>
      </c>
      <c r="CO289" s="166">
        <v>28976569.2978516</v>
      </c>
      <c r="CP289" s="99">
        <v>3676499.0807800302</v>
      </c>
      <c r="CQ289" s="99">
        <v>1257.96452024579</v>
      </c>
      <c r="CR289" s="99">
        <v>204017.66593360901</v>
      </c>
      <c r="CS289" s="99">
        <v>1783139.5631866499</v>
      </c>
      <c r="CT289" s="99">
        <v>266040.122055054</v>
      </c>
      <c r="CU289" s="98">
        <v>12644.048601193001</v>
      </c>
      <c r="CV289" s="98">
        <v>4500.8627832510001</v>
      </c>
      <c r="CW289" s="98">
        <v>2727680.8998470269</v>
      </c>
      <c r="CX289" s="98">
        <v>24663778.364059418</v>
      </c>
    </row>
    <row r="290" spans="1:102" x14ac:dyDescent="0.2">
      <c r="A290" s="98" t="s">
        <v>55</v>
      </c>
      <c r="B290" s="100">
        <v>42064</v>
      </c>
      <c r="C290" s="99">
        <v>0</v>
      </c>
      <c r="D290" s="99">
        <v>11645.946781873699</v>
      </c>
      <c r="E290" s="99">
        <v>12623.2891936302</v>
      </c>
      <c r="F290" s="99">
        <v>9153.9646477699298</v>
      </c>
      <c r="G290" s="99">
        <v>1346.23173211515</v>
      </c>
      <c r="H290" s="99">
        <v>0</v>
      </c>
      <c r="I290" s="99">
        <v>0</v>
      </c>
      <c r="J290" s="99">
        <v>3222.6538185477302</v>
      </c>
      <c r="K290" s="99">
        <v>0</v>
      </c>
      <c r="L290" s="99">
        <v>44.917978540994199</v>
      </c>
      <c r="M290" s="99">
        <v>344.21931222453702</v>
      </c>
      <c r="N290" s="99">
        <v>7764.79527157545</v>
      </c>
      <c r="O290" s="99">
        <v>0</v>
      </c>
      <c r="P290" s="99">
        <v>11437.1155138016</v>
      </c>
      <c r="Q290" s="99">
        <v>4648.8608468770999</v>
      </c>
      <c r="R290" s="99">
        <v>0</v>
      </c>
      <c r="S290" s="99">
        <v>62.941278642974801</v>
      </c>
      <c r="T290" s="99">
        <v>0</v>
      </c>
      <c r="U290" s="99">
        <v>3232.9144720435102</v>
      </c>
      <c r="V290" s="99">
        <v>0</v>
      </c>
      <c r="W290" s="99">
        <v>974304.66283416701</v>
      </c>
      <c r="X290" s="99">
        <v>1564258.4212493901</v>
      </c>
      <c r="Y290" s="99">
        <v>971718.97639465297</v>
      </c>
      <c r="Z290" s="99">
        <v>214511.62577438401</v>
      </c>
      <c r="AA290" s="99">
        <v>0</v>
      </c>
      <c r="AB290" s="99">
        <v>0</v>
      </c>
      <c r="AC290" s="99">
        <v>1101785.5429992699</v>
      </c>
      <c r="AD290" s="99">
        <v>0</v>
      </c>
      <c r="AE290" s="99">
        <v>6388.1267195343999</v>
      </c>
      <c r="AF290" s="99">
        <v>46934.802313327797</v>
      </c>
      <c r="AG290" s="99">
        <v>903203.75038146996</v>
      </c>
      <c r="AH290" s="99">
        <v>0</v>
      </c>
      <c r="AI290" s="99">
        <v>945798.52284240699</v>
      </c>
      <c r="AJ290" s="99">
        <v>624541.46115112305</v>
      </c>
      <c r="AK290" s="99">
        <v>0</v>
      </c>
      <c r="AL290" s="99">
        <v>8873.6567101478595</v>
      </c>
      <c r="AM290" s="99">
        <v>0</v>
      </c>
      <c r="AN290" s="99">
        <v>1101807.72625732</v>
      </c>
      <c r="AO290" s="99">
        <v>0</v>
      </c>
      <c r="AP290" s="99">
        <v>8575649.0003662091</v>
      </c>
      <c r="AQ290" s="99">
        <v>14683158.2408447</v>
      </c>
      <c r="AR290" s="99">
        <v>9396761.0093994103</v>
      </c>
      <c r="AS290" s="99">
        <v>1878544.28303528</v>
      </c>
      <c r="AT290" s="99">
        <v>0</v>
      </c>
      <c r="AU290" s="99">
        <v>0</v>
      </c>
      <c r="AV290" s="99">
        <v>4383168.7476806603</v>
      </c>
      <c r="AW290" s="99">
        <v>0</v>
      </c>
      <c r="AX290" s="99">
        <v>52755.539166927301</v>
      </c>
      <c r="AY290" s="99">
        <v>432040.91503906302</v>
      </c>
      <c r="AZ290" s="99">
        <v>8694271.4632568397</v>
      </c>
      <c r="BA290" s="99">
        <v>0</v>
      </c>
      <c r="BB290" s="99">
        <v>7915536.5227661096</v>
      </c>
      <c r="BC290" s="99">
        <v>5653244.5863647498</v>
      </c>
      <c r="BD290" s="99">
        <v>0</v>
      </c>
      <c r="BE290" s="99">
        <v>76544.878435134902</v>
      </c>
      <c r="BF290" s="99">
        <v>0</v>
      </c>
      <c r="BG290" s="99">
        <v>4383777.5503540002</v>
      </c>
      <c r="BH290" s="99">
        <v>0</v>
      </c>
      <c r="BI290" s="99">
        <v>733390.52874755894</v>
      </c>
      <c r="BJ290" s="99">
        <v>2799797.53662109</v>
      </c>
      <c r="BK290" s="99">
        <v>1944803.51171875</v>
      </c>
      <c r="BL290" s="99">
        <v>271594.23098373401</v>
      </c>
      <c r="BM290" s="99">
        <v>0</v>
      </c>
      <c r="BN290" s="99">
        <v>0</v>
      </c>
      <c r="BO290" s="99">
        <v>0</v>
      </c>
      <c r="BP290" s="99">
        <v>0</v>
      </c>
      <c r="BQ290" s="99">
        <v>0</v>
      </c>
      <c r="BR290" s="99">
        <v>66397.200735092207</v>
      </c>
      <c r="BS290" s="99">
        <v>1134597.8700408901</v>
      </c>
      <c r="BT290" s="99">
        <v>0</v>
      </c>
      <c r="BU290" s="99">
        <v>639297.75</v>
      </c>
      <c r="BV290" s="99">
        <v>1667717.72883606</v>
      </c>
      <c r="BW290" s="99">
        <v>0</v>
      </c>
      <c r="BX290" s="99">
        <v>6303.9299945831299</v>
      </c>
      <c r="BY290" s="99">
        <v>0</v>
      </c>
      <c r="BZ290" s="99">
        <v>0</v>
      </c>
      <c r="CA290" s="99">
        <v>24254.977229595199</v>
      </c>
      <c r="CB290" s="99">
        <v>2548609.5172119099</v>
      </c>
      <c r="CC290" s="99">
        <v>23210811.0551758</v>
      </c>
      <c r="CD290" s="99">
        <v>3527062.7070922898</v>
      </c>
      <c r="CE290" s="99">
        <v>1345.77102746069</v>
      </c>
      <c r="CF290" s="99">
        <v>214331.97664833101</v>
      </c>
      <c r="CG290" s="99">
        <v>1876596.6298217799</v>
      </c>
      <c r="CH290" s="99">
        <v>271172.99488067598</v>
      </c>
      <c r="CI290" s="99">
        <v>25615.9614021778</v>
      </c>
      <c r="CJ290" s="99">
        <v>2763701.0776367201</v>
      </c>
      <c r="CK290" s="99">
        <v>25122800.978759799</v>
      </c>
      <c r="CL290" s="99">
        <v>3806502.5542907701</v>
      </c>
      <c r="CM290" s="166">
        <v>28795.3674528599</v>
      </c>
      <c r="CN290" s="166">
        <v>3869362.5232238802</v>
      </c>
      <c r="CO290" s="166">
        <v>29517661.8046875</v>
      </c>
      <c r="CP290" s="99">
        <v>3806502.5542907701</v>
      </c>
      <c r="CQ290" s="99">
        <v>1278.9369676262099</v>
      </c>
      <c r="CR290" s="99">
        <v>205288.11790084801</v>
      </c>
      <c r="CS290" s="99">
        <v>1797657.78479004</v>
      </c>
      <c r="CT290" s="99">
        <v>265885.71167373698</v>
      </c>
      <c r="CU290" s="98">
        <v>12626.711466717001</v>
      </c>
      <c r="CV290" s="98">
        <v>4522.9710598580004</v>
      </c>
      <c r="CW290" s="98">
        <v>2762941.493860241</v>
      </c>
      <c r="CX290" s="98">
        <v>25087407.684997581</v>
      </c>
    </row>
    <row r="291" spans="1:102" x14ac:dyDescent="0.2">
      <c r="A291" s="98" t="s">
        <v>55</v>
      </c>
      <c r="B291" s="100">
        <v>42156</v>
      </c>
      <c r="C291" s="99">
        <v>0</v>
      </c>
      <c r="D291" s="99">
        <v>11688.1564837694</v>
      </c>
      <c r="E291" s="99">
        <v>12539.026270627999</v>
      </c>
      <c r="F291" s="99">
        <v>9148.2087036371195</v>
      </c>
      <c r="G291" s="99">
        <v>1375.8633346557599</v>
      </c>
      <c r="H291" s="99">
        <v>0</v>
      </c>
      <c r="I291" s="99">
        <v>0</v>
      </c>
      <c r="J291" s="99">
        <v>3283.4953636825098</v>
      </c>
      <c r="K291" s="99">
        <v>0</v>
      </c>
      <c r="L291" s="99">
        <v>37.244380024261801</v>
      </c>
      <c r="M291" s="99">
        <v>331.662143129855</v>
      </c>
      <c r="N291" s="99">
        <v>7681.1520519256601</v>
      </c>
      <c r="O291" s="99">
        <v>0</v>
      </c>
      <c r="P291" s="99">
        <v>8874.24946534634</v>
      </c>
      <c r="Q291" s="99">
        <v>4679.3617799282101</v>
      </c>
      <c r="R291" s="99">
        <v>0</v>
      </c>
      <c r="S291" s="99">
        <v>58.824044193141198</v>
      </c>
      <c r="T291" s="99">
        <v>0</v>
      </c>
      <c r="U291" s="99">
        <v>3286.88694900274</v>
      </c>
      <c r="V291" s="99">
        <v>0</v>
      </c>
      <c r="W291" s="99">
        <v>983454.979164124</v>
      </c>
      <c r="X291" s="99">
        <v>1537747.84884644</v>
      </c>
      <c r="Y291" s="99">
        <v>965227.42827606201</v>
      </c>
      <c r="Z291" s="99">
        <v>219041.21102523801</v>
      </c>
      <c r="AA291" s="99">
        <v>0</v>
      </c>
      <c r="AB291" s="99">
        <v>0</v>
      </c>
      <c r="AC291" s="99">
        <v>1113882.3301391599</v>
      </c>
      <c r="AD291" s="99">
        <v>0</v>
      </c>
      <c r="AE291" s="99">
        <v>5320.21413397789</v>
      </c>
      <c r="AF291" s="99">
        <v>45169.885284423799</v>
      </c>
      <c r="AG291" s="99">
        <v>893044.85194396996</v>
      </c>
      <c r="AH291" s="99">
        <v>0</v>
      </c>
      <c r="AI291" s="99">
        <v>841329.86189269996</v>
      </c>
      <c r="AJ291" s="99">
        <v>615098.64019775402</v>
      </c>
      <c r="AK291" s="99">
        <v>0</v>
      </c>
      <c r="AL291" s="99">
        <v>8303.3159029483795</v>
      </c>
      <c r="AM291" s="99">
        <v>0</v>
      </c>
      <c r="AN291" s="99">
        <v>1114795.8432159401</v>
      </c>
      <c r="AO291" s="99">
        <v>0</v>
      </c>
      <c r="AP291" s="99">
        <v>8440727.2247314509</v>
      </c>
      <c r="AQ291" s="99">
        <v>14505669.1673584</v>
      </c>
      <c r="AR291" s="99">
        <v>9373481.2800293006</v>
      </c>
      <c r="AS291" s="99">
        <v>1925958.0911254899</v>
      </c>
      <c r="AT291" s="99">
        <v>0</v>
      </c>
      <c r="AU291" s="99">
        <v>0</v>
      </c>
      <c r="AV291" s="99">
        <v>4452743.98510742</v>
      </c>
      <c r="AW291" s="99">
        <v>0</v>
      </c>
      <c r="AX291" s="99">
        <v>54936.568502902999</v>
      </c>
      <c r="AY291" s="99">
        <v>418074.119274139</v>
      </c>
      <c r="AZ291" s="99">
        <v>8629416.5842285194</v>
      </c>
      <c r="BA291" s="99">
        <v>0</v>
      </c>
      <c r="BB291" s="99">
        <v>8842891.0111084003</v>
      </c>
      <c r="BC291" s="99">
        <v>5608005.2123413105</v>
      </c>
      <c r="BD291" s="99">
        <v>0</v>
      </c>
      <c r="BE291" s="99">
        <v>71668.236827850298</v>
      </c>
      <c r="BF291" s="99">
        <v>0</v>
      </c>
      <c r="BG291" s="99">
        <v>4455201.99291992</v>
      </c>
      <c r="BH291" s="99">
        <v>0</v>
      </c>
      <c r="BI291" s="99">
        <v>723007.00509643601</v>
      </c>
      <c r="BJ291" s="99">
        <v>2793577.2638244601</v>
      </c>
      <c r="BK291" s="99">
        <v>1949705.6355743399</v>
      </c>
      <c r="BL291" s="99">
        <v>278768.31121063197</v>
      </c>
      <c r="BM291" s="99">
        <v>0</v>
      </c>
      <c r="BN291" s="99">
        <v>0</v>
      </c>
      <c r="BO291" s="99">
        <v>0</v>
      </c>
      <c r="BP291" s="99">
        <v>0</v>
      </c>
      <c r="BQ291" s="99">
        <v>0</v>
      </c>
      <c r="BR291" s="99">
        <v>63713.613259315498</v>
      </c>
      <c r="BS291" s="99">
        <v>1109066.2227020301</v>
      </c>
      <c r="BT291" s="99">
        <v>0</v>
      </c>
      <c r="BU291" s="99">
        <v>653181.06999969506</v>
      </c>
      <c r="BV291" s="99">
        <v>1672350.86659241</v>
      </c>
      <c r="BW291" s="99">
        <v>0</v>
      </c>
      <c r="BX291" s="99">
        <v>6322.6299945712099</v>
      </c>
      <c r="BY291" s="99">
        <v>0</v>
      </c>
      <c r="BZ291" s="99">
        <v>0</v>
      </c>
      <c r="CA291" s="99">
        <v>24163.573598384901</v>
      </c>
      <c r="CB291" s="99">
        <v>2508272.1839904799</v>
      </c>
      <c r="CC291" s="99">
        <v>23056074.596679699</v>
      </c>
      <c r="CD291" s="99">
        <v>3506698.5534973098</v>
      </c>
      <c r="CE291" s="99">
        <v>1375.35980284214</v>
      </c>
      <c r="CF291" s="99">
        <v>219167.51019668599</v>
      </c>
      <c r="CG291" s="99">
        <v>1927662.94670105</v>
      </c>
      <c r="CH291" s="99">
        <v>278871.35010909999</v>
      </c>
      <c r="CI291" s="99">
        <v>25628.421382188801</v>
      </c>
      <c r="CJ291" s="99">
        <v>2728112.7896728502</v>
      </c>
      <c r="CK291" s="99">
        <v>24899922.263916001</v>
      </c>
      <c r="CL291" s="99">
        <v>3789266.8439636198</v>
      </c>
      <c r="CM291" s="166">
        <v>28870.5072910786</v>
      </c>
      <c r="CN291" s="166">
        <v>3845952.22979736</v>
      </c>
      <c r="CO291" s="166">
        <v>29367236.6013184</v>
      </c>
      <c r="CP291" s="99">
        <v>3789266.8439636198</v>
      </c>
      <c r="CQ291" s="99">
        <v>1314.50409694016</v>
      </c>
      <c r="CR291" s="99">
        <v>210721.83149528501</v>
      </c>
      <c r="CS291" s="99">
        <v>1852224.26475525</v>
      </c>
      <c r="CT291" s="99">
        <v>272813.29858017003</v>
      </c>
      <c r="CU291" s="98">
        <v>12541.878152709</v>
      </c>
      <c r="CV291" s="98">
        <v>4612.1837904080003</v>
      </c>
      <c r="CW291" s="98">
        <v>2727439.6941871657</v>
      </c>
      <c r="CX291" s="98">
        <v>24983737.543380748</v>
      </c>
    </row>
    <row r="292" spans="1:102" x14ac:dyDescent="0.2">
      <c r="A292" s="98" t="s">
        <v>55</v>
      </c>
      <c r="B292" s="100">
        <v>42248</v>
      </c>
      <c r="C292" s="99">
        <v>0</v>
      </c>
      <c r="D292" s="99">
        <v>11581.6929655075</v>
      </c>
      <c r="E292" s="99">
        <v>12504.8977826834</v>
      </c>
      <c r="F292" s="99">
        <v>9165.7374420165997</v>
      </c>
      <c r="G292" s="99">
        <v>1378.1592150777601</v>
      </c>
      <c r="H292" s="99">
        <v>0</v>
      </c>
      <c r="I292" s="99">
        <v>0</v>
      </c>
      <c r="J292" s="99">
        <v>3320.6620626449599</v>
      </c>
      <c r="K292" s="99">
        <v>0</v>
      </c>
      <c r="L292" s="99">
        <v>48.061960974242503</v>
      </c>
      <c r="M292" s="99">
        <v>312.258056227118</v>
      </c>
      <c r="N292" s="99">
        <v>7635.4552167058</v>
      </c>
      <c r="O292" s="99">
        <v>0</v>
      </c>
      <c r="P292" s="99">
        <v>14039.0220364332</v>
      </c>
      <c r="Q292" s="99">
        <v>4665.7111657261803</v>
      </c>
      <c r="R292" s="99">
        <v>0</v>
      </c>
      <c r="S292" s="99">
        <v>56.895409367978601</v>
      </c>
      <c r="T292" s="99">
        <v>0</v>
      </c>
      <c r="U292" s="99">
        <v>3319.3585479855501</v>
      </c>
      <c r="V292" s="99">
        <v>0</v>
      </c>
      <c r="W292" s="99">
        <v>951005.087005615</v>
      </c>
      <c r="X292" s="99">
        <v>1527382.61349487</v>
      </c>
      <c r="Y292" s="99">
        <v>965526.75596618699</v>
      </c>
      <c r="Z292" s="99">
        <v>222023.52306747399</v>
      </c>
      <c r="AA292" s="99">
        <v>0</v>
      </c>
      <c r="AB292" s="99">
        <v>0</v>
      </c>
      <c r="AC292" s="99">
        <v>1120491.0507507301</v>
      </c>
      <c r="AD292" s="99">
        <v>0</v>
      </c>
      <c r="AE292" s="99">
        <v>4718.2565653920201</v>
      </c>
      <c r="AF292" s="99">
        <v>42475.433531761199</v>
      </c>
      <c r="AG292" s="99">
        <v>887101.72322082496</v>
      </c>
      <c r="AH292" s="99">
        <v>0</v>
      </c>
      <c r="AI292" s="99">
        <v>1036724.50133514</v>
      </c>
      <c r="AJ292" s="99">
        <v>606034.01786041295</v>
      </c>
      <c r="AK292" s="99">
        <v>0</v>
      </c>
      <c r="AL292" s="99">
        <v>7542.2167578935596</v>
      </c>
      <c r="AM292" s="99">
        <v>0</v>
      </c>
      <c r="AN292" s="99">
        <v>1121389.2829284701</v>
      </c>
      <c r="AO292" s="99">
        <v>0</v>
      </c>
      <c r="AP292" s="99">
        <v>8264798.4744873</v>
      </c>
      <c r="AQ292" s="99">
        <v>14457554.3879395</v>
      </c>
      <c r="AR292" s="99">
        <v>9411355.9255371094</v>
      </c>
      <c r="AS292" s="99">
        <v>1954172.1077728299</v>
      </c>
      <c r="AT292" s="99">
        <v>0</v>
      </c>
      <c r="AU292" s="99">
        <v>0</v>
      </c>
      <c r="AV292" s="99">
        <v>4508878.1228637705</v>
      </c>
      <c r="AW292" s="99">
        <v>0</v>
      </c>
      <c r="AX292" s="99">
        <v>32107.276550054601</v>
      </c>
      <c r="AY292" s="99">
        <v>392463.49206924398</v>
      </c>
      <c r="AZ292" s="99">
        <v>8595130.6177978497</v>
      </c>
      <c r="BA292" s="99">
        <v>0</v>
      </c>
      <c r="BB292" s="99">
        <v>6991196.5605468797</v>
      </c>
      <c r="BC292" s="99">
        <v>5542835.1748657199</v>
      </c>
      <c r="BD292" s="99">
        <v>0</v>
      </c>
      <c r="BE292" s="99">
        <v>65920.014067649798</v>
      </c>
      <c r="BF292" s="99">
        <v>0</v>
      </c>
      <c r="BG292" s="99">
        <v>4513391.4634399395</v>
      </c>
      <c r="BH292" s="99">
        <v>0</v>
      </c>
      <c r="BI292" s="99">
        <v>696424.39587402297</v>
      </c>
      <c r="BJ292" s="99">
        <v>2787493.64526367</v>
      </c>
      <c r="BK292" s="99">
        <v>1963560.93218994</v>
      </c>
      <c r="BL292" s="99">
        <v>281804.511745453</v>
      </c>
      <c r="BM292" s="99">
        <v>0</v>
      </c>
      <c r="BN292" s="99">
        <v>0</v>
      </c>
      <c r="BO292" s="99">
        <v>0</v>
      </c>
      <c r="BP292" s="99">
        <v>0</v>
      </c>
      <c r="BQ292" s="99">
        <v>0</v>
      </c>
      <c r="BR292" s="99">
        <v>60525.159982681304</v>
      </c>
      <c r="BS292" s="99">
        <v>1093455.3995819101</v>
      </c>
      <c r="BT292" s="99">
        <v>0</v>
      </c>
      <c r="BU292" s="99">
        <v>627109.479995728</v>
      </c>
      <c r="BV292" s="99">
        <v>1677159.6708831801</v>
      </c>
      <c r="BW292" s="99">
        <v>0</v>
      </c>
      <c r="BX292" s="99">
        <v>4896.1299945115998</v>
      </c>
      <c r="BY292" s="99">
        <v>0</v>
      </c>
      <c r="BZ292" s="99">
        <v>0</v>
      </c>
      <c r="CA292" s="99">
        <v>24063.383868932699</v>
      </c>
      <c r="CB292" s="99">
        <v>2479731.51281738</v>
      </c>
      <c r="CC292" s="99">
        <v>22662516.627197299</v>
      </c>
      <c r="CD292" s="99">
        <v>3495321.8258361798</v>
      </c>
      <c r="CE292" s="99">
        <v>1379.3440059572499</v>
      </c>
      <c r="CF292" s="99">
        <v>221960.74615096999</v>
      </c>
      <c r="CG292" s="99">
        <v>1955328.8360595701</v>
      </c>
      <c r="CH292" s="99">
        <v>282020.35812759399</v>
      </c>
      <c r="CI292" s="99">
        <v>25458.311150312398</v>
      </c>
      <c r="CJ292" s="99">
        <v>2701404.0807495099</v>
      </c>
      <c r="CK292" s="99">
        <v>24666326.134521499</v>
      </c>
      <c r="CL292" s="99">
        <v>3776848.5740356399</v>
      </c>
      <c r="CM292" s="166">
        <v>28751.175296068199</v>
      </c>
      <c r="CN292" s="166">
        <v>3821444.7104797401</v>
      </c>
      <c r="CO292" s="166">
        <v>29174572.903320301</v>
      </c>
      <c r="CP292" s="99">
        <v>3776848.5740356399</v>
      </c>
      <c r="CQ292" s="99">
        <v>1321.5051272958499</v>
      </c>
      <c r="CR292" s="99">
        <v>214005.922317505</v>
      </c>
      <c r="CS292" s="99">
        <v>1886740.0104370101</v>
      </c>
      <c r="CT292" s="99">
        <v>275714.83425521897</v>
      </c>
      <c r="CU292" s="98">
        <v>12506.594096821</v>
      </c>
      <c r="CV292" s="98">
        <v>4654.5567385129998</v>
      </c>
      <c r="CW292" s="98">
        <v>2701692.25896835</v>
      </c>
      <c r="CX292" s="98">
        <v>24617845.463256869</v>
      </c>
    </row>
    <row r="293" spans="1:102" x14ac:dyDescent="0.2">
      <c r="A293" s="98" t="s">
        <v>55</v>
      </c>
      <c r="B293" s="100">
        <v>42339</v>
      </c>
      <c r="C293" s="99">
        <v>0</v>
      </c>
      <c r="D293" s="99">
        <v>11472.578728795101</v>
      </c>
      <c r="E293" s="99">
        <v>12520.5027124882</v>
      </c>
      <c r="F293" s="99">
        <v>9256.4092175960504</v>
      </c>
      <c r="G293" s="99">
        <v>1379.2660748511601</v>
      </c>
      <c r="H293" s="99">
        <v>0</v>
      </c>
      <c r="I293" s="99">
        <v>0</v>
      </c>
      <c r="J293" s="99">
        <v>3346.10674783587</v>
      </c>
      <c r="K293" s="99">
        <v>0</v>
      </c>
      <c r="L293" s="99">
        <v>52.579300940968103</v>
      </c>
      <c r="M293" s="99">
        <v>298.03423060849298</v>
      </c>
      <c r="N293" s="99">
        <v>7627.72353190184</v>
      </c>
      <c r="O293" s="99">
        <v>0</v>
      </c>
      <c r="P293" s="99">
        <v>12792.432048082401</v>
      </c>
      <c r="Q293" s="99">
        <v>4687.4466033577901</v>
      </c>
      <c r="R293" s="99">
        <v>0</v>
      </c>
      <c r="S293" s="99">
        <v>52.594561530742801</v>
      </c>
      <c r="T293" s="99">
        <v>0</v>
      </c>
      <c r="U293" s="99">
        <v>3341.9097144901798</v>
      </c>
      <c r="V293" s="99">
        <v>0</v>
      </c>
      <c r="W293" s="99">
        <v>934675.30755615199</v>
      </c>
      <c r="X293" s="99">
        <v>1521811.0237884501</v>
      </c>
      <c r="Y293" s="99">
        <v>965094.47756195103</v>
      </c>
      <c r="Z293" s="99">
        <v>222450.445753098</v>
      </c>
      <c r="AA293" s="99">
        <v>0</v>
      </c>
      <c r="AB293" s="99">
        <v>0</v>
      </c>
      <c r="AC293" s="99">
        <v>1135559.07641602</v>
      </c>
      <c r="AD293" s="99">
        <v>0</v>
      </c>
      <c r="AE293" s="99">
        <v>5139.1745708584804</v>
      </c>
      <c r="AF293" s="99">
        <v>42400.299774646803</v>
      </c>
      <c r="AG293" s="99">
        <v>882397.81433868397</v>
      </c>
      <c r="AH293" s="99">
        <v>0</v>
      </c>
      <c r="AI293" s="99">
        <v>976485.40856170701</v>
      </c>
      <c r="AJ293" s="99">
        <v>600932.09417724598</v>
      </c>
      <c r="AK293" s="99">
        <v>0</v>
      </c>
      <c r="AL293" s="99">
        <v>7130.7543146014204</v>
      </c>
      <c r="AM293" s="99">
        <v>0</v>
      </c>
      <c r="AN293" s="99">
        <v>1136543.4179382301</v>
      </c>
      <c r="AO293" s="99">
        <v>0</v>
      </c>
      <c r="AP293" s="99">
        <v>8138683.2370605497</v>
      </c>
      <c r="AQ293" s="99">
        <v>14392049.283203101</v>
      </c>
      <c r="AR293" s="99">
        <v>9411723.7724609394</v>
      </c>
      <c r="AS293" s="99">
        <v>1952997.776474</v>
      </c>
      <c r="AT293" s="99">
        <v>0</v>
      </c>
      <c r="AU293" s="99">
        <v>0</v>
      </c>
      <c r="AV293" s="99">
        <v>4607976.39880371</v>
      </c>
      <c r="AW293" s="99">
        <v>0</v>
      </c>
      <c r="AX293" s="99">
        <v>50332.124248504602</v>
      </c>
      <c r="AY293" s="99">
        <v>397232.68879318202</v>
      </c>
      <c r="AZ293" s="99">
        <v>8555481.56787109</v>
      </c>
      <c r="BA293" s="99">
        <v>0</v>
      </c>
      <c r="BB293" s="99">
        <v>9468853.3682861291</v>
      </c>
      <c r="BC293" s="99">
        <v>5493327.1585693397</v>
      </c>
      <c r="BD293" s="99">
        <v>0</v>
      </c>
      <c r="BE293" s="99">
        <v>61683.254345417001</v>
      </c>
      <c r="BF293" s="99">
        <v>0</v>
      </c>
      <c r="BG293" s="99">
        <v>4608820.3612670898</v>
      </c>
      <c r="BH293" s="99">
        <v>0</v>
      </c>
      <c r="BI293" s="99">
        <v>952364.76091766404</v>
      </c>
      <c r="BJ293" s="99">
        <v>2808108.0630188002</v>
      </c>
      <c r="BK293" s="99">
        <v>1995544.91200256</v>
      </c>
      <c r="BL293" s="99">
        <v>286916.48135376</v>
      </c>
      <c r="BM293" s="99">
        <v>0</v>
      </c>
      <c r="BN293" s="99">
        <v>0</v>
      </c>
      <c r="BO293" s="99">
        <v>0</v>
      </c>
      <c r="BP293" s="99">
        <v>0</v>
      </c>
      <c r="BQ293" s="99">
        <v>0</v>
      </c>
      <c r="BR293" s="99">
        <v>59770.259831428499</v>
      </c>
      <c r="BS293" s="99">
        <v>1083666.2407074</v>
      </c>
      <c r="BT293" s="99">
        <v>0</v>
      </c>
      <c r="BU293" s="99">
        <v>1016983.5</v>
      </c>
      <c r="BV293" s="99">
        <v>1700861.32995605</v>
      </c>
      <c r="BW293" s="99">
        <v>0</v>
      </c>
      <c r="BX293" s="99">
        <v>6938.0399796962702</v>
      </c>
      <c r="BY293" s="99">
        <v>0</v>
      </c>
      <c r="BZ293" s="99">
        <v>0</v>
      </c>
      <c r="CA293" s="99">
        <v>24068.043205022801</v>
      </c>
      <c r="CB293" s="99">
        <v>2458043.0567627</v>
      </c>
      <c r="CC293" s="99">
        <v>22496262.787841801</v>
      </c>
      <c r="CD293" s="99">
        <v>3792961.0034179701</v>
      </c>
      <c r="CE293" s="99">
        <v>1378.84131024778</v>
      </c>
      <c r="CF293" s="99">
        <v>222561.56404304499</v>
      </c>
      <c r="CG293" s="99">
        <v>1952590.9892578099</v>
      </c>
      <c r="CH293" s="99">
        <v>287017.62539291399</v>
      </c>
      <c r="CI293" s="99">
        <v>25357.4545686245</v>
      </c>
      <c r="CJ293" s="99">
        <v>2679724.7874450702</v>
      </c>
      <c r="CK293" s="99">
        <v>24475894.925537098</v>
      </c>
      <c r="CL293" s="99">
        <v>4067968.2489929199</v>
      </c>
      <c r="CM293" s="166">
        <v>28633.638684988</v>
      </c>
      <c r="CN293" s="166">
        <v>3812060.1254577599</v>
      </c>
      <c r="CO293" s="166">
        <v>29066177.794433601</v>
      </c>
      <c r="CP293" s="99">
        <v>4067968.2489929199</v>
      </c>
      <c r="CQ293" s="99">
        <v>1326.38072764874</v>
      </c>
      <c r="CR293" s="99">
        <v>215250.24234580999</v>
      </c>
      <c r="CS293" s="99">
        <v>1892313.4895019501</v>
      </c>
      <c r="CT293" s="99">
        <v>279368.02949142503</v>
      </c>
      <c r="CU293" s="98">
        <v>12519.944462099</v>
      </c>
      <c r="CV293" s="98">
        <v>4671.4932591019997</v>
      </c>
      <c r="CW293" s="98">
        <v>2680604.620805745</v>
      </c>
      <c r="CX293" s="98">
        <v>24448853.777099609</v>
      </c>
    </row>
    <row r="294" spans="1:102" x14ac:dyDescent="0.2">
      <c r="A294" s="98" t="s">
        <v>55</v>
      </c>
      <c r="B294" s="100">
        <v>42430</v>
      </c>
      <c r="C294" s="99">
        <v>0</v>
      </c>
      <c r="D294" s="99">
        <v>11701.3743379116</v>
      </c>
      <c r="E294" s="99">
        <v>12601.652863860099</v>
      </c>
      <c r="F294" s="99">
        <v>9370.4038392305392</v>
      </c>
      <c r="G294" s="99">
        <v>1397.56808589399</v>
      </c>
      <c r="H294" s="99">
        <v>0</v>
      </c>
      <c r="I294" s="99">
        <v>0</v>
      </c>
      <c r="J294" s="99">
        <v>3379.8220125138801</v>
      </c>
      <c r="K294" s="99">
        <v>0</v>
      </c>
      <c r="L294" s="99">
        <v>49.2798388022929</v>
      </c>
      <c r="M294" s="99">
        <v>293.80623367428802</v>
      </c>
      <c r="N294" s="99">
        <v>7656.9245947599402</v>
      </c>
      <c r="O294" s="99">
        <v>0</v>
      </c>
      <c r="P294" s="99">
        <v>11638.0876452923</v>
      </c>
      <c r="Q294" s="99">
        <v>4769.5866477489499</v>
      </c>
      <c r="R294" s="99">
        <v>0</v>
      </c>
      <c r="S294" s="99">
        <v>54.5807859790511</v>
      </c>
      <c r="T294" s="99">
        <v>0</v>
      </c>
      <c r="U294" s="99">
        <v>3385.7269024252901</v>
      </c>
      <c r="V294" s="99">
        <v>0</v>
      </c>
      <c r="W294" s="99">
        <v>945965.89220428502</v>
      </c>
      <c r="X294" s="99">
        <v>1516634.8567047101</v>
      </c>
      <c r="Y294" s="99">
        <v>972802.95938110398</v>
      </c>
      <c r="Z294" s="99">
        <v>223746.49387741101</v>
      </c>
      <c r="AA294" s="99">
        <v>0</v>
      </c>
      <c r="AB294" s="99">
        <v>0</v>
      </c>
      <c r="AC294" s="99">
        <v>1141811.6300659201</v>
      </c>
      <c r="AD294" s="99">
        <v>0</v>
      </c>
      <c r="AE294" s="99">
        <v>5856.0657756328601</v>
      </c>
      <c r="AF294" s="99">
        <v>41002.954991817503</v>
      </c>
      <c r="AG294" s="99">
        <v>885189.35709381104</v>
      </c>
      <c r="AH294" s="99">
        <v>0</v>
      </c>
      <c r="AI294" s="99">
        <v>925630.26880645799</v>
      </c>
      <c r="AJ294" s="99">
        <v>600057.52082824695</v>
      </c>
      <c r="AK294" s="99">
        <v>0</v>
      </c>
      <c r="AL294" s="99">
        <v>7107.7338402271298</v>
      </c>
      <c r="AM294" s="99">
        <v>0</v>
      </c>
      <c r="AN294" s="99">
        <v>1140942.4575042699</v>
      </c>
      <c r="AO294" s="99">
        <v>0</v>
      </c>
      <c r="AP294" s="99">
        <v>8522749.9925537091</v>
      </c>
      <c r="AQ294" s="99">
        <v>14380337.1726074</v>
      </c>
      <c r="AR294" s="99">
        <v>9494815.1857910194</v>
      </c>
      <c r="AS294" s="99">
        <v>1972674.7030029299</v>
      </c>
      <c r="AT294" s="99">
        <v>0</v>
      </c>
      <c r="AU294" s="99">
        <v>0</v>
      </c>
      <c r="AV294" s="99">
        <v>4649320.7244873</v>
      </c>
      <c r="AW294" s="99">
        <v>0</v>
      </c>
      <c r="AX294" s="99">
        <v>50114.848180294</v>
      </c>
      <c r="AY294" s="99">
        <v>382480.124526978</v>
      </c>
      <c r="AZ294" s="99">
        <v>8593410.5108642597</v>
      </c>
      <c r="BA294" s="99">
        <v>0</v>
      </c>
      <c r="BB294" s="99">
        <v>7951322.046875</v>
      </c>
      <c r="BC294" s="99">
        <v>5502630.4159545898</v>
      </c>
      <c r="BD294" s="99">
        <v>0</v>
      </c>
      <c r="BE294" s="99">
        <v>60108.734956741297</v>
      </c>
      <c r="BF294" s="99">
        <v>0</v>
      </c>
      <c r="BG294" s="99">
        <v>4647688.8200683603</v>
      </c>
      <c r="BH294" s="99">
        <v>0</v>
      </c>
      <c r="BI294" s="99">
        <v>1856516.52462769</v>
      </c>
      <c r="BJ294" s="99">
        <v>2808176.09292603</v>
      </c>
      <c r="BK294" s="99">
        <v>2019257.85171509</v>
      </c>
      <c r="BL294" s="99">
        <v>294264.973545074</v>
      </c>
      <c r="BM294" s="99">
        <v>0</v>
      </c>
      <c r="BN294" s="99">
        <v>0</v>
      </c>
      <c r="BO294" s="99">
        <v>0</v>
      </c>
      <c r="BP294" s="99">
        <v>0</v>
      </c>
      <c r="BQ294" s="99">
        <v>0</v>
      </c>
      <c r="BR294" s="99">
        <v>59958.592965602897</v>
      </c>
      <c r="BS294" s="99">
        <v>1093756.5667419401</v>
      </c>
      <c r="BT294" s="99">
        <v>0</v>
      </c>
      <c r="BU294" s="99">
        <v>1710814.2199859601</v>
      </c>
      <c r="BV294" s="99">
        <v>1718029.4246215799</v>
      </c>
      <c r="BW294" s="99">
        <v>0</v>
      </c>
      <c r="BX294" s="99">
        <v>12457.499958038299</v>
      </c>
      <c r="BY294" s="99">
        <v>0</v>
      </c>
      <c r="BZ294" s="99">
        <v>0</v>
      </c>
      <c r="CA294" s="99">
        <v>24306.7879221439</v>
      </c>
      <c r="CB294" s="99">
        <v>2490889.8548889202</v>
      </c>
      <c r="CC294" s="99">
        <v>22787527.800292999</v>
      </c>
      <c r="CD294" s="99">
        <v>4563732.7891235398</v>
      </c>
      <c r="CE294" s="99">
        <v>1396.81454029679</v>
      </c>
      <c r="CF294" s="99">
        <v>223581.31343269299</v>
      </c>
      <c r="CG294" s="99">
        <v>1968426.10818481</v>
      </c>
      <c r="CH294" s="99">
        <v>293814.50915145897</v>
      </c>
      <c r="CI294" s="99">
        <v>25698.697372436502</v>
      </c>
      <c r="CJ294" s="99">
        <v>2714199.1312255901</v>
      </c>
      <c r="CK294" s="99">
        <v>24865090.026855499</v>
      </c>
      <c r="CL294" s="99">
        <v>4870627.2153930701</v>
      </c>
      <c r="CM294" s="166">
        <v>29029.274343490601</v>
      </c>
      <c r="CN294" s="166">
        <v>3854075.7863159198</v>
      </c>
      <c r="CO294" s="166">
        <v>29510429.8120117</v>
      </c>
      <c r="CP294" s="99">
        <v>4870627.2153930701</v>
      </c>
      <c r="CQ294" s="99">
        <v>1342.07350517809</v>
      </c>
      <c r="CR294" s="99">
        <v>216475.38758850101</v>
      </c>
      <c r="CS294" s="99">
        <v>1907731.1495056199</v>
      </c>
      <c r="CT294" s="99">
        <v>282286.28694915801</v>
      </c>
      <c r="CU294" s="98">
        <v>12602.622133655999</v>
      </c>
      <c r="CV294" s="98">
        <v>4727.7037819119996</v>
      </c>
      <c r="CW294" s="98">
        <v>2714471.1683216132</v>
      </c>
      <c r="CX294" s="98">
        <v>24755953.908477809</v>
      </c>
    </row>
    <row r="295" spans="1:102" x14ac:dyDescent="0.2">
      <c r="A295" s="98" t="s">
        <v>55</v>
      </c>
      <c r="B295" s="100">
        <v>42522</v>
      </c>
      <c r="C295" s="99">
        <v>0</v>
      </c>
      <c r="D295" s="99">
        <v>11765.5761924982</v>
      </c>
      <c r="E295" s="99">
        <v>12675.1420238018</v>
      </c>
      <c r="F295" s="99">
        <v>9477.5221631526892</v>
      </c>
      <c r="G295" s="99">
        <v>1407.06169269979</v>
      </c>
      <c r="H295" s="99">
        <v>0</v>
      </c>
      <c r="I295" s="99">
        <v>0</v>
      </c>
      <c r="J295" s="99">
        <v>3437.1720548570202</v>
      </c>
      <c r="K295" s="99">
        <v>0</v>
      </c>
      <c r="L295" s="99">
        <v>38.303808368742502</v>
      </c>
      <c r="M295" s="99">
        <v>296.29999894276301</v>
      </c>
      <c r="N295" s="99">
        <v>7743.6887150406801</v>
      </c>
      <c r="O295" s="99">
        <v>0</v>
      </c>
      <c r="P295" s="99">
        <v>8850.4779616594296</v>
      </c>
      <c r="Q295" s="99">
        <v>4777.5536320209503</v>
      </c>
      <c r="R295" s="99">
        <v>0</v>
      </c>
      <c r="S295" s="99">
        <v>46.104266735725098</v>
      </c>
      <c r="T295" s="99">
        <v>0</v>
      </c>
      <c r="U295" s="99">
        <v>3437.9110161960102</v>
      </c>
      <c r="V295" s="99">
        <v>0</v>
      </c>
      <c r="W295" s="99">
        <v>1007655.12265015</v>
      </c>
      <c r="X295" s="99">
        <v>1524095.3446655299</v>
      </c>
      <c r="Y295" s="99">
        <v>985936.38464355504</v>
      </c>
      <c r="Z295" s="99">
        <v>227526.18693733201</v>
      </c>
      <c r="AA295" s="99">
        <v>0</v>
      </c>
      <c r="AB295" s="99">
        <v>0</v>
      </c>
      <c r="AC295" s="99">
        <v>1167568.38768005</v>
      </c>
      <c r="AD295" s="99">
        <v>0</v>
      </c>
      <c r="AE295" s="99">
        <v>7418.0760608911496</v>
      </c>
      <c r="AF295" s="99">
        <v>41610.831802845001</v>
      </c>
      <c r="AG295" s="99">
        <v>895246.40486908006</v>
      </c>
      <c r="AH295" s="99">
        <v>0</v>
      </c>
      <c r="AI295" s="99">
        <v>897537.05477142299</v>
      </c>
      <c r="AJ295" s="99">
        <v>600667.15943908703</v>
      </c>
      <c r="AK295" s="99">
        <v>0</v>
      </c>
      <c r="AL295" s="99">
        <v>6412.3945567011797</v>
      </c>
      <c r="AM295" s="99">
        <v>0</v>
      </c>
      <c r="AN295" s="99">
        <v>1167968.4473571801</v>
      </c>
      <c r="AO295" s="99">
        <v>0</v>
      </c>
      <c r="AP295" s="99">
        <v>8526196.5421142597</v>
      </c>
      <c r="AQ295" s="99">
        <v>14541187.7926025</v>
      </c>
      <c r="AR295" s="99">
        <v>9663371.5004882794</v>
      </c>
      <c r="AS295" s="99">
        <v>2004186.8732757601</v>
      </c>
      <c r="AT295" s="99">
        <v>0</v>
      </c>
      <c r="AU295" s="99">
        <v>0</v>
      </c>
      <c r="AV295" s="99">
        <v>4787158.6355590802</v>
      </c>
      <c r="AW295" s="99">
        <v>0</v>
      </c>
      <c r="AX295" s="99">
        <v>71648.931498527498</v>
      </c>
      <c r="AY295" s="99">
        <v>390377.94290161098</v>
      </c>
      <c r="AZ295" s="99">
        <v>8718622.6025390606</v>
      </c>
      <c r="BA295" s="99">
        <v>0</v>
      </c>
      <c r="BB295" s="99">
        <v>9009554.55859375</v>
      </c>
      <c r="BC295" s="99">
        <v>5543545.8185424795</v>
      </c>
      <c r="BD295" s="99">
        <v>0</v>
      </c>
      <c r="BE295" s="99">
        <v>55723.256168842301</v>
      </c>
      <c r="BF295" s="99">
        <v>0</v>
      </c>
      <c r="BG295" s="99">
        <v>4787832.4724731399</v>
      </c>
      <c r="BH295" s="99">
        <v>0</v>
      </c>
      <c r="BI295" s="99">
        <v>1864803.13952637</v>
      </c>
      <c r="BJ295" s="99">
        <v>2832033.7586059598</v>
      </c>
      <c r="BK295" s="99">
        <v>2038022.3745422401</v>
      </c>
      <c r="BL295" s="99">
        <v>298885.60975647002</v>
      </c>
      <c r="BM295" s="99">
        <v>0</v>
      </c>
      <c r="BN295" s="99">
        <v>0</v>
      </c>
      <c r="BO295" s="99">
        <v>0</v>
      </c>
      <c r="BP295" s="99">
        <v>0</v>
      </c>
      <c r="BQ295" s="99">
        <v>0</v>
      </c>
      <c r="BR295" s="99">
        <v>60464.863721847498</v>
      </c>
      <c r="BS295" s="99">
        <v>1093495.79393005</v>
      </c>
      <c r="BT295" s="99">
        <v>0</v>
      </c>
      <c r="BU295" s="99">
        <v>1763607.8899841299</v>
      </c>
      <c r="BV295" s="99">
        <v>1733469.9075470001</v>
      </c>
      <c r="BW295" s="99">
        <v>0</v>
      </c>
      <c r="BX295" s="99">
        <v>11982.299958944301</v>
      </c>
      <c r="BY295" s="99">
        <v>0</v>
      </c>
      <c r="BZ295" s="99">
        <v>0</v>
      </c>
      <c r="CA295" s="99">
        <v>24393.898488760002</v>
      </c>
      <c r="CB295" s="99">
        <v>2499857.78515625</v>
      </c>
      <c r="CC295" s="99">
        <v>23277455.2978516</v>
      </c>
      <c r="CD295" s="99">
        <v>4685366.3272705097</v>
      </c>
      <c r="CE295" s="99">
        <v>1406.56024286151</v>
      </c>
      <c r="CF295" s="99">
        <v>227612.535902023</v>
      </c>
      <c r="CG295" s="99">
        <v>2007796.86756897</v>
      </c>
      <c r="CH295" s="99">
        <v>299030.37700653099</v>
      </c>
      <c r="CI295" s="99">
        <v>25864.9626295567</v>
      </c>
      <c r="CJ295" s="99">
        <v>2728901.9120483398</v>
      </c>
      <c r="CK295" s="99">
        <v>25088018.134765599</v>
      </c>
      <c r="CL295" s="99">
        <v>4984238.3246459998</v>
      </c>
      <c r="CM295" s="166">
        <v>29257.540554761901</v>
      </c>
      <c r="CN295" s="166">
        <v>3902677.0555725102</v>
      </c>
      <c r="CO295" s="166">
        <v>29899082.299072299</v>
      </c>
      <c r="CP295" s="99">
        <v>4984238.3246459998</v>
      </c>
      <c r="CQ295" s="99">
        <v>1360.9561039805401</v>
      </c>
      <c r="CR295" s="99">
        <v>221033.74917984</v>
      </c>
      <c r="CS295" s="99">
        <v>1947532.96630859</v>
      </c>
      <c r="CT295" s="99">
        <v>287495.56702423102</v>
      </c>
      <c r="CU295" s="98">
        <v>12676.073684988</v>
      </c>
      <c r="CV295" s="98">
        <v>4795.8933475679996</v>
      </c>
      <c r="CW295" s="98">
        <v>2727470.3210582728</v>
      </c>
      <c r="CX295" s="98">
        <v>25285252.165420569</v>
      </c>
    </row>
    <row r="296" spans="1:102" x14ac:dyDescent="0.2">
      <c r="A296" s="98" t="s">
        <v>55</v>
      </c>
      <c r="B296" s="100">
        <v>42614</v>
      </c>
      <c r="C296" s="99">
        <v>0</v>
      </c>
      <c r="D296" s="99">
        <v>11697.403656840301</v>
      </c>
      <c r="E296" s="99">
        <v>12778.348397731799</v>
      </c>
      <c r="F296" s="99">
        <v>9624.1539095640201</v>
      </c>
      <c r="G296" s="99">
        <v>1428.2475496679499</v>
      </c>
      <c r="H296" s="99">
        <v>0</v>
      </c>
      <c r="I296" s="99">
        <v>0</v>
      </c>
      <c r="J296" s="99">
        <v>3481.8569179475298</v>
      </c>
      <c r="K296" s="99">
        <v>0</v>
      </c>
      <c r="L296" s="99">
        <v>116.618362720124</v>
      </c>
      <c r="M296" s="99">
        <v>296.36146539822198</v>
      </c>
      <c r="N296" s="99">
        <v>7844.9301208853703</v>
      </c>
      <c r="O296" s="99">
        <v>0</v>
      </c>
      <c r="P296" s="99">
        <v>13971.122808694799</v>
      </c>
      <c r="Q296" s="99">
        <v>4729.4792523980104</v>
      </c>
      <c r="R296" s="99">
        <v>0</v>
      </c>
      <c r="S296" s="99">
        <v>37.929492353461697</v>
      </c>
      <c r="T296" s="99">
        <v>0</v>
      </c>
      <c r="U296" s="99">
        <v>3482.3842905461802</v>
      </c>
      <c r="V296" s="99">
        <v>0</v>
      </c>
      <c r="W296" s="99">
        <v>953047.83347320603</v>
      </c>
      <c r="X296" s="99">
        <v>1525846.7011871301</v>
      </c>
      <c r="Y296" s="99">
        <v>996210.02888488804</v>
      </c>
      <c r="Z296" s="99">
        <v>226720.90683174101</v>
      </c>
      <c r="AA296" s="99">
        <v>0</v>
      </c>
      <c r="AB296" s="99">
        <v>0</v>
      </c>
      <c r="AC296" s="99">
        <v>1181503.55667114</v>
      </c>
      <c r="AD296" s="99">
        <v>0</v>
      </c>
      <c r="AE296" s="99">
        <v>10808.698422670401</v>
      </c>
      <c r="AF296" s="99">
        <v>41528.676609993003</v>
      </c>
      <c r="AG296" s="99">
        <v>904362.35456848098</v>
      </c>
      <c r="AH296" s="99">
        <v>0</v>
      </c>
      <c r="AI296" s="99">
        <v>991975.21126556396</v>
      </c>
      <c r="AJ296" s="99">
        <v>585237.16567993199</v>
      </c>
      <c r="AK296" s="99">
        <v>0</v>
      </c>
      <c r="AL296" s="99">
        <v>5368.57795315981</v>
      </c>
      <c r="AM296" s="99">
        <v>0</v>
      </c>
      <c r="AN296" s="99">
        <v>1182170.00694275</v>
      </c>
      <c r="AO296" s="99">
        <v>0</v>
      </c>
      <c r="AP296" s="99">
        <v>8330063.0822753897</v>
      </c>
      <c r="AQ296" s="99">
        <v>14561623.512695299</v>
      </c>
      <c r="AR296" s="99">
        <v>9791729.3326415997</v>
      </c>
      <c r="AS296" s="99">
        <v>1997881.22796631</v>
      </c>
      <c r="AT296" s="99">
        <v>0</v>
      </c>
      <c r="AU296" s="99">
        <v>0</v>
      </c>
      <c r="AV296" s="99">
        <v>4877939.0807495099</v>
      </c>
      <c r="AW296" s="99">
        <v>0</v>
      </c>
      <c r="AX296" s="99">
        <v>77713.451806068406</v>
      </c>
      <c r="AY296" s="99">
        <v>397274.63986969</v>
      </c>
      <c r="AZ296" s="99">
        <v>8831662.8283691406</v>
      </c>
      <c r="BA296" s="99">
        <v>0</v>
      </c>
      <c r="BB296" s="99">
        <v>6834798.8159790002</v>
      </c>
      <c r="BC296" s="99">
        <v>5394079.1433715802</v>
      </c>
      <c r="BD296" s="99">
        <v>0</v>
      </c>
      <c r="BE296" s="99">
        <v>47352.019264221199</v>
      </c>
      <c r="BF296" s="99">
        <v>0</v>
      </c>
      <c r="BG296" s="99">
        <v>4883249.4721069299</v>
      </c>
      <c r="BH296" s="99">
        <v>0</v>
      </c>
      <c r="BI296" s="99">
        <v>1778632.8361358601</v>
      </c>
      <c r="BJ296" s="99">
        <v>2883415.4856567401</v>
      </c>
      <c r="BK296" s="99">
        <v>2115463.9180908198</v>
      </c>
      <c r="BL296" s="99">
        <v>294831.05677795399</v>
      </c>
      <c r="BM296" s="99">
        <v>0</v>
      </c>
      <c r="BN296" s="99">
        <v>0</v>
      </c>
      <c r="BO296" s="99">
        <v>0</v>
      </c>
      <c r="BP296" s="99">
        <v>0</v>
      </c>
      <c r="BQ296" s="99">
        <v>0</v>
      </c>
      <c r="BR296" s="99">
        <v>58942.868867874102</v>
      </c>
      <c r="BS296" s="99">
        <v>1144860.7302246101</v>
      </c>
      <c r="BT296" s="99">
        <v>0</v>
      </c>
      <c r="BU296" s="99">
        <v>1658966.48999023</v>
      </c>
      <c r="BV296" s="99">
        <v>1734590.97966003</v>
      </c>
      <c r="BW296" s="99">
        <v>0</v>
      </c>
      <c r="BX296" s="99">
        <v>8374.1199705600702</v>
      </c>
      <c r="BY296" s="99">
        <v>0</v>
      </c>
      <c r="BZ296" s="99">
        <v>0</v>
      </c>
      <c r="CA296" s="99">
        <v>24453.972854375799</v>
      </c>
      <c r="CB296" s="99">
        <v>2477511.7136535598</v>
      </c>
      <c r="CC296" s="99">
        <v>22819625.019531298</v>
      </c>
      <c r="CD296" s="99">
        <v>4660663.0306396503</v>
      </c>
      <c r="CE296" s="99">
        <v>1430.93636988103</v>
      </c>
      <c r="CF296" s="99">
        <v>226749.18974876401</v>
      </c>
      <c r="CG296" s="99">
        <v>1999918.0560607901</v>
      </c>
      <c r="CH296" s="99">
        <v>295017.60051345802</v>
      </c>
      <c r="CI296" s="99">
        <v>25905.470221519499</v>
      </c>
      <c r="CJ296" s="99">
        <v>2704269.9296875</v>
      </c>
      <c r="CK296" s="99">
        <v>24880001.459472701</v>
      </c>
      <c r="CL296" s="99">
        <v>4954295.3319702102</v>
      </c>
      <c r="CM296" s="166">
        <v>29354.933672189702</v>
      </c>
      <c r="CN296" s="166">
        <v>3886270.1612853999</v>
      </c>
      <c r="CO296" s="166">
        <v>29761306.589355499</v>
      </c>
      <c r="CP296" s="99">
        <v>4954295.3319702102</v>
      </c>
      <c r="CQ296" s="99">
        <v>1391.4683817774101</v>
      </c>
      <c r="CR296" s="99">
        <v>220452.87151908901</v>
      </c>
      <c r="CS296" s="99">
        <v>1945980.90905762</v>
      </c>
      <c r="CT296" s="99">
        <v>284399.38003921497</v>
      </c>
      <c r="CU296" s="98">
        <v>12778.488304622</v>
      </c>
      <c r="CV296" s="98">
        <v>4871.7055040670002</v>
      </c>
      <c r="CW296" s="98">
        <v>2704260.9034023238</v>
      </c>
      <c r="CX296" s="98">
        <v>24819543.075592089</v>
      </c>
    </row>
    <row r="297" spans="1:102" x14ac:dyDescent="0.2">
      <c r="A297" s="98" t="s">
        <v>55</v>
      </c>
      <c r="B297" s="100">
        <v>42705</v>
      </c>
      <c r="C297" s="99">
        <v>0</v>
      </c>
      <c r="D297" s="99">
        <v>11657.210766077</v>
      </c>
      <c r="E297" s="99">
        <v>12846.1587793827</v>
      </c>
      <c r="F297" s="99">
        <v>9737.2314306497592</v>
      </c>
      <c r="G297" s="99">
        <v>1456.0493464767901</v>
      </c>
      <c r="H297" s="99">
        <v>0</v>
      </c>
      <c r="I297" s="99">
        <v>0</v>
      </c>
      <c r="J297" s="99">
        <v>3523.68153643608</v>
      </c>
      <c r="K297" s="99">
        <v>0</v>
      </c>
      <c r="L297" s="99">
        <v>63.408010630868397</v>
      </c>
      <c r="M297" s="99">
        <v>298.62922465428699</v>
      </c>
      <c r="N297" s="99">
        <v>7887.0369283556902</v>
      </c>
      <c r="O297" s="99">
        <v>0</v>
      </c>
      <c r="P297" s="99">
        <v>13066.579333543799</v>
      </c>
      <c r="Q297" s="99">
        <v>4760.0257367491704</v>
      </c>
      <c r="R297" s="99">
        <v>0</v>
      </c>
      <c r="S297" s="99">
        <v>35.397955830209</v>
      </c>
      <c r="T297" s="99">
        <v>0</v>
      </c>
      <c r="U297" s="99">
        <v>3518.7272861003898</v>
      </c>
      <c r="V297" s="99">
        <v>0</v>
      </c>
      <c r="W297" s="99">
        <v>940983.67293548596</v>
      </c>
      <c r="X297" s="99">
        <v>1538135.5572052</v>
      </c>
      <c r="Y297" s="99">
        <v>1017156.69823456</v>
      </c>
      <c r="Z297" s="99">
        <v>226628.35603714001</v>
      </c>
      <c r="AA297" s="99">
        <v>0</v>
      </c>
      <c r="AB297" s="99">
        <v>0</v>
      </c>
      <c r="AC297" s="99">
        <v>1193594.6377258301</v>
      </c>
      <c r="AD297" s="99">
        <v>0</v>
      </c>
      <c r="AE297" s="99">
        <v>7977.25475680828</v>
      </c>
      <c r="AF297" s="99">
        <v>41687.471318244898</v>
      </c>
      <c r="AG297" s="99">
        <v>917787.59350585903</v>
      </c>
      <c r="AH297" s="99">
        <v>0</v>
      </c>
      <c r="AI297" s="99">
        <v>958776.21627807606</v>
      </c>
      <c r="AJ297" s="99">
        <v>583603.85641479504</v>
      </c>
      <c r="AK297" s="99">
        <v>0</v>
      </c>
      <c r="AL297" s="99">
        <v>4766.9073969721803</v>
      </c>
      <c r="AM297" s="99">
        <v>0</v>
      </c>
      <c r="AN297" s="99">
        <v>1194235.3619842499</v>
      </c>
      <c r="AO297" s="99">
        <v>0</v>
      </c>
      <c r="AP297" s="99">
        <v>8241108.5292358398</v>
      </c>
      <c r="AQ297" s="99">
        <v>14746713.310180699</v>
      </c>
      <c r="AR297" s="99">
        <v>10009131.796875</v>
      </c>
      <c r="AS297" s="99">
        <v>2012167.2714691199</v>
      </c>
      <c r="AT297" s="99">
        <v>0</v>
      </c>
      <c r="AU297" s="99">
        <v>0</v>
      </c>
      <c r="AV297" s="99">
        <v>4947879.6306152297</v>
      </c>
      <c r="AW297" s="99">
        <v>0</v>
      </c>
      <c r="AX297" s="99">
        <v>86854.850066184998</v>
      </c>
      <c r="AY297" s="99">
        <v>397232.61100387602</v>
      </c>
      <c r="AZ297" s="99">
        <v>8971670.6033935491</v>
      </c>
      <c r="BA297" s="99">
        <v>0</v>
      </c>
      <c r="BB297" s="99">
        <v>9635599.6433105506</v>
      </c>
      <c r="BC297" s="99">
        <v>5437756.6959228497</v>
      </c>
      <c r="BD297" s="99">
        <v>0</v>
      </c>
      <c r="BE297" s="99">
        <v>42092.4371604919</v>
      </c>
      <c r="BF297" s="99">
        <v>0</v>
      </c>
      <c r="BG297" s="99">
        <v>4946253.6000366202</v>
      </c>
      <c r="BH297" s="99">
        <v>0</v>
      </c>
      <c r="BI297" s="99">
        <v>1611497.9901733401</v>
      </c>
      <c r="BJ297" s="99">
        <v>2916281.3380127</v>
      </c>
      <c r="BK297" s="99">
        <v>2151532.5343627902</v>
      </c>
      <c r="BL297" s="99">
        <v>293033.858646393</v>
      </c>
      <c r="BM297" s="99">
        <v>0</v>
      </c>
      <c r="BN297" s="99">
        <v>0</v>
      </c>
      <c r="BO297" s="99">
        <v>0</v>
      </c>
      <c r="BP297" s="99">
        <v>0</v>
      </c>
      <c r="BQ297" s="99">
        <v>0</v>
      </c>
      <c r="BR297" s="99">
        <v>60546.659180641203</v>
      </c>
      <c r="BS297" s="99">
        <v>1137851.3587341299</v>
      </c>
      <c r="BT297" s="99">
        <v>0</v>
      </c>
      <c r="BU297" s="99">
        <v>1729179.6299896201</v>
      </c>
      <c r="BV297" s="99">
        <v>1765919.61218262</v>
      </c>
      <c r="BW297" s="99">
        <v>0</v>
      </c>
      <c r="BX297" s="99">
        <v>7842.40997183323</v>
      </c>
      <c r="BY297" s="99">
        <v>0</v>
      </c>
      <c r="BZ297" s="99">
        <v>0</v>
      </c>
      <c r="CA297" s="99">
        <v>24554.502090930899</v>
      </c>
      <c r="CB297" s="99">
        <v>2480988.3257446298</v>
      </c>
      <c r="CC297" s="99">
        <v>22963007.315429699</v>
      </c>
      <c r="CD297" s="99">
        <v>4616451.1720581101</v>
      </c>
      <c r="CE297" s="99">
        <v>1454.8538325130901</v>
      </c>
      <c r="CF297" s="99">
        <v>226534.91802406299</v>
      </c>
      <c r="CG297" s="99">
        <v>2010710.1760559101</v>
      </c>
      <c r="CH297" s="99">
        <v>293174.88610458397</v>
      </c>
      <c r="CI297" s="99">
        <v>25938.578585147901</v>
      </c>
      <c r="CJ297" s="99">
        <v>2706529.6315918001</v>
      </c>
      <c r="CK297" s="99">
        <v>24999653.333984401</v>
      </c>
      <c r="CL297" s="99">
        <v>4899132.26525879</v>
      </c>
      <c r="CM297" s="166">
        <v>29411.957226514802</v>
      </c>
      <c r="CN297" s="166">
        <v>3894180.1429138202</v>
      </c>
      <c r="CO297" s="166">
        <v>29920330.0241699</v>
      </c>
      <c r="CP297" s="99">
        <v>4899132.26525879</v>
      </c>
      <c r="CQ297" s="99">
        <v>1416.5339465290299</v>
      </c>
      <c r="CR297" s="99">
        <v>221398.290025711</v>
      </c>
      <c r="CS297" s="99">
        <v>1968445.36474609</v>
      </c>
      <c r="CT297" s="99">
        <v>284066.24404144299</v>
      </c>
      <c r="CU297" s="98">
        <v>12845.737109083</v>
      </c>
      <c r="CV297" s="98">
        <v>4937.3244365620003</v>
      </c>
      <c r="CW297" s="98">
        <v>2707523.2437686929</v>
      </c>
      <c r="CX297" s="98">
        <v>24973717.491485611</v>
      </c>
    </row>
    <row r="298" spans="1:102" x14ac:dyDescent="0.2">
      <c r="A298" s="98" t="s">
        <v>55</v>
      </c>
      <c r="B298" s="100">
        <v>42795</v>
      </c>
      <c r="C298" s="99">
        <v>0</v>
      </c>
      <c r="D298" s="99">
        <v>11863.9533771276</v>
      </c>
      <c r="E298" s="99">
        <v>12896.641371727001</v>
      </c>
      <c r="F298" s="99">
        <v>9811.1184692382794</v>
      </c>
      <c r="G298" s="99">
        <v>1460.23132868111</v>
      </c>
      <c r="H298" s="99">
        <v>0</v>
      </c>
      <c r="I298" s="99">
        <v>0</v>
      </c>
      <c r="J298" s="99">
        <v>3618.1995443999799</v>
      </c>
      <c r="K298" s="99">
        <v>0</v>
      </c>
      <c r="L298" s="99">
        <v>49.261377389077097</v>
      </c>
      <c r="M298" s="99">
        <v>293.583075582981</v>
      </c>
      <c r="N298" s="99">
        <v>7901.58297073841</v>
      </c>
      <c r="O298" s="99">
        <v>0</v>
      </c>
      <c r="P298" s="99">
        <v>11574.453231334701</v>
      </c>
      <c r="Q298" s="99">
        <v>4836.5386831164396</v>
      </c>
      <c r="R298" s="99">
        <v>0</v>
      </c>
      <c r="S298" s="99">
        <v>37.182499000802601</v>
      </c>
      <c r="T298" s="99">
        <v>0</v>
      </c>
      <c r="U298" s="99">
        <v>3618.3876640498602</v>
      </c>
      <c r="V298" s="99">
        <v>0</v>
      </c>
      <c r="W298" s="99">
        <v>1022029.9274215701</v>
      </c>
      <c r="X298" s="99">
        <v>1542603.8836059601</v>
      </c>
      <c r="Y298" s="99">
        <v>1032310.85506439</v>
      </c>
      <c r="Z298" s="99">
        <v>226799.800714493</v>
      </c>
      <c r="AA298" s="99">
        <v>0</v>
      </c>
      <c r="AB298" s="99">
        <v>0</v>
      </c>
      <c r="AC298" s="99">
        <v>1210786.2850494401</v>
      </c>
      <c r="AD298" s="99">
        <v>0</v>
      </c>
      <c r="AE298" s="99">
        <v>7354.63391453028</v>
      </c>
      <c r="AF298" s="99">
        <v>38800.902000904098</v>
      </c>
      <c r="AG298" s="99">
        <v>928975.14376831101</v>
      </c>
      <c r="AH298" s="99">
        <v>0</v>
      </c>
      <c r="AI298" s="99">
        <v>918955.49328613305</v>
      </c>
      <c r="AJ298" s="99">
        <v>585728.59119415295</v>
      </c>
      <c r="AK298" s="99">
        <v>0</v>
      </c>
      <c r="AL298" s="99">
        <v>4742.6950852274904</v>
      </c>
      <c r="AM298" s="99">
        <v>0</v>
      </c>
      <c r="AN298" s="99">
        <v>1208892.9394531299</v>
      </c>
      <c r="AO298" s="99">
        <v>0</v>
      </c>
      <c r="AP298" s="99">
        <v>8559221.3354492206</v>
      </c>
      <c r="AQ298" s="99">
        <v>14839805.854492201</v>
      </c>
      <c r="AR298" s="99">
        <v>10176067.0544434</v>
      </c>
      <c r="AS298" s="99">
        <v>2035240.7597808801</v>
      </c>
      <c r="AT298" s="99">
        <v>0</v>
      </c>
      <c r="AU298" s="99">
        <v>0</v>
      </c>
      <c r="AV298" s="99">
        <v>5034095.0023193397</v>
      </c>
      <c r="AW298" s="99">
        <v>0</v>
      </c>
      <c r="AX298" s="99">
        <v>71543.789374351501</v>
      </c>
      <c r="AY298" s="99">
        <v>368176.52396011399</v>
      </c>
      <c r="AZ298" s="99">
        <v>9118917.3475341797</v>
      </c>
      <c r="BA298" s="99">
        <v>0</v>
      </c>
      <c r="BB298" s="99">
        <v>8043308.3557739304</v>
      </c>
      <c r="BC298" s="99">
        <v>5442315.1463012705</v>
      </c>
      <c r="BD298" s="99">
        <v>0</v>
      </c>
      <c r="BE298" s="99">
        <v>42218.081881523103</v>
      </c>
      <c r="BF298" s="99">
        <v>0</v>
      </c>
      <c r="BG298" s="99">
        <v>5027860.4315795898</v>
      </c>
      <c r="BH298" s="99">
        <v>0</v>
      </c>
      <c r="BI298" s="99">
        <v>1865600.1837158201</v>
      </c>
      <c r="BJ298" s="99">
        <v>2942016.5452880901</v>
      </c>
      <c r="BK298" s="99">
        <v>2186079.2817688002</v>
      </c>
      <c r="BL298" s="99">
        <v>299440.563518524</v>
      </c>
      <c r="BM298" s="99">
        <v>0</v>
      </c>
      <c r="BN298" s="99">
        <v>0</v>
      </c>
      <c r="BO298" s="99">
        <v>0</v>
      </c>
      <c r="BP298" s="99">
        <v>0</v>
      </c>
      <c r="BQ298" s="99">
        <v>0</v>
      </c>
      <c r="BR298" s="99">
        <v>58056.1475219727</v>
      </c>
      <c r="BS298" s="99">
        <v>1139185.38102722</v>
      </c>
      <c r="BT298" s="99">
        <v>0</v>
      </c>
      <c r="BU298" s="99">
        <v>1728163.2199859601</v>
      </c>
      <c r="BV298" s="99">
        <v>1808597.70724487</v>
      </c>
      <c r="BW298" s="99">
        <v>0</v>
      </c>
      <c r="BX298" s="99">
        <v>8435.1799722909891</v>
      </c>
      <c r="BY298" s="99">
        <v>0</v>
      </c>
      <c r="BZ298" s="99">
        <v>0</v>
      </c>
      <c r="CA298" s="99">
        <v>24769.775546789198</v>
      </c>
      <c r="CB298" s="99">
        <v>2520660.2527771001</v>
      </c>
      <c r="CC298" s="99">
        <v>23752840.954589799</v>
      </c>
      <c r="CD298" s="99">
        <v>4802223.5060424795</v>
      </c>
      <c r="CE298" s="99">
        <v>1457.9711476564401</v>
      </c>
      <c r="CF298" s="99">
        <v>226874.321990967</v>
      </c>
      <c r="CG298" s="99">
        <v>2029931.77278137</v>
      </c>
      <c r="CH298" s="99">
        <v>298936.65583038301</v>
      </c>
      <c r="CI298" s="99">
        <v>26225.604222059301</v>
      </c>
      <c r="CJ298" s="99">
        <v>2746595.15625</v>
      </c>
      <c r="CK298" s="99">
        <v>25433206.833496101</v>
      </c>
      <c r="CL298" s="99">
        <v>5115405.3331909198</v>
      </c>
      <c r="CM298" s="166">
        <v>29791.189694642999</v>
      </c>
      <c r="CN298" s="166">
        <v>3954133.32275391</v>
      </c>
      <c r="CO298" s="166">
        <v>30452892.691894501</v>
      </c>
      <c r="CP298" s="99">
        <v>5115405.3331909198</v>
      </c>
      <c r="CQ298" s="99">
        <v>1419.5209790915301</v>
      </c>
      <c r="CR298" s="99">
        <v>222104.00146865801</v>
      </c>
      <c r="CS298" s="99">
        <v>1986433.7272491499</v>
      </c>
      <c r="CT298" s="99">
        <v>291126.24495315598</v>
      </c>
      <c r="CU298" s="98">
        <v>12895.791032540001</v>
      </c>
      <c r="CV298" s="98">
        <v>5027.3432460630002</v>
      </c>
      <c r="CW298" s="98">
        <v>2747534.5747680669</v>
      </c>
      <c r="CX298" s="98">
        <v>25782772.727371167</v>
      </c>
    </row>
    <row r="299" spans="1:102" x14ac:dyDescent="0.2">
      <c r="A299" s="98" t="s">
        <v>55</v>
      </c>
      <c r="B299" s="100">
        <v>42887</v>
      </c>
      <c r="C299" s="99">
        <v>0</v>
      </c>
      <c r="D299" s="99">
        <v>11970.3928233385</v>
      </c>
      <c r="E299" s="99">
        <v>12848.8314881325</v>
      </c>
      <c r="F299" s="99">
        <v>9843.43033289909</v>
      </c>
      <c r="G299" s="99">
        <v>1467.93449737132</v>
      </c>
      <c r="H299" s="99">
        <v>0</v>
      </c>
      <c r="I299" s="99">
        <v>0</v>
      </c>
      <c r="J299" s="99">
        <v>3650.22790294886</v>
      </c>
      <c r="K299" s="99">
        <v>0</v>
      </c>
      <c r="L299" s="99">
        <v>51.693967964034499</v>
      </c>
      <c r="M299" s="99">
        <v>276.38108399882901</v>
      </c>
      <c r="N299" s="99">
        <v>7921.4380602240599</v>
      </c>
      <c r="O299" s="99">
        <v>0</v>
      </c>
      <c r="P299" s="99">
        <v>9531.8830616474206</v>
      </c>
      <c r="Q299" s="99">
        <v>4777.7421513199797</v>
      </c>
      <c r="R299" s="99">
        <v>0</v>
      </c>
      <c r="S299" s="99">
        <v>38.949717093259103</v>
      </c>
      <c r="T299" s="99">
        <v>0</v>
      </c>
      <c r="U299" s="99">
        <v>3654.96152615547</v>
      </c>
      <c r="V299" s="99">
        <v>0</v>
      </c>
      <c r="W299" s="99">
        <v>918640.38520813</v>
      </c>
      <c r="X299" s="99">
        <v>1535409.4348297101</v>
      </c>
      <c r="Y299" s="99">
        <v>1044670.4474411</v>
      </c>
      <c r="Z299" s="99">
        <v>223676.16680526701</v>
      </c>
      <c r="AA299" s="99">
        <v>0</v>
      </c>
      <c r="AB299" s="99">
        <v>0</v>
      </c>
      <c r="AC299" s="99">
        <v>1205136.8871154799</v>
      </c>
      <c r="AD299" s="99">
        <v>0</v>
      </c>
      <c r="AE299" s="99">
        <v>9085.0302313566208</v>
      </c>
      <c r="AF299" s="99">
        <v>35564.259660244003</v>
      </c>
      <c r="AG299" s="99">
        <v>935922.68182373</v>
      </c>
      <c r="AH299" s="99">
        <v>0</v>
      </c>
      <c r="AI299" s="99">
        <v>947731.20726013195</v>
      </c>
      <c r="AJ299" s="99">
        <v>573637.38354492199</v>
      </c>
      <c r="AK299" s="99">
        <v>0</v>
      </c>
      <c r="AL299" s="99">
        <v>4947.6344969868696</v>
      </c>
      <c r="AM299" s="99">
        <v>0</v>
      </c>
      <c r="AN299" s="99">
        <v>1205587.7504730199</v>
      </c>
      <c r="AO299" s="99">
        <v>0</v>
      </c>
      <c r="AP299" s="99">
        <v>8477713.6479492206</v>
      </c>
      <c r="AQ299" s="99">
        <v>14869891.3410645</v>
      </c>
      <c r="AR299" s="99">
        <v>10348644.6451416</v>
      </c>
      <c r="AS299" s="99">
        <v>2001368.59457397</v>
      </c>
      <c r="AT299" s="99">
        <v>0</v>
      </c>
      <c r="AU299" s="99">
        <v>0</v>
      </c>
      <c r="AV299" s="99">
        <v>5071356.0314941397</v>
      </c>
      <c r="AW299" s="99">
        <v>0</v>
      </c>
      <c r="AX299" s="99">
        <v>91007.155498504595</v>
      </c>
      <c r="AY299" s="99">
        <v>337547.43472289998</v>
      </c>
      <c r="AZ299" s="99">
        <v>9220667.4019775409</v>
      </c>
      <c r="BA299" s="99">
        <v>0</v>
      </c>
      <c r="BB299" s="99">
        <v>8839595.6201171894</v>
      </c>
      <c r="BC299" s="99">
        <v>5365444.7937622098</v>
      </c>
      <c r="BD299" s="99">
        <v>0</v>
      </c>
      <c r="BE299" s="99">
        <v>42645.428019523599</v>
      </c>
      <c r="BF299" s="99">
        <v>0</v>
      </c>
      <c r="BG299" s="99">
        <v>5072494.4198608398</v>
      </c>
      <c r="BH299" s="99">
        <v>0</v>
      </c>
      <c r="BI299" s="99">
        <v>1832168.8931732201</v>
      </c>
      <c r="BJ299" s="99">
        <v>2957744.5864868201</v>
      </c>
      <c r="BK299" s="99">
        <v>2228584.19036865</v>
      </c>
      <c r="BL299" s="99">
        <v>296921.06930923503</v>
      </c>
      <c r="BM299" s="99">
        <v>0</v>
      </c>
      <c r="BN299" s="99">
        <v>0</v>
      </c>
      <c r="BO299" s="99">
        <v>0</v>
      </c>
      <c r="BP299" s="99">
        <v>0</v>
      </c>
      <c r="BQ299" s="99">
        <v>0</v>
      </c>
      <c r="BR299" s="99">
        <v>53416.708248615301</v>
      </c>
      <c r="BS299" s="99">
        <v>1144927.61932373</v>
      </c>
      <c r="BT299" s="99">
        <v>0</v>
      </c>
      <c r="BU299" s="99">
        <v>1751961.1499939</v>
      </c>
      <c r="BV299" s="99">
        <v>1807578.74394226</v>
      </c>
      <c r="BW299" s="99">
        <v>0</v>
      </c>
      <c r="BX299" s="99">
        <v>9256.0099672079104</v>
      </c>
      <c r="BY299" s="99">
        <v>0</v>
      </c>
      <c r="BZ299" s="99">
        <v>0</v>
      </c>
      <c r="CA299" s="99">
        <v>24788.1375622749</v>
      </c>
      <c r="CB299" s="99">
        <v>2496265.46957397</v>
      </c>
      <c r="CC299" s="99">
        <v>23084588.498535201</v>
      </c>
      <c r="CD299" s="99">
        <v>4686099.5187377902</v>
      </c>
      <c r="CE299" s="99">
        <v>1467.7832444906201</v>
      </c>
      <c r="CF299" s="99">
        <v>223660.32331275899</v>
      </c>
      <c r="CG299" s="99">
        <v>2005637.7026367199</v>
      </c>
      <c r="CH299" s="99">
        <v>297069.986198425</v>
      </c>
      <c r="CI299" s="99">
        <v>26297.3094108105</v>
      </c>
      <c r="CJ299" s="99">
        <v>2721801.81723022</v>
      </c>
      <c r="CK299" s="99">
        <v>25352482.184326202</v>
      </c>
      <c r="CL299" s="99">
        <v>4981493.3950805701</v>
      </c>
      <c r="CM299" s="166">
        <v>29895.7796337605</v>
      </c>
      <c r="CN299" s="166">
        <v>3934941.20562744</v>
      </c>
      <c r="CO299" s="166">
        <v>30459034.0227051</v>
      </c>
      <c r="CP299" s="99">
        <v>4981493.3950805701</v>
      </c>
      <c r="CQ299" s="99">
        <v>1431.8034982383299</v>
      </c>
      <c r="CR299" s="99">
        <v>218510.47651290899</v>
      </c>
      <c r="CS299" s="99">
        <v>1957441.62294006</v>
      </c>
      <c r="CT299" s="99">
        <v>288006.95006942702</v>
      </c>
      <c r="CU299" s="98">
        <v>12850.059629257999</v>
      </c>
      <c r="CV299" s="98">
        <v>5062.8661491729999</v>
      </c>
      <c r="CW299" s="98">
        <v>2719925.7928867289</v>
      </c>
      <c r="CX299" s="98">
        <v>25090226.20117192</v>
      </c>
    </row>
    <row r="300" spans="1:102" x14ac:dyDescent="0.2">
      <c r="A300" s="98" t="s">
        <v>55</v>
      </c>
      <c r="B300" s="100">
        <v>42979</v>
      </c>
      <c r="C300" s="99">
        <v>0</v>
      </c>
      <c r="D300" s="99">
        <v>11987.062477588701</v>
      </c>
      <c r="E300" s="99">
        <v>12731.5076453686</v>
      </c>
      <c r="F300" s="99">
        <v>9802.3830976486206</v>
      </c>
      <c r="G300" s="99">
        <v>1464.6225782781801</v>
      </c>
      <c r="H300" s="99">
        <v>0</v>
      </c>
      <c r="I300" s="99">
        <v>0</v>
      </c>
      <c r="J300" s="99">
        <v>3710.72300568223</v>
      </c>
      <c r="K300" s="99">
        <v>0</v>
      </c>
      <c r="L300" s="99">
        <v>98.319289272651105</v>
      </c>
      <c r="M300" s="99">
        <v>260.067756745964</v>
      </c>
      <c r="N300" s="99">
        <v>7880.4727382659903</v>
      </c>
      <c r="O300" s="99">
        <v>0</v>
      </c>
      <c r="P300" s="99">
        <v>13637.463770866399</v>
      </c>
      <c r="Q300" s="99">
        <v>4691.4379099011403</v>
      </c>
      <c r="R300" s="99">
        <v>0</v>
      </c>
      <c r="S300" s="99">
        <v>40.1457428513095</v>
      </c>
      <c r="T300" s="99">
        <v>0</v>
      </c>
      <c r="U300" s="99">
        <v>3711.25778740644</v>
      </c>
      <c r="V300" s="99">
        <v>0</v>
      </c>
      <c r="W300" s="99">
        <v>956482.402160645</v>
      </c>
      <c r="X300" s="99">
        <v>1535352.6867828399</v>
      </c>
      <c r="Y300" s="99">
        <v>1049765.33143616</v>
      </c>
      <c r="Z300" s="99">
        <v>226275.692295074</v>
      </c>
      <c r="AA300" s="99">
        <v>0</v>
      </c>
      <c r="AB300" s="99">
        <v>0</v>
      </c>
      <c r="AC300" s="99">
        <v>1209541.9933319101</v>
      </c>
      <c r="AD300" s="99">
        <v>0</v>
      </c>
      <c r="AE300" s="99">
        <v>10754.7165622711</v>
      </c>
      <c r="AF300" s="99">
        <v>32373.2891631126</v>
      </c>
      <c r="AG300" s="99">
        <v>938801.29325103795</v>
      </c>
      <c r="AH300" s="99">
        <v>0</v>
      </c>
      <c r="AI300" s="99">
        <v>955693.657318115</v>
      </c>
      <c r="AJ300" s="99">
        <v>566067.90745544399</v>
      </c>
      <c r="AK300" s="99">
        <v>0</v>
      </c>
      <c r="AL300" s="99">
        <v>5221.4882411956796</v>
      </c>
      <c r="AM300" s="99">
        <v>0</v>
      </c>
      <c r="AN300" s="99">
        <v>1210523.8447876</v>
      </c>
      <c r="AO300" s="99">
        <v>0</v>
      </c>
      <c r="AP300" s="99">
        <v>8431548.8198242206</v>
      </c>
      <c r="AQ300" s="99">
        <v>14796324.8747559</v>
      </c>
      <c r="AR300" s="99">
        <v>10409024.232055699</v>
      </c>
      <c r="AS300" s="99">
        <v>2047961.7457733201</v>
      </c>
      <c r="AT300" s="99">
        <v>0</v>
      </c>
      <c r="AU300" s="99">
        <v>0</v>
      </c>
      <c r="AV300" s="99">
        <v>5094893.0473022498</v>
      </c>
      <c r="AW300" s="99">
        <v>0</v>
      </c>
      <c r="AX300" s="99">
        <v>67405.625153541594</v>
      </c>
      <c r="AY300" s="99">
        <v>306601.40544509899</v>
      </c>
      <c r="AZ300" s="99">
        <v>9259934.8153076209</v>
      </c>
      <c r="BA300" s="99">
        <v>0</v>
      </c>
      <c r="BB300" s="99">
        <v>7210967.4545288105</v>
      </c>
      <c r="BC300" s="99">
        <v>5310100.8951415997</v>
      </c>
      <c r="BD300" s="99">
        <v>0</v>
      </c>
      <c r="BE300" s="99">
        <v>46308.751576900497</v>
      </c>
      <c r="BF300" s="99">
        <v>0</v>
      </c>
      <c r="BG300" s="99">
        <v>5104562.6608276404</v>
      </c>
      <c r="BH300" s="99">
        <v>0</v>
      </c>
      <c r="BI300" s="99">
        <v>1778357.0943908701</v>
      </c>
      <c r="BJ300" s="99">
        <v>2984611.8157043499</v>
      </c>
      <c r="BK300" s="99">
        <v>2277533.9826354999</v>
      </c>
      <c r="BL300" s="99">
        <v>303725.45617675799</v>
      </c>
      <c r="BM300" s="99">
        <v>0</v>
      </c>
      <c r="BN300" s="99">
        <v>0</v>
      </c>
      <c r="BO300" s="99">
        <v>0</v>
      </c>
      <c r="BP300" s="99">
        <v>0</v>
      </c>
      <c r="BQ300" s="99">
        <v>0</v>
      </c>
      <c r="BR300" s="99">
        <v>52024.496532917001</v>
      </c>
      <c r="BS300" s="99">
        <v>1158528.0205383301</v>
      </c>
      <c r="BT300" s="99">
        <v>0</v>
      </c>
      <c r="BU300" s="99">
        <v>1658497.0699920701</v>
      </c>
      <c r="BV300" s="99">
        <v>1826870.7379455599</v>
      </c>
      <c r="BW300" s="99">
        <v>0</v>
      </c>
      <c r="BX300" s="99">
        <v>8135.7199715971901</v>
      </c>
      <c r="BY300" s="99">
        <v>0</v>
      </c>
      <c r="BZ300" s="99">
        <v>0</v>
      </c>
      <c r="CA300" s="99">
        <v>24696.2838749886</v>
      </c>
      <c r="CB300" s="99">
        <v>2485914.9949646001</v>
      </c>
      <c r="CC300" s="99">
        <v>23164085.0788574</v>
      </c>
      <c r="CD300" s="99">
        <v>4765049.6693115197</v>
      </c>
      <c r="CE300" s="99">
        <v>1469.9126161038901</v>
      </c>
      <c r="CF300" s="99">
        <v>226419.810535431</v>
      </c>
      <c r="CG300" s="99">
        <v>2051170.2035675</v>
      </c>
      <c r="CH300" s="99">
        <v>303952.87541961699</v>
      </c>
      <c r="CI300" s="99">
        <v>26191.249125480699</v>
      </c>
      <c r="CJ300" s="99">
        <v>2712428.33129883</v>
      </c>
      <c r="CK300" s="99">
        <v>25269706.424560498</v>
      </c>
      <c r="CL300" s="99">
        <v>5065658.2117919903</v>
      </c>
      <c r="CM300" s="166">
        <v>29851.836153984099</v>
      </c>
      <c r="CN300" s="166">
        <v>3923646.0807189899</v>
      </c>
      <c r="CO300" s="166">
        <v>30376123.2973633</v>
      </c>
      <c r="CP300" s="99">
        <v>5065658.2117919903</v>
      </c>
      <c r="CQ300" s="99">
        <v>1430.06524190307</v>
      </c>
      <c r="CR300" s="99">
        <v>220065.84431648301</v>
      </c>
      <c r="CS300" s="99">
        <v>1997635.5051879899</v>
      </c>
      <c r="CT300" s="99">
        <v>293381.33526992798</v>
      </c>
      <c r="CU300" s="98">
        <v>12731.020812436</v>
      </c>
      <c r="CV300" s="98">
        <v>5123.8725259009998</v>
      </c>
      <c r="CW300" s="98">
        <v>2712334.805500031</v>
      </c>
      <c r="CX300" s="98">
        <v>25215255.282424901</v>
      </c>
    </row>
    <row r="301" spans="1:102" x14ac:dyDescent="0.2">
      <c r="A301" s="98" t="s">
        <v>55</v>
      </c>
      <c r="B301" s="100">
        <v>43070</v>
      </c>
      <c r="C301" s="99">
        <v>0</v>
      </c>
      <c r="D301" s="99">
        <v>11983.5606175661</v>
      </c>
      <c r="E301" s="99">
        <v>12759.908788561799</v>
      </c>
      <c r="F301" s="99">
        <v>9885.7611820697803</v>
      </c>
      <c r="G301" s="99">
        <v>1495.71677476168</v>
      </c>
      <c r="H301" s="99">
        <v>0</v>
      </c>
      <c r="I301" s="99">
        <v>0</v>
      </c>
      <c r="J301" s="99">
        <v>3743.89922910929</v>
      </c>
      <c r="K301" s="99">
        <v>0</v>
      </c>
      <c r="L301" s="99">
        <v>120.208127261139</v>
      </c>
      <c r="M301" s="99">
        <v>252.72480300441401</v>
      </c>
      <c r="N301" s="99">
        <v>7920.1683560609799</v>
      </c>
      <c r="O301" s="99">
        <v>0</v>
      </c>
      <c r="P301" s="99">
        <v>13023.282337904</v>
      </c>
      <c r="Q301" s="99">
        <v>4668.7040528058997</v>
      </c>
      <c r="R301" s="99">
        <v>0</v>
      </c>
      <c r="S301" s="99">
        <v>41.168524060864002</v>
      </c>
      <c r="T301" s="99">
        <v>0</v>
      </c>
      <c r="U301" s="99">
        <v>3739.22616669536</v>
      </c>
      <c r="V301" s="99">
        <v>0</v>
      </c>
      <c r="W301" s="99">
        <v>972138.33291626</v>
      </c>
      <c r="X301" s="99">
        <v>1527070.4181365999</v>
      </c>
      <c r="Y301" s="99">
        <v>1055610.9663391099</v>
      </c>
      <c r="Z301" s="99">
        <v>232258.047136307</v>
      </c>
      <c r="AA301" s="99">
        <v>0</v>
      </c>
      <c r="AB301" s="99">
        <v>0</v>
      </c>
      <c r="AC301" s="99">
        <v>1237297.6676940899</v>
      </c>
      <c r="AD301" s="99">
        <v>0</v>
      </c>
      <c r="AE301" s="99">
        <v>7605.9823592305202</v>
      </c>
      <c r="AF301" s="99">
        <v>29909.953355550799</v>
      </c>
      <c r="AG301" s="99">
        <v>946859.98938751197</v>
      </c>
      <c r="AH301" s="99">
        <v>0</v>
      </c>
      <c r="AI301" s="99">
        <v>964178.92740631104</v>
      </c>
      <c r="AJ301" s="99">
        <v>557213.922943115</v>
      </c>
      <c r="AK301" s="99">
        <v>0</v>
      </c>
      <c r="AL301" s="99">
        <v>5231.25297117233</v>
      </c>
      <c r="AM301" s="99">
        <v>0</v>
      </c>
      <c r="AN301" s="99">
        <v>1238088.8062591599</v>
      </c>
      <c r="AO301" s="99">
        <v>0</v>
      </c>
      <c r="AP301" s="99">
        <v>8634329.3897705097</v>
      </c>
      <c r="AQ301" s="99">
        <v>14758713.5739746</v>
      </c>
      <c r="AR301" s="99">
        <v>10448690.213256801</v>
      </c>
      <c r="AS301" s="99">
        <v>2105075.4955749498</v>
      </c>
      <c r="AT301" s="99">
        <v>0</v>
      </c>
      <c r="AU301" s="99">
        <v>0</v>
      </c>
      <c r="AV301" s="99">
        <v>5211183.8203735398</v>
      </c>
      <c r="AW301" s="99">
        <v>0</v>
      </c>
      <c r="AX301" s="99">
        <v>69869.842427253694</v>
      </c>
      <c r="AY301" s="99">
        <v>287047.03391265898</v>
      </c>
      <c r="AZ301" s="99">
        <v>9325290.6722412091</v>
      </c>
      <c r="BA301" s="99">
        <v>0</v>
      </c>
      <c r="BB301" s="99">
        <v>9629791.8518066406</v>
      </c>
      <c r="BC301" s="99">
        <v>5230535.56359863</v>
      </c>
      <c r="BD301" s="99">
        <v>0</v>
      </c>
      <c r="BE301" s="99">
        <v>46609.500269889802</v>
      </c>
      <c r="BF301" s="99">
        <v>0</v>
      </c>
      <c r="BG301" s="99">
        <v>5207345.5014038105</v>
      </c>
      <c r="BH301" s="99">
        <v>0</v>
      </c>
      <c r="BI301" s="99">
        <v>1670381.81646729</v>
      </c>
      <c r="BJ301" s="99">
        <v>3016507.8683776902</v>
      </c>
      <c r="BK301" s="99">
        <v>2331075.4663391099</v>
      </c>
      <c r="BL301" s="99">
        <v>313746.31453323399</v>
      </c>
      <c r="BM301" s="99">
        <v>0</v>
      </c>
      <c r="BN301" s="99">
        <v>0</v>
      </c>
      <c r="BO301" s="99">
        <v>0</v>
      </c>
      <c r="BP301" s="99">
        <v>0</v>
      </c>
      <c r="BQ301" s="99">
        <v>0</v>
      </c>
      <c r="BR301" s="99">
        <v>50565.578182220503</v>
      </c>
      <c r="BS301" s="99">
        <v>1186708.97065735</v>
      </c>
      <c r="BT301" s="99">
        <v>0</v>
      </c>
      <c r="BU301" s="99">
        <v>1762230.02999878</v>
      </c>
      <c r="BV301" s="99">
        <v>1830234.1854858401</v>
      </c>
      <c r="BW301" s="99">
        <v>0</v>
      </c>
      <c r="BX301" s="99">
        <v>8511.3399707078897</v>
      </c>
      <c r="BY301" s="99">
        <v>0</v>
      </c>
      <c r="BZ301" s="99">
        <v>0</v>
      </c>
      <c r="CA301" s="99">
        <v>24777.525968313199</v>
      </c>
      <c r="CB301" s="99">
        <v>2501571.96905518</v>
      </c>
      <c r="CC301" s="99">
        <v>23371134.7346191</v>
      </c>
      <c r="CD301" s="99">
        <v>4774203.6832885696</v>
      </c>
      <c r="CE301" s="99">
        <v>1492.49681581557</v>
      </c>
      <c r="CF301" s="99">
        <v>231883.723073959</v>
      </c>
      <c r="CG301" s="99">
        <v>2103049.9333190899</v>
      </c>
      <c r="CH301" s="99">
        <v>313916.64457321202</v>
      </c>
      <c r="CI301" s="99">
        <v>26210.282436609301</v>
      </c>
      <c r="CJ301" s="99">
        <v>2732451.1938171401</v>
      </c>
      <c r="CK301" s="99">
        <v>25492049.65625</v>
      </c>
      <c r="CL301" s="99">
        <v>5080164.8602294903</v>
      </c>
      <c r="CM301" s="166">
        <v>29881.900425195701</v>
      </c>
      <c r="CN301" s="166">
        <v>3962739.7099914602</v>
      </c>
      <c r="CO301" s="166">
        <v>30671109.8049316</v>
      </c>
      <c r="CP301" s="99">
        <v>5080164.8602294903</v>
      </c>
      <c r="CQ301" s="99">
        <v>1450.4840823561001</v>
      </c>
      <c r="CR301" s="99">
        <v>225742.97373390201</v>
      </c>
      <c r="CS301" s="99">
        <v>2052805.63311768</v>
      </c>
      <c r="CT301" s="99">
        <v>303325.29183196998</v>
      </c>
      <c r="CU301" s="98">
        <v>12760.643967559001</v>
      </c>
      <c r="CV301" s="98">
        <v>5167.4343600290003</v>
      </c>
      <c r="CW301" s="98">
        <v>2733455.6921291389</v>
      </c>
      <c r="CX301" s="98">
        <v>25474184.667938188</v>
      </c>
    </row>
    <row r="302" spans="1:102" x14ac:dyDescent="0.2">
      <c r="A302" s="98" t="s">
        <v>55</v>
      </c>
      <c r="B302" s="100">
        <v>43160</v>
      </c>
      <c r="C302" s="99">
        <v>0</v>
      </c>
      <c r="D302" s="99">
        <v>11962.156246423699</v>
      </c>
      <c r="E302" s="99">
        <v>12595.597009777999</v>
      </c>
      <c r="F302" s="99">
        <v>9775.2065188884699</v>
      </c>
      <c r="G302" s="99">
        <v>1480.05975417793</v>
      </c>
      <c r="H302" s="99">
        <v>0</v>
      </c>
      <c r="I302" s="99">
        <v>0</v>
      </c>
      <c r="J302" s="99">
        <v>3725.08635264635</v>
      </c>
      <c r="K302" s="99">
        <v>0</v>
      </c>
      <c r="L302" s="99">
        <v>63.217553049791597</v>
      </c>
      <c r="M302" s="99">
        <v>257.17985264957002</v>
      </c>
      <c r="N302" s="99">
        <v>7808.8036841750099</v>
      </c>
      <c r="O302" s="99">
        <v>0</v>
      </c>
      <c r="P302" s="99">
        <v>11493.8169310093</v>
      </c>
      <c r="Q302" s="99">
        <v>4656.6642317175902</v>
      </c>
      <c r="R302" s="99">
        <v>0</v>
      </c>
      <c r="S302" s="99">
        <v>28.7830145340413</v>
      </c>
      <c r="T302" s="99">
        <v>0</v>
      </c>
      <c r="U302" s="99">
        <v>3719.8553232848599</v>
      </c>
      <c r="V302" s="99">
        <v>0</v>
      </c>
      <c r="W302" s="99">
        <v>933986.25048828102</v>
      </c>
      <c r="X302" s="99">
        <v>1512789.04017639</v>
      </c>
      <c r="Y302" s="99">
        <v>1056471.4416503899</v>
      </c>
      <c r="Z302" s="99">
        <v>224591.918239594</v>
      </c>
      <c r="AA302" s="99">
        <v>0</v>
      </c>
      <c r="AB302" s="99">
        <v>0</v>
      </c>
      <c r="AC302" s="99">
        <v>1217718.38171387</v>
      </c>
      <c r="AD302" s="99">
        <v>0</v>
      </c>
      <c r="AE302" s="99">
        <v>6653.6252254247702</v>
      </c>
      <c r="AF302" s="99">
        <v>30318.091404438001</v>
      </c>
      <c r="AG302" s="99">
        <v>940105.67066955601</v>
      </c>
      <c r="AH302" s="99">
        <v>0</v>
      </c>
      <c r="AI302" s="99">
        <v>924650.46039581299</v>
      </c>
      <c r="AJ302" s="99">
        <v>559415.02298736596</v>
      </c>
      <c r="AK302" s="99">
        <v>0</v>
      </c>
      <c r="AL302" s="99">
        <v>4202.7332341670999</v>
      </c>
      <c r="AM302" s="99">
        <v>0</v>
      </c>
      <c r="AN302" s="99">
        <v>1215403.55122375</v>
      </c>
      <c r="AO302" s="99">
        <v>0</v>
      </c>
      <c r="AP302" s="99">
        <v>8577955.47583008</v>
      </c>
      <c r="AQ302" s="99">
        <v>14783696.954223599</v>
      </c>
      <c r="AR302" s="99">
        <v>10526650.119628901</v>
      </c>
      <c r="AS302" s="99">
        <v>2060379.7440033001</v>
      </c>
      <c r="AT302" s="99">
        <v>0</v>
      </c>
      <c r="AU302" s="99">
        <v>0</v>
      </c>
      <c r="AV302" s="99">
        <v>5196535.6825561495</v>
      </c>
      <c r="AW302" s="99">
        <v>0</v>
      </c>
      <c r="AX302" s="99">
        <v>60055.825387477897</v>
      </c>
      <c r="AY302" s="99">
        <v>293292.25804138201</v>
      </c>
      <c r="AZ302" s="99">
        <v>9356127.8002929706</v>
      </c>
      <c r="BA302" s="99">
        <v>0</v>
      </c>
      <c r="BB302" s="99">
        <v>8072887.4987182599</v>
      </c>
      <c r="BC302" s="99">
        <v>5285280.7178344699</v>
      </c>
      <c r="BD302" s="99">
        <v>0</v>
      </c>
      <c r="BE302" s="99">
        <v>35615.349904537201</v>
      </c>
      <c r="BF302" s="99">
        <v>0</v>
      </c>
      <c r="BG302" s="99">
        <v>5187454.02416992</v>
      </c>
      <c r="BH302" s="99">
        <v>0</v>
      </c>
      <c r="BI302" s="99">
        <v>1845468.63400269</v>
      </c>
      <c r="BJ302" s="99">
        <v>3063813.5242004399</v>
      </c>
      <c r="BK302" s="99">
        <v>2378077.8424987802</v>
      </c>
      <c r="BL302" s="99">
        <v>306111.72474670399</v>
      </c>
      <c r="BM302" s="99">
        <v>0</v>
      </c>
      <c r="BN302" s="99">
        <v>0</v>
      </c>
      <c r="BO302" s="99">
        <v>0</v>
      </c>
      <c r="BP302" s="99">
        <v>0</v>
      </c>
      <c r="BQ302" s="99">
        <v>0</v>
      </c>
      <c r="BR302" s="99">
        <v>51618.561079025298</v>
      </c>
      <c r="BS302" s="99">
        <v>1188992.2652130099</v>
      </c>
      <c r="BT302" s="99">
        <v>0</v>
      </c>
      <c r="BU302" s="99">
        <v>1711528.24182129</v>
      </c>
      <c r="BV302" s="99">
        <v>1896474.0410919201</v>
      </c>
      <c r="BW302" s="99">
        <v>0</v>
      </c>
      <c r="BX302" s="99">
        <v>7622.1739289760599</v>
      </c>
      <c r="BY302" s="99">
        <v>0</v>
      </c>
      <c r="BZ302" s="99">
        <v>0</v>
      </c>
      <c r="CA302" s="99">
        <v>24575.956610441201</v>
      </c>
      <c r="CB302" s="99">
        <v>2484468.5068054199</v>
      </c>
      <c r="CC302" s="99">
        <v>23282297.917724598</v>
      </c>
      <c r="CD302" s="99">
        <v>4824305.8194580097</v>
      </c>
      <c r="CE302" s="99">
        <v>1476.6922214180199</v>
      </c>
      <c r="CF302" s="99">
        <v>224815.60228347799</v>
      </c>
      <c r="CG302" s="99">
        <v>2053645.40182495</v>
      </c>
      <c r="CH302" s="99">
        <v>305519.35469436599</v>
      </c>
      <c r="CI302" s="99">
        <v>26052.284818172498</v>
      </c>
      <c r="CJ302" s="99">
        <v>2707539.09796143</v>
      </c>
      <c r="CK302" s="99">
        <v>25440555.602783199</v>
      </c>
      <c r="CL302" s="99">
        <v>5143488.5524902297</v>
      </c>
      <c r="CM302" s="166">
        <v>29703.683895587899</v>
      </c>
      <c r="CN302" s="166">
        <v>3918845.8890075702</v>
      </c>
      <c r="CO302" s="166">
        <v>30606401.2653809</v>
      </c>
      <c r="CP302" s="99">
        <v>5143488.5524902297</v>
      </c>
      <c r="CQ302" s="99">
        <v>1443.16920161247</v>
      </c>
      <c r="CR302" s="99">
        <v>219942.60912132301</v>
      </c>
      <c r="CS302" s="99">
        <v>2012371.16877747</v>
      </c>
      <c r="CT302" s="99">
        <v>297380.46569442702</v>
      </c>
      <c r="CU302" s="98">
        <v>12593.869505426999</v>
      </c>
      <c r="CV302" s="98">
        <v>5135.8732901129997</v>
      </c>
      <c r="CW302" s="98">
        <v>2709284.1090888977</v>
      </c>
      <c r="CX302" s="98">
        <v>25335943.319549549</v>
      </c>
    </row>
    <row r="303" spans="1:102" x14ac:dyDescent="0.2">
      <c r="A303" s="98" t="s">
        <v>55</v>
      </c>
      <c r="B303" s="100">
        <v>43252</v>
      </c>
      <c r="C303" s="99">
        <v>0</v>
      </c>
      <c r="D303" s="99">
        <v>12027.6004377604</v>
      </c>
      <c r="E303" s="99">
        <v>12502.0251318216</v>
      </c>
      <c r="F303" s="99">
        <v>9737.1317306756991</v>
      </c>
      <c r="G303" s="99">
        <v>1482.0918893068999</v>
      </c>
      <c r="H303" s="99">
        <v>0</v>
      </c>
      <c r="I303" s="99">
        <v>0</v>
      </c>
      <c r="J303" s="99">
        <v>3710.1436065733401</v>
      </c>
      <c r="K303" s="99">
        <v>0</v>
      </c>
      <c r="L303" s="99">
        <v>41.114319275599001</v>
      </c>
      <c r="M303" s="99">
        <v>261.94807106256502</v>
      </c>
      <c r="N303" s="99">
        <v>7790.8346974849701</v>
      </c>
      <c r="O303" s="99">
        <v>0</v>
      </c>
      <c r="P303" s="99">
        <v>10311.9361361265</v>
      </c>
      <c r="Q303" s="99">
        <v>4593.6203180551502</v>
      </c>
      <c r="R303" s="99">
        <v>0</v>
      </c>
      <c r="S303" s="99">
        <v>28.783612443367002</v>
      </c>
      <c r="T303" s="99">
        <v>0</v>
      </c>
      <c r="U303" s="99">
        <v>3720.66567274928</v>
      </c>
      <c r="V303" s="99">
        <v>0</v>
      </c>
      <c r="W303" s="99">
        <v>996947.85038757301</v>
      </c>
      <c r="X303" s="99">
        <v>1499565.9356231701</v>
      </c>
      <c r="Y303" s="99">
        <v>1057800.1692657501</v>
      </c>
      <c r="Z303" s="99">
        <v>222973.01783752401</v>
      </c>
      <c r="AA303" s="99">
        <v>0</v>
      </c>
      <c r="AB303" s="99">
        <v>0</v>
      </c>
      <c r="AC303" s="99">
        <v>1213564.5442047101</v>
      </c>
      <c r="AD303" s="99">
        <v>0</v>
      </c>
      <c r="AE303" s="99">
        <v>6079.4266886711102</v>
      </c>
      <c r="AF303" s="99">
        <v>30510.819783449198</v>
      </c>
      <c r="AG303" s="99">
        <v>939084.82257842994</v>
      </c>
      <c r="AH303" s="99">
        <v>0</v>
      </c>
      <c r="AI303" s="99">
        <v>935552.58521270799</v>
      </c>
      <c r="AJ303" s="99">
        <v>544677.76117706299</v>
      </c>
      <c r="AK303" s="99">
        <v>0</v>
      </c>
      <c r="AL303" s="99">
        <v>3822.0175585746802</v>
      </c>
      <c r="AM303" s="99">
        <v>0</v>
      </c>
      <c r="AN303" s="99">
        <v>1213969.05917358</v>
      </c>
      <c r="AO303" s="99">
        <v>0</v>
      </c>
      <c r="AP303" s="99">
        <v>8624171.7174072303</v>
      </c>
      <c r="AQ303" s="99">
        <v>14707461.720581099</v>
      </c>
      <c r="AR303" s="99">
        <v>10561552.3946533</v>
      </c>
      <c r="AS303" s="99">
        <v>2045827.8420257601</v>
      </c>
      <c r="AT303" s="99">
        <v>0</v>
      </c>
      <c r="AU303" s="99">
        <v>0</v>
      </c>
      <c r="AV303" s="99">
        <v>5203961.1052856399</v>
      </c>
      <c r="AW303" s="99">
        <v>0</v>
      </c>
      <c r="AX303" s="99">
        <v>58077.907363891602</v>
      </c>
      <c r="AY303" s="99">
        <v>294673.06279754598</v>
      </c>
      <c r="AZ303" s="99">
        <v>9360803.7359619103</v>
      </c>
      <c r="BA303" s="99">
        <v>0</v>
      </c>
      <c r="BB303" s="99">
        <v>8715499.9027099591</v>
      </c>
      <c r="BC303" s="99">
        <v>5144929.6502075205</v>
      </c>
      <c r="BD303" s="99">
        <v>0</v>
      </c>
      <c r="BE303" s="99">
        <v>35885.018583774603</v>
      </c>
      <c r="BF303" s="99">
        <v>0</v>
      </c>
      <c r="BG303" s="99">
        <v>5206122.0161743201</v>
      </c>
      <c r="BH303" s="99">
        <v>0</v>
      </c>
      <c r="BI303" s="99">
        <v>1834818.15971375</v>
      </c>
      <c r="BJ303" s="99">
        <v>3077330.2570495601</v>
      </c>
      <c r="BK303" s="99">
        <v>2403771.9196777302</v>
      </c>
      <c r="BL303" s="99">
        <v>303814.57266998303</v>
      </c>
      <c r="BM303" s="99">
        <v>0</v>
      </c>
      <c r="BN303" s="99">
        <v>0</v>
      </c>
      <c r="BO303" s="99">
        <v>0</v>
      </c>
      <c r="BP303" s="99">
        <v>0</v>
      </c>
      <c r="BQ303" s="99">
        <v>0</v>
      </c>
      <c r="BR303" s="99">
        <v>53171.197093009898</v>
      </c>
      <c r="BS303" s="99">
        <v>1189879.6206359901</v>
      </c>
      <c r="BT303" s="99">
        <v>0</v>
      </c>
      <c r="BU303" s="99">
        <v>1741339.1039581301</v>
      </c>
      <c r="BV303" s="99">
        <v>1892664.6386108401</v>
      </c>
      <c r="BW303" s="99">
        <v>0</v>
      </c>
      <c r="BX303" s="99">
        <v>7285.3898771405202</v>
      </c>
      <c r="BY303" s="99">
        <v>0</v>
      </c>
      <c r="BZ303" s="99">
        <v>0</v>
      </c>
      <c r="CA303" s="99">
        <v>24505.672250747699</v>
      </c>
      <c r="CB303" s="99">
        <v>2462855.06317139</v>
      </c>
      <c r="CC303" s="99">
        <v>23480581.065429699</v>
      </c>
      <c r="CD303" s="99">
        <v>4901359.1639404297</v>
      </c>
      <c r="CE303" s="99">
        <v>1482.57540808618</v>
      </c>
      <c r="CF303" s="99">
        <v>223091.376039505</v>
      </c>
      <c r="CG303" s="99">
        <v>2051049.4667968799</v>
      </c>
      <c r="CH303" s="99">
        <v>303985.75215530401</v>
      </c>
      <c r="CI303" s="99">
        <v>26014.436749696699</v>
      </c>
      <c r="CJ303" s="99">
        <v>2688704.1302185101</v>
      </c>
      <c r="CK303" s="99">
        <v>25369498.2666016</v>
      </c>
      <c r="CL303" s="99">
        <v>5202152.3475952102</v>
      </c>
      <c r="CM303" s="166">
        <v>29663.628405570998</v>
      </c>
      <c r="CN303" s="166">
        <v>3913696.2235107399</v>
      </c>
      <c r="CO303" s="166">
        <v>30622898.8427734</v>
      </c>
      <c r="CP303" s="99">
        <v>5202152.3475952102</v>
      </c>
      <c r="CQ303" s="99">
        <v>1449.89892452955</v>
      </c>
      <c r="CR303" s="99">
        <v>218726.02192688</v>
      </c>
      <c r="CS303" s="99">
        <v>2006334.3313446001</v>
      </c>
      <c r="CT303" s="99">
        <v>296288.62802124</v>
      </c>
      <c r="CU303" s="98">
        <v>12503.504870298</v>
      </c>
      <c r="CV303" s="98">
        <v>5128.566888204</v>
      </c>
      <c r="CW303" s="98">
        <v>2685946.439210895</v>
      </c>
      <c r="CX303" s="98">
        <v>25531630.532226577</v>
      </c>
    </row>
    <row r="304" spans="1:102" x14ac:dyDescent="0.2">
      <c r="A304" s="98" t="s">
        <v>55</v>
      </c>
      <c r="B304" s="100">
        <v>43344</v>
      </c>
      <c r="C304" s="99">
        <v>0</v>
      </c>
      <c r="D304" s="99">
        <v>12066.0104452372</v>
      </c>
      <c r="E304" s="99">
        <v>12397.622012019199</v>
      </c>
      <c r="F304" s="99">
        <v>9736.4506545066797</v>
      </c>
      <c r="G304" s="99">
        <v>1504.24795874953</v>
      </c>
      <c r="H304" s="99">
        <v>0</v>
      </c>
      <c r="I304" s="99">
        <v>0</v>
      </c>
      <c r="J304" s="99">
        <v>3729.1966398060299</v>
      </c>
      <c r="K304" s="99">
        <v>0</v>
      </c>
      <c r="L304" s="99">
        <v>39.252481200266601</v>
      </c>
      <c r="M304" s="99">
        <v>257.882974240929</v>
      </c>
      <c r="N304" s="99">
        <v>7789.10131752491</v>
      </c>
      <c r="O304" s="99">
        <v>0</v>
      </c>
      <c r="P304" s="99">
        <v>12783.3904856443</v>
      </c>
      <c r="Q304" s="99">
        <v>4462.8438556790397</v>
      </c>
      <c r="R304" s="99">
        <v>0</v>
      </c>
      <c r="S304" s="99">
        <v>23.1440054592676</v>
      </c>
      <c r="T304" s="99">
        <v>0</v>
      </c>
      <c r="U304" s="99">
        <v>3728.8744059801102</v>
      </c>
      <c r="V304" s="99">
        <v>0</v>
      </c>
      <c r="W304" s="99">
        <v>968108.97487640404</v>
      </c>
      <c r="X304" s="99">
        <v>1498769.72723389</v>
      </c>
      <c r="Y304" s="99">
        <v>1061650.8211669901</v>
      </c>
      <c r="Z304" s="99">
        <v>225014.77425003101</v>
      </c>
      <c r="AA304" s="99">
        <v>0</v>
      </c>
      <c r="AB304" s="99">
        <v>0</v>
      </c>
      <c r="AC304" s="99">
        <v>1212305.1631317099</v>
      </c>
      <c r="AD304" s="99">
        <v>0</v>
      </c>
      <c r="AE304" s="99">
        <v>6592.9249867200897</v>
      </c>
      <c r="AF304" s="99">
        <v>30321.222011566198</v>
      </c>
      <c r="AG304" s="99">
        <v>941417.42863464402</v>
      </c>
      <c r="AH304" s="99">
        <v>0</v>
      </c>
      <c r="AI304" s="99">
        <v>929568.26254272496</v>
      </c>
      <c r="AJ304" s="99">
        <v>530483.77716827404</v>
      </c>
      <c r="AK304" s="99">
        <v>0</v>
      </c>
      <c r="AL304" s="99">
        <v>2760.47786942124</v>
      </c>
      <c r="AM304" s="99">
        <v>0</v>
      </c>
      <c r="AN304" s="99">
        <v>1213688.99012756</v>
      </c>
      <c r="AO304" s="99">
        <v>0</v>
      </c>
      <c r="AP304" s="99">
        <v>8629533.77416992</v>
      </c>
      <c r="AQ304" s="99">
        <v>14697117.060546899</v>
      </c>
      <c r="AR304" s="99">
        <v>10693476.1799316</v>
      </c>
      <c r="AS304" s="99">
        <v>2065320.25862122</v>
      </c>
      <c r="AT304" s="99">
        <v>0</v>
      </c>
      <c r="AU304" s="99">
        <v>0</v>
      </c>
      <c r="AV304" s="99">
        <v>5241991.4878540002</v>
      </c>
      <c r="AW304" s="99">
        <v>0</v>
      </c>
      <c r="AX304" s="99">
        <v>53848.219849109701</v>
      </c>
      <c r="AY304" s="99">
        <v>292130.590965271</v>
      </c>
      <c r="AZ304" s="99">
        <v>9429366.53369141</v>
      </c>
      <c r="BA304" s="99">
        <v>0</v>
      </c>
      <c r="BB304" s="99">
        <v>7730691.4212036096</v>
      </c>
      <c r="BC304" s="99">
        <v>5080379.88000488</v>
      </c>
      <c r="BD304" s="99">
        <v>0</v>
      </c>
      <c r="BE304" s="99">
        <v>23421.7272629738</v>
      </c>
      <c r="BF304" s="99">
        <v>0</v>
      </c>
      <c r="BG304" s="99">
        <v>5254810.6838989304</v>
      </c>
      <c r="BH304" s="99">
        <v>0</v>
      </c>
      <c r="BI304" s="99">
        <v>1808087.6049957301</v>
      </c>
      <c r="BJ304" s="99">
        <v>3014682.1208801302</v>
      </c>
      <c r="BK304" s="99">
        <v>2378958.5001831101</v>
      </c>
      <c r="BL304" s="99">
        <v>307170.97096252401</v>
      </c>
      <c r="BM304" s="99">
        <v>0</v>
      </c>
      <c r="BN304" s="99">
        <v>0</v>
      </c>
      <c r="BO304" s="99">
        <v>0</v>
      </c>
      <c r="BP304" s="99">
        <v>0</v>
      </c>
      <c r="BQ304" s="99">
        <v>0</v>
      </c>
      <c r="BR304" s="99">
        <v>50506.350718975104</v>
      </c>
      <c r="BS304" s="99">
        <v>1167828.93276978</v>
      </c>
      <c r="BT304" s="99">
        <v>0</v>
      </c>
      <c r="BU304" s="99">
        <v>1624792.1354370101</v>
      </c>
      <c r="BV304" s="99">
        <v>1851546.40205383</v>
      </c>
      <c r="BW304" s="99">
        <v>0</v>
      </c>
      <c r="BX304" s="99">
        <v>4279.5329012870798</v>
      </c>
      <c r="BY304" s="99">
        <v>0</v>
      </c>
      <c r="BZ304" s="99">
        <v>0</v>
      </c>
      <c r="CA304" s="99">
        <v>24429.584422349901</v>
      </c>
      <c r="CB304" s="99">
        <v>2456313.29827881</v>
      </c>
      <c r="CC304" s="99">
        <v>23271778.904541001</v>
      </c>
      <c r="CD304" s="99">
        <v>4816416.3105468797</v>
      </c>
      <c r="CE304" s="99">
        <v>1511.74171064794</v>
      </c>
      <c r="CF304" s="99">
        <v>225142.77769851699</v>
      </c>
      <c r="CG304" s="99">
        <v>2069402.7801971401</v>
      </c>
      <c r="CH304" s="99">
        <v>307445.37940216099</v>
      </c>
      <c r="CI304" s="99">
        <v>25983.262414216999</v>
      </c>
      <c r="CJ304" s="99">
        <v>2681460.3867492699</v>
      </c>
      <c r="CK304" s="99">
        <v>25384306.886230499</v>
      </c>
      <c r="CL304" s="99">
        <v>5120098.3027343797</v>
      </c>
      <c r="CM304" s="166">
        <v>29643.983038425398</v>
      </c>
      <c r="CN304" s="166">
        <v>3896901.5606994601</v>
      </c>
      <c r="CO304" s="166">
        <v>30648479.8198242</v>
      </c>
      <c r="CP304" s="99">
        <v>5120098.3027343797</v>
      </c>
      <c r="CQ304" s="99">
        <v>1491.22492212057</v>
      </c>
      <c r="CR304" s="99">
        <v>220761.10380744899</v>
      </c>
      <c r="CS304" s="99">
        <v>2035107.27497864</v>
      </c>
      <c r="CT304" s="99">
        <v>300352.53488159197</v>
      </c>
      <c r="CU304" s="98">
        <v>12396.886690785001</v>
      </c>
      <c r="CV304" s="98">
        <v>5168.4293227930002</v>
      </c>
      <c r="CW304" s="98">
        <v>2681456.0759773268</v>
      </c>
      <c r="CX304" s="98">
        <v>25341181.684738141</v>
      </c>
    </row>
    <row r="305" spans="1:102" x14ac:dyDescent="0.2">
      <c r="A305" s="98" t="s">
        <v>55</v>
      </c>
      <c r="B305" s="100">
        <v>43435</v>
      </c>
      <c r="C305" s="99">
        <v>0</v>
      </c>
      <c r="D305" s="99">
        <v>11944.5856909752</v>
      </c>
      <c r="E305" s="99">
        <v>11921.0198714733</v>
      </c>
      <c r="F305" s="99">
        <v>9373.2529443502408</v>
      </c>
      <c r="G305" s="99">
        <v>1525.06739164889</v>
      </c>
      <c r="H305" s="99">
        <v>0</v>
      </c>
      <c r="I305" s="99">
        <v>0</v>
      </c>
      <c r="J305" s="99">
        <v>3734.8364398181402</v>
      </c>
      <c r="K305" s="99">
        <v>0</v>
      </c>
      <c r="L305" s="99">
        <v>0</v>
      </c>
      <c r="M305" s="99">
        <v>244.155525960028</v>
      </c>
      <c r="N305" s="99">
        <v>7617.6842712163898</v>
      </c>
      <c r="O305" s="99">
        <v>0</v>
      </c>
      <c r="P305" s="99">
        <v>0</v>
      </c>
      <c r="Q305" s="99">
        <v>4162.0945947766304</v>
      </c>
      <c r="R305" s="99">
        <v>0</v>
      </c>
      <c r="S305" s="99">
        <v>0</v>
      </c>
      <c r="T305" s="99">
        <v>0</v>
      </c>
      <c r="U305" s="99">
        <v>3730.1007784008998</v>
      </c>
      <c r="V305" s="99">
        <v>0</v>
      </c>
      <c r="W305" s="99">
        <v>946210.88452148403</v>
      </c>
      <c r="X305" s="99">
        <v>1464829.2910156299</v>
      </c>
      <c r="Y305" s="99">
        <v>1050604.72827148</v>
      </c>
      <c r="Z305" s="99">
        <v>226440.24561691299</v>
      </c>
      <c r="AA305" s="99">
        <v>0</v>
      </c>
      <c r="AB305" s="99">
        <v>0</v>
      </c>
      <c r="AC305" s="99">
        <v>1211188.1508178699</v>
      </c>
      <c r="AD305" s="99">
        <v>0</v>
      </c>
      <c r="AE305" s="99">
        <v>0</v>
      </c>
      <c r="AF305" s="99">
        <v>28851.506361007701</v>
      </c>
      <c r="AG305" s="99">
        <v>933578.180366516</v>
      </c>
      <c r="AH305" s="99">
        <v>0</v>
      </c>
      <c r="AI305" s="99">
        <v>0</v>
      </c>
      <c r="AJ305" s="99">
        <v>511066.542682648</v>
      </c>
      <c r="AK305" s="99">
        <v>0</v>
      </c>
      <c r="AL305" s="99">
        <v>0</v>
      </c>
      <c r="AM305" s="99">
        <v>0</v>
      </c>
      <c r="AN305" s="99">
        <v>1212072.8750457801</v>
      </c>
      <c r="AO305" s="99">
        <v>0</v>
      </c>
      <c r="AP305" s="99">
        <v>8563970.8177490197</v>
      </c>
      <c r="AQ305" s="99">
        <v>14440512.4064941</v>
      </c>
      <c r="AR305" s="99">
        <v>10565552.576538101</v>
      </c>
      <c r="AS305" s="99">
        <v>2092679.81315613</v>
      </c>
      <c r="AT305" s="99">
        <v>0</v>
      </c>
      <c r="AU305" s="99">
        <v>0</v>
      </c>
      <c r="AV305" s="99">
        <v>5294388.63464355</v>
      </c>
      <c r="AW305" s="99">
        <v>0</v>
      </c>
      <c r="AX305" s="99">
        <v>0</v>
      </c>
      <c r="AY305" s="99">
        <v>279836.13948440598</v>
      </c>
      <c r="AZ305" s="99">
        <v>9360350.5355224591</v>
      </c>
      <c r="BA305" s="99">
        <v>0</v>
      </c>
      <c r="BB305" s="99">
        <v>0</v>
      </c>
      <c r="BC305" s="99">
        <v>4881586.5009765597</v>
      </c>
      <c r="BD305" s="99">
        <v>0</v>
      </c>
      <c r="BE305" s="99">
        <v>0</v>
      </c>
      <c r="BF305" s="99">
        <v>0</v>
      </c>
      <c r="BG305" s="99">
        <v>5290160.6586303702</v>
      </c>
      <c r="BH305" s="99">
        <v>0</v>
      </c>
      <c r="BI305" s="99">
        <v>1640037.61505127</v>
      </c>
      <c r="BJ305" s="99">
        <v>2961206.6822204599</v>
      </c>
      <c r="BK305" s="99">
        <v>2345537.2517395001</v>
      </c>
      <c r="BL305" s="99">
        <v>306970.17388153099</v>
      </c>
      <c r="BM305" s="99">
        <v>0</v>
      </c>
      <c r="BN305" s="99">
        <v>0</v>
      </c>
      <c r="BO305" s="99">
        <v>0</v>
      </c>
      <c r="BP305" s="99">
        <v>0</v>
      </c>
      <c r="BQ305" s="99">
        <v>0</v>
      </c>
      <c r="BR305" s="99">
        <v>48134.370740890503</v>
      </c>
      <c r="BS305" s="99">
        <v>1149923.73210144</v>
      </c>
      <c r="BT305" s="99">
        <v>0</v>
      </c>
      <c r="BU305" s="99">
        <v>0</v>
      </c>
      <c r="BV305" s="99">
        <v>1816781.4017181401</v>
      </c>
      <c r="BW305" s="99">
        <v>0</v>
      </c>
      <c r="BX305" s="99">
        <v>0</v>
      </c>
      <c r="BY305" s="99">
        <v>0</v>
      </c>
      <c r="BZ305" s="99">
        <v>0</v>
      </c>
      <c r="CA305" s="99">
        <v>23907.955103635799</v>
      </c>
      <c r="CB305" s="99">
        <v>2415097.9294128399</v>
      </c>
      <c r="CC305" s="99">
        <v>23008529.7507324</v>
      </c>
      <c r="CD305" s="99">
        <v>4680415.9738769503</v>
      </c>
      <c r="CE305" s="99">
        <v>1520.1764882653999</v>
      </c>
      <c r="CF305" s="99">
        <v>225744.051195145</v>
      </c>
      <c r="CG305" s="99">
        <v>2089649.72155762</v>
      </c>
      <c r="CH305" s="99">
        <v>307141.51280593901</v>
      </c>
      <c r="CI305" s="99">
        <v>25353.406364917799</v>
      </c>
      <c r="CJ305" s="99">
        <v>2639700.19171143</v>
      </c>
      <c r="CK305" s="99">
        <v>25091316.355712902</v>
      </c>
      <c r="CL305" s="99">
        <v>4982378.3493652297</v>
      </c>
      <c r="CM305" s="166">
        <v>29013.411629915201</v>
      </c>
      <c r="CN305" s="166">
        <v>3840885.5495910598</v>
      </c>
      <c r="CO305" s="166">
        <v>30336392.105712902</v>
      </c>
      <c r="CP305" s="99">
        <v>4982378.3493652297</v>
      </c>
      <c r="CQ305" s="99">
        <v>1500.3265299797099</v>
      </c>
      <c r="CR305" s="99">
        <v>223469.01617622399</v>
      </c>
      <c r="CS305" s="99">
        <v>2073022.9159545901</v>
      </c>
      <c r="CT305" s="99">
        <v>303119.16680145299</v>
      </c>
      <c r="CU305" s="98">
        <v>11922.420954771</v>
      </c>
      <c r="CV305" s="98">
        <v>5184.2060053240002</v>
      </c>
      <c r="CW305" s="98">
        <v>2640841.9806079851</v>
      </c>
      <c r="CX305" s="98">
        <v>25098179.47229002</v>
      </c>
    </row>
    <row r="306" spans="1:102" x14ac:dyDescent="0.2">
      <c r="A306" s="98" t="s">
        <v>55</v>
      </c>
      <c r="B306" s="100">
        <v>43525</v>
      </c>
      <c r="C306" s="99">
        <v>0</v>
      </c>
      <c r="D306" s="99">
        <v>12144.147995114299</v>
      </c>
      <c r="E306" s="99">
        <v>11458.391716361</v>
      </c>
      <c r="F306" s="99">
        <v>9013.8048352003098</v>
      </c>
      <c r="G306" s="99">
        <v>1565.70567417145</v>
      </c>
      <c r="H306" s="99">
        <v>0</v>
      </c>
      <c r="I306" s="99">
        <v>0</v>
      </c>
      <c r="J306" s="99">
        <v>3778.1181323528299</v>
      </c>
      <c r="K306" s="99">
        <v>0</v>
      </c>
      <c r="L306" s="99">
        <v>0</v>
      </c>
      <c r="M306" s="99">
        <v>228.53489390015599</v>
      </c>
      <c r="N306" s="99">
        <v>7396.8744923472404</v>
      </c>
      <c r="O306" s="99">
        <v>0</v>
      </c>
      <c r="P306" s="99">
        <v>0</v>
      </c>
      <c r="Q306" s="99">
        <v>3721.69716495276</v>
      </c>
      <c r="R306" s="99">
        <v>0</v>
      </c>
      <c r="S306" s="99">
        <v>0</v>
      </c>
      <c r="T306" s="99">
        <v>0</v>
      </c>
      <c r="U306" s="99">
        <v>3768.4318089783201</v>
      </c>
      <c r="V306" s="99">
        <v>0</v>
      </c>
      <c r="W306" s="99">
        <v>1003894.67482758</v>
      </c>
      <c r="X306" s="99">
        <v>1426289.11724854</v>
      </c>
      <c r="Y306" s="99">
        <v>1032265.84443665</v>
      </c>
      <c r="Z306" s="99">
        <v>233000.45513534499</v>
      </c>
      <c r="AA306" s="99">
        <v>0</v>
      </c>
      <c r="AB306" s="99">
        <v>0</v>
      </c>
      <c r="AC306" s="99">
        <v>1226801.3206634501</v>
      </c>
      <c r="AD306" s="99">
        <v>0</v>
      </c>
      <c r="AE306" s="99">
        <v>0</v>
      </c>
      <c r="AF306" s="99">
        <v>26021.311662197098</v>
      </c>
      <c r="AG306" s="99">
        <v>915978.65245819103</v>
      </c>
      <c r="AH306" s="99">
        <v>0</v>
      </c>
      <c r="AI306" s="99">
        <v>0</v>
      </c>
      <c r="AJ306" s="99">
        <v>449792.726013184</v>
      </c>
      <c r="AK306" s="99">
        <v>0</v>
      </c>
      <c r="AL306" s="99">
        <v>0</v>
      </c>
      <c r="AM306" s="99">
        <v>0</v>
      </c>
      <c r="AN306" s="99">
        <v>1224051.9573822001</v>
      </c>
      <c r="AO306" s="99">
        <v>0</v>
      </c>
      <c r="AP306" s="99">
        <v>8660108.3740234394</v>
      </c>
      <c r="AQ306" s="99">
        <v>14109866.2230225</v>
      </c>
      <c r="AR306" s="99">
        <v>10354936.084838901</v>
      </c>
      <c r="AS306" s="99">
        <v>2184973.3269348098</v>
      </c>
      <c r="AT306" s="99">
        <v>0</v>
      </c>
      <c r="AU306" s="99">
        <v>0</v>
      </c>
      <c r="AV306" s="99">
        <v>5403040.5630493201</v>
      </c>
      <c r="AW306" s="99">
        <v>0</v>
      </c>
      <c r="AX306" s="99">
        <v>0</v>
      </c>
      <c r="AY306" s="99">
        <v>258056.16507339501</v>
      </c>
      <c r="AZ306" s="99">
        <v>9194379.1827392597</v>
      </c>
      <c r="BA306" s="99">
        <v>0</v>
      </c>
      <c r="BB306" s="99">
        <v>0</v>
      </c>
      <c r="BC306" s="99">
        <v>4358258.1777954102</v>
      </c>
      <c r="BD306" s="99">
        <v>0</v>
      </c>
      <c r="BE306" s="99">
        <v>0</v>
      </c>
      <c r="BF306" s="99">
        <v>0</v>
      </c>
      <c r="BG306" s="99">
        <v>5390161.99926758</v>
      </c>
      <c r="BH306" s="99">
        <v>0</v>
      </c>
      <c r="BI306" s="99">
        <v>1832496.6326141399</v>
      </c>
      <c r="BJ306" s="99">
        <v>2726587.76312256</v>
      </c>
      <c r="BK306" s="99">
        <v>2216945.9018249498</v>
      </c>
      <c r="BL306" s="99">
        <v>313763.665599823</v>
      </c>
      <c r="BM306" s="99">
        <v>0</v>
      </c>
      <c r="BN306" s="99">
        <v>0</v>
      </c>
      <c r="BO306" s="99">
        <v>0</v>
      </c>
      <c r="BP306" s="99">
        <v>0</v>
      </c>
      <c r="BQ306" s="99">
        <v>0</v>
      </c>
      <c r="BR306" s="99">
        <v>44270.328834056898</v>
      </c>
      <c r="BS306" s="99">
        <v>1129478.4971466099</v>
      </c>
      <c r="BT306" s="99">
        <v>0</v>
      </c>
      <c r="BU306" s="99">
        <v>0</v>
      </c>
      <c r="BV306" s="99">
        <v>1624262.9205017099</v>
      </c>
      <c r="BW306" s="99">
        <v>0</v>
      </c>
      <c r="BX306" s="99">
        <v>0</v>
      </c>
      <c r="BY306" s="99">
        <v>0</v>
      </c>
      <c r="BZ306" s="99">
        <v>0</v>
      </c>
      <c r="CA306" s="99">
        <v>23618.9030680656</v>
      </c>
      <c r="CB306" s="99">
        <v>2396799.9199218801</v>
      </c>
      <c r="CC306" s="99">
        <v>23124969.1789551</v>
      </c>
      <c r="CD306" s="99">
        <v>4575201.86083984</v>
      </c>
      <c r="CE306" s="99">
        <v>1561.0151100903699</v>
      </c>
      <c r="CF306" s="99">
        <v>233354.368038177</v>
      </c>
      <c r="CG306" s="99">
        <v>2177703.9596557599</v>
      </c>
      <c r="CH306" s="99">
        <v>313106.54750061</v>
      </c>
      <c r="CI306" s="99">
        <v>25190.225363731399</v>
      </c>
      <c r="CJ306" s="99">
        <v>2628169.1635131799</v>
      </c>
      <c r="CK306" s="99">
        <v>24981298.5002441</v>
      </c>
      <c r="CL306" s="99">
        <v>4900369.9133911096</v>
      </c>
      <c r="CM306" s="166">
        <v>28865.7253534794</v>
      </c>
      <c r="CN306" s="166">
        <v>3848727.15542603</v>
      </c>
      <c r="CO306" s="166">
        <v>30350850.2116699</v>
      </c>
      <c r="CP306" s="99">
        <v>4900369.9133911096</v>
      </c>
      <c r="CQ306" s="99">
        <v>1552.7646393626901</v>
      </c>
      <c r="CR306" s="99">
        <v>232977.64215660101</v>
      </c>
      <c r="CS306" s="99">
        <v>2172853.9877624498</v>
      </c>
      <c r="CT306" s="99">
        <v>312523.56686782802</v>
      </c>
      <c r="CU306" s="98">
        <v>11456.150218645</v>
      </c>
      <c r="CV306" s="98">
        <v>5247.5504580059996</v>
      </c>
      <c r="CW306" s="98">
        <v>2630154.2879600571</v>
      </c>
      <c r="CX306" s="98">
        <v>25302673.138610862</v>
      </c>
    </row>
    <row r="307" spans="1:102" x14ac:dyDescent="0.2">
      <c r="A307" s="98" t="s">
        <v>56</v>
      </c>
      <c r="B307" s="100">
        <v>38047</v>
      </c>
      <c r="C307" s="99">
        <v>198722.72844505301</v>
      </c>
      <c r="D307" s="99">
        <v>0</v>
      </c>
      <c r="E307" s="99">
        <v>78413.762244224505</v>
      </c>
      <c r="F307" s="99">
        <v>20811.877526998502</v>
      </c>
      <c r="G307" s="99">
        <v>87.557987498119502</v>
      </c>
      <c r="H307" s="99">
        <v>31537.356128215801</v>
      </c>
      <c r="I307" s="99">
        <v>0</v>
      </c>
      <c r="J307" s="99">
        <v>170.91384967789099</v>
      </c>
      <c r="K307" s="99">
        <v>75704.321306228594</v>
      </c>
      <c r="L307" s="99">
        <v>179817.39186859099</v>
      </c>
      <c r="M307" s="99">
        <v>69671.250041007996</v>
      </c>
      <c r="N307" s="99">
        <v>12435.4413036108</v>
      </c>
      <c r="O307" s="99">
        <v>0</v>
      </c>
      <c r="P307" s="99">
        <v>0</v>
      </c>
      <c r="Q307" s="99">
        <v>14061.835979461701</v>
      </c>
      <c r="R307" s="99">
        <v>0</v>
      </c>
      <c r="S307" s="99">
        <v>0</v>
      </c>
      <c r="T307" s="99">
        <v>31195.023149251901</v>
      </c>
      <c r="U307" s="99">
        <v>74848.6507444382</v>
      </c>
      <c r="V307" s="99">
        <v>13758699.728515601</v>
      </c>
      <c r="W307" s="99">
        <v>0</v>
      </c>
      <c r="X307" s="99">
        <v>10615376.8435059</v>
      </c>
      <c r="Y307" s="99">
        <v>1365199.5388793901</v>
      </c>
      <c r="Z307" s="99">
        <v>8385.5718133449609</v>
      </c>
      <c r="AA307" s="99">
        <v>8698459.7811279297</v>
      </c>
      <c r="AB307" s="99">
        <v>0</v>
      </c>
      <c r="AC307" s="99">
        <v>17375.0141823292</v>
      </c>
      <c r="AD307" s="99">
        <v>32386801.169189502</v>
      </c>
      <c r="AE307" s="99">
        <v>13066041.336792</v>
      </c>
      <c r="AF307" s="99">
        <v>5433768.7916870099</v>
      </c>
      <c r="AG307" s="99">
        <v>2755225.3005981399</v>
      </c>
      <c r="AH307" s="99">
        <v>0</v>
      </c>
      <c r="AI307" s="99">
        <v>0</v>
      </c>
      <c r="AJ307" s="99">
        <v>3223145.6706237802</v>
      </c>
      <c r="AK307" s="99">
        <v>0</v>
      </c>
      <c r="AL307" s="99">
        <v>0</v>
      </c>
      <c r="AM307" s="99">
        <v>8617401.5886230506</v>
      </c>
      <c r="AN307" s="99">
        <v>31430565.128173798</v>
      </c>
      <c r="AO307" s="99">
        <v>116477216.292969</v>
      </c>
      <c r="AP307" s="99">
        <v>0</v>
      </c>
      <c r="AQ307" s="99">
        <v>85473672.522460893</v>
      </c>
      <c r="AR307" s="99">
        <v>13658112.8916016</v>
      </c>
      <c r="AS307" s="99">
        <v>58161.182155132301</v>
      </c>
      <c r="AT307" s="99">
        <v>55319352.585449196</v>
      </c>
      <c r="AU307" s="99">
        <v>0</v>
      </c>
      <c r="AV307" s="99">
        <v>38194.922775745399</v>
      </c>
      <c r="AW307" s="99">
        <v>74770393.099609405</v>
      </c>
      <c r="AX307" s="99">
        <v>111236699.52832</v>
      </c>
      <c r="AY307" s="99">
        <v>46142872.636230499</v>
      </c>
      <c r="AZ307" s="99">
        <v>19935441.014404301</v>
      </c>
      <c r="BA307" s="99">
        <v>0</v>
      </c>
      <c r="BB307" s="99">
        <v>0</v>
      </c>
      <c r="BC307" s="99">
        <v>24115304.1716309</v>
      </c>
      <c r="BD307" s="99">
        <v>0</v>
      </c>
      <c r="BE307" s="99">
        <v>0</v>
      </c>
      <c r="BF307" s="99">
        <v>54984855.2275391</v>
      </c>
      <c r="BG307" s="99">
        <v>72352675.6015625</v>
      </c>
      <c r="BH307" s="99">
        <v>13415385.7073975</v>
      </c>
      <c r="BI307" s="99">
        <v>0</v>
      </c>
      <c r="BJ307" s="99">
        <v>13327626.5537109</v>
      </c>
      <c r="BK307" s="99">
        <v>2955810.2290954599</v>
      </c>
      <c r="BL307" s="99">
        <v>0</v>
      </c>
      <c r="BM307" s="99">
        <v>0</v>
      </c>
      <c r="BN307" s="99">
        <v>0</v>
      </c>
      <c r="BO307" s="99">
        <v>0</v>
      </c>
      <c r="BP307" s="99">
        <v>0</v>
      </c>
      <c r="BQ307" s="99">
        <v>0</v>
      </c>
      <c r="BR307" s="99">
        <v>11174695.325927701</v>
      </c>
      <c r="BS307" s="99">
        <v>6913939.5622558603</v>
      </c>
      <c r="BT307" s="99">
        <v>0</v>
      </c>
      <c r="BU307" s="99">
        <v>0</v>
      </c>
      <c r="BV307" s="99">
        <v>8582255.9598388709</v>
      </c>
      <c r="BW307" s="99">
        <v>0</v>
      </c>
      <c r="BX307" s="99">
        <v>0</v>
      </c>
      <c r="BY307" s="99">
        <v>0</v>
      </c>
      <c r="BZ307" s="99">
        <v>0</v>
      </c>
      <c r="CA307" s="99">
        <v>276643.54904556298</v>
      </c>
      <c r="CB307" s="99">
        <v>24181924.693115201</v>
      </c>
      <c r="CC307" s="99">
        <v>199903082.09960899</v>
      </c>
      <c r="CD307" s="99">
        <v>26606280.786377002</v>
      </c>
      <c r="CE307" s="99">
        <v>31243.2946915627</v>
      </c>
      <c r="CF307" s="99">
        <v>8603754.3574218806</v>
      </c>
      <c r="CG307" s="99">
        <v>54916533.822753899</v>
      </c>
      <c r="CH307" s="99">
        <v>0</v>
      </c>
      <c r="CI307" s="99">
        <v>307776.51244354201</v>
      </c>
      <c r="CJ307" s="99">
        <v>32752860.794677701</v>
      </c>
      <c r="CK307" s="99">
        <v>255145811.25781301</v>
      </c>
      <c r="CL307" s="99">
        <v>26602527.392578099</v>
      </c>
      <c r="CM307" s="166">
        <v>382496.38306808501</v>
      </c>
      <c r="CN307" s="166">
        <v>64177821.218261696</v>
      </c>
      <c r="CO307" s="166">
        <v>327517644.17968798</v>
      </c>
      <c r="CP307" s="99">
        <v>26602527.392578099</v>
      </c>
      <c r="CQ307" s="99">
        <v>0</v>
      </c>
      <c r="CR307" s="99">
        <v>0</v>
      </c>
      <c r="CS307" s="99">
        <v>0</v>
      </c>
      <c r="CT307" s="99">
        <v>0</v>
      </c>
      <c r="CU307" s="98">
        <v>181254.80500644899</v>
      </c>
      <c r="CV307" s="98">
        <v>260.063523686</v>
      </c>
      <c r="CW307" s="98">
        <v>32785679.05053708</v>
      </c>
      <c r="CX307" s="98">
        <v>254819615.92236289</v>
      </c>
    </row>
    <row r="308" spans="1:102" x14ac:dyDescent="0.2">
      <c r="A308" s="98" t="s">
        <v>56</v>
      </c>
      <c r="B308" s="100">
        <v>38139</v>
      </c>
      <c r="C308" s="99">
        <v>200569.71892547599</v>
      </c>
      <c r="D308" s="99">
        <v>0</v>
      </c>
      <c r="E308" s="99">
        <v>76707.367363929705</v>
      </c>
      <c r="F308" s="99">
        <v>22087.538240194299</v>
      </c>
      <c r="G308" s="99">
        <v>1213.8608947545299</v>
      </c>
      <c r="H308" s="99">
        <v>29682.211498498898</v>
      </c>
      <c r="I308" s="99">
        <v>0</v>
      </c>
      <c r="J308" s="99">
        <v>3518.37505865097</v>
      </c>
      <c r="K308" s="99">
        <v>66796.182060241699</v>
      </c>
      <c r="L308" s="99">
        <v>180113.38974762001</v>
      </c>
      <c r="M308" s="99">
        <v>69074.948999404907</v>
      </c>
      <c r="N308" s="99">
        <v>12918.815026402501</v>
      </c>
      <c r="O308" s="99">
        <v>0</v>
      </c>
      <c r="P308" s="99">
        <v>0</v>
      </c>
      <c r="Q308" s="99">
        <v>13988.398213625</v>
      </c>
      <c r="R308" s="99">
        <v>0</v>
      </c>
      <c r="S308" s="99">
        <v>0</v>
      </c>
      <c r="T308" s="99">
        <v>31255.3624205589</v>
      </c>
      <c r="U308" s="99">
        <v>74299.661299705505</v>
      </c>
      <c r="V308" s="99">
        <v>13832103.4918213</v>
      </c>
      <c r="W308" s="99">
        <v>0</v>
      </c>
      <c r="X308" s="99">
        <v>10421233.1405029</v>
      </c>
      <c r="Y308" s="99">
        <v>1496960.19596863</v>
      </c>
      <c r="Z308" s="99">
        <v>283593.11512374901</v>
      </c>
      <c r="AA308" s="99">
        <v>8290373.9443969699</v>
      </c>
      <c r="AB308" s="99">
        <v>0</v>
      </c>
      <c r="AC308" s="99">
        <v>1129385.26870728</v>
      </c>
      <c r="AD308" s="99">
        <v>27967743.556640599</v>
      </c>
      <c r="AE308" s="99">
        <v>12764966.418335</v>
      </c>
      <c r="AF308" s="99">
        <v>5328560.4757690402</v>
      </c>
      <c r="AG308" s="99">
        <v>2810289.3197326702</v>
      </c>
      <c r="AH308" s="99">
        <v>0</v>
      </c>
      <c r="AI308" s="99">
        <v>0</v>
      </c>
      <c r="AJ308" s="99">
        <v>3183337.1162109398</v>
      </c>
      <c r="AK308" s="99">
        <v>0</v>
      </c>
      <c r="AL308" s="99">
        <v>0</v>
      </c>
      <c r="AM308" s="99">
        <v>8636194.9084472694</v>
      </c>
      <c r="AN308" s="99">
        <v>31140272.864502002</v>
      </c>
      <c r="AO308" s="99">
        <v>117461280.59277301</v>
      </c>
      <c r="AP308" s="99">
        <v>0</v>
      </c>
      <c r="AQ308" s="99">
        <v>85197810.336914107</v>
      </c>
      <c r="AR308" s="99">
        <v>14975919.394165</v>
      </c>
      <c r="AS308" s="99">
        <v>1733034.74507141</v>
      </c>
      <c r="AT308" s="99">
        <v>53238605.3837891</v>
      </c>
      <c r="AU308" s="99">
        <v>0</v>
      </c>
      <c r="AV308" s="99">
        <v>2697154.3697814899</v>
      </c>
      <c r="AW308" s="99">
        <v>65069772.690429702</v>
      </c>
      <c r="AX308" s="99">
        <v>110278364.944336</v>
      </c>
      <c r="AY308" s="99">
        <v>45967205.6943359</v>
      </c>
      <c r="AZ308" s="99">
        <v>20444798.2731934</v>
      </c>
      <c r="BA308" s="99">
        <v>0</v>
      </c>
      <c r="BB308" s="99">
        <v>0</v>
      </c>
      <c r="BC308" s="99">
        <v>24078710.615478501</v>
      </c>
      <c r="BD308" s="99">
        <v>0</v>
      </c>
      <c r="BE308" s="99">
        <v>0</v>
      </c>
      <c r="BF308" s="99">
        <v>55668251.725097701</v>
      </c>
      <c r="BG308" s="99">
        <v>72665206.9609375</v>
      </c>
      <c r="BH308" s="99">
        <v>13589550.0303955</v>
      </c>
      <c r="BI308" s="99">
        <v>0</v>
      </c>
      <c r="BJ308" s="99">
        <v>13336304.456176801</v>
      </c>
      <c r="BK308" s="99">
        <v>3253550.58917236</v>
      </c>
      <c r="BL308" s="99">
        <v>0</v>
      </c>
      <c r="BM308" s="99">
        <v>0</v>
      </c>
      <c r="BN308" s="99">
        <v>0</v>
      </c>
      <c r="BO308" s="99">
        <v>0</v>
      </c>
      <c r="BP308" s="99">
        <v>0</v>
      </c>
      <c r="BQ308" s="99">
        <v>0</v>
      </c>
      <c r="BR308" s="99">
        <v>11090017.646728501</v>
      </c>
      <c r="BS308" s="99">
        <v>7162923.13098145</v>
      </c>
      <c r="BT308" s="99">
        <v>0</v>
      </c>
      <c r="BU308" s="99">
        <v>0</v>
      </c>
      <c r="BV308" s="99">
        <v>8596502.75146484</v>
      </c>
      <c r="BW308" s="99">
        <v>0</v>
      </c>
      <c r="BX308" s="99">
        <v>0</v>
      </c>
      <c r="BY308" s="99">
        <v>0</v>
      </c>
      <c r="BZ308" s="99">
        <v>0</v>
      </c>
      <c r="CA308" s="99">
        <v>278338.442054749</v>
      </c>
      <c r="CB308" s="99">
        <v>24212665.386230499</v>
      </c>
      <c r="CC308" s="99">
        <v>202367718.37890601</v>
      </c>
      <c r="CD308" s="99">
        <v>26701819.700439502</v>
      </c>
      <c r="CE308" s="99">
        <v>31284.459897994999</v>
      </c>
      <c r="CF308" s="99">
        <v>8611268.36962891</v>
      </c>
      <c r="CG308" s="99">
        <v>55263891.279785201</v>
      </c>
      <c r="CH308" s="99">
        <v>0</v>
      </c>
      <c r="CI308" s="99">
        <v>309592.03604888899</v>
      </c>
      <c r="CJ308" s="99">
        <v>32790818.1650391</v>
      </c>
      <c r="CK308" s="99">
        <v>257787774.97460899</v>
      </c>
      <c r="CL308" s="99">
        <v>26670261.848388702</v>
      </c>
      <c r="CM308" s="166">
        <v>384018.70731353801</v>
      </c>
      <c r="CN308" s="166">
        <v>63736852.235839799</v>
      </c>
      <c r="CO308" s="166">
        <v>330235483.28515601</v>
      </c>
      <c r="CP308" s="99">
        <v>26670261.848388702</v>
      </c>
      <c r="CQ308" s="99">
        <v>0</v>
      </c>
      <c r="CR308" s="99">
        <v>0</v>
      </c>
      <c r="CS308" s="99">
        <v>0</v>
      </c>
      <c r="CT308" s="99">
        <v>0</v>
      </c>
      <c r="CU308" s="98">
        <v>171888.71787540501</v>
      </c>
      <c r="CV308" s="98">
        <v>4726.7794781169996</v>
      </c>
      <c r="CW308" s="98">
        <v>32823933.755859409</v>
      </c>
      <c r="CX308" s="98">
        <v>257631609.65869123</v>
      </c>
    </row>
    <row r="309" spans="1:102" x14ac:dyDescent="0.2">
      <c r="A309" s="98" t="s">
        <v>56</v>
      </c>
      <c r="B309" s="100">
        <v>38231</v>
      </c>
      <c r="C309" s="99">
        <v>204427.23655128499</v>
      </c>
      <c r="D309" s="99">
        <v>0</v>
      </c>
      <c r="E309" s="99">
        <v>83742.805511474595</v>
      </c>
      <c r="F309" s="99">
        <v>24470.302345752702</v>
      </c>
      <c r="G309" s="99">
        <v>3223.5915935039502</v>
      </c>
      <c r="H309" s="99">
        <v>27795.167962789499</v>
      </c>
      <c r="I309" s="99">
        <v>0</v>
      </c>
      <c r="J309" s="99">
        <v>9544.1831539869308</v>
      </c>
      <c r="K309" s="99">
        <v>62992.758306026502</v>
      </c>
      <c r="L309" s="99">
        <v>194360.75881957999</v>
      </c>
      <c r="M309" s="99">
        <v>70388.312785148606</v>
      </c>
      <c r="N309" s="99">
        <v>13478.729087710401</v>
      </c>
      <c r="O309" s="99">
        <v>0</v>
      </c>
      <c r="P309" s="99">
        <v>0</v>
      </c>
      <c r="Q309" s="99">
        <v>13898.931604743</v>
      </c>
      <c r="R309" s="99">
        <v>0</v>
      </c>
      <c r="S309" s="99">
        <v>0</v>
      </c>
      <c r="T309" s="99">
        <v>30986.080061435699</v>
      </c>
      <c r="U309" s="99">
        <v>72483.935893058806</v>
      </c>
      <c r="V309" s="99">
        <v>14044645.177246099</v>
      </c>
      <c r="W309" s="99">
        <v>0</v>
      </c>
      <c r="X309" s="99">
        <v>10489923.760864301</v>
      </c>
      <c r="Y309" s="99">
        <v>1668754.42054749</v>
      </c>
      <c r="Z309" s="99">
        <v>757270.26168060303</v>
      </c>
      <c r="AA309" s="99">
        <v>7859279.5200195303</v>
      </c>
      <c r="AB309" s="99">
        <v>0</v>
      </c>
      <c r="AC309" s="99">
        <v>2881744.55609131</v>
      </c>
      <c r="AD309" s="99">
        <v>25716930.0866699</v>
      </c>
      <c r="AE309" s="99">
        <v>13538401.539917</v>
      </c>
      <c r="AF309" s="99">
        <v>5381127.9140014602</v>
      </c>
      <c r="AG309" s="99">
        <v>2874897.4143371601</v>
      </c>
      <c r="AH309" s="99">
        <v>0</v>
      </c>
      <c r="AI309" s="99">
        <v>0</v>
      </c>
      <c r="AJ309" s="99">
        <v>3166431.7293396001</v>
      </c>
      <c r="AK309" s="99">
        <v>0</v>
      </c>
      <c r="AL309" s="99">
        <v>0</v>
      </c>
      <c r="AM309" s="99">
        <v>8618639.3961181603</v>
      </c>
      <c r="AN309" s="99">
        <v>29089673.3583984</v>
      </c>
      <c r="AO309" s="99">
        <v>120216659.332031</v>
      </c>
      <c r="AP309" s="99">
        <v>0</v>
      </c>
      <c r="AQ309" s="99">
        <v>85856880.091796905</v>
      </c>
      <c r="AR309" s="99">
        <v>15650936.106933599</v>
      </c>
      <c r="AS309" s="99">
        <v>4638927.8029174795</v>
      </c>
      <c r="AT309" s="99">
        <v>51154804.21875</v>
      </c>
      <c r="AU309" s="99">
        <v>0</v>
      </c>
      <c r="AV309" s="99">
        <v>7274974.3946533203</v>
      </c>
      <c r="AW309" s="99">
        <v>60554461.041992202</v>
      </c>
      <c r="AX309" s="99">
        <v>118384428.56054699</v>
      </c>
      <c r="AY309" s="99">
        <v>46688549.741699196</v>
      </c>
      <c r="AZ309" s="99">
        <v>21157758.193847701</v>
      </c>
      <c r="BA309" s="99">
        <v>0</v>
      </c>
      <c r="BB309" s="99">
        <v>0</v>
      </c>
      <c r="BC309" s="99">
        <v>24314844.973632801</v>
      </c>
      <c r="BD309" s="99">
        <v>0</v>
      </c>
      <c r="BE309" s="99">
        <v>0</v>
      </c>
      <c r="BF309" s="99">
        <v>55353115.789550804</v>
      </c>
      <c r="BG309" s="99">
        <v>69682355.109375</v>
      </c>
      <c r="BH309" s="99">
        <v>14500964.039917</v>
      </c>
      <c r="BI309" s="99">
        <v>0</v>
      </c>
      <c r="BJ309" s="99">
        <v>13460321.950683599</v>
      </c>
      <c r="BK309" s="99">
        <v>3612445.8350524898</v>
      </c>
      <c r="BL309" s="99">
        <v>0</v>
      </c>
      <c r="BM309" s="99">
        <v>0</v>
      </c>
      <c r="BN309" s="99">
        <v>0</v>
      </c>
      <c r="BO309" s="99">
        <v>0</v>
      </c>
      <c r="BP309" s="99">
        <v>0</v>
      </c>
      <c r="BQ309" s="99">
        <v>0</v>
      </c>
      <c r="BR309" s="99">
        <v>11610443.2196045</v>
      </c>
      <c r="BS309" s="99">
        <v>7513070.1027832003</v>
      </c>
      <c r="BT309" s="99">
        <v>0</v>
      </c>
      <c r="BU309" s="99">
        <v>0</v>
      </c>
      <c r="BV309" s="99">
        <v>8744786.8646240197</v>
      </c>
      <c r="BW309" s="99">
        <v>0</v>
      </c>
      <c r="BX309" s="99">
        <v>0</v>
      </c>
      <c r="BY309" s="99">
        <v>0</v>
      </c>
      <c r="BZ309" s="99">
        <v>0</v>
      </c>
      <c r="CA309" s="99">
        <v>286408.57318878197</v>
      </c>
      <c r="CB309" s="99">
        <v>24671937.372558601</v>
      </c>
      <c r="CC309" s="99">
        <v>206763798.65820301</v>
      </c>
      <c r="CD309" s="99">
        <v>28273807.901855499</v>
      </c>
      <c r="CE309" s="99">
        <v>30918.5699150562</v>
      </c>
      <c r="CF309" s="99">
        <v>8606855.9732665997</v>
      </c>
      <c r="CG309" s="99">
        <v>55636372.315429702</v>
      </c>
      <c r="CH309" s="99">
        <v>0</v>
      </c>
      <c r="CI309" s="99">
        <v>317223.711456299</v>
      </c>
      <c r="CJ309" s="99">
        <v>33278098.159912098</v>
      </c>
      <c r="CK309" s="99">
        <v>262357576.80078101</v>
      </c>
      <c r="CL309" s="99">
        <v>28337926.169677701</v>
      </c>
      <c r="CM309" s="166">
        <v>389859.635444641</v>
      </c>
      <c r="CN309" s="166">
        <v>62686967.309570298</v>
      </c>
      <c r="CO309" s="166">
        <v>331237145.53515601</v>
      </c>
      <c r="CP309" s="99">
        <v>28337926.169677701</v>
      </c>
      <c r="CQ309" s="99">
        <v>0</v>
      </c>
      <c r="CR309" s="99">
        <v>0</v>
      </c>
      <c r="CS309" s="99">
        <v>0</v>
      </c>
      <c r="CT309" s="99">
        <v>0</v>
      </c>
      <c r="CU309" s="98">
        <v>184457.35126449299</v>
      </c>
      <c r="CV309" s="98">
        <v>12839.677827493</v>
      </c>
      <c r="CW309" s="98">
        <v>33278793.345825203</v>
      </c>
      <c r="CX309" s="98">
        <v>262400170.97363269</v>
      </c>
    </row>
    <row r="310" spans="1:102" x14ac:dyDescent="0.2">
      <c r="A310" s="98" t="s">
        <v>56</v>
      </c>
      <c r="B310" s="100">
        <v>38322</v>
      </c>
      <c r="C310" s="99">
        <v>208534.467447281</v>
      </c>
      <c r="D310" s="99">
        <v>0</v>
      </c>
      <c r="E310" s="99">
        <v>79097.865897178694</v>
      </c>
      <c r="F310" s="99">
        <v>25740.478276729598</v>
      </c>
      <c r="G310" s="99">
        <v>5254.6612585782996</v>
      </c>
      <c r="H310" s="99">
        <v>25738.045624256101</v>
      </c>
      <c r="I310" s="99">
        <v>0</v>
      </c>
      <c r="J310" s="99">
        <v>15916.7379606962</v>
      </c>
      <c r="K310" s="99">
        <v>60631.344157695799</v>
      </c>
      <c r="L310" s="99">
        <v>191185.91370391799</v>
      </c>
      <c r="M310" s="99">
        <v>71449.333176612898</v>
      </c>
      <c r="N310" s="99">
        <v>13866.911163687701</v>
      </c>
      <c r="O310" s="99">
        <v>0</v>
      </c>
      <c r="P310" s="99">
        <v>0</v>
      </c>
      <c r="Q310" s="99">
        <v>13889.7547125816</v>
      </c>
      <c r="R310" s="99">
        <v>0</v>
      </c>
      <c r="S310" s="99">
        <v>0</v>
      </c>
      <c r="T310" s="99">
        <v>31027.909740209601</v>
      </c>
      <c r="U310" s="99">
        <v>73892.252896308899</v>
      </c>
      <c r="V310" s="99">
        <v>14510366.852417</v>
      </c>
      <c r="W310" s="99">
        <v>0</v>
      </c>
      <c r="X310" s="99">
        <v>10301644.6837158</v>
      </c>
      <c r="Y310" s="99">
        <v>1785271.97434998</v>
      </c>
      <c r="Z310" s="99">
        <v>1471763.0111084001</v>
      </c>
      <c r="AA310" s="99">
        <v>7134567.03833008</v>
      </c>
      <c r="AB310" s="99">
        <v>0</v>
      </c>
      <c r="AC310" s="99">
        <v>7044903.2404785203</v>
      </c>
      <c r="AD310" s="99">
        <v>26608164.720703099</v>
      </c>
      <c r="AE310" s="99">
        <v>13270928.020507799</v>
      </c>
      <c r="AF310" s="99">
        <v>5446046.6156005897</v>
      </c>
      <c r="AG310" s="99">
        <v>2954796.6624145498</v>
      </c>
      <c r="AH310" s="99">
        <v>0</v>
      </c>
      <c r="AI310" s="99">
        <v>0</v>
      </c>
      <c r="AJ310" s="99">
        <v>3106690.95785522</v>
      </c>
      <c r="AK310" s="99">
        <v>0</v>
      </c>
      <c r="AL310" s="99">
        <v>0</v>
      </c>
      <c r="AM310" s="99">
        <v>8620479.6805419903</v>
      </c>
      <c r="AN310" s="99">
        <v>32210006.100097701</v>
      </c>
      <c r="AO310" s="99">
        <v>125414089.96386699</v>
      </c>
      <c r="AP310" s="99">
        <v>0</v>
      </c>
      <c r="AQ310" s="99">
        <v>85470707.557617202</v>
      </c>
      <c r="AR310" s="99">
        <v>17160617.941406298</v>
      </c>
      <c r="AS310" s="99">
        <v>9810289.7707519494</v>
      </c>
      <c r="AT310" s="99">
        <v>46845200.954589799</v>
      </c>
      <c r="AU310" s="99">
        <v>0</v>
      </c>
      <c r="AV310" s="99">
        <v>16012142.2825928</v>
      </c>
      <c r="AW310" s="99">
        <v>63279332.691894501</v>
      </c>
      <c r="AX310" s="99">
        <v>116377052.48632801</v>
      </c>
      <c r="AY310" s="99">
        <v>47823845.283691399</v>
      </c>
      <c r="AZ310" s="99">
        <v>22014029.307861298</v>
      </c>
      <c r="BA310" s="99">
        <v>0</v>
      </c>
      <c r="BB310" s="99">
        <v>0</v>
      </c>
      <c r="BC310" s="99">
        <v>24195550.7731934</v>
      </c>
      <c r="BD310" s="99">
        <v>0</v>
      </c>
      <c r="BE310" s="99">
        <v>0</v>
      </c>
      <c r="BF310" s="99">
        <v>56654967.550292999</v>
      </c>
      <c r="BG310" s="99">
        <v>75329357.264648393</v>
      </c>
      <c r="BH310" s="99">
        <v>14795416.8778076</v>
      </c>
      <c r="BI310" s="99">
        <v>0</v>
      </c>
      <c r="BJ310" s="99">
        <v>13346697.1168213</v>
      </c>
      <c r="BK310" s="99">
        <v>3996698.0888977102</v>
      </c>
      <c r="BL310" s="99">
        <v>0</v>
      </c>
      <c r="BM310" s="99">
        <v>0</v>
      </c>
      <c r="BN310" s="99">
        <v>0</v>
      </c>
      <c r="BO310" s="99">
        <v>0</v>
      </c>
      <c r="BP310" s="99">
        <v>0</v>
      </c>
      <c r="BQ310" s="99">
        <v>0</v>
      </c>
      <c r="BR310" s="99">
        <v>11822643.443481401</v>
      </c>
      <c r="BS310" s="99">
        <v>7811312.75</v>
      </c>
      <c r="BT310" s="99">
        <v>0</v>
      </c>
      <c r="BU310" s="99">
        <v>0</v>
      </c>
      <c r="BV310" s="99">
        <v>8706932.6628418006</v>
      </c>
      <c r="BW310" s="99">
        <v>0</v>
      </c>
      <c r="BX310" s="99">
        <v>0</v>
      </c>
      <c r="BY310" s="99">
        <v>0</v>
      </c>
      <c r="BZ310" s="99">
        <v>0</v>
      </c>
      <c r="CA310" s="99">
        <v>288185.63544845599</v>
      </c>
      <c r="CB310" s="99">
        <v>24715013.713622998</v>
      </c>
      <c r="CC310" s="99">
        <v>210129504.99609399</v>
      </c>
      <c r="CD310" s="99">
        <v>28214747.079833999</v>
      </c>
      <c r="CE310" s="99">
        <v>31060.064959526098</v>
      </c>
      <c r="CF310" s="99">
        <v>8617305.9224853497</v>
      </c>
      <c r="CG310" s="99">
        <v>56574054.945800804</v>
      </c>
      <c r="CH310" s="99">
        <v>0</v>
      </c>
      <c r="CI310" s="99">
        <v>319419.87082672102</v>
      </c>
      <c r="CJ310" s="99">
        <v>33305440.5861816</v>
      </c>
      <c r="CK310" s="99">
        <v>266516710.43554699</v>
      </c>
      <c r="CL310" s="99">
        <v>28198049.744384799</v>
      </c>
      <c r="CM310" s="166">
        <v>392724.31562042201</v>
      </c>
      <c r="CN310" s="166">
        <v>65176389.629394501</v>
      </c>
      <c r="CO310" s="166">
        <v>341836027.66796899</v>
      </c>
      <c r="CP310" s="99">
        <v>28198049.744384799</v>
      </c>
      <c r="CQ310" s="99">
        <v>0</v>
      </c>
      <c r="CR310" s="99">
        <v>0</v>
      </c>
      <c r="CS310" s="99">
        <v>0</v>
      </c>
      <c r="CT310" s="99">
        <v>0</v>
      </c>
      <c r="CU310" s="98">
        <v>161666.01492387601</v>
      </c>
      <c r="CV310" s="98">
        <v>20511.188307177999</v>
      </c>
      <c r="CW310" s="98">
        <v>33332319.636108346</v>
      </c>
      <c r="CX310" s="98">
        <v>266703559.9418948</v>
      </c>
    </row>
    <row r="311" spans="1:102" x14ac:dyDescent="0.2">
      <c r="A311" s="98" t="s">
        <v>56</v>
      </c>
      <c r="B311" s="100">
        <v>38412</v>
      </c>
      <c r="C311" s="99">
        <v>215416.525249481</v>
      </c>
      <c r="D311" s="99">
        <v>0</v>
      </c>
      <c r="E311" s="99">
        <v>80168.010017395005</v>
      </c>
      <c r="F311" s="99">
        <v>28101.782286644</v>
      </c>
      <c r="G311" s="99">
        <v>7631.6346721649197</v>
      </c>
      <c r="H311" s="99">
        <v>23899.485922575001</v>
      </c>
      <c r="I311" s="99">
        <v>0</v>
      </c>
      <c r="J311" s="99">
        <v>21959.763096809402</v>
      </c>
      <c r="K311" s="99">
        <v>51975.679160594897</v>
      </c>
      <c r="L311" s="99">
        <v>192265.47598457299</v>
      </c>
      <c r="M311" s="99">
        <v>73275.345911979704</v>
      </c>
      <c r="N311" s="99">
        <v>14349.9631216526</v>
      </c>
      <c r="O311" s="99">
        <v>0</v>
      </c>
      <c r="P311" s="99">
        <v>0</v>
      </c>
      <c r="Q311" s="99">
        <v>14077.3728721142</v>
      </c>
      <c r="R311" s="99">
        <v>0</v>
      </c>
      <c r="S311" s="99">
        <v>0</v>
      </c>
      <c r="T311" s="99">
        <v>31273.164668798399</v>
      </c>
      <c r="U311" s="99">
        <v>73658.052867889404</v>
      </c>
      <c r="V311" s="99">
        <v>14992581.267700201</v>
      </c>
      <c r="W311" s="99">
        <v>0</v>
      </c>
      <c r="X311" s="99">
        <v>10251224.830078101</v>
      </c>
      <c r="Y311" s="99">
        <v>1935141.0882415799</v>
      </c>
      <c r="Z311" s="99">
        <v>2080083.2212677</v>
      </c>
      <c r="AA311" s="99">
        <v>6568018.7271118201</v>
      </c>
      <c r="AB311" s="99">
        <v>0</v>
      </c>
      <c r="AC311" s="99">
        <v>10070019.181274399</v>
      </c>
      <c r="AD311" s="99">
        <v>22389347.966552701</v>
      </c>
      <c r="AE311" s="99">
        <v>13382471.2653809</v>
      </c>
      <c r="AF311" s="99">
        <v>5558969.7437133798</v>
      </c>
      <c r="AG311" s="99">
        <v>3048781.8513793899</v>
      </c>
      <c r="AH311" s="99">
        <v>0</v>
      </c>
      <c r="AI311" s="99">
        <v>0</v>
      </c>
      <c r="AJ311" s="99">
        <v>3094574.7964172401</v>
      </c>
      <c r="AK311" s="99">
        <v>0</v>
      </c>
      <c r="AL311" s="99">
        <v>0</v>
      </c>
      <c r="AM311" s="99">
        <v>8679972.9355468806</v>
      </c>
      <c r="AN311" s="99">
        <v>31658936.6882324</v>
      </c>
      <c r="AO311" s="99">
        <v>129871049.30761699</v>
      </c>
      <c r="AP311" s="99">
        <v>0</v>
      </c>
      <c r="AQ311" s="99">
        <v>85842766.433593795</v>
      </c>
      <c r="AR311" s="99">
        <v>18643990.550537098</v>
      </c>
      <c r="AS311" s="99">
        <v>14360224.777832</v>
      </c>
      <c r="AT311" s="99">
        <v>43722055.293945298</v>
      </c>
      <c r="AU311" s="99">
        <v>0</v>
      </c>
      <c r="AV311" s="99">
        <v>23381477.314697299</v>
      </c>
      <c r="AW311" s="99">
        <v>53704559.951171897</v>
      </c>
      <c r="AX311" s="99">
        <v>117648845.4375</v>
      </c>
      <c r="AY311" s="99">
        <v>49292370.659667999</v>
      </c>
      <c r="AZ311" s="99">
        <v>22984848.165527299</v>
      </c>
      <c r="BA311" s="99">
        <v>0</v>
      </c>
      <c r="BB311" s="99">
        <v>0</v>
      </c>
      <c r="BC311" s="99">
        <v>24499684.887207001</v>
      </c>
      <c r="BD311" s="99">
        <v>0</v>
      </c>
      <c r="BE311" s="99">
        <v>0</v>
      </c>
      <c r="BF311" s="99">
        <v>57817014.518554702</v>
      </c>
      <c r="BG311" s="99">
        <v>75702262.258789107</v>
      </c>
      <c r="BH311" s="99">
        <v>15267911.6276855</v>
      </c>
      <c r="BI311" s="99">
        <v>0</v>
      </c>
      <c r="BJ311" s="99">
        <v>13717445.8284912</v>
      </c>
      <c r="BK311" s="99">
        <v>4403396.4988403302</v>
      </c>
      <c r="BL311" s="99">
        <v>0</v>
      </c>
      <c r="BM311" s="99">
        <v>0</v>
      </c>
      <c r="BN311" s="99">
        <v>0</v>
      </c>
      <c r="BO311" s="99">
        <v>0</v>
      </c>
      <c r="BP311" s="99">
        <v>0</v>
      </c>
      <c r="BQ311" s="99">
        <v>0</v>
      </c>
      <c r="BR311" s="99">
        <v>12097171.8828125</v>
      </c>
      <c r="BS311" s="99">
        <v>8096066.1913452102</v>
      </c>
      <c r="BT311" s="99">
        <v>0</v>
      </c>
      <c r="BU311" s="99">
        <v>0</v>
      </c>
      <c r="BV311" s="99">
        <v>8726328.9710693397</v>
      </c>
      <c r="BW311" s="99">
        <v>0</v>
      </c>
      <c r="BX311" s="99">
        <v>0</v>
      </c>
      <c r="BY311" s="99">
        <v>0</v>
      </c>
      <c r="BZ311" s="99">
        <v>0</v>
      </c>
      <c r="CA311" s="99">
        <v>295040.61307907099</v>
      </c>
      <c r="CB311" s="99">
        <v>25287880.053222701</v>
      </c>
      <c r="CC311" s="99">
        <v>216684787.08593801</v>
      </c>
      <c r="CD311" s="99">
        <v>28851636.330078099</v>
      </c>
      <c r="CE311" s="99">
        <v>31318.692028760899</v>
      </c>
      <c r="CF311" s="99">
        <v>8698114.63354492</v>
      </c>
      <c r="CG311" s="99">
        <v>57970095.741699196</v>
      </c>
      <c r="CH311" s="99">
        <v>0</v>
      </c>
      <c r="CI311" s="99">
        <v>326311.68638610799</v>
      </c>
      <c r="CJ311" s="99">
        <v>34008956.872558601</v>
      </c>
      <c r="CK311" s="99">
        <v>274768740.04296899</v>
      </c>
      <c r="CL311" s="99">
        <v>28857105.7575684</v>
      </c>
      <c r="CM311" s="166">
        <v>399667.47589492798</v>
      </c>
      <c r="CN311" s="166">
        <v>65606285.3212891</v>
      </c>
      <c r="CO311" s="166">
        <v>350348073.27734399</v>
      </c>
      <c r="CP311" s="99">
        <v>28857105.7575684</v>
      </c>
      <c r="CQ311" s="99">
        <v>0</v>
      </c>
      <c r="CR311" s="99">
        <v>0</v>
      </c>
      <c r="CS311" s="99">
        <v>0</v>
      </c>
      <c r="CT311" s="99">
        <v>0</v>
      </c>
      <c r="CU311" s="98">
        <v>153302.70077241401</v>
      </c>
      <c r="CV311" s="98">
        <v>29507.284229053999</v>
      </c>
      <c r="CW311" s="98">
        <v>33985994.686767623</v>
      </c>
      <c r="CX311" s="98">
        <v>274654882.8276372</v>
      </c>
    </row>
    <row r="312" spans="1:102" x14ac:dyDescent="0.2">
      <c r="A312" s="98" t="s">
        <v>56</v>
      </c>
      <c r="B312" s="100">
        <v>38504</v>
      </c>
      <c r="C312" s="99">
        <v>219787.25064468401</v>
      </c>
      <c r="D312" s="99">
        <v>17.2709743718151</v>
      </c>
      <c r="E312" s="99">
        <v>79834.980588912993</v>
      </c>
      <c r="F312" s="99">
        <v>29972.027368545499</v>
      </c>
      <c r="G312" s="99">
        <v>9637.1391460895502</v>
      </c>
      <c r="H312" s="99">
        <v>21680.172435760502</v>
      </c>
      <c r="I312" s="99">
        <v>0</v>
      </c>
      <c r="J312" s="99">
        <v>27612.0731098652</v>
      </c>
      <c r="K312" s="99">
        <v>44561.910206794702</v>
      </c>
      <c r="L312" s="99">
        <v>195020.70803832999</v>
      </c>
      <c r="M312" s="99">
        <v>74998.473872184797</v>
      </c>
      <c r="N312" s="99">
        <v>14738.7374620438</v>
      </c>
      <c r="O312" s="99">
        <v>0</v>
      </c>
      <c r="P312" s="99">
        <v>0</v>
      </c>
      <c r="Q312" s="99">
        <v>14200.5526211262</v>
      </c>
      <c r="R312" s="99">
        <v>0</v>
      </c>
      <c r="S312" s="99">
        <v>0</v>
      </c>
      <c r="T312" s="99">
        <v>31439.2475376129</v>
      </c>
      <c r="U312" s="99">
        <v>74172.183667182893</v>
      </c>
      <c r="V312" s="99">
        <v>15173155.9486084</v>
      </c>
      <c r="W312" s="99">
        <v>1445.7306407988101</v>
      </c>
      <c r="X312" s="99">
        <v>10255726.001098599</v>
      </c>
      <c r="Y312" s="99">
        <v>2162059.7044067401</v>
      </c>
      <c r="Z312" s="99">
        <v>2892582.7456359901</v>
      </c>
      <c r="AA312" s="99">
        <v>5929915.90734863</v>
      </c>
      <c r="AB312" s="99">
        <v>0</v>
      </c>
      <c r="AC312" s="99">
        <v>11977636.1162109</v>
      </c>
      <c r="AD312" s="99">
        <v>18560835.619140599</v>
      </c>
      <c r="AE312" s="99">
        <v>13546994.733154301</v>
      </c>
      <c r="AF312" s="99">
        <v>5642153.5867309598</v>
      </c>
      <c r="AG312" s="99">
        <v>3142645.7558288602</v>
      </c>
      <c r="AH312" s="99">
        <v>0</v>
      </c>
      <c r="AI312" s="99">
        <v>0</v>
      </c>
      <c r="AJ312" s="99">
        <v>3076425.6098327599</v>
      </c>
      <c r="AK312" s="99">
        <v>0</v>
      </c>
      <c r="AL312" s="99">
        <v>0</v>
      </c>
      <c r="AM312" s="99">
        <v>8746316.5393066406</v>
      </c>
      <c r="AN312" s="99">
        <v>31383811.324707001</v>
      </c>
      <c r="AO312" s="99">
        <v>133661173.17968801</v>
      </c>
      <c r="AP312" s="99">
        <v>10586.6292324066</v>
      </c>
      <c r="AQ312" s="99">
        <v>86826707.533203095</v>
      </c>
      <c r="AR312" s="99">
        <v>20110547.6162109</v>
      </c>
      <c r="AS312" s="99">
        <v>18713558.322021499</v>
      </c>
      <c r="AT312" s="99">
        <v>39918926.586425804</v>
      </c>
      <c r="AU312" s="99">
        <v>0</v>
      </c>
      <c r="AV312" s="99">
        <v>31607867.279785201</v>
      </c>
      <c r="AW312" s="99">
        <v>44824526.0224609</v>
      </c>
      <c r="AX312" s="99">
        <v>120514360.636719</v>
      </c>
      <c r="AY312" s="99">
        <v>50272021.496093802</v>
      </c>
      <c r="AZ312" s="99">
        <v>23869722.512695301</v>
      </c>
      <c r="BA312" s="99">
        <v>0</v>
      </c>
      <c r="BB312" s="99">
        <v>0</v>
      </c>
      <c r="BC312" s="99">
        <v>24584169.4689941</v>
      </c>
      <c r="BD312" s="99">
        <v>0</v>
      </c>
      <c r="BE312" s="99">
        <v>0</v>
      </c>
      <c r="BF312" s="99">
        <v>58956200.174804702</v>
      </c>
      <c r="BG312" s="99">
        <v>78059498.097656295</v>
      </c>
      <c r="BH312" s="99">
        <v>15922060.043335</v>
      </c>
      <c r="BI312" s="99">
        <v>1944.8657447993801</v>
      </c>
      <c r="BJ312" s="99">
        <v>13815832.3742676</v>
      </c>
      <c r="BK312" s="99">
        <v>4985215.5706176804</v>
      </c>
      <c r="BL312" s="99">
        <v>0</v>
      </c>
      <c r="BM312" s="99">
        <v>0</v>
      </c>
      <c r="BN312" s="99">
        <v>0</v>
      </c>
      <c r="BO312" s="99">
        <v>0</v>
      </c>
      <c r="BP312" s="99">
        <v>0</v>
      </c>
      <c r="BQ312" s="99">
        <v>0</v>
      </c>
      <c r="BR312" s="99">
        <v>12404247.9537354</v>
      </c>
      <c r="BS312" s="99">
        <v>8457348.4913330097</v>
      </c>
      <c r="BT312" s="99">
        <v>0</v>
      </c>
      <c r="BU312" s="99">
        <v>0</v>
      </c>
      <c r="BV312" s="99">
        <v>8789832.95239258</v>
      </c>
      <c r="BW312" s="99">
        <v>0</v>
      </c>
      <c r="BX312" s="99">
        <v>0</v>
      </c>
      <c r="BY312" s="99">
        <v>0</v>
      </c>
      <c r="BZ312" s="99">
        <v>0</v>
      </c>
      <c r="CA312" s="99">
        <v>300559.77379226702</v>
      </c>
      <c r="CB312" s="99">
        <v>25334623.987792999</v>
      </c>
      <c r="CC312" s="99">
        <v>219396687.98242199</v>
      </c>
      <c r="CD312" s="99">
        <v>29524050.0085449</v>
      </c>
      <c r="CE312" s="99">
        <v>31498.646415472002</v>
      </c>
      <c r="CF312" s="99">
        <v>8746264.4587402306</v>
      </c>
      <c r="CG312" s="99">
        <v>58756723.416015603</v>
      </c>
      <c r="CH312" s="99">
        <v>0</v>
      </c>
      <c r="CI312" s="99">
        <v>332015.12331390398</v>
      </c>
      <c r="CJ312" s="99">
        <v>34075959.295410201</v>
      </c>
      <c r="CK312" s="99">
        <v>277974725.14843798</v>
      </c>
      <c r="CL312" s="99">
        <v>29491957.6650391</v>
      </c>
      <c r="CM312" s="166">
        <v>406153.603488922</v>
      </c>
      <c r="CN312" s="166">
        <v>65397229.625</v>
      </c>
      <c r="CO312" s="166">
        <v>356017654.23828101</v>
      </c>
      <c r="CP312" s="99">
        <v>29491957.6650391</v>
      </c>
      <c r="CQ312" s="99">
        <v>0</v>
      </c>
      <c r="CR312" s="99">
        <v>0</v>
      </c>
      <c r="CS312" s="99">
        <v>0</v>
      </c>
      <c r="CT312" s="99">
        <v>0</v>
      </c>
      <c r="CU312" s="98">
        <v>145101.98776875401</v>
      </c>
      <c r="CV312" s="98">
        <v>37117.126204526998</v>
      </c>
      <c r="CW312" s="98">
        <v>34080888.446533233</v>
      </c>
      <c r="CX312" s="98">
        <v>278153411.39843762</v>
      </c>
    </row>
    <row r="313" spans="1:102" x14ac:dyDescent="0.2">
      <c r="A313" s="98" t="s">
        <v>56</v>
      </c>
      <c r="B313" s="100">
        <v>38596</v>
      </c>
      <c r="C313" s="99">
        <v>224559.242746353</v>
      </c>
      <c r="D313" s="99">
        <v>22.922640844946699</v>
      </c>
      <c r="E313" s="99">
        <v>82337.325814247102</v>
      </c>
      <c r="F313" s="99">
        <v>30857.141090154601</v>
      </c>
      <c r="G313" s="99">
        <v>11849.884143114101</v>
      </c>
      <c r="H313" s="99">
        <v>19784.0313842297</v>
      </c>
      <c r="I313" s="99">
        <v>0</v>
      </c>
      <c r="J313" s="99">
        <v>33912.980638980902</v>
      </c>
      <c r="K313" s="99">
        <v>39229.883597373999</v>
      </c>
      <c r="L313" s="99">
        <v>202364.021924973</v>
      </c>
      <c r="M313" s="99">
        <v>79426.980952262893</v>
      </c>
      <c r="N313" s="99">
        <v>15059.306553721401</v>
      </c>
      <c r="O313" s="99">
        <v>0</v>
      </c>
      <c r="P313" s="99">
        <v>0</v>
      </c>
      <c r="Q313" s="99">
        <v>14315.888707280201</v>
      </c>
      <c r="R313" s="99">
        <v>0</v>
      </c>
      <c r="S313" s="99">
        <v>0</v>
      </c>
      <c r="T313" s="99">
        <v>31658.3761968613</v>
      </c>
      <c r="U313" s="99">
        <v>73134.112163543701</v>
      </c>
      <c r="V313" s="99">
        <v>15484413.604248</v>
      </c>
      <c r="W313" s="99">
        <v>1967.13219220936</v>
      </c>
      <c r="X313" s="99">
        <v>10211886.407348599</v>
      </c>
      <c r="Y313" s="99">
        <v>2309822.8801269499</v>
      </c>
      <c r="Z313" s="99">
        <v>3521801.2325134301</v>
      </c>
      <c r="AA313" s="99">
        <v>5353554.5317993201</v>
      </c>
      <c r="AB313" s="99">
        <v>0</v>
      </c>
      <c r="AC313" s="99">
        <v>13249951.400878901</v>
      </c>
      <c r="AD313" s="99">
        <v>15469284.642456099</v>
      </c>
      <c r="AE313" s="99">
        <v>13506717.245117201</v>
      </c>
      <c r="AF313" s="99">
        <v>6172828.7578735398</v>
      </c>
      <c r="AG313" s="99">
        <v>3197937.9981994601</v>
      </c>
      <c r="AH313" s="99">
        <v>0</v>
      </c>
      <c r="AI313" s="99">
        <v>0</v>
      </c>
      <c r="AJ313" s="99">
        <v>3086485.1085815402</v>
      </c>
      <c r="AK313" s="99">
        <v>0</v>
      </c>
      <c r="AL313" s="99">
        <v>0</v>
      </c>
      <c r="AM313" s="99">
        <v>8788764.5601806603</v>
      </c>
      <c r="AN313" s="99">
        <v>29537435.940185498</v>
      </c>
      <c r="AO313" s="99">
        <v>137416243.44726601</v>
      </c>
      <c r="AP313" s="99">
        <v>14748.1139914989</v>
      </c>
      <c r="AQ313" s="99">
        <v>86433485.348632798</v>
      </c>
      <c r="AR313" s="99">
        <v>21000523.939453099</v>
      </c>
      <c r="AS313" s="99">
        <v>23168222.536621101</v>
      </c>
      <c r="AT313" s="99">
        <v>36630779.869628899</v>
      </c>
      <c r="AU313" s="99">
        <v>0</v>
      </c>
      <c r="AV313" s="99">
        <v>38043141.409667999</v>
      </c>
      <c r="AW313" s="99">
        <v>37713184.205078103</v>
      </c>
      <c r="AX313" s="99">
        <v>121645492.96875</v>
      </c>
      <c r="AY313" s="99">
        <v>55774667.160156302</v>
      </c>
      <c r="AZ313" s="99">
        <v>24657374.959228501</v>
      </c>
      <c r="BA313" s="99">
        <v>0</v>
      </c>
      <c r="BB313" s="99">
        <v>0</v>
      </c>
      <c r="BC313" s="99">
        <v>24964444.473388702</v>
      </c>
      <c r="BD313" s="99">
        <v>0</v>
      </c>
      <c r="BE313" s="99">
        <v>0</v>
      </c>
      <c r="BF313" s="99">
        <v>59427493.7490234</v>
      </c>
      <c r="BG313" s="99">
        <v>76806216.550781295</v>
      </c>
      <c r="BH313" s="99">
        <v>17350443.814697299</v>
      </c>
      <c r="BI313" s="99">
        <v>2050.83894985914</v>
      </c>
      <c r="BJ313" s="99">
        <v>14501627.427123999</v>
      </c>
      <c r="BK313" s="99">
        <v>5496982.8822631799</v>
      </c>
      <c r="BL313" s="99">
        <v>0</v>
      </c>
      <c r="BM313" s="99">
        <v>0</v>
      </c>
      <c r="BN313" s="99">
        <v>0</v>
      </c>
      <c r="BO313" s="99">
        <v>0</v>
      </c>
      <c r="BP313" s="99">
        <v>0</v>
      </c>
      <c r="BQ313" s="99">
        <v>0</v>
      </c>
      <c r="BR313" s="99">
        <v>13811422.990600601</v>
      </c>
      <c r="BS313" s="99">
        <v>8815356.9744872991</v>
      </c>
      <c r="BT313" s="99">
        <v>0</v>
      </c>
      <c r="BU313" s="99">
        <v>0</v>
      </c>
      <c r="BV313" s="99">
        <v>9003257.2926025409</v>
      </c>
      <c r="BW313" s="99">
        <v>0</v>
      </c>
      <c r="BX313" s="99">
        <v>0</v>
      </c>
      <c r="BY313" s="99">
        <v>0</v>
      </c>
      <c r="BZ313" s="99">
        <v>0</v>
      </c>
      <c r="CA313" s="99">
        <v>305801.563282013</v>
      </c>
      <c r="CB313" s="99">
        <v>25790803.917480499</v>
      </c>
      <c r="CC313" s="99">
        <v>224173819.01953101</v>
      </c>
      <c r="CD313" s="99">
        <v>32165732.286621101</v>
      </c>
      <c r="CE313" s="99">
        <v>31583.007158041</v>
      </c>
      <c r="CF313" s="99">
        <v>8802044.0583496094</v>
      </c>
      <c r="CG313" s="99">
        <v>59916081.764160201</v>
      </c>
      <c r="CH313" s="99">
        <v>0</v>
      </c>
      <c r="CI313" s="99">
        <v>337290.85657882702</v>
      </c>
      <c r="CJ313" s="99">
        <v>34581979.076171897</v>
      </c>
      <c r="CK313" s="99">
        <v>283918853.37109399</v>
      </c>
      <c r="CL313" s="99">
        <v>32217943.3835449</v>
      </c>
      <c r="CM313" s="166">
        <v>409810.521770477</v>
      </c>
      <c r="CN313" s="166">
        <v>64492684.294921897</v>
      </c>
      <c r="CO313" s="166">
        <v>360082080.56640601</v>
      </c>
      <c r="CP313" s="99">
        <v>32217943.3835449</v>
      </c>
      <c r="CQ313" s="99">
        <v>0</v>
      </c>
      <c r="CR313" s="99">
        <v>0</v>
      </c>
      <c r="CS313" s="99">
        <v>0</v>
      </c>
      <c r="CT313" s="99">
        <v>0</v>
      </c>
      <c r="CU313" s="98">
        <v>146719.94372322099</v>
      </c>
      <c r="CV313" s="98">
        <v>45914.689219697997</v>
      </c>
      <c r="CW313" s="98">
        <v>34592847.975830108</v>
      </c>
      <c r="CX313" s="98">
        <v>284089900.78369123</v>
      </c>
    </row>
    <row r="314" spans="1:102" x14ac:dyDescent="0.2">
      <c r="A314" s="98" t="s">
        <v>56</v>
      </c>
      <c r="B314" s="100">
        <v>38687</v>
      </c>
      <c r="C314" s="99">
        <v>228825.87016105701</v>
      </c>
      <c r="D314" s="99">
        <v>23.933284698985499</v>
      </c>
      <c r="E314" s="99">
        <v>82131.390122413606</v>
      </c>
      <c r="F314" s="99">
        <v>35317.733858585401</v>
      </c>
      <c r="G314" s="99">
        <v>14053.754071712499</v>
      </c>
      <c r="H314" s="99">
        <v>17854.967718124401</v>
      </c>
      <c r="I314" s="99">
        <v>0</v>
      </c>
      <c r="J314" s="99">
        <v>42717.330664634697</v>
      </c>
      <c r="K314" s="99">
        <v>32571.7112312317</v>
      </c>
      <c r="L314" s="99">
        <v>200904.076951981</v>
      </c>
      <c r="M314" s="99">
        <v>80919.450851440401</v>
      </c>
      <c r="N314" s="99">
        <v>15415.0103583336</v>
      </c>
      <c r="O314" s="99">
        <v>0</v>
      </c>
      <c r="P314" s="99">
        <v>0</v>
      </c>
      <c r="Q314" s="99">
        <v>14345.540293812801</v>
      </c>
      <c r="R314" s="99">
        <v>0</v>
      </c>
      <c r="S314" s="99">
        <v>0</v>
      </c>
      <c r="T314" s="99">
        <v>31881.026973962798</v>
      </c>
      <c r="U314" s="99">
        <v>74226.548537254304</v>
      </c>
      <c r="V314" s="99">
        <v>15886474.085083</v>
      </c>
      <c r="W314" s="99">
        <v>2334.21745184064</v>
      </c>
      <c r="X314" s="99">
        <v>10065551.549072299</v>
      </c>
      <c r="Y314" s="99">
        <v>2530323.2683410598</v>
      </c>
      <c r="Z314" s="99">
        <v>4095729.1104431199</v>
      </c>
      <c r="AA314" s="99">
        <v>4643919.45849609</v>
      </c>
      <c r="AB314" s="99">
        <v>0</v>
      </c>
      <c r="AC314" s="99">
        <v>17988787.650146499</v>
      </c>
      <c r="AD314" s="99">
        <v>13049224.255859399</v>
      </c>
      <c r="AE314" s="99">
        <v>12983761.771484399</v>
      </c>
      <c r="AF314" s="99">
        <v>6248410.9106445303</v>
      </c>
      <c r="AG314" s="99">
        <v>3282142.8810729999</v>
      </c>
      <c r="AH314" s="99">
        <v>0</v>
      </c>
      <c r="AI314" s="99">
        <v>0</v>
      </c>
      <c r="AJ314" s="99">
        <v>3085824.37780762</v>
      </c>
      <c r="AK314" s="99">
        <v>0</v>
      </c>
      <c r="AL314" s="99">
        <v>0</v>
      </c>
      <c r="AM314" s="99">
        <v>8775292.7238769494</v>
      </c>
      <c r="AN314" s="99">
        <v>30615864.627929699</v>
      </c>
      <c r="AO314" s="99">
        <v>142035364.51757801</v>
      </c>
      <c r="AP314" s="99">
        <v>17690.6672694683</v>
      </c>
      <c r="AQ314" s="99">
        <v>87250983.183593795</v>
      </c>
      <c r="AR314" s="99">
        <v>23627875.3591309</v>
      </c>
      <c r="AS314" s="99">
        <v>28750784.579589799</v>
      </c>
      <c r="AT314" s="99">
        <v>32264998.6552734</v>
      </c>
      <c r="AU314" s="99">
        <v>0</v>
      </c>
      <c r="AV314" s="99">
        <v>47834194.180175804</v>
      </c>
      <c r="AW314" s="99">
        <v>32399645.2033691</v>
      </c>
      <c r="AX314" s="99">
        <v>117982692.042969</v>
      </c>
      <c r="AY314" s="99">
        <v>57317711.816894501</v>
      </c>
      <c r="AZ314" s="99">
        <v>25587871.9851074</v>
      </c>
      <c r="BA314" s="99">
        <v>0</v>
      </c>
      <c r="BB314" s="99">
        <v>0</v>
      </c>
      <c r="BC314" s="99">
        <v>25323196.841308601</v>
      </c>
      <c r="BD314" s="99">
        <v>0</v>
      </c>
      <c r="BE314" s="99">
        <v>0</v>
      </c>
      <c r="BF314" s="99">
        <v>60768599.735839799</v>
      </c>
      <c r="BG314" s="99">
        <v>80197482.137695298</v>
      </c>
      <c r="BH314" s="99">
        <v>18230471.996582001</v>
      </c>
      <c r="BI314" s="99">
        <v>1958.87490329146</v>
      </c>
      <c r="BJ314" s="99">
        <v>14456596.8326416</v>
      </c>
      <c r="BK314" s="99">
        <v>6012772.9813842801</v>
      </c>
      <c r="BL314" s="99">
        <v>0</v>
      </c>
      <c r="BM314" s="99">
        <v>0</v>
      </c>
      <c r="BN314" s="99">
        <v>0</v>
      </c>
      <c r="BO314" s="99">
        <v>0</v>
      </c>
      <c r="BP314" s="99">
        <v>0</v>
      </c>
      <c r="BQ314" s="99">
        <v>0</v>
      </c>
      <c r="BR314" s="99">
        <v>14098084.3908691</v>
      </c>
      <c r="BS314" s="99">
        <v>9181220.1646728497</v>
      </c>
      <c r="BT314" s="99">
        <v>0</v>
      </c>
      <c r="BU314" s="99">
        <v>0</v>
      </c>
      <c r="BV314" s="99">
        <v>9119740.9377441406</v>
      </c>
      <c r="BW314" s="99">
        <v>0</v>
      </c>
      <c r="BX314" s="99">
        <v>0</v>
      </c>
      <c r="BY314" s="99">
        <v>0</v>
      </c>
      <c r="BZ314" s="99">
        <v>0</v>
      </c>
      <c r="CA314" s="99">
        <v>311438.49170303298</v>
      </c>
      <c r="CB314" s="99">
        <v>25888530.6416016</v>
      </c>
      <c r="CC314" s="99">
        <v>228525904.10742199</v>
      </c>
      <c r="CD314" s="99">
        <v>32769600.599365201</v>
      </c>
      <c r="CE314" s="99">
        <v>31961.2637627125</v>
      </c>
      <c r="CF314" s="99">
        <v>8862747.4766845703</v>
      </c>
      <c r="CG314" s="99">
        <v>61244208.996582001</v>
      </c>
      <c r="CH314" s="99">
        <v>0</v>
      </c>
      <c r="CI314" s="99">
        <v>343545.74414825399</v>
      </c>
      <c r="CJ314" s="99">
        <v>34795776.4365234</v>
      </c>
      <c r="CK314" s="99">
        <v>289506761.72656298</v>
      </c>
      <c r="CL314" s="99">
        <v>32813104.998046901</v>
      </c>
      <c r="CM314" s="166">
        <v>417050.63983154303</v>
      </c>
      <c r="CN314" s="166">
        <v>65272094.641113304</v>
      </c>
      <c r="CO314" s="166">
        <v>370401026.37890601</v>
      </c>
      <c r="CP314" s="99">
        <v>32813104.998046901</v>
      </c>
      <c r="CQ314" s="99">
        <v>0</v>
      </c>
      <c r="CR314" s="99">
        <v>0</v>
      </c>
      <c r="CS314" s="99">
        <v>0</v>
      </c>
      <c r="CT314" s="99">
        <v>0</v>
      </c>
      <c r="CU314" s="98">
        <v>131487.74643036001</v>
      </c>
      <c r="CV314" s="98">
        <v>54950.594597511001</v>
      </c>
      <c r="CW314" s="98">
        <v>34751278.11828617</v>
      </c>
      <c r="CX314" s="98">
        <v>289770113.10400403</v>
      </c>
    </row>
    <row r="315" spans="1:102" x14ac:dyDescent="0.2">
      <c r="A315" s="98" t="s">
        <v>56</v>
      </c>
      <c r="B315" s="100">
        <v>38777</v>
      </c>
      <c r="C315" s="99">
        <v>234705.047657013</v>
      </c>
      <c r="D315" s="99">
        <v>22.528773230966198</v>
      </c>
      <c r="E315" s="99">
        <v>81394.989798545794</v>
      </c>
      <c r="F315" s="99">
        <v>35853.688715457902</v>
      </c>
      <c r="G315" s="99">
        <v>16229.2374223471</v>
      </c>
      <c r="H315" s="99">
        <v>16030.690541744199</v>
      </c>
      <c r="I315" s="99">
        <v>0</v>
      </c>
      <c r="J315" s="99">
        <v>47220.457874774896</v>
      </c>
      <c r="K315" s="99">
        <v>27767.946256875999</v>
      </c>
      <c r="L315" s="99">
        <v>147094.90875434899</v>
      </c>
      <c r="M315" s="99">
        <v>82425.855673790007</v>
      </c>
      <c r="N315" s="99">
        <v>15818.098764181101</v>
      </c>
      <c r="O315" s="99">
        <v>81885.411878585801</v>
      </c>
      <c r="P315" s="99">
        <v>0</v>
      </c>
      <c r="Q315" s="99">
        <v>14364.9123865366</v>
      </c>
      <c r="R315" s="99">
        <v>10681.522282600399</v>
      </c>
      <c r="S315" s="99">
        <v>0</v>
      </c>
      <c r="T315" s="99">
        <v>22888.5451588631</v>
      </c>
      <c r="U315" s="99">
        <v>75207.168205261201</v>
      </c>
      <c r="V315" s="99">
        <v>16305561.897338901</v>
      </c>
      <c r="W315" s="99">
        <v>2771.7257294654801</v>
      </c>
      <c r="X315" s="99">
        <v>10015376.0510254</v>
      </c>
      <c r="Y315" s="99">
        <v>2671370.0425720201</v>
      </c>
      <c r="Z315" s="99">
        <v>4691167.8867797898</v>
      </c>
      <c r="AA315" s="99">
        <v>4125169.1145324698</v>
      </c>
      <c r="AB315" s="99">
        <v>0</v>
      </c>
      <c r="AC315" s="99">
        <v>20479562.234375</v>
      </c>
      <c r="AD315" s="99">
        <v>11076789.278686499</v>
      </c>
      <c r="AE315" s="99">
        <v>8417623.4268798791</v>
      </c>
      <c r="AF315" s="99">
        <v>6348885.7706909198</v>
      </c>
      <c r="AG315" s="99">
        <v>3346014.5405883798</v>
      </c>
      <c r="AH315" s="99">
        <v>5240152.3486328097</v>
      </c>
      <c r="AI315" s="99">
        <v>0</v>
      </c>
      <c r="AJ315" s="99">
        <v>3088319.2750244099</v>
      </c>
      <c r="AK315" s="99">
        <v>2597355.8950805701</v>
      </c>
      <c r="AL315" s="99">
        <v>0</v>
      </c>
      <c r="AM315" s="99">
        <v>6284077.77844238</v>
      </c>
      <c r="AN315" s="99">
        <v>30834513.294921901</v>
      </c>
      <c r="AO315" s="99">
        <v>146720605.21484399</v>
      </c>
      <c r="AP315" s="99">
        <v>20384.9240922928</v>
      </c>
      <c r="AQ315" s="99">
        <v>87071989.194335893</v>
      </c>
      <c r="AR315" s="99">
        <v>24495898.097900402</v>
      </c>
      <c r="AS315" s="99">
        <v>33395764.548583999</v>
      </c>
      <c r="AT315" s="99">
        <v>29098492.566162098</v>
      </c>
      <c r="AU315" s="99">
        <v>0</v>
      </c>
      <c r="AV315" s="99">
        <v>55636116.070800804</v>
      </c>
      <c r="AW315" s="99">
        <v>27582024.6879883</v>
      </c>
      <c r="AX315" s="99">
        <v>78432675.772460893</v>
      </c>
      <c r="AY315" s="99">
        <v>58243930.600097701</v>
      </c>
      <c r="AZ315" s="99">
        <v>26341120.393310498</v>
      </c>
      <c r="BA315" s="99">
        <v>45927560.857910201</v>
      </c>
      <c r="BB315" s="99">
        <v>0</v>
      </c>
      <c r="BC315" s="99">
        <v>25634656.880371101</v>
      </c>
      <c r="BD315" s="99">
        <v>17830568.2497559</v>
      </c>
      <c r="BE315" s="99">
        <v>0</v>
      </c>
      <c r="BF315" s="99">
        <v>44507868.348632798</v>
      </c>
      <c r="BG315" s="99">
        <v>82477582.243164107</v>
      </c>
      <c r="BH315" s="99">
        <v>25629628.0551758</v>
      </c>
      <c r="BI315" s="99">
        <v>2439.2385185957</v>
      </c>
      <c r="BJ315" s="99">
        <v>17890798.402832001</v>
      </c>
      <c r="BK315" s="99">
        <v>6747928.2011718797</v>
      </c>
      <c r="BL315" s="99">
        <v>0</v>
      </c>
      <c r="BM315" s="99">
        <v>975797.39313507103</v>
      </c>
      <c r="BN315" s="99">
        <v>0</v>
      </c>
      <c r="BO315" s="99">
        <v>0</v>
      </c>
      <c r="BP315" s="99">
        <v>0</v>
      </c>
      <c r="BQ315" s="99">
        <v>0</v>
      </c>
      <c r="BR315" s="99">
        <v>15295511.580200201</v>
      </c>
      <c r="BS315" s="99">
        <v>9697817.5313720703</v>
      </c>
      <c r="BT315" s="99">
        <v>8919632.87817383</v>
      </c>
      <c r="BU315" s="99">
        <v>0</v>
      </c>
      <c r="BV315" s="99">
        <v>9416545.6774902306</v>
      </c>
      <c r="BW315" s="99">
        <v>2067391.14968872</v>
      </c>
      <c r="BX315" s="99">
        <v>0</v>
      </c>
      <c r="BY315" s="99">
        <v>0</v>
      </c>
      <c r="BZ315" s="99">
        <v>0</v>
      </c>
      <c r="CA315" s="99">
        <v>315652.12427902198</v>
      </c>
      <c r="CB315" s="99">
        <v>26317094.158203099</v>
      </c>
      <c r="CC315" s="99">
        <v>234050520.578125</v>
      </c>
      <c r="CD315" s="99">
        <v>43414570.9287109</v>
      </c>
      <c r="CE315" s="99">
        <v>32204.8983972073</v>
      </c>
      <c r="CF315" s="99">
        <v>8882748.75</v>
      </c>
      <c r="CG315" s="99">
        <v>62373353.7255859</v>
      </c>
      <c r="CH315" s="99">
        <v>0</v>
      </c>
      <c r="CI315" s="99">
        <v>347868.38050460798</v>
      </c>
      <c r="CJ315" s="99">
        <v>35207937.211425804</v>
      </c>
      <c r="CK315" s="99">
        <v>296377664.05468798</v>
      </c>
      <c r="CL315" s="99">
        <v>45511356.465332001</v>
      </c>
      <c r="CM315" s="166">
        <v>422337.91421127302</v>
      </c>
      <c r="CN315" s="166">
        <v>65964617.549316399</v>
      </c>
      <c r="CO315" s="166">
        <v>378615693.56640601</v>
      </c>
      <c r="CP315" s="99">
        <v>45511356.465332001</v>
      </c>
      <c r="CQ315" s="99">
        <v>0</v>
      </c>
      <c r="CR315" s="99">
        <v>0</v>
      </c>
      <c r="CS315" s="99">
        <v>0</v>
      </c>
      <c r="CT315" s="99">
        <v>0</v>
      </c>
      <c r="CU315" s="98">
        <v>123777.358064596</v>
      </c>
      <c r="CV315" s="98">
        <v>62997.730734466</v>
      </c>
      <c r="CW315" s="98">
        <v>35199842.908203095</v>
      </c>
      <c r="CX315" s="98">
        <v>296423874.30371088</v>
      </c>
    </row>
    <row r="316" spans="1:102" x14ac:dyDescent="0.2">
      <c r="A316" s="98" t="s">
        <v>56</v>
      </c>
      <c r="B316" s="100">
        <v>38869</v>
      </c>
      <c r="C316" s="99">
        <v>241323.030874252</v>
      </c>
      <c r="D316" s="99">
        <v>24.457945824833601</v>
      </c>
      <c r="E316" s="99">
        <v>81971.009381294294</v>
      </c>
      <c r="F316" s="99">
        <v>38345.058846950502</v>
      </c>
      <c r="G316" s="99">
        <v>18232.194988489198</v>
      </c>
      <c r="H316" s="99">
        <v>14389.825279831901</v>
      </c>
      <c r="I316" s="99">
        <v>0</v>
      </c>
      <c r="J316" s="99">
        <v>52299.162983894297</v>
      </c>
      <c r="K316" s="99">
        <v>22994.4534902573</v>
      </c>
      <c r="L316" s="99">
        <v>146452.09404182399</v>
      </c>
      <c r="M316" s="99">
        <v>83794.834193229704</v>
      </c>
      <c r="N316" s="99">
        <v>16201.260018229499</v>
      </c>
      <c r="O316" s="99">
        <v>85961.289220809893</v>
      </c>
      <c r="P316" s="99">
        <v>0</v>
      </c>
      <c r="Q316" s="99">
        <v>14319.9167355299</v>
      </c>
      <c r="R316" s="99">
        <v>12313.9040514231</v>
      </c>
      <c r="S316" s="99">
        <v>0</v>
      </c>
      <c r="T316" s="99">
        <v>21384.433676719698</v>
      </c>
      <c r="U316" s="99">
        <v>75630.820182800293</v>
      </c>
      <c r="V316" s="99">
        <v>16808740.699707001</v>
      </c>
      <c r="W316" s="99">
        <v>2749.44687497616</v>
      </c>
      <c r="X316" s="99">
        <v>9990213.0968017597</v>
      </c>
      <c r="Y316" s="99">
        <v>2941880.7550659198</v>
      </c>
      <c r="Z316" s="99">
        <v>5431194.0826415997</v>
      </c>
      <c r="AA316" s="99">
        <v>3649843.0597534198</v>
      </c>
      <c r="AB316" s="99">
        <v>0</v>
      </c>
      <c r="AC316" s="99">
        <v>22198127.019042999</v>
      </c>
      <c r="AD316" s="99">
        <v>8691740.4274902306</v>
      </c>
      <c r="AE316" s="99">
        <v>8294540.1755981399</v>
      </c>
      <c r="AF316" s="99">
        <v>6428657.30541992</v>
      </c>
      <c r="AG316" s="99">
        <v>3423646.4905700702</v>
      </c>
      <c r="AH316" s="99">
        <v>5490026.8728027297</v>
      </c>
      <c r="AI316" s="99">
        <v>0</v>
      </c>
      <c r="AJ316" s="99">
        <v>3094873.4689941402</v>
      </c>
      <c r="AK316" s="99">
        <v>3151777.0484314002</v>
      </c>
      <c r="AL316" s="99">
        <v>0</v>
      </c>
      <c r="AM316" s="99">
        <v>5819812.5637207003</v>
      </c>
      <c r="AN316" s="99">
        <v>30868901.0383301</v>
      </c>
      <c r="AO316" s="99">
        <v>152731460.41406301</v>
      </c>
      <c r="AP316" s="99">
        <v>21063.868005991</v>
      </c>
      <c r="AQ316" s="99">
        <v>86848526.536132798</v>
      </c>
      <c r="AR316" s="99">
        <v>25974403.4208984</v>
      </c>
      <c r="AS316" s="99">
        <v>37692508.048828103</v>
      </c>
      <c r="AT316" s="99">
        <v>26018299.9294434</v>
      </c>
      <c r="AU316" s="99">
        <v>0</v>
      </c>
      <c r="AV316" s="99">
        <v>63461144.579589799</v>
      </c>
      <c r="AW316" s="99">
        <v>21815123.1804199</v>
      </c>
      <c r="AX316" s="99">
        <v>77697774.7265625</v>
      </c>
      <c r="AY316" s="99">
        <v>60206468.187011696</v>
      </c>
      <c r="AZ316" s="99">
        <v>27231284.173095699</v>
      </c>
      <c r="BA316" s="99">
        <v>48240955.296875</v>
      </c>
      <c r="BB316" s="99">
        <v>0</v>
      </c>
      <c r="BC316" s="99">
        <v>25962262.767822299</v>
      </c>
      <c r="BD316" s="99">
        <v>21836674.243408199</v>
      </c>
      <c r="BE316" s="99">
        <v>0</v>
      </c>
      <c r="BF316" s="99">
        <v>41867241.880371101</v>
      </c>
      <c r="BG316" s="99">
        <v>84317259.644531295</v>
      </c>
      <c r="BH316" s="99">
        <v>27152064.083252002</v>
      </c>
      <c r="BI316" s="99">
        <v>2466.7910736799199</v>
      </c>
      <c r="BJ316" s="99">
        <v>17750626.2895508</v>
      </c>
      <c r="BK316" s="99">
        <v>7182934.3091430701</v>
      </c>
      <c r="BL316" s="99">
        <v>0</v>
      </c>
      <c r="BM316" s="99">
        <v>999777.23040008498</v>
      </c>
      <c r="BN316" s="99">
        <v>0</v>
      </c>
      <c r="BO316" s="99">
        <v>0</v>
      </c>
      <c r="BP316" s="99">
        <v>0</v>
      </c>
      <c r="BQ316" s="99">
        <v>0</v>
      </c>
      <c r="BR316" s="99">
        <v>15662917.858276401</v>
      </c>
      <c r="BS316" s="99">
        <v>10045983.170288101</v>
      </c>
      <c r="BT316" s="99">
        <v>9394714.2615966797</v>
      </c>
      <c r="BU316" s="99">
        <v>0</v>
      </c>
      <c r="BV316" s="99">
        <v>9573464.4981689509</v>
      </c>
      <c r="BW316" s="99">
        <v>2531041.3730468801</v>
      </c>
      <c r="BX316" s="99">
        <v>0</v>
      </c>
      <c r="BY316" s="99">
        <v>0</v>
      </c>
      <c r="BZ316" s="99">
        <v>0</v>
      </c>
      <c r="CA316" s="99">
        <v>324188.64737701399</v>
      </c>
      <c r="CB316" s="99">
        <v>26842537.0471191</v>
      </c>
      <c r="CC316" s="99">
        <v>239896689.69921899</v>
      </c>
      <c r="CD316" s="99">
        <v>44689429.0244141</v>
      </c>
      <c r="CE316" s="99">
        <v>32603.1144356728</v>
      </c>
      <c r="CF316" s="99">
        <v>9005375.3627929706</v>
      </c>
      <c r="CG316" s="99">
        <v>63852002.737792999</v>
      </c>
      <c r="CH316" s="99">
        <v>0</v>
      </c>
      <c r="CI316" s="99">
        <v>356704.823932648</v>
      </c>
      <c r="CJ316" s="99">
        <v>35881944.434570298</v>
      </c>
      <c r="CK316" s="99">
        <v>303603105.26171899</v>
      </c>
      <c r="CL316" s="99">
        <v>47191414.586425804</v>
      </c>
      <c r="CM316" s="166">
        <v>432093.88359832799</v>
      </c>
      <c r="CN316" s="166">
        <v>66835912.698730499</v>
      </c>
      <c r="CO316" s="166">
        <v>387912210.86718798</v>
      </c>
      <c r="CP316" s="99">
        <v>47191414.586425804</v>
      </c>
      <c r="CQ316" s="99">
        <v>0</v>
      </c>
      <c r="CR316" s="99">
        <v>0</v>
      </c>
      <c r="CS316" s="99">
        <v>0</v>
      </c>
      <c r="CT316" s="99">
        <v>0</v>
      </c>
      <c r="CU316" s="98">
        <v>118699.546261829</v>
      </c>
      <c r="CV316" s="98">
        <v>70187.600010612005</v>
      </c>
      <c r="CW316" s="98">
        <v>35847912.409912072</v>
      </c>
      <c r="CX316" s="98">
        <v>303748692.43701196</v>
      </c>
    </row>
    <row r="317" spans="1:102" x14ac:dyDescent="0.2">
      <c r="A317" s="98" t="s">
        <v>56</v>
      </c>
      <c r="B317" s="100">
        <v>38961</v>
      </c>
      <c r="C317" s="99">
        <v>247551.02232551601</v>
      </c>
      <c r="D317" s="99">
        <v>27.318748082965602</v>
      </c>
      <c r="E317" s="99">
        <v>81828.437676429705</v>
      </c>
      <c r="F317" s="99">
        <v>38346.646391868599</v>
      </c>
      <c r="G317" s="99">
        <v>20183.6264250278</v>
      </c>
      <c r="H317" s="99">
        <v>12845.7927972078</v>
      </c>
      <c r="I317" s="99">
        <v>0</v>
      </c>
      <c r="J317" s="99">
        <v>57336.987438678698</v>
      </c>
      <c r="K317" s="99">
        <v>18417.4971272945</v>
      </c>
      <c r="L317" s="99">
        <v>143803.27301406901</v>
      </c>
      <c r="M317" s="99">
        <v>85347.344841957107</v>
      </c>
      <c r="N317" s="99">
        <v>16487.425992250399</v>
      </c>
      <c r="O317" s="99">
        <v>87122.789187431306</v>
      </c>
      <c r="P317" s="99">
        <v>0</v>
      </c>
      <c r="Q317" s="99">
        <v>14359.1110008955</v>
      </c>
      <c r="R317" s="99">
        <v>14240.819467544599</v>
      </c>
      <c r="S317" s="99">
        <v>0</v>
      </c>
      <c r="T317" s="99">
        <v>19901.189857482899</v>
      </c>
      <c r="U317" s="99">
        <v>75843.851511955305</v>
      </c>
      <c r="V317" s="99">
        <v>17306697.989013702</v>
      </c>
      <c r="W317" s="99">
        <v>3562.4466585218902</v>
      </c>
      <c r="X317" s="99">
        <v>9827025.5897216797</v>
      </c>
      <c r="Y317" s="99">
        <v>2939669.5121765099</v>
      </c>
      <c r="Z317" s="99">
        <v>6096073.16943359</v>
      </c>
      <c r="AA317" s="99">
        <v>3102822.5863647498</v>
      </c>
      <c r="AB317" s="99">
        <v>0</v>
      </c>
      <c r="AC317" s="99">
        <v>23966454.112060498</v>
      </c>
      <c r="AD317" s="99">
        <v>5720683.7457885696</v>
      </c>
      <c r="AE317" s="99">
        <v>8189436.3440551804</v>
      </c>
      <c r="AF317" s="99">
        <v>6583701.5686035203</v>
      </c>
      <c r="AG317" s="99">
        <v>3486946.6587219201</v>
      </c>
      <c r="AH317" s="99">
        <v>5783477.1968994103</v>
      </c>
      <c r="AI317" s="99">
        <v>0</v>
      </c>
      <c r="AJ317" s="99">
        <v>3098929.7322998</v>
      </c>
      <c r="AK317" s="99">
        <v>3645708.8564758301</v>
      </c>
      <c r="AL317" s="99">
        <v>0</v>
      </c>
      <c r="AM317" s="99">
        <v>5468268.4262695303</v>
      </c>
      <c r="AN317" s="99">
        <v>30610606.212646499</v>
      </c>
      <c r="AO317" s="99">
        <v>158431245.83203101</v>
      </c>
      <c r="AP317" s="99">
        <v>27807.792534828201</v>
      </c>
      <c r="AQ317" s="99">
        <v>86416782.973632798</v>
      </c>
      <c r="AR317" s="99">
        <v>26638215.7890625</v>
      </c>
      <c r="AS317" s="99">
        <v>42577882.361816399</v>
      </c>
      <c r="AT317" s="99">
        <v>22325805.4916992</v>
      </c>
      <c r="AU317" s="99">
        <v>0</v>
      </c>
      <c r="AV317" s="99">
        <v>71895848.586914107</v>
      </c>
      <c r="AW317" s="99">
        <v>14643426.487793</v>
      </c>
      <c r="AX317" s="99">
        <v>77482162.842773393</v>
      </c>
      <c r="AY317" s="99">
        <v>61842735.059570298</v>
      </c>
      <c r="AZ317" s="99">
        <v>28003401.369384799</v>
      </c>
      <c r="BA317" s="99">
        <v>51143175.635742202</v>
      </c>
      <c r="BB317" s="99">
        <v>0</v>
      </c>
      <c r="BC317" s="99">
        <v>26257654.550048798</v>
      </c>
      <c r="BD317" s="99">
        <v>25327774.6335449</v>
      </c>
      <c r="BE317" s="99">
        <v>0</v>
      </c>
      <c r="BF317" s="99">
        <v>39442835.976074196</v>
      </c>
      <c r="BG317" s="99">
        <v>87001058.137695298</v>
      </c>
      <c r="BH317" s="99">
        <v>28203314.315917999</v>
      </c>
      <c r="BI317" s="99">
        <v>3353.4113794863201</v>
      </c>
      <c r="BJ317" s="99">
        <v>17567936.645019501</v>
      </c>
      <c r="BK317" s="99">
        <v>7438999.0999145498</v>
      </c>
      <c r="BL317" s="99">
        <v>0</v>
      </c>
      <c r="BM317" s="99">
        <v>937186.06709289597</v>
      </c>
      <c r="BN317" s="99">
        <v>0</v>
      </c>
      <c r="BO317" s="99">
        <v>0</v>
      </c>
      <c r="BP317" s="99">
        <v>0</v>
      </c>
      <c r="BQ317" s="99">
        <v>0</v>
      </c>
      <c r="BR317" s="99">
        <v>16201662.3138428</v>
      </c>
      <c r="BS317" s="99">
        <v>10319771.555908199</v>
      </c>
      <c r="BT317" s="99">
        <v>9962071.4283447303</v>
      </c>
      <c r="BU317" s="99">
        <v>0</v>
      </c>
      <c r="BV317" s="99">
        <v>9684198.5363769494</v>
      </c>
      <c r="BW317" s="99">
        <v>2881750.8810119601</v>
      </c>
      <c r="BX317" s="99">
        <v>0</v>
      </c>
      <c r="BY317" s="99">
        <v>0</v>
      </c>
      <c r="BZ317" s="99">
        <v>0</v>
      </c>
      <c r="CA317" s="99">
        <v>328551.90649414097</v>
      </c>
      <c r="CB317" s="99">
        <v>27206449.9213867</v>
      </c>
      <c r="CC317" s="99">
        <v>245196022.71093801</v>
      </c>
      <c r="CD317" s="99">
        <v>46001716.463378899</v>
      </c>
      <c r="CE317" s="99">
        <v>33046.2747774124</v>
      </c>
      <c r="CF317" s="99">
        <v>9133236.5889892597</v>
      </c>
      <c r="CG317" s="99">
        <v>65163929.864746101</v>
      </c>
      <c r="CH317" s="99">
        <v>0</v>
      </c>
      <c r="CI317" s="99">
        <v>361567.00861358602</v>
      </c>
      <c r="CJ317" s="99">
        <v>36374361.246093802</v>
      </c>
      <c r="CK317" s="99">
        <v>310261345.05468798</v>
      </c>
      <c r="CL317" s="99">
        <v>48891572.955566399</v>
      </c>
      <c r="CM317" s="166">
        <v>436109.35089492798</v>
      </c>
      <c r="CN317" s="166">
        <v>67351961.365234405</v>
      </c>
      <c r="CO317" s="166">
        <v>397383019.17968798</v>
      </c>
      <c r="CP317" s="99">
        <v>48891572.955566399</v>
      </c>
      <c r="CQ317" s="99">
        <v>0</v>
      </c>
      <c r="CR317" s="99">
        <v>0</v>
      </c>
      <c r="CS317" s="99">
        <v>0</v>
      </c>
      <c r="CT317" s="99">
        <v>0</v>
      </c>
      <c r="CU317" s="98">
        <v>114504.057094687</v>
      </c>
      <c r="CV317" s="98">
        <v>77864.519832168007</v>
      </c>
      <c r="CW317" s="98">
        <v>36339686.510375962</v>
      </c>
      <c r="CX317" s="98">
        <v>310359952.57568413</v>
      </c>
    </row>
    <row r="318" spans="1:102" x14ac:dyDescent="0.2">
      <c r="A318" s="98" t="s">
        <v>56</v>
      </c>
      <c r="B318" s="100">
        <v>39052</v>
      </c>
      <c r="C318" s="99">
        <v>254984.94546127299</v>
      </c>
      <c r="D318" s="99">
        <v>29.3283411639277</v>
      </c>
      <c r="E318" s="99">
        <v>82201.791561126694</v>
      </c>
      <c r="F318" s="99">
        <v>41562.211441516898</v>
      </c>
      <c r="G318" s="99">
        <v>22319.982691049601</v>
      </c>
      <c r="H318" s="99">
        <v>11229.081791997</v>
      </c>
      <c r="I318" s="99">
        <v>0</v>
      </c>
      <c r="J318" s="99">
        <v>67389.489988326997</v>
      </c>
      <c r="K318" s="99">
        <v>10846.910747289699</v>
      </c>
      <c r="L318" s="99">
        <v>147926.57270431501</v>
      </c>
      <c r="M318" s="99">
        <v>86865.625178337097</v>
      </c>
      <c r="N318" s="99">
        <v>16721.889489889101</v>
      </c>
      <c r="O318" s="99">
        <v>92420.407361030593</v>
      </c>
      <c r="P318" s="99">
        <v>0</v>
      </c>
      <c r="Q318" s="99">
        <v>14376.8294460773</v>
      </c>
      <c r="R318" s="99">
        <v>16213.766679406201</v>
      </c>
      <c r="S318" s="99">
        <v>0</v>
      </c>
      <c r="T318" s="99">
        <v>18300.933994770101</v>
      </c>
      <c r="U318" s="99">
        <v>78276.452579498306</v>
      </c>
      <c r="V318" s="99">
        <v>17965796.558593798</v>
      </c>
      <c r="W318" s="99">
        <v>3025.62118375301</v>
      </c>
      <c r="X318" s="99">
        <v>9738324.1879882794</v>
      </c>
      <c r="Y318" s="99">
        <v>3050733.4861755399</v>
      </c>
      <c r="Z318" s="99">
        <v>6546158.4635620099</v>
      </c>
      <c r="AA318" s="99">
        <v>2645858.1396484398</v>
      </c>
      <c r="AB318" s="99">
        <v>0</v>
      </c>
      <c r="AC318" s="99">
        <v>28711265.949462902</v>
      </c>
      <c r="AD318" s="99">
        <v>2711660.4699706999</v>
      </c>
      <c r="AE318" s="99">
        <v>8333722.51452637</v>
      </c>
      <c r="AF318" s="99">
        <v>6586109.1701049795</v>
      </c>
      <c r="AG318" s="99">
        <v>3519865.48406982</v>
      </c>
      <c r="AH318" s="99">
        <v>6091075.15270996</v>
      </c>
      <c r="AI318" s="99">
        <v>0</v>
      </c>
      <c r="AJ318" s="99">
        <v>3079678.7497558598</v>
      </c>
      <c r="AK318" s="99">
        <v>4333716.4085693397</v>
      </c>
      <c r="AL318" s="99">
        <v>0</v>
      </c>
      <c r="AM318" s="99">
        <v>4958360.6826171903</v>
      </c>
      <c r="AN318" s="99">
        <v>31681874.994384799</v>
      </c>
      <c r="AO318" s="99">
        <v>165737397.88867199</v>
      </c>
      <c r="AP318" s="99">
        <v>24123.402001380899</v>
      </c>
      <c r="AQ318" s="99">
        <v>85764767.317382798</v>
      </c>
      <c r="AR318" s="99">
        <v>27169175.075439502</v>
      </c>
      <c r="AS318" s="99">
        <v>47308722.657714799</v>
      </c>
      <c r="AT318" s="99">
        <v>19269356.135742199</v>
      </c>
      <c r="AU318" s="99">
        <v>0</v>
      </c>
      <c r="AV318" s="99">
        <v>80218057.275390595</v>
      </c>
      <c r="AW318" s="99">
        <v>6965399.7480468797</v>
      </c>
      <c r="AX318" s="99">
        <v>79434024.498046905</v>
      </c>
      <c r="AY318" s="99">
        <v>62711632.049804702</v>
      </c>
      <c r="AZ318" s="99">
        <v>28509955.1794434</v>
      </c>
      <c r="BA318" s="99">
        <v>54325416.712890603</v>
      </c>
      <c r="BB318" s="99">
        <v>0</v>
      </c>
      <c r="BC318" s="99">
        <v>26224985.690917999</v>
      </c>
      <c r="BD318" s="99">
        <v>30359806.0239258</v>
      </c>
      <c r="BE318" s="99">
        <v>0</v>
      </c>
      <c r="BF318" s="99">
        <v>36394011.347167999</v>
      </c>
      <c r="BG318" s="99">
        <v>89692433.245117202</v>
      </c>
      <c r="BH318" s="99">
        <v>29990610.200683601</v>
      </c>
      <c r="BI318" s="99">
        <v>3401.4007336199302</v>
      </c>
      <c r="BJ318" s="99">
        <v>17298637.665283199</v>
      </c>
      <c r="BK318" s="99">
        <v>7588330.6338501005</v>
      </c>
      <c r="BL318" s="99">
        <v>0</v>
      </c>
      <c r="BM318" s="99">
        <v>858456.90823364304</v>
      </c>
      <c r="BN318" s="99">
        <v>0</v>
      </c>
      <c r="BO318" s="99">
        <v>0</v>
      </c>
      <c r="BP318" s="99">
        <v>0</v>
      </c>
      <c r="BQ318" s="99">
        <v>0</v>
      </c>
      <c r="BR318" s="99">
        <v>16512844.783203101</v>
      </c>
      <c r="BS318" s="99">
        <v>10533049.6087646</v>
      </c>
      <c r="BT318" s="99">
        <v>10573636.7785645</v>
      </c>
      <c r="BU318" s="99">
        <v>0</v>
      </c>
      <c r="BV318" s="99">
        <v>9711413.3536377009</v>
      </c>
      <c r="BW318" s="99">
        <v>3451629.9900817899</v>
      </c>
      <c r="BX318" s="99">
        <v>0</v>
      </c>
      <c r="BY318" s="99">
        <v>0</v>
      </c>
      <c r="BZ318" s="99">
        <v>0</v>
      </c>
      <c r="CA318" s="99">
        <v>337565.27628707897</v>
      </c>
      <c r="CB318" s="99">
        <v>27717396.347656298</v>
      </c>
      <c r="CC318" s="99">
        <v>251818874.11718801</v>
      </c>
      <c r="CD318" s="99">
        <v>47352100.004882798</v>
      </c>
      <c r="CE318" s="99">
        <v>33605.2336153984</v>
      </c>
      <c r="CF318" s="99">
        <v>9286945.7515869103</v>
      </c>
      <c r="CG318" s="99">
        <v>66623565.302246101</v>
      </c>
      <c r="CH318" s="99">
        <v>0</v>
      </c>
      <c r="CI318" s="99">
        <v>371267.51955032302</v>
      </c>
      <c r="CJ318" s="99">
        <v>36988785.394531302</v>
      </c>
      <c r="CK318" s="99">
        <v>318508495.48828101</v>
      </c>
      <c r="CL318" s="99">
        <v>50832027.416503899</v>
      </c>
      <c r="CM318" s="166">
        <v>448584.84759903001</v>
      </c>
      <c r="CN318" s="166">
        <v>68520681.385742202</v>
      </c>
      <c r="CO318" s="166">
        <v>407982621.49218798</v>
      </c>
      <c r="CP318" s="99">
        <v>50832027.416503899</v>
      </c>
      <c r="CQ318" s="99">
        <v>0</v>
      </c>
      <c r="CR318" s="99">
        <v>0</v>
      </c>
      <c r="CS318" s="99">
        <v>0</v>
      </c>
      <c r="CT318" s="99">
        <v>0</v>
      </c>
      <c r="CU318" s="98">
        <v>105045.042124956</v>
      </c>
      <c r="CV318" s="98">
        <v>87047.304125442999</v>
      </c>
      <c r="CW318" s="98">
        <v>37004342.099243209</v>
      </c>
      <c r="CX318" s="98">
        <v>318442439.41943413</v>
      </c>
    </row>
    <row r="319" spans="1:102" x14ac:dyDescent="0.2">
      <c r="A319" s="98" t="s">
        <v>56</v>
      </c>
      <c r="B319" s="100">
        <v>39142</v>
      </c>
      <c r="C319" s="99">
        <v>268140.03642654401</v>
      </c>
      <c r="D319" s="99">
        <v>25.206131035927701</v>
      </c>
      <c r="E319" s="99">
        <v>77518.633710861206</v>
      </c>
      <c r="F319" s="99">
        <v>42257.794192791</v>
      </c>
      <c r="G319" s="99">
        <v>24254.585826635401</v>
      </c>
      <c r="H319" s="99">
        <v>9772.7911218404806</v>
      </c>
      <c r="I319" s="99">
        <v>0</v>
      </c>
      <c r="J319" s="99">
        <v>69999.479740142793</v>
      </c>
      <c r="K319" s="99">
        <v>8805.9773354530298</v>
      </c>
      <c r="L319" s="99">
        <v>147757.30786895801</v>
      </c>
      <c r="M319" s="99">
        <v>88804.373719215393</v>
      </c>
      <c r="N319" s="99">
        <v>16976.396230220798</v>
      </c>
      <c r="O319" s="99">
        <v>96389.199183464094</v>
      </c>
      <c r="P319" s="99">
        <v>0</v>
      </c>
      <c r="Q319" s="99">
        <v>14313.872550964399</v>
      </c>
      <c r="R319" s="99">
        <v>17762.766378641099</v>
      </c>
      <c r="S319" s="99">
        <v>0</v>
      </c>
      <c r="T319" s="99">
        <v>17164.584105014801</v>
      </c>
      <c r="U319" s="99">
        <v>79144.111938476606</v>
      </c>
      <c r="V319" s="99">
        <v>18849711.341308601</v>
      </c>
      <c r="W319" s="99">
        <v>2658.1258430182902</v>
      </c>
      <c r="X319" s="99">
        <v>9152156.18286133</v>
      </c>
      <c r="Y319" s="99">
        <v>3077817.3192749</v>
      </c>
      <c r="Z319" s="99">
        <v>7069804.8719482403</v>
      </c>
      <c r="AA319" s="99">
        <v>2253405.17718506</v>
      </c>
      <c r="AB319" s="99">
        <v>0</v>
      </c>
      <c r="AC319" s="99">
        <v>30083697.323486298</v>
      </c>
      <c r="AD319" s="99">
        <v>2130878.1884460398</v>
      </c>
      <c r="AE319" s="99">
        <v>8280890.8822021503</v>
      </c>
      <c r="AF319" s="99">
        <v>6765941.5041503897</v>
      </c>
      <c r="AG319" s="99">
        <v>3560297.5331420898</v>
      </c>
      <c r="AH319" s="99">
        <v>6448719.6832885696</v>
      </c>
      <c r="AI319" s="99">
        <v>0</v>
      </c>
      <c r="AJ319" s="99">
        <v>3087913.4159240699</v>
      </c>
      <c r="AK319" s="99">
        <v>4739156.17858887</v>
      </c>
      <c r="AL319" s="99">
        <v>0</v>
      </c>
      <c r="AM319" s="99">
        <v>4619376.9561157199</v>
      </c>
      <c r="AN319" s="99">
        <v>31755395.0778809</v>
      </c>
      <c r="AO319" s="99">
        <v>175066567.39453101</v>
      </c>
      <c r="AP319" s="99">
        <v>20322.810599327098</v>
      </c>
      <c r="AQ319" s="99">
        <v>80877324.614257798</v>
      </c>
      <c r="AR319" s="99">
        <v>27708728.709716801</v>
      </c>
      <c r="AS319" s="99">
        <v>51228289.247558601</v>
      </c>
      <c r="AT319" s="99">
        <v>16514008.831665</v>
      </c>
      <c r="AU319" s="99">
        <v>0</v>
      </c>
      <c r="AV319" s="99">
        <v>86660268.350585893</v>
      </c>
      <c r="AW319" s="99">
        <v>5524248.03271484</v>
      </c>
      <c r="AX319" s="99">
        <v>79572671.397460893</v>
      </c>
      <c r="AY319" s="99">
        <v>64683611.1650391</v>
      </c>
      <c r="AZ319" s="99">
        <v>29045646.729003899</v>
      </c>
      <c r="BA319" s="99">
        <v>58026374.890136696</v>
      </c>
      <c r="BB319" s="99">
        <v>0</v>
      </c>
      <c r="BC319" s="99">
        <v>26296003.923095699</v>
      </c>
      <c r="BD319" s="99">
        <v>33448694.0083008</v>
      </c>
      <c r="BE319" s="99">
        <v>0</v>
      </c>
      <c r="BF319" s="99">
        <v>34174574.350097701</v>
      </c>
      <c r="BG319" s="99">
        <v>91721884.388671905</v>
      </c>
      <c r="BH319" s="99">
        <v>32190789.701171901</v>
      </c>
      <c r="BI319" s="99">
        <v>3041.33591786027</v>
      </c>
      <c r="BJ319" s="99">
        <v>16680913.806152301</v>
      </c>
      <c r="BK319" s="99">
        <v>7692170.76098633</v>
      </c>
      <c r="BL319" s="99">
        <v>0</v>
      </c>
      <c r="BM319" s="99">
        <v>836764.40315246605</v>
      </c>
      <c r="BN319" s="99">
        <v>0</v>
      </c>
      <c r="BO319" s="99">
        <v>0</v>
      </c>
      <c r="BP319" s="99">
        <v>0</v>
      </c>
      <c r="BQ319" s="99">
        <v>0</v>
      </c>
      <c r="BR319" s="99">
        <v>17083900.564941399</v>
      </c>
      <c r="BS319" s="99">
        <v>10697472.5930176</v>
      </c>
      <c r="BT319" s="99">
        <v>11264192.943725601</v>
      </c>
      <c r="BU319" s="99">
        <v>0</v>
      </c>
      <c r="BV319" s="99">
        <v>9743321.1158447303</v>
      </c>
      <c r="BW319" s="99">
        <v>3797091.27526855</v>
      </c>
      <c r="BX319" s="99">
        <v>0</v>
      </c>
      <c r="BY319" s="99">
        <v>0</v>
      </c>
      <c r="BZ319" s="99">
        <v>0</v>
      </c>
      <c r="CA319" s="99">
        <v>345062.879272461</v>
      </c>
      <c r="CB319" s="99">
        <v>28066175.5629883</v>
      </c>
      <c r="CC319" s="99">
        <v>257521396.72460899</v>
      </c>
      <c r="CD319" s="99">
        <v>48876491.314453103</v>
      </c>
      <c r="CE319" s="99">
        <v>34065.618539810202</v>
      </c>
      <c r="CF319" s="99">
        <v>9403680.4874267597</v>
      </c>
      <c r="CG319" s="99">
        <v>67992647.196289107</v>
      </c>
      <c r="CH319" s="99">
        <v>0</v>
      </c>
      <c r="CI319" s="99">
        <v>379161.71698379499</v>
      </c>
      <c r="CJ319" s="99">
        <v>37522936.025878899</v>
      </c>
      <c r="CK319" s="99">
        <v>325385482.53515601</v>
      </c>
      <c r="CL319" s="99">
        <v>52714359.467285201</v>
      </c>
      <c r="CM319" s="166">
        <v>457372.39770126302</v>
      </c>
      <c r="CN319" s="166">
        <v>69388669.884765595</v>
      </c>
      <c r="CO319" s="166">
        <v>417293186.44531298</v>
      </c>
      <c r="CP319" s="99">
        <v>52714359.467285201</v>
      </c>
      <c r="CQ319" s="99">
        <v>0</v>
      </c>
      <c r="CR319" s="99">
        <v>0</v>
      </c>
      <c r="CS319" s="99">
        <v>0</v>
      </c>
      <c r="CT319" s="99">
        <v>0</v>
      </c>
      <c r="CU319" s="98">
        <v>95840.230545316997</v>
      </c>
      <c r="CV319" s="98">
        <v>93285.438601050002</v>
      </c>
      <c r="CW319" s="98">
        <v>37469856.050415061</v>
      </c>
      <c r="CX319" s="98">
        <v>325514043.92089808</v>
      </c>
    </row>
    <row r="320" spans="1:102" x14ac:dyDescent="0.2">
      <c r="A320" s="98" t="s">
        <v>56</v>
      </c>
      <c r="B320" s="100">
        <v>39234</v>
      </c>
      <c r="C320" s="99">
        <v>274368.44029235799</v>
      </c>
      <c r="D320" s="99">
        <v>25.474421496968699</v>
      </c>
      <c r="E320" s="99">
        <v>75338.232771873503</v>
      </c>
      <c r="F320" s="99">
        <v>42629.292625427202</v>
      </c>
      <c r="G320" s="99">
        <v>26016.651682853699</v>
      </c>
      <c r="H320" s="99">
        <v>8759.3502256870306</v>
      </c>
      <c r="I320" s="99">
        <v>0</v>
      </c>
      <c r="J320" s="99">
        <v>73264.4251823425</v>
      </c>
      <c r="K320" s="99">
        <v>7106.5634756088302</v>
      </c>
      <c r="L320" s="99">
        <v>148312.23432540899</v>
      </c>
      <c r="M320" s="99">
        <v>89074.271314621001</v>
      </c>
      <c r="N320" s="99">
        <v>17060.664978981</v>
      </c>
      <c r="O320" s="99">
        <v>98655.286568641706</v>
      </c>
      <c r="P320" s="99">
        <v>0</v>
      </c>
      <c r="Q320" s="99">
        <v>14350.4060359001</v>
      </c>
      <c r="R320" s="99">
        <v>19054.302656173699</v>
      </c>
      <c r="S320" s="99">
        <v>0</v>
      </c>
      <c r="T320" s="99">
        <v>16632.369381904598</v>
      </c>
      <c r="U320" s="99">
        <v>79780.470795631394</v>
      </c>
      <c r="V320" s="99">
        <v>19558744.869628899</v>
      </c>
      <c r="W320" s="99">
        <v>3853.2057215273398</v>
      </c>
      <c r="X320" s="99">
        <v>8879054.22265625</v>
      </c>
      <c r="Y320" s="99">
        <v>3064907.3716430701</v>
      </c>
      <c r="Z320" s="99">
        <v>7611451.4591674795</v>
      </c>
      <c r="AA320" s="99">
        <v>2009706.6195220901</v>
      </c>
      <c r="AB320" s="99">
        <v>0</v>
      </c>
      <c r="AC320" s="99">
        <v>30953295.571533199</v>
      </c>
      <c r="AD320" s="99">
        <v>1616346.58239746</v>
      </c>
      <c r="AE320" s="99">
        <v>8230113.9091796903</v>
      </c>
      <c r="AF320" s="99">
        <v>6793362.1298828097</v>
      </c>
      <c r="AG320" s="99">
        <v>3598215.8386230501</v>
      </c>
      <c r="AH320" s="99">
        <v>6608590.2020873995</v>
      </c>
      <c r="AI320" s="99">
        <v>0</v>
      </c>
      <c r="AJ320" s="99">
        <v>3090085.2864685101</v>
      </c>
      <c r="AK320" s="99">
        <v>5095049.5781860398</v>
      </c>
      <c r="AL320" s="99">
        <v>0</v>
      </c>
      <c r="AM320" s="99">
        <v>4423318.7630004901</v>
      </c>
      <c r="AN320" s="99">
        <v>32061236.4138184</v>
      </c>
      <c r="AO320" s="99">
        <v>182768607.05468801</v>
      </c>
      <c r="AP320" s="99">
        <v>29970.501260995901</v>
      </c>
      <c r="AQ320" s="99">
        <v>79235229.161132798</v>
      </c>
      <c r="AR320" s="99">
        <v>27857300.397216801</v>
      </c>
      <c r="AS320" s="99">
        <v>54823583.376464799</v>
      </c>
      <c r="AT320" s="99">
        <v>14848895.404541001</v>
      </c>
      <c r="AU320" s="99">
        <v>0</v>
      </c>
      <c r="AV320" s="99">
        <v>91737476.293945298</v>
      </c>
      <c r="AW320" s="99">
        <v>4226606.2880248995</v>
      </c>
      <c r="AX320" s="99">
        <v>80107024.090820298</v>
      </c>
      <c r="AY320" s="99">
        <v>65637428.705566399</v>
      </c>
      <c r="AZ320" s="99">
        <v>29577007.918212902</v>
      </c>
      <c r="BA320" s="99">
        <v>59774148.310546897</v>
      </c>
      <c r="BB320" s="99">
        <v>0</v>
      </c>
      <c r="BC320" s="99">
        <v>26580836.176269501</v>
      </c>
      <c r="BD320" s="99">
        <v>36215713.755859397</v>
      </c>
      <c r="BE320" s="99">
        <v>0</v>
      </c>
      <c r="BF320" s="99">
        <v>33115659.256347701</v>
      </c>
      <c r="BG320" s="99">
        <v>93999105.329101607</v>
      </c>
      <c r="BH320" s="99">
        <v>33487983.596923798</v>
      </c>
      <c r="BI320" s="99">
        <v>4129.3872389197404</v>
      </c>
      <c r="BJ320" s="99">
        <v>16333688.8006592</v>
      </c>
      <c r="BK320" s="99">
        <v>7799207.14489746</v>
      </c>
      <c r="BL320" s="99">
        <v>0</v>
      </c>
      <c r="BM320" s="99">
        <v>816431.71853637695</v>
      </c>
      <c r="BN320" s="99">
        <v>0</v>
      </c>
      <c r="BO320" s="99">
        <v>0</v>
      </c>
      <c r="BP320" s="99">
        <v>0</v>
      </c>
      <c r="BQ320" s="99">
        <v>0</v>
      </c>
      <c r="BR320" s="99">
        <v>17321434.1643066</v>
      </c>
      <c r="BS320" s="99">
        <v>10918121.3946533</v>
      </c>
      <c r="BT320" s="99">
        <v>11637242.034179701</v>
      </c>
      <c r="BU320" s="99">
        <v>0</v>
      </c>
      <c r="BV320" s="99">
        <v>9854857.3233642597</v>
      </c>
      <c r="BW320" s="99">
        <v>4125739.0251464802</v>
      </c>
      <c r="BX320" s="99">
        <v>0</v>
      </c>
      <c r="BY320" s="99">
        <v>0</v>
      </c>
      <c r="BZ320" s="99">
        <v>0</v>
      </c>
      <c r="CA320" s="99">
        <v>349969.95418167103</v>
      </c>
      <c r="CB320" s="99">
        <v>28539446.418212902</v>
      </c>
      <c r="CC320" s="99">
        <v>262760812.10546899</v>
      </c>
      <c r="CD320" s="99">
        <v>49724660.349609397</v>
      </c>
      <c r="CE320" s="99">
        <v>34594.368973732002</v>
      </c>
      <c r="CF320" s="99">
        <v>9528513.2098388709</v>
      </c>
      <c r="CG320" s="99">
        <v>69384447.564453095</v>
      </c>
      <c r="CH320" s="99">
        <v>0</v>
      </c>
      <c r="CI320" s="99">
        <v>384477.00467681902</v>
      </c>
      <c r="CJ320" s="99">
        <v>38110888.866699196</v>
      </c>
      <c r="CK320" s="99">
        <v>332193245.484375</v>
      </c>
      <c r="CL320" s="99">
        <v>53812475.446777299</v>
      </c>
      <c r="CM320" s="166">
        <v>463624.06589126599</v>
      </c>
      <c r="CN320" s="166">
        <v>70220961.926757798</v>
      </c>
      <c r="CO320" s="166">
        <v>427051567.16406298</v>
      </c>
      <c r="CP320" s="99">
        <v>53812475.446777299</v>
      </c>
      <c r="CQ320" s="99">
        <v>0</v>
      </c>
      <c r="CR320" s="99">
        <v>0</v>
      </c>
      <c r="CS320" s="99">
        <v>0</v>
      </c>
      <c r="CT320" s="99">
        <v>0</v>
      </c>
      <c r="CU320" s="98">
        <v>90720.212077121003</v>
      </c>
      <c r="CV320" s="98">
        <v>98686.668769833006</v>
      </c>
      <c r="CW320" s="98">
        <v>38067959.628051773</v>
      </c>
      <c r="CX320" s="98">
        <v>332145259.66992211</v>
      </c>
    </row>
    <row r="321" spans="1:102" x14ac:dyDescent="0.2">
      <c r="A321" s="98" t="s">
        <v>56</v>
      </c>
      <c r="B321" s="100">
        <v>39326</v>
      </c>
      <c r="C321" s="99">
        <v>280501.383361816</v>
      </c>
      <c r="D321" s="99">
        <v>20.797843146836399</v>
      </c>
      <c r="E321" s="99">
        <v>73857.630888938904</v>
      </c>
      <c r="F321" s="99">
        <v>44365.0477666855</v>
      </c>
      <c r="G321" s="99">
        <v>27588.3313069344</v>
      </c>
      <c r="H321" s="99">
        <v>7608.0308277010899</v>
      </c>
      <c r="I321" s="99">
        <v>0</v>
      </c>
      <c r="J321" s="99">
        <v>74898.946346283003</v>
      </c>
      <c r="K321" s="99">
        <v>6003.4639121890104</v>
      </c>
      <c r="L321" s="99">
        <v>147520.07910346999</v>
      </c>
      <c r="M321" s="99">
        <v>90285.210891723604</v>
      </c>
      <c r="N321" s="99">
        <v>17369.0101714134</v>
      </c>
      <c r="O321" s="99">
        <v>100621.669921875</v>
      </c>
      <c r="P321" s="99">
        <v>0</v>
      </c>
      <c r="Q321" s="99">
        <v>14264.794750213599</v>
      </c>
      <c r="R321" s="99">
        <v>20294.787943363201</v>
      </c>
      <c r="S321" s="99">
        <v>0</v>
      </c>
      <c r="T321" s="99">
        <v>16001.779407739599</v>
      </c>
      <c r="U321" s="99">
        <v>81089.290521621704</v>
      </c>
      <c r="V321" s="99">
        <v>20054615.936279301</v>
      </c>
      <c r="W321" s="99">
        <v>2696.8950743079199</v>
      </c>
      <c r="X321" s="99">
        <v>8694740.6145019494</v>
      </c>
      <c r="Y321" s="99">
        <v>3095164.8684387198</v>
      </c>
      <c r="Z321" s="99">
        <v>8035171.9420776404</v>
      </c>
      <c r="AA321" s="99">
        <v>1729428.0718841599</v>
      </c>
      <c r="AB321" s="99">
        <v>0</v>
      </c>
      <c r="AC321" s="99">
        <v>30457339.169921901</v>
      </c>
      <c r="AD321" s="99">
        <v>1382205.4594116199</v>
      </c>
      <c r="AE321" s="99">
        <v>8221352.9995727502</v>
      </c>
      <c r="AF321" s="99">
        <v>6848287.6425781297</v>
      </c>
      <c r="AG321" s="99">
        <v>3637562.91052246</v>
      </c>
      <c r="AH321" s="99">
        <v>6855847.4498901404</v>
      </c>
      <c r="AI321" s="99">
        <v>0</v>
      </c>
      <c r="AJ321" s="99">
        <v>3076405.8257446298</v>
      </c>
      <c r="AK321" s="99">
        <v>5441944.3678588904</v>
      </c>
      <c r="AL321" s="99">
        <v>0</v>
      </c>
      <c r="AM321" s="99">
        <v>4259262.3595581101</v>
      </c>
      <c r="AN321" s="99">
        <v>32537661.481445301</v>
      </c>
      <c r="AO321" s="99">
        <v>189488723.03710899</v>
      </c>
      <c r="AP321" s="99">
        <v>22129.150978088401</v>
      </c>
      <c r="AQ321" s="99">
        <v>78294896.816406295</v>
      </c>
      <c r="AR321" s="99">
        <v>28246451.839843798</v>
      </c>
      <c r="AS321" s="99">
        <v>58462761.760253899</v>
      </c>
      <c r="AT321" s="99">
        <v>12892928.3409424</v>
      </c>
      <c r="AU321" s="99">
        <v>0</v>
      </c>
      <c r="AV321" s="99">
        <v>93291768.904296905</v>
      </c>
      <c r="AW321" s="99">
        <v>3644907.8354797401</v>
      </c>
      <c r="AX321" s="99">
        <v>80733226.071289107</v>
      </c>
      <c r="AY321" s="99">
        <v>66670923.597656302</v>
      </c>
      <c r="AZ321" s="99">
        <v>30205041.1088867</v>
      </c>
      <c r="BA321" s="99">
        <v>62543399.882324196</v>
      </c>
      <c r="BB321" s="99">
        <v>0</v>
      </c>
      <c r="BC321" s="99">
        <v>26684601.785644501</v>
      </c>
      <c r="BD321" s="99">
        <v>39092117.519531302</v>
      </c>
      <c r="BE321" s="99">
        <v>0</v>
      </c>
      <c r="BF321" s="99">
        <v>32110871.7575684</v>
      </c>
      <c r="BG321" s="99">
        <v>97189419.439453095</v>
      </c>
      <c r="BH321" s="99">
        <v>34586496.716796897</v>
      </c>
      <c r="BI321" s="99">
        <v>3513.65520468354</v>
      </c>
      <c r="BJ321" s="99">
        <v>16010721.1364746</v>
      </c>
      <c r="BK321" s="99">
        <v>7945438.6686401404</v>
      </c>
      <c r="BL321" s="99">
        <v>0</v>
      </c>
      <c r="BM321" s="99">
        <v>612270.85920715297</v>
      </c>
      <c r="BN321" s="99">
        <v>0</v>
      </c>
      <c r="BO321" s="99">
        <v>0</v>
      </c>
      <c r="BP321" s="99">
        <v>0</v>
      </c>
      <c r="BQ321" s="99">
        <v>0</v>
      </c>
      <c r="BR321" s="99">
        <v>17563095.365478501</v>
      </c>
      <c r="BS321" s="99">
        <v>11141137.6810303</v>
      </c>
      <c r="BT321" s="99">
        <v>12173220.168457</v>
      </c>
      <c r="BU321" s="99">
        <v>0</v>
      </c>
      <c r="BV321" s="99">
        <v>9906387.7806396503</v>
      </c>
      <c r="BW321" s="99">
        <v>4427706.2603149395</v>
      </c>
      <c r="BX321" s="99">
        <v>0</v>
      </c>
      <c r="BY321" s="99">
        <v>0</v>
      </c>
      <c r="BZ321" s="99">
        <v>0</v>
      </c>
      <c r="CA321" s="99">
        <v>354628.35226440401</v>
      </c>
      <c r="CB321" s="99">
        <v>28721667.1015625</v>
      </c>
      <c r="CC321" s="99">
        <v>267924495.828125</v>
      </c>
      <c r="CD321" s="99">
        <v>50654049.856933601</v>
      </c>
      <c r="CE321" s="99">
        <v>35140.206043720202</v>
      </c>
      <c r="CF321" s="99">
        <v>9667014.5723877009</v>
      </c>
      <c r="CG321" s="99">
        <v>71128491.996093795</v>
      </c>
      <c r="CH321" s="99">
        <v>0</v>
      </c>
      <c r="CI321" s="99">
        <v>389768.03008651698</v>
      </c>
      <c r="CJ321" s="99">
        <v>38341057.6943359</v>
      </c>
      <c r="CK321" s="99">
        <v>339215176.53515601</v>
      </c>
      <c r="CL321" s="99">
        <v>55025081.664550804</v>
      </c>
      <c r="CM321" s="166">
        <v>469303.17952346802</v>
      </c>
      <c r="CN321" s="166">
        <v>70999213.307617202</v>
      </c>
      <c r="CO321" s="166">
        <v>436045063.84375</v>
      </c>
      <c r="CP321" s="99">
        <v>55025081.664550804</v>
      </c>
      <c r="CQ321" s="99">
        <v>0</v>
      </c>
      <c r="CR321" s="99">
        <v>0</v>
      </c>
      <c r="CS321" s="99">
        <v>0</v>
      </c>
      <c r="CT321" s="99">
        <v>0</v>
      </c>
      <c r="CU321" s="98">
        <v>87029.124718392006</v>
      </c>
      <c r="CV321" s="98">
        <v>102655.016822662</v>
      </c>
      <c r="CW321" s="98">
        <v>38388681.673950203</v>
      </c>
      <c r="CX321" s="98">
        <v>339052987.82421881</v>
      </c>
    </row>
    <row r="322" spans="1:102" x14ac:dyDescent="0.2">
      <c r="A322" s="98" t="s">
        <v>56</v>
      </c>
      <c r="B322" s="100">
        <v>39417</v>
      </c>
      <c r="C322" s="99">
        <v>286989.77178192098</v>
      </c>
      <c r="D322" s="99">
        <v>22.089330673916301</v>
      </c>
      <c r="E322" s="99">
        <v>72122.998289108305</v>
      </c>
      <c r="F322" s="99">
        <v>43122.807939052604</v>
      </c>
      <c r="G322" s="99">
        <v>28915.312861680999</v>
      </c>
      <c r="H322" s="99">
        <v>6239.1834616661099</v>
      </c>
      <c r="I322" s="99">
        <v>0</v>
      </c>
      <c r="J322" s="99">
        <v>76496.739774703994</v>
      </c>
      <c r="K322" s="99">
        <v>5003.2761765122405</v>
      </c>
      <c r="L322" s="99">
        <v>146943.787578583</v>
      </c>
      <c r="M322" s="99">
        <v>91321.4692735672</v>
      </c>
      <c r="N322" s="99">
        <v>17634.601363658901</v>
      </c>
      <c r="O322" s="99">
        <v>104989.016923904</v>
      </c>
      <c r="P322" s="99">
        <v>0</v>
      </c>
      <c r="Q322" s="99">
        <v>14333.1407905817</v>
      </c>
      <c r="R322" s="99">
        <v>21427.312550306298</v>
      </c>
      <c r="S322" s="99">
        <v>0</v>
      </c>
      <c r="T322" s="99">
        <v>15069.1382385492</v>
      </c>
      <c r="U322" s="99">
        <v>81712.470428466797</v>
      </c>
      <c r="V322" s="99">
        <v>20549363.8662109</v>
      </c>
      <c r="W322" s="99">
        <v>3025.38875859976</v>
      </c>
      <c r="X322" s="99">
        <v>8591841.1405029297</v>
      </c>
      <c r="Y322" s="99">
        <v>3087565.5179443401</v>
      </c>
      <c r="Z322" s="99">
        <v>8249902.1514282199</v>
      </c>
      <c r="AA322" s="99">
        <v>1404243.27131653</v>
      </c>
      <c r="AB322" s="99">
        <v>0</v>
      </c>
      <c r="AC322" s="99">
        <v>31517689.791503899</v>
      </c>
      <c r="AD322" s="99">
        <v>1039471.35693359</v>
      </c>
      <c r="AE322" s="99">
        <v>8270388.8347778302</v>
      </c>
      <c r="AF322" s="99">
        <v>6907707.3986206101</v>
      </c>
      <c r="AG322" s="99">
        <v>3687498.32504272</v>
      </c>
      <c r="AH322" s="99">
        <v>7172213.49145508</v>
      </c>
      <c r="AI322" s="99">
        <v>0</v>
      </c>
      <c r="AJ322" s="99">
        <v>3069424.2174377399</v>
      </c>
      <c r="AK322" s="99">
        <v>5800268.0759887705</v>
      </c>
      <c r="AL322" s="99">
        <v>0</v>
      </c>
      <c r="AM322" s="99">
        <v>3980108.1304016099</v>
      </c>
      <c r="AN322" s="99">
        <v>32778383.296875</v>
      </c>
      <c r="AO322" s="99">
        <v>196033644.14257801</v>
      </c>
      <c r="AP322" s="99">
        <v>24947.734570264802</v>
      </c>
      <c r="AQ322" s="99">
        <v>77452261.8984375</v>
      </c>
      <c r="AR322" s="99">
        <v>27797660.782958999</v>
      </c>
      <c r="AS322" s="99">
        <v>61924464.1025391</v>
      </c>
      <c r="AT322" s="99">
        <v>10620496.2513428</v>
      </c>
      <c r="AU322" s="99">
        <v>0</v>
      </c>
      <c r="AV322" s="99">
        <v>93704672.905273393</v>
      </c>
      <c r="AW322" s="99">
        <v>2777108.8096008301</v>
      </c>
      <c r="AX322" s="99">
        <v>81741359.800781295</v>
      </c>
      <c r="AY322" s="99">
        <v>68092055.659179702</v>
      </c>
      <c r="AZ322" s="99">
        <v>30869739.466552701</v>
      </c>
      <c r="BA322" s="99">
        <v>66054648.408203103</v>
      </c>
      <c r="BB322" s="99">
        <v>0</v>
      </c>
      <c r="BC322" s="99">
        <v>26782867.542236298</v>
      </c>
      <c r="BD322" s="99">
        <v>42537556.6083984</v>
      </c>
      <c r="BE322" s="99">
        <v>0</v>
      </c>
      <c r="BF322" s="99">
        <v>30542622.954833999</v>
      </c>
      <c r="BG322" s="99">
        <v>98503175.884765595</v>
      </c>
      <c r="BH322" s="99">
        <v>36376792.961425804</v>
      </c>
      <c r="BI322" s="99">
        <v>4191.0312697291401</v>
      </c>
      <c r="BJ322" s="99">
        <v>15770371.411621099</v>
      </c>
      <c r="BK322" s="99">
        <v>8021081.1403808603</v>
      </c>
      <c r="BL322" s="99">
        <v>0</v>
      </c>
      <c r="BM322" s="99">
        <v>521022.530601501</v>
      </c>
      <c r="BN322" s="99">
        <v>0</v>
      </c>
      <c r="BO322" s="99">
        <v>0</v>
      </c>
      <c r="BP322" s="99">
        <v>0</v>
      </c>
      <c r="BQ322" s="99">
        <v>0</v>
      </c>
      <c r="BR322" s="99">
        <v>17997958.509521499</v>
      </c>
      <c r="BS322" s="99">
        <v>11361753.3874512</v>
      </c>
      <c r="BT322" s="99">
        <v>12832798.8763428</v>
      </c>
      <c r="BU322" s="99">
        <v>0</v>
      </c>
      <c r="BV322" s="99">
        <v>9935539.6975097694</v>
      </c>
      <c r="BW322" s="99">
        <v>5259213.0064697303</v>
      </c>
      <c r="BX322" s="99">
        <v>0</v>
      </c>
      <c r="BY322" s="99">
        <v>0</v>
      </c>
      <c r="BZ322" s="99">
        <v>0</v>
      </c>
      <c r="CA322" s="99">
        <v>359303.02353286702</v>
      </c>
      <c r="CB322" s="99">
        <v>29123300.698730499</v>
      </c>
      <c r="CC322" s="99">
        <v>273408445.30468798</v>
      </c>
      <c r="CD322" s="99">
        <v>52094886.465820298</v>
      </c>
      <c r="CE322" s="99">
        <v>35417.001350879698</v>
      </c>
      <c r="CF322" s="99">
        <v>9793002.6092529297</v>
      </c>
      <c r="CG322" s="99">
        <v>73130079.150390595</v>
      </c>
      <c r="CH322" s="99">
        <v>0</v>
      </c>
      <c r="CI322" s="99">
        <v>394775.271953583</v>
      </c>
      <c r="CJ322" s="99">
        <v>38920824.826171897</v>
      </c>
      <c r="CK322" s="99">
        <v>346515994.07421899</v>
      </c>
      <c r="CL322" s="99">
        <v>57491013.159667999</v>
      </c>
      <c r="CM322" s="166">
        <v>475421.08115005499</v>
      </c>
      <c r="CN322" s="166">
        <v>71570401.690429702</v>
      </c>
      <c r="CO322" s="166">
        <v>445672838.3125</v>
      </c>
      <c r="CP322" s="99">
        <v>57491013.159667999</v>
      </c>
      <c r="CQ322" s="99">
        <v>0</v>
      </c>
      <c r="CR322" s="99">
        <v>0</v>
      </c>
      <c r="CS322" s="99">
        <v>0</v>
      </c>
      <c r="CT322" s="99">
        <v>0</v>
      </c>
      <c r="CU322" s="98">
        <v>84284.206264401</v>
      </c>
      <c r="CV322" s="98">
        <v>102826.469140114</v>
      </c>
      <c r="CW322" s="98">
        <v>38916303.307983428</v>
      </c>
      <c r="CX322" s="98">
        <v>346538524.4550786</v>
      </c>
    </row>
    <row r="323" spans="1:102" x14ac:dyDescent="0.2">
      <c r="A323" s="98" t="s">
        <v>56</v>
      </c>
      <c r="B323" s="100">
        <v>39508</v>
      </c>
      <c r="C323" s="99">
        <v>292236.87605667103</v>
      </c>
      <c r="D323" s="99">
        <v>24.000292412936702</v>
      </c>
      <c r="E323" s="99">
        <v>73670.799458503694</v>
      </c>
      <c r="F323" s="99">
        <v>44706.5818872452</v>
      </c>
      <c r="G323" s="99">
        <v>30429.529071807901</v>
      </c>
      <c r="H323" s="99">
        <v>5695.4161829948398</v>
      </c>
      <c r="I323" s="99">
        <v>0</v>
      </c>
      <c r="J323" s="99">
        <v>77987.755909919695</v>
      </c>
      <c r="K323" s="99">
        <v>4159.9708068370801</v>
      </c>
      <c r="L323" s="99">
        <v>148492.83663177499</v>
      </c>
      <c r="M323" s="99">
        <v>92184.564604759202</v>
      </c>
      <c r="N323" s="99">
        <v>17799.074593067198</v>
      </c>
      <c r="O323" s="99">
        <v>107905.235069275</v>
      </c>
      <c r="P323" s="99">
        <v>0</v>
      </c>
      <c r="Q323" s="99">
        <v>14173.6691670418</v>
      </c>
      <c r="R323" s="99">
        <v>22698.264497995398</v>
      </c>
      <c r="S323" s="99">
        <v>0</v>
      </c>
      <c r="T323" s="99">
        <v>14562.231110692001</v>
      </c>
      <c r="U323" s="99">
        <v>82298.684502601594</v>
      </c>
      <c r="V323" s="99">
        <v>20705522.2270508</v>
      </c>
      <c r="W323" s="99">
        <v>3888.2516894042501</v>
      </c>
      <c r="X323" s="99">
        <v>8550252.8980712909</v>
      </c>
      <c r="Y323" s="99">
        <v>3130853.7674865699</v>
      </c>
      <c r="Z323" s="99">
        <v>8675014.8049316406</v>
      </c>
      <c r="AA323" s="99">
        <v>1265414.25773621</v>
      </c>
      <c r="AB323" s="99">
        <v>0</v>
      </c>
      <c r="AC323" s="99">
        <v>32246804.041747998</v>
      </c>
      <c r="AD323" s="99">
        <v>824509.22712707496</v>
      </c>
      <c r="AE323" s="99">
        <v>8256905.4909667997</v>
      </c>
      <c r="AF323" s="99">
        <v>6922782.02026367</v>
      </c>
      <c r="AG323" s="99">
        <v>3719492.8351440402</v>
      </c>
      <c r="AH323" s="99">
        <v>7396602.2378540002</v>
      </c>
      <c r="AI323" s="99">
        <v>0</v>
      </c>
      <c r="AJ323" s="99">
        <v>3059722.8594360398</v>
      </c>
      <c r="AK323" s="99">
        <v>6099653.7928466797</v>
      </c>
      <c r="AL323" s="99">
        <v>0</v>
      </c>
      <c r="AM323" s="99">
        <v>3787522.8045043899</v>
      </c>
      <c r="AN323" s="99">
        <v>32791790.744140599</v>
      </c>
      <c r="AO323" s="99">
        <v>199935699.74218801</v>
      </c>
      <c r="AP323" s="99">
        <v>30493.689714670199</v>
      </c>
      <c r="AQ323" s="99">
        <v>78594107.032226607</v>
      </c>
      <c r="AR323" s="99">
        <v>28982202.9677734</v>
      </c>
      <c r="AS323" s="99">
        <v>65222480.915527299</v>
      </c>
      <c r="AT323" s="99">
        <v>9660759.8666992206</v>
      </c>
      <c r="AU323" s="99">
        <v>0</v>
      </c>
      <c r="AV323" s="99">
        <v>98762116.580078095</v>
      </c>
      <c r="AW323" s="99">
        <v>2243124.5162048298</v>
      </c>
      <c r="AX323" s="99">
        <v>82572824.279296905</v>
      </c>
      <c r="AY323" s="99">
        <v>68935694.995117202</v>
      </c>
      <c r="AZ323" s="99">
        <v>31613325.862060498</v>
      </c>
      <c r="BA323" s="99">
        <v>68738829.738281295</v>
      </c>
      <c r="BB323" s="99">
        <v>0</v>
      </c>
      <c r="BC323" s="99">
        <v>26997387.2431641</v>
      </c>
      <c r="BD323" s="99">
        <v>45313771.941406302</v>
      </c>
      <c r="BE323" s="99">
        <v>0</v>
      </c>
      <c r="BF323" s="99">
        <v>29403646.998535201</v>
      </c>
      <c r="BG323" s="99">
        <v>100601498.508789</v>
      </c>
      <c r="BH323" s="99">
        <v>34069753.550781302</v>
      </c>
      <c r="BI323" s="99">
        <v>3353.3855034708999</v>
      </c>
      <c r="BJ323" s="99">
        <v>14715931.704589801</v>
      </c>
      <c r="BK323" s="99">
        <v>7360965.0605468797</v>
      </c>
      <c r="BL323" s="99">
        <v>0</v>
      </c>
      <c r="BM323" s="99">
        <v>585223.88625335705</v>
      </c>
      <c r="BN323" s="99">
        <v>0</v>
      </c>
      <c r="BO323" s="99">
        <v>0</v>
      </c>
      <c r="BP323" s="99">
        <v>0</v>
      </c>
      <c r="BQ323" s="99">
        <v>0</v>
      </c>
      <c r="BR323" s="99">
        <v>16115507.947387701</v>
      </c>
      <c r="BS323" s="99">
        <v>10355960.4060059</v>
      </c>
      <c r="BT323" s="99">
        <v>13371582.021606401</v>
      </c>
      <c r="BU323" s="99">
        <v>0</v>
      </c>
      <c r="BV323" s="99">
        <v>8918067.7890625</v>
      </c>
      <c r="BW323" s="99">
        <v>5686493.81884766</v>
      </c>
      <c r="BX323" s="99">
        <v>0</v>
      </c>
      <c r="BY323" s="99">
        <v>0</v>
      </c>
      <c r="BZ323" s="99">
        <v>0</v>
      </c>
      <c r="CA323" s="99">
        <v>365504.78239440901</v>
      </c>
      <c r="CB323" s="99">
        <v>29191808.671875</v>
      </c>
      <c r="CC323" s="99">
        <v>276876782.015625</v>
      </c>
      <c r="CD323" s="99">
        <v>48885980.1025391</v>
      </c>
      <c r="CE323" s="99">
        <v>36128.2211961746</v>
      </c>
      <c r="CF323" s="99">
        <v>9912359.3746337909</v>
      </c>
      <c r="CG323" s="99">
        <v>74910974.792968795</v>
      </c>
      <c r="CH323" s="99">
        <v>0</v>
      </c>
      <c r="CI323" s="99">
        <v>401654.57906341599</v>
      </c>
      <c r="CJ323" s="99">
        <v>39092640.086425804</v>
      </c>
      <c r="CK323" s="99">
        <v>352259301.48046899</v>
      </c>
      <c r="CL323" s="99">
        <v>54540361.654785201</v>
      </c>
      <c r="CM323" s="166">
        <v>482926.93287658697</v>
      </c>
      <c r="CN323" s="166">
        <v>71843314.816406295</v>
      </c>
      <c r="CO323" s="166">
        <v>453529809.45703101</v>
      </c>
      <c r="CP323" s="99">
        <v>54540361.654785201</v>
      </c>
      <c r="CQ323" s="99">
        <v>0</v>
      </c>
      <c r="CR323" s="99">
        <v>0</v>
      </c>
      <c r="CS323" s="99">
        <v>0</v>
      </c>
      <c r="CT323" s="99">
        <v>0</v>
      </c>
      <c r="CU323" s="98">
        <v>83569.842253716997</v>
      </c>
      <c r="CV323" s="98">
        <v>107179.191656539</v>
      </c>
      <c r="CW323" s="98">
        <v>39104168.046508789</v>
      </c>
      <c r="CX323" s="98">
        <v>351787756.80859381</v>
      </c>
    </row>
    <row r="324" spans="1:102" x14ac:dyDescent="0.2">
      <c r="A324" s="98" t="s">
        <v>56</v>
      </c>
      <c r="B324" s="100">
        <v>39600</v>
      </c>
      <c r="C324" s="99">
        <v>296877.74781799299</v>
      </c>
      <c r="D324" s="99">
        <v>17.3664013289381</v>
      </c>
      <c r="E324" s="99">
        <v>72655.886500358596</v>
      </c>
      <c r="F324" s="99">
        <v>44764.294871807098</v>
      </c>
      <c r="G324" s="99">
        <v>31943.9151413441</v>
      </c>
      <c r="H324" s="99">
        <v>4923.8220930695497</v>
      </c>
      <c r="I324" s="99">
        <v>0</v>
      </c>
      <c r="J324" s="99">
        <v>80177.453500747695</v>
      </c>
      <c r="K324" s="99">
        <v>3295.67602431774</v>
      </c>
      <c r="L324" s="99">
        <v>148890.86450004601</v>
      </c>
      <c r="M324" s="99">
        <v>92766.613623619094</v>
      </c>
      <c r="N324" s="99">
        <v>17885.555166959799</v>
      </c>
      <c r="O324" s="99">
        <v>110787.138385773</v>
      </c>
      <c r="P324" s="99">
        <v>0</v>
      </c>
      <c r="Q324" s="99">
        <v>14117.292580008499</v>
      </c>
      <c r="R324" s="99">
        <v>23905.800394773501</v>
      </c>
      <c r="S324" s="99">
        <v>0</v>
      </c>
      <c r="T324" s="99">
        <v>14094.7297552824</v>
      </c>
      <c r="U324" s="99">
        <v>83075.7635822296</v>
      </c>
      <c r="V324" s="99">
        <v>21025521.857421901</v>
      </c>
      <c r="W324" s="99">
        <v>2102.4507969021802</v>
      </c>
      <c r="X324" s="99">
        <v>8441265.1059570294</v>
      </c>
      <c r="Y324" s="99">
        <v>3090267.5431213402</v>
      </c>
      <c r="Z324" s="99">
        <v>8959722.34448242</v>
      </c>
      <c r="AA324" s="99">
        <v>1113508.64703369</v>
      </c>
      <c r="AB324" s="99">
        <v>0</v>
      </c>
      <c r="AC324" s="99">
        <v>32754797.791503899</v>
      </c>
      <c r="AD324" s="99">
        <v>634562.75735473598</v>
      </c>
      <c r="AE324" s="99">
        <v>8302869.3982543899</v>
      </c>
      <c r="AF324" s="99">
        <v>6958100.3790283203</v>
      </c>
      <c r="AG324" s="99">
        <v>3698143.7291870099</v>
      </c>
      <c r="AH324" s="99">
        <v>7617224.6351928702</v>
      </c>
      <c r="AI324" s="99">
        <v>0</v>
      </c>
      <c r="AJ324" s="99">
        <v>3036053.4726867699</v>
      </c>
      <c r="AK324" s="99">
        <v>6386855.7592163105</v>
      </c>
      <c r="AL324" s="99">
        <v>0</v>
      </c>
      <c r="AM324" s="99">
        <v>3643783.0744018601</v>
      </c>
      <c r="AN324" s="99">
        <v>33082691.1013184</v>
      </c>
      <c r="AO324" s="99">
        <v>204362787.05078101</v>
      </c>
      <c r="AP324" s="99">
        <v>18306.498579978899</v>
      </c>
      <c r="AQ324" s="99">
        <v>77999093.796875</v>
      </c>
      <c r="AR324" s="99">
        <v>28428241.840087902</v>
      </c>
      <c r="AS324" s="99">
        <v>68666995.725585893</v>
      </c>
      <c r="AT324" s="99">
        <v>8576726.6722412091</v>
      </c>
      <c r="AU324" s="99">
        <v>0</v>
      </c>
      <c r="AV324" s="99">
        <v>102815852.758789</v>
      </c>
      <c r="AW324" s="99">
        <v>1741874.6800079299</v>
      </c>
      <c r="AX324" s="99">
        <v>83806909.997070298</v>
      </c>
      <c r="AY324" s="99">
        <v>69597534.624023393</v>
      </c>
      <c r="AZ324" s="99">
        <v>31610966.782470699</v>
      </c>
      <c r="BA324" s="99">
        <v>71376749.036132798</v>
      </c>
      <c r="BB324" s="99">
        <v>0</v>
      </c>
      <c r="BC324" s="99">
        <v>26981638.7119141</v>
      </c>
      <c r="BD324" s="99">
        <v>48094611.354003899</v>
      </c>
      <c r="BE324" s="99">
        <v>0</v>
      </c>
      <c r="BF324" s="99">
        <v>28713277.884277299</v>
      </c>
      <c r="BG324" s="99">
        <v>103250382.23339801</v>
      </c>
      <c r="BH324" s="99">
        <v>35153413.093261696</v>
      </c>
      <c r="BI324" s="99">
        <v>2345.1361503303101</v>
      </c>
      <c r="BJ324" s="99">
        <v>14501609.466796899</v>
      </c>
      <c r="BK324" s="99">
        <v>7344245.1970825205</v>
      </c>
      <c r="BL324" s="99">
        <v>0</v>
      </c>
      <c r="BM324" s="99">
        <v>562939.63279724098</v>
      </c>
      <c r="BN324" s="99">
        <v>0</v>
      </c>
      <c r="BO324" s="99">
        <v>0</v>
      </c>
      <c r="BP324" s="99">
        <v>0</v>
      </c>
      <c r="BQ324" s="99">
        <v>0</v>
      </c>
      <c r="BR324" s="99">
        <v>16402552.057739301</v>
      </c>
      <c r="BS324" s="99">
        <v>10392847.677612299</v>
      </c>
      <c r="BT324" s="99">
        <v>13893214.0592041</v>
      </c>
      <c r="BU324" s="99">
        <v>0</v>
      </c>
      <c r="BV324" s="99">
        <v>8908364.5144043006</v>
      </c>
      <c r="BW324" s="99">
        <v>6106747.1387329102</v>
      </c>
      <c r="BX324" s="99">
        <v>0</v>
      </c>
      <c r="BY324" s="99">
        <v>0</v>
      </c>
      <c r="BZ324" s="99">
        <v>0</v>
      </c>
      <c r="CA324" s="99">
        <v>369837.15550231899</v>
      </c>
      <c r="CB324" s="99">
        <v>29456185.7900391</v>
      </c>
      <c r="CC324" s="99">
        <v>282325131.375</v>
      </c>
      <c r="CD324" s="99">
        <v>49622375.474121101</v>
      </c>
      <c r="CE324" s="99">
        <v>36645.942141532898</v>
      </c>
      <c r="CF324" s="99">
        <v>10012623.2584229</v>
      </c>
      <c r="CG324" s="99">
        <v>76552241.029296905</v>
      </c>
      <c r="CH324" s="99">
        <v>0</v>
      </c>
      <c r="CI324" s="99">
        <v>406435.11819458002</v>
      </c>
      <c r="CJ324" s="99">
        <v>39433248.817871101</v>
      </c>
      <c r="CK324" s="99">
        <v>358965241.26171899</v>
      </c>
      <c r="CL324" s="99">
        <v>55695964.589355499</v>
      </c>
      <c r="CM324" s="166">
        <v>488572.62175750697</v>
      </c>
      <c r="CN324" s="166">
        <v>72529549.516601607</v>
      </c>
      <c r="CO324" s="166">
        <v>462336251.63671899</v>
      </c>
      <c r="CP324" s="99">
        <v>55695964.589355499</v>
      </c>
      <c r="CQ324" s="99">
        <v>0</v>
      </c>
      <c r="CR324" s="99">
        <v>0</v>
      </c>
      <c r="CS324" s="99">
        <v>0</v>
      </c>
      <c r="CT324" s="99">
        <v>0</v>
      </c>
      <c r="CU324" s="98">
        <v>80551.195383369995</v>
      </c>
      <c r="CV324" s="98">
        <v>111266.83062645901</v>
      </c>
      <c r="CW324" s="98">
        <v>39468809.048462003</v>
      </c>
      <c r="CX324" s="98">
        <v>358877372.40429688</v>
      </c>
    </row>
    <row r="325" spans="1:102" x14ac:dyDescent="0.2">
      <c r="A325" s="98" t="s">
        <v>56</v>
      </c>
      <c r="B325" s="100">
        <v>39692</v>
      </c>
      <c r="C325" s="99">
        <v>301680.30180740397</v>
      </c>
      <c r="D325" s="99">
        <v>24.0200624458957</v>
      </c>
      <c r="E325" s="99">
        <v>71242.374214172407</v>
      </c>
      <c r="F325" s="99">
        <v>44978.654891967803</v>
      </c>
      <c r="G325" s="99">
        <v>33296.0700340271</v>
      </c>
      <c r="H325" s="99">
        <v>3940.5801535844798</v>
      </c>
      <c r="I325" s="99">
        <v>0</v>
      </c>
      <c r="J325" s="99">
        <v>81744.258128166199</v>
      </c>
      <c r="K325" s="99">
        <v>2801.3859002292202</v>
      </c>
      <c r="L325" s="99">
        <v>147634.960428238</v>
      </c>
      <c r="M325" s="99">
        <v>93681.900539398193</v>
      </c>
      <c r="N325" s="99">
        <v>18001.9607751369</v>
      </c>
      <c r="O325" s="99">
        <v>113691.202993393</v>
      </c>
      <c r="P325" s="99">
        <v>0</v>
      </c>
      <c r="Q325" s="99">
        <v>14048.252142310101</v>
      </c>
      <c r="R325" s="99">
        <v>24901.787957906701</v>
      </c>
      <c r="S325" s="99">
        <v>0</v>
      </c>
      <c r="T325" s="99">
        <v>13557.728279352201</v>
      </c>
      <c r="U325" s="99">
        <v>84665.6746912003</v>
      </c>
      <c r="V325" s="99">
        <v>21533354.4763184</v>
      </c>
      <c r="W325" s="99">
        <v>3610.6358295083</v>
      </c>
      <c r="X325" s="99">
        <v>8229738.6990966797</v>
      </c>
      <c r="Y325" s="99">
        <v>3088951.5787658701</v>
      </c>
      <c r="Z325" s="99">
        <v>9242438.796875</v>
      </c>
      <c r="AA325" s="99">
        <v>882620.01434326195</v>
      </c>
      <c r="AB325" s="99">
        <v>0</v>
      </c>
      <c r="AC325" s="99">
        <v>32820885.467285201</v>
      </c>
      <c r="AD325" s="99">
        <v>555861.80403137195</v>
      </c>
      <c r="AE325" s="99">
        <v>8278765.1198120099</v>
      </c>
      <c r="AF325" s="99">
        <v>6993369.4547119103</v>
      </c>
      <c r="AG325" s="99">
        <v>3714810.4868469201</v>
      </c>
      <c r="AH325" s="99">
        <v>7831118.9661254901</v>
      </c>
      <c r="AI325" s="99">
        <v>0</v>
      </c>
      <c r="AJ325" s="99">
        <v>3015785.6037902799</v>
      </c>
      <c r="AK325" s="99">
        <v>6634240.0481567401</v>
      </c>
      <c r="AL325" s="99">
        <v>0</v>
      </c>
      <c r="AM325" s="99">
        <v>3465097.8661804199</v>
      </c>
      <c r="AN325" s="99">
        <v>33757912.318359397</v>
      </c>
      <c r="AO325" s="99">
        <v>212015698.90234399</v>
      </c>
      <c r="AP325" s="99">
        <v>32345.715016603499</v>
      </c>
      <c r="AQ325" s="99">
        <v>76671878.999023393</v>
      </c>
      <c r="AR325" s="99">
        <v>28551513.84375</v>
      </c>
      <c r="AS325" s="99">
        <v>71513340.447265595</v>
      </c>
      <c r="AT325" s="99">
        <v>6840090.9592285203</v>
      </c>
      <c r="AU325" s="99">
        <v>0</v>
      </c>
      <c r="AV325" s="99">
        <v>105261525.050781</v>
      </c>
      <c r="AW325" s="99">
        <v>1541086.2241821301</v>
      </c>
      <c r="AX325" s="99">
        <v>84063036.310546905</v>
      </c>
      <c r="AY325" s="99">
        <v>70810466.901367202</v>
      </c>
      <c r="AZ325" s="99">
        <v>32055921.542724598</v>
      </c>
      <c r="BA325" s="99">
        <v>74092102.9609375</v>
      </c>
      <c r="BB325" s="99">
        <v>0</v>
      </c>
      <c r="BC325" s="99">
        <v>27002160.6162109</v>
      </c>
      <c r="BD325" s="99">
        <v>50531993.365234397</v>
      </c>
      <c r="BE325" s="99">
        <v>0</v>
      </c>
      <c r="BF325" s="99">
        <v>27632181.363281298</v>
      </c>
      <c r="BG325" s="99">
        <v>107031785.93945301</v>
      </c>
      <c r="BH325" s="99">
        <v>36156253.924316399</v>
      </c>
      <c r="BI325" s="99">
        <v>2858.9700475633099</v>
      </c>
      <c r="BJ325" s="99">
        <v>14070460.680908199</v>
      </c>
      <c r="BK325" s="99">
        <v>7286741.1591796903</v>
      </c>
      <c r="BL325" s="99">
        <v>0</v>
      </c>
      <c r="BM325" s="99">
        <v>341525.51901626599</v>
      </c>
      <c r="BN325" s="99">
        <v>0</v>
      </c>
      <c r="BO325" s="99">
        <v>0</v>
      </c>
      <c r="BP325" s="99">
        <v>0</v>
      </c>
      <c r="BQ325" s="99">
        <v>0</v>
      </c>
      <c r="BR325" s="99">
        <v>16654232.9492188</v>
      </c>
      <c r="BS325" s="99">
        <v>10515462.494384799</v>
      </c>
      <c r="BT325" s="99">
        <v>14400513.029418901</v>
      </c>
      <c r="BU325" s="99">
        <v>0</v>
      </c>
      <c r="BV325" s="99">
        <v>8910404.6389160194</v>
      </c>
      <c r="BW325" s="99">
        <v>6413105.0848998995</v>
      </c>
      <c r="BX325" s="99">
        <v>0</v>
      </c>
      <c r="BY325" s="99">
        <v>0</v>
      </c>
      <c r="BZ325" s="99">
        <v>0</v>
      </c>
      <c r="CA325" s="99">
        <v>372970.653385162</v>
      </c>
      <c r="CB325" s="99">
        <v>29708305.932861298</v>
      </c>
      <c r="CC325" s="99">
        <v>287138522.046875</v>
      </c>
      <c r="CD325" s="99">
        <v>50192199.150390603</v>
      </c>
      <c r="CE325" s="99">
        <v>37162.106330871597</v>
      </c>
      <c r="CF325" s="99">
        <v>10113297.197753901</v>
      </c>
      <c r="CG325" s="99">
        <v>78304541.737304702</v>
      </c>
      <c r="CH325" s="99">
        <v>0</v>
      </c>
      <c r="CI325" s="99">
        <v>410117.62931060803</v>
      </c>
      <c r="CJ325" s="99">
        <v>39803850.8916016</v>
      </c>
      <c r="CK325" s="99">
        <v>365166448.00390601</v>
      </c>
      <c r="CL325" s="99">
        <v>56602875.093261696</v>
      </c>
      <c r="CM325" s="166">
        <v>493231.56823730498</v>
      </c>
      <c r="CN325" s="166">
        <v>73588969.872070298</v>
      </c>
      <c r="CO325" s="166">
        <v>471162497.015625</v>
      </c>
      <c r="CP325" s="99">
        <v>56602875.093261696</v>
      </c>
      <c r="CQ325" s="99">
        <v>0</v>
      </c>
      <c r="CR325" s="99">
        <v>0</v>
      </c>
      <c r="CS325" s="99">
        <v>0</v>
      </c>
      <c r="CT325" s="99">
        <v>0</v>
      </c>
      <c r="CU325" s="98">
        <v>77113.425416137005</v>
      </c>
      <c r="CV325" s="98">
        <v>114782.17883243599</v>
      </c>
      <c r="CW325" s="98">
        <v>39821603.130615197</v>
      </c>
      <c r="CX325" s="98">
        <v>365443063.78417969</v>
      </c>
    </row>
    <row r="326" spans="1:102" x14ac:dyDescent="0.2">
      <c r="A326" s="98" t="s">
        <v>56</v>
      </c>
      <c r="B326" s="100">
        <v>39783</v>
      </c>
      <c r="C326" s="99">
        <v>305149.310886383</v>
      </c>
      <c r="D326" s="99">
        <v>17.993899211986001</v>
      </c>
      <c r="E326" s="99">
        <v>69779.138432502703</v>
      </c>
      <c r="F326" s="99">
        <v>44672.588864326499</v>
      </c>
      <c r="G326" s="99">
        <v>34557.452104091601</v>
      </c>
      <c r="H326" s="99">
        <v>3012.3560813367399</v>
      </c>
      <c r="I326" s="99">
        <v>0</v>
      </c>
      <c r="J326" s="99">
        <v>82795.466235160799</v>
      </c>
      <c r="K326" s="99">
        <v>2389.62331613898</v>
      </c>
      <c r="L326" s="99">
        <v>146888.08608627299</v>
      </c>
      <c r="M326" s="99">
        <v>94176.202859878496</v>
      </c>
      <c r="N326" s="99">
        <v>18123.9054329395</v>
      </c>
      <c r="O326" s="99">
        <v>115568.702018738</v>
      </c>
      <c r="P326" s="99">
        <v>0</v>
      </c>
      <c r="Q326" s="99">
        <v>14046.706567168199</v>
      </c>
      <c r="R326" s="99">
        <v>25893.337690115</v>
      </c>
      <c r="S326" s="99">
        <v>0</v>
      </c>
      <c r="T326" s="99">
        <v>13204.026851058001</v>
      </c>
      <c r="U326" s="99">
        <v>85343.276285171494</v>
      </c>
      <c r="V326" s="99">
        <v>21775180.065917999</v>
      </c>
      <c r="W326" s="99">
        <v>3929.7986323237401</v>
      </c>
      <c r="X326" s="99">
        <v>8009550.0285034198</v>
      </c>
      <c r="Y326" s="99">
        <v>3032174.89984131</v>
      </c>
      <c r="Z326" s="99">
        <v>9547348.71728516</v>
      </c>
      <c r="AA326" s="99">
        <v>658743.53427124</v>
      </c>
      <c r="AB326" s="99">
        <v>0</v>
      </c>
      <c r="AC326" s="99">
        <v>33349586.837402299</v>
      </c>
      <c r="AD326" s="99">
        <v>456423.39120483398</v>
      </c>
      <c r="AE326" s="99">
        <v>8156968.2927856399</v>
      </c>
      <c r="AF326" s="99">
        <v>7007820.7163696298</v>
      </c>
      <c r="AG326" s="99">
        <v>3691456.81396484</v>
      </c>
      <c r="AH326" s="99">
        <v>7963647.4773559598</v>
      </c>
      <c r="AI326" s="99">
        <v>0</v>
      </c>
      <c r="AJ326" s="99">
        <v>3007791.2180480999</v>
      </c>
      <c r="AK326" s="99">
        <v>6903668.8574829102</v>
      </c>
      <c r="AL326" s="99">
        <v>0</v>
      </c>
      <c r="AM326" s="99">
        <v>3353152.3757629399</v>
      </c>
      <c r="AN326" s="99">
        <v>33923292.873046897</v>
      </c>
      <c r="AO326" s="99">
        <v>215239649.69921899</v>
      </c>
      <c r="AP326" s="99">
        <v>38296.870587348902</v>
      </c>
      <c r="AQ326" s="99">
        <v>74685735.193359405</v>
      </c>
      <c r="AR326" s="99">
        <v>27970132.746337902</v>
      </c>
      <c r="AS326" s="99">
        <v>74228277.868164107</v>
      </c>
      <c r="AT326" s="99">
        <v>5155989.1680908203</v>
      </c>
      <c r="AU326" s="99">
        <v>0</v>
      </c>
      <c r="AV326" s="99">
        <v>106412818.790039</v>
      </c>
      <c r="AW326" s="99">
        <v>1288804.56971741</v>
      </c>
      <c r="AX326" s="99">
        <v>83417376.896484405</v>
      </c>
      <c r="AY326" s="99">
        <v>71561729.154296905</v>
      </c>
      <c r="AZ326" s="99">
        <v>32148797.103759799</v>
      </c>
      <c r="BA326" s="99">
        <v>75780747.844726607</v>
      </c>
      <c r="BB326" s="99">
        <v>0</v>
      </c>
      <c r="BC326" s="99">
        <v>27101857.643554699</v>
      </c>
      <c r="BD326" s="99">
        <v>52864512.973632798</v>
      </c>
      <c r="BE326" s="99">
        <v>0</v>
      </c>
      <c r="BF326" s="99">
        <v>26997649.712158199</v>
      </c>
      <c r="BG326" s="99">
        <v>108888584.18554699</v>
      </c>
      <c r="BH326" s="99">
        <v>37594268.231445298</v>
      </c>
      <c r="BI326" s="99">
        <v>6387.4037416577303</v>
      </c>
      <c r="BJ326" s="99">
        <v>13717886.494506801</v>
      </c>
      <c r="BK326" s="99">
        <v>7222492.7506103497</v>
      </c>
      <c r="BL326" s="99">
        <v>0</v>
      </c>
      <c r="BM326" s="99">
        <v>293176.10903167701</v>
      </c>
      <c r="BN326" s="99">
        <v>0</v>
      </c>
      <c r="BO326" s="99">
        <v>0</v>
      </c>
      <c r="BP326" s="99">
        <v>0</v>
      </c>
      <c r="BQ326" s="99">
        <v>0</v>
      </c>
      <c r="BR326" s="99">
        <v>16946800.8994141</v>
      </c>
      <c r="BS326" s="99">
        <v>10537701.6009521</v>
      </c>
      <c r="BT326" s="99">
        <v>14718564.575927701</v>
      </c>
      <c r="BU326" s="99">
        <v>0</v>
      </c>
      <c r="BV326" s="99">
        <v>8967204.14697266</v>
      </c>
      <c r="BW326" s="99">
        <v>6739253.0299682599</v>
      </c>
      <c r="BX326" s="99">
        <v>0</v>
      </c>
      <c r="BY326" s="99">
        <v>0</v>
      </c>
      <c r="BZ326" s="99">
        <v>0</v>
      </c>
      <c r="CA326" s="99">
        <v>374976.307266235</v>
      </c>
      <c r="CB326" s="99">
        <v>29756741.736328099</v>
      </c>
      <c r="CC326" s="99">
        <v>289545238.921875</v>
      </c>
      <c r="CD326" s="99">
        <v>51212599.859375</v>
      </c>
      <c r="CE326" s="99">
        <v>37828.2275104523</v>
      </c>
      <c r="CF326" s="99">
        <v>10257665.193847699</v>
      </c>
      <c r="CG326" s="99">
        <v>79779494.017578095</v>
      </c>
      <c r="CH326" s="99">
        <v>0</v>
      </c>
      <c r="CI326" s="99">
        <v>412842.33972167998</v>
      </c>
      <c r="CJ326" s="99">
        <v>40018253.064941399</v>
      </c>
      <c r="CK326" s="99">
        <v>369382407.125</v>
      </c>
      <c r="CL326" s="99">
        <v>58090742.585449196</v>
      </c>
      <c r="CM326" s="166">
        <v>496982.854896545</v>
      </c>
      <c r="CN326" s="166">
        <v>73931259.431640595</v>
      </c>
      <c r="CO326" s="166">
        <v>478469015.328125</v>
      </c>
      <c r="CP326" s="99">
        <v>58090742.585449196</v>
      </c>
      <c r="CQ326" s="99">
        <v>0</v>
      </c>
      <c r="CR326" s="99">
        <v>0</v>
      </c>
      <c r="CS326" s="99">
        <v>0</v>
      </c>
      <c r="CT326" s="99">
        <v>0</v>
      </c>
      <c r="CU326" s="98">
        <v>75937.444694225996</v>
      </c>
      <c r="CV326" s="98">
        <v>115114.016501128</v>
      </c>
      <c r="CW326" s="98">
        <v>40014406.930175796</v>
      </c>
      <c r="CX326" s="98">
        <v>369324732.93945313</v>
      </c>
    </row>
    <row r="327" spans="1:102" x14ac:dyDescent="0.2">
      <c r="A327" s="98" t="s">
        <v>56</v>
      </c>
      <c r="B327" s="100">
        <v>39873</v>
      </c>
      <c r="C327" s="99">
        <v>309097.30266952497</v>
      </c>
      <c r="D327" s="99">
        <v>16.295815565856199</v>
      </c>
      <c r="E327" s="99">
        <v>68386.171239852905</v>
      </c>
      <c r="F327" s="99">
        <v>43806.274894714399</v>
      </c>
      <c r="G327" s="99">
        <v>35670.865954875902</v>
      </c>
      <c r="H327" s="99">
        <v>2731.1080785393701</v>
      </c>
      <c r="I327" s="99">
        <v>0</v>
      </c>
      <c r="J327" s="99">
        <v>83956.887283325195</v>
      </c>
      <c r="K327" s="99">
        <v>1899.76586475968</v>
      </c>
      <c r="L327" s="99">
        <v>146518.81765937799</v>
      </c>
      <c r="M327" s="99">
        <v>94704.919340133696</v>
      </c>
      <c r="N327" s="99">
        <v>18265.090490817998</v>
      </c>
      <c r="O327" s="99">
        <v>117759.070325851</v>
      </c>
      <c r="P327" s="99">
        <v>0</v>
      </c>
      <c r="Q327" s="99">
        <v>14075.9125663042</v>
      </c>
      <c r="R327" s="99">
        <v>26591.450956821402</v>
      </c>
      <c r="S327" s="99">
        <v>0</v>
      </c>
      <c r="T327" s="99">
        <v>12908.622056603401</v>
      </c>
      <c r="U327" s="99">
        <v>85913.291256904602</v>
      </c>
      <c r="V327" s="99">
        <v>21993643.885009799</v>
      </c>
      <c r="W327" s="99">
        <v>1601.4137659072901</v>
      </c>
      <c r="X327" s="99">
        <v>7748553.3840942401</v>
      </c>
      <c r="Y327" s="99">
        <v>3005729.4043273898</v>
      </c>
      <c r="Z327" s="99">
        <v>9718617.0306396503</v>
      </c>
      <c r="AA327" s="99">
        <v>601334.81635284401</v>
      </c>
      <c r="AB327" s="99">
        <v>0</v>
      </c>
      <c r="AC327" s="99">
        <v>33946860.856933601</v>
      </c>
      <c r="AD327" s="99">
        <v>351258.26922225999</v>
      </c>
      <c r="AE327" s="99">
        <v>8072433.5282592801</v>
      </c>
      <c r="AF327" s="99">
        <v>6981583.7512817401</v>
      </c>
      <c r="AG327" s="99">
        <v>3663315.6332702599</v>
      </c>
      <c r="AH327" s="99">
        <v>8087933.8906860398</v>
      </c>
      <c r="AI327" s="99">
        <v>0</v>
      </c>
      <c r="AJ327" s="99">
        <v>2963963.4069519001</v>
      </c>
      <c r="AK327" s="99">
        <v>7062687.6536254901</v>
      </c>
      <c r="AL327" s="99">
        <v>0</v>
      </c>
      <c r="AM327" s="99">
        <v>3253533.31530762</v>
      </c>
      <c r="AN327" s="99">
        <v>34158233.356933601</v>
      </c>
      <c r="AO327" s="99">
        <v>216198973.69140601</v>
      </c>
      <c r="AP327" s="99">
        <v>13746.727006793</v>
      </c>
      <c r="AQ327" s="99">
        <v>72900928.6953125</v>
      </c>
      <c r="AR327" s="99">
        <v>28421857.958007801</v>
      </c>
      <c r="AS327" s="99">
        <v>76120172.575195298</v>
      </c>
      <c r="AT327" s="99">
        <v>4723198.7924804697</v>
      </c>
      <c r="AU327" s="99">
        <v>0</v>
      </c>
      <c r="AV327" s="99">
        <v>110207812.416016</v>
      </c>
      <c r="AW327" s="99">
        <v>999544.83763122605</v>
      </c>
      <c r="AX327" s="99">
        <v>83215673.776367202</v>
      </c>
      <c r="AY327" s="99">
        <v>71173836.330078095</v>
      </c>
      <c r="AZ327" s="99">
        <v>32133200.5478516</v>
      </c>
      <c r="BA327" s="99">
        <v>77284316.706054702</v>
      </c>
      <c r="BB327" s="99">
        <v>0</v>
      </c>
      <c r="BC327" s="99">
        <v>26890169.412109401</v>
      </c>
      <c r="BD327" s="99">
        <v>54326772.294433601</v>
      </c>
      <c r="BE327" s="99">
        <v>0</v>
      </c>
      <c r="BF327" s="99">
        <v>26394806.490234401</v>
      </c>
      <c r="BG327" s="99">
        <v>110795125.332031</v>
      </c>
      <c r="BH327" s="99">
        <v>37579459.246582001</v>
      </c>
      <c r="BI327" s="99">
        <v>2119.6589713990702</v>
      </c>
      <c r="BJ327" s="99">
        <v>13496238.8212891</v>
      </c>
      <c r="BK327" s="99">
        <v>7105698.4259033203</v>
      </c>
      <c r="BL327" s="99">
        <v>0</v>
      </c>
      <c r="BM327" s="99">
        <v>360266.88465118402</v>
      </c>
      <c r="BN327" s="99">
        <v>0</v>
      </c>
      <c r="BO327" s="99">
        <v>0</v>
      </c>
      <c r="BP327" s="99">
        <v>0</v>
      </c>
      <c r="BQ327" s="99">
        <v>0</v>
      </c>
      <c r="BR327" s="99">
        <v>16781332.470458999</v>
      </c>
      <c r="BS327" s="99">
        <v>10477499.5119629</v>
      </c>
      <c r="BT327" s="99">
        <v>15026454.2196045</v>
      </c>
      <c r="BU327" s="99">
        <v>0</v>
      </c>
      <c r="BV327" s="99">
        <v>8873946.6262206994</v>
      </c>
      <c r="BW327" s="99">
        <v>6927298.9338378897</v>
      </c>
      <c r="BX327" s="99">
        <v>0</v>
      </c>
      <c r="BY327" s="99">
        <v>0</v>
      </c>
      <c r="BZ327" s="99">
        <v>0</v>
      </c>
      <c r="CA327" s="99">
        <v>377231.30596542399</v>
      </c>
      <c r="CB327" s="99">
        <v>29852874.619628899</v>
      </c>
      <c r="CC327" s="99">
        <v>291129026.4375</v>
      </c>
      <c r="CD327" s="99">
        <v>51234645.950195298</v>
      </c>
      <c r="CE327" s="99">
        <v>38388.170640945398</v>
      </c>
      <c r="CF327" s="99">
        <v>10316234.931762701</v>
      </c>
      <c r="CG327" s="99">
        <v>80811655.862304702</v>
      </c>
      <c r="CH327" s="99">
        <v>0</v>
      </c>
      <c r="CI327" s="99">
        <v>415617.92207717901</v>
      </c>
      <c r="CJ327" s="99">
        <v>40135511.961425804</v>
      </c>
      <c r="CK327" s="99">
        <v>372032710.49609399</v>
      </c>
      <c r="CL327" s="99">
        <v>58080640.477050804</v>
      </c>
      <c r="CM327" s="166">
        <v>500426.65153503401</v>
      </c>
      <c r="CN327" s="166">
        <v>74264925.878906295</v>
      </c>
      <c r="CO327" s="166">
        <v>483037134.328125</v>
      </c>
      <c r="CP327" s="99">
        <v>58080640.477050804</v>
      </c>
      <c r="CQ327" s="99">
        <v>0</v>
      </c>
      <c r="CR327" s="99">
        <v>0</v>
      </c>
      <c r="CS327" s="99">
        <v>0</v>
      </c>
      <c r="CT327" s="99">
        <v>0</v>
      </c>
      <c r="CU327" s="98">
        <v>73257.203153515002</v>
      </c>
      <c r="CV327" s="98">
        <v>118247.306123345</v>
      </c>
      <c r="CW327" s="98">
        <v>40169109.551391602</v>
      </c>
      <c r="CX327" s="98">
        <v>371940682.29980469</v>
      </c>
    </row>
    <row r="328" spans="1:102" x14ac:dyDescent="0.2">
      <c r="A328" s="98" t="s">
        <v>56</v>
      </c>
      <c r="B328" s="100">
        <v>39965</v>
      </c>
      <c r="C328" s="99">
        <v>314757.377681732</v>
      </c>
      <c r="D328" s="99">
        <v>17.3173752808943</v>
      </c>
      <c r="E328" s="99">
        <v>65553.9304046631</v>
      </c>
      <c r="F328" s="99">
        <v>42847.762495994597</v>
      </c>
      <c r="G328" s="99">
        <v>36879.007906913801</v>
      </c>
      <c r="H328" s="99">
        <v>2051.9750650823098</v>
      </c>
      <c r="I328" s="99">
        <v>0</v>
      </c>
      <c r="J328" s="99">
        <v>85371.118954658494</v>
      </c>
      <c r="K328" s="99">
        <v>1492.67104901373</v>
      </c>
      <c r="L328" s="99">
        <v>146217.77783584601</v>
      </c>
      <c r="M328" s="99">
        <v>95715.768881797805</v>
      </c>
      <c r="N328" s="99">
        <v>18386.709138155002</v>
      </c>
      <c r="O328" s="99">
        <v>120370.621675491</v>
      </c>
      <c r="P328" s="99">
        <v>0</v>
      </c>
      <c r="Q328" s="99">
        <v>14004.967572093001</v>
      </c>
      <c r="R328" s="99">
        <v>27520.790368080099</v>
      </c>
      <c r="S328" s="99">
        <v>0</v>
      </c>
      <c r="T328" s="99">
        <v>12681.9116785526</v>
      </c>
      <c r="U328" s="99">
        <v>86656.142146110506</v>
      </c>
      <c r="V328" s="99">
        <v>22465663.2580566</v>
      </c>
      <c r="W328" s="99">
        <v>2929.5938743352899</v>
      </c>
      <c r="X328" s="99">
        <v>7479967.7184448196</v>
      </c>
      <c r="Y328" s="99">
        <v>2917288.0533142099</v>
      </c>
      <c r="Z328" s="99">
        <v>9912894.35693359</v>
      </c>
      <c r="AA328" s="99">
        <v>455122.03289794899</v>
      </c>
      <c r="AB328" s="99">
        <v>0</v>
      </c>
      <c r="AC328" s="99">
        <v>34297406.799804702</v>
      </c>
      <c r="AD328" s="99">
        <v>269641.68186187698</v>
      </c>
      <c r="AE328" s="99">
        <v>8045147.9848022498</v>
      </c>
      <c r="AF328" s="99">
        <v>7064409.2981567401</v>
      </c>
      <c r="AG328" s="99">
        <v>3672685.2110900902</v>
      </c>
      <c r="AH328" s="99">
        <v>8226913.2636108398</v>
      </c>
      <c r="AI328" s="99">
        <v>0</v>
      </c>
      <c r="AJ328" s="99">
        <v>2959332.4700927702</v>
      </c>
      <c r="AK328" s="99">
        <v>7182968.5677490197</v>
      </c>
      <c r="AL328" s="99">
        <v>0</v>
      </c>
      <c r="AM328" s="99">
        <v>3135503.7677002</v>
      </c>
      <c r="AN328" s="99">
        <v>34434376.164550804</v>
      </c>
      <c r="AO328" s="99">
        <v>224308005.00781301</v>
      </c>
      <c r="AP328" s="99">
        <v>30287.1036641598</v>
      </c>
      <c r="AQ328" s="99">
        <v>70377549.557617202</v>
      </c>
      <c r="AR328" s="99">
        <v>27052681.904785201</v>
      </c>
      <c r="AS328" s="99">
        <v>78009841.416992202</v>
      </c>
      <c r="AT328" s="99">
        <v>3598716.0520935101</v>
      </c>
      <c r="AU328" s="99">
        <v>0</v>
      </c>
      <c r="AV328" s="99">
        <v>112571179.99511699</v>
      </c>
      <c r="AW328" s="99">
        <v>771953.74244689895</v>
      </c>
      <c r="AX328" s="99">
        <v>83355540.7109375</v>
      </c>
      <c r="AY328" s="99">
        <v>72983505.104492202</v>
      </c>
      <c r="AZ328" s="99">
        <v>32377237.314941399</v>
      </c>
      <c r="BA328" s="99">
        <v>78966066.222656295</v>
      </c>
      <c r="BB328" s="99">
        <v>0</v>
      </c>
      <c r="BC328" s="99">
        <v>26975870.419189502</v>
      </c>
      <c r="BD328" s="99">
        <v>55612648.566894501</v>
      </c>
      <c r="BE328" s="99">
        <v>0</v>
      </c>
      <c r="BF328" s="99">
        <v>25674334.555908199</v>
      </c>
      <c r="BG328" s="99">
        <v>112811500.174805</v>
      </c>
      <c r="BH328" s="99">
        <v>38901754.455078103</v>
      </c>
      <c r="BI328" s="99">
        <v>4011.0239145457699</v>
      </c>
      <c r="BJ328" s="99">
        <v>13110905.6998291</v>
      </c>
      <c r="BK328" s="99">
        <v>7008959.73254395</v>
      </c>
      <c r="BL328" s="99">
        <v>0</v>
      </c>
      <c r="BM328" s="99">
        <v>291242.64271545399</v>
      </c>
      <c r="BN328" s="99">
        <v>0</v>
      </c>
      <c r="BO328" s="99">
        <v>0</v>
      </c>
      <c r="BP328" s="99">
        <v>0</v>
      </c>
      <c r="BQ328" s="99">
        <v>0</v>
      </c>
      <c r="BR328" s="99">
        <v>17178911.8444824</v>
      </c>
      <c r="BS328" s="99">
        <v>10560329.6721191</v>
      </c>
      <c r="BT328" s="99">
        <v>15341168.3824463</v>
      </c>
      <c r="BU328" s="99">
        <v>0</v>
      </c>
      <c r="BV328" s="99">
        <v>8889383.6400146503</v>
      </c>
      <c r="BW328" s="99">
        <v>7118243.1913452102</v>
      </c>
      <c r="BX328" s="99">
        <v>0</v>
      </c>
      <c r="BY328" s="99">
        <v>0</v>
      </c>
      <c r="BZ328" s="99">
        <v>0</v>
      </c>
      <c r="CA328" s="99">
        <v>380389.947605133</v>
      </c>
      <c r="CB328" s="99">
        <v>29923003.301757801</v>
      </c>
      <c r="CC328" s="99">
        <v>294282853.81640601</v>
      </c>
      <c r="CD328" s="99">
        <v>52091859.243652299</v>
      </c>
      <c r="CE328" s="99">
        <v>38779.748965263403</v>
      </c>
      <c r="CF328" s="99">
        <v>10336776.298950201</v>
      </c>
      <c r="CG328" s="99">
        <v>81177182.058593795</v>
      </c>
      <c r="CH328" s="99">
        <v>0</v>
      </c>
      <c r="CI328" s="99">
        <v>419150.47873306298</v>
      </c>
      <c r="CJ328" s="99">
        <v>40284989.974609397</v>
      </c>
      <c r="CK328" s="99">
        <v>375632031.80078101</v>
      </c>
      <c r="CL328" s="99">
        <v>59135834.614257798</v>
      </c>
      <c r="CM328" s="166">
        <v>504521.438518524</v>
      </c>
      <c r="CN328" s="166">
        <v>74704355.092773393</v>
      </c>
      <c r="CO328" s="166">
        <v>488399062.94140601</v>
      </c>
      <c r="CP328" s="99">
        <v>59135834.614257798</v>
      </c>
      <c r="CQ328" s="99">
        <v>0</v>
      </c>
      <c r="CR328" s="99">
        <v>0</v>
      </c>
      <c r="CS328" s="99">
        <v>0</v>
      </c>
      <c r="CT328" s="99">
        <v>0</v>
      </c>
      <c r="CU328" s="98">
        <v>68916.968278592001</v>
      </c>
      <c r="CV328" s="98">
        <v>121177.87920327899</v>
      </c>
      <c r="CW328" s="98">
        <v>40259779.600708</v>
      </c>
      <c r="CX328" s="98">
        <v>375460035.87499982</v>
      </c>
    </row>
    <row r="329" spans="1:102" x14ac:dyDescent="0.2">
      <c r="A329" s="98" t="s">
        <v>56</v>
      </c>
      <c r="B329" s="100">
        <v>40057</v>
      </c>
      <c r="C329" s="99">
        <v>320144.68180465698</v>
      </c>
      <c r="D329" s="99">
        <v>15.1904098549858</v>
      </c>
      <c r="E329" s="99">
        <v>62077.359630584702</v>
      </c>
      <c r="F329" s="99">
        <v>41156.6463947296</v>
      </c>
      <c r="G329" s="99">
        <v>38031.424571514101</v>
      </c>
      <c r="H329" s="99">
        <v>1376.1118125170501</v>
      </c>
      <c r="I329" s="99">
        <v>0</v>
      </c>
      <c r="J329" s="99">
        <v>86110.510067939802</v>
      </c>
      <c r="K329" s="99">
        <v>1106.7396357059499</v>
      </c>
      <c r="L329" s="99">
        <v>142316.24853324899</v>
      </c>
      <c r="M329" s="99">
        <v>96515.4465246201</v>
      </c>
      <c r="N329" s="99">
        <v>18457.569816350901</v>
      </c>
      <c r="O329" s="99">
        <v>123481.51321888001</v>
      </c>
      <c r="P329" s="99">
        <v>0</v>
      </c>
      <c r="Q329" s="99">
        <v>13936.2452970743</v>
      </c>
      <c r="R329" s="99">
        <v>28381.021474361401</v>
      </c>
      <c r="S329" s="99">
        <v>0</v>
      </c>
      <c r="T329" s="99">
        <v>12380.9290021658</v>
      </c>
      <c r="U329" s="99">
        <v>87289.671277999907</v>
      </c>
      <c r="V329" s="99">
        <v>22920603.2895508</v>
      </c>
      <c r="W329" s="99">
        <v>1693.0654403716301</v>
      </c>
      <c r="X329" s="99">
        <v>7179897.0443725605</v>
      </c>
      <c r="Y329" s="99">
        <v>2883607.5143432599</v>
      </c>
      <c r="Z329" s="99">
        <v>10096214.1605225</v>
      </c>
      <c r="AA329" s="99">
        <v>310015.34424972499</v>
      </c>
      <c r="AB329" s="99">
        <v>0</v>
      </c>
      <c r="AC329" s="99">
        <v>34432703.490234397</v>
      </c>
      <c r="AD329" s="99">
        <v>195562.706382751</v>
      </c>
      <c r="AE329" s="99">
        <v>7944220.9535522498</v>
      </c>
      <c r="AF329" s="99">
        <v>7140245.4882202102</v>
      </c>
      <c r="AG329" s="99">
        <v>3702610.2438354502</v>
      </c>
      <c r="AH329" s="99">
        <v>8370788.0590209998</v>
      </c>
      <c r="AI329" s="99">
        <v>0</v>
      </c>
      <c r="AJ329" s="99">
        <v>2945169.9333801302</v>
      </c>
      <c r="AK329" s="99">
        <v>7344404.9069213904</v>
      </c>
      <c r="AL329" s="99">
        <v>0</v>
      </c>
      <c r="AM329" s="99">
        <v>3041016.2196960398</v>
      </c>
      <c r="AN329" s="99">
        <v>34784049.645996101</v>
      </c>
      <c r="AO329" s="99">
        <v>230599755.61523399</v>
      </c>
      <c r="AP329" s="99">
        <v>16167.953405261</v>
      </c>
      <c r="AQ329" s="99">
        <v>67904456.696289107</v>
      </c>
      <c r="AR329" s="99">
        <v>26780022.9301758</v>
      </c>
      <c r="AS329" s="99">
        <v>80206189.061523393</v>
      </c>
      <c r="AT329" s="99">
        <v>2451217.2421264602</v>
      </c>
      <c r="AU329" s="99">
        <v>0</v>
      </c>
      <c r="AV329" s="99">
        <v>114228689.402344</v>
      </c>
      <c r="AW329" s="99">
        <v>561917.29620361305</v>
      </c>
      <c r="AX329" s="99">
        <v>82565823.859375</v>
      </c>
      <c r="AY329" s="99">
        <v>74102200.865234405</v>
      </c>
      <c r="AZ329" s="99">
        <v>32767572.104003899</v>
      </c>
      <c r="BA329" s="99">
        <v>80765936.190429702</v>
      </c>
      <c r="BB329" s="99">
        <v>0</v>
      </c>
      <c r="BC329" s="99">
        <v>26961226.441406298</v>
      </c>
      <c r="BD329" s="99">
        <v>57344472.031738304</v>
      </c>
      <c r="BE329" s="99">
        <v>0</v>
      </c>
      <c r="BF329" s="99">
        <v>25110181.950683601</v>
      </c>
      <c r="BG329" s="99">
        <v>114894116.60449199</v>
      </c>
      <c r="BH329" s="99">
        <v>39861676.372558601</v>
      </c>
      <c r="BI329" s="99">
        <v>1894.63620646298</v>
      </c>
      <c r="BJ329" s="99">
        <v>12757668.501098599</v>
      </c>
      <c r="BK329" s="99">
        <v>6932488.4024658203</v>
      </c>
      <c r="BL329" s="99">
        <v>0</v>
      </c>
      <c r="BM329" s="99">
        <v>124082.711629868</v>
      </c>
      <c r="BN329" s="99">
        <v>0</v>
      </c>
      <c r="BO329" s="99">
        <v>0</v>
      </c>
      <c r="BP329" s="99">
        <v>0</v>
      </c>
      <c r="BQ329" s="99">
        <v>0</v>
      </c>
      <c r="BR329" s="99">
        <v>17528313.479247998</v>
      </c>
      <c r="BS329" s="99">
        <v>10698124.834106401</v>
      </c>
      <c r="BT329" s="99">
        <v>15717654.6751709</v>
      </c>
      <c r="BU329" s="99">
        <v>0</v>
      </c>
      <c r="BV329" s="99">
        <v>8914849.3863525409</v>
      </c>
      <c r="BW329" s="99">
        <v>7338855.2438354502</v>
      </c>
      <c r="BX329" s="99">
        <v>0</v>
      </c>
      <c r="BY329" s="99">
        <v>0</v>
      </c>
      <c r="BZ329" s="99">
        <v>0</v>
      </c>
      <c r="CA329" s="99">
        <v>382894.767002106</v>
      </c>
      <c r="CB329" s="99">
        <v>30054335.599853501</v>
      </c>
      <c r="CC329" s="99">
        <v>297580318.37890601</v>
      </c>
      <c r="CD329" s="99">
        <v>52387364.874511696</v>
      </c>
      <c r="CE329" s="99">
        <v>39370.4517564774</v>
      </c>
      <c r="CF329" s="99">
        <v>10379908.438964801</v>
      </c>
      <c r="CG329" s="99">
        <v>82481655.028320298</v>
      </c>
      <c r="CH329" s="99">
        <v>0</v>
      </c>
      <c r="CI329" s="99">
        <v>422249.55033111601</v>
      </c>
      <c r="CJ329" s="99">
        <v>40452707.345214799</v>
      </c>
      <c r="CK329" s="99">
        <v>379940097.015625</v>
      </c>
      <c r="CL329" s="99">
        <v>59878203.4443359</v>
      </c>
      <c r="CM329" s="166">
        <v>508117.06759262102</v>
      </c>
      <c r="CN329" s="166">
        <v>75256885.091796905</v>
      </c>
      <c r="CO329" s="166">
        <v>494843433.8125</v>
      </c>
      <c r="CP329" s="99">
        <v>59878203.4443359</v>
      </c>
      <c r="CQ329" s="99">
        <v>0</v>
      </c>
      <c r="CR329" s="99">
        <v>0</v>
      </c>
      <c r="CS329" s="99">
        <v>0</v>
      </c>
      <c r="CT329" s="99">
        <v>0</v>
      </c>
      <c r="CU329" s="98">
        <v>63733.834851366002</v>
      </c>
      <c r="CV329" s="98">
        <v>123411.908400537</v>
      </c>
      <c r="CW329" s="98">
        <v>40434244.0388183</v>
      </c>
      <c r="CX329" s="98">
        <v>380061973.40722632</v>
      </c>
    </row>
    <row r="330" spans="1:102" x14ac:dyDescent="0.2">
      <c r="A330" s="98" t="s">
        <v>56</v>
      </c>
      <c r="B330" s="100">
        <v>40148</v>
      </c>
      <c r="C330" s="99">
        <v>324550.09202194202</v>
      </c>
      <c r="D330" s="99">
        <v>11.793693185900301</v>
      </c>
      <c r="E330" s="99">
        <v>60509.740286350301</v>
      </c>
      <c r="F330" s="99">
        <v>40537.337849140204</v>
      </c>
      <c r="G330" s="99">
        <v>39129.938568592101</v>
      </c>
      <c r="H330" s="99">
        <v>582.61990650743201</v>
      </c>
      <c r="I330" s="99">
        <v>0</v>
      </c>
      <c r="J330" s="99">
        <v>87258.787638664202</v>
      </c>
      <c r="K330" s="99">
        <v>808.17850950360298</v>
      </c>
      <c r="L330" s="99">
        <v>141335.07744979899</v>
      </c>
      <c r="M330" s="99">
        <v>96888.331863403306</v>
      </c>
      <c r="N330" s="99">
        <v>18490.123167991602</v>
      </c>
      <c r="O330" s="99">
        <v>127233.54136371599</v>
      </c>
      <c r="P330" s="99">
        <v>0</v>
      </c>
      <c r="Q330" s="99">
        <v>13786.977420568501</v>
      </c>
      <c r="R330" s="99">
        <v>28944.666501998901</v>
      </c>
      <c r="S330" s="99">
        <v>0</v>
      </c>
      <c r="T330" s="99">
        <v>12216.600887537001</v>
      </c>
      <c r="U330" s="99">
        <v>88153.983704566999</v>
      </c>
      <c r="V330" s="99">
        <v>23349068.599365201</v>
      </c>
      <c r="W330" s="99">
        <v>841.88827814906801</v>
      </c>
      <c r="X330" s="99">
        <v>6977650.3546142597</v>
      </c>
      <c r="Y330" s="99">
        <v>2871510.2328491202</v>
      </c>
      <c r="Z330" s="99">
        <v>10288269.7338867</v>
      </c>
      <c r="AA330" s="99">
        <v>122706.943932533</v>
      </c>
      <c r="AB330" s="99">
        <v>0</v>
      </c>
      <c r="AC330" s="99">
        <v>34669688.826171897</v>
      </c>
      <c r="AD330" s="99">
        <v>133454.89211654701</v>
      </c>
      <c r="AE330" s="99">
        <v>7896201.7322998</v>
      </c>
      <c r="AF330" s="99">
        <v>7139193.1290893601</v>
      </c>
      <c r="AG330" s="99">
        <v>3698437.6524047898</v>
      </c>
      <c r="AH330" s="99">
        <v>8678453.3011474591</v>
      </c>
      <c r="AI330" s="99">
        <v>0</v>
      </c>
      <c r="AJ330" s="99">
        <v>2910842.0714416499</v>
      </c>
      <c r="AK330" s="99">
        <v>7472209.4160766602</v>
      </c>
      <c r="AL330" s="99">
        <v>0</v>
      </c>
      <c r="AM330" s="99">
        <v>2952042.2210082998</v>
      </c>
      <c r="AN330" s="99">
        <v>34854393.060058601</v>
      </c>
      <c r="AO330" s="99">
        <v>235340788.671875</v>
      </c>
      <c r="AP330" s="99">
        <v>7174.9517078399704</v>
      </c>
      <c r="AQ330" s="99">
        <v>66260789.532714799</v>
      </c>
      <c r="AR330" s="99">
        <v>27043042.559570301</v>
      </c>
      <c r="AS330" s="99">
        <v>82185979.108398393</v>
      </c>
      <c r="AT330" s="99">
        <v>983596.01712799096</v>
      </c>
      <c r="AU330" s="99">
        <v>0</v>
      </c>
      <c r="AV330" s="99">
        <v>115357472.17675801</v>
      </c>
      <c r="AW330" s="99">
        <v>389256.31738662702</v>
      </c>
      <c r="AX330" s="99">
        <v>82868912.7890625</v>
      </c>
      <c r="AY330" s="99">
        <v>74693366.316406295</v>
      </c>
      <c r="AZ330" s="99">
        <v>32999474.134521499</v>
      </c>
      <c r="BA330" s="99">
        <v>84347525.546875</v>
      </c>
      <c r="BB330" s="99">
        <v>0</v>
      </c>
      <c r="BC330" s="99">
        <v>26873603.309814502</v>
      </c>
      <c r="BD330" s="99">
        <v>58690457.439453103</v>
      </c>
      <c r="BE330" s="99">
        <v>0</v>
      </c>
      <c r="BF330" s="99">
        <v>24591047.700927701</v>
      </c>
      <c r="BG330" s="99">
        <v>116369694.02929699</v>
      </c>
      <c r="BH330" s="99">
        <v>41104758.900390603</v>
      </c>
      <c r="BI330" s="99">
        <v>715.13173514604603</v>
      </c>
      <c r="BJ330" s="99">
        <v>12505211.4526367</v>
      </c>
      <c r="BK330" s="99">
        <v>6826562.0476684598</v>
      </c>
      <c r="BL330" s="99">
        <v>0</v>
      </c>
      <c r="BM330" s="99">
        <v>63848.178314208999</v>
      </c>
      <c r="BN330" s="99">
        <v>0</v>
      </c>
      <c r="BO330" s="99">
        <v>0</v>
      </c>
      <c r="BP330" s="99">
        <v>0</v>
      </c>
      <c r="BQ330" s="99">
        <v>0</v>
      </c>
      <c r="BR330" s="99">
        <v>17337403.8361816</v>
      </c>
      <c r="BS330" s="99">
        <v>10763428.753418</v>
      </c>
      <c r="BT330" s="99">
        <v>16404573.659179701</v>
      </c>
      <c r="BU330" s="99">
        <v>0</v>
      </c>
      <c r="BV330" s="99">
        <v>8878613.36865234</v>
      </c>
      <c r="BW330" s="99">
        <v>7537961.1664428702</v>
      </c>
      <c r="BX330" s="99">
        <v>0</v>
      </c>
      <c r="BY330" s="99">
        <v>0</v>
      </c>
      <c r="BZ330" s="99">
        <v>0</v>
      </c>
      <c r="CA330" s="99">
        <v>385078.752708435</v>
      </c>
      <c r="CB330" s="99">
        <v>30301866.110595699</v>
      </c>
      <c r="CC330" s="99">
        <v>301535234.93359399</v>
      </c>
      <c r="CD330" s="99">
        <v>53569717.5927734</v>
      </c>
      <c r="CE330" s="99">
        <v>39766.950181961103</v>
      </c>
      <c r="CF330" s="99">
        <v>10421909.314453101</v>
      </c>
      <c r="CG330" s="99">
        <v>83153257.522460893</v>
      </c>
      <c r="CH330" s="99">
        <v>0</v>
      </c>
      <c r="CI330" s="99">
        <v>424883.161743164</v>
      </c>
      <c r="CJ330" s="99">
        <v>40724416.299804702</v>
      </c>
      <c r="CK330" s="99">
        <v>384750665.92578101</v>
      </c>
      <c r="CL330" s="99">
        <v>61146881.239257798</v>
      </c>
      <c r="CM330" s="166">
        <v>511742.31530380202</v>
      </c>
      <c r="CN330" s="166">
        <v>75545691.208007798</v>
      </c>
      <c r="CO330" s="166">
        <v>500874554.65625</v>
      </c>
      <c r="CP330" s="99">
        <v>61146881.239257798</v>
      </c>
      <c r="CQ330" s="99">
        <v>0</v>
      </c>
      <c r="CR330" s="99">
        <v>0</v>
      </c>
      <c r="CS330" s="99">
        <v>0</v>
      </c>
      <c r="CT330" s="99">
        <v>0</v>
      </c>
      <c r="CU330" s="98">
        <v>62282.042915108999</v>
      </c>
      <c r="CV330" s="98">
        <v>124507.772730128</v>
      </c>
      <c r="CW330" s="98">
        <v>40723775.425048798</v>
      </c>
      <c r="CX330" s="98">
        <v>384688492.45605487</v>
      </c>
    </row>
    <row r="331" spans="1:102" x14ac:dyDescent="0.2">
      <c r="A331" s="98" t="s">
        <v>56</v>
      </c>
      <c r="B331" s="100">
        <v>40238</v>
      </c>
      <c r="C331" s="99">
        <v>329198.58038711501</v>
      </c>
      <c r="D331" s="99">
        <v>8.6322457949863693</v>
      </c>
      <c r="E331" s="99">
        <v>58568.6482653618</v>
      </c>
      <c r="F331" s="99">
        <v>41093.548494338997</v>
      </c>
      <c r="G331" s="99">
        <v>40195.622294902802</v>
      </c>
      <c r="H331" s="99">
        <v>0</v>
      </c>
      <c r="I331" s="99">
        <v>0</v>
      </c>
      <c r="J331" s="99">
        <v>88356.013452529907</v>
      </c>
      <c r="K331" s="99">
        <v>606.80877494066999</v>
      </c>
      <c r="L331" s="99">
        <v>142612.41646385199</v>
      </c>
      <c r="M331" s="99">
        <v>97111.042754173293</v>
      </c>
      <c r="N331" s="99">
        <v>18515.422571420699</v>
      </c>
      <c r="O331" s="99">
        <v>129829.58901882199</v>
      </c>
      <c r="P331" s="99">
        <v>0</v>
      </c>
      <c r="Q331" s="99">
        <v>13637.1552922726</v>
      </c>
      <c r="R331" s="99">
        <v>29636.955367803599</v>
      </c>
      <c r="S331" s="99">
        <v>0</v>
      </c>
      <c r="T331" s="99">
        <v>11880.3990147114</v>
      </c>
      <c r="U331" s="99">
        <v>88974.461342811599</v>
      </c>
      <c r="V331" s="99">
        <v>23863100.294189502</v>
      </c>
      <c r="W331" s="99">
        <v>514.87289127707504</v>
      </c>
      <c r="X331" s="99">
        <v>6449714.4129028302</v>
      </c>
      <c r="Y331" s="99">
        <v>2758490.2974853502</v>
      </c>
      <c r="Z331" s="99">
        <v>10479496.1948242</v>
      </c>
      <c r="AA331" s="99">
        <v>0</v>
      </c>
      <c r="AB331" s="99">
        <v>0</v>
      </c>
      <c r="AC331" s="99">
        <v>35095927.551757798</v>
      </c>
      <c r="AD331" s="99">
        <v>98336.2793111801</v>
      </c>
      <c r="AE331" s="99">
        <v>7857775.2072753897</v>
      </c>
      <c r="AF331" s="99">
        <v>7179684.6526489304</v>
      </c>
      <c r="AG331" s="99">
        <v>3700468.4853515602</v>
      </c>
      <c r="AH331" s="99">
        <v>8881317.1931152306</v>
      </c>
      <c r="AI331" s="99">
        <v>0</v>
      </c>
      <c r="AJ331" s="99">
        <v>2854468.4944457998</v>
      </c>
      <c r="AK331" s="99">
        <v>7655219.40087891</v>
      </c>
      <c r="AL331" s="99">
        <v>0</v>
      </c>
      <c r="AM331" s="99">
        <v>2838983.7044372601</v>
      </c>
      <c r="AN331" s="99">
        <v>35137046.373046897</v>
      </c>
      <c r="AO331" s="99">
        <v>240325020.31835899</v>
      </c>
      <c r="AP331" s="99">
        <v>4218.1867668628702</v>
      </c>
      <c r="AQ331" s="99">
        <v>62472450.334472701</v>
      </c>
      <c r="AR331" s="99">
        <v>26393442.556884799</v>
      </c>
      <c r="AS331" s="99">
        <v>84447721.715820298</v>
      </c>
      <c r="AT331" s="99">
        <v>0</v>
      </c>
      <c r="AU331" s="99">
        <v>0</v>
      </c>
      <c r="AV331" s="99">
        <v>118719195.293945</v>
      </c>
      <c r="AW331" s="99">
        <v>289291.06024932902</v>
      </c>
      <c r="AX331" s="99">
        <v>83160618.766601607</v>
      </c>
      <c r="AY331" s="99">
        <v>75214155.583007798</v>
      </c>
      <c r="AZ331" s="99">
        <v>33315302.7341309</v>
      </c>
      <c r="BA331" s="99">
        <v>86649046.5234375</v>
      </c>
      <c r="BB331" s="99">
        <v>0</v>
      </c>
      <c r="BC331" s="99">
        <v>26553893.938720699</v>
      </c>
      <c r="BD331" s="99">
        <v>60693531.923828103</v>
      </c>
      <c r="BE331" s="99">
        <v>0</v>
      </c>
      <c r="BF331" s="99">
        <v>23896774.213622998</v>
      </c>
      <c r="BG331" s="99">
        <v>118606278.368164</v>
      </c>
      <c r="BH331" s="99">
        <v>42266236.668945298</v>
      </c>
      <c r="BI331" s="99">
        <v>622.02334077656303</v>
      </c>
      <c r="BJ331" s="99">
        <v>12077115.3706055</v>
      </c>
      <c r="BK331" s="99">
        <v>6777259.08129883</v>
      </c>
      <c r="BL331" s="99">
        <v>0</v>
      </c>
      <c r="BM331" s="99">
        <v>2195.7854583263402</v>
      </c>
      <c r="BN331" s="99">
        <v>0</v>
      </c>
      <c r="BO331" s="99">
        <v>0</v>
      </c>
      <c r="BP331" s="99">
        <v>0</v>
      </c>
      <c r="BQ331" s="99">
        <v>0</v>
      </c>
      <c r="BR331" s="99">
        <v>18066274.693603501</v>
      </c>
      <c r="BS331" s="99">
        <v>10841066.2408447</v>
      </c>
      <c r="BT331" s="99">
        <v>16852305.885742199</v>
      </c>
      <c r="BU331" s="99">
        <v>0</v>
      </c>
      <c r="BV331" s="99">
        <v>8765073.3314209003</v>
      </c>
      <c r="BW331" s="99">
        <v>7819481.1009521503</v>
      </c>
      <c r="BX331" s="99">
        <v>0</v>
      </c>
      <c r="BY331" s="99">
        <v>0</v>
      </c>
      <c r="BZ331" s="99">
        <v>0</v>
      </c>
      <c r="CA331" s="99">
        <v>387290.560726166</v>
      </c>
      <c r="CB331" s="99">
        <v>30401516.776122998</v>
      </c>
      <c r="CC331" s="99">
        <v>304640888.47265601</v>
      </c>
      <c r="CD331" s="99">
        <v>54485713.667480499</v>
      </c>
      <c r="CE331" s="99">
        <v>40244.297885894797</v>
      </c>
      <c r="CF331" s="99">
        <v>10499198.4807129</v>
      </c>
      <c r="CG331" s="99">
        <v>84463023.566406295</v>
      </c>
      <c r="CH331" s="99">
        <v>0</v>
      </c>
      <c r="CI331" s="99">
        <v>427536.53305435198</v>
      </c>
      <c r="CJ331" s="99">
        <v>40979964.375488304</v>
      </c>
      <c r="CK331" s="99">
        <v>389255706.66406298</v>
      </c>
      <c r="CL331" s="99">
        <v>62244984.780761696</v>
      </c>
      <c r="CM331" s="166">
        <v>515251.53403091402</v>
      </c>
      <c r="CN331" s="166">
        <v>76103715.895507798</v>
      </c>
      <c r="CO331" s="166">
        <v>508177430.82421899</v>
      </c>
      <c r="CP331" s="99">
        <v>62244984.780761696</v>
      </c>
      <c r="CQ331" s="99">
        <v>0</v>
      </c>
      <c r="CR331" s="99">
        <v>0</v>
      </c>
      <c r="CS331" s="99">
        <v>0</v>
      </c>
      <c r="CT331" s="99">
        <v>0</v>
      </c>
      <c r="CU331" s="98">
        <v>59575.63580353</v>
      </c>
      <c r="CV331" s="98">
        <v>127091.990867774</v>
      </c>
      <c r="CW331" s="98">
        <v>40900715.2568359</v>
      </c>
      <c r="CX331" s="98">
        <v>389103912.03906232</v>
      </c>
    </row>
    <row r="332" spans="1:102" x14ac:dyDescent="0.2">
      <c r="A332" s="98" t="s">
        <v>56</v>
      </c>
      <c r="B332" s="100">
        <v>40330</v>
      </c>
      <c r="C332" s="99">
        <v>332363.69493102998</v>
      </c>
      <c r="D332" s="99">
        <v>9.9436597049934807</v>
      </c>
      <c r="E332" s="99">
        <v>58446.2748808861</v>
      </c>
      <c r="F332" s="99">
        <v>42050.025789737701</v>
      </c>
      <c r="G332" s="99">
        <v>41213.852749824502</v>
      </c>
      <c r="H332" s="99">
        <v>0</v>
      </c>
      <c r="I332" s="99">
        <v>0</v>
      </c>
      <c r="J332" s="99">
        <v>89314.0807762146</v>
      </c>
      <c r="K332" s="99">
        <v>531.92617446184204</v>
      </c>
      <c r="L332" s="99">
        <v>145739.023918152</v>
      </c>
      <c r="M332" s="99">
        <v>98006.053942680403</v>
      </c>
      <c r="N332" s="99">
        <v>18681.6512665749</v>
      </c>
      <c r="O332" s="99">
        <v>131448.95120239299</v>
      </c>
      <c r="P332" s="99">
        <v>0</v>
      </c>
      <c r="Q332" s="99">
        <v>13492.7894550562</v>
      </c>
      <c r="R332" s="99">
        <v>30837.456056594801</v>
      </c>
      <c r="S332" s="99">
        <v>0</v>
      </c>
      <c r="T332" s="99">
        <v>11939.218826770801</v>
      </c>
      <c r="U332" s="99">
        <v>89732.091589927702</v>
      </c>
      <c r="V332" s="99">
        <v>24146298.176269501</v>
      </c>
      <c r="W332" s="99">
        <v>796.17260419577406</v>
      </c>
      <c r="X332" s="99">
        <v>6268404.54443359</v>
      </c>
      <c r="Y332" s="99">
        <v>2754499.4364624</v>
      </c>
      <c r="Z332" s="99">
        <v>10656169.3200684</v>
      </c>
      <c r="AA332" s="99">
        <v>0</v>
      </c>
      <c r="AB332" s="99">
        <v>0</v>
      </c>
      <c r="AC332" s="99">
        <v>35520075.621582001</v>
      </c>
      <c r="AD332" s="99">
        <v>86078.561336517305</v>
      </c>
      <c r="AE332" s="99">
        <v>7852340.28088379</v>
      </c>
      <c r="AF332" s="99">
        <v>7228754.58630371</v>
      </c>
      <c r="AG332" s="99">
        <v>3691745.11791992</v>
      </c>
      <c r="AH332" s="99">
        <v>8882269.4223632794</v>
      </c>
      <c r="AI332" s="99">
        <v>0</v>
      </c>
      <c r="AJ332" s="99">
        <v>2836997.6228332501</v>
      </c>
      <c r="AK332" s="99">
        <v>7836133.5615234403</v>
      </c>
      <c r="AL332" s="99">
        <v>0</v>
      </c>
      <c r="AM332" s="99">
        <v>2804722.1536254901</v>
      </c>
      <c r="AN332" s="99">
        <v>35563310.236816399</v>
      </c>
      <c r="AO332" s="99">
        <v>245896787.47851601</v>
      </c>
      <c r="AP332" s="99">
        <v>7032.6432156562796</v>
      </c>
      <c r="AQ332" s="99">
        <v>61223835.600097701</v>
      </c>
      <c r="AR332" s="99">
        <v>26528304.605224598</v>
      </c>
      <c r="AS332" s="99">
        <v>86384810.027343795</v>
      </c>
      <c r="AT332" s="99">
        <v>0</v>
      </c>
      <c r="AU332" s="99">
        <v>0</v>
      </c>
      <c r="AV332" s="99">
        <v>120498384.29199199</v>
      </c>
      <c r="AW332" s="99">
        <v>254212.39905357399</v>
      </c>
      <c r="AX332" s="99">
        <v>83877056.636718795</v>
      </c>
      <c r="AY332" s="99">
        <v>76032600.340820298</v>
      </c>
      <c r="AZ332" s="99">
        <v>33457532.600097701</v>
      </c>
      <c r="BA332" s="99">
        <v>87284100.721679702</v>
      </c>
      <c r="BB332" s="99">
        <v>0</v>
      </c>
      <c r="BC332" s="99">
        <v>26486029.872558601</v>
      </c>
      <c r="BD332" s="99">
        <v>62503380.780761696</v>
      </c>
      <c r="BE332" s="99">
        <v>0</v>
      </c>
      <c r="BF332" s="99">
        <v>23772136.439453099</v>
      </c>
      <c r="BG332" s="99">
        <v>120677215.78418</v>
      </c>
      <c r="BH332" s="99">
        <v>43216107.223632798</v>
      </c>
      <c r="BI332" s="99">
        <v>774.94382505118801</v>
      </c>
      <c r="BJ332" s="99">
        <v>11824168.9571533</v>
      </c>
      <c r="BK332" s="99">
        <v>6709497.5569457998</v>
      </c>
      <c r="BL332" s="99">
        <v>0</v>
      </c>
      <c r="BM332" s="99">
        <v>1341.946906358</v>
      </c>
      <c r="BN332" s="99">
        <v>0</v>
      </c>
      <c r="BO332" s="99">
        <v>0</v>
      </c>
      <c r="BP332" s="99">
        <v>0</v>
      </c>
      <c r="BQ332" s="99">
        <v>0</v>
      </c>
      <c r="BR332" s="99">
        <v>18386939.8276367</v>
      </c>
      <c r="BS332" s="99">
        <v>10883752.103515601</v>
      </c>
      <c r="BT332" s="99">
        <v>16940987.853759799</v>
      </c>
      <c r="BU332" s="99">
        <v>0</v>
      </c>
      <c r="BV332" s="99">
        <v>8739185.58129883</v>
      </c>
      <c r="BW332" s="99">
        <v>8097434.7630004901</v>
      </c>
      <c r="BX332" s="99">
        <v>0</v>
      </c>
      <c r="BY332" s="99">
        <v>0</v>
      </c>
      <c r="BZ332" s="99">
        <v>0</v>
      </c>
      <c r="CA332" s="99">
        <v>390507.17237472499</v>
      </c>
      <c r="CB332" s="99">
        <v>30376075.8359375</v>
      </c>
      <c r="CC332" s="99">
        <v>305931735.15234399</v>
      </c>
      <c r="CD332" s="99">
        <v>55268649.446777299</v>
      </c>
      <c r="CE332" s="99">
        <v>41178.440550327301</v>
      </c>
      <c r="CF332" s="99">
        <v>10598729.775268599</v>
      </c>
      <c r="CG332" s="99">
        <v>85922457.496093795</v>
      </c>
      <c r="CH332" s="99">
        <v>0</v>
      </c>
      <c r="CI332" s="99">
        <v>431670.30377197301</v>
      </c>
      <c r="CJ332" s="99">
        <v>40869031.762695298</v>
      </c>
      <c r="CK332" s="99">
        <v>392022885.06640601</v>
      </c>
      <c r="CL332" s="99">
        <v>63195716.793945298</v>
      </c>
      <c r="CM332" s="166">
        <v>519913.50712585403</v>
      </c>
      <c r="CN332" s="166">
        <v>76307995.518554702</v>
      </c>
      <c r="CO332" s="166">
        <v>511850517.53515601</v>
      </c>
      <c r="CP332" s="99">
        <v>63195716.793945298</v>
      </c>
      <c r="CQ332" s="99">
        <v>0</v>
      </c>
      <c r="CR332" s="99">
        <v>0</v>
      </c>
      <c r="CS332" s="99">
        <v>0</v>
      </c>
      <c r="CT332" s="99">
        <v>0</v>
      </c>
      <c r="CU332" s="98">
        <v>58974.984959323003</v>
      </c>
      <c r="CV332" s="98">
        <v>129198.36150683901</v>
      </c>
      <c r="CW332" s="98">
        <v>40974805.611206099</v>
      </c>
      <c r="CX332" s="98">
        <v>391854192.6484378</v>
      </c>
    </row>
    <row r="333" spans="1:102" x14ac:dyDescent="0.2">
      <c r="A333" s="98" t="s">
        <v>56</v>
      </c>
      <c r="B333" s="100">
        <v>40422</v>
      </c>
      <c r="C333" s="99">
        <v>333520.63140106201</v>
      </c>
      <c r="D333" s="99">
        <v>10.787621306954</v>
      </c>
      <c r="E333" s="99">
        <v>55639.6580023766</v>
      </c>
      <c r="F333" s="99">
        <v>40990.723915576898</v>
      </c>
      <c r="G333" s="99">
        <v>41938.390638351397</v>
      </c>
      <c r="H333" s="99">
        <v>0</v>
      </c>
      <c r="I333" s="99">
        <v>0</v>
      </c>
      <c r="J333" s="99">
        <v>89983.395546913103</v>
      </c>
      <c r="K333" s="99">
        <v>465.34813806414599</v>
      </c>
      <c r="L333" s="99">
        <v>141547.99390220601</v>
      </c>
      <c r="M333" s="99">
        <v>98090.027185440107</v>
      </c>
      <c r="N333" s="99">
        <v>18694.804703235601</v>
      </c>
      <c r="O333" s="99">
        <v>130912.93589592</v>
      </c>
      <c r="P333" s="99">
        <v>0</v>
      </c>
      <c r="Q333" s="99">
        <v>13302.571033120201</v>
      </c>
      <c r="R333" s="99">
        <v>31198.345852136601</v>
      </c>
      <c r="S333" s="99">
        <v>0</v>
      </c>
      <c r="T333" s="99">
        <v>12261.0974934101</v>
      </c>
      <c r="U333" s="99">
        <v>90503.643234252901</v>
      </c>
      <c r="V333" s="99">
        <v>24321431.0776367</v>
      </c>
      <c r="W333" s="99">
        <v>704.47696875780798</v>
      </c>
      <c r="X333" s="99">
        <v>6007184.0250854502</v>
      </c>
      <c r="Y333" s="99">
        <v>2727027.2952575702</v>
      </c>
      <c r="Z333" s="99">
        <v>10713409.0073242</v>
      </c>
      <c r="AA333" s="99">
        <v>0</v>
      </c>
      <c r="AB333" s="99">
        <v>0</v>
      </c>
      <c r="AC333" s="99">
        <v>35655371.855468802</v>
      </c>
      <c r="AD333" s="99">
        <v>72873.840335845904</v>
      </c>
      <c r="AE333" s="99">
        <v>7711740.6990966797</v>
      </c>
      <c r="AF333" s="99">
        <v>7236656.1074218797</v>
      </c>
      <c r="AG333" s="99">
        <v>3662938.3866882301</v>
      </c>
      <c r="AH333" s="99">
        <v>8755492.4123535194</v>
      </c>
      <c r="AI333" s="99">
        <v>0</v>
      </c>
      <c r="AJ333" s="99">
        <v>2797435.69989014</v>
      </c>
      <c r="AK333" s="99">
        <v>7902300.3276977502</v>
      </c>
      <c r="AL333" s="99">
        <v>0</v>
      </c>
      <c r="AM333" s="99">
        <v>2798852.4503784198</v>
      </c>
      <c r="AN333" s="99">
        <v>35779585.605468802</v>
      </c>
      <c r="AO333" s="99">
        <v>248473149.23632801</v>
      </c>
      <c r="AP333" s="99">
        <v>6112.0967948436701</v>
      </c>
      <c r="AQ333" s="99">
        <v>58560991.224609397</v>
      </c>
      <c r="AR333" s="99">
        <v>26489185.6645508</v>
      </c>
      <c r="AS333" s="99">
        <v>87443935.509765595</v>
      </c>
      <c r="AT333" s="99">
        <v>0</v>
      </c>
      <c r="AU333" s="99">
        <v>0</v>
      </c>
      <c r="AV333" s="99">
        <v>122017980.796875</v>
      </c>
      <c r="AW333" s="99">
        <v>216091.91405868501</v>
      </c>
      <c r="AX333" s="99">
        <v>82440359.864257798</v>
      </c>
      <c r="AY333" s="99">
        <v>76597009.149414107</v>
      </c>
      <c r="AZ333" s="99">
        <v>33348820.410156298</v>
      </c>
      <c r="BA333" s="99">
        <v>86479446.189453095</v>
      </c>
      <c r="BB333" s="99">
        <v>0</v>
      </c>
      <c r="BC333" s="99">
        <v>26216790.3662109</v>
      </c>
      <c r="BD333" s="99">
        <v>63291274.9599609</v>
      </c>
      <c r="BE333" s="99">
        <v>0</v>
      </c>
      <c r="BF333" s="99">
        <v>23961897.896240201</v>
      </c>
      <c r="BG333" s="99">
        <v>122310772.741211</v>
      </c>
      <c r="BH333" s="99">
        <v>43026232.871582001</v>
      </c>
      <c r="BI333" s="99">
        <v>674.52614545077097</v>
      </c>
      <c r="BJ333" s="99">
        <v>11427372.1060791</v>
      </c>
      <c r="BK333" s="99">
        <v>6559238.7203369103</v>
      </c>
      <c r="BL333" s="99">
        <v>0</v>
      </c>
      <c r="BM333" s="99">
        <v>602.28779001533997</v>
      </c>
      <c r="BN333" s="99">
        <v>0</v>
      </c>
      <c r="BO333" s="99">
        <v>0</v>
      </c>
      <c r="BP333" s="99">
        <v>0</v>
      </c>
      <c r="BQ333" s="99">
        <v>0</v>
      </c>
      <c r="BR333" s="99">
        <v>18515429.912597701</v>
      </c>
      <c r="BS333" s="99">
        <v>10823655.9459229</v>
      </c>
      <c r="BT333" s="99">
        <v>16774182.0350342</v>
      </c>
      <c r="BU333" s="99">
        <v>0</v>
      </c>
      <c r="BV333" s="99">
        <v>8652694.8011474591</v>
      </c>
      <c r="BW333" s="99">
        <v>8181087.4310913105</v>
      </c>
      <c r="BX333" s="99">
        <v>0</v>
      </c>
      <c r="BY333" s="99">
        <v>0</v>
      </c>
      <c r="BZ333" s="99">
        <v>0</v>
      </c>
      <c r="CA333" s="99">
        <v>390143.23388671898</v>
      </c>
      <c r="CB333" s="99">
        <v>30257843.403564502</v>
      </c>
      <c r="CC333" s="99">
        <v>306506053.96484399</v>
      </c>
      <c r="CD333" s="99">
        <v>53998465.924316399</v>
      </c>
      <c r="CE333" s="99">
        <v>41958.477431297302</v>
      </c>
      <c r="CF333" s="99">
        <v>10716623.033691401</v>
      </c>
      <c r="CG333" s="99">
        <v>87573641.241210893</v>
      </c>
      <c r="CH333" s="99">
        <v>0</v>
      </c>
      <c r="CI333" s="99">
        <v>432119.41790008498</v>
      </c>
      <c r="CJ333" s="99">
        <v>40982917.981933601</v>
      </c>
      <c r="CK333" s="99">
        <v>393749066.95703101</v>
      </c>
      <c r="CL333" s="99">
        <v>62559484.824707001</v>
      </c>
      <c r="CM333" s="166">
        <v>521143.47316360503</v>
      </c>
      <c r="CN333" s="166">
        <v>76700942.232421905</v>
      </c>
      <c r="CO333" s="166">
        <v>515812910.96484399</v>
      </c>
      <c r="CP333" s="99">
        <v>62559484.824707001</v>
      </c>
      <c r="CQ333" s="99">
        <v>0</v>
      </c>
      <c r="CR333" s="99">
        <v>0</v>
      </c>
      <c r="CS333" s="99">
        <v>0</v>
      </c>
      <c r="CT333" s="99">
        <v>0</v>
      </c>
      <c r="CU333" s="98">
        <v>55464.327308458</v>
      </c>
      <c r="CV333" s="98">
        <v>130728.725113401</v>
      </c>
      <c r="CW333" s="98">
        <v>40974466.437255904</v>
      </c>
      <c r="CX333" s="98">
        <v>394079695.20605487</v>
      </c>
    </row>
    <row r="334" spans="1:102" x14ac:dyDescent="0.2">
      <c r="A334" s="98" t="s">
        <v>56</v>
      </c>
      <c r="B334" s="100">
        <v>40513</v>
      </c>
      <c r="C334" s="99">
        <v>333586.197475433</v>
      </c>
      <c r="D334" s="99">
        <v>10.919246461940901</v>
      </c>
      <c r="E334" s="99">
        <v>54733.996936798103</v>
      </c>
      <c r="F334" s="99">
        <v>40482.365084648103</v>
      </c>
      <c r="G334" s="99">
        <v>42726.7067103386</v>
      </c>
      <c r="H334" s="99">
        <v>0</v>
      </c>
      <c r="I334" s="99">
        <v>0</v>
      </c>
      <c r="J334" s="99">
        <v>90845.030813217207</v>
      </c>
      <c r="K334" s="99">
        <v>431.99576079472899</v>
      </c>
      <c r="L334" s="99">
        <v>160853.29662513701</v>
      </c>
      <c r="M334" s="99">
        <v>98069.080886840806</v>
      </c>
      <c r="N334" s="99">
        <v>18652.725635767001</v>
      </c>
      <c r="O334" s="99">
        <v>127295.502058029</v>
      </c>
      <c r="P334" s="99">
        <v>0</v>
      </c>
      <c r="Q334" s="99">
        <v>13121.5112552643</v>
      </c>
      <c r="R334" s="99">
        <v>31713.801766157201</v>
      </c>
      <c r="S334" s="99">
        <v>0</v>
      </c>
      <c r="T334" s="99">
        <v>13613.445923686</v>
      </c>
      <c r="U334" s="99">
        <v>91306.182051658601</v>
      </c>
      <c r="V334" s="99">
        <v>24183147.622314502</v>
      </c>
      <c r="W334" s="99">
        <v>591.75006286054895</v>
      </c>
      <c r="X334" s="99">
        <v>5815212.5728759803</v>
      </c>
      <c r="Y334" s="99">
        <v>2644158.98400879</v>
      </c>
      <c r="Z334" s="99">
        <v>10886991.0787354</v>
      </c>
      <c r="AA334" s="99">
        <v>0</v>
      </c>
      <c r="AB334" s="99">
        <v>0</v>
      </c>
      <c r="AC334" s="99">
        <v>35972274.2333984</v>
      </c>
      <c r="AD334" s="99">
        <v>68727.228030204802</v>
      </c>
      <c r="AE334" s="99">
        <v>8275229.3839721698</v>
      </c>
      <c r="AF334" s="99">
        <v>7222701.9141845703</v>
      </c>
      <c r="AG334" s="99">
        <v>3632685.95129395</v>
      </c>
      <c r="AH334" s="99">
        <v>8088318.9753417997</v>
      </c>
      <c r="AI334" s="99">
        <v>0</v>
      </c>
      <c r="AJ334" s="99">
        <v>2800694.15484619</v>
      </c>
      <c r="AK334" s="99">
        <v>7913744.0470581101</v>
      </c>
      <c r="AL334" s="99">
        <v>0</v>
      </c>
      <c r="AM334" s="99">
        <v>2969462.5972595201</v>
      </c>
      <c r="AN334" s="99">
        <v>36053242.512695298</v>
      </c>
      <c r="AO334" s="99">
        <v>248268848.58593801</v>
      </c>
      <c r="AP334" s="99">
        <v>5183.7942832708404</v>
      </c>
      <c r="AQ334" s="99">
        <v>57322239.222167999</v>
      </c>
      <c r="AR334" s="99">
        <v>25707317.293457001</v>
      </c>
      <c r="AS334" s="99">
        <v>89211822.3125</v>
      </c>
      <c r="AT334" s="99">
        <v>0</v>
      </c>
      <c r="AU334" s="99">
        <v>0</v>
      </c>
      <c r="AV334" s="99">
        <v>123890756.917969</v>
      </c>
      <c r="AW334" s="99">
        <v>206475.79236411999</v>
      </c>
      <c r="AX334" s="99">
        <v>88738309.074218795</v>
      </c>
      <c r="AY334" s="99">
        <v>77023789.713867202</v>
      </c>
      <c r="AZ334" s="99">
        <v>33194203.017822299</v>
      </c>
      <c r="BA334" s="99">
        <v>80536857.466796905</v>
      </c>
      <c r="BB334" s="99">
        <v>0</v>
      </c>
      <c r="BC334" s="99">
        <v>26328608.3276367</v>
      </c>
      <c r="BD334" s="99">
        <v>63703158.323242202</v>
      </c>
      <c r="BE334" s="99">
        <v>0</v>
      </c>
      <c r="BF334" s="99">
        <v>25474496.510742199</v>
      </c>
      <c r="BG334" s="99">
        <v>124343689.98242199</v>
      </c>
      <c r="BH334" s="99">
        <v>42738811.209472701</v>
      </c>
      <c r="BI334" s="99">
        <v>536.246911130846</v>
      </c>
      <c r="BJ334" s="99">
        <v>11152362.628051801</v>
      </c>
      <c r="BK334" s="99">
        <v>6446293.49926758</v>
      </c>
      <c r="BL334" s="99">
        <v>0</v>
      </c>
      <c r="BM334" s="99">
        <v>193.737710401416</v>
      </c>
      <c r="BN334" s="99">
        <v>0</v>
      </c>
      <c r="BO334" s="99">
        <v>0</v>
      </c>
      <c r="BP334" s="99">
        <v>0</v>
      </c>
      <c r="BQ334" s="99">
        <v>0</v>
      </c>
      <c r="BR334" s="99">
        <v>18553425.8193359</v>
      </c>
      <c r="BS334" s="99">
        <v>10769985.298339801</v>
      </c>
      <c r="BT334" s="99">
        <v>15653941.243774399</v>
      </c>
      <c r="BU334" s="99">
        <v>0</v>
      </c>
      <c r="BV334" s="99">
        <v>8674025.5112304706</v>
      </c>
      <c r="BW334" s="99">
        <v>8104989.96276855</v>
      </c>
      <c r="BX334" s="99">
        <v>0</v>
      </c>
      <c r="BY334" s="99">
        <v>0</v>
      </c>
      <c r="BZ334" s="99">
        <v>0</v>
      </c>
      <c r="CA334" s="99">
        <v>388409.29886627197</v>
      </c>
      <c r="CB334" s="99">
        <v>29997026.790771499</v>
      </c>
      <c r="CC334" s="99">
        <v>305806881.26953101</v>
      </c>
      <c r="CD334" s="99">
        <v>53971668.938964799</v>
      </c>
      <c r="CE334" s="99">
        <v>42707.757897853902</v>
      </c>
      <c r="CF334" s="99">
        <v>10876092.5893555</v>
      </c>
      <c r="CG334" s="99">
        <v>89098259.202148393</v>
      </c>
      <c r="CH334" s="99">
        <v>0</v>
      </c>
      <c r="CI334" s="99">
        <v>431105.30714034999</v>
      </c>
      <c r="CJ334" s="99">
        <v>40820384.900878899</v>
      </c>
      <c r="CK334" s="99">
        <v>394944822.25</v>
      </c>
      <c r="CL334" s="99">
        <v>61955354.694824196</v>
      </c>
      <c r="CM334" s="166">
        <v>520947.63766861003</v>
      </c>
      <c r="CN334" s="166">
        <v>76875434.505859405</v>
      </c>
      <c r="CO334" s="166">
        <v>518918838.87109399</v>
      </c>
      <c r="CP334" s="99">
        <v>61955354.694824196</v>
      </c>
      <c r="CQ334" s="99">
        <v>0</v>
      </c>
      <c r="CR334" s="99">
        <v>0</v>
      </c>
      <c r="CS334" s="99">
        <v>0</v>
      </c>
      <c r="CT334" s="99">
        <v>0</v>
      </c>
      <c r="CU334" s="98">
        <v>55374.674936812</v>
      </c>
      <c r="CV334" s="98">
        <v>131927.448829092</v>
      </c>
      <c r="CW334" s="98">
        <v>40873119.380126998</v>
      </c>
      <c r="CX334" s="98">
        <v>394905140.47167939</v>
      </c>
    </row>
    <row r="335" spans="1:102" x14ac:dyDescent="0.2">
      <c r="A335" s="98" t="s">
        <v>56</v>
      </c>
      <c r="B335" s="100">
        <v>40603</v>
      </c>
      <c r="C335" s="99">
        <v>333555.00297546398</v>
      </c>
      <c r="D335" s="99">
        <v>14.295179837965399</v>
      </c>
      <c r="E335" s="99">
        <v>54663.770790576898</v>
      </c>
      <c r="F335" s="99">
        <v>40609.3568558693</v>
      </c>
      <c r="G335" s="99">
        <v>43563.189861774401</v>
      </c>
      <c r="H335" s="99">
        <v>0</v>
      </c>
      <c r="I335" s="99">
        <v>0</v>
      </c>
      <c r="J335" s="99">
        <v>92095.825996398897</v>
      </c>
      <c r="K335" s="99">
        <v>394.15735026448999</v>
      </c>
      <c r="L335" s="99">
        <v>255357.860023499</v>
      </c>
      <c r="M335" s="99">
        <v>98200.354164123506</v>
      </c>
      <c r="N335" s="99">
        <v>18576.037478923801</v>
      </c>
      <c r="O335" s="99">
        <v>0</v>
      </c>
      <c r="P335" s="99">
        <v>0</v>
      </c>
      <c r="Q335" s="99">
        <v>12997.3089003563</v>
      </c>
      <c r="R335" s="99">
        <v>0</v>
      </c>
      <c r="S335" s="99">
        <v>0</v>
      </c>
      <c r="T335" s="99">
        <v>43432.7110104561</v>
      </c>
      <c r="U335" s="99">
        <v>92477.005013465896</v>
      </c>
      <c r="V335" s="99">
        <v>24120343.5695801</v>
      </c>
      <c r="W335" s="99">
        <v>1750.9304801225701</v>
      </c>
      <c r="X335" s="99">
        <v>5655249.7468872098</v>
      </c>
      <c r="Y335" s="99">
        <v>2640446.1149292002</v>
      </c>
      <c r="Z335" s="99">
        <v>11059017.2419434</v>
      </c>
      <c r="AA335" s="99">
        <v>0</v>
      </c>
      <c r="AB335" s="99">
        <v>0</v>
      </c>
      <c r="AC335" s="99">
        <v>36457675.2275391</v>
      </c>
      <c r="AD335" s="99">
        <v>60413.7394227982</v>
      </c>
      <c r="AE335" s="99">
        <v>16145801.893554701</v>
      </c>
      <c r="AF335" s="99">
        <v>7320715.4918823196</v>
      </c>
      <c r="AG335" s="99">
        <v>3584297.3911132799</v>
      </c>
      <c r="AH335" s="99">
        <v>0</v>
      </c>
      <c r="AI335" s="99">
        <v>0</v>
      </c>
      <c r="AJ335" s="99">
        <v>2782492.1912536598</v>
      </c>
      <c r="AK335" s="99">
        <v>0</v>
      </c>
      <c r="AL335" s="99">
        <v>0</v>
      </c>
      <c r="AM335" s="99">
        <v>10977967.599243199</v>
      </c>
      <c r="AN335" s="99">
        <v>36502679.2421875</v>
      </c>
      <c r="AO335" s="99">
        <v>249363827.34179699</v>
      </c>
      <c r="AP335" s="99">
        <v>14471.935927271799</v>
      </c>
      <c r="AQ335" s="99">
        <v>56627512.519042999</v>
      </c>
      <c r="AR335" s="99">
        <v>25883351.161132801</v>
      </c>
      <c r="AS335" s="99">
        <v>90763143.5625</v>
      </c>
      <c r="AT335" s="99">
        <v>0</v>
      </c>
      <c r="AU335" s="99">
        <v>0</v>
      </c>
      <c r="AV335" s="99">
        <v>126901542.99707</v>
      </c>
      <c r="AW335" s="99">
        <v>182802.81849479699</v>
      </c>
      <c r="AX335" s="99">
        <v>168115029.37109399</v>
      </c>
      <c r="AY335" s="99">
        <v>78276147.934570298</v>
      </c>
      <c r="AZ335" s="99">
        <v>32932570.342529301</v>
      </c>
      <c r="BA335" s="99">
        <v>0</v>
      </c>
      <c r="BB335" s="99">
        <v>0</v>
      </c>
      <c r="BC335" s="99">
        <v>26392021.260253899</v>
      </c>
      <c r="BD335" s="99">
        <v>0</v>
      </c>
      <c r="BE335" s="99">
        <v>0</v>
      </c>
      <c r="BF335" s="99">
        <v>90238502.059570298</v>
      </c>
      <c r="BG335" s="99">
        <v>126906407.703125</v>
      </c>
      <c r="BH335" s="99">
        <v>29157459.465820301</v>
      </c>
      <c r="BI335" s="99">
        <v>1737.0695825815201</v>
      </c>
      <c r="BJ335" s="99">
        <v>8637970.0592040997</v>
      </c>
      <c r="BK335" s="99">
        <v>6219327.9702758798</v>
      </c>
      <c r="BL335" s="99">
        <v>0</v>
      </c>
      <c r="BM335" s="99">
        <v>0</v>
      </c>
      <c r="BN335" s="99">
        <v>0</v>
      </c>
      <c r="BO335" s="99">
        <v>0</v>
      </c>
      <c r="BP335" s="99">
        <v>0</v>
      </c>
      <c r="BQ335" s="99">
        <v>0</v>
      </c>
      <c r="BR335" s="99">
        <v>18667663.515625</v>
      </c>
      <c r="BS335" s="99">
        <v>10689354.993652301</v>
      </c>
      <c r="BT335" s="99">
        <v>0</v>
      </c>
      <c r="BU335" s="99">
        <v>0</v>
      </c>
      <c r="BV335" s="99">
        <v>8701708.8215331994</v>
      </c>
      <c r="BW335" s="99">
        <v>0</v>
      </c>
      <c r="BX335" s="99">
        <v>0</v>
      </c>
      <c r="BY335" s="99">
        <v>0</v>
      </c>
      <c r="BZ335" s="99">
        <v>0</v>
      </c>
      <c r="CA335" s="99">
        <v>387796.74473571801</v>
      </c>
      <c r="CB335" s="99">
        <v>29835220.762939502</v>
      </c>
      <c r="CC335" s="99">
        <v>305800661.95703101</v>
      </c>
      <c r="CD335" s="99">
        <v>37805422.873046897</v>
      </c>
      <c r="CE335" s="99">
        <v>43590.8444218636</v>
      </c>
      <c r="CF335" s="99">
        <v>11027604.7617188</v>
      </c>
      <c r="CG335" s="99">
        <v>90592680.263671905</v>
      </c>
      <c r="CH335" s="99">
        <v>0</v>
      </c>
      <c r="CI335" s="99">
        <v>431386.63478088402</v>
      </c>
      <c r="CJ335" s="99">
        <v>40851248.069824196</v>
      </c>
      <c r="CK335" s="99">
        <v>396340166.609375</v>
      </c>
      <c r="CL335" s="99">
        <v>37840783.724609397</v>
      </c>
      <c r="CM335" s="166">
        <v>522523.03763961798</v>
      </c>
      <c r="CN335" s="166">
        <v>77282172.918945298</v>
      </c>
      <c r="CO335" s="166">
        <v>522543023.22265601</v>
      </c>
      <c r="CP335" s="99">
        <v>37840783.724609397</v>
      </c>
      <c r="CQ335" s="99">
        <v>0</v>
      </c>
      <c r="CR335" s="99">
        <v>0</v>
      </c>
      <c r="CS335" s="99">
        <v>0</v>
      </c>
      <c r="CT335" s="99">
        <v>0</v>
      </c>
      <c r="CU335" s="98">
        <v>55294.189479266999</v>
      </c>
      <c r="CV335" s="98">
        <v>134170.06473752201</v>
      </c>
      <c r="CW335" s="98">
        <v>40862825.5246583</v>
      </c>
      <c r="CX335" s="98">
        <v>396393342.22070289</v>
      </c>
    </row>
    <row r="336" spans="1:102" x14ac:dyDescent="0.2">
      <c r="A336" s="98" t="s">
        <v>56</v>
      </c>
      <c r="B336" s="100">
        <v>40695</v>
      </c>
      <c r="C336" s="99">
        <v>334130.66686248803</v>
      </c>
      <c r="D336" s="99">
        <v>9.9214956579962692</v>
      </c>
      <c r="E336" s="99">
        <v>54024.596312999704</v>
      </c>
      <c r="F336" s="99">
        <v>40623.864182949103</v>
      </c>
      <c r="G336" s="99">
        <v>44014.575914382898</v>
      </c>
      <c r="H336" s="99">
        <v>0</v>
      </c>
      <c r="I336" s="99">
        <v>0</v>
      </c>
      <c r="J336" s="99">
        <v>92798.820612907395</v>
      </c>
      <c r="K336" s="99">
        <v>354.14455487951602</v>
      </c>
      <c r="L336" s="99">
        <v>257956.48634719799</v>
      </c>
      <c r="M336" s="99">
        <v>98430.826088905305</v>
      </c>
      <c r="N336" s="99">
        <v>18548.164614200599</v>
      </c>
      <c r="O336" s="99">
        <v>0</v>
      </c>
      <c r="P336" s="99">
        <v>0</v>
      </c>
      <c r="Q336" s="99">
        <v>12825.9174929857</v>
      </c>
      <c r="R336" s="99">
        <v>0</v>
      </c>
      <c r="S336" s="99">
        <v>0</v>
      </c>
      <c r="T336" s="99">
        <v>44046.533743858301</v>
      </c>
      <c r="U336" s="99">
        <v>93119.110811233506</v>
      </c>
      <c r="V336" s="99">
        <v>24135685.299072299</v>
      </c>
      <c r="W336" s="99">
        <v>881.66905190795705</v>
      </c>
      <c r="X336" s="99">
        <v>5510228.2560424795</v>
      </c>
      <c r="Y336" s="99">
        <v>2627709.1312560998</v>
      </c>
      <c r="Z336" s="99">
        <v>11087006.380127</v>
      </c>
      <c r="AA336" s="99">
        <v>0</v>
      </c>
      <c r="AB336" s="99">
        <v>0</v>
      </c>
      <c r="AC336" s="99">
        <v>36805901.214843802</v>
      </c>
      <c r="AD336" s="99">
        <v>53652.6894106865</v>
      </c>
      <c r="AE336" s="99">
        <v>16022271.728637701</v>
      </c>
      <c r="AF336" s="99">
        <v>7328588.6411132803</v>
      </c>
      <c r="AG336" s="99">
        <v>3590305.2487182599</v>
      </c>
      <c r="AH336" s="99">
        <v>0</v>
      </c>
      <c r="AI336" s="99">
        <v>0</v>
      </c>
      <c r="AJ336" s="99">
        <v>2749616.0307311998</v>
      </c>
      <c r="AK336" s="99">
        <v>0</v>
      </c>
      <c r="AL336" s="99">
        <v>0</v>
      </c>
      <c r="AM336" s="99">
        <v>11084097.067748999</v>
      </c>
      <c r="AN336" s="99">
        <v>36847955.6943359</v>
      </c>
      <c r="AO336" s="99">
        <v>251339513.91601601</v>
      </c>
      <c r="AP336" s="99">
        <v>8389.7247244119608</v>
      </c>
      <c r="AQ336" s="99">
        <v>55316564.817382798</v>
      </c>
      <c r="AR336" s="99">
        <v>26021426.830322299</v>
      </c>
      <c r="AS336" s="99">
        <v>91694591.359375</v>
      </c>
      <c r="AT336" s="99">
        <v>0</v>
      </c>
      <c r="AU336" s="99">
        <v>0</v>
      </c>
      <c r="AV336" s="99">
        <v>128786818.04882801</v>
      </c>
      <c r="AW336" s="99">
        <v>163317.78075790399</v>
      </c>
      <c r="AX336" s="99">
        <v>167847838.17773399</v>
      </c>
      <c r="AY336" s="99">
        <v>79421086.405273393</v>
      </c>
      <c r="AZ336" s="99">
        <v>33103630.854980499</v>
      </c>
      <c r="BA336" s="99">
        <v>0</v>
      </c>
      <c r="BB336" s="99">
        <v>0</v>
      </c>
      <c r="BC336" s="99">
        <v>26137774.643554699</v>
      </c>
      <c r="BD336" s="99">
        <v>0</v>
      </c>
      <c r="BE336" s="99">
        <v>0</v>
      </c>
      <c r="BF336" s="99">
        <v>91730855.456054702</v>
      </c>
      <c r="BG336" s="99">
        <v>128963631.274414</v>
      </c>
      <c r="BH336" s="99">
        <v>29522226.3432617</v>
      </c>
      <c r="BI336" s="99">
        <v>848.04053950309799</v>
      </c>
      <c r="BJ336" s="99">
        <v>8440607.5369872991</v>
      </c>
      <c r="BK336" s="99">
        <v>6115990.2421875</v>
      </c>
      <c r="BL336" s="99">
        <v>0</v>
      </c>
      <c r="BM336" s="99">
        <v>0</v>
      </c>
      <c r="BN336" s="99">
        <v>0</v>
      </c>
      <c r="BO336" s="99">
        <v>0</v>
      </c>
      <c r="BP336" s="99">
        <v>0</v>
      </c>
      <c r="BQ336" s="99">
        <v>0</v>
      </c>
      <c r="BR336" s="99">
        <v>18786374.708496101</v>
      </c>
      <c r="BS336" s="99">
        <v>10750751.872070299</v>
      </c>
      <c r="BT336" s="99">
        <v>0</v>
      </c>
      <c r="BU336" s="99">
        <v>0</v>
      </c>
      <c r="BV336" s="99">
        <v>8620878.9439697303</v>
      </c>
      <c r="BW336" s="99">
        <v>0</v>
      </c>
      <c r="BX336" s="99">
        <v>0</v>
      </c>
      <c r="BY336" s="99">
        <v>0</v>
      </c>
      <c r="BZ336" s="99">
        <v>0</v>
      </c>
      <c r="CA336" s="99">
        <v>387895.393051147</v>
      </c>
      <c r="CB336" s="99">
        <v>29583930.705322299</v>
      </c>
      <c r="CC336" s="99">
        <v>306043302.12890601</v>
      </c>
      <c r="CD336" s="99">
        <v>38095040.399902299</v>
      </c>
      <c r="CE336" s="99">
        <v>43997.264428138697</v>
      </c>
      <c r="CF336" s="99">
        <v>11112672.1724854</v>
      </c>
      <c r="CG336" s="99">
        <v>91802893.143554702</v>
      </c>
      <c r="CH336" s="99">
        <v>0</v>
      </c>
      <c r="CI336" s="99">
        <v>431857.82561111503</v>
      </c>
      <c r="CJ336" s="99">
        <v>40741896.760742202</v>
      </c>
      <c r="CK336" s="99">
        <v>397630344.66406298</v>
      </c>
      <c r="CL336" s="99">
        <v>37900994.771484397</v>
      </c>
      <c r="CM336" s="166">
        <v>523421.269687653</v>
      </c>
      <c r="CN336" s="166">
        <v>77541737.858398393</v>
      </c>
      <c r="CO336" s="166">
        <v>526632452.74218798</v>
      </c>
      <c r="CP336" s="99">
        <v>37900994.771484397</v>
      </c>
      <c r="CQ336" s="99">
        <v>0</v>
      </c>
      <c r="CR336" s="99">
        <v>0</v>
      </c>
      <c r="CS336" s="99">
        <v>0</v>
      </c>
      <c r="CT336" s="99">
        <v>0</v>
      </c>
      <c r="CU336" s="98">
        <v>54331.414371336003</v>
      </c>
      <c r="CV336" s="98">
        <v>135400.49830683999</v>
      </c>
      <c r="CW336" s="98">
        <v>40696602.877807699</v>
      </c>
      <c r="CX336" s="98">
        <v>397846195.2724607</v>
      </c>
    </row>
    <row r="337" spans="1:102" x14ac:dyDescent="0.2">
      <c r="A337" s="98" t="s">
        <v>56</v>
      </c>
      <c r="B337" s="100">
        <v>40787</v>
      </c>
      <c r="C337" s="99">
        <v>334094.63096618699</v>
      </c>
      <c r="D337" s="99">
        <v>6.43563665595138</v>
      </c>
      <c r="E337" s="99">
        <v>53529.478917598703</v>
      </c>
      <c r="F337" s="99">
        <v>41084.399249553702</v>
      </c>
      <c r="G337" s="99">
        <v>44398.920109748797</v>
      </c>
      <c r="H337" s="99">
        <v>0</v>
      </c>
      <c r="I337" s="99">
        <v>0</v>
      </c>
      <c r="J337" s="99">
        <v>93196.134392738299</v>
      </c>
      <c r="K337" s="99">
        <v>310.45751852914702</v>
      </c>
      <c r="L337" s="99">
        <v>262142.097835541</v>
      </c>
      <c r="M337" s="99">
        <v>98729.548735618606</v>
      </c>
      <c r="N337" s="99">
        <v>18499.5918102264</v>
      </c>
      <c r="O337" s="99">
        <v>0</v>
      </c>
      <c r="P337" s="99">
        <v>0</v>
      </c>
      <c r="Q337" s="99">
        <v>12793.2555481195</v>
      </c>
      <c r="R337" s="99">
        <v>0</v>
      </c>
      <c r="S337" s="99">
        <v>0</v>
      </c>
      <c r="T337" s="99">
        <v>44565.757874965697</v>
      </c>
      <c r="U337" s="99">
        <v>93533.557218551607</v>
      </c>
      <c r="V337" s="99">
        <v>24099747.783691399</v>
      </c>
      <c r="W337" s="99">
        <v>349.22338356077699</v>
      </c>
      <c r="X337" s="99">
        <v>5408084.2855834998</v>
      </c>
      <c r="Y337" s="99">
        <v>2612423.8844299298</v>
      </c>
      <c r="Z337" s="99">
        <v>11030474.2425537</v>
      </c>
      <c r="AA337" s="99">
        <v>0</v>
      </c>
      <c r="AB337" s="99">
        <v>0</v>
      </c>
      <c r="AC337" s="99">
        <v>36929393.064941399</v>
      </c>
      <c r="AD337" s="99">
        <v>48953.157914161697</v>
      </c>
      <c r="AE337" s="99">
        <v>15950587.416748</v>
      </c>
      <c r="AF337" s="99">
        <v>7304685.8805542002</v>
      </c>
      <c r="AG337" s="99">
        <v>3579994.1557617201</v>
      </c>
      <c r="AH337" s="99">
        <v>0</v>
      </c>
      <c r="AI337" s="99">
        <v>0</v>
      </c>
      <c r="AJ337" s="99">
        <v>2759477.1250610398</v>
      </c>
      <c r="AK337" s="99">
        <v>0</v>
      </c>
      <c r="AL337" s="99">
        <v>0</v>
      </c>
      <c r="AM337" s="99">
        <v>11059591.072876001</v>
      </c>
      <c r="AN337" s="99">
        <v>36992719.576660201</v>
      </c>
      <c r="AO337" s="99">
        <v>251497315.56445301</v>
      </c>
      <c r="AP337" s="99">
        <v>3552.6838783919802</v>
      </c>
      <c r="AQ337" s="99">
        <v>54043592.008300804</v>
      </c>
      <c r="AR337" s="99">
        <v>25814007.561279301</v>
      </c>
      <c r="AS337" s="99">
        <v>91832261.299804702</v>
      </c>
      <c r="AT337" s="99">
        <v>0</v>
      </c>
      <c r="AU337" s="99">
        <v>0</v>
      </c>
      <c r="AV337" s="99">
        <v>130244825.972656</v>
      </c>
      <c r="AW337" s="99">
        <v>150255.65606117199</v>
      </c>
      <c r="AX337" s="99">
        <v>168672384.42382801</v>
      </c>
      <c r="AY337" s="99">
        <v>79383318.409179702</v>
      </c>
      <c r="AZ337" s="99">
        <v>33114068.150634799</v>
      </c>
      <c r="BA337" s="99">
        <v>0</v>
      </c>
      <c r="BB337" s="99">
        <v>0</v>
      </c>
      <c r="BC337" s="99">
        <v>26459285.854736298</v>
      </c>
      <c r="BD337" s="99">
        <v>0</v>
      </c>
      <c r="BE337" s="99">
        <v>0</v>
      </c>
      <c r="BF337" s="99">
        <v>92057425.410156295</v>
      </c>
      <c r="BG337" s="99">
        <v>130397469.67089801</v>
      </c>
      <c r="BH337" s="99">
        <v>30504424.5856934</v>
      </c>
      <c r="BI337" s="99">
        <v>544.30754866451002</v>
      </c>
      <c r="BJ337" s="99">
        <v>8445301.6340331994</v>
      </c>
      <c r="BK337" s="99">
        <v>6207515.1095581101</v>
      </c>
      <c r="BL337" s="99">
        <v>0</v>
      </c>
      <c r="BM337" s="99">
        <v>0</v>
      </c>
      <c r="BN337" s="99">
        <v>0</v>
      </c>
      <c r="BO337" s="99">
        <v>0</v>
      </c>
      <c r="BP337" s="99">
        <v>0</v>
      </c>
      <c r="BQ337" s="99">
        <v>0</v>
      </c>
      <c r="BR337" s="99">
        <v>18899045.693359401</v>
      </c>
      <c r="BS337" s="99">
        <v>10755524.489990201</v>
      </c>
      <c r="BT337" s="99">
        <v>0</v>
      </c>
      <c r="BU337" s="99">
        <v>0</v>
      </c>
      <c r="BV337" s="99">
        <v>8722401.2310790997</v>
      </c>
      <c r="BW337" s="99">
        <v>0</v>
      </c>
      <c r="BX337" s="99">
        <v>0</v>
      </c>
      <c r="BY337" s="99">
        <v>0</v>
      </c>
      <c r="BZ337" s="99">
        <v>0</v>
      </c>
      <c r="CA337" s="99">
        <v>388177.27865982102</v>
      </c>
      <c r="CB337" s="99">
        <v>29469576.826660201</v>
      </c>
      <c r="CC337" s="99">
        <v>305488800.80859399</v>
      </c>
      <c r="CD337" s="99">
        <v>38725219.942382798</v>
      </c>
      <c r="CE337" s="99">
        <v>44407.1537284851</v>
      </c>
      <c r="CF337" s="99">
        <v>11053093.579833999</v>
      </c>
      <c r="CG337" s="99">
        <v>92247331.461914107</v>
      </c>
      <c r="CH337" s="99">
        <v>0</v>
      </c>
      <c r="CI337" s="99">
        <v>432649.41623687698</v>
      </c>
      <c r="CJ337" s="99">
        <v>40529390.274902299</v>
      </c>
      <c r="CK337" s="99">
        <v>397352448.82421899</v>
      </c>
      <c r="CL337" s="99">
        <v>38858245.224121101</v>
      </c>
      <c r="CM337" s="166">
        <v>524789.15578460705</v>
      </c>
      <c r="CN337" s="166">
        <v>77615787.740234405</v>
      </c>
      <c r="CO337" s="166">
        <v>528171393.78125</v>
      </c>
      <c r="CP337" s="99">
        <v>38858245.224121101</v>
      </c>
      <c r="CQ337" s="99">
        <v>0</v>
      </c>
      <c r="CR337" s="99">
        <v>0</v>
      </c>
      <c r="CS337" s="99">
        <v>0</v>
      </c>
      <c r="CT337" s="99">
        <v>0</v>
      </c>
      <c r="CU337" s="98">
        <v>53507.520055735004</v>
      </c>
      <c r="CV337" s="98">
        <v>136190.60110526599</v>
      </c>
      <c r="CW337" s="98">
        <v>40522670.4064942</v>
      </c>
      <c r="CX337" s="98">
        <v>397736132.27050811</v>
      </c>
    </row>
    <row r="338" spans="1:102" x14ac:dyDescent="0.2">
      <c r="A338" s="98" t="s">
        <v>56</v>
      </c>
      <c r="B338" s="100">
        <v>40878</v>
      </c>
      <c r="C338" s="99">
        <v>336571.94019699103</v>
      </c>
      <c r="D338" s="99">
        <v>8.84286304889247</v>
      </c>
      <c r="E338" s="99">
        <v>54207.6111936569</v>
      </c>
      <c r="F338" s="99">
        <v>41967.310554027601</v>
      </c>
      <c r="G338" s="99">
        <v>45157.3276152611</v>
      </c>
      <c r="H338" s="99">
        <v>0</v>
      </c>
      <c r="I338" s="99">
        <v>0</v>
      </c>
      <c r="J338" s="99">
        <v>94292.791910171494</v>
      </c>
      <c r="K338" s="99">
        <v>307.44473670050502</v>
      </c>
      <c r="L338" s="99">
        <v>260336.18747139</v>
      </c>
      <c r="M338" s="99">
        <v>99506.399323463396</v>
      </c>
      <c r="N338" s="99">
        <v>18443.753957748399</v>
      </c>
      <c r="O338" s="99">
        <v>0</v>
      </c>
      <c r="P338" s="99">
        <v>0</v>
      </c>
      <c r="Q338" s="99">
        <v>12896.645623803101</v>
      </c>
      <c r="R338" s="99">
        <v>0</v>
      </c>
      <c r="S338" s="99">
        <v>0</v>
      </c>
      <c r="T338" s="99">
        <v>44921.725403785698</v>
      </c>
      <c r="U338" s="99">
        <v>94607.887639999404</v>
      </c>
      <c r="V338" s="99">
        <v>24202848.957031298</v>
      </c>
      <c r="W338" s="99">
        <v>579.39598687738203</v>
      </c>
      <c r="X338" s="99">
        <v>5249201.59375</v>
      </c>
      <c r="Y338" s="99">
        <v>2590400.9545593299</v>
      </c>
      <c r="Z338" s="99">
        <v>11168835.0933838</v>
      </c>
      <c r="AA338" s="99">
        <v>0</v>
      </c>
      <c r="AB338" s="99">
        <v>0</v>
      </c>
      <c r="AC338" s="99">
        <v>37299512.0322266</v>
      </c>
      <c r="AD338" s="99">
        <v>48400.418363571203</v>
      </c>
      <c r="AE338" s="99">
        <v>15736788.002563501</v>
      </c>
      <c r="AF338" s="99">
        <v>7365765.46411133</v>
      </c>
      <c r="AG338" s="99">
        <v>3564141.9317932101</v>
      </c>
      <c r="AH338" s="99">
        <v>0</v>
      </c>
      <c r="AI338" s="99">
        <v>0</v>
      </c>
      <c r="AJ338" s="99">
        <v>2758326.9098815899</v>
      </c>
      <c r="AK338" s="99">
        <v>0</v>
      </c>
      <c r="AL338" s="99">
        <v>0</v>
      </c>
      <c r="AM338" s="99">
        <v>11154316.318847699</v>
      </c>
      <c r="AN338" s="99">
        <v>37348287.2880859</v>
      </c>
      <c r="AO338" s="99">
        <v>254225537.390625</v>
      </c>
      <c r="AP338" s="99">
        <v>5408.2972287535704</v>
      </c>
      <c r="AQ338" s="99">
        <v>53361367.104003899</v>
      </c>
      <c r="AR338" s="99">
        <v>25860454.782958999</v>
      </c>
      <c r="AS338" s="99">
        <v>93776291.869140595</v>
      </c>
      <c r="AT338" s="99">
        <v>0</v>
      </c>
      <c r="AU338" s="99">
        <v>0</v>
      </c>
      <c r="AV338" s="99">
        <v>132597431.29199199</v>
      </c>
      <c r="AW338" s="99">
        <v>150053.69219398501</v>
      </c>
      <c r="AX338" s="99">
        <v>166928087.59570301</v>
      </c>
      <c r="AY338" s="99">
        <v>80650592.015625</v>
      </c>
      <c r="AZ338" s="99">
        <v>33168454.784423798</v>
      </c>
      <c r="BA338" s="99">
        <v>0</v>
      </c>
      <c r="BB338" s="99">
        <v>0</v>
      </c>
      <c r="BC338" s="99">
        <v>26556634.8132324</v>
      </c>
      <c r="BD338" s="99">
        <v>0</v>
      </c>
      <c r="BE338" s="99">
        <v>0</v>
      </c>
      <c r="BF338" s="99">
        <v>93421705.265625</v>
      </c>
      <c r="BG338" s="99">
        <v>132819339.34472699</v>
      </c>
      <c r="BH338" s="99">
        <v>30581256.611572299</v>
      </c>
      <c r="BI338" s="99">
        <v>384.70973253622702</v>
      </c>
      <c r="BJ338" s="99">
        <v>8197552.8285522498</v>
      </c>
      <c r="BK338" s="99">
        <v>6036266.5478515597</v>
      </c>
      <c r="BL338" s="99">
        <v>0</v>
      </c>
      <c r="BM338" s="99">
        <v>0</v>
      </c>
      <c r="BN338" s="99">
        <v>0</v>
      </c>
      <c r="BO338" s="99">
        <v>0</v>
      </c>
      <c r="BP338" s="99">
        <v>0</v>
      </c>
      <c r="BQ338" s="99">
        <v>0</v>
      </c>
      <c r="BR338" s="99">
        <v>19234832.597900402</v>
      </c>
      <c r="BS338" s="99">
        <v>10796383.2490234</v>
      </c>
      <c r="BT338" s="99">
        <v>0</v>
      </c>
      <c r="BU338" s="99">
        <v>0</v>
      </c>
      <c r="BV338" s="99">
        <v>8752193.9251709003</v>
      </c>
      <c r="BW338" s="99">
        <v>0</v>
      </c>
      <c r="BX338" s="99">
        <v>0</v>
      </c>
      <c r="BY338" s="99">
        <v>0</v>
      </c>
      <c r="BZ338" s="99">
        <v>0</v>
      </c>
      <c r="CA338" s="99">
        <v>390882.64565658598</v>
      </c>
      <c r="CB338" s="99">
        <v>29469026.471191399</v>
      </c>
      <c r="CC338" s="99">
        <v>307937734.18359399</v>
      </c>
      <c r="CD338" s="99">
        <v>38837936.433105499</v>
      </c>
      <c r="CE338" s="99">
        <v>45144.659016132398</v>
      </c>
      <c r="CF338" s="99">
        <v>11201209.068237299</v>
      </c>
      <c r="CG338" s="99">
        <v>93867858.9765625</v>
      </c>
      <c r="CH338" s="99">
        <v>0</v>
      </c>
      <c r="CI338" s="99">
        <v>435987.473175049</v>
      </c>
      <c r="CJ338" s="99">
        <v>40676278.770507798</v>
      </c>
      <c r="CK338" s="99">
        <v>401737268.23046899</v>
      </c>
      <c r="CL338" s="99">
        <v>38941646.580566399</v>
      </c>
      <c r="CM338" s="166">
        <v>528994.08381652797</v>
      </c>
      <c r="CN338" s="166">
        <v>78098883.997070298</v>
      </c>
      <c r="CO338" s="166">
        <v>535032720.96484399</v>
      </c>
      <c r="CP338" s="99">
        <v>38941646.580566399</v>
      </c>
      <c r="CQ338" s="99">
        <v>0</v>
      </c>
      <c r="CR338" s="99">
        <v>0</v>
      </c>
      <c r="CS338" s="99">
        <v>0</v>
      </c>
      <c r="CT338" s="99">
        <v>0</v>
      </c>
      <c r="CU338" s="98">
        <v>54637.413539888999</v>
      </c>
      <c r="CV338" s="98">
        <v>137879.46155138701</v>
      </c>
      <c r="CW338" s="98">
        <v>40670235.539428696</v>
      </c>
      <c r="CX338" s="98">
        <v>401805593.16015649</v>
      </c>
    </row>
    <row r="339" spans="1:102" x14ac:dyDescent="0.2">
      <c r="A339" s="98" t="s">
        <v>56</v>
      </c>
      <c r="B339" s="100">
        <v>40969</v>
      </c>
      <c r="C339" s="99">
        <v>337437.65021896397</v>
      </c>
      <c r="D339" s="99">
        <v>7.5888784069684299</v>
      </c>
      <c r="E339" s="99">
        <v>54585.2529296875</v>
      </c>
      <c r="F339" s="99">
        <v>42361.967321872697</v>
      </c>
      <c r="G339" s="99">
        <v>45461.851292133302</v>
      </c>
      <c r="H339" s="99">
        <v>0</v>
      </c>
      <c r="I339" s="99">
        <v>0</v>
      </c>
      <c r="J339" s="99">
        <v>95081.951128959699</v>
      </c>
      <c r="K339" s="99">
        <v>294.63512870296802</v>
      </c>
      <c r="L339" s="99">
        <v>259028.15787506101</v>
      </c>
      <c r="M339" s="99">
        <v>99976.094688415498</v>
      </c>
      <c r="N339" s="99">
        <v>18359.479862690001</v>
      </c>
      <c r="O339" s="99">
        <v>0</v>
      </c>
      <c r="P339" s="99">
        <v>0</v>
      </c>
      <c r="Q339" s="99">
        <v>12788.1549253464</v>
      </c>
      <c r="R339" s="99">
        <v>0</v>
      </c>
      <c r="S339" s="99">
        <v>0</v>
      </c>
      <c r="T339" s="99">
        <v>45386.931038856499</v>
      </c>
      <c r="U339" s="99">
        <v>95364.522351264997</v>
      </c>
      <c r="V339" s="99">
        <v>24244476.8745117</v>
      </c>
      <c r="W339" s="99">
        <v>594.661072745919</v>
      </c>
      <c r="X339" s="99">
        <v>5196070.4896850605</v>
      </c>
      <c r="Y339" s="99">
        <v>2537289.3330993699</v>
      </c>
      <c r="Z339" s="99">
        <v>11241259.611572299</v>
      </c>
      <c r="AA339" s="99">
        <v>0</v>
      </c>
      <c r="AB339" s="99">
        <v>0</v>
      </c>
      <c r="AC339" s="99">
        <v>37801925.011718802</v>
      </c>
      <c r="AD339" s="99">
        <v>46848.290583610498</v>
      </c>
      <c r="AE339" s="99">
        <v>15886808.509887701</v>
      </c>
      <c r="AF339" s="99">
        <v>7541676.1840209998</v>
      </c>
      <c r="AG339" s="99">
        <v>3543916.7867736798</v>
      </c>
      <c r="AH339" s="99">
        <v>0</v>
      </c>
      <c r="AI339" s="99">
        <v>0</v>
      </c>
      <c r="AJ339" s="99">
        <v>2795830.6251831101</v>
      </c>
      <c r="AK339" s="99">
        <v>0</v>
      </c>
      <c r="AL339" s="99">
        <v>0</v>
      </c>
      <c r="AM339" s="99">
        <v>11210018.8747559</v>
      </c>
      <c r="AN339" s="99">
        <v>37847413.834472701</v>
      </c>
      <c r="AO339" s="99">
        <v>259416508.77929699</v>
      </c>
      <c r="AP339" s="99">
        <v>5720.81159490347</v>
      </c>
      <c r="AQ339" s="99">
        <v>53495900.761718802</v>
      </c>
      <c r="AR339" s="99">
        <v>25379955.384521499</v>
      </c>
      <c r="AS339" s="99">
        <v>94587536.96875</v>
      </c>
      <c r="AT339" s="99">
        <v>0</v>
      </c>
      <c r="AU339" s="99">
        <v>0</v>
      </c>
      <c r="AV339" s="99">
        <v>135281210.79296899</v>
      </c>
      <c r="AW339" s="99">
        <v>145899.49710082999</v>
      </c>
      <c r="AX339" s="99">
        <v>170331380.90429699</v>
      </c>
      <c r="AY339" s="99">
        <v>82684023.558593795</v>
      </c>
      <c r="AZ339" s="99">
        <v>33152002.301513702</v>
      </c>
      <c r="BA339" s="99">
        <v>0</v>
      </c>
      <c r="BB339" s="99">
        <v>0</v>
      </c>
      <c r="BC339" s="99">
        <v>27124585.493652299</v>
      </c>
      <c r="BD339" s="99">
        <v>0</v>
      </c>
      <c r="BE339" s="99">
        <v>0</v>
      </c>
      <c r="BF339" s="99">
        <v>94555783.152343795</v>
      </c>
      <c r="BG339" s="99">
        <v>135153539.60351601</v>
      </c>
      <c r="BH339" s="99">
        <v>31015304.032470699</v>
      </c>
      <c r="BI339" s="99">
        <v>443.12670639157301</v>
      </c>
      <c r="BJ339" s="99">
        <v>8139805.85400391</v>
      </c>
      <c r="BK339" s="99">
        <v>6017894.84265137</v>
      </c>
      <c r="BL339" s="99">
        <v>0</v>
      </c>
      <c r="BM339" s="99">
        <v>0</v>
      </c>
      <c r="BN339" s="99">
        <v>0</v>
      </c>
      <c r="BO339" s="99">
        <v>0</v>
      </c>
      <c r="BP339" s="99">
        <v>0</v>
      </c>
      <c r="BQ339" s="99">
        <v>0</v>
      </c>
      <c r="BR339" s="99">
        <v>19705699.673095699</v>
      </c>
      <c r="BS339" s="99">
        <v>10821863.4538574</v>
      </c>
      <c r="BT339" s="99">
        <v>0</v>
      </c>
      <c r="BU339" s="99">
        <v>0</v>
      </c>
      <c r="BV339" s="99">
        <v>8928942.8395996094</v>
      </c>
      <c r="BW339" s="99">
        <v>0</v>
      </c>
      <c r="BX339" s="99">
        <v>0</v>
      </c>
      <c r="BY339" s="99">
        <v>0</v>
      </c>
      <c r="BZ339" s="99">
        <v>0</v>
      </c>
      <c r="CA339" s="99">
        <v>391780.78758621198</v>
      </c>
      <c r="CB339" s="99">
        <v>29313006.055908199</v>
      </c>
      <c r="CC339" s="99">
        <v>308986503.72656298</v>
      </c>
      <c r="CD339" s="99">
        <v>39157408.826660201</v>
      </c>
      <c r="CE339" s="99">
        <v>45476.745063781702</v>
      </c>
      <c r="CF339" s="99">
        <v>11216735.8051758</v>
      </c>
      <c r="CG339" s="99">
        <v>94534561.255859405</v>
      </c>
      <c r="CH339" s="99">
        <v>0</v>
      </c>
      <c r="CI339" s="99">
        <v>437264.17483520502</v>
      </c>
      <c r="CJ339" s="99">
        <v>40492373.3603516</v>
      </c>
      <c r="CK339" s="99">
        <v>403588997</v>
      </c>
      <c r="CL339" s="99">
        <v>39183888.364257798</v>
      </c>
      <c r="CM339" s="166">
        <v>531243.082473755</v>
      </c>
      <c r="CN339" s="166">
        <v>78359211.612304702</v>
      </c>
      <c r="CO339" s="166">
        <v>538388724.765625</v>
      </c>
      <c r="CP339" s="99">
        <v>39183888.364257798</v>
      </c>
      <c r="CQ339" s="99">
        <v>0</v>
      </c>
      <c r="CR339" s="99">
        <v>0</v>
      </c>
      <c r="CS339" s="99">
        <v>0</v>
      </c>
      <c r="CT339" s="99">
        <v>0</v>
      </c>
      <c r="CU339" s="98">
        <v>55009.981692948</v>
      </c>
      <c r="CV339" s="98">
        <v>139042.73204527001</v>
      </c>
      <c r="CW339" s="98">
        <v>40529741.861083999</v>
      </c>
      <c r="CX339" s="98">
        <v>403521064.98242235</v>
      </c>
    </row>
    <row r="340" spans="1:102" x14ac:dyDescent="0.2">
      <c r="A340" s="98" t="s">
        <v>56</v>
      </c>
      <c r="B340" s="100">
        <v>41061</v>
      </c>
      <c r="C340" s="99">
        <v>337339.46302795399</v>
      </c>
      <c r="D340" s="99">
        <v>4.5153940429445401</v>
      </c>
      <c r="E340" s="99">
        <v>54534.066319942503</v>
      </c>
      <c r="F340" s="99">
        <v>42771.979118823998</v>
      </c>
      <c r="G340" s="99">
        <v>45668.473345756502</v>
      </c>
      <c r="H340" s="99">
        <v>0</v>
      </c>
      <c r="I340" s="99">
        <v>0</v>
      </c>
      <c r="J340" s="99">
        <v>95441.1214570999</v>
      </c>
      <c r="K340" s="99">
        <v>258.974926047027</v>
      </c>
      <c r="L340" s="99">
        <v>261429.24694252</v>
      </c>
      <c r="M340" s="99">
        <v>99946.399584770203</v>
      </c>
      <c r="N340" s="99">
        <v>18249.5432708263</v>
      </c>
      <c r="O340" s="99">
        <v>0</v>
      </c>
      <c r="P340" s="99">
        <v>0</v>
      </c>
      <c r="Q340" s="99">
        <v>12766.0103350878</v>
      </c>
      <c r="R340" s="99">
        <v>0</v>
      </c>
      <c r="S340" s="99">
        <v>0</v>
      </c>
      <c r="T340" s="99">
        <v>45727.830298900597</v>
      </c>
      <c r="U340" s="99">
        <v>95689.588854789705</v>
      </c>
      <c r="V340" s="99">
        <v>24157332.685791001</v>
      </c>
      <c r="W340" s="99">
        <v>233.16298530437101</v>
      </c>
      <c r="X340" s="99">
        <v>5034756.7040405301</v>
      </c>
      <c r="Y340" s="99">
        <v>2524957.0625305199</v>
      </c>
      <c r="Z340" s="99">
        <v>11116335.7071533</v>
      </c>
      <c r="AA340" s="99">
        <v>0</v>
      </c>
      <c r="AB340" s="99">
        <v>0</v>
      </c>
      <c r="AC340" s="99">
        <v>37765771.8896484</v>
      </c>
      <c r="AD340" s="99">
        <v>40722.588971138</v>
      </c>
      <c r="AE340" s="99">
        <v>15442523.274292</v>
      </c>
      <c r="AF340" s="99">
        <v>7388038.7079467801</v>
      </c>
      <c r="AG340" s="99">
        <v>3488321.4652404799</v>
      </c>
      <c r="AH340" s="99">
        <v>0</v>
      </c>
      <c r="AI340" s="99">
        <v>0</v>
      </c>
      <c r="AJ340" s="99">
        <v>2743615.5342102102</v>
      </c>
      <c r="AK340" s="99">
        <v>0</v>
      </c>
      <c r="AL340" s="99">
        <v>0</v>
      </c>
      <c r="AM340" s="99">
        <v>11113185.5587158</v>
      </c>
      <c r="AN340" s="99">
        <v>37802891.201171897</v>
      </c>
      <c r="AO340" s="99">
        <v>255843597.52148399</v>
      </c>
      <c r="AP340" s="99">
        <v>2310.2861512899399</v>
      </c>
      <c r="AQ340" s="99">
        <v>52241068.425781302</v>
      </c>
      <c r="AR340" s="99">
        <v>26238530.145263702</v>
      </c>
      <c r="AS340" s="99">
        <v>94263500.747070298</v>
      </c>
      <c r="AT340" s="99">
        <v>0</v>
      </c>
      <c r="AU340" s="99">
        <v>0</v>
      </c>
      <c r="AV340" s="99">
        <v>135708692.32226601</v>
      </c>
      <c r="AW340" s="99">
        <v>128034.421316147</v>
      </c>
      <c r="AX340" s="99">
        <v>166540344.54296899</v>
      </c>
      <c r="AY340" s="99">
        <v>81637812.0546875</v>
      </c>
      <c r="AZ340" s="99">
        <v>32793218.955078099</v>
      </c>
      <c r="BA340" s="99">
        <v>0</v>
      </c>
      <c r="BB340" s="99">
        <v>0</v>
      </c>
      <c r="BC340" s="99">
        <v>26688442.5163574</v>
      </c>
      <c r="BD340" s="99">
        <v>0</v>
      </c>
      <c r="BE340" s="99">
        <v>0</v>
      </c>
      <c r="BF340" s="99">
        <v>94262267.197265595</v>
      </c>
      <c r="BG340" s="99">
        <v>136122693.68359399</v>
      </c>
      <c r="BH340" s="99">
        <v>30804015.393066399</v>
      </c>
      <c r="BI340" s="99">
        <v>262.51329074055002</v>
      </c>
      <c r="BJ340" s="99">
        <v>7919563.6920776404</v>
      </c>
      <c r="BK340" s="99">
        <v>5887428.6663818397</v>
      </c>
      <c r="BL340" s="99">
        <v>0</v>
      </c>
      <c r="BM340" s="99">
        <v>0</v>
      </c>
      <c r="BN340" s="99">
        <v>0</v>
      </c>
      <c r="BO340" s="99">
        <v>0</v>
      </c>
      <c r="BP340" s="99">
        <v>0</v>
      </c>
      <c r="BQ340" s="99">
        <v>0</v>
      </c>
      <c r="BR340" s="99">
        <v>19423820.321533199</v>
      </c>
      <c r="BS340" s="99">
        <v>10699792.169433599</v>
      </c>
      <c r="BT340" s="99">
        <v>0</v>
      </c>
      <c r="BU340" s="99">
        <v>0</v>
      </c>
      <c r="BV340" s="99">
        <v>8779999.5244140606</v>
      </c>
      <c r="BW340" s="99">
        <v>0</v>
      </c>
      <c r="BX340" s="99">
        <v>0</v>
      </c>
      <c r="BY340" s="99">
        <v>0</v>
      </c>
      <c r="BZ340" s="99">
        <v>0</v>
      </c>
      <c r="CA340" s="99">
        <v>391895.93490982102</v>
      </c>
      <c r="CB340" s="99">
        <v>29237048.5239258</v>
      </c>
      <c r="CC340" s="99">
        <v>308583879.34765601</v>
      </c>
      <c r="CD340" s="99">
        <v>38836340.810058601</v>
      </c>
      <c r="CE340" s="99">
        <v>45656.664858341202</v>
      </c>
      <c r="CF340" s="99">
        <v>11133442.904174799</v>
      </c>
      <c r="CG340" s="99">
        <v>94369007.8359375</v>
      </c>
      <c r="CH340" s="99">
        <v>0</v>
      </c>
      <c r="CI340" s="99">
        <v>437545.83886337298</v>
      </c>
      <c r="CJ340" s="99">
        <v>40460419.992675804</v>
      </c>
      <c r="CK340" s="99">
        <v>403016515.93359399</v>
      </c>
      <c r="CL340" s="99">
        <v>38651598.625</v>
      </c>
      <c r="CM340" s="166">
        <v>531697.10728454601</v>
      </c>
      <c r="CN340" s="166">
        <v>78312140.298828095</v>
      </c>
      <c r="CO340" s="166">
        <v>540155321.25</v>
      </c>
      <c r="CP340" s="99">
        <v>38651598.625</v>
      </c>
      <c r="CQ340" s="99">
        <v>0</v>
      </c>
      <c r="CR340" s="99">
        <v>0</v>
      </c>
      <c r="CS340" s="99">
        <v>0</v>
      </c>
      <c r="CT340" s="99">
        <v>0</v>
      </c>
      <c r="CU340" s="98">
        <v>54736.71455638</v>
      </c>
      <c r="CV340" s="98">
        <v>139642.06061872601</v>
      </c>
      <c r="CW340" s="98">
        <v>40370491.428100601</v>
      </c>
      <c r="CX340" s="98">
        <v>402952887.18359351</v>
      </c>
    </row>
    <row r="341" spans="1:102" x14ac:dyDescent="0.2">
      <c r="A341" s="98" t="s">
        <v>56</v>
      </c>
      <c r="B341" s="100">
        <v>41153</v>
      </c>
      <c r="C341" s="99">
        <v>336636.48777389497</v>
      </c>
      <c r="D341" s="99">
        <v>5.3253210299881202</v>
      </c>
      <c r="E341" s="99">
        <v>53647.019108295397</v>
      </c>
      <c r="F341" s="99">
        <v>42700.789490699797</v>
      </c>
      <c r="G341" s="99">
        <v>45655.699766159101</v>
      </c>
      <c r="H341" s="99">
        <v>0</v>
      </c>
      <c r="I341" s="99">
        <v>0</v>
      </c>
      <c r="J341" s="99">
        <v>95448.6136302948</v>
      </c>
      <c r="K341" s="99">
        <v>268.02245149388898</v>
      </c>
      <c r="L341" s="99">
        <v>261442.18050384501</v>
      </c>
      <c r="M341" s="99">
        <v>100539.439361572</v>
      </c>
      <c r="N341" s="99">
        <v>18074.338043689699</v>
      </c>
      <c r="O341" s="99">
        <v>0</v>
      </c>
      <c r="P341" s="99">
        <v>0</v>
      </c>
      <c r="Q341" s="99">
        <v>12577.289721131299</v>
      </c>
      <c r="R341" s="99">
        <v>0</v>
      </c>
      <c r="S341" s="99">
        <v>0</v>
      </c>
      <c r="T341" s="99">
        <v>45756.243032932303</v>
      </c>
      <c r="U341" s="99">
        <v>95730.362146377607</v>
      </c>
      <c r="V341" s="99">
        <v>23792586.799072299</v>
      </c>
      <c r="W341" s="99">
        <v>284.51288047060399</v>
      </c>
      <c r="X341" s="99">
        <v>4868904.4716796903</v>
      </c>
      <c r="Y341" s="99">
        <v>2422393.2217407199</v>
      </c>
      <c r="Z341" s="99">
        <v>10984163.682373</v>
      </c>
      <c r="AA341" s="99">
        <v>0</v>
      </c>
      <c r="AB341" s="99">
        <v>0</v>
      </c>
      <c r="AC341" s="99">
        <v>37874217.935058601</v>
      </c>
      <c r="AD341" s="99">
        <v>41774.316346168504</v>
      </c>
      <c r="AE341" s="99">
        <v>15199950.2501221</v>
      </c>
      <c r="AF341" s="99">
        <v>7357548.7753295898</v>
      </c>
      <c r="AG341" s="99">
        <v>3431671.40338135</v>
      </c>
      <c r="AH341" s="99">
        <v>0</v>
      </c>
      <c r="AI341" s="99">
        <v>0</v>
      </c>
      <c r="AJ341" s="99">
        <v>2664136.6446227999</v>
      </c>
      <c r="AK341" s="99">
        <v>0</v>
      </c>
      <c r="AL341" s="99">
        <v>0</v>
      </c>
      <c r="AM341" s="99">
        <v>11008850.456665</v>
      </c>
      <c r="AN341" s="99">
        <v>37919985.453125</v>
      </c>
      <c r="AO341" s="99">
        <v>253406051.34179699</v>
      </c>
      <c r="AP341" s="99">
        <v>2932.4882308840802</v>
      </c>
      <c r="AQ341" s="99">
        <v>49942170.199707001</v>
      </c>
      <c r="AR341" s="99">
        <v>24272575.238037098</v>
      </c>
      <c r="AS341" s="99">
        <v>93995528.135742202</v>
      </c>
      <c r="AT341" s="99">
        <v>0</v>
      </c>
      <c r="AU341" s="99">
        <v>0</v>
      </c>
      <c r="AV341" s="99">
        <v>137557202.765625</v>
      </c>
      <c r="AW341" s="99">
        <v>132670.23409652701</v>
      </c>
      <c r="AX341" s="99">
        <v>164214395.68945301</v>
      </c>
      <c r="AY341" s="99">
        <v>81857702.469726607</v>
      </c>
      <c r="AZ341" s="99">
        <v>32508460.665283199</v>
      </c>
      <c r="BA341" s="99">
        <v>0</v>
      </c>
      <c r="BB341" s="99">
        <v>0</v>
      </c>
      <c r="BC341" s="99">
        <v>26177659.6101074</v>
      </c>
      <c r="BD341" s="99">
        <v>0</v>
      </c>
      <c r="BE341" s="99">
        <v>0</v>
      </c>
      <c r="BF341" s="99">
        <v>94168598.722656295</v>
      </c>
      <c r="BG341" s="99">
        <v>137622424.55859399</v>
      </c>
      <c r="BH341" s="99">
        <v>31815583.613281298</v>
      </c>
      <c r="BI341" s="99">
        <v>326.31824441626702</v>
      </c>
      <c r="BJ341" s="99">
        <v>7876076.3582153302</v>
      </c>
      <c r="BK341" s="99">
        <v>5823967.9931030301</v>
      </c>
      <c r="BL341" s="99">
        <v>0</v>
      </c>
      <c r="BM341" s="99">
        <v>0</v>
      </c>
      <c r="BN341" s="99">
        <v>0</v>
      </c>
      <c r="BO341" s="99">
        <v>0</v>
      </c>
      <c r="BP341" s="99">
        <v>0</v>
      </c>
      <c r="BQ341" s="99">
        <v>0</v>
      </c>
      <c r="BR341" s="99">
        <v>19792884.6877441</v>
      </c>
      <c r="BS341" s="99">
        <v>10666173.4412842</v>
      </c>
      <c r="BT341" s="99">
        <v>0</v>
      </c>
      <c r="BU341" s="99">
        <v>0</v>
      </c>
      <c r="BV341" s="99">
        <v>8674064.7209472694</v>
      </c>
      <c r="BW341" s="99">
        <v>0</v>
      </c>
      <c r="BX341" s="99">
        <v>0</v>
      </c>
      <c r="BY341" s="99">
        <v>0</v>
      </c>
      <c r="BZ341" s="99">
        <v>0</v>
      </c>
      <c r="CA341" s="99">
        <v>390397.45534896897</v>
      </c>
      <c r="CB341" s="99">
        <v>28671303.0788574</v>
      </c>
      <c r="CC341" s="99">
        <v>304759126.46484399</v>
      </c>
      <c r="CD341" s="99">
        <v>39516001.034667999</v>
      </c>
      <c r="CE341" s="99">
        <v>45667.819697380102</v>
      </c>
      <c r="CF341" s="99">
        <v>10948800.072387701</v>
      </c>
      <c r="CG341" s="99">
        <v>93775434.768554702</v>
      </c>
      <c r="CH341" s="99">
        <v>0</v>
      </c>
      <c r="CI341" s="99">
        <v>436091.08663940401</v>
      </c>
      <c r="CJ341" s="99">
        <v>39598707.389160201</v>
      </c>
      <c r="CK341" s="99">
        <v>398902505.86328101</v>
      </c>
      <c r="CL341" s="99">
        <v>39604077.391113304</v>
      </c>
      <c r="CM341" s="166">
        <v>530413.00037383998</v>
      </c>
      <c r="CN341" s="166">
        <v>77508930.456054702</v>
      </c>
      <c r="CO341" s="166">
        <v>537348751.5625</v>
      </c>
      <c r="CP341" s="99">
        <v>39604077.391113304</v>
      </c>
      <c r="CQ341" s="99">
        <v>0</v>
      </c>
      <c r="CR341" s="99">
        <v>0</v>
      </c>
      <c r="CS341" s="99">
        <v>0</v>
      </c>
      <c r="CT341" s="99">
        <v>0</v>
      </c>
      <c r="CU341" s="98">
        <v>53800.362172289999</v>
      </c>
      <c r="CV341" s="98">
        <v>139659.66538082101</v>
      </c>
      <c r="CW341" s="98">
        <v>39620103.151245102</v>
      </c>
      <c r="CX341" s="98">
        <v>398534561.23339868</v>
      </c>
    </row>
    <row r="342" spans="1:102" x14ac:dyDescent="0.2">
      <c r="A342" s="98" t="s">
        <v>56</v>
      </c>
      <c r="B342" s="100">
        <v>41244</v>
      </c>
      <c r="C342" s="99">
        <v>336423.51399612398</v>
      </c>
      <c r="D342" s="99">
        <v>5.5808279989869298</v>
      </c>
      <c r="E342" s="99">
        <v>53147.030350685098</v>
      </c>
      <c r="F342" s="99">
        <v>42275.458045482599</v>
      </c>
      <c r="G342" s="99">
        <v>45540.357801914201</v>
      </c>
      <c r="H342" s="99">
        <v>0</v>
      </c>
      <c r="I342" s="99">
        <v>0</v>
      </c>
      <c r="J342" s="99">
        <v>95841.591496467605</v>
      </c>
      <c r="K342" s="99">
        <v>258.054701499641</v>
      </c>
      <c r="L342" s="99">
        <v>259346.81889915501</v>
      </c>
      <c r="M342" s="99">
        <v>100687.91947460199</v>
      </c>
      <c r="N342" s="99">
        <v>17843.113755941398</v>
      </c>
      <c r="O342" s="99">
        <v>0</v>
      </c>
      <c r="P342" s="99">
        <v>0</v>
      </c>
      <c r="Q342" s="99">
        <v>12489.430733561499</v>
      </c>
      <c r="R342" s="99">
        <v>0</v>
      </c>
      <c r="S342" s="99">
        <v>0</v>
      </c>
      <c r="T342" s="99">
        <v>45370.985731601701</v>
      </c>
      <c r="U342" s="99">
        <v>96103.401162147493</v>
      </c>
      <c r="V342" s="99">
        <v>23840798.860595699</v>
      </c>
      <c r="W342" s="99">
        <v>507.26536378637002</v>
      </c>
      <c r="X342" s="99">
        <v>4798264.9912109403</v>
      </c>
      <c r="Y342" s="99">
        <v>2419893.93890381</v>
      </c>
      <c r="Z342" s="99">
        <v>10928008.689819301</v>
      </c>
      <c r="AA342" s="99">
        <v>0</v>
      </c>
      <c r="AB342" s="99">
        <v>0</v>
      </c>
      <c r="AC342" s="99">
        <v>37997206.942871101</v>
      </c>
      <c r="AD342" s="99">
        <v>40762.748483657801</v>
      </c>
      <c r="AE342" s="99">
        <v>15229703.15271</v>
      </c>
      <c r="AF342" s="99">
        <v>7351842.3405151404</v>
      </c>
      <c r="AG342" s="99">
        <v>3378456.77651978</v>
      </c>
      <c r="AH342" s="99">
        <v>0</v>
      </c>
      <c r="AI342" s="99">
        <v>0</v>
      </c>
      <c r="AJ342" s="99">
        <v>2680405.4505920401</v>
      </c>
      <c r="AK342" s="99">
        <v>0</v>
      </c>
      <c r="AL342" s="99">
        <v>0</v>
      </c>
      <c r="AM342" s="99">
        <v>10922635.677978501</v>
      </c>
      <c r="AN342" s="99">
        <v>38036241.140625</v>
      </c>
      <c r="AO342" s="99">
        <v>255539862.47265601</v>
      </c>
      <c r="AP342" s="99">
        <v>4491.1675930023202</v>
      </c>
      <c r="AQ342" s="99">
        <v>50311253.439941399</v>
      </c>
      <c r="AR342" s="99">
        <v>24664883.072997998</v>
      </c>
      <c r="AS342" s="99">
        <v>93167609.193359405</v>
      </c>
      <c r="AT342" s="99">
        <v>0</v>
      </c>
      <c r="AU342" s="99">
        <v>0</v>
      </c>
      <c r="AV342" s="99">
        <v>138391412.31445301</v>
      </c>
      <c r="AW342" s="99">
        <v>129808.593289375</v>
      </c>
      <c r="AX342" s="99">
        <v>165182674.70507801</v>
      </c>
      <c r="AY342" s="99">
        <v>82371727.896484405</v>
      </c>
      <c r="AZ342" s="99">
        <v>32031558.782958999</v>
      </c>
      <c r="BA342" s="99">
        <v>0</v>
      </c>
      <c r="BB342" s="99">
        <v>0</v>
      </c>
      <c r="BC342" s="99">
        <v>26275806.441406298</v>
      </c>
      <c r="BD342" s="99">
        <v>0</v>
      </c>
      <c r="BE342" s="99">
        <v>0</v>
      </c>
      <c r="BF342" s="99">
        <v>92928039.841796905</v>
      </c>
      <c r="BG342" s="99">
        <v>138487486.31054699</v>
      </c>
      <c r="BH342" s="99">
        <v>31690898.1789551</v>
      </c>
      <c r="BI342" s="99">
        <v>477.653423584998</v>
      </c>
      <c r="BJ342" s="99">
        <v>7667573.0506591797</v>
      </c>
      <c r="BK342" s="99">
        <v>5692349.36608887</v>
      </c>
      <c r="BL342" s="99">
        <v>0</v>
      </c>
      <c r="BM342" s="99">
        <v>0</v>
      </c>
      <c r="BN342" s="99">
        <v>0</v>
      </c>
      <c r="BO342" s="99">
        <v>0</v>
      </c>
      <c r="BP342" s="99">
        <v>0</v>
      </c>
      <c r="BQ342" s="99">
        <v>0</v>
      </c>
      <c r="BR342" s="99">
        <v>20018191.0075684</v>
      </c>
      <c r="BS342" s="99">
        <v>10601373.895873999</v>
      </c>
      <c r="BT342" s="99">
        <v>0</v>
      </c>
      <c r="BU342" s="99">
        <v>0</v>
      </c>
      <c r="BV342" s="99">
        <v>8746366.6950683594</v>
      </c>
      <c r="BW342" s="99">
        <v>0</v>
      </c>
      <c r="BX342" s="99">
        <v>0</v>
      </c>
      <c r="BY342" s="99">
        <v>0</v>
      </c>
      <c r="BZ342" s="99">
        <v>0</v>
      </c>
      <c r="CA342" s="99">
        <v>389701.52462387102</v>
      </c>
      <c r="CB342" s="99">
        <v>28638558.9228516</v>
      </c>
      <c r="CC342" s="99">
        <v>306563550.546875</v>
      </c>
      <c r="CD342" s="99">
        <v>39370747.705078103</v>
      </c>
      <c r="CE342" s="99">
        <v>45534.154857158697</v>
      </c>
      <c r="CF342" s="99">
        <v>10926367.7734375</v>
      </c>
      <c r="CG342" s="99">
        <v>93010332.166992202</v>
      </c>
      <c r="CH342" s="99">
        <v>0</v>
      </c>
      <c r="CI342" s="99">
        <v>435205.48909759498</v>
      </c>
      <c r="CJ342" s="99">
        <v>39515006.3837891</v>
      </c>
      <c r="CK342" s="99">
        <v>399857772.421875</v>
      </c>
      <c r="CL342" s="99">
        <v>39537927.666503899</v>
      </c>
      <c r="CM342" s="166">
        <v>529654.17475128197</v>
      </c>
      <c r="CN342" s="166">
        <v>77484991.829101607</v>
      </c>
      <c r="CO342" s="166">
        <v>538738346.453125</v>
      </c>
      <c r="CP342" s="99">
        <v>39537927.666503899</v>
      </c>
      <c r="CQ342" s="99">
        <v>0</v>
      </c>
      <c r="CR342" s="99">
        <v>0</v>
      </c>
      <c r="CS342" s="99">
        <v>0</v>
      </c>
      <c r="CT342" s="99">
        <v>0</v>
      </c>
      <c r="CU342" s="98">
        <v>53450.549452813997</v>
      </c>
      <c r="CV342" s="98">
        <v>139838.74217714299</v>
      </c>
      <c r="CW342" s="98">
        <v>39564926.6962891</v>
      </c>
      <c r="CX342" s="98">
        <v>399573882.71386719</v>
      </c>
    </row>
    <row r="343" spans="1:102" x14ac:dyDescent="0.2">
      <c r="A343" s="98" t="s">
        <v>56</v>
      </c>
      <c r="B343" s="100">
        <v>41334</v>
      </c>
      <c r="C343" s="99">
        <v>332306.23161315901</v>
      </c>
      <c r="D343" s="99">
        <v>4.7241053999750902</v>
      </c>
      <c r="E343" s="99">
        <v>51403.702480316198</v>
      </c>
      <c r="F343" s="99">
        <v>40734.783313274398</v>
      </c>
      <c r="G343" s="99">
        <v>45544.5917401314</v>
      </c>
      <c r="H343" s="99">
        <v>0</v>
      </c>
      <c r="I343" s="99">
        <v>0</v>
      </c>
      <c r="J343" s="99">
        <v>96070.577189445496</v>
      </c>
      <c r="K343" s="99">
        <v>233.126087604091</v>
      </c>
      <c r="L343" s="99">
        <v>25942.971718549699</v>
      </c>
      <c r="M343" s="99">
        <v>100189.584555626</v>
      </c>
      <c r="N343" s="99">
        <v>17596.881632328001</v>
      </c>
      <c r="O343" s="99">
        <v>0</v>
      </c>
      <c r="P343" s="99">
        <v>227015.44957923901</v>
      </c>
      <c r="Q343" s="99">
        <v>12387.1116007566</v>
      </c>
      <c r="R343" s="99">
        <v>0</v>
      </c>
      <c r="S343" s="99">
        <v>45467.111386776</v>
      </c>
      <c r="T343" s="99">
        <v>0</v>
      </c>
      <c r="U343" s="99">
        <v>96292.504300117507</v>
      </c>
      <c r="V343" s="99">
        <v>23402055.640625</v>
      </c>
      <c r="W343" s="99">
        <v>293.96917444467499</v>
      </c>
      <c r="X343" s="99">
        <v>4552985.1591796903</v>
      </c>
      <c r="Y343" s="99">
        <v>2331549.68292236</v>
      </c>
      <c r="Z343" s="99">
        <v>10786802.0620117</v>
      </c>
      <c r="AA343" s="99">
        <v>0</v>
      </c>
      <c r="AB343" s="99">
        <v>0</v>
      </c>
      <c r="AC343" s="99">
        <v>38073388.094238304</v>
      </c>
      <c r="AD343" s="99">
        <v>39616.020588398002</v>
      </c>
      <c r="AE343" s="99">
        <v>350246.74984741199</v>
      </c>
      <c r="AF343" s="99">
        <v>7260989.0314941397</v>
      </c>
      <c r="AG343" s="99">
        <v>3318300.55255127</v>
      </c>
      <c r="AH343" s="99">
        <v>0</v>
      </c>
      <c r="AI343" s="99">
        <v>14148472.5740967</v>
      </c>
      <c r="AJ343" s="99">
        <v>2631459.4700317401</v>
      </c>
      <c r="AK343" s="99">
        <v>0</v>
      </c>
      <c r="AL343" s="99">
        <v>10763016.8519287</v>
      </c>
      <c r="AM343" s="99">
        <v>0</v>
      </c>
      <c r="AN343" s="99">
        <v>38111862.1796875</v>
      </c>
      <c r="AO343" s="99">
        <v>248581610.71289101</v>
      </c>
      <c r="AP343" s="99">
        <v>3331.2510686814799</v>
      </c>
      <c r="AQ343" s="99">
        <v>46780972.315429702</v>
      </c>
      <c r="AR343" s="99">
        <v>23408935.368408199</v>
      </c>
      <c r="AS343" s="99">
        <v>91283166.061523393</v>
      </c>
      <c r="AT343" s="99">
        <v>0</v>
      </c>
      <c r="AU343" s="99">
        <v>0</v>
      </c>
      <c r="AV343" s="99">
        <v>138966055.91601601</v>
      </c>
      <c r="AW343" s="99">
        <v>126582.791750908</v>
      </c>
      <c r="AX343" s="99">
        <v>5367689.6178588904</v>
      </c>
      <c r="AY343" s="99">
        <v>81097861.538085893</v>
      </c>
      <c r="AZ343" s="99">
        <v>31430814.571533199</v>
      </c>
      <c r="BA343" s="99">
        <v>0</v>
      </c>
      <c r="BB343" s="99">
        <v>150473451.51757801</v>
      </c>
      <c r="BC343" s="99">
        <v>25794121.685302701</v>
      </c>
      <c r="BD343" s="99">
        <v>0</v>
      </c>
      <c r="BE343" s="99">
        <v>91273610.248046905</v>
      </c>
      <c r="BF343" s="99">
        <v>0</v>
      </c>
      <c r="BG343" s="99">
        <v>139110572.5625</v>
      </c>
      <c r="BH343" s="99">
        <v>43539953.375488304</v>
      </c>
      <c r="BI343" s="99">
        <v>491.33482693880802</v>
      </c>
      <c r="BJ343" s="99">
        <v>9046103.19995117</v>
      </c>
      <c r="BK343" s="99">
        <v>6022343.05578613</v>
      </c>
      <c r="BL343" s="99">
        <v>0</v>
      </c>
      <c r="BM343" s="99">
        <v>0</v>
      </c>
      <c r="BN343" s="99">
        <v>0</v>
      </c>
      <c r="BO343" s="99">
        <v>0</v>
      </c>
      <c r="BP343" s="99">
        <v>0</v>
      </c>
      <c r="BQ343" s="99">
        <v>0</v>
      </c>
      <c r="BR343" s="99">
        <v>21807862.498779301</v>
      </c>
      <c r="BS343" s="99">
        <v>11481980.579711899</v>
      </c>
      <c r="BT343" s="99">
        <v>0</v>
      </c>
      <c r="BU343" s="99">
        <v>10336813.9998779</v>
      </c>
      <c r="BV343" s="99">
        <v>9635151.7403564509</v>
      </c>
      <c r="BW343" s="99">
        <v>0</v>
      </c>
      <c r="BX343" s="99">
        <v>7472131.9247436495</v>
      </c>
      <c r="BY343" s="99">
        <v>0</v>
      </c>
      <c r="BZ343" s="99">
        <v>0</v>
      </c>
      <c r="CA343" s="99">
        <v>383448.491771698</v>
      </c>
      <c r="CB343" s="99">
        <v>27961079.2963867</v>
      </c>
      <c r="CC343" s="99">
        <v>295512033.68359399</v>
      </c>
      <c r="CD343" s="99">
        <v>52690845.041503899</v>
      </c>
      <c r="CE343" s="99">
        <v>45542.821848869302</v>
      </c>
      <c r="CF343" s="99">
        <v>10839204.5424805</v>
      </c>
      <c r="CG343" s="99">
        <v>92056395.339843795</v>
      </c>
      <c r="CH343" s="99">
        <v>0</v>
      </c>
      <c r="CI343" s="99">
        <v>429007.251480103</v>
      </c>
      <c r="CJ343" s="99">
        <v>38854071.495605499</v>
      </c>
      <c r="CK343" s="99">
        <v>387191157.62890601</v>
      </c>
      <c r="CL343" s="99">
        <v>59885269.4697266</v>
      </c>
      <c r="CM343" s="166">
        <v>523870.05571746803</v>
      </c>
      <c r="CN343" s="166">
        <v>77057005.741210893</v>
      </c>
      <c r="CO343" s="166">
        <v>526645436.25390601</v>
      </c>
      <c r="CP343" s="99">
        <v>59885269.4697266</v>
      </c>
      <c r="CQ343" s="99">
        <v>0</v>
      </c>
      <c r="CR343" s="99">
        <v>0</v>
      </c>
      <c r="CS343" s="99">
        <v>0</v>
      </c>
      <c r="CT343" s="99">
        <v>0</v>
      </c>
      <c r="CU343" s="98">
        <v>51679.304098872002</v>
      </c>
      <c r="CV343" s="98">
        <v>140063.83974698599</v>
      </c>
      <c r="CW343" s="98">
        <v>38800283.838867202</v>
      </c>
      <c r="CX343" s="98">
        <v>387568429.0234378</v>
      </c>
    </row>
    <row r="344" spans="1:102" x14ac:dyDescent="0.2">
      <c r="A344" s="98" t="s">
        <v>56</v>
      </c>
      <c r="B344" s="100">
        <v>41426</v>
      </c>
      <c r="C344" s="99">
        <v>332312.87753677397</v>
      </c>
      <c r="D344" s="99">
        <v>5.4302837859722803</v>
      </c>
      <c r="E344" s="99">
        <v>50422.838102340698</v>
      </c>
      <c r="F344" s="99">
        <v>40130.6968150139</v>
      </c>
      <c r="G344" s="99">
        <v>45526.8624653816</v>
      </c>
      <c r="H344" s="99">
        <v>0</v>
      </c>
      <c r="I344" s="99">
        <v>0</v>
      </c>
      <c r="J344" s="99">
        <v>96290.209477424607</v>
      </c>
      <c r="K344" s="99">
        <v>203.16432752460199</v>
      </c>
      <c r="L344" s="99">
        <v>20069.023724317602</v>
      </c>
      <c r="M344" s="99">
        <v>101172.16865444199</v>
      </c>
      <c r="N344" s="99">
        <v>17319.422191619899</v>
      </c>
      <c r="O344" s="99">
        <v>0</v>
      </c>
      <c r="P344" s="99">
        <v>233008.10196304301</v>
      </c>
      <c r="Q344" s="99">
        <v>12350.196877598801</v>
      </c>
      <c r="R344" s="99">
        <v>0</v>
      </c>
      <c r="S344" s="99">
        <v>45590.2701020241</v>
      </c>
      <c r="T344" s="99">
        <v>0</v>
      </c>
      <c r="U344" s="99">
        <v>96489.2039270401</v>
      </c>
      <c r="V344" s="99">
        <v>23321720.339111298</v>
      </c>
      <c r="W344" s="99">
        <v>262.69750345870898</v>
      </c>
      <c r="X344" s="99">
        <v>4420511.0494995099</v>
      </c>
      <c r="Y344" s="99">
        <v>2265831.9740905799</v>
      </c>
      <c r="Z344" s="99">
        <v>10785432.5853271</v>
      </c>
      <c r="AA344" s="99">
        <v>0</v>
      </c>
      <c r="AB344" s="99">
        <v>0</v>
      </c>
      <c r="AC344" s="99">
        <v>38058438.403320298</v>
      </c>
      <c r="AD344" s="99">
        <v>32332.814627409</v>
      </c>
      <c r="AE344" s="99">
        <v>225655.88609886201</v>
      </c>
      <c r="AF344" s="99">
        <v>7308163.6956176804</v>
      </c>
      <c r="AG344" s="99">
        <v>3248850.6951293899</v>
      </c>
      <c r="AH344" s="99">
        <v>0</v>
      </c>
      <c r="AI344" s="99">
        <v>14364013.829833999</v>
      </c>
      <c r="AJ344" s="99">
        <v>2614730.7286682101</v>
      </c>
      <c r="AK344" s="99">
        <v>0</v>
      </c>
      <c r="AL344" s="99">
        <v>10782808.809936499</v>
      </c>
      <c r="AM344" s="99">
        <v>0</v>
      </c>
      <c r="AN344" s="99">
        <v>38091239.400390603</v>
      </c>
      <c r="AO344" s="99">
        <v>247972002.99218801</v>
      </c>
      <c r="AP344" s="99">
        <v>2878.90351942182</v>
      </c>
      <c r="AQ344" s="99">
        <v>45565528.755859397</v>
      </c>
      <c r="AR344" s="99">
        <v>22646682.6413574</v>
      </c>
      <c r="AS344" s="99">
        <v>91565683.318359405</v>
      </c>
      <c r="AT344" s="99">
        <v>0</v>
      </c>
      <c r="AU344" s="99">
        <v>0</v>
      </c>
      <c r="AV344" s="99">
        <v>139376284.33007801</v>
      </c>
      <c r="AW344" s="99">
        <v>103524.567923546</v>
      </c>
      <c r="AX344" s="99">
        <v>3474442.6171264602</v>
      </c>
      <c r="AY344" s="99">
        <v>81615714.011718795</v>
      </c>
      <c r="AZ344" s="99">
        <v>30910551.384521499</v>
      </c>
      <c r="BA344" s="99">
        <v>0</v>
      </c>
      <c r="BB344" s="99">
        <v>153091000.90039101</v>
      </c>
      <c r="BC344" s="99">
        <v>25801086.724121101</v>
      </c>
      <c r="BD344" s="99">
        <v>0</v>
      </c>
      <c r="BE344" s="99">
        <v>91578029.619140595</v>
      </c>
      <c r="BF344" s="99">
        <v>0</v>
      </c>
      <c r="BG344" s="99">
        <v>139564463.95898399</v>
      </c>
      <c r="BH344" s="99">
        <v>44107526.712890603</v>
      </c>
      <c r="BI344" s="99">
        <v>330.37237310037</v>
      </c>
      <c r="BJ344" s="99">
        <v>8922585.0406494103</v>
      </c>
      <c r="BK344" s="99">
        <v>5960669.7639770498</v>
      </c>
      <c r="BL344" s="99">
        <v>0</v>
      </c>
      <c r="BM344" s="99">
        <v>0</v>
      </c>
      <c r="BN344" s="99">
        <v>0</v>
      </c>
      <c r="BO344" s="99">
        <v>0</v>
      </c>
      <c r="BP344" s="99">
        <v>0</v>
      </c>
      <c r="BQ344" s="99">
        <v>0</v>
      </c>
      <c r="BR344" s="99">
        <v>22150674.659667999</v>
      </c>
      <c r="BS344" s="99">
        <v>11350401.2004395</v>
      </c>
      <c r="BT344" s="99">
        <v>0</v>
      </c>
      <c r="BU344" s="99">
        <v>10592978.629882799</v>
      </c>
      <c r="BV344" s="99">
        <v>9648251.49365234</v>
      </c>
      <c r="BW344" s="99">
        <v>0</v>
      </c>
      <c r="BX344" s="99">
        <v>7645202.7048339797</v>
      </c>
      <c r="BY344" s="99">
        <v>0</v>
      </c>
      <c r="BZ344" s="99">
        <v>0</v>
      </c>
      <c r="CA344" s="99">
        <v>382681.47470855701</v>
      </c>
      <c r="CB344" s="99">
        <v>27838444.489990201</v>
      </c>
      <c r="CC344" s="99">
        <v>295382764.59375</v>
      </c>
      <c r="CD344" s="99">
        <v>53105525.812011696</v>
      </c>
      <c r="CE344" s="99">
        <v>45519.933738708503</v>
      </c>
      <c r="CF344" s="99">
        <v>10758381.842529301</v>
      </c>
      <c r="CG344" s="99">
        <v>91257844.076171905</v>
      </c>
      <c r="CH344" s="99">
        <v>0</v>
      </c>
      <c r="CI344" s="99">
        <v>428211.00374221802</v>
      </c>
      <c r="CJ344" s="99">
        <v>38627455.295410201</v>
      </c>
      <c r="CK344" s="99">
        <v>386883769.46875</v>
      </c>
      <c r="CL344" s="99">
        <v>60254737.3671875</v>
      </c>
      <c r="CM344" s="166">
        <v>523100.65956115699</v>
      </c>
      <c r="CN344" s="166">
        <v>76801693.050781295</v>
      </c>
      <c r="CO344" s="166">
        <v>526555606.53515601</v>
      </c>
      <c r="CP344" s="99">
        <v>60254737.3671875</v>
      </c>
      <c r="CQ344" s="99">
        <v>0</v>
      </c>
      <c r="CR344" s="99">
        <v>0</v>
      </c>
      <c r="CS344" s="99">
        <v>0</v>
      </c>
      <c r="CT344" s="99">
        <v>0</v>
      </c>
      <c r="CU344" s="98">
        <v>50607.113536880002</v>
      </c>
      <c r="CV344" s="98">
        <v>140262.57139490001</v>
      </c>
      <c r="CW344" s="98">
        <v>38596826.332519501</v>
      </c>
      <c r="CX344" s="98">
        <v>386640608.66992188</v>
      </c>
    </row>
    <row r="345" spans="1:102" x14ac:dyDescent="0.2">
      <c r="A345" s="98" t="s">
        <v>56</v>
      </c>
      <c r="B345" s="100">
        <v>41518</v>
      </c>
      <c r="C345" s="99">
        <v>331433.25658416701</v>
      </c>
      <c r="D345" s="99">
        <v>4.2342284289770804</v>
      </c>
      <c r="E345" s="99">
        <v>50331.5257658958</v>
      </c>
      <c r="F345" s="99">
        <v>40562.502471446998</v>
      </c>
      <c r="G345" s="99">
        <v>45396.807713985399</v>
      </c>
      <c r="H345" s="99">
        <v>0</v>
      </c>
      <c r="I345" s="99">
        <v>0</v>
      </c>
      <c r="J345" s="99">
        <v>96275.897817611694</v>
      </c>
      <c r="K345" s="99">
        <v>192.90380803309401</v>
      </c>
      <c r="L345" s="99">
        <v>1998.3118829280099</v>
      </c>
      <c r="M345" s="99">
        <v>101580.057695389</v>
      </c>
      <c r="N345" s="99">
        <v>17100.102255582799</v>
      </c>
      <c r="O345" s="99">
        <v>0</v>
      </c>
      <c r="P345" s="99">
        <v>250069.043828964</v>
      </c>
      <c r="Q345" s="99">
        <v>12277.1101400852</v>
      </c>
      <c r="R345" s="99">
        <v>0</v>
      </c>
      <c r="S345" s="99">
        <v>45469.538341999098</v>
      </c>
      <c r="T345" s="99">
        <v>0</v>
      </c>
      <c r="U345" s="99">
        <v>96477.131744384795</v>
      </c>
      <c r="V345" s="99">
        <v>23155535.638183601</v>
      </c>
      <c r="W345" s="99">
        <v>474.43890153989202</v>
      </c>
      <c r="X345" s="99">
        <v>4395657.8482055701</v>
      </c>
      <c r="Y345" s="99">
        <v>2252511.1320495601</v>
      </c>
      <c r="Z345" s="99">
        <v>10627951.8933105</v>
      </c>
      <c r="AA345" s="99">
        <v>0</v>
      </c>
      <c r="AB345" s="99">
        <v>0</v>
      </c>
      <c r="AC345" s="99">
        <v>38277234.855957001</v>
      </c>
      <c r="AD345" s="99">
        <v>26990.451249360998</v>
      </c>
      <c r="AE345" s="99">
        <v>37467.958593845397</v>
      </c>
      <c r="AF345" s="99">
        <v>7316369.8684692401</v>
      </c>
      <c r="AG345" s="99">
        <v>3184985.2256164602</v>
      </c>
      <c r="AH345" s="99">
        <v>0</v>
      </c>
      <c r="AI345" s="99">
        <v>14438718.2819824</v>
      </c>
      <c r="AJ345" s="99">
        <v>2614468.75250244</v>
      </c>
      <c r="AK345" s="99">
        <v>0</v>
      </c>
      <c r="AL345" s="99">
        <v>10651160.434936499</v>
      </c>
      <c r="AM345" s="99">
        <v>0</v>
      </c>
      <c r="AN345" s="99">
        <v>38307050.057128899</v>
      </c>
      <c r="AO345" s="99">
        <v>248187355.86132801</v>
      </c>
      <c r="AP345" s="99">
        <v>4397.6446615457498</v>
      </c>
      <c r="AQ345" s="99">
        <v>44654716.714843802</v>
      </c>
      <c r="AR345" s="99">
        <v>21406311.6010742</v>
      </c>
      <c r="AS345" s="99">
        <v>89961704.665039107</v>
      </c>
      <c r="AT345" s="99">
        <v>0</v>
      </c>
      <c r="AU345" s="99">
        <v>0</v>
      </c>
      <c r="AV345" s="99">
        <v>139998102.69726601</v>
      </c>
      <c r="AW345" s="99">
        <v>86594.072925567598</v>
      </c>
      <c r="AX345" s="99">
        <v>474341.59296417201</v>
      </c>
      <c r="AY345" s="99">
        <v>82371836.098632798</v>
      </c>
      <c r="AZ345" s="99">
        <v>30334944.405029301</v>
      </c>
      <c r="BA345" s="99">
        <v>0</v>
      </c>
      <c r="BB345" s="99">
        <v>154722410.61914101</v>
      </c>
      <c r="BC345" s="99">
        <v>25734484.323486298</v>
      </c>
      <c r="BD345" s="99">
        <v>0</v>
      </c>
      <c r="BE345" s="99">
        <v>90112114.777343795</v>
      </c>
      <c r="BF345" s="99">
        <v>0</v>
      </c>
      <c r="BG345" s="99">
        <v>139974668.546875</v>
      </c>
      <c r="BH345" s="99">
        <v>44008204.4208984</v>
      </c>
      <c r="BI345" s="99">
        <v>419.15041668340598</v>
      </c>
      <c r="BJ345" s="99">
        <v>8737445.2005615197</v>
      </c>
      <c r="BK345" s="99">
        <v>5960476.3421020498</v>
      </c>
      <c r="BL345" s="99">
        <v>0</v>
      </c>
      <c r="BM345" s="99">
        <v>0</v>
      </c>
      <c r="BN345" s="99">
        <v>0</v>
      </c>
      <c r="BO345" s="99">
        <v>0</v>
      </c>
      <c r="BP345" s="99">
        <v>0</v>
      </c>
      <c r="BQ345" s="99">
        <v>0</v>
      </c>
      <c r="BR345" s="99">
        <v>22301145.1474609</v>
      </c>
      <c r="BS345" s="99">
        <v>11137205.7935791</v>
      </c>
      <c r="BT345" s="99">
        <v>0</v>
      </c>
      <c r="BU345" s="99">
        <v>7998114.3999633798</v>
      </c>
      <c r="BV345" s="99">
        <v>9634856.0886230506</v>
      </c>
      <c r="BW345" s="99">
        <v>0</v>
      </c>
      <c r="BX345" s="99">
        <v>6474922.5756225605</v>
      </c>
      <c r="BY345" s="99">
        <v>0</v>
      </c>
      <c r="BZ345" s="99">
        <v>0</v>
      </c>
      <c r="CA345" s="99">
        <v>381905.14169692999</v>
      </c>
      <c r="CB345" s="99">
        <v>27488465.013427701</v>
      </c>
      <c r="CC345" s="99">
        <v>292860645.94921899</v>
      </c>
      <c r="CD345" s="99">
        <v>52565616.736328103</v>
      </c>
      <c r="CE345" s="99">
        <v>45413.504188537598</v>
      </c>
      <c r="CF345" s="99">
        <v>10615496.2880859</v>
      </c>
      <c r="CG345" s="99">
        <v>90012662.244140595</v>
      </c>
      <c r="CH345" s="99">
        <v>0</v>
      </c>
      <c r="CI345" s="99">
        <v>427308.299819946</v>
      </c>
      <c r="CJ345" s="99">
        <v>38082711.927246101</v>
      </c>
      <c r="CK345" s="99">
        <v>382727082.578125</v>
      </c>
      <c r="CL345" s="99">
        <v>59713428.748046897</v>
      </c>
      <c r="CM345" s="166">
        <v>522513.23228454601</v>
      </c>
      <c r="CN345" s="166">
        <v>76278806.654296905</v>
      </c>
      <c r="CO345" s="166">
        <v>524140073.484375</v>
      </c>
      <c r="CP345" s="99">
        <v>59713428.748046897</v>
      </c>
      <c r="CQ345" s="99">
        <v>0</v>
      </c>
      <c r="CR345" s="99">
        <v>0</v>
      </c>
      <c r="CS345" s="99">
        <v>0</v>
      </c>
      <c r="CT345" s="99">
        <v>0</v>
      </c>
      <c r="CU345" s="98">
        <v>50493.710916734002</v>
      </c>
      <c r="CV345" s="98">
        <v>140304.18279171601</v>
      </c>
      <c r="CW345" s="98">
        <v>38103961.301513597</v>
      </c>
      <c r="CX345" s="98">
        <v>382873308.19335961</v>
      </c>
    </row>
    <row r="346" spans="1:102" x14ac:dyDescent="0.2">
      <c r="A346" s="98" t="s">
        <v>56</v>
      </c>
      <c r="B346" s="100">
        <v>41609</v>
      </c>
      <c r="C346" s="99">
        <v>330430.47224426299</v>
      </c>
      <c r="D346" s="99">
        <v>2.2517462109972302</v>
      </c>
      <c r="E346" s="99">
        <v>48950.599833488501</v>
      </c>
      <c r="F346" s="99">
        <v>39218.305988788597</v>
      </c>
      <c r="G346" s="99">
        <v>44762.839901924097</v>
      </c>
      <c r="H346" s="99">
        <v>0</v>
      </c>
      <c r="I346" s="99">
        <v>0</v>
      </c>
      <c r="J346" s="99">
        <v>95560.150506019607</v>
      </c>
      <c r="K346" s="99">
        <v>145.19689501822</v>
      </c>
      <c r="L346" s="99">
        <v>1255.71385751665</v>
      </c>
      <c r="M346" s="99">
        <v>101512.022931099</v>
      </c>
      <c r="N346" s="99">
        <v>17587.830307960499</v>
      </c>
      <c r="O346" s="99">
        <v>0</v>
      </c>
      <c r="P346" s="99">
        <v>247974.97064971901</v>
      </c>
      <c r="Q346" s="99">
        <v>12059.1132235527</v>
      </c>
      <c r="R346" s="99">
        <v>0</v>
      </c>
      <c r="S346" s="99">
        <v>44670.734761714899</v>
      </c>
      <c r="T346" s="99">
        <v>0</v>
      </c>
      <c r="U346" s="99">
        <v>95713.052732467695</v>
      </c>
      <c r="V346" s="99">
        <v>22933228.419433601</v>
      </c>
      <c r="W346" s="99">
        <v>15.974037598935</v>
      </c>
      <c r="X346" s="99">
        <v>4209165.5959472703</v>
      </c>
      <c r="Y346" s="99">
        <v>2167791.1412658701</v>
      </c>
      <c r="Z346" s="99">
        <v>10354431.9053955</v>
      </c>
      <c r="AA346" s="99">
        <v>0</v>
      </c>
      <c r="AB346" s="99">
        <v>0</v>
      </c>
      <c r="AC346" s="99">
        <v>37792864.169921897</v>
      </c>
      <c r="AD346" s="99">
        <v>24631.978790044799</v>
      </c>
      <c r="AE346" s="99">
        <v>30511.381928205501</v>
      </c>
      <c r="AF346" s="99">
        <v>7209233.1941528302</v>
      </c>
      <c r="AG346" s="99">
        <v>3236374.8918762198</v>
      </c>
      <c r="AH346" s="99">
        <v>0</v>
      </c>
      <c r="AI346" s="99">
        <v>14179807.2269287</v>
      </c>
      <c r="AJ346" s="99">
        <v>2553626.1488342299</v>
      </c>
      <c r="AK346" s="99">
        <v>0</v>
      </c>
      <c r="AL346" s="99">
        <v>10360770.2850342</v>
      </c>
      <c r="AM346" s="99">
        <v>0</v>
      </c>
      <c r="AN346" s="99">
        <v>37815355.818847701</v>
      </c>
      <c r="AO346" s="99">
        <v>246144137.75585899</v>
      </c>
      <c r="AP346" s="99">
        <v>151.97466199472501</v>
      </c>
      <c r="AQ346" s="99">
        <v>42721698.557128899</v>
      </c>
      <c r="AR346" s="99">
        <v>20365218.934814502</v>
      </c>
      <c r="AS346" s="99">
        <v>88472444.627929702</v>
      </c>
      <c r="AT346" s="99">
        <v>0</v>
      </c>
      <c r="AU346" s="99">
        <v>0</v>
      </c>
      <c r="AV346" s="99">
        <v>139227037.09960899</v>
      </c>
      <c r="AW346" s="99">
        <v>79663.265771865801</v>
      </c>
      <c r="AX346" s="99">
        <v>315778.36498642003</v>
      </c>
      <c r="AY346" s="99">
        <v>81671820.154296905</v>
      </c>
      <c r="AZ346" s="99">
        <v>30731952.947509799</v>
      </c>
      <c r="BA346" s="99">
        <v>0</v>
      </c>
      <c r="BB346" s="99">
        <v>151502186.22265601</v>
      </c>
      <c r="BC346" s="99">
        <v>25117827.0786133</v>
      </c>
      <c r="BD346" s="99">
        <v>0</v>
      </c>
      <c r="BE346" s="99">
        <v>88360543.614257798</v>
      </c>
      <c r="BF346" s="99">
        <v>0</v>
      </c>
      <c r="BG346" s="99">
        <v>139276868.26367199</v>
      </c>
      <c r="BH346" s="99">
        <v>44187230.286132798</v>
      </c>
      <c r="BI346" s="99">
        <v>23.880035937996599</v>
      </c>
      <c r="BJ346" s="99">
        <v>8621716.0484619103</v>
      </c>
      <c r="BK346" s="99">
        <v>5802854.2169799795</v>
      </c>
      <c r="BL346" s="99">
        <v>0</v>
      </c>
      <c r="BM346" s="99">
        <v>0</v>
      </c>
      <c r="BN346" s="99">
        <v>0</v>
      </c>
      <c r="BO346" s="99">
        <v>0</v>
      </c>
      <c r="BP346" s="99">
        <v>0</v>
      </c>
      <c r="BQ346" s="99">
        <v>0</v>
      </c>
      <c r="BR346" s="99">
        <v>22237260.564941399</v>
      </c>
      <c r="BS346" s="99">
        <v>11312140.7384033</v>
      </c>
      <c r="BT346" s="99">
        <v>0</v>
      </c>
      <c r="BU346" s="99">
        <v>10194303.5699463</v>
      </c>
      <c r="BV346" s="99">
        <v>9459875.3325195294</v>
      </c>
      <c r="BW346" s="99">
        <v>0</v>
      </c>
      <c r="BX346" s="99">
        <v>6870762.8355102502</v>
      </c>
      <c r="BY346" s="99">
        <v>0</v>
      </c>
      <c r="BZ346" s="99">
        <v>0</v>
      </c>
      <c r="CA346" s="99">
        <v>379538.85161209101</v>
      </c>
      <c r="CB346" s="99">
        <v>27178632.3361816</v>
      </c>
      <c r="CC346" s="99">
        <v>289114255.69140601</v>
      </c>
      <c r="CD346" s="99">
        <v>52788141.119140603</v>
      </c>
      <c r="CE346" s="99">
        <v>44755.973176002502</v>
      </c>
      <c r="CF346" s="99">
        <v>10368344.8947754</v>
      </c>
      <c r="CG346" s="99">
        <v>88359722.883789107</v>
      </c>
      <c r="CH346" s="99">
        <v>0</v>
      </c>
      <c r="CI346" s="99">
        <v>424305.48522186303</v>
      </c>
      <c r="CJ346" s="99">
        <v>37475791.1162109</v>
      </c>
      <c r="CK346" s="99">
        <v>377677820.64453101</v>
      </c>
      <c r="CL346" s="99">
        <v>59810286.523925804</v>
      </c>
      <c r="CM346" s="166">
        <v>518443.78741455101</v>
      </c>
      <c r="CN346" s="166">
        <v>75237067.034179702</v>
      </c>
      <c r="CO346" s="166">
        <v>515370726.05859399</v>
      </c>
      <c r="CP346" s="99">
        <v>59810286.523925804</v>
      </c>
      <c r="CQ346" s="99">
        <v>0</v>
      </c>
      <c r="CR346" s="99">
        <v>0</v>
      </c>
      <c r="CS346" s="99">
        <v>0</v>
      </c>
      <c r="CT346" s="99">
        <v>0</v>
      </c>
      <c r="CU346" s="98">
        <v>49106.944856688002</v>
      </c>
      <c r="CV346" s="98">
        <v>138866.218188742</v>
      </c>
      <c r="CW346" s="98">
        <v>37546977.230957001</v>
      </c>
      <c r="CX346" s="98">
        <v>377473978.57519513</v>
      </c>
    </row>
    <row r="347" spans="1:102" x14ac:dyDescent="0.2">
      <c r="A347" s="98" t="s">
        <v>56</v>
      </c>
      <c r="B347" s="100">
        <v>41699</v>
      </c>
      <c r="C347" s="99">
        <v>330235.91002655</v>
      </c>
      <c r="D347" s="99">
        <v>0</v>
      </c>
      <c r="E347" s="99">
        <v>48734.603979110703</v>
      </c>
      <c r="F347" s="99">
        <v>39122.274116993001</v>
      </c>
      <c r="G347" s="99">
        <v>44571.357041835799</v>
      </c>
      <c r="H347" s="99">
        <v>0</v>
      </c>
      <c r="I347" s="99">
        <v>0</v>
      </c>
      <c r="J347" s="99">
        <v>95792.252678871198</v>
      </c>
      <c r="K347" s="99">
        <v>111.265162432566</v>
      </c>
      <c r="L347" s="99">
        <v>1337.3850007951301</v>
      </c>
      <c r="M347" s="99">
        <v>101876.987504005</v>
      </c>
      <c r="N347" s="99">
        <v>17467.270301342</v>
      </c>
      <c r="O347" s="99">
        <v>0</v>
      </c>
      <c r="P347" s="99">
        <v>245985.48851013201</v>
      </c>
      <c r="Q347" s="99">
        <v>11855.3384916782</v>
      </c>
      <c r="R347" s="99">
        <v>0</v>
      </c>
      <c r="S347" s="99">
        <v>44541.013104438804</v>
      </c>
      <c r="T347" s="99">
        <v>0</v>
      </c>
      <c r="U347" s="99">
        <v>95891.684966087298</v>
      </c>
      <c r="V347" s="99">
        <v>22897943.979003899</v>
      </c>
      <c r="W347" s="99">
        <v>0</v>
      </c>
      <c r="X347" s="99">
        <v>4091062.4909362802</v>
      </c>
      <c r="Y347" s="99">
        <v>2121139.7202453599</v>
      </c>
      <c r="Z347" s="99">
        <v>10239886.9306641</v>
      </c>
      <c r="AA347" s="99">
        <v>0</v>
      </c>
      <c r="AB347" s="99">
        <v>0</v>
      </c>
      <c r="AC347" s="99">
        <v>37613358.961425804</v>
      </c>
      <c r="AD347" s="99">
        <v>18290.8928966522</v>
      </c>
      <c r="AE347" s="99">
        <v>55717.819327354402</v>
      </c>
      <c r="AF347" s="99">
        <v>7274907.8823852502</v>
      </c>
      <c r="AG347" s="99">
        <v>3200260.9742431599</v>
      </c>
      <c r="AH347" s="99">
        <v>0</v>
      </c>
      <c r="AI347" s="99">
        <v>13869154.146606401</v>
      </c>
      <c r="AJ347" s="99">
        <v>2494081.0720520001</v>
      </c>
      <c r="AK347" s="99">
        <v>0</v>
      </c>
      <c r="AL347" s="99">
        <v>10223501.079589801</v>
      </c>
      <c r="AM347" s="99">
        <v>0</v>
      </c>
      <c r="AN347" s="99">
        <v>37633313.222656302</v>
      </c>
      <c r="AO347" s="99">
        <v>245076489.93359399</v>
      </c>
      <c r="AP347" s="99">
        <v>0</v>
      </c>
      <c r="AQ347" s="99">
        <v>41288867.652343802</v>
      </c>
      <c r="AR347" s="99">
        <v>19856523.876464799</v>
      </c>
      <c r="AS347" s="99">
        <v>87648241.890625</v>
      </c>
      <c r="AT347" s="99">
        <v>0</v>
      </c>
      <c r="AU347" s="99">
        <v>0</v>
      </c>
      <c r="AV347" s="99">
        <v>139440529.89257801</v>
      </c>
      <c r="AW347" s="99">
        <v>59501.016957282998</v>
      </c>
      <c r="AX347" s="99">
        <v>715199.41168212902</v>
      </c>
      <c r="AY347" s="99">
        <v>82077173.082031295</v>
      </c>
      <c r="AZ347" s="99">
        <v>30402591.552978501</v>
      </c>
      <c r="BA347" s="99">
        <v>0</v>
      </c>
      <c r="BB347" s="99">
        <v>149026700.5</v>
      </c>
      <c r="BC347" s="99">
        <v>24605822.696533199</v>
      </c>
      <c r="BD347" s="99">
        <v>0</v>
      </c>
      <c r="BE347" s="99">
        <v>87662346.431640595</v>
      </c>
      <c r="BF347" s="99">
        <v>0</v>
      </c>
      <c r="BG347" s="99">
        <v>139480912.96093801</v>
      </c>
      <c r="BH347" s="99">
        <v>43916394.422363304</v>
      </c>
      <c r="BI347" s="99">
        <v>0</v>
      </c>
      <c r="BJ347" s="99">
        <v>8296130.0014038105</v>
      </c>
      <c r="BK347" s="99">
        <v>5589816.5824584998</v>
      </c>
      <c r="BL347" s="99">
        <v>0</v>
      </c>
      <c r="BM347" s="99">
        <v>0</v>
      </c>
      <c r="BN347" s="99">
        <v>0</v>
      </c>
      <c r="BO347" s="99">
        <v>0</v>
      </c>
      <c r="BP347" s="99">
        <v>0</v>
      </c>
      <c r="BQ347" s="99">
        <v>0</v>
      </c>
      <c r="BR347" s="99">
        <v>22311558.8896484</v>
      </c>
      <c r="BS347" s="99">
        <v>11194793.49646</v>
      </c>
      <c r="BT347" s="99">
        <v>0</v>
      </c>
      <c r="BU347" s="99">
        <v>10123417.1398926</v>
      </c>
      <c r="BV347" s="99">
        <v>9260074.7789306603</v>
      </c>
      <c r="BW347" s="99">
        <v>0</v>
      </c>
      <c r="BX347" s="99">
        <v>7120754.0555419903</v>
      </c>
      <c r="BY347" s="99">
        <v>0</v>
      </c>
      <c r="BZ347" s="99">
        <v>0</v>
      </c>
      <c r="CA347" s="99">
        <v>378706.32352447498</v>
      </c>
      <c r="CB347" s="99">
        <v>27060686.610595699</v>
      </c>
      <c r="CC347" s="99">
        <v>287520760.82031298</v>
      </c>
      <c r="CD347" s="99">
        <v>52319959.339355499</v>
      </c>
      <c r="CE347" s="99">
        <v>44566.713746547699</v>
      </c>
      <c r="CF347" s="99">
        <v>10240053.9697266</v>
      </c>
      <c r="CG347" s="99">
        <v>87849037.709960893</v>
      </c>
      <c r="CH347" s="99">
        <v>0</v>
      </c>
      <c r="CI347" s="99">
        <v>423263.35168457002</v>
      </c>
      <c r="CJ347" s="99">
        <v>37326848.690917999</v>
      </c>
      <c r="CK347" s="99">
        <v>375297466.671875</v>
      </c>
      <c r="CL347" s="99">
        <v>59135044.951660201</v>
      </c>
      <c r="CM347" s="166">
        <v>517770.90475845302</v>
      </c>
      <c r="CN347" s="166">
        <v>75035219.965820298</v>
      </c>
      <c r="CO347" s="166">
        <v>514776334.36718798</v>
      </c>
      <c r="CP347" s="99">
        <v>59135044.951660201</v>
      </c>
      <c r="CQ347" s="99">
        <v>0</v>
      </c>
      <c r="CR347" s="99">
        <v>0</v>
      </c>
      <c r="CS347" s="99">
        <v>0</v>
      </c>
      <c r="CT347" s="99">
        <v>0</v>
      </c>
      <c r="CU347" s="98">
        <v>48862.988199656997</v>
      </c>
      <c r="CV347" s="98">
        <v>138873.133218848</v>
      </c>
      <c r="CW347" s="98">
        <v>37300740.580322295</v>
      </c>
      <c r="CX347" s="98">
        <v>375369798.53027385</v>
      </c>
    </row>
    <row r="348" spans="1:102" x14ac:dyDescent="0.2">
      <c r="A348" s="98" t="s">
        <v>56</v>
      </c>
      <c r="B348" s="100">
        <v>41791</v>
      </c>
      <c r="C348" s="99">
        <v>329792.79161453201</v>
      </c>
      <c r="D348" s="99">
        <v>0</v>
      </c>
      <c r="E348" s="99">
        <v>48635.569146156296</v>
      </c>
      <c r="F348" s="99">
        <v>39331.633282184601</v>
      </c>
      <c r="G348" s="99">
        <v>44586.048218250296</v>
      </c>
      <c r="H348" s="99">
        <v>0</v>
      </c>
      <c r="I348" s="99">
        <v>0</v>
      </c>
      <c r="J348" s="99">
        <v>95865.256772041306</v>
      </c>
      <c r="K348" s="99">
        <v>81.638561212457702</v>
      </c>
      <c r="L348" s="99">
        <v>13241.106206893901</v>
      </c>
      <c r="M348" s="99">
        <v>101962.640287399</v>
      </c>
      <c r="N348" s="99">
        <v>17435.440117359201</v>
      </c>
      <c r="O348" s="99">
        <v>0</v>
      </c>
      <c r="P348" s="99">
        <v>234361.46365356399</v>
      </c>
      <c r="Q348" s="99">
        <v>11728.7145732641</v>
      </c>
      <c r="R348" s="99">
        <v>0</v>
      </c>
      <c r="S348" s="99">
        <v>44659.323363780997</v>
      </c>
      <c r="T348" s="99">
        <v>0</v>
      </c>
      <c r="U348" s="99">
        <v>95938.573507309004</v>
      </c>
      <c r="V348" s="99">
        <v>22739247.388916001</v>
      </c>
      <c r="W348" s="99">
        <v>0</v>
      </c>
      <c r="X348" s="99">
        <v>4015868.8261718801</v>
      </c>
      <c r="Y348" s="99">
        <v>2058518.2406005899</v>
      </c>
      <c r="Z348" s="99">
        <v>10166662.9466553</v>
      </c>
      <c r="AA348" s="99">
        <v>0</v>
      </c>
      <c r="AB348" s="99">
        <v>0</v>
      </c>
      <c r="AC348" s="99">
        <v>37725020.695800804</v>
      </c>
      <c r="AD348" s="99">
        <v>13169.121084690099</v>
      </c>
      <c r="AE348" s="99">
        <v>169580.48394393901</v>
      </c>
      <c r="AF348" s="99">
        <v>7223346.7158813505</v>
      </c>
      <c r="AG348" s="99">
        <v>3172593.9760742201</v>
      </c>
      <c r="AH348" s="99">
        <v>0</v>
      </c>
      <c r="AI348" s="99">
        <v>13638583.790527301</v>
      </c>
      <c r="AJ348" s="99">
        <v>2473929.7783203102</v>
      </c>
      <c r="AK348" s="99">
        <v>0</v>
      </c>
      <c r="AL348" s="99">
        <v>10164602.3621826</v>
      </c>
      <c r="AM348" s="99">
        <v>0</v>
      </c>
      <c r="AN348" s="99">
        <v>37736509.833984397</v>
      </c>
      <c r="AO348" s="99">
        <v>245519708.76171899</v>
      </c>
      <c r="AP348" s="99">
        <v>0</v>
      </c>
      <c r="AQ348" s="99">
        <v>40556285.025390603</v>
      </c>
      <c r="AR348" s="99">
        <v>19021772.198730499</v>
      </c>
      <c r="AS348" s="99">
        <v>87330478.805664107</v>
      </c>
      <c r="AT348" s="99">
        <v>0</v>
      </c>
      <c r="AU348" s="99">
        <v>0</v>
      </c>
      <c r="AV348" s="99">
        <v>139857568.83203101</v>
      </c>
      <c r="AW348" s="99">
        <v>42965.106076717399</v>
      </c>
      <c r="AX348" s="99">
        <v>1866027.4155578599</v>
      </c>
      <c r="AY348" s="99">
        <v>82459980.261718795</v>
      </c>
      <c r="AZ348" s="99">
        <v>30232216.842285201</v>
      </c>
      <c r="BA348" s="99">
        <v>0</v>
      </c>
      <c r="BB348" s="99">
        <v>146927538.05859399</v>
      </c>
      <c r="BC348" s="99">
        <v>24395685.430908199</v>
      </c>
      <c r="BD348" s="99">
        <v>0</v>
      </c>
      <c r="BE348" s="99">
        <v>87361196.724609405</v>
      </c>
      <c r="BF348" s="99">
        <v>0</v>
      </c>
      <c r="BG348" s="99">
        <v>140022469.65234399</v>
      </c>
      <c r="BH348" s="99">
        <v>43805294.339843802</v>
      </c>
      <c r="BI348" s="99">
        <v>0</v>
      </c>
      <c r="BJ348" s="99">
        <v>8124222.9318847703</v>
      </c>
      <c r="BK348" s="99">
        <v>5465486.5850830097</v>
      </c>
      <c r="BL348" s="99">
        <v>0</v>
      </c>
      <c r="BM348" s="99">
        <v>0</v>
      </c>
      <c r="BN348" s="99">
        <v>0</v>
      </c>
      <c r="BO348" s="99">
        <v>0</v>
      </c>
      <c r="BP348" s="99">
        <v>0</v>
      </c>
      <c r="BQ348" s="99">
        <v>0</v>
      </c>
      <c r="BR348" s="99">
        <v>22276541.6096191</v>
      </c>
      <c r="BS348" s="99">
        <v>11142717.075683599</v>
      </c>
      <c r="BT348" s="99">
        <v>0</v>
      </c>
      <c r="BU348" s="99">
        <v>10023869.919921899</v>
      </c>
      <c r="BV348" s="99">
        <v>9201231.9896240197</v>
      </c>
      <c r="BW348" s="99">
        <v>0</v>
      </c>
      <c r="BX348" s="99">
        <v>7236651.0255737295</v>
      </c>
      <c r="BY348" s="99">
        <v>0</v>
      </c>
      <c r="BZ348" s="99">
        <v>0</v>
      </c>
      <c r="CA348" s="99">
        <v>378342.023803711</v>
      </c>
      <c r="CB348" s="99">
        <v>26724145.240966801</v>
      </c>
      <c r="CC348" s="99">
        <v>286382228.40625</v>
      </c>
      <c r="CD348" s="99">
        <v>51955925.372070298</v>
      </c>
      <c r="CE348" s="99">
        <v>44580.649830341303</v>
      </c>
      <c r="CF348" s="99">
        <v>10185191.057251001</v>
      </c>
      <c r="CG348" s="99">
        <v>87450113.200195298</v>
      </c>
      <c r="CH348" s="99">
        <v>0</v>
      </c>
      <c r="CI348" s="99">
        <v>422965.64303970302</v>
      </c>
      <c r="CJ348" s="99">
        <v>36924684.857910201</v>
      </c>
      <c r="CK348" s="99">
        <v>373812919.83593798</v>
      </c>
      <c r="CL348" s="99">
        <v>58753672.998535201</v>
      </c>
      <c r="CM348" s="166">
        <v>517432.21850585903</v>
      </c>
      <c r="CN348" s="166">
        <v>74673456.852539107</v>
      </c>
      <c r="CO348" s="166">
        <v>514607420.40234399</v>
      </c>
      <c r="CP348" s="99">
        <v>58753672.998535201</v>
      </c>
      <c r="CQ348" s="99">
        <v>0</v>
      </c>
      <c r="CR348" s="99">
        <v>0</v>
      </c>
      <c r="CS348" s="99">
        <v>0</v>
      </c>
      <c r="CT348" s="99">
        <v>0</v>
      </c>
      <c r="CU348" s="98">
        <v>48714.477850367999</v>
      </c>
      <c r="CV348" s="98">
        <v>138998.24797735401</v>
      </c>
      <c r="CW348" s="98">
        <v>36909336.298217803</v>
      </c>
      <c r="CX348" s="98">
        <v>373832341.60644531</v>
      </c>
    </row>
    <row r="349" spans="1:102" x14ac:dyDescent="0.2">
      <c r="A349" s="98" t="s">
        <v>56</v>
      </c>
      <c r="B349" s="100">
        <v>41883</v>
      </c>
      <c r="C349" s="99">
        <v>330273.75175857497</v>
      </c>
      <c r="D349" s="99">
        <v>0</v>
      </c>
      <c r="E349" s="99">
        <v>46915.054216861703</v>
      </c>
      <c r="F349" s="99">
        <v>37990.089203357697</v>
      </c>
      <c r="G349" s="99">
        <v>44870.661387920401</v>
      </c>
      <c r="H349" s="99">
        <v>0</v>
      </c>
      <c r="I349" s="99">
        <v>0</v>
      </c>
      <c r="J349" s="99">
        <v>95915.608294487</v>
      </c>
      <c r="K349" s="99">
        <v>52.689472475089097</v>
      </c>
      <c r="L349" s="99">
        <v>1351.5129805952299</v>
      </c>
      <c r="M349" s="99">
        <v>102449.805041313</v>
      </c>
      <c r="N349" s="99">
        <v>17285.291197300001</v>
      </c>
      <c r="O349" s="99">
        <v>0</v>
      </c>
      <c r="P349" s="99">
        <v>245725.15983390799</v>
      </c>
      <c r="Q349" s="99">
        <v>11619.957862377199</v>
      </c>
      <c r="R349" s="99">
        <v>0</v>
      </c>
      <c r="S349" s="99">
        <v>44905.131966590903</v>
      </c>
      <c r="T349" s="99">
        <v>0</v>
      </c>
      <c r="U349" s="99">
        <v>95979.188187599197</v>
      </c>
      <c r="V349" s="99">
        <v>22752053.7104492</v>
      </c>
      <c r="W349" s="99">
        <v>0</v>
      </c>
      <c r="X349" s="99">
        <v>3903755.57775879</v>
      </c>
      <c r="Y349" s="99">
        <v>2044561.8818817099</v>
      </c>
      <c r="Z349" s="99">
        <v>10187375.7606201</v>
      </c>
      <c r="AA349" s="99">
        <v>0</v>
      </c>
      <c r="AB349" s="99">
        <v>0</v>
      </c>
      <c r="AC349" s="99">
        <v>37853286.6796875</v>
      </c>
      <c r="AD349" s="99">
        <v>7333.6860209107399</v>
      </c>
      <c r="AE349" s="99">
        <v>53437.436383247397</v>
      </c>
      <c r="AF349" s="99">
        <v>7274382.7254028302</v>
      </c>
      <c r="AG349" s="99">
        <v>3139517.7830505399</v>
      </c>
      <c r="AH349" s="99">
        <v>0</v>
      </c>
      <c r="AI349" s="99">
        <v>13809227.087524399</v>
      </c>
      <c r="AJ349" s="99">
        <v>2442814.6464843801</v>
      </c>
      <c r="AK349" s="99">
        <v>0</v>
      </c>
      <c r="AL349" s="99">
        <v>10211269.6715088</v>
      </c>
      <c r="AM349" s="99">
        <v>0</v>
      </c>
      <c r="AN349" s="99">
        <v>37861991.379394501</v>
      </c>
      <c r="AO349" s="99">
        <v>247173713.82617199</v>
      </c>
      <c r="AP349" s="99">
        <v>0</v>
      </c>
      <c r="AQ349" s="99">
        <v>39775634.715332001</v>
      </c>
      <c r="AR349" s="99">
        <v>18939975.933593798</v>
      </c>
      <c r="AS349" s="99">
        <v>87422831.537109405</v>
      </c>
      <c r="AT349" s="99">
        <v>0</v>
      </c>
      <c r="AU349" s="99">
        <v>0</v>
      </c>
      <c r="AV349" s="99">
        <v>140450541.00195301</v>
      </c>
      <c r="AW349" s="99">
        <v>23978.968406677199</v>
      </c>
      <c r="AX349" s="99">
        <v>596108.07530212402</v>
      </c>
      <c r="AY349" s="99">
        <v>83130113.197265595</v>
      </c>
      <c r="AZ349" s="99">
        <v>29943795.28125</v>
      </c>
      <c r="BA349" s="99">
        <v>0</v>
      </c>
      <c r="BB349" s="99">
        <v>149408071.49804699</v>
      </c>
      <c r="BC349" s="99">
        <v>24250406.458007801</v>
      </c>
      <c r="BD349" s="99">
        <v>0</v>
      </c>
      <c r="BE349" s="99">
        <v>87564179.7890625</v>
      </c>
      <c r="BF349" s="99">
        <v>0</v>
      </c>
      <c r="BG349" s="99">
        <v>140359371.28515601</v>
      </c>
      <c r="BH349" s="99">
        <v>44351676.479003899</v>
      </c>
      <c r="BI349" s="99">
        <v>0</v>
      </c>
      <c r="BJ349" s="99">
        <v>7968113.9498290997</v>
      </c>
      <c r="BK349" s="99">
        <v>5491638.3439331101</v>
      </c>
      <c r="BL349" s="99">
        <v>0</v>
      </c>
      <c r="BM349" s="99">
        <v>0</v>
      </c>
      <c r="BN349" s="99">
        <v>0</v>
      </c>
      <c r="BO349" s="99">
        <v>0</v>
      </c>
      <c r="BP349" s="99">
        <v>0</v>
      </c>
      <c r="BQ349" s="99">
        <v>0</v>
      </c>
      <c r="BR349" s="99">
        <v>22580946.0537109</v>
      </c>
      <c r="BS349" s="99">
        <v>11057465.8134766</v>
      </c>
      <c r="BT349" s="99">
        <v>0</v>
      </c>
      <c r="BU349" s="99">
        <v>7709102.5099487295</v>
      </c>
      <c r="BV349" s="99">
        <v>9154392.8879394494</v>
      </c>
      <c r="BW349" s="99">
        <v>0</v>
      </c>
      <c r="BX349" s="99">
        <v>6252010.6362304697</v>
      </c>
      <c r="BY349" s="99">
        <v>0</v>
      </c>
      <c r="BZ349" s="99">
        <v>0</v>
      </c>
      <c r="CA349" s="99">
        <v>377556.67999267601</v>
      </c>
      <c r="CB349" s="99">
        <v>26617990.2026367</v>
      </c>
      <c r="CC349" s="99">
        <v>286439524.42968798</v>
      </c>
      <c r="CD349" s="99">
        <v>52200368.729980499</v>
      </c>
      <c r="CE349" s="99">
        <v>44885.999337196401</v>
      </c>
      <c r="CF349" s="99">
        <v>10189024.013549799</v>
      </c>
      <c r="CG349" s="99">
        <v>87472862.697265595</v>
      </c>
      <c r="CH349" s="99">
        <v>0</v>
      </c>
      <c r="CI349" s="99">
        <v>422405.66366577102</v>
      </c>
      <c r="CJ349" s="99">
        <v>36804592.656738304</v>
      </c>
      <c r="CK349" s="99">
        <v>373516381.22656298</v>
      </c>
      <c r="CL349" s="99">
        <v>59025865.386718802</v>
      </c>
      <c r="CM349" s="166">
        <v>517059.71208953898</v>
      </c>
      <c r="CN349" s="166">
        <v>74573422.548828095</v>
      </c>
      <c r="CO349" s="166">
        <v>514121331.66796899</v>
      </c>
      <c r="CP349" s="99">
        <v>59025865.386718802</v>
      </c>
      <c r="CQ349" s="99">
        <v>0</v>
      </c>
      <c r="CR349" s="99">
        <v>0</v>
      </c>
      <c r="CS349" s="99">
        <v>0</v>
      </c>
      <c r="CT349" s="99">
        <v>0</v>
      </c>
      <c r="CU349" s="98">
        <v>46942.501362440998</v>
      </c>
      <c r="CV349" s="98">
        <v>139439.68940470199</v>
      </c>
      <c r="CW349" s="98">
        <v>36807014.216186501</v>
      </c>
      <c r="CX349" s="98">
        <v>373912387.1269536</v>
      </c>
    </row>
    <row r="350" spans="1:102" x14ac:dyDescent="0.2">
      <c r="A350" s="98" t="s">
        <v>56</v>
      </c>
      <c r="B350" s="100">
        <v>41974</v>
      </c>
      <c r="C350" s="99">
        <v>329617.560001373</v>
      </c>
      <c r="D350" s="99">
        <v>0</v>
      </c>
      <c r="E350" s="99">
        <v>47549.739987850196</v>
      </c>
      <c r="F350" s="99">
        <v>38900.318084716797</v>
      </c>
      <c r="G350" s="99">
        <v>44745.8243222237</v>
      </c>
      <c r="H350" s="99">
        <v>0</v>
      </c>
      <c r="I350" s="99">
        <v>0</v>
      </c>
      <c r="J350" s="99">
        <v>95164.289189338699</v>
      </c>
      <c r="K350" s="99">
        <v>29.2114111133851</v>
      </c>
      <c r="L350" s="99">
        <v>12189.9676929712</v>
      </c>
      <c r="M350" s="99">
        <v>102961.46071052599</v>
      </c>
      <c r="N350" s="99">
        <v>17209.274512290998</v>
      </c>
      <c r="O350" s="99">
        <v>0</v>
      </c>
      <c r="P350" s="99">
        <v>234421.45382690401</v>
      </c>
      <c r="Q350" s="99">
        <v>11507.667501211199</v>
      </c>
      <c r="R350" s="99">
        <v>0</v>
      </c>
      <c r="S350" s="99">
        <v>44729.584704875902</v>
      </c>
      <c r="T350" s="99">
        <v>0</v>
      </c>
      <c r="U350" s="99">
        <v>95205.383658409104</v>
      </c>
      <c r="V350" s="99">
        <v>22610431.764160201</v>
      </c>
      <c r="W350" s="99">
        <v>0</v>
      </c>
      <c r="X350" s="99">
        <v>3789536.5542907701</v>
      </c>
      <c r="Y350" s="99">
        <v>1975563.7696990999</v>
      </c>
      <c r="Z350" s="99">
        <v>10053415.264526401</v>
      </c>
      <c r="AA350" s="99">
        <v>0</v>
      </c>
      <c r="AB350" s="99">
        <v>0</v>
      </c>
      <c r="AC350" s="99">
        <v>37458828.723144501</v>
      </c>
      <c r="AD350" s="99">
        <v>3336.60728383064</v>
      </c>
      <c r="AE350" s="99">
        <v>174709.552282333</v>
      </c>
      <c r="AF350" s="99">
        <v>7273972.7546997098</v>
      </c>
      <c r="AG350" s="99">
        <v>3106264.44494629</v>
      </c>
      <c r="AH350" s="99">
        <v>0</v>
      </c>
      <c r="AI350" s="99">
        <v>13590043.8520508</v>
      </c>
      <c r="AJ350" s="99">
        <v>2413655.8983459501</v>
      </c>
      <c r="AK350" s="99">
        <v>0</v>
      </c>
      <c r="AL350" s="99">
        <v>10074207.4959717</v>
      </c>
      <c r="AM350" s="99">
        <v>0</v>
      </c>
      <c r="AN350" s="99">
        <v>37461311.655761696</v>
      </c>
      <c r="AO350" s="99">
        <v>246410221.82031301</v>
      </c>
      <c r="AP350" s="99">
        <v>0</v>
      </c>
      <c r="AQ350" s="99">
        <v>38677562.8984375</v>
      </c>
      <c r="AR350" s="99">
        <v>18287124.419189502</v>
      </c>
      <c r="AS350" s="99">
        <v>87044986.778320298</v>
      </c>
      <c r="AT350" s="99">
        <v>0</v>
      </c>
      <c r="AU350" s="99">
        <v>0</v>
      </c>
      <c r="AV350" s="99">
        <v>140006027.49609399</v>
      </c>
      <c r="AW350" s="99">
        <v>10986.006500721</v>
      </c>
      <c r="AX350" s="99">
        <v>2066085.54104614</v>
      </c>
      <c r="AY350" s="99">
        <v>83355276.287109405</v>
      </c>
      <c r="AZ350" s="99">
        <v>29671492.034912098</v>
      </c>
      <c r="BA350" s="99">
        <v>0</v>
      </c>
      <c r="BB350" s="99">
        <v>146733074.05468801</v>
      </c>
      <c r="BC350" s="99">
        <v>23949968.485839799</v>
      </c>
      <c r="BD350" s="99">
        <v>0</v>
      </c>
      <c r="BE350" s="99">
        <v>87084867.522460893</v>
      </c>
      <c r="BF350" s="99">
        <v>0</v>
      </c>
      <c r="BG350" s="99">
        <v>140015085.08398399</v>
      </c>
      <c r="BH350" s="99">
        <v>44358141.028320298</v>
      </c>
      <c r="BI350" s="99">
        <v>0</v>
      </c>
      <c r="BJ350" s="99">
        <v>7674243.6021118201</v>
      </c>
      <c r="BK350" s="99">
        <v>5192560.2216186495</v>
      </c>
      <c r="BL350" s="99">
        <v>0</v>
      </c>
      <c r="BM350" s="99">
        <v>0</v>
      </c>
      <c r="BN350" s="99">
        <v>0</v>
      </c>
      <c r="BO350" s="99">
        <v>0</v>
      </c>
      <c r="BP350" s="99">
        <v>0</v>
      </c>
      <c r="BQ350" s="99">
        <v>0</v>
      </c>
      <c r="BR350" s="99">
        <v>22710072.094970699</v>
      </c>
      <c r="BS350" s="99">
        <v>10969362.7115479</v>
      </c>
      <c r="BT350" s="99">
        <v>0</v>
      </c>
      <c r="BU350" s="99">
        <v>9753335.2698974591</v>
      </c>
      <c r="BV350" s="99">
        <v>9078475.7774658203</v>
      </c>
      <c r="BW350" s="99">
        <v>0</v>
      </c>
      <c r="BX350" s="99">
        <v>6696114.8159179697</v>
      </c>
      <c r="BY350" s="99">
        <v>0</v>
      </c>
      <c r="BZ350" s="99">
        <v>0</v>
      </c>
      <c r="CA350" s="99">
        <v>377341.12974166899</v>
      </c>
      <c r="CB350" s="99">
        <v>26454749.2580566</v>
      </c>
      <c r="CC350" s="99">
        <v>284905399.41796899</v>
      </c>
      <c r="CD350" s="99">
        <v>52028222.274902299</v>
      </c>
      <c r="CE350" s="99">
        <v>44740.4351930618</v>
      </c>
      <c r="CF350" s="99">
        <v>10052694.9871826</v>
      </c>
      <c r="CG350" s="99">
        <v>86855655.989257798</v>
      </c>
      <c r="CH350" s="99">
        <v>0</v>
      </c>
      <c r="CI350" s="99">
        <v>422115.25638961798</v>
      </c>
      <c r="CJ350" s="99">
        <v>36452300.760742202</v>
      </c>
      <c r="CK350" s="99">
        <v>372354755.23046899</v>
      </c>
      <c r="CL350" s="99">
        <v>58883167.599121101</v>
      </c>
      <c r="CM350" s="166">
        <v>515833.84097671497</v>
      </c>
      <c r="CN350" s="166">
        <v>73965306.590820298</v>
      </c>
      <c r="CO350" s="166">
        <v>511743155.703125</v>
      </c>
      <c r="CP350" s="99">
        <v>58883167.599121101</v>
      </c>
      <c r="CQ350" s="99">
        <v>0</v>
      </c>
      <c r="CR350" s="99">
        <v>0</v>
      </c>
      <c r="CS350" s="99">
        <v>0</v>
      </c>
      <c r="CT350" s="99">
        <v>0</v>
      </c>
      <c r="CU350" s="98">
        <v>47588.942919415</v>
      </c>
      <c r="CV350" s="98">
        <v>138472.27096403801</v>
      </c>
      <c r="CW350" s="98">
        <v>36507444.245239198</v>
      </c>
      <c r="CX350" s="98">
        <v>371761055.4072268</v>
      </c>
    </row>
    <row r="351" spans="1:102" x14ac:dyDescent="0.2">
      <c r="A351" s="98" t="s">
        <v>56</v>
      </c>
      <c r="B351" s="100">
        <v>42064</v>
      </c>
      <c r="C351" s="99">
        <v>328852.26077270502</v>
      </c>
      <c r="D351" s="99">
        <v>0</v>
      </c>
      <c r="E351" s="99">
        <v>47298.6232070923</v>
      </c>
      <c r="F351" s="99">
        <v>38732.080453872702</v>
      </c>
      <c r="G351" s="99">
        <v>44797.125406265302</v>
      </c>
      <c r="H351" s="99">
        <v>0</v>
      </c>
      <c r="I351" s="99">
        <v>0</v>
      </c>
      <c r="J351" s="99">
        <v>95188.553540229797</v>
      </c>
      <c r="K351" s="99">
        <v>24.472244377015201</v>
      </c>
      <c r="L351" s="99">
        <v>1230.85824406147</v>
      </c>
      <c r="M351" s="99">
        <v>103007.002902985</v>
      </c>
      <c r="N351" s="99">
        <v>17012.838700532899</v>
      </c>
      <c r="O351" s="99">
        <v>0</v>
      </c>
      <c r="P351" s="99">
        <v>243192.40120124799</v>
      </c>
      <c r="Q351" s="99">
        <v>11414.119765520099</v>
      </c>
      <c r="R351" s="99">
        <v>0</v>
      </c>
      <c r="S351" s="99">
        <v>44824.258196353898</v>
      </c>
      <c r="T351" s="99">
        <v>0</v>
      </c>
      <c r="U351" s="99">
        <v>95199.2707672119</v>
      </c>
      <c r="V351" s="99">
        <v>22491197.379150402</v>
      </c>
      <c r="W351" s="99">
        <v>0</v>
      </c>
      <c r="X351" s="99">
        <v>3706531.2713317899</v>
      </c>
      <c r="Y351" s="99">
        <v>1938252.21166992</v>
      </c>
      <c r="Z351" s="99">
        <v>9978456.5311279297</v>
      </c>
      <c r="AA351" s="99">
        <v>0</v>
      </c>
      <c r="AB351" s="99">
        <v>0</v>
      </c>
      <c r="AC351" s="99">
        <v>37340290.629394501</v>
      </c>
      <c r="AD351" s="99">
        <v>2599.93820267916</v>
      </c>
      <c r="AE351" s="99">
        <v>36378.241164684303</v>
      </c>
      <c r="AF351" s="99">
        <v>7255134.9480590802</v>
      </c>
      <c r="AG351" s="99">
        <v>3064184.27801514</v>
      </c>
      <c r="AH351" s="99">
        <v>0</v>
      </c>
      <c r="AI351" s="99">
        <v>13377543.8676758</v>
      </c>
      <c r="AJ351" s="99">
        <v>2399636.3342285198</v>
      </c>
      <c r="AK351" s="99">
        <v>0</v>
      </c>
      <c r="AL351" s="99">
        <v>9968488.5349121094</v>
      </c>
      <c r="AM351" s="99">
        <v>0</v>
      </c>
      <c r="AN351" s="99">
        <v>37344084.377929702</v>
      </c>
      <c r="AO351" s="99">
        <v>243551381.59375</v>
      </c>
      <c r="AP351" s="99">
        <v>0</v>
      </c>
      <c r="AQ351" s="99">
        <v>37787809.352050804</v>
      </c>
      <c r="AR351" s="99">
        <v>17856301.7736816</v>
      </c>
      <c r="AS351" s="99">
        <v>86546744.8046875</v>
      </c>
      <c r="AT351" s="99">
        <v>0</v>
      </c>
      <c r="AU351" s="99">
        <v>0</v>
      </c>
      <c r="AV351" s="99">
        <v>140262816.41210899</v>
      </c>
      <c r="AW351" s="99">
        <v>8591.0314323902094</v>
      </c>
      <c r="AX351" s="99">
        <v>423775.48971939099</v>
      </c>
      <c r="AY351" s="99">
        <v>83229854.295898393</v>
      </c>
      <c r="AZ351" s="99">
        <v>29325063.598877002</v>
      </c>
      <c r="BA351" s="99">
        <v>0</v>
      </c>
      <c r="BB351" s="99">
        <v>145459615.96289101</v>
      </c>
      <c r="BC351" s="99">
        <v>23857219.501708999</v>
      </c>
      <c r="BD351" s="99">
        <v>0</v>
      </c>
      <c r="BE351" s="99">
        <v>86599781.753906295</v>
      </c>
      <c r="BF351" s="99">
        <v>0</v>
      </c>
      <c r="BG351" s="99">
        <v>140142183.79101601</v>
      </c>
      <c r="BH351" s="99">
        <v>44090177.970214799</v>
      </c>
      <c r="BI351" s="99">
        <v>0</v>
      </c>
      <c r="BJ351" s="99">
        <v>7526712.1610107403</v>
      </c>
      <c r="BK351" s="99">
        <v>5077434.1107177697</v>
      </c>
      <c r="BL351" s="99">
        <v>0</v>
      </c>
      <c r="BM351" s="99">
        <v>0</v>
      </c>
      <c r="BN351" s="99">
        <v>0</v>
      </c>
      <c r="BO351" s="99">
        <v>0</v>
      </c>
      <c r="BP351" s="99">
        <v>0</v>
      </c>
      <c r="BQ351" s="99">
        <v>0</v>
      </c>
      <c r="BR351" s="99">
        <v>22622234.050048798</v>
      </c>
      <c r="BS351" s="99">
        <v>10856526.8742676</v>
      </c>
      <c r="BT351" s="99">
        <v>0</v>
      </c>
      <c r="BU351" s="99">
        <v>9766757.7899169903</v>
      </c>
      <c r="BV351" s="99">
        <v>9061309.7406005897</v>
      </c>
      <c r="BW351" s="99">
        <v>0</v>
      </c>
      <c r="BX351" s="99">
        <v>7369821.0817260696</v>
      </c>
      <c r="BY351" s="99">
        <v>0</v>
      </c>
      <c r="BZ351" s="99">
        <v>0</v>
      </c>
      <c r="CA351" s="99">
        <v>375910.07026672398</v>
      </c>
      <c r="CB351" s="99">
        <v>26223161.353515599</v>
      </c>
      <c r="CC351" s="99">
        <v>283450456.17968798</v>
      </c>
      <c r="CD351" s="99">
        <v>51701153.033691399</v>
      </c>
      <c r="CE351" s="99">
        <v>44792.359691143</v>
      </c>
      <c r="CF351" s="99">
        <v>9989249.9006347694</v>
      </c>
      <c r="CG351" s="99">
        <v>86625052.842773393</v>
      </c>
      <c r="CH351" s="99">
        <v>0</v>
      </c>
      <c r="CI351" s="99">
        <v>420653.62110519398</v>
      </c>
      <c r="CJ351" s="99">
        <v>36268864.979003899</v>
      </c>
      <c r="CK351" s="99">
        <v>370153318.00781298</v>
      </c>
      <c r="CL351" s="99">
        <v>58776166.8916016</v>
      </c>
      <c r="CM351" s="166">
        <v>514499.394634247</v>
      </c>
      <c r="CN351" s="166">
        <v>73655973.359375</v>
      </c>
      <c r="CO351" s="166">
        <v>510385288.17578101</v>
      </c>
      <c r="CP351" s="99">
        <v>58776166.8916016</v>
      </c>
      <c r="CQ351" s="99">
        <v>0</v>
      </c>
      <c r="CR351" s="99">
        <v>0</v>
      </c>
      <c r="CS351" s="99">
        <v>0</v>
      </c>
      <c r="CT351" s="99">
        <v>0</v>
      </c>
      <c r="CU351" s="98">
        <v>47332.312397027999</v>
      </c>
      <c r="CV351" s="98">
        <v>138508.38616739001</v>
      </c>
      <c r="CW351" s="98">
        <v>36212411.254150368</v>
      </c>
      <c r="CX351" s="98">
        <v>370075509.02246135</v>
      </c>
    </row>
    <row r="352" spans="1:102" x14ac:dyDescent="0.2">
      <c r="A352" s="98" t="s">
        <v>56</v>
      </c>
      <c r="B352" s="100">
        <v>42156</v>
      </c>
      <c r="C352" s="99">
        <v>329315.278957367</v>
      </c>
      <c r="D352" s="99">
        <v>0</v>
      </c>
      <c r="E352" s="99">
        <v>47293.814475059502</v>
      </c>
      <c r="F352" s="99">
        <v>39011.559025287599</v>
      </c>
      <c r="G352" s="99">
        <v>44964.943940162702</v>
      </c>
      <c r="H352" s="99">
        <v>0</v>
      </c>
      <c r="I352" s="99">
        <v>0</v>
      </c>
      <c r="J352" s="99">
        <v>95210.689051628098</v>
      </c>
      <c r="K352" s="99">
        <v>20.5642826601397</v>
      </c>
      <c r="L352" s="99">
        <v>1176.6785231977699</v>
      </c>
      <c r="M352" s="99">
        <v>103476.025855064</v>
      </c>
      <c r="N352" s="99">
        <v>16739.2002539635</v>
      </c>
      <c r="O352" s="99">
        <v>0</v>
      </c>
      <c r="P352" s="99">
        <v>244231.35534286499</v>
      </c>
      <c r="Q352" s="99">
        <v>11312.852342844</v>
      </c>
      <c r="R352" s="99">
        <v>0</v>
      </c>
      <c r="S352" s="99">
        <v>45037.739677906</v>
      </c>
      <c r="T352" s="99">
        <v>0</v>
      </c>
      <c r="U352" s="99">
        <v>95223.394100189194</v>
      </c>
      <c r="V352" s="99">
        <v>22539676.888916001</v>
      </c>
      <c r="W352" s="99">
        <v>0</v>
      </c>
      <c r="X352" s="99">
        <v>3628013.1236877399</v>
      </c>
      <c r="Y352" s="99">
        <v>1907292.02078247</v>
      </c>
      <c r="Z352" s="99">
        <v>9977489.6807861291</v>
      </c>
      <c r="AA352" s="99">
        <v>0</v>
      </c>
      <c r="AB352" s="99">
        <v>0</v>
      </c>
      <c r="AC352" s="99">
        <v>37443430.961425804</v>
      </c>
      <c r="AD352" s="99">
        <v>2431.5348467826798</v>
      </c>
      <c r="AE352" s="99">
        <v>44232.4049243927</v>
      </c>
      <c r="AF352" s="99">
        <v>7308749.9729614304</v>
      </c>
      <c r="AG352" s="99">
        <v>3029167.0870056199</v>
      </c>
      <c r="AH352" s="99">
        <v>0</v>
      </c>
      <c r="AI352" s="99">
        <v>13384867.131591801</v>
      </c>
      <c r="AJ352" s="99">
        <v>2387055.8231506301</v>
      </c>
      <c r="AK352" s="99">
        <v>0</v>
      </c>
      <c r="AL352" s="99">
        <v>9973156.71166992</v>
      </c>
      <c r="AM352" s="99">
        <v>0</v>
      </c>
      <c r="AN352" s="99">
        <v>37445472.908203103</v>
      </c>
      <c r="AO352" s="99">
        <v>247048396.48828101</v>
      </c>
      <c r="AP352" s="99">
        <v>0</v>
      </c>
      <c r="AQ352" s="99">
        <v>37270809.196777299</v>
      </c>
      <c r="AR352" s="99">
        <v>17440867.666992199</v>
      </c>
      <c r="AS352" s="99">
        <v>86756573.571289107</v>
      </c>
      <c r="AT352" s="99">
        <v>0</v>
      </c>
      <c r="AU352" s="99">
        <v>0</v>
      </c>
      <c r="AV352" s="99">
        <v>140359385.15820301</v>
      </c>
      <c r="AW352" s="99">
        <v>8057.3016542196301</v>
      </c>
      <c r="AX352" s="99">
        <v>605514.31364440895</v>
      </c>
      <c r="AY352" s="99">
        <v>84200769.838867202</v>
      </c>
      <c r="AZ352" s="99">
        <v>29026956.842529301</v>
      </c>
      <c r="BA352" s="99">
        <v>0</v>
      </c>
      <c r="BB352" s="99">
        <v>146000020.86914101</v>
      </c>
      <c r="BC352" s="99">
        <v>23724322.2341309</v>
      </c>
      <c r="BD352" s="99">
        <v>0</v>
      </c>
      <c r="BE352" s="99">
        <v>86796895.006835893</v>
      </c>
      <c r="BF352" s="99">
        <v>0</v>
      </c>
      <c r="BG352" s="99">
        <v>140549361.02734399</v>
      </c>
      <c r="BH352" s="99">
        <v>44401704.704589799</v>
      </c>
      <c r="BI352" s="99">
        <v>0</v>
      </c>
      <c r="BJ352" s="99">
        <v>7370467.4060058603</v>
      </c>
      <c r="BK352" s="99">
        <v>5016080.9564209003</v>
      </c>
      <c r="BL352" s="99">
        <v>0</v>
      </c>
      <c r="BM352" s="99">
        <v>0</v>
      </c>
      <c r="BN352" s="99">
        <v>0</v>
      </c>
      <c r="BO352" s="99">
        <v>0</v>
      </c>
      <c r="BP352" s="99">
        <v>0</v>
      </c>
      <c r="BQ352" s="99">
        <v>0</v>
      </c>
      <c r="BR352" s="99">
        <v>22891286.816650402</v>
      </c>
      <c r="BS352" s="99">
        <v>10775251.771240201</v>
      </c>
      <c r="BT352" s="99">
        <v>0</v>
      </c>
      <c r="BU352" s="99">
        <v>9834229.5499267597</v>
      </c>
      <c r="BV352" s="99">
        <v>9017043.5395507794</v>
      </c>
      <c r="BW352" s="99">
        <v>0</v>
      </c>
      <c r="BX352" s="99">
        <v>7551894.7614746103</v>
      </c>
      <c r="BY352" s="99">
        <v>0</v>
      </c>
      <c r="BZ352" s="99">
        <v>0</v>
      </c>
      <c r="CA352" s="99">
        <v>376478.25305175799</v>
      </c>
      <c r="CB352" s="99">
        <v>26138723.309082001</v>
      </c>
      <c r="CC352" s="99">
        <v>283003035.08593798</v>
      </c>
      <c r="CD352" s="99">
        <v>51763858.378906302</v>
      </c>
      <c r="CE352" s="99">
        <v>44960.567808628097</v>
      </c>
      <c r="CF352" s="99">
        <v>9967449.1677246094</v>
      </c>
      <c r="CG352" s="99">
        <v>86618609.581054702</v>
      </c>
      <c r="CH352" s="99">
        <v>0</v>
      </c>
      <c r="CI352" s="99">
        <v>421494.56758880598</v>
      </c>
      <c r="CJ352" s="99">
        <v>36090144.650878899</v>
      </c>
      <c r="CK352" s="99">
        <v>369370814.453125</v>
      </c>
      <c r="CL352" s="99">
        <v>58897006.067382798</v>
      </c>
      <c r="CM352" s="166">
        <v>515250.697914124</v>
      </c>
      <c r="CN352" s="166">
        <v>73471080.033203095</v>
      </c>
      <c r="CO352" s="166">
        <v>509838340.07421899</v>
      </c>
      <c r="CP352" s="99">
        <v>58897006.067382798</v>
      </c>
      <c r="CQ352" s="99">
        <v>0</v>
      </c>
      <c r="CR352" s="99">
        <v>0</v>
      </c>
      <c r="CS352" s="99">
        <v>0</v>
      </c>
      <c r="CT352" s="99">
        <v>0</v>
      </c>
      <c r="CU352" s="98">
        <v>47314.023904519003</v>
      </c>
      <c r="CV352" s="98">
        <v>138736.47321598101</v>
      </c>
      <c r="CW352" s="98">
        <v>36106172.476806611</v>
      </c>
      <c r="CX352" s="98">
        <v>369621644.66699266</v>
      </c>
    </row>
    <row r="353" spans="1:102" x14ac:dyDescent="0.2">
      <c r="A353" s="98" t="s">
        <v>56</v>
      </c>
      <c r="B353" s="100">
        <v>42248</v>
      </c>
      <c r="C353" s="99">
        <v>328711.05905532802</v>
      </c>
      <c r="D353" s="99">
        <v>0</v>
      </c>
      <c r="E353" s="99">
        <v>46622.951711654699</v>
      </c>
      <c r="F353" s="99">
        <v>38528.045434474901</v>
      </c>
      <c r="G353" s="99">
        <v>44997.696105480201</v>
      </c>
      <c r="H353" s="99">
        <v>0</v>
      </c>
      <c r="I353" s="99">
        <v>0</v>
      </c>
      <c r="J353" s="99">
        <v>94855.048734664902</v>
      </c>
      <c r="K353" s="99">
        <v>17.5476326048374</v>
      </c>
      <c r="L353" s="99">
        <v>1350.4158644229201</v>
      </c>
      <c r="M353" s="99">
        <v>103386.012647629</v>
      </c>
      <c r="N353" s="99">
        <v>16733.3976061344</v>
      </c>
      <c r="O353" s="99">
        <v>0</v>
      </c>
      <c r="P353" s="99">
        <v>243691.712226868</v>
      </c>
      <c r="Q353" s="99">
        <v>11176.517931819</v>
      </c>
      <c r="R353" s="99">
        <v>0</v>
      </c>
      <c r="S353" s="99">
        <v>45012.684342861197</v>
      </c>
      <c r="T353" s="99">
        <v>0</v>
      </c>
      <c r="U353" s="99">
        <v>94881.806932449297</v>
      </c>
      <c r="V353" s="99">
        <v>22434661.9685059</v>
      </c>
      <c r="W353" s="99">
        <v>0</v>
      </c>
      <c r="X353" s="99">
        <v>3576290.3616332998</v>
      </c>
      <c r="Y353" s="99">
        <v>1895474.9144897501</v>
      </c>
      <c r="Z353" s="99">
        <v>9948859.3010253906</v>
      </c>
      <c r="AA353" s="99">
        <v>0</v>
      </c>
      <c r="AB353" s="99">
        <v>0</v>
      </c>
      <c r="AC353" s="99">
        <v>37442207.301757798</v>
      </c>
      <c r="AD353" s="99">
        <v>2361.5948784351299</v>
      </c>
      <c r="AE353" s="99">
        <v>38484.509089946703</v>
      </c>
      <c r="AF353" s="99">
        <v>7290854.77380371</v>
      </c>
      <c r="AG353" s="99">
        <v>3005676.6640014602</v>
      </c>
      <c r="AH353" s="99">
        <v>0</v>
      </c>
      <c r="AI353" s="99">
        <v>13362279.4306641</v>
      </c>
      <c r="AJ353" s="99">
        <v>2348460.8308715802</v>
      </c>
      <c r="AK353" s="99">
        <v>0</v>
      </c>
      <c r="AL353" s="99">
        <v>9975769.2628173791</v>
      </c>
      <c r="AM353" s="99">
        <v>0</v>
      </c>
      <c r="AN353" s="99">
        <v>37442578.362792999</v>
      </c>
      <c r="AO353" s="99">
        <v>246463843.13476601</v>
      </c>
      <c r="AP353" s="99">
        <v>0</v>
      </c>
      <c r="AQ353" s="99">
        <v>36710975.515625</v>
      </c>
      <c r="AR353" s="99">
        <v>17413375.8596191</v>
      </c>
      <c r="AS353" s="99">
        <v>86609000.491210893</v>
      </c>
      <c r="AT353" s="99">
        <v>0</v>
      </c>
      <c r="AU353" s="99">
        <v>0</v>
      </c>
      <c r="AV353" s="99">
        <v>140621147.67773399</v>
      </c>
      <c r="AW353" s="99">
        <v>7855.0023462176296</v>
      </c>
      <c r="AX353" s="99">
        <v>366618.76016235398</v>
      </c>
      <c r="AY353" s="99">
        <v>84284218.71875</v>
      </c>
      <c r="AZ353" s="99">
        <v>28885288.762451202</v>
      </c>
      <c r="BA353" s="99">
        <v>0</v>
      </c>
      <c r="BB353" s="99">
        <v>146291122.92773399</v>
      </c>
      <c r="BC353" s="99">
        <v>23424516.7507324</v>
      </c>
      <c r="BD353" s="99">
        <v>0</v>
      </c>
      <c r="BE353" s="99">
        <v>86715961.928710893</v>
      </c>
      <c r="BF353" s="99">
        <v>0</v>
      </c>
      <c r="BG353" s="99">
        <v>140577453.47656301</v>
      </c>
      <c r="BH353" s="99">
        <v>44739623.640625</v>
      </c>
      <c r="BI353" s="99">
        <v>0</v>
      </c>
      <c r="BJ353" s="99">
        <v>7355306.7601928702</v>
      </c>
      <c r="BK353" s="99">
        <v>5026361.5556030301</v>
      </c>
      <c r="BL353" s="99">
        <v>0</v>
      </c>
      <c r="BM353" s="99">
        <v>0</v>
      </c>
      <c r="BN353" s="99">
        <v>0</v>
      </c>
      <c r="BO353" s="99">
        <v>0</v>
      </c>
      <c r="BP353" s="99">
        <v>0</v>
      </c>
      <c r="BQ353" s="99">
        <v>0</v>
      </c>
      <c r="BR353" s="99">
        <v>22958760.649902299</v>
      </c>
      <c r="BS353" s="99">
        <v>10728908.1479492</v>
      </c>
      <c r="BT353" s="99">
        <v>0</v>
      </c>
      <c r="BU353" s="99">
        <v>7485830.4699096698</v>
      </c>
      <c r="BV353" s="99">
        <v>8923155.5245361291</v>
      </c>
      <c r="BW353" s="99">
        <v>0</v>
      </c>
      <c r="BX353" s="99">
        <v>6489379.2029418899</v>
      </c>
      <c r="BY353" s="99">
        <v>0</v>
      </c>
      <c r="BZ353" s="99">
        <v>0</v>
      </c>
      <c r="CA353" s="99">
        <v>375571.88796997099</v>
      </c>
      <c r="CB353" s="99">
        <v>25959002.878417999</v>
      </c>
      <c r="CC353" s="99">
        <v>283018367.99609399</v>
      </c>
      <c r="CD353" s="99">
        <v>52021843.691894501</v>
      </c>
      <c r="CE353" s="99">
        <v>45009.838758945501</v>
      </c>
      <c r="CF353" s="99">
        <v>9928742.0970459003</v>
      </c>
      <c r="CG353" s="99">
        <v>86444610.208984405</v>
      </c>
      <c r="CH353" s="99">
        <v>0</v>
      </c>
      <c r="CI353" s="99">
        <v>420555.77591705299</v>
      </c>
      <c r="CJ353" s="99">
        <v>35913936.135742202</v>
      </c>
      <c r="CK353" s="99">
        <v>369043320.97265601</v>
      </c>
      <c r="CL353" s="99">
        <v>59020444.254394501</v>
      </c>
      <c r="CM353" s="166">
        <v>514079.51357269299</v>
      </c>
      <c r="CN353" s="166">
        <v>73303254.339843795</v>
      </c>
      <c r="CO353" s="166">
        <v>510806346.75</v>
      </c>
      <c r="CP353" s="99">
        <v>59020444.254394501</v>
      </c>
      <c r="CQ353" s="99">
        <v>0</v>
      </c>
      <c r="CR353" s="99">
        <v>0</v>
      </c>
      <c r="CS353" s="99">
        <v>0</v>
      </c>
      <c r="CT353" s="99">
        <v>0</v>
      </c>
      <c r="CU353" s="98">
        <v>46625.559731649999</v>
      </c>
      <c r="CV353" s="98">
        <v>138552.83848786601</v>
      </c>
      <c r="CW353" s="98">
        <v>35887744.975463897</v>
      </c>
      <c r="CX353" s="98">
        <v>369462978.20507836</v>
      </c>
    </row>
    <row r="354" spans="1:102" x14ac:dyDescent="0.2">
      <c r="A354" s="98" t="s">
        <v>56</v>
      </c>
      <c r="B354" s="100">
        <v>42339</v>
      </c>
      <c r="C354" s="99">
        <v>328918.80563354498</v>
      </c>
      <c r="D354" s="99">
        <v>0</v>
      </c>
      <c r="E354" s="99">
        <v>46067.179456710801</v>
      </c>
      <c r="F354" s="99">
        <v>38228.245923519098</v>
      </c>
      <c r="G354" s="99">
        <v>45120.922697067297</v>
      </c>
      <c r="H354" s="99">
        <v>0</v>
      </c>
      <c r="I354" s="99">
        <v>0</v>
      </c>
      <c r="J354" s="99">
        <v>94906.630562782302</v>
      </c>
      <c r="K354" s="99">
        <v>16.187718714354599</v>
      </c>
      <c r="L354" s="99">
        <v>1324.80753536522</v>
      </c>
      <c r="M354" s="99">
        <v>104004.928222656</v>
      </c>
      <c r="N354" s="99">
        <v>16654.642092466402</v>
      </c>
      <c r="O354" s="99">
        <v>0</v>
      </c>
      <c r="P354" s="99">
        <v>243023.45648002601</v>
      </c>
      <c r="Q354" s="99">
        <v>11036.972158432</v>
      </c>
      <c r="R354" s="99">
        <v>0</v>
      </c>
      <c r="S354" s="99">
        <v>45193.113186836199</v>
      </c>
      <c r="T354" s="99">
        <v>0</v>
      </c>
      <c r="U354" s="99">
        <v>94932.709354400606</v>
      </c>
      <c r="V354" s="99">
        <v>22372888.026367199</v>
      </c>
      <c r="W354" s="99">
        <v>0</v>
      </c>
      <c r="X354" s="99">
        <v>3394860.7751159701</v>
      </c>
      <c r="Y354" s="99">
        <v>1790380.8243408201</v>
      </c>
      <c r="Z354" s="99">
        <v>9876839.7208252009</v>
      </c>
      <c r="AA354" s="99">
        <v>0</v>
      </c>
      <c r="AB354" s="99">
        <v>0</v>
      </c>
      <c r="AC354" s="99">
        <v>37431556.339355499</v>
      </c>
      <c r="AD354" s="99">
        <v>2030.7061483412999</v>
      </c>
      <c r="AE354" s="99">
        <v>23844.748162984801</v>
      </c>
      <c r="AF354" s="99">
        <v>7269523.7722167997</v>
      </c>
      <c r="AG354" s="99">
        <v>2999855.1651306199</v>
      </c>
      <c r="AH354" s="99">
        <v>0</v>
      </c>
      <c r="AI354" s="99">
        <v>13296518.1065674</v>
      </c>
      <c r="AJ354" s="99">
        <v>2327795.5487976102</v>
      </c>
      <c r="AK354" s="99">
        <v>0</v>
      </c>
      <c r="AL354" s="99">
        <v>9919628.1016845703</v>
      </c>
      <c r="AM354" s="99">
        <v>0</v>
      </c>
      <c r="AN354" s="99">
        <v>37434549.481933601</v>
      </c>
      <c r="AO354" s="99">
        <v>246554414.74023399</v>
      </c>
      <c r="AP354" s="99">
        <v>0</v>
      </c>
      <c r="AQ354" s="99">
        <v>35417650.6259766</v>
      </c>
      <c r="AR354" s="99">
        <v>17003468.0471191</v>
      </c>
      <c r="AS354" s="99">
        <v>86438942.290039107</v>
      </c>
      <c r="AT354" s="99">
        <v>0</v>
      </c>
      <c r="AU354" s="99">
        <v>0</v>
      </c>
      <c r="AV354" s="99">
        <v>141286747.87890601</v>
      </c>
      <c r="AW354" s="99">
        <v>6787.3589278459503</v>
      </c>
      <c r="AX354" s="99">
        <v>264363.06738662702</v>
      </c>
      <c r="AY354" s="99">
        <v>84418716.034179702</v>
      </c>
      <c r="AZ354" s="99">
        <v>28885905.854492199</v>
      </c>
      <c r="BA354" s="99">
        <v>0</v>
      </c>
      <c r="BB354" s="99">
        <v>145990570.74609399</v>
      </c>
      <c r="BC354" s="99">
        <v>23394268.6865234</v>
      </c>
      <c r="BD354" s="99">
        <v>0</v>
      </c>
      <c r="BE354" s="99">
        <v>86705083.285156295</v>
      </c>
      <c r="BF354" s="99">
        <v>0</v>
      </c>
      <c r="BG354" s="99">
        <v>141316233.84179699</v>
      </c>
      <c r="BH354" s="99">
        <v>49054066.144531302</v>
      </c>
      <c r="BI354" s="99">
        <v>0</v>
      </c>
      <c r="BJ354" s="99">
        <v>7655825.6641845703</v>
      </c>
      <c r="BK354" s="99">
        <v>4998789.1916503897</v>
      </c>
      <c r="BL354" s="99">
        <v>0</v>
      </c>
      <c r="BM354" s="99">
        <v>0</v>
      </c>
      <c r="BN354" s="99">
        <v>0</v>
      </c>
      <c r="BO354" s="99">
        <v>0</v>
      </c>
      <c r="BP354" s="99">
        <v>0</v>
      </c>
      <c r="BQ354" s="99">
        <v>0</v>
      </c>
      <c r="BR354" s="99">
        <v>23130991.719970699</v>
      </c>
      <c r="BS354" s="99">
        <v>10743903.9060059</v>
      </c>
      <c r="BT354" s="99">
        <v>0</v>
      </c>
      <c r="BU354" s="99">
        <v>14692920.9299316</v>
      </c>
      <c r="BV354" s="99">
        <v>8917911.2683105506</v>
      </c>
      <c r="BW354" s="99">
        <v>0</v>
      </c>
      <c r="BX354" s="99">
        <v>10362275.9616699</v>
      </c>
      <c r="BY354" s="99">
        <v>0</v>
      </c>
      <c r="BZ354" s="99">
        <v>0</v>
      </c>
      <c r="CA354" s="99">
        <v>375157.01004409802</v>
      </c>
      <c r="CB354" s="99">
        <v>25849633.098632801</v>
      </c>
      <c r="CC354" s="99">
        <v>281585778.32031298</v>
      </c>
      <c r="CD354" s="99">
        <v>56748861.870605499</v>
      </c>
      <c r="CE354" s="99">
        <v>45116.829059600801</v>
      </c>
      <c r="CF354" s="99">
        <v>9885848.9322509803</v>
      </c>
      <c r="CG354" s="99">
        <v>86395284.277343795</v>
      </c>
      <c r="CH354" s="99">
        <v>0</v>
      </c>
      <c r="CI354" s="99">
        <v>420307.64171218901</v>
      </c>
      <c r="CJ354" s="99">
        <v>35675977.387695298</v>
      </c>
      <c r="CK354" s="99">
        <v>368937473.95703101</v>
      </c>
      <c r="CL354" s="99">
        <v>67189159.514648393</v>
      </c>
      <c r="CM354" s="166">
        <v>513730.72797393799</v>
      </c>
      <c r="CN354" s="166">
        <v>73095239.534179702</v>
      </c>
      <c r="CO354" s="166">
        <v>508648974.625</v>
      </c>
      <c r="CP354" s="99">
        <v>67189159.514648393</v>
      </c>
      <c r="CQ354" s="99">
        <v>0</v>
      </c>
      <c r="CR354" s="99">
        <v>0</v>
      </c>
      <c r="CS354" s="99">
        <v>0</v>
      </c>
      <c r="CT354" s="99">
        <v>0</v>
      </c>
      <c r="CU354" s="98">
        <v>46086.989383139</v>
      </c>
      <c r="CV354" s="98">
        <v>138555.89379912999</v>
      </c>
      <c r="CW354" s="98">
        <v>35735482.030883782</v>
      </c>
      <c r="CX354" s="98">
        <v>367981062.59765679</v>
      </c>
    </row>
    <row r="355" spans="1:102" x14ac:dyDescent="0.2">
      <c r="A355" s="98" t="s">
        <v>56</v>
      </c>
      <c r="B355" s="100">
        <v>42430</v>
      </c>
      <c r="C355" s="99">
        <v>329276.21652984602</v>
      </c>
      <c r="D355" s="99">
        <v>0</v>
      </c>
      <c r="E355" s="99">
        <v>49147.628290176399</v>
      </c>
      <c r="F355" s="99">
        <v>41287.917628288298</v>
      </c>
      <c r="G355" s="99">
        <v>45433.617717266097</v>
      </c>
      <c r="H355" s="99">
        <v>0</v>
      </c>
      <c r="I355" s="99">
        <v>0</v>
      </c>
      <c r="J355" s="99">
        <v>95228.399592399597</v>
      </c>
      <c r="K355" s="99">
        <v>13.329510426730801</v>
      </c>
      <c r="L355" s="99">
        <v>1288.41029945016</v>
      </c>
      <c r="M355" s="99">
        <v>104079.15643024399</v>
      </c>
      <c r="N355" s="99">
        <v>16584.8622612953</v>
      </c>
      <c r="O355" s="99">
        <v>0</v>
      </c>
      <c r="P355" s="99">
        <v>245349.14846801799</v>
      </c>
      <c r="Q355" s="99">
        <v>10945.459856987</v>
      </c>
      <c r="R355" s="99">
        <v>0</v>
      </c>
      <c r="S355" s="99">
        <v>45493.769731044798</v>
      </c>
      <c r="T355" s="99">
        <v>0</v>
      </c>
      <c r="U355" s="99">
        <v>95231.725303649902</v>
      </c>
      <c r="V355" s="99">
        <v>22314082.466308601</v>
      </c>
      <c r="W355" s="99">
        <v>0</v>
      </c>
      <c r="X355" s="99">
        <v>3609748.7406310998</v>
      </c>
      <c r="Y355" s="99">
        <v>1963234.0456695601</v>
      </c>
      <c r="Z355" s="99">
        <v>9928890.9061279297</v>
      </c>
      <c r="AA355" s="99">
        <v>0</v>
      </c>
      <c r="AB355" s="99">
        <v>0</v>
      </c>
      <c r="AC355" s="99">
        <v>37591350.144042999</v>
      </c>
      <c r="AD355" s="99">
        <v>1691.4794110655801</v>
      </c>
      <c r="AE355" s="99">
        <v>23038.6320385933</v>
      </c>
      <c r="AF355" s="99">
        <v>7219569.11682129</v>
      </c>
      <c r="AG355" s="99">
        <v>2994062.5977783198</v>
      </c>
      <c r="AH355" s="99">
        <v>0</v>
      </c>
      <c r="AI355" s="99">
        <v>13420245.584472699</v>
      </c>
      <c r="AJ355" s="99">
        <v>2327284.8454895001</v>
      </c>
      <c r="AK355" s="99">
        <v>0</v>
      </c>
      <c r="AL355" s="99">
        <v>9925057.2956543006</v>
      </c>
      <c r="AM355" s="99">
        <v>0</v>
      </c>
      <c r="AN355" s="99">
        <v>37592962.992675804</v>
      </c>
      <c r="AO355" s="99">
        <v>247978422.85156301</v>
      </c>
      <c r="AP355" s="99">
        <v>0</v>
      </c>
      <c r="AQ355" s="99">
        <v>37188228.406738304</v>
      </c>
      <c r="AR355" s="99">
        <v>17674610.035888702</v>
      </c>
      <c r="AS355" s="99">
        <v>87111438.013671905</v>
      </c>
      <c r="AT355" s="99">
        <v>0</v>
      </c>
      <c r="AU355" s="99">
        <v>0</v>
      </c>
      <c r="AV355" s="99">
        <v>142131558.94726601</v>
      </c>
      <c r="AW355" s="99">
        <v>5672.6081224679901</v>
      </c>
      <c r="AX355" s="99">
        <v>263595.707500458</v>
      </c>
      <c r="AY355" s="99">
        <v>84292789.146484405</v>
      </c>
      <c r="AZ355" s="99">
        <v>28924740.9997559</v>
      </c>
      <c r="BA355" s="99">
        <v>0</v>
      </c>
      <c r="BB355" s="99">
        <v>147377476.35742199</v>
      </c>
      <c r="BC355" s="99">
        <v>23345044.484375</v>
      </c>
      <c r="BD355" s="99">
        <v>0</v>
      </c>
      <c r="BE355" s="99">
        <v>87267268.943359405</v>
      </c>
      <c r="BF355" s="99">
        <v>0</v>
      </c>
      <c r="BG355" s="99">
        <v>142217499.08398399</v>
      </c>
      <c r="BH355" s="99">
        <v>58684960.519531302</v>
      </c>
      <c r="BI355" s="99">
        <v>0</v>
      </c>
      <c r="BJ355" s="99">
        <v>9156164.1149902306</v>
      </c>
      <c r="BK355" s="99">
        <v>5838996.7024536096</v>
      </c>
      <c r="BL355" s="99">
        <v>0</v>
      </c>
      <c r="BM355" s="99">
        <v>0</v>
      </c>
      <c r="BN355" s="99">
        <v>0</v>
      </c>
      <c r="BO355" s="99">
        <v>0</v>
      </c>
      <c r="BP355" s="99">
        <v>0</v>
      </c>
      <c r="BQ355" s="99">
        <v>0</v>
      </c>
      <c r="BR355" s="99">
        <v>23177604.216308601</v>
      </c>
      <c r="BS355" s="99">
        <v>10772638.2185059</v>
      </c>
      <c r="BT355" s="99">
        <v>0</v>
      </c>
      <c r="BU355" s="99">
        <v>26183511.879882801</v>
      </c>
      <c r="BV355" s="99">
        <v>8937628.9686279297</v>
      </c>
      <c r="BW355" s="99">
        <v>0</v>
      </c>
      <c r="BX355" s="99">
        <v>17977663.074218798</v>
      </c>
      <c r="BY355" s="99">
        <v>0</v>
      </c>
      <c r="BZ355" s="99">
        <v>0</v>
      </c>
      <c r="CA355" s="99">
        <v>378415.40880584699</v>
      </c>
      <c r="CB355" s="99">
        <v>25775852.631103501</v>
      </c>
      <c r="CC355" s="99">
        <v>281715740.80468798</v>
      </c>
      <c r="CD355" s="99">
        <v>67873500.552734405</v>
      </c>
      <c r="CE355" s="99">
        <v>45430.260160446203</v>
      </c>
      <c r="CF355" s="99">
        <v>9921661.1418456994</v>
      </c>
      <c r="CG355" s="99">
        <v>86956840.041015595</v>
      </c>
      <c r="CH355" s="99">
        <v>0</v>
      </c>
      <c r="CI355" s="99">
        <v>423753.245311737</v>
      </c>
      <c r="CJ355" s="99">
        <v>35684044.775878899</v>
      </c>
      <c r="CK355" s="99">
        <v>368725086.40234399</v>
      </c>
      <c r="CL355" s="99">
        <v>85253821.583984405</v>
      </c>
      <c r="CM355" s="166">
        <v>517597.12253951997</v>
      </c>
      <c r="CN355" s="166">
        <v>73159948.489257798</v>
      </c>
      <c r="CO355" s="166">
        <v>510495898.56640601</v>
      </c>
      <c r="CP355" s="99">
        <v>85253821.583984405</v>
      </c>
      <c r="CQ355" s="99">
        <v>0</v>
      </c>
      <c r="CR355" s="99">
        <v>0</v>
      </c>
      <c r="CS355" s="99">
        <v>0</v>
      </c>
      <c r="CT355" s="99">
        <v>0</v>
      </c>
      <c r="CU355" s="98">
        <v>49169.197913500997</v>
      </c>
      <c r="CV355" s="98">
        <v>139119.21591175499</v>
      </c>
      <c r="CW355" s="98">
        <v>35697513.772949204</v>
      </c>
      <c r="CX355" s="98">
        <v>368672580.8457036</v>
      </c>
    </row>
    <row r="356" spans="1:102" x14ac:dyDescent="0.2">
      <c r="A356" s="98" t="s">
        <v>56</v>
      </c>
      <c r="B356" s="100">
        <v>42522</v>
      </c>
      <c r="C356" s="99">
        <v>329494.72974777198</v>
      </c>
      <c r="D356" s="99">
        <v>0</v>
      </c>
      <c r="E356" s="99">
        <v>48620.456858634898</v>
      </c>
      <c r="F356" s="99">
        <v>41107.930910110503</v>
      </c>
      <c r="G356" s="99">
        <v>45666.967493057302</v>
      </c>
      <c r="H356" s="99">
        <v>0</v>
      </c>
      <c r="I356" s="99">
        <v>0</v>
      </c>
      <c r="J356" s="99">
        <v>95201.351787567095</v>
      </c>
      <c r="K356" s="99">
        <v>12.1348526506918</v>
      </c>
      <c r="L356" s="99">
        <v>1224.2296359986101</v>
      </c>
      <c r="M356" s="99">
        <v>104465.15625095399</v>
      </c>
      <c r="N356" s="99">
        <v>16488.6372435093</v>
      </c>
      <c r="O356" s="99">
        <v>0</v>
      </c>
      <c r="P356" s="99">
        <v>245451.70138549799</v>
      </c>
      <c r="Q356" s="99">
        <v>10816.5596185923</v>
      </c>
      <c r="R356" s="99">
        <v>0</v>
      </c>
      <c r="S356" s="99">
        <v>45726.090247631102</v>
      </c>
      <c r="T356" s="99">
        <v>0</v>
      </c>
      <c r="U356" s="99">
        <v>95203.9597578049</v>
      </c>
      <c r="V356" s="99">
        <v>22303206.576660201</v>
      </c>
      <c r="W356" s="99">
        <v>0</v>
      </c>
      <c r="X356" s="99">
        <v>3424509.0272522001</v>
      </c>
      <c r="Y356" s="99">
        <v>1894980.0703430199</v>
      </c>
      <c r="Z356" s="99">
        <v>9995234.7735595703</v>
      </c>
      <c r="AA356" s="99">
        <v>0</v>
      </c>
      <c r="AB356" s="99">
        <v>0</v>
      </c>
      <c r="AC356" s="99">
        <v>37561686.1943359</v>
      </c>
      <c r="AD356" s="99">
        <v>1453.2566291093799</v>
      </c>
      <c r="AE356" s="99">
        <v>27844.4052453041</v>
      </c>
      <c r="AF356" s="99">
        <v>7213251.8001098596</v>
      </c>
      <c r="AG356" s="99">
        <v>3001668.2619628902</v>
      </c>
      <c r="AH356" s="99">
        <v>0</v>
      </c>
      <c r="AI356" s="99">
        <v>13368206.1726074</v>
      </c>
      <c r="AJ356" s="99">
        <v>2306248.3070983901</v>
      </c>
      <c r="AK356" s="99">
        <v>0</v>
      </c>
      <c r="AL356" s="99">
        <v>9989341.7755127009</v>
      </c>
      <c r="AM356" s="99">
        <v>0</v>
      </c>
      <c r="AN356" s="99">
        <v>37565483.704589799</v>
      </c>
      <c r="AO356" s="99">
        <v>247957885.61523399</v>
      </c>
      <c r="AP356" s="99">
        <v>0</v>
      </c>
      <c r="AQ356" s="99">
        <v>35390183.294433601</v>
      </c>
      <c r="AR356" s="99">
        <v>17615699.2727051</v>
      </c>
      <c r="AS356" s="99">
        <v>88027155.598632798</v>
      </c>
      <c r="AT356" s="99">
        <v>0</v>
      </c>
      <c r="AU356" s="99">
        <v>0</v>
      </c>
      <c r="AV356" s="99">
        <v>142698049.55273399</v>
      </c>
      <c r="AW356" s="99">
        <v>4882.8235841989499</v>
      </c>
      <c r="AX356" s="99">
        <v>213494.16435050999</v>
      </c>
      <c r="AY356" s="99">
        <v>84034989.766601607</v>
      </c>
      <c r="AZ356" s="99">
        <v>29100559.271728501</v>
      </c>
      <c r="BA356" s="99">
        <v>0</v>
      </c>
      <c r="BB356" s="99">
        <v>147338397.02929699</v>
      </c>
      <c r="BC356" s="99">
        <v>23363347.300048798</v>
      </c>
      <c r="BD356" s="99">
        <v>0</v>
      </c>
      <c r="BE356" s="99">
        <v>87991401.689453095</v>
      </c>
      <c r="BF356" s="99">
        <v>0</v>
      </c>
      <c r="BG356" s="99">
        <v>142619618.02734399</v>
      </c>
      <c r="BH356" s="99">
        <v>58870814.803222701</v>
      </c>
      <c r="BI356" s="99">
        <v>0</v>
      </c>
      <c r="BJ356" s="99">
        <v>8835616.2994384803</v>
      </c>
      <c r="BK356" s="99">
        <v>5652095.6244506799</v>
      </c>
      <c r="BL356" s="99">
        <v>0</v>
      </c>
      <c r="BM356" s="99">
        <v>0</v>
      </c>
      <c r="BN356" s="99">
        <v>0</v>
      </c>
      <c r="BO356" s="99">
        <v>0</v>
      </c>
      <c r="BP356" s="99">
        <v>0</v>
      </c>
      <c r="BQ356" s="99">
        <v>0</v>
      </c>
      <c r="BR356" s="99">
        <v>23338778.700683601</v>
      </c>
      <c r="BS356" s="99">
        <v>10854632.119140601</v>
      </c>
      <c r="BT356" s="99">
        <v>0</v>
      </c>
      <c r="BU356" s="99">
        <v>26167493.379638702</v>
      </c>
      <c r="BV356" s="99">
        <v>8934564.11645508</v>
      </c>
      <c r="BW356" s="99">
        <v>0</v>
      </c>
      <c r="BX356" s="99">
        <v>18502933.971923798</v>
      </c>
      <c r="BY356" s="99">
        <v>0</v>
      </c>
      <c r="BZ356" s="99">
        <v>0</v>
      </c>
      <c r="CA356" s="99">
        <v>378023.97325515701</v>
      </c>
      <c r="CB356" s="99">
        <v>25653992.629394501</v>
      </c>
      <c r="CC356" s="99">
        <v>282361132.96484399</v>
      </c>
      <c r="CD356" s="99">
        <v>67695844.913085893</v>
      </c>
      <c r="CE356" s="99">
        <v>45663.939261436499</v>
      </c>
      <c r="CF356" s="99">
        <v>9976299.0294189509</v>
      </c>
      <c r="CG356" s="99">
        <v>87845016.9140625</v>
      </c>
      <c r="CH356" s="99">
        <v>0</v>
      </c>
      <c r="CI356" s="99">
        <v>423766.73979949998</v>
      </c>
      <c r="CJ356" s="99">
        <v>35659066.497070298</v>
      </c>
      <c r="CK356" s="99">
        <v>369481541.32031298</v>
      </c>
      <c r="CL356" s="99">
        <v>85223334.139648393</v>
      </c>
      <c r="CM356" s="166">
        <v>517413.441379547</v>
      </c>
      <c r="CN356" s="166">
        <v>73173710.387695298</v>
      </c>
      <c r="CO356" s="166">
        <v>512167619.51953101</v>
      </c>
      <c r="CP356" s="99">
        <v>85223334.139648393</v>
      </c>
      <c r="CQ356" s="99">
        <v>0</v>
      </c>
      <c r="CR356" s="99">
        <v>0</v>
      </c>
      <c r="CS356" s="99">
        <v>0</v>
      </c>
      <c r="CT356" s="99">
        <v>0</v>
      </c>
      <c r="CU356" s="98">
        <v>48631.984037586</v>
      </c>
      <c r="CV356" s="98">
        <v>139352.43516256299</v>
      </c>
      <c r="CW356" s="98">
        <v>35630291.658813454</v>
      </c>
      <c r="CX356" s="98">
        <v>370206149.87890649</v>
      </c>
    </row>
    <row r="357" spans="1:102" x14ac:dyDescent="0.2">
      <c r="A357" s="98" t="s">
        <v>56</v>
      </c>
      <c r="B357" s="100">
        <v>42614</v>
      </c>
      <c r="C357" s="99">
        <v>329924.39159393299</v>
      </c>
      <c r="D357" s="99">
        <v>0</v>
      </c>
      <c r="E357" s="99">
        <v>49631.144172668501</v>
      </c>
      <c r="F357" s="99">
        <v>42438.352975845301</v>
      </c>
      <c r="G357" s="99">
        <v>45791.2607564926</v>
      </c>
      <c r="H357" s="99">
        <v>0</v>
      </c>
      <c r="I357" s="99">
        <v>0</v>
      </c>
      <c r="J357" s="99">
        <v>94804.371459007307</v>
      </c>
      <c r="K357" s="99">
        <v>8.77255209826399</v>
      </c>
      <c r="L357" s="99">
        <v>1277.6428899616001</v>
      </c>
      <c r="M357" s="99">
        <v>105046.780709267</v>
      </c>
      <c r="N357" s="99">
        <v>16393.342711210302</v>
      </c>
      <c r="O357" s="99">
        <v>0</v>
      </c>
      <c r="P357" s="99">
        <v>246848.916212082</v>
      </c>
      <c r="Q357" s="99">
        <v>10738.602070569999</v>
      </c>
      <c r="R357" s="99">
        <v>0</v>
      </c>
      <c r="S357" s="99">
        <v>45819.658266544298</v>
      </c>
      <c r="T357" s="99">
        <v>0</v>
      </c>
      <c r="U357" s="99">
        <v>94827.580841064497</v>
      </c>
      <c r="V357" s="99">
        <v>22507773.8913574</v>
      </c>
      <c r="W357" s="99">
        <v>0</v>
      </c>
      <c r="X357" s="99">
        <v>3352145.3279724098</v>
      </c>
      <c r="Y357" s="99">
        <v>1868057.81773376</v>
      </c>
      <c r="Z357" s="99">
        <v>9982440.2877197303</v>
      </c>
      <c r="AA357" s="99">
        <v>0</v>
      </c>
      <c r="AB357" s="99">
        <v>0</v>
      </c>
      <c r="AC357" s="99">
        <v>37599228.285156302</v>
      </c>
      <c r="AD357" s="99">
        <v>1218.6428604275</v>
      </c>
      <c r="AE357" s="99">
        <v>29281.411677837401</v>
      </c>
      <c r="AF357" s="99">
        <v>7198551.5675659198</v>
      </c>
      <c r="AG357" s="99">
        <v>3006472.63031006</v>
      </c>
      <c r="AH357" s="99">
        <v>0</v>
      </c>
      <c r="AI357" s="99">
        <v>13286572.1362305</v>
      </c>
      <c r="AJ357" s="99">
        <v>2288471.1264343299</v>
      </c>
      <c r="AK357" s="99">
        <v>0</v>
      </c>
      <c r="AL357" s="99">
        <v>10016968.6479492</v>
      </c>
      <c r="AM357" s="99">
        <v>0</v>
      </c>
      <c r="AN357" s="99">
        <v>37593949.984375</v>
      </c>
      <c r="AO357" s="99">
        <v>249049372.578125</v>
      </c>
      <c r="AP357" s="99">
        <v>0</v>
      </c>
      <c r="AQ357" s="99">
        <v>34975126.271484397</v>
      </c>
      <c r="AR357" s="99">
        <v>17828895.316894501</v>
      </c>
      <c r="AS357" s="99">
        <v>88287845.995117202</v>
      </c>
      <c r="AT357" s="99">
        <v>0</v>
      </c>
      <c r="AU357" s="99">
        <v>0</v>
      </c>
      <c r="AV357" s="99">
        <v>143124836.50390601</v>
      </c>
      <c r="AW357" s="99">
        <v>4130.7366157770202</v>
      </c>
      <c r="AX357" s="99">
        <v>300363.743148804</v>
      </c>
      <c r="AY357" s="99">
        <v>84452729.624023393</v>
      </c>
      <c r="AZ357" s="99">
        <v>29228317.557372998</v>
      </c>
      <c r="BA357" s="99">
        <v>0</v>
      </c>
      <c r="BB357" s="99">
        <v>146769777.06445301</v>
      </c>
      <c r="BC357" s="99">
        <v>23356282.9995117</v>
      </c>
      <c r="BD357" s="99">
        <v>0</v>
      </c>
      <c r="BE357" s="99">
        <v>88398935.205078095</v>
      </c>
      <c r="BF357" s="99">
        <v>0</v>
      </c>
      <c r="BG357" s="99">
        <v>143129639.48632801</v>
      </c>
      <c r="BH357" s="99">
        <v>58443604.737792999</v>
      </c>
      <c r="BI357" s="99">
        <v>0</v>
      </c>
      <c r="BJ357" s="99">
        <v>8559415.9614257794</v>
      </c>
      <c r="BK357" s="99">
        <v>5475901.7163696298</v>
      </c>
      <c r="BL357" s="99">
        <v>0</v>
      </c>
      <c r="BM357" s="99">
        <v>0</v>
      </c>
      <c r="BN357" s="99">
        <v>0</v>
      </c>
      <c r="BO357" s="99">
        <v>0</v>
      </c>
      <c r="BP357" s="99">
        <v>0</v>
      </c>
      <c r="BQ357" s="99">
        <v>0</v>
      </c>
      <c r="BR357" s="99">
        <v>23415166.761230499</v>
      </c>
      <c r="BS357" s="99">
        <v>10903318.0944824</v>
      </c>
      <c r="BT357" s="99">
        <v>0</v>
      </c>
      <c r="BU357" s="99">
        <v>19838825.939697299</v>
      </c>
      <c r="BV357" s="99">
        <v>8936208.8018798791</v>
      </c>
      <c r="BW357" s="99">
        <v>0</v>
      </c>
      <c r="BX357" s="99">
        <v>16049797.0716553</v>
      </c>
      <c r="BY357" s="99">
        <v>0</v>
      </c>
      <c r="BZ357" s="99">
        <v>0</v>
      </c>
      <c r="CA357" s="99">
        <v>379495.88983917201</v>
      </c>
      <c r="CB357" s="99">
        <v>25816951.7263184</v>
      </c>
      <c r="CC357" s="99">
        <v>284146477.23828101</v>
      </c>
      <c r="CD357" s="99">
        <v>66938609.853027299</v>
      </c>
      <c r="CE357" s="99">
        <v>45799.468572616599</v>
      </c>
      <c r="CF357" s="99">
        <v>10008302.3321533</v>
      </c>
      <c r="CG357" s="99">
        <v>88621542.130859405</v>
      </c>
      <c r="CH357" s="99">
        <v>0</v>
      </c>
      <c r="CI357" s="99">
        <v>425291.56611633301</v>
      </c>
      <c r="CJ357" s="99">
        <v>35839199.008300804</v>
      </c>
      <c r="CK357" s="99">
        <v>371752174.82421899</v>
      </c>
      <c r="CL357" s="99">
        <v>84457534.017578095</v>
      </c>
      <c r="CM357" s="166">
        <v>518489.52956390398</v>
      </c>
      <c r="CN357" s="166">
        <v>73444189.917968795</v>
      </c>
      <c r="CO357" s="166">
        <v>516125715.50781298</v>
      </c>
      <c r="CP357" s="99">
        <v>84457534.017578095</v>
      </c>
      <c r="CQ357" s="99">
        <v>0</v>
      </c>
      <c r="CR357" s="99">
        <v>0</v>
      </c>
      <c r="CS357" s="99">
        <v>0</v>
      </c>
      <c r="CT357" s="99">
        <v>0</v>
      </c>
      <c r="CU357" s="98">
        <v>49628.721846597</v>
      </c>
      <c r="CV357" s="98">
        <v>139129.08848024099</v>
      </c>
      <c r="CW357" s="98">
        <v>35825254.058471702</v>
      </c>
      <c r="CX357" s="98">
        <v>372768019.36914039</v>
      </c>
    </row>
    <row r="358" spans="1:102" x14ac:dyDescent="0.2">
      <c r="A358" s="98" t="s">
        <v>56</v>
      </c>
      <c r="B358" s="100">
        <v>42705</v>
      </c>
      <c r="C358" s="99">
        <v>330254.04510879499</v>
      </c>
      <c r="D358" s="99">
        <v>0</v>
      </c>
      <c r="E358" s="99">
        <v>49201.399133205399</v>
      </c>
      <c r="F358" s="99">
        <v>42100.368431091301</v>
      </c>
      <c r="G358" s="99">
        <v>46248.399171829202</v>
      </c>
      <c r="H358" s="99">
        <v>0</v>
      </c>
      <c r="I358" s="99">
        <v>0</v>
      </c>
      <c r="J358" s="99">
        <v>95149.413254737898</v>
      </c>
      <c r="K358" s="99">
        <v>7.52493642986519</v>
      </c>
      <c r="L358" s="99">
        <v>1346.3319745510801</v>
      </c>
      <c r="M358" s="99">
        <v>105526.609193802</v>
      </c>
      <c r="N358" s="99">
        <v>16376.913981318499</v>
      </c>
      <c r="O358" s="99">
        <v>0</v>
      </c>
      <c r="P358" s="99">
        <v>246566.35498046901</v>
      </c>
      <c r="Q358" s="99">
        <v>10615.5957522392</v>
      </c>
      <c r="R358" s="99">
        <v>0</v>
      </c>
      <c r="S358" s="99">
        <v>46386.446138382002</v>
      </c>
      <c r="T358" s="99">
        <v>0</v>
      </c>
      <c r="U358" s="99">
        <v>95151.970320701599</v>
      </c>
      <c r="V358" s="99">
        <v>22207463.503173798</v>
      </c>
      <c r="W358" s="99">
        <v>0</v>
      </c>
      <c r="X358" s="99">
        <v>3307388.7304077102</v>
      </c>
      <c r="Y358" s="99">
        <v>1866677.03182983</v>
      </c>
      <c r="Z358" s="99">
        <v>9963701.5535888709</v>
      </c>
      <c r="AA358" s="99">
        <v>0</v>
      </c>
      <c r="AB358" s="99">
        <v>0</v>
      </c>
      <c r="AC358" s="99">
        <v>37569376.883300804</v>
      </c>
      <c r="AD358" s="99">
        <v>768.05944129824604</v>
      </c>
      <c r="AE358" s="99">
        <v>19812.9081890583</v>
      </c>
      <c r="AF358" s="99">
        <v>7187670.3120727502</v>
      </c>
      <c r="AG358" s="99">
        <v>3013229.7839965802</v>
      </c>
      <c r="AH358" s="99">
        <v>0</v>
      </c>
      <c r="AI358" s="99">
        <v>13197863.485473599</v>
      </c>
      <c r="AJ358" s="99">
        <v>2257690.8604431199</v>
      </c>
      <c r="AK358" s="99">
        <v>0</v>
      </c>
      <c r="AL358" s="99">
        <v>10026865.8792725</v>
      </c>
      <c r="AM358" s="99">
        <v>0</v>
      </c>
      <c r="AN358" s="99">
        <v>37572924.3271484</v>
      </c>
      <c r="AO358" s="99">
        <v>247070786.21875</v>
      </c>
      <c r="AP358" s="99">
        <v>0</v>
      </c>
      <c r="AQ358" s="99">
        <v>34637184.914550804</v>
      </c>
      <c r="AR358" s="99">
        <v>17778791.103515599</v>
      </c>
      <c r="AS358" s="99">
        <v>88570678.766601607</v>
      </c>
      <c r="AT358" s="99">
        <v>0</v>
      </c>
      <c r="AU358" s="99">
        <v>0</v>
      </c>
      <c r="AV358" s="99">
        <v>143679153.453125</v>
      </c>
      <c r="AW358" s="99">
        <v>2612.4726094305502</v>
      </c>
      <c r="AX358" s="99">
        <v>160808.86041259801</v>
      </c>
      <c r="AY358" s="99">
        <v>84525637.770507798</v>
      </c>
      <c r="AZ358" s="99">
        <v>29311856.050537098</v>
      </c>
      <c r="BA358" s="99">
        <v>0</v>
      </c>
      <c r="BB358" s="99">
        <v>145971620.83789101</v>
      </c>
      <c r="BC358" s="99">
        <v>23136160.599853501</v>
      </c>
      <c r="BD358" s="99">
        <v>0</v>
      </c>
      <c r="BE358" s="99">
        <v>89123624.416992202</v>
      </c>
      <c r="BF358" s="99">
        <v>0</v>
      </c>
      <c r="BG358" s="99">
        <v>143723954.859375</v>
      </c>
      <c r="BH358" s="99">
        <v>58677175.644531302</v>
      </c>
      <c r="BI358" s="99">
        <v>0</v>
      </c>
      <c r="BJ358" s="99">
        <v>8576508.0947265606</v>
      </c>
      <c r="BK358" s="99">
        <v>5544457.1467285203</v>
      </c>
      <c r="BL358" s="99">
        <v>0</v>
      </c>
      <c r="BM358" s="99">
        <v>0</v>
      </c>
      <c r="BN358" s="99">
        <v>0</v>
      </c>
      <c r="BO358" s="99">
        <v>0</v>
      </c>
      <c r="BP358" s="99">
        <v>0</v>
      </c>
      <c r="BQ358" s="99">
        <v>0</v>
      </c>
      <c r="BR358" s="99">
        <v>23482561.401367199</v>
      </c>
      <c r="BS358" s="99">
        <v>10958024.2194824</v>
      </c>
      <c r="BT358" s="99">
        <v>0</v>
      </c>
      <c r="BU358" s="99">
        <v>25268690.669677701</v>
      </c>
      <c r="BV358" s="99">
        <v>8859782.2022705097</v>
      </c>
      <c r="BW358" s="99">
        <v>0</v>
      </c>
      <c r="BX358" s="99">
        <v>17410632.2661133</v>
      </c>
      <c r="BY358" s="99">
        <v>0</v>
      </c>
      <c r="BZ358" s="99">
        <v>0</v>
      </c>
      <c r="CA358" s="99">
        <v>379473.07311630202</v>
      </c>
      <c r="CB358" s="99">
        <v>25635487.998291001</v>
      </c>
      <c r="CC358" s="99">
        <v>281263612.234375</v>
      </c>
      <c r="CD358" s="99">
        <v>67292202.09375</v>
      </c>
      <c r="CE358" s="99">
        <v>46245.071949958801</v>
      </c>
      <c r="CF358" s="99">
        <v>10005211.927734399</v>
      </c>
      <c r="CG358" s="99">
        <v>88995630.377929702</v>
      </c>
      <c r="CH358" s="99">
        <v>0</v>
      </c>
      <c r="CI358" s="99">
        <v>425717.69787216198</v>
      </c>
      <c r="CJ358" s="99">
        <v>35604785.4521484</v>
      </c>
      <c r="CK358" s="99">
        <v>371613514.48828101</v>
      </c>
      <c r="CL358" s="99">
        <v>84677620.439453095</v>
      </c>
      <c r="CM358" s="166">
        <v>519336.98323059099</v>
      </c>
      <c r="CN358" s="166">
        <v>73308819.432617202</v>
      </c>
      <c r="CO358" s="166">
        <v>513930424.15234399</v>
      </c>
      <c r="CP358" s="99">
        <v>84677620.439453095</v>
      </c>
      <c r="CQ358" s="99">
        <v>0</v>
      </c>
      <c r="CR358" s="99">
        <v>0</v>
      </c>
      <c r="CS358" s="99">
        <v>0</v>
      </c>
      <c r="CT358" s="99">
        <v>0</v>
      </c>
      <c r="CU358" s="98">
        <v>49208.667845322001</v>
      </c>
      <c r="CV358" s="98">
        <v>139874.301592734</v>
      </c>
      <c r="CW358" s="98">
        <v>35640699.926025398</v>
      </c>
      <c r="CX358" s="98">
        <v>370259242.61230469</v>
      </c>
    </row>
    <row r="359" spans="1:102" x14ac:dyDescent="0.2">
      <c r="A359" s="98" t="s">
        <v>56</v>
      </c>
      <c r="B359" s="100">
        <v>42795</v>
      </c>
      <c r="C359" s="99">
        <v>331213.81404113799</v>
      </c>
      <c r="D359" s="99">
        <v>0</v>
      </c>
      <c r="E359" s="99">
        <v>49967.115155696898</v>
      </c>
      <c r="F359" s="99">
        <v>42827.4319472313</v>
      </c>
      <c r="G359" s="99">
        <v>46536.697710037202</v>
      </c>
      <c r="H359" s="99">
        <v>0</v>
      </c>
      <c r="I359" s="99">
        <v>0</v>
      </c>
      <c r="J359" s="99">
        <v>95256.529692649798</v>
      </c>
      <c r="K359" s="99">
        <v>6.1698951731668803</v>
      </c>
      <c r="L359" s="99">
        <v>1349.0232583880399</v>
      </c>
      <c r="M359" s="99">
        <v>106153.86919021601</v>
      </c>
      <c r="N359" s="99">
        <v>16346.7345232964</v>
      </c>
      <c r="O359" s="99">
        <v>0</v>
      </c>
      <c r="P359" s="99">
        <v>246413.37612724301</v>
      </c>
      <c r="Q359" s="99">
        <v>10523.1689844131</v>
      </c>
      <c r="R359" s="99">
        <v>0</v>
      </c>
      <c r="S359" s="99">
        <v>46623.810554981203</v>
      </c>
      <c r="T359" s="99">
        <v>0</v>
      </c>
      <c r="U359" s="99">
        <v>95264.878972053499</v>
      </c>
      <c r="V359" s="99">
        <v>22512311.2026367</v>
      </c>
      <c r="W359" s="99">
        <v>0</v>
      </c>
      <c r="X359" s="99">
        <v>3312554.3601684598</v>
      </c>
      <c r="Y359" s="99">
        <v>1880512.1567077599</v>
      </c>
      <c r="Z359" s="99">
        <v>10096431.795043901</v>
      </c>
      <c r="AA359" s="99">
        <v>0</v>
      </c>
      <c r="AB359" s="99">
        <v>0</v>
      </c>
      <c r="AC359" s="99">
        <v>37722996.474121101</v>
      </c>
      <c r="AD359" s="99">
        <v>658.55541157722496</v>
      </c>
      <c r="AE359" s="99">
        <v>28798.516755819299</v>
      </c>
      <c r="AF359" s="99">
        <v>7261030.1528320303</v>
      </c>
      <c r="AG359" s="99">
        <v>3010733.1411438002</v>
      </c>
      <c r="AH359" s="99">
        <v>0</v>
      </c>
      <c r="AI359" s="99">
        <v>13305642.611083999</v>
      </c>
      <c r="AJ359" s="99">
        <v>2267001.3287658701</v>
      </c>
      <c r="AK359" s="99">
        <v>0</v>
      </c>
      <c r="AL359" s="99">
        <v>10092123.185424799</v>
      </c>
      <c r="AM359" s="99">
        <v>0</v>
      </c>
      <c r="AN359" s="99">
        <v>37732827.708984397</v>
      </c>
      <c r="AO359" s="99">
        <v>251248286.04492199</v>
      </c>
      <c r="AP359" s="99">
        <v>0</v>
      </c>
      <c r="AQ359" s="99">
        <v>34717552.257324196</v>
      </c>
      <c r="AR359" s="99">
        <v>17617931.565917999</v>
      </c>
      <c r="AS359" s="99">
        <v>89983024.176757798</v>
      </c>
      <c r="AT359" s="99">
        <v>0</v>
      </c>
      <c r="AU359" s="99">
        <v>0</v>
      </c>
      <c r="AV359" s="99">
        <v>144649940.93359399</v>
      </c>
      <c r="AW359" s="99">
        <v>2240.89017412066</v>
      </c>
      <c r="AX359" s="99">
        <v>306638.92519378703</v>
      </c>
      <c r="AY359" s="99">
        <v>85187471.860351607</v>
      </c>
      <c r="AZ359" s="99">
        <v>29400696.4067383</v>
      </c>
      <c r="BA359" s="99">
        <v>0</v>
      </c>
      <c r="BB359" s="99">
        <v>148085631.07031301</v>
      </c>
      <c r="BC359" s="99">
        <v>23321994.987792999</v>
      </c>
      <c r="BD359" s="99">
        <v>0</v>
      </c>
      <c r="BE359" s="99">
        <v>90179325.982421905</v>
      </c>
      <c r="BF359" s="99">
        <v>0</v>
      </c>
      <c r="BG359" s="99">
        <v>144556684.82226601</v>
      </c>
      <c r="BH359" s="99">
        <v>59896086.1572266</v>
      </c>
      <c r="BI359" s="99">
        <v>0</v>
      </c>
      <c r="BJ359" s="99">
        <v>8597908.4846191406</v>
      </c>
      <c r="BK359" s="99">
        <v>5623890.6939697303</v>
      </c>
      <c r="BL359" s="99">
        <v>0</v>
      </c>
      <c r="BM359" s="99">
        <v>0</v>
      </c>
      <c r="BN359" s="99">
        <v>0</v>
      </c>
      <c r="BO359" s="99">
        <v>0</v>
      </c>
      <c r="BP359" s="99">
        <v>0</v>
      </c>
      <c r="BQ359" s="99">
        <v>0</v>
      </c>
      <c r="BR359" s="99">
        <v>23855419.908935498</v>
      </c>
      <c r="BS359" s="99">
        <v>10975901.044677701</v>
      </c>
      <c r="BT359" s="99">
        <v>0</v>
      </c>
      <c r="BU359" s="99">
        <v>25964493.649658199</v>
      </c>
      <c r="BV359" s="99">
        <v>8926068.29223633</v>
      </c>
      <c r="BW359" s="99">
        <v>0</v>
      </c>
      <c r="BX359" s="99">
        <v>18423265.302734401</v>
      </c>
      <c r="BY359" s="99">
        <v>0</v>
      </c>
      <c r="BZ359" s="99">
        <v>0</v>
      </c>
      <c r="CA359" s="99">
        <v>381314.16090011603</v>
      </c>
      <c r="CB359" s="99">
        <v>25804642.786621101</v>
      </c>
      <c r="CC359" s="99">
        <v>286341498.99218798</v>
      </c>
      <c r="CD359" s="99">
        <v>68514610.389648393</v>
      </c>
      <c r="CE359" s="99">
        <v>46535.489101886698</v>
      </c>
      <c r="CF359" s="99">
        <v>10053609.353027301</v>
      </c>
      <c r="CG359" s="99">
        <v>89627062.939453095</v>
      </c>
      <c r="CH359" s="99">
        <v>0</v>
      </c>
      <c r="CI359" s="99">
        <v>427736.821926117</v>
      </c>
      <c r="CJ359" s="99">
        <v>35893339.901367202</v>
      </c>
      <c r="CK359" s="99">
        <v>375295090.65625</v>
      </c>
      <c r="CL359" s="99">
        <v>86321054.375976607</v>
      </c>
      <c r="CM359" s="166">
        <v>521653.74654006999</v>
      </c>
      <c r="CN359" s="166">
        <v>73615318.660156295</v>
      </c>
      <c r="CO359" s="166">
        <v>519757099.81640601</v>
      </c>
      <c r="CP359" s="99">
        <v>86321054.375976607</v>
      </c>
      <c r="CQ359" s="99">
        <v>0</v>
      </c>
      <c r="CR359" s="99">
        <v>0</v>
      </c>
      <c r="CS359" s="99">
        <v>0</v>
      </c>
      <c r="CT359" s="99">
        <v>0</v>
      </c>
      <c r="CU359" s="98">
        <v>49980.384431965998</v>
      </c>
      <c r="CV359" s="98">
        <v>140210.193291392</v>
      </c>
      <c r="CW359" s="98">
        <v>35858252.1396484</v>
      </c>
      <c r="CX359" s="98">
        <v>375968561.9316411</v>
      </c>
    </row>
    <row r="360" spans="1:102" x14ac:dyDescent="0.2">
      <c r="A360" s="98" t="s">
        <v>56</v>
      </c>
      <c r="B360" s="100">
        <v>42887</v>
      </c>
      <c r="C360" s="99">
        <v>331287.67036819499</v>
      </c>
      <c r="D360" s="99">
        <v>0</v>
      </c>
      <c r="E360" s="99">
        <v>50274.806670665697</v>
      </c>
      <c r="F360" s="99">
        <v>43427.152472019203</v>
      </c>
      <c r="G360" s="99">
        <v>46753.445825576797</v>
      </c>
      <c r="H360" s="99">
        <v>0</v>
      </c>
      <c r="I360" s="99">
        <v>0</v>
      </c>
      <c r="J360" s="99">
        <v>95339.691735267596</v>
      </c>
      <c r="K360" s="99">
        <v>5.6062060584663396</v>
      </c>
      <c r="L360" s="99">
        <v>1280.5521378517201</v>
      </c>
      <c r="M360" s="99">
        <v>106361.036985397</v>
      </c>
      <c r="N360" s="99">
        <v>16360.8731604815</v>
      </c>
      <c r="O360" s="99">
        <v>0</v>
      </c>
      <c r="P360" s="99">
        <v>247302.84662056001</v>
      </c>
      <c r="Q360" s="99">
        <v>10459.792052626601</v>
      </c>
      <c r="R360" s="99">
        <v>0</v>
      </c>
      <c r="S360" s="99">
        <v>46805.731904029803</v>
      </c>
      <c r="T360" s="99">
        <v>0</v>
      </c>
      <c r="U360" s="99">
        <v>95333.214232444807</v>
      </c>
      <c r="V360" s="99">
        <v>22508958.8439941</v>
      </c>
      <c r="W360" s="99">
        <v>0</v>
      </c>
      <c r="X360" s="99">
        <v>3214794.59625244</v>
      </c>
      <c r="Y360" s="99">
        <v>1860835.86599731</v>
      </c>
      <c r="Z360" s="99">
        <v>10052634.064819301</v>
      </c>
      <c r="AA360" s="99">
        <v>0</v>
      </c>
      <c r="AB360" s="99">
        <v>0</v>
      </c>
      <c r="AC360" s="99">
        <v>37799721.959472701</v>
      </c>
      <c r="AD360" s="99">
        <v>539.53320699930202</v>
      </c>
      <c r="AE360" s="99">
        <v>21025.962856292699</v>
      </c>
      <c r="AF360" s="99">
        <v>7167821.1154785203</v>
      </c>
      <c r="AG360" s="99">
        <v>3007070.1618042002</v>
      </c>
      <c r="AH360" s="99">
        <v>0</v>
      </c>
      <c r="AI360" s="99">
        <v>13139692.1019287</v>
      </c>
      <c r="AJ360" s="99">
        <v>2240809.3698120099</v>
      </c>
      <c r="AK360" s="99">
        <v>0</v>
      </c>
      <c r="AL360" s="99">
        <v>10041579.6043701</v>
      </c>
      <c r="AM360" s="99">
        <v>0</v>
      </c>
      <c r="AN360" s="99">
        <v>37794204.998535201</v>
      </c>
      <c r="AO360" s="99">
        <v>252089289.53320301</v>
      </c>
      <c r="AP360" s="99">
        <v>0</v>
      </c>
      <c r="AQ360" s="99">
        <v>33942673.981933601</v>
      </c>
      <c r="AR360" s="99">
        <v>17818805.455322299</v>
      </c>
      <c r="AS360" s="99">
        <v>89996415.592773393</v>
      </c>
      <c r="AT360" s="99">
        <v>0</v>
      </c>
      <c r="AU360" s="99">
        <v>0</v>
      </c>
      <c r="AV360" s="99">
        <v>145098536.52929699</v>
      </c>
      <c r="AW360" s="99">
        <v>1846.57241426408</v>
      </c>
      <c r="AX360" s="99">
        <v>211784.171800613</v>
      </c>
      <c r="AY360" s="99">
        <v>85227920.364257798</v>
      </c>
      <c r="AZ360" s="99">
        <v>29410894.6643066</v>
      </c>
      <c r="BA360" s="99">
        <v>0</v>
      </c>
      <c r="BB360" s="99">
        <v>146747584.76171899</v>
      </c>
      <c r="BC360" s="99">
        <v>23252367.284179699</v>
      </c>
      <c r="BD360" s="99">
        <v>0</v>
      </c>
      <c r="BE360" s="99">
        <v>89815510.321289107</v>
      </c>
      <c r="BF360" s="99">
        <v>0</v>
      </c>
      <c r="BG360" s="99">
        <v>145100330.31445301</v>
      </c>
      <c r="BH360" s="99">
        <v>59235187.027832001</v>
      </c>
      <c r="BI360" s="99">
        <v>0</v>
      </c>
      <c r="BJ360" s="99">
        <v>8446031.5778808594</v>
      </c>
      <c r="BK360" s="99">
        <v>5555465.8522338904</v>
      </c>
      <c r="BL360" s="99">
        <v>0</v>
      </c>
      <c r="BM360" s="99">
        <v>0</v>
      </c>
      <c r="BN360" s="99">
        <v>0</v>
      </c>
      <c r="BO360" s="99">
        <v>0</v>
      </c>
      <c r="BP360" s="99">
        <v>0</v>
      </c>
      <c r="BQ360" s="99">
        <v>0</v>
      </c>
      <c r="BR360" s="99">
        <v>23674127.371582001</v>
      </c>
      <c r="BS360" s="99">
        <v>10988921.154052701</v>
      </c>
      <c r="BT360" s="99">
        <v>0</v>
      </c>
      <c r="BU360" s="99">
        <v>25734654.689697299</v>
      </c>
      <c r="BV360" s="99">
        <v>8900380.4598388709</v>
      </c>
      <c r="BW360" s="99">
        <v>0</v>
      </c>
      <c r="BX360" s="99">
        <v>18713640.121826202</v>
      </c>
      <c r="BY360" s="99">
        <v>0</v>
      </c>
      <c r="BZ360" s="99">
        <v>0</v>
      </c>
      <c r="CA360" s="99">
        <v>381484.204532623</v>
      </c>
      <c r="CB360" s="99">
        <v>25667845.369872998</v>
      </c>
      <c r="CC360" s="99">
        <v>285884141.65625</v>
      </c>
      <c r="CD360" s="99">
        <v>67659000.324218795</v>
      </c>
      <c r="CE360" s="99">
        <v>46750.6543393135</v>
      </c>
      <c r="CF360" s="99">
        <v>10097687.911743199</v>
      </c>
      <c r="CG360" s="99">
        <v>90383603.693359405</v>
      </c>
      <c r="CH360" s="99">
        <v>0</v>
      </c>
      <c r="CI360" s="99">
        <v>428341.90774154698</v>
      </c>
      <c r="CJ360" s="99">
        <v>35823691.272949196</v>
      </c>
      <c r="CK360" s="99">
        <v>375468909.01171899</v>
      </c>
      <c r="CL360" s="99">
        <v>85404943.072265595</v>
      </c>
      <c r="CM360" s="166">
        <v>522095.03017807001</v>
      </c>
      <c r="CN360" s="166">
        <v>73677814.855468795</v>
      </c>
      <c r="CO360" s="166">
        <v>521019202.63281298</v>
      </c>
      <c r="CP360" s="99">
        <v>85404943.072265595</v>
      </c>
      <c r="CQ360" s="99">
        <v>0</v>
      </c>
      <c r="CR360" s="99">
        <v>0</v>
      </c>
      <c r="CS360" s="99">
        <v>0</v>
      </c>
      <c r="CT360" s="99">
        <v>0</v>
      </c>
      <c r="CU360" s="98">
        <v>50289.204719248999</v>
      </c>
      <c r="CV360" s="98">
        <v>140574.38515430101</v>
      </c>
      <c r="CW360" s="98">
        <v>35765533.281616196</v>
      </c>
      <c r="CX360" s="98">
        <v>376267745.34960938</v>
      </c>
    </row>
    <row r="361" spans="1:102" x14ac:dyDescent="0.2">
      <c r="A361" s="98" t="s">
        <v>56</v>
      </c>
      <c r="B361" s="100">
        <v>42979</v>
      </c>
      <c r="C361" s="99">
        <v>332220.533569336</v>
      </c>
      <c r="D361" s="99">
        <v>0</v>
      </c>
      <c r="E361" s="99">
        <v>51000.096130847902</v>
      </c>
      <c r="F361" s="99">
        <v>44398.033396720901</v>
      </c>
      <c r="G361" s="99">
        <v>47386.368696212798</v>
      </c>
      <c r="H361" s="99">
        <v>0</v>
      </c>
      <c r="I361" s="99">
        <v>0</v>
      </c>
      <c r="J361" s="99">
        <v>95655.822762489304</v>
      </c>
      <c r="K361" s="99">
        <v>5.8518919714260802</v>
      </c>
      <c r="L361" s="99">
        <v>1362.58924756944</v>
      </c>
      <c r="M361" s="99">
        <v>106996.67230415301</v>
      </c>
      <c r="N361" s="99">
        <v>16387.834421157801</v>
      </c>
      <c r="O361" s="99">
        <v>0</v>
      </c>
      <c r="P361" s="99">
        <v>248970.15040016201</v>
      </c>
      <c r="Q361" s="99">
        <v>10439.5003587008</v>
      </c>
      <c r="R361" s="99">
        <v>0</v>
      </c>
      <c r="S361" s="99">
        <v>47463.928715228998</v>
      </c>
      <c r="T361" s="99">
        <v>0</v>
      </c>
      <c r="U361" s="99">
        <v>95680.1352329254</v>
      </c>
      <c r="V361" s="99">
        <v>22504399.451171901</v>
      </c>
      <c r="W361" s="99">
        <v>0</v>
      </c>
      <c r="X361" s="99">
        <v>3173996.83203125</v>
      </c>
      <c r="Y361" s="99">
        <v>1850566.34825134</v>
      </c>
      <c r="Z361" s="99">
        <v>10115040.407470699</v>
      </c>
      <c r="AA361" s="99">
        <v>0</v>
      </c>
      <c r="AB361" s="99">
        <v>0</v>
      </c>
      <c r="AC361" s="99">
        <v>37626188.652832001</v>
      </c>
      <c r="AD361" s="99">
        <v>552.70194551348698</v>
      </c>
      <c r="AE361" s="99">
        <v>29607.458419323</v>
      </c>
      <c r="AF361" s="99">
        <v>7167983.4003906297</v>
      </c>
      <c r="AG361" s="99">
        <v>3009795.74035645</v>
      </c>
      <c r="AH361" s="99">
        <v>0</v>
      </c>
      <c r="AI361" s="99">
        <v>13170275.2894287</v>
      </c>
      <c r="AJ361" s="99">
        <v>2252735.9979858398</v>
      </c>
      <c r="AK361" s="99">
        <v>0</v>
      </c>
      <c r="AL361" s="99">
        <v>10155835.5897217</v>
      </c>
      <c r="AM361" s="99">
        <v>0</v>
      </c>
      <c r="AN361" s="99">
        <v>37618698.578125</v>
      </c>
      <c r="AO361" s="99">
        <v>252293373.24609399</v>
      </c>
      <c r="AP361" s="99">
        <v>0</v>
      </c>
      <c r="AQ361" s="99">
        <v>33557825.523925804</v>
      </c>
      <c r="AR361" s="99">
        <v>17840016.6728516</v>
      </c>
      <c r="AS361" s="99">
        <v>90974712.260742202</v>
      </c>
      <c r="AT361" s="99">
        <v>0</v>
      </c>
      <c r="AU361" s="99">
        <v>0</v>
      </c>
      <c r="AV361" s="99">
        <v>145279843.48828101</v>
      </c>
      <c r="AW361" s="99">
        <v>1908.11637458205</v>
      </c>
      <c r="AX361" s="99">
        <v>354743.44028854399</v>
      </c>
      <c r="AY361" s="99">
        <v>85302969.759765595</v>
      </c>
      <c r="AZ361" s="99">
        <v>29511123.676757801</v>
      </c>
      <c r="BA361" s="99">
        <v>0</v>
      </c>
      <c r="BB361" s="99">
        <v>147400406.66015601</v>
      </c>
      <c r="BC361" s="99">
        <v>23420155.786132801</v>
      </c>
      <c r="BD361" s="99">
        <v>0</v>
      </c>
      <c r="BE361" s="99">
        <v>91096132.441406295</v>
      </c>
      <c r="BF361" s="99">
        <v>0</v>
      </c>
      <c r="BG361" s="99">
        <v>145386053.92382801</v>
      </c>
      <c r="BH361" s="99">
        <v>59201953.703613304</v>
      </c>
      <c r="BI361" s="99">
        <v>0</v>
      </c>
      <c r="BJ361" s="99">
        <v>8320649.6552734403</v>
      </c>
      <c r="BK361" s="99">
        <v>5491975.8388671903</v>
      </c>
      <c r="BL361" s="99">
        <v>0</v>
      </c>
      <c r="BM361" s="99">
        <v>0</v>
      </c>
      <c r="BN361" s="99">
        <v>0</v>
      </c>
      <c r="BO361" s="99">
        <v>0</v>
      </c>
      <c r="BP361" s="99">
        <v>0</v>
      </c>
      <c r="BQ361" s="99">
        <v>0</v>
      </c>
      <c r="BR361" s="99">
        <v>23793545.552246101</v>
      </c>
      <c r="BS361" s="99">
        <v>11009860.505248999</v>
      </c>
      <c r="BT361" s="99">
        <v>0</v>
      </c>
      <c r="BU361" s="99">
        <v>19642795.5698242</v>
      </c>
      <c r="BV361" s="99">
        <v>8956131.1372070294</v>
      </c>
      <c r="BW361" s="99">
        <v>0</v>
      </c>
      <c r="BX361" s="99">
        <v>16379462.8212891</v>
      </c>
      <c r="BY361" s="99">
        <v>0</v>
      </c>
      <c r="BZ361" s="99">
        <v>0</v>
      </c>
      <c r="CA361" s="99">
        <v>383124.79282760603</v>
      </c>
      <c r="CB361" s="99">
        <v>25655305.501220699</v>
      </c>
      <c r="CC361" s="99">
        <v>286140508.77343798</v>
      </c>
      <c r="CD361" s="99">
        <v>67504827.696289107</v>
      </c>
      <c r="CE361" s="99">
        <v>47392.470420360602</v>
      </c>
      <c r="CF361" s="99">
        <v>10151210.3317871</v>
      </c>
      <c r="CG361" s="99">
        <v>91243935.542968795</v>
      </c>
      <c r="CH361" s="99">
        <v>0</v>
      </c>
      <c r="CI361" s="99">
        <v>430556.00430297898</v>
      </c>
      <c r="CJ361" s="99">
        <v>35879620.275878899</v>
      </c>
      <c r="CK361" s="99">
        <v>376409185.09375</v>
      </c>
      <c r="CL361" s="99">
        <v>85293512.918945298</v>
      </c>
      <c r="CM361" s="166">
        <v>524526.16793823196</v>
      </c>
      <c r="CN361" s="166">
        <v>73633330.571289107</v>
      </c>
      <c r="CO361" s="166">
        <v>523950388.15234399</v>
      </c>
      <c r="CP361" s="99">
        <v>85293512.918945298</v>
      </c>
      <c r="CQ361" s="99">
        <v>0</v>
      </c>
      <c r="CR361" s="99">
        <v>0</v>
      </c>
      <c r="CS361" s="99">
        <v>0</v>
      </c>
      <c r="CT361" s="99">
        <v>0</v>
      </c>
      <c r="CU361" s="98">
        <v>50984.701765170998</v>
      </c>
      <c r="CV361" s="98">
        <v>141542.38970011499</v>
      </c>
      <c r="CW361" s="98">
        <v>35806515.833007798</v>
      </c>
      <c r="CX361" s="98">
        <v>377384444.31640679</v>
      </c>
    </row>
    <row r="362" spans="1:102" x14ac:dyDescent="0.2">
      <c r="A362" s="98" t="s">
        <v>56</v>
      </c>
      <c r="B362" s="100">
        <v>43070</v>
      </c>
      <c r="C362" s="99">
        <v>333413.52505493199</v>
      </c>
      <c r="D362" s="99">
        <v>0</v>
      </c>
      <c r="E362" s="99">
        <v>51857.674406051599</v>
      </c>
      <c r="F362" s="99">
        <v>45426.136783599897</v>
      </c>
      <c r="G362" s="99">
        <v>47494.330940246597</v>
      </c>
      <c r="H362" s="99">
        <v>0</v>
      </c>
      <c r="I362" s="99">
        <v>0</v>
      </c>
      <c r="J362" s="99">
        <v>95398.074627876296</v>
      </c>
      <c r="K362" s="99">
        <v>5.3504001406254202</v>
      </c>
      <c r="L362" s="99">
        <v>1372.51594798267</v>
      </c>
      <c r="M362" s="99">
        <v>108105.112818718</v>
      </c>
      <c r="N362" s="99">
        <v>16315.197975516299</v>
      </c>
      <c r="O362" s="99">
        <v>0</v>
      </c>
      <c r="P362" s="99">
        <v>249847.06428909299</v>
      </c>
      <c r="Q362" s="99">
        <v>10541.279806852301</v>
      </c>
      <c r="R362" s="99">
        <v>0</v>
      </c>
      <c r="S362" s="99">
        <v>47704.850500106797</v>
      </c>
      <c r="T362" s="99">
        <v>0</v>
      </c>
      <c r="U362" s="99">
        <v>95379.246519088701</v>
      </c>
      <c r="V362" s="99">
        <v>22557332.754638702</v>
      </c>
      <c r="W362" s="99">
        <v>0</v>
      </c>
      <c r="X362" s="99">
        <v>3239840.2227477999</v>
      </c>
      <c r="Y362" s="99">
        <v>1918376.0701446501</v>
      </c>
      <c r="Z362" s="99">
        <v>10229099.009521499</v>
      </c>
      <c r="AA362" s="99">
        <v>0</v>
      </c>
      <c r="AB362" s="99">
        <v>0</v>
      </c>
      <c r="AC362" s="99">
        <v>37730624.994628899</v>
      </c>
      <c r="AD362" s="99">
        <v>583.25853012502205</v>
      </c>
      <c r="AE362" s="99">
        <v>23252.861792564399</v>
      </c>
      <c r="AF362" s="99">
        <v>7256668.1336059598</v>
      </c>
      <c r="AG362" s="99">
        <v>3016592.4395141602</v>
      </c>
      <c r="AH362" s="99">
        <v>0</v>
      </c>
      <c r="AI362" s="99">
        <v>13378816.2215576</v>
      </c>
      <c r="AJ362" s="99">
        <v>2273519.5139465299</v>
      </c>
      <c r="AK362" s="99">
        <v>0</v>
      </c>
      <c r="AL362" s="99">
        <v>10311909.844970699</v>
      </c>
      <c r="AM362" s="99">
        <v>0</v>
      </c>
      <c r="AN362" s="99">
        <v>37732771.142089799</v>
      </c>
      <c r="AO362" s="99">
        <v>253868704.546875</v>
      </c>
      <c r="AP362" s="99">
        <v>0</v>
      </c>
      <c r="AQ362" s="99">
        <v>34300347.112792999</v>
      </c>
      <c r="AR362" s="99">
        <v>18279967.490478501</v>
      </c>
      <c r="AS362" s="99">
        <v>92070430.59375</v>
      </c>
      <c r="AT362" s="99">
        <v>0</v>
      </c>
      <c r="AU362" s="99">
        <v>0</v>
      </c>
      <c r="AV362" s="99">
        <v>145874741.33984399</v>
      </c>
      <c r="AW362" s="99">
        <v>2011.1287969499799</v>
      </c>
      <c r="AX362" s="99">
        <v>276633.22374725301</v>
      </c>
      <c r="AY362" s="99">
        <v>86709352.821289107</v>
      </c>
      <c r="AZ362" s="99">
        <v>29565680.8129883</v>
      </c>
      <c r="BA362" s="99">
        <v>0</v>
      </c>
      <c r="BB362" s="99">
        <v>149880480.70507801</v>
      </c>
      <c r="BC362" s="99">
        <v>23686362.271972701</v>
      </c>
      <c r="BD362" s="99">
        <v>0</v>
      </c>
      <c r="BE362" s="99">
        <v>92992918.413085893</v>
      </c>
      <c r="BF362" s="99">
        <v>0</v>
      </c>
      <c r="BG362" s="99">
        <v>145934735.78515601</v>
      </c>
      <c r="BH362" s="99">
        <v>60050612.337890603</v>
      </c>
      <c r="BI362" s="99">
        <v>0</v>
      </c>
      <c r="BJ362" s="99">
        <v>8380321.5661010696</v>
      </c>
      <c r="BK362" s="99">
        <v>5627588.93286133</v>
      </c>
      <c r="BL362" s="99">
        <v>0</v>
      </c>
      <c r="BM362" s="99">
        <v>0</v>
      </c>
      <c r="BN362" s="99">
        <v>0</v>
      </c>
      <c r="BO362" s="99">
        <v>0</v>
      </c>
      <c r="BP362" s="99">
        <v>0</v>
      </c>
      <c r="BQ362" s="99">
        <v>0</v>
      </c>
      <c r="BR362" s="99">
        <v>24206183.4448242</v>
      </c>
      <c r="BS362" s="99">
        <v>11029666.1918945</v>
      </c>
      <c r="BT362" s="99">
        <v>0</v>
      </c>
      <c r="BU362" s="99">
        <v>25643914.409667999</v>
      </c>
      <c r="BV362" s="99">
        <v>9023251.2048339806</v>
      </c>
      <c r="BW362" s="99">
        <v>0</v>
      </c>
      <c r="BX362" s="99">
        <v>18006871.9846191</v>
      </c>
      <c r="BY362" s="99">
        <v>0</v>
      </c>
      <c r="BZ362" s="99">
        <v>0</v>
      </c>
      <c r="CA362" s="99">
        <v>385178.46548461902</v>
      </c>
      <c r="CB362" s="99">
        <v>25980119.818603501</v>
      </c>
      <c r="CC362" s="99">
        <v>288998413.16796899</v>
      </c>
      <c r="CD362" s="99">
        <v>68426925.561523393</v>
      </c>
      <c r="CE362" s="99">
        <v>47491.247836589799</v>
      </c>
      <c r="CF362" s="99">
        <v>10217339.7889404</v>
      </c>
      <c r="CG362" s="99">
        <v>92198400.911132798</v>
      </c>
      <c r="CH362" s="99">
        <v>0</v>
      </c>
      <c r="CI362" s="99">
        <v>432647.39936828602</v>
      </c>
      <c r="CJ362" s="99">
        <v>36093659.048339799</v>
      </c>
      <c r="CK362" s="99">
        <v>383496909.73046899</v>
      </c>
      <c r="CL362" s="99">
        <v>86469452.051757798</v>
      </c>
      <c r="CM362" s="166">
        <v>526520.00269317604</v>
      </c>
      <c r="CN362" s="166">
        <v>73900724.190429702</v>
      </c>
      <c r="CO362" s="166">
        <v>526484744.08593798</v>
      </c>
      <c r="CP362" s="99">
        <v>86469452.051757798</v>
      </c>
      <c r="CQ362" s="99">
        <v>0</v>
      </c>
      <c r="CR362" s="99">
        <v>0</v>
      </c>
      <c r="CS362" s="99">
        <v>0</v>
      </c>
      <c r="CT362" s="99">
        <v>0</v>
      </c>
      <c r="CU362" s="98">
        <v>51860.724439231999</v>
      </c>
      <c r="CV362" s="98">
        <v>141320.68600384999</v>
      </c>
      <c r="CW362" s="98">
        <v>36197459.607543901</v>
      </c>
      <c r="CX362" s="98">
        <v>381196814.0791018</v>
      </c>
    </row>
    <row r="363" spans="1:102" x14ac:dyDescent="0.2">
      <c r="A363" s="98" t="s">
        <v>56</v>
      </c>
      <c r="B363" s="100">
        <v>43160</v>
      </c>
      <c r="C363" s="99">
        <v>331796.88215637201</v>
      </c>
      <c r="D363" s="99">
        <v>0</v>
      </c>
      <c r="E363" s="99">
        <v>52512.434298992201</v>
      </c>
      <c r="F363" s="99">
        <v>46063.514129161798</v>
      </c>
      <c r="G363" s="99">
        <v>47473.734369277998</v>
      </c>
      <c r="H363" s="99">
        <v>0</v>
      </c>
      <c r="I363" s="99">
        <v>0</v>
      </c>
      <c r="J363" s="99">
        <v>95418.632641792297</v>
      </c>
      <c r="K363" s="99">
        <v>5.1522382448310999</v>
      </c>
      <c r="L363" s="99">
        <v>1384.95390295982</v>
      </c>
      <c r="M363" s="99">
        <v>106711.721386909</v>
      </c>
      <c r="N363" s="99">
        <v>16440.250792980201</v>
      </c>
      <c r="O363" s="99">
        <v>0</v>
      </c>
      <c r="P363" s="99">
        <v>247732.48323631301</v>
      </c>
      <c r="Q363" s="99">
        <v>10548.0948894024</v>
      </c>
      <c r="R363" s="99">
        <v>0</v>
      </c>
      <c r="S363" s="99">
        <v>47593.431798458099</v>
      </c>
      <c r="T363" s="99">
        <v>0</v>
      </c>
      <c r="U363" s="99">
        <v>95444.799148559599</v>
      </c>
      <c r="V363" s="99">
        <v>22544642.860839799</v>
      </c>
      <c r="W363" s="99">
        <v>0</v>
      </c>
      <c r="X363" s="99">
        <v>3159176.66870117</v>
      </c>
      <c r="Y363" s="99">
        <v>1901491.14830017</v>
      </c>
      <c r="Z363" s="99">
        <v>10146157.6914063</v>
      </c>
      <c r="AA363" s="99">
        <v>0</v>
      </c>
      <c r="AB363" s="99">
        <v>0</v>
      </c>
      <c r="AC363" s="99">
        <v>37766057.509277299</v>
      </c>
      <c r="AD363" s="99">
        <v>578.12216973304703</v>
      </c>
      <c r="AE363" s="99">
        <v>21996.7647464275</v>
      </c>
      <c r="AF363" s="99">
        <v>7135186.6646728497</v>
      </c>
      <c r="AG363" s="99">
        <v>3047675.4263305701</v>
      </c>
      <c r="AH363" s="99">
        <v>0</v>
      </c>
      <c r="AI363" s="99">
        <v>12972483.256591801</v>
      </c>
      <c r="AJ363" s="99">
        <v>2273039.7008667002</v>
      </c>
      <c r="AK363" s="99">
        <v>0</v>
      </c>
      <c r="AL363" s="99">
        <v>10151948.1252441</v>
      </c>
      <c r="AM363" s="99">
        <v>0</v>
      </c>
      <c r="AN363" s="99">
        <v>37783456.745605499</v>
      </c>
      <c r="AO363" s="99">
        <v>255511567.95703101</v>
      </c>
      <c r="AP363" s="99">
        <v>0</v>
      </c>
      <c r="AQ363" s="99">
        <v>33488402.879638702</v>
      </c>
      <c r="AR363" s="99">
        <v>18333127.167724598</v>
      </c>
      <c r="AS363" s="99">
        <v>92102116.865234405</v>
      </c>
      <c r="AT363" s="99">
        <v>0</v>
      </c>
      <c r="AU363" s="99">
        <v>0</v>
      </c>
      <c r="AV363" s="99">
        <v>147033138.10156301</v>
      </c>
      <c r="AW363" s="99">
        <v>2010.2546429932099</v>
      </c>
      <c r="AX363" s="99">
        <v>236138.34035682699</v>
      </c>
      <c r="AY363" s="99">
        <v>86292170.501953095</v>
      </c>
      <c r="AZ363" s="99">
        <v>30083420.1086426</v>
      </c>
      <c r="BA363" s="99">
        <v>0</v>
      </c>
      <c r="BB363" s="99">
        <v>146620135.50585899</v>
      </c>
      <c r="BC363" s="99">
        <v>23905213.848632801</v>
      </c>
      <c r="BD363" s="99">
        <v>0</v>
      </c>
      <c r="BE363" s="99">
        <v>92425717.951171905</v>
      </c>
      <c r="BF363" s="99">
        <v>0</v>
      </c>
      <c r="BG363" s="99">
        <v>146922521.59375</v>
      </c>
      <c r="BH363" s="99">
        <v>60060123.106933601</v>
      </c>
      <c r="BI363" s="99">
        <v>0</v>
      </c>
      <c r="BJ363" s="99">
        <v>8362944.70947266</v>
      </c>
      <c r="BK363" s="99">
        <v>5687896.6818237295</v>
      </c>
      <c r="BL363" s="99">
        <v>0</v>
      </c>
      <c r="BM363" s="99">
        <v>0</v>
      </c>
      <c r="BN363" s="99">
        <v>0</v>
      </c>
      <c r="BO363" s="99">
        <v>0</v>
      </c>
      <c r="BP363" s="99">
        <v>0</v>
      </c>
      <c r="BQ363" s="99">
        <v>0</v>
      </c>
      <c r="BR363" s="99">
        <v>24003278.3273926</v>
      </c>
      <c r="BS363" s="99">
        <v>11152497.2258301</v>
      </c>
      <c r="BT363" s="99">
        <v>0</v>
      </c>
      <c r="BU363" s="99">
        <v>25290209.0693359</v>
      </c>
      <c r="BV363" s="99">
        <v>9051048.0008544903</v>
      </c>
      <c r="BW363" s="99">
        <v>0</v>
      </c>
      <c r="BX363" s="99">
        <v>18611972.8291016</v>
      </c>
      <c r="BY363" s="99">
        <v>0</v>
      </c>
      <c r="BZ363" s="99">
        <v>0</v>
      </c>
      <c r="CA363" s="99">
        <v>384658.19963073701</v>
      </c>
      <c r="CB363" s="99">
        <v>25639910.848877002</v>
      </c>
      <c r="CC363" s="99">
        <v>289532344.40625</v>
      </c>
      <c r="CD363" s="99">
        <v>68465802.677734405</v>
      </c>
      <c r="CE363" s="99">
        <v>47473.851234912901</v>
      </c>
      <c r="CF363" s="99">
        <v>10166161.5537109</v>
      </c>
      <c r="CG363" s="99">
        <v>92339909.25</v>
      </c>
      <c r="CH363" s="99">
        <v>0</v>
      </c>
      <c r="CI363" s="99">
        <v>432000.13171005202</v>
      </c>
      <c r="CJ363" s="99">
        <v>35888483.806152299</v>
      </c>
      <c r="CK363" s="99">
        <v>380812098.72656298</v>
      </c>
      <c r="CL363" s="99">
        <v>86401340.666992202</v>
      </c>
      <c r="CM363" s="166">
        <v>526134.42876434303</v>
      </c>
      <c r="CN363" s="166">
        <v>73720481.990234405</v>
      </c>
      <c r="CO363" s="166">
        <v>529034953.09765601</v>
      </c>
      <c r="CP363" s="99">
        <v>86401340.666992202</v>
      </c>
      <c r="CQ363" s="99">
        <v>0</v>
      </c>
      <c r="CR363" s="99">
        <v>0</v>
      </c>
      <c r="CS363" s="99">
        <v>0</v>
      </c>
      <c r="CT363" s="99">
        <v>0</v>
      </c>
      <c r="CU363" s="98">
        <v>52525.22970643</v>
      </c>
      <c r="CV363" s="98">
        <v>141279.55663025699</v>
      </c>
      <c r="CW363" s="98">
        <v>35806072.402587906</v>
      </c>
      <c r="CX363" s="98">
        <v>381872253.65625</v>
      </c>
    </row>
    <row r="364" spans="1:102" x14ac:dyDescent="0.2">
      <c r="A364" s="98" t="s">
        <v>56</v>
      </c>
      <c r="B364" s="100">
        <v>43252</v>
      </c>
      <c r="C364" s="99">
        <v>332698.37276840198</v>
      </c>
      <c r="D364" s="99">
        <v>0</v>
      </c>
      <c r="E364" s="99">
        <v>53247.134249210401</v>
      </c>
      <c r="F364" s="99">
        <v>47055.579998016401</v>
      </c>
      <c r="G364" s="99">
        <v>47396.602724075303</v>
      </c>
      <c r="H364" s="99">
        <v>0</v>
      </c>
      <c r="I364" s="99">
        <v>0</v>
      </c>
      <c r="J364" s="99">
        <v>95342.998034477205</v>
      </c>
      <c r="K364" s="99">
        <v>4.6803423003293601</v>
      </c>
      <c r="L364" s="99">
        <v>1355.28596109152</v>
      </c>
      <c r="M364" s="99">
        <v>107788.003706932</v>
      </c>
      <c r="N364" s="99">
        <v>16407.122840166099</v>
      </c>
      <c r="O364" s="99">
        <v>0</v>
      </c>
      <c r="P364" s="99">
        <v>248122.56419372599</v>
      </c>
      <c r="Q364" s="99">
        <v>10574.8361777067</v>
      </c>
      <c r="R364" s="99">
        <v>0</v>
      </c>
      <c r="S364" s="99">
        <v>47401.954143047296</v>
      </c>
      <c r="T364" s="99">
        <v>0</v>
      </c>
      <c r="U364" s="99">
        <v>95327.085831642195</v>
      </c>
      <c r="V364" s="99">
        <v>22539784.348388702</v>
      </c>
      <c r="W364" s="99">
        <v>0</v>
      </c>
      <c r="X364" s="99">
        <v>3153199.2084045401</v>
      </c>
      <c r="Y364" s="99">
        <v>1939952.0704956099</v>
      </c>
      <c r="Z364" s="99">
        <v>10130850.072509799</v>
      </c>
      <c r="AA364" s="99">
        <v>0</v>
      </c>
      <c r="AB364" s="99">
        <v>0</v>
      </c>
      <c r="AC364" s="99">
        <v>37744877.876464799</v>
      </c>
      <c r="AD364" s="99">
        <v>510.28136746957898</v>
      </c>
      <c r="AE364" s="99">
        <v>27679.121288538001</v>
      </c>
      <c r="AF364" s="99">
        <v>7183703.5670165997</v>
      </c>
      <c r="AG364" s="99">
        <v>3054176.8059081999</v>
      </c>
      <c r="AH364" s="99">
        <v>0</v>
      </c>
      <c r="AI364" s="99">
        <v>12900060.556762701</v>
      </c>
      <c r="AJ364" s="99">
        <v>2275002.1294555701</v>
      </c>
      <c r="AK364" s="99">
        <v>0</v>
      </c>
      <c r="AL364" s="99">
        <v>10127871.9138184</v>
      </c>
      <c r="AM364" s="99">
        <v>0</v>
      </c>
      <c r="AN364" s="99">
        <v>37733365.169921897</v>
      </c>
      <c r="AO364" s="99">
        <v>256604042.16796899</v>
      </c>
      <c r="AP364" s="99">
        <v>0</v>
      </c>
      <c r="AQ364" s="99">
        <v>33480966.3588867</v>
      </c>
      <c r="AR364" s="99">
        <v>18764085.657714799</v>
      </c>
      <c r="AS364" s="99">
        <v>92481273.930664107</v>
      </c>
      <c r="AT364" s="99">
        <v>0</v>
      </c>
      <c r="AU364" s="99">
        <v>0</v>
      </c>
      <c r="AV364" s="99">
        <v>147607550.96484399</v>
      </c>
      <c r="AW364" s="99">
        <v>1784.36385832727</v>
      </c>
      <c r="AX364" s="99">
        <v>295385.853099823</v>
      </c>
      <c r="AY364" s="99">
        <v>86889643.824218795</v>
      </c>
      <c r="AZ364" s="99">
        <v>30299161.653564502</v>
      </c>
      <c r="BA364" s="99">
        <v>0</v>
      </c>
      <c r="BB364" s="99">
        <v>146576474.06445301</v>
      </c>
      <c r="BC364" s="99">
        <v>24015046.438964799</v>
      </c>
      <c r="BD364" s="99">
        <v>0</v>
      </c>
      <c r="BE364" s="99">
        <v>92331408.155273393</v>
      </c>
      <c r="BF364" s="99">
        <v>0</v>
      </c>
      <c r="BG364" s="99">
        <v>147518033.62109399</v>
      </c>
      <c r="BH364" s="99">
        <v>60156201.683105499</v>
      </c>
      <c r="BI364" s="99">
        <v>0</v>
      </c>
      <c r="BJ364" s="99">
        <v>8311906.7051391602</v>
      </c>
      <c r="BK364" s="99">
        <v>5819361.6947631799</v>
      </c>
      <c r="BL364" s="99">
        <v>0</v>
      </c>
      <c r="BM364" s="99">
        <v>0</v>
      </c>
      <c r="BN364" s="99">
        <v>0</v>
      </c>
      <c r="BO364" s="99">
        <v>0</v>
      </c>
      <c r="BP364" s="99">
        <v>0</v>
      </c>
      <c r="BQ364" s="99">
        <v>0</v>
      </c>
      <c r="BR364" s="99">
        <v>24254053.909423798</v>
      </c>
      <c r="BS364" s="99">
        <v>11200802.4534912</v>
      </c>
      <c r="BT364" s="99">
        <v>0</v>
      </c>
      <c r="BU364" s="99">
        <v>25200614.165527299</v>
      </c>
      <c r="BV364" s="99">
        <v>9079167.7655029297</v>
      </c>
      <c r="BW364" s="99">
        <v>0</v>
      </c>
      <c r="BX364" s="99">
        <v>18910321.4992676</v>
      </c>
      <c r="BY364" s="99">
        <v>0</v>
      </c>
      <c r="BZ364" s="99">
        <v>0</v>
      </c>
      <c r="CA364" s="99">
        <v>385930.76539611799</v>
      </c>
      <c r="CB364" s="99">
        <v>25692821.920654301</v>
      </c>
      <c r="CC364" s="99">
        <v>291130647.8125</v>
      </c>
      <c r="CD364" s="99">
        <v>68451009.999023393</v>
      </c>
      <c r="CE364" s="99">
        <v>47393.6161499023</v>
      </c>
      <c r="CF364" s="99">
        <v>10133119.154052701</v>
      </c>
      <c r="CG364" s="99">
        <v>92391478.829101607</v>
      </c>
      <c r="CH364" s="99">
        <v>0</v>
      </c>
      <c r="CI364" s="99">
        <v>433463.90689468401</v>
      </c>
      <c r="CJ364" s="99">
        <v>35892844.683593802</v>
      </c>
      <c r="CK364" s="99">
        <v>382959713.29296899</v>
      </c>
      <c r="CL364" s="99">
        <v>86395544.400390595</v>
      </c>
      <c r="CM364" s="166">
        <v>527176.56629943801</v>
      </c>
      <c r="CN364" s="166">
        <v>73754898.702148393</v>
      </c>
      <c r="CO364" s="166">
        <v>531916433.30078101</v>
      </c>
      <c r="CP364" s="99">
        <v>86395544.400390595</v>
      </c>
      <c r="CQ364" s="99">
        <v>0</v>
      </c>
      <c r="CR364" s="99">
        <v>0</v>
      </c>
      <c r="CS364" s="99">
        <v>0</v>
      </c>
      <c r="CT364" s="99">
        <v>0</v>
      </c>
      <c r="CU364" s="98">
        <v>53274.616746451997</v>
      </c>
      <c r="CV364" s="98">
        <v>141180.57586239401</v>
      </c>
      <c r="CW364" s="98">
        <v>35825941.074707001</v>
      </c>
      <c r="CX364" s="98">
        <v>383522126.64160162</v>
      </c>
    </row>
    <row r="365" spans="1:102" x14ac:dyDescent="0.2">
      <c r="A365" s="98" t="s">
        <v>56</v>
      </c>
      <c r="B365" s="100">
        <v>43344</v>
      </c>
      <c r="C365" s="99">
        <v>332308.32036590599</v>
      </c>
      <c r="D365" s="99">
        <v>0</v>
      </c>
      <c r="E365" s="99">
        <v>54555.260432243304</v>
      </c>
      <c r="F365" s="99">
        <v>48803.583132743799</v>
      </c>
      <c r="G365" s="99">
        <v>47415.142180442803</v>
      </c>
      <c r="H365" s="99">
        <v>0</v>
      </c>
      <c r="I365" s="99">
        <v>0</v>
      </c>
      <c r="J365" s="99">
        <v>95268.945852279707</v>
      </c>
      <c r="K365" s="99">
        <v>4.8671753101516497</v>
      </c>
      <c r="L365" s="99">
        <v>1352.4422648698101</v>
      </c>
      <c r="M365" s="99">
        <v>107858.75833034499</v>
      </c>
      <c r="N365" s="99">
        <v>16295.5639064312</v>
      </c>
      <c r="O365" s="99">
        <v>0</v>
      </c>
      <c r="P365" s="99">
        <v>245187.700939178</v>
      </c>
      <c r="Q365" s="99">
        <v>10572.506564736401</v>
      </c>
      <c r="R365" s="99">
        <v>0</v>
      </c>
      <c r="S365" s="99">
        <v>47301.178076267199</v>
      </c>
      <c r="T365" s="99">
        <v>0</v>
      </c>
      <c r="U365" s="99">
        <v>95300.8682250977</v>
      </c>
      <c r="V365" s="99">
        <v>22623492.7424316</v>
      </c>
      <c r="W365" s="99">
        <v>0</v>
      </c>
      <c r="X365" s="99">
        <v>3088484.16943359</v>
      </c>
      <c r="Y365" s="99">
        <v>1923105.9790954599</v>
      </c>
      <c r="Z365" s="99">
        <v>10185252.5981445</v>
      </c>
      <c r="AA365" s="99">
        <v>0</v>
      </c>
      <c r="AB365" s="99">
        <v>0</v>
      </c>
      <c r="AC365" s="99">
        <v>37694057.366699196</v>
      </c>
      <c r="AD365" s="99">
        <v>528.997694700956</v>
      </c>
      <c r="AE365" s="99">
        <v>38209.2455391884</v>
      </c>
      <c r="AF365" s="99">
        <v>7177852.0055542002</v>
      </c>
      <c r="AG365" s="99">
        <v>3066479.0137329102</v>
      </c>
      <c r="AH365" s="99">
        <v>0</v>
      </c>
      <c r="AI365" s="99">
        <v>12632315.2575684</v>
      </c>
      <c r="AJ365" s="99">
        <v>2272508.44839478</v>
      </c>
      <c r="AK365" s="99">
        <v>0</v>
      </c>
      <c r="AL365" s="99">
        <v>10270815.251098599</v>
      </c>
      <c r="AM365" s="99">
        <v>0</v>
      </c>
      <c r="AN365" s="99">
        <v>37688158.198730499</v>
      </c>
      <c r="AO365" s="99">
        <v>258665973.70507801</v>
      </c>
      <c r="AP365" s="99">
        <v>0</v>
      </c>
      <c r="AQ365" s="99">
        <v>33079404.417236298</v>
      </c>
      <c r="AR365" s="99">
        <v>18809385.714355499</v>
      </c>
      <c r="AS365" s="99">
        <v>93457617.047851607</v>
      </c>
      <c r="AT365" s="99">
        <v>0</v>
      </c>
      <c r="AU365" s="99">
        <v>0</v>
      </c>
      <c r="AV365" s="99">
        <v>147655679.03125</v>
      </c>
      <c r="AW365" s="99">
        <v>1863.14189723134</v>
      </c>
      <c r="AX365" s="99">
        <v>441803.86647796602</v>
      </c>
      <c r="AY365" s="99">
        <v>87455698.422851607</v>
      </c>
      <c r="AZ365" s="99">
        <v>30511501.386230499</v>
      </c>
      <c r="BA365" s="99">
        <v>0</v>
      </c>
      <c r="BB365" s="99">
        <v>143807903.578125</v>
      </c>
      <c r="BC365" s="99">
        <v>24091463.489013702</v>
      </c>
      <c r="BD365" s="99">
        <v>0</v>
      </c>
      <c r="BE365" s="99">
        <v>94063429.109375</v>
      </c>
      <c r="BF365" s="99">
        <v>0</v>
      </c>
      <c r="BG365" s="99">
        <v>147854773.87109399</v>
      </c>
      <c r="BH365" s="99">
        <v>60325181.3271484</v>
      </c>
      <c r="BI365" s="99">
        <v>0</v>
      </c>
      <c r="BJ365" s="99">
        <v>8235122.23364258</v>
      </c>
      <c r="BK365" s="99">
        <v>5730998.3474731399</v>
      </c>
      <c r="BL365" s="99">
        <v>0</v>
      </c>
      <c r="BM365" s="99">
        <v>0</v>
      </c>
      <c r="BN365" s="99">
        <v>0</v>
      </c>
      <c r="BO365" s="99">
        <v>0</v>
      </c>
      <c r="BP365" s="99">
        <v>0</v>
      </c>
      <c r="BQ365" s="99">
        <v>0</v>
      </c>
      <c r="BR365" s="99">
        <v>24313233.6953125</v>
      </c>
      <c r="BS365" s="99">
        <v>11269547.324707</v>
      </c>
      <c r="BT365" s="99">
        <v>0</v>
      </c>
      <c r="BU365" s="99">
        <v>18711397.983154301</v>
      </c>
      <c r="BV365" s="99">
        <v>9095571.8668212909</v>
      </c>
      <c r="BW365" s="99">
        <v>0</v>
      </c>
      <c r="BX365" s="99">
        <v>16408981.3231201</v>
      </c>
      <c r="BY365" s="99">
        <v>0</v>
      </c>
      <c r="BZ365" s="99">
        <v>0</v>
      </c>
      <c r="CA365" s="99">
        <v>386494.21398925799</v>
      </c>
      <c r="CB365" s="99">
        <v>25707688.270996101</v>
      </c>
      <c r="CC365" s="99">
        <v>292616109.1875</v>
      </c>
      <c r="CD365" s="99">
        <v>68542071.847656295</v>
      </c>
      <c r="CE365" s="99">
        <v>47420.8717188835</v>
      </c>
      <c r="CF365" s="99">
        <v>10161450.330078101</v>
      </c>
      <c r="CG365" s="99">
        <v>93208725.772460893</v>
      </c>
      <c r="CH365" s="99">
        <v>0</v>
      </c>
      <c r="CI365" s="99">
        <v>433926.79266738897</v>
      </c>
      <c r="CJ365" s="99">
        <v>35881958.0771484</v>
      </c>
      <c r="CK365" s="99">
        <v>385308836.61718798</v>
      </c>
      <c r="CL365" s="99">
        <v>86502554.696289107</v>
      </c>
      <c r="CM365" s="166">
        <v>527497.17058563197</v>
      </c>
      <c r="CN365" s="166">
        <v>73557792.058593795</v>
      </c>
      <c r="CO365" s="166">
        <v>534427218.99218798</v>
      </c>
      <c r="CP365" s="99">
        <v>86502554.696289107</v>
      </c>
      <c r="CQ365" s="99">
        <v>0</v>
      </c>
      <c r="CR365" s="99">
        <v>0</v>
      </c>
      <c r="CS365" s="99">
        <v>0</v>
      </c>
      <c r="CT365" s="99">
        <v>0</v>
      </c>
      <c r="CU365" s="98">
        <v>54520.044921938999</v>
      </c>
      <c r="CV365" s="98">
        <v>141339.66392485501</v>
      </c>
      <c r="CW365" s="98">
        <v>35869138.601074204</v>
      </c>
      <c r="CX365" s="98">
        <v>385824834.95996088</v>
      </c>
    </row>
    <row r="366" spans="1:102" x14ac:dyDescent="0.2">
      <c r="A366" s="98" t="s">
        <v>56</v>
      </c>
      <c r="B366" s="100">
        <v>43435</v>
      </c>
      <c r="C366" s="99">
        <v>331376.277683258</v>
      </c>
      <c r="D366" s="99">
        <v>0</v>
      </c>
      <c r="E366" s="99">
        <v>54255.550567626997</v>
      </c>
      <c r="F366" s="99">
        <v>48672.869051933303</v>
      </c>
      <c r="G366" s="99">
        <v>47424.496911048896</v>
      </c>
      <c r="H366" s="99">
        <v>0</v>
      </c>
      <c r="I366" s="99">
        <v>0</v>
      </c>
      <c r="J366" s="99">
        <v>94614.150168418899</v>
      </c>
      <c r="K366" s="99">
        <v>0</v>
      </c>
      <c r="L366" s="99">
        <v>0</v>
      </c>
      <c r="M366" s="99">
        <v>108291.01551055899</v>
      </c>
      <c r="N366" s="99">
        <v>16151.710438489899</v>
      </c>
      <c r="O366" s="99">
        <v>0</v>
      </c>
      <c r="P366" s="99">
        <v>0</v>
      </c>
      <c r="Q366" s="99">
        <v>10596.7394609451</v>
      </c>
      <c r="R366" s="99">
        <v>0</v>
      </c>
      <c r="S366" s="99">
        <v>0</v>
      </c>
      <c r="T366" s="99">
        <v>0</v>
      </c>
      <c r="U366" s="99">
        <v>94573.463880538897</v>
      </c>
      <c r="V366" s="99">
        <v>22546561.7648926</v>
      </c>
      <c r="W366" s="99">
        <v>0</v>
      </c>
      <c r="X366" s="99">
        <v>3111541.3261718801</v>
      </c>
      <c r="Y366" s="99">
        <v>1955941.0561828599</v>
      </c>
      <c r="Z366" s="99">
        <v>10214336.018066401</v>
      </c>
      <c r="AA366" s="99">
        <v>0</v>
      </c>
      <c r="AB366" s="99">
        <v>0</v>
      </c>
      <c r="AC366" s="99">
        <v>37561001.854003899</v>
      </c>
      <c r="AD366" s="99">
        <v>0</v>
      </c>
      <c r="AE366" s="99">
        <v>0</v>
      </c>
      <c r="AF366" s="99">
        <v>7238854.2991943397</v>
      </c>
      <c r="AG366" s="99">
        <v>3049854.1468505901</v>
      </c>
      <c r="AH366" s="99">
        <v>0</v>
      </c>
      <c r="AI366" s="99">
        <v>0</v>
      </c>
      <c r="AJ366" s="99">
        <v>2307562.69213867</v>
      </c>
      <c r="AK366" s="99">
        <v>0</v>
      </c>
      <c r="AL366" s="99">
        <v>0</v>
      </c>
      <c r="AM366" s="99">
        <v>0</v>
      </c>
      <c r="AN366" s="99">
        <v>37558843.409667999</v>
      </c>
      <c r="AO366" s="99">
        <v>259654755.83007801</v>
      </c>
      <c r="AP366" s="99">
        <v>0</v>
      </c>
      <c r="AQ366" s="99">
        <v>33632330.753906302</v>
      </c>
      <c r="AR366" s="99">
        <v>19306383.826904301</v>
      </c>
      <c r="AS366" s="99">
        <v>94406953.510742202</v>
      </c>
      <c r="AT366" s="99">
        <v>0</v>
      </c>
      <c r="AU366" s="99">
        <v>0</v>
      </c>
      <c r="AV366" s="99">
        <v>148256365.67382801</v>
      </c>
      <c r="AW366" s="99">
        <v>0</v>
      </c>
      <c r="AX366" s="99">
        <v>0</v>
      </c>
      <c r="AY366" s="99">
        <v>88609868.612304702</v>
      </c>
      <c r="AZ366" s="99">
        <v>30655091.316650402</v>
      </c>
      <c r="BA366" s="99">
        <v>0</v>
      </c>
      <c r="BB366" s="99">
        <v>0</v>
      </c>
      <c r="BC366" s="99">
        <v>24736618.996582001</v>
      </c>
      <c r="BD366" s="99">
        <v>0</v>
      </c>
      <c r="BE366" s="99">
        <v>0</v>
      </c>
      <c r="BF366" s="99">
        <v>0</v>
      </c>
      <c r="BG366" s="99">
        <v>148331327.94531301</v>
      </c>
      <c r="BH366" s="99">
        <v>60513727.3759766</v>
      </c>
      <c r="BI366" s="99">
        <v>0</v>
      </c>
      <c r="BJ366" s="99">
        <v>8220199.7490234403</v>
      </c>
      <c r="BK366" s="99">
        <v>5925025.6985473596</v>
      </c>
      <c r="BL366" s="99">
        <v>0</v>
      </c>
      <c r="BM366" s="99">
        <v>0</v>
      </c>
      <c r="BN366" s="99">
        <v>0</v>
      </c>
      <c r="BO366" s="99">
        <v>0</v>
      </c>
      <c r="BP366" s="99">
        <v>0</v>
      </c>
      <c r="BQ366" s="99">
        <v>0</v>
      </c>
      <c r="BR366" s="99">
        <v>24485115.2194824</v>
      </c>
      <c r="BS366" s="99">
        <v>11217653.893676801</v>
      </c>
      <c r="BT366" s="99">
        <v>0</v>
      </c>
      <c r="BU366" s="99">
        <v>0</v>
      </c>
      <c r="BV366" s="99">
        <v>9209158.1501464806</v>
      </c>
      <c r="BW366" s="99">
        <v>0</v>
      </c>
      <c r="BX366" s="99">
        <v>0</v>
      </c>
      <c r="BY366" s="99">
        <v>0</v>
      </c>
      <c r="BZ366" s="99">
        <v>0</v>
      </c>
      <c r="CA366" s="99">
        <v>385515.739761353</v>
      </c>
      <c r="CB366" s="99">
        <v>25790815.75</v>
      </c>
      <c r="CC366" s="99">
        <v>293528961.234375</v>
      </c>
      <c r="CD366" s="99">
        <v>68695224.405273393</v>
      </c>
      <c r="CE366" s="99">
        <v>47420.514097690597</v>
      </c>
      <c r="CF366" s="99">
        <v>10220715.019165</v>
      </c>
      <c r="CG366" s="99">
        <v>94823644.795898393</v>
      </c>
      <c r="CH366" s="99">
        <v>0</v>
      </c>
      <c r="CI366" s="99">
        <v>432917.06590652501</v>
      </c>
      <c r="CJ366" s="99">
        <v>35908941.034667999</v>
      </c>
      <c r="CK366" s="99">
        <v>390516189.28515601</v>
      </c>
      <c r="CL366" s="99">
        <v>86778791.09375</v>
      </c>
      <c r="CM366" s="166">
        <v>525934.58003997803</v>
      </c>
      <c r="CN366" s="166">
        <v>73519366.565429702</v>
      </c>
      <c r="CO366" s="166">
        <v>536643547.75781298</v>
      </c>
      <c r="CP366" s="99">
        <v>86778791.09375</v>
      </c>
      <c r="CQ366" s="99">
        <v>0</v>
      </c>
      <c r="CR366" s="99">
        <v>0</v>
      </c>
      <c r="CS366" s="99">
        <v>0</v>
      </c>
      <c r="CT366" s="99">
        <v>0</v>
      </c>
      <c r="CU366" s="98">
        <v>54260.014694573998</v>
      </c>
      <c r="CV366" s="98">
        <v>140324.79821837501</v>
      </c>
      <c r="CW366" s="98">
        <v>36011530.769165002</v>
      </c>
      <c r="CX366" s="98">
        <v>388352606.03027338</v>
      </c>
    </row>
    <row r="367" spans="1:102" x14ac:dyDescent="0.2">
      <c r="A367" s="98" t="s">
        <v>56</v>
      </c>
      <c r="B367" s="100">
        <v>43525</v>
      </c>
      <c r="C367" s="99">
        <v>331314.36745834397</v>
      </c>
      <c r="D367" s="99">
        <v>0</v>
      </c>
      <c r="E367" s="99">
        <v>53919.426497459397</v>
      </c>
      <c r="F367" s="99">
        <v>48653.757187843301</v>
      </c>
      <c r="G367" s="99">
        <v>47360.992988586397</v>
      </c>
      <c r="H367" s="99">
        <v>0</v>
      </c>
      <c r="I367" s="99">
        <v>0</v>
      </c>
      <c r="J367" s="99">
        <v>94351.5657691956</v>
      </c>
      <c r="K367" s="99">
        <v>0</v>
      </c>
      <c r="L367" s="99">
        <v>0</v>
      </c>
      <c r="M367" s="99">
        <v>109229.23659324599</v>
      </c>
      <c r="N367" s="99">
        <v>16019.7157757282</v>
      </c>
      <c r="O367" s="99">
        <v>0</v>
      </c>
      <c r="P367" s="99">
        <v>0</v>
      </c>
      <c r="Q367" s="99">
        <v>10569.3915557861</v>
      </c>
      <c r="R367" s="99">
        <v>0</v>
      </c>
      <c r="S367" s="99">
        <v>0</v>
      </c>
      <c r="T367" s="99">
        <v>0</v>
      </c>
      <c r="U367" s="99">
        <v>94395.882939338699</v>
      </c>
      <c r="V367" s="99">
        <v>22395640.364746101</v>
      </c>
      <c r="W367" s="99">
        <v>0</v>
      </c>
      <c r="X367" s="99">
        <v>3000637.3567810101</v>
      </c>
      <c r="Y367" s="99">
        <v>1958450.1688232401</v>
      </c>
      <c r="Z367" s="99">
        <v>10165070.2315674</v>
      </c>
      <c r="AA367" s="99">
        <v>0</v>
      </c>
      <c r="AB367" s="99">
        <v>0</v>
      </c>
      <c r="AC367" s="99">
        <v>37405130.635742202</v>
      </c>
      <c r="AD367" s="99">
        <v>0</v>
      </c>
      <c r="AE367" s="99">
        <v>0</v>
      </c>
      <c r="AF367" s="99">
        <v>7301276.8301391602</v>
      </c>
      <c r="AG367" s="99">
        <v>3040419.6432189899</v>
      </c>
      <c r="AH367" s="99">
        <v>0</v>
      </c>
      <c r="AI367" s="99">
        <v>0</v>
      </c>
      <c r="AJ367" s="99">
        <v>2270466.10339355</v>
      </c>
      <c r="AK367" s="99">
        <v>0</v>
      </c>
      <c r="AL367" s="99">
        <v>0</v>
      </c>
      <c r="AM367" s="99">
        <v>0</v>
      </c>
      <c r="AN367" s="99">
        <v>37436851.178222701</v>
      </c>
      <c r="AO367" s="99">
        <v>257895768.86132801</v>
      </c>
      <c r="AP367" s="99">
        <v>0</v>
      </c>
      <c r="AQ367" s="99">
        <v>32291392.263427701</v>
      </c>
      <c r="AR367" s="99">
        <v>19742681.559326202</v>
      </c>
      <c r="AS367" s="99">
        <v>94624451.124023393</v>
      </c>
      <c r="AT367" s="99">
        <v>0</v>
      </c>
      <c r="AU367" s="99">
        <v>0</v>
      </c>
      <c r="AV367" s="99">
        <v>149200265.92773399</v>
      </c>
      <c r="AW367" s="99">
        <v>0</v>
      </c>
      <c r="AX367" s="99">
        <v>0</v>
      </c>
      <c r="AY367" s="99">
        <v>89335735.788085893</v>
      </c>
      <c r="AZ367" s="99">
        <v>30687234.2431641</v>
      </c>
      <c r="BA367" s="99">
        <v>0</v>
      </c>
      <c r="BB367" s="99">
        <v>0</v>
      </c>
      <c r="BC367" s="99">
        <v>24444987.701660201</v>
      </c>
      <c r="BD367" s="99">
        <v>0</v>
      </c>
      <c r="BE367" s="99">
        <v>0</v>
      </c>
      <c r="BF367" s="99">
        <v>0</v>
      </c>
      <c r="BG367" s="99">
        <v>148899691.36914101</v>
      </c>
      <c r="BH367" s="99">
        <v>60327480.314941399</v>
      </c>
      <c r="BI367" s="99">
        <v>0</v>
      </c>
      <c r="BJ367" s="99">
        <v>8021896.7888183603</v>
      </c>
      <c r="BK367" s="99">
        <v>5906629.9799194299</v>
      </c>
      <c r="BL367" s="99">
        <v>0</v>
      </c>
      <c r="BM367" s="99">
        <v>0</v>
      </c>
      <c r="BN367" s="99">
        <v>0</v>
      </c>
      <c r="BO367" s="99">
        <v>0</v>
      </c>
      <c r="BP367" s="99">
        <v>0</v>
      </c>
      <c r="BQ367" s="99">
        <v>0</v>
      </c>
      <c r="BR367" s="99">
        <v>24649387.161865201</v>
      </c>
      <c r="BS367" s="99">
        <v>11183866.431396499</v>
      </c>
      <c r="BT367" s="99">
        <v>0</v>
      </c>
      <c r="BU367" s="99">
        <v>0</v>
      </c>
      <c r="BV367" s="99">
        <v>9078872.93286133</v>
      </c>
      <c r="BW367" s="99">
        <v>0</v>
      </c>
      <c r="BX367" s="99">
        <v>0</v>
      </c>
      <c r="BY367" s="99">
        <v>0</v>
      </c>
      <c r="BZ367" s="99">
        <v>0</v>
      </c>
      <c r="CA367" s="99">
        <v>385624.07766723598</v>
      </c>
      <c r="CB367" s="99">
        <v>25448574.732910201</v>
      </c>
      <c r="CC367" s="99">
        <v>292266840.46093798</v>
      </c>
      <c r="CD367" s="99">
        <v>68439411.347656295</v>
      </c>
      <c r="CE367" s="99">
        <v>47362.314259529099</v>
      </c>
      <c r="CF367" s="99">
        <v>10151903.0198975</v>
      </c>
      <c r="CG367" s="99">
        <v>94461153.725585893</v>
      </c>
      <c r="CH367" s="99">
        <v>0</v>
      </c>
      <c r="CI367" s="99">
        <v>432829.10451126099</v>
      </c>
      <c r="CJ367" s="99">
        <v>35718354.948242202</v>
      </c>
      <c r="CK367" s="99">
        <v>385945706.19921899</v>
      </c>
      <c r="CL367" s="99">
        <v>86278244.150390595</v>
      </c>
      <c r="CM367" s="166">
        <v>525457.72728729201</v>
      </c>
      <c r="CN367" s="166">
        <v>73429847.725585893</v>
      </c>
      <c r="CO367" s="166">
        <v>536822424.80468798</v>
      </c>
      <c r="CP367" s="99">
        <v>86278244.150390595</v>
      </c>
      <c r="CQ367" s="99">
        <v>0</v>
      </c>
      <c r="CR367" s="99">
        <v>0</v>
      </c>
      <c r="CS367" s="99">
        <v>0</v>
      </c>
      <c r="CT367" s="99">
        <v>0</v>
      </c>
      <c r="CU367" s="98">
        <v>53931.768861887002</v>
      </c>
      <c r="CV367" s="98">
        <v>139565.66832237499</v>
      </c>
      <c r="CW367" s="98">
        <v>35600477.752807699</v>
      </c>
      <c r="CX367" s="98">
        <v>386727994.18652385</v>
      </c>
    </row>
    <row r="368" spans="1:102" x14ac:dyDescent="0.2">
      <c r="A368" s="98" t="s">
        <v>57</v>
      </c>
      <c r="B368" s="100">
        <v>38047</v>
      </c>
      <c r="C368" s="99">
        <v>19376.367090225202</v>
      </c>
      <c r="D368" s="99">
        <v>0</v>
      </c>
      <c r="E368" s="99">
        <v>13004.6308842897</v>
      </c>
      <c r="F368" s="99">
        <v>6710.5137581229201</v>
      </c>
      <c r="G368" s="99">
        <v>0</v>
      </c>
      <c r="H368" s="99">
        <v>0</v>
      </c>
      <c r="I368" s="99">
        <v>0</v>
      </c>
      <c r="J368" s="99">
        <v>41.810966160614001</v>
      </c>
      <c r="K368" s="99">
        <v>12720.357229232801</v>
      </c>
      <c r="L368" s="99">
        <v>14029.659776926001</v>
      </c>
      <c r="M368" s="99">
        <v>12654.919076800301</v>
      </c>
      <c r="N368" s="99">
        <v>3340.5880426466501</v>
      </c>
      <c r="O368" s="99">
        <v>0</v>
      </c>
      <c r="P368" s="99">
        <v>0</v>
      </c>
      <c r="Q368" s="99">
        <v>2162.0139884352702</v>
      </c>
      <c r="R368" s="99">
        <v>0</v>
      </c>
      <c r="S368" s="99">
        <v>0</v>
      </c>
      <c r="T368" s="99">
        <v>808.35079623758804</v>
      </c>
      <c r="U368" s="99">
        <v>12697.6027607918</v>
      </c>
      <c r="V368" s="99">
        <v>1218680.71131897</v>
      </c>
      <c r="W368" s="99">
        <v>0</v>
      </c>
      <c r="X368" s="99">
        <v>1104307.81700134</v>
      </c>
      <c r="Y368" s="99">
        <v>462889.56704711902</v>
      </c>
      <c r="Z368" s="99">
        <v>0</v>
      </c>
      <c r="AA368" s="99">
        <v>0</v>
      </c>
      <c r="AB368" s="99">
        <v>0</v>
      </c>
      <c r="AC368" s="99">
        <v>2330.35668811202</v>
      </c>
      <c r="AD368" s="99">
        <v>3553629.52874756</v>
      </c>
      <c r="AE368" s="99">
        <v>811027.02198791504</v>
      </c>
      <c r="AF368" s="99">
        <v>700453.45965576195</v>
      </c>
      <c r="AG368" s="99">
        <v>558324.23683929397</v>
      </c>
      <c r="AH368" s="99">
        <v>0</v>
      </c>
      <c r="AI368" s="99">
        <v>0</v>
      </c>
      <c r="AJ368" s="99">
        <v>259717.00110816999</v>
      </c>
      <c r="AK368" s="99">
        <v>0</v>
      </c>
      <c r="AL368" s="99">
        <v>0</v>
      </c>
      <c r="AM368" s="99">
        <v>150618.25991439799</v>
      </c>
      <c r="AN368" s="99">
        <v>3543293.8515319801</v>
      </c>
      <c r="AO368" s="99">
        <v>8037183.4675292997</v>
      </c>
      <c r="AP368" s="99">
        <v>0</v>
      </c>
      <c r="AQ368" s="99">
        <v>7104381.3248290997</v>
      </c>
      <c r="AR368" s="99">
        <v>3024704.3675231901</v>
      </c>
      <c r="AS368" s="99">
        <v>0</v>
      </c>
      <c r="AT368" s="99">
        <v>0</v>
      </c>
      <c r="AU368" s="99">
        <v>0</v>
      </c>
      <c r="AV368" s="99">
        <v>7333.4619181156204</v>
      </c>
      <c r="AW368" s="99">
        <v>8210176.65551758</v>
      </c>
      <c r="AX368" s="99">
        <v>5411846.7322387705</v>
      </c>
      <c r="AY368" s="99">
        <v>4623602.8524169903</v>
      </c>
      <c r="AZ368" s="99">
        <v>3452088.79605103</v>
      </c>
      <c r="BA368" s="99">
        <v>0</v>
      </c>
      <c r="BB368" s="99">
        <v>0</v>
      </c>
      <c r="BC368" s="99">
        <v>1660087.2533569301</v>
      </c>
      <c r="BD368" s="99">
        <v>0</v>
      </c>
      <c r="BE368" s="99">
        <v>0</v>
      </c>
      <c r="BF368" s="99">
        <v>919014.92792510998</v>
      </c>
      <c r="BG368" s="99">
        <v>8147241.5641479502</v>
      </c>
      <c r="BH368" s="99">
        <v>1663729.90715027</v>
      </c>
      <c r="BI368" s="99">
        <v>0</v>
      </c>
      <c r="BJ368" s="99">
        <v>2096383.3122558601</v>
      </c>
      <c r="BK368" s="99">
        <v>1186876.0793609601</v>
      </c>
      <c r="BL368" s="99">
        <v>0</v>
      </c>
      <c r="BM368" s="99">
        <v>0</v>
      </c>
      <c r="BN368" s="99">
        <v>0</v>
      </c>
      <c r="BO368" s="99">
        <v>0</v>
      </c>
      <c r="BP368" s="99">
        <v>0</v>
      </c>
      <c r="BQ368" s="99">
        <v>0</v>
      </c>
      <c r="BR368" s="99">
        <v>1555888.7047729499</v>
      </c>
      <c r="BS368" s="99">
        <v>1371091.8872528099</v>
      </c>
      <c r="BT368" s="99">
        <v>0</v>
      </c>
      <c r="BU368" s="99">
        <v>0</v>
      </c>
      <c r="BV368" s="99">
        <v>846545.44752502395</v>
      </c>
      <c r="BW368" s="99">
        <v>0</v>
      </c>
      <c r="BX368" s="99">
        <v>0</v>
      </c>
      <c r="BY368" s="99">
        <v>0</v>
      </c>
      <c r="BZ368" s="99">
        <v>0</v>
      </c>
      <c r="CA368" s="99">
        <v>32350.162180900599</v>
      </c>
      <c r="CB368" s="99">
        <v>2309998.45458984</v>
      </c>
      <c r="CC368" s="99">
        <v>15054450.513061499</v>
      </c>
      <c r="CD368" s="99">
        <v>3749988.6874389602</v>
      </c>
      <c r="CE368" s="99">
        <v>807.36108766496204</v>
      </c>
      <c r="CF368" s="99">
        <v>148002.10761070301</v>
      </c>
      <c r="CG368" s="99">
        <v>902448.25271606399</v>
      </c>
      <c r="CH368" s="99">
        <v>0</v>
      </c>
      <c r="CI368" s="99">
        <v>33154.654798984498</v>
      </c>
      <c r="CJ368" s="99">
        <v>2460778.73193359</v>
      </c>
      <c r="CK368" s="99">
        <v>15947478.1943359</v>
      </c>
      <c r="CL368" s="99">
        <v>3749530.6105956999</v>
      </c>
      <c r="CM368" s="166">
        <v>45813.764376640298</v>
      </c>
      <c r="CN368" s="166">
        <v>6014391.6626586895</v>
      </c>
      <c r="CO368" s="166">
        <v>24145665.7102051</v>
      </c>
      <c r="CP368" s="99">
        <v>3749530.6105956999</v>
      </c>
      <c r="CQ368" s="99">
        <v>0</v>
      </c>
      <c r="CR368" s="99">
        <v>0</v>
      </c>
      <c r="CS368" s="99">
        <v>0</v>
      </c>
      <c r="CT368" s="99">
        <v>0</v>
      </c>
      <c r="CU368" s="98">
        <v>26553.733076406999</v>
      </c>
      <c r="CV368" s="98">
        <v>42.103600319000002</v>
      </c>
      <c r="CW368" s="98">
        <v>2458000.562200543</v>
      </c>
      <c r="CX368" s="98">
        <v>15956898.765777564</v>
      </c>
    </row>
    <row r="369" spans="1:102" x14ac:dyDescent="0.2">
      <c r="A369" s="98" t="s">
        <v>57</v>
      </c>
      <c r="B369" s="100">
        <v>38139</v>
      </c>
      <c r="C369" s="99">
        <v>19571.481103420301</v>
      </c>
      <c r="D369" s="99">
        <v>0</v>
      </c>
      <c r="E369" s="99">
        <v>12678.513035178201</v>
      </c>
      <c r="F369" s="99">
        <v>6613.4464418292</v>
      </c>
      <c r="G369" s="99">
        <v>0</v>
      </c>
      <c r="H369" s="99">
        <v>0</v>
      </c>
      <c r="I369" s="99">
        <v>0</v>
      </c>
      <c r="J369" s="99">
        <v>641.69608010351703</v>
      </c>
      <c r="K369" s="99">
        <v>11903.190428972201</v>
      </c>
      <c r="L369" s="99">
        <v>14159.2637209892</v>
      </c>
      <c r="M369" s="99">
        <v>12510.942101717001</v>
      </c>
      <c r="N369" s="99">
        <v>3445.9195840656798</v>
      </c>
      <c r="O369" s="99">
        <v>0</v>
      </c>
      <c r="P369" s="99">
        <v>0</v>
      </c>
      <c r="Q369" s="99">
        <v>2110.3064021468199</v>
      </c>
      <c r="R369" s="99">
        <v>0</v>
      </c>
      <c r="S369" s="99">
        <v>0</v>
      </c>
      <c r="T369" s="99">
        <v>793.89436687529098</v>
      </c>
      <c r="U369" s="99">
        <v>12787.613602519001</v>
      </c>
      <c r="V369" s="99">
        <v>1225234.2122955299</v>
      </c>
      <c r="W369" s="99">
        <v>0</v>
      </c>
      <c r="X369" s="99">
        <v>1083024.93663025</v>
      </c>
      <c r="Y369" s="99">
        <v>462617.68510055501</v>
      </c>
      <c r="Z369" s="99">
        <v>0</v>
      </c>
      <c r="AA369" s="99">
        <v>0</v>
      </c>
      <c r="AB369" s="99">
        <v>0</v>
      </c>
      <c r="AC369" s="99">
        <v>171738.885511398</v>
      </c>
      <c r="AD369" s="99">
        <v>3305544.6415710398</v>
      </c>
      <c r="AE369" s="99">
        <v>799095.13562011695</v>
      </c>
      <c r="AF369" s="99">
        <v>690263.80960082996</v>
      </c>
      <c r="AG369" s="99">
        <v>575327.65579223598</v>
      </c>
      <c r="AH369" s="99">
        <v>0</v>
      </c>
      <c r="AI369" s="99">
        <v>0</v>
      </c>
      <c r="AJ369" s="99">
        <v>239436.21941757199</v>
      </c>
      <c r="AK369" s="99">
        <v>0</v>
      </c>
      <c r="AL369" s="99">
        <v>0</v>
      </c>
      <c r="AM369" s="99">
        <v>143346.22744178801</v>
      </c>
      <c r="AN369" s="99">
        <v>3559799.0547790499</v>
      </c>
      <c r="AO369" s="99">
        <v>8125067.7216186495</v>
      </c>
      <c r="AP369" s="99">
        <v>0</v>
      </c>
      <c r="AQ369" s="99">
        <v>7062803.5513305701</v>
      </c>
      <c r="AR369" s="99">
        <v>3079666.1770629901</v>
      </c>
      <c r="AS369" s="99">
        <v>0</v>
      </c>
      <c r="AT369" s="99">
        <v>0</v>
      </c>
      <c r="AU369" s="99">
        <v>0</v>
      </c>
      <c r="AV369" s="99">
        <v>356565.585361481</v>
      </c>
      <c r="AW369" s="99">
        <v>7695163.0875244103</v>
      </c>
      <c r="AX369" s="99">
        <v>5399101.2346801804</v>
      </c>
      <c r="AY369" s="99">
        <v>4600750.9453735398</v>
      </c>
      <c r="AZ369" s="99">
        <v>3590675.2005004901</v>
      </c>
      <c r="BA369" s="99">
        <v>0</v>
      </c>
      <c r="BB369" s="99">
        <v>0</v>
      </c>
      <c r="BC369" s="99">
        <v>1546625.6467742899</v>
      </c>
      <c r="BD369" s="99">
        <v>0</v>
      </c>
      <c r="BE369" s="99">
        <v>0</v>
      </c>
      <c r="BF369" s="99">
        <v>879889.89568328904</v>
      </c>
      <c r="BG369" s="99">
        <v>8273378.69384766</v>
      </c>
      <c r="BH369" s="99">
        <v>1657990.58499146</v>
      </c>
      <c r="BI369" s="99">
        <v>0</v>
      </c>
      <c r="BJ369" s="99">
        <v>2088019.50022888</v>
      </c>
      <c r="BK369" s="99">
        <v>1194566.4517517099</v>
      </c>
      <c r="BL369" s="99">
        <v>0</v>
      </c>
      <c r="BM369" s="99">
        <v>0</v>
      </c>
      <c r="BN369" s="99">
        <v>0</v>
      </c>
      <c r="BO369" s="99">
        <v>0</v>
      </c>
      <c r="BP369" s="99">
        <v>0</v>
      </c>
      <c r="BQ369" s="99">
        <v>0</v>
      </c>
      <c r="BR369" s="99">
        <v>1535807.78523254</v>
      </c>
      <c r="BS369" s="99">
        <v>1413182.73487854</v>
      </c>
      <c r="BT369" s="99">
        <v>0</v>
      </c>
      <c r="BU369" s="99">
        <v>0</v>
      </c>
      <c r="BV369" s="99">
        <v>797135.06381988502</v>
      </c>
      <c r="BW369" s="99">
        <v>0</v>
      </c>
      <c r="BX369" s="99">
        <v>0</v>
      </c>
      <c r="BY369" s="99">
        <v>0</v>
      </c>
      <c r="BZ369" s="99">
        <v>0</v>
      </c>
      <c r="CA369" s="99">
        <v>32252.895582437501</v>
      </c>
      <c r="CB369" s="99">
        <v>2303703.4246521001</v>
      </c>
      <c r="CC369" s="99">
        <v>15146026.5712891</v>
      </c>
      <c r="CD369" s="99">
        <v>3737098.9145202599</v>
      </c>
      <c r="CE369" s="99">
        <v>787.04339225590195</v>
      </c>
      <c r="CF369" s="99">
        <v>142464.39852523801</v>
      </c>
      <c r="CG369" s="99">
        <v>872463.01579284703</v>
      </c>
      <c r="CH369" s="99">
        <v>0</v>
      </c>
      <c r="CI369" s="99">
        <v>33045.530181407899</v>
      </c>
      <c r="CJ369" s="99">
        <v>2445665.3101806599</v>
      </c>
      <c r="CK369" s="99">
        <v>16024432.8620605</v>
      </c>
      <c r="CL369" s="99">
        <v>3738816.4316406301</v>
      </c>
      <c r="CM369" s="166">
        <v>45809.8377423286</v>
      </c>
      <c r="CN369" s="166">
        <v>5958669.7181396503</v>
      </c>
      <c r="CO369" s="166">
        <v>24263814.400634799</v>
      </c>
      <c r="CP369" s="99">
        <v>3738816.4316406301</v>
      </c>
      <c r="CQ369" s="99">
        <v>0</v>
      </c>
      <c r="CR369" s="99">
        <v>0</v>
      </c>
      <c r="CS369" s="99">
        <v>0</v>
      </c>
      <c r="CT369" s="99">
        <v>0</v>
      </c>
      <c r="CU369" s="98">
        <v>25374.335200635</v>
      </c>
      <c r="CV369" s="98">
        <v>655.91613359500002</v>
      </c>
      <c r="CW369" s="98">
        <v>2446167.8231773381</v>
      </c>
      <c r="CX369" s="98">
        <v>16018489.587081946</v>
      </c>
    </row>
    <row r="370" spans="1:102" x14ac:dyDescent="0.2">
      <c r="A370" s="98" t="s">
        <v>57</v>
      </c>
      <c r="B370" s="100">
        <v>38231</v>
      </c>
      <c r="C370" s="99">
        <v>20014.793973207499</v>
      </c>
      <c r="D370" s="99">
        <v>0</v>
      </c>
      <c r="E370" s="99">
        <v>12735.447848677601</v>
      </c>
      <c r="F370" s="99">
        <v>6876.0079333186204</v>
      </c>
      <c r="G370" s="99">
        <v>0</v>
      </c>
      <c r="H370" s="99">
        <v>0</v>
      </c>
      <c r="I370" s="99">
        <v>0</v>
      </c>
      <c r="J370" s="99">
        <v>1383.0022422224299</v>
      </c>
      <c r="K370" s="99">
        <v>11465.673544883701</v>
      </c>
      <c r="L370" s="99">
        <v>15070.518453955699</v>
      </c>
      <c r="M370" s="99">
        <v>12575.3970887661</v>
      </c>
      <c r="N370" s="99">
        <v>3516.6020023822798</v>
      </c>
      <c r="O370" s="99">
        <v>0</v>
      </c>
      <c r="P370" s="99">
        <v>0</v>
      </c>
      <c r="Q370" s="99">
        <v>2064.4314922988401</v>
      </c>
      <c r="R370" s="99">
        <v>0</v>
      </c>
      <c r="S370" s="99">
        <v>0</v>
      </c>
      <c r="T370" s="99">
        <v>794.07956681400503</v>
      </c>
      <c r="U370" s="99">
        <v>12788.9915543795</v>
      </c>
      <c r="V370" s="99">
        <v>1244178.32363892</v>
      </c>
      <c r="W370" s="99">
        <v>0</v>
      </c>
      <c r="X370" s="99">
        <v>1070742.99433899</v>
      </c>
      <c r="Y370" s="99">
        <v>468957.54035186803</v>
      </c>
      <c r="Z370" s="99">
        <v>0</v>
      </c>
      <c r="AA370" s="99">
        <v>0</v>
      </c>
      <c r="AB370" s="99">
        <v>0</v>
      </c>
      <c r="AC370" s="99">
        <v>401117.99188613897</v>
      </c>
      <c r="AD370" s="99">
        <v>2994619.6375122098</v>
      </c>
      <c r="AE370" s="99">
        <v>829698.79326629604</v>
      </c>
      <c r="AF370" s="99">
        <v>696317.72514343297</v>
      </c>
      <c r="AG370" s="99">
        <v>584808.79156494106</v>
      </c>
      <c r="AH370" s="99">
        <v>0</v>
      </c>
      <c r="AI370" s="99">
        <v>0</v>
      </c>
      <c r="AJ370" s="99">
        <v>236246.89753532401</v>
      </c>
      <c r="AK370" s="99">
        <v>0</v>
      </c>
      <c r="AL370" s="99">
        <v>0</v>
      </c>
      <c r="AM370" s="99">
        <v>139510.09994316101</v>
      </c>
      <c r="AN370" s="99">
        <v>3342828.1668396001</v>
      </c>
      <c r="AO370" s="99">
        <v>8364263.4859619103</v>
      </c>
      <c r="AP370" s="99">
        <v>0</v>
      </c>
      <c r="AQ370" s="99">
        <v>7087310.74145508</v>
      </c>
      <c r="AR370" s="99">
        <v>3174006.0250854502</v>
      </c>
      <c r="AS370" s="99">
        <v>0</v>
      </c>
      <c r="AT370" s="99">
        <v>0</v>
      </c>
      <c r="AU370" s="99">
        <v>0</v>
      </c>
      <c r="AV370" s="99">
        <v>826336.20285034203</v>
      </c>
      <c r="AW370" s="99">
        <v>7076700.7225952102</v>
      </c>
      <c r="AX370" s="99">
        <v>5760908.3678588904</v>
      </c>
      <c r="AY370" s="99">
        <v>4705060.9699096698</v>
      </c>
      <c r="AZ370" s="99">
        <v>3699125.9448852502</v>
      </c>
      <c r="BA370" s="99">
        <v>0</v>
      </c>
      <c r="BB370" s="99">
        <v>0</v>
      </c>
      <c r="BC370" s="99">
        <v>1544542.0662231401</v>
      </c>
      <c r="BD370" s="99">
        <v>0</v>
      </c>
      <c r="BE370" s="99">
        <v>0</v>
      </c>
      <c r="BF370" s="99">
        <v>866504.25139617897</v>
      </c>
      <c r="BG370" s="99">
        <v>7935487.64770508</v>
      </c>
      <c r="BH370" s="99">
        <v>1764720.0224609401</v>
      </c>
      <c r="BI370" s="99">
        <v>0</v>
      </c>
      <c r="BJ370" s="99">
        <v>2109630.0577087398</v>
      </c>
      <c r="BK370" s="99">
        <v>1229539.4685058601</v>
      </c>
      <c r="BL370" s="99">
        <v>0</v>
      </c>
      <c r="BM370" s="99">
        <v>0</v>
      </c>
      <c r="BN370" s="99">
        <v>0</v>
      </c>
      <c r="BO370" s="99">
        <v>0</v>
      </c>
      <c r="BP370" s="99">
        <v>0</v>
      </c>
      <c r="BQ370" s="99">
        <v>0</v>
      </c>
      <c r="BR370" s="99">
        <v>1572902.2789916999</v>
      </c>
      <c r="BS370" s="99">
        <v>1463893.1619720501</v>
      </c>
      <c r="BT370" s="99">
        <v>0</v>
      </c>
      <c r="BU370" s="99">
        <v>0</v>
      </c>
      <c r="BV370" s="99">
        <v>810424.99604034401</v>
      </c>
      <c r="BW370" s="99">
        <v>0</v>
      </c>
      <c r="BX370" s="99">
        <v>0</v>
      </c>
      <c r="BY370" s="99">
        <v>0</v>
      </c>
      <c r="BZ370" s="99">
        <v>0</v>
      </c>
      <c r="CA370" s="99">
        <v>32726.7465064526</v>
      </c>
      <c r="CB370" s="99">
        <v>2316687.5250549298</v>
      </c>
      <c r="CC370" s="99">
        <v>15460843.7423096</v>
      </c>
      <c r="CD370" s="99">
        <v>3901671.2587585398</v>
      </c>
      <c r="CE370" s="99">
        <v>786.24363980442297</v>
      </c>
      <c r="CF370" s="99">
        <v>141418.72779464701</v>
      </c>
      <c r="CG370" s="99">
        <v>877695.17026519799</v>
      </c>
      <c r="CH370" s="99">
        <v>0</v>
      </c>
      <c r="CI370" s="99">
        <v>33516.502140045202</v>
      </c>
      <c r="CJ370" s="99">
        <v>2457262.0155334501</v>
      </c>
      <c r="CK370" s="99">
        <v>16308628.1402588</v>
      </c>
      <c r="CL370" s="99">
        <v>3899102.2969970698</v>
      </c>
      <c r="CM370" s="166">
        <v>46356.815965652502</v>
      </c>
      <c r="CN370" s="166">
        <v>5793290.4640502902</v>
      </c>
      <c r="CO370" s="166">
        <v>24300273.238037098</v>
      </c>
      <c r="CP370" s="99">
        <v>3899102.2969970698</v>
      </c>
      <c r="CQ370" s="99">
        <v>0</v>
      </c>
      <c r="CR370" s="99">
        <v>0</v>
      </c>
      <c r="CS370" s="99">
        <v>0</v>
      </c>
      <c r="CT370" s="99">
        <v>0</v>
      </c>
      <c r="CU370" s="98">
        <v>25086.694201390001</v>
      </c>
      <c r="CV370" s="98">
        <v>1423.409823214</v>
      </c>
      <c r="CW370" s="98">
        <v>2458106.252849577</v>
      </c>
      <c r="CX370" s="98">
        <v>16338538.912574798</v>
      </c>
    </row>
    <row r="371" spans="1:102" x14ac:dyDescent="0.2">
      <c r="A371" s="98" t="s">
        <v>57</v>
      </c>
      <c r="B371" s="100">
        <v>38322</v>
      </c>
      <c r="C371" s="99">
        <v>20379.1874585152</v>
      </c>
      <c r="D371" s="99">
        <v>0</v>
      </c>
      <c r="E371" s="99">
        <v>12384.688760995899</v>
      </c>
      <c r="F371" s="99">
        <v>6770.5567152500198</v>
      </c>
      <c r="G371" s="99">
        <v>0</v>
      </c>
      <c r="H371" s="99">
        <v>0</v>
      </c>
      <c r="I371" s="99">
        <v>0</v>
      </c>
      <c r="J371" s="99">
        <v>2241.00402736664</v>
      </c>
      <c r="K371" s="99">
        <v>10943.942704081501</v>
      </c>
      <c r="L371" s="99">
        <v>14741.627581238699</v>
      </c>
      <c r="M371" s="99">
        <v>12656.4855140448</v>
      </c>
      <c r="N371" s="99">
        <v>3522.8850125670401</v>
      </c>
      <c r="O371" s="99">
        <v>0</v>
      </c>
      <c r="P371" s="99">
        <v>0</v>
      </c>
      <c r="Q371" s="99">
        <v>2105.0237091183699</v>
      </c>
      <c r="R371" s="99">
        <v>0</v>
      </c>
      <c r="S371" s="99">
        <v>0</v>
      </c>
      <c r="T371" s="99">
        <v>757.07620084285702</v>
      </c>
      <c r="U371" s="99">
        <v>13074.465969443299</v>
      </c>
      <c r="V371" s="99">
        <v>1281418.4195404099</v>
      </c>
      <c r="W371" s="99">
        <v>0</v>
      </c>
      <c r="X371" s="99">
        <v>1041517.58457184</v>
      </c>
      <c r="Y371" s="99">
        <v>471269.38288116502</v>
      </c>
      <c r="Z371" s="99">
        <v>0</v>
      </c>
      <c r="AA371" s="99">
        <v>0</v>
      </c>
      <c r="AB371" s="99">
        <v>0</v>
      </c>
      <c r="AC371" s="99">
        <v>739812.42583465599</v>
      </c>
      <c r="AD371" s="99">
        <v>2996623.1059875502</v>
      </c>
      <c r="AE371" s="99">
        <v>800933.04617309605</v>
      </c>
      <c r="AF371" s="99">
        <v>700489.65964508103</v>
      </c>
      <c r="AG371" s="99">
        <v>583603.67916870106</v>
      </c>
      <c r="AH371" s="99">
        <v>0</v>
      </c>
      <c r="AI371" s="99">
        <v>0</v>
      </c>
      <c r="AJ371" s="99">
        <v>232338.80625534101</v>
      </c>
      <c r="AK371" s="99">
        <v>0</v>
      </c>
      <c r="AL371" s="99">
        <v>0</v>
      </c>
      <c r="AM371" s="99">
        <v>133455.781522751</v>
      </c>
      <c r="AN371" s="99">
        <v>3614534.2128906301</v>
      </c>
      <c r="AO371" s="99">
        <v>8735659.4279785194</v>
      </c>
      <c r="AP371" s="99">
        <v>0</v>
      </c>
      <c r="AQ371" s="99">
        <v>6934070.7515258798</v>
      </c>
      <c r="AR371" s="99">
        <v>3177310.13037109</v>
      </c>
      <c r="AS371" s="99">
        <v>0</v>
      </c>
      <c r="AT371" s="99">
        <v>0</v>
      </c>
      <c r="AU371" s="99">
        <v>0</v>
      </c>
      <c r="AV371" s="99">
        <v>1633590.63194275</v>
      </c>
      <c r="AW371" s="99">
        <v>7095900.5964965802</v>
      </c>
      <c r="AX371" s="99">
        <v>5564189.9533691397</v>
      </c>
      <c r="AY371" s="99">
        <v>4807738.92077637</v>
      </c>
      <c r="AZ371" s="99">
        <v>3746712.7115783701</v>
      </c>
      <c r="BA371" s="99">
        <v>0</v>
      </c>
      <c r="BB371" s="99">
        <v>0</v>
      </c>
      <c r="BC371" s="99">
        <v>1551278.4270172101</v>
      </c>
      <c r="BD371" s="99">
        <v>0</v>
      </c>
      <c r="BE371" s="99">
        <v>0</v>
      </c>
      <c r="BF371" s="99">
        <v>847165.97539520299</v>
      </c>
      <c r="BG371" s="99">
        <v>8573456.8914794903</v>
      </c>
      <c r="BH371" s="99">
        <v>1811006.7258453399</v>
      </c>
      <c r="BI371" s="99">
        <v>0</v>
      </c>
      <c r="BJ371" s="99">
        <v>2083430.8509368901</v>
      </c>
      <c r="BK371" s="99">
        <v>1246665.7245330799</v>
      </c>
      <c r="BL371" s="99">
        <v>0</v>
      </c>
      <c r="BM371" s="99">
        <v>0</v>
      </c>
      <c r="BN371" s="99">
        <v>0</v>
      </c>
      <c r="BO371" s="99">
        <v>0</v>
      </c>
      <c r="BP371" s="99">
        <v>0</v>
      </c>
      <c r="BQ371" s="99">
        <v>0</v>
      </c>
      <c r="BR371" s="99">
        <v>1597525.7816772501</v>
      </c>
      <c r="BS371" s="99">
        <v>1491906.33830261</v>
      </c>
      <c r="BT371" s="99">
        <v>0</v>
      </c>
      <c r="BU371" s="99">
        <v>0</v>
      </c>
      <c r="BV371" s="99">
        <v>814680.53678893996</v>
      </c>
      <c r="BW371" s="99">
        <v>0</v>
      </c>
      <c r="BX371" s="99">
        <v>0</v>
      </c>
      <c r="BY371" s="99">
        <v>0</v>
      </c>
      <c r="BZ371" s="99">
        <v>0</v>
      </c>
      <c r="CA371" s="99">
        <v>32822.980924606301</v>
      </c>
      <c r="CB371" s="99">
        <v>2325940.2800293001</v>
      </c>
      <c r="CC371" s="99">
        <v>15722113.934570299</v>
      </c>
      <c r="CD371" s="99">
        <v>3885078.6539611798</v>
      </c>
      <c r="CE371" s="99">
        <v>772.91307789832399</v>
      </c>
      <c r="CF371" s="99">
        <v>135085.25276374799</v>
      </c>
      <c r="CG371" s="99">
        <v>860998.26878356899</v>
      </c>
      <c r="CH371" s="99">
        <v>0</v>
      </c>
      <c r="CI371" s="99">
        <v>33589.3044419289</v>
      </c>
      <c r="CJ371" s="99">
        <v>2455239.6197204599</v>
      </c>
      <c r="CK371" s="99">
        <v>16582497.928833</v>
      </c>
      <c r="CL371" s="99">
        <v>3886989.4891357399</v>
      </c>
      <c r="CM371" s="166">
        <v>46638.837019443497</v>
      </c>
      <c r="CN371" s="166">
        <v>6086607.68115234</v>
      </c>
      <c r="CO371" s="166">
        <v>25202073.1101074</v>
      </c>
      <c r="CP371" s="99">
        <v>3886989.4891357399</v>
      </c>
      <c r="CQ371" s="99">
        <v>0</v>
      </c>
      <c r="CR371" s="99">
        <v>0</v>
      </c>
      <c r="CS371" s="99">
        <v>0</v>
      </c>
      <c r="CT371" s="99">
        <v>0</v>
      </c>
      <c r="CU371" s="98">
        <v>23849.967016333001</v>
      </c>
      <c r="CV371" s="98">
        <v>2314.3599954410001</v>
      </c>
      <c r="CW371" s="98">
        <v>2461025.5327930483</v>
      </c>
      <c r="CX371" s="98">
        <v>16583112.203353869</v>
      </c>
    </row>
    <row r="372" spans="1:102" x14ac:dyDescent="0.2">
      <c r="A372" s="98" t="s">
        <v>57</v>
      </c>
      <c r="B372" s="100">
        <v>38412</v>
      </c>
      <c r="C372" s="99">
        <v>20981.686381101601</v>
      </c>
      <c r="D372" s="99">
        <v>0</v>
      </c>
      <c r="E372" s="99">
        <v>12342.081564188</v>
      </c>
      <c r="F372" s="99">
        <v>6882.5374838709804</v>
      </c>
      <c r="G372" s="99">
        <v>0</v>
      </c>
      <c r="H372" s="99">
        <v>0</v>
      </c>
      <c r="I372" s="99">
        <v>0</v>
      </c>
      <c r="J372" s="99">
        <v>3107.9266381263701</v>
      </c>
      <c r="K372" s="99">
        <v>10055.951188564301</v>
      </c>
      <c r="L372" s="99">
        <v>14739.647895932199</v>
      </c>
      <c r="M372" s="99">
        <v>12734.414655447001</v>
      </c>
      <c r="N372" s="99">
        <v>3531.40543574095</v>
      </c>
      <c r="O372" s="99">
        <v>0</v>
      </c>
      <c r="P372" s="99">
        <v>0</v>
      </c>
      <c r="Q372" s="99">
        <v>2108.1135215163199</v>
      </c>
      <c r="R372" s="99">
        <v>0</v>
      </c>
      <c r="S372" s="99">
        <v>0</v>
      </c>
      <c r="T372" s="99">
        <v>765.90638444572699</v>
      </c>
      <c r="U372" s="99">
        <v>13182.5329185724</v>
      </c>
      <c r="V372" s="99">
        <v>1315439.2340240499</v>
      </c>
      <c r="W372" s="99">
        <v>0</v>
      </c>
      <c r="X372" s="99">
        <v>1032631.15986633</v>
      </c>
      <c r="Y372" s="99">
        <v>476502.17118072498</v>
      </c>
      <c r="Z372" s="99">
        <v>0</v>
      </c>
      <c r="AA372" s="99">
        <v>0</v>
      </c>
      <c r="AB372" s="99">
        <v>0</v>
      </c>
      <c r="AC372" s="99">
        <v>830229.20397949195</v>
      </c>
      <c r="AD372" s="99">
        <v>2706283.6333923298</v>
      </c>
      <c r="AE372" s="99">
        <v>815269.08203125</v>
      </c>
      <c r="AF372" s="99">
        <v>708013.20707702602</v>
      </c>
      <c r="AG372" s="99">
        <v>583661.28618621803</v>
      </c>
      <c r="AH372" s="99">
        <v>0</v>
      </c>
      <c r="AI372" s="99">
        <v>0</v>
      </c>
      <c r="AJ372" s="99">
        <v>230625.73190879801</v>
      </c>
      <c r="AK372" s="99">
        <v>0</v>
      </c>
      <c r="AL372" s="99">
        <v>0</v>
      </c>
      <c r="AM372" s="99">
        <v>137399.44903373701</v>
      </c>
      <c r="AN372" s="99">
        <v>3758635.01098633</v>
      </c>
      <c r="AO372" s="99">
        <v>9020464.4287109394</v>
      </c>
      <c r="AP372" s="99">
        <v>0</v>
      </c>
      <c r="AQ372" s="99">
        <v>7041543.7447509803</v>
      </c>
      <c r="AR372" s="99">
        <v>3304192.69140625</v>
      </c>
      <c r="AS372" s="99">
        <v>0</v>
      </c>
      <c r="AT372" s="99">
        <v>0</v>
      </c>
      <c r="AU372" s="99">
        <v>0</v>
      </c>
      <c r="AV372" s="99">
        <v>2453393.4690246601</v>
      </c>
      <c r="AW372" s="99">
        <v>6496082.2880859403</v>
      </c>
      <c r="AX372" s="99">
        <v>5730411.2849731399</v>
      </c>
      <c r="AY372" s="99">
        <v>4905795.2714233398</v>
      </c>
      <c r="AZ372" s="99">
        <v>3786719.4860839802</v>
      </c>
      <c r="BA372" s="99">
        <v>0</v>
      </c>
      <c r="BB372" s="99">
        <v>0</v>
      </c>
      <c r="BC372" s="99">
        <v>1554639.5632934601</v>
      </c>
      <c r="BD372" s="99">
        <v>0</v>
      </c>
      <c r="BE372" s="99">
        <v>0</v>
      </c>
      <c r="BF372" s="99">
        <v>883356.91567993199</v>
      </c>
      <c r="BG372" s="99">
        <v>8962474.6234130897</v>
      </c>
      <c r="BH372" s="99">
        <v>1854248.21565247</v>
      </c>
      <c r="BI372" s="99">
        <v>0</v>
      </c>
      <c r="BJ372" s="99">
        <v>2126304.1905517601</v>
      </c>
      <c r="BK372" s="99">
        <v>1306886.82098389</v>
      </c>
      <c r="BL372" s="99">
        <v>0</v>
      </c>
      <c r="BM372" s="99">
        <v>0</v>
      </c>
      <c r="BN372" s="99">
        <v>0</v>
      </c>
      <c r="BO372" s="99">
        <v>0</v>
      </c>
      <c r="BP372" s="99">
        <v>0</v>
      </c>
      <c r="BQ372" s="99">
        <v>0</v>
      </c>
      <c r="BR372" s="99">
        <v>1640562.0494079599</v>
      </c>
      <c r="BS372" s="99">
        <v>1501168.0740356401</v>
      </c>
      <c r="BT372" s="99">
        <v>0</v>
      </c>
      <c r="BU372" s="99">
        <v>0</v>
      </c>
      <c r="BV372" s="99">
        <v>848228.83625030494</v>
      </c>
      <c r="BW372" s="99">
        <v>0</v>
      </c>
      <c r="BX372" s="99">
        <v>0</v>
      </c>
      <c r="BY372" s="99">
        <v>0</v>
      </c>
      <c r="BZ372" s="99">
        <v>0</v>
      </c>
      <c r="CA372" s="99">
        <v>33275.885457515702</v>
      </c>
      <c r="CB372" s="99">
        <v>2348026.0170593299</v>
      </c>
      <c r="CC372" s="99">
        <v>16053247.161987299</v>
      </c>
      <c r="CD372" s="99">
        <v>3972636.36437988</v>
      </c>
      <c r="CE372" s="99">
        <v>764.83006587624595</v>
      </c>
      <c r="CF372" s="99">
        <v>135159.006223679</v>
      </c>
      <c r="CG372" s="99">
        <v>867284.96752929699</v>
      </c>
      <c r="CH372" s="99">
        <v>0</v>
      </c>
      <c r="CI372" s="99">
        <v>34037.785402298003</v>
      </c>
      <c r="CJ372" s="99">
        <v>2488591.2552185101</v>
      </c>
      <c r="CK372" s="99">
        <v>16930863.650878899</v>
      </c>
      <c r="CL372" s="99">
        <v>3970520.8155212398</v>
      </c>
      <c r="CM372" s="166">
        <v>47186.195675373099</v>
      </c>
      <c r="CN372" s="166">
        <v>6226341.05541992</v>
      </c>
      <c r="CO372" s="166">
        <v>25969578.713378899</v>
      </c>
      <c r="CP372" s="99">
        <v>3970520.8155212398</v>
      </c>
      <c r="CQ372" s="99">
        <v>0</v>
      </c>
      <c r="CR372" s="99">
        <v>0</v>
      </c>
      <c r="CS372" s="99">
        <v>0</v>
      </c>
      <c r="CT372" s="99">
        <v>0</v>
      </c>
      <c r="CU372" s="98">
        <v>23062.857800607999</v>
      </c>
      <c r="CV372" s="98">
        <v>3228.7055225849999</v>
      </c>
      <c r="CW372" s="98">
        <v>2483185.023283009</v>
      </c>
      <c r="CX372" s="98">
        <v>16920532.129516598</v>
      </c>
    </row>
    <row r="373" spans="1:102" x14ac:dyDescent="0.2">
      <c r="A373" s="98" t="s">
        <v>57</v>
      </c>
      <c r="B373" s="100">
        <v>38504</v>
      </c>
      <c r="C373" s="99">
        <v>21446.199823379498</v>
      </c>
      <c r="D373" s="99">
        <v>0</v>
      </c>
      <c r="E373" s="99">
        <v>12215.9198212624</v>
      </c>
      <c r="F373" s="99">
        <v>7023.57607805729</v>
      </c>
      <c r="G373" s="99">
        <v>0</v>
      </c>
      <c r="H373" s="99">
        <v>0</v>
      </c>
      <c r="I373" s="99">
        <v>0</v>
      </c>
      <c r="J373" s="99">
        <v>3988.7930825948702</v>
      </c>
      <c r="K373" s="99">
        <v>9185.1870287656802</v>
      </c>
      <c r="L373" s="99">
        <v>15014.313472628601</v>
      </c>
      <c r="M373" s="99">
        <v>13029.740669131301</v>
      </c>
      <c r="N373" s="99">
        <v>3535.95569595695</v>
      </c>
      <c r="O373" s="99">
        <v>0</v>
      </c>
      <c r="P373" s="99">
        <v>0</v>
      </c>
      <c r="Q373" s="99">
        <v>2145.7905788421599</v>
      </c>
      <c r="R373" s="99">
        <v>0</v>
      </c>
      <c r="S373" s="99">
        <v>0</v>
      </c>
      <c r="T373" s="99">
        <v>766.60199484229099</v>
      </c>
      <c r="U373" s="99">
        <v>13302.978967785801</v>
      </c>
      <c r="V373" s="99">
        <v>1324327.02934265</v>
      </c>
      <c r="W373" s="99">
        <v>0</v>
      </c>
      <c r="X373" s="99">
        <v>1028903.57861328</v>
      </c>
      <c r="Y373" s="99">
        <v>484582.37504959101</v>
      </c>
      <c r="Z373" s="99">
        <v>0</v>
      </c>
      <c r="AA373" s="99">
        <v>0</v>
      </c>
      <c r="AB373" s="99">
        <v>0</v>
      </c>
      <c r="AC373" s="99">
        <v>1527462.69206238</v>
      </c>
      <c r="AD373" s="99">
        <v>2447781.7622985798</v>
      </c>
      <c r="AE373" s="99">
        <v>827012.31381988502</v>
      </c>
      <c r="AF373" s="99">
        <v>717091.17280578602</v>
      </c>
      <c r="AG373" s="99">
        <v>582565.01993560803</v>
      </c>
      <c r="AH373" s="99">
        <v>0</v>
      </c>
      <c r="AI373" s="99">
        <v>0</v>
      </c>
      <c r="AJ373" s="99">
        <v>230942.468852997</v>
      </c>
      <c r="AK373" s="99">
        <v>0</v>
      </c>
      <c r="AL373" s="99">
        <v>0</v>
      </c>
      <c r="AM373" s="99">
        <v>139721.20426940901</v>
      </c>
      <c r="AN373" s="99">
        <v>3871739.4577941899</v>
      </c>
      <c r="AO373" s="99">
        <v>9214823.6097412091</v>
      </c>
      <c r="AP373" s="99">
        <v>0</v>
      </c>
      <c r="AQ373" s="99">
        <v>7076097.0480346698</v>
      </c>
      <c r="AR373" s="99">
        <v>3400625.15478516</v>
      </c>
      <c r="AS373" s="99">
        <v>0</v>
      </c>
      <c r="AT373" s="99">
        <v>0</v>
      </c>
      <c r="AU373" s="99">
        <v>0</v>
      </c>
      <c r="AV373" s="99">
        <v>3286476.9968566899</v>
      </c>
      <c r="AW373" s="99">
        <v>5913681.5424194299</v>
      </c>
      <c r="AX373" s="99">
        <v>5861708.2924804697</v>
      </c>
      <c r="AY373" s="99">
        <v>5004115.6490478497</v>
      </c>
      <c r="AZ373" s="99">
        <v>3810856.4350891099</v>
      </c>
      <c r="BA373" s="99">
        <v>0</v>
      </c>
      <c r="BB373" s="99">
        <v>0</v>
      </c>
      <c r="BC373" s="99">
        <v>1574195.65203857</v>
      </c>
      <c r="BD373" s="99">
        <v>0</v>
      </c>
      <c r="BE373" s="99">
        <v>0</v>
      </c>
      <c r="BF373" s="99">
        <v>902083.098098755</v>
      </c>
      <c r="BG373" s="99">
        <v>9262412.3637695294</v>
      </c>
      <c r="BH373" s="99">
        <v>1907071.1494293199</v>
      </c>
      <c r="BI373" s="99">
        <v>0</v>
      </c>
      <c r="BJ373" s="99">
        <v>2192073.3399658198</v>
      </c>
      <c r="BK373" s="99">
        <v>1371880.96696472</v>
      </c>
      <c r="BL373" s="99">
        <v>0</v>
      </c>
      <c r="BM373" s="99">
        <v>0</v>
      </c>
      <c r="BN373" s="99">
        <v>0</v>
      </c>
      <c r="BO373" s="99">
        <v>0</v>
      </c>
      <c r="BP373" s="99">
        <v>0</v>
      </c>
      <c r="BQ373" s="99">
        <v>0</v>
      </c>
      <c r="BR373" s="99">
        <v>1663357.6053619401</v>
      </c>
      <c r="BS373" s="99">
        <v>1523274.86027527</v>
      </c>
      <c r="BT373" s="99">
        <v>0</v>
      </c>
      <c r="BU373" s="99">
        <v>0</v>
      </c>
      <c r="BV373" s="99">
        <v>901297.521720886</v>
      </c>
      <c r="BW373" s="99">
        <v>0</v>
      </c>
      <c r="BX373" s="99">
        <v>0</v>
      </c>
      <c r="BY373" s="99">
        <v>0</v>
      </c>
      <c r="BZ373" s="99">
        <v>0</v>
      </c>
      <c r="CA373" s="99">
        <v>33670.667392253898</v>
      </c>
      <c r="CB373" s="99">
        <v>2348332.7147827102</v>
      </c>
      <c r="CC373" s="99">
        <v>16248858.2034912</v>
      </c>
      <c r="CD373" s="99">
        <v>4090401.95343018</v>
      </c>
      <c r="CE373" s="99">
        <v>757.61757933348395</v>
      </c>
      <c r="CF373" s="99">
        <v>138376.320653915</v>
      </c>
      <c r="CG373" s="99">
        <v>892048.50359344506</v>
      </c>
      <c r="CH373" s="99">
        <v>0</v>
      </c>
      <c r="CI373" s="99">
        <v>34436.135851383202</v>
      </c>
      <c r="CJ373" s="99">
        <v>2484534.0763854999</v>
      </c>
      <c r="CK373" s="99">
        <v>17134909.3991699</v>
      </c>
      <c r="CL373" s="99">
        <v>4092625.9318847698</v>
      </c>
      <c r="CM373" s="166">
        <v>47691.289099693298</v>
      </c>
      <c r="CN373" s="166">
        <v>6349237.21484375</v>
      </c>
      <c r="CO373" s="166">
        <v>26309238.282714799</v>
      </c>
      <c r="CP373" s="99">
        <v>4092625.9318847698</v>
      </c>
      <c r="CQ373" s="99">
        <v>0</v>
      </c>
      <c r="CR373" s="99">
        <v>0</v>
      </c>
      <c r="CS373" s="99">
        <v>0</v>
      </c>
      <c r="CT373" s="99">
        <v>0</v>
      </c>
      <c r="CU373" s="98">
        <v>22046.817365087001</v>
      </c>
      <c r="CV373" s="98">
        <v>4092.6343849310001</v>
      </c>
      <c r="CW373" s="98">
        <v>2486709.0354366251</v>
      </c>
      <c r="CX373" s="98">
        <v>17140906.707084645</v>
      </c>
    </row>
    <row r="374" spans="1:102" x14ac:dyDescent="0.2">
      <c r="A374" s="98" t="s">
        <v>57</v>
      </c>
      <c r="B374" s="100">
        <v>38596</v>
      </c>
      <c r="C374" s="99">
        <v>21651.5154621601</v>
      </c>
      <c r="D374" s="99">
        <v>0</v>
      </c>
      <c r="E374" s="99">
        <v>12069.5691659451</v>
      </c>
      <c r="F374" s="99">
        <v>7089.3076037168503</v>
      </c>
      <c r="G374" s="99">
        <v>0</v>
      </c>
      <c r="H374" s="99">
        <v>0</v>
      </c>
      <c r="I374" s="99">
        <v>0</v>
      </c>
      <c r="J374" s="99">
        <v>4946.8337424397496</v>
      </c>
      <c r="K374" s="99">
        <v>8403.8048517703992</v>
      </c>
      <c r="L374" s="99">
        <v>15454.187377095201</v>
      </c>
      <c r="M374" s="99">
        <v>13096.8068881035</v>
      </c>
      <c r="N374" s="99">
        <v>3508.4559523165199</v>
      </c>
      <c r="O374" s="99">
        <v>0</v>
      </c>
      <c r="P374" s="99">
        <v>0</v>
      </c>
      <c r="Q374" s="99">
        <v>2166.3992602825201</v>
      </c>
      <c r="R374" s="99">
        <v>0</v>
      </c>
      <c r="S374" s="99">
        <v>0</v>
      </c>
      <c r="T374" s="99">
        <v>760.40460186451696</v>
      </c>
      <c r="U374" s="99">
        <v>13268.630180239699</v>
      </c>
      <c r="V374" s="99">
        <v>1337671.3060607901</v>
      </c>
      <c r="W374" s="99">
        <v>0</v>
      </c>
      <c r="X374" s="99">
        <v>1003118.24685669</v>
      </c>
      <c r="Y374" s="99">
        <v>487532.22494506801</v>
      </c>
      <c r="Z374" s="99">
        <v>0</v>
      </c>
      <c r="AA374" s="99">
        <v>0</v>
      </c>
      <c r="AB374" s="99">
        <v>0</v>
      </c>
      <c r="AC374" s="99">
        <v>1896154.9750366199</v>
      </c>
      <c r="AD374" s="99">
        <v>2100805.7888793899</v>
      </c>
      <c r="AE374" s="99">
        <v>831046.27009582496</v>
      </c>
      <c r="AF374" s="99">
        <v>724793.18785858201</v>
      </c>
      <c r="AG374" s="99">
        <v>575415.32406616199</v>
      </c>
      <c r="AH374" s="99">
        <v>0</v>
      </c>
      <c r="AI374" s="99">
        <v>0</v>
      </c>
      <c r="AJ374" s="99">
        <v>230408.51410865801</v>
      </c>
      <c r="AK374" s="99">
        <v>0</v>
      </c>
      <c r="AL374" s="99">
        <v>0</v>
      </c>
      <c r="AM374" s="99">
        <v>133863.65629768401</v>
      </c>
      <c r="AN374" s="99">
        <v>3821227.3458252</v>
      </c>
      <c r="AO374" s="99">
        <v>9484896.1699218806</v>
      </c>
      <c r="AP374" s="99">
        <v>0</v>
      </c>
      <c r="AQ374" s="99">
        <v>6943171.60693359</v>
      </c>
      <c r="AR374" s="99">
        <v>3436009.2574157701</v>
      </c>
      <c r="AS374" s="99">
        <v>0</v>
      </c>
      <c r="AT374" s="99">
        <v>0</v>
      </c>
      <c r="AU374" s="99">
        <v>0</v>
      </c>
      <c r="AV374" s="99">
        <v>4040321.4594421401</v>
      </c>
      <c r="AW374" s="99">
        <v>5139326.6727905301</v>
      </c>
      <c r="AX374" s="99">
        <v>5972029.6845092801</v>
      </c>
      <c r="AY374" s="99">
        <v>5149613.8567504901</v>
      </c>
      <c r="AZ374" s="99">
        <v>3832907.1866455101</v>
      </c>
      <c r="BA374" s="99">
        <v>0</v>
      </c>
      <c r="BB374" s="99">
        <v>0</v>
      </c>
      <c r="BC374" s="99">
        <v>1595892.1784667999</v>
      </c>
      <c r="BD374" s="99">
        <v>0</v>
      </c>
      <c r="BE374" s="99">
        <v>0</v>
      </c>
      <c r="BF374" s="99">
        <v>875090.19235992397</v>
      </c>
      <c r="BG374" s="99">
        <v>9164790.8590087909</v>
      </c>
      <c r="BH374" s="99">
        <v>2013170.04371643</v>
      </c>
      <c r="BI374" s="99">
        <v>0</v>
      </c>
      <c r="BJ374" s="99">
        <v>2222996.7838439899</v>
      </c>
      <c r="BK374" s="99">
        <v>1420818.33963013</v>
      </c>
      <c r="BL374" s="99">
        <v>0</v>
      </c>
      <c r="BM374" s="99">
        <v>0</v>
      </c>
      <c r="BN374" s="99">
        <v>0</v>
      </c>
      <c r="BO374" s="99">
        <v>0</v>
      </c>
      <c r="BP374" s="99">
        <v>0</v>
      </c>
      <c r="BQ374" s="99">
        <v>0</v>
      </c>
      <c r="BR374" s="99">
        <v>1716307.7816009501</v>
      </c>
      <c r="BS374" s="99">
        <v>1543073.59977722</v>
      </c>
      <c r="BT374" s="99">
        <v>0</v>
      </c>
      <c r="BU374" s="99">
        <v>0</v>
      </c>
      <c r="BV374" s="99">
        <v>953995.86988067604</v>
      </c>
      <c r="BW374" s="99">
        <v>0</v>
      </c>
      <c r="BX374" s="99">
        <v>0</v>
      </c>
      <c r="BY374" s="99">
        <v>0</v>
      </c>
      <c r="BZ374" s="99">
        <v>0</v>
      </c>
      <c r="CA374" s="99">
        <v>33700.7976913452</v>
      </c>
      <c r="CB374" s="99">
        <v>2346047.7644348098</v>
      </c>
      <c r="CC374" s="99">
        <v>16460851.5666504</v>
      </c>
      <c r="CD374" s="99">
        <v>4262724.8248290997</v>
      </c>
      <c r="CE374" s="99">
        <v>750.78143594413996</v>
      </c>
      <c r="CF374" s="99">
        <v>135645.713737488</v>
      </c>
      <c r="CG374" s="99">
        <v>886314.12163543701</v>
      </c>
      <c r="CH374" s="99">
        <v>0</v>
      </c>
      <c r="CI374" s="99">
        <v>34452.340388774901</v>
      </c>
      <c r="CJ374" s="99">
        <v>2484562.7756347698</v>
      </c>
      <c r="CK374" s="99">
        <v>17348775.7817383</v>
      </c>
      <c r="CL374" s="99">
        <v>4262029.67858887</v>
      </c>
      <c r="CM374" s="166">
        <v>47772.869484424598</v>
      </c>
      <c r="CN374" s="166">
        <v>6309175.1489868201</v>
      </c>
      <c r="CO374" s="166">
        <v>26508994.666992199</v>
      </c>
      <c r="CP374" s="99">
        <v>4262029.67858887</v>
      </c>
      <c r="CQ374" s="99">
        <v>0</v>
      </c>
      <c r="CR374" s="99">
        <v>0</v>
      </c>
      <c r="CS374" s="99">
        <v>0</v>
      </c>
      <c r="CT374" s="99">
        <v>0</v>
      </c>
      <c r="CU374" s="98">
        <v>21132.26192768</v>
      </c>
      <c r="CV374" s="98">
        <v>5087.5533021609999</v>
      </c>
      <c r="CW374" s="98">
        <v>2481693.4781722976</v>
      </c>
      <c r="CX374" s="98">
        <v>17347165.688285835</v>
      </c>
    </row>
    <row r="375" spans="1:102" x14ac:dyDescent="0.2">
      <c r="A375" s="98" t="s">
        <v>57</v>
      </c>
      <c r="B375" s="100">
        <v>38687</v>
      </c>
      <c r="C375" s="99">
        <v>21964.303677558899</v>
      </c>
      <c r="D375" s="99">
        <v>0</v>
      </c>
      <c r="E375" s="99">
        <v>11924.134852170901</v>
      </c>
      <c r="F375" s="99">
        <v>7129.6838036179497</v>
      </c>
      <c r="G375" s="99">
        <v>0</v>
      </c>
      <c r="H375" s="99">
        <v>0</v>
      </c>
      <c r="I375" s="99">
        <v>0</v>
      </c>
      <c r="J375" s="99">
        <v>5952.6808952689198</v>
      </c>
      <c r="K375" s="99">
        <v>7596.4553004503296</v>
      </c>
      <c r="L375" s="99">
        <v>15009.2373633385</v>
      </c>
      <c r="M375" s="99">
        <v>13282.150586605099</v>
      </c>
      <c r="N375" s="99">
        <v>3507.7012996971598</v>
      </c>
      <c r="O375" s="99">
        <v>0</v>
      </c>
      <c r="P375" s="99">
        <v>0</v>
      </c>
      <c r="Q375" s="99">
        <v>2165.8908917009799</v>
      </c>
      <c r="R375" s="99">
        <v>0</v>
      </c>
      <c r="S375" s="99">
        <v>0</v>
      </c>
      <c r="T375" s="99">
        <v>745.984499037266</v>
      </c>
      <c r="U375" s="99">
        <v>13517.530625701</v>
      </c>
      <c r="V375" s="99">
        <v>1356992.1985778799</v>
      </c>
      <c r="W375" s="99">
        <v>0</v>
      </c>
      <c r="X375" s="99">
        <v>982967.84768676804</v>
      </c>
      <c r="Y375" s="99">
        <v>483054.92281341599</v>
      </c>
      <c r="Z375" s="99">
        <v>0</v>
      </c>
      <c r="AA375" s="99">
        <v>0</v>
      </c>
      <c r="AB375" s="99">
        <v>0</v>
      </c>
      <c r="AC375" s="99">
        <v>2225503.7466735798</v>
      </c>
      <c r="AD375" s="99">
        <v>1857519.3430480999</v>
      </c>
      <c r="AE375" s="99">
        <v>781923.17321014404</v>
      </c>
      <c r="AF375" s="99">
        <v>729885.61656951904</v>
      </c>
      <c r="AG375" s="99">
        <v>570030.07794952404</v>
      </c>
      <c r="AH375" s="99">
        <v>0</v>
      </c>
      <c r="AI375" s="99">
        <v>0</v>
      </c>
      <c r="AJ375" s="99">
        <v>233734.95892333999</v>
      </c>
      <c r="AK375" s="99">
        <v>0</v>
      </c>
      <c r="AL375" s="99">
        <v>0</v>
      </c>
      <c r="AM375" s="99">
        <v>131426.97294998201</v>
      </c>
      <c r="AN375" s="99">
        <v>4018846.1018371601</v>
      </c>
      <c r="AO375" s="99">
        <v>9691675.3215331994</v>
      </c>
      <c r="AP375" s="99">
        <v>0</v>
      </c>
      <c r="AQ375" s="99">
        <v>6973014.6488647498</v>
      </c>
      <c r="AR375" s="99">
        <v>3483769.8764343299</v>
      </c>
      <c r="AS375" s="99">
        <v>0</v>
      </c>
      <c r="AT375" s="99">
        <v>0</v>
      </c>
      <c r="AU375" s="99">
        <v>0</v>
      </c>
      <c r="AV375" s="99">
        <v>5070229.6529540997</v>
      </c>
      <c r="AW375" s="99">
        <v>4594175.6312866202</v>
      </c>
      <c r="AX375" s="99">
        <v>5770253.8531494103</v>
      </c>
      <c r="AY375" s="99">
        <v>5265087.2638549795</v>
      </c>
      <c r="AZ375" s="99">
        <v>3848982.0296325702</v>
      </c>
      <c r="BA375" s="99">
        <v>0</v>
      </c>
      <c r="BB375" s="99">
        <v>0</v>
      </c>
      <c r="BC375" s="99">
        <v>1647747.1865234401</v>
      </c>
      <c r="BD375" s="99">
        <v>0</v>
      </c>
      <c r="BE375" s="99">
        <v>0</v>
      </c>
      <c r="BF375" s="99">
        <v>868551.24405670201</v>
      </c>
      <c r="BG375" s="99">
        <v>9660295.3013915997</v>
      </c>
      <c r="BH375" s="99">
        <v>2093276.2078094501</v>
      </c>
      <c r="BI375" s="99">
        <v>0</v>
      </c>
      <c r="BJ375" s="99">
        <v>2236842.2640991202</v>
      </c>
      <c r="BK375" s="99">
        <v>1440393.3903503399</v>
      </c>
      <c r="BL375" s="99">
        <v>0</v>
      </c>
      <c r="BM375" s="99">
        <v>0</v>
      </c>
      <c r="BN375" s="99">
        <v>0</v>
      </c>
      <c r="BO375" s="99">
        <v>0</v>
      </c>
      <c r="BP375" s="99">
        <v>0</v>
      </c>
      <c r="BQ375" s="99">
        <v>0</v>
      </c>
      <c r="BR375" s="99">
        <v>1756722.6959228499</v>
      </c>
      <c r="BS375" s="99">
        <v>1552100.34736633</v>
      </c>
      <c r="BT375" s="99">
        <v>0</v>
      </c>
      <c r="BU375" s="99">
        <v>0</v>
      </c>
      <c r="BV375" s="99">
        <v>1007936.00751495</v>
      </c>
      <c r="BW375" s="99">
        <v>0</v>
      </c>
      <c r="BX375" s="99">
        <v>0</v>
      </c>
      <c r="BY375" s="99">
        <v>0</v>
      </c>
      <c r="BZ375" s="99">
        <v>0</v>
      </c>
      <c r="CA375" s="99">
        <v>33957.776292800903</v>
      </c>
      <c r="CB375" s="99">
        <v>2342867.47900391</v>
      </c>
      <c r="CC375" s="99">
        <v>16673624.481933599</v>
      </c>
      <c r="CD375" s="99">
        <v>4320549.7139892597</v>
      </c>
      <c r="CE375" s="99">
        <v>765.01714253425598</v>
      </c>
      <c r="CF375" s="99">
        <v>134639.54500198399</v>
      </c>
      <c r="CG375" s="99">
        <v>893886.29499054002</v>
      </c>
      <c r="CH375" s="99">
        <v>0</v>
      </c>
      <c r="CI375" s="99">
        <v>34716.0514349937</v>
      </c>
      <c r="CJ375" s="99">
        <v>2473556.0036621098</v>
      </c>
      <c r="CK375" s="99">
        <v>17564260.957031298</v>
      </c>
      <c r="CL375" s="99">
        <v>4322959.3137817401</v>
      </c>
      <c r="CM375" s="166">
        <v>48164.4860944748</v>
      </c>
      <c r="CN375" s="166">
        <v>6528959.8804321298</v>
      </c>
      <c r="CO375" s="166">
        <v>27225735.748535201</v>
      </c>
      <c r="CP375" s="99">
        <v>4322959.3137817401</v>
      </c>
      <c r="CQ375" s="99">
        <v>0</v>
      </c>
      <c r="CR375" s="99">
        <v>0</v>
      </c>
      <c r="CS375" s="99">
        <v>0</v>
      </c>
      <c r="CT375" s="99">
        <v>0</v>
      </c>
      <c r="CU375" s="98">
        <v>20002.097810918</v>
      </c>
      <c r="CV375" s="98">
        <v>6130.3373589290004</v>
      </c>
      <c r="CW375" s="98">
        <v>2477507.0240058941</v>
      </c>
      <c r="CX375" s="98">
        <v>17567510.776924141</v>
      </c>
    </row>
    <row r="376" spans="1:102" x14ac:dyDescent="0.2">
      <c r="A376" s="98" t="s">
        <v>57</v>
      </c>
      <c r="B376" s="100">
        <v>38777</v>
      </c>
      <c r="C376" s="99">
        <v>22411.493589162801</v>
      </c>
      <c r="D376" s="99">
        <v>0</v>
      </c>
      <c r="E376" s="99">
        <v>11663.850666999801</v>
      </c>
      <c r="F376" s="99">
        <v>7004.7108449339903</v>
      </c>
      <c r="G376" s="99">
        <v>0</v>
      </c>
      <c r="H376" s="99">
        <v>0</v>
      </c>
      <c r="I376" s="99">
        <v>0</v>
      </c>
      <c r="J376" s="99">
        <v>6829.2345932722101</v>
      </c>
      <c r="K376" s="99">
        <v>6801.9294342398598</v>
      </c>
      <c r="L376" s="99">
        <v>7438.4923788905098</v>
      </c>
      <c r="M376" s="99">
        <v>13593.8166978359</v>
      </c>
      <c r="N376" s="99">
        <v>3518.56880536675</v>
      </c>
      <c r="O376" s="99">
        <v>9146.9951740503293</v>
      </c>
      <c r="P376" s="99">
        <v>0</v>
      </c>
      <c r="Q376" s="99">
        <v>2172.4250421226002</v>
      </c>
      <c r="R376" s="99">
        <v>576.87306156009402</v>
      </c>
      <c r="S376" s="99">
        <v>0</v>
      </c>
      <c r="T376" s="99">
        <v>213.041693530977</v>
      </c>
      <c r="U376" s="99">
        <v>13688.2234879732</v>
      </c>
      <c r="V376" s="99">
        <v>1375833.1183471701</v>
      </c>
      <c r="W376" s="99">
        <v>0</v>
      </c>
      <c r="X376" s="99">
        <v>973950.78059387195</v>
      </c>
      <c r="Y376" s="99">
        <v>481598.529087067</v>
      </c>
      <c r="Z376" s="99">
        <v>0</v>
      </c>
      <c r="AA376" s="99">
        <v>0</v>
      </c>
      <c r="AB376" s="99">
        <v>0</v>
      </c>
      <c r="AC376" s="99">
        <v>2277657.1206359901</v>
      </c>
      <c r="AD376" s="99">
        <v>1615450.5452270501</v>
      </c>
      <c r="AE376" s="99">
        <v>329130.340732574</v>
      </c>
      <c r="AF376" s="99">
        <v>756175.25248718297</v>
      </c>
      <c r="AG376" s="99">
        <v>570817.73970031703</v>
      </c>
      <c r="AH376" s="99">
        <v>473663.338359833</v>
      </c>
      <c r="AI376" s="99">
        <v>0</v>
      </c>
      <c r="AJ376" s="99">
        <v>229690.40076828</v>
      </c>
      <c r="AK376" s="99">
        <v>98710.872456550598</v>
      </c>
      <c r="AL376" s="99">
        <v>0</v>
      </c>
      <c r="AM376" s="99">
        <v>39795.757184028596</v>
      </c>
      <c r="AN376" s="99">
        <v>4166005.9367980999</v>
      </c>
      <c r="AO376" s="99">
        <v>9868640.6209716797</v>
      </c>
      <c r="AP376" s="99">
        <v>0</v>
      </c>
      <c r="AQ376" s="99">
        <v>6919604.0598754901</v>
      </c>
      <c r="AR376" s="99">
        <v>3442770.63781738</v>
      </c>
      <c r="AS376" s="99">
        <v>0</v>
      </c>
      <c r="AT376" s="99">
        <v>0</v>
      </c>
      <c r="AU376" s="99">
        <v>0</v>
      </c>
      <c r="AV376" s="99">
        <v>5960906.1250610398</v>
      </c>
      <c r="AW376" s="99">
        <v>4024738.8189697298</v>
      </c>
      <c r="AX376" s="99">
        <v>2501496.8471069299</v>
      </c>
      <c r="AY376" s="99">
        <v>5495254.4080200205</v>
      </c>
      <c r="AZ376" s="99">
        <v>3892018.6358032199</v>
      </c>
      <c r="BA376" s="99">
        <v>3365645.3840331999</v>
      </c>
      <c r="BB376" s="99">
        <v>0</v>
      </c>
      <c r="BC376" s="99">
        <v>1626475.9958343499</v>
      </c>
      <c r="BD376" s="99">
        <v>658695.77858734096</v>
      </c>
      <c r="BE376" s="99">
        <v>0</v>
      </c>
      <c r="BF376" s="99">
        <v>269683.55652236898</v>
      </c>
      <c r="BG376" s="99">
        <v>9988697.1347656306</v>
      </c>
      <c r="BH376" s="99">
        <v>2597926.8887023898</v>
      </c>
      <c r="BI376" s="99">
        <v>0</v>
      </c>
      <c r="BJ376" s="99">
        <v>2621723.8327941899</v>
      </c>
      <c r="BK376" s="99">
        <v>1587152.4622192399</v>
      </c>
      <c r="BL376" s="99">
        <v>0</v>
      </c>
      <c r="BM376" s="99">
        <v>0</v>
      </c>
      <c r="BN376" s="99">
        <v>0</v>
      </c>
      <c r="BO376" s="99">
        <v>0</v>
      </c>
      <c r="BP376" s="99">
        <v>0</v>
      </c>
      <c r="BQ376" s="99">
        <v>0</v>
      </c>
      <c r="BR376" s="99">
        <v>1894441.56590271</v>
      </c>
      <c r="BS376" s="99">
        <v>1582329.7851104699</v>
      </c>
      <c r="BT376" s="99">
        <v>654874.03311920201</v>
      </c>
      <c r="BU376" s="99">
        <v>0</v>
      </c>
      <c r="BV376" s="99">
        <v>1073256.31904602</v>
      </c>
      <c r="BW376" s="99">
        <v>82053.832953453093</v>
      </c>
      <c r="BX376" s="99">
        <v>0</v>
      </c>
      <c r="BY376" s="99">
        <v>0</v>
      </c>
      <c r="BZ376" s="99">
        <v>0</v>
      </c>
      <c r="CA376" s="99">
        <v>34015.296696662903</v>
      </c>
      <c r="CB376" s="99">
        <v>2346232.5974426302</v>
      </c>
      <c r="CC376" s="99">
        <v>16817297.611572299</v>
      </c>
      <c r="CD376" s="99">
        <v>5213775.3848266602</v>
      </c>
      <c r="CE376" s="99">
        <v>768.26415423303797</v>
      </c>
      <c r="CF376" s="99">
        <v>137062.16143608099</v>
      </c>
      <c r="CG376" s="99">
        <v>917471.93540954601</v>
      </c>
      <c r="CH376" s="99">
        <v>0</v>
      </c>
      <c r="CI376" s="99">
        <v>34781.271185398102</v>
      </c>
      <c r="CJ376" s="99">
        <v>2483836.1781005901</v>
      </c>
      <c r="CK376" s="99">
        <v>17730193.858154301</v>
      </c>
      <c r="CL376" s="99">
        <v>5293511.2295532199</v>
      </c>
      <c r="CM376" s="166">
        <v>48422.2924141884</v>
      </c>
      <c r="CN376" s="166">
        <v>6655106.1032714797</v>
      </c>
      <c r="CO376" s="166">
        <v>27776235.2819824</v>
      </c>
      <c r="CP376" s="99">
        <v>5293511.2295532199</v>
      </c>
      <c r="CQ376" s="99">
        <v>0</v>
      </c>
      <c r="CR376" s="99">
        <v>0</v>
      </c>
      <c r="CS376" s="99">
        <v>0</v>
      </c>
      <c r="CT376" s="99">
        <v>0</v>
      </c>
      <c r="CU376" s="98">
        <v>18996.973596536001</v>
      </c>
      <c r="CV376" s="98">
        <v>7050.9803979560002</v>
      </c>
      <c r="CW376" s="98">
        <v>2483294.7588787111</v>
      </c>
      <c r="CX376" s="98">
        <v>17734769.546981845</v>
      </c>
    </row>
    <row r="377" spans="1:102" x14ac:dyDescent="0.2">
      <c r="A377" s="98" t="s">
        <v>57</v>
      </c>
      <c r="B377" s="100">
        <v>38869</v>
      </c>
      <c r="C377" s="99">
        <v>23038.211612939798</v>
      </c>
      <c r="D377" s="99">
        <v>0</v>
      </c>
      <c r="E377" s="99">
        <v>11503.3394054174</v>
      </c>
      <c r="F377" s="99">
        <v>7043.56472975016</v>
      </c>
      <c r="G377" s="99">
        <v>0</v>
      </c>
      <c r="H377" s="99">
        <v>0</v>
      </c>
      <c r="I377" s="99">
        <v>0</v>
      </c>
      <c r="J377" s="99">
        <v>7760.6742625236502</v>
      </c>
      <c r="K377" s="99">
        <v>6059.4716581106204</v>
      </c>
      <c r="L377" s="99">
        <v>7140.6088208556203</v>
      </c>
      <c r="M377" s="99">
        <v>13693.7644639015</v>
      </c>
      <c r="N377" s="99">
        <v>3521.6054014861602</v>
      </c>
      <c r="O377" s="99">
        <v>9532.5169105529803</v>
      </c>
      <c r="P377" s="99">
        <v>0</v>
      </c>
      <c r="Q377" s="99">
        <v>2155.77675589919</v>
      </c>
      <c r="R377" s="99">
        <v>598.57927360385702</v>
      </c>
      <c r="S377" s="99">
        <v>0</v>
      </c>
      <c r="T377" s="99">
        <v>195.483236877248</v>
      </c>
      <c r="U377" s="99">
        <v>13849.644294142699</v>
      </c>
      <c r="V377" s="99">
        <v>1431209.1150817899</v>
      </c>
      <c r="W377" s="99">
        <v>0</v>
      </c>
      <c r="X377" s="99">
        <v>949906.51036834705</v>
      </c>
      <c r="Y377" s="99">
        <v>485164.65351104701</v>
      </c>
      <c r="Z377" s="99">
        <v>0</v>
      </c>
      <c r="AA377" s="99">
        <v>0</v>
      </c>
      <c r="AB377" s="99">
        <v>0</v>
      </c>
      <c r="AC377" s="99">
        <v>2987205.2820129399</v>
      </c>
      <c r="AD377" s="99">
        <v>1379847.9812316899</v>
      </c>
      <c r="AE377" s="99">
        <v>314925.27302932699</v>
      </c>
      <c r="AF377" s="99">
        <v>766018.234191895</v>
      </c>
      <c r="AG377" s="99">
        <v>568498.20558929397</v>
      </c>
      <c r="AH377" s="99">
        <v>494096.35539627098</v>
      </c>
      <c r="AI377" s="99">
        <v>0</v>
      </c>
      <c r="AJ377" s="99">
        <v>229677.21992874099</v>
      </c>
      <c r="AK377" s="99">
        <v>101869.622994423</v>
      </c>
      <c r="AL377" s="99">
        <v>0</v>
      </c>
      <c r="AM377" s="99">
        <v>36820.542550563798</v>
      </c>
      <c r="AN377" s="99">
        <v>4246894.4777221698</v>
      </c>
      <c r="AO377" s="99">
        <v>10519724.0859375</v>
      </c>
      <c r="AP377" s="99">
        <v>0</v>
      </c>
      <c r="AQ377" s="99">
        <v>6772467.75463867</v>
      </c>
      <c r="AR377" s="99">
        <v>3474639.23120117</v>
      </c>
      <c r="AS377" s="99">
        <v>0</v>
      </c>
      <c r="AT377" s="99">
        <v>0</v>
      </c>
      <c r="AU377" s="99">
        <v>0</v>
      </c>
      <c r="AV377" s="99">
        <v>6811895.0510253897</v>
      </c>
      <c r="AW377" s="99">
        <v>3463695.8188171401</v>
      </c>
      <c r="AX377" s="99">
        <v>2412826.01031494</v>
      </c>
      <c r="AY377" s="99">
        <v>5622316.9039306603</v>
      </c>
      <c r="AZ377" s="99">
        <v>3909881.8132934598</v>
      </c>
      <c r="BA377" s="99">
        <v>3522297.3073425302</v>
      </c>
      <c r="BB377" s="99">
        <v>0</v>
      </c>
      <c r="BC377" s="99">
        <v>1632280.5110321001</v>
      </c>
      <c r="BD377" s="99">
        <v>688571.35378265404</v>
      </c>
      <c r="BE377" s="99">
        <v>0</v>
      </c>
      <c r="BF377" s="99">
        <v>250978.04425430301</v>
      </c>
      <c r="BG377" s="99">
        <v>10256405.404174799</v>
      </c>
      <c r="BH377" s="99">
        <v>2723468.3633422898</v>
      </c>
      <c r="BI377" s="99">
        <v>0</v>
      </c>
      <c r="BJ377" s="99">
        <v>2546242.9411926302</v>
      </c>
      <c r="BK377" s="99">
        <v>1538855.00569153</v>
      </c>
      <c r="BL377" s="99">
        <v>0</v>
      </c>
      <c r="BM377" s="99">
        <v>0</v>
      </c>
      <c r="BN377" s="99">
        <v>0</v>
      </c>
      <c r="BO377" s="99">
        <v>0</v>
      </c>
      <c r="BP377" s="99">
        <v>0</v>
      </c>
      <c r="BQ377" s="99">
        <v>0</v>
      </c>
      <c r="BR377" s="99">
        <v>1936105.8606872601</v>
      </c>
      <c r="BS377" s="99">
        <v>1600428.67121887</v>
      </c>
      <c r="BT377" s="99">
        <v>685357.80394744896</v>
      </c>
      <c r="BU377" s="99">
        <v>0</v>
      </c>
      <c r="BV377" s="99">
        <v>1037029.81412506</v>
      </c>
      <c r="BW377" s="99">
        <v>84864.423010826096</v>
      </c>
      <c r="BX377" s="99">
        <v>0</v>
      </c>
      <c r="BY377" s="99">
        <v>0</v>
      </c>
      <c r="BZ377" s="99">
        <v>0</v>
      </c>
      <c r="CA377" s="99">
        <v>34552.088207244902</v>
      </c>
      <c r="CB377" s="99">
        <v>2391762.2356262198</v>
      </c>
      <c r="CC377" s="99">
        <v>17316104.475097701</v>
      </c>
      <c r="CD377" s="99">
        <v>5262347.8163452102</v>
      </c>
      <c r="CE377" s="99">
        <v>775.94251814484596</v>
      </c>
      <c r="CF377" s="99">
        <v>136969.45102310201</v>
      </c>
      <c r="CG377" s="99">
        <v>929645.61208343494</v>
      </c>
      <c r="CH377" s="99">
        <v>0</v>
      </c>
      <c r="CI377" s="99">
        <v>35337.250634670301</v>
      </c>
      <c r="CJ377" s="99">
        <v>2531285.0289001502</v>
      </c>
      <c r="CK377" s="99">
        <v>18266948.479003899</v>
      </c>
      <c r="CL377" s="99">
        <v>5350702.9500122098</v>
      </c>
      <c r="CM377" s="166">
        <v>49124.482425212896</v>
      </c>
      <c r="CN377" s="166">
        <v>6784648.9019165002</v>
      </c>
      <c r="CO377" s="166">
        <v>28471574.130615201</v>
      </c>
      <c r="CP377" s="99">
        <v>5350702.9500122098</v>
      </c>
      <c r="CQ377" s="99">
        <v>0</v>
      </c>
      <c r="CR377" s="99">
        <v>0</v>
      </c>
      <c r="CS377" s="99">
        <v>0</v>
      </c>
      <c r="CT377" s="99">
        <v>0</v>
      </c>
      <c r="CU377" s="98">
        <v>18090.887154505999</v>
      </c>
      <c r="CV377" s="98">
        <v>7964.987520445</v>
      </c>
      <c r="CW377" s="98">
        <v>2528731.6866493216</v>
      </c>
      <c r="CX377" s="98">
        <v>18245750.087181136</v>
      </c>
    </row>
    <row r="378" spans="1:102" x14ac:dyDescent="0.2">
      <c r="A378" s="98" t="s">
        <v>57</v>
      </c>
      <c r="B378" s="100">
        <v>38961</v>
      </c>
      <c r="C378" s="99">
        <v>23529.572654008902</v>
      </c>
      <c r="D378" s="99">
        <v>0</v>
      </c>
      <c r="E378" s="99">
        <v>11095.316395878801</v>
      </c>
      <c r="F378" s="99">
        <v>6881.1896308660498</v>
      </c>
      <c r="G378" s="99">
        <v>0</v>
      </c>
      <c r="H378" s="99">
        <v>0</v>
      </c>
      <c r="I378" s="99">
        <v>0</v>
      </c>
      <c r="J378" s="99">
        <v>8635.0498584508896</v>
      </c>
      <c r="K378" s="99">
        <v>5450.9523716568901</v>
      </c>
      <c r="L378" s="99">
        <v>6758.6109690070198</v>
      </c>
      <c r="M378" s="99">
        <v>13688.0849961042</v>
      </c>
      <c r="N378" s="99">
        <v>3549.4769306182902</v>
      </c>
      <c r="O378" s="99">
        <v>9759.8343275785392</v>
      </c>
      <c r="P378" s="99">
        <v>0</v>
      </c>
      <c r="Q378" s="99">
        <v>2145.5604289174098</v>
      </c>
      <c r="R378" s="99">
        <v>584.163910396397</v>
      </c>
      <c r="S378" s="99">
        <v>0</v>
      </c>
      <c r="T378" s="99">
        <v>171.09039405174599</v>
      </c>
      <c r="U378" s="99">
        <v>14022.6957514286</v>
      </c>
      <c r="V378" s="99">
        <v>1442853.3168640099</v>
      </c>
      <c r="W378" s="99">
        <v>0</v>
      </c>
      <c r="X378" s="99">
        <v>914769.13291931199</v>
      </c>
      <c r="Y378" s="99">
        <v>469530.584194183</v>
      </c>
      <c r="Z378" s="99">
        <v>0</v>
      </c>
      <c r="AA378" s="99">
        <v>0</v>
      </c>
      <c r="AB378" s="99">
        <v>0</v>
      </c>
      <c r="AC378" s="99">
        <v>3294068.48760986</v>
      </c>
      <c r="AD378" s="99">
        <v>1125021.3922882101</v>
      </c>
      <c r="AE378" s="99">
        <v>299218.39125442499</v>
      </c>
      <c r="AF378" s="99">
        <v>762253.86331176804</v>
      </c>
      <c r="AG378" s="99">
        <v>566761.19761657703</v>
      </c>
      <c r="AH378" s="99">
        <v>503341.08698654198</v>
      </c>
      <c r="AI378" s="99">
        <v>0</v>
      </c>
      <c r="AJ378" s="99">
        <v>227504.31833839399</v>
      </c>
      <c r="AK378" s="99">
        <v>102047.891751289</v>
      </c>
      <c r="AL378" s="99">
        <v>0</v>
      </c>
      <c r="AM378" s="99">
        <v>32972.1680560112</v>
      </c>
      <c r="AN378" s="99">
        <v>4277550.3822021503</v>
      </c>
      <c r="AO378" s="99">
        <v>10576795.4522705</v>
      </c>
      <c r="AP378" s="99">
        <v>0</v>
      </c>
      <c r="AQ378" s="99">
        <v>6603451.2515869103</v>
      </c>
      <c r="AR378" s="99">
        <v>3401556.7909545898</v>
      </c>
      <c r="AS378" s="99">
        <v>0</v>
      </c>
      <c r="AT378" s="99">
        <v>0</v>
      </c>
      <c r="AU378" s="99">
        <v>0</v>
      </c>
      <c r="AV378" s="99">
        <v>7736805.0015869103</v>
      </c>
      <c r="AW378" s="99">
        <v>2888143.7702331501</v>
      </c>
      <c r="AX378" s="99">
        <v>2307872.9110412602</v>
      </c>
      <c r="AY378" s="99">
        <v>5644944.4240112295</v>
      </c>
      <c r="AZ378" s="99">
        <v>3919891.4140625</v>
      </c>
      <c r="BA378" s="99">
        <v>3641012.8503112802</v>
      </c>
      <c r="BB378" s="99">
        <v>0</v>
      </c>
      <c r="BC378" s="99">
        <v>1643278.3057251</v>
      </c>
      <c r="BD378" s="99">
        <v>689847.90983581496</v>
      </c>
      <c r="BE378" s="99">
        <v>0</v>
      </c>
      <c r="BF378" s="99">
        <v>227012.96119689901</v>
      </c>
      <c r="BG378" s="99">
        <v>10586426.9448242</v>
      </c>
      <c r="BH378" s="99">
        <v>2808806.2785949698</v>
      </c>
      <c r="BI378" s="99">
        <v>0</v>
      </c>
      <c r="BJ378" s="99">
        <v>2466042.8304443401</v>
      </c>
      <c r="BK378" s="99">
        <v>1514463.37530518</v>
      </c>
      <c r="BL378" s="99">
        <v>0</v>
      </c>
      <c r="BM378" s="99">
        <v>0</v>
      </c>
      <c r="BN378" s="99">
        <v>0</v>
      </c>
      <c r="BO378" s="99">
        <v>0</v>
      </c>
      <c r="BP378" s="99">
        <v>0</v>
      </c>
      <c r="BQ378" s="99">
        <v>0</v>
      </c>
      <c r="BR378" s="99">
        <v>1942239.9409942599</v>
      </c>
      <c r="BS378" s="99">
        <v>1607127.97943115</v>
      </c>
      <c r="BT378" s="99">
        <v>708872.41339874303</v>
      </c>
      <c r="BU378" s="99">
        <v>0</v>
      </c>
      <c r="BV378" s="99">
        <v>1044109.99810791</v>
      </c>
      <c r="BW378" s="99">
        <v>86175.484322547898</v>
      </c>
      <c r="BX378" s="99">
        <v>0</v>
      </c>
      <c r="BY378" s="99">
        <v>0</v>
      </c>
      <c r="BZ378" s="99">
        <v>0</v>
      </c>
      <c r="CA378" s="99">
        <v>34617.673187732697</v>
      </c>
      <c r="CB378" s="99">
        <v>2359101.4196777302</v>
      </c>
      <c r="CC378" s="99">
        <v>17171184.9294434</v>
      </c>
      <c r="CD378" s="99">
        <v>5295476.4434204102</v>
      </c>
      <c r="CE378" s="99">
        <v>737.43823137879394</v>
      </c>
      <c r="CF378" s="99">
        <v>135509.23404121399</v>
      </c>
      <c r="CG378" s="99">
        <v>921459.61241149902</v>
      </c>
      <c r="CH378" s="99">
        <v>0</v>
      </c>
      <c r="CI378" s="99">
        <v>35354.051016330697</v>
      </c>
      <c r="CJ378" s="99">
        <v>2496881.18713379</v>
      </c>
      <c r="CK378" s="99">
        <v>18093624.494872998</v>
      </c>
      <c r="CL378" s="99">
        <v>5381201.4845581101</v>
      </c>
      <c r="CM378" s="166">
        <v>49388.336153984099</v>
      </c>
      <c r="CN378" s="166">
        <v>6792467.2827758798</v>
      </c>
      <c r="CO378" s="166">
        <v>28627140.268066399</v>
      </c>
      <c r="CP378" s="99">
        <v>5381201.4845581101</v>
      </c>
      <c r="CQ378" s="99">
        <v>0</v>
      </c>
      <c r="CR378" s="99">
        <v>0</v>
      </c>
      <c r="CS378" s="99">
        <v>0</v>
      </c>
      <c r="CT378" s="99">
        <v>0</v>
      </c>
      <c r="CU378" s="98">
        <v>17023.238820311999</v>
      </c>
      <c r="CV378" s="98">
        <v>8876.2433245110005</v>
      </c>
      <c r="CW378" s="98">
        <v>2494610.6537189442</v>
      </c>
      <c r="CX378" s="98">
        <v>18092644.541854899</v>
      </c>
    </row>
    <row r="379" spans="1:102" x14ac:dyDescent="0.2">
      <c r="A379" s="98" t="s">
        <v>57</v>
      </c>
      <c r="B379" s="100">
        <v>39052</v>
      </c>
      <c r="C379" s="99">
        <v>24276.3332574368</v>
      </c>
      <c r="D379" s="99">
        <v>0</v>
      </c>
      <c r="E379" s="99">
        <v>10931.4840381145</v>
      </c>
      <c r="F379" s="99">
        <v>6947.3289091587103</v>
      </c>
      <c r="G379" s="99">
        <v>0</v>
      </c>
      <c r="H379" s="99">
        <v>0</v>
      </c>
      <c r="I379" s="99">
        <v>0</v>
      </c>
      <c r="J379" s="99">
        <v>9712.6790330410004</v>
      </c>
      <c r="K379" s="99">
        <v>4613.5350058674803</v>
      </c>
      <c r="L379" s="99">
        <v>6736.5066677927998</v>
      </c>
      <c r="M379" s="99">
        <v>13848.267532587101</v>
      </c>
      <c r="N379" s="99">
        <v>3565.1199928522101</v>
      </c>
      <c r="O379" s="99">
        <v>10203.083931684499</v>
      </c>
      <c r="P379" s="99">
        <v>0</v>
      </c>
      <c r="Q379" s="99">
        <v>2156.6191543936702</v>
      </c>
      <c r="R379" s="99">
        <v>599.450992397964</v>
      </c>
      <c r="S379" s="99">
        <v>0</v>
      </c>
      <c r="T379" s="99">
        <v>159.360044302419</v>
      </c>
      <c r="U379" s="99">
        <v>14348.915424585301</v>
      </c>
      <c r="V379" s="99">
        <v>1496302.0424041699</v>
      </c>
      <c r="W379" s="99">
        <v>0</v>
      </c>
      <c r="X379" s="99">
        <v>905710.39869689895</v>
      </c>
      <c r="Y379" s="99">
        <v>481657.01947021502</v>
      </c>
      <c r="Z379" s="99">
        <v>0</v>
      </c>
      <c r="AA379" s="99">
        <v>0</v>
      </c>
      <c r="AB379" s="99">
        <v>0</v>
      </c>
      <c r="AC379" s="99">
        <v>3582099.4688415499</v>
      </c>
      <c r="AD379" s="99">
        <v>875306.51952362095</v>
      </c>
      <c r="AE379" s="99">
        <v>296169.27040481602</v>
      </c>
      <c r="AF379" s="99">
        <v>772654.64522552502</v>
      </c>
      <c r="AG379" s="99">
        <v>569094.36065673805</v>
      </c>
      <c r="AH379" s="99">
        <v>525904.46002197301</v>
      </c>
      <c r="AI379" s="99">
        <v>0</v>
      </c>
      <c r="AJ379" s="99">
        <v>227233.824417114</v>
      </c>
      <c r="AK379" s="99">
        <v>106438.0432024</v>
      </c>
      <c r="AL379" s="99">
        <v>0</v>
      </c>
      <c r="AM379" s="99">
        <v>30575.087849855401</v>
      </c>
      <c r="AN379" s="99">
        <v>4511968.1072387705</v>
      </c>
      <c r="AO379" s="99">
        <v>11098898.3513184</v>
      </c>
      <c r="AP379" s="99">
        <v>0</v>
      </c>
      <c r="AQ379" s="99">
        <v>6531161.24255371</v>
      </c>
      <c r="AR379" s="99">
        <v>3464760.5006408701</v>
      </c>
      <c r="AS379" s="99">
        <v>0</v>
      </c>
      <c r="AT379" s="99">
        <v>0</v>
      </c>
      <c r="AU379" s="99">
        <v>0</v>
      </c>
      <c r="AV379" s="99">
        <v>8685035.1015625</v>
      </c>
      <c r="AW379" s="99">
        <v>2242451.6663513202</v>
      </c>
      <c r="AX379" s="99">
        <v>2332306.11535645</v>
      </c>
      <c r="AY379" s="99">
        <v>5809829.1624145498</v>
      </c>
      <c r="AZ379" s="99">
        <v>3963529.7195434598</v>
      </c>
      <c r="BA379" s="99">
        <v>3845597.3094787602</v>
      </c>
      <c r="BB379" s="99">
        <v>0</v>
      </c>
      <c r="BC379" s="99">
        <v>1642001.31573486</v>
      </c>
      <c r="BD379" s="99">
        <v>730269.99835205101</v>
      </c>
      <c r="BE379" s="99">
        <v>0</v>
      </c>
      <c r="BF379" s="99">
        <v>212705.10235405</v>
      </c>
      <c r="BG379" s="99">
        <v>11028569.237304701</v>
      </c>
      <c r="BH379" s="99">
        <v>2957957.8697204599</v>
      </c>
      <c r="BI379" s="99">
        <v>0</v>
      </c>
      <c r="BJ379" s="99">
        <v>2490004.3838806199</v>
      </c>
      <c r="BK379" s="99">
        <v>1549823.4084930399</v>
      </c>
      <c r="BL379" s="99">
        <v>0</v>
      </c>
      <c r="BM379" s="99">
        <v>0</v>
      </c>
      <c r="BN379" s="99">
        <v>0</v>
      </c>
      <c r="BO379" s="99">
        <v>0</v>
      </c>
      <c r="BP379" s="99">
        <v>0</v>
      </c>
      <c r="BQ379" s="99">
        <v>0</v>
      </c>
      <c r="BR379" s="99">
        <v>1996991.9252166699</v>
      </c>
      <c r="BS379" s="99">
        <v>1632485.57525635</v>
      </c>
      <c r="BT379" s="99">
        <v>748500.97397613502</v>
      </c>
      <c r="BU379" s="99">
        <v>0</v>
      </c>
      <c r="BV379" s="99">
        <v>1056159.9360656701</v>
      </c>
      <c r="BW379" s="99">
        <v>91928.401132583604</v>
      </c>
      <c r="BX379" s="99">
        <v>0</v>
      </c>
      <c r="BY379" s="99">
        <v>0</v>
      </c>
      <c r="BZ379" s="99">
        <v>0</v>
      </c>
      <c r="CA379" s="99">
        <v>35263.599589347803</v>
      </c>
      <c r="CB379" s="99">
        <v>2399630.0857238802</v>
      </c>
      <c r="CC379" s="99">
        <v>17649133.8200684</v>
      </c>
      <c r="CD379" s="99">
        <v>5436283.3111572303</v>
      </c>
      <c r="CE379" s="99">
        <v>751.60215138644003</v>
      </c>
      <c r="CF379" s="99">
        <v>138621.234035492</v>
      </c>
      <c r="CG379" s="99">
        <v>952120.89295959496</v>
      </c>
      <c r="CH379" s="99">
        <v>0</v>
      </c>
      <c r="CI379" s="99">
        <v>36005.423600673697</v>
      </c>
      <c r="CJ379" s="99">
        <v>2535368.9885253902</v>
      </c>
      <c r="CK379" s="99">
        <v>18590212.987548798</v>
      </c>
      <c r="CL379" s="99">
        <v>5524496.2047119103</v>
      </c>
      <c r="CM379" s="166">
        <v>50279.740390300802</v>
      </c>
      <c r="CN379" s="166">
        <v>7056958.7081909198</v>
      </c>
      <c r="CO379" s="166">
        <v>29667129.373535201</v>
      </c>
      <c r="CP379" s="99">
        <v>5524496.2047119103</v>
      </c>
      <c r="CQ379" s="99">
        <v>0</v>
      </c>
      <c r="CR379" s="99">
        <v>0</v>
      </c>
      <c r="CS379" s="99">
        <v>0</v>
      </c>
      <c r="CT379" s="99">
        <v>0</v>
      </c>
      <c r="CU379" s="98">
        <v>15953.036045773</v>
      </c>
      <c r="CV379" s="98">
        <v>9994.4161401830006</v>
      </c>
      <c r="CW379" s="98">
        <v>2538251.3197593722</v>
      </c>
      <c r="CX379" s="98">
        <v>18601254.713027995</v>
      </c>
    </row>
    <row r="380" spans="1:102" x14ac:dyDescent="0.2">
      <c r="A380" s="98" t="s">
        <v>57</v>
      </c>
      <c r="B380" s="100">
        <v>39142</v>
      </c>
      <c r="C380" s="99">
        <v>25531.610196113601</v>
      </c>
      <c r="D380" s="99">
        <v>0</v>
      </c>
      <c r="E380" s="99">
        <v>10187.042893886601</v>
      </c>
      <c r="F380" s="99">
        <v>6816.4513440728197</v>
      </c>
      <c r="G380" s="99">
        <v>0</v>
      </c>
      <c r="H380" s="99">
        <v>0</v>
      </c>
      <c r="I380" s="99">
        <v>0</v>
      </c>
      <c r="J380" s="99">
        <v>10452.366520285599</v>
      </c>
      <c r="K380" s="99">
        <v>4155.3835836052904</v>
      </c>
      <c r="L380" s="99">
        <v>6519.9180443286896</v>
      </c>
      <c r="M380" s="99">
        <v>13878.538575410799</v>
      </c>
      <c r="N380" s="99">
        <v>3574.7062178850201</v>
      </c>
      <c r="O380" s="99">
        <v>10740.218916177801</v>
      </c>
      <c r="P380" s="99">
        <v>0</v>
      </c>
      <c r="Q380" s="99">
        <v>2139.1818815469701</v>
      </c>
      <c r="R380" s="99">
        <v>607.86767922341801</v>
      </c>
      <c r="S380" s="99">
        <v>0</v>
      </c>
      <c r="T380" s="99">
        <v>148.21596107631899</v>
      </c>
      <c r="U380" s="99">
        <v>14645.854545235599</v>
      </c>
      <c r="V380" s="99">
        <v>1567533.3038482701</v>
      </c>
      <c r="W380" s="99">
        <v>0</v>
      </c>
      <c r="X380" s="99">
        <v>838109.65356445301</v>
      </c>
      <c r="Y380" s="99">
        <v>469752.24889373803</v>
      </c>
      <c r="Z380" s="99">
        <v>0</v>
      </c>
      <c r="AA380" s="99">
        <v>0</v>
      </c>
      <c r="AB380" s="99">
        <v>0</v>
      </c>
      <c r="AC380" s="99">
        <v>3801529.3741455101</v>
      </c>
      <c r="AD380" s="99">
        <v>753356.52584838902</v>
      </c>
      <c r="AE380" s="99">
        <v>284824.67021179199</v>
      </c>
      <c r="AF380" s="99">
        <v>772731.73939514195</v>
      </c>
      <c r="AG380" s="99">
        <v>569649.367866516</v>
      </c>
      <c r="AH380" s="99">
        <v>551540.80417633103</v>
      </c>
      <c r="AI380" s="99">
        <v>0</v>
      </c>
      <c r="AJ380" s="99">
        <v>234448.52271461501</v>
      </c>
      <c r="AK380" s="99">
        <v>108688.92260074599</v>
      </c>
      <c r="AL380" s="99">
        <v>0</v>
      </c>
      <c r="AM380" s="99">
        <v>27368.951259613001</v>
      </c>
      <c r="AN380" s="99">
        <v>4600483.7766723596</v>
      </c>
      <c r="AO380" s="99">
        <v>11752866.599975601</v>
      </c>
      <c r="AP380" s="99">
        <v>0</v>
      </c>
      <c r="AQ380" s="99">
        <v>6058295.1823730497</v>
      </c>
      <c r="AR380" s="99">
        <v>3372948.7004394499</v>
      </c>
      <c r="AS380" s="99">
        <v>0</v>
      </c>
      <c r="AT380" s="99">
        <v>0</v>
      </c>
      <c r="AU380" s="99">
        <v>0</v>
      </c>
      <c r="AV380" s="99">
        <v>9376125.6435546894</v>
      </c>
      <c r="AW380" s="99">
        <v>1952654.40419006</v>
      </c>
      <c r="AX380" s="99">
        <v>2240291.8075866699</v>
      </c>
      <c r="AY380" s="99">
        <v>5819002.9810790997</v>
      </c>
      <c r="AZ380" s="99">
        <v>3987297.6589355501</v>
      </c>
      <c r="BA380" s="99">
        <v>4089710.5233154302</v>
      </c>
      <c r="BB380" s="99">
        <v>0</v>
      </c>
      <c r="BC380" s="99">
        <v>1692266.44766235</v>
      </c>
      <c r="BD380" s="99">
        <v>746105.31102752697</v>
      </c>
      <c r="BE380" s="99">
        <v>0</v>
      </c>
      <c r="BF380" s="99">
        <v>192383.50528144799</v>
      </c>
      <c r="BG380" s="99">
        <v>11325055.5418701</v>
      </c>
      <c r="BH380" s="99">
        <v>3163958.6238098098</v>
      </c>
      <c r="BI380" s="99">
        <v>0</v>
      </c>
      <c r="BJ380" s="99">
        <v>2361341.2005615202</v>
      </c>
      <c r="BK380" s="99">
        <v>1545901.66117859</v>
      </c>
      <c r="BL380" s="99">
        <v>0</v>
      </c>
      <c r="BM380" s="99">
        <v>0</v>
      </c>
      <c r="BN380" s="99">
        <v>0</v>
      </c>
      <c r="BO380" s="99">
        <v>0</v>
      </c>
      <c r="BP380" s="99">
        <v>0</v>
      </c>
      <c r="BQ380" s="99">
        <v>0</v>
      </c>
      <c r="BR380" s="99">
        <v>2012765.3119659401</v>
      </c>
      <c r="BS380" s="99">
        <v>1633885.66952515</v>
      </c>
      <c r="BT380" s="99">
        <v>795859.25425720203</v>
      </c>
      <c r="BU380" s="99">
        <v>0</v>
      </c>
      <c r="BV380" s="99">
        <v>1074793.61769104</v>
      </c>
      <c r="BW380" s="99">
        <v>94671.020315170303</v>
      </c>
      <c r="BX380" s="99">
        <v>0</v>
      </c>
      <c r="BY380" s="99">
        <v>0</v>
      </c>
      <c r="BZ380" s="99">
        <v>0</v>
      </c>
      <c r="CA380" s="99">
        <v>35662.360077381098</v>
      </c>
      <c r="CB380" s="99">
        <v>2413998.5194702102</v>
      </c>
      <c r="CC380" s="99">
        <v>17900741.5537109</v>
      </c>
      <c r="CD380" s="99">
        <v>5526427.38037109</v>
      </c>
      <c r="CE380" s="99">
        <v>734.53054040670395</v>
      </c>
      <c r="CF380" s="99">
        <v>134410.525428772</v>
      </c>
      <c r="CG380" s="99">
        <v>926495.73714446998</v>
      </c>
      <c r="CH380" s="99">
        <v>0</v>
      </c>
      <c r="CI380" s="99">
        <v>36398.649604320497</v>
      </c>
      <c r="CJ380" s="99">
        <v>2548539.54052734</v>
      </c>
      <c r="CK380" s="99">
        <v>18833477.5476074</v>
      </c>
      <c r="CL380" s="99">
        <v>5620707.3890991202</v>
      </c>
      <c r="CM380" s="166">
        <v>50978.653673648798</v>
      </c>
      <c r="CN380" s="166">
        <v>7181550.8392944299</v>
      </c>
      <c r="CO380" s="166">
        <v>30185226.294677701</v>
      </c>
      <c r="CP380" s="99">
        <v>5620707.3890991202</v>
      </c>
      <c r="CQ380" s="99">
        <v>0</v>
      </c>
      <c r="CR380" s="99">
        <v>0</v>
      </c>
      <c r="CS380" s="99">
        <v>0</v>
      </c>
      <c r="CT380" s="99">
        <v>0</v>
      </c>
      <c r="CU380" s="98">
        <v>14726.941871753001</v>
      </c>
      <c r="CV380" s="98">
        <v>10766.943920989001</v>
      </c>
      <c r="CW380" s="98">
        <v>2548409.0448989822</v>
      </c>
      <c r="CX380" s="98">
        <v>18827237.29085537</v>
      </c>
    </row>
    <row r="381" spans="1:102" x14ac:dyDescent="0.2">
      <c r="A381" s="98" t="s">
        <v>57</v>
      </c>
      <c r="B381" s="100">
        <v>39234</v>
      </c>
      <c r="C381" s="99">
        <v>25889.327022552501</v>
      </c>
      <c r="D381" s="99">
        <v>0</v>
      </c>
      <c r="E381" s="99">
        <v>9757.1723892688806</v>
      </c>
      <c r="F381" s="99">
        <v>6604.4232085943204</v>
      </c>
      <c r="G381" s="99">
        <v>0</v>
      </c>
      <c r="H381" s="99">
        <v>0</v>
      </c>
      <c r="I381" s="99">
        <v>0</v>
      </c>
      <c r="J381" s="99">
        <v>11282.5125296116</v>
      </c>
      <c r="K381" s="99">
        <v>3655.6776514947401</v>
      </c>
      <c r="L381" s="99">
        <v>6393.6203069090798</v>
      </c>
      <c r="M381" s="99">
        <v>13827.2735977173</v>
      </c>
      <c r="N381" s="99">
        <v>3516.54764425755</v>
      </c>
      <c r="O381" s="99">
        <v>10882.250089049299</v>
      </c>
      <c r="P381" s="99">
        <v>0</v>
      </c>
      <c r="Q381" s="99">
        <v>2152.5571918189498</v>
      </c>
      <c r="R381" s="99">
        <v>610.71818931400799</v>
      </c>
      <c r="S381" s="99">
        <v>0</v>
      </c>
      <c r="T381" s="99">
        <v>149.515070276335</v>
      </c>
      <c r="U381" s="99">
        <v>14916.164275884599</v>
      </c>
      <c r="V381" s="99">
        <v>1615916.1426696801</v>
      </c>
      <c r="W381" s="99">
        <v>0</v>
      </c>
      <c r="X381" s="99">
        <v>797013.69226074195</v>
      </c>
      <c r="Y381" s="99">
        <v>451657.43962478603</v>
      </c>
      <c r="Z381" s="99">
        <v>0</v>
      </c>
      <c r="AA381" s="99">
        <v>0</v>
      </c>
      <c r="AB381" s="99">
        <v>0</v>
      </c>
      <c r="AC381" s="99">
        <v>4113688.97546387</v>
      </c>
      <c r="AD381" s="99">
        <v>636889.96163177502</v>
      </c>
      <c r="AE381" s="99">
        <v>277012.18608474702</v>
      </c>
      <c r="AF381" s="99">
        <v>778053.16493988002</v>
      </c>
      <c r="AG381" s="99">
        <v>560133.73474121105</v>
      </c>
      <c r="AH381" s="99">
        <v>557628.57854461705</v>
      </c>
      <c r="AI381" s="99">
        <v>0</v>
      </c>
      <c r="AJ381" s="99">
        <v>233131.99650192299</v>
      </c>
      <c r="AK381" s="99">
        <v>108036.26159095801</v>
      </c>
      <c r="AL381" s="99">
        <v>0</v>
      </c>
      <c r="AM381" s="99">
        <v>27194.810396909699</v>
      </c>
      <c r="AN381" s="99">
        <v>4720026.4900512705</v>
      </c>
      <c r="AO381" s="99">
        <v>12180144.841918901</v>
      </c>
      <c r="AP381" s="99">
        <v>0</v>
      </c>
      <c r="AQ381" s="99">
        <v>5799767.09912109</v>
      </c>
      <c r="AR381" s="99">
        <v>3268068.2743835398</v>
      </c>
      <c r="AS381" s="99">
        <v>0</v>
      </c>
      <c r="AT381" s="99">
        <v>0</v>
      </c>
      <c r="AU381" s="99">
        <v>0</v>
      </c>
      <c r="AV381" s="99">
        <v>10097931.395996099</v>
      </c>
      <c r="AW381" s="99">
        <v>1665665.2785644501</v>
      </c>
      <c r="AX381" s="99">
        <v>2204110.7270202599</v>
      </c>
      <c r="AY381" s="99">
        <v>5901894.8955688505</v>
      </c>
      <c r="AZ381" s="99">
        <v>3945369.8177185101</v>
      </c>
      <c r="BA381" s="99">
        <v>4138433.8442993201</v>
      </c>
      <c r="BB381" s="99">
        <v>0</v>
      </c>
      <c r="BC381" s="99">
        <v>1695586.8756103499</v>
      </c>
      <c r="BD381" s="99">
        <v>744404.88467407203</v>
      </c>
      <c r="BE381" s="99">
        <v>0</v>
      </c>
      <c r="BF381" s="99">
        <v>192602.57509231599</v>
      </c>
      <c r="BG381" s="99">
        <v>11700465.4454346</v>
      </c>
      <c r="BH381" s="99">
        <v>3246902.6667785598</v>
      </c>
      <c r="BI381" s="99">
        <v>0</v>
      </c>
      <c r="BJ381" s="99">
        <v>2291993.0108642601</v>
      </c>
      <c r="BK381" s="99">
        <v>1491554.3670043901</v>
      </c>
      <c r="BL381" s="99">
        <v>0</v>
      </c>
      <c r="BM381" s="99">
        <v>0</v>
      </c>
      <c r="BN381" s="99">
        <v>0</v>
      </c>
      <c r="BO381" s="99">
        <v>0</v>
      </c>
      <c r="BP381" s="99">
        <v>0</v>
      </c>
      <c r="BQ381" s="99">
        <v>0</v>
      </c>
      <c r="BR381" s="99">
        <v>2025917.6975555399</v>
      </c>
      <c r="BS381" s="99">
        <v>1634511.9281616199</v>
      </c>
      <c r="BT381" s="99">
        <v>805641.60711669899</v>
      </c>
      <c r="BU381" s="99">
        <v>0</v>
      </c>
      <c r="BV381" s="99">
        <v>1074072.5873718299</v>
      </c>
      <c r="BW381" s="99">
        <v>95403.471536636396</v>
      </c>
      <c r="BX381" s="99">
        <v>0</v>
      </c>
      <c r="BY381" s="99">
        <v>0</v>
      </c>
      <c r="BZ381" s="99">
        <v>0</v>
      </c>
      <c r="CA381" s="99">
        <v>35639.398934364297</v>
      </c>
      <c r="CB381" s="99">
        <v>2420311.1638488802</v>
      </c>
      <c r="CC381" s="99">
        <v>18007144.605224598</v>
      </c>
      <c r="CD381" s="99">
        <v>5539117.0735473596</v>
      </c>
      <c r="CE381" s="99">
        <v>749.66270859539497</v>
      </c>
      <c r="CF381" s="99">
        <v>133367.459938049</v>
      </c>
      <c r="CG381" s="99">
        <v>925828.34615325904</v>
      </c>
      <c r="CH381" s="99">
        <v>0</v>
      </c>
      <c r="CI381" s="99">
        <v>36399.597077369697</v>
      </c>
      <c r="CJ381" s="99">
        <v>2556029.0016479502</v>
      </c>
      <c r="CK381" s="99">
        <v>18949846.996337902</v>
      </c>
      <c r="CL381" s="99">
        <v>5640109.55541992</v>
      </c>
      <c r="CM381" s="166">
        <v>51282.652770996101</v>
      </c>
      <c r="CN381" s="166">
        <v>7290961.29089355</v>
      </c>
      <c r="CO381" s="166">
        <v>30666181.887939502</v>
      </c>
      <c r="CP381" s="99">
        <v>5640109.55541992</v>
      </c>
      <c r="CQ381" s="99">
        <v>0</v>
      </c>
      <c r="CR381" s="99">
        <v>0</v>
      </c>
      <c r="CS381" s="99">
        <v>0</v>
      </c>
      <c r="CT381" s="99">
        <v>0</v>
      </c>
      <c r="CU381" s="98">
        <v>13818.634823659</v>
      </c>
      <c r="CV381" s="98">
        <v>11572.976569287999</v>
      </c>
      <c r="CW381" s="98">
        <v>2553678.6237869291</v>
      </c>
      <c r="CX381" s="98">
        <v>18932972.951377857</v>
      </c>
    </row>
    <row r="382" spans="1:102" x14ac:dyDescent="0.2">
      <c r="A382" s="98" t="s">
        <v>57</v>
      </c>
      <c r="B382" s="100">
        <v>39326</v>
      </c>
      <c r="C382" s="99">
        <v>26449.256247520399</v>
      </c>
      <c r="D382" s="99">
        <v>0</v>
      </c>
      <c r="E382" s="99">
        <v>9658.4912261962909</v>
      </c>
      <c r="F382" s="99">
        <v>6716.5015591382999</v>
      </c>
      <c r="G382" s="99">
        <v>0</v>
      </c>
      <c r="H382" s="99">
        <v>0</v>
      </c>
      <c r="I382" s="99">
        <v>0</v>
      </c>
      <c r="J382" s="99">
        <v>11915.6855306625</v>
      </c>
      <c r="K382" s="99">
        <v>3206.5603857636502</v>
      </c>
      <c r="L382" s="99">
        <v>6291.0871185064298</v>
      </c>
      <c r="M382" s="99">
        <v>13945.4543559551</v>
      </c>
      <c r="N382" s="99">
        <v>3538.3295578062498</v>
      </c>
      <c r="O382" s="99">
        <v>11128.0947830677</v>
      </c>
      <c r="P382" s="99">
        <v>0</v>
      </c>
      <c r="Q382" s="99">
        <v>2148.2454731166399</v>
      </c>
      <c r="R382" s="99">
        <v>632.18714876472995</v>
      </c>
      <c r="S382" s="99">
        <v>0</v>
      </c>
      <c r="T382" s="99">
        <v>148.36035902798201</v>
      </c>
      <c r="U382" s="99">
        <v>15101.6531949043</v>
      </c>
      <c r="V382" s="99">
        <v>1645481.7480468799</v>
      </c>
      <c r="W382" s="99">
        <v>0</v>
      </c>
      <c r="X382" s="99">
        <v>784860.73654174805</v>
      </c>
      <c r="Y382" s="99">
        <v>451316.75433731102</v>
      </c>
      <c r="Z382" s="99">
        <v>0</v>
      </c>
      <c r="AA382" s="99">
        <v>0</v>
      </c>
      <c r="AB382" s="99">
        <v>0</v>
      </c>
      <c r="AC382" s="99">
        <v>4306908.1494751005</v>
      </c>
      <c r="AD382" s="99">
        <v>564902.93049621605</v>
      </c>
      <c r="AE382" s="99">
        <v>268446.97531890898</v>
      </c>
      <c r="AF382" s="99">
        <v>783449.23099517799</v>
      </c>
      <c r="AG382" s="99">
        <v>563086.80001068104</v>
      </c>
      <c r="AH382" s="99">
        <v>575535.60301971401</v>
      </c>
      <c r="AI382" s="99">
        <v>0</v>
      </c>
      <c r="AJ382" s="99">
        <v>233839.5779953</v>
      </c>
      <c r="AK382" s="99">
        <v>109835.32071209</v>
      </c>
      <c r="AL382" s="99">
        <v>0</v>
      </c>
      <c r="AM382" s="99">
        <v>26866.2242636681</v>
      </c>
      <c r="AN382" s="99">
        <v>4821627.2891845703</v>
      </c>
      <c r="AO382" s="99">
        <v>12435638.5285645</v>
      </c>
      <c r="AP382" s="99">
        <v>0</v>
      </c>
      <c r="AQ382" s="99">
        <v>5779721.4498901404</v>
      </c>
      <c r="AR382" s="99">
        <v>3340151.34912109</v>
      </c>
      <c r="AS382" s="99">
        <v>0</v>
      </c>
      <c r="AT382" s="99">
        <v>0</v>
      </c>
      <c r="AU382" s="99">
        <v>0</v>
      </c>
      <c r="AV382" s="99">
        <v>10615452.928833</v>
      </c>
      <c r="AW382" s="99">
        <v>1493157.51858521</v>
      </c>
      <c r="AX382" s="99">
        <v>2171254.1651916499</v>
      </c>
      <c r="AY382" s="99">
        <v>5993236.3164672898</v>
      </c>
      <c r="AZ382" s="99">
        <v>3995404.2420654302</v>
      </c>
      <c r="BA382" s="99">
        <v>4315147.5359497098</v>
      </c>
      <c r="BB382" s="99">
        <v>0</v>
      </c>
      <c r="BC382" s="99">
        <v>1716408.4746093799</v>
      </c>
      <c r="BD382" s="99">
        <v>762473.00229644799</v>
      </c>
      <c r="BE382" s="99">
        <v>0</v>
      </c>
      <c r="BF382" s="99">
        <v>191095.32080268901</v>
      </c>
      <c r="BG382" s="99">
        <v>12080901.4960938</v>
      </c>
      <c r="BH382" s="99">
        <v>3349800.65557861</v>
      </c>
      <c r="BI382" s="99">
        <v>0</v>
      </c>
      <c r="BJ382" s="99">
        <v>2261960.2476196298</v>
      </c>
      <c r="BK382" s="99">
        <v>1489311.8297119101</v>
      </c>
      <c r="BL382" s="99">
        <v>0</v>
      </c>
      <c r="BM382" s="99">
        <v>0</v>
      </c>
      <c r="BN382" s="99">
        <v>0</v>
      </c>
      <c r="BO382" s="99">
        <v>0</v>
      </c>
      <c r="BP382" s="99">
        <v>0</v>
      </c>
      <c r="BQ382" s="99">
        <v>0</v>
      </c>
      <c r="BR382" s="99">
        <v>2046561.02740479</v>
      </c>
      <c r="BS382" s="99">
        <v>1654914.9084320101</v>
      </c>
      <c r="BT382" s="99">
        <v>840254.99058532703</v>
      </c>
      <c r="BU382" s="99">
        <v>0</v>
      </c>
      <c r="BV382" s="99">
        <v>1083899.70658875</v>
      </c>
      <c r="BW382" s="99">
        <v>96403.555556297302</v>
      </c>
      <c r="BX382" s="99">
        <v>0</v>
      </c>
      <c r="BY382" s="99">
        <v>0</v>
      </c>
      <c r="BZ382" s="99">
        <v>0</v>
      </c>
      <c r="CA382" s="99">
        <v>36129.1059360504</v>
      </c>
      <c r="CB382" s="99">
        <v>2420453.1391906701</v>
      </c>
      <c r="CC382" s="99">
        <v>18156783.0153809</v>
      </c>
      <c r="CD382" s="99">
        <v>5621228.7067871103</v>
      </c>
      <c r="CE382" s="99">
        <v>772.71061413735197</v>
      </c>
      <c r="CF382" s="99">
        <v>137652.055690765</v>
      </c>
      <c r="CG382" s="99">
        <v>960838.24110412598</v>
      </c>
      <c r="CH382" s="99">
        <v>0</v>
      </c>
      <c r="CI382" s="99">
        <v>36899.7266616821</v>
      </c>
      <c r="CJ382" s="99">
        <v>2557518.2598571801</v>
      </c>
      <c r="CK382" s="99">
        <v>19106756.4523926</v>
      </c>
      <c r="CL382" s="99">
        <v>5715883.3282470703</v>
      </c>
      <c r="CM382" s="166">
        <v>51947.982069492296</v>
      </c>
      <c r="CN382" s="166">
        <v>7354087.5411987295</v>
      </c>
      <c r="CO382" s="166">
        <v>31199250.105224598</v>
      </c>
      <c r="CP382" s="99">
        <v>5715883.3282470703</v>
      </c>
      <c r="CQ382" s="99">
        <v>0</v>
      </c>
      <c r="CR382" s="99">
        <v>0</v>
      </c>
      <c r="CS382" s="99">
        <v>0</v>
      </c>
      <c r="CT382" s="99">
        <v>0</v>
      </c>
      <c r="CU382" s="98">
        <v>13245.877204046999</v>
      </c>
      <c r="CV382" s="98">
        <v>12256.507559554</v>
      </c>
      <c r="CW382" s="98">
        <v>2558105.194881435</v>
      </c>
      <c r="CX382" s="98">
        <v>19117621.256485026</v>
      </c>
    </row>
    <row r="383" spans="1:102" x14ac:dyDescent="0.2">
      <c r="A383" s="98" t="s">
        <v>57</v>
      </c>
      <c r="B383" s="100">
        <v>39417</v>
      </c>
      <c r="C383" s="99">
        <v>26746.177102565802</v>
      </c>
      <c r="D383" s="99">
        <v>0</v>
      </c>
      <c r="E383" s="99">
        <v>9498.3920406103098</v>
      </c>
      <c r="F383" s="99">
        <v>6631.4835983514804</v>
      </c>
      <c r="G383" s="99">
        <v>0</v>
      </c>
      <c r="H383" s="99">
        <v>0</v>
      </c>
      <c r="I383" s="99">
        <v>0</v>
      </c>
      <c r="J383" s="99">
        <v>12403.883538484601</v>
      </c>
      <c r="K383" s="99">
        <v>2818.7030593156801</v>
      </c>
      <c r="L383" s="99">
        <v>6275.4566779136703</v>
      </c>
      <c r="M383" s="99">
        <v>13885.949280381201</v>
      </c>
      <c r="N383" s="99">
        <v>3525.2796807587101</v>
      </c>
      <c r="O383" s="99">
        <v>11356.9517925978</v>
      </c>
      <c r="P383" s="99">
        <v>0</v>
      </c>
      <c r="Q383" s="99">
        <v>2135.7401763498801</v>
      </c>
      <c r="R383" s="99">
        <v>649.92779516428698</v>
      </c>
      <c r="S383" s="99">
        <v>0</v>
      </c>
      <c r="T383" s="99">
        <v>143.125592481345</v>
      </c>
      <c r="U383" s="99">
        <v>15256.427262187</v>
      </c>
      <c r="V383" s="99">
        <v>1660996.1400146501</v>
      </c>
      <c r="W383" s="99">
        <v>0</v>
      </c>
      <c r="X383" s="99">
        <v>763026.05870056199</v>
      </c>
      <c r="Y383" s="99">
        <v>443555.10271072399</v>
      </c>
      <c r="Z383" s="99">
        <v>0</v>
      </c>
      <c r="AA383" s="99">
        <v>0</v>
      </c>
      <c r="AB383" s="99">
        <v>0</v>
      </c>
      <c r="AC383" s="99">
        <v>4388421.8324584998</v>
      </c>
      <c r="AD383" s="99">
        <v>474210.21061325102</v>
      </c>
      <c r="AE383" s="99">
        <v>270253.31654739397</v>
      </c>
      <c r="AF383" s="99">
        <v>781024.07518005394</v>
      </c>
      <c r="AG383" s="99">
        <v>556922.909507751</v>
      </c>
      <c r="AH383" s="99">
        <v>588769.18128204299</v>
      </c>
      <c r="AI383" s="99">
        <v>0</v>
      </c>
      <c r="AJ383" s="99">
        <v>227749.39941787699</v>
      </c>
      <c r="AK383" s="99">
        <v>116545.89252471901</v>
      </c>
      <c r="AL383" s="99">
        <v>0</v>
      </c>
      <c r="AM383" s="99">
        <v>25291.2808275223</v>
      </c>
      <c r="AN383" s="99">
        <v>4906800.3486328097</v>
      </c>
      <c r="AO383" s="99">
        <v>12671668.134277301</v>
      </c>
      <c r="AP383" s="99">
        <v>0</v>
      </c>
      <c r="AQ383" s="99">
        <v>5697029.2045288105</v>
      </c>
      <c r="AR383" s="99">
        <v>3284865.0376281701</v>
      </c>
      <c r="AS383" s="99">
        <v>0</v>
      </c>
      <c r="AT383" s="99">
        <v>0</v>
      </c>
      <c r="AU383" s="99">
        <v>0</v>
      </c>
      <c r="AV383" s="99">
        <v>11013386.6918945</v>
      </c>
      <c r="AW383" s="99">
        <v>1265146.1179657001</v>
      </c>
      <c r="AX383" s="99">
        <v>2236983.8311767601</v>
      </c>
      <c r="AY383" s="99">
        <v>6050932.6302490197</v>
      </c>
      <c r="AZ383" s="99">
        <v>3989216.1962280301</v>
      </c>
      <c r="BA383" s="99">
        <v>4467852.1820068397</v>
      </c>
      <c r="BB383" s="99">
        <v>0</v>
      </c>
      <c r="BC383" s="99">
        <v>1696623.8898467999</v>
      </c>
      <c r="BD383" s="99">
        <v>823317.77461242699</v>
      </c>
      <c r="BE383" s="99">
        <v>0</v>
      </c>
      <c r="BF383" s="99">
        <v>181277.762777328</v>
      </c>
      <c r="BG383" s="99">
        <v>12367303.709106401</v>
      </c>
      <c r="BH383" s="99">
        <v>3448199.89874268</v>
      </c>
      <c r="BI383" s="99">
        <v>0</v>
      </c>
      <c r="BJ383" s="99">
        <v>2207969.6691589402</v>
      </c>
      <c r="BK383" s="99">
        <v>1454229.3661956801</v>
      </c>
      <c r="BL383" s="99">
        <v>0</v>
      </c>
      <c r="BM383" s="99">
        <v>0</v>
      </c>
      <c r="BN383" s="99">
        <v>0</v>
      </c>
      <c r="BO383" s="99">
        <v>0</v>
      </c>
      <c r="BP383" s="99">
        <v>0</v>
      </c>
      <c r="BQ383" s="99">
        <v>0</v>
      </c>
      <c r="BR383" s="99">
        <v>2045071.4308166499</v>
      </c>
      <c r="BS383" s="99">
        <v>1663344.0201721201</v>
      </c>
      <c r="BT383" s="99">
        <v>869360.94299316395</v>
      </c>
      <c r="BU383" s="99">
        <v>0</v>
      </c>
      <c r="BV383" s="99">
        <v>1067574.1717529299</v>
      </c>
      <c r="BW383" s="99">
        <v>109333.278559685</v>
      </c>
      <c r="BX383" s="99">
        <v>0</v>
      </c>
      <c r="BY383" s="99">
        <v>0</v>
      </c>
      <c r="BZ383" s="99">
        <v>0</v>
      </c>
      <c r="CA383" s="99">
        <v>36275.748250961296</v>
      </c>
      <c r="CB383" s="99">
        <v>2419972.31072998</v>
      </c>
      <c r="CC383" s="99">
        <v>18334736.067627002</v>
      </c>
      <c r="CD383" s="99">
        <v>5642621.5105590802</v>
      </c>
      <c r="CE383" s="99">
        <v>784.91077698022104</v>
      </c>
      <c r="CF383" s="99">
        <v>144373.41794776899</v>
      </c>
      <c r="CG383" s="99">
        <v>1019788.14575195</v>
      </c>
      <c r="CH383" s="99">
        <v>0</v>
      </c>
      <c r="CI383" s="99">
        <v>37046.800045490301</v>
      </c>
      <c r="CJ383" s="99">
        <v>2564164.41900635</v>
      </c>
      <c r="CK383" s="99">
        <v>19341976.527343798</v>
      </c>
      <c r="CL383" s="99">
        <v>5744875.6514282199</v>
      </c>
      <c r="CM383" s="166">
        <v>52230.933094024702</v>
      </c>
      <c r="CN383" s="166">
        <v>7467123.1091918899</v>
      </c>
      <c r="CO383" s="166">
        <v>31734393.747802701</v>
      </c>
      <c r="CP383" s="99">
        <v>5744875.6514282199</v>
      </c>
      <c r="CQ383" s="99">
        <v>0</v>
      </c>
      <c r="CR383" s="99">
        <v>0</v>
      </c>
      <c r="CS383" s="99">
        <v>0</v>
      </c>
      <c r="CT383" s="99">
        <v>0</v>
      </c>
      <c r="CU383" s="98">
        <v>12653.507284675001</v>
      </c>
      <c r="CV383" s="98">
        <v>12785.987661347001</v>
      </c>
      <c r="CW383" s="98">
        <v>2564345.7286777492</v>
      </c>
      <c r="CX383" s="98">
        <v>19354524.213378951</v>
      </c>
    </row>
    <row r="384" spans="1:102" x14ac:dyDescent="0.2">
      <c r="A384" s="98" t="s">
        <v>57</v>
      </c>
      <c r="B384" s="100">
        <v>39508</v>
      </c>
      <c r="C384" s="99">
        <v>27087.0593063831</v>
      </c>
      <c r="D384" s="99">
        <v>0</v>
      </c>
      <c r="E384" s="99">
        <v>9190.2712273597699</v>
      </c>
      <c r="F384" s="99">
        <v>6538.6606815457299</v>
      </c>
      <c r="G384" s="99">
        <v>0</v>
      </c>
      <c r="H384" s="99">
        <v>0</v>
      </c>
      <c r="I384" s="99">
        <v>0</v>
      </c>
      <c r="J384" s="99">
        <v>13041.9587310553</v>
      </c>
      <c r="K384" s="99">
        <v>2449.3237852454199</v>
      </c>
      <c r="L384" s="99">
        <v>6148.5769423842403</v>
      </c>
      <c r="M384" s="99">
        <v>13790.512237072</v>
      </c>
      <c r="N384" s="99">
        <v>3431.0858434736701</v>
      </c>
      <c r="O384" s="99">
        <v>11494.420377492899</v>
      </c>
      <c r="P384" s="99">
        <v>0</v>
      </c>
      <c r="Q384" s="99">
        <v>2147.5764629840901</v>
      </c>
      <c r="R384" s="99">
        <v>668.99473789334297</v>
      </c>
      <c r="S384" s="99">
        <v>0</v>
      </c>
      <c r="T384" s="99">
        <v>148.94668927974999</v>
      </c>
      <c r="U384" s="99">
        <v>15498.155770540199</v>
      </c>
      <c r="V384" s="99">
        <v>1660913.66236877</v>
      </c>
      <c r="W384" s="99">
        <v>0</v>
      </c>
      <c r="X384" s="99">
        <v>727043.70254516602</v>
      </c>
      <c r="Y384" s="99">
        <v>435588.31423568702</v>
      </c>
      <c r="Z384" s="99">
        <v>0</v>
      </c>
      <c r="AA384" s="99">
        <v>0</v>
      </c>
      <c r="AB384" s="99">
        <v>0</v>
      </c>
      <c r="AC384" s="99">
        <v>4549040.2689819299</v>
      </c>
      <c r="AD384" s="99">
        <v>385443.91744613601</v>
      </c>
      <c r="AE384" s="99">
        <v>261323.89746093799</v>
      </c>
      <c r="AF384" s="99">
        <v>778192.75867462205</v>
      </c>
      <c r="AG384" s="99">
        <v>542851.43736267101</v>
      </c>
      <c r="AH384" s="99">
        <v>591323.94515228295</v>
      </c>
      <c r="AI384" s="99">
        <v>0</v>
      </c>
      <c r="AJ384" s="99">
        <v>226473.932394028</v>
      </c>
      <c r="AK384" s="99">
        <v>118428.577298164</v>
      </c>
      <c r="AL384" s="99">
        <v>0</v>
      </c>
      <c r="AM384" s="99">
        <v>27687.663376569701</v>
      </c>
      <c r="AN384" s="99">
        <v>4954889.19384766</v>
      </c>
      <c r="AO384" s="99">
        <v>12853417.6791992</v>
      </c>
      <c r="AP384" s="99">
        <v>0</v>
      </c>
      <c r="AQ384" s="99">
        <v>5508591.5637817401</v>
      </c>
      <c r="AR384" s="99">
        <v>3302013.47125244</v>
      </c>
      <c r="AS384" s="99">
        <v>0</v>
      </c>
      <c r="AT384" s="99">
        <v>0</v>
      </c>
      <c r="AU384" s="99">
        <v>0</v>
      </c>
      <c r="AV384" s="99">
        <v>11605477.1240234</v>
      </c>
      <c r="AW384" s="99">
        <v>1047849.7202301</v>
      </c>
      <c r="AX384" s="99">
        <v>2166506.39385986</v>
      </c>
      <c r="AY384" s="99">
        <v>6090285.2508544903</v>
      </c>
      <c r="AZ384" s="99">
        <v>3948749.6332702599</v>
      </c>
      <c r="BA384" s="99">
        <v>4545469.4199829102</v>
      </c>
      <c r="BB384" s="99">
        <v>0</v>
      </c>
      <c r="BC384" s="99">
        <v>1704610.7511444101</v>
      </c>
      <c r="BD384" s="99">
        <v>844146.34630584705</v>
      </c>
      <c r="BE384" s="99">
        <v>0</v>
      </c>
      <c r="BF384" s="99">
        <v>203777.81104850801</v>
      </c>
      <c r="BG384" s="99">
        <v>12665388.8474121</v>
      </c>
      <c r="BH384" s="99">
        <v>3168545.7973022498</v>
      </c>
      <c r="BI384" s="99">
        <v>0</v>
      </c>
      <c r="BJ384" s="99">
        <v>1979177.8070831301</v>
      </c>
      <c r="BK384" s="99">
        <v>1349998.77978516</v>
      </c>
      <c r="BL384" s="99">
        <v>0</v>
      </c>
      <c r="BM384" s="99">
        <v>0</v>
      </c>
      <c r="BN384" s="99">
        <v>0</v>
      </c>
      <c r="BO384" s="99">
        <v>0</v>
      </c>
      <c r="BP384" s="99">
        <v>0</v>
      </c>
      <c r="BQ384" s="99">
        <v>0</v>
      </c>
      <c r="BR384" s="99">
        <v>1848682.1274566699</v>
      </c>
      <c r="BS384" s="99">
        <v>1459030.63075256</v>
      </c>
      <c r="BT384" s="99">
        <v>884447.95964050305</v>
      </c>
      <c r="BU384" s="99">
        <v>0</v>
      </c>
      <c r="BV384" s="99">
        <v>975629.47478485096</v>
      </c>
      <c r="BW384" s="99">
        <v>110252.415534973</v>
      </c>
      <c r="BX384" s="99">
        <v>0</v>
      </c>
      <c r="BY384" s="99">
        <v>0</v>
      </c>
      <c r="BZ384" s="99">
        <v>0</v>
      </c>
      <c r="CA384" s="99">
        <v>36236.226887226097</v>
      </c>
      <c r="CB384" s="99">
        <v>2394811.9257507301</v>
      </c>
      <c r="CC384" s="99">
        <v>18374346.825195301</v>
      </c>
      <c r="CD384" s="99">
        <v>5151132.19213867</v>
      </c>
      <c r="CE384" s="99">
        <v>803.01896467804897</v>
      </c>
      <c r="CF384" s="99">
        <v>144197.24620246899</v>
      </c>
      <c r="CG384" s="99">
        <v>1034208.75117493</v>
      </c>
      <c r="CH384" s="99">
        <v>0</v>
      </c>
      <c r="CI384" s="99">
        <v>37045.919528484301</v>
      </c>
      <c r="CJ384" s="99">
        <v>2538011.1770935101</v>
      </c>
      <c r="CK384" s="99">
        <v>19414545.411377002</v>
      </c>
      <c r="CL384" s="99">
        <v>5270075.9326171903</v>
      </c>
      <c r="CM384" s="166">
        <v>52470.0104074478</v>
      </c>
      <c r="CN384" s="166">
        <v>7500957.8802490197</v>
      </c>
      <c r="CO384" s="166">
        <v>32163045.3513184</v>
      </c>
      <c r="CP384" s="99">
        <v>5270075.9326171903</v>
      </c>
      <c r="CQ384" s="99">
        <v>0</v>
      </c>
      <c r="CR384" s="99">
        <v>0</v>
      </c>
      <c r="CS384" s="99">
        <v>0</v>
      </c>
      <c r="CT384" s="99">
        <v>0</v>
      </c>
      <c r="CU384" s="98">
        <v>11967.718294087999</v>
      </c>
      <c r="CV384" s="98">
        <v>13448.770313646</v>
      </c>
      <c r="CW384" s="98">
        <v>2539009.171953199</v>
      </c>
      <c r="CX384" s="98">
        <v>19408555.576370232</v>
      </c>
    </row>
    <row r="385" spans="1:102" x14ac:dyDescent="0.2">
      <c r="A385" s="98" t="s">
        <v>57</v>
      </c>
      <c r="B385" s="100">
        <v>39600</v>
      </c>
      <c r="C385" s="99">
        <v>27445.955110549901</v>
      </c>
      <c r="D385" s="99">
        <v>0</v>
      </c>
      <c r="E385" s="99">
        <v>8873.7341173887307</v>
      </c>
      <c r="F385" s="99">
        <v>6377.0038950443304</v>
      </c>
      <c r="G385" s="99">
        <v>0</v>
      </c>
      <c r="H385" s="99">
        <v>0</v>
      </c>
      <c r="I385" s="99">
        <v>0</v>
      </c>
      <c r="J385" s="99">
        <v>13640.775431752199</v>
      </c>
      <c r="K385" s="99">
        <v>2082.1293955743299</v>
      </c>
      <c r="L385" s="99">
        <v>6141.3346059322403</v>
      </c>
      <c r="M385" s="99">
        <v>13815.938541531599</v>
      </c>
      <c r="N385" s="99">
        <v>3399.8078644573702</v>
      </c>
      <c r="O385" s="99">
        <v>11689.988474011399</v>
      </c>
      <c r="P385" s="99">
        <v>0</v>
      </c>
      <c r="Q385" s="99">
        <v>2121.01574882865</v>
      </c>
      <c r="R385" s="99">
        <v>692.88412085920595</v>
      </c>
      <c r="S385" s="99">
        <v>0</v>
      </c>
      <c r="T385" s="99">
        <v>149.399865541607</v>
      </c>
      <c r="U385" s="99">
        <v>15690.4577786922</v>
      </c>
      <c r="V385" s="99">
        <v>1681450.04112244</v>
      </c>
      <c r="W385" s="99">
        <v>0</v>
      </c>
      <c r="X385" s="99">
        <v>706161.42902374303</v>
      </c>
      <c r="Y385" s="99">
        <v>426314.81486129801</v>
      </c>
      <c r="Z385" s="99">
        <v>0</v>
      </c>
      <c r="AA385" s="99">
        <v>0</v>
      </c>
      <c r="AB385" s="99">
        <v>0</v>
      </c>
      <c r="AC385" s="99">
        <v>4754565.8764038105</v>
      </c>
      <c r="AD385" s="99">
        <v>316886.70650863601</v>
      </c>
      <c r="AE385" s="99">
        <v>261648.38758087199</v>
      </c>
      <c r="AF385" s="99">
        <v>769914.62274169899</v>
      </c>
      <c r="AG385" s="99">
        <v>534537.70874023403</v>
      </c>
      <c r="AH385" s="99">
        <v>600727.65698242199</v>
      </c>
      <c r="AI385" s="99">
        <v>0</v>
      </c>
      <c r="AJ385" s="99">
        <v>224807.76460266099</v>
      </c>
      <c r="AK385" s="99">
        <v>122976.59280776999</v>
      </c>
      <c r="AL385" s="99">
        <v>0</v>
      </c>
      <c r="AM385" s="99">
        <v>26188.107178687998</v>
      </c>
      <c r="AN385" s="99">
        <v>5044363.4688720703</v>
      </c>
      <c r="AO385" s="99">
        <v>13158544.8432617</v>
      </c>
      <c r="AP385" s="99">
        <v>0</v>
      </c>
      <c r="AQ385" s="99">
        <v>5399213.2053222703</v>
      </c>
      <c r="AR385" s="99">
        <v>3253928.01708984</v>
      </c>
      <c r="AS385" s="99">
        <v>0</v>
      </c>
      <c r="AT385" s="99">
        <v>0</v>
      </c>
      <c r="AU385" s="99">
        <v>0</v>
      </c>
      <c r="AV385" s="99">
        <v>12282625.7579346</v>
      </c>
      <c r="AW385" s="99">
        <v>869877.54984283401</v>
      </c>
      <c r="AX385" s="99">
        <v>2196173.0207519499</v>
      </c>
      <c r="AY385" s="99">
        <v>6106832.44421387</v>
      </c>
      <c r="AZ385" s="99">
        <v>3910253.3242492699</v>
      </c>
      <c r="BA385" s="99">
        <v>4656881.9823608398</v>
      </c>
      <c r="BB385" s="99">
        <v>0</v>
      </c>
      <c r="BC385" s="99">
        <v>1722826.8910369901</v>
      </c>
      <c r="BD385" s="99">
        <v>882206.35533904994</v>
      </c>
      <c r="BE385" s="99">
        <v>0</v>
      </c>
      <c r="BF385" s="99">
        <v>194482.77942466701</v>
      </c>
      <c r="BG385" s="99">
        <v>13085029.545410199</v>
      </c>
      <c r="BH385" s="99">
        <v>3256040.1607971201</v>
      </c>
      <c r="BI385" s="99">
        <v>0</v>
      </c>
      <c r="BJ385" s="99">
        <v>1953863.9019164999</v>
      </c>
      <c r="BK385" s="99">
        <v>1319302.8374481199</v>
      </c>
      <c r="BL385" s="99">
        <v>0</v>
      </c>
      <c r="BM385" s="99">
        <v>0</v>
      </c>
      <c r="BN385" s="99">
        <v>0</v>
      </c>
      <c r="BO385" s="99">
        <v>0</v>
      </c>
      <c r="BP385" s="99">
        <v>0</v>
      </c>
      <c r="BQ385" s="99">
        <v>0</v>
      </c>
      <c r="BR385" s="99">
        <v>1853029.8921203599</v>
      </c>
      <c r="BS385" s="99">
        <v>1459524.5261077899</v>
      </c>
      <c r="BT385" s="99">
        <v>906300.94932556199</v>
      </c>
      <c r="BU385" s="99">
        <v>0</v>
      </c>
      <c r="BV385" s="99">
        <v>991287.37193298305</v>
      </c>
      <c r="BW385" s="99">
        <v>115962.584283829</v>
      </c>
      <c r="BX385" s="99">
        <v>0</v>
      </c>
      <c r="BY385" s="99">
        <v>0</v>
      </c>
      <c r="BZ385" s="99">
        <v>0</v>
      </c>
      <c r="CA385" s="99">
        <v>36317.286139011398</v>
      </c>
      <c r="CB385" s="99">
        <v>2386352.4118042002</v>
      </c>
      <c r="CC385" s="99">
        <v>18559375.0693359</v>
      </c>
      <c r="CD385" s="99">
        <v>5214603.9396972703</v>
      </c>
      <c r="CE385" s="99">
        <v>826.99310261011101</v>
      </c>
      <c r="CF385" s="99">
        <v>147384.77198982201</v>
      </c>
      <c r="CG385" s="99">
        <v>1065326.73599243</v>
      </c>
      <c r="CH385" s="99">
        <v>0</v>
      </c>
      <c r="CI385" s="99">
        <v>37154.020258426703</v>
      </c>
      <c r="CJ385" s="99">
        <v>2535690.2380676302</v>
      </c>
      <c r="CK385" s="99">
        <v>19645730.341796901</v>
      </c>
      <c r="CL385" s="99">
        <v>5327107.0680542002</v>
      </c>
      <c r="CM385" s="166">
        <v>52794.159042358398</v>
      </c>
      <c r="CN385" s="166">
        <v>7579712.4753417997</v>
      </c>
      <c r="CO385" s="166">
        <v>32631724.0458984</v>
      </c>
      <c r="CP385" s="99">
        <v>5327107.0680542002</v>
      </c>
      <c r="CQ385" s="99">
        <v>0</v>
      </c>
      <c r="CR385" s="99">
        <v>0</v>
      </c>
      <c r="CS385" s="99">
        <v>0</v>
      </c>
      <c r="CT385" s="99">
        <v>0</v>
      </c>
      <c r="CU385" s="98">
        <v>11290.597912276</v>
      </c>
      <c r="CV385" s="98">
        <v>14064.902261585001</v>
      </c>
      <c r="CW385" s="98">
        <v>2533737.1837940221</v>
      </c>
      <c r="CX385" s="98">
        <v>19624701.805328332</v>
      </c>
    </row>
    <row r="386" spans="1:102" x14ac:dyDescent="0.2">
      <c r="A386" s="98" t="s">
        <v>57</v>
      </c>
      <c r="B386" s="100">
        <v>39692</v>
      </c>
      <c r="C386" s="99">
        <v>27724.650038480799</v>
      </c>
      <c r="D386" s="99">
        <v>0</v>
      </c>
      <c r="E386" s="99">
        <v>8579.3988306522406</v>
      </c>
      <c r="F386" s="99">
        <v>6246.3771557211903</v>
      </c>
      <c r="G386" s="99">
        <v>0</v>
      </c>
      <c r="H386" s="99">
        <v>0</v>
      </c>
      <c r="I386" s="99">
        <v>0</v>
      </c>
      <c r="J386" s="99">
        <v>14201.4177405834</v>
      </c>
      <c r="K386" s="99">
        <v>1775.4215462505799</v>
      </c>
      <c r="L386" s="99">
        <v>5892.9243284463901</v>
      </c>
      <c r="M386" s="99">
        <v>13821.306575775099</v>
      </c>
      <c r="N386" s="99">
        <v>3380.5364505350599</v>
      </c>
      <c r="O386" s="99">
        <v>11795.026372194299</v>
      </c>
      <c r="P386" s="99">
        <v>0</v>
      </c>
      <c r="Q386" s="99">
        <v>2129.5118487477298</v>
      </c>
      <c r="R386" s="99">
        <v>707.11596092581703</v>
      </c>
      <c r="S386" s="99">
        <v>0</v>
      </c>
      <c r="T386" s="99">
        <v>141.111139707267</v>
      </c>
      <c r="U386" s="99">
        <v>15982.896081686</v>
      </c>
      <c r="V386" s="99">
        <v>1705461.89622498</v>
      </c>
      <c r="W386" s="99">
        <v>0</v>
      </c>
      <c r="X386" s="99">
        <v>685616.99267578102</v>
      </c>
      <c r="Y386" s="99">
        <v>422267.88933944702</v>
      </c>
      <c r="Z386" s="99">
        <v>0</v>
      </c>
      <c r="AA386" s="99">
        <v>0</v>
      </c>
      <c r="AB386" s="99">
        <v>0</v>
      </c>
      <c r="AC386" s="99">
        <v>4891124.4177246103</v>
      </c>
      <c r="AD386" s="99">
        <v>266523.55532836902</v>
      </c>
      <c r="AE386" s="99">
        <v>253909.63026619001</v>
      </c>
      <c r="AF386" s="99">
        <v>769821.22327423096</v>
      </c>
      <c r="AG386" s="99">
        <v>538545.98410034203</v>
      </c>
      <c r="AH386" s="99">
        <v>606628.83200836205</v>
      </c>
      <c r="AI386" s="99">
        <v>0</v>
      </c>
      <c r="AJ386" s="99">
        <v>225426.37556076099</v>
      </c>
      <c r="AK386" s="99">
        <v>121627.575099945</v>
      </c>
      <c r="AL386" s="99">
        <v>0</v>
      </c>
      <c r="AM386" s="99">
        <v>24282.261147737499</v>
      </c>
      <c r="AN386" s="99">
        <v>5140129.4684448196</v>
      </c>
      <c r="AO386" s="99">
        <v>13528442.3438721</v>
      </c>
      <c r="AP386" s="99">
        <v>0</v>
      </c>
      <c r="AQ386" s="99">
        <v>5274224.6244506799</v>
      </c>
      <c r="AR386" s="99">
        <v>3236929.4320678702</v>
      </c>
      <c r="AS386" s="99">
        <v>0</v>
      </c>
      <c r="AT386" s="99">
        <v>0</v>
      </c>
      <c r="AU386" s="99">
        <v>0</v>
      </c>
      <c r="AV386" s="99">
        <v>12749825.5734863</v>
      </c>
      <c r="AW386" s="99">
        <v>740264.98068237305</v>
      </c>
      <c r="AX386" s="99">
        <v>2161503.7004394499</v>
      </c>
      <c r="AY386" s="99">
        <v>6149054.06958008</v>
      </c>
      <c r="AZ386" s="99">
        <v>3958204.12536621</v>
      </c>
      <c r="BA386" s="99">
        <v>4763183.1364746103</v>
      </c>
      <c r="BB386" s="99">
        <v>0</v>
      </c>
      <c r="BC386" s="99">
        <v>1733825.1047058101</v>
      </c>
      <c r="BD386" s="99">
        <v>886606.86902618397</v>
      </c>
      <c r="BE386" s="99">
        <v>0</v>
      </c>
      <c r="BF386" s="99">
        <v>183550.07995033299</v>
      </c>
      <c r="BG386" s="99">
        <v>13477304.6363525</v>
      </c>
      <c r="BH386" s="99">
        <v>3320793.2539672898</v>
      </c>
      <c r="BI386" s="99">
        <v>0</v>
      </c>
      <c r="BJ386" s="99">
        <v>1921516.1660003699</v>
      </c>
      <c r="BK386" s="99">
        <v>1318967.0625457801</v>
      </c>
      <c r="BL386" s="99">
        <v>0</v>
      </c>
      <c r="BM386" s="99">
        <v>0</v>
      </c>
      <c r="BN386" s="99">
        <v>0</v>
      </c>
      <c r="BO386" s="99">
        <v>0</v>
      </c>
      <c r="BP386" s="99">
        <v>0</v>
      </c>
      <c r="BQ386" s="99">
        <v>0</v>
      </c>
      <c r="BR386" s="99">
        <v>1868524.2086944601</v>
      </c>
      <c r="BS386" s="99">
        <v>1461209.9173431401</v>
      </c>
      <c r="BT386" s="99">
        <v>926669.94999694801</v>
      </c>
      <c r="BU386" s="99">
        <v>0</v>
      </c>
      <c r="BV386" s="99">
        <v>1003211.37853241</v>
      </c>
      <c r="BW386" s="99">
        <v>115924.40316104901</v>
      </c>
      <c r="BX386" s="99">
        <v>0</v>
      </c>
      <c r="BY386" s="99">
        <v>0</v>
      </c>
      <c r="BZ386" s="99">
        <v>0</v>
      </c>
      <c r="CA386" s="99">
        <v>36332.527457714103</v>
      </c>
      <c r="CB386" s="99">
        <v>2386903.5957641602</v>
      </c>
      <c r="CC386" s="99">
        <v>18737865.5151367</v>
      </c>
      <c r="CD386" s="99">
        <v>5245267.7661132803</v>
      </c>
      <c r="CE386" s="99">
        <v>835.48004887998104</v>
      </c>
      <c r="CF386" s="99">
        <v>147980.45421028099</v>
      </c>
      <c r="CG386" s="99">
        <v>1086462.3070220901</v>
      </c>
      <c r="CH386" s="99">
        <v>0</v>
      </c>
      <c r="CI386" s="99">
        <v>37166.107841491699</v>
      </c>
      <c r="CJ386" s="99">
        <v>2535477.80285645</v>
      </c>
      <c r="CK386" s="99">
        <v>19818341.081054699</v>
      </c>
      <c r="CL386" s="99">
        <v>5364079.7828369103</v>
      </c>
      <c r="CM386" s="166">
        <v>53038.799824714697</v>
      </c>
      <c r="CN386" s="166">
        <v>7664991.3327026404</v>
      </c>
      <c r="CO386" s="166">
        <v>33205517.3210449</v>
      </c>
      <c r="CP386" s="99">
        <v>5364079.7828369103</v>
      </c>
      <c r="CQ386" s="99">
        <v>0</v>
      </c>
      <c r="CR386" s="99">
        <v>0</v>
      </c>
      <c r="CS386" s="99">
        <v>0</v>
      </c>
      <c r="CT386" s="99">
        <v>0</v>
      </c>
      <c r="CU386" s="98">
        <v>10655.420408616001</v>
      </c>
      <c r="CV386" s="98">
        <v>14652.397595203</v>
      </c>
      <c r="CW386" s="98">
        <v>2534884.0499744411</v>
      </c>
      <c r="CX386" s="98">
        <v>19824327.822158791</v>
      </c>
    </row>
    <row r="387" spans="1:102" x14ac:dyDescent="0.2">
      <c r="A387" s="98" t="s">
        <v>57</v>
      </c>
      <c r="B387" s="100">
        <v>39783</v>
      </c>
      <c r="C387" s="99">
        <v>27751.115993022901</v>
      </c>
      <c r="D387" s="99">
        <v>0</v>
      </c>
      <c r="E387" s="99">
        <v>8233.4149860143698</v>
      </c>
      <c r="F387" s="99">
        <v>6018.3802824616396</v>
      </c>
      <c r="G387" s="99">
        <v>0</v>
      </c>
      <c r="H387" s="99">
        <v>0</v>
      </c>
      <c r="I387" s="99">
        <v>0</v>
      </c>
      <c r="J387" s="99">
        <v>14576.026342511201</v>
      </c>
      <c r="K387" s="99">
        <v>1527.77314656973</v>
      </c>
      <c r="L387" s="99">
        <v>5779.8792073130599</v>
      </c>
      <c r="M387" s="99">
        <v>13618.73209548</v>
      </c>
      <c r="N387" s="99">
        <v>3368.7206757664699</v>
      </c>
      <c r="O387" s="99">
        <v>11854.754758000399</v>
      </c>
      <c r="P387" s="99">
        <v>0</v>
      </c>
      <c r="Q387" s="99">
        <v>2110.2844238579301</v>
      </c>
      <c r="R387" s="99">
        <v>675.53415646404005</v>
      </c>
      <c r="S387" s="99">
        <v>0</v>
      </c>
      <c r="T387" s="99">
        <v>176.20801650732801</v>
      </c>
      <c r="U387" s="99">
        <v>16131.9200527668</v>
      </c>
      <c r="V387" s="99">
        <v>1713283.3928833001</v>
      </c>
      <c r="W387" s="99">
        <v>0</v>
      </c>
      <c r="X387" s="99">
        <v>650032.47689819301</v>
      </c>
      <c r="Y387" s="99">
        <v>407431.53534698498</v>
      </c>
      <c r="Z387" s="99">
        <v>0</v>
      </c>
      <c r="AA387" s="99">
        <v>0</v>
      </c>
      <c r="AB387" s="99">
        <v>0</v>
      </c>
      <c r="AC387" s="99">
        <v>4957143.0755004901</v>
      </c>
      <c r="AD387" s="99">
        <v>220405.62788391099</v>
      </c>
      <c r="AE387" s="99">
        <v>246359.705900192</v>
      </c>
      <c r="AF387" s="99">
        <v>758128.93416595506</v>
      </c>
      <c r="AG387" s="99">
        <v>528006.73014068604</v>
      </c>
      <c r="AH387" s="99">
        <v>609692.81153106701</v>
      </c>
      <c r="AI387" s="99">
        <v>0</v>
      </c>
      <c r="AJ387" s="99">
        <v>224871.79898643499</v>
      </c>
      <c r="AK387" s="99">
        <v>114798.973189354</v>
      </c>
      <c r="AL387" s="99">
        <v>0</v>
      </c>
      <c r="AM387" s="99">
        <v>29351.7409052849</v>
      </c>
      <c r="AN387" s="99">
        <v>5197274.9426269503</v>
      </c>
      <c r="AO387" s="99">
        <v>13589903.4421387</v>
      </c>
      <c r="AP387" s="99">
        <v>0</v>
      </c>
      <c r="AQ387" s="99">
        <v>4999553.3038940402</v>
      </c>
      <c r="AR387" s="99">
        <v>3108553.50183105</v>
      </c>
      <c r="AS387" s="99">
        <v>0</v>
      </c>
      <c r="AT387" s="99">
        <v>0</v>
      </c>
      <c r="AU387" s="99">
        <v>0</v>
      </c>
      <c r="AV387" s="99">
        <v>13141056.981933599</v>
      </c>
      <c r="AW387" s="99">
        <v>622220.57689666701</v>
      </c>
      <c r="AX387" s="99">
        <v>2096713.73399353</v>
      </c>
      <c r="AY387" s="99">
        <v>6102905.72729492</v>
      </c>
      <c r="AZ387" s="99">
        <v>3920243.7788696298</v>
      </c>
      <c r="BA387" s="99">
        <v>4811943.8832397498</v>
      </c>
      <c r="BB387" s="99">
        <v>0</v>
      </c>
      <c r="BC387" s="99">
        <v>1739465.87809753</v>
      </c>
      <c r="BD387" s="99">
        <v>841028.03349304199</v>
      </c>
      <c r="BE387" s="99">
        <v>0</v>
      </c>
      <c r="BF387" s="99">
        <v>220027.242744446</v>
      </c>
      <c r="BG387" s="99">
        <v>13811054.5981445</v>
      </c>
      <c r="BH387" s="99">
        <v>3427840.08135986</v>
      </c>
      <c r="BI387" s="99">
        <v>0</v>
      </c>
      <c r="BJ387" s="99">
        <v>1861258.5219421401</v>
      </c>
      <c r="BK387" s="99">
        <v>1278051.07310486</v>
      </c>
      <c r="BL387" s="99">
        <v>0</v>
      </c>
      <c r="BM387" s="99">
        <v>0</v>
      </c>
      <c r="BN387" s="99">
        <v>0</v>
      </c>
      <c r="BO387" s="99">
        <v>0</v>
      </c>
      <c r="BP387" s="99">
        <v>0</v>
      </c>
      <c r="BQ387" s="99">
        <v>0</v>
      </c>
      <c r="BR387" s="99">
        <v>1874786.4510192899</v>
      </c>
      <c r="BS387" s="99">
        <v>1448209.56811523</v>
      </c>
      <c r="BT387" s="99">
        <v>936553.62092590297</v>
      </c>
      <c r="BU387" s="99">
        <v>0</v>
      </c>
      <c r="BV387" s="99">
        <v>1008145.60177612</v>
      </c>
      <c r="BW387" s="99">
        <v>109253.716341019</v>
      </c>
      <c r="BX387" s="99">
        <v>0</v>
      </c>
      <c r="BY387" s="99">
        <v>0</v>
      </c>
      <c r="BZ387" s="99">
        <v>0</v>
      </c>
      <c r="CA387" s="99">
        <v>35983.850317478202</v>
      </c>
      <c r="CB387" s="99">
        <v>2361892.9790954599</v>
      </c>
      <c r="CC387" s="99">
        <v>18625606.3115234</v>
      </c>
      <c r="CD387" s="99">
        <v>5276945.9167480497</v>
      </c>
      <c r="CE387" s="99">
        <v>841.80541460216</v>
      </c>
      <c r="CF387" s="99">
        <v>147003.952266693</v>
      </c>
      <c r="CG387" s="99">
        <v>1078774.42579651</v>
      </c>
      <c r="CH387" s="99">
        <v>0</v>
      </c>
      <c r="CI387" s="99">
        <v>36808.0958447456</v>
      </c>
      <c r="CJ387" s="99">
        <v>2508894.2747802702</v>
      </c>
      <c r="CK387" s="99">
        <v>19700198.006591801</v>
      </c>
      <c r="CL387" s="99">
        <v>5377237.4395141602</v>
      </c>
      <c r="CM387" s="166">
        <v>52884.529668331103</v>
      </c>
      <c r="CN387" s="166">
        <v>7711434.28979492</v>
      </c>
      <c r="CO387" s="166">
        <v>33486598.1325684</v>
      </c>
      <c r="CP387" s="99">
        <v>5377237.4395141602</v>
      </c>
      <c r="CQ387" s="99">
        <v>0</v>
      </c>
      <c r="CR387" s="99">
        <v>0</v>
      </c>
      <c r="CS387" s="99">
        <v>0</v>
      </c>
      <c r="CT387" s="99">
        <v>0</v>
      </c>
      <c r="CU387" s="98">
        <v>10018.524232825999</v>
      </c>
      <c r="CV387" s="98">
        <v>15079.806194020999</v>
      </c>
      <c r="CW387" s="98">
        <v>2508896.931362153</v>
      </c>
      <c r="CX387" s="98">
        <v>19704380.737319909</v>
      </c>
    </row>
    <row r="388" spans="1:102" x14ac:dyDescent="0.2">
      <c r="A388" s="98" t="s">
        <v>57</v>
      </c>
      <c r="B388" s="100">
        <v>39873</v>
      </c>
      <c r="C388" s="99">
        <v>28188.916938781698</v>
      </c>
      <c r="D388" s="99">
        <v>0</v>
      </c>
      <c r="E388" s="99">
        <v>8011.6204580068597</v>
      </c>
      <c r="F388" s="99">
        <v>5864.8612229824103</v>
      </c>
      <c r="G388" s="99">
        <v>0</v>
      </c>
      <c r="H388" s="99">
        <v>0</v>
      </c>
      <c r="I388" s="99">
        <v>0</v>
      </c>
      <c r="J388" s="99">
        <v>14983.4377663136</v>
      </c>
      <c r="K388" s="99">
        <v>1265.4399063140199</v>
      </c>
      <c r="L388" s="99">
        <v>5677.5190401077298</v>
      </c>
      <c r="M388" s="99">
        <v>13675.881374001499</v>
      </c>
      <c r="N388" s="99">
        <v>3370.1061243712902</v>
      </c>
      <c r="O388" s="99">
        <v>12023.578444004101</v>
      </c>
      <c r="P388" s="99">
        <v>0</v>
      </c>
      <c r="Q388" s="99">
        <v>2110.1045981943598</v>
      </c>
      <c r="R388" s="99">
        <v>729.71172653883696</v>
      </c>
      <c r="S388" s="99">
        <v>0</v>
      </c>
      <c r="T388" s="99">
        <v>147.260639980435</v>
      </c>
      <c r="U388" s="99">
        <v>16243.0836001635</v>
      </c>
      <c r="V388" s="99">
        <v>1718863.91383362</v>
      </c>
      <c r="W388" s="99">
        <v>0</v>
      </c>
      <c r="X388" s="99">
        <v>621111.60654449498</v>
      </c>
      <c r="Y388" s="99">
        <v>386482.43938445998</v>
      </c>
      <c r="Z388" s="99">
        <v>0</v>
      </c>
      <c r="AA388" s="99">
        <v>0</v>
      </c>
      <c r="AB388" s="99">
        <v>0</v>
      </c>
      <c r="AC388" s="99">
        <v>5110839.5839843797</v>
      </c>
      <c r="AD388" s="99">
        <v>173094.943489075</v>
      </c>
      <c r="AE388" s="99">
        <v>238414.226573944</v>
      </c>
      <c r="AF388" s="99">
        <v>748579.51943206799</v>
      </c>
      <c r="AG388" s="99">
        <v>517768.34825134301</v>
      </c>
      <c r="AH388" s="99">
        <v>613451.09383392299</v>
      </c>
      <c r="AI388" s="99">
        <v>0</v>
      </c>
      <c r="AJ388" s="99">
        <v>217069.70274353001</v>
      </c>
      <c r="AK388" s="99">
        <v>125584.715846062</v>
      </c>
      <c r="AL388" s="99">
        <v>0</v>
      </c>
      <c r="AM388" s="99">
        <v>25000.1878328323</v>
      </c>
      <c r="AN388" s="99">
        <v>5285934.6604003897</v>
      </c>
      <c r="AO388" s="99">
        <v>13721431.9958496</v>
      </c>
      <c r="AP388" s="99">
        <v>0</v>
      </c>
      <c r="AQ388" s="99">
        <v>4776575.5936889602</v>
      </c>
      <c r="AR388" s="99">
        <v>2949480.21063232</v>
      </c>
      <c r="AS388" s="99">
        <v>0</v>
      </c>
      <c r="AT388" s="99">
        <v>0</v>
      </c>
      <c r="AU388" s="99">
        <v>0</v>
      </c>
      <c r="AV388" s="99">
        <v>13636066.7573242</v>
      </c>
      <c r="AW388" s="99">
        <v>491987.073154449</v>
      </c>
      <c r="AX388" s="99">
        <v>2029873.24380493</v>
      </c>
      <c r="AY388" s="99">
        <v>6071238.9674072303</v>
      </c>
      <c r="AZ388" s="99">
        <v>3846301.2399597201</v>
      </c>
      <c r="BA388" s="99">
        <v>4876588.7962646503</v>
      </c>
      <c r="BB388" s="99">
        <v>0</v>
      </c>
      <c r="BC388" s="99">
        <v>1679687.4402008101</v>
      </c>
      <c r="BD388" s="99">
        <v>912262.06746673596</v>
      </c>
      <c r="BE388" s="99">
        <v>0</v>
      </c>
      <c r="BF388" s="99">
        <v>191006.94942092901</v>
      </c>
      <c r="BG388" s="99">
        <v>14118825.9107666</v>
      </c>
      <c r="BH388" s="99">
        <v>3390871.84301758</v>
      </c>
      <c r="BI388" s="99">
        <v>0</v>
      </c>
      <c r="BJ388" s="99">
        <v>1796027.4833374</v>
      </c>
      <c r="BK388" s="99">
        <v>1249643.16375732</v>
      </c>
      <c r="BL388" s="99">
        <v>0</v>
      </c>
      <c r="BM388" s="99">
        <v>0</v>
      </c>
      <c r="BN388" s="99">
        <v>0</v>
      </c>
      <c r="BO388" s="99">
        <v>0</v>
      </c>
      <c r="BP388" s="99">
        <v>0</v>
      </c>
      <c r="BQ388" s="99">
        <v>0</v>
      </c>
      <c r="BR388" s="99">
        <v>1831570.11231995</v>
      </c>
      <c r="BS388" s="99">
        <v>1424241.4812622101</v>
      </c>
      <c r="BT388" s="99">
        <v>949712.51128387498</v>
      </c>
      <c r="BU388" s="99">
        <v>0</v>
      </c>
      <c r="BV388" s="99">
        <v>981974.64673614502</v>
      </c>
      <c r="BW388" s="99">
        <v>119504.659041405</v>
      </c>
      <c r="BX388" s="99">
        <v>0</v>
      </c>
      <c r="BY388" s="99">
        <v>0</v>
      </c>
      <c r="BZ388" s="99">
        <v>0</v>
      </c>
      <c r="CA388" s="99">
        <v>36179.514401435903</v>
      </c>
      <c r="CB388" s="99">
        <v>2340520.49078369</v>
      </c>
      <c r="CC388" s="99">
        <v>18536973.784667999</v>
      </c>
      <c r="CD388" s="99">
        <v>5191990.0050659198</v>
      </c>
      <c r="CE388" s="99">
        <v>858.67691074311699</v>
      </c>
      <c r="CF388" s="99">
        <v>147884.54619026199</v>
      </c>
      <c r="CG388" s="99">
        <v>1084807.9098358201</v>
      </c>
      <c r="CH388" s="99">
        <v>0</v>
      </c>
      <c r="CI388" s="99">
        <v>37049.575922966003</v>
      </c>
      <c r="CJ388" s="99">
        <v>2491516.3000793499</v>
      </c>
      <c r="CK388" s="99">
        <v>19653046.130859401</v>
      </c>
      <c r="CL388" s="99">
        <v>5324462.5975341797</v>
      </c>
      <c r="CM388" s="166">
        <v>53214.634166240699</v>
      </c>
      <c r="CN388" s="166">
        <v>7774868.4590454102</v>
      </c>
      <c r="CO388" s="166">
        <v>33741176.931640603</v>
      </c>
      <c r="CP388" s="99">
        <v>5324462.5975341797</v>
      </c>
      <c r="CQ388" s="99">
        <v>0</v>
      </c>
      <c r="CR388" s="99">
        <v>0</v>
      </c>
      <c r="CS388" s="99">
        <v>0</v>
      </c>
      <c r="CT388" s="99">
        <v>0</v>
      </c>
      <c r="CU388" s="98">
        <v>9536.941584102</v>
      </c>
      <c r="CV388" s="98">
        <v>15515.615518535</v>
      </c>
      <c r="CW388" s="98">
        <v>2488405.0369739519</v>
      </c>
      <c r="CX388" s="98">
        <v>19621781.694503818</v>
      </c>
    </row>
    <row r="389" spans="1:102" x14ac:dyDescent="0.2">
      <c r="A389" s="98" t="s">
        <v>57</v>
      </c>
      <c r="B389" s="100">
        <v>39965</v>
      </c>
      <c r="C389" s="99">
        <v>28569.2727825642</v>
      </c>
      <c r="D389" s="99">
        <v>0</v>
      </c>
      <c r="E389" s="99">
        <v>7733.6459116339702</v>
      </c>
      <c r="F389" s="99">
        <v>5702.11834794283</v>
      </c>
      <c r="G389" s="99">
        <v>0</v>
      </c>
      <c r="H389" s="99">
        <v>0</v>
      </c>
      <c r="I389" s="99">
        <v>0</v>
      </c>
      <c r="J389" s="99">
        <v>15472.0947699547</v>
      </c>
      <c r="K389" s="99">
        <v>1026.54973307252</v>
      </c>
      <c r="L389" s="99">
        <v>5697.0221538543701</v>
      </c>
      <c r="M389" s="99">
        <v>13730.796748757401</v>
      </c>
      <c r="N389" s="99">
        <v>3335.18702369928</v>
      </c>
      <c r="O389" s="99">
        <v>12171.784819483801</v>
      </c>
      <c r="P389" s="99">
        <v>0</v>
      </c>
      <c r="Q389" s="99">
        <v>2086.9554644823102</v>
      </c>
      <c r="R389" s="99">
        <v>728.93220759928204</v>
      </c>
      <c r="S389" s="99">
        <v>0</v>
      </c>
      <c r="T389" s="99">
        <v>139.660530628636</v>
      </c>
      <c r="U389" s="99">
        <v>16466.355669736899</v>
      </c>
      <c r="V389" s="99">
        <v>1738249.96485901</v>
      </c>
      <c r="W389" s="99">
        <v>0</v>
      </c>
      <c r="X389" s="99">
        <v>592183.83644104004</v>
      </c>
      <c r="Y389" s="99">
        <v>376206.61710739101</v>
      </c>
      <c r="Z389" s="99">
        <v>0</v>
      </c>
      <c r="AA389" s="99">
        <v>0</v>
      </c>
      <c r="AB389" s="99">
        <v>0</v>
      </c>
      <c r="AC389" s="99">
        <v>5257554.3220214797</v>
      </c>
      <c r="AD389" s="99">
        <v>135019.414335251</v>
      </c>
      <c r="AE389" s="99">
        <v>233185.237535477</v>
      </c>
      <c r="AF389" s="99">
        <v>760632.58799743699</v>
      </c>
      <c r="AG389" s="99">
        <v>506270.85123062099</v>
      </c>
      <c r="AH389" s="99">
        <v>619644.92847442604</v>
      </c>
      <c r="AI389" s="99">
        <v>0</v>
      </c>
      <c r="AJ389" s="99">
        <v>212464.95107078599</v>
      </c>
      <c r="AK389" s="99">
        <v>124139.446655273</v>
      </c>
      <c r="AL389" s="99">
        <v>0</v>
      </c>
      <c r="AM389" s="99">
        <v>23548.519496202502</v>
      </c>
      <c r="AN389" s="99">
        <v>5383505.7543945303</v>
      </c>
      <c r="AO389" s="99">
        <v>13948953.783325201</v>
      </c>
      <c r="AP389" s="99">
        <v>0</v>
      </c>
      <c r="AQ389" s="99">
        <v>4621847.2423706101</v>
      </c>
      <c r="AR389" s="99">
        <v>2941488.4678649898</v>
      </c>
      <c r="AS389" s="99">
        <v>0</v>
      </c>
      <c r="AT389" s="99">
        <v>0</v>
      </c>
      <c r="AU389" s="99">
        <v>0</v>
      </c>
      <c r="AV389" s="99">
        <v>14098850.818603501</v>
      </c>
      <c r="AW389" s="99">
        <v>386586.59110259998</v>
      </c>
      <c r="AX389" s="99">
        <v>2006159.64503479</v>
      </c>
      <c r="AY389" s="99">
        <v>6218613.1513671903</v>
      </c>
      <c r="AZ389" s="99">
        <v>3793481.7106628399</v>
      </c>
      <c r="BA389" s="99">
        <v>4940084.0896606399</v>
      </c>
      <c r="BB389" s="99">
        <v>0</v>
      </c>
      <c r="BC389" s="99">
        <v>1664312.3208313</v>
      </c>
      <c r="BD389" s="99">
        <v>908959.964637756</v>
      </c>
      <c r="BE389" s="99">
        <v>0</v>
      </c>
      <c r="BF389" s="99">
        <v>181632.074216843</v>
      </c>
      <c r="BG389" s="99">
        <v>14466446.6759033</v>
      </c>
      <c r="BH389" s="99">
        <v>3454599.08947754</v>
      </c>
      <c r="BI389" s="99">
        <v>0</v>
      </c>
      <c r="BJ389" s="99">
        <v>1769491.3517303499</v>
      </c>
      <c r="BK389" s="99">
        <v>1237198.83276367</v>
      </c>
      <c r="BL389" s="99">
        <v>0</v>
      </c>
      <c r="BM389" s="99">
        <v>0</v>
      </c>
      <c r="BN389" s="99">
        <v>0</v>
      </c>
      <c r="BO389" s="99">
        <v>0</v>
      </c>
      <c r="BP389" s="99">
        <v>0</v>
      </c>
      <c r="BQ389" s="99">
        <v>0</v>
      </c>
      <c r="BR389" s="99">
        <v>1887133.27026367</v>
      </c>
      <c r="BS389" s="99">
        <v>1403212.59465027</v>
      </c>
      <c r="BT389" s="99">
        <v>962324.59803771996</v>
      </c>
      <c r="BU389" s="99">
        <v>0</v>
      </c>
      <c r="BV389" s="99">
        <v>982724.67877960205</v>
      </c>
      <c r="BW389" s="99">
        <v>119530.14797592199</v>
      </c>
      <c r="BX389" s="99">
        <v>0</v>
      </c>
      <c r="BY389" s="99">
        <v>0</v>
      </c>
      <c r="BZ389" s="99">
        <v>0</v>
      </c>
      <c r="CA389" s="99">
        <v>36302.874133586898</v>
      </c>
      <c r="CB389" s="99">
        <v>2329968.85760498</v>
      </c>
      <c r="CC389" s="99">
        <v>18540748.240478501</v>
      </c>
      <c r="CD389" s="99">
        <v>5231956.5060424795</v>
      </c>
      <c r="CE389" s="99">
        <v>848.23466791212604</v>
      </c>
      <c r="CF389" s="99">
        <v>145177.32777977001</v>
      </c>
      <c r="CG389" s="99">
        <v>1073593.0583496101</v>
      </c>
      <c r="CH389" s="99">
        <v>0</v>
      </c>
      <c r="CI389" s="99">
        <v>37159.268125057199</v>
      </c>
      <c r="CJ389" s="99">
        <v>2476793.6454467801</v>
      </c>
      <c r="CK389" s="99">
        <v>19628382.0388184</v>
      </c>
      <c r="CL389" s="99">
        <v>5343007.6669921903</v>
      </c>
      <c r="CM389" s="166">
        <v>53562.848688602397</v>
      </c>
      <c r="CN389" s="166">
        <v>7850416.5928344699</v>
      </c>
      <c r="CO389" s="166">
        <v>34049071.972656302</v>
      </c>
      <c r="CP389" s="99">
        <v>5343007.6669921903</v>
      </c>
      <c r="CQ389" s="99">
        <v>0</v>
      </c>
      <c r="CR389" s="99">
        <v>0</v>
      </c>
      <c r="CS389" s="99">
        <v>0</v>
      </c>
      <c r="CT389" s="99">
        <v>0</v>
      </c>
      <c r="CU389" s="98">
        <v>9002.4403172999992</v>
      </c>
      <c r="CV389" s="98">
        <v>16019.140684815</v>
      </c>
      <c r="CW389" s="98">
        <v>2475146.1853847499</v>
      </c>
      <c r="CX389" s="98">
        <v>19614341.29882811</v>
      </c>
    </row>
    <row r="390" spans="1:102" x14ac:dyDescent="0.2">
      <c r="A390" s="98" t="s">
        <v>57</v>
      </c>
      <c r="B390" s="100">
        <v>40057</v>
      </c>
      <c r="C390" s="99">
        <v>28984.756156683001</v>
      </c>
      <c r="D390" s="99">
        <v>0</v>
      </c>
      <c r="E390" s="99">
        <v>7388.7962521910704</v>
      </c>
      <c r="F390" s="99">
        <v>5512.1021362543097</v>
      </c>
      <c r="G390" s="99">
        <v>0</v>
      </c>
      <c r="H390" s="99">
        <v>0</v>
      </c>
      <c r="I390" s="99">
        <v>0</v>
      </c>
      <c r="J390" s="99">
        <v>15886.189111948001</v>
      </c>
      <c r="K390" s="99">
        <v>799.32090970128797</v>
      </c>
      <c r="L390" s="99">
        <v>5435.2610708475104</v>
      </c>
      <c r="M390" s="99">
        <v>13734.478433132201</v>
      </c>
      <c r="N390" s="99">
        <v>3297.7270342409602</v>
      </c>
      <c r="O390" s="99">
        <v>12456.687582016</v>
      </c>
      <c r="P390" s="99">
        <v>0</v>
      </c>
      <c r="Q390" s="99">
        <v>2044.8500443399</v>
      </c>
      <c r="R390" s="99">
        <v>714.51109440624703</v>
      </c>
      <c r="S390" s="99">
        <v>0</v>
      </c>
      <c r="T390" s="99">
        <v>138.93324364908</v>
      </c>
      <c r="U390" s="99">
        <v>16691.862251997001</v>
      </c>
      <c r="V390" s="99">
        <v>1761446.27056885</v>
      </c>
      <c r="W390" s="99">
        <v>0</v>
      </c>
      <c r="X390" s="99">
        <v>566090.43185424805</v>
      </c>
      <c r="Y390" s="99">
        <v>359863.42833709699</v>
      </c>
      <c r="Z390" s="99">
        <v>0</v>
      </c>
      <c r="AA390" s="99">
        <v>0</v>
      </c>
      <c r="AB390" s="99">
        <v>0</v>
      </c>
      <c r="AC390" s="99">
        <v>5388868.6392211895</v>
      </c>
      <c r="AD390" s="99">
        <v>98864.890414238005</v>
      </c>
      <c r="AE390" s="99">
        <v>227696.19255256699</v>
      </c>
      <c r="AF390" s="99">
        <v>763550.71047973598</v>
      </c>
      <c r="AG390" s="99">
        <v>503174.7734375</v>
      </c>
      <c r="AH390" s="99">
        <v>631447.14922332799</v>
      </c>
      <c r="AI390" s="99">
        <v>0</v>
      </c>
      <c r="AJ390" s="99">
        <v>207943.11990928699</v>
      </c>
      <c r="AK390" s="99">
        <v>116932.62240409901</v>
      </c>
      <c r="AL390" s="99">
        <v>0</v>
      </c>
      <c r="AM390" s="99">
        <v>22333.645645618399</v>
      </c>
      <c r="AN390" s="99">
        <v>5486818.9345703097</v>
      </c>
      <c r="AO390" s="99">
        <v>14241466.241333</v>
      </c>
      <c r="AP390" s="99">
        <v>0</v>
      </c>
      <c r="AQ390" s="99">
        <v>4414877.2802123995</v>
      </c>
      <c r="AR390" s="99">
        <v>2806523.9224243201</v>
      </c>
      <c r="AS390" s="99">
        <v>0</v>
      </c>
      <c r="AT390" s="99">
        <v>0</v>
      </c>
      <c r="AU390" s="99">
        <v>0</v>
      </c>
      <c r="AV390" s="99">
        <v>14595694.7182617</v>
      </c>
      <c r="AW390" s="99">
        <v>284455.18160247803</v>
      </c>
      <c r="AX390" s="99">
        <v>1951378.3267059301</v>
      </c>
      <c r="AY390" s="99">
        <v>6275365.8532104502</v>
      </c>
      <c r="AZ390" s="99">
        <v>3789934.9317932101</v>
      </c>
      <c r="BA390" s="99">
        <v>5056356.73327637</v>
      </c>
      <c r="BB390" s="99">
        <v>0</v>
      </c>
      <c r="BC390" s="99">
        <v>1631898.53036499</v>
      </c>
      <c r="BD390" s="99">
        <v>861993.63096618699</v>
      </c>
      <c r="BE390" s="99">
        <v>0</v>
      </c>
      <c r="BF390" s="99">
        <v>174729.528100967</v>
      </c>
      <c r="BG390" s="99">
        <v>14876065.115966801</v>
      </c>
      <c r="BH390" s="99">
        <v>3538613.3623352102</v>
      </c>
      <c r="BI390" s="99">
        <v>0</v>
      </c>
      <c r="BJ390" s="99">
        <v>1705105.78648376</v>
      </c>
      <c r="BK390" s="99">
        <v>1187288.5938568099</v>
      </c>
      <c r="BL390" s="99">
        <v>0</v>
      </c>
      <c r="BM390" s="99">
        <v>0</v>
      </c>
      <c r="BN390" s="99">
        <v>0</v>
      </c>
      <c r="BO390" s="99">
        <v>0</v>
      </c>
      <c r="BP390" s="99">
        <v>0</v>
      </c>
      <c r="BQ390" s="99">
        <v>0</v>
      </c>
      <c r="BR390" s="99">
        <v>1901493.4592132601</v>
      </c>
      <c r="BS390" s="99">
        <v>1399861.30055237</v>
      </c>
      <c r="BT390" s="99">
        <v>984911.32040405297</v>
      </c>
      <c r="BU390" s="99">
        <v>0</v>
      </c>
      <c r="BV390" s="99">
        <v>968797.45735168504</v>
      </c>
      <c r="BW390" s="99">
        <v>112700.639238358</v>
      </c>
      <c r="BX390" s="99">
        <v>0</v>
      </c>
      <c r="BY390" s="99">
        <v>0</v>
      </c>
      <c r="BZ390" s="99">
        <v>0</v>
      </c>
      <c r="CA390" s="99">
        <v>36397.077017307303</v>
      </c>
      <c r="CB390" s="99">
        <v>2323702.1853332501</v>
      </c>
      <c r="CC390" s="99">
        <v>18651881.102783199</v>
      </c>
      <c r="CD390" s="99">
        <v>5238348.0878295898</v>
      </c>
      <c r="CE390" s="99">
        <v>837.42002955824103</v>
      </c>
      <c r="CF390" s="99">
        <v>141730.48568344099</v>
      </c>
      <c r="CG390" s="99">
        <v>1056166.1657409701</v>
      </c>
      <c r="CH390" s="99">
        <v>0</v>
      </c>
      <c r="CI390" s="99">
        <v>37232.496351718903</v>
      </c>
      <c r="CJ390" s="99">
        <v>2465485.8986816402</v>
      </c>
      <c r="CK390" s="99">
        <v>19705513.6103516</v>
      </c>
      <c r="CL390" s="99">
        <v>5354073.7106323196</v>
      </c>
      <c r="CM390" s="166">
        <v>53855.550498485602</v>
      </c>
      <c r="CN390" s="166">
        <v>7951843.9890747098</v>
      </c>
      <c r="CO390" s="166">
        <v>34565505.9072266</v>
      </c>
      <c r="CP390" s="99">
        <v>5354073.7106323196</v>
      </c>
      <c r="CQ390" s="99">
        <v>0</v>
      </c>
      <c r="CR390" s="99">
        <v>0</v>
      </c>
      <c r="CS390" s="99">
        <v>0</v>
      </c>
      <c r="CT390" s="99">
        <v>0</v>
      </c>
      <c r="CU390" s="98">
        <v>8390.7255972610001</v>
      </c>
      <c r="CV390" s="98">
        <v>16441.984953274001</v>
      </c>
      <c r="CW390" s="98">
        <v>2465432.6710166913</v>
      </c>
      <c r="CX390" s="98">
        <v>19708047.26852417</v>
      </c>
    </row>
    <row r="391" spans="1:102" x14ac:dyDescent="0.2">
      <c r="A391" s="98" t="s">
        <v>57</v>
      </c>
      <c r="B391" s="100">
        <v>40148</v>
      </c>
      <c r="C391" s="99">
        <v>29440.979961156801</v>
      </c>
      <c r="D391" s="99">
        <v>0</v>
      </c>
      <c r="E391" s="99">
        <v>7142.9058049917203</v>
      </c>
      <c r="F391" s="99">
        <v>5358.9286630153701</v>
      </c>
      <c r="G391" s="99">
        <v>0</v>
      </c>
      <c r="H391" s="99">
        <v>0</v>
      </c>
      <c r="I391" s="99">
        <v>0</v>
      </c>
      <c r="J391" s="99">
        <v>16467.276770830202</v>
      </c>
      <c r="K391" s="99">
        <v>602.34821917116597</v>
      </c>
      <c r="L391" s="99">
        <v>5195.4262571930904</v>
      </c>
      <c r="M391" s="99">
        <v>13791.1689637899</v>
      </c>
      <c r="N391" s="99">
        <v>3262.45357617736</v>
      </c>
      <c r="O391" s="99">
        <v>12823.277734041199</v>
      </c>
      <c r="P391" s="99">
        <v>0</v>
      </c>
      <c r="Q391" s="99">
        <v>2029.6819968372599</v>
      </c>
      <c r="R391" s="99">
        <v>737.76546668261301</v>
      </c>
      <c r="S391" s="99">
        <v>0</v>
      </c>
      <c r="T391" s="99">
        <v>120.763743389398</v>
      </c>
      <c r="U391" s="99">
        <v>17103.199458122301</v>
      </c>
      <c r="V391" s="99">
        <v>1784413.9255371101</v>
      </c>
      <c r="W391" s="99">
        <v>0</v>
      </c>
      <c r="X391" s="99">
        <v>551902.55213928199</v>
      </c>
      <c r="Y391" s="99">
        <v>356173.97165679903</v>
      </c>
      <c r="Z391" s="99">
        <v>0</v>
      </c>
      <c r="AA391" s="99">
        <v>0</v>
      </c>
      <c r="AB391" s="99">
        <v>0</v>
      </c>
      <c r="AC391" s="99">
        <v>5479130.6954956101</v>
      </c>
      <c r="AD391" s="99">
        <v>64503.390553474397</v>
      </c>
      <c r="AE391" s="99">
        <v>218769.49954223601</v>
      </c>
      <c r="AF391" s="99">
        <v>764449.23988342297</v>
      </c>
      <c r="AG391" s="99">
        <v>499438.11146926897</v>
      </c>
      <c r="AH391" s="99">
        <v>651864.49773407006</v>
      </c>
      <c r="AI391" s="99">
        <v>0</v>
      </c>
      <c r="AJ391" s="99">
        <v>203859.06292533901</v>
      </c>
      <c r="AK391" s="99">
        <v>119704.341503143</v>
      </c>
      <c r="AL391" s="99">
        <v>0</v>
      </c>
      <c r="AM391" s="99">
        <v>19867.817850351301</v>
      </c>
      <c r="AN391" s="99">
        <v>5548973.3981933603</v>
      </c>
      <c r="AO391" s="99">
        <v>14509247.5776367</v>
      </c>
      <c r="AP391" s="99">
        <v>0</v>
      </c>
      <c r="AQ391" s="99">
        <v>4333545.7924194299</v>
      </c>
      <c r="AR391" s="99">
        <v>2792809.0803222698</v>
      </c>
      <c r="AS391" s="99">
        <v>0</v>
      </c>
      <c r="AT391" s="99">
        <v>0</v>
      </c>
      <c r="AU391" s="99">
        <v>0</v>
      </c>
      <c r="AV391" s="99">
        <v>14994851.162475601</v>
      </c>
      <c r="AW391" s="99">
        <v>188187.324726105</v>
      </c>
      <c r="AX391" s="99">
        <v>1894992.1918029799</v>
      </c>
      <c r="AY391" s="99">
        <v>6333498.4583740197</v>
      </c>
      <c r="AZ391" s="99">
        <v>3793995.1745300302</v>
      </c>
      <c r="BA391" s="99">
        <v>5274391.4782714797</v>
      </c>
      <c r="BB391" s="99">
        <v>0</v>
      </c>
      <c r="BC391" s="99">
        <v>1610872.0482482901</v>
      </c>
      <c r="BD391" s="99">
        <v>897377.86885070801</v>
      </c>
      <c r="BE391" s="99">
        <v>0</v>
      </c>
      <c r="BF391" s="99">
        <v>156026.93707466099</v>
      </c>
      <c r="BG391" s="99">
        <v>15204380.174194301</v>
      </c>
      <c r="BH391" s="99">
        <v>3623289.6495666499</v>
      </c>
      <c r="BI391" s="99">
        <v>0</v>
      </c>
      <c r="BJ391" s="99">
        <v>1687431.0176696801</v>
      </c>
      <c r="BK391" s="99">
        <v>1184005.4819641099</v>
      </c>
      <c r="BL391" s="99">
        <v>0</v>
      </c>
      <c r="BM391" s="99">
        <v>0</v>
      </c>
      <c r="BN391" s="99">
        <v>0</v>
      </c>
      <c r="BO391" s="99">
        <v>0</v>
      </c>
      <c r="BP391" s="99">
        <v>0</v>
      </c>
      <c r="BQ391" s="99">
        <v>0</v>
      </c>
      <c r="BR391" s="99">
        <v>1895339.96807861</v>
      </c>
      <c r="BS391" s="99">
        <v>1403667.41429138</v>
      </c>
      <c r="BT391" s="99">
        <v>1027161.87205505</v>
      </c>
      <c r="BU391" s="99">
        <v>0</v>
      </c>
      <c r="BV391" s="99">
        <v>955930.00109863305</v>
      </c>
      <c r="BW391" s="99">
        <v>116981.47086334199</v>
      </c>
      <c r="BX391" s="99">
        <v>0</v>
      </c>
      <c r="BY391" s="99">
        <v>0</v>
      </c>
      <c r="BZ391" s="99">
        <v>0</v>
      </c>
      <c r="CA391" s="99">
        <v>36584.585370063804</v>
      </c>
      <c r="CB391" s="99">
        <v>2335910.7348938002</v>
      </c>
      <c r="CC391" s="99">
        <v>18861158.1481934</v>
      </c>
      <c r="CD391" s="99">
        <v>5301005.2361450205</v>
      </c>
      <c r="CE391" s="99">
        <v>851.15637043863501</v>
      </c>
      <c r="CF391" s="99">
        <v>142348.43566131601</v>
      </c>
      <c r="CG391" s="99">
        <v>1069607.7287292499</v>
      </c>
      <c r="CH391" s="99">
        <v>0</v>
      </c>
      <c r="CI391" s="99">
        <v>37416.244450092301</v>
      </c>
      <c r="CJ391" s="99">
        <v>2472289.2262878399</v>
      </c>
      <c r="CK391" s="99">
        <v>19883695.186279301</v>
      </c>
      <c r="CL391" s="99">
        <v>5415141.0166015597</v>
      </c>
      <c r="CM391" s="166">
        <v>54429.124617576599</v>
      </c>
      <c r="CN391" s="166">
        <v>8011287.82531738</v>
      </c>
      <c r="CO391" s="166">
        <v>35093756.801269501</v>
      </c>
      <c r="CP391" s="99">
        <v>5415141.0166015597</v>
      </c>
      <c r="CQ391" s="99">
        <v>0</v>
      </c>
      <c r="CR391" s="99">
        <v>0</v>
      </c>
      <c r="CS391" s="99">
        <v>0</v>
      </c>
      <c r="CT391" s="99">
        <v>0</v>
      </c>
      <c r="CU391" s="98">
        <v>7934.7602969299996</v>
      </c>
      <c r="CV391" s="98">
        <v>17043.088530593999</v>
      </c>
      <c r="CW391" s="98">
        <v>2478259.1705551161</v>
      </c>
      <c r="CX391" s="98">
        <v>19930765.876922652</v>
      </c>
    </row>
    <row r="392" spans="1:102" x14ac:dyDescent="0.2">
      <c r="A392" s="98" t="s">
        <v>57</v>
      </c>
      <c r="B392" s="100">
        <v>40238</v>
      </c>
      <c r="C392" s="99">
        <v>29702.8453586102</v>
      </c>
      <c r="D392" s="99">
        <v>0</v>
      </c>
      <c r="E392" s="99">
        <v>7068.8299134969702</v>
      </c>
      <c r="F392" s="99">
        <v>5394.2947627306003</v>
      </c>
      <c r="G392" s="99">
        <v>0</v>
      </c>
      <c r="H392" s="99">
        <v>0</v>
      </c>
      <c r="I392" s="99">
        <v>0</v>
      </c>
      <c r="J392" s="99">
        <v>16838.019989252101</v>
      </c>
      <c r="K392" s="99">
        <v>469.80106585845402</v>
      </c>
      <c r="L392" s="99">
        <v>5339.0237091183699</v>
      </c>
      <c r="M392" s="99">
        <v>13760.5711517334</v>
      </c>
      <c r="N392" s="99">
        <v>3238.7946644425401</v>
      </c>
      <c r="O392" s="99">
        <v>13035.254703521699</v>
      </c>
      <c r="P392" s="99">
        <v>0</v>
      </c>
      <c r="Q392" s="99">
        <v>2011.4489165693501</v>
      </c>
      <c r="R392" s="99">
        <v>595.75861383229505</v>
      </c>
      <c r="S392" s="99">
        <v>0</v>
      </c>
      <c r="T392" s="99">
        <v>104.723759078421</v>
      </c>
      <c r="U392" s="99">
        <v>17301.4922347069</v>
      </c>
      <c r="V392" s="99">
        <v>1798364.9099731401</v>
      </c>
      <c r="W392" s="99">
        <v>0</v>
      </c>
      <c r="X392" s="99">
        <v>545692.27075195301</v>
      </c>
      <c r="Y392" s="99">
        <v>356303.09173584002</v>
      </c>
      <c r="Z392" s="99">
        <v>0</v>
      </c>
      <c r="AA392" s="99">
        <v>0</v>
      </c>
      <c r="AB392" s="99">
        <v>0</v>
      </c>
      <c r="AC392" s="99">
        <v>5580253.9490356399</v>
      </c>
      <c r="AD392" s="99">
        <v>47126.105200290702</v>
      </c>
      <c r="AE392" s="99">
        <v>219907.99937439</v>
      </c>
      <c r="AF392" s="99">
        <v>753874.18410491897</v>
      </c>
      <c r="AG392" s="99">
        <v>496816.102550507</v>
      </c>
      <c r="AH392" s="99">
        <v>671711.84927368199</v>
      </c>
      <c r="AI392" s="99">
        <v>0</v>
      </c>
      <c r="AJ392" s="99">
        <v>202870.514623642</v>
      </c>
      <c r="AK392" s="99">
        <v>97806.987142562895</v>
      </c>
      <c r="AL392" s="99">
        <v>0</v>
      </c>
      <c r="AM392" s="99">
        <v>16452.008778810501</v>
      </c>
      <c r="AN392" s="99">
        <v>5628120.81176758</v>
      </c>
      <c r="AO392" s="99">
        <v>14707922.537597699</v>
      </c>
      <c r="AP392" s="99">
        <v>0</v>
      </c>
      <c r="AQ392" s="99">
        <v>4350994.2932739304</v>
      </c>
      <c r="AR392" s="99">
        <v>2836619.8265991202</v>
      </c>
      <c r="AS392" s="99">
        <v>0</v>
      </c>
      <c r="AT392" s="99">
        <v>0</v>
      </c>
      <c r="AU392" s="99">
        <v>0</v>
      </c>
      <c r="AV392" s="99">
        <v>15391274.821777301</v>
      </c>
      <c r="AW392" s="99">
        <v>138502.544532776</v>
      </c>
      <c r="AX392" s="99">
        <v>1937706.5626983601</v>
      </c>
      <c r="AY392" s="99">
        <v>6290265.6172485398</v>
      </c>
      <c r="AZ392" s="99">
        <v>3811459.5451354999</v>
      </c>
      <c r="BA392" s="99">
        <v>5484015.35009766</v>
      </c>
      <c r="BB392" s="99">
        <v>0</v>
      </c>
      <c r="BC392" s="99">
        <v>1618815.63310242</v>
      </c>
      <c r="BD392" s="99">
        <v>734904.24486541701</v>
      </c>
      <c r="BE392" s="99">
        <v>0</v>
      </c>
      <c r="BF392" s="99">
        <v>129157.257356644</v>
      </c>
      <c r="BG392" s="99">
        <v>15527592.790161099</v>
      </c>
      <c r="BH392" s="99">
        <v>3674163.9761657701</v>
      </c>
      <c r="BI392" s="99">
        <v>0</v>
      </c>
      <c r="BJ392" s="99">
        <v>1667351.7053833001</v>
      </c>
      <c r="BK392" s="99">
        <v>1203058.26281738</v>
      </c>
      <c r="BL392" s="99">
        <v>0</v>
      </c>
      <c r="BM392" s="99">
        <v>0</v>
      </c>
      <c r="BN392" s="99">
        <v>0</v>
      </c>
      <c r="BO392" s="99">
        <v>0</v>
      </c>
      <c r="BP392" s="99">
        <v>0</v>
      </c>
      <c r="BQ392" s="99">
        <v>0</v>
      </c>
      <c r="BR392" s="99">
        <v>1924040.9483795201</v>
      </c>
      <c r="BS392" s="99">
        <v>1405384.4815368699</v>
      </c>
      <c r="BT392" s="99">
        <v>1066655.29223633</v>
      </c>
      <c r="BU392" s="99">
        <v>0</v>
      </c>
      <c r="BV392" s="99">
        <v>957296.63295745896</v>
      </c>
      <c r="BW392" s="99">
        <v>83639.337688446001</v>
      </c>
      <c r="BX392" s="99">
        <v>0</v>
      </c>
      <c r="BY392" s="99">
        <v>0</v>
      </c>
      <c r="BZ392" s="99">
        <v>0</v>
      </c>
      <c r="CA392" s="99">
        <v>36752.966402053797</v>
      </c>
      <c r="CB392" s="99">
        <v>2342777.9519653302</v>
      </c>
      <c r="CC392" s="99">
        <v>19033803.776611298</v>
      </c>
      <c r="CD392" s="99">
        <v>5348348.3927612295</v>
      </c>
      <c r="CE392" s="99">
        <v>676.38125884532894</v>
      </c>
      <c r="CF392" s="99">
        <v>111562.253302574</v>
      </c>
      <c r="CG392" s="99">
        <v>845196.462684631</v>
      </c>
      <c r="CH392" s="99">
        <v>0</v>
      </c>
      <c r="CI392" s="99">
        <v>37442.456247329697</v>
      </c>
      <c r="CJ392" s="99">
        <v>2459481.0015258798</v>
      </c>
      <c r="CK392" s="99">
        <v>19918560.420410201</v>
      </c>
      <c r="CL392" s="99">
        <v>5439170.6184692401</v>
      </c>
      <c r="CM392" s="166">
        <v>54681.044124603301</v>
      </c>
      <c r="CN392" s="166">
        <v>8080382.21838379</v>
      </c>
      <c r="CO392" s="166">
        <v>35446888.146972701</v>
      </c>
      <c r="CP392" s="99">
        <v>5439170.6184692401</v>
      </c>
      <c r="CQ392" s="99">
        <v>0</v>
      </c>
      <c r="CR392" s="99">
        <v>0</v>
      </c>
      <c r="CS392" s="99">
        <v>0</v>
      </c>
      <c r="CT392" s="99">
        <v>0</v>
      </c>
      <c r="CU392" s="98">
        <v>7555.9458647849997</v>
      </c>
      <c r="CV392" s="98">
        <v>17434.563676452999</v>
      </c>
      <c r="CW392" s="98">
        <v>2454340.2052679043</v>
      </c>
      <c r="CX392" s="98">
        <v>19879000.23929593</v>
      </c>
    </row>
    <row r="393" spans="1:102" x14ac:dyDescent="0.2">
      <c r="A393" s="98" t="s">
        <v>57</v>
      </c>
      <c r="B393" s="100">
        <v>40330</v>
      </c>
      <c r="C393" s="99">
        <v>29917.5903511047</v>
      </c>
      <c r="D393" s="99">
        <v>0</v>
      </c>
      <c r="E393" s="99">
        <v>6903.6944196224204</v>
      </c>
      <c r="F393" s="99">
        <v>5331.1659307479904</v>
      </c>
      <c r="G393" s="99">
        <v>0</v>
      </c>
      <c r="H393" s="99">
        <v>0</v>
      </c>
      <c r="I393" s="99">
        <v>0</v>
      </c>
      <c r="J393" s="99">
        <v>17123.251352071798</v>
      </c>
      <c r="K393" s="99">
        <v>418.17974174395198</v>
      </c>
      <c r="L393" s="99">
        <v>5445.5885918140402</v>
      </c>
      <c r="M393" s="99">
        <v>13844.468882679899</v>
      </c>
      <c r="N393" s="99">
        <v>3203.7174070477499</v>
      </c>
      <c r="O393" s="99">
        <v>13118.1338577271</v>
      </c>
      <c r="P393" s="99">
        <v>0</v>
      </c>
      <c r="Q393" s="99">
        <v>1985.20041653514</v>
      </c>
      <c r="R393" s="99">
        <v>598.99529708921898</v>
      </c>
      <c r="S393" s="99">
        <v>0</v>
      </c>
      <c r="T393" s="99">
        <v>101.52768473234001</v>
      </c>
      <c r="U393" s="99">
        <v>17515.730067253098</v>
      </c>
      <c r="V393" s="99">
        <v>1801370.4972381601</v>
      </c>
      <c r="W393" s="99">
        <v>0</v>
      </c>
      <c r="X393" s="99">
        <v>526753.44229888904</v>
      </c>
      <c r="Y393" s="99">
        <v>346816.72551727301</v>
      </c>
      <c r="Z393" s="99">
        <v>0</v>
      </c>
      <c r="AA393" s="99">
        <v>0</v>
      </c>
      <c r="AB393" s="99">
        <v>0</v>
      </c>
      <c r="AC393" s="99">
        <v>5662786.38354492</v>
      </c>
      <c r="AD393" s="99">
        <v>40469.541776657097</v>
      </c>
      <c r="AE393" s="99">
        <v>220889.80315399199</v>
      </c>
      <c r="AF393" s="99">
        <v>749158.63851165795</v>
      </c>
      <c r="AG393" s="99">
        <v>492762.74192047102</v>
      </c>
      <c r="AH393" s="99">
        <v>671248.96403503395</v>
      </c>
      <c r="AI393" s="99">
        <v>0</v>
      </c>
      <c r="AJ393" s="99">
        <v>205290.288448334</v>
      </c>
      <c r="AK393" s="99">
        <v>99239.278497695894</v>
      </c>
      <c r="AL393" s="99">
        <v>0</v>
      </c>
      <c r="AM393" s="99">
        <v>15785.5483394861</v>
      </c>
      <c r="AN393" s="99">
        <v>5698890.5705566397</v>
      </c>
      <c r="AO393" s="99">
        <v>14814047.959350601</v>
      </c>
      <c r="AP393" s="99">
        <v>0</v>
      </c>
      <c r="AQ393" s="99">
        <v>4204000.1307373</v>
      </c>
      <c r="AR393" s="99">
        <v>2768138.95275879</v>
      </c>
      <c r="AS393" s="99">
        <v>0</v>
      </c>
      <c r="AT393" s="99">
        <v>0</v>
      </c>
      <c r="AU393" s="99">
        <v>0</v>
      </c>
      <c r="AV393" s="99">
        <v>15685444.9401855</v>
      </c>
      <c r="AW393" s="99">
        <v>119534.60004424999</v>
      </c>
      <c r="AX393" s="99">
        <v>1966354.0854492199</v>
      </c>
      <c r="AY393" s="99">
        <v>6285050.2658691397</v>
      </c>
      <c r="AZ393" s="99">
        <v>3784027.09692383</v>
      </c>
      <c r="BA393" s="99">
        <v>5497972.3759765597</v>
      </c>
      <c r="BB393" s="99">
        <v>0</v>
      </c>
      <c r="BC393" s="99">
        <v>1635459.30461121</v>
      </c>
      <c r="BD393" s="99">
        <v>752536.17279815697</v>
      </c>
      <c r="BE393" s="99">
        <v>0</v>
      </c>
      <c r="BF393" s="99">
        <v>124476.917399406</v>
      </c>
      <c r="BG393" s="99">
        <v>15795693.8736572</v>
      </c>
      <c r="BH393" s="99">
        <v>3740297.7160034198</v>
      </c>
      <c r="BI393" s="99">
        <v>0</v>
      </c>
      <c r="BJ393" s="99">
        <v>1632961.45881653</v>
      </c>
      <c r="BK393" s="99">
        <v>1170892.5526428199</v>
      </c>
      <c r="BL393" s="99">
        <v>0</v>
      </c>
      <c r="BM393" s="99">
        <v>0</v>
      </c>
      <c r="BN393" s="99">
        <v>0</v>
      </c>
      <c r="BO393" s="99">
        <v>0</v>
      </c>
      <c r="BP393" s="99">
        <v>0</v>
      </c>
      <c r="BQ393" s="99">
        <v>0</v>
      </c>
      <c r="BR393" s="99">
        <v>1939716.2539367699</v>
      </c>
      <c r="BS393" s="99">
        <v>1392522.81440735</v>
      </c>
      <c r="BT393" s="99">
        <v>1070130.85826111</v>
      </c>
      <c r="BU393" s="99">
        <v>0</v>
      </c>
      <c r="BV393" s="99">
        <v>959396.23472595203</v>
      </c>
      <c r="BW393" s="99">
        <v>87962.308500289902</v>
      </c>
      <c r="BX393" s="99">
        <v>0</v>
      </c>
      <c r="BY393" s="99">
        <v>0</v>
      </c>
      <c r="BZ393" s="99">
        <v>0</v>
      </c>
      <c r="CA393" s="99">
        <v>36821.617704391501</v>
      </c>
      <c r="CB393" s="99">
        <v>2324974.7016296401</v>
      </c>
      <c r="CC393" s="99">
        <v>19069177.153076202</v>
      </c>
      <c r="CD393" s="99">
        <v>5382660.5814209003</v>
      </c>
      <c r="CE393" s="99">
        <v>683.09381476789702</v>
      </c>
      <c r="CF393" s="99">
        <v>112551.821065903</v>
      </c>
      <c r="CG393" s="99">
        <v>859338.28487396205</v>
      </c>
      <c r="CH393" s="99">
        <v>0</v>
      </c>
      <c r="CI393" s="99">
        <v>37515.6456727982</v>
      </c>
      <c r="CJ393" s="99">
        <v>2436786.2795715299</v>
      </c>
      <c r="CK393" s="99">
        <v>19925028.385497998</v>
      </c>
      <c r="CL393" s="99">
        <v>5460589.4060668899</v>
      </c>
      <c r="CM393" s="166">
        <v>54935.330215454102</v>
      </c>
      <c r="CN393" s="166">
        <v>8106742.0452880897</v>
      </c>
      <c r="CO393" s="166">
        <v>35697330.0927734</v>
      </c>
      <c r="CP393" s="99">
        <v>5460589.4060668899</v>
      </c>
      <c r="CQ393" s="99">
        <v>0</v>
      </c>
      <c r="CR393" s="99">
        <v>0</v>
      </c>
      <c r="CS393" s="99">
        <v>0</v>
      </c>
      <c r="CT393" s="99">
        <v>0</v>
      </c>
      <c r="CU393" s="98">
        <v>7336.1078119519998</v>
      </c>
      <c r="CV393" s="98">
        <v>17729.632182273999</v>
      </c>
      <c r="CW393" s="98">
        <v>2437526.5226955432</v>
      </c>
      <c r="CX393" s="98">
        <v>19928515.437950164</v>
      </c>
    </row>
    <row r="394" spans="1:102" x14ac:dyDescent="0.2">
      <c r="A394" s="98" t="s">
        <v>57</v>
      </c>
      <c r="B394" s="100">
        <v>40422</v>
      </c>
      <c r="C394" s="99">
        <v>29917.53601408</v>
      </c>
      <c r="D394" s="99">
        <v>0</v>
      </c>
      <c r="E394" s="99">
        <v>6533.1242172718003</v>
      </c>
      <c r="F394" s="99">
        <v>5041.6091544628098</v>
      </c>
      <c r="G394" s="99">
        <v>0</v>
      </c>
      <c r="H394" s="99">
        <v>0</v>
      </c>
      <c r="I394" s="99">
        <v>0</v>
      </c>
      <c r="J394" s="99">
        <v>17296.003195524201</v>
      </c>
      <c r="K394" s="99">
        <v>379.405323684216</v>
      </c>
      <c r="L394" s="99">
        <v>5096.0059234499904</v>
      </c>
      <c r="M394" s="99">
        <v>13784.267898798</v>
      </c>
      <c r="N394" s="99">
        <v>3131.5811786651602</v>
      </c>
      <c r="O394" s="99">
        <v>13118.423046231301</v>
      </c>
      <c r="P394" s="99">
        <v>0</v>
      </c>
      <c r="Q394" s="99">
        <v>1977.0800735205401</v>
      </c>
      <c r="R394" s="99">
        <v>606.155061036348</v>
      </c>
      <c r="S394" s="99">
        <v>0</v>
      </c>
      <c r="T394" s="99">
        <v>110.85881728399499</v>
      </c>
      <c r="U394" s="99">
        <v>17679.663637399699</v>
      </c>
      <c r="V394" s="99">
        <v>1797266.59442139</v>
      </c>
      <c r="W394" s="99">
        <v>0</v>
      </c>
      <c r="X394" s="99">
        <v>506298.794742584</v>
      </c>
      <c r="Y394" s="99">
        <v>336593.34133911098</v>
      </c>
      <c r="Z394" s="99">
        <v>0</v>
      </c>
      <c r="AA394" s="99">
        <v>0</v>
      </c>
      <c r="AB394" s="99">
        <v>0</v>
      </c>
      <c r="AC394" s="99">
        <v>5708144.5816040002</v>
      </c>
      <c r="AD394" s="99">
        <v>34513.812117576599</v>
      </c>
      <c r="AE394" s="99">
        <v>213410.87322235099</v>
      </c>
      <c r="AF394" s="99">
        <v>743040.63245391799</v>
      </c>
      <c r="AG394" s="99">
        <v>479668.85146331799</v>
      </c>
      <c r="AH394" s="99">
        <v>664758.02333831799</v>
      </c>
      <c r="AI394" s="99">
        <v>0</v>
      </c>
      <c r="AJ394" s="99">
        <v>201744.10077667201</v>
      </c>
      <c r="AK394" s="99">
        <v>98415.727516174302</v>
      </c>
      <c r="AL394" s="99">
        <v>0</v>
      </c>
      <c r="AM394" s="99">
        <v>16538.992823600802</v>
      </c>
      <c r="AN394" s="99">
        <v>5745418.04760742</v>
      </c>
      <c r="AO394" s="99">
        <v>14890306.809570299</v>
      </c>
      <c r="AP394" s="99">
        <v>0</v>
      </c>
      <c r="AQ394" s="99">
        <v>4039379.0460205101</v>
      </c>
      <c r="AR394" s="99">
        <v>2674772.4848022498</v>
      </c>
      <c r="AS394" s="99">
        <v>0</v>
      </c>
      <c r="AT394" s="99">
        <v>0</v>
      </c>
      <c r="AU394" s="99">
        <v>0</v>
      </c>
      <c r="AV394" s="99">
        <v>15891972.5853271</v>
      </c>
      <c r="AW394" s="99">
        <v>102420.39221954301</v>
      </c>
      <c r="AX394" s="99">
        <v>1888044.16619873</v>
      </c>
      <c r="AY394" s="99">
        <v>6261514.2941894503</v>
      </c>
      <c r="AZ394" s="99">
        <v>3688828.1752624498</v>
      </c>
      <c r="BA394" s="99">
        <v>5432693.7984008798</v>
      </c>
      <c r="BB394" s="99">
        <v>0</v>
      </c>
      <c r="BC394" s="99">
        <v>1618584.02905273</v>
      </c>
      <c r="BD394" s="99">
        <v>748286.26918029797</v>
      </c>
      <c r="BE394" s="99">
        <v>0</v>
      </c>
      <c r="BF394" s="99">
        <v>130886.07670211801</v>
      </c>
      <c r="BG394" s="99">
        <v>15992980.270752</v>
      </c>
      <c r="BH394" s="99">
        <v>3685098.2785644499</v>
      </c>
      <c r="BI394" s="99">
        <v>0</v>
      </c>
      <c r="BJ394" s="99">
        <v>1588101.2534484901</v>
      </c>
      <c r="BK394" s="99">
        <v>1142395.75384521</v>
      </c>
      <c r="BL394" s="99">
        <v>0</v>
      </c>
      <c r="BM394" s="99">
        <v>0</v>
      </c>
      <c r="BN394" s="99">
        <v>0</v>
      </c>
      <c r="BO394" s="99">
        <v>0</v>
      </c>
      <c r="BP394" s="99">
        <v>0</v>
      </c>
      <c r="BQ394" s="99">
        <v>0</v>
      </c>
      <c r="BR394" s="99">
        <v>1925744.03684998</v>
      </c>
      <c r="BS394" s="99">
        <v>1358654.4611816399</v>
      </c>
      <c r="BT394" s="99">
        <v>1057554.23527527</v>
      </c>
      <c r="BU394" s="99">
        <v>0</v>
      </c>
      <c r="BV394" s="99">
        <v>951085.19292449998</v>
      </c>
      <c r="BW394" s="99">
        <v>88269.721554756194</v>
      </c>
      <c r="BX394" s="99">
        <v>0</v>
      </c>
      <c r="BY394" s="99">
        <v>0</v>
      </c>
      <c r="BZ394" s="99">
        <v>0</v>
      </c>
      <c r="CA394" s="99">
        <v>36463.822258949302</v>
      </c>
      <c r="CB394" s="99">
        <v>2302405.3759155301</v>
      </c>
      <c r="CC394" s="99">
        <v>18907888.410400402</v>
      </c>
      <c r="CD394" s="99">
        <v>5264623.4864502</v>
      </c>
      <c r="CE394" s="99">
        <v>709.13293304294302</v>
      </c>
      <c r="CF394" s="99">
        <v>117429.741611481</v>
      </c>
      <c r="CG394" s="99">
        <v>899041.25877380394</v>
      </c>
      <c r="CH394" s="99">
        <v>0</v>
      </c>
      <c r="CI394" s="99">
        <v>37168.010997295401</v>
      </c>
      <c r="CJ394" s="99">
        <v>2416342.1088561998</v>
      </c>
      <c r="CK394" s="99">
        <v>19774232.228271499</v>
      </c>
      <c r="CL394" s="99">
        <v>5357396.5145873995</v>
      </c>
      <c r="CM394" s="166">
        <v>54800.978161334999</v>
      </c>
      <c r="CN394" s="166">
        <v>8147738.2526855497</v>
      </c>
      <c r="CO394" s="166">
        <v>35807324.390136696</v>
      </c>
      <c r="CP394" s="99">
        <v>5357396.5145873995</v>
      </c>
      <c r="CQ394" s="99">
        <v>0</v>
      </c>
      <c r="CR394" s="99">
        <v>0</v>
      </c>
      <c r="CS394" s="99">
        <v>0</v>
      </c>
      <c r="CT394" s="99">
        <v>0</v>
      </c>
      <c r="CU394" s="98">
        <v>6899.4374048489999</v>
      </c>
      <c r="CV394" s="98">
        <v>17921.726827646999</v>
      </c>
      <c r="CW394" s="98">
        <v>2419835.1175270113</v>
      </c>
      <c r="CX394" s="98">
        <v>19806929.669174206</v>
      </c>
    </row>
    <row r="395" spans="1:102" x14ac:dyDescent="0.2">
      <c r="A395" s="98" t="s">
        <v>57</v>
      </c>
      <c r="B395" s="100">
        <v>40513</v>
      </c>
      <c r="C395" s="99">
        <v>29843.3108968735</v>
      </c>
      <c r="D395" s="99">
        <v>0</v>
      </c>
      <c r="E395" s="99">
        <v>6421.3509455919302</v>
      </c>
      <c r="F395" s="99">
        <v>4971.4298566579801</v>
      </c>
      <c r="G395" s="99">
        <v>0</v>
      </c>
      <c r="H395" s="99">
        <v>0</v>
      </c>
      <c r="I395" s="99">
        <v>0</v>
      </c>
      <c r="J395" s="99">
        <v>17478.029200315501</v>
      </c>
      <c r="K395" s="99">
        <v>341.741931095719</v>
      </c>
      <c r="L395" s="99">
        <v>6697.9570059776297</v>
      </c>
      <c r="M395" s="99">
        <v>13722.452091216999</v>
      </c>
      <c r="N395" s="99">
        <v>3091.9496769905099</v>
      </c>
      <c r="O395" s="99">
        <v>12766.1192597151</v>
      </c>
      <c r="P395" s="99">
        <v>0</v>
      </c>
      <c r="Q395" s="99">
        <v>1939.8393057435801</v>
      </c>
      <c r="R395" s="99">
        <v>594.25876679271505</v>
      </c>
      <c r="S395" s="99">
        <v>0</v>
      </c>
      <c r="T395" s="99">
        <v>153.51949708163701</v>
      </c>
      <c r="U395" s="99">
        <v>17843.366876363802</v>
      </c>
      <c r="V395" s="99">
        <v>1784331.0208740199</v>
      </c>
      <c r="W395" s="99">
        <v>0</v>
      </c>
      <c r="X395" s="99">
        <v>485040.34024429298</v>
      </c>
      <c r="Y395" s="99">
        <v>323206.05350112898</v>
      </c>
      <c r="Z395" s="99">
        <v>0</v>
      </c>
      <c r="AA395" s="99">
        <v>0</v>
      </c>
      <c r="AB395" s="99">
        <v>0</v>
      </c>
      <c r="AC395" s="99">
        <v>5745752.1439819299</v>
      </c>
      <c r="AD395" s="99">
        <v>30304.425818204902</v>
      </c>
      <c r="AE395" s="99">
        <v>245959.337537766</v>
      </c>
      <c r="AF395" s="99">
        <v>742921.68104553199</v>
      </c>
      <c r="AG395" s="99">
        <v>463280.98042297398</v>
      </c>
      <c r="AH395" s="99">
        <v>613034.04609680199</v>
      </c>
      <c r="AI395" s="99">
        <v>0</v>
      </c>
      <c r="AJ395" s="99">
        <v>201158.87788391099</v>
      </c>
      <c r="AK395" s="99">
        <v>92274.855458259597</v>
      </c>
      <c r="AL395" s="99">
        <v>0</v>
      </c>
      <c r="AM395" s="99">
        <v>18599.174063444101</v>
      </c>
      <c r="AN395" s="99">
        <v>5775355.8215332003</v>
      </c>
      <c r="AO395" s="99">
        <v>14906655.979003901</v>
      </c>
      <c r="AP395" s="99">
        <v>0</v>
      </c>
      <c r="AQ395" s="99">
        <v>3879697.2227172898</v>
      </c>
      <c r="AR395" s="99">
        <v>2572568.29193115</v>
      </c>
      <c r="AS395" s="99">
        <v>0</v>
      </c>
      <c r="AT395" s="99">
        <v>0</v>
      </c>
      <c r="AU395" s="99">
        <v>0</v>
      </c>
      <c r="AV395" s="99">
        <v>16165593.151489301</v>
      </c>
      <c r="AW395" s="99">
        <v>91094.550803184495</v>
      </c>
      <c r="AX395" s="99">
        <v>2192870.0974121098</v>
      </c>
      <c r="AY395" s="99">
        <v>6292593.4234008798</v>
      </c>
      <c r="AZ395" s="99">
        <v>3585335.2880249</v>
      </c>
      <c r="BA395" s="99">
        <v>5032538.0966186495</v>
      </c>
      <c r="BB395" s="99">
        <v>0</v>
      </c>
      <c r="BC395" s="99">
        <v>1620020.55976868</v>
      </c>
      <c r="BD395" s="99">
        <v>704706.64020538295</v>
      </c>
      <c r="BE395" s="99">
        <v>0</v>
      </c>
      <c r="BF395" s="99">
        <v>147790.20698738101</v>
      </c>
      <c r="BG395" s="99">
        <v>16265244.350097699</v>
      </c>
      <c r="BH395" s="99">
        <v>3674107.9202575702</v>
      </c>
      <c r="BI395" s="99">
        <v>0</v>
      </c>
      <c r="BJ395" s="99">
        <v>1551646.3305969201</v>
      </c>
      <c r="BK395" s="99">
        <v>1116579.0697784401</v>
      </c>
      <c r="BL395" s="99">
        <v>0</v>
      </c>
      <c r="BM395" s="99">
        <v>0</v>
      </c>
      <c r="BN395" s="99">
        <v>0</v>
      </c>
      <c r="BO395" s="99">
        <v>0</v>
      </c>
      <c r="BP395" s="99">
        <v>0</v>
      </c>
      <c r="BQ395" s="99">
        <v>0</v>
      </c>
      <c r="BR395" s="99">
        <v>1940820.5888519301</v>
      </c>
      <c r="BS395" s="99">
        <v>1323317.1897430399</v>
      </c>
      <c r="BT395" s="99">
        <v>978963.71812439</v>
      </c>
      <c r="BU395" s="99">
        <v>0</v>
      </c>
      <c r="BV395" s="99">
        <v>958872.54016876197</v>
      </c>
      <c r="BW395" s="99">
        <v>73100.186706542998</v>
      </c>
      <c r="BX395" s="99">
        <v>0</v>
      </c>
      <c r="BY395" s="99">
        <v>0</v>
      </c>
      <c r="BZ395" s="99">
        <v>0</v>
      </c>
      <c r="CA395" s="99">
        <v>36279.073969364203</v>
      </c>
      <c r="CB395" s="99">
        <v>2271197.2148132301</v>
      </c>
      <c r="CC395" s="99">
        <v>18824930.3747559</v>
      </c>
      <c r="CD395" s="99">
        <v>5219588.4670410203</v>
      </c>
      <c r="CE395" s="99">
        <v>702.06912526488304</v>
      </c>
      <c r="CF395" s="99">
        <v>113758.76064872699</v>
      </c>
      <c r="CG395" s="99">
        <v>870273.67029571498</v>
      </c>
      <c r="CH395" s="99">
        <v>0</v>
      </c>
      <c r="CI395" s="99">
        <v>36962.314671039603</v>
      </c>
      <c r="CJ395" s="99">
        <v>2382359.85516357</v>
      </c>
      <c r="CK395" s="99">
        <v>19681952.200927701</v>
      </c>
      <c r="CL395" s="99">
        <v>5295510.1062622098</v>
      </c>
      <c r="CM395" s="166">
        <v>54697.299343109102</v>
      </c>
      <c r="CN395" s="166">
        <v>8155489.84765625</v>
      </c>
      <c r="CO395" s="166">
        <v>35982914.399902299</v>
      </c>
      <c r="CP395" s="99">
        <v>5295510.1062622098</v>
      </c>
      <c r="CQ395" s="99">
        <v>0</v>
      </c>
      <c r="CR395" s="99">
        <v>0</v>
      </c>
      <c r="CS395" s="99">
        <v>0</v>
      </c>
      <c r="CT395" s="99">
        <v>0</v>
      </c>
      <c r="CU395" s="98">
        <v>6754.3658973239999</v>
      </c>
      <c r="CV395" s="98">
        <v>18106.923168193</v>
      </c>
      <c r="CW395" s="98">
        <v>2384955.975461957</v>
      </c>
      <c r="CX395" s="98">
        <v>19695204.045051616</v>
      </c>
    </row>
    <row r="396" spans="1:102" x14ac:dyDescent="0.2">
      <c r="A396" s="98" t="s">
        <v>57</v>
      </c>
      <c r="B396" s="100">
        <v>40603</v>
      </c>
      <c r="C396" s="99">
        <v>29720.476434230801</v>
      </c>
      <c r="D396" s="99">
        <v>0</v>
      </c>
      <c r="E396" s="99">
        <v>6206.9132545590401</v>
      </c>
      <c r="F396" s="99">
        <v>4824.6804383397102</v>
      </c>
      <c r="G396" s="99">
        <v>0</v>
      </c>
      <c r="H396" s="99">
        <v>0</v>
      </c>
      <c r="I396" s="99">
        <v>0</v>
      </c>
      <c r="J396" s="99">
        <v>17782.765209913301</v>
      </c>
      <c r="K396" s="99">
        <v>312.84346725419198</v>
      </c>
      <c r="L396" s="99">
        <v>17015.175728082701</v>
      </c>
      <c r="M396" s="99">
        <v>13715.537176728199</v>
      </c>
      <c r="N396" s="99">
        <v>3020.7931226491901</v>
      </c>
      <c r="O396" s="99">
        <v>0</v>
      </c>
      <c r="P396" s="99">
        <v>0</v>
      </c>
      <c r="Q396" s="99">
        <v>1916.5732049942001</v>
      </c>
      <c r="R396" s="99">
        <v>0</v>
      </c>
      <c r="S396" s="99">
        <v>0</v>
      </c>
      <c r="T396" s="99">
        <v>721.787757068872</v>
      </c>
      <c r="U396" s="99">
        <v>18088.139810323701</v>
      </c>
      <c r="V396" s="99">
        <v>1775853.63400269</v>
      </c>
      <c r="W396" s="99">
        <v>0</v>
      </c>
      <c r="X396" s="99">
        <v>473522.94272232102</v>
      </c>
      <c r="Y396" s="99">
        <v>314051.59245300299</v>
      </c>
      <c r="Z396" s="99">
        <v>0</v>
      </c>
      <c r="AA396" s="99">
        <v>0</v>
      </c>
      <c r="AB396" s="99">
        <v>0</v>
      </c>
      <c r="AC396" s="99">
        <v>5851179.8084106399</v>
      </c>
      <c r="AD396" s="99">
        <v>27095.597452640501</v>
      </c>
      <c r="AE396" s="99">
        <v>852941.89276885998</v>
      </c>
      <c r="AF396" s="99">
        <v>744644.79846954299</v>
      </c>
      <c r="AG396" s="99">
        <v>454716.61557769799</v>
      </c>
      <c r="AH396" s="99">
        <v>0</v>
      </c>
      <c r="AI396" s="99">
        <v>0</v>
      </c>
      <c r="AJ396" s="99">
        <v>197802.35972976699</v>
      </c>
      <c r="AK396" s="99">
        <v>0</v>
      </c>
      <c r="AL396" s="99">
        <v>0</v>
      </c>
      <c r="AM396" s="99">
        <v>117372.329754829</v>
      </c>
      <c r="AN396" s="99">
        <v>5878328.7131957998</v>
      </c>
      <c r="AO396" s="99">
        <v>14904667.6949463</v>
      </c>
      <c r="AP396" s="99">
        <v>0</v>
      </c>
      <c r="AQ396" s="99">
        <v>3826068.0825195299</v>
      </c>
      <c r="AR396" s="99">
        <v>2527415.9209594699</v>
      </c>
      <c r="AS396" s="99">
        <v>0</v>
      </c>
      <c r="AT396" s="99">
        <v>0</v>
      </c>
      <c r="AU396" s="99">
        <v>0</v>
      </c>
      <c r="AV396" s="99">
        <v>16603570.4379883</v>
      </c>
      <c r="AW396" s="99">
        <v>81914.751775741606</v>
      </c>
      <c r="AX396" s="99">
        <v>7256642.7924804697</v>
      </c>
      <c r="AY396" s="99">
        <v>6378665.2191772498</v>
      </c>
      <c r="AZ396" s="99">
        <v>3548902.0202331501</v>
      </c>
      <c r="BA396" s="99">
        <v>0</v>
      </c>
      <c r="BB396" s="99">
        <v>0</v>
      </c>
      <c r="BC396" s="99">
        <v>1610290.1518859901</v>
      </c>
      <c r="BD396" s="99">
        <v>0</v>
      </c>
      <c r="BE396" s="99">
        <v>0</v>
      </c>
      <c r="BF396" s="99">
        <v>904982.97438049305</v>
      </c>
      <c r="BG396" s="99">
        <v>16682128.979614301</v>
      </c>
      <c r="BH396" s="99">
        <v>2818905.2454528799</v>
      </c>
      <c r="BI396" s="99">
        <v>0</v>
      </c>
      <c r="BJ396" s="99">
        <v>1380246.2885894801</v>
      </c>
      <c r="BK396" s="99">
        <v>1060702.7534332301</v>
      </c>
      <c r="BL396" s="99">
        <v>0</v>
      </c>
      <c r="BM396" s="99">
        <v>0</v>
      </c>
      <c r="BN396" s="99">
        <v>0</v>
      </c>
      <c r="BO396" s="99">
        <v>0</v>
      </c>
      <c r="BP396" s="99">
        <v>0</v>
      </c>
      <c r="BQ396" s="99">
        <v>0</v>
      </c>
      <c r="BR396" s="99">
        <v>1937963.2713317899</v>
      </c>
      <c r="BS396" s="99">
        <v>1299706.7420043901</v>
      </c>
      <c r="BT396" s="99">
        <v>0</v>
      </c>
      <c r="BU396" s="99">
        <v>0</v>
      </c>
      <c r="BV396" s="99">
        <v>956670.87266540504</v>
      </c>
      <c r="BW396" s="99">
        <v>0</v>
      </c>
      <c r="BX396" s="99">
        <v>0</v>
      </c>
      <c r="BY396" s="99">
        <v>0</v>
      </c>
      <c r="BZ396" s="99">
        <v>0</v>
      </c>
      <c r="CA396" s="99">
        <v>35908.416386604302</v>
      </c>
      <c r="CB396" s="99">
        <v>2246323.6247558598</v>
      </c>
      <c r="CC396" s="99">
        <v>18766829.496093798</v>
      </c>
      <c r="CD396" s="99">
        <v>4202488.6422119103</v>
      </c>
      <c r="CE396" s="99">
        <v>716.99961791932606</v>
      </c>
      <c r="CF396" s="99">
        <v>114361.779517174</v>
      </c>
      <c r="CG396" s="99">
        <v>879345.51944732701</v>
      </c>
      <c r="CH396" s="99">
        <v>0</v>
      </c>
      <c r="CI396" s="99">
        <v>36639.308035850503</v>
      </c>
      <c r="CJ396" s="99">
        <v>2363977.15985107</v>
      </c>
      <c r="CK396" s="99">
        <v>19671106.720703099</v>
      </c>
      <c r="CL396" s="99">
        <v>4199935.65197754</v>
      </c>
      <c r="CM396" s="166">
        <v>54658.090967655196</v>
      </c>
      <c r="CN396" s="166">
        <v>8233529.7026367197</v>
      </c>
      <c r="CO396" s="166">
        <v>36304345.419433601</v>
      </c>
      <c r="CP396" s="99">
        <v>4199935.65197754</v>
      </c>
      <c r="CQ396" s="99">
        <v>0</v>
      </c>
      <c r="CR396" s="99">
        <v>0</v>
      </c>
      <c r="CS396" s="99">
        <v>0</v>
      </c>
      <c r="CT396" s="99">
        <v>0</v>
      </c>
      <c r="CU396" s="98">
        <v>6527.9277097699996</v>
      </c>
      <c r="CV396" s="98">
        <v>18421.221899229</v>
      </c>
      <c r="CW396" s="98">
        <v>2360685.4042730341</v>
      </c>
      <c r="CX396" s="98">
        <v>19646175.015541125</v>
      </c>
    </row>
    <row r="397" spans="1:102" x14ac:dyDescent="0.2">
      <c r="A397" s="98" t="s">
        <v>57</v>
      </c>
      <c r="B397" s="100">
        <v>40695</v>
      </c>
      <c r="C397" s="99">
        <v>29690.3751602173</v>
      </c>
      <c r="D397" s="99">
        <v>0</v>
      </c>
      <c r="E397" s="99">
        <v>6017.0371563434601</v>
      </c>
      <c r="F397" s="99">
        <v>4688.4889172315598</v>
      </c>
      <c r="G397" s="99">
        <v>0</v>
      </c>
      <c r="H397" s="99">
        <v>0</v>
      </c>
      <c r="I397" s="99">
        <v>0</v>
      </c>
      <c r="J397" s="99">
        <v>17965.623569965399</v>
      </c>
      <c r="K397" s="99">
        <v>269.17289394885302</v>
      </c>
      <c r="L397" s="99">
        <v>17095.5661587715</v>
      </c>
      <c r="M397" s="99">
        <v>13680.137002825701</v>
      </c>
      <c r="N397" s="99">
        <v>2976.4886921644202</v>
      </c>
      <c r="O397" s="99">
        <v>0</v>
      </c>
      <c r="P397" s="99">
        <v>0</v>
      </c>
      <c r="Q397" s="99">
        <v>1908.90333692729</v>
      </c>
      <c r="R397" s="99">
        <v>0</v>
      </c>
      <c r="S397" s="99">
        <v>0</v>
      </c>
      <c r="T397" s="99">
        <v>757.03412460535799</v>
      </c>
      <c r="U397" s="99">
        <v>18222.7386207581</v>
      </c>
      <c r="V397" s="99">
        <v>1763285.07774353</v>
      </c>
      <c r="W397" s="99">
        <v>0</v>
      </c>
      <c r="X397" s="99">
        <v>450444.87409973098</v>
      </c>
      <c r="Y397" s="99">
        <v>298639.30691528303</v>
      </c>
      <c r="Z397" s="99">
        <v>0</v>
      </c>
      <c r="AA397" s="99">
        <v>0</v>
      </c>
      <c r="AB397" s="99">
        <v>0</v>
      </c>
      <c r="AC397" s="99">
        <v>5931047.6405029297</v>
      </c>
      <c r="AD397" s="99">
        <v>23535.944748878501</v>
      </c>
      <c r="AE397" s="99">
        <v>841869.05776977504</v>
      </c>
      <c r="AF397" s="99">
        <v>746586.39620971703</v>
      </c>
      <c r="AG397" s="99">
        <v>441667.49137878401</v>
      </c>
      <c r="AH397" s="99">
        <v>0</v>
      </c>
      <c r="AI397" s="99">
        <v>0</v>
      </c>
      <c r="AJ397" s="99">
        <v>194718.407997131</v>
      </c>
      <c r="AK397" s="99">
        <v>0</v>
      </c>
      <c r="AL397" s="99">
        <v>0</v>
      </c>
      <c r="AM397" s="99">
        <v>120072.78217411001</v>
      </c>
      <c r="AN397" s="99">
        <v>5954615.8151245099</v>
      </c>
      <c r="AO397" s="99">
        <v>14963405.510498</v>
      </c>
      <c r="AP397" s="99">
        <v>0</v>
      </c>
      <c r="AQ397" s="99">
        <v>3631784.5077819801</v>
      </c>
      <c r="AR397" s="99">
        <v>2403875.0382080101</v>
      </c>
      <c r="AS397" s="99">
        <v>0</v>
      </c>
      <c r="AT397" s="99">
        <v>0</v>
      </c>
      <c r="AU397" s="99">
        <v>0</v>
      </c>
      <c r="AV397" s="99">
        <v>16953046.8898926</v>
      </c>
      <c r="AW397" s="99">
        <v>71670.461168289199</v>
      </c>
      <c r="AX397" s="99">
        <v>7166542.7196044903</v>
      </c>
      <c r="AY397" s="99">
        <v>6416891.7883911096</v>
      </c>
      <c r="AZ397" s="99">
        <v>3447503.5265808101</v>
      </c>
      <c r="BA397" s="99">
        <v>0</v>
      </c>
      <c r="BB397" s="99">
        <v>0</v>
      </c>
      <c r="BC397" s="99">
        <v>1584411.0328216599</v>
      </c>
      <c r="BD397" s="99">
        <v>0</v>
      </c>
      <c r="BE397" s="99">
        <v>0</v>
      </c>
      <c r="BF397" s="99">
        <v>926857.144142151</v>
      </c>
      <c r="BG397" s="99">
        <v>17026095.810058601</v>
      </c>
      <c r="BH397" s="99">
        <v>2819865.4185180701</v>
      </c>
      <c r="BI397" s="99">
        <v>0</v>
      </c>
      <c r="BJ397" s="99">
        <v>1341082.3717040999</v>
      </c>
      <c r="BK397" s="99">
        <v>1019218.95668793</v>
      </c>
      <c r="BL397" s="99">
        <v>0</v>
      </c>
      <c r="BM397" s="99">
        <v>0</v>
      </c>
      <c r="BN397" s="99">
        <v>0</v>
      </c>
      <c r="BO397" s="99">
        <v>0</v>
      </c>
      <c r="BP397" s="99">
        <v>0</v>
      </c>
      <c r="BQ397" s="99">
        <v>0</v>
      </c>
      <c r="BR397" s="99">
        <v>1961574.5304870601</v>
      </c>
      <c r="BS397" s="99">
        <v>1270237.85369873</v>
      </c>
      <c r="BT397" s="99">
        <v>0</v>
      </c>
      <c r="BU397" s="99">
        <v>0</v>
      </c>
      <c r="BV397" s="99">
        <v>951139.32437133801</v>
      </c>
      <c r="BW397" s="99">
        <v>0</v>
      </c>
      <c r="BX397" s="99">
        <v>0</v>
      </c>
      <c r="BY397" s="99">
        <v>0</v>
      </c>
      <c r="BZ397" s="99">
        <v>0</v>
      </c>
      <c r="CA397" s="99">
        <v>35694.611627101898</v>
      </c>
      <c r="CB397" s="99">
        <v>2216944.4380798298</v>
      </c>
      <c r="CC397" s="99">
        <v>18567210.869140599</v>
      </c>
      <c r="CD397" s="99">
        <v>4163244.3198547401</v>
      </c>
      <c r="CE397" s="99">
        <v>739.51823043078195</v>
      </c>
      <c r="CF397" s="99">
        <v>118664.149531364</v>
      </c>
      <c r="CG397" s="99">
        <v>915849.36218261695</v>
      </c>
      <c r="CH397" s="99">
        <v>0</v>
      </c>
      <c r="CI397" s="99">
        <v>36441.395527362802</v>
      </c>
      <c r="CJ397" s="99">
        <v>2335489.5411377</v>
      </c>
      <c r="CK397" s="99">
        <v>19473667.904541001</v>
      </c>
      <c r="CL397" s="99">
        <v>4164068.5122985798</v>
      </c>
      <c r="CM397" s="166">
        <v>54589.277845859498</v>
      </c>
      <c r="CN397" s="166">
        <v>8272775.4301757803</v>
      </c>
      <c r="CO397" s="166">
        <v>36547188.6494141</v>
      </c>
      <c r="CP397" s="99">
        <v>4164068.5122985798</v>
      </c>
      <c r="CQ397" s="99">
        <v>0</v>
      </c>
      <c r="CR397" s="99">
        <v>0</v>
      </c>
      <c r="CS397" s="99">
        <v>0</v>
      </c>
      <c r="CT397" s="99">
        <v>0</v>
      </c>
      <c r="CU397" s="98">
        <v>6296.7164493150003</v>
      </c>
      <c r="CV397" s="98">
        <v>18625.090090049001</v>
      </c>
      <c r="CW397" s="98">
        <v>2335608.5876111938</v>
      </c>
      <c r="CX397" s="98">
        <v>19483060.231323216</v>
      </c>
    </row>
    <row r="398" spans="1:102" x14ac:dyDescent="0.2">
      <c r="A398" s="98" t="s">
        <v>57</v>
      </c>
      <c r="B398" s="100">
        <v>40787</v>
      </c>
      <c r="C398" s="99">
        <v>29618.616423368501</v>
      </c>
      <c r="D398" s="99">
        <v>0</v>
      </c>
      <c r="E398" s="99">
        <v>5900.1236744523003</v>
      </c>
      <c r="F398" s="99">
        <v>4624.0572332739803</v>
      </c>
      <c r="G398" s="99">
        <v>0</v>
      </c>
      <c r="H398" s="99">
        <v>0</v>
      </c>
      <c r="I398" s="99">
        <v>0</v>
      </c>
      <c r="J398" s="99">
        <v>18158.8756711483</v>
      </c>
      <c r="K398" s="99">
        <v>250.53297993540801</v>
      </c>
      <c r="L398" s="99">
        <v>17383.683429717999</v>
      </c>
      <c r="M398" s="99">
        <v>13626.7492471933</v>
      </c>
      <c r="N398" s="99">
        <v>2917.5662159323701</v>
      </c>
      <c r="O398" s="99">
        <v>0</v>
      </c>
      <c r="P398" s="99">
        <v>0</v>
      </c>
      <c r="Q398" s="99">
        <v>1886.81452718377</v>
      </c>
      <c r="R398" s="99">
        <v>0</v>
      </c>
      <c r="S398" s="99">
        <v>0</v>
      </c>
      <c r="T398" s="99">
        <v>747.26217978447698</v>
      </c>
      <c r="U398" s="99">
        <v>18410.059649467501</v>
      </c>
      <c r="V398" s="99">
        <v>1743233.9233703599</v>
      </c>
      <c r="W398" s="99">
        <v>0</v>
      </c>
      <c r="X398" s="99">
        <v>438903.70593261701</v>
      </c>
      <c r="Y398" s="99">
        <v>293113.51444625901</v>
      </c>
      <c r="Z398" s="99">
        <v>0</v>
      </c>
      <c r="AA398" s="99">
        <v>0</v>
      </c>
      <c r="AB398" s="99">
        <v>0</v>
      </c>
      <c r="AC398" s="99">
        <v>5945540.8507080097</v>
      </c>
      <c r="AD398" s="99">
        <v>20793.336282730099</v>
      </c>
      <c r="AE398" s="99">
        <v>827791.73704528797</v>
      </c>
      <c r="AF398" s="99">
        <v>732422.44724273705</v>
      </c>
      <c r="AG398" s="99">
        <v>431707.44859314</v>
      </c>
      <c r="AH398" s="99">
        <v>0</v>
      </c>
      <c r="AI398" s="99">
        <v>0</v>
      </c>
      <c r="AJ398" s="99">
        <v>192032.713502884</v>
      </c>
      <c r="AK398" s="99">
        <v>0</v>
      </c>
      <c r="AL398" s="99">
        <v>0</v>
      </c>
      <c r="AM398" s="99">
        <v>115514.183170319</v>
      </c>
      <c r="AN398" s="99">
        <v>5967269.8837280301</v>
      </c>
      <c r="AO398" s="99">
        <v>14894432.092651401</v>
      </c>
      <c r="AP398" s="99">
        <v>0</v>
      </c>
      <c r="AQ398" s="99">
        <v>3552946.6609497098</v>
      </c>
      <c r="AR398" s="99">
        <v>2352411.9387817401</v>
      </c>
      <c r="AS398" s="99">
        <v>0</v>
      </c>
      <c r="AT398" s="99">
        <v>0</v>
      </c>
      <c r="AU398" s="99">
        <v>0</v>
      </c>
      <c r="AV398" s="99">
        <v>17139144.674560498</v>
      </c>
      <c r="AW398" s="99">
        <v>63838.182314395897</v>
      </c>
      <c r="AX398" s="99">
        <v>7122896.7633667002</v>
      </c>
      <c r="AY398" s="99">
        <v>6323111.6305542002</v>
      </c>
      <c r="AZ398" s="99">
        <v>3384386.1621704102</v>
      </c>
      <c r="BA398" s="99">
        <v>0</v>
      </c>
      <c r="BB398" s="99">
        <v>0</v>
      </c>
      <c r="BC398" s="99">
        <v>1579749.4650115999</v>
      </c>
      <c r="BD398" s="99">
        <v>0</v>
      </c>
      <c r="BE398" s="99">
        <v>0</v>
      </c>
      <c r="BF398" s="99">
        <v>898213.583099365</v>
      </c>
      <c r="BG398" s="99">
        <v>17198824.973144501</v>
      </c>
      <c r="BH398" s="99">
        <v>2854925.2300720201</v>
      </c>
      <c r="BI398" s="99">
        <v>0</v>
      </c>
      <c r="BJ398" s="99">
        <v>1329559.0864715599</v>
      </c>
      <c r="BK398" s="99">
        <v>1009390.68019867</v>
      </c>
      <c r="BL398" s="99">
        <v>0</v>
      </c>
      <c r="BM398" s="99">
        <v>0</v>
      </c>
      <c r="BN398" s="99">
        <v>0</v>
      </c>
      <c r="BO398" s="99">
        <v>0</v>
      </c>
      <c r="BP398" s="99">
        <v>0</v>
      </c>
      <c r="BQ398" s="99">
        <v>0</v>
      </c>
      <c r="BR398" s="99">
        <v>1948190.7881012</v>
      </c>
      <c r="BS398" s="99">
        <v>1253345.8120269801</v>
      </c>
      <c r="BT398" s="99">
        <v>0</v>
      </c>
      <c r="BU398" s="99">
        <v>0</v>
      </c>
      <c r="BV398" s="99">
        <v>953790.18421936</v>
      </c>
      <c r="BW398" s="99">
        <v>0</v>
      </c>
      <c r="BX398" s="99">
        <v>0</v>
      </c>
      <c r="BY398" s="99">
        <v>0</v>
      </c>
      <c r="BZ398" s="99">
        <v>0</v>
      </c>
      <c r="CA398" s="99">
        <v>35531.782434940302</v>
      </c>
      <c r="CB398" s="99">
        <v>2186118.8078308101</v>
      </c>
      <c r="CC398" s="99">
        <v>18435791.0861816</v>
      </c>
      <c r="CD398" s="99">
        <v>4183146.8984375</v>
      </c>
      <c r="CE398" s="99">
        <v>744.60654988884903</v>
      </c>
      <c r="CF398" s="99">
        <v>116416.294519424</v>
      </c>
      <c r="CG398" s="99">
        <v>905216.54991912795</v>
      </c>
      <c r="CH398" s="99">
        <v>0</v>
      </c>
      <c r="CI398" s="99">
        <v>36274.988637924202</v>
      </c>
      <c r="CJ398" s="99">
        <v>2302288.0780944801</v>
      </c>
      <c r="CK398" s="99">
        <v>19344055.286621101</v>
      </c>
      <c r="CL398" s="99">
        <v>4181905.6182556199</v>
      </c>
      <c r="CM398" s="166">
        <v>54624.869416236899</v>
      </c>
      <c r="CN398" s="166">
        <v>8288270.4402465802</v>
      </c>
      <c r="CO398" s="166">
        <v>36575209.0537109</v>
      </c>
      <c r="CP398" s="99">
        <v>4181905.6182556199</v>
      </c>
      <c r="CQ398" s="99">
        <v>0</v>
      </c>
      <c r="CR398" s="99">
        <v>0</v>
      </c>
      <c r="CS398" s="99">
        <v>0</v>
      </c>
      <c r="CT398" s="99">
        <v>0</v>
      </c>
      <c r="CU398" s="98">
        <v>6142.2142619509996</v>
      </c>
      <c r="CV398" s="98">
        <v>18816.134761558002</v>
      </c>
      <c r="CW398" s="98">
        <v>2302535.1023502341</v>
      </c>
      <c r="CX398" s="98">
        <v>19341007.636100728</v>
      </c>
    </row>
    <row r="399" spans="1:102" x14ac:dyDescent="0.2">
      <c r="A399" s="98" t="s">
        <v>57</v>
      </c>
      <c r="B399" s="100">
        <v>40878</v>
      </c>
      <c r="C399" s="99">
        <v>29779.207388639501</v>
      </c>
      <c r="D399" s="99">
        <v>0</v>
      </c>
      <c r="E399" s="99">
        <v>5763.3668245673198</v>
      </c>
      <c r="F399" s="99">
        <v>4521.5390007495898</v>
      </c>
      <c r="G399" s="99">
        <v>0</v>
      </c>
      <c r="H399" s="99">
        <v>0</v>
      </c>
      <c r="I399" s="99">
        <v>0</v>
      </c>
      <c r="J399" s="99">
        <v>18366.1881449223</v>
      </c>
      <c r="K399" s="99">
        <v>236.81886788830201</v>
      </c>
      <c r="L399" s="99">
        <v>17161.208226680799</v>
      </c>
      <c r="M399" s="99">
        <v>13674.7255991697</v>
      </c>
      <c r="N399" s="99">
        <v>2860.2637855410599</v>
      </c>
      <c r="O399" s="99">
        <v>0</v>
      </c>
      <c r="P399" s="99">
        <v>0</v>
      </c>
      <c r="Q399" s="99">
        <v>1906.2425668835599</v>
      </c>
      <c r="R399" s="99">
        <v>0</v>
      </c>
      <c r="S399" s="99">
        <v>0</v>
      </c>
      <c r="T399" s="99">
        <v>737.33870150893904</v>
      </c>
      <c r="U399" s="99">
        <v>18616.2515289783</v>
      </c>
      <c r="V399" s="99">
        <v>1738064.43676758</v>
      </c>
      <c r="W399" s="99">
        <v>0</v>
      </c>
      <c r="X399" s="99">
        <v>427786.50276184099</v>
      </c>
      <c r="Y399" s="99">
        <v>285665.64021301299</v>
      </c>
      <c r="Z399" s="99">
        <v>0</v>
      </c>
      <c r="AA399" s="99">
        <v>0</v>
      </c>
      <c r="AB399" s="99">
        <v>0</v>
      </c>
      <c r="AC399" s="99">
        <v>6003111.9013061495</v>
      </c>
      <c r="AD399" s="99">
        <v>19358.893531799298</v>
      </c>
      <c r="AE399" s="99">
        <v>811856.11235046398</v>
      </c>
      <c r="AF399" s="99">
        <v>730695.42004394496</v>
      </c>
      <c r="AG399" s="99">
        <v>428442.196979523</v>
      </c>
      <c r="AH399" s="99">
        <v>0</v>
      </c>
      <c r="AI399" s="99">
        <v>0</v>
      </c>
      <c r="AJ399" s="99">
        <v>193624.723058701</v>
      </c>
      <c r="AK399" s="99">
        <v>0</v>
      </c>
      <c r="AL399" s="99">
        <v>0</v>
      </c>
      <c r="AM399" s="99">
        <v>112701.252205849</v>
      </c>
      <c r="AN399" s="99">
        <v>6021788.4078979502</v>
      </c>
      <c r="AO399" s="99">
        <v>14912668.572509799</v>
      </c>
      <c r="AP399" s="99">
        <v>0</v>
      </c>
      <c r="AQ399" s="99">
        <v>3496860.1154479999</v>
      </c>
      <c r="AR399" s="99">
        <v>2331378.4071044899</v>
      </c>
      <c r="AS399" s="99">
        <v>0</v>
      </c>
      <c r="AT399" s="99">
        <v>0</v>
      </c>
      <c r="AU399" s="99">
        <v>0</v>
      </c>
      <c r="AV399" s="99">
        <v>17488188.613037098</v>
      </c>
      <c r="AW399" s="99">
        <v>60038.5189652443</v>
      </c>
      <c r="AX399" s="99">
        <v>7044413.1254882803</v>
      </c>
      <c r="AY399" s="99">
        <v>6363137.07385254</v>
      </c>
      <c r="AZ399" s="99">
        <v>3379974.3517150902</v>
      </c>
      <c r="BA399" s="99">
        <v>0</v>
      </c>
      <c r="BB399" s="99">
        <v>0</v>
      </c>
      <c r="BC399" s="99">
        <v>1602736.20054626</v>
      </c>
      <c r="BD399" s="99">
        <v>0</v>
      </c>
      <c r="BE399" s="99">
        <v>0</v>
      </c>
      <c r="BF399" s="99">
        <v>883367.79041290295</v>
      </c>
      <c r="BG399" s="99">
        <v>17555549.515625</v>
      </c>
      <c r="BH399" s="99">
        <v>2869428.4515991202</v>
      </c>
      <c r="BI399" s="99">
        <v>0</v>
      </c>
      <c r="BJ399" s="99">
        <v>1316650.6089477499</v>
      </c>
      <c r="BK399" s="99">
        <v>1003914.28975677</v>
      </c>
      <c r="BL399" s="99">
        <v>0</v>
      </c>
      <c r="BM399" s="99">
        <v>0</v>
      </c>
      <c r="BN399" s="99">
        <v>0</v>
      </c>
      <c r="BO399" s="99">
        <v>0</v>
      </c>
      <c r="BP399" s="99">
        <v>0</v>
      </c>
      <c r="BQ399" s="99">
        <v>0</v>
      </c>
      <c r="BR399" s="99">
        <v>1976446.06684875</v>
      </c>
      <c r="BS399" s="99">
        <v>1249734.9592132601</v>
      </c>
      <c r="BT399" s="99">
        <v>0</v>
      </c>
      <c r="BU399" s="99">
        <v>0</v>
      </c>
      <c r="BV399" s="99">
        <v>964208.01265716599</v>
      </c>
      <c r="BW399" s="99">
        <v>0</v>
      </c>
      <c r="BX399" s="99">
        <v>0</v>
      </c>
      <c r="BY399" s="99">
        <v>0</v>
      </c>
      <c r="BZ399" s="99">
        <v>0</v>
      </c>
      <c r="CA399" s="99">
        <v>35565.636491298697</v>
      </c>
      <c r="CB399" s="99">
        <v>2167807.7739257799</v>
      </c>
      <c r="CC399" s="99">
        <v>18417657.286132801</v>
      </c>
      <c r="CD399" s="99">
        <v>4182197.5110168499</v>
      </c>
      <c r="CE399" s="99">
        <v>765.12666095048201</v>
      </c>
      <c r="CF399" s="99">
        <v>116658.99366092699</v>
      </c>
      <c r="CG399" s="99">
        <v>914894.05916595506</v>
      </c>
      <c r="CH399" s="99">
        <v>0</v>
      </c>
      <c r="CI399" s="99">
        <v>36312.889226913503</v>
      </c>
      <c r="CJ399" s="99">
        <v>2282834.5892944299</v>
      </c>
      <c r="CK399" s="99">
        <v>19317958.348877002</v>
      </c>
      <c r="CL399" s="99">
        <v>4187372.3604431199</v>
      </c>
      <c r="CM399" s="166">
        <v>54803.258748054497</v>
      </c>
      <c r="CN399" s="166">
        <v>8331806.3104858398</v>
      </c>
      <c r="CO399" s="166">
        <v>36840119.594238304</v>
      </c>
      <c r="CP399" s="99">
        <v>4187372.3604431199</v>
      </c>
      <c r="CQ399" s="99">
        <v>0</v>
      </c>
      <c r="CR399" s="99">
        <v>0</v>
      </c>
      <c r="CS399" s="99">
        <v>0</v>
      </c>
      <c r="CT399" s="99">
        <v>0</v>
      </c>
      <c r="CU399" s="98">
        <v>5992.3030462360002</v>
      </c>
      <c r="CV399" s="98">
        <v>19053.370884461001</v>
      </c>
      <c r="CW399" s="98">
        <v>2284466.7675867067</v>
      </c>
      <c r="CX399" s="98">
        <v>19332551.345298756</v>
      </c>
    </row>
    <row r="400" spans="1:102" x14ac:dyDescent="0.2">
      <c r="A400" s="98" t="s">
        <v>57</v>
      </c>
      <c r="B400" s="100">
        <v>40969</v>
      </c>
      <c r="C400" s="99">
        <v>29750.965483427</v>
      </c>
      <c r="D400" s="99">
        <v>0</v>
      </c>
      <c r="E400" s="99">
        <v>5617.1258077621496</v>
      </c>
      <c r="F400" s="99">
        <v>4426.1152547597903</v>
      </c>
      <c r="G400" s="99">
        <v>0</v>
      </c>
      <c r="H400" s="99">
        <v>0</v>
      </c>
      <c r="I400" s="99">
        <v>0</v>
      </c>
      <c r="J400" s="99">
        <v>18556.3445107937</v>
      </c>
      <c r="K400" s="99">
        <v>224.95968601480101</v>
      </c>
      <c r="L400" s="99">
        <v>16861.782203435901</v>
      </c>
      <c r="M400" s="99">
        <v>13633.043527007099</v>
      </c>
      <c r="N400" s="99">
        <v>2790.6018960773899</v>
      </c>
      <c r="O400" s="99">
        <v>0</v>
      </c>
      <c r="P400" s="99">
        <v>0</v>
      </c>
      <c r="Q400" s="99">
        <v>1882.16921439767</v>
      </c>
      <c r="R400" s="99">
        <v>0</v>
      </c>
      <c r="S400" s="99">
        <v>0</v>
      </c>
      <c r="T400" s="99">
        <v>766.89613635837998</v>
      </c>
      <c r="U400" s="99">
        <v>18774.761811971701</v>
      </c>
      <c r="V400" s="99">
        <v>1740112.9965210001</v>
      </c>
      <c r="W400" s="99">
        <v>0</v>
      </c>
      <c r="X400" s="99">
        <v>411957.59790420497</v>
      </c>
      <c r="Y400" s="99">
        <v>276048.06790924101</v>
      </c>
      <c r="Z400" s="99">
        <v>0</v>
      </c>
      <c r="AA400" s="99">
        <v>0</v>
      </c>
      <c r="AB400" s="99">
        <v>0</v>
      </c>
      <c r="AC400" s="99">
        <v>6068037.1035156297</v>
      </c>
      <c r="AD400" s="99">
        <v>18640.026376247399</v>
      </c>
      <c r="AE400" s="99">
        <v>819650.57621765102</v>
      </c>
      <c r="AF400" s="99">
        <v>744643.557762146</v>
      </c>
      <c r="AG400" s="99">
        <v>418576.542240143</v>
      </c>
      <c r="AH400" s="99">
        <v>0</v>
      </c>
      <c r="AI400" s="99">
        <v>0</v>
      </c>
      <c r="AJ400" s="99">
        <v>195137.617706299</v>
      </c>
      <c r="AK400" s="99">
        <v>0</v>
      </c>
      <c r="AL400" s="99">
        <v>0</v>
      </c>
      <c r="AM400" s="99">
        <v>121576.98062324501</v>
      </c>
      <c r="AN400" s="99">
        <v>6084672.3848266602</v>
      </c>
      <c r="AO400" s="99">
        <v>15078252.9770508</v>
      </c>
      <c r="AP400" s="99">
        <v>0</v>
      </c>
      <c r="AQ400" s="99">
        <v>3400276.7521667499</v>
      </c>
      <c r="AR400" s="99">
        <v>2262877.9914855999</v>
      </c>
      <c r="AS400" s="99">
        <v>0</v>
      </c>
      <c r="AT400" s="99">
        <v>0</v>
      </c>
      <c r="AU400" s="99">
        <v>0</v>
      </c>
      <c r="AV400" s="99">
        <v>17803607.037353501</v>
      </c>
      <c r="AW400" s="99">
        <v>58028.166514396697</v>
      </c>
      <c r="AX400" s="99">
        <v>7163443.5246582003</v>
      </c>
      <c r="AY400" s="99">
        <v>6547131.0255127</v>
      </c>
      <c r="AZ400" s="99">
        <v>3342282.2668151902</v>
      </c>
      <c r="BA400" s="99">
        <v>0</v>
      </c>
      <c r="BB400" s="99">
        <v>0</v>
      </c>
      <c r="BC400" s="99">
        <v>1618973.09788513</v>
      </c>
      <c r="BD400" s="99">
        <v>0</v>
      </c>
      <c r="BE400" s="99">
        <v>0</v>
      </c>
      <c r="BF400" s="99">
        <v>962029.20715331996</v>
      </c>
      <c r="BG400" s="99">
        <v>17851354.5544434</v>
      </c>
      <c r="BH400" s="99">
        <v>2911980.8978271498</v>
      </c>
      <c r="BI400" s="99">
        <v>0</v>
      </c>
      <c r="BJ400" s="99">
        <v>1287027.7360534701</v>
      </c>
      <c r="BK400" s="99">
        <v>990736.62431335403</v>
      </c>
      <c r="BL400" s="99">
        <v>0</v>
      </c>
      <c r="BM400" s="99">
        <v>0</v>
      </c>
      <c r="BN400" s="99">
        <v>0</v>
      </c>
      <c r="BO400" s="99">
        <v>0</v>
      </c>
      <c r="BP400" s="99">
        <v>0</v>
      </c>
      <c r="BQ400" s="99">
        <v>0</v>
      </c>
      <c r="BR400" s="99">
        <v>2003612.17474365</v>
      </c>
      <c r="BS400" s="99">
        <v>1234381.3692321801</v>
      </c>
      <c r="BT400" s="99">
        <v>0</v>
      </c>
      <c r="BU400" s="99">
        <v>0</v>
      </c>
      <c r="BV400" s="99">
        <v>974406.72187042201</v>
      </c>
      <c r="BW400" s="99">
        <v>0</v>
      </c>
      <c r="BX400" s="99">
        <v>0</v>
      </c>
      <c r="BY400" s="99">
        <v>0</v>
      </c>
      <c r="BZ400" s="99">
        <v>0</v>
      </c>
      <c r="CA400" s="99">
        <v>35342.831406593301</v>
      </c>
      <c r="CB400" s="99">
        <v>2155469.3011169401</v>
      </c>
      <c r="CC400" s="99">
        <v>18462342.410888702</v>
      </c>
      <c r="CD400" s="99">
        <v>4201772.0446167002</v>
      </c>
      <c r="CE400" s="99">
        <v>761.41487208753801</v>
      </c>
      <c r="CF400" s="99">
        <v>118164.145637512</v>
      </c>
      <c r="CG400" s="99">
        <v>933306.97424316395</v>
      </c>
      <c r="CH400" s="99">
        <v>0</v>
      </c>
      <c r="CI400" s="99">
        <v>36115.656176567099</v>
      </c>
      <c r="CJ400" s="99">
        <v>2271725.8457336398</v>
      </c>
      <c r="CK400" s="99">
        <v>19391418.362304699</v>
      </c>
      <c r="CL400" s="99">
        <v>4197122.1314086895</v>
      </c>
      <c r="CM400" s="166">
        <v>54823.465373039202</v>
      </c>
      <c r="CN400" s="166">
        <v>8358335.4078979502</v>
      </c>
      <c r="CO400" s="166">
        <v>37241687.228027299</v>
      </c>
      <c r="CP400" s="99">
        <v>4197122.1314086895</v>
      </c>
      <c r="CQ400" s="99">
        <v>0</v>
      </c>
      <c r="CR400" s="99">
        <v>0</v>
      </c>
      <c r="CS400" s="99">
        <v>0</v>
      </c>
      <c r="CT400" s="99">
        <v>0</v>
      </c>
      <c r="CU400" s="98">
        <v>5844.1947530609996</v>
      </c>
      <c r="CV400" s="98">
        <v>19240.168989425001</v>
      </c>
      <c r="CW400" s="98">
        <v>2273633.4467544523</v>
      </c>
      <c r="CX400" s="98">
        <v>19395649.385131866</v>
      </c>
    </row>
    <row r="401" spans="1:102" x14ac:dyDescent="0.2">
      <c r="A401" s="98" t="s">
        <v>57</v>
      </c>
      <c r="B401" s="100">
        <v>41061</v>
      </c>
      <c r="C401" s="99">
        <v>29564.114584684401</v>
      </c>
      <c r="D401" s="99">
        <v>0</v>
      </c>
      <c r="E401" s="99">
        <v>5444.3659476041803</v>
      </c>
      <c r="F401" s="99">
        <v>4284.49071884155</v>
      </c>
      <c r="G401" s="99">
        <v>0</v>
      </c>
      <c r="H401" s="99">
        <v>0</v>
      </c>
      <c r="I401" s="99">
        <v>0</v>
      </c>
      <c r="J401" s="99">
        <v>18717.956499576601</v>
      </c>
      <c r="K401" s="99">
        <v>198.65203553810699</v>
      </c>
      <c r="L401" s="99">
        <v>16886.359997510899</v>
      </c>
      <c r="M401" s="99">
        <v>13548.6136087179</v>
      </c>
      <c r="N401" s="99">
        <v>2725.16673088074</v>
      </c>
      <c r="O401" s="99">
        <v>0</v>
      </c>
      <c r="P401" s="99">
        <v>0</v>
      </c>
      <c r="Q401" s="99">
        <v>1867.59932497144</v>
      </c>
      <c r="R401" s="99">
        <v>0</v>
      </c>
      <c r="S401" s="99">
        <v>0</v>
      </c>
      <c r="T401" s="99">
        <v>773.78932821750595</v>
      </c>
      <c r="U401" s="99">
        <v>18913.692724943201</v>
      </c>
      <c r="V401" s="99">
        <v>1725482.0873718299</v>
      </c>
      <c r="W401" s="99">
        <v>0</v>
      </c>
      <c r="X401" s="99">
        <v>406501.66709899902</v>
      </c>
      <c r="Y401" s="99">
        <v>271543.11308288598</v>
      </c>
      <c r="Z401" s="99">
        <v>0</v>
      </c>
      <c r="AA401" s="99">
        <v>0</v>
      </c>
      <c r="AB401" s="99">
        <v>0</v>
      </c>
      <c r="AC401" s="99">
        <v>6063274.9024047898</v>
      </c>
      <c r="AD401" s="99">
        <v>17097.007606744799</v>
      </c>
      <c r="AE401" s="99">
        <v>792736.54387664795</v>
      </c>
      <c r="AF401" s="99">
        <v>726875.59336853004</v>
      </c>
      <c r="AG401" s="99">
        <v>413772.12006759603</v>
      </c>
      <c r="AH401" s="99">
        <v>0</v>
      </c>
      <c r="AI401" s="99">
        <v>0</v>
      </c>
      <c r="AJ401" s="99">
        <v>192664.239778519</v>
      </c>
      <c r="AK401" s="99">
        <v>0</v>
      </c>
      <c r="AL401" s="99">
        <v>0</v>
      </c>
      <c r="AM401" s="99">
        <v>116642.125968933</v>
      </c>
      <c r="AN401" s="99">
        <v>6084109.5747680701</v>
      </c>
      <c r="AO401" s="99">
        <v>15017159.3206787</v>
      </c>
      <c r="AP401" s="99">
        <v>0</v>
      </c>
      <c r="AQ401" s="99">
        <v>3379333.7309570299</v>
      </c>
      <c r="AR401" s="99">
        <v>2250923.0268249498</v>
      </c>
      <c r="AS401" s="99">
        <v>0</v>
      </c>
      <c r="AT401" s="99">
        <v>0</v>
      </c>
      <c r="AU401" s="99">
        <v>0</v>
      </c>
      <c r="AV401" s="99">
        <v>17944165.166259799</v>
      </c>
      <c r="AW401" s="99">
        <v>53771.366639614098</v>
      </c>
      <c r="AX401" s="99">
        <v>6965785.1134033203</v>
      </c>
      <c r="AY401" s="99">
        <v>6413852.6812133798</v>
      </c>
      <c r="AZ401" s="99">
        <v>3307354.39379883</v>
      </c>
      <c r="BA401" s="99">
        <v>0</v>
      </c>
      <c r="BB401" s="99">
        <v>0</v>
      </c>
      <c r="BC401" s="99">
        <v>1613764.2344055199</v>
      </c>
      <c r="BD401" s="99">
        <v>0</v>
      </c>
      <c r="BE401" s="99">
        <v>0</v>
      </c>
      <c r="BF401" s="99">
        <v>926846.26597595203</v>
      </c>
      <c r="BG401" s="99">
        <v>18007522.6560059</v>
      </c>
      <c r="BH401" s="99">
        <v>2868824.4424133301</v>
      </c>
      <c r="BI401" s="99">
        <v>0</v>
      </c>
      <c r="BJ401" s="99">
        <v>1280946.73777771</v>
      </c>
      <c r="BK401" s="99">
        <v>984070.02584075904</v>
      </c>
      <c r="BL401" s="99">
        <v>0</v>
      </c>
      <c r="BM401" s="99">
        <v>0</v>
      </c>
      <c r="BN401" s="99">
        <v>0</v>
      </c>
      <c r="BO401" s="99">
        <v>0</v>
      </c>
      <c r="BP401" s="99">
        <v>0</v>
      </c>
      <c r="BQ401" s="99">
        <v>0</v>
      </c>
      <c r="BR401" s="99">
        <v>1977789.56690979</v>
      </c>
      <c r="BS401" s="99">
        <v>1220949.0819091799</v>
      </c>
      <c r="BT401" s="99">
        <v>0</v>
      </c>
      <c r="BU401" s="99">
        <v>0</v>
      </c>
      <c r="BV401" s="99">
        <v>970253.07474517799</v>
      </c>
      <c r="BW401" s="99">
        <v>0</v>
      </c>
      <c r="BX401" s="99">
        <v>0</v>
      </c>
      <c r="BY401" s="99">
        <v>0</v>
      </c>
      <c r="BZ401" s="99">
        <v>0</v>
      </c>
      <c r="CA401" s="99">
        <v>34997.993915081002</v>
      </c>
      <c r="CB401" s="99">
        <v>2132770.8958435101</v>
      </c>
      <c r="CC401" s="99">
        <v>18400595.786377002</v>
      </c>
      <c r="CD401" s="99">
        <v>4152168.24609375</v>
      </c>
      <c r="CE401" s="99">
        <v>761.78811259567703</v>
      </c>
      <c r="CF401" s="99">
        <v>115770.647169113</v>
      </c>
      <c r="CG401" s="99">
        <v>918830.77101898205</v>
      </c>
      <c r="CH401" s="99">
        <v>0</v>
      </c>
      <c r="CI401" s="99">
        <v>35764.7216467857</v>
      </c>
      <c r="CJ401" s="99">
        <v>2250675.19036865</v>
      </c>
      <c r="CK401" s="99">
        <v>19325394.127441399</v>
      </c>
      <c r="CL401" s="99">
        <v>4156374.3275146498</v>
      </c>
      <c r="CM401" s="166">
        <v>54625.049554347999</v>
      </c>
      <c r="CN401" s="166">
        <v>8360649.4396362295</v>
      </c>
      <c r="CO401" s="166">
        <v>37384900.082519501</v>
      </c>
      <c r="CP401" s="99">
        <v>4156374.3275146498</v>
      </c>
      <c r="CQ401" s="99">
        <v>0</v>
      </c>
      <c r="CR401" s="99">
        <v>0</v>
      </c>
      <c r="CS401" s="99">
        <v>0</v>
      </c>
      <c r="CT401" s="99">
        <v>0</v>
      </c>
      <c r="CU401" s="98">
        <v>5651.7661647140003</v>
      </c>
      <c r="CV401" s="98">
        <v>19402.015827687999</v>
      </c>
      <c r="CW401" s="98">
        <v>2248541.5430126232</v>
      </c>
      <c r="CX401" s="98">
        <v>19319426.557395983</v>
      </c>
    </row>
    <row r="402" spans="1:102" x14ac:dyDescent="0.2">
      <c r="A402" s="98" t="s">
        <v>57</v>
      </c>
      <c r="B402" s="100">
        <v>41153</v>
      </c>
      <c r="C402" s="99">
        <v>29552.332633256901</v>
      </c>
      <c r="D402" s="99">
        <v>0</v>
      </c>
      <c r="E402" s="99">
        <v>5327.6149563193303</v>
      </c>
      <c r="F402" s="99">
        <v>4215.5153454542196</v>
      </c>
      <c r="G402" s="99">
        <v>0</v>
      </c>
      <c r="H402" s="99">
        <v>0</v>
      </c>
      <c r="I402" s="99">
        <v>0</v>
      </c>
      <c r="J402" s="99">
        <v>18749.849212884899</v>
      </c>
      <c r="K402" s="99">
        <v>171.84868822805601</v>
      </c>
      <c r="L402" s="99">
        <v>16945.264405012102</v>
      </c>
      <c r="M402" s="99">
        <v>13579.7259982824</v>
      </c>
      <c r="N402" s="99">
        <v>2682.6440252959701</v>
      </c>
      <c r="O402" s="99">
        <v>0</v>
      </c>
      <c r="P402" s="99">
        <v>0</v>
      </c>
      <c r="Q402" s="99">
        <v>1856.1788371652401</v>
      </c>
      <c r="R402" s="99">
        <v>0</v>
      </c>
      <c r="S402" s="99">
        <v>0</v>
      </c>
      <c r="T402" s="99">
        <v>762.53421665728104</v>
      </c>
      <c r="U402" s="99">
        <v>18923.7696893215</v>
      </c>
      <c r="V402" s="99">
        <v>1712203.80491638</v>
      </c>
      <c r="W402" s="99">
        <v>0</v>
      </c>
      <c r="X402" s="99">
        <v>386835.50025558501</v>
      </c>
      <c r="Y402" s="99">
        <v>258742.33382415801</v>
      </c>
      <c r="Z402" s="99">
        <v>0</v>
      </c>
      <c r="AA402" s="99">
        <v>0</v>
      </c>
      <c r="AB402" s="99">
        <v>0</v>
      </c>
      <c r="AC402" s="99">
        <v>6068018.6619262705</v>
      </c>
      <c r="AD402" s="99">
        <v>14796.2428878546</v>
      </c>
      <c r="AE402" s="99">
        <v>781837.44547271705</v>
      </c>
      <c r="AF402" s="99">
        <v>724650.11731720006</v>
      </c>
      <c r="AG402" s="99">
        <v>399081.54384231602</v>
      </c>
      <c r="AH402" s="99">
        <v>0</v>
      </c>
      <c r="AI402" s="99">
        <v>0</v>
      </c>
      <c r="AJ402" s="99">
        <v>189510.588331223</v>
      </c>
      <c r="AK402" s="99">
        <v>0</v>
      </c>
      <c r="AL402" s="99">
        <v>0</v>
      </c>
      <c r="AM402" s="99">
        <v>112348.26776885999</v>
      </c>
      <c r="AN402" s="99">
        <v>6080819.35437012</v>
      </c>
      <c r="AO402" s="99">
        <v>14954903.6053467</v>
      </c>
      <c r="AP402" s="99">
        <v>0</v>
      </c>
      <c r="AQ402" s="99">
        <v>3239181.6542053199</v>
      </c>
      <c r="AR402" s="99">
        <v>2157032.5823059101</v>
      </c>
      <c r="AS402" s="99">
        <v>0</v>
      </c>
      <c r="AT402" s="99">
        <v>0</v>
      </c>
      <c r="AU402" s="99">
        <v>0</v>
      </c>
      <c r="AV402" s="99">
        <v>18126412.606933601</v>
      </c>
      <c r="AW402" s="99">
        <v>46989.833566188798</v>
      </c>
      <c r="AX402" s="99">
        <v>6940665.8983764602</v>
      </c>
      <c r="AY402" s="99">
        <v>6474809.7391357403</v>
      </c>
      <c r="AZ402" s="99">
        <v>3246660.7134704599</v>
      </c>
      <c r="BA402" s="99">
        <v>0</v>
      </c>
      <c r="BB402" s="99">
        <v>0</v>
      </c>
      <c r="BC402" s="99">
        <v>1604246.5709228499</v>
      </c>
      <c r="BD402" s="99">
        <v>0</v>
      </c>
      <c r="BE402" s="99">
        <v>0</v>
      </c>
      <c r="BF402" s="99">
        <v>903755.85480499303</v>
      </c>
      <c r="BG402" s="99">
        <v>18170344.605468798</v>
      </c>
      <c r="BH402" s="99">
        <v>2942062.58630371</v>
      </c>
      <c r="BI402" s="99">
        <v>0</v>
      </c>
      <c r="BJ402" s="99">
        <v>1257578.2810668901</v>
      </c>
      <c r="BK402" s="99">
        <v>963053.23728942894</v>
      </c>
      <c r="BL402" s="99">
        <v>0</v>
      </c>
      <c r="BM402" s="99">
        <v>0</v>
      </c>
      <c r="BN402" s="99">
        <v>0</v>
      </c>
      <c r="BO402" s="99">
        <v>0</v>
      </c>
      <c r="BP402" s="99">
        <v>0</v>
      </c>
      <c r="BQ402" s="99">
        <v>0</v>
      </c>
      <c r="BR402" s="99">
        <v>1997940.39187622</v>
      </c>
      <c r="BS402" s="99">
        <v>1201755.8643646201</v>
      </c>
      <c r="BT402" s="99">
        <v>0</v>
      </c>
      <c r="BU402" s="99">
        <v>0</v>
      </c>
      <c r="BV402" s="99">
        <v>968472.12079620396</v>
      </c>
      <c r="BW402" s="99">
        <v>0</v>
      </c>
      <c r="BX402" s="99">
        <v>0</v>
      </c>
      <c r="BY402" s="99">
        <v>0</v>
      </c>
      <c r="BZ402" s="99">
        <v>0</v>
      </c>
      <c r="CA402" s="99">
        <v>34889.491670608499</v>
      </c>
      <c r="CB402" s="99">
        <v>2095700.29302979</v>
      </c>
      <c r="CC402" s="99">
        <v>18199878.886962902</v>
      </c>
      <c r="CD402" s="99">
        <v>4197475.9986572303</v>
      </c>
      <c r="CE402" s="99">
        <v>759.78202842175995</v>
      </c>
      <c r="CF402" s="99">
        <v>112883.727249146</v>
      </c>
      <c r="CG402" s="99">
        <v>908417.04438781703</v>
      </c>
      <c r="CH402" s="99">
        <v>0</v>
      </c>
      <c r="CI402" s="99">
        <v>35650.548498630502</v>
      </c>
      <c r="CJ402" s="99">
        <v>2207432.6735534701</v>
      </c>
      <c r="CK402" s="99">
        <v>19098140.190917999</v>
      </c>
      <c r="CL402" s="99">
        <v>4193896.0967407199</v>
      </c>
      <c r="CM402" s="166">
        <v>54484.254526138298</v>
      </c>
      <c r="CN402" s="166">
        <v>8276880.6888427697</v>
      </c>
      <c r="CO402" s="166">
        <v>37320792.134765603</v>
      </c>
      <c r="CP402" s="99">
        <v>4193896.0967407199</v>
      </c>
      <c r="CQ402" s="99">
        <v>0</v>
      </c>
      <c r="CR402" s="99">
        <v>0</v>
      </c>
      <c r="CS402" s="99">
        <v>0</v>
      </c>
      <c r="CT402" s="99">
        <v>0</v>
      </c>
      <c r="CU402" s="98">
        <v>5496.5405317260002</v>
      </c>
      <c r="CV402" s="98">
        <v>19424.214062043</v>
      </c>
      <c r="CW402" s="98">
        <v>2208584.0202789363</v>
      </c>
      <c r="CX402" s="98">
        <v>19108295.931350719</v>
      </c>
    </row>
    <row r="403" spans="1:102" x14ac:dyDescent="0.2">
      <c r="A403" s="98" t="s">
        <v>57</v>
      </c>
      <c r="B403" s="100">
        <v>41244</v>
      </c>
      <c r="C403" s="99">
        <v>29344.166725158699</v>
      </c>
      <c r="D403" s="99">
        <v>0</v>
      </c>
      <c r="E403" s="99">
        <v>5295.5590403079996</v>
      </c>
      <c r="F403" s="99">
        <v>4215.0526850223496</v>
      </c>
      <c r="G403" s="99">
        <v>0</v>
      </c>
      <c r="H403" s="99">
        <v>0</v>
      </c>
      <c r="I403" s="99">
        <v>0</v>
      </c>
      <c r="J403" s="99">
        <v>18702.832516908598</v>
      </c>
      <c r="K403" s="99">
        <v>146.496337909251</v>
      </c>
      <c r="L403" s="99">
        <v>16699.365035533901</v>
      </c>
      <c r="M403" s="99">
        <v>13537.180628418901</v>
      </c>
      <c r="N403" s="99">
        <v>2625.2084976434699</v>
      </c>
      <c r="O403" s="99">
        <v>0</v>
      </c>
      <c r="P403" s="99">
        <v>0</v>
      </c>
      <c r="Q403" s="99">
        <v>1839.4030514210499</v>
      </c>
      <c r="R403" s="99">
        <v>0</v>
      </c>
      <c r="S403" s="99">
        <v>0</v>
      </c>
      <c r="T403" s="99">
        <v>730.83366916328703</v>
      </c>
      <c r="U403" s="99">
        <v>18852.918605327599</v>
      </c>
      <c r="V403" s="99">
        <v>1687008.61820984</v>
      </c>
      <c r="W403" s="99">
        <v>0</v>
      </c>
      <c r="X403" s="99">
        <v>375239.220127106</v>
      </c>
      <c r="Y403" s="99">
        <v>251747.848270416</v>
      </c>
      <c r="Z403" s="99">
        <v>0</v>
      </c>
      <c r="AA403" s="99">
        <v>0</v>
      </c>
      <c r="AB403" s="99">
        <v>0</v>
      </c>
      <c r="AC403" s="99">
        <v>6064677.0283203097</v>
      </c>
      <c r="AD403" s="99">
        <v>12315.270544171301</v>
      </c>
      <c r="AE403" s="99">
        <v>773468.866539001</v>
      </c>
      <c r="AF403" s="99">
        <v>713139.99685668899</v>
      </c>
      <c r="AG403" s="99">
        <v>393455.02758789097</v>
      </c>
      <c r="AH403" s="99">
        <v>0</v>
      </c>
      <c r="AI403" s="99">
        <v>0</v>
      </c>
      <c r="AJ403" s="99">
        <v>186446.88003349301</v>
      </c>
      <c r="AK403" s="99">
        <v>0</v>
      </c>
      <c r="AL403" s="99">
        <v>0</v>
      </c>
      <c r="AM403" s="99">
        <v>107345.394231796</v>
      </c>
      <c r="AN403" s="99">
        <v>6077856.7735595703</v>
      </c>
      <c r="AO403" s="99">
        <v>14858984.8786621</v>
      </c>
      <c r="AP403" s="99">
        <v>0</v>
      </c>
      <c r="AQ403" s="99">
        <v>3175740.5653991699</v>
      </c>
      <c r="AR403" s="99">
        <v>2133932.1847228999</v>
      </c>
      <c r="AS403" s="99">
        <v>0</v>
      </c>
      <c r="AT403" s="99">
        <v>0</v>
      </c>
      <c r="AU403" s="99">
        <v>0</v>
      </c>
      <c r="AV403" s="99">
        <v>18165080.826904301</v>
      </c>
      <c r="AW403" s="99">
        <v>39215.991540431998</v>
      </c>
      <c r="AX403" s="99">
        <v>6902441.8334350605</v>
      </c>
      <c r="AY403" s="99">
        <v>6405520.5189819299</v>
      </c>
      <c r="AZ403" s="99">
        <v>3214080.3058166499</v>
      </c>
      <c r="BA403" s="99">
        <v>0</v>
      </c>
      <c r="BB403" s="99">
        <v>0</v>
      </c>
      <c r="BC403" s="99">
        <v>1599502.3795928999</v>
      </c>
      <c r="BD403" s="99">
        <v>0</v>
      </c>
      <c r="BE403" s="99">
        <v>0</v>
      </c>
      <c r="BF403" s="99">
        <v>863779.39805603004</v>
      </c>
      <c r="BG403" s="99">
        <v>18209728.557861298</v>
      </c>
      <c r="BH403" s="99">
        <v>2922981.9686889602</v>
      </c>
      <c r="BI403" s="99">
        <v>0</v>
      </c>
      <c r="BJ403" s="99">
        <v>1223913.7686004599</v>
      </c>
      <c r="BK403" s="99">
        <v>936782.25848388695</v>
      </c>
      <c r="BL403" s="99">
        <v>0</v>
      </c>
      <c r="BM403" s="99">
        <v>0</v>
      </c>
      <c r="BN403" s="99">
        <v>0</v>
      </c>
      <c r="BO403" s="99">
        <v>0</v>
      </c>
      <c r="BP403" s="99">
        <v>0</v>
      </c>
      <c r="BQ403" s="99">
        <v>0</v>
      </c>
      <c r="BR403" s="99">
        <v>1997521.7789459201</v>
      </c>
      <c r="BS403" s="99">
        <v>1195495.3043518099</v>
      </c>
      <c r="BT403" s="99">
        <v>0</v>
      </c>
      <c r="BU403" s="99">
        <v>0</v>
      </c>
      <c r="BV403" s="99">
        <v>957482.68552398705</v>
      </c>
      <c r="BW403" s="99">
        <v>0</v>
      </c>
      <c r="BX403" s="99">
        <v>0</v>
      </c>
      <c r="BY403" s="99">
        <v>0</v>
      </c>
      <c r="BZ403" s="99">
        <v>0</v>
      </c>
      <c r="CA403" s="99">
        <v>34666.960135936701</v>
      </c>
      <c r="CB403" s="99">
        <v>2059427.2474823</v>
      </c>
      <c r="CC403" s="99">
        <v>18029864.4382324</v>
      </c>
      <c r="CD403" s="99">
        <v>4142977.3216247601</v>
      </c>
      <c r="CE403" s="99">
        <v>741.08000783622299</v>
      </c>
      <c r="CF403" s="99">
        <v>109349.539531708</v>
      </c>
      <c r="CG403" s="99">
        <v>880310.29525756801</v>
      </c>
      <c r="CH403" s="99">
        <v>0</v>
      </c>
      <c r="CI403" s="99">
        <v>35393.8564925194</v>
      </c>
      <c r="CJ403" s="99">
        <v>2168414.0633544899</v>
      </c>
      <c r="CK403" s="99">
        <v>18897445.8044434</v>
      </c>
      <c r="CL403" s="99">
        <v>4145752.1166076702</v>
      </c>
      <c r="CM403" s="166">
        <v>54144.701939582803</v>
      </c>
      <c r="CN403" s="166">
        <v>8232444.6634521503</v>
      </c>
      <c r="CO403" s="166">
        <v>37104989.435058601</v>
      </c>
      <c r="CP403" s="99">
        <v>4145752.1166076702</v>
      </c>
      <c r="CQ403" s="99">
        <v>0</v>
      </c>
      <c r="CR403" s="99">
        <v>0</v>
      </c>
      <c r="CS403" s="99">
        <v>0</v>
      </c>
      <c r="CT403" s="99">
        <v>0</v>
      </c>
      <c r="CU403" s="98">
        <v>5437.8179437680001</v>
      </c>
      <c r="CV403" s="98">
        <v>19363.732741512998</v>
      </c>
      <c r="CW403" s="98">
        <v>2168776.787014008</v>
      </c>
      <c r="CX403" s="98">
        <v>18910174.733489968</v>
      </c>
    </row>
    <row r="404" spans="1:102" x14ac:dyDescent="0.2">
      <c r="A404" s="98" t="s">
        <v>57</v>
      </c>
      <c r="B404" s="100">
        <v>41334</v>
      </c>
      <c r="C404" s="99">
        <v>28850.170937776598</v>
      </c>
      <c r="D404" s="99">
        <v>0</v>
      </c>
      <c r="E404" s="99">
        <v>5123.0719209313402</v>
      </c>
      <c r="F404" s="99">
        <v>4069.9367441833001</v>
      </c>
      <c r="G404" s="99">
        <v>0</v>
      </c>
      <c r="H404" s="99">
        <v>0</v>
      </c>
      <c r="I404" s="99">
        <v>0</v>
      </c>
      <c r="J404" s="99">
        <v>18771.705972671502</v>
      </c>
      <c r="K404" s="99">
        <v>142.46512770280199</v>
      </c>
      <c r="L404" s="99">
        <v>730.23673117160797</v>
      </c>
      <c r="M404" s="99">
        <v>13318.319985747299</v>
      </c>
      <c r="N404" s="99">
        <v>2589.0311439335301</v>
      </c>
      <c r="O404" s="99">
        <v>0</v>
      </c>
      <c r="P404" s="99">
        <v>15457.0081995726</v>
      </c>
      <c r="Q404" s="99">
        <v>1789.94653648138</v>
      </c>
      <c r="R404" s="99">
        <v>0</v>
      </c>
      <c r="S404" s="99">
        <v>735.77430433034897</v>
      </c>
      <c r="T404" s="99">
        <v>0</v>
      </c>
      <c r="U404" s="99">
        <v>18909.384802102999</v>
      </c>
      <c r="V404" s="99">
        <v>1659458.2949218799</v>
      </c>
      <c r="W404" s="99">
        <v>0</v>
      </c>
      <c r="X404" s="99">
        <v>356141.14951705898</v>
      </c>
      <c r="Y404" s="99">
        <v>237143.53291511501</v>
      </c>
      <c r="Z404" s="99">
        <v>0</v>
      </c>
      <c r="AA404" s="99">
        <v>0</v>
      </c>
      <c r="AB404" s="99">
        <v>0</v>
      </c>
      <c r="AC404" s="99">
        <v>6059847.5399169903</v>
      </c>
      <c r="AD404" s="99">
        <v>10992.924227953001</v>
      </c>
      <c r="AE404" s="99">
        <v>16766.0689423084</v>
      </c>
      <c r="AF404" s="99">
        <v>707066.34731292701</v>
      </c>
      <c r="AG404" s="99">
        <v>386639.22621536301</v>
      </c>
      <c r="AH404" s="99">
        <v>0</v>
      </c>
      <c r="AI404" s="99">
        <v>720288.23472595203</v>
      </c>
      <c r="AJ404" s="99">
        <v>173202.34108924901</v>
      </c>
      <c r="AK404" s="99">
        <v>0</v>
      </c>
      <c r="AL404" s="99">
        <v>109481.277303696</v>
      </c>
      <c r="AM404" s="99">
        <v>0</v>
      </c>
      <c r="AN404" s="99">
        <v>6078432.1217040997</v>
      </c>
      <c r="AO404" s="99">
        <v>14693729.068115201</v>
      </c>
      <c r="AP404" s="99">
        <v>0</v>
      </c>
      <c r="AQ404" s="99">
        <v>2991616.09942627</v>
      </c>
      <c r="AR404" s="99">
        <v>1969237.34007263</v>
      </c>
      <c r="AS404" s="99">
        <v>0</v>
      </c>
      <c r="AT404" s="99">
        <v>0</v>
      </c>
      <c r="AU404" s="99">
        <v>0</v>
      </c>
      <c r="AV404" s="99">
        <v>18168321.037109401</v>
      </c>
      <c r="AW404" s="99">
        <v>35127.371855258898</v>
      </c>
      <c r="AX404" s="99">
        <v>179892.77982139599</v>
      </c>
      <c r="AY404" s="99">
        <v>6365067.6929931603</v>
      </c>
      <c r="AZ404" s="99">
        <v>3164934.3785705599</v>
      </c>
      <c r="BA404" s="99">
        <v>0</v>
      </c>
      <c r="BB404" s="99">
        <v>6338773.0217895498</v>
      </c>
      <c r="BC404" s="99">
        <v>1474400.13420105</v>
      </c>
      <c r="BD404" s="99">
        <v>0</v>
      </c>
      <c r="BE404" s="99">
        <v>884369.55016326904</v>
      </c>
      <c r="BF404" s="99">
        <v>0</v>
      </c>
      <c r="BG404" s="99">
        <v>18220042.365966801</v>
      </c>
      <c r="BH404" s="99">
        <v>3410257.5636291499</v>
      </c>
      <c r="BI404" s="99">
        <v>0</v>
      </c>
      <c r="BJ404" s="99">
        <v>1234411.08918762</v>
      </c>
      <c r="BK404" s="99">
        <v>925717.09611511196</v>
      </c>
      <c r="BL404" s="99">
        <v>0</v>
      </c>
      <c r="BM404" s="99">
        <v>0</v>
      </c>
      <c r="BN404" s="99">
        <v>0</v>
      </c>
      <c r="BO404" s="99">
        <v>0</v>
      </c>
      <c r="BP404" s="99">
        <v>0</v>
      </c>
      <c r="BQ404" s="99">
        <v>0</v>
      </c>
      <c r="BR404" s="99">
        <v>2038425.66900635</v>
      </c>
      <c r="BS404" s="99">
        <v>1189035.5574493399</v>
      </c>
      <c r="BT404" s="99">
        <v>0</v>
      </c>
      <c r="BU404" s="99">
        <v>512560</v>
      </c>
      <c r="BV404" s="99">
        <v>932691.84339141799</v>
      </c>
      <c r="BW404" s="99">
        <v>0</v>
      </c>
      <c r="BX404" s="99">
        <v>73740.199927330003</v>
      </c>
      <c r="BY404" s="99">
        <v>0</v>
      </c>
      <c r="BZ404" s="99">
        <v>0</v>
      </c>
      <c r="CA404" s="99">
        <v>33945.034671306603</v>
      </c>
      <c r="CB404" s="99">
        <v>2019458.1012268099</v>
      </c>
      <c r="CC404" s="99">
        <v>17637829.790283199</v>
      </c>
      <c r="CD404" s="99">
        <v>4648907.3474731399</v>
      </c>
      <c r="CE404" s="99">
        <v>731.406937032938</v>
      </c>
      <c r="CF404" s="99">
        <v>106912.009310722</v>
      </c>
      <c r="CG404" s="99">
        <v>863323.01342773403</v>
      </c>
      <c r="CH404" s="99">
        <v>0</v>
      </c>
      <c r="CI404" s="99">
        <v>34683.663912296302</v>
      </c>
      <c r="CJ404" s="99">
        <v>2127544.7041015602</v>
      </c>
      <c r="CK404" s="99">
        <v>18533688.536377002</v>
      </c>
      <c r="CL404" s="99">
        <v>4720913.5886230497</v>
      </c>
      <c r="CM404" s="166">
        <v>53529.079180717497</v>
      </c>
      <c r="CN404" s="166">
        <v>8207823.1394653302</v>
      </c>
      <c r="CO404" s="166">
        <v>36837843.717285201</v>
      </c>
      <c r="CP404" s="99">
        <v>4720913.5886230497</v>
      </c>
      <c r="CQ404" s="99">
        <v>0</v>
      </c>
      <c r="CR404" s="99">
        <v>0</v>
      </c>
      <c r="CS404" s="99">
        <v>0</v>
      </c>
      <c r="CT404" s="99">
        <v>0</v>
      </c>
      <c r="CU404" s="98">
        <v>5263.8409050179998</v>
      </c>
      <c r="CV404" s="98">
        <v>19428.334887330999</v>
      </c>
      <c r="CW404" s="98">
        <v>2126370.1105375318</v>
      </c>
      <c r="CX404" s="98">
        <v>18501152.803710934</v>
      </c>
    </row>
    <row r="405" spans="1:102" x14ac:dyDescent="0.2">
      <c r="A405" s="98" t="s">
        <v>57</v>
      </c>
      <c r="B405" s="100">
        <v>41426</v>
      </c>
      <c r="C405" s="99">
        <v>29068.3421022892</v>
      </c>
      <c r="D405" s="99">
        <v>0</v>
      </c>
      <c r="E405" s="99">
        <v>5039.2553548216802</v>
      </c>
      <c r="F405" s="99">
        <v>4028.4220649302001</v>
      </c>
      <c r="G405" s="99">
        <v>0</v>
      </c>
      <c r="H405" s="99">
        <v>0</v>
      </c>
      <c r="I405" s="99">
        <v>0</v>
      </c>
      <c r="J405" s="99">
        <v>18785.60917449</v>
      </c>
      <c r="K405" s="99">
        <v>121.87894263397899</v>
      </c>
      <c r="L405" s="99">
        <v>601.11389517784096</v>
      </c>
      <c r="M405" s="99">
        <v>13497.7141324282</v>
      </c>
      <c r="N405" s="99">
        <v>2529.29228463769</v>
      </c>
      <c r="O405" s="99">
        <v>0</v>
      </c>
      <c r="P405" s="99">
        <v>15759.5955034494</v>
      </c>
      <c r="Q405" s="99">
        <v>1791.1373065411999</v>
      </c>
      <c r="R405" s="99">
        <v>0</v>
      </c>
      <c r="S405" s="99">
        <v>738.4592307657</v>
      </c>
      <c r="T405" s="99">
        <v>0</v>
      </c>
      <c r="U405" s="99">
        <v>18908.626996278799</v>
      </c>
      <c r="V405" s="99">
        <v>1654381.5424194301</v>
      </c>
      <c r="W405" s="99">
        <v>0</v>
      </c>
      <c r="X405" s="99">
        <v>347879.16177749599</v>
      </c>
      <c r="Y405" s="99">
        <v>233254.66649246201</v>
      </c>
      <c r="Z405" s="99">
        <v>0</v>
      </c>
      <c r="AA405" s="99">
        <v>0</v>
      </c>
      <c r="AB405" s="99">
        <v>0</v>
      </c>
      <c r="AC405" s="99">
        <v>6024880.4995727502</v>
      </c>
      <c r="AD405" s="99">
        <v>9313.8123763799704</v>
      </c>
      <c r="AE405" s="99">
        <v>13021.064531087901</v>
      </c>
      <c r="AF405" s="99">
        <v>698414.01395416295</v>
      </c>
      <c r="AG405" s="99">
        <v>376758.46513748198</v>
      </c>
      <c r="AH405" s="99">
        <v>0</v>
      </c>
      <c r="AI405" s="99">
        <v>729783.09733581496</v>
      </c>
      <c r="AJ405" s="99">
        <v>176382.672409058</v>
      </c>
      <c r="AK405" s="99">
        <v>0</v>
      </c>
      <c r="AL405" s="99">
        <v>106631.400844574</v>
      </c>
      <c r="AM405" s="99">
        <v>0</v>
      </c>
      <c r="AN405" s="99">
        <v>6028948.8918457003</v>
      </c>
      <c r="AO405" s="99">
        <v>14699261.5777588</v>
      </c>
      <c r="AP405" s="99">
        <v>0</v>
      </c>
      <c r="AQ405" s="99">
        <v>2902928.53942871</v>
      </c>
      <c r="AR405" s="99">
        <v>1936317.9103240999</v>
      </c>
      <c r="AS405" s="99">
        <v>0</v>
      </c>
      <c r="AT405" s="99">
        <v>0</v>
      </c>
      <c r="AU405" s="99">
        <v>0</v>
      </c>
      <c r="AV405" s="99">
        <v>18146444.708496101</v>
      </c>
      <c r="AW405" s="99">
        <v>29833.2014219761</v>
      </c>
      <c r="AX405" s="99">
        <v>141203.727043152</v>
      </c>
      <c r="AY405" s="99">
        <v>6330571.9004516602</v>
      </c>
      <c r="AZ405" s="99">
        <v>3080309.5948791499</v>
      </c>
      <c r="BA405" s="99">
        <v>0</v>
      </c>
      <c r="BB405" s="99">
        <v>6457980.0293579102</v>
      </c>
      <c r="BC405" s="99">
        <v>1498752.2603759801</v>
      </c>
      <c r="BD405" s="99">
        <v>0</v>
      </c>
      <c r="BE405" s="99">
        <v>863188.91347503697</v>
      </c>
      <c r="BF405" s="99">
        <v>0</v>
      </c>
      <c r="BG405" s="99">
        <v>18158228.893310498</v>
      </c>
      <c r="BH405" s="99">
        <v>3438469.88818359</v>
      </c>
      <c r="BI405" s="99">
        <v>0</v>
      </c>
      <c r="BJ405" s="99">
        <v>1213984.3887481701</v>
      </c>
      <c r="BK405" s="99">
        <v>911737.34387206996</v>
      </c>
      <c r="BL405" s="99">
        <v>0</v>
      </c>
      <c r="BM405" s="99">
        <v>0</v>
      </c>
      <c r="BN405" s="99">
        <v>0</v>
      </c>
      <c r="BO405" s="99">
        <v>0</v>
      </c>
      <c r="BP405" s="99">
        <v>0</v>
      </c>
      <c r="BQ405" s="99">
        <v>0</v>
      </c>
      <c r="BR405" s="99">
        <v>2046969.7357482901</v>
      </c>
      <c r="BS405" s="99">
        <v>1170156.3925933801</v>
      </c>
      <c r="BT405" s="99">
        <v>0</v>
      </c>
      <c r="BU405" s="99">
        <v>527277.56999969506</v>
      </c>
      <c r="BV405" s="99">
        <v>931358.93488311803</v>
      </c>
      <c r="BW405" s="99">
        <v>0</v>
      </c>
      <c r="BX405" s="99">
        <v>73264.959933280901</v>
      </c>
      <c r="BY405" s="99">
        <v>0</v>
      </c>
      <c r="BZ405" s="99">
        <v>0</v>
      </c>
      <c r="CA405" s="99">
        <v>34107.029220581098</v>
      </c>
      <c r="CB405" s="99">
        <v>1999171.5308227499</v>
      </c>
      <c r="CC405" s="99">
        <v>17623450.2416992</v>
      </c>
      <c r="CD405" s="99">
        <v>4658468.47509766</v>
      </c>
      <c r="CE405" s="99">
        <v>731.31119879335199</v>
      </c>
      <c r="CF405" s="99">
        <v>106011.66272449501</v>
      </c>
      <c r="CG405" s="99">
        <v>857710.709869385</v>
      </c>
      <c r="CH405" s="99">
        <v>0</v>
      </c>
      <c r="CI405" s="99">
        <v>34842.5000281334</v>
      </c>
      <c r="CJ405" s="99">
        <v>2104191.9062805199</v>
      </c>
      <c r="CK405" s="99">
        <v>18463750.96875</v>
      </c>
      <c r="CL405" s="99">
        <v>4732785.3278808603</v>
      </c>
      <c r="CM405" s="166">
        <v>53683.226500511199</v>
      </c>
      <c r="CN405" s="166">
        <v>8153461.1794433603</v>
      </c>
      <c r="CO405" s="166">
        <v>36624400.6875</v>
      </c>
      <c r="CP405" s="99">
        <v>4732785.3278808603</v>
      </c>
      <c r="CQ405" s="99">
        <v>0</v>
      </c>
      <c r="CR405" s="99">
        <v>0</v>
      </c>
      <c r="CS405" s="99">
        <v>0</v>
      </c>
      <c r="CT405" s="99">
        <v>0</v>
      </c>
      <c r="CU405" s="98">
        <v>5167.0942226770003</v>
      </c>
      <c r="CV405" s="98">
        <v>19434.025847391</v>
      </c>
      <c r="CW405" s="98">
        <v>2105183.1935472451</v>
      </c>
      <c r="CX405" s="98">
        <v>18481160.951568585</v>
      </c>
    </row>
    <row r="406" spans="1:102" x14ac:dyDescent="0.2">
      <c r="A406" s="98" t="s">
        <v>57</v>
      </c>
      <c r="B406" s="100">
        <v>41518</v>
      </c>
      <c r="C406" s="99">
        <v>29043.4770720005</v>
      </c>
      <c r="D406" s="99">
        <v>0</v>
      </c>
      <c r="E406" s="99">
        <v>5009.85699468851</v>
      </c>
      <c r="F406" s="99">
        <v>4065.26185435057</v>
      </c>
      <c r="G406" s="99">
        <v>0</v>
      </c>
      <c r="H406" s="99">
        <v>0</v>
      </c>
      <c r="I406" s="99">
        <v>0</v>
      </c>
      <c r="J406" s="99">
        <v>18814.403119087201</v>
      </c>
      <c r="K406" s="99">
        <v>118.98118329793201</v>
      </c>
      <c r="L406" s="99">
        <v>78.931050791405099</v>
      </c>
      <c r="M406" s="99">
        <v>13536.8257931471</v>
      </c>
      <c r="N406" s="99">
        <v>2469.57878786325</v>
      </c>
      <c r="O406" s="99">
        <v>0</v>
      </c>
      <c r="P406" s="99">
        <v>16297.7243705988</v>
      </c>
      <c r="Q406" s="99">
        <v>1768.47804671526</v>
      </c>
      <c r="R406" s="99">
        <v>0</v>
      </c>
      <c r="S406" s="99">
        <v>748.82164394855499</v>
      </c>
      <c r="T406" s="99">
        <v>0</v>
      </c>
      <c r="U406" s="99">
        <v>18934.721472501798</v>
      </c>
      <c r="V406" s="99">
        <v>1653695.62928772</v>
      </c>
      <c r="W406" s="99">
        <v>0</v>
      </c>
      <c r="X406" s="99">
        <v>335964.63206863397</v>
      </c>
      <c r="Y406" s="99">
        <v>224219.84015274001</v>
      </c>
      <c r="Z406" s="99">
        <v>0</v>
      </c>
      <c r="AA406" s="99">
        <v>0</v>
      </c>
      <c r="AB406" s="99">
        <v>0</v>
      </c>
      <c r="AC406" s="99">
        <v>6053156.2863769503</v>
      </c>
      <c r="AD406" s="99">
        <v>9602.6528677940405</v>
      </c>
      <c r="AE406" s="99">
        <v>8783.3791850805301</v>
      </c>
      <c r="AF406" s="99">
        <v>707871.045600891</v>
      </c>
      <c r="AG406" s="99">
        <v>360078.84637069702</v>
      </c>
      <c r="AH406" s="99">
        <v>0</v>
      </c>
      <c r="AI406" s="99">
        <v>743038.70355987502</v>
      </c>
      <c r="AJ406" s="99">
        <v>178599.27198600801</v>
      </c>
      <c r="AK406" s="99">
        <v>0</v>
      </c>
      <c r="AL406" s="99">
        <v>105952.076248169</v>
      </c>
      <c r="AM406" s="99">
        <v>0</v>
      </c>
      <c r="AN406" s="99">
        <v>6058456.2697753897</v>
      </c>
      <c r="AO406" s="99">
        <v>14667436.783081099</v>
      </c>
      <c r="AP406" s="99">
        <v>0</v>
      </c>
      <c r="AQ406" s="99">
        <v>2835721.5095520001</v>
      </c>
      <c r="AR406" s="99">
        <v>1886788.6556854199</v>
      </c>
      <c r="AS406" s="99">
        <v>0</v>
      </c>
      <c r="AT406" s="99">
        <v>0</v>
      </c>
      <c r="AU406" s="99">
        <v>0</v>
      </c>
      <c r="AV406" s="99">
        <v>18186040.3510742</v>
      </c>
      <c r="AW406" s="99">
        <v>30799.586097240401</v>
      </c>
      <c r="AX406" s="99">
        <v>74226.740242004395</v>
      </c>
      <c r="AY406" s="99">
        <v>6453273.07702637</v>
      </c>
      <c r="AZ406" s="99">
        <v>2969683.7077331501</v>
      </c>
      <c r="BA406" s="99">
        <v>0</v>
      </c>
      <c r="BB406" s="99">
        <v>6649636.71948242</v>
      </c>
      <c r="BC406" s="99">
        <v>1531717.3971252399</v>
      </c>
      <c r="BD406" s="99">
        <v>0</v>
      </c>
      <c r="BE406" s="99">
        <v>856639.15313720703</v>
      </c>
      <c r="BF406" s="99">
        <v>0</v>
      </c>
      <c r="BG406" s="99">
        <v>18215194.252441399</v>
      </c>
      <c r="BH406" s="99">
        <v>3461306.4334411598</v>
      </c>
      <c r="BI406" s="99">
        <v>0</v>
      </c>
      <c r="BJ406" s="99">
        <v>1194128.29893494</v>
      </c>
      <c r="BK406" s="99">
        <v>893071.40466308605</v>
      </c>
      <c r="BL406" s="99">
        <v>0</v>
      </c>
      <c r="BM406" s="99">
        <v>0</v>
      </c>
      <c r="BN406" s="99">
        <v>0</v>
      </c>
      <c r="BO406" s="99">
        <v>0</v>
      </c>
      <c r="BP406" s="99">
        <v>0</v>
      </c>
      <c r="BQ406" s="99">
        <v>0</v>
      </c>
      <c r="BR406" s="99">
        <v>2090662.44190979</v>
      </c>
      <c r="BS406" s="99">
        <v>1132353.86019897</v>
      </c>
      <c r="BT406" s="99">
        <v>0</v>
      </c>
      <c r="BU406" s="99">
        <v>447867.62999725301</v>
      </c>
      <c r="BV406" s="99">
        <v>933871.86174774205</v>
      </c>
      <c r="BW406" s="99">
        <v>0</v>
      </c>
      <c r="BX406" s="99">
        <v>64106.939949512504</v>
      </c>
      <c r="BY406" s="99">
        <v>0</v>
      </c>
      <c r="BZ406" s="99">
        <v>0</v>
      </c>
      <c r="CA406" s="99">
        <v>34054.650060176798</v>
      </c>
      <c r="CB406" s="99">
        <v>1989046.88665771</v>
      </c>
      <c r="CC406" s="99">
        <v>17482483.894531298</v>
      </c>
      <c r="CD406" s="99">
        <v>4647756.0567627</v>
      </c>
      <c r="CE406" s="99">
        <v>747.87329371273495</v>
      </c>
      <c r="CF406" s="99">
        <v>106281.95881176001</v>
      </c>
      <c r="CG406" s="99">
        <v>859482.67611694301</v>
      </c>
      <c r="CH406" s="99">
        <v>0</v>
      </c>
      <c r="CI406" s="99">
        <v>34805.160329341903</v>
      </c>
      <c r="CJ406" s="99">
        <v>2095560.49153137</v>
      </c>
      <c r="CK406" s="99">
        <v>18345317.291747998</v>
      </c>
      <c r="CL406" s="99">
        <v>4710471.7984619103</v>
      </c>
      <c r="CM406" s="166">
        <v>53643.528487205498</v>
      </c>
      <c r="CN406" s="166">
        <v>8133852.9863891602</v>
      </c>
      <c r="CO406" s="166">
        <v>36550483.162109397</v>
      </c>
      <c r="CP406" s="99">
        <v>4710471.7984619103</v>
      </c>
      <c r="CQ406" s="99">
        <v>0</v>
      </c>
      <c r="CR406" s="99">
        <v>0</v>
      </c>
      <c r="CS406" s="99">
        <v>0</v>
      </c>
      <c r="CT406" s="99">
        <v>0</v>
      </c>
      <c r="CU406" s="98">
        <v>5128.496971134</v>
      </c>
      <c r="CV406" s="98">
        <v>19481.425590227998</v>
      </c>
      <c r="CW406" s="98">
        <v>2095328.8454694699</v>
      </c>
      <c r="CX406" s="98">
        <v>18341966.570648242</v>
      </c>
    </row>
    <row r="407" spans="1:102" x14ac:dyDescent="0.2">
      <c r="A407" s="98" t="s">
        <v>57</v>
      </c>
      <c r="B407" s="100">
        <v>41609</v>
      </c>
      <c r="C407" s="99">
        <v>28911.2740912437</v>
      </c>
      <c r="D407" s="99">
        <v>0</v>
      </c>
      <c r="E407" s="99">
        <v>4775.1293936371803</v>
      </c>
      <c r="F407" s="99">
        <v>3818.23611646891</v>
      </c>
      <c r="G407" s="99">
        <v>0</v>
      </c>
      <c r="H407" s="99">
        <v>0</v>
      </c>
      <c r="I407" s="99">
        <v>0</v>
      </c>
      <c r="J407" s="99">
        <v>18905.312289953199</v>
      </c>
      <c r="K407" s="99">
        <v>113.99292739294501</v>
      </c>
      <c r="L407" s="99">
        <v>52.969886459410198</v>
      </c>
      <c r="M407" s="99">
        <v>13530.100217819199</v>
      </c>
      <c r="N407" s="99">
        <v>2446.96411079168</v>
      </c>
      <c r="O407" s="99">
        <v>0</v>
      </c>
      <c r="P407" s="99">
        <v>15987.910824418101</v>
      </c>
      <c r="Q407" s="99">
        <v>1741.6753966957299</v>
      </c>
      <c r="R407" s="99">
        <v>0</v>
      </c>
      <c r="S407" s="99">
        <v>738.52335160225596</v>
      </c>
      <c r="T407" s="99">
        <v>0</v>
      </c>
      <c r="U407" s="99">
        <v>19019.3428573608</v>
      </c>
      <c r="V407" s="99">
        <v>1613546.2108917199</v>
      </c>
      <c r="W407" s="99">
        <v>0</v>
      </c>
      <c r="X407" s="99">
        <v>322908.71733856201</v>
      </c>
      <c r="Y407" s="99">
        <v>215562.30037307701</v>
      </c>
      <c r="Z407" s="99">
        <v>0</v>
      </c>
      <c r="AA407" s="99">
        <v>0</v>
      </c>
      <c r="AB407" s="99">
        <v>0</v>
      </c>
      <c r="AC407" s="99">
        <v>5988392.0073852502</v>
      </c>
      <c r="AD407" s="99">
        <v>11041.4241858721</v>
      </c>
      <c r="AE407" s="99">
        <v>6044.9033702611896</v>
      </c>
      <c r="AF407" s="99">
        <v>695531.08393859898</v>
      </c>
      <c r="AG407" s="99">
        <v>347393.80297851597</v>
      </c>
      <c r="AH407" s="99">
        <v>0</v>
      </c>
      <c r="AI407" s="99">
        <v>713951.45764160203</v>
      </c>
      <c r="AJ407" s="99">
        <v>173173.282043457</v>
      </c>
      <c r="AK407" s="99">
        <v>0</v>
      </c>
      <c r="AL407" s="99">
        <v>103766.635316849</v>
      </c>
      <c r="AM407" s="99">
        <v>0</v>
      </c>
      <c r="AN407" s="99">
        <v>6001635.0564575205</v>
      </c>
      <c r="AO407" s="99">
        <v>14493025.853759799</v>
      </c>
      <c r="AP407" s="99">
        <v>0</v>
      </c>
      <c r="AQ407" s="99">
        <v>2695136.9919738802</v>
      </c>
      <c r="AR407" s="99">
        <v>1788678.7902679399</v>
      </c>
      <c r="AS407" s="99">
        <v>0</v>
      </c>
      <c r="AT407" s="99">
        <v>0</v>
      </c>
      <c r="AU407" s="99">
        <v>0</v>
      </c>
      <c r="AV407" s="99">
        <v>18166388.8037109</v>
      </c>
      <c r="AW407" s="99">
        <v>35686.078463554397</v>
      </c>
      <c r="AX407" s="99">
        <v>50232.403763294198</v>
      </c>
      <c r="AY407" s="99">
        <v>6367020.3671264602</v>
      </c>
      <c r="AZ407" s="99">
        <v>2883613.45947266</v>
      </c>
      <c r="BA407" s="99">
        <v>0</v>
      </c>
      <c r="BB407" s="99">
        <v>6367395.8624267597</v>
      </c>
      <c r="BC407" s="99">
        <v>1470665.9040069601</v>
      </c>
      <c r="BD407" s="99">
        <v>0</v>
      </c>
      <c r="BE407" s="99">
        <v>842386.13737487805</v>
      </c>
      <c r="BF407" s="99">
        <v>0</v>
      </c>
      <c r="BG407" s="99">
        <v>18205041.3991699</v>
      </c>
      <c r="BH407" s="99">
        <v>3407832.4061584501</v>
      </c>
      <c r="BI407" s="99">
        <v>0</v>
      </c>
      <c r="BJ407" s="99">
        <v>1168094.3815917999</v>
      </c>
      <c r="BK407" s="99">
        <v>871828.97760772705</v>
      </c>
      <c r="BL407" s="99">
        <v>0</v>
      </c>
      <c r="BM407" s="99">
        <v>0</v>
      </c>
      <c r="BN407" s="99">
        <v>0</v>
      </c>
      <c r="BO407" s="99">
        <v>0</v>
      </c>
      <c r="BP407" s="99">
        <v>0</v>
      </c>
      <c r="BQ407" s="99">
        <v>0</v>
      </c>
      <c r="BR407" s="99">
        <v>2064417.21734619</v>
      </c>
      <c r="BS407" s="99">
        <v>1097493.5476379399</v>
      </c>
      <c r="BT407" s="99">
        <v>0</v>
      </c>
      <c r="BU407" s="99">
        <v>506089.239997864</v>
      </c>
      <c r="BV407" s="99">
        <v>914344.48829650902</v>
      </c>
      <c r="BW407" s="99">
        <v>0</v>
      </c>
      <c r="BX407" s="99">
        <v>70321.249943733201</v>
      </c>
      <c r="BY407" s="99">
        <v>0</v>
      </c>
      <c r="BZ407" s="99">
        <v>0</v>
      </c>
      <c r="CA407" s="99">
        <v>33707.832417964899</v>
      </c>
      <c r="CB407" s="99">
        <v>1933389.10906982</v>
      </c>
      <c r="CC407" s="99">
        <v>17157211.635742199</v>
      </c>
      <c r="CD407" s="99">
        <v>4572661.7926635696</v>
      </c>
      <c r="CE407" s="99">
        <v>750.774162650108</v>
      </c>
      <c r="CF407" s="99">
        <v>105371.01394557999</v>
      </c>
      <c r="CG407" s="99">
        <v>857081.11366271996</v>
      </c>
      <c r="CH407" s="99">
        <v>0</v>
      </c>
      <c r="CI407" s="99">
        <v>34447.9572486877</v>
      </c>
      <c r="CJ407" s="99">
        <v>2038486.67866516</v>
      </c>
      <c r="CK407" s="99">
        <v>17992337.844970699</v>
      </c>
      <c r="CL407" s="99">
        <v>4644834.0112304697</v>
      </c>
      <c r="CM407" s="166">
        <v>53372.054010391199</v>
      </c>
      <c r="CN407" s="166">
        <v>8028623.2605590802</v>
      </c>
      <c r="CO407" s="166">
        <v>36154750.642089799</v>
      </c>
      <c r="CP407" s="99">
        <v>4644834.0112304697</v>
      </c>
      <c r="CQ407" s="99">
        <v>0</v>
      </c>
      <c r="CR407" s="99">
        <v>0</v>
      </c>
      <c r="CS407" s="99">
        <v>0</v>
      </c>
      <c r="CT407" s="99">
        <v>0</v>
      </c>
      <c r="CU407" s="98">
        <v>4885.706200478</v>
      </c>
      <c r="CV407" s="98">
        <v>19562.876633022999</v>
      </c>
      <c r="CW407" s="98">
        <v>2038760.1230154</v>
      </c>
      <c r="CX407" s="98">
        <v>18014292.749404918</v>
      </c>
    </row>
    <row r="408" spans="1:102" x14ac:dyDescent="0.2">
      <c r="A408" s="98" t="s">
        <v>57</v>
      </c>
      <c r="B408" s="100">
        <v>41699</v>
      </c>
      <c r="C408" s="99">
        <v>28921.429984331098</v>
      </c>
      <c r="D408" s="99">
        <v>0</v>
      </c>
      <c r="E408" s="99">
        <v>4676.88485127687</v>
      </c>
      <c r="F408" s="99">
        <v>3752.5397618412999</v>
      </c>
      <c r="G408" s="99">
        <v>0</v>
      </c>
      <c r="H408" s="99">
        <v>0</v>
      </c>
      <c r="I408" s="99">
        <v>0</v>
      </c>
      <c r="J408" s="99">
        <v>18860.002904415102</v>
      </c>
      <c r="K408" s="99">
        <v>86.050680357962804</v>
      </c>
      <c r="L408" s="99">
        <v>43.817945586517503</v>
      </c>
      <c r="M408" s="99">
        <v>13496.733086586</v>
      </c>
      <c r="N408" s="99">
        <v>2407.8113467991402</v>
      </c>
      <c r="O408" s="99">
        <v>0</v>
      </c>
      <c r="P408" s="99">
        <v>15885.001137614299</v>
      </c>
      <c r="Q408" s="99">
        <v>1723.23342888057</v>
      </c>
      <c r="R408" s="99">
        <v>0</v>
      </c>
      <c r="S408" s="99">
        <v>754.83158887922798</v>
      </c>
      <c r="T408" s="99">
        <v>0</v>
      </c>
      <c r="U408" s="99">
        <v>18942.558102130901</v>
      </c>
      <c r="V408" s="99">
        <v>1609393.0695190399</v>
      </c>
      <c r="W408" s="99">
        <v>0</v>
      </c>
      <c r="X408" s="99">
        <v>311207.72723388701</v>
      </c>
      <c r="Y408" s="99">
        <v>205522.041952133</v>
      </c>
      <c r="Z408" s="99">
        <v>0</v>
      </c>
      <c r="AA408" s="99">
        <v>0</v>
      </c>
      <c r="AB408" s="99">
        <v>0</v>
      </c>
      <c r="AC408" s="99">
        <v>5919506.6641845703</v>
      </c>
      <c r="AD408" s="99">
        <v>7601.7525981068602</v>
      </c>
      <c r="AE408" s="99">
        <v>5663.1415679454803</v>
      </c>
      <c r="AF408" s="99">
        <v>687011.06020355201</v>
      </c>
      <c r="AG408" s="99">
        <v>338561.62889480602</v>
      </c>
      <c r="AH408" s="99">
        <v>0</v>
      </c>
      <c r="AI408" s="99">
        <v>708965.92488861096</v>
      </c>
      <c r="AJ408" s="99">
        <v>169352.703802109</v>
      </c>
      <c r="AK408" s="99">
        <v>0</v>
      </c>
      <c r="AL408" s="99">
        <v>104414.84484577199</v>
      </c>
      <c r="AM408" s="99">
        <v>0</v>
      </c>
      <c r="AN408" s="99">
        <v>5922099.6857299795</v>
      </c>
      <c r="AO408" s="99">
        <v>14462929.237304701</v>
      </c>
      <c r="AP408" s="99">
        <v>0</v>
      </c>
      <c r="AQ408" s="99">
        <v>2607266.52661133</v>
      </c>
      <c r="AR408" s="99">
        <v>1700514.1789092999</v>
      </c>
      <c r="AS408" s="99">
        <v>0</v>
      </c>
      <c r="AT408" s="99">
        <v>0</v>
      </c>
      <c r="AU408" s="99">
        <v>0</v>
      </c>
      <c r="AV408" s="99">
        <v>18077594.285156298</v>
      </c>
      <c r="AW408" s="99">
        <v>24743.1975462437</v>
      </c>
      <c r="AX408" s="99">
        <v>40662.588851451903</v>
      </c>
      <c r="AY408" s="99">
        <v>6320162.7385864304</v>
      </c>
      <c r="AZ408" s="99">
        <v>2811680.0074768099</v>
      </c>
      <c r="BA408" s="99">
        <v>0</v>
      </c>
      <c r="BB408" s="99">
        <v>6346816.87463379</v>
      </c>
      <c r="BC408" s="99">
        <v>1456695.9507293699</v>
      </c>
      <c r="BD408" s="99">
        <v>0</v>
      </c>
      <c r="BE408" s="99">
        <v>854614.50814819301</v>
      </c>
      <c r="BF408" s="99">
        <v>0</v>
      </c>
      <c r="BG408" s="99">
        <v>18080981.479736298</v>
      </c>
      <c r="BH408" s="99">
        <v>3385084.1821594201</v>
      </c>
      <c r="BI408" s="99">
        <v>0</v>
      </c>
      <c r="BJ408" s="99">
        <v>1131601.5783844001</v>
      </c>
      <c r="BK408" s="99">
        <v>842357.07804870605</v>
      </c>
      <c r="BL408" s="99">
        <v>0</v>
      </c>
      <c r="BM408" s="99">
        <v>0</v>
      </c>
      <c r="BN408" s="99">
        <v>0</v>
      </c>
      <c r="BO408" s="99">
        <v>0</v>
      </c>
      <c r="BP408" s="99">
        <v>0</v>
      </c>
      <c r="BQ408" s="99">
        <v>0</v>
      </c>
      <c r="BR408" s="99">
        <v>2043561.9197082501</v>
      </c>
      <c r="BS408" s="99">
        <v>1063897.2807159401</v>
      </c>
      <c r="BT408" s="99">
        <v>0</v>
      </c>
      <c r="BU408" s="99">
        <v>504166.17999649001</v>
      </c>
      <c r="BV408" s="99">
        <v>916744.59944152797</v>
      </c>
      <c r="BW408" s="99">
        <v>0</v>
      </c>
      <c r="BX408" s="99">
        <v>71589.2199440002</v>
      </c>
      <c r="BY408" s="99">
        <v>0</v>
      </c>
      <c r="BZ408" s="99">
        <v>0</v>
      </c>
      <c r="CA408" s="99">
        <v>33571.9399933815</v>
      </c>
      <c r="CB408" s="99">
        <v>1920749.9096221901</v>
      </c>
      <c r="CC408" s="99">
        <v>17085160.126220699</v>
      </c>
      <c r="CD408" s="99">
        <v>4521305.2003784198</v>
      </c>
      <c r="CE408" s="99">
        <v>755.89634492248297</v>
      </c>
      <c r="CF408" s="99">
        <v>103980.07862472501</v>
      </c>
      <c r="CG408" s="99">
        <v>852305.57910156297</v>
      </c>
      <c r="CH408" s="99">
        <v>0</v>
      </c>
      <c r="CI408" s="99">
        <v>34331.624800205202</v>
      </c>
      <c r="CJ408" s="99">
        <v>2024170.2984619101</v>
      </c>
      <c r="CK408" s="99">
        <v>17958431.325683601</v>
      </c>
      <c r="CL408" s="99">
        <v>4595369.2890014602</v>
      </c>
      <c r="CM408" s="166">
        <v>53186.106688022599</v>
      </c>
      <c r="CN408" s="166">
        <v>7966263.6315307599</v>
      </c>
      <c r="CO408" s="166">
        <v>36044444.451660201</v>
      </c>
      <c r="CP408" s="99">
        <v>4595369.2890014602</v>
      </c>
      <c r="CQ408" s="99">
        <v>0</v>
      </c>
      <c r="CR408" s="99">
        <v>0</v>
      </c>
      <c r="CS408" s="99">
        <v>0</v>
      </c>
      <c r="CT408" s="99">
        <v>0</v>
      </c>
      <c r="CU408" s="98">
        <v>4761.0655129289999</v>
      </c>
      <c r="CV408" s="98">
        <v>19528.907340133999</v>
      </c>
      <c r="CW408" s="98">
        <v>2024729.9882469152</v>
      </c>
      <c r="CX408" s="98">
        <v>17937465.705322262</v>
      </c>
    </row>
    <row r="409" spans="1:102" x14ac:dyDescent="0.2">
      <c r="A409" s="98" t="s">
        <v>57</v>
      </c>
      <c r="B409" s="100">
        <v>41791</v>
      </c>
      <c r="C409" s="99">
        <v>28751.825062751799</v>
      </c>
      <c r="D409" s="99">
        <v>0</v>
      </c>
      <c r="E409" s="99">
        <v>4588.6704553365698</v>
      </c>
      <c r="F409" s="99">
        <v>3692.1829570233799</v>
      </c>
      <c r="G409" s="99">
        <v>0</v>
      </c>
      <c r="H409" s="99">
        <v>0</v>
      </c>
      <c r="I409" s="99">
        <v>0</v>
      </c>
      <c r="J409" s="99">
        <v>18818.582718133901</v>
      </c>
      <c r="K409" s="99">
        <v>57.946649277117103</v>
      </c>
      <c r="L409" s="99">
        <v>114.944691578858</v>
      </c>
      <c r="M409" s="99">
        <v>13390.278625130701</v>
      </c>
      <c r="N409" s="99">
        <v>2383.7487068176301</v>
      </c>
      <c r="O409" s="99">
        <v>0</v>
      </c>
      <c r="P409" s="99">
        <v>15798.5092759132</v>
      </c>
      <c r="Q409" s="99">
        <v>1705.79401776195</v>
      </c>
      <c r="R409" s="99">
        <v>0</v>
      </c>
      <c r="S409" s="99">
        <v>758.78124278783798</v>
      </c>
      <c r="T409" s="99">
        <v>0</v>
      </c>
      <c r="U409" s="99">
        <v>18876.352411031701</v>
      </c>
      <c r="V409" s="99">
        <v>1598637.3541107201</v>
      </c>
      <c r="W409" s="99">
        <v>0</v>
      </c>
      <c r="X409" s="99">
        <v>301601.71552658099</v>
      </c>
      <c r="Y409" s="99">
        <v>199165.25436592099</v>
      </c>
      <c r="Z409" s="99">
        <v>0</v>
      </c>
      <c r="AA409" s="99">
        <v>0</v>
      </c>
      <c r="AB409" s="99">
        <v>0</v>
      </c>
      <c r="AC409" s="99">
        <v>5910065.8413696298</v>
      </c>
      <c r="AD409" s="99">
        <v>4757.1470074653598</v>
      </c>
      <c r="AE409" s="99">
        <v>9660.6851640939694</v>
      </c>
      <c r="AF409" s="99">
        <v>687670.54603576695</v>
      </c>
      <c r="AG409" s="99">
        <v>332567.87704467803</v>
      </c>
      <c r="AH409" s="99">
        <v>0</v>
      </c>
      <c r="AI409" s="99">
        <v>699904.68804168701</v>
      </c>
      <c r="AJ409" s="99">
        <v>167585.384088516</v>
      </c>
      <c r="AK409" s="99">
        <v>0</v>
      </c>
      <c r="AL409" s="99">
        <v>102592.40429401401</v>
      </c>
      <c r="AM409" s="99">
        <v>0</v>
      </c>
      <c r="AN409" s="99">
        <v>5921489.15515137</v>
      </c>
      <c r="AO409" s="99">
        <v>14420989.6162109</v>
      </c>
      <c r="AP409" s="99">
        <v>0</v>
      </c>
      <c r="AQ409" s="99">
        <v>2521361.7035522498</v>
      </c>
      <c r="AR409" s="99">
        <v>1653933.6717529299</v>
      </c>
      <c r="AS409" s="99">
        <v>0</v>
      </c>
      <c r="AT409" s="99">
        <v>0</v>
      </c>
      <c r="AU409" s="99">
        <v>0</v>
      </c>
      <c r="AV409" s="99">
        <v>18116143.7883301</v>
      </c>
      <c r="AW409" s="99">
        <v>15530.9385855198</v>
      </c>
      <c r="AX409" s="99">
        <v>70735.578434944196</v>
      </c>
      <c r="AY409" s="99">
        <v>6356701.8428955097</v>
      </c>
      <c r="AZ409" s="99">
        <v>2762922.9826354999</v>
      </c>
      <c r="BA409" s="99">
        <v>0</v>
      </c>
      <c r="BB409" s="99">
        <v>6284100.4069213904</v>
      </c>
      <c r="BC409" s="99">
        <v>1439305.5674896201</v>
      </c>
      <c r="BD409" s="99">
        <v>0</v>
      </c>
      <c r="BE409" s="99">
        <v>839403.57367706299</v>
      </c>
      <c r="BF409" s="99">
        <v>0</v>
      </c>
      <c r="BG409" s="99">
        <v>18150519.779296901</v>
      </c>
      <c r="BH409" s="99">
        <v>3366843.8121032701</v>
      </c>
      <c r="BI409" s="99">
        <v>0</v>
      </c>
      <c r="BJ409" s="99">
        <v>1095065.9066009501</v>
      </c>
      <c r="BK409" s="99">
        <v>813389.11492919899</v>
      </c>
      <c r="BL409" s="99">
        <v>0</v>
      </c>
      <c r="BM409" s="99">
        <v>0</v>
      </c>
      <c r="BN409" s="99">
        <v>0</v>
      </c>
      <c r="BO409" s="99">
        <v>0</v>
      </c>
      <c r="BP409" s="99">
        <v>0</v>
      </c>
      <c r="BQ409" s="99">
        <v>0</v>
      </c>
      <c r="BR409" s="99">
        <v>2050945.6927032501</v>
      </c>
      <c r="BS409" s="99">
        <v>1055275.9995269801</v>
      </c>
      <c r="BT409" s="99">
        <v>0</v>
      </c>
      <c r="BU409" s="99">
        <v>505117.08999633801</v>
      </c>
      <c r="BV409" s="99">
        <v>905064.35046386695</v>
      </c>
      <c r="BW409" s="99">
        <v>0</v>
      </c>
      <c r="BX409" s="99">
        <v>71086.719944953904</v>
      </c>
      <c r="BY409" s="99">
        <v>0</v>
      </c>
      <c r="BZ409" s="99">
        <v>0</v>
      </c>
      <c r="CA409" s="99">
        <v>33348.197294712103</v>
      </c>
      <c r="CB409" s="99">
        <v>1899202.0766143801</v>
      </c>
      <c r="CC409" s="99">
        <v>16899688.114502002</v>
      </c>
      <c r="CD409" s="99">
        <v>4467134.1771240197</v>
      </c>
      <c r="CE409" s="99">
        <v>757.77031085640203</v>
      </c>
      <c r="CF409" s="99">
        <v>102871.25037288701</v>
      </c>
      <c r="CG409" s="99">
        <v>841785.65569305397</v>
      </c>
      <c r="CH409" s="99">
        <v>0</v>
      </c>
      <c r="CI409" s="99">
        <v>34108.384909152999</v>
      </c>
      <c r="CJ409" s="99">
        <v>2003978.38450623</v>
      </c>
      <c r="CK409" s="99">
        <v>17757772.990478501</v>
      </c>
      <c r="CL409" s="99">
        <v>4535826.3890991202</v>
      </c>
      <c r="CM409" s="166">
        <v>52906.8775520325</v>
      </c>
      <c r="CN409" s="166">
        <v>7900332.2911987295</v>
      </c>
      <c r="CO409" s="166">
        <v>35875717.198242202</v>
      </c>
      <c r="CP409" s="99">
        <v>4535826.3890991202</v>
      </c>
      <c r="CQ409" s="99">
        <v>0</v>
      </c>
      <c r="CR409" s="99">
        <v>0</v>
      </c>
      <c r="CS409" s="99">
        <v>0</v>
      </c>
      <c r="CT409" s="99">
        <v>0</v>
      </c>
      <c r="CU409" s="98">
        <v>4648.6876913550004</v>
      </c>
      <c r="CV409" s="98">
        <v>19492.937369897001</v>
      </c>
      <c r="CW409" s="98">
        <v>2002073.326987267</v>
      </c>
      <c r="CX409" s="98">
        <v>17741473.770195056</v>
      </c>
    </row>
    <row r="410" spans="1:102" x14ac:dyDescent="0.2">
      <c r="A410" s="98" t="s">
        <v>57</v>
      </c>
      <c r="B410" s="100">
        <v>41883</v>
      </c>
      <c r="C410" s="99">
        <v>28593.924049377401</v>
      </c>
      <c r="D410" s="99">
        <v>0</v>
      </c>
      <c r="E410" s="99">
        <v>4426.4661614298802</v>
      </c>
      <c r="F410" s="99">
        <v>3538.8510168790799</v>
      </c>
      <c r="G410" s="99">
        <v>0</v>
      </c>
      <c r="H410" s="99">
        <v>0</v>
      </c>
      <c r="I410" s="99">
        <v>0</v>
      </c>
      <c r="J410" s="99">
        <v>18726.281530857101</v>
      </c>
      <c r="K410" s="99">
        <v>34.854243199340999</v>
      </c>
      <c r="L410" s="99">
        <v>69.437179617583794</v>
      </c>
      <c r="M410" s="99">
        <v>13326.6766344309</v>
      </c>
      <c r="N410" s="99">
        <v>2354.8601961731902</v>
      </c>
      <c r="O410" s="99">
        <v>0</v>
      </c>
      <c r="P410" s="99">
        <v>15627.4499540329</v>
      </c>
      <c r="Q410" s="99">
        <v>1694.24439761043</v>
      </c>
      <c r="R410" s="99">
        <v>0</v>
      </c>
      <c r="S410" s="99">
        <v>756.612807944417</v>
      </c>
      <c r="T410" s="99">
        <v>0</v>
      </c>
      <c r="U410" s="99">
        <v>18764.096521616</v>
      </c>
      <c r="V410" s="99">
        <v>1582588.15234375</v>
      </c>
      <c r="W410" s="99">
        <v>0</v>
      </c>
      <c r="X410" s="99">
        <v>293034.06332778902</v>
      </c>
      <c r="Y410" s="99">
        <v>194798.59554290801</v>
      </c>
      <c r="Z410" s="99">
        <v>0</v>
      </c>
      <c r="AA410" s="99">
        <v>0</v>
      </c>
      <c r="AB410" s="99">
        <v>0</v>
      </c>
      <c r="AC410" s="99">
        <v>5879376.8161621103</v>
      </c>
      <c r="AD410" s="99">
        <v>2699.4183023572</v>
      </c>
      <c r="AE410" s="99">
        <v>8976.4180349111593</v>
      </c>
      <c r="AF410" s="99">
        <v>681257.13468933105</v>
      </c>
      <c r="AG410" s="99">
        <v>325189.16029739397</v>
      </c>
      <c r="AH410" s="99">
        <v>0</v>
      </c>
      <c r="AI410" s="99">
        <v>694293.03270721401</v>
      </c>
      <c r="AJ410" s="99">
        <v>168980.71119499201</v>
      </c>
      <c r="AK410" s="99">
        <v>0</v>
      </c>
      <c r="AL410" s="99">
        <v>105719.192219734</v>
      </c>
      <c r="AM410" s="99">
        <v>0</v>
      </c>
      <c r="AN410" s="99">
        <v>5878612.5780639602</v>
      </c>
      <c r="AO410" s="99">
        <v>14345812.998168901</v>
      </c>
      <c r="AP410" s="99">
        <v>0</v>
      </c>
      <c r="AQ410" s="99">
        <v>2426326.0836792002</v>
      </c>
      <c r="AR410" s="99">
        <v>1593721.6324920701</v>
      </c>
      <c r="AS410" s="99">
        <v>0</v>
      </c>
      <c r="AT410" s="99">
        <v>0</v>
      </c>
      <c r="AU410" s="99">
        <v>0</v>
      </c>
      <c r="AV410" s="99">
        <v>18026187.356933601</v>
      </c>
      <c r="AW410" s="99">
        <v>8819.1190985441208</v>
      </c>
      <c r="AX410" s="99">
        <v>67431.780776023894</v>
      </c>
      <c r="AY410" s="99">
        <v>6300437.9842529297</v>
      </c>
      <c r="AZ410" s="99">
        <v>2709535.4850769001</v>
      </c>
      <c r="BA410" s="99">
        <v>0</v>
      </c>
      <c r="BB410" s="99">
        <v>6286248.0728149395</v>
      </c>
      <c r="BC410" s="99">
        <v>1448324.3835754399</v>
      </c>
      <c r="BD410" s="99">
        <v>0</v>
      </c>
      <c r="BE410" s="99">
        <v>864635.38536834705</v>
      </c>
      <c r="BF410" s="99">
        <v>0</v>
      </c>
      <c r="BG410" s="99">
        <v>18036984.965087902</v>
      </c>
      <c r="BH410" s="99">
        <v>3380469.2003784198</v>
      </c>
      <c r="BI410" s="99">
        <v>0</v>
      </c>
      <c r="BJ410" s="99">
        <v>1073976.81642151</v>
      </c>
      <c r="BK410" s="99">
        <v>794900.19528198196</v>
      </c>
      <c r="BL410" s="99">
        <v>0</v>
      </c>
      <c r="BM410" s="99">
        <v>0</v>
      </c>
      <c r="BN410" s="99">
        <v>0</v>
      </c>
      <c r="BO410" s="99">
        <v>0</v>
      </c>
      <c r="BP410" s="99">
        <v>0</v>
      </c>
      <c r="BQ410" s="99">
        <v>0</v>
      </c>
      <c r="BR410" s="99">
        <v>2038736.57833862</v>
      </c>
      <c r="BS410" s="99">
        <v>1032574.43402863</v>
      </c>
      <c r="BT410" s="99">
        <v>0</v>
      </c>
      <c r="BU410" s="99">
        <v>418683.06999588001</v>
      </c>
      <c r="BV410" s="99">
        <v>902550.69209289597</v>
      </c>
      <c r="BW410" s="99">
        <v>0</v>
      </c>
      <c r="BX410" s="99">
        <v>64249.679954052001</v>
      </c>
      <c r="BY410" s="99">
        <v>0</v>
      </c>
      <c r="BZ410" s="99">
        <v>0</v>
      </c>
      <c r="CA410" s="99">
        <v>33014.644791126302</v>
      </c>
      <c r="CB410" s="99">
        <v>1876343.5443267799</v>
      </c>
      <c r="CC410" s="99">
        <v>16762247.892211899</v>
      </c>
      <c r="CD410" s="99">
        <v>4447975.4124145498</v>
      </c>
      <c r="CE410" s="99">
        <v>757.85709978640102</v>
      </c>
      <c r="CF410" s="99">
        <v>105742.079951286</v>
      </c>
      <c r="CG410" s="99">
        <v>865686.33519744896</v>
      </c>
      <c r="CH410" s="99">
        <v>0</v>
      </c>
      <c r="CI410" s="99">
        <v>33776.273404121399</v>
      </c>
      <c r="CJ410" s="99">
        <v>1982685.48738098</v>
      </c>
      <c r="CK410" s="99">
        <v>17632640.6557617</v>
      </c>
      <c r="CL410" s="99">
        <v>4517074.3845825205</v>
      </c>
      <c r="CM410" s="166">
        <v>52451.368584156</v>
      </c>
      <c r="CN410" s="166">
        <v>7866647.1898803702</v>
      </c>
      <c r="CO410" s="166">
        <v>35627631.4296875</v>
      </c>
      <c r="CP410" s="99">
        <v>4517074.3845825205</v>
      </c>
      <c r="CQ410" s="99">
        <v>0</v>
      </c>
      <c r="CR410" s="99">
        <v>0</v>
      </c>
      <c r="CS410" s="99">
        <v>0</v>
      </c>
      <c r="CT410" s="99">
        <v>0</v>
      </c>
      <c r="CU410" s="98">
        <v>4460.1048163369996</v>
      </c>
      <c r="CV410" s="98">
        <v>19401.675217759999</v>
      </c>
      <c r="CW410" s="98">
        <v>1982085.624278066</v>
      </c>
      <c r="CX410" s="98">
        <v>17627934.227409348</v>
      </c>
    </row>
    <row r="411" spans="1:102" x14ac:dyDescent="0.2">
      <c r="A411" s="98" t="s">
        <v>57</v>
      </c>
      <c r="B411" s="100">
        <v>41974</v>
      </c>
      <c r="C411" s="99">
        <v>28465.323017597198</v>
      </c>
      <c r="D411" s="99">
        <v>0</v>
      </c>
      <c r="E411" s="99">
        <v>4339.8627026677104</v>
      </c>
      <c r="F411" s="99">
        <v>3460.3199746608698</v>
      </c>
      <c r="G411" s="99">
        <v>0</v>
      </c>
      <c r="H411" s="99">
        <v>0</v>
      </c>
      <c r="I411" s="99">
        <v>0</v>
      </c>
      <c r="J411" s="99">
        <v>18458.905359268199</v>
      </c>
      <c r="K411" s="99">
        <v>15.955886473762799</v>
      </c>
      <c r="L411" s="99">
        <v>63.041294020134998</v>
      </c>
      <c r="M411" s="99">
        <v>13295.471634626399</v>
      </c>
      <c r="N411" s="99">
        <v>2307.1738250553599</v>
      </c>
      <c r="O411" s="99">
        <v>0</v>
      </c>
      <c r="P411" s="99">
        <v>15533.174715519001</v>
      </c>
      <c r="Q411" s="99">
        <v>1674.5988930910801</v>
      </c>
      <c r="R411" s="99">
        <v>0</v>
      </c>
      <c r="S411" s="99">
        <v>767.04713737219595</v>
      </c>
      <c r="T411" s="99">
        <v>0</v>
      </c>
      <c r="U411" s="99">
        <v>18475.125081777602</v>
      </c>
      <c r="V411" s="99">
        <v>1569999.23880005</v>
      </c>
      <c r="W411" s="99">
        <v>0</v>
      </c>
      <c r="X411" s="99">
        <v>278195.874038696</v>
      </c>
      <c r="Y411" s="99">
        <v>185557.08745765701</v>
      </c>
      <c r="Z411" s="99">
        <v>0</v>
      </c>
      <c r="AA411" s="99">
        <v>0</v>
      </c>
      <c r="AB411" s="99">
        <v>0</v>
      </c>
      <c r="AC411" s="99">
        <v>5780577.6294555701</v>
      </c>
      <c r="AD411" s="99">
        <v>1545.5281448215201</v>
      </c>
      <c r="AE411" s="99">
        <v>7530.42220288515</v>
      </c>
      <c r="AF411" s="99">
        <v>682781.78174591099</v>
      </c>
      <c r="AG411" s="99">
        <v>315080.73258209199</v>
      </c>
      <c r="AH411" s="99">
        <v>0</v>
      </c>
      <c r="AI411" s="99">
        <v>686053.53892517101</v>
      </c>
      <c r="AJ411" s="99">
        <v>168336.13074493399</v>
      </c>
      <c r="AK411" s="99">
        <v>0</v>
      </c>
      <c r="AL411" s="99">
        <v>106929.718522072</v>
      </c>
      <c r="AM411" s="99">
        <v>0</v>
      </c>
      <c r="AN411" s="99">
        <v>5783951.2186279297</v>
      </c>
      <c r="AO411" s="99">
        <v>14281343.4733887</v>
      </c>
      <c r="AP411" s="99">
        <v>0</v>
      </c>
      <c r="AQ411" s="99">
        <v>2325334.2857971201</v>
      </c>
      <c r="AR411" s="99">
        <v>1532631.7115783701</v>
      </c>
      <c r="AS411" s="99">
        <v>0</v>
      </c>
      <c r="AT411" s="99">
        <v>0</v>
      </c>
      <c r="AU411" s="99">
        <v>0</v>
      </c>
      <c r="AV411" s="99">
        <v>17857885.957519501</v>
      </c>
      <c r="AW411" s="99">
        <v>5084.6161226630202</v>
      </c>
      <c r="AX411" s="99">
        <v>59786.619552135497</v>
      </c>
      <c r="AY411" s="99">
        <v>6354249.8423461895</v>
      </c>
      <c r="AZ411" s="99">
        <v>2640388.9307251</v>
      </c>
      <c r="BA411" s="99">
        <v>0</v>
      </c>
      <c r="BB411" s="99">
        <v>6202831.2372436495</v>
      </c>
      <c r="BC411" s="99">
        <v>1444682.0932617199</v>
      </c>
      <c r="BD411" s="99">
        <v>0</v>
      </c>
      <c r="BE411" s="99">
        <v>879338.80384063697</v>
      </c>
      <c r="BF411" s="99">
        <v>0</v>
      </c>
      <c r="BG411" s="99">
        <v>17862943.9848633</v>
      </c>
      <c r="BH411" s="99">
        <v>3388563.7707214402</v>
      </c>
      <c r="BI411" s="99">
        <v>0</v>
      </c>
      <c r="BJ411" s="99">
        <v>1049031.13648987</v>
      </c>
      <c r="BK411" s="99">
        <v>773829.55584716797</v>
      </c>
      <c r="BL411" s="99">
        <v>0</v>
      </c>
      <c r="BM411" s="99">
        <v>0</v>
      </c>
      <c r="BN411" s="99">
        <v>0</v>
      </c>
      <c r="BO411" s="99">
        <v>0</v>
      </c>
      <c r="BP411" s="99">
        <v>0</v>
      </c>
      <c r="BQ411" s="99">
        <v>0</v>
      </c>
      <c r="BR411" s="99">
        <v>2051747.2808990499</v>
      </c>
      <c r="BS411" s="99">
        <v>1006348.36113739</v>
      </c>
      <c r="BT411" s="99">
        <v>0</v>
      </c>
      <c r="BU411" s="99">
        <v>484741.809997559</v>
      </c>
      <c r="BV411" s="99">
        <v>901510.29008483898</v>
      </c>
      <c r="BW411" s="99">
        <v>0</v>
      </c>
      <c r="BX411" s="99">
        <v>72607.879935264602</v>
      </c>
      <c r="BY411" s="99">
        <v>0</v>
      </c>
      <c r="BZ411" s="99">
        <v>0</v>
      </c>
      <c r="CA411" s="99">
        <v>32829.245259285002</v>
      </c>
      <c r="CB411" s="99">
        <v>1847166.8413696301</v>
      </c>
      <c r="CC411" s="99">
        <v>16627167.166503901</v>
      </c>
      <c r="CD411" s="99">
        <v>4433542.0833129901</v>
      </c>
      <c r="CE411" s="99">
        <v>772.14613404869999</v>
      </c>
      <c r="CF411" s="99">
        <v>106544.586486816</v>
      </c>
      <c r="CG411" s="99">
        <v>877699.834609985</v>
      </c>
      <c r="CH411" s="99">
        <v>0</v>
      </c>
      <c r="CI411" s="99">
        <v>33593.226571083098</v>
      </c>
      <c r="CJ411" s="99">
        <v>1956263.9590606701</v>
      </c>
      <c r="CK411" s="99">
        <v>17504419.3115234</v>
      </c>
      <c r="CL411" s="99">
        <v>4504781.5324707003</v>
      </c>
      <c r="CM411" s="166">
        <v>52011.842027664199</v>
      </c>
      <c r="CN411" s="166">
        <v>7741636.1976928702</v>
      </c>
      <c r="CO411" s="166">
        <v>35346878.607910201</v>
      </c>
      <c r="CP411" s="99">
        <v>4504781.5324707003</v>
      </c>
      <c r="CQ411" s="99">
        <v>0</v>
      </c>
      <c r="CR411" s="99">
        <v>0</v>
      </c>
      <c r="CS411" s="99">
        <v>0</v>
      </c>
      <c r="CT411" s="99">
        <v>0</v>
      </c>
      <c r="CU411" s="98">
        <v>4357.240928407</v>
      </c>
      <c r="CV411" s="98">
        <v>19158.758379153998</v>
      </c>
      <c r="CW411" s="98">
        <v>1953711.427856446</v>
      </c>
      <c r="CX411" s="98">
        <v>17504867.001113884</v>
      </c>
    </row>
    <row r="412" spans="1:102" x14ac:dyDescent="0.2">
      <c r="A412" s="98" t="s">
        <v>57</v>
      </c>
      <c r="B412" s="100">
        <v>42064</v>
      </c>
      <c r="C412" s="99">
        <v>28386.316369056702</v>
      </c>
      <c r="D412" s="99">
        <v>0</v>
      </c>
      <c r="E412" s="99">
        <v>4219.3004535436603</v>
      </c>
      <c r="F412" s="99">
        <v>3372.83115234971</v>
      </c>
      <c r="G412" s="99">
        <v>0</v>
      </c>
      <c r="H412" s="99">
        <v>0</v>
      </c>
      <c r="I412" s="99">
        <v>0</v>
      </c>
      <c r="J412" s="99">
        <v>18428.591033220298</v>
      </c>
      <c r="K412" s="99">
        <v>13.707607812131799</v>
      </c>
      <c r="L412" s="99">
        <v>51.874958773143597</v>
      </c>
      <c r="M412" s="99">
        <v>13247.0094633102</v>
      </c>
      <c r="N412" s="99">
        <v>2284.9879570007301</v>
      </c>
      <c r="O412" s="99">
        <v>0</v>
      </c>
      <c r="P412" s="99">
        <v>15337.031080365199</v>
      </c>
      <c r="Q412" s="99">
        <v>1660.8583659082699</v>
      </c>
      <c r="R412" s="99">
        <v>0</v>
      </c>
      <c r="S412" s="99">
        <v>798.16954376548495</v>
      </c>
      <c r="T412" s="99">
        <v>0</v>
      </c>
      <c r="U412" s="99">
        <v>18441.575259208701</v>
      </c>
      <c r="V412" s="99">
        <v>1553793.68019104</v>
      </c>
      <c r="W412" s="99">
        <v>0</v>
      </c>
      <c r="X412" s="99">
        <v>264044.35638809198</v>
      </c>
      <c r="Y412" s="99">
        <v>177231.678279877</v>
      </c>
      <c r="Z412" s="99">
        <v>0</v>
      </c>
      <c r="AA412" s="99">
        <v>0</v>
      </c>
      <c r="AB412" s="99">
        <v>0</v>
      </c>
      <c r="AC412" s="99">
        <v>5744212.6375122098</v>
      </c>
      <c r="AD412" s="99">
        <v>1048.5335713923</v>
      </c>
      <c r="AE412" s="99">
        <v>5730.8045801520302</v>
      </c>
      <c r="AF412" s="99">
        <v>667852.23894500697</v>
      </c>
      <c r="AG412" s="99">
        <v>306060.28457260103</v>
      </c>
      <c r="AH412" s="99">
        <v>0</v>
      </c>
      <c r="AI412" s="99">
        <v>659735.55307006801</v>
      </c>
      <c r="AJ412" s="99">
        <v>167145.00280761701</v>
      </c>
      <c r="AK412" s="99">
        <v>0</v>
      </c>
      <c r="AL412" s="99">
        <v>109037.07453918501</v>
      </c>
      <c r="AM412" s="99">
        <v>0</v>
      </c>
      <c r="AN412" s="99">
        <v>5740214.5850830097</v>
      </c>
      <c r="AO412" s="99">
        <v>14172832.2844238</v>
      </c>
      <c r="AP412" s="99">
        <v>0</v>
      </c>
      <c r="AQ412" s="99">
        <v>2210574.4054870601</v>
      </c>
      <c r="AR412" s="99">
        <v>1468270.35385132</v>
      </c>
      <c r="AS412" s="99">
        <v>0</v>
      </c>
      <c r="AT412" s="99">
        <v>0</v>
      </c>
      <c r="AU412" s="99">
        <v>0</v>
      </c>
      <c r="AV412" s="99">
        <v>17829152.268798798</v>
      </c>
      <c r="AW412" s="99">
        <v>3466.17414155602</v>
      </c>
      <c r="AX412" s="99">
        <v>42256.107549667402</v>
      </c>
      <c r="AY412" s="99">
        <v>6250609.6124877902</v>
      </c>
      <c r="AZ412" s="99">
        <v>2582027.3392639202</v>
      </c>
      <c r="BA412" s="99">
        <v>0</v>
      </c>
      <c r="BB412" s="99">
        <v>5979117.2545165997</v>
      </c>
      <c r="BC412" s="99">
        <v>1439586.5843353299</v>
      </c>
      <c r="BD412" s="99">
        <v>0</v>
      </c>
      <c r="BE412" s="99">
        <v>899373.63335418701</v>
      </c>
      <c r="BF412" s="99">
        <v>0</v>
      </c>
      <c r="BG412" s="99">
        <v>17811225.2580566</v>
      </c>
      <c r="BH412" s="99">
        <v>3334939.3246765099</v>
      </c>
      <c r="BI412" s="99">
        <v>0</v>
      </c>
      <c r="BJ412" s="99">
        <v>1020671.75504303</v>
      </c>
      <c r="BK412" s="99">
        <v>754196.04936218297</v>
      </c>
      <c r="BL412" s="99">
        <v>0</v>
      </c>
      <c r="BM412" s="99">
        <v>0</v>
      </c>
      <c r="BN412" s="99">
        <v>0</v>
      </c>
      <c r="BO412" s="99">
        <v>0</v>
      </c>
      <c r="BP412" s="99">
        <v>0</v>
      </c>
      <c r="BQ412" s="99">
        <v>0</v>
      </c>
      <c r="BR412" s="99">
        <v>2021761.3944091799</v>
      </c>
      <c r="BS412" s="99">
        <v>987667.35663604701</v>
      </c>
      <c r="BT412" s="99">
        <v>0</v>
      </c>
      <c r="BU412" s="99">
        <v>469348.96999740601</v>
      </c>
      <c r="BV412" s="99">
        <v>901834.17462158203</v>
      </c>
      <c r="BW412" s="99">
        <v>0</v>
      </c>
      <c r="BX412" s="99">
        <v>82507.799869537397</v>
      </c>
      <c r="BY412" s="99">
        <v>0</v>
      </c>
      <c r="BZ412" s="99">
        <v>0</v>
      </c>
      <c r="CA412" s="99">
        <v>32581.101011276201</v>
      </c>
      <c r="CB412" s="99">
        <v>1816135.5884857201</v>
      </c>
      <c r="CC412" s="99">
        <v>16344496.716430699</v>
      </c>
      <c r="CD412" s="99">
        <v>4360295.5938110398</v>
      </c>
      <c r="CE412" s="99">
        <v>795.39277613162994</v>
      </c>
      <c r="CF412" s="99">
        <v>107612.134725571</v>
      </c>
      <c r="CG412" s="99">
        <v>886868.42496490502</v>
      </c>
      <c r="CH412" s="99">
        <v>0</v>
      </c>
      <c r="CI412" s="99">
        <v>33378.824440002398</v>
      </c>
      <c r="CJ412" s="99">
        <v>1924905.2223205599</v>
      </c>
      <c r="CK412" s="99">
        <v>17256235.918945301</v>
      </c>
      <c r="CL412" s="99">
        <v>4442398.6242065402</v>
      </c>
      <c r="CM412" s="166">
        <v>51733.8712096214</v>
      </c>
      <c r="CN412" s="166">
        <v>7655862.0599365197</v>
      </c>
      <c r="CO412" s="166">
        <v>35088828.366699196</v>
      </c>
      <c r="CP412" s="99">
        <v>4442398.6242065402</v>
      </c>
      <c r="CQ412" s="99">
        <v>0</v>
      </c>
      <c r="CR412" s="99">
        <v>0</v>
      </c>
      <c r="CS412" s="99">
        <v>0</v>
      </c>
      <c r="CT412" s="99">
        <v>0</v>
      </c>
      <c r="CU412" s="98">
        <v>4233.4711902199997</v>
      </c>
      <c r="CV412" s="98">
        <v>19150.013906558001</v>
      </c>
      <c r="CW412" s="98">
        <v>1923747.723211291</v>
      </c>
      <c r="CX412" s="98">
        <v>17231365.141395606</v>
      </c>
    </row>
    <row r="413" spans="1:102" x14ac:dyDescent="0.2">
      <c r="A413" s="98" t="s">
        <v>57</v>
      </c>
      <c r="B413" s="100">
        <v>42156</v>
      </c>
      <c r="C413" s="99">
        <v>28338.2228758335</v>
      </c>
      <c r="D413" s="99">
        <v>0</v>
      </c>
      <c r="E413" s="99">
        <v>4082.5059530735002</v>
      </c>
      <c r="F413" s="99">
        <v>3268.13715410233</v>
      </c>
      <c r="G413" s="99">
        <v>0</v>
      </c>
      <c r="H413" s="99">
        <v>0</v>
      </c>
      <c r="I413" s="99">
        <v>0</v>
      </c>
      <c r="J413" s="99">
        <v>18396.250359296799</v>
      </c>
      <c r="K413" s="99">
        <v>12.6168397398433</v>
      </c>
      <c r="L413" s="99">
        <v>58.906742485240102</v>
      </c>
      <c r="M413" s="99">
        <v>13193.534397482899</v>
      </c>
      <c r="N413" s="99">
        <v>2264.4332959353901</v>
      </c>
      <c r="O413" s="99">
        <v>0</v>
      </c>
      <c r="P413" s="99">
        <v>15283.354337811499</v>
      </c>
      <c r="Q413" s="99">
        <v>1640.7739161997999</v>
      </c>
      <c r="R413" s="99">
        <v>0</v>
      </c>
      <c r="S413" s="99">
        <v>821.78340152651106</v>
      </c>
      <c r="T413" s="99">
        <v>0</v>
      </c>
      <c r="U413" s="99">
        <v>18406.512635946299</v>
      </c>
      <c r="V413" s="99">
        <v>1539487.0372009301</v>
      </c>
      <c r="W413" s="99">
        <v>0</v>
      </c>
      <c r="X413" s="99">
        <v>252685.70063591001</v>
      </c>
      <c r="Y413" s="99">
        <v>168482.41097641</v>
      </c>
      <c r="Z413" s="99">
        <v>0</v>
      </c>
      <c r="AA413" s="99">
        <v>0</v>
      </c>
      <c r="AB413" s="99">
        <v>0</v>
      </c>
      <c r="AC413" s="99">
        <v>5765306.9984741202</v>
      </c>
      <c r="AD413" s="99">
        <v>945.19963373243797</v>
      </c>
      <c r="AE413" s="99">
        <v>5975.6436318159103</v>
      </c>
      <c r="AF413" s="99">
        <v>666613.754089355</v>
      </c>
      <c r="AG413" s="99">
        <v>299632.55404663098</v>
      </c>
      <c r="AH413" s="99">
        <v>0</v>
      </c>
      <c r="AI413" s="99">
        <v>658061.68292999303</v>
      </c>
      <c r="AJ413" s="99">
        <v>164033.108856201</v>
      </c>
      <c r="AK413" s="99">
        <v>0</v>
      </c>
      <c r="AL413" s="99">
        <v>111586.963189125</v>
      </c>
      <c r="AM413" s="99">
        <v>0</v>
      </c>
      <c r="AN413" s="99">
        <v>5771742.30969238</v>
      </c>
      <c r="AO413" s="99">
        <v>14059149.877197299</v>
      </c>
      <c r="AP413" s="99">
        <v>0</v>
      </c>
      <c r="AQ413" s="99">
        <v>2121841.1768493699</v>
      </c>
      <c r="AR413" s="99">
        <v>1403726.6081695601</v>
      </c>
      <c r="AS413" s="99">
        <v>0</v>
      </c>
      <c r="AT413" s="99">
        <v>0</v>
      </c>
      <c r="AU413" s="99">
        <v>0</v>
      </c>
      <c r="AV413" s="99">
        <v>17929153.1958008</v>
      </c>
      <c r="AW413" s="99">
        <v>3137.7610611319501</v>
      </c>
      <c r="AX413" s="99">
        <v>37780.829877853401</v>
      </c>
      <c r="AY413" s="99">
        <v>6255228.4411621103</v>
      </c>
      <c r="AZ413" s="99">
        <v>2548330.1066284198</v>
      </c>
      <c r="BA413" s="99">
        <v>0</v>
      </c>
      <c r="BB413" s="99">
        <v>6005447.4231567401</v>
      </c>
      <c r="BC413" s="99">
        <v>1424184.7176208501</v>
      </c>
      <c r="BD413" s="99">
        <v>0</v>
      </c>
      <c r="BE413" s="99">
        <v>924483.13113403297</v>
      </c>
      <c r="BF413" s="99">
        <v>0</v>
      </c>
      <c r="BG413" s="99">
        <v>17951704.268554699</v>
      </c>
      <c r="BH413" s="99">
        <v>3345955.0521240202</v>
      </c>
      <c r="BI413" s="99">
        <v>0</v>
      </c>
      <c r="BJ413" s="99">
        <v>999378.11785125697</v>
      </c>
      <c r="BK413" s="99">
        <v>730926.46713256801</v>
      </c>
      <c r="BL413" s="99">
        <v>0</v>
      </c>
      <c r="BM413" s="99">
        <v>0</v>
      </c>
      <c r="BN413" s="99">
        <v>0</v>
      </c>
      <c r="BO413" s="99">
        <v>0</v>
      </c>
      <c r="BP413" s="99">
        <v>0</v>
      </c>
      <c r="BQ413" s="99">
        <v>0</v>
      </c>
      <c r="BR413" s="99">
        <v>2038987.57629395</v>
      </c>
      <c r="BS413" s="99">
        <v>976966.31457519496</v>
      </c>
      <c r="BT413" s="99">
        <v>0</v>
      </c>
      <c r="BU413" s="99">
        <v>474123.52999877901</v>
      </c>
      <c r="BV413" s="99">
        <v>897574.31214904797</v>
      </c>
      <c r="BW413" s="99">
        <v>0</v>
      </c>
      <c r="BX413" s="99">
        <v>85312.849867820696</v>
      </c>
      <c r="BY413" s="99">
        <v>0</v>
      </c>
      <c r="BZ413" s="99">
        <v>0</v>
      </c>
      <c r="CA413" s="99">
        <v>32424.672879457499</v>
      </c>
      <c r="CB413" s="99">
        <v>1790998.0654907201</v>
      </c>
      <c r="CC413" s="99">
        <v>16216953.3824463</v>
      </c>
      <c r="CD413" s="99">
        <v>4350474.5659790002</v>
      </c>
      <c r="CE413" s="99">
        <v>821.19919088482902</v>
      </c>
      <c r="CF413" s="99">
        <v>111459.582091331</v>
      </c>
      <c r="CG413" s="99">
        <v>921562.64786529494</v>
      </c>
      <c r="CH413" s="99">
        <v>0</v>
      </c>
      <c r="CI413" s="99">
        <v>33245.730784416199</v>
      </c>
      <c r="CJ413" s="99">
        <v>1901710.64224243</v>
      </c>
      <c r="CK413" s="99">
        <v>17140657.964843798</v>
      </c>
      <c r="CL413" s="99">
        <v>4429044.0456542997</v>
      </c>
      <c r="CM413" s="166">
        <v>51585.028150081598</v>
      </c>
      <c r="CN413" s="166">
        <v>7660882.4531860398</v>
      </c>
      <c r="CO413" s="166">
        <v>34938187.872558601</v>
      </c>
      <c r="CP413" s="99">
        <v>4429044.0456542997</v>
      </c>
      <c r="CQ413" s="99">
        <v>0</v>
      </c>
      <c r="CR413" s="99">
        <v>0</v>
      </c>
      <c r="CS413" s="99">
        <v>0</v>
      </c>
      <c r="CT413" s="99">
        <v>0</v>
      </c>
      <c r="CU413" s="98">
        <v>4094.5746892950001</v>
      </c>
      <c r="CV413" s="98">
        <v>19141.631871412999</v>
      </c>
      <c r="CW413" s="98">
        <v>1902457.6475820511</v>
      </c>
      <c r="CX413" s="98">
        <v>17138516.030311596</v>
      </c>
    </row>
    <row r="414" spans="1:102" x14ac:dyDescent="0.2">
      <c r="A414" s="98" t="s">
        <v>57</v>
      </c>
      <c r="B414" s="100">
        <v>42248</v>
      </c>
      <c r="C414" s="99">
        <v>28135.6200137138</v>
      </c>
      <c r="D414" s="99">
        <v>0</v>
      </c>
      <c r="E414" s="99">
        <v>3947.7306871116202</v>
      </c>
      <c r="F414" s="99">
        <v>3152.8916756808799</v>
      </c>
      <c r="G414" s="99">
        <v>0</v>
      </c>
      <c r="H414" s="99">
        <v>0</v>
      </c>
      <c r="I414" s="99">
        <v>0</v>
      </c>
      <c r="J414" s="99">
        <v>18393.431638717699</v>
      </c>
      <c r="K414" s="99">
        <v>9.0018230275018105</v>
      </c>
      <c r="L414" s="99">
        <v>55.093342772684998</v>
      </c>
      <c r="M414" s="99">
        <v>13064.7082185745</v>
      </c>
      <c r="N414" s="99">
        <v>2228.52642580867</v>
      </c>
      <c r="O414" s="99">
        <v>0</v>
      </c>
      <c r="P414" s="99">
        <v>15180.2564281225</v>
      </c>
      <c r="Q414" s="99">
        <v>1609.3360466808101</v>
      </c>
      <c r="R414" s="99">
        <v>0</v>
      </c>
      <c r="S414" s="99">
        <v>793.23069391399599</v>
      </c>
      <c r="T414" s="99">
        <v>0</v>
      </c>
      <c r="U414" s="99">
        <v>18405.323370218299</v>
      </c>
      <c r="V414" s="99">
        <v>1527574.7078094501</v>
      </c>
      <c r="W414" s="99">
        <v>0</v>
      </c>
      <c r="X414" s="99">
        <v>247557.55378723101</v>
      </c>
      <c r="Y414" s="99">
        <v>165896.88803482099</v>
      </c>
      <c r="Z414" s="99">
        <v>0</v>
      </c>
      <c r="AA414" s="99">
        <v>0</v>
      </c>
      <c r="AB414" s="99">
        <v>0</v>
      </c>
      <c r="AC414" s="99">
        <v>5737156.9249267597</v>
      </c>
      <c r="AD414" s="99">
        <v>751.81151543557598</v>
      </c>
      <c r="AE414" s="99">
        <v>6949.1065085530299</v>
      </c>
      <c r="AF414" s="99">
        <v>658251.29399871803</v>
      </c>
      <c r="AG414" s="99">
        <v>300480.89084243798</v>
      </c>
      <c r="AH414" s="99">
        <v>0</v>
      </c>
      <c r="AI414" s="99">
        <v>654110.27352142299</v>
      </c>
      <c r="AJ414" s="99">
        <v>162971.48589134199</v>
      </c>
      <c r="AK414" s="99">
        <v>0</v>
      </c>
      <c r="AL414" s="99">
        <v>108340.17809486399</v>
      </c>
      <c r="AM414" s="99">
        <v>0</v>
      </c>
      <c r="AN414" s="99">
        <v>5736542.1860961895</v>
      </c>
      <c r="AO414" s="99">
        <v>14015416.873413101</v>
      </c>
      <c r="AP414" s="99">
        <v>0</v>
      </c>
      <c r="AQ414" s="99">
        <v>2064892.1069641099</v>
      </c>
      <c r="AR414" s="99">
        <v>1381041.83511353</v>
      </c>
      <c r="AS414" s="99">
        <v>0</v>
      </c>
      <c r="AT414" s="99">
        <v>0</v>
      </c>
      <c r="AU414" s="99">
        <v>0</v>
      </c>
      <c r="AV414" s="99">
        <v>17852567.6708984</v>
      </c>
      <c r="AW414" s="99">
        <v>2495.55712974072</v>
      </c>
      <c r="AX414" s="99">
        <v>40414.738253593401</v>
      </c>
      <c r="AY414" s="99">
        <v>6198558.2053832998</v>
      </c>
      <c r="AZ414" s="99">
        <v>2553397.8505554199</v>
      </c>
      <c r="BA414" s="99">
        <v>0</v>
      </c>
      <c r="BB414" s="99">
        <v>6017408.8745727502</v>
      </c>
      <c r="BC414" s="99">
        <v>1408611.62763977</v>
      </c>
      <c r="BD414" s="99">
        <v>0</v>
      </c>
      <c r="BE414" s="99">
        <v>889200.07646942104</v>
      </c>
      <c r="BF414" s="99">
        <v>0</v>
      </c>
      <c r="BG414" s="99">
        <v>17857525.081787098</v>
      </c>
      <c r="BH414" s="99">
        <v>3371410.03207397</v>
      </c>
      <c r="BI414" s="99">
        <v>0</v>
      </c>
      <c r="BJ414" s="99">
        <v>976204.63068389904</v>
      </c>
      <c r="BK414" s="99">
        <v>711379.66221618699</v>
      </c>
      <c r="BL414" s="99">
        <v>0</v>
      </c>
      <c r="BM414" s="99">
        <v>0</v>
      </c>
      <c r="BN414" s="99">
        <v>0</v>
      </c>
      <c r="BO414" s="99">
        <v>0</v>
      </c>
      <c r="BP414" s="99">
        <v>0</v>
      </c>
      <c r="BQ414" s="99">
        <v>0</v>
      </c>
      <c r="BR414" s="99">
        <v>2023793.69552612</v>
      </c>
      <c r="BS414" s="99">
        <v>971089.94814300502</v>
      </c>
      <c r="BT414" s="99">
        <v>0</v>
      </c>
      <c r="BU414" s="99">
        <v>395070.189998627</v>
      </c>
      <c r="BV414" s="99">
        <v>881209.13625335705</v>
      </c>
      <c r="BW414" s="99">
        <v>0</v>
      </c>
      <c r="BX414" s="99">
        <v>71872.339887619004</v>
      </c>
      <c r="BY414" s="99">
        <v>0</v>
      </c>
      <c r="BZ414" s="99">
        <v>0</v>
      </c>
      <c r="CA414" s="99">
        <v>32083.636135339701</v>
      </c>
      <c r="CB414" s="99">
        <v>1775708.6902771001</v>
      </c>
      <c r="CC414" s="99">
        <v>16123225.4301758</v>
      </c>
      <c r="CD414" s="99">
        <v>4341702.5350952102</v>
      </c>
      <c r="CE414" s="99">
        <v>789.22642206400599</v>
      </c>
      <c r="CF414" s="99">
        <v>107190.321447372</v>
      </c>
      <c r="CG414" s="99">
        <v>880632.56900024402</v>
      </c>
      <c r="CH414" s="99">
        <v>0</v>
      </c>
      <c r="CI414" s="99">
        <v>32876.274592399597</v>
      </c>
      <c r="CJ414" s="99">
        <v>1883377.7192077599</v>
      </c>
      <c r="CK414" s="99">
        <v>17009847.806152299</v>
      </c>
      <c r="CL414" s="99">
        <v>4422268.5724487295</v>
      </c>
      <c r="CM414" s="166">
        <v>51216.225060939803</v>
      </c>
      <c r="CN414" s="166">
        <v>7627434.5526733398</v>
      </c>
      <c r="CO414" s="166">
        <v>34888577.972656302</v>
      </c>
      <c r="CP414" s="99">
        <v>4422268.5724487295</v>
      </c>
      <c r="CQ414" s="99">
        <v>0</v>
      </c>
      <c r="CR414" s="99">
        <v>0</v>
      </c>
      <c r="CS414" s="99">
        <v>0</v>
      </c>
      <c r="CT414" s="99">
        <v>0</v>
      </c>
      <c r="CU414" s="98">
        <v>3956.0040503129999</v>
      </c>
      <c r="CV414" s="98">
        <v>19115.167882188001</v>
      </c>
      <c r="CW414" s="98">
        <v>1882899.011724472</v>
      </c>
      <c r="CX414" s="98">
        <v>17003857.999176044</v>
      </c>
    </row>
    <row r="415" spans="1:102" x14ac:dyDescent="0.2">
      <c r="A415" s="98" t="s">
        <v>57</v>
      </c>
      <c r="B415" s="100">
        <v>42339</v>
      </c>
      <c r="C415" s="99">
        <v>28164.759138822599</v>
      </c>
      <c r="D415" s="99">
        <v>0</v>
      </c>
      <c r="E415" s="99">
        <v>3769.6132776737199</v>
      </c>
      <c r="F415" s="99">
        <v>3001.4945448338999</v>
      </c>
      <c r="G415" s="99">
        <v>0</v>
      </c>
      <c r="H415" s="99">
        <v>0</v>
      </c>
      <c r="I415" s="99">
        <v>0</v>
      </c>
      <c r="J415" s="99">
        <v>18365.613924741701</v>
      </c>
      <c r="K415" s="99">
        <v>5.3045900290599102</v>
      </c>
      <c r="L415" s="99">
        <v>50.043580785393701</v>
      </c>
      <c r="M415" s="99">
        <v>13106.3073475361</v>
      </c>
      <c r="N415" s="99">
        <v>2237.72760754824</v>
      </c>
      <c r="O415" s="99">
        <v>0</v>
      </c>
      <c r="P415" s="99">
        <v>15044.1012556553</v>
      </c>
      <c r="Q415" s="99">
        <v>1571.0523978322699</v>
      </c>
      <c r="R415" s="99">
        <v>0</v>
      </c>
      <c r="S415" s="99">
        <v>807.47456903755699</v>
      </c>
      <c r="T415" s="99">
        <v>0</v>
      </c>
      <c r="U415" s="99">
        <v>18370.838263511701</v>
      </c>
      <c r="V415" s="99">
        <v>1530024.38111877</v>
      </c>
      <c r="W415" s="99">
        <v>0</v>
      </c>
      <c r="X415" s="99">
        <v>234568.97018051101</v>
      </c>
      <c r="Y415" s="99">
        <v>156818.19331550601</v>
      </c>
      <c r="Z415" s="99">
        <v>0</v>
      </c>
      <c r="AA415" s="99">
        <v>0</v>
      </c>
      <c r="AB415" s="99">
        <v>0</v>
      </c>
      <c r="AC415" s="99">
        <v>5724977.3986816397</v>
      </c>
      <c r="AD415" s="99">
        <v>514.62849529087498</v>
      </c>
      <c r="AE415" s="99">
        <v>6540.6397972106897</v>
      </c>
      <c r="AF415" s="99">
        <v>662757.70552063</v>
      </c>
      <c r="AG415" s="99">
        <v>295151.94915771502</v>
      </c>
      <c r="AH415" s="99">
        <v>0</v>
      </c>
      <c r="AI415" s="99">
        <v>650659.99449920701</v>
      </c>
      <c r="AJ415" s="99">
        <v>160344.218788147</v>
      </c>
      <c r="AK415" s="99">
        <v>0</v>
      </c>
      <c r="AL415" s="99">
        <v>106495.577960968</v>
      </c>
      <c r="AM415" s="99">
        <v>0</v>
      </c>
      <c r="AN415" s="99">
        <v>5727024.3910522498</v>
      </c>
      <c r="AO415" s="99">
        <v>14188743.4912109</v>
      </c>
      <c r="AP415" s="99">
        <v>0</v>
      </c>
      <c r="AQ415" s="99">
        <v>1960024.7218170201</v>
      </c>
      <c r="AR415" s="99">
        <v>1288967.16804504</v>
      </c>
      <c r="AS415" s="99">
        <v>0</v>
      </c>
      <c r="AT415" s="99">
        <v>0</v>
      </c>
      <c r="AU415" s="99">
        <v>0</v>
      </c>
      <c r="AV415" s="99">
        <v>17935179.5537109</v>
      </c>
      <c r="AW415" s="99">
        <v>1718.6027310043601</v>
      </c>
      <c r="AX415" s="99">
        <v>51669.582987308502</v>
      </c>
      <c r="AY415" s="99">
        <v>6274866.6767578097</v>
      </c>
      <c r="AZ415" s="99">
        <v>2520886.1568603502</v>
      </c>
      <c r="BA415" s="99">
        <v>0</v>
      </c>
      <c r="BB415" s="99">
        <v>5979610.9658813505</v>
      </c>
      <c r="BC415" s="99">
        <v>1391444.2637634301</v>
      </c>
      <c r="BD415" s="99">
        <v>0</v>
      </c>
      <c r="BE415" s="99">
        <v>881939.76259613002</v>
      </c>
      <c r="BF415" s="99">
        <v>0</v>
      </c>
      <c r="BG415" s="99">
        <v>17936092.2822266</v>
      </c>
      <c r="BH415" s="99">
        <v>3605563.5215148898</v>
      </c>
      <c r="BI415" s="99">
        <v>0</v>
      </c>
      <c r="BJ415" s="99">
        <v>970263.52185821498</v>
      </c>
      <c r="BK415" s="99">
        <v>709940.314689636</v>
      </c>
      <c r="BL415" s="99">
        <v>0</v>
      </c>
      <c r="BM415" s="99">
        <v>0</v>
      </c>
      <c r="BN415" s="99">
        <v>0</v>
      </c>
      <c r="BO415" s="99">
        <v>0</v>
      </c>
      <c r="BP415" s="99">
        <v>0</v>
      </c>
      <c r="BQ415" s="99">
        <v>0</v>
      </c>
      <c r="BR415" s="99">
        <v>2049734.7829895001</v>
      </c>
      <c r="BS415" s="99">
        <v>964037.54067993199</v>
      </c>
      <c r="BT415" s="99">
        <v>0</v>
      </c>
      <c r="BU415" s="99">
        <v>702270.27999877895</v>
      </c>
      <c r="BV415" s="99">
        <v>871041.60691070603</v>
      </c>
      <c r="BW415" s="99">
        <v>0</v>
      </c>
      <c r="BX415" s="99">
        <v>114728.80967617</v>
      </c>
      <c r="BY415" s="99">
        <v>0</v>
      </c>
      <c r="BZ415" s="99">
        <v>0</v>
      </c>
      <c r="CA415" s="99">
        <v>31953.970676899</v>
      </c>
      <c r="CB415" s="99">
        <v>1763880.25959778</v>
      </c>
      <c r="CC415" s="99">
        <v>16132599.159301801</v>
      </c>
      <c r="CD415" s="99">
        <v>4571668.1270752</v>
      </c>
      <c r="CE415" s="99">
        <v>805.30908338725601</v>
      </c>
      <c r="CF415" s="99">
        <v>104931.76579189301</v>
      </c>
      <c r="CG415" s="99">
        <v>871078.47498321498</v>
      </c>
      <c r="CH415" s="99">
        <v>0</v>
      </c>
      <c r="CI415" s="99">
        <v>32754.4200093746</v>
      </c>
      <c r="CJ415" s="99">
        <v>1867645.3548431401</v>
      </c>
      <c r="CK415" s="99">
        <v>16973708.417724598</v>
      </c>
      <c r="CL415" s="99">
        <v>4685560.3583984403</v>
      </c>
      <c r="CM415" s="166">
        <v>51045.900132179297</v>
      </c>
      <c r="CN415" s="166">
        <v>7584376.0595092801</v>
      </c>
      <c r="CO415" s="166">
        <v>34913152.161621101</v>
      </c>
      <c r="CP415" s="99">
        <v>4685560.3583984403</v>
      </c>
      <c r="CQ415" s="99">
        <v>0</v>
      </c>
      <c r="CR415" s="99">
        <v>0</v>
      </c>
      <c r="CS415" s="99">
        <v>0</v>
      </c>
      <c r="CT415" s="99">
        <v>0</v>
      </c>
      <c r="CU415" s="98">
        <v>3776.0815481210002</v>
      </c>
      <c r="CV415" s="98">
        <v>19090.607160691001</v>
      </c>
      <c r="CW415" s="98">
        <v>1868812.025389673</v>
      </c>
      <c r="CX415" s="98">
        <v>17003677.634285014</v>
      </c>
    </row>
    <row r="416" spans="1:102" x14ac:dyDescent="0.2">
      <c r="A416" s="98" t="s">
        <v>57</v>
      </c>
      <c r="B416" s="100">
        <v>42430</v>
      </c>
      <c r="C416" s="99">
        <v>27999.0768733025</v>
      </c>
      <c r="D416" s="99">
        <v>0</v>
      </c>
      <c r="E416" s="99">
        <v>3860.6228350698898</v>
      </c>
      <c r="F416" s="99">
        <v>3138.1822479963298</v>
      </c>
      <c r="G416" s="99">
        <v>0</v>
      </c>
      <c r="H416" s="99">
        <v>0</v>
      </c>
      <c r="I416" s="99">
        <v>0</v>
      </c>
      <c r="J416" s="99">
        <v>18397.320211410501</v>
      </c>
      <c r="K416" s="99">
        <v>3.1583294375159299</v>
      </c>
      <c r="L416" s="99">
        <v>40.917336309794301</v>
      </c>
      <c r="M416" s="99">
        <v>12966.3969402313</v>
      </c>
      <c r="N416" s="99">
        <v>2205.0279165208299</v>
      </c>
      <c r="O416" s="99">
        <v>0</v>
      </c>
      <c r="P416" s="99">
        <v>15096.501130819301</v>
      </c>
      <c r="Q416" s="99">
        <v>1537.34872950614</v>
      </c>
      <c r="R416" s="99">
        <v>0</v>
      </c>
      <c r="S416" s="99">
        <v>803.01479421555996</v>
      </c>
      <c r="T416" s="99">
        <v>0</v>
      </c>
      <c r="U416" s="99">
        <v>18400.230254650101</v>
      </c>
      <c r="V416" s="99">
        <v>1500542.9623107901</v>
      </c>
      <c r="W416" s="99">
        <v>0</v>
      </c>
      <c r="X416" s="99">
        <v>237711.28682518</v>
      </c>
      <c r="Y416" s="99">
        <v>161207.640077591</v>
      </c>
      <c r="Z416" s="99">
        <v>0</v>
      </c>
      <c r="AA416" s="99">
        <v>0</v>
      </c>
      <c r="AB416" s="99">
        <v>0</v>
      </c>
      <c r="AC416" s="99">
        <v>5715730.8175659198</v>
      </c>
      <c r="AD416" s="99">
        <v>451.358384203166</v>
      </c>
      <c r="AE416" s="99">
        <v>7080.6508103609103</v>
      </c>
      <c r="AF416" s="99">
        <v>637254.97822570801</v>
      </c>
      <c r="AG416" s="99">
        <v>285703.70298767101</v>
      </c>
      <c r="AH416" s="99">
        <v>0</v>
      </c>
      <c r="AI416" s="99">
        <v>657508.06449127197</v>
      </c>
      <c r="AJ416" s="99">
        <v>158180.38706588699</v>
      </c>
      <c r="AK416" s="99">
        <v>0</v>
      </c>
      <c r="AL416" s="99">
        <v>105967.546800613</v>
      </c>
      <c r="AM416" s="99">
        <v>0</v>
      </c>
      <c r="AN416" s="99">
        <v>5720660.7664794903</v>
      </c>
      <c r="AO416" s="99">
        <v>13951395.275634799</v>
      </c>
      <c r="AP416" s="99">
        <v>0</v>
      </c>
      <c r="AQ416" s="99">
        <v>1981787.08978271</v>
      </c>
      <c r="AR416" s="99">
        <v>1344606.7635192899</v>
      </c>
      <c r="AS416" s="99">
        <v>0</v>
      </c>
      <c r="AT416" s="99">
        <v>0</v>
      </c>
      <c r="AU416" s="99">
        <v>0</v>
      </c>
      <c r="AV416" s="99">
        <v>17965177.721923798</v>
      </c>
      <c r="AW416" s="99">
        <v>1514.15251885355</v>
      </c>
      <c r="AX416" s="99">
        <v>32890.553828239397</v>
      </c>
      <c r="AY416" s="99">
        <v>6060539.3997802697</v>
      </c>
      <c r="AZ416" s="99">
        <v>2457439.5743408198</v>
      </c>
      <c r="BA416" s="99">
        <v>0</v>
      </c>
      <c r="BB416" s="99">
        <v>6065593.22021484</v>
      </c>
      <c r="BC416" s="99">
        <v>1377536.9830017099</v>
      </c>
      <c r="BD416" s="99">
        <v>0</v>
      </c>
      <c r="BE416" s="99">
        <v>880190.262367249</v>
      </c>
      <c r="BF416" s="99">
        <v>0</v>
      </c>
      <c r="BG416" s="99">
        <v>17977193.485839799</v>
      </c>
      <c r="BH416" s="99">
        <v>4024290.52233887</v>
      </c>
      <c r="BI416" s="99">
        <v>0</v>
      </c>
      <c r="BJ416" s="99">
        <v>1012007.99094391</v>
      </c>
      <c r="BK416" s="99">
        <v>734543.15750884998</v>
      </c>
      <c r="BL416" s="99">
        <v>0</v>
      </c>
      <c r="BM416" s="99">
        <v>0</v>
      </c>
      <c r="BN416" s="99">
        <v>0</v>
      </c>
      <c r="BO416" s="99">
        <v>0</v>
      </c>
      <c r="BP416" s="99">
        <v>0</v>
      </c>
      <c r="BQ416" s="99">
        <v>0</v>
      </c>
      <c r="BR416" s="99">
        <v>2012744.9699859601</v>
      </c>
      <c r="BS416" s="99">
        <v>949461.13874054002</v>
      </c>
      <c r="BT416" s="99">
        <v>0</v>
      </c>
      <c r="BU416" s="99">
        <v>1250089.61999512</v>
      </c>
      <c r="BV416" s="99">
        <v>865295.46681976295</v>
      </c>
      <c r="BW416" s="99">
        <v>0</v>
      </c>
      <c r="BX416" s="99">
        <v>188134.759309769</v>
      </c>
      <c r="BY416" s="99">
        <v>0</v>
      </c>
      <c r="BZ416" s="99">
        <v>0</v>
      </c>
      <c r="CA416" s="99">
        <v>31840.245091438301</v>
      </c>
      <c r="CB416" s="99">
        <v>1739113.04141235</v>
      </c>
      <c r="CC416" s="99">
        <v>15884961.5812988</v>
      </c>
      <c r="CD416" s="99">
        <v>5041091.7316894503</v>
      </c>
      <c r="CE416" s="99">
        <v>798.25468910485495</v>
      </c>
      <c r="CF416" s="99">
        <v>105177.335395813</v>
      </c>
      <c r="CG416" s="99">
        <v>873841.86892700195</v>
      </c>
      <c r="CH416" s="99">
        <v>0</v>
      </c>
      <c r="CI416" s="99">
        <v>32639.234380006801</v>
      </c>
      <c r="CJ416" s="99">
        <v>1844305.38294983</v>
      </c>
      <c r="CK416" s="99">
        <v>16761170.2591553</v>
      </c>
      <c r="CL416" s="99">
        <v>5222130.8240356399</v>
      </c>
      <c r="CM416" s="166">
        <v>50935.7193751335</v>
      </c>
      <c r="CN416" s="166">
        <v>7544881.3836669903</v>
      </c>
      <c r="CO416" s="166">
        <v>34692841.649902299</v>
      </c>
      <c r="CP416" s="99">
        <v>5222130.8240356399</v>
      </c>
      <c r="CQ416" s="99">
        <v>0</v>
      </c>
      <c r="CR416" s="99">
        <v>0</v>
      </c>
      <c r="CS416" s="99">
        <v>0</v>
      </c>
      <c r="CT416" s="99">
        <v>0</v>
      </c>
      <c r="CU416" s="98">
        <v>3863.8713119560002</v>
      </c>
      <c r="CV416" s="98">
        <v>19108.532243884001</v>
      </c>
      <c r="CW416" s="98">
        <v>1844290.376808163</v>
      </c>
      <c r="CX416" s="98">
        <v>16758803.450225802</v>
      </c>
    </row>
    <row r="417" spans="1:102" x14ac:dyDescent="0.2">
      <c r="A417" s="98" t="s">
        <v>57</v>
      </c>
      <c r="B417" s="100">
        <v>42522</v>
      </c>
      <c r="C417" s="99">
        <v>27986.4202110767</v>
      </c>
      <c r="D417" s="99">
        <v>0</v>
      </c>
      <c r="E417" s="99">
        <v>3677.9244461357598</v>
      </c>
      <c r="F417" s="99">
        <v>2988.5580340921902</v>
      </c>
      <c r="G417" s="99">
        <v>0</v>
      </c>
      <c r="H417" s="99">
        <v>0</v>
      </c>
      <c r="I417" s="99">
        <v>0</v>
      </c>
      <c r="J417" s="99">
        <v>18398.3272638321</v>
      </c>
      <c r="K417" s="99">
        <v>2.7086206602398302</v>
      </c>
      <c r="L417" s="99">
        <v>44.180174276698402</v>
      </c>
      <c r="M417" s="99">
        <v>12947.4956139326</v>
      </c>
      <c r="N417" s="99">
        <v>2196.9486163556599</v>
      </c>
      <c r="O417" s="99">
        <v>0</v>
      </c>
      <c r="P417" s="99">
        <v>14956.4616651535</v>
      </c>
      <c r="Q417" s="99">
        <v>1528.53153221309</v>
      </c>
      <c r="R417" s="99">
        <v>0</v>
      </c>
      <c r="S417" s="99">
        <v>808.97771592438198</v>
      </c>
      <c r="T417" s="99">
        <v>0</v>
      </c>
      <c r="U417" s="99">
        <v>18398.339267492302</v>
      </c>
      <c r="V417" s="99">
        <v>1484808.9630432101</v>
      </c>
      <c r="W417" s="99">
        <v>0</v>
      </c>
      <c r="X417" s="99">
        <v>227326.95204353301</v>
      </c>
      <c r="Y417" s="99">
        <v>153367.19154167199</v>
      </c>
      <c r="Z417" s="99">
        <v>0</v>
      </c>
      <c r="AA417" s="99">
        <v>0</v>
      </c>
      <c r="AB417" s="99">
        <v>0</v>
      </c>
      <c r="AC417" s="99">
        <v>5696704.5692748995</v>
      </c>
      <c r="AD417" s="99">
        <v>445.78129400312901</v>
      </c>
      <c r="AE417" s="99">
        <v>6617.6863620877302</v>
      </c>
      <c r="AF417" s="99">
        <v>628027.18590545701</v>
      </c>
      <c r="AG417" s="99">
        <v>284013.77068710298</v>
      </c>
      <c r="AH417" s="99">
        <v>0</v>
      </c>
      <c r="AI417" s="99">
        <v>653856.03284454299</v>
      </c>
      <c r="AJ417" s="99">
        <v>156854.75016593901</v>
      </c>
      <c r="AK417" s="99">
        <v>0</v>
      </c>
      <c r="AL417" s="99">
        <v>106280.711658478</v>
      </c>
      <c r="AM417" s="99">
        <v>0</v>
      </c>
      <c r="AN417" s="99">
        <v>5690923.9785766602</v>
      </c>
      <c r="AO417" s="99">
        <v>13841907.4012451</v>
      </c>
      <c r="AP417" s="99">
        <v>0</v>
      </c>
      <c r="AQ417" s="99">
        <v>1893778.15551758</v>
      </c>
      <c r="AR417" s="99">
        <v>1262145.34288025</v>
      </c>
      <c r="AS417" s="99">
        <v>0</v>
      </c>
      <c r="AT417" s="99">
        <v>0</v>
      </c>
      <c r="AU417" s="99">
        <v>0</v>
      </c>
      <c r="AV417" s="99">
        <v>17958105.8520508</v>
      </c>
      <c r="AW417" s="99">
        <v>1502.4151834100501</v>
      </c>
      <c r="AX417" s="99">
        <v>45233.484796047203</v>
      </c>
      <c r="AY417" s="99">
        <v>6011442.3187866202</v>
      </c>
      <c r="AZ417" s="99">
        <v>2447412.7327270498</v>
      </c>
      <c r="BA417" s="99">
        <v>0</v>
      </c>
      <c r="BB417" s="99">
        <v>6067630.8562622098</v>
      </c>
      <c r="BC417" s="99">
        <v>1366998.5575256301</v>
      </c>
      <c r="BD417" s="99">
        <v>0</v>
      </c>
      <c r="BE417" s="99">
        <v>892085.20969390904</v>
      </c>
      <c r="BF417" s="99">
        <v>0</v>
      </c>
      <c r="BG417" s="99">
        <v>17947153.1098633</v>
      </c>
      <c r="BH417" s="99">
        <v>4022590.0147705101</v>
      </c>
      <c r="BI417" s="99">
        <v>0</v>
      </c>
      <c r="BJ417" s="99">
        <v>974599.47596740699</v>
      </c>
      <c r="BK417" s="99">
        <v>707735.13081359898</v>
      </c>
      <c r="BL417" s="99">
        <v>0</v>
      </c>
      <c r="BM417" s="99">
        <v>0</v>
      </c>
      <c r="BN417" s="99">
        <v>0</v>
      </c>
      <c r="BO417" s="99">
        <v>0</v>
      </c>
      <c r="BP417" s="99">
        <v>0</v>
      </c>
      <c r="BQ417" s="99">
        <v>0</v>
      </c>
      <c r="BR417" s="99">
        <v>2008175.84567261</v>
      </c>
      <c r="BS417" s="99">
        <v>936660.55590820301</v>
      </c>
      <c r="BT417" s="99">
        <v>0</v>
      </c>
      <c r="BU417" s="99">
        <v>1256099.17999268</v>
      </c>
      <c r="BV417" s="99">
        <v>858844.54523467994</v>
      </c>
      <c r="BW417" s="99">
        <v>0</v>
      </c>
      <c r="BX417" s="99">
        <v>190264.45929336501</v>
      </c>
      <c r="BY417" s="99">
        <v>0</v>
      </c>
      <c r="BZ417" s="99">
        <v>0</v>
      </c>
      <c r="CA417" s="99">
        <v>31664.857445716902</v>
      </c>
      <c r="CB417" s="99">
        <v>1715542.3345031701</v>
      </c>
      <c r="CC417" s="99">
        <v>15814391.615600601</v>
      </c>
      <c r="CD417" s="99">
        <v>5004595.6329956101</v>
      </c>
      <c r="CE417" s="99">
        <v>810.74881780147598</v>
      </c>
      <c r="CF417" s="99">
        <v>106797.485128403</v>
      </c>
      <c r="CG417" s="99">
        <v>894400.102005005</v>
      </c>
      <c r="CH417" s="99">
        <v>0</v>
      </c>
      <c r="CI417" s="99">
        <v>32475.857942342798</v>
      </c>
      <c r="CJ417" s="99">
        <v>1818482.1791687</v>
      </c>
      <c r="CK417" s="99">
        <v>16688573.9772949</v>
      </c>
      <c r="CL417" s="99">
        <v>5181400.5640869103</v>
      </c>
      <c r="CM417" s="166">
        <v>50804.7636880875</v>
      </c>
      <c r="CN417" s="166">
        <v>7506958.3422241202</v>
      </c>
      <c r="CO417" s="166">
        <v>34594398.378906302</v>
      </c>
      <c r="CP417" s="99">
        <v>5181400.5640869103</v>
      </c>
      <c r="CQ417" s="99">
        <v>0</v>
      </c>
      <c r="CR417" s="99">
        <v>0</v>
      </c>
      <c r="CS417" s="99">
        <v>0</v>
      </c>
      <c r="CT417" s="99">
        <v>0</v>
      </c>
      <c r="CU417" s="98">
        <v>3679.8120351570001</v>
      </c>
      <c r="CV417" s="98">
        <v>19120.509104946999</v>
      </c>
      <c r="CW417" s="98">
        <v>1822339.819631573</v>
      </c>
      <c r="CX417" s="98">
        <v>16708791.717605606</v>
      </c>
    </row>
    <row r="418" spans="1:102" x14ac:dyDescent="0.2">
      <c r="A418" s="98" t="s">
        <v>57</v>
      </c>
      <c r="B418" s="100">
        <v>42614</v>
      </c>
      <c r="C418" s="99">
        <v>28124.1886370182</v>
      </c>
      <c r="D418" s="99">
        <v>0</v>
      </c>
      <c r="E418" s="99">
        <v>3619.7661368250801</v>
      </c>
      <c r="F418" s="99">
        <v>2928.36975601316</v>
      </c>
      <c r="G418" s="99">
        <v>0</v>
      </c>
      <c r="H418" s="99">
        <v>0</v>
      </c>
      <c r="I418" s="99">
        <v>0</v>
      </c>
      <c r="J418" s="99">
        <v>18258.367735624299</v>
      </c>
      <c r="K418" s="99">
        <v>2.0064400644041598</v>
      </c>
      <c r="L418" s="99">
        <v>54.0660176244564</v>
      </c>
      <c r="M418" s="99">
        <v>12995.166298985499</v>
      </c>
      <c r="N418" s="99">
        <v>2180.8153543174299</v>
      </c>
      <c r="O418" s="99">
        <v>0</v>
      </c>
      <c r="P418" s="99">
        <v>15060.9563058615</v>
      </c>
      <c r="Q418" s="99">
        <v>1512.4082615822599</v>
      </c>
      <c r="R418" s="99">
        <v>0</v>
      </c>
      <c r="S418" s="99">
        <v>829.20088921487297</v>
      </c>
      <c r="T418" s="99">
        <v>0</v>
      </c>
      <c r="U418" s="99">
        <v>18263.427116155599</v>
      </c>
      <c r="V418" s="99">
        <v>1488892.1586608901</v>
      </c>
      <c r="W418" s="99">
        <v>0</v>
      </c>
      <c r="X418" s="99">
        <v>215664.66270065299</v>
      </c>
      <c r="Y418" s="99">
        <v>144938.136707306</v>
      </c>
      <c r="Z418" s="99">
        <v>0</v>
      </c>
      <c r="AA418" s="99">
        <v>0</v>
      </c>
      <c r="AB418" s="99">
        <v>0</v>
      </c>
      <c r="AC418" s="99">
        <v>5671725.6231079102</v>
      </c>
      <c r="AD418" s="99">
        <v>384.62321832403501</v>
      </c>
      <c r="AE418" s="99">
        <v>7702.2370767593402</v>
      </c>
      <c r="AF418" s="99">
        <v>630510.72528076195</v>
      </c>
      <c r="AG418" s="99">
        <v>278484.09511947603</v>
      </c>
      <c r="AH418" s="99">
        <v>0</v>
      </c>
      <c r="AI418" s="99">
        <v>633582.56547546398</v>
      </c>
      <c r="AJ418" s="99">
        <v>153174.55192947399</v>
      </c>
      <c r="AK418" s="99">
        <v>0</v>
      </c>
      <c r="AL418" s="99">
        <v>106959.39368248</v>
      </c>
      <c r="AM418" s="99">
        <v>0</v>
      </c>
      <c r="AN418" s="99">
        <v>5673230.7212524395</v>
      </c>
      <c r="AO418" s="99">
        <v>14097030.6174316</v>
      </c>
      <c r="AP418" s="99">
        <v>0</v>
      </c>
      <c r="AQ418" s="99">
        <v>1832181.14060974</v>
      </c>
      <c r="AR418" s="99">
        <v>1218734.3023681601</v>
      </c>
      <c r="AS418" s="99">
        <v>0</v>
      </c>
      <c r="AT418" s="99">
        <v>0</v>
      </c>
      <c r="AU418" s="99">
        <v>0</v>
      </c>
      <c r="AV418" s="99">
        <v>17945356.8908691</v>
      </c>
      <c r="AW418" s="99">
        <v>1299.2560812085901</v>
      </c>
      <c r="AX418" s="99">
        <v>49983.4696979523</v>
      </c>
      <c r="AY418" s="99">
        <v>6076130.9859619103</v>
      </c>
      <c r="AZ418" s="99">
        <v>2412933.0814208998</v>
      </c>
      <c r="BA418" s="99">
        <v>0</v>
      </c>
      <c r="BB418" s="99">
        <v>5960994.7337646503</v>
      </c>
      <c r="BC418" s="99">
        <v>1356070.2134704599</v>
      </c>
      <c r="BD418" s="99">
        <v>0</v>
      </c>
      <c r="BE418" s="99">
        <v>897689.46157836902</v>
      </c>
      <c r="BF418" s="99">
        <v>0</v>
      </c>
      <c r="BG418" s="99">
        <v>17950452.252197299</v>
      </c>
      <c r="BH418" s="99">
        <v>3989231.4336242699</v>
      </c>
      <c r="BI418" s="99">
        <v>0</v>
      </c>
      <c r="BJ418" s="99">
        <v>939338.23589324998</v>
      </c>
      <c r="BK418" s="99">
        <v>674752.37792205799</v>
      </c>
      <c r="BL418" s="99">
        <v>0</v>
      </c>
      <c r="BM418" s="99">
        <v>0</v>
      </c>
      <c r="BN418" s="99">
        <v>0</v>
      </c>
      <c r="BO418" s="99">
        <v>0</v>
      </c>
      <c r="BP418" s="99">
        <v>0</v>
      </c>
      <c r="BQ418" s="99">
        <v>0</v>
      </c>
      <c r="BR418" s="99">
        <v>2024862.9150695801</v>
      </c>
      <c r="BS418" s="99">
        <v>926323.92786407506</v>
      </c>
      <c r="BT418" s="99">
        <v>0</v>
      </c>
      <c r="BU418" s="99">
        <v>1019450.43999481</v>
      </c>
      <c r="BV418" s="99">
        <v>848877.80540466297</v>
      </c>
      <c r="BW418" s="99">
        <v>0</v>
      </c>
      <c r="BX418" s="99">
        <v>166832.15940856899</v>
      </c>
      <c r="BY418" s="99">
        <v>0</v>
      </c>
      <c r="BZ418" s="99">
        <v>0</v>
      </c>
      <c r="CA418" s="99">
        <v>31749.411779403701</v>
      </c>
      <c r="CB418" s="99">
        <v>1707233.3445282001</v>
      </c>
      <c r="CC418" s="99">
        <v>15896273.2467041</v>
      </c>
      <c r="CD418" s="99">
        <v>4921309.4404296903</v>
      </c>
      <c r="CE418" s="99">
        <v>828.66093426942803</v>
      </c>
      <c r="CF418" s="99">
        <v>106604.22838115699</v>
      </c>
      <c r="CG418" s="99">
        <v>896069.146095276</v>
      </c>
      <c r="CH418" s="99">
        <v>0</v>
      </c>
      <c r="CI418" s="99">
        <v>32580.548448801001</v>
      </c>
      <c r="CJ418" s="99">
        <v>1814477.0663604699</v>
      </c>
      <c r="CK418" s="99">
        <v>16799886.035888702</v>
      </c>
      <c r="CL418" s="99">
        <v>5110129.8110961895</v>
      </c>
      <c r="CM418" s="166">
        <v>50759.461253643</v>
      </c>
      <c r="CN418" s="166">
        <v>7504447.9501953097</v>
      </c>
      <c r="CO418" s="166">
        <v>34820820.505371101</v>
      </c>
      <c r="CP418" s="99">
        <v>5110129.8110961895</v>
      </c>
      <c r="CQ418" s="99">
        <v>0</v>
      </c>
      <c r="CR418" s="99">
        <v>0</v>
      </c>
      <c r="CS418" s="99">
        <v>0</v>
      </c>
      <c r="CT418" s="99">
        <v>0</v>
      </c>
      <c r="CU418" s="98">
        <v>3622.1737884099998</v>
      </c>
      <c r="CV418" s="98">
        <v>19005.945189999999</v>
      </c>
      <c r="CW418" s="98">
        <v>1813837.572909357</v>
      </c>
      <c r="CX418" s="98">
        <v>16792342.392799377</v>
      </c>
    </row>
    <row r="419" spans="1:102" x14ac:dyDescent="0.2">
      <c r="A419" s="98" t="s">
        <v>57</v>
      </c>
      <c r="B419" s="100">
        <v>42705</v>
      </c>
      <c r="C419" s="99">
        <v>28021.035698413802</v>
      </c>
      <c r="D419" s="99">
        <v>0</v>
      </c>
      <c r="E419" s="99">
        <v>3531.2746885418901</v>
      </c>
      <c r="F419" s="99">
        <v>2861.6871709823599</v>
      </c>
      <c r="G419" s="99">
        <v>0</v>
      </c>
      <c r="H419" s="99">
        <v>0</v>
      </c>
      <c r="I419" s="99">
        <v>0</v>
      </c>
      <c r="J419" s="99">
        <v>18306.895519494999</v>
      </c>
      <c r="K419" s="99">
        <v>2.11378968137433</v>
      </c>
      <c r="L419" s="99">
        <v>47.040656500961603</v>
      </c>
      <c r="M419" s="99">
        <v>12928.615139007599</v>
      </c>
      <c r="N419" s="99">
        <v>2160.6913284659399</v>
      </c>
      <c r="O419" s="99">
        <v>0</v>
      </c>
      <c r="P419" s="99">
        <v>15003.9676936865</v>
      </c>
      <c r="Q419" s="99">
        <v>1482.06494875252</v>
      </c>
      <c r="R419" s="99">
        <v>0</v>
      </c>
      <c r="S419" s="99">
        <v>852.80869044363499</v>
      </c>
      <c r="T419" s="99">
        <v>0</v>
      </c>
      <c r="U419" s="99">
        <v>18309.1054215431</v>
      </c>
      <c r="V419" s="99">
        <v>1488733.8367004399</v>
      </c>
      <c r="W419" s="99">
        <v>0</v>
      </c>
      <c r="X419" s="99">
        <v>213700.76176834101</v>
      </c>
      <c r="Y419" s="99">
        <v>141960.31239128101</v>
      </c>
      <c r="Z419" s="99">
        <v>0</v>
      </c>
      <c r="AA419" s="99">
        <v>0</v>
      </c>
      <c r="AB419" s="99">
        <v>0</v>
      </c>
      <c r="AC419" s="99">
        <v>5653862.2212524395</v>
      </c>
      <c r="AD419" s="99">
        <v>403.689348313957</v>
      </c>
      <c r="AE419" s="99">
        <v>8004.8042395114899</v>
      </c>
      <c r="AF419" s="99">
        <v>623784.94556427002</v>
      </c>
      <c r="AG419" s="99">
        <v>276381.187602997</v>
      </c>
      <c r="AH419" s="99">
        <v>0</v>
      </c>
      <c r="AI419" s="99">
        <v>649264.29158783006</v>
      </c>
      <c r="AJ419" s="99">
        <v>152271.15981102001</v>
      </c>
      <c r="AK419" s="99">
        <v>0</v>
      </c>
      <c r="AL419" s="99">
        <v>108558.89622688299</v>
      </c>
      <c r="AM419" s="99">
        <v>0</v>
      </c>
      <c r="AN419" s="99">
        <v>5657188.6223144503</v>
      </c>
      <c r="AO419" s="99">
        <v>14274598.208007799</v>
      </c>
      <c r="AP419" s="99">
        <v>0</v>
      </c>
      <c r="AQ419" s="99">
        <v>1804969.52403259</v>
      </c>
      <c r="AR419" s="99">
        <v>1188305.6382293699</v>
      </c>
      <c r="AS419" s="99">
        <v>0</v>
      </c>
      <c r="AT419" s="99">
        <v>0</v>
      </c>
      <c r="AU419" s="99">
        <v>0</v>
      </c>
      <c r="AV419" s="99">
        <v>17995357.752197299</v>
      </c>
      <c r="AW419" s="99">
        <v>1372.2384470254201</v>
      </c>
      <c r="AX419" s="99">
        <v>51003.767247199998</v>
      </c>
      <c r="AY419" s="99">
        <v>6027539.7720336895</v>
      </c>
      <c r="AZ419" s="99">
        <v>2405396.6948852502</v>
      </c>
      <c r="BA419" s="99">
        <v>0</v>
      </c>
      <c r="BB419" s="99">
        <v>6227755.4929809598</v>
      </c>
      <c r="BC419" s="99">
        <v>1347538.90122986</v>
      </c>
      <c r="BD419" s="99">
        <v>0</v>
      </c>
      <c r="BE419" s="99">
        <v>908173.06197357201</v>
      </c>
      <c r="BF419" s="99">
        <v>0</v>
      </c>
      <c r="BG419" s="99">
        <v>17995018.006103501</v>
      </c>
      <c r="BH419" s="99">
        <v>4021173.3537597698</v>
      </c>
      <c r="BI419" s="99">
        <v>0</v>
      </c>
      <c r="BJ419" s="99">
        <v>875035.40359497105</v>
      </c>
      <c r="BK419" s="99">
        <v>611906.96556091297</v>
      </c>
      <c r="BL419" s="99">
        <v>0</v>
      </c>
      <c r="BM419" s="99">
        <v>0</v>
      </c>
      <c r="BN419" s="99">
        <v>0</v>
      </c>
      <c r="BO419" s="99">
        <v>0</v>
      </c>
      <c r="BP419" s="99">
        <v>0</v>
      </c>
      <c r="BQ419" s="99">
        <v>0</v>
      </c>
      <c r="BR419" s="99">
        <v>2004654.36740112</v>
      </c>
      <c r="BS419" s="99">
        <v>921146.12108612095</v>
      </c>
      <c r="BT419" s="99">
        <v>0</v>
      </c>
      <c r="BU419" s="99">
        <v>1217715.6599884001</v>
      </c>
      <c r="BV419" s="99">
        <v>782467.61734008801</v>
      </c>
      <c r="BW419" s="99">
        <v>0</v>
      </c>
      <c r="BX419" s="99">
        <v>189069.70931053199</v>
      </c>
      <c r="BY419" s="99">
        <v>0</v>
      </c>
      <c r="BZ419" s="99">
        <v>0</v>
      </c>
      <c r="CA419" s="99">
        <v>31569.2677197456</v>
      </c>
      <c r="CB419" s="99">
        <v>1704595.1729278599</v>
      </c>
      <c r="CC419" s="99">
        <v>16057836.224243199</v>
      </c>
      <c r="CD419" s="99">
        <v>4891299.3750610398</v>
      </c>
      <c r="CE419" s="99">
        <v>853.96988599747397</v>
      </c>
      <c r="CF419" s="99">
        <v>107145.26150608101</v>
      </c>
      <c r="CG419" s="99">
        <v>898750.43183135998</v>
      </c>
      <c r="CH419" s="99">
        <v>0</v>
      </c>
      <c r="CI419" s="99">
        <v>32421.371277809099</v>
      </c>
      <c r="CJ419" s="99">
        <v>1812572.5093841599</v>
      </c>
      <c r="CK419" s="99">
        <v>16953584.4294434</v>
      </c>
      <c r="CL419" s="99">
        <v>5075976.9841308603</v>
      </c>
      <c r="CM419" s="166">
        <v>50623.738024711602</v>
      </c>
      <c r="CN419" s="166">
        <v>7500683.1845092801</v>
      </c>
      <c r="CO419" s="166">
        <v>34921453.600097701</v>
      </c>
      <c r="CP419" s="99">
        <v>5075976.9841308603</v>
      </c>
      <c r="CQ419" s="99">
        <v>0</v>
      </c>
      <c r="CR419" s="99">
        <v>0</v>
      </c>
      <c r="CS419" s="99">
        <v>0</v>
      </c>
      <c r="CT419" s="99">
        <v>0</v>
      </c>
      <c r="CU419" s="98">
        <v>3534.072012307</v>
      </c>
      <c r="CV419" s="98">
        <v>19065.651708868001</v>
      </c>
      <c r="CW419" s="98">
        <v>1811740.434433941</v>
      </c>
      <c r="CX419" s="98">
        <v>16956586.656074561</v>
      </c>
    </row>
    <row r="420" spans="1:102" x14ac:dyDescent="0.2">
      <c r="A420" s="98" t="s">
        <v>57</v>
      </c>
      <c r="B420" s="100">
        <v>42795</v>
      </c>
      <c r="C420" s="99">
        <v>27973.742755651499</v>
      </c>
      <c r="D420" s="99">
        <v>0</v>
      </c>
      <c r="E420" s="99">
        <v>3415.97018072009</v>
      </c>
      <c r="F420" s="99">
        <v>2777.1630807220899</v>
      </c>
      <c r="G420" s="99">
        <v>0</v>
      </c>
      <c r="H420" s="99">
        <v>0</v>
      </c>
      <c r="I420" s="99">
        <v>0</v>
      </c>
      <c r="J420" s="99">
        <v>18260.991399765</v>
      </c>
      <c r="K420" s="99">
        <v>2.0960794382263002</v>
      </c>
      <c r="L420" s="99">
        <v>37.917450832668699</v>
      </c>
      <c r="M420" s="99">
        <v>12886.1562466621</v>
      </c>
      <c r="N420" s="99">
        <v>2122.22627416253</v>
      </c>
      <c r="O420" s="99">
        <v>0</v>
      </c>
      <c r="P420" s="99">
        <v>14923.5103856325</v>
      </c>
      <c r="Q420" s="99">
        <v>1394.16082799435</v>
      </c>
      <c r="R420" s="99">
        <v>0</v>
      </c>
      <c r="S420" s="99">
        <v>872.68566501140594</v>
      </c>
      <c r="T420" s="99">
        <v>0</v>
      </c>
      <c r="U420" s="99">
        <v>18261.7828814983</v>
      </c>
      <c r="V420" s="99">
        <v>1503104.3192749</v>
      </c>
      <c r="W420" s="99">
        <v>0</v>
      </c>
      <c r="X420" s="99">
        <v>210741.477733612</v>
      </c>
      <c r="Y420" s="99">
        <v>140790.608438492</v>
      </c>
      <c r="Z420" s="99">
        <v>0</v>
      </c>
      <c r="AA420" s="99">
        <v>0</v>
      </c>
      <c r="AB420" s="99">
        <v>0</v>
      </c>
      <c r="AC420" s="99">
        <v>5683379.4063720703</v>
      </c>
      <c r="AD420" s="99">
        <v>377.61578060314099</v>
      </c>
      <c r="AE420" s="99">
        <v>6642.5685598850296</v>
      </c>
      <c r="AF420" s="99">
        <v>624854.74801635696</v>
      </c>
      <c r="AG420" s="99">
        <v>276250.61750793498</v>
      </c>
      <c r="AH420" s="99">
        <v>0</v>
      </c>
      <c r="AI420" s="99">
        <v>654158.11335754395</v>
      </c>
      <c r="AJ420" s="99">
        <v>154215.118387222</v>
      </c>
      <c r="AK420" s="99">
        <v>0</v>
      </c>
      <c r="AL420" s="99">
        <v>112749.209026337</v>
      </c>
      <c r="AM420" s="99">
        <v>0</v>
      </c>
      <c r="AN420" s="99">
        <v>5674474.1087036096</v>
      </c>
      <c r="AO420" s="99">
        <v>14435149.396240201</v>
      </c>
      <c r="AP420" s="99">
        <v>0</v>
      </c>
      <c r="AQ420" s="99">
        <v>1766455.8684082001</v>
      </c>
      <c r="AR420" s="99">
        <v>1168724.64984131</v>
      </c>
      <c r="AS420" s="99">
        <v>0</v>
      </c>
      <c r="AT420" s="99">
        <v>0</v>
      </c>
      <c r="AU420" s="99">
        <v>0</v>
      </c>
      <c r="AV420" s="99">
        <v>18096301.431640599</v>
      </c>
      <c r="AW420" s="99">
        <v>1284.99311184883</v>
      </c>
      <c r="AX420" s="99">
        <v>34605.741846561403</v>
      </c>
      <c r="AY420" s="99">
        <v>6031515.5411377</v>
      </c>
      <c r="AZ420" s="99">
        <v>2412295.48406982</v>
      </c>
      <c r="BA420" s="99">
        <v>0</v>
      </c>
      <c r="BB420" s="99">
        <v>6372570.7856445303</v>
      </c>
      <c r="BC420" s="99">
        <v>1395216.8017120401</v>
      </c>
      <c r="BD420" s="99">
        <v>0</v>
      </c>
      <c r="BE420" s="99">
        <v>950518.32305908203</v>
      </c>
      <c r="BF420" s="99">
        <v>0</v>
      </c>
      <c r="BG420" s="99">
        <v>18069900.5942383</v>
      </c>
      <c r="BH420" s="99">
        <v>4113806.3493042002</v>
      </c>
      <c r="BI420" s="99">
        <v>0</v>
      </c>
      <c r="BJ420" s="99">
        <v>831345.12866210903</v>
      </c>
      <c r="BK420" s="99">
        <v>583625.49173736596</v>
      </c>
      <c r="BL420" s="99">
        <v>0</v>
      </c>
      <c r="BM420" s="99">
        <v>0</v>
      </c>
      <c r="BN420" s="99">
        <v>0</v>
      </c>
      <c r="BO420" s="99">
        <v>0</v>
      </c>
      <c r="BP420" s="99">
        <v>0</v>
      </c>
      <c r="BQ420" s="99">
        <v>0</v>
      </c>
      <c r="BR420" s="99">
        <v>2022148.3442077599</v>
      </c>
      <c r="BS420" s="99">
        <v>916203.77218627895</v>
      </c>
      <c r="BT420" s="99">
        <v>0</v>
      </c>
      <c r="BU420" s="99">
        <v>1243281.3999939</v>
      </c>
      <c r="BV420" s="99">
        <v>771770.12795257603</v>
      </c>
      <c r="BW420" s="99">
        <v>0</v>
      </c>
      <c r="BX420" s="99">
        <v>200651.809282303</v>
      </c>
      <c r="BY420" s="99">
        <v>0</v>
      </c>
      <c r="BZ420" s="99">
        <v>0</v>
      </c>
      <c r="CA420" s="99">
        <v>31361.940165281299</v>
      </c>
      <c r="CB420" s="99">
        <v>1713751.1335296601</v>
      </c>
      <c r="CC420" s="99">
        <v>16255529.8474121</v>
      </c>
      <c r="CD420" s="99">
        <v>4949743.8568725605</v>
      </c>
      <c r="CE420" s="99">
        <v>870.04995691031195</v>
      </c>
      <c r="CF420" s="99">
        <v>112205.608163834</v>
      </c>
      <c r="CG420" s="99">
        <v>945626.02123260498</v>
      </c>
      <c r="CH420" s="99">
        <v>0</v>
      </c>
      <c r="CI420" s="99">
        <v>32231.187184810598</v>
      </c>
      <c r="CJ420" s="99">
        <v>1826298.4320678699</v>
      </c>
      <c r="CK420" s="99">
        <v>17203328.752685498</v>
      </c>
      <c r="CL420" s="99">
        <v>5141193.36901855</v>
      </c>
      <c r="CM420" s="166">
        <v>50402.328336238897</v>
      </c>
      <c r="CN420" s="166">
        <v>7503198.4478759803</v>
      </c>
      <c r="CO420" s="166">
        <v>35262906.162109397</v>
      </c>
      <c r="CP420" s="99">
        <v>5141193.36901855</v>
      </c>
      <c r="CQ420" s="99">
        <v>0</v>
      </c>
      <c r="CR420" s="99">
        <v>0</v>
      </c>
      <c r="CS420" s="99">
        <v>0</v>
      </c>
      <c r="CT420" s="99">
        <v>0</v>
      </c>
      <c r="CU420" s="98">
        <v>3416.7253038819999</v>
      </c>
      <c r="CV420" s="98">
        <v>19044.764424280002</v>
      </c>
      <c r="CW420" s="98">
        <v>1825956.7416934941</v>
      </c>
      <c r="CX420" s="98">
        <v>17201155.868644707</v>
      </c>
    </row>
    <row r="421" spans="1:102" x14ac:dyDescent="0.2">
      <c r="A421" s="98" t="s">
        <v>57</v>
      </c>
      <c r="B421" s="100">
        <v>42887</v>
      </c>
      <c r="C421" s="99">
        <v>27719.956881046299</v>
      </c>
      <c r="D421" s="99">
        <v>0</v>
      </c>
      <c r="E421" s="99">
        <v>3329.5634968876798</v>
      </c>
      <c r="F421" s="99">
        <v>2738.6596553027598</v>
      </c>
      <c r="G421" s="99">
        <v>0</v>
      </c>
      <c r="H421" s="99">
        <v>0</v>
      </c>
      <c r="I421" s="99">
        <v>0</v>
      </c>
      <c r="J421" s="99">
        <v>18157.452576160402</v>
      </c>
      <c r="K421" s="99">
        <v>1.8140699618088501</v>
      </c>
      <c r="L421" s="99">
        <v>39.273268453311204</v>
      </c>
      <c r="M421" s="99">
        <v>12769.5611622334</v>
      </c>
      <c r="N421" s="99">
        <v>2068.5315938889999</v>
      </c>
      <c r="O421" s="99">
        <v>0</v>
      </c>
      <c r="P421" s="99">
        <v>14799.149384975401</v>
      </c>
      <c r="Q421" s="99">
        <v>1360.92903798819</v>
      </c>
      <c r="R421" s="99">
        <v>0</v>
      </c>
      <c r="S421" s="99">
        <v>865.68177827447698</v>
      </c>
      <c r="T421" s="99">
        <v>0</v>
      </c>
      <c r="U421" s="99">
        <v>18157.7049000263</v>
      </c>
      <c r="V421" s="99">
        <v>1486840.5506744401</v>
      </c>
      <c r="W421" s="99">
        <v>0</v>
      </c>
      <c r="X421" s="99">
        <v>199969.79502868699</v>
      </c>
      <c r="Y421" s="99">
        <v>136292.618787766</v>
      </c>
      <c r="Z421" s="99">
        <v>0</v>
      </c>
      <c r="AA421" s="99">
        <v>0</v>
      </c>
      <c r="AB421" s="99">
        <v>0</v>
      </c>
      <c r="AC421" s="99">
        <v>5644618.1245117197</v>
      </c>
      <c r="AD421" s="99">
        <v>320.02533514425198</v>
      </c>
      <c r="AE421" s="99">
        <v>6422.9338846802702</v>
      </c>
      <c r="AF421" s="99">
        <v>614227.53647613502</v>
      </c>
      <c r="AG421" s="99">
        <v>268539.87777710002</v>
      </c>
      <c r="AH421" s="99">
        <v>0</v>
      </c>
      <c r="AI421" s="99">
        <v>638815.91724395799</v>
      </c>
      <c r="AJ421" s="99">
        <v>151139.95858383199</v>
      </c>
      <c r="AK421" s="99">
        <v>0</v>
      </c>
      <c r="AL421" s="99">
        <v>108553.813672066</v>
      </c>
      <c r="AM421" s="99">
        <v>0</v>
      </c>
      <c r="AN421" s="99">
        <v>5648756.13635254</v>
      </c>
      <c r="AO421" s="99">
        <v>14448828.924072299</v>
      </c>
      <c r="AP421" s="99">
        <v>0</v>
      </c>
      <c r="AQ421" s="99">
        <v>1703041.78559875</v>
      </c>
      <c r="AR421" s="99">
        <v>1152752.8291931199</v>
      </c>
      <c r="AS421" s="99">
        <v>0</v>
      </c>
      <c r="AT421" s="99">
        <v>0</v>
      </c>
      <c r="AU421" s="99">
        <v>0</v>
      </c>
      <c r="AV421" s="99">
        <v>18062326.2897949</v>
      </c>
      <c r="AW421" s="99">
        <v>1100.09709651768</v>
      </c>
      <c r="AX421" s="99">
        <v>43608.808600902601</v>
      </c>
      <c r="AY421" s="99">
        <v>5960583.7493286096</v>
      </c>
      <c r="AZ421" s="99">
        <v>2360901.8627929701</v>
      </c>
      <c r="BA421" s="99">
        <v>0</v>
      </c>
      <c r="BB421" s="99">
        <v>6265149.5703735398</v>
      </c>
      <c r="BC421" s="99">
        <v>1364273.7796936</v>
      </c>
      <c r="BD421" s="99">
        <v>0</v>
      </c>
      <c r="BE421" s="99">
        <v>918216.60314178502</v>
      </c>
      <c r="BF421" s="99">
        <v>0</v>
      </c>
      <c r="BG421" s="99">
        <v>18088318.7822266</v>
      </c>
      <c r="BH421" s="99">
        <v>3994448.1130065899</v>
      </c>
      <c r="BI421" s="99">
        <v>0</v>
      </c>
      <c r="BJ421" s="99">
        <v>802763.85388946498</v>
      </c>
      <c r="BK421" s="99">
        <v>573750.78833007801</v>
      </c>
      <c r="BL421" s="99">
        <v>0</v>
      </c>
      <c r="BM421" s="99">
        <v>0</v>
      </c>
      <c r="BN421" s="99">
        <v>0</v>
      </c>
      <c r="BO421" s="99">
        <v>0</v>
      </c>
      <c r="BP421" s="99">
        <v>0</v>
      </c>
      <c r="BQ421" s="99">
        <v>0</v>
      </c>
      <c r="BR421" s="99">
        <v>2000528.0558471701</v>
      </c>
      <c r="BS421" s="99">
        <v>899043.69920349098</v>
      </c>
      <c r="BT421" s="99">
        <v>0</v>
      </c>
      <c r="BU421" s="99">
        <v>1226015.9799957301</v>
      </c>
      <c r="BV421" s="99">
        <v>757105.54137420701</v>
      </c>
      <c r="BW421" s="99">
        <v>0</v>
      </c>
      <c r="BX421" s="99">
        <v>194165.40930748</v>
      </c>
      <c r="BY421" s="99">
        <v>0</v>
      </c>
      <c r="BZ421" s="99">
        <v>0</v>
      </c>
      <c r="CA421" s="99">
        <v>31051.166322946501</v>
      </c>
      <c r="CB421" s="99">
        <v>1690521.5</v>
      </c>
      <c r="CC421" s="99">
        <v>16145444.9567871</v>
      </c>
      <c r="CD421" s="99">
        <v>4805510.984375</v>
      </c>
      <c r="CE421" s="99">
        <v>868.41711740940798</v>
      </c>
      <c r="CF421" s="99">
        <v>108911.11474895501</v>
      </c>
      <c r="CG421" s="99">
        <v>918564.75859069801</v>
      </c>
      <c r="CH421" s="99">
        <v>0</v>
      </c>
      <c r="CI421" s="99">
        <v>31918.938262701002</v>
      </c>
      <c r="CJ421" s="99">
        <v>1799776.5327301</v>
      </c>
      <c r="CK421" s="99">
        <v>17071823.551757801</v>
      </c>
      <c r="CL421" s="99">
        <v>4985667.0110473596</v>
      </c>
      <c r="CM421" s="166">
        <v>50002.978072166399</v>
      </c>
      <c r="CN421" s="166">
        <v>7459434.38525391</v>
      </c>
      <c r="CO421" s="166">
        <v>35200287.700683601</v>
      </c>
      <c r="CP421" s="99">
        <v>4985667.0110473596</v>
      </c>
      <c r="CQ421" s="99">
        <v>0</v>
      </c>
      <c r="CR421" s="99">
        <v>0</v>
      </c>
      <c r="CS421" s="99">
        <v>0</v>
      </c>
      <c r="CT421" s="99">
        <v>0</v>
      </c>
      <c r="CU421" s="98">
        <v>3331.6489517730001</v>
      </c>
      <c r="CV421" s="98">
        <v>18937.269089791</v>
      </c>
      <c r="CW421" s="98">
        <v>1799432.614748955</v>
      </c>
      <c r="CX421" s="98">
        <v>17064009.715377796</v>
      </c>
    </row>
    <row r="422" spans="1:102" x14ac:dyDescent="0.2">
      <c r="A422" s="98" t="s">
        <v>57</v>
      </c>
      <c r="B422" s="100">
        <v>42979</v>
      </c>
      <c r="C422" s="99">
        <v>27627.134437799501</v>
      </c>
      <c r="D422" s="99">
        <v>0</v>
      </c>
      <c r="E422" s="99">
        <v>3222.1271651387201</v>
      </c>
      <c r="F422" s="99">
        <v>2663.6001105606601</v>
      </c>
      <c r="G422" s="99">
        <v>0</v>
      </c>
      <c r="H422" s="99">
        <v>0</v>
      </c>
      <c r="I422" s="99">
        <v>0</v>
      </c>
      <c r="J422" s="99">
        <v>18036.1936693192</v>
      </c>
      <c r="K422" s="99">
        <v>2.0112386420951198</v>
      </c>
      <c r="L422" s="99">
        <v>35.715705668087999</v>
      </c>
      <c r="M422" s="99">
        <v>12759.488584279999</v>
      </c>
      <c r="N422" s="99">
        <v>2022.20026214421</v>
      </c>
      <c r="O422" s="99">
        <v>0</v>
      </c>
      <c r="P422" s="99">
        <v>14777.118108034099</v>
      </c>
      <c r="Q422" s="99">
        <v>1334.06208111346</v>
      </c>
      <c r="R422" s="99">
        <v>0</v>
      </c>
      <c r="S422" s="99">
        <v>866.19502735882998</v>
      </c>
      <c r="T422" s="99">
        <v>0</v>
      </c>
      <c r="U422" s="99">
        <v>18040.883592605602</v>
      </c>
      <c r="V422" s="99">
        <v>1472365.7477569601</v>
      </c>
      <c r="W422" s="99">
        <v>0</v>
      </c>
      <c r="X422" s="99">
        <v>192852.797592163</v>
      </c>
      <c r="Y422" s="99">
        <v>133121.66414833101</v>
      </c>
      <c r="Z422" s="99">
        <v>0</v>
      </c>
      <c r="AA422" s="99">
        <v>0</v>
      </c>
      <c r="AB422" s="99">
        <v>0</v>
      </c>
      <c r="AC422" s="99">
        <v>5595554.21838379</v>
      </c>
      <c r="AD422" s="99">
        <v>414.19562537223101</v>
      </c>
      <c r="AE422" s="99">
        <v>6652.8328189253798</v>
      </c>
      <c r="AF422" s="99">
        <v>610368.59877014195</v>
      </c>
      <c r="AG422" s="99">
        <v>264459.30572128302</v>
      </c>
      <c r="AH422" s="99">
        <v>0</v>
      </c>
      <c r="AI422" s="99">
        <v>639274.82009124802</v>
      </c>
      <c r="AJ422" s="99">
        <v>146015.51679992699</v>
      </c>
      <c r="AK422" s="99">
        <v>0</v>
      </c>
      <c r="AL422" s="99">
        <v>108692.101623535</v>
      </c>
      <c r="AM422" s="99">
        <v>0</v>
      </c>
      <c r="AN422" s="99">
        <v>5598468.2359008798</v>
      </c>
      <c r="AO422" s="99">
        <v>14325001.450195299</v>
      </c>
      <c r="AP422" s="99">
        <v>0</v>
      </c>
      <c r="AQ422" s="99">
        <v>1648433.067276</v>
      </c>
      <c r="AR422" s="99">
        <v>1128525.5576019301</v>
      </c>
      <c r="AS422" s="99">
        <v>0</v>
      </c>
      <c r="AT422" s="99">
        <v>0</v>
      </c>
      <c r="AU422" s="99">
        <v>0</v>
      </c>
      <c r="AV422" s="99">
        <v>18002225.408935498</v>
      </c>
      <c r="AW422" s="99">
        <v>1423.15857261419</v>
      </c>
      <c r="AX422" s="99">
        <v>40349.362711906397</v>
      </c>
      <c r="AY422" s="99">
        <v>5958789.4606933603</v>
      </c>
      <c r="AZ422" s="99">
        <v>2324902.0805053702</v>
      </c>
      <c r="BA422" s="99">
        <v>0</v>
      </c>
      <c r="BB422" s="99">
        <v>6376838.9060058603</v>
      </c>
      <c r="BC422" s="99">
        <v>1315280.98033142</v>
      </c>
      <c r="BD422" s="99">
        <v>0</v>
      </c>
      <c r="BE422" s="99">
        <v>923825.95657348598</v>
      </c>
      <c r="BF422" s="99">
        <v>0</v>
      </c>
      <c r="BG422" s="99">
        <v>18010320.8132324</v>
      </c>
      <c r="BH422" s="99">
        <v>3993323.08563232</v>
      </c>
      <c r="BI422" s="99">
        <v>0</v>
      </c>
      <c r="BJ422" s="99">
        <v>775371.96215820301</v>
      </c>
      <c r="BK422" s="99">
        <v>555113.74021911598</v>
      </c>
      <c r="BL422" s="99">
        <v>0</v>
      </c>
      <c r="BM422" s="99">
        <v>0</v>
      </c>
      <c r="BN422" s="99">
        <v>0</v>
      </c>
      <c r="BO422" s="99">
        <v>0</v>
      </c>
      <c r="BP422" s="99">
        <v>0</v>
      </c>
      <c r="BQ422" s="99">
        <v>0</v>
      </c>
      <c r="BR422" s="99">
        <v>2000721.6770782501</v>
      </c>
      <c r="BS422" s="99">
        <v>887552.77006530797</v>
      </c>
      <c r="BT422" s="99">
        <v>0</v>
      </c>
      <c r="BU422" s="99">
        <v>1028906.41999054</v>
      </c>
      <c r="BV422" s="99">
        <v>731923.52769470203</v>
      </c>
      <c r="BW422" s="99">
        <v>0</v>
      </c>
      <c r="BX422" s="99">
        <v>169522.479400635</v>
      </c>
      <c r="BY422" s="99">
        <v>0</v>
      </c>
      <c r="BZ422" s="99">
        <v>0</v>
      </c>
      <c r="CA422" s="99">
        <v>30865.440786600098</v>
      </c>
      <c r="CB422" s="99">
        <v>1666809.53205872</v>
      </c>
      <c r="CC422" s="99">
        <v>15939292.7316895</v>
      </c>
      <c r="CD422" s="99">
        <v>4759776.6575317401</v>
      </c>
      <c r="CE422" s="99">
        <v>868.98683806508802</v>
      </c>
      <c r="CF422" s="99">
        <v>108826.16330242201</v>
      </c>
      <c r="CG422" s="99">
        <v>926796.12337493896</v>
      </c>
      <c r="CH422" s="99">
        <v>0</v>
      </c>
      <c r="CI422" s="99">
        <v>31736.6615986824</v>
      </c>
      <c r="CJ422" s="99">
        <v>1775806.04046631</v>
      </c>
      <c r="CK422" s="99">
        <v>16873242.113769501</v>
      </c>
      <c r="CL422" s="99">
        <v>4956067.6245727502</v>
      </c>
      <c r="CM422" s="166">
        <v>49695.1763048172</v>
      </c>
      <c r="CN422" s="166">
        <v>7406298.6354980497</v>
      </c>
      <c r="CO422" s="166">
        <v>34883552.797363304</v>
      </c>
      <c r="CP422" s="99">
        <v>4956067.6245727502</v>
      </c>
      <c r="CQ422" s="99">
        <v>0</v>
      </c>
      <c r="CR422" s="99">
        <v>0</v>
      </c>
      <c r="CS422" s="99">
        <v>0</v>
      </c>
      <c r="CT422" s="99">
        <v>0</v>
      </c>
      <c r="CU422" s="98">
        <v>3225.4236019199998</v>
      </c>
      <c r="CV422" s="98">
        <v>18820.205212187</v>
      </c>
      <c r="CW422" s="98">
        <v>1775635.695361142</v>
      </c>
      <c r="CX422" s="98">
        <v>16866088.855064437</v>
      </c>
    </row>
    <row r="423" spans="1:102" x14ac:dyDescent="0.2">
      <c r="A423" s="98" t="s">
        <v>57</v>
      </c>
      <c r="B423" s="100">
        <v>43070</v>
      </c>
      <c r="C423" s="99">
        <v>27621.271572113001</v>
      </c>
      <c r="D423" s="99">
        <v>0</v>
      </c>
      <c r="E423" s="99">
        <v>3152.84560275078</v>
      </c>
      <c r="F423" s="99">
        <v>2601.1440694630101</v>
      </c>
      <c r="G423" s="99">
        <v>0</v>
      </c>
      <c r="H423" s="99">
        <v>0</v>
      </c>
      <c r="I423" s="99">
        <v>0</v>
      </c>
      <c r="J423" s="99">
        <v>17843.253964424101</v>
      </c>
      <c r="K423" s="99">
        <v>2.1086000292270901</v>
      </c>
      <c r="L423" s="99">
        <v>42.029638964217199</v>
      </c>
      <c r="M423" s="99">
        <v>12755.612331748</v>
      </c>
      <c r="N423" s="99">
        <v>1967.83509393036</v>
      </c>
      <c r="O423" s="99">
        <v>0</v>
      </c>
      <c r="P423" s="99">
        <v>14731.3884570599</v>
      </c>
      <c r="Q423" s="99">
        <v>1327.0425596535199</v>
      </c>
      <c r="R423" s="99">
        <v>0</v>
      </c>
      <c r="S423" s="99">
        <v>851.04705265909399</v>
      </c>
      <c r="T423" s="99">
        <v>0</v>
      </c>
      <c r="U423" s="99">
        <v>17845.717851162</v>
      </c>
      <c r="V423" s="99">
        <v>1453968.9413604699</v>
      </c>
      <c r="W423" s="99">
        <v>0</v>
      </c>
      <c r="X423" s="99">
        <v>187400.766002655</v>
      </c>
      <c r="Y423" s="99">
        <v>130100.989486694</v>
      </c>
      <c r="Z423" s="99">
        <v>0</v>
      </c>
      <c r="AA423" s="99">
        <v>0</v>
      </c>
      <c r="AB423" s="99">
        <v>0</v>
      </c>
      <c r="AC423" s="99">
        <v>5563338.5363769503</v>
      </c>
      <c r="AD423" s="99">
        <v>406.91602446511399</v>
      </c>
      <c r="AE423" s="99">
        <v>5101.3325551748303</v>
      </c>
      <c r="AF423" s="99">
        <v>609868.28434753395</v>
      </c>
      <c r="AG423" s="99">
        <v>255908.98739814799</v>
      </c>
      <c r="AH423" s="99">
        <v>0</v>
      </c>
      <c r="AI423" s="99">
        <v>622947.00082397496</v>
      </c>
      <c r="AJ423" s="99">
        <v>146017.762405396</v>
      </c>
      <c r="AK423" s="99">
        <v>0</v>
      </c>
      <c r="AL423" s="99">
        <v>110728.642081261</v>
      </c>
      <c r="AM423" s="99">
        <v>0</v>
      </c>
      <c r="AN423" s="99">
        <v>5569450.4591674795</v>
      </c>
      <c r="AO423" s="99">
        <v>14071649.5013428</v>
      </c>
      <c r="AP423" s="99">
        <v>0</v>
      </c>
      <c r="AQ423" s="99">
        <v>1605142.8857269301</v>
      </c>
      <c r="AR423" s="99">
        <v>1103352.1209259001</v>
      </c>
      <c r="AS423" s="99">
        <v>0</v>
      </c>
      <c r="AT423" s="99">
        <v>0</v>
      </c>
      <c r="AU423" s="99">
        <v>0</v>
      </c>
      <c r="AV423" s="99">
        <v>17905077.809326202</v>
      </c>
      <c r="AW423" s="99">
        <v>1402.31591482461</v>
      </c>
      <c r="AX423" s="99">
        <v>36160.941015243501</v>
      </c>
      <c r="AY423" s="99">
        <v>5997034.5914917002</v>
      </c>
      <c r="AZ423" s="99">
        <v>2259658.6828002902</v>
      </c>
      <c r="BA423" s="99">
        <v>0</v>
      </c>
      <c r="BB423" s="99">
        <v>5980721.7307128897</v>
      </c>
      <c r="BC423" s="99">
        <v>1314303.9732818599</v>
      </c>
      <c r="BD423" s="99">
        <v>0</v>
      </c>
      <c r="BE423" s="99">
        <v>939700.79806518601</v>
      </c>
      <c r="BF423" s="99">
        <v>0</v>
      </c>
      <c r="BG423" s="99">
        <v>17902900.170166001</v>
      </c>
      <c r="BH423" s="99">
        <v>3970898.0403137198</v>
      </c>
      <c r="BI423" s="99">
        <v>0</v>
      </c>
      <c r="BJ423" s="99">
        <v>767812.03608703602</v>
      </c>
      <c r="BK423" s="99">
        <v>550033.65953826904</v>
      </c>
      <c r="BL423" s="99">
        <v>0</v>
      </c>
      <c r="BM423" s="99">
        <v>0</v>
      </c>
      <c r="BN423" s="99">
        <v>0</v>
      </c>
      <c r="BO423" s="99">
        <v>0</v>
      </c>
      <c r="BP423" s="99">
        <v>0</v>
      </c>
      <c r="BQ423" s="99">
        <v>0</v>
      </c>
      <c r="BR423" s="99">
        <v>2006768.1657104499</v>
      </c>
      <c r="BS423" s="99">
        <v>860022.46705627395</v>
      </c>
      <c r="BT423" s="99">
        <v>0</v>
      </c>
      <c r="BU423" s="99">
        <v>1168320.5399780299</v>
      </c>
      <c r="BV423" s="99">
        <v>734911.93925476098</v>
      </c>
      <c r="BW423" s="99">
        <v>0</v>
      </c>
      <c r="BX423" s="99">
        <v>193371.59931182899</v>
      </c>
      <c r="BY423" s="99">
        <v>0</v>
      </c>
      <c r="BZ423" s="99">
        <v>0</v>
      </c>
      <c r="CA423" s="99">
        <v>30783.188413143202</v>
      </c>
      <c r="CB423" s="99">
        <v>1639028.07637024</v>
      </c>
      <c r="CC423" s="99">
        <v>15670968.7108154</v>
      </c>
      <c r="CD423" s="99">
        <v>4733937.9980468797</v>
      </c>
      <c r="CE423" s="99">
        <v>858.49671864509605</v>
      </c>
      <c r="CF423" s="99">
        <v>110472.232700348</v>
      </c>
      <c r="CG423" s="99">
        <v>942614.05929565395</v>
      </c>
      <c r="CH423" s="99">
        <v>0</v>
      </c>
      <c r="CI423" s="99">
        <v>31641.668663263299</v>
      </c>
      <c r="CJ423" s="99">
        <v>1749340.0438995401</v>
      </c>
      <c r="CK423" s="99">
        <v>16606729.1408691</v>
      </c>
      <c r="CL423" s="99">
        <v>4922262.8105468797</v>
      </c>
      <c r="CM423" s="166">
        <v>49390.872087001801</v>
      </c>
      <c r="CN423" s="166">
        <v>7330901.5811767597</v>
      </c>
      <c r="CO423" s="166">
        <v>34560562.169433601</v>
      </c>
      <c r="CP423" s="99">
        <v>4922262.8105468797</v>
      </c>
      <c r="CQ423" s="99">
        <v>0</v>
      </c>
      <c r="CR423" s="99">
        <v>0</v>
      </c>
      <c r="CS423" s="99">
        <v>0</v>
      </c>
      <c r="CT423" s="99">
        <v>0</v>
      </c>
      <c r="CU423" s="98">
        <v>3154.9181315649998</v>
      </c>
      <c r="CV423" s="98">
        <v>18615.932747695999</v>
      </c>
      <c r="CW423" s="98">
        <v>1749500.3090705879</v>
      </c>
      <c r="CX423" s="98">
        <v>16613582.770111054</v>
      </c>
    </row>
    <row r="424" spans="1:102" x14ac:dyDescent="0.2">
      <c r="A424" s="98" t="s">
        <v>57</v>
      </c>
      <c r="B424" s="100">
        <v>43160</v>
      </c>
      <c r="C424" s="99">
        <v>27470.5526468754</v>
      </c>
      <c r="D424" s="99">
        <v>0</v>
      </c>
      <c r="E424" s="99">
        <v>3078.4618566036202</v>
      </c>
      <c r="F424" s="99">
        <v>2542.4005739986901</v>
      </c>
      <c r="G424" s="99">
        <v>0</v>
      </c>
      <c r="H424" s="99">
        <v>0</v>
      </c>
      <c r="I424" s="99">
        <v>0</v>
      </c>
      <c r="J424" s="99">
        <v>17677.417626857801</v>
      </c>
      <c r="K424" s="99">
        <v>2.0868108322029002</v>
      </c>
      <c r="L424" s="99">
        <v>43.891393651720101</v>
      </c>
      <c r="M424" s="99">
        <v>12618.112900853201</v>
      </c>
      <c r="N424" s="99">
        <v>1922.89235419035</v>
      </c>
      <c r="O424" s="99">
        <v>0</v>
      </c>
      <c r="P424" s="99">
        <v>14591.337511301001</v>
      </c>
      <c r="Q424" s="99">
        <v>1327.87615607679</v>
      </c>
      <c r="R424" s="99">
        <v>0</v>
      </c>
      <c r="S424" s="99">
        <v>858.20535475760698</v>
      </c>
      <c r="T424" s="99">
        <v>0</v>
      </c>
      <c r="U424" s="99">
        <v>17677.358651876501</v>
      </c>
      <c r="V424" s="99">
        <v>1435598.27204895</v>
      </c>
      <c r="W424" s="99">
        <v>0</v>
      </c>
      <c r="X424" s="99">
        <v>181542.437395096</v>
      </c>
      <c r="Y424" s="99">
        <v>125480.629462242</v>
      </c>
      <c r="Z424" s="99">
        <v>0</v>
      </c>
      <c r="AA424" s="99">
        <v>0</v>
      </c>
      <c r="AB424" s="99">
        <v>0</v>
      </c>
      <c r="AC424" s="99">
        <v>5512811.0947265597</v>
      </c>
      <c r="AD424" s="99">
        <v>409.83599990978797</v>
      </c>
      <c r="AE424" s="99">
        <v>4898.6838420629501</v>
      </c>
      <c r="AF424" s="99">
        <v>616800.81677246105</v>
      </c>
      <c r="AG424" s="99">
        <v>248785.61359786999</v>
      </c>
      <c r="AH424" s="99">
        <v>0</v>
      </c>
      <c r="AI424" s="99">
        <v>595033.78862762498</v>
      </c>
      <c r="AJ424" s="99">
        <v>144254.31857490499</v>
      </c>
      <c r="AK424" s="99">
        <v>0</v>
      </c>
      <c r="AL424" s="99">
        <v>107636.063604355</v>
      </c>
      <c r="AM424" s="99">
        <v>0</v>
      </c>
      <c r="AN424" s="99">
        <v>5510994.1364135696</v>
      </c>
      <c r="AO424" s="99">
        <v>13929658.2579346</v>
      </c>
      <c r="AP424" s="99">
        <v>0</v>
      </c>
      <c r="AQ424" s="99">
        <v>1583566.19044495</v>
      </c>
      <c r="AR424" s="99">
        <v>1079748.8914032001</v>
      </c>
      <c r="AS424" s="99">
        <v>0</v>
      </c>
      <c r="AT424" s="99">
        <v>0</v>
      </c>
      <c r="AU424" s="99">
        <v>0</v>
      </c>
      <c r="AV424" s="99">
        <v>17854335.909179699</v>
      </c>
      <c r="AW424" s="99">
        <v>1425.30331279337</v>
      </c>
      <c r="AX424" s="99">
        <v>38233.440289020502</v>
      </c>
      <c r="AY424" s="99">
        <v>6124722.0036010696</v>
      </c>
      <c r="AZ424" s="99">
        <v>2208334.9487304701</v>
      </c>
      <c r="BA424" s="99">
        <v>0</v>
      </c>
      <c r="BB424" s="99">
        <v>5717533.1582031297</v>
      </c>
      <c r="BC424" s="99">
        <v>1308115.05278015</v>
      </c>
      <c r="BD424" s="99">
        <v>0</v>
      </c>
      <c r="BE424" s="99">
        <v>922902.06388855004</v>
      </c>
      <c r="BF424" s="99">
        <v>0</v>
      </c>
      <c r="BG424" s="99">
        <v>17855158.4365234</v>
      </c>
      <c r="BH424" s="99">
        <v>3934120.5389099098</v>
      </c>
      <c r="BI424" s="99">
        <v>0</v>
      </c>
      <c r="BJ424" s="99">
        <v>748069.19561004604</v>
      </c>
      <c r="BK424" s="99">
        <v>536572.18753051804</v>
      </c>
      <c r="BL424" s="99">
        <v>0</v>
      </c>
      <c r="BM424" s="99">
        <v>0</v>
      </c>
      <c r="BN424" s="99">
        <v>0</v>
      </c>
      <c r="BO424" s="99">
        <v>0</v>
      </c>
      <c r="BP424" s="99">
        <v>0</v>
      </c>
      <c r="BQ424" s="99">
        <v>0</v>
      </c>
      <c r="BR424" s="99">
        <v>2013195.9038543699</v>
      </c>
      <c r="BS424" s="99">
        <v>835354.16038513195</v>
      </c>
      <c r="BT424" s="99">
        <v>0</v>
      </c>
      <c r="BU424" s="99">
        <v>1131171.25396729</v>
      </c>
      <c r="BV424" s="99">
        <v>730841.851379395</v>
      </c>
      <c r="BW424" s="99">
        <v>0</v>
      </c>
      <c r="BX424" s="99">
        <v>192149.792224884</v>
      </c>
      <c r="BY424" s="99">
        <v>0</v>
      </c>
      <c r="BZ424" s="99">
        <v>0</v>
      </c>
      <c r="CA424" s="99">
        <v>30519.773431778001</v>
      </c>
      <c r="CB424" s="99">
        <v>1617567.07408142</v>
      </c>
      <c r="CC424" s="99">
        <v>15459373.9072266</v>
      </c>
      <c r="CD424" s="99">
        <v>4687073.16052246</v>
      </c>
      <c r="CE424" s="99">
        <v>860.81448456645001</v>
      </c>
      <c r="CF424" s="99">
        <v>108538.602337837</v>
      </c>
      <c r="CG424" s="99">
        <v>930480.70202636695</v>
      </c>
      <c r="CH424" s="99">
        <v>0</v>
      </c>
      <c r="CI424" s="99">
        <v>31378.8712692261</v>
      </c>
      <c r="CJ424" s="99">
        <v>1727351.4917297401</v>
      </c>
      <c r="CK424" s="99">
        <v>16398306.9448242</v>
      </c>
      <c r="CL424" s="99">
        <v>4873065.2534790002</v>
      </c>
      <c r="CM424" s="166">
        <v>48983.206133365602</v>
      </c>
      <c r="CN424" s="166">
        <v>7234308.1384277297</v>
      </c>
      <c r="CO424" s="166">
        <v>34336827.708007798</v>
      </c>
      <c r="CP424" s="99">
        <v>4873065.2534790002</v>
      </c>
      <c r="CQ424" s="99">
        <v>0</v>
      </c>
      <c r="CR424" s="99">
        <v>0</v>
      </c>
      <c r="CS424" s="99">
        <v>0</v>
      </c>
      <c r="CT424" s="99">
        <v>0</v>
      </c>
      <c r="CU424" s="98">
        <v>3078.163895957</v>
      </c>
      <c r="CV424" s="98">
        <v>18458.692068336</v>
      </c>
      <c r="CW424" s="98">
        <v>1726105.676419257</v>
      </c>
      <c r="CX424" s="98">
        <v>16389854.609252967</v>
      </c>
    </row>
    <row r="425" spans="1:102" x14ac:dyDescent="0.2">
      <c r="A425" s="98" t="s">
        <v>57</v>
      </c>
      <c r="B425" s="100">
        <v>43252</v>
      </c>
      <c r="C425" s="99">
        <v>27525.308330297499</v>
      </c>
      <c r="D425" s="99">
        <v>0</v>
      </c>
      <c r="E425" s="99">
        <v>2944.93217310309</v>
      </c>
      <c r="F425" s="99">
        <v>2440.2867366075502</v>
      </c>
      <c r="G425" s="99">
        <v>0</v>
      </c>
      <c r="H425" s="99">
        <v>0</v>
      </c>
      <c r="I425" s="99">
        <v>0</v>
      </c>
      <c r="J425" s="99">
        <v>17527.865131855</v>
      </c>
      <c r="K425" s="99">
        <v>1.8222931279015</v>
      </c>
      <c r="L425" s="99">
        <v>42.2326164562255</v>
      </c>
      <c r="M425" s="99">
        <v>12706.911092877401</v>
      </c>
      <c r="N425" s="99">
        <v>1881.7319725304801</v>
      </c>
      <c r="O425" s="99">
        <v>0</v>
      </c>
      <c r="P425" s="99">
        <v>14495.496674537701</v>
      </c>
      <c r="Q425" s="99">
        <v>1315.89917467535</v>
      </c>
      <c r="R425" s="99">
        <v>0</v>
      </c>
      <c r="S425" s="99">
        <v>859.47583889216196</v>
      </c>
      <c r="T425" s="99">
        <v>0</v>
      </c>
      <c r="U425" s="99">
        <v>17528.760818243001</v>
      </c>
      <c r="V425" s="99">
        <v>1439346.07125854</v>
      </c>
      <c r="W425" s="99">
        <v>0</v>
      </c>
      <c r="X425" s="99">
        <v>174193.67925071699</v>
      </c>
      <c r="Y425" s="99">
        <v>119186.10980796799</v>
      </c>
      <c r="Z425" s="99">
        <v>0</v>
      </c>
      <c r="AA425" s="99">
        <v>0</v>
      </c>
      <c r="AB425" s="99">
        <v>0</v>
      </c>
      <c r="AC425" s="99">
        <v>5473222.9967651404</v>
      </c>
      <c r="AD425" s="99">
        <v>346.56575166061498</v>
      </c>
      <c r="AE425" s="99">
        <v>5273.2558014988899</v>
      </c>
      <c r="AF425" s="99">
        <v>619760.29866027797</v>
      </c>
      <c r="AG425" s="99">
        <v>243142.11402893101</v>
      </c>
      <c r="AH425" s="99">
        <v>0</v>
      </c>
      <c r="AI425" s="99">
        <v>597714.00790405297</v>
      </c>
      <c r="AJ425" s="99">
        <v>144102.53033447301</v>
      </c>
      <c r="AK425" s="99">
        <v>0</v>
      </c>
      <c r="AL425" s="99">
        <v>107005.75375556901</v>
      </c>
      <c r="AM425" s="99">
        <v>0</v>
      </c>
      <c r="AN425" s="99">
        <v>5467393.9205932599</v>
      </c>
      <c r="AO425" s="99">
        <v>14003818.060546899</v>
      </c>
      <c r="AP425" s="99">
        <v>0</v>
      </c>
      <c r="AQ425" s="99">
        <v>1506038.1596221901</v>
      </c>
      <c r="AR425" s="99">
        <v>1015483.87804413</v>
      </c>
      <c r="AS425" s="99">
        <v>0</v>
      </c>
      <c r="AT425" s="99">
        <v>0</v>
      </c>
      <c r="AU425" s="99">
        <v>0</v>
      </c>
      <c r="AV425" s="99">
        <v>17824245.7507324</v>
      </c>
      <c r="AW425" s="99">
        <v>1217.7470677495</v>
      </c>
      <c r="AX425" s="99">
        <v>35457.509212970697</v>
      </c>
      <c r="AY425" s="99">
        <v>6185002.3672485398</v>
      </c>
      <c r="AZ425" s="99">
        <v>2164146.8314819299</v>
      </c>
      <c r="BA425" s="99">
        <v>0</v>
      </c>
      <c r="BB425" s="99">
        <v>5786706.76208496</v>
      </c>
      <c r="BC425" s="99">
        <v>1319096.02735901</v>
      </c>
      <c r="BD425" s="99">
        <v>0</v>
      </c>
      <c r="BE425" s="99">
        <v>923798.73729705799</v>
      </c>
      <c r="BF425" s="99">
        <v>0</v>
      </c>
      <c r="BG425" s="99">
        <v>17823007.708740201</v>
      </c>
      <c r="BH425" s="99">
        <v>3942222.16723633</v>
      </c>
      <c r="BI425" s="99">
        <v>0</v>
      </c>
      <c r="BJ425" s="99">
        <v>722376.03596496605</v>
      </c>
      <c r="BK425" s="99">
        <v>515877.10571670497</v>
      </c>
      <c r="BL425" s="99">
        <v>0</v>
      </c>
      <c r="BM425" s="99">
        <v>0</v>
      </c>
      <c r="BN425" s="99">
        <v>0</v>
      </c>
      <c r="BO425" s="99">
        <v>0</v>
      </c>
      <c r="BP425" s="99">
        <v>0</v>
      </c>
      <c r="BQ425" s="99">
        <v>0</v>
      </c>
      <c r="BR425" s="99">
        <v>2028868.75559998</v>
      </c>
      <c r="BS425" s="99">
        <v>819864.60022735596</v>
      </c>
      <c r="BT425" s="99">
        <v>0</v>
      </c>
      <c r="BU425" s="99">
        <v>1142812.15626526</v>
      </c>
      <c r="BV425" s="99">
        <v>735494.677108765</v>
      </c>
      <c r="BW425" s="99">
        <v>0</v>
      </c>
      <c r="BX425" s="99">
        <v>192645.90596008301</v>
      </c>
      <c r="BY425" s="99">
        <v>0</v>
      </c>
      <c r="BZ425" s="99">
        <v>0</v>
      </c>
      <c r="CA425" s="99">
        <v>30470.455476045601</v>
      </c>
      <c r="CB425" s="99">
        <v>1616166.46742249</v>
      </c>
      <c r="CC425" s="99">
        <v>15598791.628418</v>
      </c>
      <c r="CD425" s="99">
        <v>4671679.7765502902</v>
      </c>
      <c r="CE425" s="99">
        <v>862.24714554101195</v>
      </c>
      <c r="CF425" s="99">
        <v>108131.71184730501</v>
      </c>
      <c r="CG425" s="99">
        <v>930156.27999877895</v>
      </c>
      <c r="CH425" s="99">
        <v>0</v>
      </c>
      <c r="CI425" s="99">
        <v>31333.114630937602</v>
      </c>
      <c r="CJ425" s="99">
        <v>1725210.37367249</v>
      </c>
      <c r="CK425" s="99">
        <v>16537179.457885699</v>
      </c>
      <c r="CL425" s="99">
        <v>4851357.5947876005</v>
      </c>
      <c r="CM425" s="166">
        <v>48793.177200794198</v>
      </c>
      <c r="CN425" s="166">
        <v>7233302.55004883</v>
      </c>
      <c r="CO425" s="166">
        <v>34323687.441894501</v>
      </c>
      <c r="CP425" s="99">
        <v>4851357.5947876005</v>
      </c>
      <c r="CQ425" s="99">
        <v>0</v>
      </c>
      <c r="CR425" s="99">
        <v>0</v>
      </c>
      <c r="CS425" s="99">
        <v>0</v>
      </c>
      <c r="CT425" s="99">
        <v>0</v>
      </c>
      <c r="CU425" s="98">
        <v>2947.8820165359998</v>
      </c>
      <c r="CV425" s="98">
        <v>18319.483195412002</v>
      </c>
      <c r="CW425" s="98">
        <v>1724298.1792697951</v>
      </c>
      <c r="CX425" s="98">
        <v>16528947.90841678</v>
      </c>
    </row>
    <row r="426" spans="1:102" x14ac:dyDescent="0.2">
      <c r="A426" s="98" t="s">
        <v>57</v>
      </c>
      <c r="B426" s="100">
        <v>43344</v>
      </c>
      <c r="C426" s="99">
        <v>27463.786929845799</v>
      </c>
      <c r="D426" s="99">
        <v>0</v>
      </c>
      <c r="E426" s="99">
        <v>2813.2085379362102</v>
      </c>
      <c r="F426" s="99">
        <v>2324.9274649918102</v>
      </c>
      <c r="G426" s="99">
        <v>0</v>
      </c>
      <c r="H426" s="99">
        <v>0</v>
      </c>
      <c r="I426" s="99">
        <v>0</v>
      </c>
      <c r="J426" s="99">
        <v>17483.978615283999</v>
      </c>
      <c r="K426" s="99">
        <v>1.0063358642073601</v>
      </c>
      <c r="L426" s="99">
        <v>65.304314102046206</v>
      </c>
      <c r="M426" s="99">
        <v>12582.6143933535</v>
      </c>
      <c r="N426" s="99">
        <v>1845.92277081311</v>
      </c>
      <c r="O426" s="99">
        <v>0</v>
      </c>
      <c r="P426" s="99">
        <v>14552.1806588173</v>
      </c>
      <c r="Q426" s="99">
        <v>1303.58582782745</v>
      </c>
      <c r="R426" s="99">
        <v>0</v>
      </c>
      <c r="S426" s="99">
        <v>897.32669704407499</v>
      </c>
      <c r="T426" s="99">
        <v>0</v>
      </c>
      <c r="U426" s="99">
        <v>17487.774446249001</v>
      </c>
      <c r="V426" s="99">
        <v>1433739.4689483601</v>
      </c>
      <c r="W426" s="99">
        <v>0</v>
      </c>
      <c r="X426" s="99">
        <v>165889.66231346101</v>
      </c>
      <c r="Y426" s="99">
        <v>113460.561583519</v>
      </c>
      <c r="Z426" s="99">
        <v>0</v>
      </c>
      <c r="AA426" s="99">
        <v>0</v>
      </c>
      <c r="AB426" s="99">
        <v>0</v>
      </c>
      <c r="AC426" s="99">
        <v>5428298.9883422898</v>
      </c>
      <c r="AD426" s="99">
        <v>414.66310136020201</v>
      </c>
      <c r="AE426" s="99">
        <v>6459.0230109691602</v>
      </c>
      <c r="AF426" s="99">
        <v>612965.28955078102</v>
      </c>
      <c r="AG426" s="99">
        <v>235197.144361496</v>
      </c>
      <c r="AH426" s="99">
        <v>0</v>
      </c>
      <c r="AI426" s="99">
        <v>597863.66463470506</v>
      </c>
      <c r="AJ426" s="99">
        <v>145915.24680137599</v>
      </c>
      <c r="AK426" s="99">
        <v>0</v>
      </c>
      <c r="AL426" s="99">
        <v>113251.120233536</v>
      </c>
      <c r="AM426" s="99">
        <v>0</v>
      </c>
      <c r="AN426" s="99">
        <v>5431052.9642944299</v>
      </c>
      <c r="AO426" s="99">
        <v>13989544.224365201</v>
      </c>
      <c r="AP426" s="99">
        <v>0</v>
      </c>
      <c r="AQ426" s="99">
        <v>1443145.5144195601</v>
      </c>
      <c r="AR426" s="99">
        <v>967037.82029724098</v>
      </c>
      <c r="AS426" s="99">
        <v>0</v>
      </c>
      <c r="AT426" s="99">
        <v>0</v>
      </c>
      <c r="AU426" s="99">
        <v>0</v>
      </c>
      <c r="AV426" s="99">
        <v>17764940.408447299</v>
      </c>
      <c r="AW426" s="99">
        <v>1452.6055620759701</v>
      </c>
      <c r="AX426" s="99">
        <v>52405.103879451803</v>
      </c>
      <c r="AY426" s="99">
        <v>6139306.4645385696</v>
      </c>
      <c r="AZ426" s="99">
        <v>2105227.8833923298</v>
      </c>
      <c r="BA426" s="99">
        <v>0</v>
      </c>
      <c r="BB426" s="99">
        <v>5857238.30322266</v>
      </c>
      <c r="BC426" s="99">
        <v>1349189.4436340299</v>
      </c>
      <c r="BD426" s="99">
        <v>0</v>
      </c>
      <c r="BE426" s="99">
        <v>969882.35249328602</v>
      </c>
      <c r="BF426" s="99">
        <v>0</v>
      </c>
      <c r="BG426" s="99">
        <v>17774966.1015625</v>
      </c>
      <c r="BH426" s="99">
        <v>3931563.1772766099</v>
      </c>
      <c r="BI426" s="99">
        <v>0</v>
      </c>
      <c r="BJ426" s="99">
        <v>693155.10318756104</v>
      </c>
      <c r="BK426" s="99">
        <v>496744.37265396101</v>
      </c>
      <c r="BL426" s="99">
        <v>0</v>
      </c>
      <c r="BM426" s="99">
        <v>0</v>
      </c>
      <c r="BN426" s="99">
        <v>0</v>
      </c>
      <c r="BO426" s="99">
        <v>0</v>
      </c>
      <c r="BP426" s="99">
        <v>0</v>
      </c>
      <c r="BQ426" s="99">
        <v>0</v>
      </c>
      <c r="BR426" s="99">
        <v>2004674.8361053499</v>
      </c>
      <c r="BS426" s="99">
        <v>792935.72705078102</v>
      </c>
      <c r="BT426" s="99">
        <v>0</v>
      </c>
      <c r="BU426" s="99">
        <v>955137.31099700904</v>
      </c>
      <c r="BV426" s="99">
        <v>739938.50740051304</v>
      </c>
      <c r="BW426" s="99">
        <v>0</v>
      </c>
      <c r="BX426" s="99">
        <v>176008.344776154</v>
      </c>
      <c r="BY426" s="99">
        <v>0</v>
      </c>
      <c r="BZ426" s="99">
        <v>0</v>
      </c>
      <c r="CA426" s="99">
        <v>30305.580197572701</v>
      </c>
      <c r="CB426" s="99">
        <v>1596246.9259796101</v>
      </c>
      <c r="CC426" s="99">
        <v>15405604.927123999</v>
      </c>
      <c r="CD426" s="99">
        <v>4617047.3682251005</v>
      </c>
      <c r="CE426" s="99">
        <v>881.32882228493702</v>
      </c>
      <c r="CF426" s="99">
        <v>110052.277058601</v>
      </c>
      <c r="CG426" s="99">
        <v>945188.29721069301</v>
      </c>
      <c r="CH426" s="99">
        <v>0</v>
      </c>
      <c r="CI426" s="99">
        <v>31188.2639524937</v>
      </c>
      <c r="CJ426" s="99">
        <v>1704567.1909179699</v>
      </c>
      <c r="CK426" s="99">
        <v>16342469.9382324</v>
      </c>
      <c r="CL426" s="99">
        <v>4815894.3125610398</v>
      </c>
      <c r="CM426" s="166">
        <v>48589.7753434181</v>
      </c>
      <c r="CN426" s="166">
        <v>7124384.2410278302</v>
      </c>
      <c r="CO426" s="166">
        <v>34200552.9150391</v>
      </c>
      <c r="CP426" s="99">
        <v>4815894.3125610398</v>
      </c>
      <c r="CQ426" s="99">
        <v>0</v>
      </c>
      <c r="CR426" s="99">
        <v>0</v>
      </c>
      <c r="CS426" s="99">
        <v>0</v>
      </c>
      <c r="CT426" s="99">
        <v>0</v>
      </c>
      <c r="CU426" s="98">
        <v>2815.9654454199999</v>
      </c>
      <c r="CV426" s="98">
        <v>18286.717837724998</v>
      </c>
      <c r="CW426" s="98">
        <v>1706299.203038211</v>
      </c>
      <c r="CX426" s="98">
        <v>16350793.224334693</v>
      </c>
    </row>
    <row r="427" spans="1:102" x14ac:dyDescent="0.2">
      <c r="A427" s="98" t="s">
        <v>57</v>
      </c>
      <c r="B427" s="100">
        <v>43435</v>
      </c>
      <c r="C427" s="99">
        <v>27203.662583828002</v>
      </c>
      <c r="D427" s="99">
        <v>0</v>
      </c>
      <c r="E427" s="99">
        <v>2667.0928063690699</v>
      </c>
      <c r="F427" s="99">
        <v>2219.82941937447</v>
      </c>
      <c r="G427" s="99">
        <v>0</v>
      </c>
      <c r="H427" s="99">
        <v>0</v>
      </c>
      <c r="I427" s="99">
        <v>0</v>
      </c>
      <c r="J427" s="99">
        <v>17211.2554380894</v>
      </c>
      <c r="K427" s="99">
        <v>0</v>
      </c>
      <c r="L427" s="99">
        <v>0</v>
      </c>
      <c r="M427" s="99">
        <v>12520.918769240399</v>
      </c>
      <c r="N427" s="99">
        <v>1800.5294491499701</v>
      </c>
      <c r="O427" s="99">
        <v>0</v>
      </c>
      <c r="P427" s="99">
        <v>0</v>
      </c>
      <c r="Q427" s="99">
        <v>1295.01006174088</v>
      </c>
      <c r="R427" s="99">
        <v>0</v>
      </c>
      <c r="S427" s="99">
        <v>0</v>
      </c>
      <c r="T427" s="99">
        <v>0</v>
      </c>
      <c r="U427" s="99">
        <v>17212.840568542499</v>
      </c>
      <c r="V427" s="99">
        <v>1433721.05099487</v>
      </c>
      <c r="W427" s="99">
        <v>0</v>
      </c>
      <c r="X427" s="99">
        <v>157562.16933059701</v>
      </c>
      <c r="Y427" s="99">
        <v>107433.85855484</v>
      </c>
      <c r="Z427" s="99">
        <v>0</v>
      </c>
      <c r="AA427" s="99">
        <v>0</v>
      </c>
      <c r="AB427" s="99">
        <v>0</v>
      </c>
      <c r="AC427" s="99">
        <v>5356793.0970459003</v>
      </c>
      <c r="AD427" s="99">
        <v>0</v>
      </c>
      <c r="AE427" s="99">
        <v>0</v>
      </c>
      <c r="AF427" s="99">
        <v>618127.91780853295</v>
      </c>
      <c r="AG427" s="99">
        <v>233029.18882370001</v>
      </c>
      <c r="AH427" s="99">
        <v>0</v>
      </c>
      <c r="AI427" s="99">
        <v>0</v>
      </c>
      <c r="AJ427" s="99">
        <v>145294.21183967599</v>
      </c>
      <c r="AK427" s="99">
        <v>0</v>
      </c>
      <c r="AL427" s="99">
        <v>0</v>
      </c>
      <c r="AM427" s="99">
        <v>0</v>
      </c>
      <c r="AN427" s="99">
        <v>5365612.6096801804</v>
      </c>
      <c r="AO427" s="99">
        <v>14156282.630127</v>
      </c>
      <c r="AP427" s="99">
        <v>0</v>
      </c>
      <c r="AQ427" s="99">
        <v>1381596.5839080799</v>
      </c>
      <c r="AR427" s="99">
        <v>936110.72337341297</v>
      </c>
      <c r="AS427" s="99">
        <v>0</v>
      </c>
      <c r="AT427" s="99">
        <v>0</v>
      </c>
      <c r="AU427" s="99">
        <v>0</v>
      </c>
      <c r="AV427" s="99">
        <v>17719000.475341801</v>
      </c>
      <c r="AW427" s="99">
        <v>0</v>
      </c>
      <c r="AX427" s="99">
        <v>0</v>
      </c>
      <c r="AY427" s="99">
        <v>6259569.8826904297</v>
      </c>
      <c r="AZ427" s="99">
        <v>2101237.9910278302</v>
      </c>
      <c r="BA427" s="99">
        <v>0</v>
      </c>
      <c r="BB427" s="99">
        <v>0</v>
      </c>
      <c r="BC427" s="99">
        <v>1356640.30653381</v>
      </c>
      <c r="BD427" s="99">
        <v>0</v>
      </c>
      <c r="BE427" s="99">
        <v>0</v>
      </c>
      <c r="BF427" s="99">
        <v>0</v>
      </c>
      <c r="BG427" s="99">
        <v>17713859.352783199</v>
      </c>
      <c r="BH427" s="99">
        <v>3948724.6441040002</v>
      </c>
      <c r="BI427" s="99">
        <v>0</v>
      </c>
      <c r="BJ427" s="99">
        <v>672118.29350280797</v>
      </c>
      <c r="BK427" s="99">
        <v>489581.58641433698</v>
      </c>
      <c r="BL427" s="99">
        <v>0</v>
      </c>
      <c r="BM427" s="99">
        <v>0</v>
      </c>
      <c r="BN427" s="99">
        <v>0</v>
      </c>
      <c r="BO427" s="99">
        <v>0</v>
      </c>
      <c r="BP427" s="99">
        <v>0</v>
      </c>
      <c r="BQ427" s="99">
        <v>0</v>
      </c>
      <c r="BR427" s="99">
        <v>2016084.3089141799</v>
      </c>
      <c r="BS427" s="99">
        <v>794166.02886199998</v>
      </c>
      <c r="BT427" s="99">
        <v>0</v>
      </c>
      <c r="BU427" s="99">
        <v>0</v>
      </c>
      <c r="BV427" s="99">
        <v>726987.31390380894</v>
      </c>
      <c r="BW427" s="99">
        <v>0</v>
      </c>
      <c r="BX427" s="99">
        <v>0</v>
      </c>
      <c r="BY427" s="99">
        <v>0</v>
      </c>
      <c r="BZ427" s="99">
        <v>0</v>
      </c>
      <c r="CA427" s="99">
        <v>29877.1933026314</v>
      </c>
      <c r="CB427" s="99">
        <v>1590920.4166259801</v>
      </c>
      <c r="CC427" s="99">
        <v>15539973.2260742</v>
      </c>
      <c r="CD427" s="99">
        <v>4615332.9689331101</v>
      </c>
      <c r="CE427" s="99">
        <v>889.97622527182102</v>
      </c>
      <c r="CF427" s="99">
        <v>110915.696689606</v>
      </c>
      <c r="CG427" s="99">
        <v>964147.40351867699</v>
      </c>
      <c r="CH427" s="99">
        <v>0</v>
      </c>
      <c r="CI427" s="99">
        <v>30768.0333809853</v>
      </c>
      <c r="CJ427" s="99">
        <v>1701936.18505859</v>
      </c>
      <c r="CK427" s="99">
        <v>16502458.46875</v>
      </c>
      <c r="CL427" s="99">
        <v>4800423.4048461895</v>
      </c>
      <c r="CM427" s="166">
        <v>47910.5527248383</v>
      </c>
      <c r="CN427" s="166">
        <v>7076053.5505371103</v>
      </c>
      <c r="CO427" s="166">
        <v>34218138.410644501</v>
      </c>
      <c r="CP427" s="99">
        <v>4800423.4048461895</v>
      </c>
      <c r="CQ427" s="99">
        <v>0</v>
      </c>
      <c r="CR427" s="99">
        <v>0</v>
      </c>
      <c r="CS427" s="99">
        <v>0</v>
      </c>
      <c r="CT427" s="99">
        <v>0</v>
      </c>
      <c r="CU427" s="98">
        <v>2667.8905052059999</v>
      </c>
      <c r="CV427" s="98">
        <v>18023.272791184001</v>
      </c>
      <c r="CW427" s="98">
        <v>1701836.113315586</v>
      </c>
      <c r="CX427" s="98">
        <v>16504120.629592877</v>
      </c>
    </row>
    <row r="428" spans="1:102" x14ac:dyDescent="0.2">
      <c r="A428" s="98" t="s">
        <v>57</v>
      </c>
      <c r="B428" s="100">
        <v>43525</v>
      </c>
      <c r="C428" s="99">
        <v>27494.6015057564</v>
      </c>
      <c r="D428" s="99">
        <v>0</v>
      </c>
      <c r="E428" s="99">
        <v>2534.0875253379299</v>
      </c>
      <c r="F428" s="99">
        <v>2121.7309887111201</v>
      </c>
      <c r="G428" s="99">
        <v>0</v>
      </c>
      <c r="H428" s="99">
        <v>0</v>
      </c>
      <c r="I428" s="99">
        <v>0</v>
      </c>
      <c r="J428" s="99">
        <v>17083.359303236</v>
      </c>
      <c r="K428" s="99">
        <v>0</v>
      </c>
      <c r="L428" s="99">
        <v>0</v>
      </c>
      <c r="M428" s="99">
        <v>12716.627636790299</v>
      </c>
      <c r="N428" s="99">
        <v>1760.80565190315</v>
      </c>
      <c r="O428" s="99">
        <v>0</v>
      </c>
      <c r="P428" s="99">
        <v>0</v>
      </c>
      <c r="Q428" s="99">
        <v>1221.41388425231</v>
      </c>
      <c r="R428" s="99">
        <v>0</v>
      </c>
      <c r="S428" s="99">
        <v>0</v>
      </c>
      <c r="T428" s="99">
        <v>0</v>
      </c>
      <c r="U428" s="99">
        <v>17081.514262676199</v>
      </c>
      <c r="V428" s="99">
        <v>1436727.9185790999</v>
      </c>
      <c r="W428" s="99">
        <v>0</v>
      </c>
      <c r="X428" s="99">
        <v>147659.528995514</v>
      </c>
      <c r="Y428" s="99">
        <v>100644.930970192</v>
      </c>
      <c r="Z428" s="99">
        <v>0</v>
      </c>
      <c r="AA428" s="99">
        <v>0</v>
      </c>
      <c r="AB428" s="99">
        <v>0</v>
      </c>
      <c r="AC428" s="99">
        <v>5323353.5474853497</v>
      </c>
      <c r="AD428" s="99">
        <v>0</v>
      </c>
      <c r="AE428" s="99">
        <v>0</v>
      </c>
      <c r="AF428" s="99">
        <v>617528.59299469006</v>
      </c>
      <c r="AG428" s="99">
        <v>226530.89698982201</v>
      </c>
      <c r="AH428" s="99">
        <v>0</v>
      </c>
      <c r="AI428" s="99">
        <v>0</v>
      </c>
      <c r="AJ428" s="99">
        <v>143667.112499237</v>
      </c>
      <c r="AK428" s="99">
        <v>0</v>
      </c>
      <c r="AL428" s="99">
        <v>0</v>
      </c>
      <c r="AM428" s="99">
        <v>0</v>
      </c>
      <c r="AN428" s="99">
        <v>5309093.26916504</v>
      </c>
      <c r="AO428" s="99">
        <v>14309763.7471924</v>
      </c>
      <c r="AP428" s="99">
        <v>0</v>
      </c>
      <c r="AQ428" s="99">
        <v>1304824.89164734</v>
      </c>
      <c r="AR428" s="99">
        <v>880797.53874206496</v>
      </c>
      <c r="AS428" s="99">
        <v>0</v>
      </c>
      <c r="AT428" s="99">
        <v>0</v>
      </c>
      <c r="AU428" s="99">
        <v>0</v>
      </c>
      <c r="AV428" s="99">
        <v>17694849.877685498</v>
      </c>
      <c r="AW428" s="99">
        <v>0</v>
      </c>
      <c r="AX428" s="99">
        <v>0</v>
      </c>
      <c r="AY428" s="99">
        <v>6301041.2129516602</v>
      </c>
      <c r="AZ428" s="99">
        <v>2056578.2029571501</v>
      </c>
      <c r="BA428" s="99">
        <v>0</v>
      </c>
      <c r="BB428" s="99">
        <v>0</v>
      </c>
      <c r="BC428" s="99">
        <v>1350017.7175445601</v>
      </c>
      <c r="BD428" s="99">
        <v>0</v>
      </c>
      <c r="BE428" s="99">
        <v>0</v>
      </c>
      <c r="BF428" s="99">
        <v>0</v>
      </c>
      <c r="BG428" s="99">
        <v>17658677.8520508</v>
      </c>
      <c r="BH428" s="99">
        <v>3951661.8371887198</v>
      </c>
      <c r="BI428" s="99">
        <v>0</v>
      </c>
      <c r="BJ428" s="99">
        <v>604579.27323913598</v>
      </c>
      <c r="BK428" s="99">
        <v>437474.63020324701</v>
      </c>
      <c r="BL428" s="99">
        <v>0</v>
      </c>
      <c r="BM428" s="99">
        <v>0</v>
      </c>
      <c r="BN428" s="99">
        <v>0</v>
      </c>
      <c r="BO428" s="99">
        <v>0</v>
      </c>
      <c r="BP428" s="99">
        <v>0</v>
      </c>
      <c r="BQ428" s="99">
        <v>0</v>
      </c>
      <c r="BR428" s="99">
        <v>2021880.28816223</v>
      </c>
      <c r="BS428" s="99">
        <v>772181.71103668201</v>
      </c>
      <c r="BT428" s="99">
        <v>0</v>
      </c>
      <c r="BU428" s="99">
        <v>0</v>
      </c>
      <c r="BV428" s="99">
        <v>678432.490440369</v>
      </c>
      <c r="BW428" s="99">
        <v>0</v>
      </c>
      <c r="BX428" s="99">
        <v>0</v>
      </c>
      <c r="BY428" s="99">
        <v>0</v>
      </c>
      <c r="BZ428" s="99">
        <v>0</v>
      </c>
      <c r="CA428" s="99">
        <v>29989.934078693401</v>
      </c>
      <c r="CB428" s="99">
        <v>1583934.3236084001</v>
      </c>
      <c r="CC428" s="99">
        <v>15636149.521240201</v>
      </c>
      <c r="CD428" s="99">
        <v>4561806.8395996103</v>
      </c>
      <c r="CE428" s="99">
        <v>879.83757746219601</v>
      </c>
      <c r="CF428" s="99">
        <v>107607.37939834601</v>
      </c>
      <c r="CG428" s="99">
        <v>938026.46294403099</v>
      </c>
      <c r="CH428" s="99">
        <v>0</v>
      </c>
      <c r="CI428" s="99">
        <v>30867.712364912</v>
      </c>
      <c r="CJ428" s="99">
        <v>1693333.0091705299</v>
      </c>
      <c r="CK428" s="99">
        <v>16590889.1486816</v>
      </c>
      <c r="CL428" s="99">
        <v>4750428.86901855</v>
      </c>
      <c r="CM428" s="166">
        <v>47863.062182426504</v>
      </c>
      <c r="CN428" s="166">
        <v>7064044.5084838904</v>
      </c>
      <c r="CO428" s="166">
        <v>34294491.824707001</v>
      </c>
      <c r="CP428" s="99">
        <v>4750428.86901855</v>
      </c>
      <c r="CQ428" s="99">
        <v>0</v>
      </c>
      <c r="CR428" s="99">
        <v>0</v>
      </c>
      <c r="CS428" s="99">
        <v>0</v>
      </c>
      <c r="CT428" s="99">
        <v>0</v>
      </c>
      <c r="CU428" s="98">
        <v>2532.2144925080001</v>
      </c>
      <c r="CV428" s="98">
        <v>17876.287975973999</v>
      </c>
      <c r="CW428" s="98">
        <v>1691541.703006746</v>
      </c>
      <c r="CX428" s="98">
        <v>16574175.984184232</v>
      </c>
    </row>
    <row r="429" spans="1:102" x14ac:dyDescent="0.2">
      <c r="A429" s="98" t="s">
        <v>58</v>
      </c>
      <c r="B429" s="100">
        <v>38047</v>
      </c>
      <c r="C429" s="99">
        <v>23331.124105930299</v>
      </c>
      <c r="D429" s="99">
        <v>0</v>
      </c>
      <c r="E429" s="99">
        <v>20383.734822511698</v>
      </c>
      <c r="F429" s="99">
        <v>12680.437778830499</v>
      </c>
      <c r="G429" s="99">
        <v>3.0214659729972499</v>
      </c>
      <c r="H429" s="99">
        <v>0</v>
      </c>
      <c r="I429" s="99">
        <v>0</v>
      </c>
      <c r="J429" s="99">
        <v>59.346651276573503</v>
      </c>
      <c r="K429" s="99">
        <v>21643.5428671837</v>
      </c>
      <c r="L429" s="99">
        <v>19224.527950525298</v>
      </c>
      <c r="M429" s="99">
        <v>13954.9041377306</v>
      </c>
      <c r="N429" s="99">
        <v>7821.8704338669804</v>
      </c>
      <c r="O429" s="99">
        <v>0</v>
      </c>
      <c r="P429" s="99">
        <v>0</v>
      </c>
      <c r="Q429" s="99">
        <v>2477.4348160326499</v>
      </c>
      <c r="R429" s="99">
        <v>0</v>
      </c>
      <c r="S429" s="99">
        <v>0</v>
      </c>
      <c r="T429" s="99">
        <v>994.16116981953405</v>
      </c>
      <c r="U429" s="99">
        <v>21690.9728035927</v>
      </c>
      <c r="V429" s="99">
        <v>1413153.8607940699</v>
      </c>
      <c r="W429" s="99">
        <v>0</v>
      </c>
      <c r="X429" s="99">
        <v>2046967.94943237</v>
      </c>
      <c r="Y429" s="99">
        <v>1189733.56794739</v>
      </c>
      <c r="Z429" s="99">
        <v>357.80186083167803</v>
      </c>
      <c r="AA429" s="99">
        <v>0</v>
      </c>
      <c r="AB429" s="99">
        <v>0</v>
      </c>
      <c r="AC429" s="99">
        <v>3639.06990852952</v>
      </c>
      <c r="AD429" s="99">
        <v>5889555.60510254</v>
      </c>
      <c r="AE429" s="99">
        <v>1232542.8520813</v>
      </c>
      <c r="AF429" s="99">
        <v>848992.01145172096</v>
      </c>
      <c r="AG429" s="99">
        <v>1068314.57585144</v>
      </c>
      <c r="AH429" s="99">
        <v>0</v>
      </c>
      <c r="AI429" s="99">
        <v>0</v>
      </c>
      <c r="AJ429" s="99">
        <v>313983.42449569702</v>
      </c>
      <c r="AK429" s="99">
        <v>0</v>
      </c>
      <c r="AL429" s="99">
        <v>0</v>
      </c>
      <c r="AM429" s="99">
        <v>202399.10501098601</v>
      </c>
      <c r="AN429" s="99">
        <v>5911280.4673461895</v>
      </c>
      <c r="AO429" s="99">
        <v>9483581.2004394494</v>
      </c>
      <c r="AP429" s="99">
        <v>0</v>
      </c>
      <c r="AQ429" s="99">
        <v>13492542.0285645</v>
      </c>
      <c r="AR429" s="99">
        <v>7699351.2765502902</v>
      </c>
      <c r="AS429" s="99">
        <v>2216.0353916287399</v>
      </c>
      <c r="AT429" s="99">
        <v>0</v>
      </c>
      <c r="AU429" s="99">
        <v>0</v>
      </c>
      <c r="AV429" s="99">
        <v>8501.7317003011703</v>
      </c>
      <c r="AW429" s="99">
        <v>13600080.293945299</v>
      </c>
      <c r="AX429" s="99">
        <v>8630733.5240478497</v>
      </c>
      <c r="AY429" s="99">
        <v>5615663.0927734403</v>
      </c>
      <c r="AZ429" s="99">
        <v>6710851.4262084998</v>
      </c>
      <c r="BA429" s="99">
        <v>0</v>
      </c>
      <c r="BB429" s="99">
        <v>0</v>
      </c>
      <c r="BC429" s="99">
        <v>2034392.85548401</v>
      </c>
      <c r="BD429" s="99">
        <v>0</v>
      </c>
      <c r="BE429" s="99">
        <v>0</v>
      </c>
      <c r="BF429" s="99">
        <v>1233336.2183227499</v>
      </c>
      <c r="BG429" s="99">
        <v>13633588.0303955</v>
      </c>
      <c r="BH429" s="99">
        <v>1542849.35943604</v>
      </c>
      <c r="BI429" s="99">
        <v>0</v>
      </c>
      <c r="BJ429" s="99">
        <v>3884431.9841308598</v>
      </c>
      <c r="BK429" s="99">
        <v>2965540.4197998</v>
      </c>
      <c r="BL429" s="99">
        <v>0</v>
      </c>
      <c r="BM429" s="99">
        <v>0</v>
      </c>
      <c r="BN429" s="99">
        <v>0</v>
      </c>
      <c r="BO429" s="99">
        <v>0</v>
      </c>
      <c r="BP429" s="99">
        <v>0</v>
      </c>
      <c r="BQ429" s="99">
        <v>0</v>
      </c>
      <c r="BR429" s="99">
        <v>1803001.9645843499</v>
      </c>
      <c r="BS429" s="99">
        <v>2649525.6815490699</v>
      </c>
      <c r="BT429" s="99">
        <v>0</v>
      </c>
      <c r="BU429" s="99">
        <v>0</v>
      </c>
      <c r="BV429" s="99">
        <v>956597.75438690197</v>
      </c>
      <c r="BW429" s="99">
        <v>0</v>
      </c>
      <c r="BX429" s="99">
        <v>0</v>
      </c>
      <c r="BY429" s="99">
        <v>0</v>
      </c>
      <c r="BZ429" s="99">
        <v>0</v>
      </c>
      <c r="CA429" s="99">
        <v>43719.898865699797</v>
      </c>
      <c r="CB429" s="99">
        <v>3450006.4713439899</v>
      </c>
      <c r="CC429" s="99">
        <v>23046504.4223633</v>
      </c>
      <c r="CD429" s="99">
        <v>5412322.22058105</v>
      </c>
      <c r="CE429" s="99">
        <v>996.48747720569395</v>
      </c>
      <c r="CF429" s="99">
        <v>204554.51850700399</v>
      </c>
      <c r="CG429" s="99">
        <v>1243702.06352234</v>
      </c>
      <c r="CH429" s="99">
        <v>0</v>
      </c>
      <c r="CI429" s="99">
        <v>44727.656832695</v>
      </c>
      <c r="CJ429" s="99">
        <v>3611520.2377929701</v>
      </c>
      <c r="CK429" s="99">
        <v>24280792.341308601</v>
      </c>
      <c r="CL429" s="99">
        <v>5383595.5053100605</v>
      </c>
      <c r="CM429" s="166">
        <v>66393.522618293806</v>
      </c>
      <c r="CN429" s="166">
        <v>9522270.2305908203</v>
      </c>
      <c r="CO429" s="166">
        <v>37872531.911621101</v>
      </c>
      <c r="CP429" s="99">
        <v>5383595.5053100605</v>
      </c>
      <c r="CQ429" s="99">
        <v>0</v>
      </c>
      <c r="CR429" s="99">
        <v>0</v>
      </c>
      <c r="CS429" s="99">
        <v>0</v>
      </c>
      <c r="CT429" s="99">
        <v>0</v>
      </c>
      <c r="CU429" s="98">
        <v>43075.273153048998</v>
      </c>
      <c r="CV429" s="98">
        <v>62.128453055999998</v>
      </c>
      <c r="CW429" s="98">
        <v>3654560.9898509937</v>
      </c>
      <c r="CX429" s="98">
        <v>24290206.485885639</v>
      </c>
    </row>
    <row r="430" spans="1:102" x14ac:dyDescent="0.2">
      <c r="A430" s="98" t="s">
        <v>58</v>
      </c>
      <c r="B430" s="100">
        <v>38139</v>
      </c>
      <c r="C430" s="99">
        <v>23424.742752552</v>
      </c>
      <c r="D430" s="99">
        <v>0</v>
      </c>
      <c r="E430" s="99">
        <v>20385.845562934901</v>
      </c>
      <c r="F430" s="99">
        <v>13142.677344322199</v>
      </c>
      <c r="G430" s="99">
        <v>34.704222021624403</v>
      </c>
      <c r="H430" s="99">
        <v>0</v>
      </c>
      <c r="I430" s="99">
        <v>0</v>
      </c>
      <c r="J430" s="99">
        <v>1047.8334174305201</v>
      </c>
      <c r="K430" s="99">
        <v>20534.924102783199</v>
      </c>
      <c r="L430" s="99">
        <v>19339.533286333099</v>
      </c>
      <c r="M430" s="99">
        <v>13847.778941750499</v>
      </c>
      <c r="N430" s="99">
        <v>8093.6928557157498</v>
      </c>
      <c r="O430" s="99">
        <v>0</v>
      </c>
      <c r="P430" s="99">
        <v>0</v>
      </c>
      <c r="Q430" s="99">
        <v>2462.9755038917101</v>
      </c>
      <c r="R430" s="99">
        <v>0</v>
      </c>
      <c r="S430" s="99">
        <v>0</v>
      </c>
      <c r="T430" s="99">
        <v>979.771090805531</v>
      </c>
      <c r="U430" s="99">
        <v>21959.469999551799</v>
      </c>
      <c r="V430" s="99">
        <v>1408893.89872742</v>
      </c>
      <c r="W430" s="99">
        <v>0</v>
      </c>
      <c r="X430" s="99">
        <v>2047809.5797882101</v>
      </c>
      <c r="Y430" s="99">
        <v>1232219.04753113</v>
      </c>
      <c r="Z430" s="99">
        <v>6652.5239358544404</v>
      </c>
      <c r="AA430" s="99">
        <v>0</v>
      </c>
      <c r="AB430" s="99">
        <v>0</v>
      </c>
      <c r="AC430" s="99">
        <v>232981.393735886</v>
      </c>
      <c r="AD430" s="99">
        <v>5541854.5106811495</v>
      </c>
      <c r="AE430" s="99">
        <v>1211592.40086365</v>
      </c>
      <c r="AF430" s="99">
        <v>841229.04136657703</v>
      </c>
      <c r="AG430" s="99">
        <v>1088907.94546509</v>
      </c>
      <c r="AH430" s="99">
        <v>0</v>
      </c>
      <c r="AI430" s="99">
        <v>0</v>
      </c>
      <c r="AJ430" s="99">
        <v>300160.20290756202</v>
      </c>
      <c r="AK430" s="99">
        <v>0</v>
      </c>
      <c r="AL430" s="99">
        <v>0</v>
      </c>
      <c r="AM430" s="99">
        <v>197369.917694092</v>
      </c>
      <c r="AN430" s="99">
        <v>5935148.24572754</v>
      </c>
      <c r="AO430" s="99">
        <v>9618356.4573974591</v>
      </c>
      <c r="AP430" s="99">
        <v>0</v>
      </c>
      <c r="AQ430" s="99">
        <v>13603234.028686499</v>
      </c>
      <c r="AR430" s="99">
        <v>8046919.0882568397</v>
      </c>
      <c r="AS430" s="99">
        <v>39094.643456459002</v>
      </c>
      <c r="AT430" s="99">
        <v>0</v>
      </c>
      <c r="AU430" s="99">
        <v>0</v>
      </c>
      <c r="AV430" s="99">
        <v>534146.05002594006</v>
      </c>
      <c r="AW430" s="99">
        <v>12889812.8944092</v>
      </c>
      <c r="AX430" s="99">
        <v>8629811.7603759803</v>
      </c>
      <c r="AY430" s="99">
        <v>5681176.1599731399</v>
      </c>
      <c r="AZ430" s="99">
        <v>6911375.59228516</v>
      </c>
      <c r="BA430" s="99">
        <v>0</v>
      </c>
      <c r="BB430" s="99">
        <v>0</v>
      </c>
      <c r="BC430" s="99">
        <v>1948217.3197021501</v>
      </c>
      <c r="BD430" s="99">
        <v>0</v>
      </c>
      <c r="BE430" s="99">
        <v>0</v>
      </c>
      <c r="BF430" s="99">
        <v>1209813.58535767</v>
      </c>
      <c r="BG430" s="99">
        <v>13740723.856933599</v>
      </c>
      <c r="BH430" s="99">
        <v>1532703.85237122</v>
      </c>
      <c r="BI430" s="99">
        <v>0</v>
      </c>
      <c r="BJ430" s="99">
        <v>3917710.8694457998</v>
      </c>
      <c r="BK430" s="99">
        <v>3099125.1422424298</v>
      </c>
      <c r="BL430" s="99">
        <v>0</v>
      </c>
      <c r="BM430" s="99">
        <v>0</v>
      </c>
      <c r="BN430" s="99">
        <v>0</v>
      </c>
      <c r="BO430" s="99">
        <v>0</v>
      </c>
      <c r="BP430" s="99">
        <v>0</v>
      </c>
      <c r="BQ430" s="99">
        <v>0</v>
      </c>
      <c r="BR430" s="99">
        <v>1802469.2197113</v>
      </c>
      <c r="BS430" s="99">
        <v>2735394.04089355</v>
      </c>
      <c r="BT430" s="99">
        <v>0</v>
      </c>
      <c r="BU430" s="99">
        <v>0</v>
      </c>
      <c r="BV430" s="99">
        <v>922992.743019104</v>
      </c>
      <c r="BW430" s="99">
        <v>0</v>
      </c>
      <c r="BX430" s="99">
        <v>0</v>
      </c>
      <c r="BY430" s="99">
        <v>0</v>
      </c>
      <c r="BZ430" s="99">
        <v>0</v>
      </c>
      <c r="CA430" s="99">
        <v>43742.1729106903</v>
      </c>
      <c r="CB430" s="99">
        <v>3448688.2774047898</v>
      </c>
      <c r="CC430" s="99">
        <v>23249187.722167999</v>
      </c>
      <c r="CD430" s="99">
        <v>5441276.72900391</v>
      </c>
      <c r="CE430" s="99">
        <v>986.25897120684397</v>
      </c>
      <c r="CF430" s="99">
        <v>196825.989780426</v>
      </c>
      <c r="CG430" s="99">
        <v>1208222.07575989</v>
      </c>
      <c r="CH430" s="99">
        <v>0</v>
      </c>
      <c r="CI430" s="99">
        <v>44715.5677342415</v>
      </c>
      <c r="CJ430" s="99">
        <v>3627713.5381774898</v>
      </c>
      <c r="CK430" s="99">
        <v>24464597.649902299</v>
      </c>
      <c r="CL430" s="99">
        <v>5459186.1665649395</v>
      </c>
      <c r="CM430" s="166">
        <v>66667.8603801727</v>
      </c>
      <c r="CN430" s="166">
        <v>9526089.6142578106</v>
      </c>
      <c r="CO430" s="166">
        <v>38274875.912109397</v>
      </c>
      <c r="CP430" s="99">
        <v>5459186.1665649395</v>
      </c>
      <c r="CQ430" s="99">
        <v>0</v>
      </c>
      <c r="CR430" s="99">
        <v>0</v>
      </c>
      <c r="CS430" s="99">
        <v>0</v>
      </c>
      <c r="CT430" s="99">
        <v>0</v>
      </c>
      <c r="CU430" s="98">
        <v>41933.379091848001</v>
      </c>
      <c r="CV430" s="98">
        <v>1080.876682239</v>
      </c>
      <c r="CW430" s="98">
        <v>3645514.2671852158</v>
      </c>
      <c r="CX430" s="98">
        <v>24457409.79792789</v>
      </c>
    </row>
    <row r="431" spans="1:102" x14ac:dyDescent="0.2">
      <c r="A431" s="98" t="s">
        <v>58</v>
      </c>
      <c r="B431" s="100">
        <v>38231</v>
      </c>
      <c r="C431" s="99">
        <v>23820.1845090389</v>
      </c>
      <c r="D431" s="99">
        <v>0</v>
      </c>
      <c r="E431" s="99">
        <v>20490.718298673601</v>
      </c>
      <c r="F431" s="99">
        <v>13509.339198231701</v>
      </c>
      <c r="G431" s="99">
        <v>69.164421204477506</v>
      </c>
      <c r="H431" s="99">
        <v>0</v>
      </c>
      <c r="I431" s="99">
        <v>0</v>
      </c>
      <c r="J431" s="99">
        <v>2372.7195340097001</v>
      </c>
      <c r="K431" s="99">
        <v>19632.258507728598</v>
      </c>
      <c r="L431" s="99">
        <v>20150.8091328144</v>
      </c>
      <c r="M431" s="99">
        <v>13916.2519879341</v>
      </c>
      <c r="N431" s="99">
        <v>8334.8870913982391</v>
      </c>
      <c r="O431" s="99">
        <v>0</v>
      </c>
      <c r="P431" s="99">
        <v>0</v>
      </c>
      <c r="Q431" s="99">
        <v>2492.4339968860099</v>
      </c>
      <c r="R431" s="99">
        <v>0</v>
      </c>
      <c r="S431" s="99">
        <v>0</v>
      </c>
      <c r="T431" s="99">
        <v>979.70134693384205</v>
      </c>
      <c r="U431" s="99">
        <v>21842.085742950399</v>
      </c>
      <c r="V431" s="99">
        <v>1415411.2408752399</v>
      </c>
      <c r="W431" s="99">
        <v>0</v>
      </c>
      <c r="X431" s="99">
        <v>2043573.2266693099</v>
      </c>
      <c r="Y431" s="99">
        <v>1254549.39100647</v>
      </c>
      <c r="Z431" s="99">
        <v>14847.9583712816</v>
      </c>
      <c r="AA431" s="99">
        <v>0</v>
      </c>
      <c r="AB431" s="99">
        <v>0</v>
      </c>
      <c r="AC431" s="99">
        <v>572554.42114257801</v>
      </c>
      <c r="AD431" s="99">
        <v>5088827.33203125</v>
      </c>
      <c r="AE431" s="99">
        <v>1238868.4503631601</v>
      </c>
      <c r="AF431" s="99">
        <v>839383.13697814895</v>
      </c>
      <c r="AG431" s="99">
        <v>1112423.2851257301</v>
      </c>
      <c r="AH431" s="99">
        <v>0</v>
      </c>
      <c r="AI431" s="99">
        <v>0</v>
      </c>
      <c r="AJ431" s="99">
        <v>299229.81592559803</v>
      </c>
      <c r="AK431" s="99">
        <v>0</v>
      </c>
      <c r="AL431" s="99">
        <v>0</v>
      </c>
      <c r="AM431" s="99">
        <v>199534.13903045701</v>
      </c>
      <c r="AN431" s="99">
        <v>5582909.6302490197</v>
      </c>
      <c r="AO431" s="99">
        <v>9832883.0809326209</v>
      </c>
      <c r="AP431" s="99">
        <v>0</v>
      </c>
      <c r="AQ431" s="99">
        <v>13783867.088256801</v>
      </c>
      <c r="AR431" s="99">
        <v>8282579.2388305701</v>
      </c>
      <c r="AS431" s="99">
        <v>89610.693442344695</v>
      </c>
      <c r="AT431" s="99">
        <v>0</v>
      </c>
      <c r="AU431" s="99">
        <v>0</v>
      </c>
      <c r="AV431" s="99">
        <v>1337949.18617249</v>
      </c>
      <c r="AW431" s="99">
        <v>12034171.7081299</v>
      </c>
      <c r="AX431" s="99">
        <v>8951212.6169433594</v>
      </c>
      <c r="AY431" s="99">
        <v>5787703.8468017597</v>
      </c>
      <c r="AZ431" s="99">
        <v>7185696.2260131799</v>
      </c>
      <c r="BA431" s="99">
        <v>0</v>
      </c>
      <c r="BB431" s="99">
        <v>0</v>
      </c>
      <c r="BC431" s="99">
        <v>1976615.79096985</v>
      </c>
      <c r="BD431" s="99">
        <v>0</v>
      </c>
      <c r="BE431" s="99">
        <v>0</v>
      </c>
      <c r="BF431" s="99">
        <v>1238134.7515106199</v>
      </c>
      <c r="BG431" s="99">
        <v>13248767.0689697</v>
      </c>
      <c r="BH431" s="99">
        <v>1617777.46485901</v>
      </c>
      <c r="BI431" s="99">
        <v>0</v>
      </c>
      <c r="BJ431" s="99">
        <v>4012898.85583496</v>
      </c>
      <c r="BK431" s="99">
        <v>3220892.3210754399</v>
      </c>
      <c r="BL431" s="99">
        <v>0</v>
      </c>
      <c r="BM431" s="99">
        <v>0</v>
      </c>
      <c r="BN431" s="99">
        <v>0</v>
      </c>
      <c r="BO431" s="99">
        <v>0</v>
      </c>
      <c r="BP431" s="99">
        <v>0</v>
      </c>
      <c r="BQ431" s="99">
        <v>0</v>
      </c>
      <c r="BR431" s="99">
        <v>1835842.6696929899</v>
      </c>
      <c r="BS431" s="99">
        <v>2849023.5199890099</v>
      </c>
      <c r="BT431" s="99">
        <v>0</v>
      </c>
      <c r="BU431" s="99">
        <v>0</v>
      </c>
      <c r="BV431" s="99">
        <v>943667.97055816697</v>
      </c>
      <c r="BW431" s="99">
        <v>0</v>
      </c>
      <c r="BX431" s="99">
        <v>0</v>
      </c>
      <c r="BY431" s="99">
        <v>0</v>
      </c>
      <c r="BZ431" s="99">
        <v>0</v>
      </c>
      <c r="CA431" s="99">
        <v>44282.4497160912</v>
      </c>
      <c r="CB431" s="99">
        <v>3473139.4925842299</v>
      </c>
      <c r="CC431" s="99">
        <v>23682397.688720699</v>
      </c>
      <c r="CD431" s="99">
        <v>5650833.7966308603</v>
      </c>
      <c r="CE431" s="99">
        <v>967.92353784292902</v>
      </c>
      <c r="CF431" s="99">
        <v>197764.05751609799</v>
      </c>
      <c r="CG431" s="99">
        <v>1224113.6815033001</v>
      </c>
      <c r="CH431" s="99">
        <v>0</v>
      </c>
      <c r="CI431" s="99">
        <v>45250.742015838601</v>
      </c>
      <c r="CJ431" s="99">
        <v>3668017.0386047401</v>
      </c>
      <c r="CK431" s="99">
        <v>24910327.2270508</v>
      </c>
      <c r="CL431" s="99">
        <v>5660009.5984497098</v>
      </c>
      <c r="CM431" s="166">
        <v>67152.180242538496</v>
      </c>
      <c r="CN431" s="166">
        <v>9248962.3582763709</v>
      </c>
      <c r="CO431" s="166">
        <v>38104347.845214799</v>
      </c>
      <c r="CP431" s="99">
        <v>5660009.5984497098</v>
      </c>
      <c r="CQ431" s="99">
        <v>0</v>
      </c>
      <c r="CR431" s="99">
        <v>0</v>
      </c>
      <c r="CS431" s="99">
        <v>0</v>
      </c>
      <c r="CT431" s="99">
        <v>0</v>
      </c>
      <c r="CU431" s="98">
        <v>41183.660299171999</v>
      </c>
      <c r="CV431" s="98">
        <v>2440.9141451249998</v>
      </c>
      <c r="CW431" s="98">
        <v>3670903.5501003279</v>
      </c>
      <c r="CX431" s="98">
        <v>24906511.370223999</v>
      </c>
    </row>
    <row r="432" spans="1:102" x14ac:dyDescent="0.2">
      <c r="A432" s="98" t="s">
        <v>58</v>
      </c>
      <c r="B432" s="100">
        <v>38322</v>
      </c>
      <c r="C432" s="99">
        <v>24344.327166795701</v>
      </c>
      <c r="D432" s="99">
        <v>0</v>
      </c>
      <c r="E432" s="99">
        <v>20456.591501474399</v>
      </c>
      <c r="F432" s="99">
        <v>13626.9774845839</v>
      </c>
      <c r="G432" s="99">
        <v>111.00044853054</v>
      </c>
      <c r="H432" s="99">
        <v>0</v>
      </c>
      <c r="I432" s="99">
        <v>0</v>
      </c>
      <c r="J432" s="99">
        <v>3677.4361171722398</v>
      </c>
      <c r="K432" s="99">
        <v>18976.299252033201</v>
      </c>
      <c r="L432" s="99">
        <v>19910.2924132347</v>
      </c>
      <c r="M432" s="99">
        <v>14122.3039412498</v>
      </c>
      <c r="N432" s="99">
        <v>8537.6535004377401</v>
      </c>
      <c r="O432" s="99">
        <v>0</v>
      </c>
      <c r="P432" s="99">
        <v>0</v>
      </c>
      <c r="Q432" s="99">
        <v>2514.4071022272101</v>
      </c>
      <c r="R432" s="99">
        <v>0</v>
      </c>
      <c r="S432" s="99">
        <v>0</v>
      </c>
      <c r="T432" s="99">
        <v>980.85055829584599</v>
      </c>
      <c r="U432" s="99">
        <v>22406.443652153001</v>
      </c>
      <c r="V432" s="99">
        <v>1475583.8286895801</v>
      </c>
      <c r="W432" s="99">
        <v>0</v>
      </c>
      <c r="X432" s="99">
        <v>2052152.1431579599</v>
      </c>
      <c r="Y432" s="99">
        <v>1284345.4911041299</v>
      </c>
      <c r="Z432" s="99">
        <v>24924.261423349399</v>
      </c>
      <c r="AA432" s="99">
        <v>0</v>
      </c>
      <c r="AB432" s="99">
        <v>0</v>
      </c>
      <c r="AC432" s="99">
        <v>1130787.3634490999</v>
      </c>
      <c r="AD432" s="99">
        <v>5090060.3567504901</v>
      </c>
      <c r="AE432" s="99">
        <v>1226177.3726654099</v>
      </c>
      <c r="AF432" s="99">
        <v>854094.49221038795</v>
      </c>
      <c r="AG432" s="99">
        <v>1137171.4709320101</v>
      </c>
      <c r="AH432" s="99">
        <v>0</v>
      </c>
      <c r="AI432" s="99">
        <v>0</v>
      </c>
      <c r="AJ432" s="99">
        <v>302219.908676147</v>
      </c>
      <c r="AK432" s="99">
        <v>0</v>
      </c>
      <c r="AL432" s="99">
        <v>0</v>
      </c>
      <c r="AM432" s="99">
        <v>196592.6485672</v>
      </c>
      <c r="AN432" s="99">
        <v>6111406.1661987295</v>
      </c>
      <c r="AO432" s="99">
        <v>10307156.1787109</v>
      </c>
      <c r="AP432" s="99">
        <v>0</v>
      </c>
      <c r="AQ432" s="99">
        <v>14092390.880859399</v>
      </c>
      <c r="AR432" s="99">
        <v>8626306.2153320294</v>
      </c>
      <c r="AS432" s="99">
        <v>155170.31439399699</v>
      </c>
      <c r="AT432" s="99">
        <v>0</v>
      </c>
      <c r="AU432" s="99">
        <v>0</v>
      </c>
      <c r="AV432" s="99">
        <v>2700782.8046875</v>
      </c>
      <c r="AW432" s="99">
        <v>12045520.3433838</v>
      </c>
      <c r="AX432" s="99">
        <v>8949644.67651367</v>
      </c>
      <c r="AY432" s="99">
        <v>5959774.11645508</v>
      </c>
      <c r="AZ432" s="99">
        <v>7476119.7987670898</v>
      </c>
      <c r="BA432" s="99">
        <v>0</v>
      </c>
      <c r="BB432" s="99">
        <v>0</v>
      </c>
      <c r="BC432" s="99">
        <v>2019967.74830627</v>
      </c>
      <c r="BD432" s="99">
        <v>0</v>
      </c>
      <c r="BE432" s="99">
        <v>0</v>
      </c>
      <c r="BF432" s="99">
        <v>1243738.22244263</v>
      </c>
      <c r="BG432" s="99">
        <v>14501480.1535645</v>
      </c>
      <c r="BH432" s="99">
        <v>1687764.4457855199</v>
      </c>
      <c r="BI432" s="99">
        <v>0</v>
      </c>
      <c r="BJ432" s="99">
        <v>4133502.2632446298</v>
      </c>
      <c r="BK432" s="99">
        <v>3355475.62854004</v>
      </c>
      <c r="BL432" s="99">
        <v>0</v>
      </c>
      <c r="BM432" s="99">
        <v>0</v>
      </c>
      <c r="BN432" s="99">
        <v>0</v>
      </c>
      <c r="BO432" s="99">
        <v>0</v>
      </c>
      <c r="BP432" s="99">
        <v>0</v>
      </c>
      <c r="BQ432" s="99">
        <v>0</v>
      </c>
      <c r="BR432" s="99">
        <v>1895891.5797729499</v>
      </c>
      <c r="BS432" s="99">
        <v>2961318.9804992699</v>
      </c>
      <c r="BT432" s="99">
        <v>0</v>
      </c>
      <c r="BU432" s="99">
        <v>0</v>
      </c>
      <c r="BV432" s="99">
        <v>972915.98729705799</v>
      </c>
      <c r="BW432" s="99">
        <v>0</v>
      </c>
      <c r="BX432" s="99">
        <v>0</v>
      </c>
      <c r="BY432" s="99">
        <v>0</v>
      </c>
      <c r="BZ432" s="99">
        <v>0</v>
      </c>
      <c r="CA432" s="99">
        <v>44898.489482879602</v>
      </c>
      <c r="CB432" s="99">
        <v>3533641.3973693801</v>
      </c>
      <c r="CC432" s="99">
        <v>24409678.3430176</v>
      </c>
      <c r="CD432" s="99">
        <v>5824948.2719116202</v>
      </c>
      <c r="CE432" s="99">
        <v>971.92831639200404</v>
      </c>
      <c r="CF432" s="99">
        <v>194324.96570968599</v>
      </c>
      <c r="CG432" s="99">
        <v>1232335.7050933801</v>
      </c>
      <c r="CH432" s="99">
        <v>0</v>
      </c>
      <c r="CI432" s="99">
        <v>45871.953532218897</v>
      </c>
      <c r="CJ432" s="99">
        <v>3731883.1999816899</v>
      </c>
      <c r="CK432" s="99">
        <v>25640295.5625</v>
      </c>
      <c r="CL432" s="99">
        <v>5827546.9097290002</v>
      </c>
      <c r="CM432" s="166">
        <v>68224.563515663103</v>
      </c>
      <c r="CN432" s="166">
        <v>9833827.5598144494</v>
      </c>
      <c r="CO432" s="166">
        <v>40169462.606933601</v>
      </c>
      <c r="CP432" s="99">
        <v>5827546.9097290002</v>
      </c>
      <c r="CQ432" s="99">
        <v>0</v>
      </c>
      <c r="CR432" s="99">
        <v>0</v>
      </c>
      <c r="CS432" s="99">
        <v>0</v>
      </c>
      <c r="CT432" s="99">
        <v>0</v>
      </c>
      <c r="CU432" s="98">
        <v>39955.459414088997</v>
      </c>
      <c r="CV432" s="98">
        <v>3781.1824091879998</v>
      </c>
      <c r="CW432" s="98">
        <v>3727966.3630790659</v>
      </c>
      <c r="CX432" s="98">
        <v>25642014.048110981</v>
      </c>
    </row>
    <row r="433" spans="1:102" x14ac:dyDescent="0.2">
      <c r="A433" s="98" t="s">
        <v>58</v>
      </c>
      <c r="B433" s="100">
        <v>38412</v>
      </c>
      <c r="C433" s="99">
        <v>25230.773674011201</v>
      </c>
      <c r="D433" s="99">
        <v>0</v>
      </c>
      <c r="E433" s="99">
        <v>20531.685627460502</v>
      </c>
      <c r="F433" s="99">
        <v>13749.124731898301</v>
      </c>
      <c r="G433" s="99">
        <v>175.02457654289901</v>
      </c>
      <c r="H433" s="99">
        <v>0</v>
      </c>
      <c r="I433" s="99">
        <v>0</v>
      </c>
      <c r="J433" s="99">
        <v>5284.2050465345401</v>
      </c>
      <c r="K433" s="99">
        <v>17224.589890480001</v>
      </c>
      <c r="L433" s="99">
        <v>19855.997730255101</v>
      </c>
      <c r="M433" s="99">
        <v>14369.4402410984</v>
      </c>
      <c r="N433" s="99">
        <v>8750.5288374423999</v>
      </c>
      <c r="O433" s="99">
        <v>0</v>
      </c>
      <c r="P433" s="99">
        <v>0</v>
      </c>
      <c r="Q433" s="99">
        <v>2536.4381446838402</v>
      </c>
      <c r="R433" s="99">
        <v>0</v>
      </c>
      <c r="S433" s="99">
        <v>0</v>
      </c>
      <c r="T433" s="99">
        <v>989.91242522001301</v>
      </c>
      <c r="U433" s="99">
        <v>22521.009083032601</v>
      </c>
      <c r="V433" s="99">
        <v>1508762.8824157701</v>
      </c>
      <c r="W433" s="99">
        <v>0</v>
      </c>
      <c r="X433" s="99">
        <v>2052060.3126068099</v>
      </c>
      <c r="Y433" s="99">
        <v>1286756.7737731901</v>
      </c>
      <c r="Z433" s="99">
        <v>38443.678094387098</v>
      </c>
      <c r="AA433" s="99">
        <v>0</v>
      </c>
      <c r="AB433" s="99">
        <v>0</v>
      </c>
      <c r="AC433" s="99">
        <v>1672057.0934295701</v>
      </c>
      <c r="AD433" s="99">
        <v>4569762.2931518601</v>
      </c>
      <c r="AE433" s="99">
        <v>1235102.13789368</v>
      </c>
      <c r="AF433" s="99">
        <v>861425.15584564197</v>
      </c>
      <c r="AG433" s="99">
        <v>1153789.66081238</v>
      </c>
      <c r="AH433" s="99">
        <v>0</v>
      </c>
      <c r="AI433" s="99">
        <v>0</v>
      </c>
      <c r="AJ433" s="99">
        <v>300856.162319183</v>
      </c>
      <c r="AK433" s="99">
        <v>0</v>
      </c>
      <c r="AL433" s="99">
        <v>0</v>
      </c>
      <c r="AM433" s="99">
        <v>201596.22336196899</v>
      </c>
      <c r="AN433" s="99">
        <v>6307528.3191528302</v>
      </c>
      <c r="AO433" s="99">
        <v>10710582.5083008</v>
      </c>
      <c r="AP433" s="99">
        <v>0</v>
      </c>
      <c r="AQ433" s="99">
        <v>14297995.635864301</v>
      </c>
      <c r="AR433" s="99">
        <v>8809510.6962890606</v>
      </c>
      <c r="AS433" s="99">
        <v>242612.48375892601</v>
      </c>
      <c r="AT433" s="99">
        <v>0</v>
      </c>
      <c r="AU433" s="99">
        <v>0</v>
      </c>
      <c r="AV433" s="99">
        <v>4029207.0961303702</v>
      </c>
      <c r="AW433" s="99">
        <v>10963282.6879883</v>
      </c>
      <c r="AX433" s="99">
        <v>9053029.6878662091</v>
      </c>
      <c r="AY433" s="99">
        <v>6033406.4931030301</v>
      </c>
      <c r="AZ433" s="99">
        <v>7667696.57275391</v>
      </c>
      <c r="BA433" s="99">
        <v>0</v>
      </c>
      <c r="BB433" s="99">
        <v>0</v>
      </c>
      <c r="BC433" s="99">
        <v>2059041.0881652799</v>
      </c>
      <c r="BD433" s="99">
        <v>0</v>
      </c>
      <c r="BE433" s="99">
        <v>0</v>
      </c>
      <c r="BF433" s="99">
        <v>1288279.1096344001</v>
      </c>
      <c r="BG433" s="99">
        <v>15079613.272216801</v>
      </c>
      <c r="BH433" s="99">
        <v>1743337.2890319801</v>
      </c>
      <c r="BI433" s="99">
        <v>0</v>
      </c>
      <c r="BJ433" s="99">
        <v>4249576.40026855</v>
      </c>
      <c r="BK433" s="99">
        <v>3458387.9619751</v>
      </c>
      <c r="BL433" s="99">
        <v>0</v>
      </c>
      <c r="BM433" s="99">
        <v>0</v>
      </c>
      <c r="BN433" s="99">
        <v>0</v>
      </c>
      <c r="BO433" s="99">
        <v>0</v>
      </c>
      <c r="BP433" s="99">
        <v>0</v>
      </c>
      <c r="BQ433" s="99">
        <v>0</v>
      </c>
      <c r="BR433" s="99">
        <v>1947179.8228302</v>
      </c>
      <c r="BS433" s="99">
        <v>3044973.55004883</v>
      </c>
      <c r="BT433" s="99">
        <v>0</v>
      </c>
      <c r="BU433" s="99">
        <v>0</v>
      </c>
      <c r="BV433" s="99">
        <v>1009781.33873749</v>
      </c>
      <c r="BW433" s="99">
        <v>0</v>
      </c>
      <c r="BX433" s="99">
        <v>0</v>
      </c>
      <c r="BY433" s="99">
        <v>0</v>
      </c>
      <c r="BZ433" s="99">
        <v>0</v>
      </c>
      <c r="CA433" s="99">
        <v>45757.122019767798</v>
      </c>
      <c r="CB433" s="99">
        <v>3564098.0960693401</v>
      </c>
      <c r="CC433" s="99">
        <v>25015911.0710449</v>
      </c>
      <c r="CD433" s="99">
        <v>5978624.8477783203</v>
      </c>
      <c r="CE433" s="99">
        <v>994.54614306986298</v>
      </c>
      <c r="CF433" s="99">
        <v>204041.56017494199</v>
      </c>
      <c r="CG433" s="99">
        <v>1301705.1356658901</v>
      </c>
      <c r="CH433" s="99">
        <v>0</v>
      </c>
      <c r="CI433" s="99">
        <v>46762.680811881997</v>
      </c>
      <c r="CJ433" s="99">
        <v>3774908.4178772001</v>
      </c>
      <c r="CK433" s="99">
        <v>26273747.207031298</v>
      </c>
      <c r="CL433" s="99">
        <v>5993563.8555297898</v>
      </c>
      <c r="CM433" s="166">
        <v>69233.975056648298</v>
      </c>
      <c r="CN433" s="166">
        <v>10068466.8944092</v>
      </c>
      <c r="CO433" s="166">
        <v>41372576.238281302</v>
      </c>
      <c r="CP433" s="99">
        <v>5993563.8555297898</v>
      </c>
      <c r="CQ433" s="99">
        <v>0</v>
      </c>
      <c r="CR433" s="99">
        <v>0</v>
      </c>
      <c r="CS433" s="99">
        <v>0</v>
      </c>
      <c r="CT433" s="99">
        <v>0</v>
      </c>
      <c r="CU433" s="98">
        <v>38610.732692954</v>
      </c>
      <c r="CV433" s="98">
        <v>5420.3004364930002</v>
      </c>
      <c r="CW433" s="98">
        <v>3768139.6562442821</v>
      </c>
      <c r="CX433" s="98">
        <v>26317616.206710789</v>
      </c>
    </row>
    <row r="434" spans="1:102" x14ac:dyDescent="0.2">
      <c r="A434" s="98" t="s">
        <v>58</v>
      </c>
      <c r="B434" s="100">
        <v>38504</v>
      </c>
      <c r="C434" s="99">
        <v>25788.334017038302</v>
      </c>
      <c r="D434" s="99">
        <v>1.679794724987</v>
      </c>
      <c r="E434" s="99">
        <v>20791.644723892201</v>
      </c>
      <c r="F434" s="99">
        <v>14161.6876330376</v>
      </c>
      <c r="G434" s="99">
        <v>219.47875792533199</v>
      </c>
      <c r="H434" s="99">
        <v>0</v>
      </c>
      <c r="I434" s="99">
        <v>0</v>
      </c>
      <c r="J434" s="99">
        <v>6679.0693612694704</v>
      </c>
      <c r="K434" s="99">
        <v>15768.249988675099</v>
      </c>
      <c r="L434" s="99">
        <v>20354.886817216899</v>
      </c>
      <c r="M434" s="99">
        <v>14690.648696780199</v>
      </c>
      <c r="N434" s="99">
        <v>8975.7645537853205</v>
      </c>
      <c r="O434" s="99">
        <v>0</v>
      </c>
      <c r="P434" s="99">
        <v>0</v>
      </c>
      <c r="Q434" s="99">
        <v>2581.3171934187399</v>
      </c>
      <c r="R434" s="99">
        <v>0</v>
      </c>
      <c r="S434" s="99">
        <v>0</v>
      </c>
      <c r="T434" s="99">
        <v>992.52084197104</v>
      </c>
      <c r="U434" s="99">
        <v>22661.366384983099</v>
      </c>
      <c r="V434" s="99">
        <v>1531152.9754180899</v>
      </c>
      <c r="W434" s="99">
        <v>36.4690540619195</v>
      </c>
      <c r="X434" s="99">
        <v>2080665.30563354</v>
      </c>
      <c r="Y434" s="99">
        <v>1323253.3588867199</v>
      </c>
      <c r="Z434" s="99">
        <v>49449.275688171401</v>
      </c>
      <c r="AA434" s="99">
        <v>0</v>
      </c>
      <c r="AB434" s="99">
        <v>0</v>
      </c>
      <c r="AC434" s="99">
        <v>2316895.8761291499</v>
      </c>
      <c r="AD434" s="99">
        <v>4145588.4382019001</v>
      </c>
      <c r="AE434" s="99">
        <v>1250799.7645416299</v>
      </c>
      <c r="AF434" s="99">
        <v>863455.459815979</v>
      </c>
      <c r="AG434" s="99">
        <v>1185169.3152771001</v>
      </c>
      <c r="AH434" s="99">
        <v>0</v>
      </c>
      <c r="AI434" s="99">
        <v>0</v>
      </c>
      <c r="AJ434" s="99">
        <v>308686.74394989002</v>
      </c>
      <c r="AK434" s="99">
        <v>0</v>
      </c>
      <c r="AL434" s="99">
        <v>0</v>
      </c>
      <c r="AM434" s="99">
        <v>206344.580183029</v>
      </c>
      <c r="AN434" s="99">
        <v>6503440.2171020498</v>
      </c>
      <c r="AO434" s="99">
        <v>10893108.775756801</v>
      </c>
      <c r="AP434" s="99">
        <v>239.71100063994501</v>
      </c>
      <c r="AQ434" s="99">
        <v>14577004.6083984</v>
      </c>
      <c r="AR434" s="99">
        <v>9178592.7138671894</v>
      </c>
      <c r="AS434" s="99">
        <v>317940.11458969099</v>
      </c>
      <c r="AT434" s="99">
        <v>0</v>
      </c>
      <c r="AU434" s="99">
        <v>0</v>
      </c>
      <c r="AV434" s="99">
        <v>5355967.3466186495</v>
      </c>
      <c r="AW434" s="99">
        <v>10007054.7818604</v>
      </c>
      <c r="AX434" s="99">
        <v>9347264.7581787091</v>
      </c>
      <c r="AY434" s="99">
        <v>6090914.3840332003</v>
      </c>
      <c r="AZ434" s="99">
        <v>7929552.7958373995</v>
      </c>
      <c r="BA434" s="99">
        <v>0</v>
      </c>
      <c r="BB434" s="99">
        <v>0</v>
      </c>
      <c r="BC434" s="99">
        <v>2114095.0169067401</v>
      </c>
      <c r="BD434" s="99">
        <v>0</v>
      </c>
      <c r="BE434" s="99">
        <v>0</v>
      </c>
      <c r="BF434" s="99">
        <v>1332777.4023132301</v>
      </c>
      <c r="BG434" s="99">
        <v>15480586.1668701</v>
      </c>
      <c r="BH434" s="99">
        <v>1802536.34860229</v>
      </c>
      <c r="BI434" s="99">
        <v>44.588636906817598</v>
      </c>
      <c r="BJ434" s="99">
        <v>4386618.1765747098</v>
      </c>
      <c r="BK434" s="99">
        <v>3602840.0240478502</v>
      </c>
      <c r="BL434" s="99">
        <v>0</v>
      </c>
      <c r="BM434" s="99">
        <v>0</v>
      </c>
      <c r="BN434" s="99">
        <v>0</v>
      </c>
      <c r="BO434" s="99">
        <v>0</v>
      </c>
      <c r="BP434" s="99">
        <v>0</v>
      </c>
      <c r="BQ434" s="99">
        <v>0</v>
      </c>
      <c r="BR434" s="99">
        <v>1962419.1643066399</v>
      </c>
      <c r="BS434" s="99">
        <v>3155465.16864014</v>
      </c>
      <c r="BT434" s="99">
        <v>0</v>
      </c>
      <c r="BU434" s="99">
        <v>0</v>
      </c>
      <c r="BV434" s="99">
        <v>1049387.28536987</v>
      </c>
      <c r="BW434" s="99">
        <v>0</v>
      </c>
      <c r="BX434" s="99">
        <v>0</v>
      </c>
      <c r="BY434" s="99">
        <v>0</v>
      </c>
      <c r="BZ434" s="99">
        <v>0</v>
      </c>
      <c r="CA434" s="99">
        <v>46506.193411350301</v>
      </c>
      <c r="CB434" s="99">
        <v>3592640.0352783198</v>
      </c>
      <c r="CC434" s="99">
        <v>25456109.551269501</v>
      </c>
      <c r="CD434" s="99">
        <v>6176095.2816772498</v>
      </c>
      <c r="CE434" s="99">
        <v>1001.6324604377201</v>
      </c>
      <c r="CF434" s="99">
        <v>206109.80495071399</v>
      </c>
      <c r="CG434" s="99">
        <v>1333441.2098693801</v>
      </c>
      <c r="CH434" s="99">
        <v>0</v>
      </c>
      <c r="CI434" s="99">
        <v>47494.981489181497</v>
      </c>
      <c r="CJ434" s="99">
        <v>3790141.0137023898</v>
      </c>
      <c r="CK434" s="99">
        <v>26830667.964599598</v>
      </c>
      <c r="CL434" s="99">
        <v>6145754.3588867197</v>
      </c>
      <c r="CM434" s="166">
        <v>70135.9311122894</v>
      </c>
      <c r="CN434" s="166">
        <v>10272066.635009799</v>
      </c>
      <c r="CO434" s="166">
        <v>42333968.364257798</v>
      </c>
      <c r="CP434" s="99">
        <v>6145754.3588867197</v>
      </c>
      <c r="CQ434" s="99">
        <v>0</v>
      </c>
      <c r="CR434" s="99">
        <v>0</v>
      </c>
      <c r="CS434" s="99">
        <v>0</v>
      </c>
      <c r="CT434" s="99">
        <v>0</v>
      </c>
      <c r="CU434" s="98">
        <v>37377.078601369998</v>
      </c>
      <c r="CV434" s="98">
        <v>6866.9380064280003</v>
      </c>
      <c r="CW434" s="98">
        <v>3798749.840229034</v>
      </c>
      <c r="CX434" s="98">
        <v>26789550.761138882</v>
      </c>
    </row>
    <row r="435" spans="1:102" x14ac:dyDescent="0.2">
      <c r="A435" s="98" t="s">
        <v>58</v>
      </c>
      <c r="B435" s="100">
        <v>38596</v>
      </c>
      <c r="C435" s="99">
        <v>26276.290746211998</v>
      </c>
      <c r="D435" s="99">
        <v>1.77702294298797</v>
      </c>
      <c r="E435" s="99">
        <v>20589.094797134399</v>
      </c>
      <c r="F435" s="99">
        <v>14236.789149284399</v>
      </c>
      <c r="G435" s="99">
        <v>274.80695082247303</v>
      </c>
      <c r="H435" s="99">
        <v>0</v>
      </c>
      <c r="I435" s="99">
        <v>0</v>
      </c>
      <c r="J435" s="99">
        <v>8210.2080223560297</v>
      </c>
      <c r="K435" s="99">
        <v>14386.856703519799</v>
      </c>
      <c r="L435" s="99">
        <v>20791.784508466699</v>
      </c>
      <c r="M435" s="99">
        <v>15020.626044511801</v>
      </c>
      <c r="N435" s="99">
        <v>9013.7077021598798</v>
      </c>
      <c r="O435" s="99">
        <v>0</v>
      </c>
      <c r="P435" s="99">
        <v>0</v>
      </c>
      <c r="Q435" s="99">
        <v>2616.9742774367301</v>
      </c>
      <c r="R435" s="99">
        <v>0</v>
      </c>
      <c r="S435" s="99">
        <v>0</v>
      </c>
      <c r="T435" s="99">
        <v>1000.24143229425</v>
      </c>
      <c r="U435" s="99">
        <v>22465.700077056899</v>
      </c>
      <c r="V435" s="99">
        <v>1556055.7727966299</v>
      </c>
      <c r="W435" s="99">
        <v>41.2466799486429</v>
      </c>
      <c r="X435" s="99">
        <v>2052228.2230835001</v>
      </c>
      <c r="Y435" s="99">
        <v>1335506.07597351</v>
      </c>
      <c r="Z435" s="99">
        <v>61483.910251617403</v>
      </c>
      <c r="AA435" s="99">
        <v>0</v>
      </c>
      <c r="AB435" s="99">
        <v>0</v>
      </c>
      <c r="AC435" s="99">
        <v>2868793.0608215299</v>
      </c>
      <c r="AD435" s="99">
        <v>3549915.5698852502</v>
      </c>
      <c r="AE435" s="99">
        <v>1258831.7882842999</v>
      </c>
      <c r="AF435" s="99">
        <v>876128.67739105201</v>
      </c>
      <c r="AG435" s="99">
        <v>1189583.2889709501</v>
      </c>
      <c r="AH435" s="99">
        <v>0</v>
      </c>
      <c r="AI435" s="99">
        <v>0</v>
      </c>
      <c r="AJ435" s="99">
        <v>302371.42464065598</v>
      </c>
      <c r="AK435" s="99">
        <v>0</v>
      </c>
      <c r="AL435" s="99">
        <v>0</v>
      </c>
      <c r="AM435" s="99">
        <v>204230.04635810899</v>
      </c>
      <c r="AN435" s="99">
        <v>6346949.0363769503</v>
      </c>
      <c r="AO435" s="99">
        <v>11326668.864746099</v>
      </c>
      <c r="AP435" s="99">
        <v>298.26014032214903</v>
      </c>
      <c r="AQ435" s="99">
        <v>14663926.2414551</v>
      </c>
      <c r="AR435" s="99">
        <v>9328590.7650146503</v>
      </c>
      <c r="AS435" s="99">
        <v>401702.46389007597</v>
      </c>
      <c r="AT435" s="99">
        <v>0</v>
      </c>
      <c r="AU435" s="99">
        <v>0</v>
      </c>
      <c r="AV435" s="99">
        <v>6566217.0240478497</v>
      </c>
      <c r="AW435" s="99">
        <v>8690423.01708984</v>
      </c>
      <c r="AX435" s="99">
        <v>9586039.5711669903</v>
      </c>
      <c r="AY435" s="99">
        <v>6361777.7240600605</v>
      </c>
      <c r="AZ435" s="99">
        <v>8134054.3591308603</v>
      </c>
      <c r="BA435" s="99">
        <v>0</v>
      </c>
      <c r="BB435" s="99">
        <v>0</v>
      </c>
      <c r="BC435" s="99">
        <v>2127158.5967102102</v>
      </c>
      <c r="BD435" s="99">
        <v>0</v>
      </c>
      <c r="BE435" s="99">
        <v>0</v>
      </c>
      <c r="BF435" s="99">
        <v>1346056.0292816199</v>
      </c>
      <c r="BG435" s="99">
        <v>15170613.7822266</v>
      </c>
      <c r="BH435" s="99">
        <v>1932672.5474853499</v>
      </c>
      <c r="BI435" s="99">
        <v>64.482750661671204</v>
      </c>
      <c r="BJ435" s="99">
        <v>4461810.1300659198</v>
      </c>
      <c r="BK435" s="99">
        <v>3723577.3993835398</v>
      </c>
      <c r="BL435" s="99">
        <v>0</v>
      </c>
      <c r="BM435" s="99">
        <v>0</v>
      </c>
      <c r="BN435" s="99">
        <v>0</v>
      </c>
      <c r="BO435" s="99">
        <v>0</v>
      </c>
      <c r="BP435" s="99">
        <v>0</v>
      </c>
      <c r="BQ435" s="99">
        <v>0</v>
      </c>
      <c r="BR435" s="99">
        <v>2061389.8213195801</v>
      </c>
      <c r="BS435" s="99">
        <v>3245219.6961975102</v>
      </c>
      <c r="BT435" s="99">
        <v>0</v>
      </c>
      <c r="BU435" s="99">
        <v>0</v>
      </c>
      <c r="BV435" s="99">
        <v>1072576.71232605</v>
      </c>
      <c r="BW435" s="99">
        <v>0</v>
      </c>
      <c r="BX435" s="99">
        <v>0</v>
      </c>
      <c r="BY435" s="99">
        <v>0</v>
      </c>
      <c r="BZ435" s="99">
        <v>0</v>
      </c>
      <c r="CA435" s="99">
        <v>46856.102125644698</v>
      </c>
      <c r="CB435" s="99">
        <v>3618007.8923645001</v>
      </c>
      <c r="CC435" s="99">
        <v>26039242.743896499</v>
      </c>
      <c r="CD435" s="99">
        <v>6417854.75073242</v>
      </c>
      <c r="CE435" s="99">
        <v>989.39237407594896</v>
      </c>
      <c r="CF435" s="99">
        <v>202492.33731842</v>
      </c>
      <c r="CG435" s="99">
        <v>1331718.7085571301</v>
      </c>
      <c r="CH435" s="99">
        <v>0</v>
      </c>
      <c r="CI435" s="99">
        <v>47845.891008377097</v>
      </c>
      <c r="CJ435" s="99">
        <v>3829141.53619385</v>
      </c>
      <c r="CK435" s="99">
        <v>27377450.194091801</v>
      </c>
      <c r="CL435" s="99">
        <v>6433933.72302246</v>
      </c>
      <c r="CM435" s="166">
        <v>70301.421483993501</v>
      </c>
      <c r="CN435" s="166">
        <v>10184070.4213867</v>
      </c>
      <c r="CO435" s="166">
        <v>42488487.980468802</v>
      </c>
      <c r="CP435" s="99">
        <v>6433933.72302246</v>
      </c>
      <c r="CQ435" s="99">
        <v>0</v>
      </c>
      <c r="CR435" s="99">
        <v>0</v>
      </c>
      <c r="CS435" s="99">
        <v>0</v>
      </c>
      <c r="CT435" s="99">
        <v>0</v>
      </c>
      <c r="CU435" s="98">
        <v>35778.458356714997</v>
      </c>
      <c r="CV435" s="98">
        <v>8454.1420494869999</v>
      </c>
      <c r="CW435" s="98">
        <v>3820500.22968292</v>
      </c>
      <c r="CX435" s="98">
        <v>27370961.452453628</v>
      </c>
    </row>
    <row r="436" spans="1:102" x14ac:dyDescent="0.2">
      <c r="A436" s="98" t="s">
        <v>58</v>
      </c>
      <c r="B436" s="100">
        <v>38687</v>
      </c>
      <c r="C436" s="99">
        <v>26735.574109077501</v>
      </c>
      <c r="D436" s="99">
        <v>1.16610767498787</v>
      </c>
      <c r="E436" s="99">
        <v>20725.687608480501</v>
      </c>
      <c r="F436" s="99">
        <v>14529.4219154119</v>
      </c>
      <c r="G436" s="99">
        <v>322.246068656445</v>
      </c>
      <c r="H436" s="99">
        <v>0</v>
      </c>
      <c r="I436" s="99">
        <v>0</v>
      </c>
      <c r="J436" s="99">
        <v>9846.0277259349805</v>
      </c>
      <c r="K436" s="99">
        <v>13127.1665437222</v>
      </c>
      <c r="L436" s="99">
        <v>20535.646970748901</v>
      </c>
      <c r="M436" s="99">
        <v>15147.357795357701</v>
      </c>
      <c r="N436" s="99">
        <v>9175.7486402988397</v>
      </c>
      <c r="O436" s="99">
        <v>0</v>
      </c>
      <c r="P436" s="99">
        <v>0</v>
      </c>
      <c r="Q436" s="99">
        <v>2664.9329446554202</v>
      </c>
      <c r="R436" s="99">
        <v>0</v>
      </c>
      <c r="S436" s="99">
        <v>0</v>
      </c>
      <c r="T436" s="99">
        <v>994.97386300563801</v>
      </c>
      <c r="U436" s="99">
        <v>22857.268665552099</v>
      </c>
      <c r="V436" s="99">
        <v>1587157.4143219001</v>
      </c>
      <c r="W436" s="99">
        <v>47.294306447729497</v>
      </c>
      <c r="X436" s="99">
        <v>2037714.73564148</v>
      </c>
      <c r="Y436" s="99">
        <v>1338774.4077453599</v>
      </c>
      <c r="Z436" s="99">
        <v>73749.179238319397</v>
      </c>
      <c r="AA436" s="99">
        <v>0</v>
      </c>
      <c r="AB436" s="99">
        <v>0</v>
      </c>
      <c r="AC436" s="99">
        <v>3555634.2583923298</v>
      </c>
      <c r="AD436" s="99">
        <v>3148507.6273193401</v>
      </c>
      <c r="AE436" s="99">
        <v>1204573.75183105</v>
      </c>
      <c r="AF436" s="99">
        <v>882601.179924011</v>
      </c>
      <c r="AG436" s="99">
        <v>1194447.7038116499</v>
      </c>
      <c r="AH436" s="99">
        <v>0</v>
      </c>
      <c r="AI436" s="99">
        <v>0</v>
      </c>
      <c r="AJ436" s="99">
        <v>305567.61697387701</v>
      </c>
      <c r="AK436" s="99">
        <v>0</v>
      </c>
      <c r="AL436" s="99">
        <v>0</v>
      </c>
      <c r="AM436" s="99">
        <v>199781.37614059399</v>
      </c>
      <c r="AN436" s="99">
        <v>6691526.7800292997</v>
      </c>
      <c r="AO436" s="99">
        <v>11692436.2298584</v>
      </c>
      <c r="AP436" s="99">
        <v>345.96216065064101</v>
      </c>
      <c r="AQ436" s="99">
        <v>14794016.7023926</v>
      </c>
      <c r="AR436" s="99">
        <v>9535399.1812744103</v>
      </c>
      <c r="AS436" s="99">
        <v>488742.38113403303</v>
      </c>
      <c r="AT436" s="99">
        <v>0</v>
      </c>
      <c r="AU436" s="99">
        <v>0</v>
      </c>
      <c r="AV436" s="99">
        <v>8322290.0657959003</v>
      </c>
      <c r="AW436" s="99">
        <v>7782393.64099121</v>
      </c>
      <c r="AX436" s="99">
        <v>9279152.9461669903</v>
      </c>
      <c r="AY436" s="99">
        <v>6477108.7610473596</v>
      </c>
      <c r="AZ436" s="99">
        <v>8287723.0941772498</v>
      </c>
      <c r="BA436" s="99">
        <v>0</v>
      </c>
      <c r="BB436" s="99">
        <v>0</v>
      </c>
      <c r="BC436" s="99">
        <v>2187604.6397094699</v>
      </c>
      <c r="BD436" s="99">
        <v>0</v>
      </c>
      <c r="BE436" s="99">
        <v>0</v>
      </c>
      <c r="BF436" s="99">
        <v>1328994.49041748</v>
      </c>
      <c r="BG436" s="99">
        <v>16038476.123046899</v>
      </c>
      <c r="BH436" s="99">
        <v>2018068.84640503</v>
      </c>
      <c r="BI436" s="99">
        <v>45.394130450673401</v>
      </c>
      <c r="BJ436" s="99">
        <v>4504903.9408569299</v>
      </c>
      <c r="BK436" s="99">
        <v>3767231.8357543899</v>
      </c>
      <c r="BL436" s="99">
        <v>0</v>
      </c>
      <c r="BM436" s="99">
        <v>0</v>
      </c>
      <c r="BN436" s="99">
        <v>0</v>
      </c>
      <c r="BO436" s="99">
        <v>0</v>
      </c>
      <c r="BP436" s="99">
        <v>0</v>
      </c>
      <c r="BQ436" s="99">
        <v>0</v>
      </c>
      <c r="BR436" s="99">
        <v>2093004.7980957001</v>
      </c>
      <c r="BS436" s="99">
        <v>3301836.1986999498</v>
      </c>
      <c r="BT436" s="99">
        <v>0</v>
      </c>
      <c r="BU436" s="99">
        <v>0</v>
      </c>
      <c r="BV436" s="99">
        <v>1099145.93264771</v>
      </c>
      <c r="BW436" s="99">
        <v>0</v>
      </c>
      <c r="BX436" s="99">
        <v>0</v>
      </c>
      <c r="BY436" s="99">
        <v>0</v>
      </c>
      <c r="BZ436" s="99">
        <v>0</v>
      </c>
      <c r="CA436" s="99">
        <v>47559.508254051201</v>
      </c>
      <c r="CB436" s="99">
        <v>3632217.43572998</v>
      </c>
      <c r="CC436" s="99">
        <v>26464458.229736298</v>
      </c>
      <c r="CD436" s="99">
        <v>6526562.4084472703</v>
      </c>
      <c r="CE436" s="99">
        <v>990.67211251705896</v>
      </c>
      <c r="CF436" s="99">
        <v>201931.04819297799</v>
      </c>
      <c r="CG436" s="99">
        <v>1345818.45783997</v>
      </c>
      <c r="CH436" s="99">
        <v>0</v>
      </c>
      <c r="CI436" s="99">
        <v>48551.981479644797</v>
      </c>
      <c r="CJ436" s="99">
        <v>3841582.99542236</v>
      </c>
      <c r="CK436" s="99">
        <v>27806620.660156298</v>
      </c>
      <c r="CL436" s="99">
        <v>6529811.8829345703</v>
      </c>
      <c r="CM436" s="166">
        <v>71329.4792137146</v>
      </c>
      <c r="CN436" s="166">
        <v>10556023.364135699</v>
      </c>
      <c r="CO436" s="166">
        <v>43858177.237792999</v>
      </c>
      <c r="CP436" s="99">
        <v>6529811.8829345703</v>
      </c>
      <c r="CQ436" s="99">
        <v>0</v>
      </c>
      <c r="CR436" s="99">
        <v>0</v>
      </c>
      <c r="CS436" s="99">
        <v>0</v>
      </c>
      <c r="CT436" s="99">
        <v>0</v>
      </c>
      <c r="CU436" s="98">
        <v>34333.709988046001</v>
      </c>
      <c r="CV436" s="98">
        <v>10122.141170548</v>
      </c>
      <c r="CW436" s="98">
        <v>3834148.4839229579</v>
      </c>
      <c r="CX436" s="98">
        <v>27810276.687576268</v>
      </c>
    </row>
    <row r="437" spans="1:102" x14ac:dyDescent="0.2">
      <c r="A437" s="98" t="s">
        <v>58</v>
      </c>
      <c r="B437" s="100">
        <v>38777</v>
      </c>
      <c r="C437" s="99">
        <v>27432.827546596502</v>
      </c>
      <c r="D437" s="99">
        <v>1.48217044999183</v>
      </c>
      <c r="E437" s="99">
        <v>20798.8593316078</v>
      </c>
      <c r="F437" s="99">
        <v>14660.560748219499</v>
      </c>
      <c r="G437" s="99">
        <v>368.66944639757298</v>
      </c>
      <c r="H437" s="99">
        <v>0</v>
      </c>
      <c r="I437" s="99">
        <v>0</v>
      </c>
      <c r="J437" s="99">
        <v>11413.1986283064</v>
      </c>
      <c r="K437" s="99">
        <v>11719.075229525601</v>
      </c>
      <c r="L437" s="99">
        <v>11133.646445512801</v>
      </c>
      <c r="M437" s="99">
        <v>15767.047292351701</v>
      </c>
      <c r="N437" s="99">
        <v>9347.5309250354803</v>
      </c>
      <c r="O437" s="99">
        <v>11836.150445818899</v>
      </c>
      <c r="P437" s="99">
        <v>0</v>
      </c>
      <c r="Q437" s="99">
        <v>2717.0660463571498</v>
      </c>
      <c r="R437" s="99">
        <v>562.81992902606703</v>
      </c>
      <c r="S437" s="99">
        <v>0</v>
      </c>
      <c r="T437" s="99">
        <v>421.87579746544401</v>
      </c>
      <c r="U437" s="99">
        <v>23163.643982172001</v>
      </c>
      <c r="V437" s="99">
        <v>1628175.53840637</v>
      </c>
      <c r="W437" s="99">
        <v>68.327913515269799</v>
      </c>
      <c r="X437" s="99">
        <v>2066993.5077056901</v>
      </c>
      <c r="Y437" s="99">
        <v>1351086.8547668499</v>
      </c>
      <c r="Z437" s="99">
        <v>84561.164332389802</v>
      </c>
      <c r="AA437" s="99">
        <v>0</v>
      </c>
      <c r="AB437" s="99">
        <v>0</v>
      </c>
      <c r="AC437" s="99">
        <v>4148631.73547363</v>
      </c>
      <c r="AD437" s="99">
        <v>2796383.8572998</v>
      </c>
      <c r="AE437" s="99">
        <v>551950.07639312698</v>
      </c>
      <c r="AF437" s="99">
        <v>945419.03022003197</v>
      </c>
      <c r="AG437" s="99">
        <v>1211227.2616119401</v>
      </c>
      <c r="AH437" s="99">
        <v>689222.59806823696</v>
      </c>
      <c r="AI437" s="99">
        <v>0</v>
      </c>
      <c r="AJ437" s="99">
        <v>312303.50818633998</v>
      </c>
      <c r="AK437" s="99">
        <v>110868.87921047201</v>
      </c>
      <c r="AL437" s="99">
        <v>0</v>
      </c>
      <c r="AM437" s="99">
        <v>88068.767233848601</v>
      </c>
      <c r="AN437" s="99">
        <v>6975697.6746215802</v>
      </c>
      <c r="AO437" s="99">
        <v>12077270.793945299</v>
      </c>
      <c r="AP437" s="99">
        <v>476.52713381499098</v>
      </c>
      <c r="AQ437" s="99">
        <v>15018207.240600601</v>
      </c>
      <c r="AR437" s="99">
        <v>9665978.8222656306</v>
      </c>
      <c r="AS437" s="99">
        <v>573164.35868072498</v>
      </c>
      <c r="AT437" s="99">
        <v>0</v>
      </c>
      <c r="AU437" s="99">
        <v>0</v>
      </c>
      <c r="AV437" s="99">
        <v>9769387.9249267597</v>
      </c>
      <c r="AW437" s="99">
        <v>6963319.3950805701</v>
      </c>
      <c r="AX437" s="99">
        <v>4304829.5935668899</v>
      </c>
      <c r="AY437" s="99">
        <v>6895781.1111450205</v>
      </c>
      <c r="AZ437" s="99">
        <v>8484156.1831054706</v>
      </c>
      <c r="BA437" s="99">
        <v>5165513.4533691397</v>
      </c>
      <c r="BB437" s="99">
        <v>0</v>
      </c>
      <c r="BC437" s="99">
        <v>2245816.3138427702</v>
      </c>
      <c r="BD437" s="99">
        <v>747322.13670349098</v>
      </c>
      <c r="BE437" s="99">
        <v>0</v>
      </c>
      <c r="BF437" s="99">
        <v>600528.141929626</v>
      </c>
      <c r="BG437" s="99">
        <v>16732158.9071045</v>
      </c>
      <c r="BH437" s="99">
        <v>2724599.1154785198</v>
      </c>
      <c r="BI437" s="99">
        <v>108.407889606431</v>
      </c>
      <c r="BJ437" s="99">
        <v>5178631.5863647498</v>
      </c>
      <c r="BK437" s="99">
        <v>3947575.4575195299</v>
      </c>
      <c r="BL437" s="99">
        <v>0</v>
      </c>
      <c r="BM437" s="99">
        <v>0</v>
      </c>
      <c r="BN437" s="99">
        <v>0</v>
      </c>
      <c r="BO437" s="99">
        <v>0</v>
      </c>
      <c r="BP437" s="99">
        <v>0</v>
      </c>
      <c r="BQ437" s="99">
        <v>0</v>
      </c>
      <c r="BR437" s="99">
        <v>2306214.8002319299</v>
      </c>
      <c r="BS437" s="99">
        <v>3433167.8211669899</v>
      </c>
      <c r="BT437" s="99">
        <v>996458.72282409703</v>
      </c>
      <c r="BU437" s="99">
        <v>0</v>
      </c>
      <c r="BV437" s="99">
        <v>1134429.2358093299</v>
      </c>
      <c r="BW437" s="99">
        <v>91898.944965362505</v>
      </c>
      <c r="BX437" s="99">
        <v>0</v>
      </c>
      <c r="BY437" s="99">
        <v>0</v>
      </c>
      <c r="BZ437" s="99">
        <v>0</v>
      </c>
      <c r="CA437" s="99">
        <v>48221.3494958878</v>
      </c>
      <c r="CB437" s="99">
        <v>3681645.5026245099</v>
      </c>
      <c r="CC437" s="99">
        <v>27036574.146484401</v>
      </c>
      <c r="CD437" s="99">
        <v>7891831.2114257803</v>
      </c>
      <c r="CE437" s="99">
        <v>947.66957629471995</v>
      </c>
      <c r="CF437" s="99">
        <v>198976.68697738601</v>
      </c>
      <c r="CG437" s="99">
        <v>1345808.5901641799</v>
      </c>
      <c r="CH437" s="99">
        <v>0</v>
      </c>
      <c r="CI437" s="99">
        <v>49178.478479862199</v>
      </c>
      <c r="CJ437" s="99">
        <v>3885787.9150085398</v>
      </c>
      <c r="CK437" s="99">
        <v>28281956.2646484</v>
      </c>
      <c r="CL437" s="99">
        <v>7945677.6677856399</v>
      </c>
      <c r="CM437" s="166">
        <v>72261.112294197097</v>
      </c>
      <c r="CN437" s="166">
        <v>10846867.0893555</v>
      </c>
      <c r="CO437" s="166">
        <v>45088288.642089799</v>
      </c>
      <c r="CP437" s="99">
        <v>7945677.6677856399</v>
      </c>
      <c r="CQ437" s="99">
        <v>0</v>
      </c>
      <c r="CR437" s="99">
        <v>0</v>
      </c>
      <c r="CS437" s="99">
        <v>0</v>
      </c>
      <c r="CT437" s="99">
        <v>0</v>
      </c>
      <c r="CU437" s="98">
        <v>33104.626214595999</v>
      </c>
      <c r="CV437" s="98">
        <v>11701.238348674</v>
      </c>
      <c r="CW437" s="98">
        <v>3880622.1896018959</v>
      </c>
      <c r="CX437" s="98">
        <v>28382382.736648582</v>
      </c>
    </row>
    <row r="438" spans="1:102" x14ac:dyDescent="0.2">
      <c r="A438" s="98" t="s">
        <v>58</v>
      </c>
      <c r="B438" s="100">
        <v>38869</v>
      </c>
      <c r="C438" s="99">
        <v>28473.190402030901</v>
      </c>
      <c r="D438" s="99">
        <v>1.67946304098587</v>
      </c>
      <c r="E438" s="99">
        <v>20712.3240563869</v>
      </c>
      <c r="F438" s="99">
        <v>14744.9422172308</v>
      </c>
      <c r="G438" s="99">
        <v>429.74133555963601</v>
      </c>
      <c r="H438" s="99">
        <v>0</v>
      </c>
      <c r="I438" s="99">
        <v>0</v>
      </c>
      <c r="J438" s="99">
        <v>12874.444428086301</v>
      </c>
      <c r="K438" s="99">
        <v>10440.640291690799</v>
      </c>
      <c r="L438" s="99">
        <v>10636.6461011171</v>
      </c>
      <c r="M438" s="99">
        <v>16107.108755707701</v>
      </c>
      <c r="N438" s="99">
        <v>9442.0019394159299</v>
      </c>
      <c r="O438" s="99">
        <v>12376.042535185799</v>
      </c>
      <c r="P438" s="99">
        <v>0</v>
      </c>
      <c r="Q438" s="99">
        <v>2734.15290379524</v>
      </c>
      <c r="R438" s="99">
        <v>614.66570538282394</v>
      </c>
      <c r="S438" s="99">
        <v>0</v>
      </c>
      <c r="T438" s="99">
        <v>403.55984741076799</v>
      </c>
      <c r="U438" s="99">
        <v>23390.0481145382</v>
      </c>
      <c r="V438" s="99">
        <v>1686786.3931884801</v>
      </c>
      <c r="W438" s="99">
        <v>89.016929987818003</v>
      </c>
      <c r="X438" s="99">
        <v>2056456.69215393</v>
      </c>
      <c r="Y438" s="99">
        <v>1354425.1187744101</v>
      </c>
      <c r="Z438" s="99">
        <v>97037.149120330796</v>
      </c>
      <c r="AA438" s="99">
        <v>0</v>
      </c>
      <c r="AB438" s="99">
        <v>0</v>
      </c>
      <c r="AC438" s="99">
        <v>4715683.8359375</v>
      </c>
      <c r="AD438" s="99">
        <v>2382037.8117370601</v>
      </c>
      <c r="AE438" s="99">
        <v>522589.67851257301</v>
      </c>
      <c r="AF438" s="99">
        <v>960278.28016662598</v>
      </c>
      <c r="AG438" s="99">
        <v>1215910.54290771</v>
      </c>
      <c r="AH438" s="99">
        <v>726218.85905456496</v>
      </c>
      <c r="AI438" s="99">
        <v>0</v>
      </c>
      <c r="AJ438" s="99">
        <v>314195.72884368902</v>
      </c>
      <c r="AK438" s="99">
        <v>120221.83177185099</v>
      </c>
      <c r="AL438" s="99">
        <v>0</v>
      </c>
      <c r="AM438" s="99">
        <v>83896.918349266096</v>
      </c>
      <c r="AN438" s="99">
        <v>7093267.14526367</v>
      </c>
      <c r="AO438" s="99">
        <v>12682823.7147217</v>
      </c>
      <c r="AP438" s="99">
        <v>694.86906302720297</v>
      </c>
      <c r="AQ438" s="99">
        <v>15079890.118408199</v>
      </c>
      <c r="AR438" s="99">
        <v>9754987.2442627009</v>
      </c>
      <c r="AS438" s="99">
        <v>662851.94854736305</v>
      </c>
      <c r="AT438" s="99">
        <v>0</v>
      </c>
      <c r="AU438" s="99">
        <v>0</v>
      </c>
      <c r="AV438" s="99">
        <v>10974944.813598599</v>
      </c>
      <c r="AW438" s="99">
        <v>5975352.1602172898</v>
      </c>
      <c r="AX438" s="99">
        <v>4151038.5981750502</v>
      </c>
      <c r="AY438" s="99">
        <v>7197317.1245117197</v>
      </c>
      <c r="AZ438" s="99">
        <v>8610355.4588622991</v>
      </c>
      <c r="BA438" s="99">
        <v>5534953.21057129</v>
      </c>
      <c r="BB438" s="99">
        <v>0</v>
      </c>
      <c r="BC438" s="99">
        <v>2268508.0731506301</v>
      </c>
      <c r="BD438" s="99">
        <v>819779.96706390404</v>
      </c>
      <c r="BE438" s="99">
        <v>0</v>
      </c>
      <c r="BF438" s="99">
        <v>576465.30428314197</v>
      </c>
      <c r="BG438" s="99">
        <v>16989104.4924316</v>
      </c>
      <c r="BH438" s="99">
        <v>2877347.7321777302</v>
      </c>
      <c r="BI438" s="99">
        <v>109.95609538164</v>
      </c>
      <c r="BJ438" s="99">
        <v>5198287.0333252</v>
      </c>
      <c r="BK438" s="99">
        <v>3970699.0714416499</v>
      </c>
      <c r="BL438" s="99">
        <v>0</v>
      </c>
      <c r="BM438" s="99">
        <v>0</v>
      </c>
      <c r="BN438" s="99">
        <v>0</v>
      </c>
      <c r="BO438" s="99">
        <v>0</v>
      </c>
      <c r="BP438" s="99">
        <v>0</v>
      </c>
      <c r="BQ438" s="99">
        <v>0</v>
      </c>
      <c r="BR438" s="99">
        <v>2363444.8737793001</v>
      </c>
      <c r="BS438" s="99">
        <v>3483029.1736755399</v>
      </c>
      <c r="BT438" s="99">
        <v>1069149.8330993699</v>
      </c>
      <c r="BU438" s="99">
        <v>0</v>
      </c>
      <c r="BV438" s="99">
        <v>1156503.0755157501</v>
      </c>
      <c r="BW438" s="99">
        <v>100502.81637668599</v>
      </c>
      <c r="BX438" s="99">
        <v>0</v>
      </c>
      <c r="BY438" s="99">
        <v>0</v>
      </c>
      <c r="BZ438" s="99">
        <v>0</v>
      </c>
      <c r="CA438" s="99">
        <v>49113.695633888201</v>
      </c>
      <c r="CB438" s="99">
        <v>3741735.8242797898</v>
      </c>
      <c r="CC438" s="99">
        <v>27765580.478027299</v>
      </c>
      <c r="CD438" s="99">
        <v>8069960.5325317401</v>
      </c>
      <c r="CE438" s="99">
        <v>988.78665988892305</v>
      </c>
      <c r="CF438" s="99">
        <v>203038.24988174401</v>
      </c>
      <c r="CG438" s="99">
        <v>1392148.77947998</v>
      </c>
      <c r="CH438" s="99">
        <v>0</v>
      </c>
      <c r="CI438" s="99">
        <v>50090.698247909502</v>
      </c>
      <c r="CJ438" s="99">
        <v>3966009.8672790499</v>
      </c>
      <c r="CK438" s="99">
        <v>29255054.3276367</v>
      </c>
      <c r="CL438" s="99">
        <v>8187020.3376464797</v>
      </c>
      <c r="CM438" s="166">
        <v>73422.741603851304</v>
      </c>
      <c r="CN438" s="166">
        <v>11070394.240478501</v>
      </c>
      <c r="CO438" s="166">
        <v>46223464.097656302</v>
      </c>
      <c r="CP438" s="99">
        <v>8187020.3376464797</v>
      </c>
      <c r="CQ438" s="99">
        <v>0</v>
      </c>
      <c r="CR438" s="99">
        <v>0</v>
      </c>
      <c r="CS438" s="99">
        <v>0</v>
      </c>
      <c r="CT438" s="99">
        <v>0</v>
      </c>
      <c r="CU438" s="98">
        <v>31728.078578659999</v>
      </c>
      <c r="CV438" s="98">
        <v>13225.304714672</v>
      </c>
      <c r="CW438" s="98">
        <v>3944774.0741615337</v>
      </c>
      <c r="CX438" s="98">
        <v>29157729.25750728</v>
      </c>
    </row>
    <row r="439" spans="1:102" x14ac:dyDescent="0.2">
      <c r="A439" s="98" t="s">
        <v>58</v>
      </c>
      <c r="B439" s="100">
        <v>38961</v>
      </c>
      <c r="C439" s="99">
        <v>29231.513609647802</v>
      </c>
      <c r="D439" s="99">
        <v>1.80001711599471</v>
      </c>
      <c r="E439" s="99">
        <v>20640.321857213999</v>
      </c>
      <c r="F439" s="99">
        <v>14925.161628961599</v>
      </c>
      <c r="G439" s="99">
        <v>476.71329642832302</v>
      </c>
      <c r="H439" s="99">
        <v>0</v>
      </c>
      <c r="I439" s="99">
        <v>0</v>
      </c>
      <c r="J439" s="99">
        <v>14386.8247021437</v>
      </c>
      <c r="K439" s="99">
        <v>9340.0206096172296</v>
      </c>
      <c r="L439" s="99">
        <v>10211.193842172601</v>
      </c>
      <c r="M439" s="99">
        <v>16413.622282981902</v>
      </c>
      <c r="N439" s="99">
        <v>9553.7678891420401</v>
      </c>
      <c r="O439" s="99">
        <v>12729.9117536545</v>
      </c>
      <c r="P439" s="99">
        <v>0</v>
      </c>
      <c r="Q439" s="99">
        <v>2748.0525891184798</v>
      </c>
      <c r="R439" s="99">
        <v>618.44009634852398</v>
      </c>
      <c r="S439" s="99">
        <v>0</v>
      </c>
      <c r="T439" s="99">
        <v>373.12182077020401</v>
      </c>
      <c r="U439" s="99">
        <v>23646.885284900702</v>
      </c>
      <c r="V439" s="99">
        <v>1726036.21617126</v>
      </c>
      <c r="W439" s="99">
        <v>47.226001747883899</v>
      </c>
      <c r="X439" s="99">
        <v>2038181.6296081501</v>
      </c>
      <c r="Y439" s="99">
        <v>1361802.15875244</v>
      </c>
      <c r="Z439" s="99">
        <v>109265.50911807999</v>
      </c>
      <c r="AA439" s="99">
        <v>0</v>
      </c>
      <c r="AB439" s="99">
        <v>0</v>
      </c>
      <c r="AC439" s="99">
        <v>5296321.9370727502</v>
      </c>
      <c r="AD439" s="99">
        <v>1926543.320755</v>
      </c>
      <c r="AE439" s="99">
        <v>496627.162033081</v>
      </c>
      <c r="AF439" s="99">
        <v>967392.96307373</v>
      </c>
      <c r="AG439" s="99">
        <v>1228472.42601013</v>
      </c>
      <c r="AH439" s="99">
        <v>748563.90380859398</v>
      </c>
      <c r="AI439" s="99">
        <v>0</v>
      </c>
      <c r="AJ439" s="99">
        <v>318306.37595748901</v>
      </c>
      <c r="AK439" s="99">
        <v>124189.800995827</v>
      </c>
      <c r="AL439" s="99">
        <v>0</v>
      </c>
      <c r="AM439" s="99">
        <v>77712.643816947893</v>
      </c>
      <c r="AN439" s="99">
        <v>7174271.57666016</v>
      </c>
      <c r="AO439" s="99">
        <v>13107393.651123</v>
      </c>
      <c r="AP439" s="99">
        <v>368.36971348524099</v>
      </c>
      <c r="AQ439" s="99">
        <v>15090687.483276401</v>
      </c>
      <c r="AR439" s="99">
        <v>9849911.6529540997</v>
      </c>
      <c r="AS439" s="99">
        <v>747208.60765075695</v>
      </c>
      <c r="AT439" s="99">
        <v>0</v>
      </c>
      <c r="AU439" s="99">
        <v>0</v>
      </c>
      <c r="AV439" s="99">
        <v>12719644.2844238</v>
      </c>
      <c r="AW439" s="99">
        <v>4948317.76525879</v>
      </c>
      <c r="AX439" s="99">
        <v>3960848.7480773898</v>
      </c>
      <c r="AY439" s="99">
        <v>7331845.4639892597</v>
      </c>
      <c r="AZ439" s="99">
        <v>8716077.2818603497</v>
      </c>
      <c r="BA439" s="99">
        <v>5782865.1870117197</v>
      </c>
      <c r="BB439" s="99">
        <v>0</v>
      </c>
      <c r="BC439" s="99">
        <v>2325821.8505859398</v>
      </c>
      <c r="BD439" s="99">
        <v>846727.77445220901</v>
      </c>
      <c r="BE439" s="99">
        <v>0</v>
      </c>
      <c r="BF439" s="99">
        <v>531145.21145629894</v>
      </c>
      <c r="BG439" s="99">
        <v>17626630.572265599</v>
      </c>
      <c r="BH439" s="99">
        <v>2997127.6380004901</v>
      </c>
      <c r="BI439" s="99">
        <v>44.625877346843502</v>
      </c>
      <c r="BJ439" s="99">
        <v>5195691.1858520498</v>
      </c>
      <c r="BK439" s="99">
        <v>4024633.4604492201</v>
      </c>
      <c r="BL439" s="99">
        <v>0</v>
      </c>
      <c r="BM439" s="99">
        <v>0</v>
      </c>
      <c r="BN439" s="99">
        <v>0</v>
      </c>
      <c r="BO439" s="99">
        <v>0</v>
      </c>
      <c r="BP439" s="99">
        <v>0</v>
      </c>
      <c r="BQ439" s="99">
        <v>0</v>
      </c>
      <c r="BR439" s="99">
        <v>2410456.8296203599</v>
      </c>
      <c r="BS439" s="99">
        <v>3529370.7041931199</v>
      </c>
      <c r="BT439" s="99">
        <v>1117231.7789306601</v>
      </c>
      <c r="BU439" s="99">
        <v>0</v>
      </c>
      <c r="BV439" s="99">
        <v>1183191.39631653</v>
      </c>
      <c r="BW439" s="99">
        <v>101725.400408745</v>
      </c>
      <c r="BX439" s="99">
        <v>0</v>
      </c>
      <c r="BY439" s="99">
        <v>0</v>
      </c>
      <c r="BZ439" s="99">
        <v>0</v>
      </c>
      <c r="CA439" s="99">
        <v>49870.4359431267</v>
      </c>
      <c r="CB439" s="99">
        <v>3771544.4166259798</v>
      </c>
      <c r="CC439" s="99">
        <v>28182938.870117199</v>
      </c>
      <c r="CD439" s="99">
        <v>8205936.85900879</v>
      </c>
      <c r="CE439" s="99">
        <v>974.72765065729595</v>
      </c>
      <c r="CF439" s="99">
        <v>203078.16358566299</v>
      </c>
      <c r="CG439" s="99">
        <v>1382797.3271331801</v>
      </c>
      <c r="CH439" s="99">
        <v>0</v>
      </c>
      <c r="CI439" s="99">
        <v>50845.755987644203</v>
      </c>
      <c r="CJ439" s="99">
        <v>3978100.8144836398</v>
      </c>
      <c r="CK439" s="99">
        <v>29577088.504882801</v>
      </c>
      <c r="CL439" s="99">
        <v>8333218.28552246</v>
      </c>
      <c r="CM439" s="166">
        <v>74417.121414184599</v>
      </c>
      <c r="CN439" s="166">
        <v>11194647.5455322</v>
      </c>
      <c r="CO439" s="166">
        <v>47139819.911621101</v>
      </c>
      <c r="CP439" s="99">
        <v>8333218.28552246</v>
      </c>
      <c r="CQ439" s="99">
        <v>0</v>
      </c>
      <c r="CR439" s="99">
        <v>0</v>
      </c>
      <c r="CS439" s="99">
        <v>0</v>
      </c>
      <c r="CT439" s="99">
        <v>0</v>
      </c>
      <c r="CU439" s="98">
        <v>30521.672195030998</v>
      </c>
      <c r="CV439" s="98">
        <v>14795.058903989</v>
      </c>
      <c r="CW439" s="98">
        <v>3974622.5802116427</v>
      </c>
      <c r="CX439" s="98">
        <v>29565736.197250377</v>
      </c>
    </row>
    <row r="440" spans="1:102" x14ac:dyDescent="0.2">
      <c r="A440" s="98" t="s">
        <v>58</v>
      </c>
      <c r="B440" s="100">
        <v>39052</v>
      </c>
      <c r="C440" s="99">
        <v>30088.1793982983</v>
      </c>
      <c r="D440" s="99">
        <v>2.2883635639736899</v>
      </c>
      <c r="E440" s="99">
        <v>20385.3825798035</v>
      </c>
      <c r="F440" s="99">
        <v>14996.7166212797</v>
      </c>
      <c r="G440" s="99">
        <v>532.17658701539006</v>
      </c>
      <c r="H440" s="99">
        <v>0</v>
      </c>
      <c r="I440" s="99">
        <v>0</v>
      </c>
      <c r="J440" s="99">
        <v>16132.5587571859</v>
      </c>
      <c r="K440" s="99">
        <v>7927.5617886781702</v>
      </c>
      <c r="L440" s="99">
        <v>10081.290079832101</v>
      </c>
      <c r="M440" s="99">
        <v>16666.044302225098</v>
      </c>
      <c r="N440" s="99">
        <v>9603.0718399286307</v>
      </c>
      <c r="O440" s="99">
        <v>13319.004419446001</v>
      </c>
      <c r="P440" s="99">
        <v>0</v>
      </c>
      <c r="Q440" s="99">
        <v>2758.2172042727502</v>
      </c>
      <c r="R440" s="99">
        <v>665.269986703992</v>
      </c>
      <c r="S440" s="99">
        <v>0</v>
      </c>
      <c r="T440" s="99">
        <v>348.42048146948201</v>
      </c>
      <c r="U440" s="99">
        <v>24043.947342872601</v>
      </c>
      <c r="V440" s="99">
        <v>1784676.93388367</v>
      </c>
      <c r="W440" s="99">
        <v>53.1527408207767</v>
      </c>
      <c r="X440" s="99">
        <v>1999999.1329956099</v>
      </c>
      <c r="Y440" s="99">
        <v>1360201.43049622</v>
      </c>
      <c r="Z440" s="99">
        <v>125039.517327309</v>
      </c>
      <c r="AA440" s="99">
        <v>0</v>
      </c>
      <c r="AB440" s="99">
        <v>0</v>
      </c>
      <c r="AC440" s="99">
        <v>5971031.2974243201</v>
      </c>
      <c r="AD440" s="99">
        <v>1483054.0147857701</v>
      </c>
      <c r="AE440" s="99">
        <v>493090.56332397502</v>
      </c>
      <c r="AF440" s="99">
        <v>969227.80267333996</v>
      </c>
      <c r="AG440" s="99">
        <v>1224191.07627869</v>
      </c>
      <c r="AH440" s="99">
        <v>777798.50029754604</v>
      </c>
      <c r="AI440" s="99">
        <v>0</v>
      </c>
      <c r="AJ440" s="99">
        <v>317168.52827453602</v>
      </c>
      <c r="AK440" s="99">
        <v>136856.090314865</v>
      </c>
      <c r="AL440" s="99">
        <v>0</v>
      </c>
      <c r="AM440" s="99">
        <v>74036.691696167007</v>
      </c>
      <c r="AN440" s="99">
        <v>7505731.3806152297</v>
      </c>
      <c r="AO440" s="99">
        <v>13672565.8048096</v>
      </c>
      <c r="AP440" s="99">
        <v>394.39937149733299</v>
      </c>
      <c r="AQ440" s="99">
        <v>14921078.8366699</v>
      </c>
      <c r="AR440" s="99">
        <v>9829756.24853516</v>
      </c>
      <c r="AS440" s="99">
        <v>856862.97519683803</v>
      </c>
      <c r="AT440" s="99">
        <v>0</v>
      </c>
      <c r="AU440" s="99">
        <v>0</v>
      </c>
      <c r="AV440" s="99">
        <v>14430054.0506592</v>
      </c>
      <c r="AW440" s="99">
        <v>3796958.7610778799</v>
      </c>
      <c r="AX440" s="99">
        <v>3981931.0006103502</v>
      </c>
      <c r="AY440" s="99">
        <v>7404396.5512695303</v>
      </c>
      <c r="AZ440" s="99">
        <v>8730153.0800781306</v>
      </c>
      <c r="BA440" s="99">
        <v>6119540.6414184598</v>
      </c>
      <c r="BB440" s="99">
        <v>0</v>
      </c>
      <c r="BC440" s="99">
        <v>2325084.0400695801</v>
      </c>
      <c r="BD440" s="99">
        <v>931733.19670867897</v>
      </c>
      <c r="BE440" s="99">
        <v>0</v>
      </c>
      <c r="BF440" s="99">
        <v>514019.468513489</v>
      </c>
      <c r="BG440" s="99">
        <v>18303751.473632801</v>
      </c>
      <c r="BH440" s="99">
        <v>3182994.2545166002</v>
      </c>
      <c r="BI440" s="99">
        <v>58.1571036069654</v>
      </c>
      <c r="BJ440" s="99">
        <v>5182450.9033813505</v>
      </c>
      <c r="BK440" s="99">
        <v>4037836.0534057599</v>
      </c>
      <c r="BL440" s="99">
        <v>0</v>
      </c>
      <c r="BM440" s="99">
        <v>0</v>
      </c>
      <c r="BN440" s="99">
        <v>0</v>
      </c>
      <c r="BO440" s="99">
        <v>0</v>
      </c>
      <c r="BP440" s="99">
        <v>0</v>
      </c>
      <c r="BQ440" s="99">
        <v>0</v>
      </c>
      <c r="BR440" s="99">
        <v>2450514.5617065402</v>
      </c>
      <c r="BS440" s="99">
        <v>3530657.3878784198</v>
      </c>
      <c r="BT440" s="99">
        <v>1175651.9388427699</v>
      </c>
      <c r="BU440" s="99">
        <v>0</v>
      </c>
      <c r="BV440" s="99">
        <v>1203513.4071044901</v>
      </c>
      <c r="BW440" s="99">
        <v>112701.83453846</v>
      </c>
      <c r="BX440" s="99">
        <v>0</v>
      </c>
      <c r="BY440" s="99">
        <v>0</v>
      </c>
      <c r="BZ440" s="99">
        <v>0</v>
      </c>
      <c r="CA440" s="99">
        <v>50560.725960254698</v>
      </c>
      <c r="CB440" s="99">
        <v>3793531.4024658198</v>
      </c>
      <c r="CC440" s="99">
        <v>28547334.307617199</v>
      </c>
      <c r="CD440" s="99">
        <v>8366450.8738403302</v>
      </c>
      <c r="CE440" s="99">
        <v>988.83601762354397</v>
      </c>
      <c r="CF440" s="99">
        <v>210195.310548782</v>
      </c>
      <c r="CG440" s="99">
        <v>1442566.81588745</v>
      </c>
      <c r="CH440" s="99">
        <v>0</v>
      </c>
      <c r="CI440" s="99">
        <v>51550.172818183899</v>
      </c>
      <c r="CJ440" s="99">
        <v>4003120.4419860798</v>
      </c>
      <c r="CK440" s="99">
        <v>29984003.8041992</v>
      </c>
      <c r="CL440" s="99">
        <v>8476420.7840576209</v>
      </c>
      <c r="CM440" s="166">
        <v>75490.922368049607</v>
      </c>
      <c r="CN440" s="166">
        <v>11516781.5773926</v>
      </c>
      <c r="CO440" s="166">
        <v>48258999.704589799</v>
      </c>
      <c r="CP440" s="99">
        <v>8476420.7840576209</v>
      </c>
      <c r="CQ440" s="99">
        <v>0</v>
      </c>
      <c r="CR440" s="99">
        <v>0</v>
      </c>
      <c r="CS440" s="99">
        <v>0</v>
      </c>
      <c r="CT440" s="99">
        <v>0</v>
      </c>
      <c r="CU440" s="98">
        <v>28699.656046661999</v>
      </c>
      <c r="CV440" s="98">
        <v>16580.729737293001</v>
      </c>
      <c r="CW440" s="98">
        <v>4003726.7130146017</v>
      </c>
      <c r="CX440" s="98">
        <v>29989901.12350465</v>
      </c>
    </row>
    <row r="441" spans="1:102" x14ac:dyDescent="0.2">
      <c r="A441" s="98" t="s">
        <v>58</v>
      </c>
      <c r="B441" s="100">
        <v>39142</v>
      </c>
      <c r="C441" s="99">
        <v>31809.127338886301</v>
      </c>
      <c r="D441" s="99">
        <v>1.20007380298921</v>
      </c>
      <c r="E441" s="99">
        <v>19588.295517683</v>
      </c>
      <c r="F441" s="99">
        <v>15060.8669734001</v>
      </c>
      <c r="G441" s="99">
        <v>603.77548898011401</v>
      </c>
      <c r="H441" s="99">
        <v>0</v>
      </c>
      <c r="I441" s="99">
        <v>0</v>
      </c>
      <c r="J441" s="99">
        <v>17412.685930252101</v>
      </c>
      <c r="K441" s="99">
        <v>6916.2769461870203</v>
      </c>
      <c r="L441" s="99">
        <v>9787.5523737668991</v>
      </c>
      <c r="M441" s="99">
        <v>16941.627291679401</v>
      </c>
      <c r="N441" s="99">
        <v>9643.4564844369906</v>
      </c>
      <c r="O441" s="99">
        <v>13916.8195749521</v>
      </c>
      <c r="P441" s="99">
        <v>0</v>
      </c>
      <c r="Q441" s="99">
        <v>2785.7487163245701</v>
      </c>
      <c r="R441" s="99">
        <v>695.55750911682799</v>
      </c>
      <c r="S441" s="99">
        <v>0</v>
      </c>
      <c r="T441" s="99">
        <v>331.614992070943</v>
      </c>
      <c r="U441" s="99">
        <v>24360.0223999023</v>
      </c>
      <c r="V441" s="99">
        <v>1893603.49824524</v>
      </c>
      <c r="W441" s="99">
        <v>19.0278420688119</v>
      </c>
      <c r="X441" s="99">
        <v>1941646.37715149</v>
      </c>
      <c r="Y441" s="99">
        <v>1375849.70245361</v>
      </c>
      <c r="Z441" s="99">
        <v>137146.049684525</v>
      </c>
      <c r="AA441" s="99">
        <v>0</v>
      </c>
      <c r="AB441" s="99">
        <v>0</v>
      </c>
      <c r="AC441" s="99">
        <v>6367175.6798095703</v>
      </c>
      <c r="AD441" s="99">
        <v>1241989.2598877</v>
      </c>
      <c r="AE441" s="99">
        <v>484885.91288375901</v>
      </c>
      <c r="AF441" s="99">
        <v>986358.86907958996</v>
      </c>
      <c r="AG441" s="99">
        <v>1241651.77101135</v>
      </c>
      <c r="AH441" s="99">
        <v>823562.74163818394</v>
      </c>
      <c r="AI441" s="99">
        <v>0</v>
      </c>
      <c r="AJ441" s="99">
        <v>318832.90180206299</v>
      </c>
      <c r="AK441" s="99">
        <v>144048.618688583</v>
      </c>
      <c r="AL441" s="99">
        <v>0</v>
      </c>
      <c r="AM441" s="99">
        <v>69082.285233497605</v>
      </c>
      <c r="AN441" s="99">
        <v>7613056.74108887</v>
      </c>
      <c r="AO441" s="99">
        <v>14560693.0073242</v>
      </c>
      <c r="AP441" s="99">
        <v>129.04401260614401</v>
      </c>
      <c r="AQ441" s="99">
        <v>14421624.521606401</v>
      </c>
      <c r="AR441" s="99">
        <v>9878543.6840820294</v>
      </c>
      <c r="AS441" s="99">
        <v>943143.81065368699</v>
      </c>
      <c r="AT441" s="99">
        <v>0</v>
      </c>
      <c r="AU441" s="99">
        <v>0</v>
      </c>
      <c r="AV441" s="99">
        <v>15481012.014404301</v>
      </c>
      <c r="AW441" s="99">
        <v>3218663.1146240202</v>
      </c>
      <c r="AX441" s="99">
        <v>3935491.98406982</v>
      </c>
      <c r="AY441" s="99">
        <v>7496915.3728027297</v>
      </c>
      <c r="AZ441" s="99">
        <v>8803197.6851806603</v>
      </c>
      <c r="BA441" s="99">
        <v>6437295.1849975605</v>
      </c>
      <c r="BB441" s="99">
        <v>0</v>
      </c>
      <c r="BC441" s="99">
        <v>2351117.1498718299</v>
      </c>
      <c r="BD441" s="99">
        <v>988916.42441558803</v>
      </c>
      <c r="BE441" s="99">
        <v>0</v>
      </c>
      <c r="BF441" s="99">
        <v>483734.15129470802</v>
      </c>
      <c r="BG441" s="99">
        <v>18646980.295410201</v>
      </c>
      <c r="BH441" s="99">
        <v>3450971.4169921898</v>
      </c>
      <c r="BI441" s="99">
        <v>71.460438194684698</v>
      </c>
      <c r="BJ441" s="99">
        <v>5111464.4395752</v>
      </c>
      <c r="BK441" s="99">
        <v>4082415.9353027302</v>
      </c>
      <c r="BL441" s="99">
        <v>0</v>
      </c>
      <c r="BM441" s="99">
        <v>0</v>
      </c>
      <c r="BN441" s="99">
        <v>0</v>
      </c>
      <c r="BO441" s="99">
        <v>0</v>
      </c>
      <c r="BP441" s="99">
        <v>0</v>
      </c>
      <c r="BQ441" s="99">
        <v>0</v>
      </c>
      <c r="BR441" s="99">
        <v>2508735.2179565402</v>
      </c>
      <c r="BS441" s="99">
        <v>3577219.3904724098</v>
      </c>
      <c r="BT441" s="99">
        <v>1240218.1018829299</v>
      </c>
      <c r="BU441" s="99">
        <v>0</v>
      </c>
      <c r="BV441" s="99">
        <v>1205672.1758270301</v>
      </c>
      <c r="BW441" s="99">
        <v>121325.44030857099</v>
      </c>
      <c r="BX441" s="99">
        <v>0</v>
      </c>
      <c r="BY441" s="99">
        <v>0</v>
      </c>
      <c r="BZ441" s="99">
        <v>0</v>
      </c>
      <c r="CA441" s="99">
        <v>51376.444596767396</v>
      </c>
      <c r="CB441" s="99">
        <v>3822916.8305358901</v>
      </c>
      <c r="CC441" s="99">
        <v>28897679.933105499</v>
      </c>
      <c r="CD441" s="99">
        <v>8558145.2374267597</v>
      </c>
      <c r="CE441" s="99">
        <v>1009.61257766187</v>
      </c>
      <c r="CF441" s="99">
        <v>212745.165128708</v>
      </c>
      <c r="CG441" s="99">
        <v>1468814.0867309601</v>
      </c>
      <c r="CH441" s="99">
        <v>0</v>
      </c>
      <c r="CI441" s="99">
        <v>52395.930731296503</v>
      </c>
      <c r="CJ441" s="99">
        <v>4065599.7227477999</v>
      </c>
      <c r="CK441" s="99">
        <v>30390887.2258301</v>
      </c>
      <c r="CL441" s="99">
        <v>8647131.6198730506</v>
      </c>
      <c r="CM441" s="166">
        <v>76634.515913963303</v>
      </c>
      <c r="CN441" s="166">
        <v>11704837.0869141</v>
      </c>
      <c r="CO441" s="166">
        <v>49027451.403320298</v>
      </c>
      <c r="CP441" s="99">
        <v>8647131.6198730506</v>
      </c>
      <c r="CQ441" s="99">
        <v>0</v>
      </c>
      <c r="CR441" s="99">
        <v>0</v>
      </c>
      <c r="CS441" s="99">
        <v>0</v>
      </c>
      <c r="CT441" s="99">
        <v>0</v>
      </c>
      <c r="CU441" s="98">
        <v>26905.590804234998</v>
      </c>
      <c r="CV441" s="98">
        <v>17906.729431486001</v>
      </c>
      <c r="CW441" s="98">
        <v>4035661.995664598</v>
      </c>
      <c r="CX441" s="98">
        <v>30366494.019836459</v>
      </c>
    </row>
    <row r="442" spans="1:102" x14ac:dyDescent="0.2">
      <c r="A442" s="98" t="s">
        <v>58</v>
      </c>
      <c r="B442" s="100">
        <v>39234</v>
      </c>
      <c r="C442" s="99">
        <v>32286.9192037582</v>
      </c>
      <c r="D442" s="99">
        <v>2.5342119079723502</v>
      </c>
      <c r="E442" s="99">
        <v>19130.6245343685</v>
      </c>
      <c r="F442" s="99">
        <v>14858.305105924601</v>
      </c>
      <c r="G442" s="99">
        <v>658.55969606339897</v>
      </c>
      <c r="H442" s="99">
        <v>0</v>
      </c>
      <c r="I442" s="99">
        <v>0</v>
      </c>
      <c r="J442" s="99">
        <v>18732.532660961198</v>
      </c>
      <c r="K442" s="99">
        <v>6007.1203008890197</v>
      </c>
      <c r="L442" s="99">
        <v>9615.7278560399991</v>
      </c>
      <c r="M442" s="99">
        <v>16980.4314386845</v>
      </c>
      <c r="N442" s="99">
        <v>9708.3274190425891</v>
      </c>
      <c r="O442" s="99">
        <v>13915.6954314709</v>
      </c>
      <c r="P442" s="99">
        <v>0</v>
      </c>
      <c r="Q442" s="99">
        <v>2790.8358044922402</v>
      </c>
      <c r="R442" s="99">
        <v>723.72578464448497</v>
      </c>
      <c r="S442" s="99">
        <v>0</v>
      </c>
      <c r="T442" s="99">
        <v>332.068845242262</v>
      </c>
      <c r="U442" s="99">
        <v>24718.6417758465</v>
      </c>
      <c r="V442" s="99">
        <v>1935062.8691558801</v>
      </c>
      <c r="W442" s="99">
        <v>77.607265794649706</v>
      </c>
      <c r="X442" s="99">
        <v>1907822.85945129</v>
      </c>
      <c r="Y442" s="99">
        <v>1366797.80528259</v>
      </c>
      <c r="Z442" s="99">
        <v>147614.87591552699</v>
      </c>
      <c r="AA442" s="99">
        <v>0</v>
      </c>
      <c r="AB442" s="99">
        <v>0</v>
      </c>
      <c r="AC442" s="99">
        <v>6761375.0892944299</v>
      </c>
      <c r="AD442" s="99">
        <v>1037978.06084442</v>
      </c>
      <c r="AE442" s="99">
        <v>473921.06854248</v>
      </c>
      <c r="AF442" s="99">
        <v>985297.21920013404</v>
      </c>
      <c r="AG442" s="99">
        <v>1243120.83261108</v>
      </c>
      <c r="AH442" s="99">
        <v>813270.76052093494</v>
      </c>
      <c r="AI442" s="99">
        <v>0</v>
      </c>
      <c r="AJ442" s="99">
        <v>326342.15932083101</v>
      </c>
      <c r="AK442" s="99">
        <v>149130.94594574001</v>
      </c>
      <c r="AL442" s="99">
        <v>0</v>
      </c>
      <c r="AM442" s="99">
        <v>66138.4850025177</v>
      </c>
      <c r="AN442" s="99">
        <v>7767154.1606445303</v>
      </c>
      <c r="AO442" s="99">
        <v>15079267.876586899</v>
      </c>
      <c r="AP442" s="99">
        <v>622.73206517845404</v>
      </c>
      <c r="AQ442" s="99">
        <v>14217877.232543901</v>
      </c>
      <c r="AR442" s="99">
        <v>9836096.0421142597</v>
      </c>
      <c r="AS442" s="99">
        <v>1017859.36728668</v>
      </c>
      <c r="AT442" s="99">
        <v>0</v>
      </c>
      <c r="AU442" s="99">
        <v>0</v>
      </c>
      <c r="AV442" s="99">
        <v>16456946.787353501</v>
      </c>
      <c r="AW442" s="99">
        <v>2712898.5395202599</v>
      </c>
      <c r="AX442" s="99">
        <v>3841250.0362853999</v>
      </c>
      <c r="AY442" s="99">
        <v>7600318.3392944299</v>
      </c>
      <c r="AZ442" s="99">
        <v>8893962.3282470703</v>
      </c>
      <c r="BA442" s="99">
        <v>6437168.5994873</v>
      </c>
      <c r="BB442" s="99">
        <v>0</v>
      </c>
      <c r="BC442" s="99">
        <v>2423519.7203674298</v>
      </c>
      <c r="BD442" s="99">
        <v>1026756.3504028301</v>
      </c>
      <c r="BE442" s="99">
        <v>0</v>
      </c>
      <c r="BF442" s="99">
        <v>466168.28229904198</v>
      </c>
      <c r="BG442" s="99">
        <v>19139436.762695301</v>
      </c>
      <c r="BH442" s="99">
        <v>3563797.7933044401</v>
      </c>
      <c r="BI442" s="99">
        <v>93.287997791543603</v>
      </c>
      <c r="BJ442" s="99">
        <v>5074837.2698364304</v>
      </c>
      <c r="BK442" s="99">
        <v>4099546.68212891</v>
      </c>
      <c r="BL442" s="99">
        <v>0</v>
      </c>
      <c r="BM442" s="99">
        <v>0</v>
      </c>
      <c r="BN442" s="99">
        <v>0</v>
      </c>
      <c r="BO442" s="99">
        <v>0</v>
      </c>
      <c r="BP442" s="99">
        <v>0</v>
      </c>
      <c r="BQ442" s="99">
        <v>0</v>
      </c>
      <c r="BR442" s="99">
        <v>2537223.4425353999</v>
      </c>
      <c r="BS442" s="99">
        <v>3616757.0609130901</v>
      </c>
      <c r="BT442" s="99">
        <v>1242381.0148467999</v>
      </c>
      <c r="BU442" s="99">
        <v>0</v>
      </c>
      <c r="BV442" s="99">
        <v>1253742.6294403099</v>
      </c>
      <c r="BW442" s="99">
        <v>123265.402089119</v>
      </c>
      <c r="BX442" s="99">
        <v>0</v>
      </c>
      <c r="BY442" s="99">
        <v>0</v>
      </c>
      <c r="BZ442" s="99">
        <v>0</v>
      </c>
      <c r="CA442" s="99">
        <v>51348.4786171913</v>
      </c>
      <c r="CB442" s="99">
        <v>3844810.4151916499</v>
      </c>
      <c r="CC442" s="99">
        <v>29228323.353759799</v>
      </c>
      <c r="CD442" s="99">
        <v>8640292.30786133</v>
      </c>
      <c r="CE442" s="99">
        <v>1030.55514496565</v>
      </c>
      <c r="CF442" s="99">
        <v>213888.811546326</v>
      </c>
      <c r="CG442" s="99">
        <v>1486176.3096771201</v>
      </c>
      <c r="CH442" s="99">
        <v>0</v>
      </c>
      <c r="CI442" s="99">
        <v>52367.715760707899</v>
      </c>
      <c r="CJ442" s="99">
        <v>4087584.5846862802</v>
      </c>
      <c r="CK442" s="99">
        <v>30685242.782958999</v>
      </c>
      <c r="CL442" s="99">
        <v>8770936.7833252009</v>
      </c>
      <c r="CM442" s="166">
        <v>77029.935663223296</v>
      </c>
      <c r="CN442" s="166">
        <v>11871703.5183105</v>
      </c>
      <c r="CO442" s="166">
        <v>49926870.629882798</v>
      </c>
      <c r="CP442" s="99">
        <v>8770936.7833252009</v>
      </c>
      <c r="CQ442" s="99">
        <v>0</v>
      </c>
      <c r="CR442" s="99">
        <v>0</v>
      </c>
      <c r="CS442" s="99">
        <v>0</v>
      </c>
      <c r="CT442" s="99">
        <v>0</v>
      </c>
      <c r="CU442" s="98">
        <v>25509.828748887001</v>
      </c>
      <c r="CV442" s="98">
        <v>19285.724079697</v>
      </c>
      <c r="CW442" s="98">
        <v>4058699.2267379761</v>
      </c>
      <c r="CX442" s="98">
        <v>30714499.663436919</v>
      </c>
    </row>
    <row r="443" spans="1:102" x14ac:dyDescent="0.2">
      <c r="A443" s="98" t="s">
        <v>58</v>
      </c>
      <c r="B443" s="100">
        <v>39326</v>
      </c>
      <c r="C443" s="99">
        <v>32979.816685676597</v>
      </c>
      <c r="D443" s="99">
        <v>2.7656833329820101</v>
      </c>
      <c r="E443" s="99">
        <v>19087.9403421879</v>
      </c>
      <c r="F443" s="99">
        <v>15116.083439588499</v>
      </c>
      <c r="G443" s="99">
        <v>701.283714413643</v>
      </c>
      <c r="H443" s="99">
        <v>0</v>
      </c>
      <c r="I443" s="99">
        <v>0</v>
      </c>
      <c r="J443" s="99">
        <v>19762.673785209699</v>
      </c>
      <c r="K443" s="99">
        <v>5271.0792074799501</v>
      </c>
      <c r="L443" s="99">
        <v>9507.6677221059799</v>
      </c>
      <c r="M443" s="99">
        <v>17057.340686321299</v>
      </c>
      <c r="N443" s="99">
        <v>9810.7727373838406</v>
      </c>
      <c r="O443" s="99">
        <v>14267.800043106099</v>
      </c>
      <c r="P443" s="99">
        <v>0</v>
      </c>
      <c r="Q443" s="99">
        <v>2782.1220403909701</v>
      </c>
      <c r="R443" s="99">
        <v>745.082693457603</v>
      </c>
      <c r="S443" s="99">
        <v>0</v>
      </c>
      <c r="T443" s="99">
        <v>313.91940926760401</v>
      </c>
      <c r="U443" s="99">
        <v>25009.1962139606</v>
      </c>
      <c r="V443" s="99">
        <v>1981846.65647888</v>
      </c>
      <c r="W443" s="99">
        <v>128.16765935718999</v>
      </c>
      <c r="X443" s="99">
        <v>1895398.7448730499</v>
      </c>
      <c r="Y443" s="99">
        <v>1377787.68051147</v>
      </c>
      <c r="Z443" s="99">
        <v>156601.01459121701</v>
      </c>
      <c r="AA443" s="99">
        <v>0</v>
      </c>
      <c r="AB443" s="99">
        <v>0</v>
      </c>
      <c r="AC443" s="99">
        <v>7019703.5310058603</v>
      </c>
      <c r="AD443" s="99">
        <v>934241.05990600598</v>
      </c>
      <c r="AE443" s="99">
        <v>470067.624526978</v>
      </c>
      <c r="AF443" s="99">
        <v>985816.60672759998</v>
      </c>
      <c r="AG443" s="99">
        <v>1253124.19892883</v>
      </c>
      <c r="AH443" s="99">
        <v>833401.92505645799</v>
      </c>
      <c r="AI443" s="99">
        <v>0</v>
      </c>
      <c r="AJ443" s="99">
        <v>322976.94402313197</v>
      </c>
      <c r="AK443" s="99">
        <v>150415.744897842</v>
      </c>
      <c r="AL443" s="99">
        <v>0</v>
      </c>
      <c r="AM443" s="99">
        <v>61724.101768970497</v>
      </c>
      <c r="AN443" s="99">
        <v>7929770.2895507803</v>
      </c>
      <c r="AO443" s="99">
        <v>15464401.892578101</v>
      </c>
      <c r="AP443" s="99">
        <v>1039.3360234797001</v>
      </c>
      <c r="AQ443" s="99">
        <v>14300120.7348633</v>
      </c>
      <c r="AR443" s="99">
        <v>10079670.4018555</v>
      </c>
      <c r="AS443" s="99">
        <v>1098755.67350769</v>
      </c>
      <c r="AT443" s="99">
        <v>0</v>
      </c>
      <c r="AU443" s="99">
        <v>0</v>
      </c>
      <c r="AV443" s="99">
        <v>17371107.294433601</v>
      </c>
      <c r="AW443" s="99">
        <v>2469951.4884338402</v>
      </c>
      <c r="AX443" s="99">
        <v>3853658.0934143099</v>
      </c>
      <c r="AY443" s="99">
        <v>7682855.75854492</v>
      </c>
      <c r="AZ443" s="99">
        <v>9059706.8262939509</v>
      </c>
      <c r="BA443" s="99">
        <v>6619966.6421508798</v>
      </c>
      <c r="BB443" s="99">
        <v>0</v>
      </c>
      <c r="BC443" s="99">
        <v>2414995.7832031301</v>
      </c>
      <c r="BD443" s="99">
        <v>1051937.69348145</v>
      </c>
      <c r="BE443" s="99">
        <v>0</v>
      </c>
      <c r="BF443" s="99">
        <v>442464.97237777698</v>
      </c>
      <c r="BG443" s="99">
        <v>19819860.378662098</v>
      </c>
      <c r="BH443" s="99">
        <v>3678052.6994323698</v>
      </c>
      <c r="BI443" s="99">
        <v>141.39428420364899</v>
      </c>
      <c r="BJ443" s="99">
        <v>5069138.2067260696</v>
      </c>
      <c r="BK443" s="99">
        <v>4170493.9277648898</v>
      </c>
      <c r="BL443" s="99">
        <v>0</v>
      </c>
      <c r="BM443" s="99">
        <v>0</v>
      </c>
      <c r="BN443" s="99">
        <v>0</v>
      </c>
      <c r="BO443" s="99">
        <v>0</v>
      </c>
      <c r="BP443" s="99">
        <v>0</v>
      </c>
      <c r="BQ443" s="99">
        <v>0</v>
      </c>
      <c r="BR443" s="99">
        <v>2561758.3768615699</v>
      </c>
      <c r="BS443" s="99">
        <v>3684431.35620117</v>
      </c>
      <c r="BT443" s="99">
        <v>1279640.4741516099</v>
      </c>
      <c r="BU443" s="99">
        <v>0</v>
      </c>
      <c r="BV443" s="99">
        <v>1247319.83572388</v>
      </c>
      <c r="BW443" s="99">
        <v>125671.159059525</v>
      </c>
      <c r="BX443" s="99">
        <v>0</v>
      </c>
      <c r="BY443" s="99">
        <v>0</v>
      </c>
      <c r="BZ443" s="99">
        <v>0</v>
      </c>
      <c r="CA443" s="99">
        <v>52096.434487819701</v>
      </c>
      <c r="CB443" s="99">
        <v>3879327.0067443801</v>
      </c>
      <c r="CC443" s="99">
        <v>29711395.267578099</v>
      </c>
      <c r="CD443" s="99">
        <v>8749628.7408447303</v>
      </c>
      <c r="CE443" s="99">
        <v>1032.03030315042</v>
      </c>
      <c r="CF443" s="99">
        <v>214276.906728745</v>
      </c>
      <c r="CG443" s="99">
        <v>1506171.8698577899</v>
      </c>
      <c r="CH443" s="99">
        <v>0</v>
      </c>
      <c r="CI443" s="99">
        <v>53130.239587306998</v>
      </c>
      <c r="CJ443" s="99">
        <v>4082950.8537902799</v>
      </c>
      <c r="CK443" s="99">
        <v>31228765.161621101</v>
      </c>
      <c r="CL443" s="99">
        <v>8910671.7767334003</v>
      </c>
      <c r="CM443" s="166">
        <v>78014.613959312395</v>
      </c>
      <c r="CN443" s="166">
        <v>12011559.4411621</v>
      </c>
      <c r="CO443" s="166">
        <v>50993004.234375</v>
      </c>
      <c r="CP443" s="99">
        <v>8910671.7767334003</v>
      </c>
      <c r="CQ443" s="99">
        <v>0</v>
      </c>
      <c r="CR443" s="99">
        <v>0</v>
      </c>
      <c r="CS443" s="99">
        <v>0</v>
      </c>
      <c r="CT443" s="99">
        <v>0</v>
      </c>
      <c r="CU443" s="98">
        <v>24712.237446732001</v>
      </c>
      <c r="CV443" s="98">
        <v>20373.530176675002</v>
      </c>
      <c r="CW443" s="98">
        <v>4093603.9134731251</v>
      </c>
      <c r="CX443" s="98">
        <v>31217567.137435891</v>
      </c>
    </row>
    <row r="444" spans="1:102" x14ac:dyDescent="0.2">
      <c r="A444" s="98" t="s">
        <v>58</v>
      </c>
      <c r="B444" s="100">
        <v>39417</v>
      </c>
      <c r="C444" s="99">
        <v>33699.3118205071</v>
      </c>
      <c r="D444" s="99">
        <v>2.2081569529837002</v>
      </c>
      <c r="E444" s="99">
        <v>18992.716880559899</v>
      </c>
      <c r="F444" s="99">
        <v>15209.2778949738</v>
      </c>
      <c r="G444" s="99">
        <v>736.53820702433597</v>
      </c>
      <c r="H444" s="99">
        <v>0</v>
      </c>
      <c r="I444" s="99">
        <v>0</v>
      </c>
      <c r="J444" s="99">
        <v>20706.7372717857</v>
      </c>
      <c r="K444" s="99">
        <v>4600.3947558402997</v>
      </c>
      <c r="L444" s="99">
        <v>9422.6859639883005</v>
      </c>
      <c r="M444" s="99">
        <v>17295.5671601295</v>
      </c>
      <c r="N444" s="99">
        <v>9923.8472539186496</v>
      </c>
      <c r="O444" s="99">
        <v>14604.1860467196</v>
      </c>
      <c r="P444" s="99">
        <v>0</v>
      </c>
      <c r="Q444" s="99">
        <v>2832.2068006694299</v>
      </c>
      <c r="R444" s="99">
        <v>753.74311113357498</v>
      </c>
      <c r="S444" s="99">
        <v>0</v>
      </c>
      <c r="T444" s="99">
        <v>292.062197793275</v>
      </c>
      <c r="U444" s="99">
        <v>25321.321187973001</v>
      </c>
      <c r="V444" s="99">
        <v>2040484.3531341599</v>
      </c>
      <c r="W444" s="99">
        <v>98.867214490659507</v>
      </c>
      <c r="X444" s="99">
        <v>1890094.4174346901</v>
      </c>
      <c r="Y444" s="99">
        <v>1399628.82032776</v>
      </c>
      <c r="Z444" s="99">
        <v>163996.49659156799</v>
      </c>
      <c r="AA444" s="99">
        <v>0</v>
      </c>
      <c r="AB444" s="99">
        <v>0</v>
      </c>
      <c r="AC444" s="99">
        <v>7237308.32849121</v>
      </c>
      <c r="AD444" s="99">
        <v>769674.92623901402</v>
      </c>
      <c r="AE444" s="99">
        <v>469166.77729415899</v>
      </c>
      <c r="AF444" s="99">
        <v>999696.38941955601</v>
      </c>
      <c r="AG444" s="99">
        <v>1272572.09344482</v>
      </c>
      <c r="AH444" s="99">
        <v>859368.368019104</v>
      </c>
      <c r="AI444" s="99">
        <v>0</v>
      </c>
      <c r="AJ444" s="99">
        <v>332460.56108093302</v>
      </c>
      <c r="AK444" s="99">
        <v>154076.80096816999</v>
      </c>
      <c r="AL444" s="99">
        <v>0</v>
      </c>
      <c r="AM444" s="99">
        <v>58594.54063797</v>
      </c>
      <c r="AN444" s="99">
        <v>8056735.8593139602</v>
      </c>
      <c r="AO444" s="99">
        <v>16032656.332885699</v>
      </c>
      <c r="AP444" s="99">
        <v>827.78319647908199</v>
      </c>
      <c r="AQ444" s="99">
        <v>14458855.200561499</v>
      </c>
      <c r="AR444" s="99">
        <v>10325520.823242201</v>
      </c>
      <c r="AS444" s="99">
        <v>1164079.5999603299</v>
      </c>
      <c r="AT444" s="99">
        <v>0</v>
      </c>
      <c r="AU444" s="99">
        <v>0</v>
      </c>
      <c r="AV444" s="99">
        <v>18153823.946777299</v>
      </c>
      <c r="AW444" s="99">
        <v>2052101.98745728</v>
      </c>
      <c r="AX444" s="99">
        <v>3919747.0830383301</v>
      </c>
      <c r="AY444" s="99">
        <v>7844292.0667114304</v>
      </c>
      <c r="AZ444" s="99">
        <v>9309827.61254883</v>
      </c>
      <c r="BA444" s="99">
        <v>6937221.6574707003</v>
      </c>
      <c r="BB444" s="99">
        <v>0</v>
      </c>
      <c r="BC444" s="99">
        <v>2544296.90594482</v>
      </c>
      <c r="BD444" s="99">
        <v>1090519.2042083701</v>
      </c>
      <c r="BE444" s="99">
        <v>0</v>
      </c>
      <c r="BF444" s="99">
        <v>419476.38737487799</v>
      </c>
      <c r="BG444" s="99">
        <v>20303852.752929699</v>
      </c>
      <c r="BH444" s="99">
        <v>3859484.9952392601</v>
      </c>
      <c r="BI444" s="99">
        <v>80.672662932425695</v>
      </c>
      <c r="BJ444" s="99">
        <v>5164910.59094238</v>
      </c>
      <c r="BK444" s="99">
        <v>4268620.0032348596</v>
      </c>
      <c r="BL444" s="99">
        <v>0</v>
      </c>
      <c r="BM444" s="99">
        <v>0</v>
      </c>
      <c r="BN444" s="99">
        <v>0</v>
      </c>
      <c r="BO444" s="99">
        <v>0</v>
      </c>
      <c r="BP444" s="99">
        <v>0</v>
      </c>
      <c r="BQ444" s="99">
        <v>0</v>
      </c>
      <c r="BR444" s="99">
        <v>2615165.6055602999</v>
      </c>
      <c r="BS444" s="99">
        <v>3781997.8283996601</v>
      </c>
      <c r="BT444" s="99">
        <v>1334139.59176636</v>
      </c>
      <c r="BU444" s="99">
        <v>0</v>
      </c>
      <c r="BV444" s="99">
        <v>1292696.62461853</v>
      </c>
      <c r="BW444" s="99">
        <v>135693.67961883501</v>
      </c>
      <c r="BX444" s="99">
        <v>0</v>
      </c>
      <c r="BY444" s="99">
        <v>0</v>
      </c>
      <c r="BZ444" s="99">
        <v>0</v>
      </c>
      <c r="CA444" s="99">
        <v>52748.867122173302</v>
      </c>
      <c r="CB444" s="99">
        <v>3942545.7987365699</v>
      </c>
      <c r="CC444" s="99">
        <v>30541909.332519501</v>
      </c>
      <c r="CD444" s="99">
        <v>9025126.5989990197</v>
      </c>
      <c r="CE444" s="99">
        <v>1021.30147852004</v>
      </c>
      <c r="CF444" s="99">
        <v>213188.62295913699</v>
      </c>
      <c r="CG444" s="99">
        <v>1514284.5632171601</v>
      </c>
      <c r="CH444" s="99">
        <v>0</v>
      </c>
      <c r="CI444" s="99">
        <v>53769.298545360602</v>
      </c>
      <c r="CJ444" s="99">
        <v>4149266.6425476102</v>
      </c>
      <c r="CK444" s="99">
        <v>32047957.6242676</v>
      </c>
      <c r="CL444" s="99">
        <v>9148105.1096191406</v>
      </c>
      <c r="CM444" s="166">
        <v>78977.936832427993</v>
      </c>
      <c r="CN444" s="166">
        <v>12200145.573364301</v>
      </c>
      <c r="CO444" s="166">
        <v>52290054.264160201</v>
      </c>
      <c r="CP444" s="99">
        <v>9148105.1096191406</v>
      </c>
      <c r="CQ444" s="99">
        <v>0</v>
      </c>
      <c r="CR444" s="99">
        <v>0</v>
      </c>
      <c r="CS444" s="99">
        <v>0</v>
      </c>
      <c r="CT444" s="99">
        <v>0</v>
      </c>
      <c r="CU444" s="98">
        <v>23855.252756095</v>
      </c>
      <c r="CV444" s="98">
        <v>21344.347641223001</v>
      </c>
      <c r="CW444" s="98">
        <v>4155734.4216957069</v>
      </c>
      <c r="CX444" s="98">
        <v>32056193.895736661</v>
      </c>
    </row>
    <row r="445" spans="1:102" x14ac:dyDescent="0.2">
      <c r="A445" s="98" t="s">
        <v>58</v>
      </c>
      <c r="B445" s="100">
        <v>39508</v>
      </c>
      <c r="C445" s="99">
        <v>34230.657515525803</v>
      </c>
      <c r="D445" s="99">
        <v>2.3777030599885598</v>
      </c>
      <c r="E445" s="99">
        <v>18947.3141746521</v>
      </c>
      <c r="F445" s="99">
        <v>15229.6090084314</v>
      </c>
      <c r="G445" s="99">
        <v>796.88826451450598</v>
      </c>
      <c r="H445" s="99">
        <v>0</v>
      </c>
      <c r="I445" s="99">
        <v>0</v>
      </c>
      <c r="J445" s="99">
        <v>21745.540240049399</v>
      </c>
      <c r="K445" s="99">
        <v>3955.1790894567998</v>
      </c>
      <c r="L445" s="99">
        <v>9393.3905370235407</v>
      </c>
      <c r="M445" s="99">
        <v>17307.049520492601</v>
      </c>
      <c r="N445" s="99">
        <v>9901.0478492975199</v>
      </c>
      <c r="O445" s="99">
        <v>14966.386421441999</v>
      </c>
      <c r="P445" s="99">
        <v>0</v>
      </c>
      <c r="Q445" s="99">
        <v>2783.5634396076198</v>
      </c>
      <c r="R445" s="99">
        <v>780.917241945863</v>
      </c>
      <c r="S445" s="99">
        <v>0</v>
      </c>
      <c r="T445" s="99">
        <v>289.87763870507501</v>
      </c>
      <c r="U445" s="99">
        <v>25703.4820466042</v>
      </c>
      <c r="V445" s="99">
        <v>2056851.11859131</v>
      </c>
      <c r="W445" s="99">
        <v>55.261574449949002</v>
      </c>
      <c r="X445" s="99">
        <v>1897959.7772522001</v>
      </c>
      <c r="Y445" s="99">
        <v>1409664.05210876</v>
      </c>
      <c r="Z445" s="99">
        <v>172397.66396141099</v>
      </c>
      <c r="AA445" s="99">
        <v>0</v>
      </c>
      <c r="AB445" s="99">
        <v>0</v>
      </c>
      <c r="AC445" s="99">
        <v>7519380.67651367</v>
      </c>
      <c r="AD445" s="99">
        <v>629256.77541351295</v>
      </c>
      <c r="AE445" s="99">
        <v>462106.27219390898</v>
      </c>
      <c r="AF445" s="99">
        <v>997609.76445770299</v>
      </c>
      <c r="AG445" s="99">
        <v>1274113.4989166299</v>
      </c>
      <c r="AH445" s="99">
        <v>880569.15589904797</v>
      </c>
      <c r="AI445" s="99">
        <v>0</v>
      </c>
      <c r="AJ445" s="99">
        <v>337370.82175826997</v>
      </c>
      <c r="AK445" s="99">
        <v>157878.8282547</v>
      </c>
      <c r="AL445" s="99">
        <v>0</v>
      </c>
      <c r="AM445" s="99">
        <v>57370.314795017199</v>
      </c>
      <c r="AN445" s="99">
        <v>8160862.0126342801</v>
      </c>
      <c r="AO445" s="99">
        <v>16231105.438964801</v>
      </c>
      <c r="AP445" s="99">
        <v>569.55516479164396</v>
      </c>
      <c r="AQ445" s="99">
        <v>14692303.6324463</v>
      </c>
      <c r="AR445" s="99">
        <v>10590001.467163101</v>
      </c>
      <c r="AS445" s="99">
        <v>1226878.6640167199</v>
      </c>
      <c r="AT445" s="99">
        <v>0</v>
      </c>
      <c r="AU445" s="99">
        <v>0</v>
      </c>
      <c r="AV445" s="99">
        <v>19135660.184570301</v>
      </c>
      <c r="AW445" s="99">
        <v>1711059.9407959001</v>
      </c>
      <c r="AX445" s="99">
        <v>3894601.0585632301</v>
      </c>
      <c r="AY445" s="99">
        <v>7920042.8685302697</v>
      </c>
      <c r="AZ445" s="99">
        <v>9461536.2452392597</v>
      </c>
      <c r="BA445" s="99">
        <v>7104568.56359863</v>
      </c>
      <c r="BB445" s="99">
        <v>0</v>
      </c>
      <c r="BC445" s="99">
        <v>2579526.3238830599</v>
      </c>
      <c r="BD445" s="99">
        <v>1123565.8284606901</v>
      </c>
      <c r="BE445" s="99">
        <v>0</v>
      </c>
      <c r="BF445" s="99">
        <v>414079.67993545497</v>
      </c>
      <c r="BG445" s="99">
        <v>20863218.385253899</v>
      </c>
      <c r="BH445" s="99">
        <v>3584321.3268737802</v>
      </c>
      <c r="BI445" s="99">
        <v>44.865488162729903</v>
      </c>
      <c r="BJ445" s="99">
        <v>4750625.046875</v>
      </c>
      <c r="BK445" s="99">
        <v>3892864.0819091802</v>
      </c>
      <c r="BL445" s="99">
        <v>0</v>
      </c>
      <c r="BM445" s="99">
        <v>0</v>
      </c>
      <c r="BN445" s="99">
        <v>0</v>
      </c>
      <c r="BO445" s="99">
        <v>0</v>
      </c>
      <c r="BP445" s="99">
        <v>0</v>
      </c>
      <c r="BQ445" s="99">
        <v>0</v>
      </c>
      <c r="BR445" s="99">
        <v>2360900.30499268</v>
      </c>
      <c r="BS445" s="99">
        <v>3427363.1752624498</v>
      </c>
      <c r="BT445" s="99">
        <v>1368919.0359497101</v>
      </c>
      <c r="BU445" s="99">
        <v>0</v>
      </c>
      <c r="BV445" s="99">
        <v>1175537.85331726</v>
      </c>
      <c r="BW445" s="99">
        <v>137693.27901649501</v>
      </c>
      <c r="BX445" s="99">
        <v>0</v>
      </c>
      <c r="BY445" s="99">
        <v>0</v>
      </c>
      <c r="BZ445" s="99">
        <v>0</v>
      </c>
      <c r="CA445" s="99">
        <v>53159.559003353097</v>
      </c>
      <c r="CB445" s="99">
        <v>3945658.4661254901</v>
      </c>
      <c r="CC445" s="99">
        <v>30970217.653320301</v>
      </c>
      <c r="CD445" s="99">
        <v>8328361.3428344699</v>
      </c>
      <c r="CE445" s="99">
        <v>1042.66805793345</v>
      </c>
      <c r="CF445" s="99">
        <v>215232.437841415</v>
      </c>
      <c r="CG445" s="99">
        <v>1536869.9705658001</v>
      </c>
      <c r="CH445" s="99">
        <v>0</v>
      </c>
      <c r="CI445" s="99">
        <v>54211.498760700197</v>
      </c>
      <c r="CJ445" s="99">
        <v>4143883.8086852999</v>
      </c>
      <c r="CK445" s="99">
        <v>32458982.393798798</v>
      </c>
      <c r="CL445" s="99">
        <v>8497656.9475097694</v>
      </c>
      <c r="CM445" s="166">
        <v>79809.772797584505</v>
      </c>
      <c r="CN445" s="166">
        <v>12304461.5853271</v>
      </c>
      <c r="CO445" s="166">
        <v>53425621.9619141</v>
      </c>
      <c r="CP445" s="99">
        <v>8497656.9475097694</v>
      </c>
      <c r="CQ445" s="99">
        <v>0</v>
      </c>
      <c r="CR445" s="99">
        <v>0</v>
      </c>
      <c r="CS445" s="99">
        <v>0</v>
      </c>
      <c r="CT445" s="99">
        <v>0</v>
      </c>
      <c r="CU445" s="98">
        <v>23128.597384723002</v>
      </c>
      <c r="CV445" s="98">
        <v>22420.794660862</v>
      </c>
      <c r="CW445" s="98">
        <v>4160890.9039669051</v>
      </c>
      <c r="CX445" s="98">
        <v>32507087.623886101</v>
      </c>
    </row>
    <row r="446" spans="1:102" x14ac:dyDescent="0.2">
      <c r="A446" s="98" t="s">
        <v>58</v>
      </c>
      <c r="B446" s="100">
        <v>39600</v>
      </c>
      <c r="C446" s="99">
        <v>35034.935204982801</v>
      </c>
      <c r="D446" s="99">
        <v>1.70850004498789</v>
      </c>
      <c r="E446" s="99">
        <v>18750.667498111699</v>
      </c>
      <c r="F446" s="99">
        <v>15194.7653185129</v>
      </c>
      <c r="G446" s="99">
        <v>824.29923669248797</v>
      </c>
      <c r="H446" s="99">
        <v>0</v>
      </c>
      <c r="I446" s="99">
        <v>0</v>
      </c>
      <c r="J446" s="99">
        <v>22756.611129045501</v>
      </c>
      <c r="K446" s="99">
        <v>3328.6081311404701</v>
      </c>
      <c r="L446" s="99">
        <v>9556.9158498048801</v>
      </c>
      <c r="M446" s="99">
        <v>17541.992483854301</v>
      </c>
      <c r="N446" s="99">
        <v>9862.4874253272992</v>
      </c>
      <c r="O446" s="99">
        <v>15313.377467513101</v>
      </c>
      <c r="P446" s="99">
        <v>0</v>
      </c>
      <c r="Q446" s="99">
        <v>2798.6113845706</v>
      </c>
      <c r="R446" s="99">
        <v>791.87335233390297</v>
      </c>
      <c r="S446" s="99">
        <v>0</v>
      </c>
      <c r="T446" s="99">
        <v>281.94241093471601</v>
      </c>
      <c r="U446" s="99">
        <v>26050.848113060001</v>
      </c>
      <c r="V446" s="99">
        <v>2076186.2465210001</v>
      </c>
      <c r="W446" s="99">
        <v>35.472391915973297</v>
      </c>
      <c r="X446" s="99">
        <v>1863668.4440002399</v>
      </c>
      <c r="Y446" s="99">
        <v>1399003.92630005</v>
      </c>
      <c r="Z446" s="99">
        <v>173943.212526321</v>
      </c>
      <c r="AA446" s="99">
        <v>0</v>
      </c>
      <c r="AB446" s="99">
        <v>0</v>
      </c>
      <c r="AC446" s="99">
        <v>7850338.55651855</v>
      </c>
      <c r="AD446" s="99">
        <v>521552.42702865601</v>
      </c>
      <c r="AE446" s="99">
        <v>459695.376586914</v>
      </c>
      <c r="AF446" s="99">
        <v>1001581.3228378301</v>
      </c>
      <c r="AG446" s="99">
        <v>1260729.59707642</v>
      </c>
      <c r="AH446" s="99">
        <v>892777.06861114502</v>
      </c>
      <c r="AI446" s="99">
        <v>0</v>
      </c>
      <c r="AJ446" s="99">
        <v>338196.10737228399</v>
      </c>
      <c r="AK446" s="99">
        <v>159339.748138428</v>
      </c>
      <c r="AL446" s="99">
        <v>0</v>
      </c>
      <c r="AM446" s="99">
        <v>54731.091503143303</v>
      </c>
      <c r="AN446" s="99">
        <v>8327979.7936401404</v>
      </c>
      <c r="AO446" s="99">
        <v>16591060.883911099</v>
      </c>
      <c r="AP446" s="99">
        <v>312.70513356104499</v>
      </c>
      <c r="AQ446" s="99">
        <v>14519413.9454346</v>
      </c>
      <c r="AR446" s="99">
        <v>10590870.763671899</v>
      </c>
      <c r="AS446" s="99">
        <v>1265904.76052856</v>
      </c>
      <c r="AT446" s="99">
        <v>0</v>
      </c>
      <c r="AU446" s="99">
        <v>0</v>
      </c>
      <c r="AV446" s="99">
        <v>20181836.519775402</v>
      </c>
      <c r="AW446" s="99">
        <v>1430819.1957244901</v>
      </c>
      <c r="AX446" s="99">
        <v>3946515.6865234398</v>
      </c>
      <c r="AY446" s="99">
        <v>8000777.0083007803</v>
      </c>
      <c r="AZ446" s="99">
        <v>9433384.3277587909</v>
      </c>
      <c r="BA446" s="99">
        <v>7306472.3516845703</v>
      </c>
      <c r="BB446" s="99">
        <v>0</v>
      </c>
      <c r="BC446" s="99">
        <v>2604378.6437377902</v>
      </c>
      <c r="BD446" s="99">
        <v>1155015.87661743</v>
      </c>
      <c r="BE446" s="99">
        <v>0</v>
      </c>
      <c r="BF446" s="99">
        <v>401561.94569397002</v>
      </c>
      <c r="BG446" s="99">
        <v>21513872.670166001</v>
      </c>
      <c r="BH446" s="99">
        <v>3718068.1013183598</v>
      </c>
      <c r="BI446" s="99">
        <v>63.822227211669102</v>
      </c>
      <c r="BJ446" s="99">
        <v>4705385.7078857403</v>
      </c>
      <c r="BK446" s="99">
        <v>3887495.3462829599</v>
      </c>
      <c r="BL446" s="99">
        <v>0</v>
      </c>
      <c r="BM446" s="99">
        <v>0</v>
      </c>
      <c r="BN446" s="99">
        <v>0</v>
      </c>
      <c r="BO446" s="99">
        <v>0</v>
      </c>
      <c r="BP446" s="99">
        <v>0</v>
      </c>
      <c r="BQ446" s="99">
        <v>0</v>
      </c>
      <c r="BR446" s="99">
        <v>2377748.4083252</v>
      </c>
      <c r="BS446" s="99">
        <v>3417906.6624145498</v>
      </c>
      <c r="BT446" s="99">
        <v>1415018.2725067099</v>
      </c>
      <c r="BU446" s="99">
        <v>0</v>
      </c>
      <c r="BV446" s="99">
        <v>1191476.1865387</v>
      </c>
      <c r="BW446" s="99">
        <v>141367.033464432</v>
      </c>
      <c r="BX446" s="99">
        <v>0</v>
      </c>
      <c r="BY446" s="99">
        <v>0</v>
      </c>
      <c r="BZ446" s="99">
        <v>0</v>
      </c>
      <c r="CA446" s="99">
        <v>53756.974557876601</v>
      </c>
      <c r="CB446" s="99">
        <v>3931387.0111694299</v>
      </c>
      <c r="CC446" s="99">
        <v>31167301.385497998</v>
      </c>
      <c r="CD446" s="99">
        <v>8426382.8415527306</v>
      </c>
      <c r="CE446" s="99">
        <v>1049.8742740750299</v>
      </c>
      <c r="CF446" s="99">
        <v>213647.10763740499</v>
      </c>
      <c r="CG446" s="99">
        <v>1554667.90631104</v>
      </c>
      <c r="CH446" s="99">
        <v>0</v>
      </c>
      <c r="CI446" s="99">
        <v>54798.051848888397</v>
      </c>
      <c r="CJ446" s="99">
        <v>4140073.3410034198</v>
      </c>
      <c r="CK446" s="99">
        <v>32763994.939453099</v>
      </c>
      <c r="CL446" s="99">
        <v>8517212.2396240197</v>
      </c>
      <c r="CM446" s="166">
        <v>80761.345903396606</v>
      </c>
      <c r="CN446" s="166">
        <v>12466756.1912842</v>
      </c>
      <c r="CO446" s="166">
        <v>54295794.045410201</v>
      </c>
      <c r="CP446" s="99">
        <v>8517212.2396240197</v>
      </c>
      <c r="CQ446" s="99">
        <v>0</v>
      </c>
      <c r="CR446" s="99">
        <v>0</v>
      </c>
      <c r="CS446" s="99">
        <v>0</v>
      </c>
      <c r="CT446" s="99">
        <v>0</v>
      </c>
      <c r="CU446" s="98">
        <v>22296.058551905</v>
      </c>
      <c r="CV446" s="98">
        <v>23465.901574158001</v>
      </c>
      <c r="CW446" s="98">
        <v>4145034.1188068348</v>
      </c>
      <c r="CX446" s="98">
        <v>32721969.291809037</v>
      </c>
    </row>
    <row r="447" spans="1:102" x14ac:dyDescent="0.2">
      <c r="A447" s="98" t="s">
        <v>58</v>
      </c>
      <c r="B447" s="100">
        <v>39692</v>
      </c>
      <c r="C447" s="99">
        <v>35314.953866481803</v>
      </c>
      <c r="D447" s="99">
        <v>0.94648006499482995</v>
      </c>
      <c r="E447" s="99">
        <v>18250.780370235399</v>
      </c>
      <c r="F447" s="99">
        <v>14888.4361764193</v>
      </c>
      <c r="G447" s="99">
        <v>881.95511939376604</v>
      </c>
      <c r="H447" s="99">
        <v>0</v>
      </c>
      <c r="I447" s="99">
        <v>0</v>
      </c>
      <c r="J447" s="99">
        <v>23639.251348257101</v>
      </c>
      <c r="K447" s="99">
        <v>2776.8692561685998</v>
      </c>
      <c r="L447" s="99">
        <v>9078.5489699840491</v>
      </c>
      <c r="M447" s="99">
        <v>17653.1102972031</v>
      </c>
      <c r="N447" s="99">
        <v>9643.6293842792493</v>
      </c>
      <c r="O447" s="99">
        <v>15478.1791671515</v>
      </c>
      <c r="P447" s="99">
        <v>0</v>
      </c>
      <c r="Q447" s="99">
        <v>2779.9947331845801</v>
      </c>
      <c r="R447" s="99">
        <v>822.53207870572805</v>
      </c>
      <c r="S447" s="99">
        <v>0</v>
      </c>
      <c r="T447" s="99">
        <v>298.62588323280198</v>
      </c>
      <c r="U447" s="99">
        <v>26419.108919382099</v>
      </c>
      <c r="V447" s="99">
        <v>2110997.0019836398</v>
      </c>
      <c r="W447" s="99">
        <v>24.016112391836899</v>
      </c>
      <c r="X447" s="99">
        <v>1820515.1645507801</v>
      </c>
      <c r="Y447" s="99">
        <v>1372931.2889556901</v>
      </c>
      <c r="Z447" s="99">
        <v>183509.126888275</v>
      </c>
      <c r="AA447" s="99">
        <v>0</v>
      </c>
      <c r="AB447" s="99">
        <v>0</v>
      </c>
      <c r="AC447" s="99">
        <v>8062371.3566894503</v>
      </c>
      <c r="AD447" s="99">
        <v>438369.38543701201</v>
      </c>
      <c r="AE447" s="99">
        <v>440875.65143585199</v>
      </c>
      <c r="AF447" s="99">
        <v>1005376.77781677</v>
      </c>
      <c r="AG447" s="99">
        <v>1238118.2884979199</v>
      </c>
      <c r="AH447" s="99">
        <v>906300.29872131301</v>
      </c>
      <c r="AI447" s="99">
        <v>0</v>
      </c>
      <c r="AJ447" s="99">
        <v>332830.39975738502</v>
      </c>
      <c r="AK447" s="99">
        <v>162121.745130539</v>
      </c>
      <c r="AL447" s="99">
        <v>0</v>
      </c>
      <c r="AM447" s="99">
        <v>56374.375161647797</v>
      </c>
      <c r="AN447" s="99">
        <v>8498141.79833984</v>
      </c>
      <c r="AO447" s="99">
        <v>16994053.295166001</v>
      </c>
      <c r="AP447" s="99">
        <v>212.76573000662</v>
      </c>
      <c r="AQ447" s="99">
        <v>14255787.954345699</v>
      </c>
      <c r="AR447" s="99">
        <v>10436352.7731934</v>
      </c>
      <c r="AS447" s="99">
        <v>1349811.7999115</v>
      </c>
      <c r="AT447" s="99">
        <v>0</v>
      </c>
      <c r="AU447" s="99">
        <v>0</v>
      </c>
      <c r="AV447" s="99">
        <v>21002237.207275402</v>
      </c>
      <c r="AW447" s="99">
        <v>1217608.85073853</v>
      </c>
      <c r="AX447" s="99">
        <v>3782258.3643493699</v>
      </c>
      <c r="AY447" s="99">
        <v>8131830.8152465802</v>
      </c>
      <c r="AZ447" s="99">
        <v>9303065.79760742</v>
      </c>
      <c r="BA447" s="99">
        <v>7465474.40698242</v>
      </c>
      <c r="BB447" s="99">
        <v>0</v>
      </c>
      <c r="BC447" s="99">
        <v>2559614.46588135</v>
      </c>
      <c r="BD447" s="99">
        <v>1182053.05297852</v>
      </c>
      <c r="BE447" s="99">
        <v>0</v>
      </c>
      <c r="BF447" s="99">
        <v>418081.11887359602</v>
      </c>
      <c r="BG447" s="99">
        <v>22207256.6259766</v>
      </c>
      <c r="BH447" s="99">
        <v>3787421.8497009301</v>
      </c>
      <c r="BI447" s="99">
        <v>16.368311450816702</v>
      </c>
      <c r="BJ447" s="99">
        <v>4608959.7442016602</v>
      </c>
      <c r="BK447" s="99">
        <v>3845018.9719543499</v>
      </c>
      <c r="BL447" s="99">
        <v>0</v>
      </c>
      <c r="BM447" s="99">
        <v>0</v>
      </c>
      <c r="BN447" s="99">
        <v>0</v>
      </c>
      <c r="BO447" s="99">
        <v>0</v>
      </c>
      <c r="BP447" s="99">
        <v>0</v>
      </c>
      <c r="BQ447" s="99">
        <v>0</v>
      </c>
      <c r="BR447" s="99">
        <v>2413687.08410645</v>
      </c>
      <c r="BS447" s="99">
        <v>3372635.8493042002</v>
      </c>
      <c r="BT447" s="99">
        <v>1440488.21418762</v>
      </c>
      <c r="BU447" s="99">
        <v>0</v>
      </c>
      <c r="BV447" s="99">
        <v>1193567.7160034201</v>
      </c>
      <c r="BW447" s="99">
        <v>144161.47479248</v>
      </c>
      <c r="BX447" s="99">
        <v>0</v>
      </c>
      <c r="BY447" s="99">
        <v>0</v>
      </c>
      <c r="BZ447" s="99">
        <v>0</v>
      </c>
      <c r="CA447" s="99">
        <v>53581.184658050501</v>
      </c>
      <c r="CB447" s="99">
        <v>3941813.24786377</v>
      </c>
      <c r="CC447" s="99">
        <v>31373492.501220699</v>
      </c>
      <c r="CD447" s="99">
        <v>8399752.65234375</v>
      </c>
      <c r="CE447" s="99">
        <v>1089.10669656098</v>
      </c>
      <c r="CF447" s="99">
        <v>220275.57763862601</v>
      </c>
      <c r="CG447" s="99">
        <v>1612678.27078247</v>
      </c>
      <c r="CH447" s="99">
        <v>0</v>
      </c>
      <c r="CI447" s="99">
        <v>54672.634614467599</v>
      </c>
      <c r="CJ447" s="99">
        <v>4135674.1654052702</v>
      </c>
      <c r="CK447" s="99">
        <v>33003974.474609401</v>
      </c>
      <c r="CL447" s="99">
        <v>8573384.1870117206</v>
      </c>
      <c r="CM447" s="166">
        <v>80925.998619079604</v>
      </c>
      <c r="CN447" s="166">
        <v>12630105.752929701</v>
      </c>
      <c r="CO447" s="166">
        <v>55147533.620117202</v>
      </c>
      <c r="CP447" s="99">
        <v>8573384.1870117206</v>
      </c>
      <c r="CQ447" s="99">
        <v>0</v>
      </c>
      <c r="CR447" s="99">
        <v>0</v>
      </c>
      <c r="CS447" s="99">
        <v>0</v>
      </c>
      <c r="CT447" s="99">
        <v>0</v>
      </c>
      <c r="CU447" s="98">
        <v>21240.759313753999</v>
      </c>
      <c r="CV447" s="98">
        <v>24404.039780224</v>
      </c>
      <c r="CW447" s="98">
        <v>4162088.8255023961</v>
      </c>
      <c r="CX447" s="98">
        <v>32986170.77200317</v>
      </c>
    </row>
    <row r="448" spans="1:102" x14ac:dyDescent="0.2">
      <c r="A448" s="98" t="s">
        <v>58</v>
      </c>
      <c r="B448" s="100">
        <v>39783</v>
      </c>
      <c r="C448" s="99">
        <v>35545.982447147398</v>
      </c>
      <c r="D448" s="99">
        <v>2.1435740199813198</v>
      </c>
      <c r="E448" s="99">
        <v>17822.020228862799</v>
      </c>
      <c r="F448" s="99">
        <v>14527.210969686501</v>
      </c>
      <c r="G448" s="99">
        <v>929.44813169538997</v>
      </c>
      <c r="H448" s="99">
        <v>0</v>
      </c>
      <c r="I448" s="99">
        <v>0</v>
      </c>
      <c r="J448" s="99">
        <v>24353.2101967335</v>
      </c>
      <c r="K448" s="99">
        <v>2328.1627947986099</v>
      </c>
      <c r="L448" s="99">
        <v>8886.98912632465</v>
      </c>
      <c r="M448" s="99">
        <v>17648.387122392702</v>
      </c>
      <c r="N448" s="99">
        <v>9426.4197292327899</v>
      </c>
      <c r="O448" s="99">
        <v>15698.703227162399</v>
      </c>
      <c r="P448" s="99">
        <v>0</v>
      </c>
      <c r="Q448" s="99">
        <v>2767.0165655016899</v>
      </c>
      <c r="R448" s="99">
        <v>834.573471583426</v>
      </c>
      <c r="S448" s="99">
        <v>0</v>
      </c>
      <c r="T448" s="99">
        <v>307.73058042675302</v>
      </c>
      <c r="U448" s="99">
        <v>26706.8012142181</v>
      </c>
      <c r="V448" s="99">
        <v>2110864.47088623</v>
      </c>
      <c r="W448" s="99">
        <v>20.235423059901201</v>
      </c>
      <c r="X448" s="99">
        <v>1783273.0259552</v>
      </c>
      <c r="Y448" s="99">
        <v>1351769.1532745401</v>
      </c>
      <c r="Z448" s="99">
        <v>187680.43083381699</v>
      </c>
      <c r="AA448" s="99">
        <v>0</v>
      </c>
      <c r="AB448" s="99">
        <v>0</v>
      </c>
      <c r="AC448" s="99">
        <v>8170559.1918945303</v>
      </c>
      <c r="AD448" s="99">
        <v>352615.91907882702</v>
      </c>
      <c r="AE448" s="99">
        <v>426419.97455596901</v>
      </c>
      <c r="AF448" s="99">
        <v>1007062.28735352</v>
      </c>
      <c r="AG448" s="99">
        <v>1221785.7200622601</v>
      </c>
      <c r="AH448" s="99">
        <v>915200.04509735096</v>
      </c>
      <c r="AI448" s="99">
        <v>0</v>
      </c>
      <c r="AJ448" s="99">
        <v>328951.76657486003</v>
      </c>
      <c r="AK448" s="99">
        <v>163127.12172126799</v>
      </c>
      <c r="AL448" s="99">
        <v>0</v>
      </c>
      <c r="AM448" s="99">
        <v>54410.058540821097</v>
      </c>
      <c r="AN448" s="99">
        <v>8545522.14526367</v>
      </c>
      <c r="AO448" s="99">
        <v>17106229.363525402</v>
      </c>
      <c r="AP448" s="99">
        <v>180.14225313626201</v>
      </c>
      <c r="AQ448" s="99">
        <v>14141544.47229</v>
      </c>
      <c r="AR448" s="99">
        <v>10287776.630737299</v>
      </c>
      <c r="AS448" s="99">
        <v>1385434.03862</v>
      </c>
      <c r="AT448" s="99">
        <v>0</v>
      </c>
      <c r="AU448" s="99">
        <v>0</v>
      </c>
      <c r="AV448" s="99">
        <v>21589277.3908691</v>
      </c>
      <c r="AW448" s="99">
        <v>994670.38377380394</v>
      </c>
      <c r="AX448" s="99">
        <v>3700527.0166626</v>
      </c>
      <c r="AY448" s="99">
        <v>8219947.3300781297</v>
      </c>
      <c r="AZ448" s="99">
        <v>9199171.6440429706</v>
      </c>
      <c r="BA448" s="99">
        <v>7726933.8425903302</v>
      </c>
      <c r="BB448" s="99">
        <v>0</v>
      </c>
      <c r="BC448" s="99">
        <v>2547870.24188232</v>
      </c>
      <c r="BD448" s="99">
        <v>1196381.5084381099</v>
      </c>
      <c r="BE448" s="99">
        <v>0</v>
      </c>
      <c r="BF448" s="99">
        <v>406273.59934616101</v>
      </c>
      <c r="BG448" s="99">
        <v>22650109.126953099</v>
      </c>
      <c r="BH448" s="99">
        <v>3876313.1318664602</v>
      </c>
      <c r="BI448" s="99">
        <v>48.228923546616002</v>
      </c>
      <c r="BJ448" s="99">
        <v>4631323.5729980497</v>
      </c>
      <c r="BK448" s="99">
        <v>3804442.8074340802</v>
      </c>
      <c r="BL448" s="99">
        <v>0</v>
      </c>
      <c r="BM448" s="99">
        <v>0</v>
      </c>
      <c r="BN448" s="99">
        <v>0</v>
      </c>
      <c r="BO448" s="99">
        <v>0</v>
      </c>
      <c r="BP448" s="99">
        <v>0</v>
      </c>
      <c r="BQ448" s="99">
        <v>0</v>
      </c>
      <c r="BR448" s="99">
        <v>2441222.4116516099</v>
      </c>
      <c r="BS448" s="99">
        <v>3333441.5272216802</v>
      </c>
      <c r="BT448" s="99">
        <v>1525286.0760803199</v>
      </c>
      <c r="BU448" s="99">
        <v>0</v>
      </c>
      <c r="BV448" s="99">
        <v>1203832.4990081801</v>
      </c>
      <c r="BW448" s="99">
        <v>145346.65557479899</v>
      </c>
      <c r="BX448" s="99">
        <v>0</v>
      </c>
      <c r="BY448" s="99">
        <v>0</v>
      </c>
      <c r="BZ448" s="99">
        <v>0</v>
      </c>
      <c r="CA448" s="99">
        <v>53382.591793537104</v>
      </c>
      <c r="CB448" s="99">
        <v>3902986.8995666499</v>
      </c>
      <c r="CC448" s="99">
        <v>31338174.1960449</v>
      </c>
      <c r="CD448" s="99">
        <v>8505390.7021484394</v>
      </c>
      <c r="CE448" s="99">
        <v>1113.38609664142</v>
      </c>
      <c r="CF448" s="99">
        <v>218510.645172119</v>
      </c>
      <c r="CG448" s="99">
        <v>1609064.1363220201</v>
      </c>
      <c r="CH448" s="99">
        <v>0</v>
      </c>
      <c r="CI448" s="99">
        <v>54494.114495277398</v>
      </c>
      <c r="CJ448" s="99">
        <v>4094881.3399658198</v>
      </c>
      <c r="CK448" s="99">
        <v>32933860.3510742</v>
      </c>
      <c r="CL448" s="99">
        <v>8644107.4964599591</v>
      </c>
      <c r="CM448" s="166">
        <v>81091.227952003494</v>
      </c>
      <c r="CN448" s="166">
        <v>12653001.2766113</v>
      </c>
      <c r="CO448" s="166">
        <v>55500154.103515603</v>
      </c>
      <c r="CP448" s="99">
        <v>8644107.4964599591</v>
      </c>
      <c r="CQ448" s="99">
        <v>0</v>
      </c>
      <c r="CR448" s="99">
        <v>0</v>
      </c>
      <c r="CS448" s="99">
        <v>0</v>
      </c>
      <c r="CT448" s="99">
        <v>0</v>
      </c>
      <c r="CU448" s="98">
        <v>20337.333581438001</v>
      </c>
      <c r="CV448" s="98">
        <v>25166.251751115</v>
      </c>
      <c r="CW448" s="98">
        <v>4121497.5447387691</v>
      </c>
      <c r="CX448" s="98">
        <v>32947238.332366921</v>
      </c>
    </row>
    <row r="449" spans="1:102" x14ac:dyDescent="0.2">
      <c r="A449" s="98" t="s">
        <v>58</v>
      </c>
      <c r="B449" s="100">
        <v>39873</v>
      </c>
      <c r="C449" s="99">
        <v>35938.744555950201</v>
      </c>
      <c r="D449" s="99">
        <v>1.1516339859954301</v>
      </c>
      <c r="E449" s="99">
        <v>17294.763139486298</v>
      </c>
      <c r="F449" s="99">
        <v>14071.320992708201</v>
      </c>
      <c r="G449" s="99">
        <v>962.63312016427506</v>
      </c>
      <c r="H449" s="99">
        <v>0</v>
      </c>
      <c r="I449" s="99">
        <v>0</v>
      </c>
      <c r="J449" s="99">
        <v>25099.808240413699</v>
      </c>
      <c r="K449" s="99">
        <v>1894.3446671813699</v>
      </c>
      <c r="L449" s="99">
        <v>8805.19359123707</v>
      </c>
      <c r="M449" s="99">
        <v>17750.412188291601</v>
      </c>
      <c r="N449" s="99">
        <v>9104.0268454551697</v>
      </c>
      <c r="O449" s="99">
        <v>15858.4014086723</v>
      </c>
      <c r="P449" s="99">
        <v>0</v>
      </c>
      <c r="Q449" s="99">
        <v>2769.2384566962701</v>
      </c>
      <c r="R449" s="99">
        <v>839.53571176528897</v>
      </c>
      <c r="S449" s="99">
        <v>0</v>
      </c>
      <c r="T449" s="99">
        <v>303.93260319903499</v>
      </c>
      <c r="U449" s="99">
        <v>26984.420045852701</v>
      </c>
      <c r="V449" s="99">
        <v>2099302.1662902799</v>
      </c>
      <c r="W449" s="99">
        <v>32.041564091574401</v>
      </c>
      <c r="X449" s="99">
        <v>1712247.2955779999</v>
      </c>
      <c r="Y449" s="99">
        <v>1284625.0769958501</v>
      </c>
      <c r="Z449" s="99">
        <v>187036.44440269499</v>
      </c>
      <c r="AA449" s="99">
        <v>0</v>
      </c>
      <c r="AB449" s="99">
        <v>0</v>
      </c>
      <c r="AC449" s="99">
        <v>8391280.2197265606</v>
      </c>
      <c r="AD449" s="99">
        <v>272673.66971969599</v>
      </c>
      <c r="AE449" s="99">
        <v>418833.57603454601</v>
      </c>
      <c r="AF449" s="99">
        <v>1017374.35448456</v>
      </c>
      <c r="AG449" s="99">
        <v>1169633.8534240699</v>
      </c>
      <c r="AH449" s="99">
        <v>895191.51031494106</v>
      </c>
      <c r="AI449" s="99">
        <v>0</v>
      </c>
      <c r="AJ449" s="99">
        <v>320831.37758636498</v>
      </c>
      <c r="AK449" s="99">
        <v>163100.11498642</v>
      </c>
      <c r="AL449" s="99">
        <v>0</v>
      </c>
      <c r="AM449" s="99">
        <v>53041.6886940002</v>
      </c>
      <c r="AN449" s="99">
        <v>8655413.04052734</v>
      </c>
      <c r="AO449" s="99">
        <v>17305191.548339799</v>
      </c>
      <c r="AP449" s="99">
        <v>266.53955067321698</v>
      </c>
      <c r="AQ449" s="99">
        <v>13357442.2575684</v>
      </c>
      <c r="AR449" s="99">
        <v>9753600.0006103497</v>
      </c>
      <c r="AS449" s="99">
        <v>1384745.91702271</v>
      </c>
      <c r="AT449" s="99">
        <v>0</v>
      </c>
      <c r="AU449" s="99">
        <v>0</v>
      </c>
      <c r="AV449" s="99">
        <v>22349548.895752002</v>
      </c>
      <c r="AW449" s="99">
        <v>775555.52692413295</v>
      </c>
      <c r="AX449" s="99">
        <v>3653576.63067627</v>
      </c>
      <c r="AY449" s="99">
        <v>8490448.5811767597</v>
      </c>
      <c r="AZ449" s="99">
        <v>8814636.74853516</v>
      </c>
      <c r="BA449" s="99">
        <v>7142931.2697143601</v>
      </c>
      <c r="BB449" s="99">
        <v>0</v>
      </c>
      <c r="BC449" s="99">
        <v>2505148.1695556599</v>
      </c>
      <c r="BD449" s="99">
        <v>1201625.5322418199</v>
      </c>
      <c r="BE449" s="99">
        <v>0</v>
      </c>
      <c r="BF449" s="99">
        <v>396569.67901992798</v>
      </c>
      <c r="BG449" s="99">
        <v>23090354.168457001</v>
      </c>
      <c r="BH449" s="99">
        <v>3866132.6042785598</v>
      </c>
      <c r="BI449" s="99">
        <v>22.313386585796302</v>
      </c>
      <c r="BJ449" s="99">
        <v>4336428.43005371</v>
      </c>
      <c r="BK449" s="99">
        <v>3630332.8313293499</v>
      </c>
      <c r="BL449" s="99">
        <v>0</v>
      </c>
      <c r="BM449" s="99">
        <v>0</v>
      </c>
      <c r="BN449" s="99">
        <v>0</v>
      </c>
      <c r="BO449" s="99">
        <v>0</v>
      </c>
      <c r="BP449" s="99">
        <v>0</v>
      </c>
      <c r="BQ449" s="99">
        <v>0</v>
      </c>
      <c r="BR449" s="99">
        <v>2410649.08880615</v>
      </c>
      <c r="BS449" s="99">
        <v>3198320.5858764602</v>
      </c>
      <c r="BT449" s="99">
        <v>1387114.1456756601</v>
      </c>
      <c r="BU449" s="99">
        <v>0</v>
      </c>
      <c r="BV449" s="99">
        <v>1172106.7134552</v>
      </c>
      <c r="BW449" s="99">
        <v>146969.380441666</v>
      </c>
      <c r="BX449" s="99">
        <v>0</v>
      </c>
      <c r="BY449" s="99">
        <v>0</v>
      </c>
      <c r="BZ449" s="99">
        <v>0</v>
      </c>
      <c r="CA449" s="99">
        <v>53230.596836090102</v>
      </c>
      <c r="CB449" s="99">
        <v>3787140.3167419401</v>
      </c>
      <c r="CC449" s="99">
        <v>30421382.6726074</v>
      </c>
      <c r="CD449" s="99">
        <v>8198453.77807617</v>
      </c>
      <c r="CE449" s="99">
        <v>1114.1372293382899</v>
      </c>
      <c r="CF449" s="99">
        <v>215434.370065689</v>
      </c>
      <c r="CG449" s="99">
        <v>1593026.8967742899</v>
      </c>
      <c r="CH449" s="99">
        <v>0</v>
      </c>
      <c r="CI449" s="99">
        <v>54352.615319728902</v>
      </c>
      <c r="CJ449" s="99">
        <v>4043780.4859924298</v>
      </c>
      <c r="CK449" s="99">
        <v>31989834.885009799</v>
      </c>
      <c r="CL449" s="99">
        <v>8315135.0335693397</v>
      </c>
      <c r="CM449" s="166">
        <v>81220.552840232805</v>
      </c>
      <c r="CN449" s="166">
        <v>12699197.317993199</v>
      </c>
      <c r="CO449" s="166">
        <v>55169328.5302734</v>
      </c>
      <c r="CP449" s="99">
        <v>8315135.0335693397</v>
      </c>
      <c r="CQ449" s="99">
        <v>0</v>
      </c>
      <c r="CR449" s="99">
        <v>0</v>
      </c>
      <c r="CS449" s="99">
        <v>0</v>
      </c>
      <c r="CT449" s="99">
        <v>0</v>
      </c>
      <c r="CU449" s="98">
        <v>19333.498204082</v>
      </c>
      <c r="CV449" s="98">
        <v>25930.745258038001</v>
      </c>
      <c r="CW449" s="98">
        <v>4002574.6868076292</v>
      </c>
      <c r="CX449" s="98">
        <v>32014409.569381688</v>
      </c>
    </row>
    <row r="450" spans="1:102" x14ac:dyDescent="0.2">
      <c r="A450" s="98" t="s">
        <v>58</v>
      </c>
      <c r="B450" s="100">
        <v>39965</v>
      </c>
      <c r="C450" s="99">
        <v>36572.208697795897</v>
      </c>
      <c r="D450" s="99">
        <v>1.4991112999996401</v>
      </c>
      <c r="E450" s="99">
        <v>16617.6542861462</v>
      </c>
      <c r="F450" s="99">
        <v>13552.5168238878</v>
      </c>
      <c r="G450" s="99">
        <v>997.89503568410896</v>
      </c>
      <c r="H450" s="99">
        <v>0</v>
      </c>
      <c r="I450" s="99">
        <v>0</v>
      </c>
      <c r="J450" s="99">
        <v>25884.273244857799</v>
      </c>
      <c r="K450" s="99">
        <v>1463.29701831937</v>
      </c>
      <c r="L450" s="99">
        <v>8798.0079826116598</v>
      </c>
      <c r="M450" s="99">
        <v>17878.196458578099</v>
      </c>
      <c r="N450" s="99">
        <v>8764.2726755142194</v>
      </c>
      <c r="O450" s="99">
        <v>16083.818677425401</v>
      </c>
      <c r="P450" s="99">
        <v>0</v>
      </c>
      <c r="Q450" s="99">
        <v>2799.2141746878601</v>
      </c>
      <c r="R450" s="99">
        <v>852.86488139629398</v>
      </c>
      <c r="S450" s="99">
        <v>0</v>
      </c>
      <c r="T450" s="99">
        <v>299.43992504105</v>
      </c>
      <c r="U450" s="99">
        <v>27302.938179254499</v>
      </c>
      <c r="V450" s="99">
        <v>2173160.3852233901</v>
      </c>
      <c r="W450" s="99">
        <v>18.634454329963798</v>
      </c>
      <c r="X450" s="99">
        <v>1664243.8370666499</v>
      </c>
      <c r="Y450" s="99">
        <v>1257938.0272522001</v>
      </c>
      <c r="Z450" s="99">
        <v>192212.11974716201</v>
      </c>
      <c r="AA450" s="99">
        <v>0</v>
      </c>
      <c r="AB450" s="99">
        <v>0</v>
      </c>
      <c r="AC450" s="99">
        <v>8610650.8411865197</v>
      </c>
      <c r="AD450" s="99">
        <v>209639.57612609901</v>
      </c>
      <c r="AE450" s="99">
        <v>416047.03368759202</v>
      </c>
      <c r="AF450" s="99">
        <v>1015512.28633881</v>
      </c>
      <c r="AG450" s="99">
        <v>1144308.9679717999</v>
      </c>
      <c r="AH450" s="99">
        <v>930402.97103118896</v>
      </c>
      <c r="AI450" s="99">
        <v>0</v>
      </c>
      <c r="AJ450" s="99">
        <v>326522.35854721098</v>
      </c>
      <c r="AK450" s="99">
        <v>161666.69227600101</v>
      </c>
      <c r="AL450" s="99">
        <v>0</v>
      </c>
      <c r="AM450" s="99">
        <v>52857.9288525581</v>
      </c>
      <c r="AN450" s="99">
        <v>8808236.9075927697</v>
      </c>
      <c r="AO450" s="99">
        <v>17835348.560791001</v>
      </c>
      <c r="AP450" s="99">
        <v>165.67196504585399</v>
      </c>
      <c r="AQ450" s="99">
        <v>13176406.3997803</v>
      </c>
      <c r="AR450" s="99">
        <v>9634601.8922119103</v>
      </c>
      <c r="AS450" s="99">
        <v>1434573.56742859</v>
      </c>
      <c r="AT450" s="99">
        <v>0</v>
      </c>
      <c r="AU450" s="99">
        <v>0</v>
      </c>
      <c r="AV450" s="99">
        <v>23084292.7429199</v>
      </c>
      <c r="AW450" s="99">
        <v>599869.08966827404</v>
      </c>
      <c r="AX450" s="99">
        <v>3645903.19818115</v>
      </c>
      <c r="AY450" s="99">
        <v>8387544.43713379</v>
      </c>
      <c r="AZ450" s="99">
        <v>8703627.6816406306</v>
      </c>
      <c r="BA450" s="99">
        <v>7777444.09484863</v>
      </c>
      <c r="BB450" s="99">
        <v>0</v>
      </c>
      <c r="BC450" s="99">
        <v>2537927.4195251502</v>
      </c>
      <c r="BD450" s="99">
        <v>1197454.0581664999</v>
      </c>
      <c r="BE450" s="99">
        <v>0</v>
      </c>
      <c r="BF450" s="99">
        <v>398883.28403854399</v>
      </c>
      <c r="BG450" s="99">
        <v>23665224.534667999</v>
      </c>
      <c r="BH450" s="99">
        <v>4007654.6730651902</v>
      </c>
      <c r="BI450" s="99">
        <v>20.8169149719179</v>
      </c>
      <c r="BJ450" s="99">
        <v>4320880.0122680701</v>
      </c>
      <c r="BK450" s="99">
        <v>3585760.5699768099</v>
      </c>
      <c r="BL450" s="99">
        <v>0</v>
      </c>
      <c r="BM450" s="99">
        <v>0</v>
      </c>
      <c r="BN450" s="99">
        <v>0</v>
      </c>
      <c r="BO450" s="99">
        <v>0</v>
      </c>
      <c r="BP450" s="99">
        <v>0</v>
      </c>
      <c r="BQ450" s="99">
        <v>0</v>
      </c>
      <c r="BR450" s="99">
        <v>2479089.2676696801</v>
      </c>
      <c r="BS450" s="99">
        <v>3155160.8599548298</v>
      </c>
      <c r="BT450" s="99">
        <v>1507401.7548370401</v>
      </c>
      <c r="BU450" s="99">
        <v>0</v>
      </c>
      <c r="BV450" s="99">
        <v>1202496.1037292499</v>
      </c>
      <c r="BW450" s="99">
        <v>140940.80945968599</v>
      </c>
      <c r="BX450" s="99">
        <v>0</v>
      </c>
      <c r="BY450" s="99">
        <v>0</v>
      </c>
      <c r="BZ450" s="99">
        <v>0</v>
      </c>
      <c r="CA450" s="99">
        <v>53177.3777008057</v>
      </c>
      <c r="CB450" s="99">
        <v>3844009.02233887</v>
      </c>
      <c r="CC450" s="99">
        <v>31139047.693847701</v>
      </c>
      <c r="CD450" s="99">
        <v>8336449.16723633</v>
      </c>
      <c r="CE450" s="99">
        <v>1118.4923372268699</v>
      </c>
      <c r="CF450" s="99">
        <v>214002.206001282</v>
      </c>
      <c r="CG450" s="99">
        <v>1594539.3138122601</v>
      </c>
      <c r="CH450" s="99">
        <v>0</v>
      </c>
      <c r="CI450" s="99">
        <v>54288.781903266899</v>
      </c>
      <c r="CJ450" s="99">
        <v>4040631.3157653799</v>
      </c>
      <c r="CK450" s="99">
        <v>32753729.309082001</v>
      </c>
      <c r="CL450" s="99">
        <v>8490124.7362060491</v>
      </c>
      <c r="CM450" s="166">
        <v>81479.842635154695</v>
      </c>
      <c r="CN450" s="166">
        <v>12851449.330444301</v>
      </c>
      <c r="CO450" s="166">
        <v>56456320.107910201</v>
      </c>
      <c r="CP450" s="99">
        <v>8490124.7362060491</v>
      </c>
      <c r="CQ450" s="99">
        <v>0</v>
      </c>
      <c r="CR450" s="99">
        <v>0</v>
      </c>
      <c r="CS450" s="99">
        <v>0</v>
      </c>
      <c r="CT450" s="99">
        <v>0</v>
      </c>
      <c r="CU450" s="98">
        <v>18186.218756009999</v>
      </c>
      <c r="CV450" s="98">
        <v>26747.978131554999</v>
      </c>
      <c r="CW450" s="98">
        <v>4058011.2283401522</v>
      </c>
      <c r="CX450" s="98">
        <v>32733587.007659961</v>
      </c>
    </row>
    <row r="451" spans="1:102" x14ac:dyDescent="0.2">
      <c r="A451" s="98" t="s">
        <v>58</v>
      </c>
      <c r="B451" s="100">
        <v>40057</v>
      </c>
      <c r="C451" s="99">
        <v>37379.069414615602</v>
      </c>
      <c r="D451" s="99">
        <v>1.4341813319915699</v>
      </c>
      <c r="E451" s="99">
        <v>16073.012343406701</v>
      </c>
      <c r="F451" s="99">
        <v>13214.3286552429</v>
      </c>
      <c r="G451" s="99">
        <v>1058.06097006798</v>
      </c>
      <c r="H451" s="99">
        <v>0</v>
      </c>
      <c r="I451" s="99">
        <v>0</v>
      </c>
      <c r="J451" s="99">
        <v>26669.872441768599</v>
      </c>
      <c r="K451" s="99">
        <v>1103.95868691802</v>
      </c>
      <c r="L451" s="99">
        <v>8499.7440974712408</v>
      </c>
      <c r="M451" s="99">
        <v>17996.102026939399</v>
      </c>
      <c r="N451" s="99">
        <v>8545.4930242299997</v>
      </c>
      <c r="O451" s="99">
        <v>16545.452193737001</v>
      </c>
      <c r="P451" s="99">
        <v>0</v>
      </c>
      <c r="Q451" s="99">
        <v>2806.5115289986102</v>
      </c>
      <c r="R451" s="99">
        <v>886.25625643134094</v>
      </c>
      <c r="S451" s="99">
        <v>0</v>
      </c>
      <c r="T451" s="99">
        <v>291.76188388466801</v>
      </c>
      <c r="U451" s="99">
        <v>27795.806257724798</v>
      </c>
      <c r="V451" s="99">
        <v>2219751.10400391</v>
      </c>
      <c r="W451" s="99">
        <v>16.539787616813602</v>
      </c>
      <c r="X451" s="99">
        <v>1617904.7474365199</v>
      </c>
      <c r="Y451" s="99">
        <v>1232645.9007720901</v>
      </c>
      <c r="Z451" s="99">
        <v>197821.669364929</v>
      </c>
      <c r="AA451" s="99">
        <v>0</v>
      </c>
      <c r="AB451" s="99">
        <v>0</v>
      </c>
      <c r="AC451" s="99">
        <v>8872307.3186035194</v>
      </c>
      <c r="AD451" s="99">
        <v>150288.74378204299</v>
      </c>
      <c r="AE451" s="99">
        <v>408955.401409149</v>
      </c>
      <c r="AF451" s="99">
        <v>1022311.20766449</v>
      </c>
      <c r="AG451" s="99">
        <v>1122793.4920959501</v>
      </c>
      <c r="AH451" s="99">
        <v>939694.56755828904</v>
      </c>
      <c r="AI451" s="99">
        <v>0</v>
      </c>
      <c r="AJ451" s="99">
        <v>333042.15633010899</v>
      </c>
      <c r="AK451" s="99">
        <v>161216.03661918599</v>
      </c>
      <c r="AL451" s="99">
        <v>0</v>
      </c>
      <c r="AM451" s="99">
        <v>51271.111397266402</v>
      </c>
      <c r="AN451" s="99">
        <v>9033631.05786133</v>
      </c>
      <c r="AO451" s="99">
        <v>18390853.248046901</v>
      </c>
      <c r="AP451" s="99">
        <v>141.09760744683399</v>
      </c>
      <c r="AQ451" s="99">
        <v>12926322.935058599</v>
      </c>
      <c r="AR451" s="99">
        <v>9504756.6209716797</v>
      </c>
      <c r="AS451" s="99">
        <v>1479216.39778137</v>
      </c>
      <c r="AT451" s="99">
        <v>0</v>
      </c>
      <c r="AU451" s="99">
        <v>0</v>
      </c>
      <c r="AV451" s="99">
        <v>23952047.807128899</v>
      </c>
      <c r="AW451" s="99">
        <v>432375.97032547003</v>
      </c>
      <c r="AX451" s="99">
        <v>3610230.6133727999</v>
      </c>
      <c r="AY451" s="99">
        <v>8480962.4075927697</v>
      </c>
      <c r="AZ451" s="99">
        <v>8596688.1848144494</v>
      </c>
      <c r="BA451" s="99">
        <v>7933811.6120605497</v>
      </c>
      <c r="BB451" s="99">
        <v>0</v>
      </c>
      <c r="BC451" s="99">
        <v>2612417.6965331999</v>
      </c>
      <c r="BD451" s="99">
        <v>1197075.4976654099</v>
      </c>
      <c r="BE451" s="99">
        <v>0</v>
      </c>
      <c r="BF451" s="99">
        <v>388719.91755676299</v>
      </c>
      <c r="BG451" s="99">
        <v>24386200.373291001</v>
      </c>
      <c r="BH451" s="99">
        <v>4126665.0253601102</v>
      </c>
      <c r="BI451" s="99">
        <v>21.6612236669753</v>
      </c>
      <c r="BJ451" s="99">
        <v>4237702.4844360398</v>
      </c>
      <c r="BK451" s="99">
        <v>3547370.8471069299</v>
      </c>
      <c r="BL451" s="99">
        <v>0</v>
      </c>
      <c r="BM451" s="99">
        <v>0</v>
      </c>
      <c r="BN451" s="99">
        <v>0</v>
      </c>
      <c r="BO451" s="99">
        <v>0</v>
      </c>
      <c r="BP451" s="99">
        <v>0</v>
      </c>
      <c r="BQ451" s="99">
        <v>0</v>
      </c>
      <c r="BR451" s="99">
        <v>2500688.8445129399</v>
      </c>
      <c r="BS451" s="99">
        <v>3117569.47723389</v>
      </c>
      <c r="BT451" s="99">
        <v>1529484.6595916699</v>
      </c>
      <c r="BU451" s="99">
        <v>0</v>
      </c>
      <c r="BV451" s="99">
        <v>1236418.9426269501</v>
      </c>
      <c r="BW451" s="99">
        <v>140039.12207221999</v>
      </c>
      <c r="BX451" s="99">
        <v>0</v>
      </c>
      <c r="BY451" s="99">
        <v>0</v>
      </c>
      <c r="BZ451" s="99">
        <v>0</v>
      </c>
      <c r="CA451" s="99">
        <v>53473.575905799902</v>
      </c>
      <c r="CB451" s="99">
        <v>3848317.9159240699</v>
      </c>
      <c r="CC451" s="99">
        <v>31402720.857666001</v>
      </c>
      <c r="CD451" s="99">
        <v>8358788.6860961895</v>
      </c>
      <c r="CE451" s="99">
        <v>1148.1456851661201</v>
      </c>
      <c r="CF451" s="99">
        <v>214462.825819016</v>
      </c>
      <c r="CG451" s="99">
        <v>1601084.15499878</v>
      </c>
      <c r="CH451" s="99">
        <v>0</v>
      </c>
      <c r="CI451" s="99">
        <v>54623.611047744802</v>
      </c>
      <c r="CJ451" s="99">
        <v>4038716.66098022</v>
      </c>
      <c r="CK451" s="99">
        <v>33026116.5307617</v>
      </c>
      <c r="CL451" s="99">
        <v>8521228.2869872991</v>
      </c>
      <c r="CM451" s="166">
        <v>82223.274869918794</v>
      </c>
      <c r="CN451" s="166">
        <v>13088612.868408199</v>
      </c>
      <c r="CO451" s="166">
        <v>57390765.613281302</v>
      </c>
      <c r="CP451" s="99">
        <v>8521228.2869872991</v>
      </c>
      <c r="CQ451" s="99">
        <v>0</v>
      </c>
      <c r="CR451" s="99">
        <v>0</v>
      </c>
      <c r="CS451" s="99">
        <v>0</v>
      </c>
      <c r="CT451" s="99">
        <v>0</v>
      </c>
      <c r="CU451" s="98">
        <v>17259.632169195</v>
      </c>
      <c r="CV451" s="98">
        <v>27584.039975087999</v>
      </c>
      <c r="CW451" s="98">
        <v>4062780.7417430859</v>
      </c>
      <c r="CX451" s="98">
        <v>33003805.01266478</v>
      </c>
    </row>
    <row r="452" spans="1:102" x14ac:dyDescent="0.2">
      <c r="A452" s="98" t="s">
        <v>58</v>
      </c>
      <c r="B452" s="100">
        <v>40148</v>
      </c>
      <c r="C452" s="99">
        <v>37741.285499572798</v>
      </c>
      <c r="D452" s="99">
        <v>1.38153930898989</v>
      </c>
      <c r="E452" s="99">
        <v>15504.742889642701</v>
      </c>
      <c r="F452" s="99">
        <v>12789.1083385944</v>
      </c>
      <c r="G452" s="99">
        <v>1116.9402056634401</v>
      </c>
      <c r="H452" s="99">
        <v>0</v>
      </c>
      <c r="I452" s="99">
        <v>0</v>
      </c>
      <c r="J452" s="99">
        <v>27410.983373403498</v>
      </c>
      <c r="K452" s="99">
        <v>792.363882228732</v>
      </c>
      <c r="L452" s="99">
        <v>8279.8965166807193</v>
      </c>
      <c r="M452" s="99">
        <v>17983.099575996399</v>
      </c>
      <c r="N452" s="99">
        <v>8303.8870540857297</v>
      </c>
      <c r="O452" s="99">
        <v>16806.227054834399</v>
      </c>
      <c r="P452" s="99">
        <v>0</v>
      </c>
      <c r="Q452" s="99">
        <v>2742.0822849869701</v>
      </c>
      <c r="R452" s="99">
        <v>923.48686806857597</v>
      </c>
      <c r="S452" s="99">
        <v>0</v>
      </c>
      <c r="T452" s="99">
        <v>306.298840757459</v>
      </c>
      <c r="U452" s="99">
        <v>28239.569274187099</v>
      </c>
      <c r="V452" s="99">
        <v>2252165.0487976102</v>
      </c>
      <c r="W452" s="99">
        <v>13.920241071959</v>
      </c>
      <c r="X452" s="99">
        <v>1571204.80595398</v>
      </c>
      <c r="Y452" s="99">
        <v>1208671.0804290799</v>
      </c>
      <c r="Z452" s="99">
        <v>198234.64293289199</v>
      </c>
      <c r="AA452" s="99">
        <v>0</v>
      </c>
      <c r="AB452" s="99">
        <v>0</v>
      </c>
      <c r="AC452" s="99">
        <v>8986429.3311767597</v>
      </c>
      <c r="AD452" s="99">
        <v>96306.2884778976</v>
      </c>
      <c r="AE452" s="99">
        <v>405682.295810699</v>
      </c>
      <c r="AF452" s="99">
        <v>1024850.72029877</v>
      </c>
      <c r="AG452" s="99">
        <v>1105554.8785552999</v>
      </c>
      <c r="AH452" s="99">
        <v>967129.760154724</v>
      </c>
      <c r="AI452" s="99">
        <v>0</v>
      </c>
      <c r="AJ452" s="99">
        <v>327415.81105423003</v>
      </c>
      <c r="AK452" s="99">
        <v>157244.25497817999</v>
      </c>
      <c r="AL452" s="99">
        <v>0</v>
      </c>
      <c r="AM452" s="99">
        <v>52459.453100681298</v>
      </c>
      <c r="AN452" s="99">
        <v>9086869.1947021503</v>
      </c>
      <c r="AO452" s="99">
        <v>18744733.4763184</v>
      </c>
      <c r="AP452" s="99">
        <v>120.93136637657901</v>
      </c>
      <c r="AQ452" s="99">
        <v>12619583.466430699</v>
      </c>
      <c r="AR452" s="99">
        <v>9365657.9063720703</v>
      </c>
      <c r="AS452" s="99">
        <v>1499957.76568604</v>
      </c>
      <c r="AT452" s="99">
        <v>0</v>
      </c>
      <c r="AU452" s="99">
        <v>0</v>
      </c>
      <c r="AV452" s="99">
        <v>24597067.5085449</v>
      </c>
      <c r="AW452" s="99">
        <v>280722.02721405</v>
      </c>
      <c r="AX452" s="99">
        <v>3613496.9384765602</v>
      </c>
      <c r="AY452" s="99">
        <v>8546289.7008056603</v>
      </c>
      <c r="AZ452" s="99">
        <v>8518659.5686035194</v>
      </c>
      <c r="BA452" s="99">
        <v>8231532.8389892597</v>
      </c>
      <c r="BB452" s="99">
        <v>0</v>
      </c>
      <c r="BC452" s="99">
        <v>2575221.0090942401</v>
      </c>
      <c r="BD452" s="99">
        <v>1184188.4255981401</v>
      </c>
      <c r="BE452" s="99">
        <v>0</v>
      </c>
      <c r="BF452" s="99">
        <v>402279.44922256499</v>
      </c>
      <c r="BG452" s="99">
        <v>24919472.5776367</v>
      </c>
      <c r="BH452" s="99">
        <v>4236273.6586303702</v>
      </c>
      <c r="BI452" s="99">
        <v>36.147410288918799</v>
      </c>
      <c r="BJ452" s="99">
        <v>4191085.80255127</v>
      </c>
      <c r="BK452" s="99">
        <v>3508021.1990966802</v>
      </c>
      <c r="BL452" s="99">
        <v>0</v>
      </c>
      <c r="BM452" s="99">
        <v>0</v>
      </c>
      <c r="BN452" s="99">
        <v>0</v>
      </c>
      <c r="BO452" s="99">
        <v>0</v>
      </c>
      <c r="BP452" s="99">
        <v>0</v>
      </c>
      <c r="BQ452" s="99">
        <v>0</v>
      </c>
      <c r="BR452" s="99">
        <v>2512136.2725830101</v>
      </c>
      <c r="BS452" s="99">
        <v>3090570.9021911598</v>
      </c>
      <c r="BT452" s="99">
        <v>1590212.4564971901</v>
      </c>
      <c r="BU452" s="99">
        <v>0</v>
      </c>
      <c r="BV452" s="99">
        <v>1230313.2981109601</v>
      </c>
      <c r="BW452" s="99">
        <v>141621.95343971299</v>
      </c>
      <c r="BX452" s="99">
        <v>0</v>
      </c>
      <c r="BY452" s="99">
        <v>0</v>
      </c>
      <c r="BZ452" s="99">
        <v>0</v>
      </c>
      <c r="CA452" s="99">
        <v>53241.042069435098</v>
      </c>
      <c r="CB452" s="99">
        <v>3829552.3016357399</v>
      </c>
      <c r="CC452" s="99">
        <v>31378726.380371101</v>
      </c>
      <c r="CD452" s="99">
        <v>8426812.6300048791</v>
      </c>
      <c r="CE452" s="99">
        <v>1185.9662118554099</v>
      </c>
      <c r="CF452" s="99">
        <v>211362.64871406599</v>
      </c>
      <c r="CG452" s="99">
        <v>1596929.4289092999</v>
      </c>
      <c r="CH452" s="99">
        <v>0</v>
      </c>
      <c r="CI452" s="99">
        <v>54424.840258121498</v>
      </c>
      <c r="CJ452" s="99">
        <v>4022322.0236511198</v>
      </c>
      <c r="CK452" s="99">
        <v>32961310.5939941</v>
      </c>
      <c r="CL452" s="99">
        <v>8571618.0364990197</v>
      </c>
      <c r="CM452" s="166">
        <v>82521.338947296099</v>
      </c>
      <c r="CN452" s="166">
        <v>13093637.838501001</v>
      </c>
      <c r="CO452" s="166">
        <v>57788566.968261696</v>
      </c>
      <c r="CP452" s="99">
        <v>8571618.0364990197</v>
      </c>
      <c r="CQ452" s="99">
        <v>0</v>
      </c>
      <c r="CR452" s="99">
        <v>0</v>
      </c>
      <c r="CS452" s="99">
        <v>0</v>
      </c>
      <c r="CT452" s="99">
        <v>0</v>
      </c>
      <c r="CU452" s="98">
        <v>16385.712740265</v>
      </c>
      <c r="CV452" s="98">
        <v>28373.070020341002</v>
      </c>
      <c r="CW452" s="98">
        <v>4040914.9503498059</v>
      </c>
      <c r="CX452" s="98">
        <v>32975655.809280403</v>
      </c>
    </row>
    <row r="453" spans="1:102" x14ac:dyDescent="0.2">
      <c r="A453" s="98" t="s">
        <v>58</v>
      </c>
      <c r="B453" s="100">
        <v>40238</v>
      </c>
      <c r="C453" s="99">
        <v>38072.742910861998</v>
      </c>
      <c r="D453" s="99">
        <v>1.1178812859870999</v>
      </c>
      <c r="E453" s="99">
        <v>15044.6061967611</v>
      </c>
      <c r="F453" s="99">
        <v>12638.5731931925</v>
      </c>
      <c r="G453" s="99">
        <v>1131.23023086786</v>
      </c>
      <c r="H453" s="99">
        <v>0</v>
      </c>
      <c r="I453" s="99">
        <v>0</v>
      </c>
      <c r="J453" s="99">
        <v>28017.458132028602</v>
      </c>
      <c r="K453" s="99">
        <v>593.071854963899</v>
      </c>
      <c r="L453" s="99">
        <v>8388.2744989395105</v>
      </c>
      <c r="M453" s="99">
        <v>17934.143254756898</v>
      </c>
      <c r="N453" s="99">
        <v>8155.3462067842502</v>
      </c>
      <c r="O453" s="99">
        <v>16890.0781946182</v>
      </c>
      <c r="P453" s="99">
        <v>0</v>
      </c>
      <c r="Q453" s="99">
        <v>2719.5834440887002</v>
      </c>
      <c r="R453" s="99">
        <v>875.302913688123</v>
      </c>
      <c r="S453" s="99">
        <v>0</v>
      </c>
      <c r="T453" s="99">
        <v>283.72385410219403</v>
      </c>
      <c r="U453" s="99">
        <v>28603.5430693626</v>
      </c>
      <c r="V453" s="99">
        <v>2269313.18536377</v>
      </c>
      <c r="W453" s="99">
        <v>8.8086627399316093</v>
      </c>
      <c r="X453" s="99">
        <v>1515702.8963623</v>
      </c>
      <c r="Y453" s="99">
        <v>1173298.7398834201</v>
      </c>
      <c r="Z453" s="99">
        <v>199353.66373252901</v>
      </c>
      <c r="AA453" s="99">
        <v>0</v>
      </c>
      <c r="AB453" s="99">
        <v>0</v>
      </c>
      <c r="AC453" s="99">
        <v>9132585.6315918006</v>
      </c>
      <c r="AD453" s="99">
        <v>65446.580615520499</v>
      </c>
      <c r="AE453" s="99">
        <v>401988.70575332601</v>
      </c>
      <c r="AF453" s="99">
        <v>1004348.45720673</v>
      </c>
      <c r="AG453" s="99">
        <v>1075718.8779144301</v>
      </c>
      <c r="AH453" s="99">
        <v>975817.48420715297</v>
      </c>
      <c r="AI453" s="99">
        <v>0</v>
      </c>
      <c r="AJ453" s="99">
        <v>324588.10997009301</v>
      </c>
      <c r="AK453" s="99">
        <v>153161.69185256999</v>
      </c>
      <c r="AL453" s="99">
        <v>0</v>
      </c>
      <c r="AM453" s="99">
        <v>48166.791944503799</v>
      </c>
      <c r="AN453" s="99">
        <v>9193282.9628906306</v>
      </c>
      <c r="AO453" s="99">
        <v>19042742.159912098</v>
      </c>
      <c r="AP453" s="99">
        <v>73.795506643131404</v>
      </c>
      <c r="AQ453" s="99">
        <v>12384037.489868199</v>
      </c>
      <c r="AR453" s="99">
        <v>9272968.97192383</v>
      </c>
      <c r="AS453" s="99">
        <v>1532349.4568481401</v>
      </c>
      <c r="AT453" s="99">
        <v>0</v>
      </c>
      <c r="AU453" s="99">
        <v>0</v>
      </c>
      <c r="AV453" s="99">
        <v>25232670.001220699</v>
      </c>
      <c r="AW453" s="99">
        <v>192526.97878265401</v>
      </c>
      <c r="AX453" s="99">
        <v>3611906.1546935998</v>
      </c>
      <c r="AY453" s="99">
        <v>8512416.55786133</v>
      </c>
      <c r="AZ453" s="99">
        <v>8442243.1564941406</v>
      </c>
      <c r="BA453" s="99">
        <v>8258150.0150146503</v>
      </c>
      <c r="BB453" s="99">
        <v>0</v>
      </c>
      <c r="BC453" s="99">
        <v>2594387.2010498</v>
      </c>
      <c r="BD453" s="99">
        <v>1167693.09117126</v>
      </c>
      <c r="BE453" s="99">
        <v>0</v>
      </c>
      <c r="BF453" s="99">
        <v>380379.104892731</v>
      </c>
      <c r="BG453" s="99">
        <v>25402031.099853501</v>
      </c>
      <c r="BH453" s="99">
        <v>4294129.4276733398</v>
      </c>
      <c r="BI453" s="99">
        <v>23.8933926788159</v>
      </c>
      <c r="BJ453" s="99">
        <v>4144033.6789245601</v>
      </c>
      <c r="BK453" s="99">
        <v>3476293.6454467801</v>
      </c>
      <c r="BL453" s="99">
        <v>0</v>
      </c>
      <c r="BM453" s="99">
        <v>0</v>
      </c>
      <c r="BN453" s="99">
        <v>0</v>
      </c>
      <c r="BO453" s="99">
        <v>0</v>
      </c>
      <c r="BP453" s="99">
        <v>0</v>
      </c>
      <c r="BQ453" s="99">
        <v>0</v>
      </c>
      <c r="BR453" s="99">
        <v>2540637.7402954102</v>
      </c>
      <c r="BS453" s="99">
        <v>3060646.9505615202</v>
      </c>
      <c r="BT453" s="99">
        <v>1598733.9459533701</v>
      </c>
      <c r="BU453" s="99">
        <v>0</v>
      </c>
      <c r="BV453" s="99">
        <v>1234237.7448577899</v>
      </c>
      <c r="BW453" s="99">
        <v>135673.14267921401</v>
      </c>
      <c r="BX453" s="99">
        <v>0</v>
      </c>
      <c r="BY453" s="99">
        <v>0</v>
      </c>
      <c r="BZ453" s="99">
        <v>0</v>
      </c>
      <c r="CA453" s="99">
        <v>53113.337804317503</v>
      </c>
      <c r="CB453" s="99">
        <v>3764213.4711303702</v>
      </c>
      <c r="CC453" s="99">
        <v>31311104.144287098</v>
      </c>
      <c r="CD453" s="99">
        <v>8434449.49536133</v>
      </c>
      <c r="CE453" s="99">
        <v>1127.84773261845</v>
      </c>
      <c r="CF453" s="99">
        <v>199984.74308776899</v>
      </c>
      <c r="CG453" s="99">
        <v>1538160.3947753899</v>
      </c>
      <c r="CH453" s="99">
        <v>0</v>
      </c>
      <c r="CI453" s="99">
        <v>54246.707643985697</v>
      </c>
      <c r="CJ453" s="99">
        <v>3989539.9106445299</v>
      </c>
      <c r="CK453" s="99">
        <v>32826913.369628899</v>
      </c>
      <c r="CL453" s="99">
        <v>8572337.1090087909</v>
      </c>
      <c r="CM453" s="166">
        <v>82720.6226978302</v>
      </c>
      <c r="CN453" s="166">
        <v>13189623.220703101</v>
      </c>
      <c r="CO453" s="166">
        <v>58356969.1484375</v>
      </c>
      <c r="CP453" s="99">
        <v>8572337.1090087909</v>
      </c>
      <c r="CQ453" s="99">
        <v>0</v>
      </c>
      <c r="CR453" s="99">
        <v>0</v>
      </c>
      <c r="CS453" s="99">
        <v>0</v>
      </c>
      <c r="CT453" s="99">
        <v>0</v>
      </c>
      <c r="CU453" s="98">
        <v>15649.980048252</v>
      </c>
      <c r="CV453" s="98">
        <v>29001.019752463999</v>
      </c>
      <c r="CW453" s="98">
        <v>3964198.2142181392</v>
      </c>
      <c r="CX453" s="98">
        <v>32849264.539062489</v>
      </c>
    </row>
    <row r="454" spans="1:102" x14ac:dyDescent="0.2">
      <c r="A454" s="98" t="s">
        <v>58</v>
      </c>
      <c r="B454" s="100">
        <v>40330</v>
      </c>
      <c r="C454" s="99">
        <v>38356.673146724701</v>
      </c>
      <c r="D454" s="99">
        <v>0.89926645299419805</v>
      </c>
      <c r="E454" s="99">
        <v>14690.861071825</v>
      </c>
      <c r="F454" s="99">
        <v>12401.0779778957</v>
      </c>
      <c r="G454" s="99">
        <v>1139.5935255736099</v>
      </c>
      <c r="H454" s="99">
        <v>0</v>
      </c>
      <c r="I454" s="99">
        <v>0</v>
      </c>
      <c r="J454" s="99">
        <v>28487.734019517899</v>
      </c>
      <c r="K454" s="99">
        <v>525.94143211841595</v>
      </c>
      <c r="L454" s="99">
        <v>8646.71761631966</v>
      </c>
      <c r="M454" s="99">
        <v>18033.007692098599</v>
      </c>
      <c r="N454" s="99">
        <v>7977.5961981415703</v>
      </c>
      <c r="O454" s="99">
        <v>16928.138240814202</v>
      </c>
      <c r="P454" s="99">
        <v>0</v>
      </c>
      <c r="Q454" s="99">
        <v>2696.07781836391</v>
      </c>
      <c r="R454" s="99">
        <v>895.55895174294699</v>
      </c>
      <c r="S454" s="99">
        <v>0</v>
      </c>
      <c r="T454" s="99">
        <v>278.63635428249802</v>
      </c>
      <c r="U454" s="99">
        <v>28964.345911264401</v>
      </c>
      <c r="V454" s="99">
        <v>2284198.0742492699</v>
      </c>
      <c r="W454" s="99">
        <v>8.1701150139560905</v>
      </c>
      <c r="X454" s="99">
        <v>1474330.75294495</v>
      </c>
      <c r="Y454" s="99">
        <v>1153034.8322753899</v>
      </c>
      <c r="Z454" s="99">
        <v>198843.25060272199</v>
      </c>
      <c r="AA454" s="99">
        <v>0</v>
      </c>
      <c r="AB454" s="99">
        <v>0</v>
      </c>
      <c r="AC454" s="99">
        <v>9278471.6965331994</v>
      </c>
      <c r="AD454" s="99">
        <v>56398.1757669449</v>
      </c>
      <c r="AE454" s="99">
        <v>402458.08964919997</v>
      </c>
      <c r="AF454" s="99">
        <v>1017656.20928192</v>
      </c>
      <c r="AG454" s="99">
        <v>1061738.67945862</v>
      </c>
      <c r="AH454" s="99">
        <v>967817.99224853504</v>
      </c>
      <c r="AI454" s="99">
        <v>0</v>
      </c>
      <c r="AJ454" s="99">
        <v>319886.753749847</v>
      </c>
      <c r="AK454" s="99">
        <v>153808.50066566499</v>
      </c>
      <c r="AL454" s="99">
        <v>0</v>
      </c>
      <c r="AM454" s="99">
        <v>46125.1434793472</v>
      </c>
      <c r="AN454" s="99">
        <v>9326443.7167968806</v>
      </c>
      <c r="AO454" s="99">
        <v>19186697.903564502</v>
      </c>
      <c r="AP454" s="99">
        <v>70.706277352757795</v>
      </c>
      <c r="AQ454" s="99">
        <v>12114010.012085</v>
      </c>
      <c r="AR454" s="99">
        <v>9154171.8103027306</v>
      </c>
      <c r="AS454" s="99">
        <v>1538086.44863892</v>
      </c>
      <c r="AT454" s="99">
        <v>0</v>
      </c>
      <c r="AU454" s="99">
        <v>0</v>
      </c>
      <c r="AV454" s="99">
        <v>25729449.870605499</v>
      </c>
      <c r="AW454" s="99">
        <v>166494.43401336699</v>
      </c>
      <c r="AX454" s="99">
        <v>3661327.8035278302</v>
      </c>
      <c r="AY454" s="99">
        <v>8599306.75537109</v>
      </c>
      <c r="AZ454" s="99">
        <v>8358716.6807251005</v>
      </c>
      <c r="BA454" s="99">
        <v>8251898.9638061495</v>
      </c>
      <c r="BB454" s="99">
        <v>0</v>
      </c>
      <c r="BC454" s="99">
        <v>2557378.1019592299</v>
      </c>
      <c r="BD454" s="99">
        <v>1177666.1775817899</v>
      </c>
      <c r="BE454" s="99">
        <v>0</v>
      </c>
      <c r="BF454" s="99">
        <v>367786.482265472</v>
      </c>
      <c r="BG454" s="99">
        <v>25880066.0078125</v>
      </c>
      <c r="BH454" s="99">
        <v>4368796.0696411096</v>
      </c>
      <c r="BI454" s="99">
        <v>18.97986428882</v>
      </c>
      <c r="BJ454" s="99">
        <v>4066237.54266357</v>
      </c>
      <c r="BK454" s="99">
        <v>3439704.1163330101</v>
      </c>
      <c r="BL454" s="99">
        <v>0</v>
      </c>
      <c r="BM454" s="99">
        <v>0</v>
      </c>
      <c r="BN454" s="99">
        <v>0</v>
      </c>
      <c r="BO454" s="99">
        <v>0</v>
      </c>
      <c r="BP454" s="99">
        <v>0</v>
      </c>
      <c r="BQ454" s="99">
        <v>0</v>
      </c>
      <c r="BR454" s="99">
        <v>2565076.3778991699</v>
      </c>
      <c r="BS454" s="99">
        <v>3029619.5601196298</v>
      </c>
      <c r="BT454" s="99">
        <v>1600981.0411377</v>
      </c>
      <c r="BU454" s="99">
        <v>0</v>
      </c>
      <c r="BV454" s="99">
        <v>1227904.99815369</v>
      </c>
      <c r="BW454" s="99">
        <v>135167.89251899699</v>
      </c>
      <c r="BX454" s="99">
        <v>0</v>
      </c>
      <c r="BY454" s="99">
        <v>0</v>
      </c>
      <c r="BZ454" s="99">
        <v>0</v>
      </c>
      <c r="CA454" s="99">
        <v>53045.671207904801</v>
      </c>
      <c r="CB454" s="99">
        <v>3766079.4229431199</v>
      </c>
      <c r="CC454" s="99">
        <v>31456246.9450684</v>
      </c>
      <c r="CD454" s="99">
        <v>8447497.3815918006</v>
      </c>
      <c r="CE454" s="99">
        <v>1140.5028642565001</v>
      </c>
      <c r="CF454" s="99">
        <v>199350.37134551999</v>
      </c>
      <c r="CG454" s="99">
        <v>1540869.9647522001</v>
      </c>
      <c r="CH454" s="99">
        <v>0</v>
      </c>
      <c r="CI454" s="99">
        <v>54182.8988904953</v>
      </c>
      <c r="CJ454" s="99">
        <v>3938476.99499512</v>
      </c>
      <c r="CK454" s="99">
        <v>33008633.373779301</v>
      </c>
      <c r="CL454" s="99">
        <v>8560620.5471191406</v>
      </c>
      <c r="CM454" s="166">
        <v>83010.4065093994</v>
      </c>
      <c r="CN454" s="166">
        <v>13221991.537353501</v>
      </c>
      <c r="CO454" s="166">
        <v>58845741.473144501</v>
      </c>
      <c r="CP454" s="99">
        <v>8560620.5471191406</v>
      </c>
      <c r="CQ454" s="99">
        <v>0</v>
      </c>
      <c r="CR454" s="99">
        <v>0</v>
      </c>
      <c r="CS454" s="99">
        <v>0</v>
      </c>
      <c r="CT454" s="99">
        <v>0</v>
      </c>
      <c r="CU454" s="98">
        <v>15200.470076031001</v>
      </c>
      <c r="CV454" s="98">
        <v>29482.783981207998</v>
      </c>
      <c r="CW454" s="98">
        <v>3965429.7942886399</v>
      </c>
      <c r="CX454" s="98">
        <v>32997116.909820601</v>
      </c>
    </row>
    <row r="455" spans="1:102" x14ac:dyDescent="0.2">
      <c r="A455" s="98" t="s">
        <v>58</v>
      </c>
      <c r="B455" s="100">
        <v>40422</v>
      </c>
      <c r="C455" s="99">
        <v>38403.723654270201</v>
      </c>
      <c r="D455" s="99">
        <v>0.99239748899708502</v>
      </c>
      <c r="E455" s="99">
        <v>14245.926143527</v>
      </c>
      <c r="F455" s="99">
        <v>12085.1733068228</v>
      </c>
      <c r="G455" s="99">
        <v>1127.69459344447</v>
      </c>
      <c r="H455" s="99">
        <v>0</v>
      </c>
      <c r="I455" s="99">
        <v>0</v>
      </c>
      <c r="J455" s="99">
        <v>28780.2700536251</v>
      </c>
      <c r="K455" s="99">
        <v>469.12022690474998</v>
      </c>
      <c r="L455" s="99">
        <v>8345.5378544330597</v>
      </c>
      <c r="M455" s="99">
        <v>17950.257583379698</v>
      </c>
      <c r="N455" s="99">
        <v>7775.38140112162</v>
      </c>
      <c r="O455" s="99">
        <v>16845.7326672077</v>
      </c>
      <c r="P455" s="99">
        <v>0</v>
      </c>
      <c r="Q455" s="99">
        <v>2700.57924807072</v>
      </c>
      <c r="R455" s="99">
        <v>888.32775924354803</v>
      </c>
      <c r="S455" s="99">
        <v>0</v>
      </c>
      <c r="T455" s="99">
        <v>262.39448022842402</v>
      </c>
      <c r="U455" s="99">
        <v>29270.157936334599</v>
      </c>
      <c r="V455" s="99">
        <v>2284028.3934631301</v>
      </c>
      <c r="W455" s="99">
        <v>26.525418701814498</v>
      </c>
      <c r="X455" s="99">
        <v>1434930.5083465599</v>
      </c>
      <c r="Y455" s="99">
        <v>1122202.18188477</v>
      </c>
      <c r="Z455" s="99">
        <v>196123.937395096</v>
      </c>
      <c r="AA455" s="99">
        <v>0</v>
      </c>
      <c r="AB455" s="99">
        <v>0</v>
      </c>
      <c r="AC455" s="99">
        <v>9381742.1846923791</v>
      </c>
      <c r="AD455" s="99">
        <v>48622.570658206903</v>
      </c>
      <c r="AE455" s="99">
        <v>389851.06988525402</v>
      </c>
      <c r="AF455" s="99">
        <v>1007840.81559753</v>
      </c>
      <c r="AG455" s="99">
        <v>1036214.79702759</v>
      </c>
      <c r="AH455" s="99">
        <v>950584.13130950904</v>
      </c>
      <c r="AI455" s="99">
        <v>0</v>
      </c>
      <c r="AJ455" s="99">
        <v>320559.95468139602</v>
      </c>
      <c r="AK455" s="99">
        <v>150822.15650367699</v>
      </c>
      <c r="AL455" s="99">
        <v>0</v>
      </c>
      <c r="AM455" s="99">
        <v>43079.539684772499</v>
      </c>
      <c r="AN455" s="99">
        <v>9445127.49291992</v>
      </c>
      <c r="AO455" s="99">
        <v>19370326.6486816</v>
      </c>
      <c r="AP455" s="99">
        <v>243.73765310086301</v>
      </c>
      <c r="AQ455" s="99">
        <v>11761607.001953101</v>
      </c>
      <c r="AR455" s="99">
        <v>8894586.5465087909</v>
      </c>
      <c r="AS455" s="99">
        <v>1529126.23666382</v>
      </c>
      <c r="AT455" s="99">
        <v>0</v>
      </c>
      <c r="AU455" s="99">
        <v>0</v>
      </c>
      <c r="AV455" s="99">
        <v>26173307.884521499</v>
      </c>
      <c r="AW455" s="99">
        <v>144272.02191734299</v>
      </c>
      <c r="AX455" s="99">
        <v>3502874.63589478</v>
      </c>
      <c r="AY455" s="99">
        <v>8556620.9870605506</v>
      </c>
      <c r="AZ455" s="99">
        <v>8145545.0350341797</v>
      </c>
      <c r="BA455" s="99">
        <v>8150376.0072021503</v>
      </c>
      <c r="BB455" s="99">
        <v>0</v>
      </c>
      <c r="BC455" s="99">
        <v>2573352.76062012</v>
      </c>
      <c r="BD455" s="99">
        <v>1163830.6585693399</v>
      </c>
      <c r="BE455" s="99">
        <v>0</v>
      </c>
      <c r="BF455" s="99">
        <v>346789.89802932699</v>
      </c>
      <c r="BG455" s="99">
        <v>26321878.395752002</v>
      </c>
      <c r="BH455" s="99">
        <v>4346330.2145996103</v>
      </c>
      <c r="BI455" s="99">
        <v>68.560486049391301</v>
      </c>
      <c r="BJ455" s="99">
        <v>3958606.5598754901</v>
      </c>
      <c r="BK455" s="99">
        <v>3354521.72937012</v>
      </c>
      <c r="BL455" s="99">
        <v>0</v>
      </c>
      <c r="BM455" s="99">
        <v>0</v>
      </c>
      <c r="BN455" s="99">
        <v>0</v>
      </c>
      <c r="BO455" s="99">
        <v>0</v>
      </c>
      <c r="BP455" s="99">
        <v>0</v>
      </c>
      <c r="BQ455" s="99">
        <v>0</v>
      </c>
      <c r="BR455" s="99">
        <v>2560330.0374755901</v>
      </c>
      <c r="BS455" s="99">
        <v>2951280.0214843801</v>
      </c>
      <c r="BT455" s="99">
        <v>1570912.34609985</v>
      </c>
      <c r="BU455" s="99">
        <v>0</v>
      </c>
      <c r="BV455" s="99">
        <v>1245510.4118957501</v>
      </c>
      <c r="BW455" s="99">
        <v>133563.62025642401</v>
      </c>
      <c r="BX455" s="99">
        <v>0</v>
      </c>
      <c r="BY455" s="99">
        <v>0</v>
      </c>
      <c r="BZ455" s="99">
        <v>0</v>
      </c>
      <c r="CA455" s="99">
        <v>52646.8660387993</v>
      </c>
      <c r="CB455" s="99">
        <v>3728217.23651123</v>
      </c>
      <c r="CC455" s="99">
        <v>31122346.519042999</v>
      </c>
      <c r="CD455" s="99">
        <v>8294489.8462524395</v>
      </c>
      <c r="CE455" s="99">
        <v>1128.2428705096199</v>
      </c>
      <c r="CF455" s="99">
        <v>195918.86723327599</v>
      </c>
      <c r="CG455" s="99">
        <v>1527907.2916107201</v>
      </c>
      <c r="CH455" s="99">
        <v>0</v>
      </c>
      <c r="CI455" s="99">
        <v>53774.0355215073</v>
      </c>
      <c r="CJ455" s="99">
        <v>3925418.9635620099</v>
      </c>
      <c r="CK455" s="99">
        <v>32678199.537353501</v>
      </c>
      <c r="CL455" s="99">
        <v>8441447.1124267597</v>
      </c>
      <c r="CM455" s="166">
        <v>82884.300498962402</v>
      </c>
      <c r="CN455" s="166">
        <v>13359741.243652301</v>
      </c>
      <c r="CO455" s="166">
        <v>59035515.520019501</v>
      </c>
      <c r="CP455" s="99">
        <v>8441447.1124267597</v>
      </c>
      <c r="CQ455" s="99">
        <v>0</v>
      </c>
      <c r="CR455" s="99">
        <v>0</v>
      </c>
      <c r="CS455" s="99">
        <v>0</v>
      </c>
      <c r="CT455" s="99">
        <v>0</v>
      </c>
      <c r="CU455" s="98">
        <v>14694.176110681001</v>
      </c>
      <c r="CV455" s="98">
        <v>29775.017197108002</v>
      </c>
      <c r="CW455" s="98">
        <v>3924136.1037445059</v>
      </c>
      <c r="CX455" s="98">
        <v>32650253.81065372</v>
      </c>
    </row>
    <row r="456" spans="1:102" x14ac:dyDescent="0.2">
      <c r="A456" s="98" t="s">
        <v>58</v>
      </c>
      <c r="B456" s="100">
        <v>40513</v>
      </c>
      <c r="C456" s="99">
        <v>38343.344987392396</v>
      </c>
      <c r="D456" s="99">
        <v>1.0207918879896201</v>
      </c>
      <c r="E456" s="99">
        <v>13829.8987901211</v>
      </c>
      <c r="F456" s="99">
        <v>11739.8349541426</v>
      </c>
      <c r="G456" s="99">
        <v>1144.32967534661</v>
      </c>
      <c r="H456" s="99">
        <v>0</v>
      </c>
      <c r="I456" s="99">
        <v>0</v>
      </c>
      <c r="J456" s="99">
        <v>29027.1649377346</v>
      </c>
      <c r="K456" s="99">
        <v>427.64588774368201</v>
      </c>
      <c r="L456" s="99">
        <v>10294.3692365885</v>
      </c>
      <c r="M456" s="99">
        <v>17903.674138307601</v>
      </c>
      <c r="N456" s="99">
        <v>7530.6868563294402</v>
      </c>
      <c r="O456" s="99">
        <v>16563.835796356201</v>
      </c>
      <c r="P456" s="99">
        <v>0</v>
      </c>
      <c r="Q456" s="99">
        <v>2677.70855718851</v>
      </c>
      <c r="R456" s="99">
        <v>907.57371806353297</v>
      </c>
      <c r="S456" s="99">
        <v>0</v>
      </c>
      <c r="T456" s="99">
        <v>335.93755316361802</v>
      </c>
      <c r="U456" s="99">
        <v>29481.278548955899</v>
      </c>
      <c r="V456" s="99">
        <v>2257584.0339660598</v>
      </c>
      <c r="W456" s="99">
        <v>4.0055790979531603</v>
      </c>
      <c r="X456" s="99">
        <v>1376676.25671387</v>
      </c>
      <c r="Y456" s="99">
        <v>1081186.3554382301</v>
      </c>
      <c r="Z456" s="99">
        <v>199584.534683228</v>
      </c>
      <c r="AA456" s="99">
        <v>0</v>
      </c>
      <c r="AB456" s="99">
        <v>0</v>
      </c>
      <c r="AC456" s="99">
        <v>9391247.8162841797</v>
      </c>
      <c r="AD456" s="99">
        <v>43904.6366596222</v>
      </c>
      <c r="AE456" s="99">
        <v>430356.84660720802</v>
      </c>
      <c r="AF456" s="99">
        <v>996428.25978088402</v>
      </c>
      <c r="AG456" s="99">
        <v>999990.73291778599</v>
      </c>
      <c r="AH456" s="99">
        <v>899336.402137756</v>
      </c>
      <c r="AI456" s="99">
        <v>0</v>
      </c>
      <c r="AJ456" s="99">
        <v>317232.54719161999</v>
      </c>
      <c r="AK456" s="99">
        <v>147506.19156837501</v>
      </c>
      <c r="AL456" s="99">
        <v>0</v>
      </c>
      <c r="AM456" s="99">
        <v>48521.113444805102</v>
      </c>
      <c r="AN456" s="99">
        <v>9431546.4547119103</v>
      </c>
      <c r="AO456" s="99">
        <v>19107179.9758301</v>
      </c>
      <c r="AP456" s="99">
        <v>34.003763777669498</v>
      </c>
      <c r="AQ456" s="99">
        <v>11402544.4388428</v>
      </c>
      <c r="AR456" s="99">
        <v>8619751.5697021503</v>
      </c>
      <c r="AS456" s="99">
        <v>1557673.2169494601</v>
      </c>
      <c r="AT456" s="99">
        <v>0</v>
      </c>
      <c r="AU456" s="99">
        <v>0</v>
      </c>
      <c r="AV456" s="99">
        <v>26500074.509033199</v>
      </c>
      <c r="AW456" s="99">
        <v>131847.19073486299</v>
      </c>
      <c r="AX456" s="99">
        <v>3912547.46343994</v>
      </c>
      <c r="AY456" s="99">
        <v>8469576.0953369103</v>
      </c>
      <c r="AZ456" s="99">
        <v>7922447.9830322303</v>
      </c>
      <c r="BA456" s="99">
        <v>7834705.1705322303</v>
      </c>
      <c r="BB456" s="99">
        <v>0</v>
      </c>
      <c r="BC456" s="99">
        <v>2547032.57458496</v>
      </c>
      <c r="BD456" s="99">
        <v>1143018.3338317899</v>
      </c>
      <c r="BE456" s="99">
        <v>0</v>
      </c>
      <c r="BF456" s="99">
        <v>389596.78097534197</v>
      </c>
      <c r="BG456" s="99">
        <v>26667420.995605499</v>
      </c>
      <c r="BH456" s="99">
        <v>4295620.5122680701</v>
      </c>
      <c r="BI456" s="99">
        <v>15.4457481809659</v>
      </c>
      <c r="BJ456" s="99">
        <v>3878098.93832397</v>
      </c>
      <c r="BK456" s="99">
        <v>3275606.0384216299</v>
      </c>
      <c r="BL456" s="99">
        <v>0</v>
      </c>
      <c r="BM456" s="99">
        <v>0</v>
      </c>
      <c r="BN456" s="99">
        <v>0</v>
      </c>
      <c r="BO456" s="99">
        <v>0</v>
      </c>
      <c r="BP456" s="99">
        <v>0</v>
      </c>
      <c r="BQ456" s="99">
        <v>0</v>
      </c>
      <c r="BR456" s="99">
        <v>2546208.2807311998</v>
      </c>
      <c r="BS456" s="99">
        <v>2869235.1549987802</v>
      </c>
      <c r="BT456" s="99">
        <v>1507742.68388367</v>
      </c>
      <c r="BU456" s="99">
        <v>0</v>
      </c>
      <c r="BV456" s="99">
        <v>1246359.8188171401</v>
      </c>
      <c r="BW456" s="99">
        <v>126393.884368896</v>
      </c>
      <c r="BX456" s="99">
        <v>0</v>
      </c>
      <c r="BY456" s="99">
        <v>0</v>
      </c>
      <c r="BZ456" s="99">
        <v>0</v>
      </c>
      <c r="CA456" s="99">
        <v>52185.015128135703</v>
      </c>
      <c r="CB456" s="99">
        <v>3636765.6142272898</v>
      </c>
      <c r="CC456" s="99">
        <v>30509028.582519501</v>
      </c>
      <c r="CD456" s="99">
        <v>8174421.1148681603</v>
      </c>
      <c r="CE456" s="99">
        <v>1146.8559686988599</v>
      </c>
      <c r="CF456" s="99">
        <v>198614.73480224601</v>
      </c>
      <c r="CG456" s="99">
        <v>1549605.28956604</v>
      </c>
      <c r="CH456" s="99">
        <v>0</v>
      </c>
      <c r="CI456" s="99">
        <v>53330.470617771098</v>
      </c>
      <c r="CJ456" s="99">
        <v>3825075.9586792002</v>
      </c>
      <c r="CK456" s="99">
        <v>32044084.760986298</v>
      </c>
      <c r="CL456" s="99">
        <v>8313890.7451171903</v>
      </c>
      <c r="CM456" s="166">
        <v>82677.587195396394</v>
      </c>
      <c r="CN456" s="166">
        <v>13238657.365722699</v>
      </c>
      <c r="CO456" s="166">
        <v>58589568.659179702</v>
      </c>
      <c r="CP456" s="99">
        <v>8313890.7451171903</v>
      </c>
      <c r="CQ456" s="99">
        <v>0</v>
      </c>
      <c r="CR456" s="99">
        <v>0</v>
      </c>
      <c r="CS456" s="99">
        <v>0</v>
      </c>
      <c r="CT456" s="99">
        <v>0</v>
      </c>
      <c r="CU456" s="98">
        <v>14272.14159429</v>
      </c>
      <c r="CV456" s="98">
        <v>30030.669791798999</v>
      </c>
      <c r="CW456" s="98">
        <v>3835380.3490295359</v>
      </c>
      <c r="CX456" s="98">
        <v>32058633.872085541</v>
      </c>
    </row>
    <row r="457" spans="1:102" x14ac:dyDescent="0.2">
      <c r="A457" s="98" t="s">
        <v>58</v>
      </c>
      <c r="B457" s="100">
        <v>40603</v>
      </c>
      <c r="C457" s="99">
        <v>38362.277032852202</v>
      </c>
      <c r="D457" s="99">
        <v>1.0742430079990299</v>
      </c>
      <c r="E457" s="99">
        <v>13390.941838025999</v>
      </c>
      <c r="F457" s="99">
        <v>11346.6695424318</v>
      </c>
      <c r="G457" s="99">
        <v>1164.4882512837601</v>
      </c>
      <c r="H457" s="99">
        <v>0</v>
      </c>
      <c r="I457" s="99">
        <v>0</v>
      </c>
      <c r="J457" s="99">
        <v>29527.764164209399</v>
      </c>
      <c r="K457" s="99">
        <v>381.11857370287203</v>
      </c>
      <c r="L457" s="99">
        <v>23590.816644907001</v>
      </c>
      <c r="M457" s="99">
        <v>17900.772159099601</v>
      </c>
      <c r="N457" s="99">
        <v>7299.84659892321</v>
      </c>
      <c r="O457" s="99">
        <v>0</v>
      </c>
      <c r="P457" s="99">
        <v>0</v>
      </c>
      <c r="Q457" s="99">
        <v>2648.7485707104202</v>
      </c>
      <c r="R457" s="99">
        <v>0</v>
      </c>
      <c r="S457" s="99">
        <v>0</v>
      </c>
      <c r="T457" s="99">
        <v>1148.4946067780299</v>
      </c>
      <c r="U457" s="99">
        <v>29905.822829008099</v>
      </c>
      <c r="V457" s="99">
        <v>2262845.9424133301</v>
      </c>
      <c r="W457" s="99">
        <v>7.3600039779557802</v>
      </c>
      <c r="X457" s="99">
        <v>1407865.4329834001</v>
      </c>
      <c r="Y457" s="99">
        <v>1046228.50102234</v>
      </c>
      <c r="Z457" s="99">
        <v>203339.845901489</v>
      </c>
      <c r="AA457" s="99">
        <v>0</v>
      </c>
      <c r="AB457" s="99">
        <v>0</v>
      </c>
      <c r="AC457" s="99">
        <v>9584204.8002929706</v>
      </c>
      <c r="AD457" s="99">
        <v>38132.257216930397</v>
      </c>
      <c r="AE457" s="99">
        <v>1305696.40603638</v>
      </c>
      <c r="AF457" s="99">
        <v>1071697.3243102999</v>
      </c>
      <c r="AG457" s="99">
        <v>971770.24489593494</v>
      </c>
      <c r="AH457" s="99">
        <v>0</v>
      </c>
      <c r="AI457" s="99">
        <v>0</v>
      </c>
      <c r="AJ457" s="99">
        <v>321315.98191070597</v>
      </c>
      <c r="AK457" s="99">
        <v>0</v>
      </c>
      <c r="AL457" s="99">
        <v>0</v>
      </c>
      <c r="AM457" s="99">
        <v>201357.409946442</v>
      </c>
      <c r="AN457" s="99">
        <v>9618583.2388915997</v>
      </c>
      <c r="AO457" s="99">
        <v>19367660.244140599</v>
      </c>
      <c r="AP457" s="99">
        <v>62.723252001684202</v>
      </c>
      <c r="AQ457" s="99">
        <v>12340070.490966801</v>
      </c>
      <c r="AR457" s="99">
        <v>8296046.3994140597</v>
      </c>
      <c r="AS457" s="99">
        <v>1594428.3891449</v>
      </c>
      <c r="AT457" s="99">
        <v>0</v>
      </c>
      <c r="AU457" s="99">
        <v>0</v>
      </c>
      <c r="AV457" s="99">
        <v>27282384.847167999</v>
      </c>
      <c r="AW457" s="99">
        <v>115413.68030071299</v>
      </c>
      <c r="AX457" s="99">
        <v>11230401.706543</v>
      </c>
      <c r="AY457" s="99">
        <v>10058022.709838901</v>
      </c>
      <c r="AZ457" s="99">
        <v>7685879.52624512</v>
      </c>
      <c r="BA457" s="99">
        <v>0</v>
      </c>
      <c r="BB457" s="99">
        <v>0</v>
      </c>
      <c r="BC457" s="99">
        <v>2701881.9009094201</v>
      </c>
      <c r="BD457" s="99">
        <v>0</v>
      </c>
      <c r="BE457" s="99">
        <v>0</v>
      </c>
      <c r="BF457" s="99">
        <v>1573988.1632232701</v>
      </c>
      <c r="BG457" s="99">
        <v>27365616.434326202</v>
      </c>
      <c r="BH457" s="99">
        <v>3128745.1815795898</v>
      </c>
      <c r="BI457" s="99">
        <v>33.174487547948999</v>
      </c>
      <c r="BJ457" s="99">
        <v>3509568.2061462398</v>
      </c>
      <c r="BK457" s="99">
        <v>3133507.73327637</v>
      </c>
      <c r="BL457" s="99">
        <v>0</v>
      </c>
      <c r="BM457" s="99">
        <v>0</v>
      </c>
      <c r="BN457" s="99">
        <v>0</v>
      </c>
      <c r="BO457" s="99">
        <v>0</v>
      </c>
      <c r="BP457" s="99">
        <v>0</v>
      </c>
      <c r="BQ457" s="99">
        <v>0</v>
      </c>
      <c r="BR457" s="99">
        <v>2567236.0982055701</v>
      </c>
      <c r="BS457" s="99">
        <v>2779037.7178344699</v>
      </c>
      <c r="BT457" s="99">
        <v>0</v>
      </c>
      <c r="BU457" s="99">
        <v>0</v>
      </c>
      <c r="BV457" s="99">
        <v>1277984.25692749</v>
      </c>
      <c r="BW457" s="99">
        <v>0</v>
      </c>
      <c r="BX457" s="99">
        <v>0</v>
      </c>
      <c r="BY457" s="99">
        <v>0</v>
      </c>
      <c r="BZ457" s="99">
        <v>0</v>
      </c>
      <c r="CA457" s="99">
        <v>51768.804936885797</v>
      </c>
      <c r="CB457" s="99">
        <v>3646501.98129272</v>
      </c>
      <c r="CC457" s="99">
        <v>31620785.900634799</v>
      </c>
      <c r="CD457" s="99">
        <v>6637441.4542846698</v>
      </c>
      <c r="CE457" s="99">
        <v>1161.48029498756</v>
      </c>
      <c r="CF457" s="99">
        <v>204109.361196518</v>
      </c>
      <c r="CG457" s="99">
        <v>1602238.54862976</v>
      </c>
      <c r="CH457" s="99">
        <v>0</v>
      </c>
      <c r="CI457" s="99">
        <v>52935.105195522301</v>
      </c>
      <c r="CJ457" s="99">
        <v>3859813.7044982901</v>
      </c>
      <c r="CK457" s="99">
        <v>33102137.622802701</v>
      </c>
      <c r="CL457" s="99">
        <v>6601209.7643432599</v>
      </c>
      <c r="CM457" s="166">
        <v>82694.6809988022</v>
      </c>
      <c r="CN457" s="166">
        <v>13455454.119751001</v>
      </c>
      <c r="CO457" s="166">
        <v>60583666.319824196</v>
      </c>
      <c r="CP457" s="99">
        <v>6601209.7643432599</v>
      </c>
      <c r="CQ457" s="99">
        <v>0</v>
      </c>
      <c r="CR457" s="99">
        <v>0</v>
      </c>
      <c r="CS457" s="99">
        <v>0</v>
      </c>
      <c r="CT457" s="99">
        <v>0</v>
      </c>
      <c r="CU457" s="98">
        <v>13796.738158516</v>
      </c>
      <c r="CV457" s="98">
        <v>30551.710638615001</v>
      </c>
      <c r="CW457" s="98">
        <v>3850611.3424892379</v>
      </c>
      <c r="CX457" s="98">
        <v>33223024.44926456</v>
      </c>
    </row>
    <row r="458" spans="1:102" x14ac:dyDescent="0.2">
      <c r="A458" s="98" t="s">
        <v>58</v>
      </c>
      <c r="B458" s="100">
        <v>40695</v>
      </c>
      <c r="C458" s="99">
        <v>38113.033181667299</v>
      </c>
      <c r="D458" s="99">
        <v>1.10450888599735</v>
      </c>
      <c r="E458" s="99">
        <v>13027.9040755033</v>
      </c>
      <c r="F458" s="99">
        <v>11058.533470869101</v>
      </c>
      <c r="G458" s="99">
        <v>1170.8709063977001</v>
      </c>
      <c r="H458" s="99">
        <v>0</v>
      </c>
      <c r="I458" s="99">
        <v>0</v>
      </c>
      <c r="J458" s="99">
        <v>29942.502183675799</v>
      </c>
      <c r="K458" s="99">
        <v>334.34177236631501</v>
      </c>
      <c r="L458" s="99">
        <v>23640.690991640098</v>
      </c>
      <c r="M458" s="99">
        <v>17749.927447319002</v>
      </c>
      <c r="N458" s="99">
        <v>7117.9891161918604</v>
      </c>
      <c r="O458" s="99">
        <v>0</v>
      </c>
      <c r="P458" s="99">
        <v>0</v>
      </c>
      <c r="Q458" s="99">
        <v>2625.0355113744699</v>
      </c>
      <c r="R458" s="99">
        <v>0</v>
      </c>
      <c r="S458" s="99">
        <v>0</v>
      </c>
      <c r="T458" s="99">
        <v>1172.3802302926799</v>
      </c>
      <c r="U458" s="99">
        <v>30241.747235059702</v>
      </c>
      <c r="V458" s="99">
        <v>2255156.7729186998</v>
      </c>
      <c r="W458" s="99">
        <v>9.0094505889574101</v>
      </c>
      <c r="X458" s="99">
        <v>1287935.75692749</v>
      </c>
      <c r="Y458" s="99">
        <v>1006274.74454498</v>
      </c>
      <c r="Z458" s="99">
        <v>199074.75076484701</v>
      </c>
      <c r="AA458" s="99">
        <v>0</v>
      </c>
      <c r="AB458" s="99">
        <v>0</v>
      </c>
      <c r="AC458" s="99">
        <v>9730237.9592285194</v>
      </c>
      <c r="AD458" s="99">
        <v>32328.708601474798</v>
      </c>
      <c r="AE458" s="99">
        <v>1289793.0805206301</v>
      </c>
      <c r="AF458" s="99">
        <v>1001195.49917603</v>
      </c>
      <c r="AG458" s="99">
        <v>941602.60130310105</v>
      </c>
      <c r="AH458" s="99">
        <v>0</v>
      </c>
      <c r="AI458" s="99">
        <v>0</v>
      </c>
      <c r="AJ458" s="99">
        <v>306232.85085296602</v>
      </c>
      <c r="AK458" s="99">
        <v>0</v>
      </c>
      <c r="AL458" s="99">
        <v>0</v>
      </c>
      <c r="AM458" s="99">
        <v>199737.07550430301</v>
      </c>
      <c r="AN458" s="99">
        <v>9759101.3873290997</v>
      </c>
      <c r="AO458" s="99">
        <v>19401785.2341309</v>
      </c>
      <c r="AP458" s="99">
        <v>80.484646623954205</v>
      </c>
      <c r="AQ458" s="99">
        <v>10687119.729126001</v>
      </c>
      <c r="AR458" s="99">
        <v>8023884.5242309598</v>
      </c>
      <c r="AS458" s="99">
        <v>1568485.2353820801</v>
      </c>
      <c r="AT458" s="99">
        <v>0</v>
      </c>
      <c r="AU458" s="99">
        <v>0</v>
      </c>
      <c r="AV458" s="99">
        <v>27845675.471679699</v>
      </c>
      <c r="AW458" s="99">
        <v>98396.005232811003</v>
      </c>
      <c r="AX458" s="99">
        <v>11392248.1687012</v>
      </c>
      <c r="AY458" s="99">
        <v>8709943.1070556603</v>
      </c>
      <c r="AZ458" s="99">
        <v>7457133.4628295898</v>
      </c>
      <c r="BA458" s="99">
        <v>0</v>
      </c>
      <c r="BB458" s="99">
        <v>0</v>
      </c>
      <c r="BC458" s="99">
        <v>2499575.8515625</v>
      </c>
      <c r="BD458" s="99">
        <v>0</v>
      </c>
      <c r="BE458" s="99">
        <v>0</v>
      </c>
      <c r="BF458" s="99">
        <v>1570953.8681488</v>
      </c>
      <c r="BG458" s="99">
        <v>27944027.459228501</v>
      </c>
      <c r="BH458" s="99">
        <v>3121134.5771484398</v>
      </c>
      <c r="BI458" s="99">
        <v>22.052162139909299</v>
      </c>
      <c r="BJ458" s="99">
        <v>3352217.4263000502</v>
      </c>
      <c r="BK458" s="99">
        <v>3032645.4645690899</v>
      </c>
      <c r="BL458" s="99">
        <v>0</v>
      </c>
      <c r="BM458" s="99">
        <v>0</v>
      </c>
      <c r="BN458" s="99">
        <v>0</v>
      </c>
      <c r="BO458" s="99">
        <v>0</v>
      </c>
      <c r="BP458" s="99">
        <v>0</v>
      </c>
      <c r="BQ458" s="99">
        <v>0</v>
      </c>
      <c r="BR458" s="99">
        <v>2575716.7001647898</v>
      </c>
      <c r="BS458" s="99">
        <v>2694215.5046997098</v>
      </c>
      <c r="BT458" s="99">
        <v>0</v>
      </c>
      <c r="BU458" s="99">
        <v>0</v>
      </c>
      <c r="BV458" s="99">
        <v>1235176.3211669901</v>
      </c>
      <c r="BW458" s="99">
        <v>0</v>
      </c>
      <c r="BX458" s="99">
        <v>0</v>
      </c>
      <c r="BY458" s="99">
        <v>0</v>
      </c>
      <c r="BZ458" s="99">
        <v>0</v>
      </c>
      <c r="CA458" s="99">
        <v>51113.055393219001</v>
      </c>
      <c r="CB458" s="99">
        <v>3556542.7459106399</v>
      </c>
      <c r="CC458" s="99">
        <v>30275354.708496101</v>
      </c>
      <c r="CD458" s="99">
        <v>6465992.7968139602</v>
      </c>
      <c r="CE458" s="99">
        <v>1172.00199338794</v>
      </c>
      <c r="CF458" s="99">
        <v>199384.20549964899</v>
      </c>
      <c r="CG458" s="99">
        <v>1569724.2281494101</v>
      </c>
      <c r="CH458" s="99">
        <v>0</v>
      </c>
      <c r="CI458" s="99">
        <v>52282.719257831603</v>
      </c>
      <c r="CJ458" s="99">
        <v>3754891.5214538602</v>
      </c>
      <c r="CK458" s="99">
        <v>31948904.1088867</v>
      </c>
      <c r="CL458" s="99">
        <v>6485398.1589355497</v>
      </c>
      <c r="CM458" s="166">
        <v>82417.146737098694</v>
      </c>
      <c r="CN458" s="166">
        <v>13486439.4056396</v>
      </c>
      <c r="CO458" s="166">
        <v>59856858.180175804</v>
      </c>
      <c r="CP458" s="99">
        <v>6485398.1589355497</v>
      </c>
      <c r="CQ458" s="99">
        <v>0</v>
      </c>
      <c r="CR458" s="99">
        <v>0</v>
      </c>
      <c r="CS458" s="99">
        <v>0</v>
      </c>
      <c r="CT458" s="99">
        <v>0</v>
      </c>
      <c r="CU458" s="98">
        <v>13349.196740166</v>
      </c>
      <c r="CV458" s="98">
        <v>30972.312124403001</v>
      </c>
      <c r="CW458" s="98">
        <v>3755926.9514102889</v>
      </c>
      <c r="CX458" s="98">
        <v>31845078.936645512</v>
      </c>
    </row>
    <row r="459" spans="1:102" x14ac:dyDescent="0.2">
      <c r="A459" s="98" t="s">
        <v>58</v>
      </c>
      <c r="B459" s="100">
        <v>40787</v>
      </c>
      <c r="C459" s="99">
        <v>37924.458799838998</v>
      </c>
      <c r="D459" s="99">
        <v>1.00538301699271</v>
      </c>
      <c r="E459" s="99">
        <v>12721.658788085</v>
      </c>
      <c r="F459" s="99">
        <v>10787.7871953249</v>
      </c>
      <c r="G459" s="99">
        <v>1147.9305918365701</v>
      </c>
      <c r="H459" s="99">
        <v>0</v>
      </c>
      <c r="I459" s="99">
        <v>0</v>
      </c>
      <c r="J459" s="99">
        <v>30056.893255233801</v>
      </c>
      <c r="K459" s="99">
        <v>283.326964430511</v>
      </c>
      <c r="L459" s="99">
        <v>23865.612951755498</v>
      </c>
      <c r="M459" s="99">
        <v>17701.638626337099</v>
      </c>
      <c r="N459" s="99">
        <v>6837.4659128189096</v>
      </c>
      <c r="O459" s="99">
        <v>0</v>
      </c>
      <c r="P459" s="99">
        <v>0</v>
      </c>
      <c r="Q459" s="99">
        <v>2603.1365720331701</v>
      </c>
      <c r="R459" s="99">
        <v>0</v>
      </c>
      <c r="S459" s="99">
        <v>0</v>
      </c>
      <c r="T459" s="99">
        <v>1154.68493503332</v>
      </c>
      <c r="U459" s="99">
        <v>30355.914346218098</v>
      </c>
      <c r="V459" s="99">
        <v>2223473.8580932599</v>
      </c>
      <c r="W459" s="99">
        <v>5.1796047319658101</v>
      </c>
      <c r="X459" s="99">
        <v>1249221.90771484</v>
      </c>
      <c r="Y459" s="99">
        <v>971760.42926788295</v>
      </c>
      <c r="Z459" s="99">
        <v>194372.7272892</v>
      </c>
      <c r="AA459" s="99">
        <v>0</v>
      </c>
      <c r="AB459" s="99">
        <v>0</v>
      </c>
      <c r="AC459" s="99">
        <v>9739401.9931640606</v>
      </c>
      <c r="AD459" s="99">
        <v>28246.614629268599</v>
      </c>
      <c r="AE459" s="99">
        <v>1278067.3098754899</v>
      </c>
      <c r="AF459" s="99">
        <v>987396.66722106899</v>
      </c>
      <c r="AG459" s="99">
        <v>909603.27925872803</v>
      </c>
      <c r="AH459" s="99">
        <v>0</v>
      </c>
      <c r="AI459" s="99">
        <v>0</v>
      </c>
      <c r="AJ459" s="99">
        <v>303766.49674987799</v>
      </c>
      <c r="AK459" s="99">
        <v>0</v>
      </c>
      <c r="AL459" s="99">
        <v>0</v>
      </c>
      <c r="AM459" s="99">
        <v>195614.02784538301</v>
      </c>
      <c r="AN459" s="99">
        <v>9778522.1401367206</v>
      </c>
      <c r="AO459" s="99">
        <v>19301108.919921901</v>
      </c>
      <c r="AP459" s="99">
        <v>46.061069875955603</v>
      </c>
      <c r="AQ459" s="99">
        <v>10358312.962036099</v>
      </c>
      <c r="AR459" s="99">
        <v>7775640.5941772498</v>
      </c>
      <c r="AS459" s="99">
        <v>1538556.87019348</v>
      </c>
      <c r="AT459" s="99">
        <v>0</v>
      </c>
      <c r="AU459" s="99">
        <v>0</v>
      </c>
      <c r="AV459" s="99">
        <v>28101498.996582001</v>
      </c>
      <c r="AW459" s="99">
        <v>86712.8010549545</v>
      </c>
      <c r="AX459" s="99">
        <v>11415512.393188501</v>
      </c>
      <c r="AY459" s="99">
        <v>8570195.9501953106</v>
      </c>
      <c r="AZ459" s="99">
        <v>7240463.9098510696</v>
      </c>
      <c r="BA459" s="99">
        <v>0</v>
      </c>
      <c r="BB459" s="99">
        <v>0</v>
      </c>
      <c r="BC459" s="99">
        <v>2470007.09411621</v>
      </c>
      <c r="BD459" s="99">
        <v>0</v>
      </c>
      <c r="BE459" s="99">
        <v>0</v>
      </c>
      <c r="BF459" s="99">
        <v>1549286.47723389</v>
      </c>
      <c r="BG459" s="99">
        <v>28193102.2805176</v>
      </c>
      <c r="BH459" s="99">
        <v>3187275.9585876502</v>
      </c>
      <c r="BI459" s="99">
        <v>12.8089220259571</v>
      </c>
      <c r="BJ459" s="99">
        <v>3273429.3513793899</v>
      </c>
      <c r="BK459" s="99">
        <v>2958138.44354248</v>
      </c>
      <c r="BL459" s="99">
        <v>0</v>
      </c>
      <c r="BM459" s="99">
        <v>0</v>
      </c>
      <c r="BN459" s="99">
        <v>0</v>
      </c>
      <c r="BO459" s="99">
        <v>0</v>
      </c>
      <c r="BP459" s="99">
        <v>0</v>
      </c>
      <c r="BQ459" s="99">
        <v>0</v>
      </c>
      <c r="BR459" s="99">
        <v>2564814.8597106901</v>
      </c>
      <c r="BS459" s="99">
        <v>2615688.5612793001</v>
      </c>
      <c r="BT459" s="99">
        <v>0</v>
      </c>
      <c r="BU459" s="99">
        <v>0</v>
      </c>
      <c r="BV459" s="99">
        <v>1240153.32814026</v>
      </c>
      <c r="BW459" s="99">
        <v>0</v>
      </c>
      <c r="BX459" s="99">
        <v>0</v>
      </c>
      <c r="BY459" s="99">
        <v>0</v>
      </c>
      <c r="BZ459" s="99">
        <v>0</v>
      </c>
      <c r="CA459" s="99">
        <v>50637.172741889997</v>
      </c>
      <c r="CB459" s="99">
        <v>3479283.0914917002</v>
      </c>
      <c r="CC459" s="99">
        <v>29622259.021240201</v>
      </c>
      <c r="CD459" s="99">
        <v>6465173.6457519503</v>
      </c>
      <c r="CE459" s="99">
        <v>1147.8255521208</v>
      </c>
      <c r="CF459" s="99">
        <v>194323.85776329</v>
      </c>
      <c r="CG459" s="99">
        <v>1537650.3903503399</v>
      </c>
      <c r="CH459" s="99">
        <v>0</v>
      </c>
      <c r="CI459" s="99">
        <v>51783.085783481598</v>
      </c>
      <c r="CJ459" s="99">
        <v>3686416.2245483398</v>
      </c>
      <c r="CK459" s="99">
        <v>31184313.298339799</v>
      </c>
      <c r="CL459" s="99">
        <v>6472029.8529052697</v>
      </c>
      <c r="CM459" s="166">
        <v>81971.872991561904</v>
      </c>
      <c r="CN459" s="166">
        <v>13485323.8516846</v>
      </c>
      <c r="CO459" s="166">
        <v>59442357.272949196</v>
      </c>
      <c r="CP459" s="99">
        <v>6472029.8529052697</v>
      </c>
      <c r="CQ459" s="99">
        <v>0</v>
      </c>
      <c r="CR459" s="99">
        <v>0</v>
      </c>
      <c r="CS459" s="99">
        <v>0</v>
      </c>
      <c r="CT459" s="99">
        <v>0</v>
      </c>
      <c r="CU459" s="98">
        <v>12976.92813441</v>
      </c>
      <c r="CV459" s="98">
        <v>31061.859921333002</v>
      </c>
      <c r="CW459" s="98">
        <v>3673606.9492549901</v>
      </c>
      <c r="CX459" s="98">
        <v>31159909.411590539</v>
      </c>
    </row>
    <row r="460" spans="1:102" x14ac:dyDescent="0.2">
      <c r="A460" s="98" t="s">
        <v>58</v>
      </c>
      <c r="B460" s="100">
        <v>40878</v>
      </c>
      <c r="C460" s="99">
        <v>38103.302166938804</v>
      </c>
      <c r="D460" s="99">
        <v>1.06951670399576</v>
      </c>
      <c r="E460" s="99">
        <v>12404.583476543399</v>
      </c>
      <c r="F460" s="99">
        <v>10526.483696699101</v>
      </c>
      <c r="G460" s="99">
        <v>1098.1855420321201</v>
      </c>
      <c r="H460" s="99">
        <v>0</v>
      </c>
      <c r="I460" s="99">
        <v>0</v>
      </c>
      <c r="J460" s="99">
        <v>30257.132950067498</v>
      </c>
      <c r="K460" s="99">
        <v>268.93338187411399</v>
      </c>
      <c r="L460" s="99">
        <v>23384.5529065132</v>
      </c>
      <c r="M460" s="99">
        <v>17814.358642101299</v>
      </c>
      <c r="N460" s="99">
        <v>6660.98179394007</v>
      </c>
      <c r="O460" s="99">
        <v>0</v>
      </c>
      <c r="P460" s="99">
        <v>0</v>
      </c>
      <c r="Q460" s="99">
        <v>2648.0419650971899</v>
      </c>
      <c r="R460" s="99">
        <v>0</v>
      </c>
      <c r="S460" s="99">
        <v>0</v>
      </c>
      <c r="T460" s="99">
        <v>1085.7026077807</v>
      </c>
      <c r="U460" s="99">
        <v>30542.828451156602</v>
      </c>
      <c r="V460" s="99">
        <v>2222359.1028747601</v>
      </c>
      <c r="W460" s="99">
        <v>10.6333281839034</v>
      </c>
      <c r="X460" s="99">
        <v>1225421.5235595701</v>
      </c>
      <c r="Y460" s="99">
        <v>932253.25456237805</v>
      </c>
      <c r="Z460" s="99">
        <v>186402.661590576</v>
      </c>
      <c r="AA460" s="99">
        <v>0</v>
      </c>
      <c r="AB460" s="99">
        <v>0</v>
      </c>
      <c r="AC460" s="99">
        <v>9764430.1617431603</v>
      </c>
      <c r="AD460" s="99">
        <v>27102.538294315302</v>
      </c>
      <c r="AE460" s="99">
        <v>1230134.5932006801</v>
      </c>
      <c r="AF460" s="99">
        <v>1038694.55799103</v>
      </c>
      <c r="AG460" s="99">
        <v>879753.54854583705</v>
      </c>
      <c r="AH460" s="99">
        <v>0</v>
      </c>
      <c r="AI460" s="99">
        <v>0</v>
      </c>
      <c r="AJ460" s="99">
        <v>301435.64934539801</v>
      </c>
      <c r="AK460" s="99">
        <v>0</v>
      </c>
      <c r="AL460" s="99">
        <v>0</v>
      </c>
      <c r="AM460" s="99">
        <v>184484.76313018799</v>
      </c>
      <c r="AN460" s="99">
        <v>9788805.2314453106</v>
      </c>
      <c r="AO460" s="99">
        <v>19404288.876220699</v>
      </c>
      <c r="AP460" s="99">
        <v>94.917540489695995</v>
      </c>
      <c r="AQ460" s="99">
        <v>10763202.9331055</v>
      </c>
      <c r="AR460" s="99">
        <v>7493538.38952637</v>
      </c>
      <c r="AS460" s="99">
        <v>1488570.8431243901</v>
      </c>
      <c r="AT460" s="99">
        <v>0</v>
      </c>
      <c r="AU460" s="99">
        <v>0</v>
      </c>
      <c r="AV460" s="99">
        <v>28454452.712890599</v>
      </c>
      <c r="AW460" s="99">
        <v>83990.223644256606</v>
      </c>
      <c r="AX460" s="99">
        <v>10966612.3824463</v>
      </c>
      <c r="AY460" s="99">
        <v>9779217.7169189509</v>
      </c>
      <c r="AZ460" s="99">
        <v>7038176.8901367197</v>
      </c>
      <c r="BA460" s="99">
        <v>0</v>
      </c>
      <c r="BB460" s="99">
        <v>0</v>
      </c>
      <c r="BC460" s="99">
        <v>2472023.7582397498</v>
      </c>
      <c r="BD460" s="99">
        <v>0</v>
      </c>
      <c r="BE460" s="99">
        <v>0</v>
      </c>
      <c r="BF460" s="99">
        <v>1473404.1171875</v>
      </c>
      <c r="BG460" s="99">
        <v>28567713.012207001</v>
      </c>
      <c r="BH460" s="99">
        <v>3209571.1422119099</v>
      </c>
      <c r="BI460" s="99">
        <v>34.339459427632399</v>
      </c>
      <c r="BJ460" s="99">
        <v>3185036.50811768</v>
      </c>
      <c r="BK460" s="99">
        <v>2863313.27484131</v>
      </c>
      <c r="BL460" s="99">
        <v>0</v>
      </c>
      <c r="BM460" s="99">
        <v>0</v>
      </c>
      <c r="BN460" s="99">
        <v>0</v>
      </c>
      <c r="BO460" s="99">
        <v>0</v>
      </c>
      <c r="BP460" s="99">
        <v>0</v>
      </c>
      <c r="BQ460" s="99">
        <v>0</v>
      </c>
      <c r="BR460" s="99">
        <v>2613036.0769653302</v>
      </c>
      <c r="BS460" s="99">
        <v>2544327.5729675302</v>
      </c>
      <c r="BT460" s="99">
        <v>0</v>
      </c>
      <c r="BU460" s="99">
        <v>0</v>
      </c>
      <c r="BV460" s="99">
        <v>1249126.6631317099</v>
      </c>
      <c r="BW460" s="99">
        <v>0</v>
      </c>
      <c r="BX460" s="99">
        <v>0</v>
      </c>
      <c r="BY460" s="99">
        <v>0</v>
      </c>
      <c r="BZ460" s="99">
        <v>0</v>
      </c>
      <c r="CA460" s="99">
        <v>50528.146770477302</v>
      </c>
      <c r="CB460" s="99">
        <v>3449885.9109191899</v>
      </c>
      <c r="CC460" s="99">
        <v>30086310.996826202</v>
      </c>
      <c r="CD460" s="99">
        <v>6395449.7752075205</v>
      </c>
      <c r="CE460" s="99">
        <v>1100.47122481465</v>
      </c>
      <c r="CF460" s="99">
        <v>185722.348695755</v>
      </c>
      <c r="CG460" s="99">
        <v>1482804.4956817599</v>
      </c>
      <c r="CH460" s="99">
        <v>0</v>
      </c>
      <c r="CI460" s="99">
        <v>51628.187480449698</v>
      </c>
      <c r="CJ460" s="99">
        <v>3631959.38000488</v>
      </c>
      <c r="CK460" s="99">
        <v>31559631.200927701</v>
      </c>
      <c r="CL460" s="99">
        <v>6403756.7210082998</v>
      </c>
      <c r="CM460" s="166">
        <v>82052.335471153303</v>
      </c>
      <c r="CN460" s="166">
        <v>13445879.5114746</v>
      </c>
      <c r="CO460" s="166">
        <v>60004343.114746101</v>
      </c>
      <c r="CP460" s="99">
        <v>6403756.7210082998</v>
      </c>
      <c r="CQ460" s="99">
        <v>0</v>
      </c>
      <c r="CR460" s="99">
        <v>0</v>
      </c>
      <c r="CS460" s="99">
        <v>0</v>
      </c>
      <c r="CT460" s="99">
        <v>0</v>
      </c>
      <c r="CU460" s="98">
        <v>12685.302372329001</v>
      </c>
      <c r="CV460" s="98">
        <v>31237.808567501001</v>
      </c>
      <c r="CW460" s="98">
        <v>3635608.2596149449</v>
      </c>
      <c r="CX460" s="98">
        <v>31569115.492507961</v>
      </c>
    </row>
    <row r="461" spans="1:102" x14ac:dyDescent="0.2">
      <c r="A461" s="98" t="s">
        <v>58</v>
      </c>
      <c r="B461" s="100">
        <v>40969</v>
      </c>
      <c r="C461" s="99">
        <v>38065.140625476801</v>
      </c>
      <c r="D461" s="99">
        <v>1.04621178499656</v>
      </c>
      <c r="E461" s="99">
        <v>12058.6063830853</v>
      </c>
      <c r="F461" s="99">
        <v>10224.937294363999</v>
      </c>
      <c r="G461" s="99">
        <v>1132.63874131441</v>
      </c>
      <c r="H461" s="99">
        <v>0</v>
      </c>
      <c r="I461" s="99">
        <v>0</v>
      </c>
      <c r="J461" s="99">
        <v>30552.6792826653</v>
      </c>
      <c r="K461" s="99">
        <v>255.10903239622701</v>
      </c>
      <c r="L461" s="99">
        <v>23034.860078334801</v>
      </c>
      <c r="M461" s="99">
        <v>17823.2534663677</v>
      </c>
      <c r="N461" s="99">
        <v>6471.6615211963699</v>
      </c>
      <c r="O461" s="99">
        <v>0</v>
      </c>
      <c r="P461" s="99">
        <v>0</v>
      </c>
      <c r="Q461" s="99">
        <v>2624.1364703476402</v>
      </c>
      <c r="R461" s="99">
        <v>0</v>
      </c>
      <c r="S461" s="99">
        <v>0</v>
      </c>
      <c r="T461" s="99">
        <v>1119.9929697364601</v>
      </c>
      <c r="U461" s="99">
        <v>30804.239521503401</v>
      </c>
      <c r="V461" s="99">
        <v>2254269.1600647001</v>
      </c>
      <c r="W461" s="99">
        <v>13.178880835999699</v>
      </c>
      <c r="X461" s="99">
        <v>1173723.1943969701</v>
      </c>
      <c r="Y461" s="99">
        <v>905917.01030731201</v>
      </c>
      <c r="Z461" s="99">
        <v>188163.94200897199</v>
      </c>
      <c r="AA461" s="99">
        <v>0</v>
      </c>
      <c r="AB461" s="99">
        <v>0</v>
      </c>
      <c r="AC461" s="99">
        <v>9893383.2458496094</v>
      </c>
      <c r="AD461" s="99">
        <v>25454.3888168335</v>
      </c>
      <c r="AE461" s="99">
        <v>1268088.2627716099</v>
      </c>
      <c r="AF461" s="99">
        <v>1007990.41854095</v>
      </c>
      <c r="AG461" s="99">
        <v>853580.04324340797</v>
      </c>
      <c r="AH461" s="99">
        <v>0</v>
      </c>
      <c r="AI461" s="99">
        <v>0</v>
      </c>
      <c r="AJ461" s="99">
        <v>300753.55551147502</v>
      </c>
      <c r="AK461" s="99">
        <v>0</v>
      </c>
      <c r="AL461" s="99">
        <v>0</v>
      </c>
      <c r="AM461" s="99">
        <v>187758.58357811</v>
      </c>
      <c r="AN461" s="99">
        <v>9913770.9978027306</v>
      </c>
      <c r="AO461" s="99">
        <v>19523320.973144501</v>
      </c>
      <c r="AP461" s="99">
        <v>119.71597075089799</v>
      </c>
      <c r="AQ461" s="99">
        <v>9966874.5069580097</v>
      </c>
      <c r="AR461" s="99">
        <v>7304103.2966918899</v>
      </c>
      <c r="AS461" s="99">
        <v>1522650.4158020001</v>
      </c>
      <c r="AT461" s="99">
        <v>0</v>
      </c>
      <c r="AU461" s="99">
        <v>0</v>
      </c>
      <c r="AV461" s="99">
        <v>29131873.559814502</v>
      </c>
      <c r="AW461" s="99">
        <v>79316.775707244902</v>
      </c>
      <c r="AX461" s="99">
        <v>11483152.9333496</v>
      </c>
      <c r="AY461" s="99">
        <v>8985646.7260742206</v>
      </c>
      <c r="AZ461" s="99">
        <v>6848661.07531738</v>
      </c>
      <c r="BA461" s="99">
        <v>0</v>
      </c>
      <c r="BB461" s="99">
        <v>0</v>
      </c>
      <c r="BC461" s="99">
        <v>2476551.2565002399</v>
      </c>
      <c r="BD461" s="99">
        <v>0</v>
      </c>
      <c r="BE461" s="99">
        <v>0</v>
      </c>
      <c r="BF461" s="99">
        <v>1515189.54637146</v>
      </c>
      <c r="BG461" s="99">
        <v>29167450.846435498</v>
      </c>
      <c r="BH461" s="99">
        <v>3252745.3481750502</v>
      </c>
      <c r="BI461" s="99">
        <v>10.689322804915699</v>
      </c>
      <c r="BJ461" s="99">
        <v>3128047.8417968801</v>
      </c>
      <c r="BK461" s="99">
        <v>2804467.6946716299</v>
      </c>
      <c r="BL461" s="99">
        <v>0</v>
      </c>
      <c r="BM461" s="99">
        <v>0</v>
      </c>
      <c r="BN461" s="99">
        <v>0</v>
      </c>
      <c r="BO461" s="99">
        <v>0</v>
      </c>
      <c r="BP461" s="99">
        <v>0</v>
      </c>
      <c r="BQ461" s="99">
        <v>0</v>
      </c>
      <c r="BR461" s="99">
        <v>2643425.4501342801</v>
      </c>
      <c r="BS461" s="99">
        <v>2474737.5366516099</v>
      </c>
      <c r="BT461" s="99">
        <v>0</v>
      </c>
      <c r="BU461" s="99">
        <v>0</v>
      </c>
      <c r="BV461" s="99">
        <v>1263519.4990844701</v>
      </c>
      <c r="BW461" s="99">
        <v>0</v>
      </c>
      <c r="BX461" s="99">
        <v>0</v>
      </c>
      <c r="BY461" s="99">
        <v>0</v>
      </c>
      <c r="BZ461" s="99">
        <v>0</v>
      </c>
      <c r="CA461" s="99">
        <v>50146.912685871102</v>
      </c>
      <c r="CB461" s="99">
        <v>3408884.9130554199</v>
      </c>
      <c r="CC461" s="99">
        <v>29746351.939941399</v>
      </c>
      <c r="CD461" s="99">
        <v>6384314.6286010696</v>
      </c>
      <c r="CE461" s="99">
        <v>1130.4586422294401</v>
      </c>
      <c r="CF461" s="99">
        <v>188734.626991272</v>
      </c>
      <c r="CG461" s="99">
        <v>1529203.5341796901</v>
      </c>
      <c r="CH461" s="99">
        <v>0</v>
      </c>
      <c r="CI461" s="99">
        <v>51281.945924282103</v>
      </c>
      <c r="CJ461" s="99">
        <v>3567178.0689392099</v>
      </c>
      <c r="CK461" s="99">
        <v>31293148.912841801</v>
      </c>
      <c r="CL461" s="99">
        <v>6358012.2351684598</v>
      </c>
      <c r="CM461" s="166">
        <v>81936.331931114197</v>
      </c>
      <c r="CN461" s="166">
        <v>13453792.666992201</v>
      </c>
      <c r="CO461" s="166">
        <v>60445657.708007798</v>
      </c>
      <c r="CP461" s="99">
        <v>6358012.2351684598</v>
      </c>
      <c r="CQ461" s="99">
        <v>0</v>
      </c>
      <c r="CR461" s="99">
        <v>0</v>
      </c>
      <c r="CS461" s="99">
        <v>0</v>
      </c>
      <c r="CT461" s="99">
        <v>0</v>
      </c>
      <c r="CU461" s="98">
        <v>12342.891904984001</v>
      </c>
      <c r="CV461" s="98">
        <v>31544.640028328999</v>
      </c>
      <c r="CW461" s="98">
        <v>3597619.5400466919</v>
      </c>
      <c r="CX461" s="98">
        <v>31275555.47412109</v>
      </c>
    </row>
    <row r="462" spans="1:102" x14ac:dyDescent="0.2">
      <c r="A462" s="98" t="s">
        <v>58</v>
      </c>
      <c r="B462" s="100">
        <v>41061</v>
      </c>
      <c r="C462" s="99">
        <v>37867.495995998397</v>
      </c>
      <c r="D462" s="99">
        <v>0.94604567699570896</v>
      </c>
      <c r="E462" s="99">
        <v>11649.0413070917</v>
      </c>
      <c r="F462" s="99">
        <v>9856.0295114517194</v>
      </c>
      <c r="G462" s="99">
        <v>1113.1457908898601</v>
      </c>
      <c r="H462" s="99">
        <v>0</v>
      </c>
      <c r="I462" s="99">
        <v>0</v>
      </c>
      <c r="J462" s="99">
        <v>30779.4708654881</v>
      </c>
      <c r="K462" s="99">
        <v>224.68371631205099</v>
      </c>
      <c r="L462" s="99">
        <v>23037.928356409098</v>
      </c>
      <c r="M462" s="99">
        <v>17666.428570509001</v>
      </c>
      <c r="N462" s="99">
        <v>6247.7659869790104</v>
      </c>
      <c r="O462" s="99">
        <v>0</v>
      </c>
      <c r="P462" s="99">
        <v>0</v>
      </c>
      <c r="Q462" s="99">
        <v>2611.7265605330499</v>
      </c>
      <c r="R462" s="99">
        <v>0</v>
      </c>
      <c r="S462" s="99">
        <v>0</v>
      </c>
      <c r="T462" s="99">
        <v>1115.6605933457599</v>
      </c>
      <c r="U462" s="99">
        <v>30985.187864780401</v>
      </c>
      <c r="V462" s="99">
        <v>2184573.3697814899</v>
      </c>
      <c r="W462" s="99">
        <v>17.602430872852</v>
      </c>
      <c r="X462" s="99">
        <v>1115796.9583282501</v>
      </c>
      <c r="Y462" s="99">
        <v>857983.52729034401</v>
      </c>
      <c r="Z462" s="99">
        <v>184221.26206207299</v>
      </c>
      <c r="AA462" s="99">
        <v>0</v>
      </c>
      <c r="AB462" s="99">
        <v>0</v>
      </c>
      <c r="AC462" s="99">
        <v>9910237.81713867</v>
      </c>
      <c r="AD462" s="99">
        <v>21553.498109579101</v>
      </c>
      <c r="AE462" s="99">
        <v>1214546.6620330799</v>
      </c>
      <c r="AF462" s="99">
        <v>975308.10575103795</v>
      </c>
      <c r="AG462" s="99">
        <v>809508.821144104</v>
      </c>
      <c r="AH462" s="99">
        <v>0</v>
      </c>
      <c r="AI462" s="99">
        <v>0</v>
      </c>
      <c r="AJ462" s="99">
        <v>295148.09651946998</v>
      </c>
      <c r="AK462" s="99">
        <v>0</v>
      </c>
      <c r="AL462" s="99">
        <v>0</v>
      </c>
      <c r="AM462" s="99">
        <v>184464.08866500901</v>
      </c>
      <c r="AN462" s="99">
        <v>9931726.4971923791</v>
      </c>
      <c r="AO462" s="99">
        <v>19493294.419677701</v>
      </c>
      <c r="AP462" s="99">
        <v>158.46739319525699</v>
      </c>
      <c r="AQ462" s="99">
        <v>9539506.5806884803</v>
      </c>
      <c r="AR462" s="99">
        <v>6989132.6744384803</v>
      </c>
      <c r="AS462" s="99">
        <v>1490161.8815917999</v>
      </c>
      <c r="AT462" s="99">
        <v>0</v>
      </c>
      <c r="AU462" s="99">
        <v>0</v>
      </c>
      <c r="AV462" s="99">
        <v>29321042.012207001</v>
      </c>
      <c r="AW462" s="99">
        <v>67760.495685577407</v>
      </c>
      <c r="AX462" s="99">
        <v>11085907.8481445</v>
      </c>
      <c r="AY462" s="99">
        <v>8663517.99609375</v>
      </c>
      <c r="AZ462" s="99">
        <v>6536589.3076171903</v>
      </c>
      <c r="BA462" s="99">
        <v>0</v>
      </c>
      <c r="BB462" s="99">
        <v>0</v>
      </c>
      <c r="BC462" s="99">
        <v>2452590.14093018</v>
      </c>
      <c r="BD462" s="99">
        <v>0</v>
      </c>
      <c r="BE462" s="99">
        <v>0</v>
      </c>
      <c r="BF462" s="99">
        <v>1490260.9847259501</v>
      </c>
      <c r="BG462" s="99">
        <v>29406519.972412098</v>
      </c>
      <c r="BH462" s="99">
        <v>3184765.8350524898</v>
      </c>
      <c r="BI462" s="99">
        <v>42.5439102705568</v>
      </c>
      <c r="BJ462" s="99">
        <v>3013637.4683227502</v>
      </c>
      <c r="BK462" s="99">
        <v>2691804.4235534701</v>
      </c>
      <c r="BL462" s="99">
        <v>0</v>
      </c>
      <c r="BM462" s="99">
        <v>0</v>
      </c>
      <c r="BN462" s="99">
        <v>0</v>
      </c>
      <c r="BO462" s="99">
        <v>0</v>
      </c>
      <c r="BP462" s="99">
        <v>0</v>
      </c>
      <c r="BQ462" s="99">
        <v>0</v>
      </c>
      <c r="BR462" s="99">
        <v>2598126.3882446298</v>
      </c>
      <c r="BS462" s="99">
        <v>2363824.6794738802</v>
      </c>
      <c r="BT462" s="99">
        <v>0</v>
      </c>
      <c r="BU462" s="99">
        <v>0</v>
      </c>
      <c r="BV462" s="99">
        <v>1264170.6557006801</v>
      </c>
      <c r="BW462" s="99">
        <v>0</v>
      </c>
      <c r="BX462" s="99">
        <v>0</v>
      </c>
      <c r="BY462" s="99">
        <v>0</v>
      </c>
      <c r="BZ462" s="99">
        <v>0</v>
      </c>
      <c r="CA462" s="99">
        <v>49477.3477292061</v>
      </c>
      <c r="CB462" s="99">
        <v>3310339.67437744</v>
      </c>
      <c r="CC462" s="99">
        <v>28949827.302734401</v>
      </c>
      <c r="CD462" s="99">
        <v>6192333.3019409198</v>
      </c>
      <c r="CE462" s="99">
        <v>1114.6496344208699</v>
      </c>
      <c r="CF462" s="99">
        <v>184365.90895271301</v>
      </c>
      <c r="CG462" s="99">
        <v>1490418.56529236</v>
      </c>
      <c r="CH462" s="99">
        <v>0</v>
      </c>
      <c r="CI462" s="99">
        <v>50591.187217712402</v>
      </c>
      <c r="CJ462" s="99">
        <v>3513880.9519043001</v>
      </c>
      <c r="CK462" s="99">
        <v>30407074.793701202</v>
      </c>
      <c r="CL462" s="99">
        <v>6204585.8697509803</v>
      </c>
      <c r="CM462" s="166">
        <v>81499.765122413606</v>
      </c>
      <c r="CN462" s="166">
        <v>13478850.104614301</v>
      </c>
      <c r="CO462" s="166">
        <v>59922420.654785201</v>
      </c>
      <c r="CP462" s="99">
        <v>6204585.8697509803</v>
      </c>
      <c r="CQ462" s="99">
        <v>0</v>
      </c>
      <c r="CR462" s="99">
        <v>0</v>
      </c>
      <c r="CS462" s="99">
        <v>0</v>
      </c>
      <c r="CT462" s="99">
        <v>0</v>
      </c>
      <c r="CU462" s="98">
        <v>11865.206237506</v>
      </c>
      <c r="CV462" s="98">
        <v>31768.956063612</v>
      </c>
      <c r="CW462" s="98">
        <v>3494705.583330153</v>
      </c>
      <c r="CX462" s="98">
        <v>30440245.868026759</v>
      </c>
    </row>
    <row r="463" spans="1:102" x14ac:dyDescent="0.2">
      <c r="A463" s="98" t="s">
        <v>58</v>
      </c>
      <c r="B463" s="100">
        <v>41153</v>
      </c>
      <c r="C463" s="99">
        <v>37781.3349466324</v>
      </c>
      <c r="D463" s="99">
        <v>1.0130479709914699</v>
      </c>
      <c r="E463" s="99">
        <v>11289.771131515499</v>
      </c>
      <c r="F463" s="99">
        <v>9501.9651364088095</v>
      </c>
      <c r="G463" s="99">
        <v>1097.45854055882</v>
      </c>
      <c r="H463" s="99">
        <v>0</v>
      </c>
      <c r="I463" s="99">
        <v>0</v>
      </c>
      <c r="J463" s="99">
        <v>30974.571798086199</v>
      </c>
      <c r="K463" s="99">
        <v>213.800595037639</v>
      </c>
      <c r="L463" s="99">
        <v>23038.058076381702</v>
      </c>
      <c r="M463" s="99">
        <v>17622.509419202801</v>
      </c>
      <c r="N463" s="99">
        <v>6028.5207114219702</v>
      </c>
      <c r="O463" s="99">
        <v>0</v>
      </c>
      <c r="P463" s="99">
        <v>0</v>
      </c>
      <c r="Q463" s="99">
        <v>2572.21232321858</v>
      </c>
      <c r="R463" s="99">
        <v>0</v>
      </c>
      <c r="S463" s="99">
        <v>0</v>
      </c>
      <c r="T463" s="99">
        <v>1098.6330115348101</v>
      </c>
      <c r="U463" s="99">
        <v>31198.226922035199</v>
      </c>
      <c r="V463" s="99">
        <v>2162413.6485290499</v>
      </c>
      <c r="W463" s="99">
        <v>22.211960798827899</v>
      </c>
      <c r="X463" s="99">
        <v>1068547.50198364</v>
      </c>
      <c r="Y463" s="99">
        <v>819697.01447296096</v>
      </c>
      <c r="Z463" s="99">
        <v>179188.22772788999</v>
      </c>
      <c r="AA463" s="99">
        <v>0</v>
      </c>
      <c r="AB463" s="99">
        <v>0</v>
      </c>
      <c r="AC463" s="99">
        <v>9934698.3559570294</v>
      </c>
      <c r="AD463" s="99">
        <v>19745.095892667799</v>
      </c>
      <c r="AE463" s="99">
        <v>1200095.7248229999</v>
      </c>
      <c r="AF463" s="99">
        <v>967079.80707550002</v>
      </c>
      <c r="AG463" s="99">
        <v>778419.93537139904</v>
      </c>
      <c r="AH463" s="99">
        <v>0</v>
      </c>
      <c r="AI463" s="99">
        <v>0</v>
      </c>
      <c r="AJ463" s="99">
        <v>286515.11474227899</v>
      </c>
      <c r="AK463" s="99">
        <v>0</v>
      </c>
      <c r="AL463" s="99">
        <v>0</v>
      </c>
      <c r="AM463" s="99">
        <v>179672.734437943</v>
      </c>
      <c r="AN463" s="99">
        <v>9961016.5787353497</v>
      </c>
      <c r="AO463" s="99">
        <v>19370436.921875</v>
      </c>
      <c r="AP463" s="99">
        <v>197.92727395705899</v>
      </c>
      <c r="AQ463" s="99">
        <v>9258222.1435546894</v>
      </c>
      <c r="AR463" s="99">
        <v>6735559.3847656297</v>
      </c>
      <c r="AS463" s="99">
        <v>1476787.19715881</v>
      </c>
      <c r="AT463" s="99">
        <v>0</v>
      </c>
      <c r="AU463" s="99">
        <v>0</v>
      </c>
      <c r="AV463" s="99">
        <v>29741128.192382801</v>
      </c>
      <c r="AW463" s="99">
        <v>62710.111630439802</v>
      </c>
      <c r="AX463" s="99">
        <v>11128126.7687988</v>
      </c>
      <c r="AY463" s="99">
        <v>8677640.0097656306</v>
      </c>
      <c r="AZ463" s="99">
        <v>6371042.4401245099</v>
      </c>
      <c r="BA463" s="99">
        <v>0</v>
      </c>
      <c r="BB463" s="99">
        <v>0</v>
      </c>
      <c r="BC463" s="99">
        <v>2394935.9260559101</v>
      </c>
      <c r="BD463" s="99">
        <v>0</v>
      </c>
      <c r="BE463" s="99">
        <v>0</v>
      </c>
      <c r="BF463" s="99">
        <v>1480429.55335999</v>
      </c>
      <c r="BG463" s="99">
        <v>29808347.3508301</v>
      </c>
      <c r="BH463" s="99">
        <v>3277777.0672912602</v>
      </c>
      <c r="BI463" s="99">
        <v>53.410383986774796</v>
      </c>
      <c r="BJ463" s="99">
        <v>2971452.6164855999</v>
      </c>
      <c r="BK463" s="99">
        <v>2636053.8289794899</v>
      </c>
      <c r="BL463" s="99">
        <v>0</v>
      </c>
      <c r="BM463" s="99">
        <v>0</v>
      </c>
      <c r="BN463" s="99">
        <v>0</v>
      </c>
      <c r="BO463" s="99">
        <v>0</v>
      </c>
      <c r="BP463" s="99">
        <v>0</v>
      </c>
      <c r="BQ463" s="99">
        <v>0</v>
      </c>
      <c r="BR463" s="99">
        <v>2629330.7857666002</v>
      </c>
      <c r="BS463" s="99">
        <v>2309702.2796325702</v>
      </c>
      <c r="BT463" s="99">
        <v>0</v>
      </c>
      <c r="BU463" s="99">
        <v>0</v>
      </c>
      <c r="BV463" s="99">
        <v>1266263.60539246</v>
      </c>
      <c r="BW463" s="99">
        <v>0</v>
      </c>
      <c r="BX463" s="99">
        <v>0</v>
      </c>
      <c r="BY463" s="99">
        <v>0</v>
      </c>
      <c r="BZ463" s="99">
        <v>0</v>
      </c>
      <c r="CA463" s="99">
        <v>49077.325720310197</v>
      </c>
      <c r="CB463" s="99">
        <v>3236874.90484619</v>
      </c>
      <c r="CC463" s="99">
        <v>28553790.442382801</v>
      </c>
      <c r="CD463" s="99">
        <v>6249054.7911377</v>
      </c>
      <c r="CE463" s="99">
        <v>1095.6882200837099</v>
      </c>
      <c r="CF463" s="99">
        <v>179079.52370071399</v>
      </c>
      <c r="CG463" s="99">
        <v>1475022.1592254599</v>
      </c>
      <c r="CH463" s="99">
        <v>0</v>
      </c>
      <c r="CI463" s="99">
        <v>50168.871884346001</v>
      </c>
      <c r="CJ463" s="99">
        <v>3412007.5820617699</v>
      </c>
      <c r="CK463" s="99">
        <v>30052029.8349609</v>
      </c>
      <c r="CL463" s="99">
        <v>6256728.1545410203</v>
      </c>
      <c r="CM463" s="166">
        <v>81194.762390136704</v>
      </c>
      <c r="CN463" s="166">
        <v>13382268.8710938</v>
      </c>
      <c r="CO463" s="166">
        <v>59870874.565917999</v>
      </c>
      <c r="CP463" s="99">
        <v>6256728.1545410203</v>
      </c>
      <c r="CQ463" s="99">
        <v>0</v>
      </c>
      <c r="CR463" s="99">
        <v>0</v>
      </c>
      <c r="CS463" s="99">
        <v>0</v>
      </c>
      <c r="CT463" s="99">
        <v>0</v>
      </c>
      <c r="CU463" s="98">
        <v>11471.593530169001</v>
      </c>
      <c r="CV463" s="98">
        <v>31946.525233261</v>
      </c>
      <c r="CW463" s="98">
        <v>3415954.4285469041</v>
      </c>
      <c r="CX463" s="98">
        <v>30028812.601608261</v>
      </c>
    </row>
    <row r="464" spans="1:102" x14ac:dyDescent="0.2">
      <c r="A464" s="98" t="s">
        <v>58</v>
      </c>
      <c r="B464" s="100">
        <v>41244</v>
      </c>
      <c r="C464" s="99">
        <v>37556.147036075599</v>
      </c>
      <c r="D464" s="99">
        <v>0.98683260499819903</v>
      </c>
      <c r="E464" s="99">
        <v>11141.285005330999</v>
      </c>
      <c r="F464" s="99">
        <v>9396.0528119802493</v>
      </c>
      <c r="G464" s="99">
        <v>1096.2354605048899</v>
      </c>
      <c r="H464" s="99">
        <v>0</v>
      </c>
      <c r="I464" s="99">
        <v>0</v>
      </c>
      <c r="J464" s="99">
        <v>31221.024677515001</v>
      </c>
      <c r="K464" s="99">
        <v>198.23031406290801</v>
      </c>
      <c r="L464" s="99">
        <v>22850.4719676971</v>
      </c>
      <c r="M464" s="99">
        <v>17443.9458394051</v>
      </c>
      <c r="N464" s="99">
        <v>5847.8090586066201</v>
      </c>
      <c r="O464" s="99">
        <v>0</v>
      </c>
      <c r="P464" s="99">
        <v>0</v>
      </c>
      <c r="Q464" s="99">
        <v>2561.5439258515798</v>
      </c>
      <c r="R464" s="99">
        <v>0</v>
      </c>
      <c r="S464" s="99">
        <v>0</v>
      </c>
      <c r="T464" s="99">
        <v>1089.2354652434601</v>
      </c>
      <c r="U464" s="99">
        <v>31426.708713769902</v>
      </c>
      <c r="V464" s="99">
        <v>2133927.33770752</v>
      </c>
      <c r="W464" s="99">
        <v>19.982383828842998</v>
      </c>
      <c r="X464" s="99">
        <v>1027671.52863312</v>
      </c>
      <c r="Y464" s="99">
        <v>791660.95436096203</v>
      </c>
      <c r="Z464" s="99">
        <v>180007.731735229</v>
      </c>
      <c r="AA464" s="99">
        <v>0</v>
      </c>
      <c r="AB464" s="99">
        <v>0</v>
      </c>
      <c r="AC464" s="99">
        <v>9986525.3009033203</v>
      </c>
      <c r="AD464" s="99">
        <v>18727.419457435601</v>
      </c>
      <c r="AE464" s="99">
        <v>1181230.56846619</v>
      </c>
      <c r="AF464" s="99">
        <v>958290.19191741897</v>
      </c>
      <c r="AG464" s="99">
        <v>746761.52771758998</v>
      </c>
      <c r="AH464" s="99">
        <v>0</v>
      </c>
      <c r="AI464" s="99">
        <v>0</v>
      </c>
      <c r="AJ464" s="99">
        <v>279006.68674469</v>
      </c>
      <c r="AK464" s="99">
        <v>0</v>
      </c>
      <c r="AL464" s="99">
        <v>0</v>
      </c>
      <c r="AM464" s="99">
        <v>178901.51556587199</v>
      </c>
      <c r="AN464" s="99">
        <v>10004840.173339801</v>
      </c>
      <c r="AO464" s="99">
        <v>19122268.5625</v>
      </c>
      <c r="AP464" s="99">
        <v>178.94282652437701</v>
      </c>
      <c r="AQ464" s="99">
        <v>8885501.6501464806</v>
      </c>
      <c r="AR464" s="99">
        <v>6530266.9561767597</v>
      </c>
      <c r="AS464" s="99">
        <v>1473943.5822753899</v>
      </c>
      <c r="AT464" s="99">
        <v>0</v>
      </c>
      <c r="AU464" s="99">
        <v>0</v>
      </c>
      <c r="AV464" s="99">
        <v>29998406.394531298</v>
      </c>
      <c r="AW464" s="99">
        <v>59604.656930446603</v>
      </c>
      <c r="AX464" s="99">
        <v>11054624.442260699</v>
      </c>
      <c r="AY464" s="99">
        <v>8626537.0979003906</v>
      </c>
      <c r="AZ464" s="99">
        <v>6114792.89697266</v>
      </c>
      <c r="BA464" s="99">
        <v>0</v>
      </c>
      <c r="BB464" s="99">
        <v>0</v>
      </c>
      <c r="BC464" s="99">
        <v>2334098.8371887198</v>
      </c>
      <c r="BD464" s="99">
        <v>0</v>
      </c>
      <c r="BE464" s="99">
        <v>0</v>
      </c>
      <c r="BF464" s="99">
        <v>1465564.24873352</v>
      </c>
      <c r="BG464" s="99">
        <v>30077313.7258301</v>
      </c>
      <c r="BH464" s="99">
        <v>3221202.5933532701</v>
      </c>
      <c r="BI464" s="99">
        <v>34.649850719608402</v>
      </c>
      <c r="BJ464" s="99">
        <v>2875726.3288269001</v>
      </c>
      <c r="BK464" s="99">
        <v>2546323.4364318801</v>
      </c>
      <c r="BL464" s="99">
        <v>0</v>
      </c>
      <c r="BM464" s="99">
        <v>0</v>
      </c>
      <c r="BN464" s="99">
        <v>0</v>
      </c>
      <c r="BO464" s="99">
        <v>0</v>
      </c>
      <c r="BP464" s="99">
        <v>0</v>
      </c>
      <c r="BQ464" s="99">
        <v>0</v>
      </c>
      <c r="BR464" s="99">
        <v>2622644.7894897498</v>
      </c>
      <c r="BS464" s="99">
        <v>2222945.0592956501</v>
      </c>
      <c r="BT464" s="99">
        <v>0</v>
      </c>
      <c r="BU464" s="99">
        <v>0</v>
      </c>
      <c r="BV464" s="99">
        <v>1255984.2550506601</v>
      </c>
      <c r="BW464" s="99">
        <v>0</v>
      </c>
      <c r="BX464" s="99">
        <v>0</v>
      </c>
      <c r="BY464" s="99">
        <v>0</v>
      </c>
      <c r="BZ464" s="99">
        <v>0</v>
      </c>
      <c r="CA464" s="99">
        <v>48722.202433109298</v>
      </c>
      <c r="CB464" s="99">
        <v>3164099.0188903799</v>
      </c>
      <c r="CC464" s="99">
        <v>27974928.418701202</v>
      </c>
      <c r="CD464" s="99">
        <v>6095730.9866332998</v>
      </c>
      <c r="CE464" s="99">
        <v>1098.4640794992399</v>
      </c>
      <c r="CF464" s="99">
        <v>179579.98445510899</v>
      </c>
      <c r="CG464" s="99">
        <v>1470278.9942627</v>
      </c>
      <c r="CH464" s="99">
        <v>0</v>
      </c>
      <c r="CI464" s="99">
        <v>49821.487888336203</v>
      </c>
      <c r="CJ464" s="99">
        <v>3334767.4666748</v>
      </c>
      <c r="CK464" s="99">
        <v>29436886.725341801</v>
      </c>
      <c r="CL464" s="99">
        <v>6097143.36254883</v>
      </c>
      <c r="CM464" s="166">
        <v>81131.799435615496</v>
      </c>
      <c r="CN464" s="166">
        <v>13326269.056640601</v>
      </c>
      <c r="CO464" s="166">
        <v>59394294.951660201</v>
      </c>
      <c r="CP464" s="99">
        <v>6097143.36254883</v>
      </c>
      <c r="CQ464" s="99">
        <v>0</v>
      </c>
      <c r="CR464" s="99">
        <v>0</v>
      </c>
      <c r="CS464" s="99">
        <v>0</v>
      </c>
      <c r="CT464" s="99">
        <v>0</v>
      </c>
      <c r="CU464" s="98">
        <v>11349.425996659</v>
      </c>
      <c r="CV464" s="98">
        <v>32195.989426348999</v>
      </c>
      <c r="CW464" s="98">
        <v>3343679.003345489</v>
      </c>
      <c r="CX464" s="98">
        <v>29445207.412963901</v>
      </c>
    </row>
    <row r="465" spans="1:102" x14ac:dyDescent="0.2">
      <c r="A465" s="98" t="s">
        <v>58</v>
      </c>
      <c r="B465" s="100">
        <v>41334</v>
      </c>
      <c r="C465" s="99">
        <v>36842.5767707825</v>
      </c>
      <c r="D465" s="99">
        <v>1.0213522829872099</v>
      </c>
      <c r="E465" s="99">
        <v>10320.979256153099</v>
      </c>
      <c r="F465" s="99">
        <v>8985.4826281070691</v>
      </c>
      <c r="G465" s="99">
        <v>1088.2675059139699</v>
      </c>
      <c r="H465" s="99">
        <v>0</v>
      </c>
      <c r="I465" s="99">
        <v>0</v>
      </c>
      <c r="J465" s="99">
        <v>31300.824900150299</v>
      </c>
      <c r="K465" s="99">
        <v>186.767954761162</v>
      </c>
      <c r="L465" s="99">
        <v>1290.90551386774</v>
      </c>
      <c r="M465" s="99">
        <v>16972.808248281501</v>
      </c>
      <c r="N465" s="99">
        <v>5642.3781814575204</v>
      </c>
      <c r="O465" s="99">
        <v>0</v>
      </c>
      <c r="P465" s="99">
        <v>20730.6005718708</v>
      </c>
      <c r="Q465" s="99">
        <v>2483.9671685695598</v>
      </c>
      <c r="R465" s="99">
        <v>0</v>
      </c>
      <c r="S465" s="99">
        <v>1081.09104983509</v>
      </c>
      <c r="T465" s="99">
        <v>0</v>
      </c>
      <c r="U465" s="99">
        <v>31482.425041437102</v>
      </c>
      <c r="V465" s="99">
        <v>2088924.8726806601</v>
      </c>
      <c r="W465" s="99">
        <v>31.886185730807501</v>
      </c>
      <c r="X465" s="99">
        <v>938031.03491210903</v>
      </c>
      <c r="Y465" s="99">
        <v>741286.53878784203</v>
      </c>
      <c r="Z465" s="99">
        <v>174107.33675003101</v>
      </c>
      <c r="AA465" s="99">
        <v>0</v>
      </c>
      <c r="AB465" s="99">
        <v>0</v>
      </c>
      <c r="AC465" s="99">
        <v>9956462.0618896503</v>
      </c>
      <c r="AD465" s="99">
        <v>17619.402349710501</v>
      </c>
      <c r="AE465" s="99">
        <v>42405.626596927599</v>
      </c>
      <c r="AF465" s="99">
        <v>912795.04926300002</v>
      </c>
      <c r="AG465" s="99">
        <v>713369.18288421596</v>
      </c>
      <c r="AH465" s="99">
        <v>0</v>
      </c>
      <c r="AI465" s="99">
        <v>1078081.26991272</v>
      </c>
      <c r="AJ465" s="99">
        <v>265546.932006836</v>
      </c>
      <c r="AK465" s="99">
        <v>0</v>
      </c>
      <c r="AL465" s="99">
        <v>173658.92163658101</v>
      </c>
      <c r="AM465" s="99">
        <v>0</v>
      </c>
      <c r="AN465" s="99">
        <v>9995457.0301513709</v>
      </c>
      <c r="AO465" s="99">
        <v>18721634.145019501</v>
      </c>
      <c r="AP465" s="99">
        <v>289.21637947484902</v>
      </c>
      <c r="AQ465" s="99">
        <v>8191425.00109863</v>
      </c>
      <c r="AR465" s="99">
        <v>6096052.5353393601</v>
      </c>
      <c r="AS465" s="99">
        <v>1423459.2231140099</v>
      </c>
      <c r="AT465" s="99">
        <v>0</v>
      </c>
      <c r="AU465" s="99">
        <v>0</v>
      </c>
      <c r="AV465" s="99">
        <v>30028089.150878899</v>
      </c>
      <c r="AW465" s="99">
        <v>56340.632413864099</v>
      </c>
      <c r="AX465" s="99">
        <v>700020.54010009801</v>
      </c>
      <c r="AY465" s="99">
        <v>8325664.9046020498</v>
      </c>
      <c r="AZ465" s="99">
        <v>5846065.8750610398</v>
      </c>
      <c r="BA465" s="99">
        <v>0</v>
      </c>
      <c r="BB465" s="99">
        <v>9593258.5443115197</v>
      </c>
      <c r="BC465" s="99">
        <v>2230854.9751892099</v>
      </c>
      <c r="BD465" s="99">
        <v>0</v>
      </c>
      <c r="BE465" s="99">
        <v>1416389.55027771</v>
      </c>
      <c r="BF465" s="99">
        <v>0</v>
      </c>
      <c r="BG465" s="99">
        <v>30144518.011962902</v>
      </c>
      <c r="BH465" s="99">
        <v>3942888.9123535198</v>
      </c>
      <c r="BI465" s="99">
        <v>65.089665317907901</v>
      </c>
      <c r="BJ465" s="99">
        <v>2793954.9910278302</v>
      </c>
      <c r="BK465" s="99">
        <v>2440185.39910889</v>
      </c>
      <c r="BL465" s="99">
        <v>0</v>
      </c>
      <c r="BM465" s="99">
        <v>0</v>
      </c>
      <c r="BN465" s="99">
        <v>0</v>
      </c>
      <c r="BO465" s="99">
        <v>0</v>
      </c>
      <c r="BP465" s="99">
        <v>0</v>
      </c>
      <c r="BQ465" s="99">
        <v>0</v>
      </c>
      <c r="BR465" s="99">
        <v>2637890.6173400902</v>
      </c>
      <c r="BS465" s="99">
        <v>2143205.1277771001</v>
      </c>
      <c r="BT465" s="99">
        <v>0</v>
      </c>
      <c r="BU465" s="99">
        <v>752674.25</v>
      </c>
      <c r="BV465" s="99">
        <v>1250116.9306182901</v>
      </c>
      <c r="BW465" s="99">
        <v>0</v>
      </c>
      <c r="BX465" s="99">
        <v>118704.669887543</v>
      </c>
      <c r="BY465" s="99">
        <v>0</v>
      </c>
      <c r="BZ465" s="99">
        <v>0</v>
      </c>
      <c r="CA465" s="99">
        <v>47151.532070636698</v>
      </c>
      <c r="CB465" s="99">
        <v>3013503.87145996</v>
      </c>
      <c r="CC465" s="99">
        <v>26793019.056884799</v>
      </c>
      <c r="CD465" s="99">
        <v>6746498.1427002</v>
      </c>
      <c r="CE465" s="99">
        <v>1086.3271979838601</v>
      </c>
      <c r="CF465" s="99">
        <v>174464.69066619899</v>
      </c>
      <c r="CG465" s="99">
        <v>1428047.5127258301</v>
      </c>
      <c r="CH465" s="99">
        <v>0</v>
      </c>
      <c r="CI465" s="99">
        <v>48242.013708114602</v>
      </c>
      <c r="CJ465" s="99">
        <v>3230806.6936950702</v>
      </c>
      <c r="CK465" s="99">
        <v>28181542.439208999</v>
      </c>
      <c r="CL465" s="99">
        <v>6891310.6953735398</v>
      </c>
      <c r="CM465" s="166">
        <v>79611.3867940903</v>
      </c>
      <c r="CN465" s="166">
        <v>13237351.275756801</v>
      </c>
      <c r="CO465" s="166">
        <v>58460952.326660201</v>
      </c>
      <c r="CP465" s="99">
        <v>6891310.6953735398</v>
      </c>
      <c r="CQ465" s="99">
        <v>0</v>
      </c>
      <c r="CR465" s="99">
        <v>0</v>
      </c>
      <c r="CS465" s="99">
        <v>0</v>
      </c>
      <c r="CT465" s="99">
        <v>0</v>
      </c>
      <c r="CU465" s="98">
        <v>10532.580814213001</v>
      </c>
      <c r="CV465" s="98">
        <v>32262.217919584</v>
      </c>
      <c r="CW465" s="98">
        <v>3187968.5621261592</v>
      </c>
      <c r="CX465" s="98">
        <v>28221066.569610629</v>
      </c>
    </row>
    <row r="466" spans="1:102" x14ac:dyDescent="0.2">
      <c r="A466" s="98" t="s">
        <v>58</v>
      </c>
      <c r="B466" s="100">
        <v>41426</v>
      </c>
      <c r="C466" s="99">
        <v>37031.350119590803</v>
      </c>
      <c r="D466" s="99">
        <v>0.96295605999330303</v>
      </c>
      <c r="E466" s="99">
        <v>10073.244410753299</v>
      </c>
      <c r="F466" s="99">
        <v>8728.8620654344595</v>
      </c>
      <c r="G466" s="99">
        <v>1073.21922463179</v>
      </c>
      <c r="H466" s="99">
        <v>0</v>
      </c>
      <c r="I466" s="99">
        <v>0</v>
      </c>
      <c r="J466" s="99">
        <v>31304.145680665999</v>
      </c>
      <c r="K466" s="99">
        <v>159.270272772759</v>
      </c>
      <c r="L466" s="99">
        <v>1004.25688767433</v>
      </c>
      <c r="M466" s="99">
        <v>17222.333046197899</v>
      </c>
      <c r="N466" s="99">
        <v>5481.3001059293701</v>
      </c>
      <c r="O466" s="99">
        <v>0</v>
      </c>
      <c r="P466" s="99">
        <v>21055.269407033898</v>
      </c>
      <c r="Q466" s="99">
        <v>2455.4620962739</v>
      </c>
      <c r="R466" s="99">
        <v>0</v>
      </c>
      <c r="S466" s="99">
        <v>1075.4137803912199</v>
      </c>
      <c r="T466" s="99">
        <v>0</v>
      </c>
      <c r="U466" s="99">
        <v>31457.102724552198</v>
      </c>
      <c r="V466" s="99">
        <v>2087465.0579834001</v>
      </c>
      <c r="W466" s="99">
        <v>16.6012921209913</v>
      </c>
      <c r="X466" s="99">
        <v>914082.49455261196</v>
      </c>
      <c r="Y466" s="99">
        <v>719059.63927459705</v>
      </c>
      <c r="Z466" s="99">
        <v>174646.56977081299</v>
      </c>
      <c r="AA466" s="99">
        <v>0</v>
      </c>
      <c r="AB466" s="99">
        <v>0</v>
      </c>
      <c r="AC466" s="99">
        <v>9918987.8232421894</v>
      </c>
      <c r="AD466" s="99">
        <v>14812.996044278099</v>
      </c>
      <c r="AE466" s="99">
        <v>34797.659574031801</v>
      </c>
      <c r="AF466" s="99">
        <v>931982.03263091994</v>
      </c>
      <c r="AG466" s="99">
        <v>691461.14379882801</v>
      </c>
      <c r="AH466" s="99">
        <v>0</v>
      </c>
      <c r="AI466" s="99">
        <v>1093031.5383605999</v>
      </c>
      <c r="AJ466" s="99">
        <v>263299.19392013602</v>
      </c>
      <c r="AK466" s="99">
        <v>0</v>
      </c>
      <c r="AL466" s="99">
        <v>174604.049074173</v>
      </c>
      <c r="AM466" s="99">
        <v>0</v>
      </c>
      <c r="AN466" s="99">
        <v>9907804.0059814509</v>
      </c>
      <c r="AO466" s="99">
        <v>18849607.6569824</v>
      </c>
      <c r="AP466" s="99">
        <v>149.34947340376701</v>
      </c>
      <c r="AQ466" s="99">
        <v>7989583.2611084003</v>
      </c>
      <c r="AR466" s="99">
        <v>5918825.3131713904</v>
      </c>
      <c r="AS466" s="99">
        <v>1436019.51068115</v>
      </c>
      <c r="AT466" s="99">
        <v>0</v>
      </c>
      <c r="AU466" s="99">
        <v>0</v>
      </c>
      <c r="AV466" s="99">
        <v>30070058.565429699</v>
      </c>
      <c r="AW466" s="99">
        <v>47433.731192588799</v>
      </c>
      <c r="AX466" s="99">
        <v>601299.69771575904</v>
      </c>
      <c r="AY466" s="99">
        <v>8440308.4553222694</v>
      </c>
      <c r="AZ466" s="99">
        <v>5678461.1103515597</v>
      </c>
      <c r="BA466" s="99">
        <v>0</v>
      </c>
      <c r="BB466" s="99">
        <v>9782608.6522216797</v>
      </c>
      <c r="BC466" s="99">
        <v>2213973.4854431199</v>
      </c>
      <c r="BD466" s="99">
        <v>0</v>
      </c>
      <c r="BE466" s="99">
        <v>1434113.6982269301</v>
      </c>
      <c r="BF466" s="99">
        <v>0</v>
      </c>
      <c r="BG466" s="99">
        <v>30039350.890625</v>
      </c>
      <c r="BH466" s="99">
        <v>4029561.65338135</v>
      </c>
      <c r="BI466" s="99">
        <v>40.847831409890198</v>
      </c>
      <c r="BJ466" s="99">
        <v>2759223.2412719699</v>
      </c>
      <c r="BK466" s="99">
        <v>2393803.1657714802</v>
      </c>
      <c r="BL466" s="99">
        <v>0</v>
      </c>
      <c r="BM466" s="99">
        <v>0</v>
      </c>
      <c r="BN466" s="99">
        <v>0</v>
      </c>
      <c r="BO466" s="99">
        <v>0</v>
      </c>
      <c r="BP466" s="99">
        <v>0</v>
      </c>
      <c r="BQ466" s="99">
        <v>0</v>
      </c>
      <c r="BR466" s="99">
        <v>2671887.6841430701</v>
      </c>
      <c r="BS466" s="99">
        <v>2083365.3092346201</v>
      </c>
      <c r="BT466" s="99">
        <v>0</v>
      </c>
      <c r="BU466" s="99">
        <v>792936.19999694801</v>
      </c>
      <c r="BV466" s="99">
        <v>1261544.5227508501</v>
      </c>
      <c r="BW466" s="99">
        <v>0</v>
      </c>
      <c r="BX466" s="99">
        <v>120636.659895897</v>
      </c>
      <c r="BY466" s="99">
        <v>0</v>
      </c>
      <c r="BZ466" s="99">
        <v>0</v>
      </c>
      <c r="CA466" s="99">
        <v>47083.683986663797</v>
      </c>
      <c r="CB466" s="99">
        <v>3008278.8184204102</v>
      </c>
      <c r="CC466" s="99">
        <v>26741522.419677701</v>
      </c>
      <c r="CD466" s="99">
        <v>6791884.2543334998</v>
      </c>
      <c r="CE466" s="99">
        <v>1074.98784084618</v>
      </c>
      <c r="CF466" s="99">
        <v>174686.048694611</v>
      </c>
      <c r="CG466" s="99">
        <v>1435721.8374939</v>
      </c>
      <c r="CH466" s="99">
        <v>0</v>
      </c>
      <c r="CI466" s="99">
        <v>48157.416718483</v>
      </c>
      <c r="CJ466" s="99">
        <v>3196251.1542053199</v>
      </c>
      <c r="CK466" s="99">
        <v>28203182.208007801</v>
      </c>
      <c r="CL466" s="99">
        <v>6873589.0646972703</v>
      </c>
      <c r="CM466" s="166">
        <v>79518.204986572295</v>
      </c>
      <c r="CN466" s="166">
        <v>13135045.563598599</v>
      </c>
      <c r="CO466" s="166">
        <v>58213396.589355499</v>
      </c>
      <c r="CP466" s="99">
        <v>6873589.0646972703</v>
      </c>
      <c r="CQ466" s="99">
        <v>0</v>
      </c>
      <c r="CR466" s="99">
        <v>0</v>
      </c>
      <c r="CS466" s="99">
        <v>0</v>
      </c>
      <c r="CT466" s="99">
        <v>0</v>
      </c>
      <c r="CU466" s="98">
        <v>10225.517463190999</v>
      </c>
      <c r="CV466" s="98">
        <v>32257.126679290999</v>
      </c>
      <c r="CW466" s="98">
        <v>3182964.8671150212</v>
      </c>
      <c r="CX466" s="98">
        <v>28177244.257171601</v>
      </c>
    </row>
    <row r="467" spans="1:102" x14ac:dyDescent="0.2">
      <c r="A467" s="98" t="s">
        <v>58</v>
      </c>
      <c r="B467" s="100">
        <v>41518</v>
      </c>
      <c r="C467" s="99">
        <v>36896.990520000501</v>
      </c>
      <c r="D467" s="99">
        <v>0</v>
      </c>
      <c r="E467" s="99">
        <v>9760.9224966764505</v>
      </c>
      <c r="F467" s="99">
        <v>8443.3975442647898</v>
      </c>
      <c r="G467" s="99">
        <v>1079.46097648144</v>
      </c>
      <c r="H467" s="99">
        <v>0</v>
      </c>
      <c r="I467" s="99">
        <v>0</v>
      </c>
      <c r="J467" s="99">
        <v>31325.777510404601</v>
      </c>
      <c r="K467" s="99">
        <v>144.70045644603701</v>
      </c>
      <c r="L467" s="99">
        <v>193.35846589133101</v>
      </c>
      <c r="M467" s="99">
        <v>17116.395380497001</v>
      </c>
      <c r="N467" s="99">
        <v>5304.6834570765504</v>
      </c>
      <c r="O467" s="99">
        <v>0</v>
      </c>
      <c r="P467" s="99">
        <v>21709.3473343849</v>
      </c>
      <c r="Q467" s="99">
        <v>2442.37797114253</v>
      </c>
      <c r="R467" s="99">
        <v>0</v>
      </c>
      <c r="S467" s="99">
        <v>1078.2193684577901</v>
      </c>
      <c r="T467" s="99">
        <v>0</v>
      </c>
      <c r="U467" s="99">
        <v>31477.692656278599</v>
      </c>
      <c r="V467" s="99">
        <v>2105311.0556030301</v>
      </c>
      <c r="W467" s="99">
        <v>0</v>
      </c>
      <c r="X467" s="99">
        <v>882367.87281799305</v>
      </c>
      <c r="Y467" s="99">
        <v>691212.96038055397</v>
      </c>
      <c r="Z467" s="99">
        <v>171876.042552948</v>
      </c>
      <c r="AA467" s="99">
        <v>0</v>
      </c>
      <c r="AB467" s="99">
        <v>0</v>
      </c>
      <c r="AC467" s="99">
        <v>9957602.1031494103</v>
      </c>
      <c r="AD467" s="99">
        <v>13131.3880289793</v>
      </c>
      <c r="AE467" s="99">
        <v>33105.719010829896</v>
      </c>
      <c r="AF467" s="99">
        <v>940591.82170105004</v>
      </c>
      <c r="AG467" s="99">
        <v>663821.03117370605</v>
      </c>
      <c r="AH467" s="99">
        <v>0</v>
      </c>
      <c r="AI467" s="99">
        <v>1089446.8399352999</v>
      </c>
      <c r="AJ467" s="99">
        <v>259366.90277481099</v>
      </c>
      <c r="AK467" s="99">
        <v>0</v>
      </c>
      <c r="AL467" s="99">
        <v>172128.58647346499</v>
      </c>
      <c r="AM467" s="99">
        <v>0</v>
      </c>
      <c r="AN467" s="99">
        <v>9975923.7026367206</v>
      </c>
      <c r="AO467" s="99">
        <v>18881005.270263702</v>
      </c>
      <c r="AP467" s="99">
        <v>0</v>
      </c>
      <c r="AQ467" s="99">
        <v>7675006.9157104502</v>
      </c>
      <c r="AR467" s="99">
        <v>5654425.7965698196</v>
      </c>
      <c r="AS467" s="99">
        <v>1405442.3504943801</v>
      </c>
      <c r="AT467" s="99">
        <v>0</v>
      </c>
      <c r="AU467" s="99">
        <v>0</v>
      </c>
      <c r="AV467" s="99">
        <v>30158832.791015599</v>
      </c>
      <c r="AW467" s="99">
        <v>42120.077850818598</v>
      </c>
      <c r="AX467" s="99">
        <v>511854.07365035999</v>
      </c>
      <c r="AY467" s="99">
        <v>8574942.2551269494</v>
      </c>
      <c r="AZ467" s="99">
        <v>5446242.7028198196</v>
      </c>
      <c r="BA467" s="99">
        <v>0</v>
      </c>
      <c r="BB467" s="99">
        <v>9877304.68994141</v>
      </c>
      <c r="BC467" s="99">
        <v>2177982.8801574698</v>
      </c>
      <c r="BD467" s="99">
        <v>0</v>
      </c>
      <c r="BE467" s="99">
        <v>1405711.99786377</v>
      </c>
      <c r="BF467" s="99">
        <v>0</v>
      </c>
      <c r="BG467" s="99">
        <v>30207963.857666001</v>
      </c>
      <c r="BH467" s="99">
        <v>4053018.8826293899</v>
      </c>
      <c r="BI467" s="99">
        <v>0</v>
      </c>
      <c r="BJ467" s="99">
        <v>2654553.4882507301</v>
      </c>
      <c r="BK467" s="99">
        <v>2300421.5240478502</v>
      </c>
      <c r="BL467" s="99">
        <v>0</v>
      </c>
      <c r="BM467" s="99">
        <v>0</v>
      </c>
      <c r="BN467" s="99">
        <v>0</v>
      </c>
      <c r="BO467" s="99">
        <v>0</v>
      </c>
      <c r="BP467" s="99">
        <v>0</v>
      </c>
      <c r="BQ467" s="99">
        <v>0</v>
      </c>
      <c r="BR467" s="99">
        <v>2711924.1925964402</v>
      </c>
      <c r="BS467" s="99">
        <v>2000415.5128478999</v>
      </c>
      <c r="BT467" s="99">
        <v>0</v>
      </c>
      <c r="BU467" s="99">
        <v>664971.15999603295</v>
      </c>
      <c r="BV467" s="99">
        <v>1247524.8009796101</v>
      </c>
      <c r="BW467" s="99">
        <v>0</v>
      </c>
      <c r="BX467" s="99">
        <v>103637.709909439</v>
      </c>
      <c r="BY467" s="99">
        <v>0</v>
      </c>
      <c r="BZ467" s="99">
        <v>0</v>
      </c>
      <c r="CA467" s="99">
        <v>46671.725479125998</v>
      </c>
      <c r="CB467" s="99">
        <v>2990446.9699401902</v>
      </c>
      <c r="CC467" s="99">
        <v>26585851.932128899</v>
      </c>
      <c r="CD467" s="99">
        <v>6693263.8140258798</v>
      </c>
      <c r="CE467" s="99">
        <v>1077.81991325319</v>
      </c>
      <c r="CF467" s="99">
        <v>171809.31951522801</v>
      </c>
      <c r="CG467" s="99">
        <v>1404082.12831116</v>
      </c>
      <c r="CH467" s="99">
        <v>0</v>
      </c>
      <c r="CI467" s="99">
        <v>47746.180150508902</v>
      </c>
      <c r="CJ467" s="99">
        <v>3156331.9819030799</v>
      </c>
      <c r="CK467" s="99">
        <v>28006263.065917999</v>
      </c>
      <c r="CL467" s="99">
        <v>6810727.5921630897</v>
      </c>
      <c r="CM467" s="166">
        <v>79064.999874115005</v>
      </c>
      <c r="CN467" s="166">
        <v>13105840.9484863</v>
      </c>
      <c r="CO467" s="166">
        <v>58187618.763671897</v>
      </c>
      <c r="CP467" s="99">
        <v>6810727.5921630897</v>
      </c>
      <c r="CQ467" s="99">
        <v>0</v>
      </c>
      <c r="CR467" s="99">
        <v>0</v>
      </c>
      <c r="CS467" s="99">
        <v>0</v>
      </c>
      <c r="CT467" s="99">
        <v>0</v>
      </c>
      <c r="CU467" s="98">
        <v>9884.0886659650005</v>
      </c>
      <c r="CV467" s="98">
        <v>32291.139774894</v>
      </c>
      <c r="CW467" s="98">
        <v>3162256.289455418</v>
      </c>
      <c r="CX467" s="98">
        <v>27989934.06044006</v>
      </c>
    </row>
    <row r="468" spans="1:102" x14ac:dyDescent="0.2">
      <c r="A468" s="98" t="s">
        <v>58</v>
      </c>
      <c r="B468" s="100">
        <v>41609</v>
      </c>
      <c r="C468" s="99">
        <v>36523.755899429299</v>
      </c>
      <c r="D468" s="99">
        <v>0</v>
      </c>
      <c r="E468" s="99">
        <v>9434.7602282762491</v>
      </c>
      <c r="F468" s="99">
        <v>8163.1178622841799</v>
      </c>
      <c r="G468" s="99">
        <v>1042.4416150003699</v>
      </c>
      <c r="H468" s="99">
        <v>0</v>
      </c>
      <c r="I468" s="99">
        <v>0</v>
      </c>
      <c r="J468" s="99">
        <v>31301.043182611498</v>
      </c>
      <c r="K468" s="99">
        <v>126.324572355486</v>
      </c>
      <c r="L468" s="99">
        <v>108.05499011836901</v>
      </c>
      <c r="M468" s="99">
        <v>16912.3734819889</v>
      </c>
      <c r="N468" s="99">
        <v>5101.9594655633</v>
      </c>
      <c r="O468" s="99">
        <v>0</v>
      </c>
      <c r="P468" s="99">
        <v>21446.914520025301</v>
      </c>
      <c r="Q468" s="99">
        <v>2421.2934345602998</v>
      </c>
      <c r="R468" s="99">
        <v>0</v>
      </c>
      <c r="S468" s="99">
        <v>1042.2118066400301</v>
      </c>
      <c r="T468" s="99">
        <v>0</v>
      </c>
      <c r="U468" s="99">
        <v>31428.216090440801</v>
      </c>
      <c r="V468" s="99">
        <v>2063118.4207458501</v>
      </c>
      <c r="W468" s="99">
        <v>0</v>
      </c>
      <c r="X468" s="99">
        <v>850665.16085052502</v>
      </c>
      <c r="Y468" s="99">
        <v>666794.13555908203</v>
      </c>
      <c r="Z468" s="99">
        <v>166481.69762420701</v>
      </c>
      <c r="AA468" s="99">
        <v>0</v>
      </c>
      <c r="AB468" s="99">
        <v>0</v>
      </c>
      <c r="AC468" s="99">
        <v>9917117.91088867</v>
      </c>
      <c r="AD468" s="99">
        <v>11811.2778718472</v>
      </c>
      <c r="AE468" s="99">
        <v>25748.812946319598</v>
      </c>
      <c r="AF468" s="99">
        <v>928188.55091095006</v>
      </c>
      <c r="AG468" s="99">
        <v>637975.82346344006</v>
      </c>
      <c r="AH468" s="99">
        <v>0</v>
      </c>
      <c r="AI468" s="99">
        <v>1071328.81288147</v>
      </c>
      <c r="AJ468" s="99">
        <v>254917.034986496</v>
      </c>
      <c r="AK468" s="99">
        <v>0</v>
      </c>
      <c r="AL468" s="99">
        <v>166488.800638199</v>
      </c>
      <c r="AM468" s="99">
        <v>0</v>
      </c>
      <c r="AN468" s="99">
        <v>9928853.63134766</v>
      </c>
      <c r="AO468" s="99">
        <v>18581219.1320801</v>
      </c>
      <c r="AP468" s="99">
        <v>0</v>
      </c>
      <c r="AQ468" s="99">
        <v>7418243.7588501005</v>
      </c>
      <c r="AR468" s="99">
        <v>5448784.4167480497</v>
      </c>
      <c r="AS468" s="99">
        <v>1376709.68513489</v>
      </c>
      <c r="AT468" s="99">
        <v>0</v>
      </c>
      <c r="AU468" s="99">
        <v>0</v>
      </c>
      <c r="AV468" s="99">
        <v>30262511.504150402</v>
      </c>
      <c r="AW468" s="99">
        <v>38166.482196331002</v>
      </c>
      <c r="AX468" s="99">
        <v>472806.27503967303</v>
      </c>
      <c r="AY468" s="99">
        <v>8483542.3831787091</v>
      </c>
      <c r="AZ468" s="99">
        <v>5255880.7205200205</v>
      </c>
      <c r="BA468" s="99">
        <v>0</v>
      </c>
      <c r="BB468" s="99">
        <v>9756052.8120117206</v>
      </c>
      <c r="BC468" s="99">
        <v>2155207.5349426302</v>
      </c>
      <c r="BD468" s="99">
        <v>0</v>
      </c>
      <c r="BE468" s="99">
        <v>1378619.5810241699</v>
      </c>
      <c r="BF468" s="99">
        <v>0</v>
      </c>
      <c r="BG468" s="99">
        <v>30304123.387451202</v>
      </c>
      <c r="BH468" s="99">
        <v>4024725.2206420898</v>
      </c>
      <c r="BI468" s="99">
        <v>0</v>
      </c>
      <c r="BJ468" s="99">
        <v>2595871.1102294899</v>
      </c>
      <c r="BK468" s="99">
        <v>2238798.3088378902</v>
      </c>
      <c r="BL468" s="99">
        <v>0</v>
      </c>
      <c r="BM468" s="99">
        <v>0</v>
      </c>
      <c r="BN468" s="99">
        <v>0</v>
      </c>
      <c r="BO468" s="99">
        <v>0</v>
      </c>
      <c r="BP468" s="99">
        <v>0</v>
      </c>
      <c r="BQ468" s="99">
        <v>0</v>
      </c>
      <c r="BR468" s="99">
        <v>2688711.8931579599</v>
      </c>
      <c r="BS468" s="99">
        <v>1933880.4095306401</v>
      </c>
      <c r="BT468" s="99">
        <v>0</v>
      </c>
      <c r="BU468" s="99">
        <v>758501.29999542201</v>
      </c>
      <c r="BV468" s="99">
        <v>1250053.7817993199</v>
      </c>
      <c r="BW468" s="99">
        <v>0</v>
      </c>
      <c r="BX468" s="99">
        <v>110998.709903717</v>
      </c>
      <c r="BY468" s="99">
        <v>0</v>
      </c>
      <c r="BZ468" s="99">
        <v>0</v>
      </c>
      <c r="CA468" s="99">
        <v>45987.6984710693</v>
      </c>
      <c r="CB468" s="99">
        <v>2916420.94671631</v>
      </c>
      <c r="CC468" s="99">
        <v>26001923.6557617</v>
      </c>
      <c r="CD468" s="99">
        <v>6618808.5590820303</v>
      </c>
      <c r="CE468" s="99">
        <v>1043.70690345764</v>
      </c>
      <c r="CF468" s="99">
        <v>166339.100154877</v>
      </c>
      <c r="CG468" s="99">
        <v>1375197.64128113</v>
      </c>
      <c r="CH468" s="99">
        <v>0</v>
      </c>
      <c r="CI468" s="99">
        <v>47032.620609760299</v>
      </c>
      <c r="CJ468" s="99">
        <v>3070001.3448791499</v>
      </c>
      <c r="CK468" s="99">
        <v>27374213.504638702</v>
      </c>
      <c r="CL468" s="99">
        <v>6728843.17504883</v>
      </c>
      <c r="CM468" s="166">
        <v>78360.165408134504</v>
      </c>
      <c r="CN468" s="166">
        <v>12986883.423828101</v>
      </c>
      <c r="CO468" s="166">
        <v>57627109.100097701</v>
      </c>
      <c r="CP468" s="99">
        <v>6728843.17504883</v>
      </c>
      <c r="CQ468" s="99">
        <v>0</v>
      </c>
      <c r="CR468" s="99">
        <v>0</v>
      </c>
      <c r="CS468" s="99">
        <v>0</v>
      </c>
      <c r="CT468" s="99">
        <v>0</v>
      </c>
      <c r="CU468" s="98">
        <v>9567.4026082269993</v>
      </c>
      <c r="CV468" s="98">
        <v>32230.827400601</v>
      </c>
      <c r="CW468" s="98">
        <v>3082760.0468711872</v>
      </c>
      <c r="CX468" s="98">
        <v>27377121.297042832</v>
      </c>
    </row>
    <row r="469" spans="1:102" x14ac:dyDescent="0.2">
      <c r="A469" s="98" t="s">
        <v>58</v>
      </c>
      <c r="B469" s="100">
        <v>41699</v>
      </c>
      <c r="C469" s="99">
        <v>36591.999875068701</v>
      </c>
      <c r="D469" s="99">
        <v>0</v>
      </c>
      <c r="E469" s="99">
        <v>9159.7671781778299</v>
      </c>
      <c r="F469" s="99">
        <v>7919.9037363529196</v>
      </c>
      <c r="G469" s="99">
        <v>1042.3780672103201</v>
      </c>
      <c r="H469" s="99">
        <v>0</v>
      </c>
      <c r="I469" s="99">
        <v>0</v>
      </c>
      <c r="J469" s="99">
        <v>31329.451263427702</v>
      </c>
      <c r="K469" s="99">
        <v>96.590065737254903</v>
      </c>
      <c r="L469" s="99">
        <v>104.426152861677</v>
      </c>
      <c r="M469" s="99">
        <v>16945.205766439401</v>
      </c>
      <c r="N469" s="99">
        <v>4918.5931696295702</v>
      </c>
      <c r="O469" s="99">
        <v>0</v>
      </c>
      <c r="P469" s="99">
        <v>21280.845036029801</v>
      </c>
      <c r="Q469" s="99">
        <v>2423.7314266562498</v>
      </c>
      <c r="R469" s="99">
        <v>0</v>
      </c>
      <c r="S469" s="99">
        <v>1040.0095268487901</v>
      </c>
      <c r="T469" s="99">
        <v>0</v>
      </c>
      <c r="U469" s="99">
        <v>31421.134728431702</v>
      </c>
      <c r="V469" s="99">
        <v>2055841.16191101</v>
      </c>
      <c r="W469" s="99">
        <v>0</v>
      </c>
      <c r="X469" s="99">
        <v>826728.02552032506</v>
      </c>
      <c r="Y469" s="99">
        <v>646226.786460876</v>
      </c>
      <c r="Z469" s="99">
        <v>164346.05572318999</v>
      </c>
      <c r="AA469" s="99">
        <v>0</v>
      </c>
      <c r="AB469" s="99">
        <v>0</v>
      </c>
      <c r="AC469" s="99">
        <v>9854595.3925781306</v>
      </c>
      <c r="AD469" s="99">
        <v>8184.44635564089</v>
      </c>
      <c r="AE469" s="99">
        <v>27290.095559597001</v>
      </c>
      <c r="AF469" s="99">
        <v>925780.51977539097</v>
      </c>
      <c r="AG469" s="99">
        <v>623948.71441650402</v>
      </c>
      <c r="AH469" s="99">
        <v>0</v>
      </c>
      <c r="AI469" s="99">
        <v>1059750.9771881099</v>
      </c>
      <c r="AJ469" s="99">
        <v>251180.25909423799</v>
      </c>
      <c r="AK469" s="99">
        <v>0</v>
      </c>
      <c r="AL469" s="99">
        <v>164412.812473297</v>
      </c>
      <c r="AM469" s="99">
        <v>0</v>
      </c>
      <c r="AN469" s="99">
        <v>9856422.79052734</v>
      </c>
      <c r="AO469" s="99">
        <v>18756601.963867199</v>
      </c>
      <c r="AP469" s="99">
        <v>0</v>
      </c>
      <c r="AQ469" s="99">
        <v>7294623.0882568397</v>
      </c>
      <c r="AR469" s="99">
        <v>5276252.2078247098</v>
      </c>
      <c r="AS469" s="99">
        <v>1365226.9582672101</v>
      </c>
      <c r="AT469" s="99">
        <v>0</v>
      </c>
      <c r="AU469" s="99">
        <v>0</v>
      </c>
      <c r="AV469" s="99">
        <v>30345639.7333984</v>
      </c>
      <c r="AW469" s="99">
        <v>26662.9910635948</v>
      </c>
      <c r="AX469" s="99">
        <v>533454.937705994</v>
      </c>
      <c r="AY469" s="99">
        <v>8537767.6170654297</v>
      </c>
      <c r="AZ469" s="99">
        <v>5145845.0641479502</v>
      </c>
      <c r="BA469" s="99">
        <v>0</v>
      </c>
      <c r="BB469" s="99">
        <v>9562191.95776367</v>
      </c>
      <c r="BC469" s="99">
        <v>2124124.5705566402</v>
      </c>
      <c r="BD469" s="99">
        <v>0</v>
      </c>
      <c r="BE469" s="99">
        <v>1364357.82737732</v>
      </c>
      <c r="BF469" s="99">
        <v>0</v>
      </c>
      <c r="BG469" s="99">
        <v>30331789.958984401</v>
      </c>
      <c r="BH469" s="99">
        <v>4019939.0055236798</v>
      </c>
      <c r="BI469" s="99">
        <v>0</v>
      </c>
      <c r="BJ469" s="99">
        <v>2523625.8803405799</v>
      </c>
      <c r="BK469" s="99">
        <v>2175202.6687622098</v>
      </c>
      <c r="BL469" s="99">
        <v>0</v>
      </c>
      <c r="BM469" s="99">
        <v>0</v>
      </c>
      <c r="BN469" s="99">
        <v>0</v>
      </c>
      <c r="BO469" s="99">
        <v>0</v>
      </c>
      <c r="BP469" s="99">
        <v>0</v>
      </c>
      <c r="BQ469" s="99">
        <v>0</v>
      </c>
      <c r="BR469" s="99">
        <v>2689202.5951843299</v>
      </c>
      <c r="BS469" s="99">
        <v>1893261.1202392599</v>
      </c>
      <c r="BT469" s="99">
        <v>0</v>
      </c>
      <c r="BU469" s="99">
        <v>737199.27999877895</v>
      </c>
      <c r="BV469" s="99">
        <v>1234661.6528015099</v>
      </c>
      <c r="BW469" s="99">
        <v>0</v>
      </c>
      <c r="BX469" s="99">
        <v>112959.399909973</v>
      </c>
      <c r="BY469" s="99">
        <v>0</v>
      </c>
      <c r="BZ469" s="99">
        <v>0</v>
      </c>
      <c r="CA469" s="99">
        <v>45719.949952602401</v>
      </c>
      <c r="CB469" s="99">
        <v>2869572.2942810101</v>
      </c>
      <c r="CC469" s="99">
        <v>25886003.283691399</v>
      </c>
      <c r="CD469" s="99">
        <v>6556394.7310180701</v>
      </c>
      <c r="CE469" s="99">
        <v>1041.1193402707599</v>
      </c>
      <c r="CF469" s="99">
        <v>164460.99923706101</v>
      </c>
      <c r="CG469" s="99">
        <v>1367584.49188232</v>
      </c>
      <c r="CH469" s="99">
        <v>0</v>
      </c>
      <c r="CI469" s="99">
        <v>46764.9344854355</v>
      </c>
      <c r="CJ469" s="99">
        <v>3069704.5370178199</v>
      </c>
      <c r="CK469" s="99">
        <v>27171725.725097701</v>
      </c>
      <c r="CL469" s="99">
        <v>6644292.7791748</v>
      </c>
      <c r="CM469" s="166">
        <v>78080.936993598894</v>
      </c>
      <c r="CN469" s="166">
        <v>12951446.627929701</v>
      </c>
      <c r="CO469" s="166">
        <v>57600910.154296897</v>
      </c>
      <c r="CP469" s="99">
        <v>6644292.7791748</v>
      </c>
      <c r="CQ469" s="99">
        <v>0</v>
      </c>
      <c r="CR469" s="99">
        <v>0</v>
      </c>
      <c r="CS469" s="99">
        <v>0</v>
      </c>
      <c r="CT469" s="99">
        <v>0</v>
      </c>
      <c r="CU469" s="98">
        <v>9271.8096204140002</v>
      </c>
      <c r="CV469" s="98">
        <v>32249.066063367001</v>
      </c>
      <c r="CW469" s="98">
        <v>3034033.2935180711</v>
      </c>
      <c r="CX469" s="98">
        <v>27253587.775573719</v>
      </c>
    </row>
    <row r="470" spans="1:102" x14ac:dyDescent="0.2">
      <c r="A470" s="98" t="s">
        <v>58</v>
      </c>
      <c r="B470" s="100">
        <v>41791</v>
      </c>
      <c r="C470" s="99">
        <v>36414.6610431671</v>
      </c>
      <c r="D470" s="99">
        <v>0</v>
      </c>
      <c r="E470" s="99">
        <v>8912.5453571081198</v>
      </c>
      <c r="F470" s="99">
        <v>7678.7500647902498</v>
      </c>
      <c r="G470" s="99">
        <v>1052.7979079335901</v>
      </c>
      <c r="H470" s="99">
        <v>0</v>
      </c>
      <c r="I470" s="99">
        <v>0</v>
      </c>
      <c r="J470" s="99">
        <v>31411.093708276701</v>
      </c>
      <c r="K470" s="99">
        <v>71.504981887526796</v>
      </c>
      <c r="L470" s="99">
        <v>390.05234679952298</v>
      </c>
      <c r="M470" s="99">
        <v>16870.224073410001</v>
      </c>
      <c r="N470" s="99">
        <v>4766.8373223543203</v>
      </c>
      <c r="O470" s="99">
        <v>0</v>
      </c>
      <c r="P470" s="99">
        <v>20943.860761404001</v>
      </c>
      <c r="Q470" s="99">
        <v>2393.74082878232</v>
      </c>
      <c r="R470" s="99">
        <v>0</v>
      </c>
      <c r="S470" s="99">
        <v>1058.22119370103</v>
      </c>
      <c r="T470" s="99">
        <v>0</v>
      </c>
      <c r="U470" s="99">
        <v>31481.387362241701</v>
      </c>
      <c r="V470" s="99">
        <v>2044459.53582764</v>
      </c>
      <c r="W470" s="99">
        <v>0</v>
      </c>
      <c r="X470" s="99">
        <v>804339.12049102795</v>
      </c>
      <c r="Y470" s="99">
        <v>623469.45378875697</v>
      </c>
      <c r="Z470" s="99">
        <v>163203.36517143299</v>
      </c>
      <c r="AA470" s="99">
        <v>0</v>
      </c>
      <c r="AB470" s="99">
        <v>0</v>
      </c>
      <c r="AC470" s="99">
        <v>9869432.4981689509</v>
      </c>
      <c r="AD470" s="99">
        <v>6370.6446423530597</v>
      </c>
      <c r="AE470" s="99">
        <v>30062.462487459201</v>
      </c>
      <c r="AF470" s="99">
        <v>924701.15133667004</v>
      </c>
      <c r="AG470" s="99">
        <v>601459.33354187</v>
      </c>
      <c r="AH470" s="99">
        <v>0</v>
      </c>
      <c r="AI470" s="99">
        <v>1039781.57770538</v>
      </c>
      <c r="AJ470" s="99">
        <v>246199.13477134699</v>
      </c>
      <c r="AK470" s="99">
        <v>0</v>
      </c>
      <c r="AL470" s="99">
        <v>163677.51006317101</v>
      </c>
      <c r="AM470" s="99">
        <v>0</v>
      </c>
      <c r="AN470" s="99">
        <v>9878477.0501709003</v>
      </c>
      <c r="AO470" s="99">
        <v>18597751.472900402</v>
      </c>
      <c r="AP470" s="99">
        <v>0</v>
      </c>
      <c r="AQ470" s="99">
        <v>7111480.6364135696</v>
      </c>
      <c r="AR470" s="99">
        <v>5110798.9258422898</v>
      </c>
      <c r="AS470" s="99">
        <v>1363043.1480407701</v>
      </c>
      <c r="AT470" s="99">
        <v>0</v>
      </c>
      <c r="AU470" s="99">
        <v>0</v>
      </c>
      <c r="AV470" s="99">
        <v>30391355.685546901</v>
      </c>
      <c r="AW470" s="99">
        <v>20785.5328538418</v>
      </c>
      <c r="AX470" s="99">
        <v>524262.08729934698</v>
      </c>
      <c r="AY470" s="99">
        <v>8598389.3292236291</v>
      </c>
      <c r="AZ470" s="99">
        <v>4975120.7343139602</v>
      </c>
      <c r="BA470" s="99">
        <v>0</v>
      </c>
      <c r="BB470" s="99">
        <v>9469337.1059570294</v>
      </c>
      <c r="BC470" s="99">
        <v>2090538.9203796401</v>
      </c>
      <c r="BD470" s="99">
        <v>0</v>
      </c>
      <c r="BE470" s="99">
        <v>1366233.7394866899</v>
      </c>
      <c r="BF470" s="99">
        <v>0</v>
      </c>
      <c r="BG470" s="99">
        <v>30444437.8271484</v>
      </c>
      <c r="BH470" s="99">
        <v>3995200.3687133798</v>
      </c>
      <c r="BI470" s="99">
        <v>0</v>
      </c>
      <c r="BJ470" s="99">
        <v>2473546.7460632301</v>
      </c>
      <c r="BK470" s="99">
        <v>2115509.1652831999</v>
      </c>
      <c r="BL470" s="99">
        <v>0</v>
      </c>
      <c r="BM470" s="99">
        <v>0</v>
      </c>
      <c r="BN470" s="99">
        <v>0</v>
      </c>
      <c r="BO470" s="99">
        <v>0</v>
      </c>
      <c r="BP470" s="99">
        <v>0</v>
      </c>
      <c r="BQ470" s="99">
        <v>0</v>
      </c>
      <c r="BR470" s="99">
        <v>2704454.0356750502</v>
      </c>
      <c r="BS470" s="99">
        <v>1831395.5046691899</v>
      </c>
      <c r="BT470" s="99">
        <v>0</v>
      </c>
      <c r="BU470" s="99">
        <v>753121.86999511695</v>
      </c>
      <c r="BV470" s="99">
        <v>1245463.7345428499</v>
      </c>
      <c r="BW470" s="99">
        <v>0</v>
      </c>
      <c r="BX470" s="99">
        <v>113698.109908104</v>
      </c>
      <c r="BY470" s="99">
        <v>0</v>
      </c>
      <c r="BZ470" s="99">
        <v>0</v>
      </c>
      <c r="CA470" s="99">
        <v>45314.331042289698</v>
      </c>
      <c r="CB470" s="99">
        <v>2856138.0997009301</v>
      </c>
      <c r="CC470" s="99">
        <v>25768658.524902299</v>
      </c>
      <c r="CD470" s="99">
        <v>6469322.8283691397</v>
      </c>
      <c r="CE470" s="99">
        <v>1054.6472775638099</v>
      </c>
      <c r="CF470" s="99">
        <v>163210.83961486799</v>
      </c>
      <c r="CG470" s="99">
        <v>1362819.0290832501</v>
      </c>
      <c r="CH470" s="99">
        <v>0</v>
      </c>
      <c r="CI470" s="99">
        <v>46367.216166019403</v>
      </c>
      <c r="CJ470" s="99">
        <v>3020181.5552063002</v>
      </c>
      <c r="CK470" s="99">
        <v>27199177.521484401</v>
      </c>
      <c r="CL470" s="99">
        <v>6594295.9988403302</v>
      </c>
      <c r="CM470" s="166">
        <v>77731.3404664993</v>
      </c>
      <c r="CN470" s="166">
        <v>12890814.993896499</v>
      </c>
      <c r="CO470" s="166">
        <v>57601379.626464799</v>
      </c>
      <c r="CP470" s="99">
        <v>6594295.9988403302</v>
      </c>
      <c r="CQ470" s="99">
        <v>0</v>
      </c>
      <c r="CR470" s="99">
        <v>0</v>
      </c>
      <c r="CS470" s="99">
        <v>0</v>
      </c>
      <c r="CT470" s="99">
        <v>0</v>
      </c>
      <c r="CU470" s="98">
        <v>8978.5451063679993</v>
      </c>
      <c r="CV470" s="98">
        <v>32342.321214723001</v>
      </c>
      <c r="CW470" s="98">
        <v>3019348.9393157982</v>
      </c>
      <c r="CX470" s="98">
        <v>27131477.553985551</v>
      </c>
    </row>
    <row r="471" spans="1:102" x14ac:dyDescent="0.2">
      <c r="A471" s="98" t="s">
        <v>58</v>
      </c>
      <c r="B471" s="100">
        <v>41883</v>
      </c>
      <c r="C471" s="99">
        <v>36220.551024437002</v>
      </c>
      <c r="D471" s="99">
        <v>0</v>
      </c>
      <c r="E471" s="99">
        <v>8633.8251349925995</v>
      </c>
      <c r="F471" s="99">
        <v>7409.7861802578</v>
      </c>
      <c r="G471" s="99">
        <v>1067.89830313623</v>
      </c>
      <c r="H471" s="99">
        <v>0</v>
      </c>
      <c r="I471" s="99">
        <v>0</v>
      </c>
      <c r="J471" s="99">
        <v>31331.672888517402</v>
      </c>
      <c r="K471" s="99">
        <v>45.988247152883602</v>
      </c>
      <c r="L471" s="99">
        <v>102.99953380599599</v>
      </c>
      <c r="M471" s="99">
        <v>16789.641403675101</v>
      </c>
      <c r="N471" s="99">
        <v>4611.2904358506203</v>
      </c>
      <c r="O471" s="99">
        <v>0</v>
      </c>
      <c r="P471" s="99">
        <v>21020.063275337201</v>
      </c>
      <c r="Q471" s="99">
        <v>2388.2548017203799</v>
      </c>
      <c r="R471" s="99">
        <v>0</v>
      </c>
      <c r="S471" s="99">
        <v>1068.7213012427101</v>
      </c>
      <c r="T471" s="99">
        <v>0</v>
      </c>
      <c r="U471" s="99">
        <v>31380.579234123201</v>
      </c>
      <c r="V471" s="99">
        <v>2024208.32421875</v>
      </c>
      <c r="W471" s="99">
        <v>0</v>
      </c>
      <c r="X471" s="99">
        <v>774029.05250549305</v>
      </c>
      <c r="Y471" s="99">
        <v>600756.11402130104</v>
      </c>
      <c r="Z471" s="99">
        <v>166138.39103317299</v>
      </c>
      <c r="AA471" s="99">
        <v>0</v>
      </c>
      <c r="AB471" s="99">
        <v>0</v>
      </c>
      <c r="AC471" s="99">
        <v>9827833.0510253906</v>
      </c>
      <c r="AD471" s="99">
        <v>3482.6086843907801</v>
      </c>
      <c r="AE471" s="99">
        <v>31062.1239361763</v>
      </c>
      <c r="AF471" s="99">
        <v>916694.61167144799</v>
      </c>
      <c r="AG471" s="99">
        <v>578117.84874725295</v>
      </c>
      <c r="AH471" s="99">
        <v>0</v>
      </c>
      <c r="AI471" s="99">
        <v>1024756.49590302</v>
      </c>
      <c r="AJ471" s="99">
        <v>245986.768096924</v>
      </c>
      <c r="AK471" s="99">
        <v>0</v>
      </c>
      <c r="AL471" s="99">
        <v>167004.90981102001</v>
      </c>
      <c r="AM471" s="99">
        <v>0</v>
      </c>
      <c r="AN471" s="99">
        <v>9835163.3261718806</v>
      </c>
      <c r="AO471" s="99">
        <v>18436815.519287098</v>
      </c>
      <c r="AP471" s="99">
        <v>0</v>
      </c>
      <c r="AQ471" s="99">
        <v>6834075.6885376005</v>
      </c>
      <c r="AR471" s="99">
        <v>4947026.4361572303</v>
      </c>
      <c r="AS471" s="99">
        <v>1380334.9662780799</v>
      </c>
      <c r="AT471" s="99">
        <v>0</v>
      </c>
      <c r="AU471" s="99">
        <v>0</v>
      </c>
      <c r="AV471" s="99">
        <v>30350003.665527299</v>
      </c>
      <c r="AW471" s="99">
        <v>11377.6273373365</v>
      </c>
      <c r="AX471" s="99">
        <v>466103.79215240502</v>
      </c>
      <c r="AY471" s="99">
        <v>8522075.56567383</v>
      </c>
      <c r="AZ471" s="99">
        <v>4793467.3262329102</v>
      </c>
      <c r="BA471" s="99">
        <v>0</v>
      </c>
      <c r="BB471" s="99">
        <v>9433952.7666015606</v>
      </c>
      <c r="BC471" s="99">
        <v>2095277.27072144</v>
      </c>
      <c r="BD471" s="99">
        <v>0</v>
      </c>
      <c r="BE471" s="99">
        <v>1384821.68197632</v>
      </c>
      <c r="BF471" s="99">
        <v>0</v>
      </c>
      <c r="BG471" s="99">
        <v>30368721.0085449</v>
      </c>
      <c r="BH471" s="99">
        <v>3999602.18151855</v>
      </c>
      <c r="BI471" s="99">
        <v>0</v>
      </c>
      <c r="BJ471" s="99">
        <v>2428544.3968810998</v>
      </c>
      <c r="BK471" s="99">
        <v>2062623.60371399</v>
      </c>
      <c r="BL471" s="99">
        <v>0</v>
      </c>
      <c r="BM471" s="99">
        <v>0</v>
      </c>
      <c r="BN471" s="99">
        <v>0</v>
      </c>
      <c r="BO471" s="99">
        <v>0</v>
      </c>
      <c r="BP471" s="99">
        <v>0</v>
      </c>
      <c r="BQ471" s="99">
        <v>0</v>
      </c>
      <c r="BR471" s="99">
        <v>2696510.0409851102</v>
      </c>
      <c r="BS471" s="99">
        <v>1768153.65594482</v>
      </c>
      <c r="BT471" s="99">
        <v>0</v>
      </c>
      <c r="BU471" s="99">
        <v>628001.69999694801</v>
      </c>
      <c r="BV471" s="99">
        <v>1247862.47885132</v>
      </c>
      <c r="BW471" s="99">
        <v>0</v>
      </c>
      <c r="BX471" s="99">
        <v>101269.249922752</v>
      </c>
      <c r="BY471" s="99">
        <v>0</v>
      </c>
      <c r="BZ471" s="99">
        <v>0</v>
      </c>
      <c r="CA471" s="99">
        <v>44865.560418128996</v>
      </c>
      <c r="CB471" s="99">
        <v>2799549.6950988802</v>
      </c>
      <c r="CC471" s="99">
        <v>25299747.247070301</v>
      </c>
      <c r="CD471" s="99">
        <v>6418485.5576782199</v>
      </c>
      <c r="CE471" s="99">
        <v>1066.27304698527</v>
      </c>
      <c r="CF471" s="99">
        <v>166145.546457291</v>
      </c>
      <c r="CG471" s="99">
        <v>1379793.2022857701</v>
      </c>
      <c r="CH471" s="99">
        <v>0</v>
      </c>
      <c r="CI471" s="99">
        <v>45929.3170781136</v>
      </c>
      <c r="CJ471" s="99">
        <v>2956135.8362121601</v>
      </c>
      <c r="CK471" s="99">
        <v>26689588.345947299</v>
      </c>
      <c r="CL471" s="99">
        <v>6533986.5314941397</v>
      </c>
      <c r="CM471" s="166">
        <v>77139.377973556504</v>
      </c>
      <c r="CN471" s="166">
        <v>12785409.3670654</v>
      </c>
      <c r="CO471" s="166">
        <v>57033145.500488304</v>
      </c>
      <c r="CP471" s="99">
        <v>6533986.5314941397</v>
      </c>
      <c r="CQ471" s="99">
        <v>0</v>
      </c>
      <c r="CR471" s="99">
        <v>0</v>
      </c>
      <c r="CS471" s="99">
        <v>0</v>
      </c>
      <c r="CT471" s="99">
        <v>0</v>
      </c>
      <c r="CU471" s="98">
        <v>8663.5863505920006</v>
      </c>
      <c r="CV471" s="98">
        <v>32268.332199498</v>
      </c>
      <c r="CW471" s="98">
        <v>2965695.2415561713</v>
      </c>
      <c r="CX471" s="98">
        <v>26679540.449356072</v>
      </c>
    </row>
    <row r="472" spans="1:102" x14ac:dyDescent="0.2">
      <c r="A472" s="98" t="s">
        <v>58</v>
      </c>
      <c r="B472" s="100">
        <v>41974</v>
      </c>
      <c r="C472" s="99">
        <v>36109.444994449601</v>
      </c>
      <c r="D472" s="99">
        <v>0</v>
      </c>
      <c r="E472" s="99">
        <v>8441.4115989208203</v>
      </c>
      <c r="F472" s="99">
        <v>7253.9091410636902</v>
      </c>
      <c r="G472" s="99">
        <v>1058.05289547145</v>
      </c>
      <c r="H472" s="99">
        <v>0</v>
      </c>
      <c r="I472" s="99">
        <v>0</v>
      </c>
      <c r="J472" s="99">
        <v>30964.6222484112</v>
      </c>
      <c r="K472" s="99">
        <v>27.051243548048699</v>
      </c>
      <c r="L472" s="99">
        <v>88.119392778724404</v>
      </c>
      <c r="M472" s="99">
        <v>16784.585128307299</v>
      </c>
      <c r="N472" s="99">
        <v>4475.4871147274998</v>
      </c>
      <c r="O472" s="99">
        <v>0</v>
      </c>
      <c r="P472" s="99">
        <v>20934.3639252186</v>
      </c>
      <c r="Q472" s="99">
        <v>2349.6568216681499</v>
      </c>
      <c r="R472" s="99">
        <v>0</v>
      </c>
      <c r="S472" s="99">
        <v>1058.27126914263</v>
      </c>
      <c r="T472" s="99">
        <v>0</v>
      </c>
      <c r="U472" s="99">
        <v>30994.458867073099</v>
      </c>
      <c r="V472" s="99">
        <v>2004626.3939971901</v>
      </c>
      <c r="W472" s="99">
        <v>0</v>
      </c>
      <c r="X472" s="99">
        <v>751213.41699218797</v>
      </c>
      <c r="Y472" s="99">
        <v>579230.07465362502</v>
      </c>
      <c r="Z472" s="99">
        <v>162188.29510688799</v>
      </c>
      <c r="AA472" s="99">
        <v>0</v>
      </c>
      <c r="AB472" s="99">
        <v>0</v>
      </c>
      <c r="AC472" s="99">
        <v>9738990.2058105506</v>
      </c>
      <c r="AD472" s="99">
        <v>2161.81019878387</v>
      </c>
      <c r="AE472" s="99">
        <v>8890.9114327430707</v>
      </c>
      <c r="AF472" s="99">
        <v>917795.68518829299</v>
      </c>
      <c r="AG472" s="99">
        <v>559876.63245391799</v>
      </c>
      <c r="AH472" s="99">
        <v>0</v>
      </c>
      <c r="AI472" s="99">
        <v>1034668.1125640901</v>
      </c>
      <c r="AJ472" s="99">
        <v>239851.00065803499</v>
      </c>
      <c r="AK472" s="99">
        <v>0</v>
      </c>
      <c r="AL472" s="99">
        <v>162720.19143867501</v>
      </c>
      <c r="AM472" s="99">
        <v>0</v>
      </c>
      <c r="AN472" s="99">
        <v>9741331.4273681603</v>
      </c>
      <c r="AO472" s="99">
        <v>18289808.026367199</v>
      </c>
      <c r="AP472" s="99">
        <v>0</v>
      </c>
      <c r="AQ472" s="99">
        <v>6612364.1333618201</v>
      </c>
      <c r="AR472" s="99">
        <v>4764833.6649780301</v>
      </c>
      <c r="AS472" s="99">
        <v>1353757.8561859101</v>
      </c>
      <c r="AT472" s="99">
        <v>0</v>
      </c>
      <c r="AU472" s="99">
        <v>0</v>
      </c>
      <c r="AV472" s="99">
        <v>30253988.387939502</v>
      </c>
      <c r="AW472" s="99">
        <v>7111.8579026460602</v>
      </c>
      <c r="AX472" s="99">
        <v>69978.977933883696</v>
      </c>
      <c r="AY472" s="99">
        <v>8535749.4537353497</v>
      </c>
      <c r="AZ472" s="99">
        <v>4657197.4647216797</v>
      </c>
      <c r="BA472" s="99">
        <v>0</v>
      </c>
      <c r="BB472" s="99">
        <v>9744087.5601806603</v>
      </c>
      <c r="BC472" s="99">
        <v>2059455.3631134001</v>
      </c>
      <c r="BD472" s="99">
        <v>0</v>
      </c>
      <c r="BE472" s="99">
        <v>1360211.1730194101</v>
      </c>
      <c r="BF472" s="99">
        <v>0</v>
      </c>
      <c r="BG472" s="99">
        <v>30259012.9226074</v>
      </c>
      <c r="BH472" s="99">
        <v>4010141.0913391099</v>
      </c>
      <c r="BI472" s="99">
        <v>0</v>
      </c>
      <c r="BJ472" s="99">
        <v>2373409.9443359398</v>
      </c>
      <c r="BK472" s="99">
        <v>1997575.5893707301</v>
      </c>
      <c r="BL472" s="99">
        <v>0</v>
      </c>
      <c r="BM472" s="99">
        <v>0</v>
      </c>
      <c r="BN472" s="99">
        <v>0</v>
      </c>
      <c r="BO472" s="99">
        <v>0</v>
      </c>
      <c r="BP472" s="99">
        <v>0</v>
      </c>
      <c r="BQ472" s="99">
        <v>0</v>
      </c>
      <c r="BR472" s="99">
        <v>2703180.5579528799</v>
      </c>
      <c r="BS472" s="99">
        <v>1721192.5489807101</v>
      </c>
      <c r="BT472" s="99">
        <v>0</v>
      </c>
      <c r="BU472" s="99">
        <v>732607.54999542201</v>
      </c>
      <c r="BV472" s="99">
        <v>1239071.66758728</v>
      </c>
      <c r="BW472" s="99">
        <v>0</v>
      </c>
      <c r="BX472" s="99">
        <v>109094.44989872001</v>
      </c>
      <c r="BY472" s="99">
        <v>0</v>
      </c>
      <c r="BZ472" s="99">
        <v>0</v>
      </c>
      <c r="CA472" s="99">
        <v>44595.081734180501</v>
      </c>
      <c r="CB472" s="99">
        <v>2757693.0138244601</v>
      </c>
      <c r="CC472" s="99">
        <v>24970028.2490234</v>
      </c>
      <c r="CD472" s="99">
        <v>6378658.5045165997</v>
      </c>
      <c r="CE472" s="99">
        <v>1058.7519476264699</v>
      </c>
      <c r="CF472" s="99">
        <v>162139.923816681</v>
      </c>
      <c r="CG472" s="99">
        <v>1352606.6725006099</v>
      </c>
      <c r="CH472" s="99">
        <v>0</v>
      </c>
      <c r="CI472" s="99">
        <v>45653.799371242501</v>
      </c>
      <c r="CJ472" s="99">
        <v>2903316.3222656301</v>
      </c>
      <c r="CK472" s="99">
        <v>26321297.239502002</v>
      </c>
      <c r="CL472" s="99">
        <v>6491394.9702758798</v>
      </c>
      <c r="CM472" s="166">
        <v>76561.639529228196</v>
      </c>
      <c r="CN472" s="166">
        <v>12655290.963867201</v>
      </c>
      <c r="CO472" s="166">
        <v>56577798.935546897</v>
      </c>
      <c r="CP472" s="99">
        <v>6491394.9702758798</v>
      </c>
      <c r="CQ472" s="99">
        <v>0</v>
      </c>
      <c r="CR472" s="99">
        <v>0</v>
      </c>
      <c r="CS472" s="99">
        <v>0</v>
      </c>
      <c r="CT472" s="99">
        <v>0</v>
      </c>
      <c r="CU472" s="98">
        <v>8480.0651182010006</v>
      </c>
      <c r="CV472" s="98">
        <v>31901.677787253</v>
      </c>
      <c r="CW472" s="98">
        <v>2919832.937641141</v>
      </c>
      <c r="CX472" s="98">
        <v>26322634.921524011</v>
      </c>
    </row>
    <row r="473" spans="1:102" x14ac:dyDescent="0.2">
      <c r="A473" s="98" t="s">
        <v>58</v>
      </c>
      <c r="B473" s="100">
        <v>42064</v>
      </c>
      <c r="C473" s="99">
        <v>35757.456315040603</v>
      </c>
      <c r="D473" s="99">
        <v>0</v>
      </c>
      <c r="E473" s="99">
        <v>8221.6189302206003</v>
      </c>
      <c r="F473" s="99">
        <v>7040.9288351535797</v>
      </c>
      <c r="G473" s="99">
        <v>1058.80733060837</v>
      </c>
      <c r="H473" s="99">
        <v>0</v>
      </c>
      <c r="I473" s="99">
        <v>0</v>
      </c>
      <c r="J473" s="99">
        <v>31102.063553571701</v>
      </c>
      <c r="K473" s="99">
        <v>21.775027756113602</v>
      </c>
      <c r="L473" s="99">
        <v>93.441639110446005</v>
      </c>
      <c r="M473" s="99">
        <v>16672.3056921959</v>
      </c>
      <c r="N473" s="99">
        <v>4341.8965113163003</v>
      </c>
      <c r="O473" s="99">
        <v>0</v>
      </c>
      <c r="P473" s="99">
        <v>20461.7094676495</v>
      </c>
      <c r="Q473" s="99">
        <v>2321.6065878868098</v>
      </c>
      <c r="R473" s="99">
        <v>0</v>
      </c>
      <c r="S473" s="99">
        <v>1056.56788034737</v>
      </c>
      <c r="T473" s="99">
        <v>0</v>
      </c>
      <c r="U473" s="99">
        <v>31122.356790780999</v>
      </c>
      <c r="V473" s="99">
        <v>1974469.89778137</v>
      </c>
      <c r="W473" s="99">
        <v>0</v>
      </c>
      <c r="X473" s="99">
        <v>732419.81625366199</v>
      </c>
      <c r="Y473" s="99">
        <v>553677.33615112305</v>
      </c>
      <c r="Z473" s="99">
        <v>161303.540119171</v>
      </c>
      <c r="AA473" s="99">
        <v>0</v>
      </c>
      <c r="AB473" s="99">
        <v>0</v>
      </c>
      <c r="AC473" s="99">
        <v>9702191.4906005897</v>
      </c>
      <c r="AD473" s="99">
        <v>1704.8829639851999</v>
      </c>
      <c r="AE473" s="99">
        <v>11347.0414453745</v>
      </c>
      <c r="AF473" s="99">
        <v>904300.83027648902</v>
      </c>
      <c r="AG473" s="99">
        <v>535494.28698730504</v>
      </c>
      <c r="AH473" s="99">
        <v>0</v>
      </c>
      <c r="AI473" s="99">
        <v>1017660.82509613</v>
      </c>
      <c r="AJ473" s="99">
        <v>240648.16167259199</v>
      </c>
      <c r="AK473" s="99">
        <v>0</v>
      </c>
      <c r="AL473" s="99">
        <v>161228.55166435201</v>
      </c>
      <c r="AM473" s="99">
        <v>0</v>
      </c>
      <c r="AN473" s="99">
        <v>9696457.5728759803</v>
      </c>
      <c r="AO473" s="99">
        <v>18204214.886962902</v>
      </c>
      <c r="AP473" s="99">
        <v>0</v>
      </c>
      <c r="AQ473" s="99">
        <v>6474295.0833129901</v>
      </c>
      <c r="AR473" s="99">
        <v>4559275.8306274395</v>
      </c>
      <c r="AS473" s="99">
        <v>1350764.9729003899</v>
      </c>
      <c r="AT473" s="99">
        <v>0</v>
      </c>
      <c r="AU473" s="99">
        <v>0</v>
      </c>
      <c r="AV473" s="99">
        <v>30372931.9228516</v>
      </c>
      <c r="AW473" s="99">
        <v>5639.6525127291698</v>
      </c>
      <c r="AX473" s="99">
        <v>83627.042958259597</v>
      </c>
      <c r="AY473" s="99">
        <v>8474211.2529296894</v>
      </c>
      <c r="AZ473" s="99">
        <v>4459563.7294311495</v>
      </c>
      <c r="BA473" s="99">
        <v>0</v>
      </c>
      <c r="BB473" s="99">
        <v>9538105.1732177697</v>
      </c>
      <c r="BC473" s="99">
        <v>2071192.71932983</v>
      </c>
      <c r="BD473" s="99">
        <v>0</v>
      </c>
      <c r="BE473" s="99">
        <v>1349277.91967773</v>
      </c>
      <c r="BF473" s="99">
        <v>0</v>
      </c>
      <c r="BG473" s="99">
        <v>30340618.631347701</v>
      </c>
      <c r="BH473" s="99">
        <v>3943727.6306152302</v>
      </c>
      <c r="BI473" s="99">
        <v>0</v>
      </c>
      <c r="BJ473" s="99">
        <v>2307181.6550903302</v>
      </c>
      <c r="BK473" s="99">
        <v>1936397.5280456501</v>
      </c>
      <c r="BL473" s="99">
        <v>0</v>
      </c>
      <c r="BM473" s="99">
        <v>0</v>
      </c>
      <c r="BN473" s="99">
        <v>0</v>
      </c>
      <c r="BO473" s="99">
        <v>0</v>
      </c>
      <c r="BP473" s="99">
        <v>0</v>
      </c>
      <c r="BQ473" s="99">
        <v>0</v>
      </c>
      <c r="BR473" s="99">
        <v>2676643.7483825702</v>
      </c>
      <c r="BS473" s="99">
        <v>1653111.27468872</v>
      </c>
      <c r="BT473" s="99">
        <v>0</v>
      </c>
      <c r="BU473" s="99">
        <v>701124.88999939</v>
      </c>
      <c r="BV473" s="99">
        <v>1254630.32296753</v>
      </c>
      <c r="BW473" s="99">
        <v>0</v>
      </c>
      <c r="BX473" s="99">
        <v>122259.629810333</v>
      </c>
      <c r="BY473" s="99">
        <v>0</v>
      </c>
      <c r="BZ473" s="99">
        <v>0</v>
      </c>
      <c r="CA473" s="99">
        <v>43933.219908714302</v>
      </c>
      <c r="CB473" s="99">
        <v>2700384.9622192401</v>
      </c>
      <c r="CC473" s="99">
        <v>24606887.546875</v>
      </c>
      <c r="CD473" s="99">
        <v>6264873.0162353497</v>
      </c>
      <c r="CE473" s="99">
        <v>1057.9014282226599</v>
      </c>
      <c r="CF473" s="99">
        <v>161321.09376907299</v>
      </c>
      <c r="CG473" s="99">
        <v>1352305.48526001</v>
      </c>
      <c r="CH473" s="99">
        <v>0</v>
      </c>
      <c r="CI473" s="99">
        <v>44996.940885067001</v>
      </c>
      <c r="CJ473" s="99">
        <v>2885682.5886535598</v>
      </c>
      <c r="CK473" s="99">
        <v>25981711.740722701</v>
      </c>
      <c r="CL473" s="99">
        <v>6376752.8685913105</v>
      </c>
      <c r="CM473" s="166">
        <v>76017.282560348496</v>
      </c>
      <c r="CN473" s="166">
        <v>12598805.431640601</v>
      </c>
      <c r="CO473" s="166">
        <v>56378199.595703103</v>
      </c>
      <c r="CP473" s="99">
        <v>6376752.8685913105</v>
      </c>
      <c r="CQ473" s="99">
        <v>0</v>
      </c>
      <c r="CR473" s="99">
        <v>0</v>
      </c>
      <c r="CS473" s="99">
        <v>0</v>
      </c>
      <c r="CT473" s="99">
        <v>0</v>
      </c>
      <c r="CU473" s="98">
        <v>8250.6883064979993</v>
      </c>
      <c r="CV473" s="98">
        <v>32044.666011132998</v>
      </c>
      <c r="CW473" s="98">
        <v>2861706.0559883132</v>
      </c>
      <c r="CX473" s="98">
        <v>25959193.03213501</v>
      </c>
    </row>
    <row r="474" spans="1:102" x14ac:dyDescent="0.2">
      <c r="A474" s="98" t="s">
        <v>58</v>
      </c>
      <c r="B474" s="100">
        <v>42156</v>
      </c>
      <c r="C474" s="99">
        <v>35848.362601280198</v>
      </c>
      <c r="D474" s="99">
        <v>0</v>
      </c>
      <c r="E474" s="99">
        <v>8013.7958745360402</v>
      </c>
      <c r="F474" s="99">
        <v>6828.5950834155101</v>
      </c>
      <c r="G474" s="99">
        <v>1068.3374208957</v>
      </c>
      <c r="H474" s="99">
        <v>0</v>
      </c>
      <c r="I474" s="99">
        <v>0</v>
      </c>
      <c r="J474" s="99">
        <v>31052.228872775999</v>
      </c>
      <c r="K474" s="99">
        <v>19.9529754389077</v>
      </c>
      <c r="L474" s="99">
        <v>104.53517051972401</v>
      </c>
      <c r="M474" s="99">
        <v>16665.351559638999</v>
      </c>
      <c r="N474" s="99">
        <v>4184.2170913219497</v>
      </c>
      <c r="O474" s="99">
        <v>0</v>
      </c>
      <c r="P474" s="99">
        <v>20643.253767013601</v>
      </c>
      <c r="Q474" s="99">
        <v>2317.5689495205902</v>
      </c>
      <c r="R474" s="99">
        <v>0</v>
      </c>
      <c r="S474" s="99">
        <v>1068.75866249204</v>
      </c>
      <c r="T474" s="99">
        <v>0</v>
      </c>
      <c r="U474" s="99">
        <v>31069.6645293236</v>
      </c>
      <c r="V474" s="99">
        <v>1980276.1969604499</v>
      </c>
      <c r="W474" s="99">
        <v>0</v>
      </c>
      <c r="X474" s="99">
        <v>709358.74666595506</v>
      </c>
      <c r="Y474" s="99">
        <v>536671.07527160598</v>
      </c>
      <c r="Z474" s="99">
        <v>162871.14756965599</v>
      </c>
      <c r="AA474" s="99">
        <v>0</v>
      </c>
      <c r="AB474" s="99">
        <v>0</v>
      </c>
      <c r="AC474" s="99">
        <v>9738510.0936279297</v>
      </c>
      <c r="AD474" s="99">
        <v>1720.3925210684499</v>
      </c>
      <c r="AE474" s="99">
        <v>11525.387262582801</v>
      </c>
      <c r="AF474" s="99">
        <v>903474.47601318394</v>
      </c>
      <c r="AG474" s="99">
        <v>515074.80434417701</v>
      </c>
      <c r="AH474" s="99">
        <v>0</v>
      </c>
      <c r="AI474" s="99">
        <v>1012253.80715179</v>
      </c>
      <c r="AJ474" s="99">
        <v>243934.926849365</v>
      </c>
      <c r="AK474" s="99">
        <v>0</v>
      </c>
      <c r="AL474" s="99">
        <v>163102.886184692</v>
      </c>
      <c r="AM474" s="99">
        <v>0</v>
      </c>
      <c r="AN474" s="99">
        <v>9745686.0977783203</v>
      </c>
      <c r="AO474" s="99">
        <v>18247974.057128899</v>
      </c>
      <c r="AP474" s="99">
        <v>0</v>
      </c>
      <c r="AQ474" s="99">
        <v>6338453.82666016</v>
      </c>
      <c r="AR474" s="99">
        <v>4424489.3148803702</v>
      </c>
      <c r="AS474" s="99">
        <v>1365099.0042419401</v>
      </c>
      <c r="AT474" s="99">
        <v>0</v>
      </c>
      <c r="AU474" s="99">
        <v>0</v>
      </c>
      <c r="AV474" s="99">
        <v>30472353.380615201</v>
      </c>
      <c r="AW474" s="99">
        <v>5706.1601340770703</v>
      </c>
      <c r="AX474" s="99">
        <v>90766.001800537095</v>
      </c>
      <c r="AY474" s="99">
        <v>8482677.54614258</v>
      </c>
      <c r="AZ474" s="99">
        <v>4281789.1883544903</v>
      </c>
      <c r="BA474" s="99">
        <v>0</v>
      </c>
      <c r="BB474" s="99">
        <v>9595990.66015625</v>
      </c>
      <c r="BC474" s="99">
        <v>2104868.5340271001</v>
      </c>
      <c r="BD474" s="99">
        <v>0</v>
      </c>
      <c r="BE474" s="99">
        <v>1366016.4295196501</v>
      </c>
      <c r="BF474" s="99">
        <v>0</v>
      </c>
      <c r="BG474" s="99">
        <v>30513253.2341309</v>
      </c>
      <c r="BH474" s="99">
        <v>3983922.8874816899</v>
      </c>
      <c r="BI474" s="99">
        <v>0</v>
      </c>
      <c r="BJ474" s="99">
        <v>2256944.0614929199</v>
      </c>
      <c r="BK474" s="99">
        <v>1883334.1517181401</v>
      </c>
      <c r="BL474" s="99">
        <v>0</v>
      </c>
      <c r="BM474" s="99">
        <v>0</v>
      </c>
      <c r="BN474" s="99">
        <v>0</v>
      </c>
      <c r="BO474" s="99">
        <v>0</v>
      </c>
      <c r="BP474" s="99">
        <v>0</v>
      </c>
      <c r="BQ474" s="99">
        <v>0</v>
      </c>
      <c r="BR474" s="99">
        <v>2696829.5910339402</v>
      </c>
      <c r="BS474" s="99">
        <v>1588643.28904724</v>
      </c>
      <c r="BT474" s="99">
        <v>0</v>
      </c>
      <c r="BU474" s="99">
        <v>720420.70999145496</v>
      </c>
      <c r="BV474" s="99">
        <v>1278907.85282898</v>
      </c>
      <c r="BW474" s="99">
        <v>0</v>
      </c>
      <c r="BX474" s="99">
        <v>124620.9798069</v>
      </c>
      <c r="BY474" s="99">
        <v>0</v>
      </c>
      <c r="BZ474" s="99">
        <v>0</v>
      </c>
      <c r="CA474" s="99">
        <v>43857.174158573202</v>
      </c>
      <c r="CB474" s="99">
        <v>2693935.4796752902</v>
      </c>
      <c r="CC474" s="99">
        <v>24658535.019042999</v>
      </c>
      <c r="CD474" s="99">
        <v>6239109.9714355497</v>
      </c>
      <c r="CE474" s="99">
        <v>1070.3708126097899</v>
      </c>
      <c r="CF474" s="99">
        <v>162849.76519203201</v>
      </c>
      <c r="CG474" s="99">
        <v>1364885.20872498</v>
      </c>
      <c r="CH474" s="99">
        <v>0</v>
      </c>
      <c r="CI474" s="99">
        <v>44923.6889557838</v>
      </c>
      <c r="CJ474" s="99">
        <v>2838019.1398315402</v>
      </c>
      <c r="CK474" s="99">
        <v>25991935.5007324</v>
      </c>
      <c r="CL474" s="99">
        <v>6354918.07531738</v>
      </c>
      <c r="CM474" s="166">
        <v>75863.279412269607</v>
      </c>
      <c r="CN474" s="166">
        <v>12564599.3919678</v>
      </c>
      <c r="CO474" s="166">
        <v>56460881.3505859</v>
      </c>
      <c r="CP474" s="99">
        <v>6354918.07531738</v>
      </c>
      <c r="CQ474" s="99">
        <v>0</v>
      </c>
      <c r="CR474" s="99">
        <v>0</v>
      </c>
      <c r="CS474" s="99">
        <v>0</v>
      </c>
      <c r="CT474" s="99">
        <v>0</v>
      </c>
      <c r="CU474" s="98">
        <v>8027.9839756709998</v>
      </c>
      <c r="CV474" s="98">
        <v>32005.683988337001</v>
      </c>
      <c r="CW474" s="98">
        <v>2856785.244867322</v>
      </c>
      <c r="CX474" s="98">
        <v>26023420.227767978</v>
      </c>
    </row>
    <row r="475" spans="1:102" x14ac:dyDescent="0.2">
      <c r="A475" s="98" t="s">
        <v>58</v>
      </c>
      <c r="B475" s="100">
        <v>42248</v>
      </c>
      <c r="C475" s="99">
        <v>35644.351327419303</v>
      </c>
      <c r="D475" s="99">
        <v>0</v>
      </c>
      <c r="E475" s="99">
        <v>7761.2328599095299</v>
      </c>
      <c r="F475" s="99">
        <v>6594.8781298398999</v>
      </c>
      <c r="G475" s="99">
        <v>1069.0885578692</v>
      </c>
      <c r="H475" s="99">
        <v>0</v>
      </c>
      <c r="I475" s="99">
        <v>0</v>
      </c>
      <c r="J475" s="99">
        <v>31020.031160593</v>
      </c>
      <c r="K475" s="99">
        <v>17.922161205904601</v>
      </c>
      <c r="L475" s="99">
        <v>108.770266038366</v>
      </c>
      <c r="M475" s="99">
        <v>16532.3568108082</v>
      </c>
      <c r="N475" s="99">
        <v>4044.2874423861499</v>
      </c>
      <c r="O475" s="99">
        <v>0</v>
      </c>
      <c r="P475" s="99">
        <v>20465.074727773699</v>
      </c>
      <c r="Q475" s="99">
        <v>2293.6002015471499</v>
      </c>
      <c r="R475" s="99">
        <v>0</v>
      </c>
      <c r="S475" s="99">
        <v>1066.07857728004</v>
      </c>
      <c r="T475" s="99">
        <v>0</v>
      </c>
      <c r="U475" s="99">
        <v>31039.0230588913</v>
      </c>
      <c r="V475" s="99">
        <v>1975927.3804168699</v>
      </c>
      <c r="W475" s="99">
        <v>0</v>
      </c>
      <c r="X475" s="99">
        <v>683511.97105407703</v>
      </c>
      <c r="Y475" s="99">
        <v>516566.17804336501</v>
      </c>
      <c r="Z475" s="99">
        <v>160766.874349594</v>
      </c>
      <c r="AA475" s="99">
        <v>0</v>
      </c>
      <c r="AB475" s="99">
        <v>0</v>
      </c>
      <c r="AC475" s="99">
        <v>9739337.6014404297</v>
      </c>
      <c r="AD475" s="99">
        <v>1691.41129495204</v>
      </c>
      <c r="AE475" s="99">
        <v>12397.659463763201</v>
      </c>
      <c r="AF475" s="99">
        <v>899880.66757202102</v>
      </c>
      <c r="AG475" s="99">
        <v>499319.48189544701</v>
      </c>
      <c r="AH475" s="99">
        <v>0</v>
      </c>
      <c r="AI475" s="99">
        <v>1006055.4606781</v>
      </c>
      <c r="AJ475" s="99">
        <v>240486.69711685201</v>
      </c>
      <c r="AK475" s="99">
        <v>0</v>
      </c>
      <c r="AL475" s="99">
        <v>161198.923753738</v>
      </c>
      <c r="AM475" s="99">
        <v>0</v>
      </c>
      <c r="AN475" s="99">
        <v>9742923.4744872991</v>
      </c>
      <c r="AO475" s="99">
        <v>18268262.959472701</v>
      </c>
      <c r="AP475" s="99">
        <v>0</v>
      </c>
      <c r="AQ475" s="99">
        <v>6132275.4750366202</v>
      </c>
      <c r="AR475" s="99">
        <v>4273908.7419433603</v>
      </c>
      <c r="AS475" s="99">
        <v>1353410.7677307101</v>
      </c>
      <c r="AT475" s="99">
        <v>0</v>
      </c>
      <c r="AU475" s="99">
        <v>0</v>
      </c>
      <c r="AV475" s="99">
        <v>30595488.613281298</v>
      </c>
      <c r="AW475" s="99">
        <v>5623.0846003890001</v>
      </c>
      <c r="AX475" s="99">
        <v>88468.946819305405</v>
      </c>
      <c r="AY475" s="99">
        <v>8493211.5998535194</v>
      </c>
      <c r="AZ475" s="99">
        <v>4159510.5805358901</v>
      </c>
      <c r="BA475" s="99">
        <v>0</v>
      </c>
      <c r="BB475" s="99">
        <v>9595464.6965331994</v>
      </c>
      <c r="BC475" s="99">
        <v>2076943.8967132601</v>
      </c>
      <c r="BD475" s="99">
        <v>0</v>
      </c>
      <c r="BE475" s="99">
        <v>1352986.0317382801</v>
      </c>
      <c r="BF475" s="99">
        <v>0</v>
      </c>
      <c r="BG475" s="99">
        <v>30607578.1950684</v>
      </c>
      <c r="BH475" s="99">
        <v>3995670.9219970698</v>
      </c>
      <c r="BI475" s="99">
        <v>0</v>
      </c>
      <c r="BJ475" s="99">
        <v>2216648.8846740699</v>
      </c>
      <c r="BK475" s="99">
        <v>1831482.10958862</v>
      </c>
      <c r="BL475" s="99">
        <v>0</v>
      </c>
      <c r="BM475" s="99">
        <v>0</v>
      </c>
      <c r="BN475" s="99">
        <v>0</v>
      </c>
      <c r="BO475" s="99">
        <v>0</v>
      </c>
      <c r="BP475" s="99">
        <v>0</v>
      </c>
      <c r="BQ475" s="99">
        <v>0</v>
      </c>
      <c r="BR475" s="99">
        <v>2686031.8074340802</v>
      </c>
      <c r="BS475" s="99">
        <v>1547787.06484985</v>
      </c>
      <c r="BT475" s="99">
        <v>0</v>
      </c>
      <c r="BU475" s="99">
        <v>618304.49999237095</v>
      </c>
      <c r="BV475" s="99">
        <v>1267954.6671142599</v>
      </c>
      <c r="BW475" s="99">
        <v>0</v>
      </c>
      <c r="BX475" s="99">
        <v>107970.999837875</v>
      </c>
      <c r="BY475" s="99">
        <v>0</v>
      </c>
      <c r="BZ475" s="99">
        <v>0</v>
      </c>
      <c r="CA475" s="99">
        <v>43409.5506353378</v>
      </c>
      <c r="CB475" s="99">
        <v>2657649.8655090299</v>
      </c>
      <c r="CC475" s="99">
        <v>24366800.6945801</v>
      </c>
      <c r="CD475" s="99">
        <v>6208722.6511230497</v>
      </c>
      <c r="CE475" s="99">
        <v>1067.7694956958301</v>
      </c>
      <c r="CF475" s="99">
        <v>160818.05214500401</v>
      </c>
      <c r="CG475" s="99">
        <v>1353335.3105011</v>
      </c>
      <c r="CH475" s="99">
        <v>0</v>
      </c>
      <c r="CI475" s="99">
        <v>44476.016338348403</v>
      </c>
      <c r="CJ475" s="99">
        <v>2811276.63702393</v>
      </c>
      <c r="CK475" s="99">
        <v>25725789.0537109</v>
      </c>
      <c r="CL475" s="99">
        <v>6331764.1487426804</v>
      </c>
      <c r="CM475" s="166">
        <v>75380.771982192993</v>
      </c>
      <c r="CN475" s="166">
        <v>12563000.3193359</v>
      </c>
      <c r="CO475" s="166">
        <v>56343417.200195298</v>
      </c>
      <c r="CP475" s="99">
        <v>6331764.1487426804</v>
      </c>
      <c r="CQ475" s="99">
        <v>0</v>
      </c>
      <c r="CR475" s="99">
        <v>0</v>
      </c>
      <c r="CS475" s="99">
        <v>0</v>
      </c>
      <c r="CT475" s="99">
        <v>0</v>
      </c>
      <c r="CU475" s="98">
        <v>7770.6030592159996</v>
      </c>
      <c r="CV475" s="98">
        <v>31968.998370294001</v>
      </c>
      <c r="CW475" s="98">
        <v>2818467.9176540338</v>
      </c>
      <c r="CX475" s="98">
        <v>25720136.005081199</v>
      </c>
    </row>
    <row r="476" spans="1:102" x14ac:dyDescent="0.2">
      <c r="A476" s="98" t="s">
        <v>58</v>
      </c>
      <c r="B476" s="100">
        <v>42339</v>
      </c>
      <c r="C476" s="99">
        <v>35662.742915153503</v>
      </c>
      <c r="D476" s="99">
        <v>0</v>
      </c>
      <c r="E476" s="99">
        <v>7446.1229184269896</v>
      </c>
      <c r="F476" s="99">
        <v>6332.5463709831201</v>
      </c>
      <c r="G476" s="99">
        <v>1087.95716570318</v>
      </c>
      <c r="H476" s="99">
        <v>0</v>
      </c>
      <c r="I476" s="99">
        <v>0</v>
      </c>
      <c r="J476" s="99">
        <v>31056.5113401413</v>
      </c>
      <c r="K476" s="99">
        <v>16.0591964407358</v>
      </c>
      <c r="L476" s="99">
        <v>99.228159096092</v>
      </c>
      <c r="M476" s="99">
        <v>16609.383141279199</v>
      </c>
      <c r="N476" s="99">
        <v>3889.4838535487702</v>
      </c>
      <c r="O476" s="99">
        <v>0</v>
      </c>
      <c r="P476" s="99">
        <v>20334.7564823627</v>
      </c>
      <c r="Q476" s="99">
        <v>2284.1022601425602</v>
      </c>
      <c r="R476" s="99">
        <v>0</v>
      </c>
      <c r="S476" s="99">
        <v>1083.3178748488399</v>
      </c>
      <c r="T476" s="99">
        <v>0</v>
      </c>
      <c r="U476" s="99">
        <v>31074.310335159302</v>
      </c>
      <c r="V476" s="99">
        <v>1976920.2296752899</v>
      </c>
      <c r="W476" s="99">
        <v>0</v>
      </c>
      <c r="X476" s="99">
        <v>658297.36721038795</v>
      </c>
      <c r="Y476" s="99">
        <v>485837.268360138</v>
      </c>
      <c r="Z476" s="99">
        <v>160520.06640243501</v>
      </c>
      <c r="AA476" s="99">
        <v>0</v>
      </c>
      <c r="AB476" s="99">
        <v>0</v>
      </c>
      <c r="AC476" s="99">
        <v>9754730.2545165997</v>
      </c>
      <c r="AD476" s="99">
        <v>1517.4685702025899</v>
      </c>
      <c r="AE476" s="99">
        <v>8972.9586758613605</v>
      </c>
      <c r="AF476" s="99">
        <v>896868.63123321498</v>
      </c>
      <c r="AG476" s="99">
        <v>483747.02044677699</v>
      </c>
      <c r="AH476" s="99">
        <v>0</v>
      </c>
      <c r="AI476" s="99">
        <v>1008119.41287994</v>
      </c>
      <c r="AJ476" s="99">
        <v>241939.74486160299</v>
      </c>
      <c r="AK476" s="99">
        <v>0</v>
      </c>
      <c r="AL476" s="99">
        <v>160559.875936508</v>
      </c>
      <c r="AM476" s="99">
        <v>0</v>
      </c>
      <c r="AN476" s="99">
        <v>9756747.7486572303</v>
      </c>
      <c r="AO476" s="99">
        <v>18324218.340576202</v>
      </c>
      <c r="AP476" s="99">
        <v>0</v>
      </c>
      <c r="AQ476" s="99">
        <v>5968726.9338989304</v>
      </c>
      <c r="AR476" s="99">
        <v>4005719.1500549298</v>
      </c>
      <c r="AS476" s="99">
        <v>1353724.9522705099</v>
      </c>
      <c r="AT476" s="99">
        <v>0</v>
      </c>
      <c r="AU476" s="99">
        <v>0</v>
      </c>
      <c r="AV476" s="99">
        <v>30816986.965087902</v>
      </c>
      <c r="AW476" s="99">
        <v>5063.7864114642098</v>
      </c>
      <c r="AX476" s="99">
        <v>63036.316854000099</v>
      </c>
      <c r="AY476" s="99">
        <v>8494462.4530029297</v>
      </c>
      <c r="AZ476" s="99">
        <v>4037144.4084167499</v>
      </c>
      <c r="BA476" s="99">
        <v>0</v>
      </c>
      <c r="BB476" s="99">
        <v>9696078.9160156306</v>
      </c>
      <c r="BC476" s="99">
        <v>2100323.9292297401</v>
      </c>
      <c r="BD476" s="99">
        <v>0</v>
      </c>
      <c r="BE476" s="99">
        <v>1356733.6179809601</v>
      </c>
      <c r="BF476" s="99">
        <v>0</v>
      </c>
      <c r="BG476" s="99">
        <v>30818962.9462891</v>
      </c>
      <c r="BH476" s="99">
        <v>4384906.9119873</v>
      </c>
      <c r="BI476" s="99">
        <v>0</v>
      </c>
      <c r="BJ476" s="99">
        <v>2186219.9745788602</v>
      </c>
      <c r="BK476" s="99">
        <v>1762526.4520416299</v>
      </c>
      <c r="BL476" s="99">
        <v>0</v>
      </c>
      <c r="BM476" s="99">
        <v>0</v>
      </c>
      <c r="BN476" s="99">
        <v>0</v>
      </c>
      <c r="BO476" s="99">
        <v>0</v>
      </c>
      <c r="BP476" s="99">
        <v>0</v>
      </c>
      <c r="BQ476" s="99">
        <v>0</v>
      </c>
      <c r="BR476" s="99">
        <v>2705641.1236572298</v>
      </c>
      <c r="BS476" s="99">
        <v>1503653.3169403099</v>
      </c>
      <c r="BT476" s="99">
        <v>0</v>
      </c>
      <c r="BU476" s="99">
        <v>1099940.11999512</v>
      </c>
      <c r="BV476" s="99">
        <v>1286329.6887207001</v>
      </c>
      <c r="BW476" s="99">
        <v>0</v>
      </c>
      <c r="BX476" s="99">
        <v>170361.97953605701</v>
      </c>
      <c r="BY476" s="99">
        <v>0</v>
      </c>
      <c r="BZ476" s="99">
        <v>0</v>
      </c>
      <c r="CA476" s="99">
        <v>43158.392771720901</v>
      </c>
      <c r="CB476" s="99">
        <v>2636077.1069946298</v>
      </c>
      <c r="CC476" s="99">
        <v>24325954.154785201</v>
      </c>
      <c r="CD476" s="99">
        <v>6562379.1291503897</v>
      </c>
      <c r="CE476" s="99">
        <v>1087.65843567252</v>
      </c>
      <c r="CF476" s="99">
        <v>160554.709457397</v>
      </c>
      <c r="CG476" s="99">
        <v>1352757.0207672101</v>
      </c>
      <c r="CH476" s="99">
        <v>0</v>
      </c>
      <c r="CI476" s="99">
        <v>44244.508317947402</v>
      </c>
      <c r="CJ476" s="99">
        <v>2791143.9629516602</v>
      </c>
      <c r="CK476" s="99">
        <v>25678783.5942383</v>
      </c>
      <c r="CL476" s="99">
        <v>6746381.6539917002</v>
      </c>
      <c r="CM476" s="166">
        <v>75224.7769517899</v>
      </c>
      <c r="CN476" s="166">
        <v>12532910.485595699</v>
      </c>
      <c r="CO476" s="166">
        <v>56500917.388671897</v>
      </c>
      <c r="CP476" s="99">
        <v>6746381.6539917002</v>
      </c>
      <c r="CQ476" s="99">
        <v>0</v>
      </c>
      <c r="CR476" s="99">
        <v>0</v>
      </c>
      <c r="CS476" s="99">
        <v>0</v>
      </c>
      <c r="CT476" s="99">
        <v>0</v>
      </c>
      <c r="CU476" s="98">
        <v>7472.7375660810003</v>
      </c>
      <c r="CV476" s="98">
        <v>32021.594795681998</v>
      </c>
      <c r="CW476" s="98">
        <v>2796631.8164520268</v>
      </c>
      <c r="CX476" s="98">
        <v>25678711.175552413</v>
      </c>
    </row>
    <row r="477" spans="1:102" x14ac:dyDescent="0.2">
      <c r="A477" s="98" t="s">
        <v>58</v>
      </c>
      <c r="B477" s="100">
        <v>42430</v>
      </c>
      <c r="C477" s="99">
        <v>35485.835727691701</v>
      </c>
      <c r="D477" s="99">
        <v>0</v>
      </c>
      <c r="E477" s="99">
        <v>7524.3643335103998</v>
      </c>
      <c r="F477" s="99">
        <v>6428.4438027143497</v>
      </c>
      <c r="G477" s="99">
        <v>1090.69243463874</v>
      </c>
      <c r="H477" s="99">
        <v>0</v>
      </c>
      <c r="I477" s="99">
        <v>0</v>
      </c>
      <c r="J477" s="99">
        <v>31028.931447744399</v>
      </c>
      <c r="K477" s="99">
        <v>13.5328988254769</v>
      </c>
      <c r="L477" s="99">
        <v>94.429015743546202</v>
      </c>
      <c r="M477" s="99">
        <v>16433.4127509594</v>
      </c>
      <c r="N477" s="99">
        <v>3796.2001554071899</v>
      </c>
      <c r="O477" s="99">
        <v>0</v>
      </c>
      <c r="P477" s="99">
        <v>20324.3387928009</v>
      </c>
      <c r="Q477" s="99">
        <v>2258.6894296109699</v>
      </c>
      <c r="R477" s="99">
        <v>0</v>
      </c>
      <c r="S477" s="99">
        <v>1087.3246466964499</v>
      </c>
      <c r="T477" s="99">
        <v>0</v>
      </c>
      <c r="U477" s="99">
        <v>31042.638942480098</v>
      </c>
      <c r="V477" s="99">
        <v>1967697.6164245601</v>
      </c>
      <c r="W477" s="99">
        <v>0</v>
      </c>
      <c r="X477" s="99">
        <v>639943.46399688697</v>
      </c>
      <c r="Y477" s="99">
        <v>478755.48957824701</v>
      </c>
      <c r="Z477" s="99">
        <v>159909.36296463001</v>
      </c>
      <c r="AA477" s="99">
        <v>0</v>
      </c>
      <c r="AB477" s="99">
        <v>0</v>
      </c>
      <c r="AC477" s="99">
        <v>9751431.7177734394</v>
      </c>
      <c r="AD477" s="99">
        <v>1190.60042774677</v>
      </c>
      <c r="AE477" s="99">
        <v>9223.4681739807093</v>
      </c>
      <c r="AF477" s="99">
        <v>888038.07965087902</v>
      </c>
      <c r="AG477" s="99">
        <v>469617.51272964501</v>
      </c>
      <c r="AH477" s="99">
        <v>0</v>
      </c>
      <c r="AI477" s="99">
        <v>1001680.5192184401</v>
      </c>
      <c r="AJ477" s="99">
        <v>238151.85868072501</v>
      </c>
      <c r="AK477" s="99">
        <v>0</v>
      </c>
      <c r="AL477" s="99">
        <v>159114.50962638899</v>
      </c>
      <c r="AM477" s="99">
        <v>0</v>
      </c>
      <c r="AN477" s="99">
        <v>9768493.1478271503</v>
      </c>
      <c r="AO477" s="99">
        <v>18152981.153076202</v>
      </c>
      <c r="AP477" s="99">
        <v>0</v>
      </c>
      <c r="AQ477" s="99">
        <v>5850824.3024292002</v>
      </c>
      <c r="AR477" s="99">
        <v>3968954.59057617</v>
      </c>
      <c r="AS477" s="99">
        <v>1360169.2030181901</v>
      </c>
      <c r="AT477" s="99">
        <v>0</v>
      </c>
      <c r="AU477" s="99">
        <v>0</v>
      </c>
      <c r="AV477" s="99">
        <v>30859900.387451202</v>
      </c>
      <c r="AW477" s="99">
        <v>3994.3264279365499</v>
      </c>
      <c r="AX477" s="99">
        <v>62970.126846790299</v>
      </c>
      <c r="AY477" s="99">
        <v>8455198.5988769494</v>
      </c>
      <c r="AZ477" s="99">
        <v>3942371.61608887</v>
      </c>
      <c r="BA477" s="99">
        <v>0</v>
      </c>
      <c r="BB477" s="99">
        <v>9640301.0020752009</v>
      </c>
      <c r="BC477" s="99">
        <v>2081887.8630828899</v>
      </c>
      <c r="BD477" s="99">
        <v>0</v>
      </c>
      <c r="BE477" s="99">
        <v>1353361.8946380599</v>
      </c>
      <c r="BF477" s="99">
        <v>0</v>
      </c>
      <c r="BG477" s="99">
        <v>30924791.644287098</v>
      </c>
      <c r="BH477" s="99">
        <v>5027274.7067871103</v>
      </c>
      <c r="BI477" s="99">
        <v>0</v>
      </c>
      <c r="BJ477" s="99">
        <v>2251856.78375244</v>
      </c>
      <c r="BK477" s="99">
        <v>1761661.28656006</v>
      </c>
      <c r="BL477" s="99">
        <v>0</v>
      </c>
      <c r="BM477" s="99">
        <v>0</v>
      </c>
      <c r="BN477" s="99">
        <v>0</v>
      </c>
      <c r="BO477" s="99">
        <v>0</v>
      </c>
      <c r="BP477" s="99">
        <v>0</v>
      </c>
      <c r="BQ477" s="99">
        <v>0</v>
      </c>
      <c r="BR477" s="99">
        <v>2696549.0883178702</v>
      </c>
      <c r="BS477" s="99">
        <v>1472338.1239166299</v>
      </c>
      <c r="BT477" s="99">
        <v>0</v>
      </c>
      <c r="BU477" s="99">
        <v>1866584.0699768099</v>
      </c>
      <c r="BV477" s="99">
        <v>1290161.01164246</v>
      </c>
      <c r="BW477" s="99">
        <v>0</v>
      </c>
      <c r="BX477" s="99">
        <v>283116.46896362299</v>
      </c>
      <c r="BY477" s="99">
        <v>0</v>
      </c>
      <c r="BZ477" s="99">
        <v>0</v>
      </c>
      <c r="CA477" s="99">
        <v>42983.266749381997</v>
      </c>
      <c r="CB477" s="99">
        <v>2608386.2832641602</v>
      </c>
      <c r="CC477" s="99">
        <v>24222780.058837902</v>
      </c>
      <c r="CD477" s="99">
        <v>7294709.4563598596</v>
      </c>
      <c r="CE477" s="99">
        <v>1090.0960151106101</v>
      </c>
      <c r="CF477" s="99">
        <v>159814.42085075399</v>
      </c>
      <c r="CG477" s="99">
        <v>1361206.7393646201</v>
      </c>
      <c r="CH477" s="99">
        <v>0</v>
      </c>
      <c r="CI477" s="99">
        <v>44081.037651538798</v>
      </c>
      <c r="CJ477" s="99">
        <v>2732549.1838684101</v>
      </c>
      <c r="CK477" s="99">
        <v>25583537.935791001</v>
      </c>
      <c r="CL477" s="99">
        <v>7572350.2377929697</v>
      </c>
      <c r="CM477" s="166">
        <v>74995.320807456999</v>
      </c>
      <c r="CN477" s="166">
        <v>12474929.477661099</v>
      </c>
      <c r="CO477" s="166">
        <v>56511176.5400391</v>
      </c>
      <c r="CP477" s="99">
        <v>7572350.2377929697</v>
      </c>
      <c r="CQ477" s="99">
        <v>0</v>
      </c>
      <c r="CR477" s="99">
        <v>0</v>
      </c>
      <c r="CS477" s="99">
        <v>0</v>
      </c>
      <c r="CT477" s="99">
        <v>0</v>
      </c>
      <c r="CU477" s="98">
        <v>7537.0827917039996</v>
      </c>
      <c r="CV477" s="98">
        <v>32009.020172785</v>
      </c>
      <c r="CW477" s="98">
        <v>2768200.7041149139</v>
      </c>
      <c r="CX477" s="98">
        <v>25583986.798202522</v>
      </c>
    </row>
    <row r="478" spans="1:102" x14ac:dyDescent="0.2">
      <c r="A478" s="98" t="s">
        <v>58</v>
      </c>
      <c r="B478" s="100">
        <v>42522</v>
      </c>
      <c r="C478" s="99">
        <v>35203.114574432402</v>
      </c>
      <c r="D478" s="99">
        <v>0</v>
      </c>
      <c r="E478" s="99">
        <v>7388.3637014627502</v>
      </c>
      <c r="F478" s="99">
        <v>6300.5551665425301</v>
      </c>
      <c r="G478" s="99">
        <v>1085.80625531077</v>
      </c>
      <c r="H478" s="99">
        <v>0</v>
      </c>
      <c r="I478" s="99">
        <v>0</v>
      </c>
      <c r="J478" s="99">
        <v>30985.881127595901</v>
      </c>
      <c r="K478" s="99">
        <v>11.8423633853672</v>
      </c>
      <c r="L478" s="99">
        <v>85.1630237475038</v>
      </c>
      <c r="M478" s="99">
        <v>16393.229854106899</v>
      </c>
      <c r="N478" s="99">
        <v>3857.9413927793498</v>
      </c>
      <c r="O478" s="99">
        <v>0</v>
      </c>
      <c r="P478" s="99">
        <v>20090.6425216198</v>
      </c>
      <c r="Q478" s="99">
        <v>2225.1781171262301</v>
      </c>
      <c r="R478" s="99">
        <v>0</v>
      </c>
      <c r="S478" s="99">
        <v>1086.4100976586301</v>
      </c>
      <c r="T478" s="99">
        <v>0</v>
      </c>
      <c r="U478" s="99">
        <v>30996.015146970702</v>
      </c>
      <c r="V478" s="99">
        <v>1935786.14033508</v>
      </c>
      <c r="W478" s="99">
        <v>0</v>
      </c>
      <c r="X478" s="99">
        <v>625042.18269348098</v>
      </c>
      <c r="Y478" s="99">
        <v>462189.78852462798</v>
      </c>
      <c r="Z478" s="99">
        <v>157712.84099006699</v>
      </c>
      <c r="AA478" s="99">
        <v>0</v>
      </c>
      <c r="AB478" s="99">
        <v>0</v>
      </c>
      <c r="AC478" s="99">
        <v>9714280.29541016</v>
      </c>
      <c r="AD478" s="99">
        <v>1046.5455615818501</v>
      </c>
      <c r="AE478" s="99">
        <v>8939.0806216001492</v>
      </c>
      <c r="AF478" s="99">
        <v>875167.41072082496</v>
      </c>
      <c r="AG478" s="99">
        <v>460867.18936920201</v>
      </c>
      <c r="AH478" s="99">
        <v>0</v>
      </c>
      <c r="AI478" s="99">
        <v>986820.85491943394</v>
      </c>
      <c r="AJ478" s="99">
        <v>230282.24467849699</v>
      </c>
      <c r="AK478" s="99">
        <v>0</v>
      </c>
      <c r="AL478" s="99">
        <v>157730.19550705</v>
      </c>
      <c r="AM478" s="99">
        <v>0</v>
      </c>
      <c r="AN478" s="99">
        <v>9700341.8743896503</v>
      </c>
      <c r="AO478" s="99">
        <v>17994715.3522949</v>
      </c>
      <c r="AP478" s="99">
        <v>0</v>
      </c>
      <c r="AQ478" s="99">
        <v>5832273.3010864304</v>
      </c>
      <c r="AR478" s="99">
        <v>3913618.8089904799</v>
      </c>
      <c r="AS478" s="99">
        <v>1344744.6298828099</v>
      </c>
      <c r="AT478" s="99">
        <v>0</v>
      </c>
      <c r="AU478" s="99">
        <v>0</v>
      </c>
      <c r="AV478" s="99">
        <v>30945723.6557617</v>
      </c>
      <c r="AW478" s="99">
        <v>3523.1474368870299</v>
      </c>
      <c r="AX478" s="99">
        <v>59898.134014606498</v>
      </c>
      <c r="AY478" s="99">
        <v>8366464.6607665997</v>
      </c>
      <c r="AZ478" s="99">
        <v>3930995.20281982</v>
      </c>
      <c r="BA478" s="99">
        <v>0</v>
      </c>
      <c r="BB478" s="99">
        <v>9539782.1536865197</v>
      </c>
      <c r="BC478" s="99">
        <v>2029963.1859436</v>
      </c>
      <c r="BD478" s="99">
        <v>0</v>
      </c>
      <c r="BE478" s="99">
        <v>1343148.4738922101</v>
      </c>
      <c r="BF478" s="99">
        <v>0</v>
      </c>
      <c r="BG478" s="99">
        <v>30892904.740966801</v>
      </c>
      <c r="BH478" s="99">
        <v>4995068.3258056603</v>
      </c>
      <c r="BI478" s="99">
        <v>0</v>
      </c>
      <c r="BJ478" s="99">
        <v>2260099.7926940899</v>
      </c>
      <c r="BK478" s="99">
        <v>1751319.4642028799</v>
      </c>
      <c r="BL478" s="99">
        <v>0</v>
      </c>
      <c r="BM478" s="99">
        <v>0</v>
      </c>
      <c r="BN478" s="99">
        <v>0</v>
      </c>
      <c r="BO478" s="99">
        <v>0</v>
      </c>
      <c r="BP478" s="99">
        <v>0</v>
      </c>
      <c r="BQ478" s="99">
        <v>0</v>
      </c>
      <c r="BR478" s="99">
        <v>2682760.6262817401</v>
      </c>
      <c r="BS478" s="99">
        <v>1472917.12773132</v>
      </c>
      <c r="BT478" s="99">
        <v>0</v>
      </c>
      <c r="BU478" s="99">
        <v>1906993.1599884001</v>
      </c>
      <c r="BV478" s="99">
        <v>1263320.4593353299</v>
      </c>
      <c r="BW478" s="99">
        <v>0</v>
      </c>
      <c r="BX478" s="99">
        <v>283268.418956757</v>
      </c>
      <c r="BY478" s="99">
        <v>0</v>
      </c>
      <c r="BZ478" s="99">
        <v>0</v>
      </c>
      <c r="CA478" s="99">
        <v>42557.680217742898</v>
      </c>
      <c r="CB478" s="99">
        <v>2561386.6774597201</v>
      </c>
      <c r="CC478" s="99">
        <v>23964067.363525402</v>
      </c>
      <c r="CD478" s="99">
        <v>7256861.9041137705</v>
      </c>
      <c r="CE478" s="99">
        <v>1088.4377071112399</v>
      </c>
      <c r="CF478" s="99">
        <v>157700.150453568</v>
      </c>
      <c r="CG478" s="99">
        <v>1344644.24699402</v>
      </c>
      <c r="CH478" s="99">
        <v>0</v>
      </c>
      <c r="CI478" s="99">
        <v>43640.706501483903</v>
      </c>
      <c r="CJ478" s="99">
        <v>2708899.7955322298</v>
      </c>
      <c r="CK478" s="99">
        <v>25304778.822997998</v>
      </c>
      <c r="CL478" s="99">
        <v>7508804.8626098596</v>
      </c>
      <c r="CM478" s="166">
        <v>74533.72539711</v>
      </c>
      <c r="CN478" s="166">
        <v>12364449.5587158</v>
      </c>
      <c r="CO478" s="166">
        <v>56184711.019042999</v>
      </c>
      <c r="CP478" s="99">
        <v>7508804.8626098596</v>
      </c>
      <c r="CQ478" s="99">
        <v>0</v>
      </c>
      <c r="CR478" s="99">
        <v>0</v>
      </c>
      <c r="CS478" s="99">
        <v>0</v>
      </c>
      <c r="CT478" s="99">
        <v>0</v>
      </c>
      <c r="CU478" s="98">
        <v>7397.0327511409996</v>
      </c>
      <c r="CV478" s="98">
        <v>31962.918020508001</v>
      </c>
      <c r="CW478" s="98">
        <v>2719086.827913288</v>
      </c>
      <c r="CX478" s="98">
        <v>25308711.61051942</v>
      </c>
    </row>
    <row r="479" spans="1:102" x14ac:dyDescent="0.2">
      <c r="A479" s="98" t="s">
        <v>58</v>
      </c>
      <c r="B479" s="100">
        <v>42614</v>
      </c>
      <c r="C479" s="99">
        <v>35261.3035364151</v>
      </c>
      <c r="D479" s="99">
        <v>0</v>
      </c>
      <c r="E479" s="99">
        <v>7401.3033170700101</v>
      </c>
      <c r="F479" s="99">
        <v>6333.2625068426096</v>
      </c>
      <c r="G479" s="99">
        <v>1117.49225270748</v>
      </c>
      <c r="H479" s="99">
        <v>0</v>
      </c>
      <c r="I479" s="99">
        <v>0</v>
      </c>
      <c r="J479" s="99">
        <v>30932.2682447433</v>
      </c>
      <c r="K479" s="99">
        <v>10.1803361439379</v>
      </c>
      <c r="L479" s="99">
        <v>87.226863194257007</v>
      </c>
      <c r="M479" s="99">
        <v>16541.214968681299</v>
      </c>
      <c r="N479" s="99">
        <v>3873.23401737213</v>
      </c>
      <c r="O479" s="99">
        <v>0</v>
      </c>
      <c r="P479" s="99">
        <v>20034.793356656999</v>
      </c>
      <c r="Q479" s="99">
        <v>2183.4429105222198</v>
      </c>
      <c r="R479" s="99">
        <v>0</v>
      </c>
      <c r="S479" s="99">
        <v>1116.60800522566</v>
      </c>
      <c r="T479" s="99">
        <v>0</v>
      </c>
      <c r="U479" s="99">
        <v>30941.244294405002</v>
      </c>
      <c r="V479" s="99">
        <v>1932447.1291656501</v>
      </c>
      <c r="W479" s="99">
        <v>0</v>
      </c>
      <c r="X479" s="99">
        <v>612003.41133117699</v>
      </c>
      <c r="Y479" s="99">
        <v>451434.31961059599</v>
      </c>
      <c r="Z479" s="99">
        <v>158587.02935409499</v>
      </c>
      <c r="AA479" s="99">
        <v>0</v>
      </c>
      <c r="AB479" s="99">
        <v>0</v>
      </c>
      <c r="AC479" s="99">
        <v>9685967.0284423791</v>
      </c>
      <c r="AD479" s="99">
        <v>785.69750682264601</v>
      </c>
      <c r="AE479" s="99">
        <v>10485.712993741001</v>
      </c>
      <c r="AF479" s="99">
        <v>882210.55749511695</v>
      </c>
      <c r="AG479" s="99">
        <v>453224.401927948</v>
      </c>
      <c r="AH479" s="99">
        <v>0</v>
      </c>
      <c r="AI479" s="99">
        <v>973752.18733978295</v>
      </c>
      <c r="AJ479" s="99">
        <v>225378.21340560901</v>
      </c>
      <c r="AK479" s="99">
        <v>0</v>
      </c>
      <c r="AL479" s="99">
        <v>158947.456926346</v>
      </c>
      <c r="AM479" s="99">
        <v>0</v>
      </c>
      <c r="AN479" s="99">
        <v>9685140.2154540997</v>
      </c>
      <c r="AO479" s="99">
        <v>18245220.7819824</v>
      </c>
      <c r="AP479" s="99">
        <v>0</v>
      </c>
      <c r="AQ479" s="99">
        <v>5819675.85192871</v>
      </c>
      <c r="AR479" s="99">
        <v>3895073.0820922898</v>
      </c>
      <c r="AS479" s="99">
        <v>1356973.7655792199</v>
      </c>
      <c r="AT479" s="99">
        <v>0</v>
      </c>
      <c r="AU479" s="99">
        <v>0</v>
      </c>
      <c r="AV479" s="99">
        <v>30968659.034179699</v>
      </c>
      <c r="AW479" s="99">
        <v>2662.8725290596499</v>
      </c>
      <c r="AX479" s="99">
        <v>81851.154781341596</v>
      </c>
      <c r="AY479" s="99">
        <v>8520574.5679931603</v>
      </c>
      <c r="AZ479" s="99">
        <v>3920084.2713928199</v>
      </c>
      <c r="BA479" s="99">
        <v>0</v>
      </c>
      <c r="BB479" s="99">
        <v>9512856.6301269494</v>
      </c>
      <c r="BC479" s="99">
        <v>2012477.1739196801</v>
      </c>
      <c r="BD479" s="99">
        <v>0</v>
      </c>
      <c r="BE479" s="99">
        <v>1354521.99829102</v>
      </c>
      <c r="BF479" s="99">
        <v>0</v>
      </c>
      <c r="BG479" s="99">
        <v>30969176.128173798</v>
      </c>
      <c r="BH479" s="99">
        <v>4971389.60754395</v>
      </c>
      <c r="BI479" s="99">
        <v>0</v>
      </c>
      <c r="BJ479" s="99">
        <v>2224125.0737609901</v>
      </c>
      <c r="BK479" s="99">
        <v>1728221.3182983401</v>
      </c>
      <c r="BL479" s="99">
        <v>0</v>
      </c>
      <c r="BM479" s="99">
        <v>0</v>
      </c>
      <c r="BN479" s="99">
        <v>0</v>
      </c>
      <c r="BO479" s="99">
        <v>0</v>
      </c>
      <c r="BP479" s="99">
        <v>0</v>
      </c>
      <c r="BQ479" s="99">
        <v>0</v>
      </c>
      <c r="BR479" s="99">
        <v>2726865.4611206101</v>
      </c>
      <c r="BS479" s="99">
        <v>1466702.1693267799</v>
      </c>
      <c r="BT479" s="99">
        <v>0</v>
      </c>
      <c r="BU479" s="99">
        <v>1596070.0499877899</v>
      </c>
      <c r="BV479" s="99">
        <v>1258563.31663513</v>
      </c>
      <c r="BW479" s="99">
        <v>0</v>
      </c>
      <c r="BX479" s="99">
        <v>249799.419101715</v>
      </c>
      <c r="BY479" s="99">
        <v>0</v>
      </c>
      <c r="BZ479" s="99">
        <v>0</v>
      </c>
      <c r="CA479" s="99">
        <v>42682.586955070503</v>
      </c>
      <c r="CB479" s="99">
        <v>2541368.9298095698</v>
      </c>
      <c r="CC479" s="99">
        <v>23976938.091064502</v>
      </c>
      <c r="CD479" s="99">
        <v>7191002.5322876005</v>
      </c>
      <c r="CE479" s="99">
        <v>1116.28224031627</v>
      </c>
      <c r="CF479" s="99">
        <v>158675.06168937701</v>
      </c>
      <c r="CG479" s="99">
        <v>1356955.14888</v>
      </c>
      <c r="CH479" s="99">
        <v>0</v>
      </c>
      <c r="CI479" s="99">
        <v>43799.3205199242</v>
      </c>
      <c r="CJ479" s="99">
        <v>2715949.8925476102</v>
      </c>
      <c r="CK479" s="99">
        <v>25336413.697753899</v>
      </c>
      <c r="CL479" s="99">
        <v>7469351.13879395</v>
      </c>
      <c r="CM479" s="166">
        <v>74603.100339889497</v>
      </c>
      <c r="CN479" s="166">
        <v>12415392.4997559</v>
      </c>
      <c r="CO479" s="166">
        <v>56329423.422363304</v>
      </c>
      <c r="CP479" s="99">
        <v>7469351.13879395</v>
      </c>
      <c r="CQ479" s="99">
        <v>0</v>
      </c>
      <c r="CR479" s="99">
        <v>0</v>
      </c>
      <c r="CS479" s="99">
        <v>0</v>
      </c>
      <c r="CT479" s="99">
        <v>0</v>
      </c>
      <c r="CU479" s="98">
        <v>7406.4372794479996</v>
      </c>
      <c r="CV479" s="98">
        <v>31937.583575946999</v>
      </c>
      <c r="CW479" s="98">
        <v>2700043.9914989467</v>
      </c>
      <c r="CX479" s="98">
        <v>25333893.239944503</v>
      </c>
    </row>
    <row r="480" spans="1:102" x14ac:dyDescent="0.2">
      <c r="A480" s="98" t="s">
        <v>58</v>
      </c>
      <c r="B480" s="100">
        <v>42705</v>
      </c>
      <c r="C480" s="99">
        <v>34995.947353839903</v>
      </c>
      <c r="D480" s="99">
        <v>0</v>
      </c>
      <c r="E480" s="99">
        <v>7316.7721925973901</v>
      </c>
      <c r="F480" s="99">
        <v>6320.3897675275803</v>
      </c>
      <c r="G480" s="99">
        <v>1148.7199188321799</v>
      </c>
      <c r="H480" s="99">
        <v>0</v>
      </c>
      <c r="I480" s="99">
        <v>0</v>
      </c>
      <c r="J480" s="99">
        <v>30897.562525749199</v>
      </c>
      <c r="K480" s="99">
        <v>8.1351830087369308</v>
      </c>
      <c r="L480" s="99">
        <v>73.186773937195497</v>
      </c>
      <c r="M480" s="99">
        <v>16438.633274555199</v>
      </c>
      <c r="N480" s="99">
        <v>3940.7950022220598</v>
      </c>
      <c r="O480" s="99">
        <v>0</v>
      </c>
      <c r="P480" s="99">
        <v>19819.5799174309</v>
      </c>
      <c r="Q480" s="99">
        <v>2143.8145405054102</v>
      </c>
      <c r="R480" s="99">
        <v>0</v>
      </c>
      <c r="S480" s="99">
        <v>1141.7139824926901</v>
      </c>
      <c r="T480" s="99">
        <v>0</v>
      </c>
      <c r="U480" s="99">
        <v>30907.605958223299</v>
      </c>
      <c r="V480" s="99">
        <v>1882718.7868957501</v>
      </c>
      <c r="W480" s="99">
        <v>0</v>
      </c>
      <c r="X480" s="99">
        <v>602785.33536529494</v>
      </c>
      <c r="Y480" s="99">
        <v>451430.87443924003</v>
      </c>
      <c r="Z480" s="99">
        <v>158507.95992851301</v>
      </c>
      <c r="AA480" s="99">
        <v>0</v>
      </c>
      <c r="AB480" s="99">
        <v>0</v>
      </c>
      <c r="AC480" s="99">
        <v>9646365.6143798791</v>
      </c>
      <c r="AD480" s="99">
        <v>660.90383742004599</v>
      </c>
      <c r="AE480" s="99">
        <v>8119.1288236975697</v>
      </c>
      <c r="AF480" s="99">
        <v>871692.36305999802</v>
      </c>
      <c r="AG480" s="99">
        <v>445605.116298676</v>
      </c>
      <c r="AH480" s="99">
        <v>0</v>
      </c>
      <c r="AI480" s="99">
        <v>946364.707237244</v>
      </c>
      <c r="AJ480" s="99">
        <v>220049.150247574</v>
      </c>
      <c r="AK480" s="99">
        <v>0</v>
      </c>
      <c r="AL480" s="99">
        <v>157876.48366546599</v>
      </c>
      <c r="AM480" s="99">
        <v>0</v>
      </c>
      <c r="AN480" s="99">
        <v>9645755.5673828106</v>
      </c>
      <c r="AO480" s="99">
        <v>17836451.911377002</v>
      </c>
      <c r="AP480" s="99">
        <v>0</v>
      </c>
      <c r="AQ480" s="99">
        <v>5837674.2349243201</v>
      </c>
      <c r="AR480" s="99">
        <v>3910586.5156555199</v>
      </c>
      <c r="AS480" s="99">
        <v>1350607.6294403099</v>
      </c>
      <c r="AT480" s="99">
        <v>0</v>
      </c>
      <c r="AU480" s="99">
        <v>0</v>
      </c>
      <c r="AV480" s="99">
        <v>31029178.926757801</v>
      </c>
      <c r="AW480" s="99">
        <v>2242.8920322358599</v>
      </c>
      <c r="AX480" s="99">
        <v>62335.685484886199</v>
      </c>
      <c r="AY480" s="99">
        <v>8418342.0443115197</v>
      </c>
      <c r="AZ480" s="99">
        <v>3886127.1316833501</v>
      </c>
      <c r="BA480" s="99">
        <v>0</v>
      </c>
      <c r="BB480" s="99">
        <v>9402335.0080566406</v>
      </c>
      <c r="BC480" s="99">
        <v>1972486.95452881</v>
      </c>
      <c r="BD480" s="99">
        <v>0</v>
      </c>
      <c r="BE480" s="99">
        <v>1350417.7616272001</v>
      </c>
      <c r="BF480" s="99">
        <v>0</v>
      </c>
      <c r="BG480" s="99">
        <v>31025349.3054199</v>
      </c>
      <c r="BH480" s="99">
        <v>4922222.9966430701</v>
      </c>
      <c r="BI480" s="99">
        <v>0</v>
      </c>
      <c r="BJ480" s="99">
        <v>2208509.4262695299</v>
      </c>
      <c r="BK480" s="99">
        <v>1737339.12124634</v>
      </c>
      <c r="BL480" s="99">
        <v>0</v>
      </c>
      <c r="BM480" s="99">
        <v>0</v>
      </c>
      <c r="BN480" s="99">
        <v>0</v>
      </c>
      <c r="BO480" s="99">
        <v>0</v>
      </c>
      <c r="BP480" s="99">
        <v>0</v>
      </c>
      <c r="BQ480" s="99">
        <v>0</v>
      </c>
      <c r="BR480" s="99">
        <v>2690906.3865356399</v>
      </c>
      <c r="BS480" s="99">
        <v>1454981.3039855999</v>
      </c>
      <c r="BT480" s="99">
        <v>0</v>
      </c>
      <c r="BU480" s="99">
        <v>1787622.5799865699</v>
      </c>
      <c r="BV480" s="99">
        <v>1247647.7297058101</v>
      </c>
      <c r="BW480" s="99">
        <v>0</v>
      </c>
      <c r="BX480" s="99">
        <v>272937.279010773</v>
      </c>
      <c r="BY480" s="99">
        <v>0</v>
      </c>
      <c r="BZ480" s="99">
        <v>0</v>
      </c>
      <c r="CA480" s="99">
        <v>42339.696733951598</v>
      </c>
      <c r="CB480" s="99">
        <v>2485711.4237976102</v>
      </c>
      <c r="CC480" s="99">
        <v>23670338.7421875</v>
      </c>
      <c r="CD480" s="99">
        <v>7117935.4331054697</v>
      </c>
      <c r="CE480" s="99">
        <v>1147.3141392171401</v>
      </c>
      <c r="CF480" s="99">
        <v>158597.43894577</v>
      </c>
      <c r="CG480" s="99">
        <v>1349853.7075653099</v>
      </c>
      <c r="CH480" s="99">
        <v>0</v>
      </c>
      <c r="CI480" s="99">
        <v>43483.068370819099</v>
      </c>
      <c r="CJ480" s="99">
        <v>2651239.38754272</v>
      </c>
      <c r="CK480" s="99">
        <v>25018959.4606934</v>
      </c>
      <c r="CL480" s="99">
        <v>7401826.7588501005</v>
      </c>
      <c r="CM480" s="166">
        <v>74322.347801208496</v>
      </c>
      <c r="CN480" s="166">
        <v>12328881.9448242</v>
      </c>
      <c r="CO480" s="166">
        <v>56018302.300781302</v>
      </c>
      <c r="CP480" s="99">
        <v>7401826.7588501005</v>
      </c>
      <c r="CQ480" s="99">
        <v>0</v>
      </c>
      <c r="CR480" s="99">
        <v>0</v>
      </c>
      <c r="CS480" s="99">
        <v>0</v>
      </c>
      <c r="CT480" s="99">
        <v>0</v>
      </c>
      <c r="CU480" s="98">
        <v>7335.3753507430001</v>
      </c>
      <c r="CV480" s="98">
        <v>31931.959921182999</v>
      </c>
      <c r="CW480" s="98">
        <v>2644308.86274338</v>
      </c>
      <c r="CX480" s="98">
        <v>25020192.449752811</v>
      </c>
    </row>
    <row r="481" spans="1:102" x14ac:dyDescent="0.2">
      <c r="A481" s="98" t="s">
        <v>58</v>
      </c>
      <c r="B481" s="100">
        <v>42795</v>
      </c>
      <c r="C481" s="99">
        <v>34913.418123722098</v>
      </c>
      <c r="D481" s="99">
        <v>0</v>
      </c>
      <c r="E481" s="99">
        <v>7511.8403848409698</v>
      </c>
      <c r="F481" s="99">
        <v>6496.5305176973297</v>
      </c>
      <c r="G481" s="99">
        <v>1171.0595663040899</v>
      </c>
      <c r="H481" s="99">
        <v>0</v>
      </c>
      <c r="I481" s="99">
        <v>0</v>
      </c>
      <c r="J481" s="99">
        <v>30799.5293712616</v>
      </c>
      <c r="K481" s="99">
        <v>8.3007150356425008</v>
      </c>
      <c r="L481" s="99">
        <v>73.357044985517902</v>
      </c>
      <c r="M481" s="99">
        <v>16465.943339824698</v>
      </c>
      <c r="N481" s="99">
        <v>4025.5040937960098</v>
      </c>
      <c r="O481" s="99">
        <v>0</v>
      </c>
      <c r="P481" s="99">
        <v>19639.5902357101</v>
      </c>
      <c r="Q481" s="99">
        <v>2131.7400958538101</v>
      </c>
      <c r="R481" s="99">
        <v>0</v>
      </c>
      <c r="S481" s="99">
        <v>1166.1019315272599</v>
      </c>
      <c r="T481" s="99">
        <v>0</v>
      </c>
      <c r="U481" s="99">
        <v>30810.543910265002</v>
      </c>
      <c r="V481" s="99">
        <v>1900107.22221375</v>
      </c>
      <c r="W481" s="99">
        <v>0</v>
      </c>
      <c r="X481" s="99">
        <v>606104.40661621105</v>
      </c>
      <c r="Y481" s="99">
        <v>460793.42255783099</v>
      </c>
      <c r="Z481" s="99">
        <v>165289.84967803999</v>
      </c>
      <c r="AA481" s="99">
        <v>0</v>
      </c>
      <c r="AB481" s="99">
        <v>0</v>
      </c>
      <c r="AC481" s="99">
        <v>9660798.5915527306</v>
      </c>
      <c r="AD481" s="99">
        <v>700.95612016320194</v>
      </c>
      <c r="AE481" s="99">
        <v>7093.7200189232799</v>
      </c>
      <c r="AF481" s="99">
        <v>882678.33203125</v>
      </c>
      <c r="AG481" s="99">
        <v>452792.07360458397</v>
      </c>
      <c r="AH481" s="99">
        <v>0</v>
      </c>
      <c r="AI481" s="99">
        <v>961232.60540771496</v>
      </c>
      <c r="AJ481" s="99">
        <v>219892.40425300601</v>
      </c>
      <c r="AK481" s="99">
        <v>0</v>
      </c>
      <c r="AL481" s="99">
        <v>163319.21985816999</v>
      </c>
      <c r="AM481" s="99">
        <v>0</v>
      </c>
      <c r="AN481" s="99">
        <v>9652049.00927734</v>
      </c>
      <c r="AO481" s="99">
        <v>18040015.355712902</v>
      </c>
      <c r="AP481" s="99">
        <v>0</v>
      </c>
      <c r="AQ481" s="99">
        <v>5831151.9528198196</v>
      </c>
      <c r="AR481" s="99">
        <v>3971955.4549255399</v>
      </c>
      <c r="AS481" s="99">
        <v>1414274.9707946801</v>
      </c>
      <c r="AT481" s="99">
        <v>0</v>
      </c>
      <c r="AU481" s="99">
        <v>0</v>
      </c>
      <c r="AV481" s="99">
        <v>31123262.792968798</v>
      </c>
      <c r="AW481" s="99">
        <v>2382.65105730295</v>
      </c>
      <c r="AX481" s="99">
        <v>49142.2223801613</v>
      </c>
      <c r="AY481" s="99">
        <v>8483566.3507080097</v>
      </c>
      <c r="AZ481" s="99">
        <v>3938655.85791016</v>
      </c>
      <c r="BA481" s="99">
        <v>0</v>
      </c>
      <c r="BB481" s="99">
        <v>9510652.3446044903</v>
      </c>
      <c r="BC481" s="99">
        <v>1976824.96063232</v>
      </c>
      <c r="BD481" s="99">
        <v>0</v>
      </c>
      <c r="BE481" s="99">
        <v>1399900.99824524</v>
      </c>
      <c r="BF481" s="99">
        <v>0</v>
      </c>
      <c r="BG481" s="99">
        <v>31067607.424804699</v>
      </c>
      <c r="BH481" s="99">
        <v>5003333.67785645</v>
      </c>
      <c r="BI481" s="99">
        <v>0</v>
      </c>
      <c r="BJ481" s="99">
        <v>2251790.3236389202</v>
      </c>
      <c r="BK481" s="99">
        <v>1768722.63427734</v>
      </c>
      <c r="BL481" s="99">
        <v>0</v>
      </c>
      <c r="BM481" s="99">
        <v>0</v>
      </c>
      <c r="BN481" s="99">
        <v>0</v>
      </c>
      <c r="BO481" s="99">
        <v>0</v>
      </c>
      <c r="BP481" s="99">
        <v>0</v>
      </c>
      <c r="BQ481" s="99">
        <v>0</v>
      </c>
      <c r="BR481" s="99">
        <v>2731135.7439880399</v>
      </c>
      <c r="BS481" s="99">
        <v>1474971.9636077899</v>
      </c>
      <c r="BT481" s="99">
        <v>0</v>
      </c>
      <c r="BU481" s="99">
        <v>1788392.6599884001</v>
      </c>
      <c r="BV481" s="99">
        <v>1259979.37528992</v>
      </c>
      <c r="BW481" s="99">
        <v>0</v>
      </c>
      <c r="BX481" s="99">
        <v>291542.62895584101</v>
      </c>
      <c r="BY481" s="99">
        <v>0</v>
      </c>
      <c r="BZ481" s="99">
        <v>0</v>
      </c>
      <c r="CA481" s="99">
        <v>42417.742883682302</v>
      </c>
      <c r="CB481" s="99">
        <v>2508182.2970275902</v>
      </c>
      <c r="CC481" s="99">
        <v>23891754.635986298</v>
      </c>
      <c r="CD481" s="99">
        <v>7271909.8400878897</v>
      </c>
      <c r="CE481" s="99">
        <v>1170.3850611150301</v>
      </c>
      <c r="CF481" s="99">
        <v>165090.140481949</v>
      </c>
      <c r="CG481" s="99">
        <v>1415160.2319641099</v>
      </c>
      <c r="CH481" s="99">
        <v>0</v>
      </c>
      <c r="CI481" s="99">
        <v>43599.335383892103</v>
      </c>
      <c r="CJ481" s="99">
        <v>2669916.6026306199</v>
      </c>
      <c r="CK481" s="99">
        <v>25264936.253662098</v>
      </c>
      <c r="CL481" s="99">
        <v>7495904.8879394503</v>
      </c>
      <c r="CM481" s="166">
        <v>74259.627996444702</v>
      </c>
      <c r="CN481" s="166">
        <v>12313878.0731201</v>
      </c>
      <c r="CO481" s="166">
        <v>56321152.2177734</v>
      </c>
      <c r="CP481" s="99">
        <v>7495904.8879394503</v>
      </c>
      <c r="CQ481" s="99">
        <v>0</v>
      </c>
      <c r="CR481" s="99">
        <v>0</v>
      </c>
      <c r="CS481" s="99">
        <v>0</v>
      </c>
      <c r="CT481" s="99">
        <v>0</v>
      </c>
      <c r="CU481" s="98">
        <v>7516.5454612330004</v>
      </c>
      <c r="CV481" s="98">
        <v>31851.880849091998</v>
      </c>
      <c r="CW481" s="98">
        <v>2673272.4375095391</v>
      </c>
      <c r="CX481" s="98">
        <v>25306914.86795041</v>
      </c>
    </row>
    <row r="482" spans="1:102" x14ac:dyDescent="0.2">
      <c r="A482" s="98" t="s">
        <v>58</v>
      </c>
      <c r="B482" s="100">
        <v>42887</v>
      </c>
      <c r="C482" s="99">
        <v>34708.183094024702</v>
      </c>
      <c r="D482" s="99">
        <v>0</v>
      </c>
      <c r="E482" s="99">
        <v>7455.2057515382803</v>
      </c>
      <c r="F482" s="99">
        <v>6451.4127982258797</v>
      </c>
      <c r="G482" s="99">
        <v>1180.2412542700799</v>
      </c>
      <c r="H482" s="99">
        <v>0</v>
      </c>
      <c r="I482" s="99">
        <v>0</v>
      </c>
      <c r="J482" s="99">
        <v>30725.505314827002</v>
      </c>
      <c r="K482" s="99">
        <v>6.4689171682111901</v>
      </c>
      <c r="L482" s="99">
        <v>75.437611006200299</v>
      </c>
      <c r="M482" s="99">
        <v>16332.1521985531</v>
      </c>
      <c r="N482" s="99">
        <v>4242.42937928438</v>
      </c>
      <c r="O482" s="99">
        <v>0</v>
      </c>
      <c r="P482" s="99">
        <v>19510.909392118501</v>
      </c>
      <c r="Q482" s="99">
        <v>2093.0970785915902</v>
      </c>
      <c r="R482" s="99">
        <v>0</v>
      </c>
      <c r="S482" s="99">
        <v>1177.8140649199499</v>
      </c>
      <c r="T482" s="99">
        <v>0</v>
      </c>
      <c r="U482" s="99">
        <v>30729.636857032801</v>
      </c>
      <c r="V482" s="99">
        <v>1879983.5921478299</v>
      </c>
      <c r="W482" s="99">
        <v>0</v>
      </c>
      <c r="X482" s="99">
        <v>604004.23464965797</v>
      </c>
      <c r="Y482" s="99">
        <v>456974.93303680402</v>
      </c>
      <c r="Z482" s="99">
        <v>162063.49710845901</v>
      </c>
      <c r="AA482" s="99">
        <v>0</v>
      </c>
      <c r="AB482" s="99">
        <v>0</v>
      </c>
      <c r="AC482" s="99">
        <v>9617768.82739258</v>
      </c>
      <c r="AD482" s="99">
        <v>475.29375370219401</v>
      </c>
      <c r="AE482" s="99">
        <v>7499.5952365994499</v>
      </c>
      <c r="AF482" s="99">
        <v>861132.68634796096</v>
      </c>
      <c r="AG482" s="99">
        <v>456466.39393997198</v>
      </c>
      <c r="AH482" s="99">
        <v>0</v>
      </c>
      <c r="AI482" s="99">
        <v>925335.87882995605</v>
      </c>
      <c r="AJ482" s="99">
        <v>217302.55882263201</v>
      </c>
      <c r="AK482" s="99">
        <v>0</v>
      </c>
      <c r="AL482" s="99">
        <v>160654.19525528001</v>
      </c>
      <c r="AM482" s="99">
        <v>0</v>
      </c>
      <c r="AN482" s="99">
        <v>9632964.2392578106</v>
      </c>
      <c r="AO482" s="99">
        <v>17954781.052246101</v>
      </c>
      <c r="AP482" s="99">
        <v>0</v>
      </c>
      <c r="AQ482" s="99">
        <v>5753459.0440063505</v>
      </c>
      <c r="AR482" s="99">
        <v>3939932.5158081101</v>
      </c>
      <c r="AS482" s="99">
        <v>1392943.5906066899</v>
      </c>
      <c r="AT482" s="99">
        <v>0</v>
      </c>
      <c r="AU482" s="99">
        <v>0</v>
      </c>
      <c r="AV482" s="99">
        <v>31116145.103759799</v>
      </c>
      <c r="AW482" s="99">
        <v>1632.2302967757</v>
      </c>
      <c r="AX482" s="99">
        <v>55073.291894435897</v>
      </c>
      <c r="AY482" s="99">
        <v>8447622.7932128906</v>
      </c>
      <c r="AZ482" s="99">
        <v>3961826.9775695801</v>
      </c>
      <c r="BA482" s="99">
        <v>0</v>
      </c>
      <c r="BB482" s="99">
        <v>9145861.36474609</v>
      </c>
      <c r="BC482" s="99">
        <v>1965861.4479827899</v>
      </c>
      <c r="BD482" s="99">
        <v>0</v>
      </c>
      <c r="BE482" s="99">
        <v>1379996.1769866899</v>
      </c>
      <c r="BF482" s="99">
        <v>0</v>
      </c>
      <c r="BG482" s="99">
        <v>31195210.939208999</v>
      </c>
      <c r="BH482" s="99">
        <v>4874038.2206420898</v>
      </c>
      <c r="BI482" s="99">
        <v>0</v>
      </c>
      <c r="BJ482" s="99">
        <v>2243019.4721069299</v>
      </c>
      <c r="BK482" s="99">
        <v>1752042.2517242399</v>
      </c>
      <c r="BL482" s="99">
        <v>0</v>
      </c>
      <c r="BM482" s="99">
        <v>0</v>
      </c>
      <c r="BN482" s="99">
        <v>0</v>
      </c>
      <c r="BO482" s="99">
        <v>0</v>
      </c>
      <c r="BP482" s="99">
        <v>0</v>
      </c>
      <c r="BQ482" s="99">
        <v>0</v>
      </c>
      <c r="BR482" s="99">
        <v>2703162.9000244099</v>
      </c>
      <c r="BS482" s="99">
        <v>1482609.45011902</v>
      </c>
      <c r="BT482" s="99">
        <v>0</v>
      </c>
      <c r="BU482" s="99">
        <v>1786898.20999146</v>
      </c>
      <c r="BV482" s="99">
        <v>1252043.20320129</v>
      </c>
      <c r="BW482" s="99">
        <v>0</v>
      </c>
      <c r="BX482" s="99">
        <v>288624.738960266</v>
      </c>
      <c r="BY482" s="99">
        <v>0</v>
      </c>
      <c r="BZ482" s="99">
        <v>0</v>
      </c>
      <c r="CA482" s="99">
        <v>42149.105231761903</v>
      </c>
      <c r="CB482" s="99">
        <v>2483922.9771423298</v>
      </c>
      <c r="CC482" s="99">
        <v>23693925.360595699</v>
      </c>
      <c r="CD482" s="99">
        <v>7109959.92114258</v>
      </c>
      <c r="CE482" s="99">
        <v>1184.2986312657599</v>
      </c>
      <c r="CF482" s="99">
        <v>162069.14529609701</v>
      </c>
      <c r="CG482" s="99">
        <v>1392804.3404083301</v>
      </c>
      <c r="CH482" s="99">
        <v>0</v>
      </c>
      <c r="CI482" s="99">
        <v>43324.420884609201</v>
      </c>
      <c r="CJ482" s="99">
        <v>2655939.6521301302</v>
      </c>
      <c r="CK482" s="99">
        <v>25130491.912841801</v>
      </c>
      <c r="CL482" s="99">
        <v>7430399.5559082003</v>
      </c>
      <c r="CM482" s="166">
        <v>73937.673156738296</v>
      </c>
      <c r="CN482" s="166">
        <v>12290983.8287354</v>
      </c>
      <c r="CO482" s="166">
        <v>56326211.774902299</v>
      </c>
      <c r="CP482" s="99">
        <v>7430399.5559082003</v>
      </c>
      <c r="CQ482" s="99">
        <v>0</v>
      </c>
      <c r="CR482" s="99">
        <v>0</v>
      </c>
      <c r="CS482" s="99">
        <v>0</v>
      </c>
      <c r="CT482" s="99">
        <v>0</v>
      </c>
      <c r="CU482" s="98">
        <v>7458.8414890020003</v>
      </c>
      <c r="CV482" s="98">
        <v>31792.501989462999</v>
      </c>
      <c r="CW482" s="98">
        <v>2645992.1224384266</v>
      </c>
      <c r="CX482" s="98">
        <v>25086729.701004028</v>
      </c>
    </row>
    <row r="483" spans="1:102" x14ac:dyDescent="0.2">
      <c r="A483" s="98" t="s">
        <v>58</v>
      </c>
      <c r="B483" s="100">
        <v>42979</v>
      </c>
      <c r="C483" s="99">
        <v>34565.169345378898</v>
      </c>
      <c r="D483" s="99">
        <v>0</v>
      </c>
      <c r="E483" s="99">
        <v>7336.6693864464796</v>
      </c>
      <c r="F483" s="99">
        <v>6353.9149982929202</v>
      </c>
      <c r="G483" s="99">
        <v>1199.58796180785</v>
      </c>
      <c r="H483" s="99">
        <v>0</v>
      </c>
      <c r="I483" s="99">
        <v>0</v>
      </c>
      <c r="J483" s="99">
        <v>30684.2631363869</v>
      </c>
      <c r="K483" s="99">
        <v>5.4542123427963798</v>
      </c>
      <c r="L483" s="99">
        <v>82.059001689776807</v>
      </c>
      <c r="M483" s="99">
        <v>16222.1212584972</v>
      </c>
      <c r="N483" s="99">
        <v>4067.9025911092799</v>
      </c>
      <c r="O483" s="99">
        <v>0</v>
      </c>
      <c r="P483" s="99">
        <v>19536.120846748399</v>
      </c>
      <c r="Q483" s="99">
        <v>2034.48231112957</v>
      </c>
      <c r="R483" s="99">
        <v>0</v>
      </c>
      <c r="S483" s="99">
        <v>1193.2458007037601</v>
      </c>
      <c r="T483" s="99">
        <v>0</v>
      </c>
      <c r="U483" s="99">
        <v>30686.355564594302</v>
      </c>
      <c r="V483" s="99">
        <v>1852331.2804107701</v>
      </c>
      <c r="W483" s="99">
        <v>0</v>
      </c>
      <c r="X483" s="99">
        <v>601251.04594421398</v>
      </c>
      <c r="Y483" s="99">
        <v>450318.02137756301</v>
      </c>
      <c r="Z483" s="99">
        <v>163099.62350845299</v>
      </c>
      <c r="AA483" s="99">
        <v>0</v>
      </c>
      <c r="AB483" s="99">
        <v>0</v>
      </c>
      <c r="AC483" s="99">
        <v>9587380.8896484394</v>
      </c>
      <c r="AD483" s="99">
        <v>381.223722901195</v>
      </c>
      <c r="AE483" s="99">
        <v>7475.3330706358001</v>
      </c>
      <c r="AF483" s="99">
        <v>852596.04882049595</v>
      </c>
      <c r="AG483" s="99">
        <v>452562.050807953</v>
      </c>
      <c r="AH483" s="99">
        <v>0</v>
      </c>
      <c r="AI483" s="99">
        <v>932631.90116882301</v>
      </c>
      <c r="AJ483" s="99">
        <v>210942.67125701901</v>
      </c>
      <c r="AK483" s="99">
        <v>0</v>
      </c>
      <c r="AL483" s="99">
        <v>162877.39383315999</v>
      </c>
      <c r="AM483" s="99">
        <v>0</v>
      </c>
      <c r="AN483" s="99">
        <v>9583082.5775146503</v>
      </c>
      <c r="AO483" s="99">
        <v>17853487.436279301</v>
      </c>
      <c r="AP483" s="99">
        <v>0</v>
      </c>
      <c r="AQ483" s="99">
        <v>5739267.8532714797</v>
      </c>
      <c r="AR483" s="99">
        <v>3889688.2216491699</v>
      </c>
      <c r="AS483" s="99">
        <v>1407122.1338653599</v>
      </c>
      <c r="AT483" s="99">
        <v>0</v>
      </c>
      <c r="AU483" s="99">
        <v>0</v>
      </c>
      <c r="AV483" s="99">
        <v>31269742.615234401</v>
      </c>
      <c r="AW483" s="99">
        <v>1316.8497621864101</v>
      </c>
      <c r="AX483" s="99">
        <v>56639.8793897629</v>
      </c>
      <c r="AY483" s="99">
        <v>8394990.7156982403</v>
      </c>
      <c r="AZ483" s="99">
        <v>3922907.8888854999</v>
      </c>
      <c r="BA483" s="99">
        <v>0</v>
      </c>
      <c r="BB483" s="99">
        <v>9268439.3120117206</v>
      </c>
      <c r="BC483" s="99">
        <v>1905702.8949279799</v>
      </c>
      <c r="BD483" s="99">
        <v>0</v>
      </c>
      <c r="BE483" s="99">
        <v>1398029.2153320301</v>
      </c>
      <c r="BF483" s="99">
        <v>0</v>
      </c>
      <c r="BG483" s="99">
        <v>31252630.496337902</v>
      </c>
      <c r="BH483" s="99">
        <v>4837101.3990478497</v>
      </c>
      <c r="BI483" s="99">
        <v>0</v>
      </c>
      <c r="BJ483" s="99">
        <v>2198596.0854186998</v>
      </c>
      <c r="BK483" s="99">
        <v>1703940.4110870401</v>
      </c>
      <c r="BL483" s="99">
        <v>0</v>
      </c>
      <c r="BM483" s="99">
        <v>0</v>
      </c>
      <c r="BN483" s="99">
        <v>0</v>
      </c>
      <c r="BO483" s="99">
        <v>0</v>
      </c>
      <c r="BP483" s="99">
        <v>0</v>
      </c>
      <c r="BQ483" s="99">
        <v>0</v>
      </c>
      <c r="BR483" s="99">
        <v>2685396.5704040499</v>
      </c>
      <c r="BS483" s="99">
        <v>1468575.6376495401</v>
      </c>
      <c r="BT483" s="99">
        <v>0</v>
      </c>
      <c r="BU483" s="99">
        <v>1532591.7299957301</v>
      </c>
      <c r="BV483" s="99">
        <v>1205583.5124816899</v>
      </c>
      <c r="BW483" s="99">
        <v>0</v>
      </c>
      <c r="BX483" s="99">
        <v>256691.58911132801</v>
      </c>
      <c r="BY483" s="99">
        <v>0</v>
      </c>
      <c r="BZ483" s="99">
        <v>0</v>
      </c>
      <c r="CA483" s="99">
        <v>41902.108193874403</v>
      </c>
      <c r="CB483" s="99">
        <v>2451658.6387634301</v>
      </c>
      <c r="CC483" s="99">
        <v>23469244.324707001</v>
      </c>
      <c r="CD483" s="99">
        <v>7044343.98327637</v>
      </c>
      <c r="CE483" s="99">
        <v>1198.30479688942</v>
      </c>
      <c r="CF483" s="99">
        <v>163225.48081397999</v>
      </c>
      <c r="CG483" s="99">
        <v>1407077.0223541299</v>
      </c>
      <c r="CH483" s="99">
        <v>0</v>
      </c>
      <c r="CI483" s="99">
        <v>43103.5300378799</v>
      </c>
      <c r="CJ483" s="99">
        <v>2625295.0484314002</v>
      </c>
      <c r="CK483" s="99">
        <v>24873990.024658199</v>
      </c>
      <c r="CL483" s="99">
        <v>7339360.67858887</v>
      </c>
      <c r="CM483" s="166">
        <v>73670.110687255903</v>
      </c>
      <c r="CN483" s="166">
        <v>12263970.036377</v>
      </c>
      <c r="CO483" s="166">
        <v>56180260.578125</v>
      </c>
      <c r="CP483" s="99">
        <v>7339360.67858887</v>
      </c>
      <c r="CQ483" s="99">
        <v>0</v>
      </c>
      <c r="CR483" s="99">
        <v>0</v>
      </c>
      <c r="CS483" s="99">
        <v>0</v>
      </c>
      <c r="CT483" s="99">
        <v>0</v>
      </c>
      <c r="CU483" s="98">
        <v>7340.2927920479997</v>
      </c>
      <c r="CV483" s="98">
        <v>31774.389172142</v>
      </c>
      <c r="CW483" s="98">
        <v>2614884.1195774102</v>
      </c>
      <c r="CX483" s="98">
        <v>24876321.347061131</v>
      </c>
    </row>
    <row r="484" spans="1:102" x14ac:dyDescent="0.2">
      <c r="A484" s="98" t="s">
        <v>58</v>
      </c>
      <c r="B484" s="100">
        <v>43070</v>
      </c>
      <c r="C484" s="99">
        <v>34610.815171241797</v>
      </c>
      <c r="D484" s="99">
        <v>0</v>
      </c>
      <c r="E484" s="99">
        <v>7247.7959954142598</v>
      </c>
      <c r="F484" s="99">
        <v>6306.3020585179302</v>
      </c>
      <c r="G484" s="99">
        <v>1207.33125135303</v>
      </c>
      <c r="H484" s="99">
        <v>0</v>
      </c>
      <c r="I484" s="99">
        <v>0</v>
      </c>
      <c r="J484" s="99">
        <v>30510.631279945399</v>
      </c>
      <c r="K484" s="99">
        <v>3.5024662286741699</v>
      </c>
      <c r="L484" s="99">
        <v>78.213747381232693</v>
      </c>
      <c r="M484" s="99">
        <v>16308.8327511549</v>
      </c>
      <c r="N484" s="99">
        <v>4103.8871526718103</v>
      </c>
      <c r="O484" s="99">
        <v>0</v>
      </c>
      <c r="P484" s="99">
        <v>19440.1271855831</v>
      </c>
      <c r="Q484" s="99">
        <v>2023.79913146794</v>
      </c>
      <c r="R484" s="99">
        <v>0</v>
      </c>
      <c r="S484" s="99">
        <v>1198.35032936931</v>
      </c>
      <c r="T484" s="99">
        <v>0</v>
      </c>
      <c r="U484" s="99">
        <v>30516.1803128719</v>
      </c>
      <c r="V484" s="99">
        <v>1846222.3124542199</v>
      </c>
      <c r="W484" s="99">
        <v>0</v>
      </c>
      <c r="X484" s="99">
        <v>598062.73699188197</v>
      </c>
      <c r="Y484" s="99">
        <v>449099.22649764997</v>
      </c>
      <c r="Z484" s="99">
        <v>166899.68882179301</v>
      </c>
      <c r="AA484" s="99">
        <v>0</v>
      </c>
      <c r="AB484" s="99">
        <v>0</v>
      </c>
      <c r="AC484" s="99">
        <v>9601440.0598144494</v>
      </c>
      <c r="AD484" s="99">
        <v>157.83945737034099</v>
      </c>
      <c r="AE484" s="99">
        <v>8415.7188075780905</v>
      </c>
      <c r="AF484" s="99">
        <v>854578.26203155494</v>
      </c>
      <c r="AG484" s="99">
        <v>450253.46110916103</v>
      </c>
      <c r="AH484" s="99">
        <v>0</v>
      </c>
      <c r="AI484" s="99">
        <v>928153.94605255104</v>
      </c>
      <c r="AJ484" s="99">
        <v>210761.24685859701</v>
      </c>
      <c r="AK484" s="99">
        <v>0</v>
      </c>
      <c r="AL484" s="99">
        <v>167351.01906967201</v>
      </c>
      <c r="AM484" s="99">
        <v>0</v>
      </c>
      <c r="AN484" s="99">
        <v>9598286.9490966797</v>
      </c>
      <c r="AO484" s="99">
        <v>17853427.855712902</v>
      </c>
      <c r="AP484" s="99">
        <v>0</v>
      </c>
      <c r="AQ484" s="99">
        <v>5724141.0906372098</v>
      </c>
      <c r="AR484" s="99">
        <v>3866229.78875732</v>
      </c>
      <c r="AS484" s="99">
        <v>1428779.16435242</v>
      </c>
      <c r="AT484" s="99">
        <v>0</v>
      </c>
      <c r="AU484" s="99">
        <v>0</v>
      </c>
      <c r="AV484" s="99">
        <v>31372666.611572299</v>
      </c>
      <c r="AW484" s="99">
        <v>542.45471234619595</v>
      </c>
      <c r="AX484" s="99">
        <v>46762.874715328202</v>
      </c>
      <c r="AY484" s="99">
        <v>8449873.9361572303</v>
      </c>
      <c r="AZ484" s="99">
        <v>3906935.5884704599</v>
      </c>
      <c r="BA484" s="99">
        <v>0</v>
      </c>
      <c r="BB484" s="99">
        <v>9302864.6059570294</v>
      </c>
      <c r="BC484" s="99">
        <v>1904802.0083007801</v>
      </c>
      <c r="BD484" s="99">
        <v>0</v>
      </c>
      <c r="BE484" s="99">
        <v>1439462.6924743699</v>
      </c>
      <c r="BF484" s="99">
        <v>0</v>
      </c>
      <c r="BG484" s="99">
        <v>31369168.399902299</v>
      </c>
      <c r="BH484" s="99">
        <v>4895789.4418334998</v>
      </c>
      <c r="BI484" s="99">
        <v>0</v>
      </c>
      <c r="BJ484" s="99">
        <v>2179530.3302917499</v>
      </c>
      <c r="BK484" s="99">
        <v>1688046.6681518599</v>
      </c>
      <c r="BL484" s="99">
        <v>0</v>
      </c>
      <c r="BM484" s="99">
        <v>0</v>
      </c>
      <c r="BN484" s="99">
        <v>0</v>
      </c>
      <c r="BO484" s="99">
        <v>0</v>
      </c>
      <c r="BP484" s="99">
        <v>0</v>
      </c>
      <c r="BQ484" s="99">
        <v>0</v>
      </c>
      <c r="BR484" s="99">
        <v>2700453.7091979999</v>
      </c>
      <c r="BS484" s="99">
        <v>1464432.0554046601</v>
      </c>
      <c r="BT484" s="99">
        <v>0</v>
      </c>
      <c r="BU484" s="99">
        <v>1758707.7199859601</v>
      </c>
      <c r="BV484" s="99">
        <v>1213056.95645142</v>
      </c>
      <c r="BW484" s="99">
        <v>0</v>
      </c>
      <c r="BX484" s="99">
        <v>290607.59896850598</v>
      </c>
      <c r="BY484" s="99">
        <v>0</v>
      </c>
      <c r="BZ484" s="99">
        <v>0</v>
      </c>
      <c r="CA484" s="99">
        <v>41874.550197601297</v>
      </c>
      <c r="CB484" s="99">
        <v>2444512.3323059101</v>
      </c>
      <c r="CC484" s="99">
        <v>23529319.282958999</v>
      </c>
      <c r="CD484" s="99">
        <v>7057426.0359497098</v>
      </c>
      <c r="CE484" s="99">
        <v>1204.4950899481801</v>
      </c>
      <c r="CF484" s="99">
        <v>167031.19721603399</v>
      </c>
      <c r="CG484" s="99">
        <v>1428054.5267028799</v>
      </c>
      <c r="CH484" s="99">
        <v>0</v>
      </c>
      <c r="CI484" s="99">
        <v>43072.606918811798</v>
      </c>
      <c r="CJ484" s="99">
        <v>2616822.4854126</v>
      </c>
      <c r="CK484" s="99">
        <v>24955298.901611298</v>
      </c>
      <c r="CL484" s="99">
        <v>7342243.1177978497</v>
      </c>
      <c r="CM484" s="166">
        <v>73515.273661613493</v>
      </c>
      <c r="CN484" s="166">
        <v>12232477.0936279</v>
      </c>
      <c r="CO484" s="166">
        <v>56269778.579589799</v>
      </c>
      <c r="CP484" s="99">
        <v>7342243.1177978497</v>
      </c>
      <c r="CQ484" s="99">
        <v>0</v>
      </c>
      <c r="CR484" s="99">
        <v>0</v>
      </c>
      <c r="CS484" s="99">
        <v>0</v>
      </c>
      <c r="CT484" s="99">
        <v>0</v>
      </c>
      <c r="CU484" s="98">
        <v>7258.543678555</v>
      </c>
      <c r="CV484" s="98">
        <v>31590.845410354999</v>
      </c>
      <c r="CW484" s="98">
        <v>2611543.529521944</v>
      </c>
      <c r="CX484" s="98">
        <v>24957373.80966188</v>
      </c>
    </row>
    <row r="485" spans="1:102" x14ac:dyDescent="0.2">
      <c r="A485" s="98" t="s">
        <v>58</v>
      </c>
      <c r="B485" s="100">
        <v>43160</v>
      </c>
      <c r="C485" s="99">
        <v>34059.066607952103</v>
      </c>
      <c r="D485" s="99">
        <v>0</v>
      </c>
      <c r="E485" s="99">
        <v>7175.0948118567503</v>
      </c>
      <c r="F485" s="99">
        <v>6227.7015672326097</v>
      </c>
      <c r="G485" s="99">
        <v>1182.6902273595299</v>
      </c>
      <c r="H485" s="99">
        <v>0</v>
      </c>
      <c r="I485" s="99">
        <v>0</v>
      </c>
      <c r="J485" s="99">
        <v>30514.771889924999</v>
      </c>
      <c r="K485" s="99">
        <v>4.1537883249693603</v>
      </c>
      <c r="L485" s="99">
        <v>80.422265399247394</v>
      </c>
      <c r="M485" s="99">
        <v>15967.740192532499</v>
      </c>
      <c r="N485" s="99">
        <v>4023.8825276791999</v>
      </c>
      <c r="O485" s="99">
        <v>0</v>
      </c>
      <c r="P485" s="99">
        <v>19041.498578309998</v>
      </c>
      <c r="Q485" s="99">
        <v>2020.5121109783599</v>
      </c>
      <c r="R485" s="99">
        <v>0</v>
      </c>
      <c r="S485" s="99">
        <v>1185.78155457973</v>
      </c>
      <c r="T485" s="99">
        <v>0</v>
      </c>
      <c r="U485" s="99">
        <v>30524.052008152001</v>
      </c>
      <c r="V485" s="99">
        <v>1826750.4192810101</v>
      </c>
      <c r="W485" s="99">
        <v>0</v>
      </c>
      <c r="X485" s="99">
        <v>584413.91458892799</v>
      </c>
      <c r="Y485" s="99">
        <v>439135.66049957299</v>
      </c>
      <c r="Z485" s="99">
        <v>162568.99124145499</v>
      </c>
      <c r="AA485" s="99">
        <v>0</v>
      </c>
      <c r="AB485" s="99">
        <v>0</v>
      </c>
      <c r="AC485" s="99">
        <v>9566668.5433349591</v>
      </c>
      <c r="AD485" s="99">
        <v>124.542842051946</v>
      </c>
      <c r="AE485" s="99">
        <v>6203.4146338105202</v>
      </c>
      <c r="AF485" s="99">
        <v>847589.46433258103</v>
      </c>
      <c r="AG485" s="99">
        <v>442334.62516784703</v>
      </c>
      <c r="AH485" s="99">
        <v>0</v>
      </c>
      <c r="AI485" s="99">
        <v>909839.85881042504</v>
      </c>
      <c r="AJ485" s="99">
        <v>208257.988683701</v>
      </c>
      <c r="AK485" s="99">
        <v>0</v>
      </c>
      <c r="AL485" s="99">
        <v>162187.13103294399</v>
      </c>
      <c r="AM485" s="99">
        <v>0</v>
      </c>
      <c r="AN485" s="99">
        <v>9584590.5208740197</v>
      </c>
      <c r="AO485" s="99">
        <v>17774765.862548798</v>
      </c>
      <c r="AP485" s="99">
        <v>0</v>
      </c>
      <c r="AQ485" s="99">
        <v>5727686.8978271503</v>
      </c>
      <c r="AR485" s="99">
        <v>3807637.5416259798</v>
      </c>
      <c r="AS485" s="99">
        <v>1406846.9337768599</v>
      </c>
      <c r="AT485" s="99">
        <v>0</v>
      </c>
      <c r="AU485" s="99">
        <v>0</v>
      </c>
      <c r="AV485" s="99">
        <v>31516616.6179199</v>
      </c>
      <c r="AW485" s="99">
        <v>432.40935372561199</v>
      </c>
      <c r="AX485" s="99">
        <v>40663.660015583002</v>
      </c>
      <c r="AY485" s="99">
        <v>8447122.3073730506</v>
      </c>
      <c r="AZ485" s="99">
        <v>3860692.76379395</v>
      </c>
      <c r="BA485" s="99">
        <v>0</v>
      </c>
      <c r="BB485" s="99">
        <v>9219343.5477294903</v>
      </c>
      <c r="BC485" s="99">
        <v>1899770.3474884001</v>
      </c>
      <c r="BD485" s="99">
        <v>0</v>
      </c>
      <c r="BE485" s="99">
        <v>1405146.14144897</v>
      </c>
      <c r="BF485" s="99">
        <v>0</v>
      </c>
      <c r="BG485" s="99">
        <v>31555753.686279301</v>
      </c>
      <c r="BH485" s="99">
        <v>4820619.7380371103</v>
      </c>
      <c r="BI485" s="99">
        <v>0</v>
      </c>
      <c r="BJ485" s="99">
        <v>2164596.1749267601</v>
      </c>
      <c r="BK485" s="99">
        <v>1653307.7221069301</v>
      </c>
      <c r="BL485" s="99">
        <v>0</v>
      </c>
      <c r="BM485" s="99">
        <v>0</v>
      </c>
      <c r="BN485" s="99">
        <v>0</v>
      </c>
      <c r="BO485" s="99">
        <v>0</v>
      </c>
      <c r="BP485" s="99">
        <v>0</v>
      </c>
      <c r="BQ485" s="99">
        <v>0</v>
      </c>
      <c r="BR485" s="99">
        <v>2682908.58947754</v>
      </c>
      <c r="BS485" s="99">
        <v>1440709.9516754199</v>
      </c>
      <c r="BT485" s="99">
        <v>0</v>
      </c>
      <c r="BU485" s="99">
        <v>1694589.1300659201</v>
      </c>
      <c r="BV485" s="99">
        <v>1203476.30166626</v>
      </c>
      <c r="BW485" s="99">
        <v>0</v>
      </c>
      <c r="BX485" s="99">
        <v>290901.62540054298</v>
      </c>
      <c r="BY485" s="99">
        <v>0</v>
      </c>
      <c r="BZ485" s="99">
        <v>0</v>
      </c>
      <c r="CA485" s="99">
        <v>41229.488527774804</v>
      </c>
      <c r="CB485" s="99">
        <v>2413964.2713928199</v>
      </c>
      <c r="CC485" s="99">
        <v>23459589.6018066</v>
      </c>
      <c r="CD485" s="99">
        <v>7003773.7848510696</v>
      </c>
      <c r="CE485" s="99">
        <v>1182.23210066557</v>
      </c>
      <c r="CF485" s="99">
        <v>162296.74515533401</v>
      </c>
      <c r="CG485" s="99">
        <v>1407930.68890381</v>
      </c>
      <c r="CH485" s="99">
        <v>0</v>
      </c>
      <c r="CI485" s="99">
        <v>42425.146722793601</v>
      </c>
      <c r="CJ485" s="99">
        <v>2589964.4207458501</v>
      </c>
      <c r="CK485" s="99">
        <v>24878877.2958984</v>
      </c>
      <c r="CL485" s="99">
        <v>7285463.7658081101</v>
      </c>
      <c r="CM485" s="166">
        <v>72803.094927787795</v>
      </c>
      <c r="CN485" s="166">
        <v>12172684.4217529</v>
      </c>
      <c r="CO485" s="166">
        <v>56460050.623046897</v>
      </c>
      <c r="CP485" s="99">
        <v>7285463.7658081101</v>
      </c>
      <c r="CQ485" s="99">
        <v>0</v>
      </c>
      <c r="CR485" s="99">
        <v>0</v>
      </c>
      <c r="CS485" s="99">
        <v>0</v>
      </c>
      <c r="CT485" s="99">
        <v>0</v>
      </c>
      <c r="CU485" s="98">
        <v>7175.5288871820003</v>
      </c>
      <c r="CV485" s="98">
        <v>31580.843493099001</v>
      </c>
      <c r="CW485" s="98">
        <v>2576261.0165481539</v>
      </c>
      <c r="CX485" s="98">
        <v>24867520.290710408</v>
      </c>
    </row>
    <row r="486" spans="1:102" x14ac:dyDescent="0.2">
      <c r="A486" s="98" t="s">
        <v>58</v>
      </c>
      <c r="B486" s="100">
        <v>43252</v>
      </c>
      <c r="C486" s="99">
        <v>34217.414019584699</v>
      </c>
      <c r="D486" s="99">
        <v>0</v>
      </c>
      <c r="E486" s="99">
        <v>7105.8936045765904</v>
      </c>
      <c r="F486" s="99">
        <v>6173.8400800228101</v>
      </c>
      <c r="G486" s="99">
        <v>1183.0838584005801</v>
      </c>
      <c r="H486" s="99">
        <v>0</v>
      </c>
      <c r="I486" s="99">
        <v>0</v>
      </c>
      <c r="J486" s="99">
        <v>30379.845747470899</v>
      </c>
      <c r="K486" s="99">
        <v>2.79357379238354</v>
      </c>
      <c r="L486" s="99">
        <v>80.324940376914995</v>
      </c>
      <c r="M486" s="99">
        <v>16184.0454531908</v>
      </c>
      <c r="N486" s="99">
        <v>3949.5447891056501</v>
      </c>
      <c r="O486" s="99">
        <v>0</v>
      </c>
      <c r="P486" s="99">
        <v>19192.915288448301</v>
      </c>
      <c r="Q486" s="99">
        <v>1994.93488456309</v>
      </c>
      <c r="R486" s="99">
        <v>0</v>
      </c>
      <c r="S486" s="99">
        <v>1198.5804288685299</v>
      </c>
      <c r="T486" s="99">
        <v>0</v>
      </c>
      <c r="U486" s="99">
        <v>30378.583844423301</v>
      </c>
      <c r="V486" s="99">
        <v>1821488.9196929899</v>
      </c>
      <c r="W486" s="99">
        <v>0</v>
      </c>
      <c r="X486" s="99">
        <v>568557.64722442604</v>
      </c>
      <c r="Y486" s="99">
        <v>430500.406482697</v>
      </c>
      <c r="Z486" s="99">
        <v>164001.35858726499</v>
      </c>
      <c r="AA486" s="99">
        <v>0</v>
      </c>
      <c r="AB486" s="99">
        <v>0</v>
      </c>
      <c r="AC486" s="99">
        <v>9533155.0588378906</v>
      </c>
      <c r="AD486" s="99">
        <v>109.14240752160499</v>
      </c>
      <c r="AE486" s="99">
        <v>7704.0332672595996</v>
      </c>
      <c r="AF486" s="99">
        <v>849721.24474334705</v>
      </c>
      <c r="AG486" s="99">
        <v>428173.01773071301</v>
      </c>
      <c r="AH486" s="99">
        <v>0</v>
      </c>
      <c r="AI486" s="99">
        <v>894891.84658050502</v>
      </c>
      <c r="AJ486" s="99">
        <v>204930.98555564901</v>
      </c>
      <c r="AK486" s="99">
        <v>0</v>
      </c>
      <c r="AL486" s="99">
        <v>165845.42295646699</v>
      </c>
      <c r="AM486" s="99">
        <v>0</v>
      </c>
      <c r="AN486" s="99">
        <v>9526134.37182617</v>
      </c>
      <c r="AO486" s="99">
        <v>17855869.5380859</v>
      </c>
      <c r="AP486" s="99">
        <v>0</v>
      </c>
      <c r="AQ486" s="99">
        <v>5547026.7986450205</v>
      </c>
      <c r="AR486" s="99">
        <v>3746109.4015502902</v>
      </c>
      <c r="AS486" s="99">
        <v>1421891.7619628899</v>
      </c>
      <c r="AT486" s="99">
        <v>0</v>
      </c>
      <c r="AU486" s="99">
        <v>0</v>
      </c>
      <c r="AV486" s="99">
        <v>31721522.005371101</v>
      </c>
      <c r="AW486" s="99">
        <v>383.14293377846502</v>
      </c>
      <c r="AX486" s="99">
        <v>54969.849673271201</v>
      </c>
      <c r="AY486" s="99">
        <v>8489053.4390869103</v>
      </c>
      <c r="AZ486" s="99">
        <v>3737947.4234924298</v>
      </c>
      <c r="BA486" s="99">
        <v>0</v>
      </c>
      <c r="BB486" s="99">
        <v>9069520.5899658203</v>
      </c>
      <c r="BC486" s="99">
        <v>1869673.5788269001</v>
      </c>
      <c r="BD486" s="99">
        <v>0</v>
      </c>
      <c r="BE486" s="99">
        <v>1437554.44139099</v>
      </c>
      <c r="BF486" s="99">
        <v>0</v>
      </c>
      <c r="BG486" s="99">
        <v>31719489.512939502</v>
      </c>
      <c r="BH486" s="99">
        <v>4842952.3801879901</v>
      </c>
      <c r="BI486" s="99">
        <v>0</v>
      </c>
      <c r="BJ486" s="99">
        <v>2105393.75421143</v>
      </c>
      <c r="BK486" s="99">
        <v>1618653.9726867699</v>
      </c>
      <c r="BL486" s="99">
        <v>0</v>
      </c>
      <c r="BM486" s="99">
        <v>0</v>
      </c>
      <c r="BN486" s="99">
        <v>0</v>
      </c>
      <c r="BO486" s="99">
        <v>0</v>
      </c>
      <c r="BP486" s="99">
        <v>0</v>
      </c>
      <c r="BQ486" s="99">
        <v>0</v>
      </c>
      <c r="BR486" s="99">
        <v>2710915.94958496</v>
      </c>
      <c r="BS486" s="99">
        <v>1393760.7242431601</v>
      </c>
      <c r="BT486" s="99">
        <v>0</v>
      </c>
      <c r="BU486" s="99">
        <v>1722385.82452393</v>
      </c>
      <c r="BV486" s="99">
        <v>1174053.4100494401</v>
      </c>
      <c r="BW486" s="99">
        <v>0</v>
      </c>
      <c r="BX486" s="99">
        <v>298035.91048812901</v>
      </c>
      <c r="BY486" s="99">
        <v>0</v>
      </c>
      <c r="BZ486" s="99">
        <v>0</v>
      </c>
      <c r="CA486" s="99">
        <v>41320.053686618798</v>
      </c>
      <c r="CB486" s="99">
        <v>2388842.2050476102</v>
      </c>
      <c r="CC486" s="99">
        <v>23298004.479492199</v>
      </c>
      <c r="CD486" s="99">
        <v>6937198.3157959003</v>
      </c>
      <c r="CE486" s="99">
        <v>1188.3294594138899</v>
      </c>
      <c r="CF486" s="99">
        <v>164020.40692329401</v>
      </c>
      <c r="CG486" s="99">
        <v>1421508.9398193399</v>
      </c>
      <c r="CH486" s="99">
        <v>0</v>
      </c>
      <c r="CI486" s="99">
        <v>42498.835700035102</v>
      </c>
      <c r="CJ486" s="99">
        <v>2562175.9892578102</v>
      </c>
      <c r="CK486" s="99">
        <v>24714016.611083999</v>
      </c>
      <c r="CL486" s="99">
        <v>7212062.9543457003</v>
      </c>
      <c r="CM486" s="166">
        <v>72738.223134994507</v>
      </c>
      <c r="CN486" s="166">
        <v>12135320.6760254</v>
      </c>
      <c r="CO486" s="166">
        <v>56413212</v>
      </c>
      <c r="CP486" s="99">
        <v>7212062.9543457003</v>
      </c>
      <c r="CQ486" s="99">
        <v>0</v>
      </c>
      <c r="CR486" s="99">
        <v>0</v>
      </c>
      <c r="CS486" s="99">
        <v>0</v>
      </c>
      <c r="CT486" s="99">
        <v>0</v>
      </c>
      <c r="CU486" s="98">
        <v>7106.0247292969998</v>
      </c>
      <c r="CV486" s="98">
        <v>31432.407588377999</v>
      </c>
      <c r="CW486" s="98">
        <v>2552862.6119709043</v>
      </c>
      <c r="CX486" s="98">
        <v>24719513.419311538</v>
      </c>
    </row>
    <row r="487" spans="1:102" x14ac:dyDescent="0.2">
      <c r="A487" s="98" t="s">
        <v>58</v>
      </c>
      <c r="B487" s="100">
        <v>43344</v>
      </c>
      <c r="C487" s="99">
        <v>34065.4066767693</v>
      </c>
      <c r="D487" s="99">
        <v>0</v>
      </c>
      <c r="E487" s="99">
        <v>6985.0345912575704</v>
      </c>
      <c r="F487" s="99">
        <v>6109.5104623436901</v>
      </c>
      <c r="G487" s="99">
        <v>1165.45255202055</v>
      </c>
      <c r="H487" s="99">
        <v>0</v>
      </c>
      <c r="I487" s="99">
        <v>0</v>
      </c>
      <c r="J487" s="99">
        <v>30135.945146322301</v>
      </c>
      <c r="K487" s="99">
        <v>0.89918865212530397</v>
      </c>
      <c r="L487" s="99">
        <v>70.911525411531301</v>
      </c>
      <c r="M487" s="99">
        <v>16107.539636850401</v>
      </c>
      <c r="N487" s="99">
        <v>3850.01640406251</v>
      </c>
      <c r="O487" s="99">
        <v>0</v>
      </c>
      <c r="P487" s="99">
        <v>18988.097155570998</v>
      </c>
      <c r="Q487" s="99">
        <v>1973.3343164324799</v>
      </c>
      <c r="R487" s="99">
        <v>0</v>
      </c>
      <c r="S487" s="99">
        <v>1182.85777580738</v>
      </c>
      <c r="T487" s="99">
        <v>0</v>
      </c>
      <c r="U487" s="99">
        <v>30132.9480097294</v>
      </c>
      <c r="V487" s="99">
        <v>1824063.3012390099</v>
      </c>
      <c r="W487" s="99">
        <v>0</v>
      </c>
      <c r="X487" s="99">
        <v>557356.63436889602</v>
      </c>
      <c r="Y487" s="99">
        <v>426174.20642852801</v>
      </c>
      <c r="Z487" s="99">
        <v>164099.615247726</v>
      </c>
      <c r="AA487" s="99">
        <v>0</v>
      </c>
      <c r="AB487" s="99">
        <v>0</v>
      </c>
      <c r="AC487" s="99">
        <v>9456263.86474609</v>
      </c>
      <c r="AD487" s="99">
        <v>33.625981000252096</v>
      </c>
      <c r="AE487" s="99">
        <v>6531.9685477018402</v>
      </c>
      <c r="AF487" s="99">
        <v>847165.38193511998</v>
      </c>
      <c r="AG487" s="99">
        <v>423210.42831802397</v>
      </c>
      <c r="AH487" s="99">
        <v>0</v>
      </c>
      <c r="AI487" s="99">
        <v>890303.99241638195</v>
      </c>
      <c r="AJ487" s="99">
        <v>209122.526485443</v>
      </c>
      <c r="AK487" s="99">
        <v>0</v>
      </c>
      <c r="AL487" s="99">
        <v>168107.53225707999</v>
      </c>
      <c r="AM487" s="99">
        <v>0</v>
      </c>
      <c r="AN487" s="99">
        <v>9447913.9642334003</v>
      </c>
      <c r="AO487" s="99">
        <v>17923645.181640599</v>
      </c>
      <c r="AP487" s="99">
        <v>0</v>
      </c>
      <c r="AQ487" s="99">
        <v>5553455.1127929697</v>
      </c>
      <c r="AR487" s="99">
        <v>3768272.2683715802</v>
      </c>
      <c r="AS487" s="99">
        <v>1425019.6751709001</v>
      </c>
      <c r="AT487" s="99">
        <v>0</v>
      </c>
      <c r="AU487" s="99">
        <v>0</v>
      </c>
      <c r="AV487" s="99">
        <v>31459771.1713867</v>
      </c>
      <c r="AW487" s="99">
        <v>118.509748747572</v>
      </c>
      <c r="AX487" s="99">
        <v>48718.0960216522</v>
      </c>
      <c r="AY487" s="99">
        <v>8541048.3072509803</v>
      </c>
      <c r="AZ487" s="99">
        <v>3733821.5150756799</v>
      </c>
      <c r="BA487" s="99">
        <v>0</v>
      </c>
      <c r="BB487" s="99">
        <v>9141292.1092529297</v>
      </c>
      <c r="BC487" s="99">
        <v>1926753.70062256</v>
      </c>
      <c r="BD487" s="99">
        <v>0</v>
      </c>
      <c r="BE487" s="99">
        <v>1454403.46255493</v>
      </c>
      <c r="BF487" s="99">
        <v>0</v>
      </c>
      <c r="BG487" s="99">
        <v>31418464.682617199</v>
      </c>
      <c r="BH487" s="99">
        <v>4839424.3728637705</v>
      </c>
      <c r="BI487" s="99">
        <v>0</v>
      </c>
      <c r="BJ487" s="99">
        <v>2059501.68544006</v>
      </c>
      <c r="BK487" s="99">
        <v>1600238.5230407701</v>
      </c>
      <c r="BL487" s="99">
        <v>0</v>
      </c>
      <c r="BM487" s="99">
        <v>0</v>
      </c>
      <c r="BN487" s="99">
        <v>0</v>
      </c>
      <c r="BO487" s="99">
        <v>0</v>
      </c>
      <c r="BP487" s="99">
        <v>0</v>
      </c>
      <c r="BQ487" s="99">
        <v>0</v>
      </c>
      <c r="BR487" s="99">
        <v>2714520.74682617</v>
      </c>
      <c r="BS487" s="99">
        <v>1394452.1244812</v>
      </c>
      <c r="BT487" s="99">
        <v>0</v>
      </c>
      <c r="BU487" s="99">
        <v>1447730.6463928199</v>
      </c>
      <c r="BV487" s="99">
        <v>1174655.29598999</v>
      </c>
      <c r="BW487" s="99">
        <v>0</v>
      </c>
      <c r="BX487" s="99">
        <v>263724.19426727301</v>
      </c>
      <c r="BY487" s="99">
        <v>0</v>
      </c>
      <c r="BZ487" s="99">
        <v>0</v>
      </c>
      <c r="CA487" s="99">
        <v>41052.267831802397</v>
      </c>
      <c r="CB487" s="99">
        <v>2379620.5242309598</v>
      </c>
      <c r="CC487" s="99">
        <v>23383360.701904301</v>
      </c>
      <c r="CD487" s="99">
        <v>6912539.8961792002</v>
      </c>
      <c r="CE487" s="99">
        <v>1163.91088457406</v>
      </c>
      <c r="CF487" s="99">
        <v>164253.70793914801</v>
      </c>
      <c r="CG487" s="99">
        <v>1424793.1964416499</v>
      </c>
      <c r="CH487" s="99">
        <v>0</v>
      </c>
      <c r="CI487" s="99">
        <v>42219.293586254098</v>
      </c>
      <c r="CJ487" s="99">
        <v>2544591.19818115</v>
      </c>
      <c r="CK487" s="99">
        <v>24803220.979980499</v>
      </c>
      <c r="CL487" s="99">
        <v>7210946.5935058603</v>
      </c>
      <c r="CM487" s="166">
        <v>72211.454558372498</v>
      </c>
      <c r="CN487" s="166">
        <v>12002263.7386475</v>
      </c>
      <c r="CO487" s="166">
        <v>56291170.103027299</v>
      </c>
      <c r="CP487" s="99">
        <v>7210946.5935058603</v>
      </c>
      <c r="CQ487" s="99">
        <v>0</v>
      </c>
      <c r="CR487" s="99">
        <v>0</v>
      </c>
      <c r="CS487" s="99">
        <v>0</v>
      </c>
      <c r="CT487" s="99">
        <v>0</v>
      </c>
      <c r="CU487" s="98">
        <v>6986.8997450440002</v>
      </c>
      <c r="CV487" s="98">
        <v>31180.780338454999</v>
      </c>
      <c r="CW487" s="98">
        <v>2543874.2321701078</v>
      </c>
      <c r="CX487" s="98">
        <v>24808153.898345951</v>
      </c>
    </row>
    <row r="488" spans="1:102" x14ac:dyDescent="0.2">
      <c r="A488" s="98" t="s">
        <v>58</v>
      </c>
      <c r="B488" s="100">
        <v>43435</v>
      </c>
      <c r="C488" s="99">
        <v>33989.434239864298</v>
      </c>
      <c r="D488" s="99">
        <v>0</v>
      </c>
      <c r="E488" s="99">
        <v>6713.4563005566597</v>
      </c>
      <c r="F488" s="99">
        <v>5899.0535511374501</v>
      </c>
      <c r="G488" s="99">
        <v>1156.31332461536</v>
      </c>
      <c r="H488" s="99">
        <v>0</v>
      </c>
      <c r="I488" s="99">
        <v>0</v>
      </c>
      <c r="J488" s="99">
        <v>29684.992949008902</v>
      </c>
      <c r="K488" s="99">
        <v>0</v>
      </c>
      <c r="L488" s="99">
        <v>0</v>
      </c>
      <c r="M488" s="99">
        <v>16072.042994976</v>
      </c>
      <c r="N488" s="99">
        <v>3735.2860552668599</v>
      </c>
      <c r="O488" s="99">
        <v>0</v>
      </c>
      <c r="P488" s="99">
        <v>0</v>
      </c>
      <c r="Q488" s="99">
        <v>1931.4073985964101</v>
      </c>
      <c r="R488" s="99">
        <v>0</v>
      </c>
      <c r="S488" s="99">
        <v>0</v>
      </c>
      <c r="T488" s="99">
        <v>0</v>
      </c>
      <c r="U488" s="99">
        <v>29687.903492927599</v>
      </c>
      <c r="V488" s="99">
        <v>1812045.4846344001</v>
      </c>
      <c r="W488" s="99">
        <v>0</v>
      </c>
      <c r="X488" s="99">
        <v>540425.25412750198</v>
      </c>
      <c r="Y488" s="99">
        <v>413411.700622559</v>
      </c>
      <c r="Z488" s="99">
        <v>164922.64830207801</v>
      </c>
      <c r="AA488" s="99">
        <v>0</v>
      </c>
      <c r="AB488" s="99">
        <v>0</v>
      </c>
      <c r="AC488" s="99">
        <v>9334477.0715331994</v>
      </c>
      <c r="AD488" s="99">
        <v>0</v>
      </c>
      <c r="AE488" s="99">
        <v>0</v>
      </c>
      <c r="AF488" s="99">
        <v>846117.08472442604</v>
      </c>
      <c r="AG488" s="99">
        <v>409246.94765090902</v>
      </c>
      <c r="AH488" s="99">
        <v>0</v>
      </c>
      <c r="AI488" s="99">
        <v>0</v>
      </c>
      <c r="AJ488" s="99">
        <v>207486.81161499</v>
      </c>
      <c r="AK488" s="99">
        <v>0</v>
      </c>
      <c r="AL488" s="99">
        <v>0</v>
      </c>
      <c r="AM488" s="99">
        <v>0</v>
      </c>
      <c r="AN488" s="99">
        <v>9328051.0307617206</v>
      </c>
      <c r="AO488" s="99">
        <v>17945685.004882801</v>
      </c>
      <c r="AP488" s="99">
        <v>0</v>
      </c>
      <c r="AQ488" s="99">
        <v>5439761.2850341797</v>
      </c>
      <c r="AR488" s="99">
        <v>3697029.32562256</v>
      </c>
      <c r="AS488" s="99">
        <v>1451456.81611633</v>
      </c>
      <c r="AT488" s="99">
        <v>0</v>
      </c>
      <c r="AU488" s="99">
        <v>0</v>
      </c>
      <c r="AV488" s="99">
        <v>31298388.441650402</v>
      </c>
      <c r="AW488" s="99">
        <v>0</v>
      </c>
      <c r="AX488" s="99">
        <v>0</v>
      </c>
      <c r="AY488" s="99">
        <v>8596872.3160400409</v>
      </c>
      <c r="AZ488" s="99">
        <v>3670024.9206848098</v>
      </c>
      <c r="BA488" s="99">
        <v>0</v>
      </c>
      <c r="BB488" s="99">
        <v>0</v>
      </c>
      <c r="BC488" s="99">
        <v>1933824.2228240999</v>
      </c>
      <c r="BD488" s="99">
        <v>0</v>
      </c>
      <c r="BE488" s="99">
        <v>0</v>
      </c>
      <c r="BF488" s="99">
        <v>0</v>
      </c>
      <c r="BG488" s="99">
        <v>31293754.667968798</v>
      </c>
      <c r="BH488" s="99">
        <v>4852351.7621459998</v>
      </c>
      <c r="BI488" s="99">
        <v>0</v>
      </c>
      <c r="BJ488" s="99">
        <v>2007811.1510620101</v>
      </c>
      <c r="BK488" s="99">
        <v>1556390.5146637</v>
      </c>
      <c r="BL488" s="99">
        <v>0</v>
      </c>
      <c r="BM488" s="99">
        <v>0</v>
      </c>
      <c r="BN488" s="99">
        <v>0</v>
      </c>
      <c r="BO488" s="99">
        <v>0</v>
      </c>
      <c r="BP488" s="99">
        <v>0</v>
      </c>
      <c r="BQ488" s="99">
        <v>0</v>
      </c>
      <c r="BR488" s="99">
        <v>2716237.3005981399</v>
      </c>
      <c r="BS488" s="99">
        <v>1357099.6911468499</v>
      </c>
      <c r="BT488" s="99">
        <v>0</v>
      </c>
      <c r="BU488" s="99">
        <v>0</v>
      </c>
      <c r="BV488" s="99">
        <v>1166267.27005005</v>
      </c>
      <c r="BW488" s="99">
        <v>0</v>
      </c>
      <c r="BX488" s="99">
        <v>0</v>
      </c>
      <c r="BY488" s="99">
        <v>0</v>
      </c>
      <c r="BZ488" s="99">
        <v>0</v>
      </c>
      <c r="CA488" s="99">
        <v>40706.743891239203</v>
      </c>
      <c r="CB488" s="99">
        <v>2353080.4043579102</v>
      </c>
      <c r="CC488" s="99">
        <v>23396661.495361298</v>
      </c>
      <c r="CD488" s="99">
        <v>6840521.3013915997</v>
      </c>
      <c r="CE488" s="99">
        <v>1152.64084742963</v>
      </c>
      <c r="CF488" s="99">
        <v>165076.029701233</v>
      </c>
      <c r="CG488" s="99">
        <v>1450994.2918396001</v>
      </c>
      <c r="CH488" s="99">
        <v>0</v>
      </c>
      <c r="CI488" s="99">
        <v>41850.921175003103</v>
      </c>
      <c r="CJ488" s="99">
        <v>2523546.9579162602</v>
      </c>
      <c r="CK488" s="99">
        <v>24844476.028808601</v>
      </c>
      <c r="CL488" s="99">
        <v>7108173.4653320303</v>
      </c>
      <c r="CM488" s="166">
        <v>71493.654706955</v>
      </c>
      <c r="CN488" s="166">
        <v>11860086.2229004</v>
      </c>
      <c r="CO488" s="166">
        <v>56055476.9365234</v>
      </c>
      <c r="CP488" s="99">
        <v>7108173.4653320303</v>
      </c>
      <c r="CQ488" s="99">
        <v>0</v>
      </c>
      <c r="CR488" s="99">
        <v>0</v>
      </c>
      <c r="CS488" s="99">
        <v>0</v>
      </c>
      <c r="CT488" s="99">
        <v>0</v>
      </c>
      <c r="CU488" s="98">
        <v>6718.4782687919997</v>
      </c>
      <c r="CV488" s="98">
        <v>30721.369361489</v>
      </c>
      <c r="CW488" s="98">
        <v>2518156.4340591431</v>
      </c>
      <c r="CX488" s="98">
        <v>24847655.787200898</v>
      </c>
    </row>
    <row r="489" spans="1:102" x14ac:dyDescent="0.2">
      <c r="A489" s="98" t="s">
        <v>58</v>
      </c>
      <c r="B489" s="100">
        <v>43525</v>
      </c>
      <c r="C489" s="99">
        <v>34199.638926029198</v>
      </c>
      <c r="D489" s="99">
        <v>0</v>
      </c>
      <c r="E489" s="99">
        <v>6309.4137206077603</v>
      </c>
      <c r="F489" s="99">
        <v>5590.39349138737</v>
      </c>
      <c r="G489" s="99">
        <v>1171.94949153066</v>
      </c>
      <c r="H489" s="99">
        <v>0</v>
      </c>
      <c r="I489" s="99">
        <v>0</v>
      </c>
      <c r="J489" s="99">
        <v>29577.457401514101</v>
      </c>
      <c r="K489" s="99">
        <v>0</v>
      </c>
      <c r="L489" s="99">
        <v>0</v>
      </c>
      <c r="M489" s="99">
        <v>16190.3192085028</v>
      </c>
      <c r="N489" s="99">
        <v>3616.3819482922599</v>
      </c>
      <c r="O489" s="99">
        <v>0</v>
      </c>
      <c r="P489" s="99">
        <v>0</v>
      </c>
      <c r="Q489" s="99">
        <v>1691.8230578452301</v>
      </c>
      <c r="R489" s="99">
        <v>0</v>
      </c>
      <c r="S489" s="99">
        <v>0</v>
      </c>
      <c r="T489" s="99">
        <v>0</v>
      </c>
      <c r="U489" s="99">
        <v>29587.831238746599</v>
      </c>
      <c r="V489" s="99">
        <v>1801521.2989807101</v>
      </c>
      <c r="W489" s="99">
        <v>0</v>
      </c>
      <c r="X489" s="99">
        <v>512716.00759887701</v>
      </c>
      <c r="Y489" s="99">
        <v>397341.19829940802</v>
      </c>
      <c r="Z489" s="99">
        <v>165127.30058097799</v>
      </c>
      <c r="AA489" s="99">
        <v>0</v>
      </c>
      <c r="AB489" s="99">
        <v>0</v>
      </c>
      <c r="AC489" s="99">
        <v>9250383.3637695294</v>
      </c>
      <c r="AD489" s="99">
        <v>0</v>
      </c>
      <c r="AE489" s="99">
        <v>0</v>
      </c>
      <c r="AF489" s="99">
        <v>852393.81514740002</v>
      </c>
      <c r="AG489" s="99">
        <v>393207.85239791899</v>
      </c>
      <c r="AH489" s="99">
        <v>0</v>
      </c>
      <c r="AI489" s="99">
        <v>0</v>
      </c>
      <c r="AJ489" s="99">
        <v>202502.022796631</v>
      </c>
      <c r="AK489" s="99">
        <v>0</v>
      </c>
      <c r="AL489" s="99">
        <v>0</v>
      </c>
      <c r="AM489" s="99">
        <v>0</v>
      </c>
      <c r="AN489" s="99">
        <v>9246679.5957031306</v>
      </c>
      <c r="AO489" s="99">
        <v>18059723.3994141</v>
      </c>
      <c r="AP489" s="99">
        <v>0</v>
      </c>
      <c r="AQ489" s="99">
        <v>5219662.5910644503</v>
      </c>
      <c r="AR489" s="99">
        <v>3562461.6411743201</v>
      </c>
      <c r="AS489" s="99">
        <v>1465860.4923858601</v>
      </c>
      <c r="AT489" s="99">
        <v>0</v>
      </c>
      <c r="AU489" s="99">
        <v>0</v>
      </c>
      <c r="AV489" s="99">
        <v>31250380.809814502</v>
      </c>
      <c r="AW489" s="99">
        <v>0</v>
      </c>
      <c r="AX489" s="99">
        <v>0</v>
      </c>
      <c r="AY489" s="99">
        <v>8631130.1145019494</v>
      </c>
      <c r="AZ489" s="99">
        <v>3537251.2635192899</v>
      </c>
      <c r="BA489" s="99">
        <v>0</v>
      </c>
      <c r="BB489" s="99">
        <v>0</v>
      </c>
      <c r="BC489" s="99">
        <v>1879682.9928894001</v>
      </c>
      <c r="BD489" s="99">
        <v>0</v>
      </c>
      <c r="BE489" s="99">
        <v>0</v>
      </c>
      <c r="BF489" s="99">
        <v>0</v>
      </c>
      <c r="BG489" s="99">
        <v>31175671.708496101</v>
      </c>
      <c r="BH489" s="99">
        <v>4852597.8177490197</v>
      </c>
      <c r="BI489" s="99">
        <v>0</v>
      </c>
      <c r="BJ489" s="99">
        <v>1741564.5364532501</v>
      </c>
      <c r="BK489" s="99">
        <v>1348368.80203247</v>
      </c>
      <c r="BL489" s="99">
        <v>0</v>
      </c>
      <c r="BM489" s="99">
        <v>0</v>
      </c>
      <c r="BN489" s="99">
        <v>0</v>
      </c>
      <c r="BO489" s="99">
        <v>0</v>
      </c>
      <c r="BP489" s="99">
        <v>0</v>
      </c>
      <c r="BQ489" s="99">
        <v>0</v>
      </c>
      <c r="BR489" s="99">
        <v>2722127.6542358398</v>
      </c>
      <c r="BS489" s="99">
        <v>1305011.92076111</v>
      </c>
      <c r="BT489" s="99">
        <v>0</v>
      </c>
      <c r="BU489" s="99">
        <v>0</v>
      </c>
      <c r="BV489" s="99">
        <v>933578.74110412598</v>
      </c>
      <c r="BW489" s="99">
        <v>0</v>
      </c>
      <c r="BX489" s="99">
        <v>0</v>
      </c>
      <c r="BY489" s="99">
        <v>0</v>
      </c>
      <c r="BZ489" s="99">
        <v>0</v>
      </c>
      <c r="CA489" s="99">
        <v>40484.3669419289</v>
      </c>
      <c r="CB489" s="99">
        <v>2315189.66973877</v>
      </c>
      <c r="CC489" s="99">
        <v>23120473.276855499</v>
      </c>
      <c r="CD489" s="99">
        <v>6611120.1719970703</v>
      </c>
      <c r="CE489" s="99">
        <v>1171.9233441352801</v>
      </c>
      <c r="CF489" s="99">
        <v>164802.187255859</v>
      </c>
      <c r="CG489" s="99">
        <v>1467050.6323547401</v>
      </c>
      <c r="CH489" s="99">
        <v>0</v>
      </c>
      <c r="CI489" s="99">
        <v>41671.915280342102</v>
      </c>
      <c r="CJ489" s="99">
        <v>2496575.9654235798</v>
      </c>
      <c r="CK489" s="99">
        <v>24554371.147216801</v>
      </c>
      <c r="CL489" s="99">
        <v>6861215.7521362295</v>
      </c>
      <c r="CM489" s="166">
        <v>71132.144930839495</v>
      </c>
      <c r="CN489" s="166">
        <v>11811036.915771499</v>
      </c>
      <c r="CO489" s="166">
        <v>55774342.179199196</v>
      </c>
      <c r="CP489" s="99">
        <v>6861215.7521362295</v>
      </c>
      <c r="CQ489" s="99">
        <v>0</v>
      </c>
      <c r="CR489" s="99">
        <v>0</v>
      </c>
      <c r="CS489" s="99">
        <v>0</v>
      </c>
      <c r="CT489" s="99">
        <v>0</v>
      </c>
      <c r="CU489" s="98">
        <v>6309.2695099060002</v>
      </c>
      <c r="CV489" s="98">
        <v>30656.138891007002</v>
      </c>
      <c r="CW489" s="98">
        <v>2479991.8569946289</v>
      </c>
      <c r="CX489" s="98">
        <v>24587523.909210239</v>
      </c>
    </row>
    <row r="490" spans="1:102" x14ac:dyDescent="0.2">
      <c r="A490" s="98" t="s">
        <v>59</v>
      </c>
      <c r="B490" s="100">
        <v>38047</v>
      </c>
      <c r="C490" s="99">
        <v>30549.742333889</v>
      </c>
      <c r="D490" s="99">
        <v>0</v>
      </c>
      <c r="E490" s="99">
        <v>20309.146023511901</v>
      </c>
      <c r="F490" s="99">
        <v>8260.2302192449606</v>
      </c>
      <c r="G490" s="99">
        <v>0.98870297699613696</v>
      </c>
      <c r="H490" s="99">
        <v>0</v>
      </c>
      <c r="I490" s="99">
        <v>0</v>
      </c>
      <c r="J490" s="99">
        <v>72.110932192765205</v>
      </c>
      <c r="K490" s="99">
        <v>0</v>
      </c>
      <c r="L490" s="99">
        <v>23432.711059093501</v>
      </c>
      <c r="M490" s="99">
        <v>17518.797291755702</v>
      </c>
      <c r="N490" s="99">
        <v>6451.8482170104999</v>
      </c>
      <c r="O490" s="99">
        <v>0</v>
      </c>
      <c r="P490" s="99">
        <v>0</v>
      </c>
      <c r="Q490" s="99">
        <v>3313.0729360878499</v>
      </c>
      <c r="R490" s="99">
        <v>0</v>
      </c>
      <c r="S490" s="99">
        <v>0</v>
      </c>
      <c r="T490" s="99">
        <v>1185.0986276865001</v>
      </c>
      <c r="U490" s="99">
        <v>23726.494943380399</v>
      </c>
      <c r="V490" s="99">
        <v>1871976.4112396201</v>
      </c>
      <c r="W490" s="99">
        <v>0</v>
      </c>
      <c r="X490" s="99">
        <v>1961976.9651947001</v>
      </c>
      <c r="Y490" s="99">
        <v>773545.35188293504</v>
      </c>
      <c r="Z490" s="99">
        <v>53.650548620615197</v>
      </c>
      <c r="AA490" s="99">
        <v>0</v>
      </c>
      <c r="AB490" s="99">
        <v>0</v>
      </c>
      <c r="AC490" s="99">
        <v>4837.4671230912199</v>
      </c>
      <c r="AD490" s="99">
        <v>0</v>
      </c>
      <c r="AE490" s="99">
        <v>1332913.9723205599</v>
      </c>
      <c r="AF490" s="99">
        <v>967660.20561981201</v>
      </c>
      <c r="AG490" s="99">
        <v>1144505.8148040799</v>
      </c>
      <c r="AH490" s="99">
        <v>0</v>
      </c>
      <c r="AI490" s="99">
        <v>0</v>
      </c>
      <c r="AJ490" s="99">
        <v>394467.91004562401</v>
      </c>
      <c r="AK490" s="99">
        <v>0</v>
      </c>
      <c r="AL490" s="99">
        <v>0</v>
      </c>
      <c r="AM490" s="99">
        <v>215742.39105415301</v>
      </c>
      <c r="AN490" s="99">
        <v>6482244.1077880897</v>
      </c>
      <c r="AO490" s="99">
        <v>12703007.824707</v>
      </c>
      <c r="AP490" s="99">
        <v>0</v>
      </c>
      <c r="AQ490" s="99">
        <v>12823994.583252</v>
      </c>
      <c r="AR490" s="99">
        <v>5140307.5690307599</v>
      </c>
      <c r="AS490" s="99">
        <v>297.86382833868299</v>
      </c>
      <c r="AT490" s="99">
        <v>0</v>
      </c>
      <c r="AU490" s="99">
        <v>0</v>
      </c>
      <c r="AV490" s="99">
        <v>7816.4297238588297</v>
      </c>
      <c r="AW490" s="99">
        <v>0</v>
      </c>
      <c r="AX490" s="99">
        <v>9193668.3784179706</v>
      </c>
      <c r="AY490" s="99">
        <v>6642850.2916259803</v>
      </c>
      <c r="AZ490" s="99">
        <v>7222631.1542358398</v>
      </c>
      <c r="BA490" s="99">
        <v>0</v>
      </c>
      <c r="BB490" s="99">
        <v>0</v>
      </c>
      <c r="BC490" s="99">
        <v>2548170.7810668899</v>
      </c>
      <c r="BD490" s="99">
        <v>0</v>
      </c>
      <c r="BE490" s="99">
        <v>0</v>
      </c>
      <c r="BF490" s="99">
        <v>1307126.7994842499</v>
      </c>
      <c r="BG490" s="99">
        <v>14929905.462646499</v>
      </c>
      <c r="BH490" s="99">
        <v>2413356.03479004</v>
      </c>
      <c r="BI490" s="99">
        <v>0</v>
      </c>
      <c r="BJ490" s="99">
        <v>3864440.21948242</v>
      </c>
      <c r="BK490" s="99">
        <v>1951177.18226624</v>
      </c>
      <c r="BL490" s="99">
        <v>0</v>
      </c>
      <c r="BM490" s="99">
        <v>0</v>
      </c>
      <c r="BN490" s="99">
        <v>0</v>
      </c>
      <c r="BO490" s="99">
        <v>0</v>
      </c>
      <c r="BP490" s="99">
        <v>0</v>
      </c>
      <c r="BQ490" s="99">
        <v>0</v>
      </c>
      <c r="BR490" s="99">
        <v>2154134.92327881</v>
      </c>
      <c r="BS490" s="99">
        <v>2931368.9017333998</v>
      </c>
      <c r="BT490" s="99">
        <v>0</v>
      </c>
      <c r="BU490" s="99">
        <v>0</v>
      </c>
      <c r="BV490" s="99">
        <v>1185433.9816894501</v>
      </c>
      <c r="BW490" s="99">
        <v>0</v>
      </c>
      <c r="BX490" s="99">
        <v>0</v>
      </c>
      <c r="BY490" s="99">
        <v>0</v>
      </c>
      <c r="BZ490" s="99">
        <v>0</v>
      </c>
      <c r="CA490" s="99">
        <v>50904.411798000299</v>
      </c>
      <c r="CB490" s="99">
        <v>3812805.27197266</v>
      </c>
      <c r="CC490" s="99">
        <v>25416041.8354492</v>
      </c>
      <c r="CD490" s="99">
        <v>6260602.5904540997</v>
      </c>
      <c r="CE490" s="99">
        <v>1193.5555509477899</v>
      </c>
      <c r="CF490" s="99">
        <v>210686.15349578901</v>
      </c>
      <c r="CG490" s="99">
        <v>1278931.71836853</v>
      </c>
      <c r="CH490" s="99">
        <v>0</v>
      </c>
      <c r="CI490" s="99">
        <v>52089.008450984998</v>
      </c>
      <c r="CJ490" s="99">
        <v>4021223.2399902302</v>
      </c>
      <c r="CK490" s="99">
        <v>26678353.145752002</v>
      </c>
      <c r="CL490" s="99">
        <v>6259656.0339355497</v>
      </c>
      <c r="CM490" s="166">
        <v>75802.850543975801</v>
      </c>
      <c r="CN490" s="166">
        <v>10555544.677734399</v>
      </c>
      <c r="CO490" s="166">
        <v>41578841.659179702</v>
      </c>
      <c r="CP490" s="99">
        <v>6259656.0339355497</v>
      </c>
      <c r="CQ490" s="99">
        <v>0</v>
      </c>
      <c r="CR490" s="99">
        <v>0</v>
      </c>
      <c r="CS490" s="99">
        <v>0</v>
      </c>
      <c r="CT490" s="99">
        <v>0</v>
      </c>
      <c r="CU490" s="98">
        <v>45227.765258968</v>
      </c>
      <c r="CV490" s="98">
        <v>72.292905672000003</v>
      </c>
      <c r="CW490" s="98">
        <v>4023491.425468449</v>
      </c>
      <c r="CX490" s="98">
        <v>26694973.55381773</v>
      </c>
    </row>
    <row r="491" spans="1:102" x14ac:dyDescent="0.2">
      <c r="A491" s="98" t="s">
        <v>59</v>
      </c>
      <c r="B491" s="100">
        <v>38139</v>
      </c>
      <c r="C491" s="99">
        <v>30863.7952897549</v>
      </c>
      <c r="D491" s="99">
        <v>0</v>
      </c>
      <c r="E491" s="99">
        <v>19829.823947906501</v>
      </c>
      <c r="F491" s="99">
        <v>8540.5072423219699</v>
      </c>
      <c r="G491" s="99">
        <v>30.7283025488723</v>
      </c>
      <c r="H491" s="99">
        <v>0</v>
      </c>
      <c r="I491" s="99">
        <v>0</v>
      </c>
      <c r="J491" s="99">
        <v>1244.4955666661299</v>
      </c>
      <c r="K491" s="99">
        <v>0</v>
      </c>
      <c r="L491" s="99">
        <v>23745.126490116101</v>
      </c>
      <c r="M491" s="99">
        <v>17298.672546386701</v>
      </c>
      <c r="N491" s="99">
        <v>6569.7397680878603</v>
      </c>
      <c r="O491" s="99">
        <v>0</v>
      </c>
      <c r="P491" s="99">
        <v>0</v>
      </c>
      <c r="Q491" s="99">
        <v>3279.50560757518</v>
      </c>
      <c r="R491" s="99">
        <v>0</v>
      </c>
      <c r="S491" s="99">
        <v>0</v>
      </c>
      <c r="T491" s="99">
        <v>1186.3819632232201</v>
      </c>
      <c r="U491" s="99">
        <v>23854.8580658436</v>
      </c>
      <c r="V491" s="99">
        <v>1868208.99159241</v>
      </c>
      <c r="W491" s="99">
        <v>0</v>
      </c>
      <c r="X491" s="99">
        <v>1941706.02359009</v>
      </c>
      <c r="Y491" s="99">
        <v>803079.44104003895</v>
      </c>
      <c r="Z491" s="99">
        <v>4364.7240662574804</v>
      </c>
      <c r="AA491" s="99">
        <v>0</v>
      </c>
      <c r="AB491" s="99">
        <v>0</v>
      </c>
      <c r="AC491" s="99">
        <v>286181.697551727</v>
      </c>
      <c r="AD491" s="99">
        <v>0</v>
      </c>
      <c r="AE491" s="99">
        <v>1308116.9152221701</v>
      </c>
      <c r="AF491" s="99">
        <v>957912.54154205299</v>
      </c>
      <c r="AG491" s="99">
        <v>1141712.5205078099</v>
      </c>
      <c r="AH491" s="99">
        <v>0</v>
      </c>
      <c r="AI491" s="99">
        <v>0</v>
      </c>
      <c r="AJ491" s="99">
        <v>379949.98497009301</v>
      </c>
      <c r="AK491" s="99">
        <v>0</v>
      </c>
      <c r="AL491" s="99">
        <v>0</v>
      </c>
      <c r="AM491" s="99">
        <v>213939.462722778</v>
      </c>
      <c r="AN491" s="99">
        <v>6524239.6965942401</v>
      </c>
      <c r="AO491" s="99">
        <v>12809666.407958999</v>
      </c>
      <c r="AP491" s="99">
        <v>0</v>
      </c>
      <c r="AQ491" s="99">
        <v>12826432.360961899</v>
      </c>
      <c r="AR491" s="99">
        <v>5430873.1102905301</v>
      </c>
      <c r="AS491" s="99">
        <v>26423.374830246001</v>
      </c>
      <c r="AT491" s="99">
        <v>0</v>
      </c>
      <c r="AU491" s="99">
        <v>0</v>
      </c>
      <c r="AV491" s="99">
        <v>764725.88663482701</v>
      </c>
      <c r="AW491" s="99">
        <v>0</v>
      </c>
      <c r="AX491" s="99">
        <v>9179615.3603515606</v>
      </c>
      <c r="AY491" s="99">
        <v>6605937.7683715802</v>
      </c>
      <c r="AZ491" s="99">
        <v>7305919.0300292997</v>
      </c>
      <c r="BA491" s="99">
        <v>0</v>
      </c>
      <c r="BB491" s="99">
        <v>0</v>
      </c>
      <c r="BC491" s="99">
        <v>2479199.2571105999</v>
      </c>
      <c r="BD491" s="99">
        <v>0</v>
      </c>
      <c r="BE491" s="99">
        <v>0</v>
      </c>
      <c r="BF491" s="99">
        <v>1311454.1253509501</v>
      </c>
      <c r="BG491" s="99">
        <v>15181628.3011475</v>
      </c>
      <c r="BH491" s="99">
        <v>2391968.0617370601</v>
      </c>
      <c r="BI491" s="99">
        <v>0</v>
      </c>
      <c r="BJ491" s="99">
        <v>3854756.5093078599</v>
      </c>
      <c r="BK491" s="99">
        <v>2058915.2040405299</v>
      </c>
      <c r="BL491" s="99">
        <v>0</v>
      </c>
      <c r="BM491" s="99">
        <v>0</v>
      </c>
      <c r="BN491" s="99">
        <v>0</v>
      </c>
      <c r="BO491" s="99">
        <v>0</v>
      </c>
      <c r="BP491" s="99">
        <v>0</v>
      </c>
      <c r="BQ491" s="99">
        <v>0</v>
      </c>
      <c r="BR491" s="99">
        <v>2149796.6424865699</v>
      </c>
      <c r="BS491" s="99">
        <v>2938875.8381957998</v>
      </c>
      <c r="BT491" s="99">
        <v>0</v>
      </c>
      <c r="BU491" s="99">
        <v>0</v>
      </c>
      <c r="BV491" s="99">
        <v>1173985.81855774</v>
      </c>
      <c r="BW491" s="99">
        <v>0</v>
      </c>
      <c r="BX491" s="99">
        <v>0</v>
      </c>
      <c r="BY491" s="99">
        <v>0</v>
      </c>
      <c r="BZ491" s="99">
        <v>0</v>
      </c>
      <c r="CA491" s="99">
        <v>50794.826491832697</v>
      </c>
      <c r="CB491" s="99">
        <v>3801688.51089478</v>
      </c>
      <c r="CC491" s="99">
        <v>25481958.263427701</v>
      </c>
      <c r="CD491" s="99">
        <v>6218809.57421875</v>
      </c>
      <c r="CE491" s="99">
        <v>1183.93832501769</v>
      </c>
      <c r="CF491" s="99">
        <v>210142.53219604501</v>
      </c>
      <c r="CG491" s="99">
        <v>1288773.8750305199</v>
      </c>
      <c r="CH491" s="99">
        <v>0</v>
      </c>
      <c r="CI491" s="99">
        <v>51976.645734787002</v>
      </c>
      <c r="CJ491" s="99">
        <v>4000616.4061279302</v>
      </c>
      <c r="CK491" s="99">
        <v>26795605.097167999</v>
      </c>
      <c r="CL491" s="99">
        <v>6217850.7156982403</v>
      </c>
      <c r="CM491" s="166">
        <v>75792.060979843096</v>
      </c>
      <c r="CN491" s="166">
        <v>10470795.7684326</v>
      </c>
      <c r="CO491" s="166">
        <v>42013068.754882798</v>
      </c>
      <c r="CP491" s="99">
        <v>6217850.7156982403</v>
      </c>
      <c r="CQ491" s="99">
        <v>0</v>
      </c>
      <c r="CR491" s="99">
        <v>0</v>
      </c>
      <c r="CS491" s="99">
        <v>0</v>
      </c>
      <c r="CT491" s="99">
        <v>0</v>
      </c>
      <c r="CU491" s="98">
        <v>43150.150552024999</v>
      </c>
      <c r="CV491" s="98">
        <v>1269.952998128</v>
      </c>
      <c r="CW491" s="98">
        <v>4011831.043090825</v>
      </c>
      <c r="CX491" s="98">
        <v>26770732.138458222</v>
      </c>
    </row>
    <row r="492" spans="1:102" x14ac:dyDescent="0.2">
      <c r="A492" s="98" t="s">
        <v>59</v>
      </c>
      <c r="B492" s="100">
        <v>38231</v>
      </c>
      <c r="C492" s="99">
        <v>31422.594045400601</v>
      </c>
      <c r="D492" s="99">
        <v>0</v>
      </c>
      <c r="E492" s="99">
        <v>19942.140241146099</v>
      </c>
      <c r="F492" s="99">
        <v>8827.8810828924197</v>
      </c>
      <c r="G492" s="99">
        <v>80.757837080396698</v>
      </c>
      <c r="H492" s="99">
        <v>0</v>
      </c>
      <c r="I492" s="99">
        <v>0</v>
      </c>
      <c r="J492" s="99">
        <v>2827.7933674454698</v>
      </c>
      <c r="K492" s="99">
        <v>0</v>
      </c>
      <c r="L492" s="99">
        <v>24436.223885536201</v>
      </c>
      <c r="M492" s="99">
        <v>17224.132846355398</v>
      </c>
      <c r="N492" s="99">
        <v>6723.64480406046</v>
      </c>
      <c r="O492" s="99">
        <v>0</v>
      </c>
      <c r="P492" s="99">
        <v>0</v>
      </c>
      <c r="Q492" s="99">
        <v>3313.16055998206</v>
      </c>
      <c r="R492" s="99">
        <v>0</v>
      </c>
      <c r="S492" s="99">
        <v>0</v>
      </c>
      <c r="T492" s="99">
        <v>1176.2292771786499</v>
      </c>
      <c r="U492" s="99">
        <v>23814.4927549362</v>
      </c>
      <c r="V492" s="99">
        <v>1873378.9340210001</v>
      </c>
      <c r="W492" s="99">
        <v>0</v>
      </c>
      <c r="X492" s="99">
        <v>1929746.08135986</v>
      </c>
      <c r="Y492" s="99">
        <v>838251.80493927002</v>
      </c>
      <c r="Z492" s="99">
        <v>13122.301581382801</v>
      </c>
      <c r="AA492" s="99">
        <v>0</v>
      </c>
      <c r="AB492" s="99">
        <v>0</v>
      </c>
      <c r="AC492" s="99">
        <v>708970.83268737805</v>
      </c>
      <c r="AD492" s="99">
        <v>0</v>
      </c>
      <c r="AE492" s="99">
        <v>1323139.7061920201</v>
      </c>
      <c r="AF492" s="99">
        <v>953559.01070404099</v>
      </c>
      <c r="AG492" s="99">
        <v>1163237.3600006099</v>
      </c>
      <c r="AH492" s="99">
        <v>0</v>
      </c>
      <c r="AI492" s="99">
        <v>0</v>
      </c>
      <c r="AJ492" s="99">
        <v>375063.45108795201</v>
      </c>
      <c r="AK492" s="99">
        <v>0</v>
      </c>
      <c r="AL492" s="99">
        <v>0</v>
      </c>
      <c r="AM492" s="99">
        <v>209539.47207641599</v>
      </c>
      <c r="AN492" s="99">
        <v>6313377.6231079102</v>
      </c>
      <c r="AO492" s="99">
        <v>12991150.8763428</v>
      </c>
      <c r="AP492" s="99">
        <v>0</v>
      </c>
      <c r="AQ492" s="99">
        <v>12865415.2304688</v>
      </c>
      <c r="AR492" s="99">
        <v>5650980.8137207003</v>
      </c>
      <c r="AS492" s="99">
        <v>81495.361027717605</v>
      </c>
      <c r="AT492" s="99">
        <v>0</v>
      </c>
      <c r="AU492" s="99">
        <v>0</v>
      </c>
      <c r="AV492" s="99">
        <v>1880314.19473267</v>
      </c>
      <c r="AW492" s="99">
        <v>0</v>
      </c>
      <c r="AX492" s="99">
        <v>9375954.5161132794</v>
      </c>
      <c r="AY492" s="99">
        <v>6640526.0732421903</v>
      </c>
      <c r="AZ492" s="99">
        <v>7519137.0895996103</v>
      </c>
      <c r="BA492" s="99">
        <v>0</v>
      </c>
      <c r="BB492" s="99">
        <v>0</v>
      </c>
      <c r="BC492" s="99">
        <v>2482982.0335693401</v>
      </c>
      <c r="BD492" s="99">
        <v>0</v>
      </c>
      <c r="BE492" s="99">
        <v>0</v>
      </c>
      <c r="BF492" s="99">
        <v>1295317.09611511</v>
      </c>
      <c r="BG492" s="99">
        <v>14966712.8308105</v>
      </c>
      <c r="BH492" s="99">
        <v>2498865.0433654799</v>
      </c>
      <c r="BI492" s="99">
        <v>0</v>
      </c>
      <c r="BJ492" s="99">
        <v>3926046.3914794899</v>
      </c>
      <c r="BK492" s="99">
        <v>2195719.1265869099</v>
      </c>
      <c r="BL492" s="99">
        <v>0</v>
      </c>
      <c r="BM492" s="99">
        <v>0</v>
      </c>
      <c r="BN492" s="99">
        <v>0</v>
      </c>
      <c r="BO492" s="99">
        <v>0</v>
      </c>
      <c r="BP492" s="99">
        <v>0</v>
      </c>
      <c r="BQ492" s="99">
        <v>0</v>
      </c>
      <c r="BR492" s="99">
        <v>2170090.9138793899</v>
      </c>
      <c r="BS492" s="99">
        <v>3028096.4230956999</v>
      </c>
      <c r="BT492" s="99">
        <v>0</v>
      </c>
      <c r="BU492" s="99">
        <v>0</v>
      </c>
      <c r="BV492" s="99">
        <v>1197617.2094116199</v>
      </c>
      <c r="BW492" s="99">
        <v>0</v>
      </c>
      <c r="BX492" s="99">
        <v>0</v>
      </c>
      <c r="BY492" s="99">
        <v>0</v>
      </c>
      <c r="BZ492" s="99">
        <v>0</v>
      </c>
      <c r="CA492" s="99">
        <v>51204.798512935602</v>
      </c>
      <c r="CB492" s="99">
        <v>3825800.2490539602</v>
      </c>
      <c r="CC492" s="99">
        <v>25956420.931152299</v>
      </c>
      <c r="CD492" s="99">
        <v>6470217.6399536096</v>
      </c>
      <c r="CE492" s="99">
        <v>1164.4005893021799</v>
      </c>
      <c r="CF492" s="99">
        <v>210799.68323135399</v>
      </c>
      <c r="CG492" s="99">
        <v>1307059.5326690699</v>
      </c>
      <c r="CH492" s="99">
        <v>0</v>
      </c>
      <c r="CI492" s="99">
        <v>52371.050309658101</v>
      </c>
      <c r="CJ492" s="99">
        <v>4031646.4339904799</v>
      </c>
      <c r="CK492" s="99">
        <v>27245007.699951202</v>
      </c>
      <c r="CL492" s="99">
        <v>6473822.6513061495</v>
      </c>
      <c r="CM492" s="166">
        <v>76237.824416160598</v>
      </c>
      <c r="CN492" s="166">
        <v>10317387.5979004</v>
      </c>
      <c r="CO492" s="166">
        <v>42119425.595703103</v>
      </c>
      <c r="CP492" s="99">
        <v>6473822.6513061495</v>
      </c>
      <c r="CQ492" s="99">
        <v>0</v>
      </c>
      <c r="CR492" s="99">
        <v>0</v>
      </c>
      <c r="CS492" s="99">
        <v>0</v>
      </c>
      <c r="CT492" s="99">
        <v>0</v>
      </c>
      <c r="CU492" s="98">
        <v>42298.425296923</v>
      </c>
      <c r="CV492" s="98">
        <v>2884.0862785089998</v>
      </c>
      <c r="CW492" s="98">
        <v>4036599.9322853144</v>
      </c>
      <c r="CX492" s="98">
        <v>27263480.46382137</v>
      </c>
    </row>
    <row r="493" spans="1:102" x14ac:dyDescent="0.2">
      <c r="A493" s="98" t="s">
        <v>59</v>
      </c>
      <c r="B493" s="100">
        <v>38322</v>
      </c>
      <c r="C493" s="99">
        <v>32246.577610015898</v>
      </c>
      <c r="D493" s="99">
        <v>0</v>
      </c>
      <c r="E493" s="99">
        <v>19231.652892589598</v>
      </c>
      <c r="F493" s="99">
        <v>8918.3402162790298</v>
      </c>
      <c r="G493" s="99">
        <v>135.459923123941</v>
      </c>
      <c r="H493" s="99">
        <v>0</v>
      </c>
      <c r="I493" s="99">
        <v>0</v>
      </c>
      <c r="J493" s="99">
        <v>4428.6117711663201</v>
      </c>
      <c r="K493" s="99">
        <v>0</v>
      </c>
      <c r="L493" s="99">
        <v>24443.6963219643</v>
      </c>
      <c r="M493" s="99">
        <v>17184.089031219501</v>
      </c>
      <c r="N493" s="99">
        <v>6804.7260455489204</v>
      </c>
      <c r="O493" s="99">
        <v>0</v>
      </c>
      <c r="P493" s="99">
        <v>0</v>
      </c>
      <c r="Q493" s="99">
        <v>3352.26266229153</v>
      </c>
      <c r="R493" s="99">
        <v>0</v>
      </c>
      <c r="S493" s="99">
        <v>0</v>
      </c>
      <c r="T493" s="99">
        <v>1155.8438915163299</v>
      </c>
      <c r="U493" s="99">
        <v>24304.4503109455</v>
      </c>
      <c r="V493" s="99">
        <v>1951194.8085022001</v>
      </c>
      <c r="W493" s="99">
        <v>0</v>
      </c>
      <c r="X493" s="99">
        <v>1901418.4095306401</v>
      </c>
      <c r="Y493" s="99">
        <v>866977.88099670399</v>
      </c>
      <c r="Z493" s="99">
        <v>27999.627061843901</v>
      </c>
      <c r="AA493" s="99">
        <v>0</v>
      </c>
      <c r="AB493" s="99">
        <v>0</v>
      </c>
      <c r="AC493" s="99">
        <v>1367494.28367615</v>
      </c>
      <c r="AD493" s="99">
        <v>0</v>
      </c>
      <c r="AE493" s="99">
        <v>1338442.9300384501</v>
      </c>
      <c r="AF493" s="99">
        <v>949490.36896514904</v>
      </c>
      <c r="AG493" s="99">
        <v>1180872.70195007</v>
      </c>
      <c r="AH493" s="99">
        <v>0</v>
      </c>
      <c r="AI493" s="99">
        <v>0</v>
      </c>
      <c r="AJ493" s="99">
        <v>376194.510238647</v>
      </c>
      <c r="AK493" s="99">
        <v>0</v>
      </c>
      <c r="AL493" s="99">
        <v>0</v>
      </c>
      <c r="AM493" s="99">
        <v>210139.649496078</v>
      </c>
      <c r="AN493" s="99">
        <v>6728533.1247558603</v>
      </c>
      <c r="AO493" s="99">
        <v>13680252.861694301</v>
      </c>
      <c r="AP493" s="99">
        <v>0</v>
      </c>
      <c r="AQ493" s="99">
        <v>12819051.177978501</v>
      </c>
      <c r="AR493" s="99">
        <v>5888628.7487182599</v>
      </c>
      <c r="AS493" s="99">
        <v>175678.35148048401</v>
      </c>
      <c r="AT493" s="99">
        <v>0</v>
      </c>
      <c r="AU493" s="99">
        <v>0</v>
      </c>
      <c r="AV493" s="99">
        <v>3518705.9165954599</v>
      </c>
      <c r="AW493" s="99">
        <v>0</v>
      </c>
      <c r="AX493" s="99">
        <v>9568505.9715576209</v>
      </c>
      <c r="AY493" s="99">
        <v>6681246.9218139602</v>
      </c>
      <c r="AZ493" s="99">
        <v>7690167.8886108398</v>
      </c>
      <c r="BA493" s="99">
        <v>0</v>
      </c>
      <c r="BB493" s="99">
        <v>0</v>
      </c>
      <c r="BC493" s="99">
        <v>2518688.0644836398</v>
      </c>
      <c r="BD493" s="99">
        <v>0</v>
      </c>
      <c r="BE493" s="99">
        <v>0</v>
      </c>
      <c r="BF493" s="99">
        <v>1316209.95829773</v>
      </c>
      <c r="BG493" s="99">
        <v>15997914.8157959</v>
      </c>
      <c r="BH493" s="99">
        <v>2564626.2602844201</v>
      </c>
      <c r="BI493" s="99">
        <v>0</v>
      </c>
      <c r="BJ493" s="99">
        <v>3943500.0857543899</v>
      </c>
      <c r="BK493" s="99">
        <v>2327922.7279968299</v>
      </c>
      <c r="BL493" s="99">
        <v>0</v>
      </c>
      <c r="BM493" s="99">
        <v>0</v>
      </c>
      <c r="BN493" s="99">
        <v>0</v>
      </c>
      <c r="BO493" s="99">
        <v>0</v>
      </c>
      <c r="BP493" s="99">
        <v>0</v>
      </c>
      <c r="BQ493" s="99">
        <v>0</v>
      </c>
      <c r="BR493" s="99">
        <v>2190520.4437866202</v>
      </c>
      <c r="BS493" s="99">
        <v>3113720.4776306199</v>
      </c>
      <c r="BT493" s="99">
        <v>0</v>
      </c>
      <c r="BU493" s="99">
        <v>0</v>
      </c>
      <c r="BV493" s="99">
        <v>1230797.0488739</v>
      </c>
      <c r="BW493" s="99">
        <v>0</v>
      </c>
      <c r="BX493" s="99">
        <v>0</v>
      </c>
      <c r="BY493" s="99">
        <v>0</v>
      </c>
      <c r="BZ493" s="99">
        <v>0</v>
      </c>
      <c r="CA493" s="99">
        <v>51488.009472370097</v>
      </c>
      <c r="CB493" s="99">
        <v>3845711.14385986</v>
      </c>
      <c r="CC493" s="99">
        <v>26498612.675048798</v>
      </c>
      <c r="CD493" s="99">
        <v>6510395.7860717801</v>
      </c>
      <c r="CE493" s="99">
        <v>1160.97226879001</v>
      </c>
      <c r="CF493" s="99">
        <v>212138.440101624</v>
      </c>
      <c r="CG493" s="99">
        <v>1327743.6996917699</v>
      </c>
      <c r="CH493" s="99">
        <v>0</v>
      </c>
      <c r="CI493" s="99">
        <v>52657.9113354683</v>
      </c>
      <c r="CJ493" s="99">
        <v>4059917.48129272</v>
      </c>
      <c r="CK493" s="99">
        <v>27829435.0231934</v>
      </c>
      <c r="CL493" s="99">
        <v>6508971.9509277297</v>
      </c>
      <c r="CM493" s="166">
        <v>76906.952694892898</v>
      </c>
      <c r="CN493" s="166">
        <v>10809088.0148926</v>
      </c>
      <c r="CO493" s="166">
        <v>43956008.432128899</v>
      </c>
      <c r="CP493" s="99">
        <v>6508971.9509277297</v>
      </c>
      <c r="CQ493" s="99">
        <v>0</v>
      </c>
      <c r="CR493" s="99">
        <v>0</v>
      </c>
      <c r="CS493" s="99">
        <v>0</v>
      </c>
      <c r="CT493" s="99">
        <v>0</v>
      </c>
      <c r="CU493" s="98">
        <v>40188.033196313998</v>
      </c>
      <c r="CV493" s="98">
        <v>4605.5615605270004</v>
      </c>
      <c r="CW493" s="98">
        <v>4057849.583961484</v>
      </c>
      <c r="CX493" s="98">
        <v>27826356.374740567</v>
      </c>
    </row>
    <row r="494" spans="1:102" x14ac:dyDescent="0.2">
      <c r="A494" s="98" t="s">
        <v>59</v>
      </c>
      <c r="B494" s="100">
        <v>38412</v>
      </c>
      <c r="C494" s="99">
        <v>33198.428950309797</v>
      </c>
      <c r="D494" s="99">
        <v>0</v>
      </c>
      <c r="E494" s="99">
        <v>19016.954791545901</v>
      </c>
      <c r="F494" s="99">
        <v>9173.0532312393207</v>
      </c>
      <c r="G494" s="99">
        <v>179.65297919884301</v>
      </c>
      <c r="H494" s="99">
        <v>0</v>
      </c>
      <c r="I494" s="99">
        <v>0</v>
      </c>
      <c r="J494" s="99">
        <v>6280.0988894105003</v>
      </c>
      <c r="K494" s="99">
        <v>0</v>
      </c>
      <c r="L494" s="99">
        <v>24434.994724750501</v>
      </c>
      <c r="M494" s="99">
        <v>17328.1041269302</v>
      </c>
      <c r="N494" s="99">
        <v>6898.4086622595796</v>
      </c>
      <c r="O494" s="99">
        <v>0</v>
      </c>
      <c r="P494" s="99">
        <v>0</v>
      </c>
      <c r="Q494" s="99">
        <v>3366.35041192174</v>
      </c>
      <c r="R494" s="99">
        <v>0</v>
      </c>
      <c r="S494" s="99">
        <v>0</v>
      </c>
      <c r="T494" s="99">
        <v>1144.5546182692101</v>
      </c>
      <c r="U494" s="99">
        <v>24506.594017505598</v>
      </c>
      <c r="V494" s="99">
        <v>2009555.9791107201</v>
      </c>
      <c r="W494" s="99">
        <v>0</v>
      </c>
      <c r="X494" s="99">
        <v>1874312.87442017</v>
      </c>
      <c r="Y494" s="99">
        <v>894911.70199584996</v>
      </c>
      <c r="Z494" s="99">
        <v>39406.759130954699</v>
      </c>
      <c r="AA494" s="99">
        <v>0</v>
      </c>
      <c r="AB494" s="99">
        <v>0</v>
      </c>
      <c r="AC494" s="99">
        <v>2003288.03979492</v>
      </c>
      <c r="AD494" s="99">
        <v>0</v>
      </c>
      <c r="AE494" s="99">
        <v>1351138.4829254199</v>
      </c>
      <c r="AF494" s="99">
        <v>947655.65007018996</v>
      </c>
      <c r="AG494" s="99">
        <v>1201697.72111511</v>
      </c>
      <c r="AH494" s="99">
        <v>0</v>
      </c>
      <c r="AI494" s="99">
        <v>0</v>
      </c>
      <c r="AJ494" s="99">
        <v>371202.76158142101</v>
      </c>
      <c r="AK494" s="99">
        <v>0</v>
      </c>
      <c r="AL494" s="99">
        <v>0</v>
      </c>
      <c r="AM494" s="99">
        <v>213297.089662552</v>
      </c>
      <c r="AN494" s="99">
        <v>6951165.6654052697</v>
      </c>
      <c r="AO494" s="99">
        <v>14215425.7458496</v>
      </c>
      <c r="AP494" s="99">
        <v>0</v>
      </c>
      <c r="AQ494" s="99">
        <v>12817725.9615479</v>
      </c>
      <c r="AR494" s="99">
        <v>6218457.01098633</v>
      </c>
      <c r="AS494" s="99">
        <v>248785.39051437401</v>
      </c>
      <c r="AT494" s="99">
        <v>0</v>
      </c>
      <c r="AU494" s="99">
        <v>0</v>
      </c>
      <c r="AV494" s="99">
        <v>3791248.5744628902</v>
      </c>
      <c r="AW494" s="99">
        <v>0</v>
      </c>
      <c r="AX494" s="99">
        <v>9778772.4864502009</v>
      </c>
      <c r="AY494" s="99">
        <v>6765658.7946167002</v>
      </c>
      <c r="AZ494" s="99">
        <v>7864077.6957397498</v>
      </c>
      <c r="BA494" s="99">
        <v>0</v>
      </c>
      <c r="BB494" s="99">
        <v>0</v>
      </c>
      <c r="BC494" s="99">
        <v>2504898.3928832998</v>
      </c>
      <c r="BD494" s="99">
        <v>0</v>
      </c>
      <c r="BE494" s="99">
        <v>0</v>
      </c>
      <c r="BF494" s="99">
        <v>1358590.94377136</v>
      </c>
      <c r="BG494" s="99">
        <v>16649250.620117201</v>
      </c>
      <c r="BH494" s="99">
        <v>2679449.4658203102</v>
      </c>
      <c r="BI494" s="99">
        <v>0</v>
      </c>
      <c r="BJ494" s="99">
        <v>4018953.8450012198</v>
      </c>
      <c r="BK494" s="99">
        <v>2454129.0409240699</v>
      </c>
      <c r="BL494" s="99">
        <v>0</v>
      </c>
      <c r="BM494" s="99">
        <v>0</v>
      </c>
      <c r="BN494" s="99">
        <v>0</v>
      </c>
      <c r="BO494" s="99">
        <v>0</v>
      </c>
      <c r="BP494" s="99">
        <v>0</v>
      </c>
      <c r="BQ494" s="99">
        <v>0</v>
      </c>
      <c r="BR494" s="99">
        <v>2226222.4315490699</v>
      </c>
      <c r="BS494" s="99">
        <v>3188420.74505615</v>
      </c>
      <c r="BT494" s="99">
        <v>0</v>
      </c>
      <c r="BU494" s="99">
        <v>0</v>
      </c>
      <c r="BV494" s="99">
        <v>1254139.32037354</v>
      </c>
      <c r="BW494" s="99">
        <v>0</v>
      </c>
      <c r="BX494" s="99">
        <v>0</v>
      </c>
      <c r="BY494" s="99">
        <v>0</v>
      </c>
      <c r="BZ494" s="99">
        <v>0</v>
      </c>
      <c r="CA494" s="99">
        <v>52253.0256686211</v>
      </c>
      <c r="CB494" s="99">
        <v>3871377.4572143601</v>
      </c>
      <c r="CC494" s="99">
        <v>27172078.2023926</v>
      </c>
      <c r="CD494" s="99">
        <v>6681820.8157348596</v>
      </c>
      <c r="CE494" s="99">
        <v>1154.4152469784001</v>
      </c>
      <c r="CF494" s="99">
        <v>212195.266391754</v>
      </c>
      <c r="CG494" s="99">
        <v>1352180.62942505</v>
      </c>
      <c r="CH494" s="99">
        <v>0</v>
      </c>
      <c r="CI494" s="99">
        <v>53397.0363049507</v>
      </c>
      <c r="CJ494" s="99">
        <v>4098667.89129639</v>
      </c>
      <c r="CK494" s="99">
        <v>28507051.418701202</v>
      </c>
      <c r="CL494" s="99">
        <v>6680757.1941528302</v>
      </c>
      <c r="CM494" s="166">
        <v>77861.805973052993</v>
      </c>
      <c r="CN494" s="166">
        <v>11100643.009521499</v>
      </c>
      <c r="CO494" s="166">
        <v>45133675.6796875</v>
      </c>
      <c r="CP494" s="99">
        <v>6680757.1941528302</v>
      </c>
      <c r="CQ494" s="99">
        <v>0</v>
      </c>
      <c r="CR494" s="99">
        <v>0</v>
      </c>
      <c r="CS494" s="99">
        <v>0</v>
      </c>
      <c r="CT494" s="99">
        <v>0</v>
      </c>
      <c r="CU494" s="98">
        <v>38213.662713373997</v>
      </c>
      <c r="CV494" s="98">
        <v>6372.0740292299997</v>
      </c>
      <c r="CW494" s="98">
        <v>4083572.7236061143</v>
      </c>
      <c r="CX494" s="98">
        <v>28524258.831817649</v>
      </c>
    </row>
    <row r="495" spans="1:102" x14ac:dyDescent="0.2">
      <c r="A495" s="98" t="s">
        <v>59</v>
      </c>
      <c r="B495" s="100">
        <v>38504</v>
      </c>
      <c r="C495" s="99">
        <v>33969.915118217497</v>
      </c>
      <c r="D495" s="99">
        <v>0</v>
      </c>
      <c r="E495" s="99">
        <v>18729.291347503698</v>
      </c>
      <c r="F495" s="99">
        <v>9425.3119233846701</v>
      </c>
      <c r="G495" s="99">
        <v>222.665852401406</v>
      </c>
      <c r="H495" s="99">
        <v>0</v>
      </c>
      <c r="I495" s="99">
        <v>0</v>
      </c>
      <c r="J495" s="99">
        <v>8011.2680232524899</v>
      </c>
      <c r="K495" s="99">
        <v>0</v>
      </c>
      <c r="L495" s="99">
        <v>25047.980747461301</v>
      </c>
      <c r="M495" s="99">
        <v>17635.7596039772</v>
      </c>
      <c r="N495" s="99">
        <v>6936.23290199041</v>
      </c>
      <c r="O495" s="99">
        <v>0</v>
      </c>
      <c r="P495" s="99">
        <v>0</v>
      </c>
      <c r="Q495" s="99">
        <v>3393.66655001044</v>
      </c>
      <c r="R495" s="99">
        <v>0</v>
      </c>
      <c r="S495" s="99">
        <v>0</v>
      </c>
      <c r="T495" s="99">
        <v>1151.5547960996601</v>
      </c>
      <c r="U495" s="99">
        <v>24778.227922439601</v>
      </c>
      <c r="V495" s="99">
        <v>2027284.67393494</v>
      </c>
      <c r="W495" s="99">
        <v>0</v>
      </c>
      <c r="X495" s="99">
        <v>1840011.29510498</v>
      </c>
      <c r="Y495" s="99">
        <v>920624.02816772496</v>
      </c>
      <c r="Z495" s="99">
        <v>51530.336029529601</v>
      </c>
      <c r="AA495" s="99">
        <v>0</v>
      </c>
      <c r="AB495" s="99">
        <v>0</v>
      </c>
      <c r="AC495" s="99">
        <v>2841273.5</v>
      </c>
      <c r="AD495" s="99">
        <v>0</v>
      </c>
      <c r="AE495" s="99">
        <v>1374301.8585357701</v>
      </c>
      <c r="AF495" s="99">
        <v>943722.60929107701</v>
      </c>
      <c r="AG495" s="99">
        <v>1174092.13363647</v>
      </c>
      <c r="AH495" s="99">
        <v>0</v>
      </c>
      <c r="AI495" s="99">
        <v>0</v>
      </c>
      <c r="AJ495" s="99">
        <v>372348.27038192702</v>
      </c>
      <c r="AK495" s="99">
        <v>0</v>
      </c>
      <c r="AL495" s="99">
        <v>0</v>
      </c>
      <c r="AM495" s="99">
        <v>216749.28729629499</v>
      </c>
      <c r="AN495" s="99">
        <v>7367391.9622192401</v>
      </c>
      <c r="AO495" s="99">
        <v>14476610.180786099</v>
      </c>
      <c r="AP495" s="99">
        <v>0</v>
      </c>
      <c r="AQ495" s="99">
        <v>12867998.3278809</v>
      </c>
      <c r="AR495" s="99">
        <v>6450138.06005859</v>
      </c>
      <c r="AS495" s="99">
        <v>328711.42943572998</v>
      </c>
      <c r="AT495" s="99">
        <v>0</v>
      </c>
      <c r="AU495" s="99">
        <v>0</v>
      </c>
      <c r="AV495" s="99">
        <v>7308294.4011840802</v>
      </c>
      <c r="AW495" s="99">
        <v>0</v>
      </c>
      <c r="AX495" s="99">
        <v>10086180.3759766</v>
      </c>
      <c r="AY495" s="99">
        <v>6820786.6458740197</v>
      </c>
      <c r="AZ495" s="99">
        <v>7911079.7805786096</v>
      </c>
      <c r="BA495" s="99">
        <v>0</v>
      </c>
      <c r="BB495" s="99">
        <v>0</v>
      </c>
      <c r="BC495" s="99">
        <v>2533901.5546264602</v>
      </c>
      <c r="BD495" s="99">
        <v>0</v>
      </c>
      <c r="BE495" s="99">
        <v>0</v>
      </c>
      <c r="BF495" s="99">
        <v>1392717.18655396</v>
      </c>
      <c r="BG495" s="99">
        <v>17467117.762939502</v>
      </c>
      <c r="BH495" s="99">
        <v>2762963.5448303199</v>
      </c>
      <c r="BI495" s="99">
        <v>0</v>
      </c>
      <c r="BJ495" s="99">
        <v>4096959.7544555701</v>
      </c>
      <c r="BK495" s="99">
        <v>2615530.0853576702</v>
      </c>
      <c r="BL495" s="99">
        <v>0</v>
      </c>
      <c r="BM495" s="99">
        <v>0</v>
      </c>
      <c r="BN495" s="99">
        <v>0</v>
      </c>
      <c r="BO495" s="99">
        <v>0</v>
      </c>
      <c r="BP495" s="99">
        <v>0</v>
      </c>
      <c r="BQ495" s="99">
        <v>0</v>
      </c>
      <c r="BR495" s="99">
        <v>2252377.7394714402</v>
      </c>
      <c r="BS495" s="99">
        <v>3231451.97338867</v>
      </c>
      <c r="BT495" s="99">
        <v>0</v>
      </c>
      <c r="BU495" s="99">
        <v>0</v>
      </c>
      <c r="BV495" s="99">
        <v>1368423.3623657201</v>
      </c>
      <c r="BW495" s="99">
        <v>0</v>
      </c>
      <c r="BX495" s="99">
        <v>0</v>
      </c>
      <c r="BY495" s="99">
        <v>0</v>
      </c>
      <c r="BZ495" s="99">
        <v>0</v>
      </c>
      <c r="CA495" s="99">
        <v>52773.454385280602</v>
      </c>
      <c r="CB495" s="99">
        <v>3864489.6437683101</v>
      </c>
      <c r="CC495" s="99">
        <v>27105912.737548798</v>
      </c>
      <c r="CD495" s="99">
        <v>6829702.2473144503</v>
      </c>
      <c r="CE495" s="99">
        <v>1148.33678285778</v>
      </c>
      <c r="CF495" s="99">
        <v>214539.71984100301</v>
      </c>
      <c r="CG495" s="99">
        <v>1380507.2816009501</v>
      </c>
      <c r="CH495" s="99">
        <v>0</v>
      </c>
      <c r="CI495" s="99">
        <v>53922.218105792999</v>
      </c>
      <c r="CJ495" s="99">
        <v>4067243.0073547401</v>
      </c>
      <c r="CK495" s="99">
        <v>28500898.5073242</v>
      </c>
      <c r="CL495" s="99">
        <v>6828479.7109375</v>
      </c>
      <c r="CM495" s="166">
        <v>78637.579626083403</v>
      </c>
      <c r="CN495" s="166">
        <v>11387622.5159912</v>
      </c>
      <c r="CO495" s="166">
        <v>46015286.1806641</v>
      </c>
      <c r="CP495" s="99">
        <v>6828479.7109375</v>
      </c>
      <c r="CQ495" s="99">
        <v>0</v>
      </c>
      <c r="CR495" s="99">
        <v>0</v>
      </c>
      <c r="CS495" s="99">
        <v>0</v>
      </c>
      <c r="CT495" s="99">
        <v>0</v>
      </c>
      <c r="CU495" s="98">
        <v>36199.976031730999</v>
      </c>
      <c r="CV495" s="98">
        <v>8184.1690062580001</v>
      </c>
      <c r="CW495" s="98">
        <v>4079029.363609313</v>
      </c>
      <c r="CX495" s="98">
        <v>28486420.019149747</v>
      </c>
    </row>
    <row r="496" spans="1:102" x14ac:dyDescent="0.2">
      <c r="A496" s="98" t="s">
        <v>59</v>
      </c>
      <c r="B496" s="100">
        <v>38596</v>
      </c>
      <c r="C496" s="99">
        <v>34784.176471710198</v>
      </c>
      <c r="D496" s="99">
        <v>0</v>
      </c>
      <c r="E496" s="99">
        <v>18550.156010866202</v>
      </c>
      <c r="F496" s="99">
        <v>9688.8061505556107</v>
      </c>
      <c r="G496" s="99">
        <v>315.280534718186</v>
      </c>
      <c r="H496" s="99">
        <v>0</v>
      </c>
      <c r="I496" s="99">
        <v>0</v>
      </c>
      <c r="J496" s="99">
        <v>9933.6815717220306</v>
      </c>
      <c r="K496" s="99">
        <v>0</v>
      </c>
      <c r="L496" s="99">
        <v>25586.325621843302</v>
      </c>
      <c r="M496" s="99">
        <v>17766.767096281099</v>
      </c>
      <c r="N496" s="99">
        <v>6943.9791178107298</v>
      </c>
      <c r="O496" s="99">
        <v>0</v>
      </c>
      <c r="P496" s="99">
        <v>0</v>
      </c>
      <c r="Q496" s="99">
        <v>3415.3956307470798</v>
      </c>
      <c r="R496" s="99">
        <v>0</v>
      </c>
      <c r="S496" s="99">
        <v>0</v>
      </c>
      <c r="T496" s="99">
        <v>1172.54523380101</v>
      </c>
      <c r="U496" s="99">
        <v>24707.3097002506</v>
      </c>
      <c r="V496" s="99">
        <v>2069251.4507293699</v>
      </c>
      <c r="W496" s="99">
        <v>0</v>
      </c>
      <c r="X496" s="99">
        <v>1805150.8264007601</v>
      </c>
      <c r="Y496" s="99">
        <v>947452.61955261196</v>
      </c>
      <c r="Z496" s="99">
        <v>65007.675810813897</v>
      </c>
      <c r="AA496" s="99">
        <v>0</v>
      </c>
      <c r="AB496" s="99">
        <v>0</v>
      </c>
      <c r="AC496" s="99">
        <v>3599591.4935302702</v>
      </c>
      <c r="AD496" s="99">
        <v>0</v>
      </c>
      <c r="AE496" s="99">
        <v>1362991.20349121</v>
      </c>
      <c r="AF496" s="99">
        <v>951857.75447845506</v>
      </c>
      <c r="AG496" s="99">
        <v>1186814.4782257101</v>
      </c>
      <c r="AH496" s="99">
        <v>0</v>
      </c>
      <c r="AI496" s="99">
        <v>0</v>
      </c>
      <c r="AJ496" s="99">
        <v>371268.60251998901</v>
      </c>
      <c r="AK496" s="99">
        <v>0</v>
      </c>
      <c r="AL496" s="99">
        <v>0</v>
      </c>
      <c r="AM496" s="99">
        <v>211453.598712921</v>
      </c>
      <c r="AN496" s="99">
        <v>7370905.3684082003</v>
      </c>
      <c r="AO496" s="99">
        <v>15010939.927002</v>
      </c>
      <c r="AP496" s="99">
        <v>0</v>
      </c>
      <c r="AQ496" s="99">
        <v>12691930.3126221</v>
      </c>
      <c r="AR496" s="99">
        <v>6675059.1400756799</v>
      </c>
      <c r="AS496" s="99">
        <v>424680.36866378802</v>
      </c>
      <c r="AT496" s="99">
        <v>0</v>
      </c>
      <c r="AU496" s="99">
        <v>0</v>
      </c>
      <c r="AV496" s="99">
        <v>8701292.3721923791</v>
      </c>
      <c r="AW496" s="99">
        <v>0</v>
      </c>
      <c r="AX496" s="99">
        <v>10141700.188598599</v>
      </c>
      <c r="AY496" s="99">
        <v>6955087.0784301804</v>
      </c>
      <c r="AZ496" s="99">
        <v>8035951.7606811495</v>
      </c>
      <c r="BA496" s="99">
        <v>0</v>
      </c>
      <c r="BB496" s="99">
        <v>0</v>
      </c>
      <c r="BC496" s="99">
        <v>2570169.2609558101</v>
      </c>
      <c r="BD496" s="99">
        <v>0</v>
      </c>
      <c r="BE496" s="99">
        <v>0</v>
      </c>
      <c r="BF496" s="99">
        <v>1384170.5224609401</v>
      </c>
      <c r="BG496" s="99">
        <v>17437710.509277299</v>
      </c>
      <c r="BH496" s="99">
        <v>2910017.4668884301</v>
      </c>
      <c r="BI496" s="99">
        <v>0</v>
      </c>
      <c r="BJ496" s="99">
        <v>4090061.14761353</v>
      </c>
      <c r="BK496" s="99">
        <v>2724631.5449829102</v>
      </c>
      <c r="BL496" s="99">
        <v>0</v>
      </c>
      <c r="BM496" s="99">
        <v>0</v>
      </c>
      <c r="BN496" s="99">
        <v>0</v>
      </c>
      <c r="BO496" s="99">
        <v>0</v>
      </c>
      <c r="BP496" s="99">
        <v>0</v>
      </c>
      <c r="BQ496" s="99">
        <v>0</v>
      </c>
      <c r="BR496" s="99">
        <v>2302489.2558288602</v>
      </c>
      <c r="BS496" s="99">
        <v>3298422.9598083501</v>
      </c>
      <c r="BT496" s="99">
        <v>0</v>
      </c>
      <c r="BU496" s="99">
        <v>0</v>
      </c>
      <c r="BV496" s="99">
        <v>1364502.8653869601</v>
      </c>
      <c r="BW496" s="99">
        <v>0</v>
      </c>
      <c r="BX496" s="99">
        <v>0</v>
      </c>
      <c r="BY496" s="99">
        <v>0</v>
      </c>
      <c r="BZ496" s="99">
        <v>0</v>
      </c>
      <c r="CA496" s="99">
        <v>53233.053242683403</v>
      </c>
      <c r="CB496" s="99">
        <v>3875340.2764892601</v>
      </c>
      <c r="CC496" s="99">
        <v>27815792.243408199</v>
      </c>
      <c r="CD496" s="99">
        <v>7043024.7621459998</v>
      </c>
      <c r="CE496" s="99">
        <v>1160.57557719946</v>
      </c>
      <c r="CF496" s="99">
        <v>213803.61252021801</v>
      </c>
      <c r="CG496" s="99">
        <v>1401100.5063324</v>
      </c>
      <c r="CH496" s="99">
        <v>0</v>
      </c>
      <c r="CI496" s="99">
        <v>54396.3486328125</v>
      </c>
      <c r="CJ496" s="99">
        <v>4099990.2836608901</v>
      </c>
      <c r="CK496" s="99">
        <v>29210099.958007801</v>
      </c>
      <c r="CL496" s="99">
        <v>7047262.4107055701</v>
      </c>
      <c r="CM496" s="166">
        <v>79084.981710434004</v>
      </c>
      <c r="CN496" s="166">
        <v>11433154.4849854</v>
      </c>
      <c r="CO496" s="166">
        <v>46551631.222656302</v>
      </c>
      <c r="CP496" s="99">
        <v>7047262.4107055701</v>
      </c>
      <c r="CQ496" s="99">
        <v>0</v>
      </c>
      <c r="CR496" s="99">
        <v>0</v>
      </c>
      <c r="CS496" s="99">
        <v>0</v>
      </c>
      <c r="CT496" s="99">
        <v>0</v>
      </c>
      <c r="CU496" s="98">
        <v>34339.663448362</v>
      </c>
      <c r="CV496" s="98">
        <v>10148.499128076</v>
      </c>
      <c r="CW496" s="98">
        <v>4089143.889009478</v>
      </c>
      <c r="CX496" s="98">
        <v>29216892.749740601</v>
      </c>
    </row>
    <row r="497" spans="1:102" x14ac:dyDescent="0.2">
      <c r="A497" s="98" t="s">
        <v>59</v>
      </c>
      <c r="B497" s="100">
        <v>38687</v>
      </c>
      <c r="C497" s="99">
        <v>35634.688876152002</v>
      </c>
      <c r="D497" s="99">
        <v>0</v>
      </c>
      <c r="E497" s="99">
        <v>18238.149302959398</v>
      </c>
      <c r="F497" s="99">
        <v>9968.8515551090204</v>
      </c>
      <c r="G497" s="99">
        <v>365.03584083542199</v>
      </c>
      <c r="H497" s="99">
        <v>0</v>
      </c>
      <c r="I497" s="99">
        <v>0</v>
      </c>
      <c r="J497" s="99">
        <v>11878.8912926912</v>
      </c>
      <c r="K497" s="99">
        <v>0</v>
      </c>
      <c r="L497" s="99">
        <v>25442.988494873</v>
      </c>
      <c r="M497" s="99">
        <v>18092.356499910398</v>
      </c>
      <c r="N497" s="99">
        <v>6971.7680388093004</v>
      </c>
      <c r="O497" s="99">
        <v>0</v>
      </c>
      <c r="P497" s="99">
        <v>0</v>
      </c>
      <c r="Q497" s="99">
        <v>3426.1138435900202</v>
      </c>
      <c r="R497" s="99">
        <v>0</v>
      </c>
      <c r="S497" s="99">
        <v>0</v>
      </c>
      <c r="T497" s="99">
        <v>1145.62847034633</v>
      </c>
      <c r="U497" s="99">
        <v>25124.627106189699</v>
      </c>
      <c r="V497" s="99">
        <v>2124378.5590515099</v>
      </c>
      <c r="W497" s="99">
        <v>0</v>
      </c>
      <c r="X497" s="99">
        <v>1762769.59397888</v>
      </c>
      <c r="Y497" s="99">
        <v>976295.88287353504</v>
      </c>
      <c r="Z497" s="99">
        <v>77432.417923927307</v>
      </c>
      <c r="AA497" s="99">
        <v>0</v>
      </c>
      <c r="AB497" s="99">
        <v>0</v>
      </c>
      <c r="AC497" s="99">
        <v>4449198.6386718797</v>
      </c>
      <c r="AD497" s="99">
        <v>0</v>
      </c>
      <c r="AE497" s="99">
        <v>1329626.5670928999</v>
      </c>
      <c r="AF497" s="99">
        <v>971387.19577026402</v>
      </c>
      <c r="AG497" s="99">
        <v>1187096.6912994401</v>
      </c>
      <c r="AH497" s="99">
        <v>0</v>
      </c>
      <c r="AI497" s="99">
        <v>0</v>
      </c>
      <c r="AJ497" s="99">
        <v>365967.10522460903</v>
      </c>
      <c r="AK497" s="99">
        <v>0</v>
      </c>
      <c r="AL497" s="99">
        <v>0</v>
      </c>
      <c r="AM497" s="99">
        <v>207191.88714027399</v>
      </c>
      <c r="AN497" s="99">
        <v>7812177.7786865197</v>
      </c>
      <c r="AO497" s="99">
        <v>15571313.228027301</v>
      </c>
      <c r="AP497" s="99">
        <v>0</v>
      </c>
      <c r="AQ497" s="99">
        <v>12628275.0148926</v>
      </c>
      <c r="AR497" s="99">
        <v>7026137.6467285203</v>
      </c>
      <c r="AS497" s="99">
        <v>518463.75430297898</v>
      </c>
      <c r="AT497" s="99">
        <v>0</v>
      </c>
      <c r="AU497" s="99">
        <v>0</v>
      </c>
      <c r="AV497" s="99">
        <v>10462532.451660199</v>
      </c>
      <c r="AW497" s="99">
        <v>0</v>
      </c>
      <c r="AX497" s="99">
        <v>10083887.543457</v>
      </c>
      <c r="AY497" s="99">
        <v>7193161.5861206101</v>
      </c>
      <c r="AZ497" s="99">
        <v>8118430.4427490197</v>
      </c>
      <c r="BA497" s="99">
        <v>0</v>
      </c>
      <c r="BB497" s="99">
        <v>0</v>
      </c>
      <c r="BC497" s="99">
        <v>2562212.7849121098</v>
      </c>
      <c r="BD497" s="99">
        <v>0</v>
      </c>
      <c r="BE497" s="99">
        <v>0</v>
      </c>
      <c r="BF497" s="99">
        <v>1393689.3552246101</v>
      </c>
      <c r="BG497" s="99">
        <v>18342543.482666001</v>
      </c>
      <c r="BH497" s="99">
        <v>3051968.9766845698</v>
      </c>
      <c r="BI497" s="99">
        <v>0</v>
      </c>
      <c r="BJ497" s="99">
        <v>4076384.4014892601</v>
      </c>
      <c r="BK497" s="99">
        <v>2859910.8597106901</v>
      </c>
      <c r="BL497" s="99">
        <v>0</v>
      </c>
      <c r="BM497" s="99">
        <v>0</v>
      </c>
      <c r="BN497" s="99">
        <v>0</v>
      </c>
      <c r="BO497" s="99">
        <v>0</v>
      </c>
      <c r="BP497" s="99">
        <v>0</v>
      </c>
      <c r="BQ497" s="99">
        <v>0</v>
      </c>
      <c r="BR497" s="99">
        <v>2384357.15933228</v>
      </c>
      <c r="BS497" s="99">
        <v>3344739.7526550302</v>
      </c>
      <c r="BT497" s="99">
        <v>0</v>
      </c>
      <c r="BU497" s="99">
        <v>0</v>
      </c>
      <c r="BV497" s="99">
        <v>1385443.8648681601</v>
      </c>
      <c r="BW497" s="99">
        <v>0</v>
      </c>
      <c r="BX497" s="99">
        <v>0</v>
      </c>
      <c r="BY497" s="99">
        <v>0</v>
      </c>
      <c r="BZ497" s="99">
        <v>0</v>
      </c>
      <c r="CA497" s="99">
        <v>53867.605108261101</v>
      </c>
      <c r="CB497" s="99">
        <v>3885635.0498046898</v>
      </c>
      <c r="CC497" s="99">
        <v>28202136.326416001</v>
      </c>
      <c r="CD497" s="99">
        <v>7134060.2327880897</v>
      </c>
      <c r="CE497" s="99">
        <v>1155.4860151708101</v>
      </c>
      <c r="CF497" s="99">
        <v>214036.26749801601</v>
      </c>
      <c r="CG497" s="99">
        <v>1434977.0962066699</v>
      </c>
      <c r="CH497" s="99">
        <v>0</v>
      </c>
      <c r="CI497" s="99">
        <v>55030.186992168397</v>
      </c>
      <c r="CJ497" s="99">
        <v>4102012.8440246601</v>
      </c>
      <c r="CK497" s="99">
        <v>29640688.285644501</v>
      </c>
      <c r="CL497" s="99">
        <v>7135565.3819580097</v>
      </c>
      <c r="CM497" s="166">
        <v>80068.515800476103</v>
      </c>
      <c r="CN497" s="166">
        <v>11935993.1760254</v>
      </c>
      <c r="CO497" s="166">
        <v>48063733.386718802</v>
      </c>
      <c r="CP497" s="99">
        <v>7135565.3819580097</v>
      </c>
      <c r="CQ497" s="99">
        <v>0</v>
      </c>
      <c r="CR497" s="99">
        <v>0</v>
      </c>
      <c r="CS497" s="99">
        <v>0</v>
      </c>
      <c r="CT497" s="99">
        <v>0</v>
      </c>
      <c r="CU497" s="98">
        <v>32297.678796470998</v>
      </c>
      <c r="CV497" s="98">
        <v>12322.970366045</v>
      </c>
      <c r="CW497" s="98">
        <v>4099671.3173027057</v>
      </c>
      <c r="CX497" s="98">
        <v>29637113.422622669</v>
      </c>
    </row>
    <row r="498" spans="1:102" x14ac:dyDescent="0.2">
      <c r="A498" s="98" t="s">
        <v>59</v>
      </c>
      <c r="B498" s="100">
        <v>38777</v>
      </c>
      <c r="C498" s="99">
        <v>36537.202124595598</v>
      </c>
      <c r="D498" s="99">
        <v>0</v>
      </c>
      <c r="E498" s="99">
        <v>17725.657200813301</v>
      </c>
      <c r="F498" s="99">
        <v>9908.0162987709009</v>
      </c>
      <c r="G498" s="99">
        <v>417.10059391334698</v>
      </c>
      <c r="H498" s="99">
        <v>0</v>
      </c>
      <c r="I498" s="99">
        <v>0</v>
      </c>
      <c r="J498" s="99">
        <v>13644.4882223606</v>
      </c>
      <c r="K498" s="99">
        <v>0</v>
      </c>
      <c r="L498" s="99">
        <v>13763.807027936</v>
      </c>
      <c r="M498" s="99">
        <v>18412.768114328399</v>
      </c>
      <c r="N498" s="99">
        <v>6965.9674710631398</v>
      </c>
      <c r="O498" s="99">
        <v>15271.845852375</v>
      </c>
      <c r="P498" s="99">
        <v>0</v>
      </c>
      <c r="Q498" s="99">
        <v>3468.5478884577801</v>
      </c>
      <c r="R498" s="99">
        <v>696.82410232722805</v>
      </c>
      <c r="S498" s="99">
        <v>0</v>
      </c>
      <c r="T498" s="99">
        <v>484.73834256455302</v>
      </c>
      <c r="U498" s="99">
        <v>25502.592551469799</v>
      </c>
      <c r="V498" s="99">
        <v>2184710.4217834501</v>
      </c>
      <c r="W498" s="99">
        <v>0</v>
      </c>
      <c r="X498" s="99">
        <v>1738400.9989624</v>
      </c>
      <c r="Y498" s="99">
        <v>998139.99830627395</v>
      </c>
      <c r="Z498" s="99">
        <v>91403.041544914202</v>
      </c>
      <c r="AA498" s="99">
        <v>0</v>
      </c>
      <c r="AB498" s="99">
        <v>0</v>
      </c>
      <c r="AC498" s="99">
        <v>5151041.9553832998</v>
      </c>
      <c r="AD498" s="99">
        <v>0</v>
      </c>
      <c r="AE498" s="99">
        <v>634376.82310485805</v>
      </c>
      <c r="AF498" s="99">
        <v>989950.16061401402</v>
      </c>
      <c r="AG498" s="99">
        <v>1170146.6654815699</v>
      </c>
      <c r="AH498" s="99">
        <v>760125.13104248</v>
      </c>
      <c r="AI498" s="99">
        <v>0</v>
      </c>
      <c r="AJ498" s="99">
        <v>382892.94250488299</v>
      </c>
      <c r="AK498" s="99">
        <v>122993.362895012</v>
      </c>
      <c r="AL498" s="99">
        <v>0</v>
      </c>
      <c r="AM498" s="99">
        <v>94336.920282363906</v>
      </c>
      <c r="AN498" s="99">
        <v>8052872.5098266602</v>
      </c>
      <c r="AO498" s="99">
        <v>16179333.065063501</v>
      </c>
      <c r="AP498" s="99">
        <v>0</v>
      </c>
      <c r="AQ498" s="99">
        <v>12555434.1137695</v>
      </c>
      <c r="AR498" s="99">
        <v>7187692.4955444299</v>
      </c>
      <c r="AS498" s="99">
        <v>613582.37062835705</v>
      </c>
      <c r="AT498" s="99">
        <v>0</v>
      </c>
      <c r="AU498" s="99">
        <v>0</v>
      </c>
      <c r="AV498" s="99">
        <v>10384805.1143799</v>
      </c>
      <c r="AW498" s="99">
        <v>0</v>
      </c>
      <c r="AX498" s="99">
        <v>4979623.8590698196</v>
      </c>
      <c r="AY498" s="99">
        <v>7423262.0034179697</v>
      </c>
      <c r="AZ498" s="99">
        <v>8142195.1783447303</v>
      </c>
      <c r="BA498" s="99">
        <v>5566875.1208496103</v>
      </c>
      <c r="BB498" s="99">
        <v>0</v>
      </c>
      <c r="BC498" s="99">
        <v>2731278.1290283198</v>
      </c>
      <c r="BD498" s="99">
        <v>824358.53647613502</v>
      </c>
      <c r="BE498" s="99">
        <v>0</v>
      </c>
      <c r="BF498" s="99">
        <v>639992.06336975098</v>
      </c>
      <c r="BG498" s="99">
        <v>18926044.6484375</v>
      </c>
      <c r="BH498" s="99">
        <v>3995798.0531310998</v>
      </c>
      <c r="BI498" s="99">
        <v>0</v>
      </c>
      <c r="BJ498" s="99">
        <v>4533948.9260864304</v>
      </c>
      <c r="BK498" s="99">
        <v>3014057.4256286598</v>
      </c>
      <c r="BL498" s="99">
        <v>0</v>
      </c>
      <c r="BM498" s="99">
        <v>0</v>
      </c>
      <c r="BN498" s="99">
        <v>0</v>
      </c>
      <c r="BO498" s="99">
        <v>0</v>
      </c>
      <c r="BP498" s="99">
        <v>0</v>
      </c>
      <c r="BQ498" s="99">
        <v>0</v>
      </c>
      <c r="BR498" s="99">
        <v>2552920.3306884798</v>
      </c>
      <c r="BS498" s="99">
        <v>3382539.7750854502</v>
      </c>
      <c r="BT498" s="99">
        <v>1084254.3603668199</v>
      </c>
      <c r="BU498" s="99">
        <v>0</v>
      </c>
      <c r="BV498" s="99">
        <v>1447355.1236572301</v>
      </c>
      <c r="BW498" s="99">
        <v>96701.616240501404</v>
      </c>
      <c r="BX498" s="99">
        <v>0</v>
      </c>
      <c r="BY498" s="99">
        <v>0</v>
      </c>
      <c r="BZ498" s="99">
        <v>0</v>
      </c>
      <c r="CA498" s="99">
        <v>54296.834812164299</v>
      </c>
      <c r="CB498" s="99">
        <v>3922649.84014893</v>
      </c>
      <c r="CC498" s="99">
        <v>28728830.621582001</v>
      </c>
      <c r="CD498" s="99">
        <v>8514760.2772216797</v>
      </c>
      <c r="CE498" s="99">
        <v>1151.5908500105099</v>
      </c>
      <c r="CF498" s="99">
        <v>216148.74610137899</v>
      </c>
      <c r="CG498" s="99">
        <v>1456888.03677368</v>
      </c>
      <c r="CH498" s="99">
        <v>0</v>
      </c>
      <c r="CI498" s="99">
        <v>55436.6493148804</v>
      </c>
      <c r="CJ498" s="99">
        <v>4137863.6306152302</v>
      </c>
      <c r="CK498" s="99">
        <v>30183298.5400391</v>
      </c>
      <c r="CL498" s="99">
        <v>8612674.92822266</v>
      </c>
      <c r="CM498" s="166">
        <v>80835.288794517503</v>
      </c>
      <c r="CN498" s="166">
        <v>12228733.7310791</v>
      </c>
      <c r="CO498" s="166">
        <v>49145491.28125</v>
      </c>
      <c r="CP498" s="99">
        <v>8612674.92822266</v>
      </c>
      <c r="CQ498" s="99">
        <v>0</v>
      </c>
      <c r="CR498" s="99">
        <v>0</v>
      </c>
      <c r="CS498" s="99">
        <v>0</v>
      </c>
      <c r="CT498" s="99">
        <v>0</v>
      </c>
      <c r="CU498" s="98">
        <v>30256.931457272</v>
      </c>
      <c r="CV498" s="98">
        <v>13882.327900824999</v>
      </c>
      <c r="CW498" s="98">
        <v>4138798.5862503089</v>
      </c>
      <c r="CX498" s="98">
        <v>30185718.658355683</v>
      </c>
    </row>
    <row r="499" spans="1:102" x14ac:dyDescent="0.2">
      <c r="A499" s="98" t="s">
        <v>59</v>
      </c>
      <c r="B499" s="100">
        <v>38869</v>
      </c>
      <c r="C499" s="99">
        <v>37692.421037197098</v>
      </c>
      <c r="D499" s="99">
        <v>0</v>
      </c>
      <c r="E499" s="99">
        <v>17458.7297532558</v>
      </c>
      <c r="F499" s="99">
        <v>10269.6676861048</v>
      </c>
      <c r="G499" s="99">
        <v>463.898913685232</v>
      </c>
      <c r="H499" s="99">
        <v>0</v>
      </c>
      <c r="I499" s="99">
        <v>0</v>
      </c>
      <c r="J499" s="99">
        <v>15237.355866313001</v>
      </c>
      <c r="K499" s="99">
        <v>0</v>
      </c>
      <c r="L499" s="99">
        <v>13022.4480674267</v>
      </c>
      <c r="M499" s="99">
        <v>18659.199212789499</v>
      </c>
      <c r="N499" s="99">
        <v>6953.2714746594402</v>
      </c>
      <c r="O499" s="99">
        <v>16030.3742909431</v>
      </c>
      <c r="P499" s="99">
        <v>0</v>
      </c>
      <c r="Q499" s="99">
        <v>3456.2716008126699</v>
      </c>
      <c r="R499" s="99">
        <v>729.78812416642904</v>
      </c>
      <c r="S499" s="99">
        <v>0</v>
      </c>
      <c r="T499" s="99">
        <v>455.31751528382301</v>
      </c>
      <c r="U499" s="99">
        <v>25790.755051135999</v>
      </c>
      <c r="V499" s="99">
        <v>2253560.6791381799</v>
      </c>
      <c r="W499" s="99">
        <v>0</v>
      </c>
      <c r="X499" s="99">
        <v>1714604.7154846201</v>
      </c>
      <c r="Y499" s="99">
        <v>1012325.8242569</v>
      </c>
      <c r="Z499" s="99">
        <v>101393.066577911</v>
      </c>
      <c r="AA499" s="99">
        <v>0</v>
      </c>
      <c r="AB499" s="99">
        <v>0</v>
      </c>
      <c r="AC499" s="99">
        <v>5792740.8529052697</v>
      </c>
      <c r="AD499" s="99">
        <v>0</v>
      </c>
      <c r="AE499" s="99">
        <v>596048.96734619106</v>
      </c>
      <c r="AF499" s="99">
        <v>1013455.24588013</v>
      </c>
      <c r="AG499" s="99">
        <v>1168388.74765015</v>
      </c>
      <c r="AH499" s="99">
        <v>803519.71134948696</v>
      </c>
      <c r="AI499" s="99">
        <v>0</v>
      </c>
      <c r="AJ499" s="99">
        <v>375291.51614761399</v>
      </c>
      <c r="AK499" s="99">
        <v>124170.041438103</v>
      </c>
      <c r="AL499" s="99">
        <v>0</v>
      </c>
      <c r="AM499" s="99">
        <v>87052.625316619902</v>
      </c>
      <c r="AN499" s="99">
        <v>8264388.3864746103</v>
      </c>
      <c r="AO499" s="99">
        <v>16885541.9306641</v>
      </c>
      <c r="AP499" s="99">
        <v>0</v>
      </c>
      <c r="AQ499" s="99">
        <v>12372932.2614746</v>
      </c>
      <c r="AR499" s="99">
        <v>7313547.7954711895</v>
      </c>
      <c r="AS499" s="99">
        <v>689518.28275299096</v>
      </c>
      <c r="AT499" s="99">
        <v>0</v>
      </c>
      <c r="AU499" s="99">
        <v>0</v>
      </c>
      <c r="AV499" s="99">
        <v>14033804.6130371</v>
      </c>
      <c r="AW499" s="99">
        <v>0</v>
      </c>
      <c r="AX499" s="99">
        <v>4727425.8812255897</v>
      </c>
      <c r="AY499" s="99">
        <v>7645214.5647582998</v>
      </c>
      <c r="AZ499" s="99">
        <v>8140058.9590454102</v>
      </c>
      <c r="BA499" s="99">
        <v>5900432.9024658203</v>
      </c>
      <c r="BB499" s="99">
        <v>0</v>
      </c>
      <c r="BC499" s="99">
        <v>2700823.7174072298</v>
      </c>
      <c r="BD499" s="99">
        <v>836991.49800109898</v>
      </c>
      <c r="BE499" s="99">
        <v>0</v>
      </c>
      <c r="BF499" s="99">
        <v>601522.36209869396</v>
      </c>
      <c r="BG499" s="99">
        <v>19531562.754394501</v>
      </c>
      <c r="BH499" s="99">
        <v>4178616.5844421401</v>
      </c>
      <c r="BI499" s="99">
        <v>0</v>
      </c>
      <c r="BJ499" s="99">
        <v>4468477.0775146503</v>
      </c>
      <c r="BK499" s="99">
        <v>3063410.51495361</v>
      </c>
      <c r="BL499" s="99">
        <v>0</v>
      </c>
      <c r="BM499" s="99">
        <v>0</v>
      </c>
      <c r="BN499" s="99">
        <v>0</v>
      </c>
      <c r="BO499" s="99">
        <v>0</v>
      </c>
      <c r="BP499" s="99">
        <v>0</v>
      </c>
      <c r="BQ499" s="99">
        <v>0</v>
      </c>
      <c r="BR499" s="99">
        <v>2631130.3519592299</v>
      </c>
      <c r="BS499" s="99">
        <v>3396763.6235046401</v>
      </c>
      <c r="BT499" s="99">
        <v>1147903.42755127</v>
      </c>
      <c r="BU499" s="99">
        <v>0</v>
      </c>
      <c r="BV499" s="99">
        <v>1456056.0059966999</v>
      </c>
      <c r="BW499" s="99">
        <v>98123.205716133103</v>
      </c>
      <c r="BX499" s="99">
        <v>0</v>
      </c>
      <c r="BY499" s="99">
        <v>0</v>
      </c>
      <c r="BZ499" s="99">
        <v>0</v>
      </c>
      <c r="CA499" s="99">
        <v>55201.973311424299</v>
      </c>
      <c r="CB499" s="99">
        <v>3952876.2472839402</v>
      </c>
      <c r="CC499" s="99">
        <v>29303180.480468798</v>
      </c>
      <c r="CD499" s="99">
        <v>8619085.1451415997</v>
      </c>
      <c r="CE499" s="99">
        <v>1151.68347616494</v>
      </c>
      <c r="CF499" s="99">
        <v>213919.96297264099</v>
      </c>
      <c r="CG499" s="99">
        <v>1457551.3624115</v>
      </c>
      <c r="CH499" s="99">
        <v>0</v>
      </c>
      <c r="CI499" s="99">
        <v>56356.944381713904</v>
      </c>
      <c r="CJ499" s="99">
        <v>4188081.5444030799</v>
      </c>
      <c r="CK499" s="99">
        <v>30759347.060546901</v>
      </c>
      <c r="CL499" s="99">
        <v>8717754.4061279297</v>
      </c>
      <c r="CM499" s="166">
        <v>82042.488943100005</v>
      </c>
      <c r="CN499" s="166">
        <v>12430800.847168</v>
      </c>
      <c r="CO499" s="166">
        <v>50257485.863769501</v>
      </c>
      <c r="CP499" s="99">
        <v>8717754.4061279297</v>
      </c>
      <c r="CQ499" s="99">
        <v>0</v>
      </c>
      <c r="CR499" s="99">
        <v>0</v>
      </c>
      <c r="CS499" s="99">
        <v>0</v>
      </c>
      <c r="CT499" s="99">
        <v>0</v>
      </c>
      <c r="CU499" s="98">
        <v>28664.262666726001</v>
      </c>
      <c r="CV499" s="98">
        <v>15573.948998115</v>
      </c>
      <c r="CW499" s="98">
        <v>4166796.2102565812</v>
      </c>
      <c r="CX499" s="98">
        <v>30760731.842880297</v>
      </c>
    </row>
    <row r="500" spans="1:102" x14ac:dyDescent="0.2">
      <c r="A500" s="98" t="s">
        <v>59</v>
      </c>
      <c r="B500" s="100">
        <v>38961</v>
      </c>
      <c r="C500" s="99">
        <v>38685.103721618703</v>
      </c>
      <c r="D500" s="99">
        <v>0</v>
      </c>
      <c r="E500" s="99">
        <v>17126.390301465999</v>
      </c>
      <c r="F500" s="99">
        <v>10165.641854047801</v>
      </c>
      <c r="G500" s="99">
        <v>518.47327890247095</v>
      </c>
      <c r="H500" s="99">
        <v>0</v>
      </c>
      <c r="I500" s="99">
        <v>0</v>
      </c>
      <c r="J500" s="99">
        <v>16873.519617080699</v>
      </c>
      <c r="K500" s="99">
        <v>0</v>
      </c>
      <c r="L500" s="99">
        <v>12168.3704227209</v>
      </c>
      <c r="M500" s="99">
        <v>18909.804213285399</v>
      </c>
      <c r="N500" s="99">
        <v>7027.1419301629103</v>
      </c>
      <c r="O500" s="99">
        <v>16472.629553317998</v>
      </c>
      <c r="P500" s="99">
        <v>0</v>
      </c>
      <c r="Q500" s="99">
        <v>3445.78383928537</v>
      </c>
      <c r="R500" s="99">
        <v>755.06322608888104</v>
      </c>
      <c r="S500" s="99">
        <v>0</v>
      </c>
      <c r="T500" s="99">
        <v>419.58632690832002</v>
      </c>
      <c r="U500" s="99">
        <v>26148.775721549999</v>
      </c>
      <c r="V500" s="99">
        <v>2279001.5399780301</v>
      </c>
      <c r="W500" s="99">
        <v>0</v>
      </c>
      <c r="X500" s="99">
        <v>1670272.0926208501</v>
      </c>
      <c r="Y500" s="99">
        <v>1003421.4254684401</v>
      </c>
      <c r="Z500" s="99">
        <v>110193.78016758</v>
      </c>
      <c r="AA500" s="99">
        <v>0</v>
      </c>
      <c r="AB500" s="99">
        <v>0</v>
      </c>
      <c r="AC500" s="99">
        <v>6475185.6109008798</v>
      </c>
      <c r="AD500" s="99">
        <v>0</v>
      </c>
      <c r="AE500" s="99">
        <v>564118.97670745896</v>
      </c>
      <c r="AF500" s="99">
        <v>1015148.70529175</v>
      </c>
      <c r="AG500" s="99">
        <v>1162353.85015869</v>
      </c>
      <c r="AH500" s="99">
        <v>826531.26390075695</v>
      </c>
      <c r="AI500" s="99">
        <v>0</v>
      </c>
      <c r="AJ500" s="99">
        <v>376480.14395141602</v>
      </c>
      <c r="AK500" s="99">
        <v>127518.649493217</v>
      </c>
      <c r="AL500" s="99">
        <v>0</v>
      </c>
      <c r="AM500" s="99">
        <v>84905.099209785505</v>
      </c>
      <c r="AN500" s="99">
        <v>8330399.0867919903</v>
      </c>
      <c r="AO500" s="99">
        <v>17207378.130859401</v>
      </c>
      <c r="AP500" s="99">
        <v>0</v>
      </c>
      <c r="AQ500" s="99">
        <v>12135946.120117201</v>
      </c>
      <c r="AR500" s="99">
        <v>7279782.6872558603</v>
      </c>
      <c r="AS500" s="99">
        <v>754189.46607208299</v>
      </c>
      <c r="AT500" s="99">
        <v>0</v>
      </c>
      <c r="AU500" s="99">
        <v>0</v>
      </c>
      <c r="AV500" s="99">
        <v>15606325.904785199</v>
      </c>
      <c r="AW500" s="99">
        <v>0</v>
      </c>
      <c r="AX500" s="99">
        <v>4472581.9413452102</v>
      </c>
      <c r="AY500" s="99">
        <v>7735856.0840454102</v>
      </c>
      <c r="AZ500" s="99">
        <v>8160432.2579345703</v>
      </c>
      <c r="BA500" s="99">
        <v>6154452.6121215802</v>
      </c>
      <c r="BB500" s="99">
        <v>0</v>
      </c>
      <c r="BC500" s="99">
        <v>2718214.86749268</v>
      </c>
      <c r="BD500" s="99">
        <v>860947.43448638904</v>
      </c>
      <c r="BE500" s="99">
        <v>0</v>
      </c>
      <c r="BF500" s="99">
        <v>585992.87512206996</v>
      </c>
      <c r="BG500" s="99">
        <v>20062693.761718798</v>
      </c>
      <c r="BH500" s="99">
        <v>4270173.4981079102</v>
      </c>
      <c r="BI500" s="99">
        <v>0</v>
      </c>
      <c r="BJ500" s="99">
        <v>4441716.1606445303</v>
      </c>
      <c r="BK500" s="99">
        <v>3087535.5054016099</v>
      </c>
      <c r="BL500" s="99">
        <v>0</v>
      </c>
      <c r="BM500" s="99">
        <v>0</v>
      </c>
      <c r="BN500" s="99">
        <v>0</v>
      </c>
      <c r="BO500" s="99">
        <v>0</v>
      </c>
      <c r="BP500" s="99">
        <v>0</v>
      </c>
      <c r="BQ500" s="99">
        <v>0</v>
      </c>
      <c r="BR500" s="99">
        <v>2659030.9667053199</v>
      </c>
      <c r="BS500" s="99">
        <v>3416685.6450195299</v>
      </c>
      <c r="BT500" s="99">
        <v>1200084.3139801</v>
      </c>
      <c r="BU500" s="99">
        <v>0</v>
      </c>
      <c r="BV500" s="99">
        <v>1477756.20431519</v>
      </c>
      <c r="BW500" s="99">
        <v>102562.3621521</v>
      </c>
      <c r="BX500" s="99">
        <v>0</v>
      </c>
      <c r="BY500" s="99">
        <v>0</v>
      </c>
      <c r="BZ500" s="99">
        <v>0</v>
      </c>
      <c r="CA500" s="99">
        <v>55760.893154144302</v>
      </c>
      <c r="CB500" s="99">
        <v>3954362.04266357</v>
      </c>
      <c r="CC500" s="99">
        <v>29376066.996337902</v>
      </c>
      <c r="CD500" s="99">
        <v>8740316.40625</v>
      </c>
      <c r="CE500" s="99">
        <v>1137.7618572562901</v>
      </c>
      <c r="CF500" s="99">
        <v>213835.38978004499</v>
      </c>
      <c r="CG500" s="99">
        <v>1458817.8088531501</v>
      </c>
      <c r="CH500" s="99">
        <v>0</v>
      </c>
      <c r="CI500" s="99">
        <v>56900.9008011818</v>
      </c>
      <c r="CJ500" s="99">
        <v>4168730.8605651902</v>
      </c>
      <c r="CK500" s="99">
        <v>30844133.613037098</v>
      </c>
      <c r="CL500" s="99">
        <v>8841374.0460205097</v>
      </c>
      <c r="CM500" s="166">
        <v>82968.183271408096</v>
      </c>
      <c r="CN500" s="166">
        <v>12477866.260864301</v>
      </c>
      <c r="CO500" s="166">
        <v>50832269.606445298</v>
      </c>
      <c r="CP500" s="99">
        <v>8841374.0460205097</v>
      </c>
      <c r="CQ500" s="99">
        <v>0</v>
      </c>
      <c r="CR500" s="99">
        <v>0</v>
      </c>
      <c r="CS500" s="99">
        <v>0</v>
      </c>
      <c r="CT500" s="99">
        <v>0</v>
      </c>
      <c r="CU500" s="98">
        <v>27096.627305572001</v>
      </c>
      <c r="CV500" s="98">
        <v>17251.884435012998</v>
      </c>
      <c r="CW500" s="98">
        <v>4168197.432443615</v>
      </c>
      <c r="CX500" s="98">
        <v>30834884.805191051</v>
      </c>
    </row>
    <row r="501" spans="1:102" x14ac:dyDescent="0.2">
      <c r="A501" s="98" t="s">
        <v>59</v>
      </c>
      <c r="B501" s="100">
        <v>39052</v>
      </c>
      <c r="C501" s="99">
        <v>39716.231695652001</v>
      </c>
      <c r="D501" s="99">
        <v>0</v>
      </c>
      <c r="E501" s="99">
        <v>17006.149554252599</v>
      </c>
      <c r="F501" s="99">
        <v>10298.566168904301</v>
      </c>
      <c r="G501" s="99">
        <v>566.87719270587002</v>
      </c>
      <c r="H501" s="99">
        <v>0</v>
      </c>
      <c r="I501" s="99">
        <v>0</v>
      </c>
      <c r="J501" s="99">
        <v>19044.546964883801</v>
      </c>
      <c r="K501" s="99">
        <v>0</v>
      </c>
      <c r="L501" s="99">
        <v>12380.097688198101</v>
      </c>
      <c r="M501" s="99">
        <v>19044.386050224301</v>
      </c>
      <c r="N501" s="99">
        <v>7098.7831082940102</v>
      </c>
      <c r="O501" s="99">
        <v>17141.922826528498</v>
      </c>
      <c r="P501" s="99">
        <v>0</v>
      </c>
      <c r="Q501" s="99">
        <v>3430.4002963602502</v>
      </c>
      <c r="R501" s="99">
        <v>777.24396216124296</v>
      </c>
      <c r="S501" s="99">
        <v>0</v>
      </c>
      <c r="T501" s="99">
        <v>401.40913289040299</v>
      </c>
      <c r="U501" s="99">
        <v>26536.369480848301</v>
      </c>
      <c r="V501" s="99">
        <v>2336529.8843689002</v>
      </c>
      <c r="W501" s="99">
        <v>0</v>
      </c>
      <c r="X501" s="99">
        <v>1631048.7896270801</v>
      </c>
      <c r="Y501" s="99">
        <v>982141.51618957496</v>
      </c>
      <c r="Z501" s="99">
        <v>121453.66117095901</v>
      </c>
      <c r="AA501" s="99">
        <v>0</v>
      </c>
      <c r="AB501" s="99">
        <v>0</v>
      </c>
      <c r="AC501" s="99">
        <v>7281795.13208008</v>
      </c>
      <c r="AD501" s="99">
        <v>0</v>
      </c>
      <c r="AE501" s="99">
        <v>567296.55770874</v>
      </c>
      <c r="AF501" s="99">
        <v>1011417.27548981</v>
      </c>
      <c r="AG501" s="99">
        <v>1153631.13819885</v>
      </c>
      <c r="AH501" s="99">
        <v>867898.04660797096</v>
      </c>
      <c r="AI501" s="99">
        <v>0</v>
      </c>
      <c r="AJ501" s="99">
        <v>363611.01318359398</v>
      </c>
      <c r="AK501" s="99">
        <v>135302.98131752</v>
      </c>
      <c r="AL501" s="99">
        <v>0</v>
      </c>
      <c r="AM501" s="99">
        <v>79220.552593231201</v>
      </c>
      <c r="AN501" s="99">
        <v>8698374.9287109394</v>
      </c>
      <c r="AO501" s="99">
        <v>17870242.630127002</v>
      </c>
      <c r="AP501" s="99">
        <v>0</v>
      </c>
      <c r="AQ501" s="99">
        <v>11907936.0935059</v>
      </c>
      <c r="AR501" s="99">
        <v>7151664.39807129</v>
      </c>
      <c r="AS501" s="99">
        <v>837404.93840026902</v>
      </c>
      <c r="AT501" s="99">
        <v>0</v>
      </c>
      <c r="AU501" s="99">
        <v>0</v>
      </c>
      <c r="AV501" s="99">
        <v>17147382.841796901</v>
      </c>
      <c r="AW501" s="99">
        <v>0</v>
      </c>
      <c r="AX501" s="99">
        <v>4558658.2179565402</v>
      </c>
      <c r="AY501" s="99">
        <v>7799752.7722167997</v>
      </c>
      <c r="AZ501" s="99">
        <v>8163392.51025391</v>
      </c>
      <c r="BA501" s="99">
        <v>6522315.5787353497</v>
      </c>
      <c r="BB501" s="99">
        <v>0</v>
      </c>
      <c r="BC501" s="99">
        <v>2647095.94848633</v>
      </c>
      <c r="BD501" s="99">
        <v>927041.60535430897</v>
      </c>
      <c r="BE501" s="99">
        <v>0</v>
      </c>
      <c r="BF501" s="99">
        <v>549110.79650116002</v>
      </c>
      <c r="BG501" s="99">
        <v>20719369.5710449</v>
      </c>
      <c r="BH501" s="99">
        <v>4467889.7769165002</v>
      </c>
      <c r="BI501" s="99">
        <v>0</v>
      </c>
      <c r="BJ501" s="99">
        <v>4361730.5316772498</v>
      </c>
      <c r="BK501" s="99">
        <v>3048991.8706359901</v>
      </c>
      <c r="BL501" s="99">
        <v>0</v>
      </c>
      <c r="BM501" s="99">
        <v>0</v>
      </c>
      <c r="BN501" s="99">
        <v>0</v>
      </c>
      <c r="BO501" s="99">
        <v>0</v>
      </c>
      <c r="BP501" s="99">
        <v>0</v>
      </c>
      <c r="BQ501" s="99">
        <v>0</v>
      </c>
      <c r="BR501" s="99">
        <v>2696891.32989502</v>
      </c>
      <c r="BS501" s="99">
        <v>3415017.7955627399</v>
      </c>
      <c r="BT501" s="99">
        <v>1269867.41560364</v>
      </c>
      <c r="BU501" s="99">
        <v>0</v>
      </c>
      <c r="BV501" s="99">
        <v>1456789.8820190399</v>
      </c>
      <c r="BW501" s="99">
        <v>109935.27948570299</v>
      </c>
      <c r="BX501" s="99">
        <v>0</v>
      </c>
      <c r="BY501" s="99">
        <v>0</v>
      </c>
      <c r="BZ501" s="99">
        <v>0</v>
      </c>
      <c r="CA501" s="99">
        <v>56698.733295917496</v>
      </c>
      <c r="CB501" s="99">
        <v>3975057.7365417499</v>
      </c>
      <c r="CC501" s="99">
        <v>29855925.310058601</v>
      </c>
      <c r="CD501" s="99">
        <v>8845658.08276367</v>
      </c>
      <c r="CE501" s="99">
        <v>1153.34829318523</v>
      </c>
      <c r="CF501" s="99">
        <v>214417.83991432199</v>
      </c>
      <c r="CG501" s="99">
        <v>1469640.2167358401</v>
      </c>
      <c r="CH501" s="99">
        <v>0</v>
      </c>
      <c r="CI501" s="99">
        <v>57857.959437847101</v>
      </c>
      <c r="CJ501" s="99">
        <v>4188654.73297119</v>
      </c>
      <c r="CK501" s="99">
        <v>31316480.800048798</v>
      </c>
      <c r="CL501" s="99">
        <v>8955722.9923095703</v>
      </c>
      <c r="CM501" s="166">
        <v>84269.411056518598</v>
      </c>
      <c r="CN501" s="166">
        <v>12903633.147583</v>
      </c>
      <c r="CO501" s="166">
        <v>52042715.533691399</v>
      </c>
      <c r="CP501" s="99">
        <v>8955722.9923095703</v>
      </c>
      <c r="CQ501" s="99">
        <v>0</v>
      </c>
      <c r="CR501" s="99">
        <v>0</v>
      </c>
      <c r="CS501" s="99">
        <v>0</v>
      </c>
      <c r="CT501" s="99">
        <v>0</v>
      </c>
      <c r="CU501" s="98">
        <v>25071.153182115999</v>
      </c>
      <c r="CV501" s="98">
        <v>19648.97610172</v>
      </c>
      <c r="CW501" s="98">
        <v>4189475.5764560718</v>
      </c>
      <c r="CX501" s="98">
        <v>31325565.526794441</v>
      </c>
    </row>
    <row r="502" spans="1:102" x14ac:dyDescent="0.2">
      <c r="A502" s="98" t="s">
        <v>59</v>
      </c>
      <c r="B502" s="100">
        <v>39142</v>
      </c>
      <c r="C502" s="99">
        <v>41017.222604751601</v>
      </c>
      <c r="D502" s="99">
        <v>0</v>
      </c>
      <c r="E502" s="99">
        <v>16679.632730007201</v>
      </c>
      <c r="F502" s="99">
        <v>10153.6491260529</v>
      </c>
      <c r="G502" s="99">
        <v>622.00346073508297</v>
      </c>
      <c r="H502" s="99">
        <v>0</v>
      </c>
      <c r="I502" s="99">
        <v>0</v>
      </c>
      <c r="J502" s="99">
        <v>20498.274825811401</v>
      </c>
      <c r="K502" s="99">
        <v>0</v>
      </c>
      <c r="L502" s="99">
        <v>12084.4184070826</v>
      </c>
      <c r="M502" s="99">
        <v>19363.949042320299</v>
      </c>
      <c r="N502" s="99">
        <v>7167.1069762110701</v>
      </c>
      <c r="O502" s="99">
        <v>17931.027994394299</v>
      </c>
      <c r="P502" s="99">
        <v>0</v>
      </c>
      <c r="Q502" s="99">
        <v>3402.83798229694</v>
      </c>
      <c r="R502" s="99">
        <v>787.565161377192</v>
      </c>
      <c r="S502" s="99">
        <v>0</v>
      </c>
      <c r="T502" s="99">
        <v>374.02605661004799</v>
      </c>
      <c r="U502" s="99">
        <v>26889.899756193201</v>
      </c>
      <c r="V502" s="99">
        <v>2398447.9897766099</v>
      </c>
      <c r="W502" s="99">
        <v>0</v>
      </c>
      <c r="X502" s="99">
        <v>1588194.5990142799</v>
      </c>
      <c r="Y502" s="99">
        <v>960736.07575225795</v>
      </c>
      <c r="Z502" s="99">
        <v>130296.28740119901</v>
      </c>
      <c r="AA502" s="99">
        <v>0</v>
      </c>
      <c r="AB502" s="99">
        <v>0</v>
      </c>
      <c r="AC502" s="99">
        <v>7787205.7335205097</v>
      </c>
      <c r="AD502" s="99">
        <v>0</v>
      </c>
      <c r="AE502" s="99">
        <v>556987.39367675805</v>
      </c>
      <c r="AF502" s="99">
        <v>1017484.6588439899</v>
      </c>
      <c r="AG502" s="99">
        <v>1161102.6798095701</v>
      </c>
      <c r="AH502" s="99">
        <v>910230.89331054699</v>
      </c>
      <c r="AI502" s="99">
        <v>0</v>
      </c>
      <c r="AJ502" s="99">
        <v>353769.386070251</v>
      </c>
      <c r="AK502" s="99">
        <v>133457.483865738</v>
      </c>
      <c r="AL502" s="99">
        <v>0</v>
      </c>
      <c r="AM502" s="99">
        <v>72774.982937812805</v>
      </c>
      <c r="AN502" s="99">
        <v>8895111.7004394494</v>
      </c>
      <c r="AO502" s="99">
        <v>18532141.467041001</v>
      </c>
      <c r="AP502" s="99">
        <v>0</v>
      </c>
      <c r="AQ502" s="99">
        <v>11613450.0002441</v>
      </c>
      <c r="AR502" s="99">
        <v>6959533.6223754901</v>
      </c>
      <c r="AS502" s="99">
        <v>900790.74898529099</v>
      </c>
      <c r="AT502" s="99">
        <v>0</v>
      </c>
      <c r="AU502" s="99">
        <v>0</v>
      </c>
      <c r="AV502" s="99">
        <v>18288861.238281298</v>
      </c>
      <c r="AW502" s="99">
        <v>0</v>
      </c>
      <c r="AX502" s="99">
        <v>4501602.7245483398</v>
      </c>
      <c r="AY502" s="99">
        <v>7918887.1333618201</v>
      </c>
      <c r="AZ502" s="99">
        <v>8221354.26452637</v>
      </c>
      <c r="BA502" s="99">
        <v>6935564.8479614304</v>
      </c>
      <c r="BB502" s="99">
        <v>0</v>
      </c>
      <c r="BC502" s="99">
        <v>2580552.6172180199</v>
      </c>
      <c r="BD502" s="99">
        <v>918668.97091674805</v>
      </c>
      <c r="BE502" s="99">
        <v>0</v>
      </c>
      <c r="BF502" s="99">
        <v>509475.164299011</v>
      </c>
      <c r="BG502" s="99">
        <v>21346285.184326202</v>
      </c>
      <c r="BH502" s="99">
        <v>4710361.7293090802</v>
      </c>
      <c r="BI502" s="99">
        <v>0</v>
      </c>
      <c r="BJ502" s="99">
        <v>4289258.9170532199</v>
      </c>
      <c r="BK502" s="99">
        <v>2960939.8917846698</v>
      </c>
      <c r="BL502" s="99">
        <v>0</v>
      </c>
      <c r="BM502" s="99">
        <v>0</v>
      </c>
      <c r="BN502" s="99">
        <v>0</v>
      </c>
      <c r="BO502" s="99">
        <v>0</v>
      </c>
      <c r="BP502" s="99">
        <v>0</v>
      </c>
      <c r="BQ502" s="99">
        <v>0</v>
      </c>
      <c r="BR502" s="99">
        <v>2743743.1398315402</v>
      </c>
      <c r="BS502" s="99">
        <v>3436664.1167907701</v>
      </c>
      <c r="BT502" s="99">
        <v>1349384.8405303999</v>
      </c>
      <c r="BU502" s="99">
        <v>0</v>
      </c>
      <c r="BV502" s="99">
        <v>1419189.33056641</v>
      </c>
      <c r="BW502" s="99">
        <v>107262.052037239</v>
      </c>
      <c r="BX502" s="99">
        <v>0</v>
      </c>
      <c r="BY502" s="99">
        <v>0</v>
      </c>
      <c r="BZ502" s="99">
        <v>0</v>
      </c>
      <c r="CA502" s="99">
        <v>57722.459397316001</v>
      </c>
      <c r="CB502" s="99">
        <v>3983115.0643615699</v>
      </c>
      <c r="CC502" s="99">
        <v>30206500.919433601</v>
      </c>
      <c r="CD502" s="99">
        <v>8988367.1503906306</v>
      </c>
      <c r="CE502" s="99">
        <v>1138.52582350373</v>
      </c>
      <c r="CF502" s="99">
        <v>208363.532966614</v>
      </c>
      <c r="CG502" s="99">
        <v>1443231.6735992399</v>
      </c>
      <c r="CH502" s="99">
        <v>0</v>
      </c>
      <c r="CI502" s="99">
        <v>58845.714452743501</v>
      </c>
      <c r="CJ502" s="99">
        <v>4203769.8187255897</v>
      </c>
      <c r="CK502" s="99">
        <v>31655307.565673798</v>
      </c>
      <c r="CL502" s="99">
        <v>9096698.8192138709</v>
      </c>
      <c r="CM502" s="166">
        <v>85564.866034507795</v>
      </c>
      <c r="CN502" s="166">
        <v>13132054.669555699</v>
      </c>
      <c r="CO502" s="166">
        <v>53019055.635742202</v>
      </c>
      <c r="CP502" s="99">
        <v>9096698.8192138709</v>
      </c>
      <c r="CQ502" s="99">
        <v>0</v>
      </c>
      <c r="CR502" s="99">
        <v>0</v>
      </c>
      <c r="CS502" s="99">
        <v>0</v>
      </c>
      <c r="CT502" s="99">
        <v>0</v>
      </c>
      <c r="CU502" s="98">
        <v>23532.105499845002</v>
      </c>
      <c r="CV502" s="98">
        <v>20899.59792421</v>
      </c>
      <c r="CW502" s="98">
        <v>4191478.5973281842</v>
      </c>
      <c r="CX502" s="98">
        <v>31649732.593032841</v>
      </c>
    </row>
    <row r="503" spans="1:102" x14ac:dyDescent="0.2">
      <c r="A503" s="98" t="s">
        <v>59</v>
      </c>
      <c r="B503" s="100">
        <v>39234</v>
      </c>
      <c r="C503" s="99">
        <v>41628.902570724502</v>
      </c>
      <c r="D503" s="99">
        <v>0</v>
      </c>
      <c r="E503" s="99">
        <v>16170.4492274523</v>
      </c>
      <c r="F503" s="99">
        <v>9996.4325994253195</v>
      </c>
      <c r="G503" s="99">
        <v>678.77482528984501</v>
      </c>
      <c r="H503" s="99">
        <v>0</v>
      </c>
      <c r="I503" s="99">
        <v>0</v>
      </c>
      <c r="J503" s="99">
        <v>21820.926337242101</v>
      </c>
      <c r="K503" s="99">
        <v>0</v>
      </c>
      <c r="L503" s="99">
        <v>11891.186550378799</v>
      </c>
      <c r="M503" s="99">
        <v>19242.978390693701</v>
      </c>
      <c r="N503" s="99">
        <v>7256.4919390678397</v>
      </c>
      <c r="O503" s="99">
        <v>18111.477404355999</v>
      </c>
      <c r="P503" s="99">
        <v>0</v>
      </c>
      <c r="Q503" s="99">
        <v>3389.9611907303301</v>
      </c>
      <c r="R503" s="99">
        <v>823.98934746533598</v>
      </c>
      <c r="S503" s="99">
        <v>0</v>
      </c>
      <c r="T503" s="99">
        <v>369.59436543285801</v>
      </c>
      <c r="U503" s="99">
        <v>27187.9630980492</v>
      </c>
      <c r="V503" s="99">
        <v>2448139.0642395001</v>
      </c>
      <c r="W503" s="99">
        <v>0</v>
      </c>
      <c r="X503" s="99">
        <v>1549933.6860504199</v>
      </c>
      <c r="Y503" s="99">
        <v>939500.50993347203</v>
      </c>
      <c r="Z503" s="99">
        <v>140752.27225875901</v>
      </c>
      <c r="AA503" s="99">
        <v>0</v>
      </c>
      <c r="AB503" s="99">
        <v>0</v>
      </c>
      <c r="AC503" s="99">
        <v>8221249.8379516602</v>
      </c>
      <c r="AD503" s="99">
        <v>0</v>
      </c>
      <c r="AE503" s="99">
        <v>541551.07609558105</v>
      </c>
      <c r="AF503" s="99">
        <v>1013566.08803558</v>
      </c>
      <c r="AG503" s="99">
        <v>1168920.2477569601</v>
      </c>
      <c r="AH503" s="99">
        <v>913649.54223632801</v>
      </c>
      <c r="AI503" s="99">
        <v>0</v>
      </c>
      <c r="AJ503" s="99">
        <v>351056.90056610102</v>
      </c>
      <c r="AK503" s="99">
        <v>141032.80628013599</v>
      </c>
      <c r="AL503" s="99">
        <v>0</v>
      </c>
      <c r="AM503" s="99">
        <v>69327.383028984099</v>
      </c>
      <c r="AN503" s="99">
        <v>9067184.2681884803</v>
      </c>
      <c r="AO503" s="99">
        <v>19071055.344970699</v>
      </c>
      <c r="AP503" s="99">
        <v>0</v>
      </c>
      <c r="AQ503" s="99">
        <v>11385156.637695299</v>
      </c>
      <c r="AR503" s="99">
        <v>6887621.8605346698</v>
      </c>
      <c r="AS503" s="99">
        <v>978132.66963958705</v>
      </c>
      <c r="AT503" s="99">
        <v>0</v>
      </c>
      <c r="AU503" s="99">
        <v>0</v>
      </c>
      <c r="AV503" s="99">
        <v>19906300.551513702</v>
      </c>
      <c r="AW503" s="99">
        <v>0</v>
      </c>
      <c r="AX503" s="99">
        <v>4456719.4602661096</v>
      </c>
      <c r="AY503" s="99">
        <v>7939485.0680542002</v>
      </c>
      <c r="AZ503" s="99">
        <v>8306149.1920776404</v>
      </c>
      <c r="BA503" s="99">
        <v>6992803.1475830097</v>
      </c>
      <c r="BB503" s="99">
        <v>0</v>
      </c>
      <c r="BC503" s="99">
        <v>2578185.4582519499</v>
      </c>
      <c r="BD503" s="99">
        <v>975540.02472686803</v>
      </c>
      <c r="BE503" s="99">
        <v>0</v>
      </c>
      <c r="BF503" s="99">
        <v>488399.63314819301</v>
      </c>
      <c r="BG503" s="99">
        <v>21975633.302246101</v>
      </c>
      <c r="BH503" s="99">
        <v>4807562.8107299795</v>
      </c>
      <c r="BI503" s="99">
        <v>0</v>
      </c>
      <c r="BJ503" s="99">
        <v>4223897.4013061495</v>
      </c>
      <c r="BK503" s="99">
        <v>2950164.78839111</v>
      </c>
      <c r="BL503" s="99">
        <v>0</v>
      </c>
      <c r="BM503" s="99">
        <v>0</v>
      </c>
      <c r="BN503" s="99">
        <v>0</v>
      </c>
      <c r="BO503" s="99">
        <v>0</v>
      </c>
      <c r="BP503" s="99">
        <v>0</v>
      </c>
      <c r="BQ503" s="99">
        <v>0</v>
      </c>
      <c r="BR503" s="99">
        <v>2745470.34292603</v>
      </c>
      <c r="BS503" s="99">
        <v>3484678.1822204599</v>
      </c>
      <c r="BT503" s="99">
        <v>1360039.15661621</v>
      </c>
      <c r="BU503" s="99">
        <v>0</v>
      </c>
      <c r="BV503" s="99">
        <v>1432690.31752014</v>
      </c>
      <c r="BW503" s="99">
        <v>113350.171888351</v>
      </c>
      <c r="BX503" s="99">
        <v>0</v>
      </c>
      <c r="BY503" s="99">
        <v>0</v>
      </c>
      <c r="BZ503" s="99">
        <v>0</v>
      </c>
      <c r="CA503" s="99">
        <v>57835.407672882102</v>
      </c>
      <c r="CB503" s="99">
        <v>4002379.5732116699</v>
      </c>
      <c r="CC503" s="99">
        <v>30447404.907470699</v>
      </c>
      <c r="CD503" s="99">
        <v>9007747.6766357403</v>
      </c>
      <c r="CE503" s="99">
        <v>1157.9601351916799</v>
      </c>
      <c r="CF503" s="99">
        <v>211645.97599220299</v>
      </c>
      <c r="CG503" s="99">
        <v>1473310.7250671401</v>
      </c>
      <c r="CH503" s="99">
        <v>0</v>
      </c>
      <c r="CI503" s="99">
        <v>59001.906980037696</v>
      </c>
      <c r="CJ503" s="99">
        <v>4211007.9755859403</v>
      </c>
      <c r="CK503" s="99">
        <v>31923992.681640599</v>
      </c>
      <c r="CL503" s="99">
        <v>9121414.6472168006</v>
      </c>
      <c r="CM503" s="166">
        <v>86036.477747917204</v>
      </c>
      <c r="CN503" s="166">
        <v>13280044.189575201</v>
      </c>
      <c r="CO503" s="166">
        <v>53893164.0869141</v>
      </c>
      <c r="CP503" s="99">
        <v>9121414.6472168006</v>
      </c>
      <c r="CQ503" s="99">
        <v>0</v>
      </c>
      <c r="CR503" s="99">
        <v>0</v>
      </c>
      <c r="CS503" s="99">
        <v>0</v>
      </c>
      <c r="CT503" s="99">
        <v>0</v>
      </c>
      <c r="CU503" s="98">
        <v>22082.251481485</v>
      </c>
      <c r="CV503" s="98">
        <v>22290.855378575001</v>
      </c>
      <c r="CW503" s="98">
        <v>4214025.5492038727</v>
      </c>
      <c r="CX503" s="98">
        <v>31920715.632537838</v>
      </c>
    </row>
    <row r="504" spans="1:102" x14ac:dyDescent="0.2">
      <c r="A504" s="98" t="s">
        <v>59</v>
      </c>
      <c r="B504" s="100">
        <v>39326</v>
      </c>
      <c r="C504" s="99">
        <v>42414.971312046102</v>
      </c>
      <c r="D504" s="99">
        <v>0</v>
      </c>
      <c r="E504" s="99">
        <v>15915.6235902309</v>
      </c>
      <c r="F504" s="99">
        <v>9987.0725460052508</v>
      </c>
      <c r="G504" s="99">
        <v>782.86840956658102</v>
      </c>
      <c r="H504" s="99">
        <v>0</v>
      </c>
      <c r="I504" s="99">
        <v>0</v>
      </c>
      <c r="J504" s="99">
        <v>22701.808203458801</v>
      </c>
      <c r="K504" s="99">
        <v>0</v>
      </c>
      <c r="L504" s="99">
        <v>11695.574546575501</v>
      </c>
      <c r="M504" s="99">
        <v>19339.5134501457</v>
      </c>
      <c r="N504" s="99">
        <v>7280.3706733584404</v>
      </c>
      <c r="O504" s="99">
        <v>18429.791446447402</v>
      </c>
      <c r="P504" s="99">
        <v>0</v>
      </c>
      <c r="Q504" s="99">
        <v>3373.7991673946399</v>
      </c>
      <c r="R504" s="99">
        <v>844.56800882518303</v>
      </c>
      <c r="S504" s="99">
        <v>0</v>
      </c>
      <c r="T504" s="99">
        <v>351.81448367237999</v>
      </c>
      <c r="U504" s="99">
        <v>27419.2783942223</v>
      </c>
      <c r="V504" s="99">
        <v>2499619.2845764202</v>
      </c>
      <c r="W504" s="99">
        <v>0</v>
      </c>
      <c r="X504" s="99">
        <v>1520113.17797852</v>
      </c>
      <c r="Y504" s="99">
        <v>943836.73415374802</v>
      </c>
      <c r="Z504" s="99">
        <v>151379.15244483901</v>
      </c>
      <c r="AA504" s="99">
        <v>0</v>
      </c>
      <c r="AB504" s="99">
        <v>0</v>
      </c>
      <c r="AC504" s="99">
        <v>8438529.3695068397</v>
      </c>
      <c r="AD504" s="99">
        <v>0</v>
      </c>
      <c r="AE504" s="99">
        <v>537736.37213897705</v>
      </c>
      <c r="AF504" s="99">
        <v>1015221.9130096399</v>
      </c>
      <c r="AG504" s="99">
        <v>1160502.89091492</v>
      </c>
      <c r="AH504" s="99">
        <v>946492.88658142101</v>
      </c>
      <c r="AI504" s="99">
        <v>0</v>
      </c>
      <c r="AJ504" s="99">
        <v>351210.67942810099</v>
      </c>
      <c r="AK504" s="99">
        <v>145906.52718162499</v>
      </c>
      <c r="AL504" s="99">
        <v>0</v>
      </c>
      <c r="AM504" s="99">
        <v>66813.602674484297</v>
      </c>
      <c r="AN504" s="99">
        <v>9140576.5159912091</v>
      </c>
      <c r="AO504" s="99">
        <v>19647603.755859401</v>
      </c>
      <c r="AP504" s="99">
        <v>0</v>
      </c>
      <c r="AQ504" s="99">
        <v>11282010.864990201</v>
      </c>
      <c r="AR504" s="99">
        <v>6963303.3666381799</v>
      </c>
      <c r="AS504" s="99">
        <v>1064001.2792511</v>
      </c>
      <c r="AT504" s="99">
        <v>0</v>
      </c>
      <c r="AU504" s="99">
        <v>0</v>
      </c>
      <c r="AV504" s="99">
        <v>20531734.228027299</v>
      </c>
      <c r="AW504" s="99">
        <v>0</v>
      </c>
      <c r="AX504" s="99">
        <v>4483670.6131591797</v>
      </c>
      <c r="AY504" s="99">
        <v>8059646.5871582003</v>
      </c>
      <c r="AZ504" s="99">
        <v>8405410.0449218806</v>
      </c>
      <c r="BA504" s="99">
        <v>7302812.5529785203</v>
      </c>
      <c r="BB504" s="99">
        <v>0</v>
      </c>
      <c r="BC504" s="99">
        <v>2588481.2150878902</v>
      </c>
      <c r="BD504" s="99">
        <v>1015204.1427536</v>
      </c>
      <c r="BE504" s="99">
        <v>0</v>
      </c>
      <c r="BF504" s="99">
        <v>474581.03816986101</v>
      </c>
      <c r="BG504" s="99">
        <v>22478374.438720699</v>
      </c>
      <c r="BH504" s="99">
        <v>4943661.3505248995</v>
      </c>
      <c r="BI504" s="99">
        <v>0</v>
      </c>
      <c r="BJ504" s="99">
        <v>4177996.7003784198</v>
      </c>
      <c r="BK504" s="99">
        <v>2966017.5251464802</v>
      </c>
      <c r="BL504" s="99">
        <v>0</v>
      </c>
      <c r="BM504" s="99">
        <v>0</v>
      </c>
      <c r="BN504" s="99">
        <v>0</v>
      </c>
      <c r="BO504" s="99">
        <v>0</v>
      </c>
      <c r="BP504" s="99">
        <v>0</v>
      </c>
      <c r="BQ504" s="99">
        <v>0</v>
      </c>
      <c r="BR504" s="99">
        <v>2767978.7254028302</v>
      </c>
      <c r="BS504" s="99">
        <v>3522570.8547668499</v>
      </c>
      <c r="BT504" s="99">
        <v>1422562.20503235</v>
      </c>
      <c r="BU504" s="99">
        <v>0</v>
      </c>
      <c r="BV504" s="99">
        <v>1435066.27166748</v>
      </c>
      <c r="BW504" s="99">
        <v>115952.972681999</v>
      </c>
      <c r="BX504" s="99">
        <v>0</v>
      </c>
      <c r="BY504" s="99">
        <v>0</v>
      </c>
      <c r="BZ504" s="99">
        <v>0</v>
      </c>
      <c r="CA504" s="99">
        <v>58309.714678287499</v>
      </c>
      <c r="CB504" s="99">
        <v>4034778.6007995601</v>
      </c>
      <c r="CC504" s="99">
        <v>30935146.9133301</v>
      </c>
      <c r="CD504" s="99">
        <v>9135295.6846923791</v>
      </c>
      <c r="CE504" s="99">
        <v>1164.1182327121501</v>
      </c>
      <c r="CF504" s="99">
        <v>211489.040859222</v>
      </c>
      <c r="CG504" s="99">
        <v>1483920.8729705799</v>
      </c>
      <c r="CH504" s="99">
        <v>0</v>
      </c>
      <c r="CI504" s="99">
        <v>59475.6341404915</v>
      </c>
      <c r="CJ504" s="99">
        <v>4231638.0718383798</v>
      </c>
      <c r="CK504" s="99">
        <v>32411189.907714799</v>
      </c>
      <c r="CL504" s="99">
        <v>9250348.3695068397</v>
      </c>
      <c r="CM504" s="166">
        <v>86696.244189262405</v>
      </c>
      <c r="CN504" s="166">
        <v>13353892.138305699</v>
      </c>
      <c r="CO504" s="166">
        <v>54818373.267578103</v>
      </c>
      <c r="CP504" s="99">
        <v>9250348.3695068397</v>
      </c>
      <c r="CQ504" s="99">
        <v>0</v>
      </c>
      <c r="CR504" s="99">
        <v>0</v>
      </c>
      <c r="CS504" s="99">
        <v>0</v>
      </c>
      <c r="CT504" s="99">
        <v>0</v>
      </c>
      <c r="CU504" s="98">
        <v>21010.937299146</v>
      </c>
      <c r="CV504" s="98">
        <v>23270.120856392001</v>
      </c>
      <c r="CW504" s="98">
        <v>4246267.641658782</v>
      </c>
      <c r="CX504" s="98">
        <v>32419067.786300682</v>
      </c>
    </row>
    <row r="505" spans="1:102" x14ac:dyDescent="0.2">
      <c r="A505" s="98" t="s">
        <v>59</v>
      </c>
      <c r="B505" s="100">
        <v>39417</v>
      </c>
      <c r="C505" s="99">
        <v>43294.495965003996</v>
      </c>
      <c r="D505" s="99">
        <v>0</v>
      </c>
      <c r="E505" s="99">
        <v>15447.147670984299</v>
      </c>
      <c r="F505" s="99">
        <v>9751.2609475851095</v>
      </c>
      <c r="G505" s="99">
        <v>818.61483914405096</v>
      </c>
      <c r="H505" s="99">
        <v>0</v>
      </c>
      <c r="I505" s="99">
        <v>0</v>
      </c>
      <c r="J505" s="99">
        <v>23594.710387945201</v>
      </c>
      <c r="K505" s="99">
        <v>0</v>
      </c>
      <c r="L505" s="99">
        <v>11407.239527821501</v>
      </c>
      <c r="M505" s="99">
        <v>19457.838925600099</v>
      </c>
      <c r="N505" s="99">
        <v>7340.0003190040597</v>
      </c>
      <c r="O505" s="99">
        <v>18943.525912284898</v>
      </c>
      <c r="P505" s="99">
        <v>0</v>
      </c>
      <c r="Q505" s="99">
        <v>3337.00401970744</v>
      </c>
      <c r="R505" s="99">
        <v>872.27663591504097</v>
      </c>
      <c r="S505" s="99">
        <v>0</v>
      </c>
      <c r="T505" s="99">
        <v>333.31318403407897</v>
      </c>
      <c r="U505" s="99">
        <v>27758.089892387401</v>
      </c>
      <c r="V505" s="99">
        <v>2559109.5016174298</v>
      </c>
      <c r="W505" s="99">
        <v>0</v>
      </c>
      <c r="X505" s="99">
        <v>1506071.1764984101</v>
      </c>
      <c r="Y505" s="99">
        <v>943573.26131439197</v>
      </c>
      <c r="Z505" s="99">
        <v>158999.95324516299</v>
      </c>
      <c r="AA505" s="99">
        <v>0</v>
      </c>
      <c r="AB505" s="99">
        <v>0</v>
      </c>
      <c r="AC505" s="99">
        <v>8583138.6834716797</v>
      </c>
      <c r="AD505" s="99">
        <v>0</v>
      </c>
      <c r="AE505" s="99">
        <v>523498.89606475801</v>
      </c>
      <c r="AF505" s="99">
        <v>1024223.53577423</v>
      </c>
      <c r="AG505" s="99">
        <v>1176384.5925292999</v>
      </c>
      <c r="AH505" s="99">
        <v>979868.88928222703</v>
      </c>
      <c r="AI505" s="99">
        <v>0</v>
      </c>
      <c r="AJ505" s="99">
        <v>357003.90633392299</v>
      </c>
      <c r="AK505" s="99">
        <v>150782.489622116</v>
      </c>
      <c r="AL505" s="99">
        <v>0</v>
      </c>
      <c r="AM505" s="99">
        <v>62514.4856133461</v>
      </c>
      <c r="AN505" s="99">
        <v>9296153.8090820294</v>
      </c>
      <c r="AO505" s="99">
        <v>20298827.96875</v>
      </c>
      <c r="AP505" s="99">
        <v>0</v>
      </c>
      <c r="AQ505" s="99">
        <v>11153206.646118199</v>
      </c>
      <c r="AR505" s="99">
        <v>6916326.87609863</v>
      </c>
      <c r="AS505" s="99">
        <v>1132369.0831756601</v>
      </c>
      <c r="AT505" s="99">
        <v>0</v>
      </c>
      <c r="AU505" s="99">
        <v>0</v>
      </c>
      <c r="AV505" s="99">
        <v>21157779.1320801</v>
      </c>
      <c r="AW505" s="99">
        <v>0</v>
      </c>
      <c r="AX505" s="99">
        <v>4396500.7534179697</v>
      </c>
      <c r="AY505" s="99">
        <v>8221136.8690795898</v>
      </c>
      <c r="AZ505" s="99">
        <v>8527534.5776367206</v>
      </c>
      <c r="BA505" s="99">
        <v>7636942.7625732403</v>
      </c>
      <c r="BB505" s="99">
        <v>0</v>
      </c>
      <c r="BC505" s="99">
        <v>2647643.7010803199</v>
      </c>
      <c r="BD505" s="99">
        <v>1067864.01333618</v>
      </c>
      <c r="BE505" s="99">
        <v>0</v>
      </c>
      <c r="BF505" s="99">
        <v>449051.22920990002</v>
      </c>
      <c r="BG505" s="99">
        <v>22971447.892089799</v>
      </c>
      <c r="BH505" s="99">
        <v>5146199.22265625</v>
      </c>
      <c r="BI505" s="99">
        <v>0</v>
      </c>
      <c r="BJ505" s="99">
        <v>4176389.9711303702</v>
      </c>
      <c r="BK505" s="99">
        <v>2977771.1620178199</v>
      </c>
      <c r="BL505" s="99">
        <v>0</v>
      </c>
      <c r="BM505" s="99">
        <v>0</v>
      </c>
      <c r="BN505" s="99">
        <v>0</v>
      </c>
      <c r="BO505" s="99">
        <v>0</v>
      </c>
      <c r="BP505" s="99">
        <v>0</v>
      </c>
      <c r="BQ505" s="99">
        <v>0</v>
      </c>
      <c r="BR505" s="99">
        <v>2809496.7231140099</v>
      </c>
      <c r="BS505" s="99">
        <v>3573770.04577637</v>
      </c>
      <c r="BT505" s="99">
        <v>1486207.47169495</v>
      </c>
      <c r="BU505" s="99">
        <v>0</v>
      </c>
      <c r="BV505" s="99">
        <v>1464000.2848052999</v>
      </c>
      <c r="BW505" s="99">
        <v>124461.388990402</v>
      </c>
      <c r="BX505" s="99">
        <v>0</v>
      </c>
      <c r="BY505" s="99">
        <v>0</v>
      </c>
      <c r="BZ505" s="99">
        <v>0</v>
      </c>
      <c r="CA505" s="99">
        <v>58713.872642517097</v>
      </c>
      <c r="CB505" s="99">
        <v>4066671.8069457998</v>
      </c>
      <c r="CC505" s="99">
        <v>31444655.790771499</v>
      </c>
      <c r="CD505" s="99">
        <v>9342879.5924072303</v>
      </c>
      <c r="CE505" s="99">
        <v>1171.3457848876701</v>
      </c>
      <c r="CF505" s="99">
        <v>212613.55082321199</v>
      </c>
      <c r="CG505" s="99">
        <v>1505444.8827056901</v>
      </c>
      <c r="CH505" s="99">
        <v>0</v>
      </c>
      <c r="CI505" s="99">
        <v>59886.987588882403</v>
      </c>
      <c r="CJ505" s="99">
        <v>4274891.28308105</v>
      </c>
      <c r="CK505" s="99">
        <v>32937677.652832001</v>
      </c>
      <c r="CL505" s="99">
        <v>9468238.7828369103</v>
      </c>
      <c r="CM505" s="166">
        <v>87493.892088890105</v>
      </c>
      <c r="CN505" s="166">
        <v>13577183.549194301</v>
      </c>
      <c r="CO505" s="166">
        <v>55949194.126953103</v>
      </c>
      <c r="CP505" s="99">
        <v>9468238.7828369103</v>
      </c>
      <c r="CQ505" s="99">
        <v>0</v>
      </c>
      <c r="CR505" s="99">
        <v>0</v>
      </c>
      <c r="CS505" s="99">
        <v>0</v>
      </c>
      <c r="CT505" s="99">
        <v>0</v>
      </c>
      <c r="CU505" s="98">
        <v>19925.083809093001</v>
      </c>
      <c r="CV505" s="98">
        <v>24368.074884788999</v>
      </c>
      <c r="CW505" s="98">
        <v>4279285.3577690115</v>
      </c>
      <c r="CX505" s="98">
        <v>32950100.673477188</v>
      </c>
    </row>
    <row r="506" spans="1:102" x14ac:dyDescent="0.2">
      <c r="A506" s="98" t="s">
        <v>59</v>
      </c>
      <c r="B506" s="100">
        <v>39508</v>
      </c>
      <c r="C506" s="99">
        <v>43912.9948410988</v>
      </c>
      <c r="D506" s="99">
        <v>0</v>
      </c>
      <c r="E506" s="99">
        <v>15154.186912775</v>
      </c>
      <c r="F506" s="99">
        <v>9632.7514107227307</v>
      </c>
      <c r="G506" s="99">
        <v>870.90563189983402</v>
      </c>
      <c r="H506" s="99">
        <v>0</v>
      </c>
      <c r="I506" s="99">
        <v>0</v>
      </c>
      <c r="J506" s="99">
        <v>24675.963099718101</v>
      </c>
      <c r="K506" s="99">
        <v>0</v>
      </c>
      <c r="L506" s="99">
        <v>11295.058253645901</v>
      </c>
      <c r="M506" s="99">
        <v>19458.233488798101</v>
      </c>
      <c r="N506" s="99">
        <v>7374.6371018290502</v>
      </c>
      <c r="O506" s="99">
        <v>19239.5026385784</v>
      </c>
      <c r="P506" s="99">
        <v>0</v>
      </c>
      <c r="Q506" s="99">
        <v>3310.4141123592899</v>
      </c>
      <c r="R506" s="99">
        <v>899.80295936018194</v>
      </c>
      <c r="S506" s="99">
        <v>0</v>
      </c>
      <c r="T506" s="99">
        <v>340.621234312654</v>
      </c>
      <c r="U506" s="99">
        <v>28145.451938629201</v>
      </c>
      <c r="V506" s="99">
        <v>2589260.8208923298</v>
      </c>
      <c r="W506" s="99">
        <v>0</v>
      </c>
      <c r="X506" s="99">
        <v>1477678.38847351</v>
      </c>
      <c r="Y506" s="99">
        <v>930608.96916198696</v>
      </c>
      <c r="Z506" s="99">
        <v>165778.98842048601</v>
      </c>
      <c r="AA506" s="99">
        <v>0</v>
      </c>
      <c r="AB506" s="99">
        <v>0</v>
      </c>
      <c r="AC506" s="99">
        <v>8879153.8037109394</v>
      </c>
      <c r="AD506" s="99">
        <v>0</v>
      </c>
      <c r="AE506" s="99">
        <v>518087.39263534499</v>
      </c>
      <c r="AF506" s="99">
        <v>1019507.2434616101</v>
      </c>
      <c r="AG506" s="99">
        <v>1176072.7791442899</v>
      </c>
      <c r="AH506" s="99">
        <v>990597.31554412795</v>
      </c>
      <c r="AI506" s="99">
        <v>0</v>
      </c>
      <c r="AJ506" s="99">
        <v>359502.008804321</v>
      </c>
      <c r="AK506" s="99">
        <v>152504.25581359901</v>
      </c>
      <c r="AL506" s="99">
        <v>0</v>
      </c>
      <c r="AM506" s="99">
        <v>59973.446888446801</v>
      </c>
      <c r="AN506" s="99">
        <v>9420421.3778076209</v>
      </c>
      <c r="AO506" s="99">
        <v>20771638.751953099</v>
      </c>
      <c r="AP506" s="99">
        <v>0</v>
      </c>
      <c r="AQ506" s="99">
        <v>11027274.806518599</v>
      </c>
      <c r="AR506" s="99">
        <v>6939438.4031982403</v>
      </c>
      <c r="AS506" s="99">
        <v>1188275.6704254199</v>
      </c>
      <c r="AT506" s="99">
        <v>0</v>
      </c>
      <c r="AU506" s="99">
        <v>0</v>
      </c>
      <c r="AV506" s="99">
        <v>22164199.0864258</v>
      </c>
      <c r="AW506" s="99">
        <v>0</v>
      </c>
      <c r="AX506" s="99">
        <v>4398031.2814331101</v>
      </c>
      <c r="AY506" s="99">
        <v>8299263.2346801804</v>
      </c>
      <c r="AZ506" s="99">
        <v>8602656.3317871094</v>
      </c>
      <c r="BA506" s="99">
        <v>7847126.2521362295</v>
      </c>
      <c r="BB506" s="99">
        <v>0</v>
      </c>
      <c r="BC506" s="99">
        <v>2697052.8600158701</v>
      </c>
      <c r="BD506" s="99">
        <v>1090008.4295806901</v>
      </c>
      <c r="BE506" s="99">
        <v>0</v>
      </c>
      <c r="BF506" s="99">
        <v>434065.99243545497</v>
      </c>
      <c r="BG506" s="99">
        <v>23624386.131103501</v>
      </c>
      <c r="BH506" s="99">
        <v>4856988.7044067401</v>
      </c>
      <c r="BI506" s="99">
        <v>0</v>
      </c>
      <c r="BJ506" s="99">
        <v>3717900.4029235798</v>
      </c>
      <c r="BK506" s="99">
        <v>2633471.1624755901</v>
      </c>
      <c r="BL506" s="99">
        <v>0</v>
      </c>
      <c r="BM506" s="99">
        <v>0</v>
      </c>
      <c r="BN506" s="99">
        <v>0</v>
      </c>
      <c r="BO506" s="99">
        <v>0</v>
      </c>
      <c r="BP506" s="99">
        <v>0</v>
      </c>
      <c r="BQ506" s="99">
        <v>0</v>
      </c>
      <c r="BR506" s="99">
        <v>2523887.1325378399</v>
      </c>
      <c r="BS506" s="99">
        <v>3251108.8648986798</v>
      </c>
      <c r="BT506" s="99">
        <v>1527349.1405334501</v>
      </c>
      <c r="BU506" s="99">
        <v>0</v>
      </c>
      <c r="BV506" s="99">
        <v>1309876.84236145</v>
      </c>
      <c r="BW506" s="99">
        <v>128534.717059135</v>
      </c>
      <c r="BX506" s="99">
        <v>0</v>
      </c>
      <c r="BY506" s="99">
        <v>0</v>
      </c>
      <c r="BZ506" s="99">
        <v>0</v>
      </c>
      <c r="CA506" s="99">
        <v>59065.361442565903</v>
      </c>
      <c r="CB506" s="99">
        <v>4053025.6671142601</v>
      </c>
      <c r="CC506" s="99">
        <v>31754271.6794434</v>
      </c>
      <c r="CD506" s="99">
        <v>8568113.69213867</v>
      </c>
      <c r="CE506" s="99">
        <v>1208.2505144327899</v>
      </c>
      <c r="CF506" s="99">
        <v>210857.028476715</v>
      </c>
      <c r="CG506" s="99">
        <v>1514264.5939178499</v>
      </c>
      <c r="CH506" s="99">
        <v>0</v>
      </c>
      <c r="CI506" s="99">
        <v>60261.963159561201</v>
      </c>
      <c r="CJ506" s="99">
        <v>4264445.2756957998</v>
      </c>
      <c r="CK506" s="99">
        <v>33285154.4680176</v>
      </c>
      <c r="CL506" s="99">
        <v>8698066.76635742</v>
      </c>
      <c r="CM506" s="166">
        <v>88234.245861053496</v>
      </c>
      <c r="CN506" s="166">
        <v>13690803.114990201</v>
      </c>
      <c r="CO506" s="166">
        <v>56910569</v>
      </c>
      <c r="CP506" s="99">
        <v>8698066.76635742</v>
      </c>
      <c r="CQ506" s="99">
        <v>0</v>
      </c>
      <c r="CR506" s="99">
        <v>0</v>
      </c>
      <c r="CS506" s="99">
        <v>0</v>
      </c>
      <c r="CT506" s="99">
        <v>0</v>
      </c>
      <c r="CU506" s="98">
        <v>18940.635387186001</v>
      </c>
      <c r="CV506" s="98">
        <v>25350.932672832001</v>
      </c>
      <c r="CW506" s="98">
        <v>4263882.6955909748</v>
      </c>
      <c r="CX506" s="98">
        <v>33268536.273361251</v>
      </c>
    </row>
    <row r="507" spans="1:102" x14ac:dyDescent="0.2">
      <c r="A507" s="98" t="s">
        <v>59</v>
      </c>
      <c r="B507" s="100">
        <v>39600</v>
      </c>
      <c r="C507" s="99">
        <v>44686.715712070501</v>
      </c>
      <c r="D507" s="99">
        <v>0</v>
      </c>
      <c r="E507" s="99">
        <v>14669.520744919801</v>
      </c>
      <c r="F507" s="99">
        <v>9438.5414129495603</v>
      </c>
      <c r="G507" s="99">
        <v>905.95785920321896</v>
      </c>
      <c r="H507" s="99">
        <v>0</v>
      </c>
      <c r="I507" s="99">
        <v>0</v>
      </c>
      <c r="J507" s="99">
        <v>25718.633368969</v>
      </c>
      <c r="K507" s="99">
        <v>0</v>
      </c>
      <c r="L507" s="99">
        <v>11327.267871260599</v>
      </c>
      <c r="M507" s="99">
        <v>19539.6408007145</v>
      </c>
      <c r="N507" s="99">
        <v>7339.4067689180401</v>
      </c>
      <c r="O507" s="99">
        <v>19589.3827936649</v>
      </c>
      <c r="P507" s="99">
        <v>0</v>
      </c>
      <c r="Q507" s="99">
        <v>3306.0607406795002</v>
      </c>
      <c r="R507" s="99">
        <v>915.95184852182899</v>
      </c>
      <c r="S507" s="99">
        <v>0</v>
      </c>
      <c r="T507" s="99">
        <v>329.723330769688</v>
      </c>
      <c r="U507" s="99">
        <v>28543.763735294298</v>
      </c>
      <c r="V507" s="99">
        <v>2622809.7660217299</v>
      </c>
      <c r="W507" s="99">
        <v>0</v>
      </c>
      <c r="X507" s="99">
        <v>1431111.9910430899</v>
      </c>
      <c r="Y507" s="99">
        <v>915112.99517822301</v>
      </c>
      <c r="Z507" s="99">
        <v>171909.534908295</v>
      </c>
      <c r="AA507" s="99">
        <v>0</v>
      </c>
      <c r="AB507" s="99">
        <v>0</v>
      </c>
      <c r="AC507" s="99">
        <v>9245578.5100097694</v>
      </c>
      <c r="AD507" s="99">
        <v>0</v>
      </c>
      <c r="AE507" s="99">
        <v>522143.922657013</v>
      </c>
      <c r="AF507" s="99">
        <v>1020424.8523178099</v>
      </c>
      <c r="AG507" s="99">
        <v>1159500.2086944601</v>
      </c>
      <c r="AH507" s="99">
        <v>1005356.63053131</v>
      </c>
      <c r="AI507" s="99">
        <v>0</v>
      </c>
      <c r="AJ507" s="99">
        <v>353763.60743331898</v>
      </c>
      <c r="AK507" s="99">
        <v>155713.904815674</v>
      </c>
      <c r="AL507" s="99">
        <v>0</v>
      </c>
      <c r="AM507" s="99">
        <v>57206.386856079102</v>
      </c>
      <c r="AN507" s="99">
        <v>9579107.76489258</v>
      </c>
      <c r="AO507" s="99">
        <v>21215113.238037098</v>
      </c>
      <c r="AP507" s="99">
        <v>0</v>
      </c>
      <c r="AQ507" s="99">
        <v>10901016.5247803</v>
      </c>
      <c r="AR507" s="99">
        <v>6841773.68786621</v>
      </c>
      <c r="AS507" s="99">
        <v>1256998.3249816899</v>
      </c>
      <c r="AT507" s="99">
        <v>0</v>
      </c>
      <c r="AU507" s="99">
        <v>0</v>
      </c>
      <c r="AV507" s="99">
        <v>23441245.486816399</v>
      </c>
      <c r="AW507" s="99">
        <v>0</v>
      </c>
      <c r="AX507" s="99">
        <v>4516878.3964843797</v>
      </c>
      <c r="AY507" s="99">
        <v>8370852.1347045898</v>
      </c>
      <c r="AZ507" s="99">
        <v>8594589.3472900409</v>
      </c>
      <c r="BA507" s="99">
        <v>8032872.1600341797</v>
      </c>
      <c r="BB507" s="99">
        <v>0</v>
      </c>
      <c r="BC507" s="99">
        <v>2687003.6208190899</v>
      </c>
      <c r="BD507" s="99">
        <v>1127964.4295043901</v>
      </c>
      <c r="BE507" s="99">
        <v>0</v>
      </c>
      <c r="BF507" s="99">
        <v>423472.11029815697</v>
      </c>
      <c r="BG507" s="99">
        <v>24352220.6560059</v>
      </c>
      <c r="BH507" s="99">
        <v>5013161.3294677697</v>
      </c>
      <c r="BI507" s="99">
        <v>0</v>
      </c>
      <c r="BJ507" s="99">
        <v>3674257.68817139</v>
      </c>
      <c r="BK507" s="99">
        <v>2611927.7248535198</v>
      </c>
      <c r="BL507" s="99">
        <v>0</v>
      </c>
      <c r="BM507" s="99">
        <v>0</v>
      </c>
      <c r="BN507" s="99">
        <v>0</v>
      </c>
      <c r="BO507" s="99">
        <v>0</v>
      </c>
      <c r="BP507" s="99">
        <v>0</v>
      </c>
      <c r="BQ507" s="99">
        <v>0</v>
      </c>
      <c r="BR507" s="99">
        <v>2550225.4881286598</v>
      </c>
      <c r="BS507" s="99">
        <v>3220327.47052002</v>
      </c>
      <c r="BT507" s="99">
        <v>1561778.38819885</v>
      </c>
      <c r="BU507" s="99">
        <v>0</v>
      </c>
      <c r="BV507" s="99">
        <v>1323068.49513245</v>
      </c>
      <c r="BW507" s="99">
        <v>133224.36288642901</v>
      </c>
      <c r="BX507" s="99">
        <v>0</v>
      </c>
      <c r="BY507" s="99">
        <v>0</v>
      </c>
      <c r="BZ507" s="99">
        <v>0</v>
      </c>
      <c r="CA507" s="99">
        <v>59401.191160201997</v>
      </c>
      <c r="CB507" s="99">
        <v>4057792.9982910198</v>
      </c>
      <c r="CC507" s="99">
        <v>32021762.372802701</v>
      </c>
      <c r="CD507" s="99">
        <v>8668522.8087158203</v>
      </c>
      <c r="CE507" s="99">
        <v>1207.1282592564801</v>
      </c>
      <c r="CF507" s="99">
        <v>212324.83393096901</v>
      </c>
      <c r="CG507" s="99">
        <v>1548128.4649658201</v>
      </c>
      <c r="CH507" s="99">
        <v>0</v>
      </c>
      <c r="CI507" s="99">
        <v>60617.208756446802</v>
      </c>
      <c r="CJ507" s="99">
        <v>4261300.8257446298</v>
      </c>
      <c r="CK507" s="99">
        <v>33578492.729492202</v>
      </c>
      <c r="CL507" s="99">
        <v>8802420.5302734394</v>
      </c>
      <c r="CM507" s="166">
        <v>89014.250492095904</v>
      </c>
      <c r="CN507" s="166">
        <v>13834696.2851563</v>
      </c>
      <c r="CO507" s="166">
        <v>57945413.854980499</v>
      </c>
      <c r="CP507" s="99">
        <v>8802420.5302734394</v>
      </c>
      <c r="CQ507" s="99">
        <v>0</v>
      </c>
      <c r="CR507" s="99">
        <v>0</v>
      </c>
      <c r="CS507" s="99">
        <v>0</v>
      </c>
      <c r="CT507" s="99">
        <v>0</v>
      </c>
      <c r="CU507" s="98">
        <v>17851.093366048</v>
      </c>
      <c r="CV507" s="98">
        <v>26416.159072930001</v>
      </c>
      <c r="CW507" s="98">
        <v>4270117.8322219886</v>
      </c>
      <c r="CX507" s="98">
        <v>33569890.837768517</v>
      </c>
    </row>
    <row r="508" spans="1:102" x14ac:dyDescent="0.2">
      <c r="A508" s="98" t="s">
        <v>59</v>
      </c>
      <c r="B508" s="100">
        <v>39692</v>
      </c>
      <c r="C508" s="99">
        <v>45148.9711298943</v>
      </c>
      <c r="D508" s="99">
        <v>0</v>
      </c>
      <c r="E508" s="99">
        <v>14151.184208393101</v>
      </c>
      <c r="F508" s="99">
        <v>9194.2986551523209</v>
      </c>
      <c r="G508" s="99">
        <v>1031.47376647592</v>
      </c>
      <c r="H508" s="99">
        <v>0</v>
      </c>
      <c r="I508" s="99">
        <v>0</v>
      </c>
      <c r="J508" s="99">
        <v>26677.383703470201</v>
      </c>
      <c r="K508" s="99">
        <v>0</v>
      </c>
      <c r="L508" s="99">
        <v>10987.800158143</v>
      </c>
      <c r="M508" s="99">
        <v>19436.501552343401</v>
      </c>
      <c r="N508" s="99">
        <v>7251.7527747154199</v>
      </c>
      <c r="O508" s="99">
        <v>19876.749706029899</v>
      </c>
      <c r="P508" s="99">
        <v>0</v>
      </c>
      <c r="Q508" s="99">
        <v>3247.25840851665</v>
      </c>
      <c r="R508" s="99">
        <v>957.71320711821295</v>
      </c>
      <c r="S508" s="99">
        <v>0</v>
      </c>
      <c r="T508" s="99">
        <v>338.14685577899201</v>
      </c>
      <c r="U508" s="99">
        <v>29070.0840725899</v>
      </c>
      <c r="V508" s="99">
        <v>2663656.4214172401</v>
      </c>
      <c r="W508" s="99">
        <v>0</v>
      </c>
      <c r="X508" s="99">
        <v>1380466.5619506801</v>
      </c>
      <c r="Y508" s="99">
        <v>885459.74583435105</v>
      </c>
      <c r="Z508" s="99">
        <v>180750.87067222601</v>
      </c>
      <c r="AA508" s="99">
        <v>0</v>
      </c>
      <c r="AB508" s="99">
        <v>0</v>
      </c>
      <c r="AC508" s="99">
        <v>9430492.17041016</v>
      </c>
      <c r="AD508" s="99">
        <v>0</v>
      </c>
      <c r="AE508" s="99">
        <v>506889.76823425299</v>
      </c>
      <c r="AF508" s="99">
        <v>1019454.39277649</v>
      </c>
      <c r="AG508" s="99">
        <v>1142438.0124206501</v>
      </c>
      <c r="AH508" s="99">
        <v>1018038.10942078</v>
      </c>
      <c r="AI508" s="99">
        <v>0</v>
      </c>
      <c r="AJ508" s="99">
        <v>350632.67803192098</v>
      </c>
      <c r="AK508" s="99">
        <v>157405.970716476</v>
      </c>
      <c r="AL508" s="99">
        <v>0</v>
      </c>
      <c r="AM508" s="99">
        <v>55285.254794120803</v>
      </c>
      <c r="AN508" s="99">
        <v>9752394.7990722694</v>
      </c>
      <c r="AO508" s="99">
        <v>21735785.069091801</v>
      </c>
      <c r="AP508" s="99">
        <v>0</v>
      </c>
      <c r="AQ508" s="99">
        <v>10505298.3978271</v>
      </c>
      <c r="AR508" s="99">
        <v>6654945.1897582998</v>
      </c>
      <c r="AS508" s="99">
        <v>1341572.1859130899</v>
      </c>
      <c r="AT508" s="99">
        <v>0</v>
      </c>
      <c r="AU508" s="99">
        <v>0</v>
      </c>
      <c r="AV508" s="99">
        <v>24256407.278564502</v>
      </c>
      <c r="AW508" s="99">
        <v>0</v>
      </c>
      <c r="AX508" s="99">
        <v>4383819.6871948196</v>
      </c>
      <c r="AY508" s="99">
        <v>8485290.5590820294</v>
      </c>
      <c r="AZ508" s="99">
        <v>8506787.328125</v>
      </c>
      <c r="BA508" s="99">
        <v>8192591.2129516602</v>
      </c>
      <c r="BB508" s="99">
        <v>0</v>
      </c>
      <c r="BC508" s="99">
        <v>2687495.4300842299</v>
      </c>
      <c r="BD508" s="99">
        <v>1156230.5870819101</v>
      </c>
      <c r="BE508" s="99">
        <v>0</v>
      </c>
      <c r="BF508" s="99">
        <v>415623.29179382301</v>
      </c>
      <c r="BG508" s="99">
        <v>25182859.159912098</v>
      </c>
      <c r="BH508" s="99">
        <v>5068598.1916503897</v>
      </c>
      <c r="BI508" s="99">
        <v>0</v>
      </c>
      <c r="BJ508" s="99">
        <v>3569659.0220947298</v>
      </c>
      <c r="BK508" s="99">
        <v>2550026.1651306199</v>
      </c>
      <c r="BL508" s="99">
        <v>0</v>
      </c>
      <c r="BM508" s="99">
        <v>0</v>
      </c>
      <c r="BN508" s="99">
        <v>0</v>
      </c>
      <c r="BO508" s="99">
        <v>0</v>
      </c>
      <c r="BP508" s="99">
        <v>0</v>
      </c>
      <c r="BQ508" s="99">
        <v>0</v>
      </c>
      <c r="BR508" s="99">
        <v>2570126.21270752</v>
      </c>
      <c r="BS508" s="99">
        <v>3172896.6976318401</v>
      </c>
      <c r="BT508" s="99">
        <v>1594238.4230194101</v>
      </c>
      <c r="BU508" s="99">
        <v>0</v>
      </c>
      <c r="BV508" s="99">
        <v>1322281.8924865699</v>
      </c>
      <c r="BW508" s="99">
        <v>134884.52464294399</v>
      </c>
      <c r="BX508" s="99">
        <v>0</v>
      </c>
      <c r="BY508" s="99">
        <v>0</v>
      </c>
      <c r="BZ508" s="99">
        <v>0</v>
      </c>
      <c r="CA508" s="99">
        <v>59290.5593676567</v>
      </c>
      <c r="CB508" s="99">
        <v>4035764.4031066899</v>
      </c>
      <c r="CC508" s="99">
        <v>32267210.856933601</v>
      </c>
      <c r="CD508" s="99">
        <v>8643324.2689209003</v>
      </c>
      <c r="CE508" s="99">
        <v>1255.16760528088</v>
      </c>
      <c r="CF508" s="99">
        <v>214184.54120826701</v>
      </c>
      <c r="CG508" s="99">
        <v>1581815.7524871801</v>
      </c>
      <c r="CH508" s="99">
        <v>0</v>
      </c>
      <c r="CI508" s="99">
        <v>60547.718858718901</v>
      </c>
      <c r="CJ508" s="99">
        <v>4260265.2630004901</v>
      </c>
      <c r="CK508" s="99">
        <v>33831825.426757798</v>
      </c>
      <c r="CL508" s="99">
        <v>8776938.0803222694</v>
      </c>
      <c r="CM508" s="166">
        <v>89393.651424408003</v>
      </c>
      <c r="CN508" s="166">
        <v>13983034.931274399</v>
      </c>
      <c r="CO508" s="166">
        <v>58963557.573730499</v>
      </c>
      <c r="CP508" s="99">
        <v>8776938.0803222694</v>
      </c>
      <c r="CQ508" s="99">
        <v>0</v>
      </c>
      <c r="CR508" s="99">
        <v>0</v>
      </c>
      <c r="CS508" s="99">
        <v>0</v>
      </c>
      <c r="CT508" s="99">
        <v>0</v>
      </c>
      <c r="CU508" s="98">
        <v>16763.141747876001</v>
      </c>
      <c r="CV508" s="98">
        <v>27482.215625039</v>
      </c>
      <c r="CW508" s="98">
        <v>4249948.9443149567</v>
      </c>
      <c r="CX508" s="98">
        <v>33849026.609420784</v>
      </c>
    </row>
    <row r="509" spans="1:102" x14ac:dyDescent="0.2">
      <c r="A509" s="98" t="s">
        <v>59</v>
      </c>
      <c r="B509" s="100">
        <v>39783</v>
      </c>
      <c r="C509" s="99">
        <v>45371.829164028197</v>
      </c>
      <c r="D509" s="99">
        <v>0</v>
      </c>
      <c r="E509" s="99">
        <v>13626.515402793901</v>
      </c>
      <c r="F509" s="99">
        <v>8933.5369288921393</v>
      </c>
      <c r="G509" s="99">
        <v>1072.82955749333</v>
      </c>
      <c r="H509" s="99">
        <v>0</v>
      </c>
      <c r="I509" s="99">
        <v>0</v>
      </c>
      <c r="J509" s="99">
        <v>27086.158529758501</v>
      </c>
      <c r="K509" s="99">
        <v>0</v>
      </c>
      <c r="L509" s="99">
        <v>10662.527575016</v>
      </c>
      <c r="M509" s="99">
        <v>19376.341985225699</v>
      </c>
      <c r="N509" s="99">
        <v>7194.3197452426002</v>
      </c>
      <c r="O509" s="99">
        <v>19938.312606573101</v>
      </c>
      <c r="P509" s="99">
        <v>0</v>
      </c>
      <c r="Q509" s="99">
        <v>3224.3009197711899</v>
      </c>
      <c r="R509" s="99">
        <v>981.24172151088703</v>
      </c>
      <c r="S509" s="99">
        <v>0</v>
      </c>
      <c r="T509" s="99">
        <v>330.95725415647001</v>
      </c>
      <c r="U509" s="99">
        <v>29165.016224622701</v>
      </c>
      <c r="V509" s="99">
        <v>2671328.09057617</v>
      </c>
      <c r="W509" s="99">
        <v>0</v>
      </c>
      <c r="X509" s="99">
        <v>1328261.4967040999</v>
      </c>
      <c r="Y509" s="99">
        <v>854609.86760711705</v>
      </c>
      <c r="Z509" s="99">
        <v>189344.023227692</v>
      </c>
      <c r="AA509" s="99">
        <v>0</v>
      </c>
      <c r="AB509" s="99">
        <v>0</v>
      </c>
      <c r="AC509" s="99">
        <v>9521948.0001220703</v>
      </c>
      <c r="AD509" s="99">
        <v>0</v>
      </c>
      <c r="AE509" s="99">
        <v>493488.443592072</v>
      </c>
      <c r="AF509" s="99">
        <v>1012684.9729309099</v>
      </c>
      <c r="AG509" s="99">
        <v>1125957.4192504899</v>
      </c>
      <c r="AH509" s="99">
        <v>1024227.42090607</v>
      </c>
      <c r="AI509" s="99">
        <v>0</v>
      </c>
      <c r="AJ509" s="99">
        <v>341685.31290435803</v>
      </c>
      <c r="AK509" s="99">
        <v>160923.50081634501</v>
      </c>
      <c r="AL509" s="99">
        <v>0</v>
      </c>
      <c r="AM509" s="99">
        <v>56114.024909019499</v>
      </c>
      <c r="AN509" s="99">
        <v>9838886.9699706994</v>
      </c>
      <c r="AO509" s="99">
        <v>21942879.7026367</v>
      </c>
      <c r="AP509" s="99">
        <v>0</v>
      </c>
      <c r="AQ509" s="99">
        <v>10109575.3013916</v>
      </c>
      <c r="AR509" s="99">
        <v>6426627.5051879901</v>
      </c>
      <c r="AS509" s="99">
        <v>1406152.1629333501</v>
      </c>
      <c r="AT509" s="99">
        <v>0</v>
      </c>
      <c r="AU509" s="99">
        <v>0</v>
      </c>
      <c r="AV509" s="99">
        <v>24910370.416259799</v>
      </c>
      <c r="AW509" s="99">
        <v>0</v>
      </c>
      <c r="AX509" s="99">
        <v>4283334.59558105</v>
      </c>
      <c r="AY509" s="99">
        <v>8472327.5511474591</v>
      </c>
      <c r="AZ509" s="99">
        <v>8405980.1727294903</v>
      </c>
      <c r="BA509" s="99">
        <v>8281755.38562012</v>
      </c>
      <c r="BB509" s="99">
        <v>0</v>
      </c>
      <c r="BC509" s="99">
        <v>2629119.9308471698</v>
      </c>
      <c r="BD509" s="99">
        <v>1187770.76554871</v>
      </c>
      <c r="BE509" s="99">
        <v>0</v>
      </c>
      <c r="BF509" s="99">
        <v>424564.78339385998</v>
      </c>
      <c r="BG509" s="99">
        <v>25780192.0166016</v>
      </c>
      <c r="BH509" s="99">
        <v>5173307.7320556603</v>
      </c>
      <c r="BI509" s="99">
        <v>0</v>
      </c>
      <c r="BJ509" s="99">
        <v>3462372.0566406301</v>
      </c>
      <c r="BK509" s="99">
        <v>2486741.3481750502</v>
      </c>
      <c r="BL509" s="99">
        <v>0</v>
      </c>
      <c r="BM509" s="99">
        <v>0</v>
      </c>
      <c r="BN509" s="99">
        <v>0</v>
      </c>
      <c r="BO509" s="99">
        <v>0</v>
      </c>
      <c r="BP509" s="99">
        <v>0</v>
      </c>
      <c r="BQ509" s="99">
        <v>0</v>
      </c>
      <c r="BR509" s="99">
        <v>2583525.9063415499</v>
      </c>
      <c r="BS509" s="99">
        <v>3135206.37191772</v>
      </c>
      <c r="BT509" s="99">
        <v>1611028.50817871</v>
      </c>
      <c r="BU509" s="99">
        <v>0</v>
      </c>
      <c r="BV509" s="99">
        <v>1302167.9667205799</v>
      </c>
      <c r="BW509" s="99">
        <v>137984.982601166</v>
      </c>
      <c r="BX509" s="99">
        <v>0</v>
      </c>
      <c r="BY509" s="99">
        <v>0</v>
      </c>
      <c r="BZ509" s="99">
        <v>0</v>
      </c>
      <c r="CA509" s="99">
        <v>58981.0150022507</v>
      </c>
      <c r="CB509" s="99">
        <v>3989639.7101745601</v>
      </c>
      <c r="CC509" s="99">
        <v>32020742.1799316</v>
      </c>
      <c r="CD509" s="99">
        <v>8653668.0268554706</v>
      </c>
      <c r="CE509" s="99">
        <v>1269.0936726331699</v>
      </c>
      <c r="CF509" s="99">
        <v>216438.33437919599</v>
      </c>
      <c r="CG509" s="99">
        <v>1602105.6968078599</v>
      </c>
      <c r="CH509" s="99">
        <v>0</v>
      </c>
      <c r="CI509" s="99">
        <v>60248.551097869902</v>
      </c>
      <c r="CJ509" s="99">
        <v>4207999.8276367197</v>
      </c>
      <c r="CK509" s="99">
        <v>33623574.931640603</v>
      </c>
      <c r="CL509" s="99">
        <v>8793420.7370605506</v>
      </c>
      <c r="CM509" s="166">
        <v>89248.342635154695</v>
      </c>
      <c r="CN509" s="166">
        <v>14056620.7492676</v>
      </c>
      <c r="CO509" s="166">
        <v>59470437.510742202</v>
      </c>
      <c r="CP509" s="99">
        <v>8793420.7370605506</v>
      </c>
      <c r="CQ509" s="99">
        <v>0</v>
      </c>
      <c r="CR509" s="99">
        <v>0</v>
      </c>
      <c r="CS509" s="99">
        <v>0</v>
      </c>
      <c r="CT509" s="99">
        <v>0</v>
      </c>
      <c r="CU509" s="98">
        <v>15853.021170235001</v>
      </c>
      <c r="CV509" s="98">
        <v>28073.567951083998</v>
      </c>
      <c r="CW509" s="98">
        <v>4206078.0445537558</v>
      </c>
      <c r="CX509" s="98">
        <v>33622847.876739457</v>
      </c>
    </row>
    <row r="510" spans="1:102" x14ac:dyDescent="0.2">
      <c r="A510" s="98" t="s">
        <v>59</v>
      </c>
      <c r="B510" s="100">
        <v>39873</v>
      </c>
      <c r="C510" s="99">
        <v>46033.336135387399</v>
      </c>
      <c r="D510" s="99">
        <v>0</v>
      </c>
      <c r="E510" s="99">
        <v>13044.1439794302</v>
      </c>
      <c r="F510" s="99">
        <v>8662.5393263101596</v>
      </c>
      <c r="G510" s="99">
        <v>1125.0594438463399</v>
      </c>
      <c r="H510" s="99">
        <v>0</v>
      </c>
      <c r="I510" s="99">
        <v>0</v>
      </c>
      <c r="J510" s="99">
        <v>27835.741054534901</v>
      </c>
      <c r="K510" s="99">
        <v>0</v>
      </c>
      <c r="L510" s="99">
        <v>10550.4674940109</v>
      </c>
      <c r="M510" s="99">
        <v>19467.204427957498</v>
      </c>
      <c r="N510" s="99">
        <v>7114.9810306429899</v>
      </c>
      <c r="O510" s="99">
        <v>20296.6361751556</v>
      </c>
      <c r="P510" s="99">
        <v>0</v>
      </c>
      <c r="Q510" s="99">
        <v>3140.10234072804</v>
      </c>
      <c r="R510" s="99">
        <v>1013.2740688249499</v>
      </c>
      <c r="S510" s="99">
        <v>0</v>
      </c>
      <c r="T510" s="99">
        <v>316.47039832174801</v>
      </c>
      <c r="U510" s="99">
        <v>29406.643541097601</v>
      </c>
      <c r="V510" s="99">
        <v>2683515.2707519499</v>
      </c>
      <c r="W510" s="99">
        <v>0</v>
      </c>
      <c r="X510" s="99">
        <v>1263443.1700744601</v>
      </c>
      <c r="Y510" s="99">
        <v>827323.99566650402</v>
      </c>
      <c r="Z510" s="99">
        <v>193904.162618637</v>
      </c>
      <c r="AA510" s="99">
        <v>0</v>
      </c>
      <c r="AB510" s="99">
        <v>0</v>
      </c>
      <c r="AC510" s="99">
        <v>9760741.9937744103</v>
      </c>
      <c r="AD510" s="99">
        <v>0</v>
      </c>
      <c r="AE510" s="99">
        <v>480851.40115737898</v>
      </c>
      <c r="AF510" s="99">
        <v>1011156.15517426</v>
      </c>
      <c r="AG510" s="99">
        <v>1100579.10398865</v>
      </c>
      <c r="AH510" s="99">
        <v>1032265.50037384</v>
      </c>
      <c r="AI510" s="99">
        <v>0</v>
      </c>
      <c r="AJ510" s="99">
        <v>331929.89741516102</v>
      </c>
      <c r="AK510" s="99">
        <v>163621.13494300799</v>
      </c>
      <c r="AL510" s="99">
        <v>0</v>
      </c>
      <c r="AM510" s="99">
        <v>53265.477939605698</v>
      </c>
      <c r="AN510" s="99">
        <v>9961633.9608154297</v>
      </c>
      <c r="AO510" s="99">
        <v>22203900.1875</v>
      </c>
      <c r="AP510" s="99">
        <v>0</v>
      </c>
      <c r="AQ510" s="99">
        <v>9650937.74926758</v>
      </c>
      <c r="AR510" s="99">
        <v>6189180.8742065402</v>
      </c>
      <c r="AS510" s="99">
        <v>1446998.06219482</v>
      </c>
      <c r="AT510" s="99">
        <v>0</v>
      </c>
      <c r="AU510" s="99">
        <v>0</v>
      </c>
      <c r="AV510" s="99">
        <v>25671230.044677701</v>
      </c>
      <c r="AW510" s="99">
        <v>0</v>
      </c>
      <c r="AX510" s="99">
        <v>4205692.5842285203</v>
      </c>
      <c r="AY510" s="99">
        <v>8423231.7087402306</v>
      </c>
      <c r="AZ510" s="99">
        <v>8186412.4664306603</v>
      </c>
      <c r="BA510" s="99">
        <v>8493446.33666992</v>
      </c>
      <c r="BB510" s="99">
        <v>0</v>
      </c>
      <c r="BC510" s="99">
        <v>2548276.4677734398</v>
      </c>
      <c r="BD510" s="99">
        <v>1212867.76583862</v>
      </c>
      <c r="BE510" s="99">
        <v>0</v>
      </c>
      <c r="BF510" s="99">
        <v>400903.78787994402</v>
      </c>
      <c r="BG510" s="99">
        <v>26262411.192382801</v>
      </c>
      <c r="BH510" s="99">
        <v>5226269.06848145</v>
      </c>
      <c r="BI510" s="99">
        <v>0</v>
      </c>
      <c r="BJ510" s="99">
        <v>3295056.30285645</v>
      </c>
      <c r="BK510" s="99">
        <v>2374303.0498962398</v>
      </c>
      <c r="BL510" s="99">
        <v>0</v>
      </c>
      <c r="BM510" s="99">
        <v>0</v>
      </c>
      <c r="BN510" s="99">
        <v>0</v>
      </c>
      <c r="BO510" s="99">
        <v>0</v>
      </c>
      <c r="BP510" s="99">
        <v>0</v>
      </c>
      <c r="BQ510" s="99">
        <v>0</v>
      </c>
      <c r="BR510" s="99">
        <v>2547526.2627258301</v>
      </c>
      <c r="BS510" s="99">
        <v>3048985.7325744601</v>
      </c>
      <c r="BT510" s="99">
        <v>1651489.7367706301</v>
      </c>
      <c r="BU510" s="99">
        <v>0</v>
      </c>
      <c r="BV510" s="99">
        <v>1268575.3183746301</v>
      </c>
      <c r="BW510" s="99">
        <v>140322.62121200599</v>
      </c>
      <c r="BX510" s="99">
        <v>0</v>
      </c>
      <c r="BY510" s="99">
        <v>0</v>
      </c>
      <c r="BZ510" s="99">
        <v>0</v>
      </c>
      <c r="CA510" s="99">
        <v>59044.322373866999</v>
      </c>
      <c r="CB510" s="99">
        <v>3956562.6315002399</v>
      </c>
      <c r="CC510" s="99">
        <v>31888325.373291001</v>
      </c>
      <c r="CD510" s="99">
        <v>8517837.6892089806</v>
      </c>
      <c r="CE510" s="99">
        <v>1296.1749903559701</v>
      </c>
      <c r="CF510" s="99">
        <v>217869.647472382</v>
      </c>
      <c r="CG510" s="99">
        <v>1618776.8233032201</v>
      </c>
      <c r="CH510" s="99">
        <v>0</v>
      </c>
      <c r="CI510" s="99">
        <v>60335.592524528503</v>
      </c>
      <c r="CJ510" s="99">
        <v>4173520.77026367</v>
      </c>
      <c r="CK510" s="99">
        <v>33522023.885253899</v>
      </c>
      <c r="CL510" s="99">
        <v>8659139.7153320294</v>
      </c>
      <c r="CM510" s="166">
        <v>89576.707654953003</v>
      </c>
      <c r="CN510" s="166">
        <v>14146449.642578101</v>
      </c>
      <c r="CO510" s="166">
        <v>59780288.217285201</v>
      </c>
      <c r="CP510" s="99">
        <v>8659139.7153320294</v>
      </c>
      <c r="CQ510" s="99">
        <v>0</v>
      </c>
      <c r="CR510" s="99">
        <v>0</v>
      </c>
      <c r="CS510" s="99">
        <v>0</v>
      </c>
      <c r="CT510" s="99">
        <v>0</v>
      </c>
      <c r="CU510" s="98">
        <v>14789.909154925999</v>
      </c>
      <c r="CV510" s="98">
        <v>28773.503967133998</v>
      </c>
      <c r="CW510" s="98">
        <v>4174432.278972622</v>
      </c>
      <c r="CX510" s="98">
        <v>33507102.19659422</v>
      </c>
    </row>
    <row r="511" spans="1:102" x14ac:dyDescent="0.2">
      <c r="A511" s="98" t="s">
        <v>59</v>
      </c>
      <c r="B511" s="100">
        <v>39965</v>
      </c>
      <c r="C511" s="99">
        <v>46703.108126163497</v>
      </c>
      <c r="D511" s="99">
        <v>0</v>
      </c>
      <c r="E511" s="99">
        <v>12471.1853251457</v>
      </c>
      <c r="F511" s="99">
        <v>8346.0980519056302</v>
      </c>
      <c r="G511" s="99">
        <v>1170.6702914089001</v>
      </c>
      <c r="H511" s="99">
        <v>0</v>
      </c>
      <c r="I511" s="99">
        <v>0</v>
      </c>
      <c r="J511" s="99">
        <v>28507.283107996001</v>
      </c>
      <c r="K511" s="99">
        <v>0</v>
      </c>
      <c r="L511" s="99">
        <v>10547.7882989645</v>
      </c>
      <c r="M511" s="99">
        <v>19528.223875522599</v>
      </c>
      <c r="N511" s="99">
        <v>7059.6343669295302</v>
      </c>
      <c r="O511" s="99">
        <v>20519.728588342699</v>
      </c>
      <c r="P511" s="99">
        <v>0</v>
      </c>
      <c r="Q511" s="99">
        <v>3091.6586481928798</v>
      </c>
      <c r="R511" s="99">
        <v>1022.26069299132</v>
      </c>
      <c r="S511" s="99">
        <v>0</v>
      </c>
      <c r="T511" s="99">
        <v>308.06263577565602</v>
      </c>
      <c r="U511" s="99">
        <v>29674.585451364499</v>
      </c>
      <c r="V511" s="99">
        <v>2734199.7992858901</v>
      </c>
      <c r="W511" s="99">
        <v>0</v>
      </c>
      <c r="X511" s="99">
        <v>1225554.32568359</v>
      </c>
      <c r="Y511" s="99">
        <v>802135.87963104201</v>
      </c>
      <c r="Z511" s="99">
        <v>199520.54885101301</v>
      </c>
      <c r="AA511" s="99">
        <v>0</v>
      </c>
      <c r="AB511" s="99">
        <v>0</v>
      </c>
      <c r="AC511" s="99">
        <v>9955461.0472412091</v>
      </c>
      <c r="AD511" s="99">
        <v>0</v>
      </c>
      <c r="AE511" s="99">
        <v>478929.31023407</v>
      </c>
      <c r="AF511" s="99">
        <v>1015224.479599</v>
      </c>
      <c r="AG511" s="99">
        <v>1087295.54762268</v>
      </c>
      <c r="AH511" s="99">
        <v>1044231.02088165</v>
      </c>
      <c r="AI511" s="99">
        <v>0</v>
      </c>
      <c r="AJ511" s="99">
        <v>327249.291355133</v>
      </c>
      <c r="AK511" s="99">
        <v>163623.321928024</v>
      </c>
      <c r="AL511" s="99">
        <v>0</v>
      </c>
      <c r="AM511" s="99">
        <v>50637.549591541298</v>
      </c>
      <c r="AN511" s="99">
        <v>10092964.592041001</v>
      </c>
      <c r="AO511" s="99">
        <v>22740682.216064502</v>
      </c>
      <c r="AP511" s="99">
        <v>0</v>
      </c>
      <c r="AQ511" s="99">
        <v>9279077.2353515606</v>
      </c>
      <c r="AR511" s="99">
        <v>6020562.5374145498</v>
      </c>
      <c r="AS511" s="99">
        <v>1496109.2566070601</v>
      </c>
      <c r="AT511" s="99">
        <v>0</v>
      </c>
      <c r="AU511" s="99">
        <v>0</v>
      </c>
      <c r="AV511" s="99">
        <v>26368583.025878899</v>
      </c>
      <c r="AW511" s="99">
        <v>0</v>
      </c>
      <c r="AX511" s="99">
        <v>4200695.6992797898</v>
      </c>
      <c r="AY511" s="99">
        <v>8632899.9660644494</v>
      </c>
      <c r="AZ511" s="99">
        <v>8139343.0158081101</v>
      </c>
      <c r="BA511" s="99">
        <v>8591033.3260497991</v>
      </c>
      <c r="BB511" s="99">
        <v>0</v>
      </c>
      <c r="BC511" s="99">
        <v>2536338.53936768</v>
      </c>
      <c r="BD511" s="99">
        <v>1217587.8300781299</v>
      </c>
      <c r="BE511" s="99">
        <v>0</v>
      </c>
      <c r="BF511" s="99">
        <v>386291.08238220197</v>
      </c>
      <c r="BG511" s="99">
        <v>26719811.981201202</v>
      </c>
      <c r="BH511" s="99">
        <v>5383058.4436035203</v>
      </c>
      <c r="BI511" s="99">
        <v>0</v>
      </c>
      <c r="BJ511" s="99">
        <v>3205252.4984435998</v>
      </c>
      <c r="BK511" s="99">
        <v>2331649.27261353</v>
      </c>
      <c r="BL511" s="99">
        <v>0</v>
      </c>
      <c r="BM511" s="99">
        <v>0</v>
      </c>
      <c r="BN511" s="99">
        <v>0</v>
      </c>
      <c r="BO511" s="99">
        <v>0</v>
      </c>
      <c r="BP511" s="99">
        <v>0</v>
      </c>
      <c r="BQ511" s="99">
        <v>0</v>
      </c>
      <c r="BR511" s="99">
        <v>2606992.3723754901</v>
      </c>
      <c r="BS511" s="99">
        <v>3023042.8436889602</v>
      </c>
      <c r="BT511" s="99">
        <v>1671222.7186279299</v>
      </c>
      <c r="BU511" s="99">
        <v>0</v>
      </c>
      <c r="BV511" s="99">
        <v>1266031.3464355499</v>
      </c>
      <c r="BW511" s="99">
        <v>139746.68718338001</v>
      </c>
      <c r="BX511" s="99">
        <v>0</v>
      </c>
      <c r="BY511" s="99">
        <v>0</v>
      </c>
      <c r="BZ511" s="99">
        <v>0</v>
      </c>
      <c r="CA511" s="99">
        <v>59220.547757148699</v>
      </c>
      <c r="CB511" s="99">
        <v>3957244.39422607</v>
      </c>
      <c r="CC511" s="99">
        <v>32029013.486083999</v>
      </c>
      <c r="CD511" s="99">
        <v>8576369.3455810491</v>
      </c>
      <c r="CE511" s="99">
        <v>1292.0688857436201</v>
      </c>
      <c r="CF511" s="99">
        <v>215669.944011688</v>
      </c>
      <c r="CG511" s="99">
        <v>1615744.7099304199</v>
      </c>
      <c r="CH511" s="99">
        <v>0</v>
      </c>
      <c r="CI511" s="99">
        <v>60516.623592853502</v>
      </c>
      <c r="CJ511" s="99">
        <v>4174319.6463928199</v>
      </c>
      <c r="CK511" s="99">
        <v>33640711.559082001</v>
      </c>
      <c r="CL511" s="99">
        <v>8717502.4768066406</v>
      </c>
      <c r="CM511" s="166">
        <v>90007.754314422593</v>
      </c>
      <c r="CN511" s="166">
        <v>14275515.416015601</v>
      </c>
      <c r="CO511" s="166">
        <v>60399957.624511696</v>
      </c>
      <c r="CP511" s="99">
        <v>8717502.4768066406</v>
      </c>
      <c r="CQ511" s="99">
        <v>0</v>
      </c>
      <c r="CR511" s="99">
        <v>0</v>
      </c>
      <c r="CS511" s="99">
        <v>0</v>
      </c>
      <c r="CT511" s="99">
        <v>0</v>
      </c>
      <c r="CU511" s="98">
        <v>13806.736748326</v>
      </c>
      <c r="CV511" s="98">
        <v>29452.519096726999</v>
      </c>
      <c r="CW511" s="98">
        <v>4172914.3382377578</v>
      </c>
      <c r="CX511" s="98">
        <v>33644758.196014419</v>
      </c>
    </row>
    <row r="512" spans="1:102" x14ac:dyDescent="0.2">
      <c r="A512" s="98" t="s">
        <v>59</v>
      </c>
      <c r="B512" s="100">
        <v>40057</v>
      </c>
      <c r="C512" s="99">
        <v>47605.412688255303</v>
      </c>
      <c r="D512" s="99">
        <v>0</v>
      </c>
      <c r="E512" s="99">
        <v>11988.6891074181</v>
      </c>
      <c r="F512" s="99">
        <v>8056.0201455950701</v>
      </c>
      <c r="G512" s="99">
        <v>1223.6257157325699</v>
      </c>
      <c r="H512" s="99">
        <v>0</v>
      </c>
      <c r="I512" s="99">
        <v>0</v>
      </c>
      <c r="J512" s="99">
        <v>29181.2286510468</v>
      </c>
      <c r="K512" s="99">
        <v>0</v>
      </c>
      <c r="L512" s="99">
        <v>10144.0868266821</v>
      </c>
      <c r="M512" s="99">
        <v>19631.321616172801</v>
      </c>
      <c r="N512" s="99">
        <v>7000.1000406146004</v>
      </c>
      <c r="O512" s="99">
        <v>20996.482976675001</v>
      </c>
      <c r="P512" s="99">
        <v>0</v>
      </c>
      <c r="Q512" s="99">
        <v>3049.9067184627102</v>
      </c>
      <c r="R512" s="99">
        <v>1040.08026264608</v>
      </c>
      <c r="S512" s="99">
        <v>0</v>
      </c>
      <c r="T512" s="99">
        <v>292.43094966933103</v>
      </c>
      <c r="U512" s="99">
        <v>30104.5979135036</v>
      </c>
      <c r="V512" s="99">
        <v>2768365.4936828599</v>
      </c>
      <c r="W512" s="99">
        <v>0</v>
      </c>
      <c r="X512" s="99">
        <v>1181498.94775391</v>
      </c>
      <c r="Y512" s="99">
        <v>781675.82466888404</v>
      </c>
      <c r="Z512" s="99">
        <v>204170.29209137001</v>
      </c>
      <c r="AA512" s="99">
        <v>0</v>
      </c>
      <c r="AB512" s="99">
        <v>0</v>
      </c>
      <c r="AC512" s="99">
        <v>10196576.3345947</v>
      </c>
      <c r="AD512" s="99">
        <v>0</v>
      </c>
      <c r="AE512" s="99">
        <v>470974.81071853603</v>
      </c>
      <c r="AF512" s="99">
        <v>1017969.39979553</v>
      </c>
      <c r="AG512" s="99">
        <v>1074283.97288513</v>
      </c>
      <c r="AH512" s="99">
        <v>1056022.0677795401</v>
      </c>
      <c r="AI512" s="99">
        <v>0</v>
      </c>
      <c r="AJ512" s="99">
        <v>322219.31231308001</v>
      </c>
      <c r="AK512" s="99">
        <v>165508.95026779201</v>
      </c>
      <c r="AL512" s="99">
        <v>0</v>
      </c>
      <c r="AM512" s="99">
        <v>47679.0023283958</v>
      </c>
      <c r="AN512" s="99">
        <v>10309426.889404301</v>
      </c>
      <c r="AO512" s="99">
        <v>23207669.231689502</v>
      </c>
      <c r="AP512" s="99">
        <v>0</v>
      </c>
      <c r="AQ512" s="99">
        <v>9011731.91333008</v>
      </c>
      <c r="AR512" s="99">
        <v>5897956.37927246</v>
      </c>
      <c r="AS512" s="99">
        <v>1550358.7496490499</v>
      </c>
      <c r="AT512" s="99">
        <v>0</v>
      </c>
      <c r="AU512" s="99">
        <v>0</v>
      </c>
      <c r="AV512" s="99">
        <v>27175050.412109401</v>
      </c>
      <c r="AW512" s="99">
        <v>0</v>
      </c>
      <c r="AX512" s="99">
        <v>4156126.5747680701</v>
      </c>
      <c r="AY512" s="99">
        <v>8696737.8038330097</v>
      </c>
      <c r="AZ512" s="99">
        <v>8089156.95068359</v>
      </c>
      <c r="BA512" s="99">
        <v>8668365.5270996094</v>
      </c>
      <c r="BB512" s="99">
        <v>0</v>
      </c>
      <c r="BC512" s="99">
        <v>2516186.8500060998</v>
      </c>
      <c r="BD512" s="99">
        <v>1249248.8749694801</v>
      </c>
      <c r="BE512" s="99">
        <v>0</v>
      </c>
      <c r="BF512" s="99">
        <v>365939.43243026698</v>
      </c>
      <c r="BG512" s="99">
        <v>27517946.4602051</v>
      </c>
      <c r="BH512" s="99">
        <v>5428674.7087402297</v>
      </c>
      <c r="BI512" s="99">
        <v>0</v>
      </c>
      <c r="BJ512" s="99">
        <v>3150045.5558166499</v>
      </c>
      <c r="BK512" s="99">
        <v>2298288.4606628399</v>
      </c>
      <c r="BL512" s="99">
        <v>0</v>
      </c>
      <c r="BM512" s="99">
        <v>0</v>
      </c>
      <c r="BN512" s="99">
        <v>0</v>
      </c>
      <c r="BO512" s="99">
        <v>0</v>
      </c>
      <c r="BP512" s="99">
        <v>0</v>
      </c>
      <c r="BQ512" s="99">
        <v>0</v>
      </c>
      <c r="BR512" s="99">
        <v>2630734.4258422898</v>
      </c>
      <c r="BS512" s="99">
        <v>2996275.8495483398</v>
      </c>
      <c r="BT512" s="99">
        <v>1687189.1341552699</v>
      </c>
      <c r="BU512" s="99">
        <v>0</v>
      </c>
      <c r="BV512" s="99">
        <v>1274419.90846252</v>
      </c>
      <c r="BW512" s="99">
        <v>142925.68175125099</v>
      </c>
      <c r="BX512" s="99">
        <v>0</v>
      </c>
      <c r="BY512" s="99">
        <v>0</v>
      </c>
      <c r="BZ512" s="99">
        <v>0</v>
      </c>
      <c r="CA512" s="99">
        <v>59599.994227409399</v>
      </c>
      <c r="CB512" s="99">
        <v>3948417.8271179199</v>
      </c>
      <c r="CC512" s="99">
        <v>32152989.1416016</v>
      </c>
      <c r="CD512" s="99">
        <v>8575799.8702392597</v>
      </c>
      <c r="CE512" s="99">
        <v>1296.1653675437001</v>
      </c>
      <c r="CF512" s="99">
        <v>213760.54325866699</v>
      </c>
      <c r="CG512" s="99">
        <v>1621103.3878021201</v>
      </c>
      <c r="CH512" s="99">
        <v>0</v>
      </c>
      <c r="CI512" s="99">
        <v>60899.177617549904</v>
      </c>
      <c r="CJ512" s="99">
        <v>4156938.03619385</v>
      </c>
      <c r="CK512" s="99">
        <v>33765514.7880859</v>
      </c>
      <c r="CL512" s="99">
        <v>8718052.1044921894</v>
      </c>
      <c r="CM512" s="166">
        <v>90778.393657684297</v>
      </c>
      <c r="CN512" s="166">
        <v>14459405.782836899</v>
      </c>
      <c r="CO512" s="166">
        <v>61300163.140136696</v>
      </c>
      <c r="CP512" s="99">
        <v>8718052.1044921894</v>
      </c>
      <c r="CQ512" s="99">
        <v>0</v>
      </c>
      <c r="CR512" s="99">
        <v>0</v>
      </c>
      <c r="CS512" s="99">
        <v>0</v>
      </c>
      <c r="CT512" s="99">
        <v>0</v>
      </c>
      <c r="CU512" s="98">
        <v>12968.195504406</v>
      </c>
      <c r="CV512" s="98">
        <v>30178.26626529</v>
      </c>
      <c r="CW512" s="98">
        <v>4162178.3703765869</v>
      </c>
      <c r="CX512" s="98">
        <v>33774092.529403716</v>
      </c>
    </row>
    <row r="513" spans="1:102" x14ac:dyDescent="0.2">
      <c r="A513" s="98" t="s">
        <v>59</v>
      </c>
      <c r="B513" s="100">
        <v>40148</v>
      </c>
      <c r="C513" s="99">
        <v>48397.829633712798</v>
      </c>
      <c r="D513" s="99">
        <v>0</v>
      </c>
      <c r="E513" s="99">
        <v>11454.1787786484</v>
      </c>
      <c r="F513" s="99">
        <v>7901.9165476560602</v>
      </c>
      <c r="G513" s="99">
        <v>1282.66238899529</v>
      </c>
      <c r="H513" s="99">
        <v>0</v>
      </c>
      <c r="I513" s="99">
        <v>0</v>
      </c>
      <c r="J513" s="99">
        <v>29967.107871055599</v>
      </c>
      <c r="K513" s="99">
        <v>0</v>
      </c>
      <c r="L513" s="99">
        <v>9938.0449736118298</v>
      </c>
      <c r="M513" s="99">
        <v>19597.5935013294</v>
      </c>
      <c r="N513" s="99">
        <v>6894.70964944363</v>
      </c>
      <c r="O513" s="99">
        <v>21535.5335001946</v>
      </c>
      <c r="P513" s="99">
        <v>0</v>
      </c>
      <c r="Q513" s="99">
        <v>3018.3416725993202</v>
      </c>
      <c r="R513" s="99">
        <v>1096.9105377048299</v>
      </c>
      <c r="S513" s="99">
        <v>0</v>
      </c>
      <c r="T513" s="99">
        <v>285.14738795161202</v>
      </c>
      <c r="U513" s="99">
        <v>30656.037947177902</v>
      </c>
      <c r="V513" s="99">
        <v>2805658.1113586398</v>
      </c>
      <c r="W513" s="99">
        <v>0</v>
      </c>
      <c r="X513" s="99">
        <v>1128895.23225403</v>
      </c>
      <c r="Y513" s="99">
        <v>760118.65677642799</v>
      </c>
      <c r="Z513" s="99">
        <v>204681.17266273501</v>
      </c>
      <c r="AA513" s="99">
        <v>0</v>
      </c>
      <c r="AB513" s="99">
        <v>0</v>
      </c>
      <c r="AC513" s="99">
        <v>10304949.884765601</v>
      </c>
      <c r="AD513" s="99">
        <v>0</v>
      </c>
      <c r="AE513" s="99">
        <v>461376.46858978301</v>
      </c>
      <c r="AF513" s="99">
        <v>1011302.1307296799</v>
      </c>
      <c r="AG513" s="99">
        <v>1064509.79142761</v>
      </c>
      <c r="AH513" s="99">
        <v>1079381.2644042999</v>
      </c>
      <c r="AI513" s="99">
        <v>0</v>
      </c>
      <c r="AJ513" s="99">
        <v>322953.94296264602</v>
      </c>
      <c r="AK513" s="99">
        <v>167455.68462562599</v>
      </c>
      <c r="AL513" s="99">
        <v>0</v>
      </c>
      <c r="AM513" s="99">
        <v>43239.638897895798</v>
      </c>
      <c r="AN513" s="99">
        <v>10381740.6553955</v>
      </c>
      <c r="AO513" s="99">
        <v>23697719.393554699</v>
      </c>
      <c r="AP513" s="99">
        <v>0</v>
      </c>
      <c r="AQ513" s="99">
        <v>8705304.0279540997</v>
      </c>
      <c r="AR513" s="99">
        <v>5805326.4978027297</v>
      </c>
      <c r="AS513" s="99">
        <v>1560325.00028992</v>
      </c>
      <c r="AT513" s="99">
        <v>0</v>
      </c>
      <c r="AU513" s="99">
        <v>0</v>
      </c>
      <c r="AV513" s="99">
        <v>27859567.995605499</v>
      </c>
      <c r="AW513" s="99">
        <v>0</v>
      </c>
      <c r="AX513" s="99">
        <v>4129146.8504943801</v>
      </c>
      <c r="AY513" s="99">
        <v>8697873.2902831994</v>
      </c>
      <c r="AZ513" s="99">
        <v>8128883.2340698196</v>
      </c>
      <c r="BA513" s="99">
        <v>8967810.7825927697</v>
      </c>
      <c r="BB513" s="99">
        <v>0</v>
      </c>
      <c r="BC513" s="99">
        <v>2543350.7021179199</v>
      </c>
      <c r="BD513" s="99">
        <v>1276833.3970031701</v>
      </c>
      <c r="BE513" s="99">
        <v>0</v>
      </c>
      <c r="BF513" s="99">
        <v>335707.26265716599</v>
      </c>
      <c r="BG513" s="99">
        <v>28072590.503906298</v>
      </c>
      <c r="BH513" s="99">
        <v>5597509.0426635696</v>
      </c>
      <c r="BI513" s="99">
        <v>0</v>
      </c>
      <c r="BJ513" s="99">
        <v>3087769.1093444801</v>
      </c>
      <c r="BK513" s="99">
        <v>2287163.9392395001</v>
      </c>
      <c r="BL513" s="99">
        <v>0</v>
      </c>
      <c r="BM513" s="99">
        <v>0</v>
      </c>
      <c r="BN513" s="99">
        <v>0</v>
      </c>
      <c r="BO513" s="99">
        <v>0</v>
      </c>
      <c r="BP513" s="99">
        <v>0</v>
      </c>
      <c r="BQ513" s="99">
        <v>0</v>
      </c>
      <c r="BR513" s="99">
        <v>2623463.7043456999</v>
      </c>
      <c r="BS513" s="99">
        <v>3010994.32348633</v>
      </c>
      <c r="BT513" s="99">
        <v>1745296.2131805399</v>
      </c>
      <c r="BU513" s="99">
        <v>0</v>
      </c>
      <c r="BV513" s="99">
        <v>1292250.7370452899</v>
      </c>
      <c r="BW513" s="99">
        <v>146951.80908584601</v>
      </c>
      <c r="BX513" s="99">
        <v>0</v>
      </c>
      <c r="BY513" s="99">
        <v>0</v>
      </c>
      <c r="BZ513" s="99">
        <v>0</v>
      </c>
      <c r="CA513" s="99">
        <v>59858.129845142401</v>
      </c>
      <c r="CB513" s="99">
        <v>3942989.1624145498</v>
      </c>
      <c r="CC513" s="99">
        <v>32406095.583740201</v>
      </c>
      <c r="CD513" s="99">
        <v>8700960.9420165997</v>
      </c>
      <c r="CE513" s="99">
        <v>1335.9973844587801</v>
      </c>
      <c r="CF513" s="99">
        <v>211677.39891433701</v>
      </c>
      <c r="CG513" s="99">
        <v>1613638.7937316899</v>
      </c>
      <c r="CH513" s="99">
        <v>0</v>
      </c>
      <c r="CI513" s="99">
        <v>61187.584517955802</v>
      </c>
      <c r="CJ513" s="99">
        <v>4148219.3517761198</v>
      </c>
      <c r="CK513" s="99">
        <v>34029933.165527299</v>
      </c>
      <c r="CL513" s="99">
        <v>8851175.9075927697</v>
      </c>
      <c r="CM513" s="166">
        <v>91648.490842819199</v>
      </c>
      <c r="CN513" s="166">
        <v>14533490.5831299</v>
      </c>
      <c r="CO513" s="166">
        <v>62095228.582519501</v>
      </c>
      <c r="CP513" s="99">
        <v>8851175.9075927697</v>
      </c>
      <c r="CQ513" s="99">
        <v>0</v>
      </c>
      <c r="CR513" s="99">
        <v>0</v>
      </c>
      <c r="CS513" s="99">
        <v>0</v>
      </c>
      <c r="CT513" s="99">
        <v>0</v>
      </c>
      <c r="CU513" s="98">
        <v>12160.171414422</v>
      </c>
      <c r="CV513" s="98">
        <v>31122.78171395</v>
      </c>
      <c r="CW513" s="98">
        <v>4154666.561328887</v>
      </c>
      <c r="CX513" s="98">
        <v>34019734.377471894</v>
      </c>
    </row>
    <row r="514" spans="1:102" x14ac:dyDescent="0.2">
      <c r="A514" s="98" t="s">
        <v>59</v>
      </c>
      <c r="B514" s="100">
        <v>40238</v>
      </c>
      <c r="C514" s="99">
        <v>48786.706304073297</v>
      </c>
      <c r="D514" s="99">
        <v>0</v>
      </c>
      <c r="E514" s="99">
        <v>10870.586171507801</v>
      </c>
      <c r="F514" s="99">
        <v>7815.5472275018701</v>
      </c>
      <c r="G514" s="99">
        <v>1308.8000562489001</v>
      </c>
      <c r="H514" s="99">
        <v>0</v>
      </c>
      <c r="I514" s="99">
        <v>0</v>
      </c>
      <c r="J514" s="99">
        <v>30533.4954543114</v>
      </c>
      <c r="K514" s="99">
        <v>0</v>
      </c>
      <c r="L514" s="99">
        <v>9927.5985894203204</v>
      </c>
      <c r="M514" s="99">
        <v>19495.728526115399</v>
      </c>
      <c r="N514" s="99">
        <v>6834.6163419485101</v>
      </c>
      <c r="O514" s="99">
        <v>21730.464258432399</v>
      </c>
      <c r="P514" s="99">
        <v>0</v>
      </c>
      <c r="Q514" s="99">
        <v>2951.7213587760898</v>
      </c>
      <c r="R514" s="99">
        <v>1073.64259748161</v>
      </c>
      <c r="S514" s="99">
        <v>0</v>
      </c>
      <c r="T514" s="99">
        <v>275.160543717444</v>
      </c>
      <c r="U514" s="99">
        <v>30963.582262039199</v>
      </c>
      <c r="V514" s="99">
        <v>2856458.60369873</v>
      </c>
      <c r="W514" s="99">
        <v>0</v>
      </c>
      <c r="X514" s="99">
        <v>1074983.90301514</v>
      </c>
      <c r="Y514" s="99">
        <v>765068.41875457799</v>
      </c>
      <c r="Z514" s="99">
        <v>209922.81354331999</v>
      </c>
      <c r="AA514" s="99">
        <v>0</v>
      </c>
      <c r="AB514" s="99">
        <v>0</v>
      </c>
      <c r="AC514" s="99">
        <v>10467879.0699463</v>
      </c>
      <c r="AD514" s="99">
        <v>0</v>
      </c>
      <c r="AE514" s="99">
        <v>450561.52805328398</v>
      </c>
      <c r="AF514" s="99">
        <v>1006964.25744629</v>
      </c>
      <c r="AG514" s="99">
        <v>1076409.87507629</v>
      </c>
      <c r="AH514" s="99">
        <v>1080760.9191131601</v>
      </c>
      <c r="AI514" s="99">
        <v>0</v>
      </c>
      <c r="AJ514" s="99">
        <v>320040.25243759202</v>
      </c>
      <c r="AK514" s="99">
        <v>167911.39653968799</v>
      </c>
      <c r="AL514" s="99">
        <v>0</v>
      </c>
      <c r="AM514" s="99">
        <v>40934.692135334</v>
      </c>
      <c r="AN514" s="99">
        <v>10502165.474731401</v>
      </c>
      <c r="AO514" s="99">
        <v>24252327.310791001</v>
      </c>
      <c r="AP514" s="99">
        <v>0</v>
      </c>
      <c r="AQ514" s="99">
        <v>8358451.05114746</v>
      </c>
      <c r="AR514" s="99">
        <v>5910661.97155762</v>
      </c>
      <c r="AS514" s="99">
        <v>1619968.8646392799</v>
      </c>
      <c r="AT514" s="99">
        <v>0</v>
      </c>
      <c r="AU514" s="99">
        <v>0</v>
      </c>
      <c r="AV514" s="99">
        <v>28561526.420654301</v>
      </c>
      <c r="AW514" s="99">
        <v>0</v>
      </c>
      <c r="AX514" s="99">
        <v>4057702.12890625</v>
      </c>
      <c r="AY514" s="99">
        <v>8710512.71801758</v>
      </c>
      <c r="AZ514" s="99">
        <v>8246754.7520752</v>
      </c>
      <c r="BA514" s="99">
        <v>9149389.6260986291</v>
      </c>
      <c r="BB514" s="99">
        <v>0</v>
      </c>
      <c r="BC514" s="99">
        <v>2537193.3921508798</v>
      </c>
      <c r="BD514" s="99">
        <v>1290097.17466736</v>
      </c>
      <c r="BE514" s="99">
        <v>0</v>
      </c>
      <c r="BF514" s="99">
        <v>320676.65519332897</v>
      </c>
      <c r="BG514" s="99">
        <v>28653144.3271484</v>
      </c>
      <c r="BH514" s="99">
        <v>5757295.5519409198</v>
      </c>
      <c r="BI514" s="99">
        <v>0</v>
      </c>
      <c r="BJ514" s="99">
        <v>3003451.7136535598</v>
      </c>
      <c r="BK514" s="99">
        <v>2301133.3280029302</v>
      </c>
      <c r="BL514" s="99">
        <v>0</v>
      </c>
      <c r="BM514" s="99">
        <v>0</v>
      </c>
      <c r="BN514" s="99">
        <v>0</v>
      </c>
      <c r="BO514" s="99">
        <v>0</v>
      </c>
      <c r="BP514" s="99">
        <v>0</v>
      </c>
      <c r="BQ514" s="99">
        <v>0</v>
      </c>
      <c r="BR514" s="99">
        <v>2656528.2779541002</v>
      </c>
      <c r="BS514" s="99">
        <v>3052668.5567932101</v>
      </c>
      <c r="BT514" s="99">
        <v>1780589.2212219201</v>
      </c>
      <c r="BU514" s="99">
        <v>0</v>
      </c>
      <c r="BV514" s="99">
        <v>1288602.05984497</v>
      </c>
      <c r="BW514" s="99">
        <v>148678.28467941299</v>
      </c>
      <c r="BX514" s="99">
        <v>0</v>
      </c>
      <c r="BY514" s="99">
        <v>0</v>
      </c>
      <c r="BZ514" s="99">
        <v>0</v>
      </c>
      <c r="CA514" s="99">
        <v>59586.737723827398</v>
      </c>
      <c r="CB514" s="99">
        <v>3927455.2669982901</v>
      </c>
      <c r="CC514" s="99">
        <v>32634866.826660201</v>
      </c>
      <c r="CD514" s="99">
        <v>8760801.9609375</v>
      </c>
      <c r="CE514" s="99">
        <v>1314.1806660592599</v>
      </c>
      <c r="CF514" s="99">
        <v>210389.042121887</v>
      </c>
      <c r="CG514" s="99">
        <v>1618775.69743347</v>
      </c>
      <c r="CH514" s="99">
        <v>0</v>
      </c>
      <c r="CI514" s="99">
        <v>60904.232617378198</v>
      </c>
      <c r="CJ514" s="99">
        <v>4149304.73968506</v>
      </c>
      <c r="CK514" s="99">
        <v>34255195.237304702</v>
      </c>
      <c r="CL514" s="99">
        <v>8910015.8409423791</v>
      </c>
      <c r="CM514" s="166">
        <v>91702.445153236404</v>
      </c>
      <c r="CN514" s="166">
        <v>14658368.6365967</v>
      </c>
      <c r="CO514" s="166">
        <v>62975657.274902299</v>
      </c>
      <c r="CP514" s="99">
        <v>8910015.8409423791</v>
      </c>
      <c r="CQ514" s="99">
        <v>0</v>
      </c>
      <c r="CR514" s="99">
        <v>0</v>
      </c>
      <c r="CS514" s="99">
        <v>0</v>
      </c>
      <c r="CT514" s="99">
        <v>0</v>
      </c>
      <c r="CU514" s="98">
        <v>11313.477945590001</v>
      </c>
      <c r="CV514" s="98">
        <v>31642.384772509999</v>
      </c>
      <c r="CW514" s="98">
        <v>4137844.3091201773</v>
      </c>
      <c r="CX514" s="98">
        <v>34253642.524093673</v>
      </c>
    </row>
    <row r="515" spans="1:102" x14ac:dyDescent="0.2">
      <c r="A515" s="98" t="s">
        <v>59</v>
      </c>
      <c r="B515" s="100">
        <v>40330</v>
      </c>
      <c r="C515" s="99">
        <v>49523.602440357201</v>
      </c>
      <c r="D515" s="99">
        <v>0</v>
      </c>
      <c r="E515" s="99">
        <v>10488.020419120799</v>
      </c>
      <c r="F515" s="99">
        <v>7666.6943333745003</v>
      </c>
      <c r="G515" s="99">
        <v>1321.29184557498</v>
      </c>
      <c r="H515" s="99">
        <v>0</v>
      </c>
      <c r="I515" s="99">
        <v>0</v>
      </c>
      <c r="J515" s="99">
        <v>30934.162978172299</v>
      </c>
      <c r="K515" s="99">
        <v>0</v>
      </c>
      <c r="L515" s="99">
        <v>10317.433251738499</v>
      </c>
      <c r="M515" s="99">
        <v>19580.793341875102</v>
      </c>
      <c r="N515" s="99">
        <v>7105.2565624713898</v>
      </c>
      <c r="O515" s="99">
        <v>21932.737033367201</v>
      </c>
      <c r="P515" s="99">
        <v>0</v>
      </c>
      <c r="Q515" s="99">
        <v>2851.7169771194499</v>
      </c>
      <c r="R515" s="99">
        <v>1099.86551997066</v>
      </c>
      <c r="S515" s="99">
        <v>0</v>
      </c>
      <c r="T515" s="99">
        <v>266.98074389621598</v>
      </c>
      <c r="U515" s="99">
        <v>31268.849851369901</v>
      </c>
      <c r="V515" s="99">
        <v>2895821.2455139202</v>
      </c>
      <c r="W515" s="99">
        <v>0</v>
      </c>
      <c r="X515" s="99">
        <v>1020267.11690521</v>
      </c>
      <c r="Y515" s="99">
        <v>731271.10593414295</v>
      </c>
      <c r="Z515" s="99">
        <v>209429.61333656299</v>
      </c>
      <c r="AA515" s="99">
        <v>0</v>
      </c>
      <c r="AB515" s="99">
        <v>0</v>
      </c>
      <c r="AC515" s="99">
        <v>10636428.7303467</v>
      </c>
      <c r="AD515" s="99">
        <v>0</v>
      </c>
      <c r="AE515" s="99">
        <v>456768.25373458897</v>
      </c>
      <c r="AF515" s="99">
        <v>1000303.62854767</v>
      </c>
      <c r="AG515" s="99">
        <v>1091753.6957855199</v>
      </c>
      <c r="AH515" s="99">
        <v>1083428.56300354</v>
      </c>
      <c r="AI515" s="99">
        <v>0</v>
      </c>
      <c r="AJ515" s="99">
        <v>282444.42919921898</v>
      </c>
      <c r="AK515" s="99">
        <v>167538.78996467599</v>
      </c>
      <c r="AL515" s="99">
        <v>0</v>
      </c>
      <c r="AM515" s="99">
        <v>39986.883189201399</v>
      </c>
      <c r="AN515" s="99">
        <v>10622927.1181641</v>
      </c>
      <c r="AO515" s="99">
        <v>24725124.978759799</v>
      </c>
      <c r="AP515" s="99">
        <v>0</v>
      </c>
      <c r="AQ515" s="99">
        <v>7978395.8982543899</v>
      </c>
      <c r="AR515" s="99">
        <v>5693456.6456909198</v>
      </c>
      <c r="AS515" s="99">
        <v>1616721.9900054899</v>
      </c>
      <c r="AT515" s="99">
        <v>0</v>
      </c>
      <c r="AU515" s="99">
        <v>0</v>
      </c>
      <c r="AV515" s="99">
        <v>29154603.721191399</v>
      </c>
      <c r="AW515" s="99">
        <v>0</v>
      </c>
      <c r="AX515" s="99">
        <v>4174709.421875</v>
      </c>
      <c r="AY515" s="99">
        <v>8807075.41796875</v>
      </c>
      <c r="AZ515" s="99">
        <v>8428281.4871826209</v>
      </c>
      <c r="BA515" s="99">
        <v>9183059.3927002009</v>
      </c>
      <c r="BB515" s="99">
        <v>0</v>
      </c>
      <c r="BC515" s="99">
        <v>2269557.14489746</v>
      </c>
      <c r="BD515" s="99">
        <v>1288379.23348999</v>
      </c>
      <c r="BE515" s="99">
        <v>0</v>
      </c>
      <c r="BF515" s="99">
        <v>314725.56644439697</v>
      </c>
      <c r="BG515" s="99">
        <v>29207370.212890599</v>
      </c>
      <c r="BH515" s="99">
        <v>5934978.0116577102</v>
      </c>
      <c r="BI515" s="99">
        <v>0</v>
      </c>
      <c r="BJ515" s="99">
        <v>2884923.3554992699</v>
      </c>
      <c r="BK515" s="99">
        <v>2240039.1123352102</v>
      </c>
      <c r="BL515" s="99">
        <v>0</v>
      </c>
      <c r="BM515" s="99">
        <v>0</v>
      </c>
      <c r="BN515" s="99">
        <v>0</v>
      </c>
      <c r="BO515" s="99">
        <v>0</v>
      </c>
      <c r="BP515" s="99">
        <v>0</v>
      </c>
      <c r="BQ515" s="99">
        <v>0</v>
      </c>
      <c r="BR515" s="99">
        <v>2685243.1267395001</v>
      </c>
      <c r="BS515" s="99">
        <v>3098696.18322754</v>
      </c>
      <c r="BT515" s="99">
        <v>1786307.6194152799</v>
      </c>
      <c r="BU515" s="99">
        <v>0</v>
      </c>
      <c r="BV515" s="99">
        <v>1193972.3237914999</v>
      </c>
      <c r="BW515" s="99">
        <v>148963.219816208</v>
      </c>
      <c r="BX515" s="99">
        <v>0</v>
      </c>
      <c r="BY515" s="99">
        <v>0</v>
      </c>
      <c r="BZ515" s="99">
        <v>0</v>
      </c>
      <c r="CA515" s="99">
        <v>60050.501192092903</v>
      </c>
      <c r="CB515" s="99">
        <v>3921804.2611083998</v>
      </c>
      <c r="CC515" s="99">
        <v>32686588.080078099</v>
      </c>
      <c r="CD515" s="99">
        <v>8814786.94067383</v>
      </c>
      <c r="CE515" s="99">
        <v>1325.1974981129199</v>
      </c>
      <c r="CF515" s="99">
        <v>207445.65776634199</v>
      </c>
      <c r="CG515" s="99">
        <v>1608002.50868225</v>
      </c>
      <c r="CH515" s="99">
        <v>0</v>
      </c>
      <c r="CI515" s="99">
        <v>61375.319579124502</v>
      </c>
      <c r="CJ515" s="99">
        <v>4115311.05010986</v>
      </c>
      <c r="CK515" s="99">
        <v>34271375.609375</v>
      </c>
      <c r="CL515" s="99">
        <v>8965716.5424804706</v>
      </c>
      <c r="CM515" s="166">
        <v>92446.364686965899</v>
      </c>
      <c r="CN515" s="166">
        <v>14746710.123168901</v>
      </c>
      <c r="CO515" s="166">
        <v>63534703.701171897</v>
      </c>
      <c r="CP515" s="99">
        <v>8965716.5424804706</v>
      </c>
      <c r="CQ515" s="99">
        <v>0</v>
      </c>
      <c r="CR515" s="99">
        <v>0</v>
      </c>
      <c r="CS515" s="99">
        <v>0</v>
      </c>
      <c r="CT515" s="99">
        <v>0</v>
      </c>
      <c r="CU515" s="98">
        <v>10871.052608353</v>
      </c>
      <c r="CV515" s="98">
        <v>32030.821125810999</v>
      </c>
      <c r="CW515" s="98">
        <v>4129249.918874742</v>
      </c>
      <c r="CX515" s="98">
        <v>34294590.588760346</v>
      </c>
    </row>
    <row r="516" spans="1:102" x14ac:dyDescent="0.2">
      <c r="A516" s="98" t="s">
        <v>59</v>
      </c>
      <c r="B516" s="100">
        <v>40422</v>
      </c>
      <c r="C516" s="99">
        <v>49722.774898529096</v>
      </c>
      <c r="D516" s="99">
        <v>0</v>
      </c>
      <c r="E516" s="99">
        <v>10003.556978941</v>
      </c>
      <c r="F516" s="99">
        <v>7444.6127625107802</v>
      </c>
      <c r="G516" s="99">
        <v>1328.3414839506099</v>
      </c>
      <c r="H516" s="99">
        <v>0</v>
      </c>
      <c r="I516" s="99">
        <v>0</v>
      </c>
      <c r="J516" s="99">
        <v>31170.613897562002</v>
      </c>
      <c r="K516" s="99">
        <v>0</v>
      </c>
      <c r="L516" s="99">
        <v>9928.7311311960202</v>
      </c>
      <c r="M516" s="99">
        <v>19620.254631280899</v>
      </c>
      <c r="N516" s="99">
        <v>6975.3331177234704</v>
      </c>
      <c r="O516" s="99">
        <v>21784.9304776192</v>
      </c>
      <c r="P516" s="99">
        <v>0</v>
      </c>
      <c r="Q516" s="99">
        <v>2776.6454675197601</v>
      </c>
      <c r="R516" s="99">
        <v>1084.5552890300801</v>
      </c>
      <c r="S516" s="99">
        <v>0</v>
      </c>
      <c r="T516" s="99">
        <v>272.135560430586</v>
      </c>
      <c r="U516" s="99">
        <v>31542.240237474402</v>
      </c>
      <c r="V516" s="99">
        <v>2933466.8579406701</v>
      </c>
      <c r="W516" s="99">
        <v>0</v>
      </c>
      <c r="X516" s="99">
        <v>964751.30429077102</v>
      </c>
      <c r="Y516" s="99">
        <v>704153.26901245106</v>
      </c>
      <c r="Z516" s="99">
        <v>203702.616807938</v>
      </c>
      <c r="AA516" s="99">
        <v>0</v>
      </c>
      <c r="AB516" s="99">
        <v>0</v>
      </c>
      <c r="AC516" s="99">
        <v>10727101.8983154</v>
      </c>
      <c r="AD516" s="99">
        <v>0</v>
      </c>
      <c r="AE516" s="99">
        <v>445662.630001068</v>
      </c>
      <c r="AF516" s="99">
        <v>999746.12806701695</v>
      </c>
      <c r="AG516" s="99">
        <v>1087372.2250366199</v>
      </c>
      <c r="AH516" s="99">
        <v>1076712.64350891</v>
      </c>
      <c r="AI516" s="99">
        <v>0</v>
      </c>
      <c r="AJ516" s="99">
        <v>272622.79449462902</v>
      </c>
      <c r="AK516" s="99">
        <v>164020.19823455799</v>
      </c>
      <c r="AL516" s="99">
        <v>0</v>
      </c>
      <c r="AM516" s="99">
        <v>38995.0961537361</v>
      </c>
      <c r="AN516" s="99">
        <v>10778572.6485596</v>
      </c>
      <c r="AO516" s="99">
        <v>25120625.216796901</v>
      </c>
      <c r="AP516" s="99">
        <v>0</v>
      </c>
      <c r="AQ516" s="99">
        <v>7548937.2471313505</v>
      </c>
      <c r="AR516" s="99">
        <v>5480209.8955078097</v>
      </c>
      <c r="AS516" s="99">
        <v>1586035.7500915499</v>
      </c>
      <c r="AT516" s="99">
        <v>0</v>
      </c>
      <c r="AU516" s="99">
        <v>0</v>
      </c>
      <c r="AV516" s="99">
        <v>29589045.997314502</v>
      </c>
      <c r="AW516" s="99">
        <v>0</v>
      </c>
      <c r="AX516" s="99">
        <v>4040722.2293396001</v>
      </c>
      <c r="AY516" s="99">
        <v>8781422.8016357403</v>
      </c>
      <c r="AZ516" s="99">
        <v>8344534.47021484</v>
      </c>
      <c r="BA516" s="99">
        <v>9035761.6596679706</v>
      </c>
      <c r="BB516" s="99">
        <v>0</v>
      </c>
      <c r="BC516" s="99">
        <v>2188458.8146667499</v>
      </c>
      <c r="BD516" s="99">
        <v>1262676.24099731</v>
      </c>
      <c r="BE516" s="99">
        <v>0</v>
      </c>
      <c r="BF516" s="99">
        <v>313620.80904388399</v>
      </c>
      <c r="BG516" s="99">
        <v>29715912.0383301</v>
      </c>
      <c r="BH516" s="99">
        <v>5914942.1098632803</v>
      </c>
      <c r="BI516" s="99">
        <v>0</v>
      </c>
      <c r="BJ516" s="99">
        <v>2743302.4202270498</v>
      </c>
      <c r="BK516" s="99">
        <v>2160692.5573425302</v>
      </c>
      <c r="BL516" s="99">
        <v>0</v>
      </c>
      <c r="BM516" s="99">
        <v>0</v>
      </c>
      <c r="BN516" s="99">
        <v>0</v>
      </c>
      <c r="BO516" s="99">
        <v>0</v>
      </c>
      <c r="BP516" s="99">
        <v>0</v>
      </c>
      <c r="BQ516" s="99">
        <v>0</v>
      </c>
      <c r="BR516" s="99">
        <v>2669688.3481750502</v>
      </c>
      <c r="BS516" s="99">
        <v>3069920.4932556199</v>
      </c>
      <c r="BT516" s="99">
        <v>1758154.55711365</v>
      </c>
      <c r="BU516" s="99">
        <v>0</v>
      </c>
      <c r="BV516" s="99">
        <v>1159884.6202545201</v>
      </c>
      <c r="BW516" s="99">
        <v>146012.96845245399</v>
      </c>
      <c r="BX516" s="99">
        <v>0</v>
      </c>
      <c r="BY516" s="99">
        <v>0</v>
      </c>
      <c r="BZ516" s="99">
        <v>0</v>
      </c>
      <c r="CA516" s="99">
        <v>59751.606751441999</v>
      </c>
      <c r="CB516" s="99">
        <v>3907981.7702941899</v>
      </c>
      <c r="CC516" s="99">
        <v>32618789.424316399</v>
      </c>
      <c r="CD516" s="99">
        <v>8645555.7838134803</v>
      </c>
      <c r="CE516" s="99">
        <v>1324.48377339542</v>
      </c>
      <c r="CF516" s="99">
        <v>204196.37033271801</v>
      </c>
      <c r="CG516" s="99">
        <v>1590191.81028748</v>
      </c>
      <c r="CH516" s="99">
        <v>0</v>
      </c>
      <c r="CI516" s="99">
        <v>61078.476204872102</v>
      </c>
      <c r="CJ516" s="99">
        <v>4102351.5976867699</v>
      </c>
      <c r="CK516" s="99">
        <v>34229206.4755859</v>
      </c>
      <c r="CL516" s="99">
        <v>8791533.0144043006</v>
      </c>
      <c r="CM516" s="166">
        <v>92364.824139595003</v>
      </c>
      <c r="CN516" s="166">
        <v>14865302.9445801</v>
      </c>
      <c r="CO516" s="166">
        <v>63874028.947753899</v>
      </c>
      <c r="CP516" s="99">
        <v>8791533.0144043006</v>
      </c>
      <c r="CQ516" s="99">
        <v>0</v>
      </c>
      <c r="CR516" s="99">
        <v>0</v>
      </c>
      <c r="CS516" s="99">
        <v>0</v>
      </c>
      <c r="CT516" s="99">
        <v>0</v>
      </c>
      <c r="CU516" s="98">
        <v>10352.530842459</v>
      </c>
      <c r="CV516" s="98">
        <v>32262.025656514001</v>
      </c>
      <c r="CW516" s="98">
        <v>4112178.1406269078</v>
      </c>
      <c r="CX516" s="98">
        <v>34208981.234603882</v>
      </c>
    </row>
    <row r="517" spans="1:102" x14ac:dyDescent="0.2">
      <c r="A517" s="98" t="s">
        <v>59</v>
      </c>
      <c r="B517" s="100">
        <v>40513</v>
      </c>
      <c r="C517" s="99">
        <v>49418.757414341002</v>
      </c>
      <c r="D517" s="99">
        <v>0</v>
      </c>
      <c r="E517" s="99">
        <v>9560.2829090356809</v>
      </c>
      <c r="F517" s="99">
        <v>7163.9475008249301</v>
      </c>
      <c r="G517" s="99">
        <v>1312.0064853131801</v>
      </c>
      <c r="H517" s="99">
        <v>0</v>
      </c>
      <c r="I517" s="99">
        <v>0</v>
      </c>
      <c r="J517" s="99">
        <v>31368.7764425278</v>
      </c>
      <c r="K517" s="99">
        <v>0</v>
      </c>
      <c r="L517" s="99">
        <v>12599.592412710201</v>
      </c>
      <c r="M517" s="99">
        <v>19500.976887226101</v>
      </c>
      <c r="N517" s="99">
        <v>6790.72575777769</v>
      </c>
      <c r="O517" s="99">
        <v>21093.402175903298</v>
      </c>
      <c r="P517" s="99">
        <v>0</v>
      </c>
      <c r="Q517" s="99">
        <v>2698.61502626538</v>
      </c>
      <c r="R517" s="99">
        <v>1057.8955568671199</v>
      </c>
      <c r="S517" s="99">
        <v>0</v>
      </c>
      <c r="T517" s="99">
        <v>354.83603338524699</v>
      </c>
      <c r="U517" s="99">
        <v>31731.8535745144</v>
      </c>
      <c r="V517" s="99">
        <v>2866586.4458923298</v>
      </c>
      <c r="W517" s="99">
        <v>0</v>
      </c>
      <c r="X517" s="99">
        <v>907319.57175445603</v>
      </c>
      <c r="Y517" s="99">
        <v>665666.25333404494</v>
      </c>
      <c r="Z517" s="99">
        <v>201954.186235428</v>
      </c>
      <c r="AA517" s="99">
        <v>0</v>
      </c>
      <c r="AB517" s="99">
        <v>0</v>
      </c>
      <c r="AC517" s="99">
        <v>10733327.102783199</v>
      </c>
      <c r="AD517" s="99">
        <v>0</v>
      </c>
      <c r="AE517" s="99">
        <v>495621.77034759498</v>
      </c>
      <c r="AF517" s="99">
        <v>979147.94141387905</v>
      </c>
      <c r="AG517" s="99">
        <v>1053871.3055419901</v>
      </c>
      <c r="AH517" s="99">
        <v>977312.20841980004</v>
      </c>
      <c r="AI517" s="99">
        <v>0</v>
      </c>
      <c r="AJ517" s="99">
        <v>265202.012706757</v>
      </c>
      <c r="AK517" s="99">
        <v>156104.57941818199</v>
      </c>
      <c r="AL517" s="99">
        <v>0</v>
      </c>
      <c r="AM517" s="99">
        <v>44680.138256549799</v>
      </c>
      <c r="AN517" s="99">
        <v>10751099.104003901</v>
      </c>
      <c r="AO517" s="99">
        <v>24653868.651611298</v>
      </c>
      <c r="AP517" s="99">
        <v>0</v>
      </c>
      <c r="AQ517" s="99">
        <v>7152785.48364258</v>
      </c>
      <c r="AR517" s="99">
        <v>5191983.43933105</v>
      </c>
      <c r="AS517" s="99">
        <v>1583003.7719879199</v>
      </c>
      <c r="AT517" s="99">
        <v>0</v>
      </c>
      <c r="AU517" s="99">
        <v>0</v>
      </c>
      <c r="AV517" s="99">
        <v>29940287.9526367</v>
      </c>
      <c r="AW517" s="99">
        <v>0</v>
      </c>
      <c r="AX517" s="99">
        <v>4518097.3578491202</v>
      </c>
      <c r="AY517" s="99">
        <v>8648533.3184814509</v>
      </c>
      <c r="AZ517" s="99">
        <v>8127042.2497558603</v>
      </c>
      <c r="BA517" s="99">
        <v>8292678.8697509803</v>
      </c>
      <c r="BB517" s="99">
        <v>0</v>
      </c>
      <c r="BC517" s="99">
        <v>2136302.9468078599</v>
      </c>
      <c r="BD517" s="99">
        <v>1216842.3034057601</v>
      </c>
      <c r="BE517" s="99">
        <v>0</v>
      </c>
      <c r="BF517" s="99">
        <v>363563.87386703503</v>
      </c>
      <c r="BG517" s="99">
        <v>30090724.6491699</v>
      </c>
      <c r="BH517" s="99">
        <v>5800601.8112792997</v>
      </c>
      <c r="BI517" s="99">
        <v>0</v>
      </c>
      <c r="BJ517" s="99">
        <v>2622111.1991272001</v>
      </c>
      <c r="BK517" s="99">
        <v>2067940.52328491</v>
      </c>
      <c r="BL517" s="99">
        <v>0</v>
      </c>
      <c r="BM517" s="99">
        <v>0</v>
      </c>
      <c r="BN517" s="99">
        <v>0</v>
      </c>
      <c r="BO517" s="99">
        <v>0</v>
      </c>
      <c r="BP517" s="99">
        <v>0</v>
      </c>
      <c r="BQ517" s="99">
        <v>0</v>
      </c>
      <c r="BR517" s="99">
        <v>2668202.0576782199</v>
      </c>
      <c r="BS517" s="99">
        <v>2996006.1861877399</v>
      </c>
      <c r="BT517" s="99">
        <v>1613093.6459503199</v>
      </c>
      <c r="BU517" s="99">
        <v>0</v>
      </c>
      <c r="BV517" s="99">
        <v>1139830.22648621</v>
      </c>
      <c r="BW517" s="99">
        <v>132086.52771759001</v>
      </c>
      <c r="BX517" s="99">
        <v>0</v>
      </c>
      <c r="BY517" s="99">
        <v>0</v>
      </c>
      <c r="BZ517" s="99">
        <v>0</v>
      </c>
      <c r="CA517" s="99">
        <v>58988.574357032798</v>
      </c>
      <c r="CB517" s="99">
        <v>3767730.82568359</v>
      </c>
      <c r="CC517" s="99">
        <v>31813513.971435498</v>
      </c>
      <c r="CD517" s="99">
        <v>8437107.5947265606</v>
      </c>
      <c r="CE517" s="99">
        <v>1308.8634728193299</v>
      </c>
      <c r="CF517" s="99">
        <v>201789.02160263099</v>
      </c>
      <c r="CG517" s="99">
        <v>1581805.8541564899</v>
      </c>
      <c r="CH517" s="99">
        <v>0</v>
      </c>
      <c r="CI517" s="99">
        <v>60291.062343597398</v>
      </c>
      <c r="CJ517" s="99">
        <v>3973444.4914245601</v>
      </c>
      <c r="CK517" s="99">
        <v>33393227.208496101</v>
      </c>
      <c r="CL517" s="99">
        <v>8572830.5567627009</v>
      </c>
      <c r="CM517" s="166">
        <v>91848.969940185503</v>
      </c>
      <c r="CN517" s="166">
        <v>14719608.9797363</v>
      </c>
      <c r="CO517" s="166">
        <v>63477249.004394501</v>
      </c>
      <c r="CP517" s="99">
        <v>8572830.5567627009</v>
      </c>
      <c r="CQ517" s="99">
        <v>0</v>
      </c>
      <c r="CR517" s="99">
        <v>0</v>
      </c>
      <c r="CS517" s="99">
        <v>0</v>
      </c>
      <c r="CT517" s="99">
        <v>0</v>
      </c>
      <c r="CU517" s="98">
        <v>9899.4100290400002</v>
      </c>
      <c r="CV517" s="98">
        <v>32550.266834556001</v>
      </c>
      <c r="CW517" s="98">
        <v>3969519.8472862211</v>
      </c>
      <c r="CX517" s="98">
        <v>33395319.825591989</v>
      </c>
    </row>
    <row r="518" spans="1:102" x14ac:dyDescent="0.2">
      <c r="A518" s="98" t="s">
        <v>59</v>
      </c>
      <c r="B518" s="100">
        <v>40603</v>
      </c>
      <c r="C518" s="99">
        <v>49413.595589160897</v>
      </c>
      <c r="D518" s="99">
        <v>0</v>
      </c>
      <c r="E518" s="99">
        <v>9211.4740606546402</v>
      </c>
      <c r="F518" s="99">
        <v>6878.6122947335198</v>
      </c>
      <c r="G518" s="99">
        <v>1309.6944296658</v>
      </c>
      <c r="H518" s="99">
        <v>0</v>
      </c>
      <c r="I518" s="99">
        <v>0</v>
      </c>
      <c r="J518" s="99">
        <v>31742.849938631101</v>
      </c>
      <c r="K518" s="99">
        <v>0</v>
      </c>
      <c r="L518" s="99">
        <v>29383.723079919801</v>
      </c>
      <c r="M518" s="99">
        <v>19512.751370906801</v>
      </c>
      <c r="N518" s="99">
        <v>6647.1215015649796</v>
      </c>
      <c r="O518" s="99">
        <v>0</v>
      </c>
      <c r="P518" s="99">
        <v>0</v>
      </c>
      <c r="Q518" s="99">
        <v>2681.1792696714401</v>
      </c>
      <c r="R518" s="99">
        <v>0</v>
      </c>
      <c r="S518" s="99">
        <v>0</v>
      </c>
      <c r="T518" s="99">
        <v>1280.8636027574501</v>
      </c>
      <c r="U518" s="99">
        <v>32039.249006748199</v>
      </c>
      <c r="V518" s="99">
        <v>2870294.1695251502</v>
      </c>
      <c r="W518" s="99">
        <v>0</v>
      </c>
      <c r="X518" s="99">
        <v>868536.67852783203</v>
      </c>
      <c r="Y518" s="99">
        <v>631597.98445892299</v>
      </c>
      <c r="Z518" s="99">
        <v>201556.81267356899</v>
      </c>
      <c r="AA518" s="99">
        <v>0</v>
      </c>
      <c r="AB518" s="99">
        <v>0</v>
      </c>
      <c r="AC518" s="99">
        <v>10877402.6477051</v>
      </c>
      <c r="AD518" s="99">
        <v>0</v>
      </c>
      <c r="AE518" s="99">
        <v>1469325.5062255899</v>
      </c>
      <c r="AF518" s="99">
        <v>991072.38512420701</v>
      </c>
      <c r="AG518" s="99">
        <v>1018799.2105483999</v>
      </c>
      <c r="AH518" s="99">
        <v>0</v>
      </c>
      <c r="AI518" s="99">
        <v>0</v>
      </c>
      <c r="AJ518" s="99">
        <v>264807.40673446702</v>
      </c>
      <c r="AK518" s="99">
        <v>0</v>
      </c>
      <c r="AL518" s="99">
        <v>0</v>
      </c>
      <c r="AM518" s="99">
        <v>198708.62521362299</v>
      </c>
      <c r="AN518" s="99">
        <v>10878880.8284912</v>
      </c>
      <c r="AO518" s="99">
        <v>24853750.363525402</v>
      </c>
      <c r="AP518" s="99">
        <v>0</v>
      </c>
      <c r="AQ518" s="99">
        <v>6887739.5411377</v>
      </c>
      <c r="AR518" s="99">
        <v>4943546.8184204102</v>
      </c>
      <c r="AS518" s="99">
        <v>1585760.4614257801</v>
      </c>
      <c r="AT518" s="99">
        <v>0</v>
      </c>
      <c r="AU518" s="99">
        <v>0</v>
      </c>
      <c r="AV518" s="99">
        <v>30599831.1259766</v>
      </c>
      <c r="AW518" s="99">
        <v>0</v>
      </c>
      <c r="AX518" s="99">
        <v>12904581.6337891</v>
      </c>
      <c r="AY518" s="99">
        <v>8871754.14990234</v>
      </c>
      <c r="AZ518" s="99">
        <v>7919620.4296875</v>
      </c>
      <c r="BA518" s="99">
        <v>0</v>
      </c>
      <c r="BB518" s="99">
        <v>0</v>
      </c>
      <c r="BC518" s="99">
        <v>2143748.9304504399</v>
      </c>
      <c r="BD518" s="99">
        <v>0</v>
      </c>
      <c r="BE518" s="99">
        <v>0</v>
      </c>
      <c r="BF518" s="99">
        <v>1555736.2462921101</v>
      </c>
      <c r="BG518" s="99">
        <v>30639638.527343798</v>
      </c>
      <c r="BH518" s="99">
        <v>4409114.31958008</v>
      </c>
      <c r="BI518" s="99">
        <v>0</v>
      </c>
      <c r="BJ518" s="99">
        <v>2345852.9551696801</v>
      </c>
      <c r="BK518" s="99">
        <v>1939269.1827545201</v>
      </c>
      <c r="BL518" s="99">
        <v>0</v>
      </c>
      <c r="BM518" s="99">
        <v>0</v>
      </c>
      <c r="BN518" s="99">
        <v>0</v>
      </c>
      <c r="BO518" s="99">
        <v>0</v>
      </c>
      <c r="BP518" s="99">
        <v>0</v>
      </c>
      <c r="BQ518" s="99">
        <v>0</v>
      </c>
      <c r="BR518" s="99">
        <v>2685642.9298706101</v>
      </c>
      <c r="BS518" s="99">
        <v>2907884.2462768601</v>
      </c>
      <c r="BT518" s="99">
        <v>0</v>
      </c>
      <c r="BU518" s="99">
        <v>0</v>
      </c>
      <c r="BV518" s="99">
        <v>1143484.9319305399</v>
      </c>
      <c r="BW518" s="99">
        <v>0</v>
      </c>
      <c r="BX518" s="99">
        <v>0</v>
      </c>
      <c r="BY518" s="99">
        <v>0</v>
      </c>
      <c r="BZ518" s="99">
        <v>0</v>
      </c>
      <c r="CA518" s="99">
        <v>58561.0750656128</v>
      </c>
      <c r="CB518" s="99">
        <v>3737070.4594116202</v>
      </c>
      <c r="CC518" s="99">
        <v>31746391.9677734</v>
      </c>
      <c r="CD518" s="99">
        <v>6757280.0068969699</v>
      </c>
      <c r="CE518" s="99">
        <v>1313.60577605665</v>
      </c>
      <c r="CF518" s="99">
        <v>200993.305717468</v>
      </c>
      <c r="CG518" s="99">
        <v>1580486.2240448</v>
      </c>
      <c r="CH518" s="99">
        <v>0</v>
      </c>
      <c r="CI518" s="99">
        <v>59881.689579486803</v>
      </c>
      <c r="CJ518" s="99">
        <v>3941023.3347168001</v>
      </c>
      <c r="CK518" s="99">
        <v>33327830.5004883</v>
      </c>
      <c r="CL518" s="99">
        <v>6752938.2947998</v>
      </c>
      <c r="CM518" s="166">
        <v>91788.958561897307</v>
      </c>
      <c r="CN518" s="166">
        <v>14825651.969970699</v>
      </c>
      <c r="CO518" s="166">
        <v>64052810.53125</v>
      </c>
      <c r="CP518" s="99">
        <v>6752938.2947998</v>
      </c>
      <c r="CQ518" s="99">
        <v>0</v>
      </c>
      <c r="CR518" s="99">
        <v>0</v>
      </c>
      <c r="CS518" s="99">
        <v>0</v>
      </c>
      <c r="CT518" s="99">
        <v>0</v>
      </c>
      <c r="CU518" s="98">
        <v>9510.218629129</v>
      </c>
      <c r="CV518" s="98">
        <v>32867.731597329999</v>
      </c>
      <c r="CW518" s="98">
        <v>3938063.765129088</v>
      </c>
      <c r="CX518" s="98">
        <v>33326878.1918182</v>
      </c>
    </row>
    <row r="519" spans="1:102" x14ac:dyDescent="0.2">
      <c r="A519" s="98" t="s">
        <v>59</v>
      </c>
      <c r="B519" s="100">
        <v>40695</v>
      </c>
      <c r="C519" s="99">
        <v>49158.309147357897</v>
      </c>
      <c r="D519" s="99">
        <v>0</v>
      </c>
      <c r="E519" s="99">
        <v>8858.7134537696802</v>
      </c>
      <c r="F519" s="99">
        <v>6663.9752743244198</v>
      </c>
      <c r="G519" s="99">
        <v>1327.4214186817401</v>
      </c>
      <c r="H519" s="99">
        <v>0</v>
      </c>
      <c r="I519" s="99">
        <v>0</v>
      </c>
      <c r="J519" s="99">
        <v>32181.373767852801</v>
      </c>
      <c r="K519" s="99">
        <v>0</v>
      </c>
      <c r="L519" s="99">
        <v>29432.738566636999</v>
      </c>
      <c r="M519" s="99">
        <v>19414.679671764399</v>
      </c>
      <c r="N519" s="99">
        <v>6532.5717827677699</v>
      </c>
      <c r="O519" s="99">
        <v>0</v>
      </c>
      <c r="P519" s="99">
        <v>0</v>
      </c>
      <c r="Q519" s="99">
        <v>2711.2218573689502</v>
      </c>
      <c r="R519" s="99">
        <v>0</v>
      </c>
      <c r="S519" s="99">
        <v>0</v>
      </c>
      <c r="T519" s="99">
        <v>1343.8292093128</v>
      </c>
      <c r="U519" s="99">
        <v>32406.204581022299</v>
      </c>
      <c r="V519" s="99">
        <v>2847226.9072570801</v>
      </c>
      <c r="W519" s="99">
        <v>0</v>
      </c>
      <c r="X519" s="99">
        <v>832929.08897399902</v>
      </c>
      <c r="Y519" s="99">
        <v>606212.43666076695</v>
      </c>
      <c r="Z519" s="99">
        <v>202518.632631302</v>
      </c>
      <c r="AA519" s="99">
        <v>0</v>
      </c>
      <c r="AB519" s="99">
        <v>0</v>
      </c>
      <c r="AC519" s="99">
        <v>10993261.793823199</v>
      </c>
      <c r="AD519" s="99">
        <v>0</v>
      </c>
      <c r="AE519" s="99">
        <v>1433035.2897644001</v>
      </c>
      <c r="AF519" s="99">
        <v>989034.29613494896</v>
      </c>
      <c r="AG519" s="99">
        <v>984874.171043396</v>
      </c>
      <c r="AH519" s="99">
        <v>0</v>
      </c>
      <c r="AI519" s="99">
        <v>0</v>
      </c>
      <c r="AJ519" s="99">
        <v>260931.922708511</v>
      </c>
      <c r="AK519" s="99">
        <v>0</v>
      </c>
      <c r="AL519" s="99">
        <v>0</v>
      </c>
      <c r="AM519" s="99">
        <v>202774.97416305501</v>
      </c>
      <c r="AN519" s="99">
        <v>10999643.391723599</v>
      </c>
      <c r="AO519" s="99">
        <v>24819959.697997998</v>
      </c>
      <c r="AP519" s="99">
        <v>0</v>
      </c>
      <c r="AQ519" s="99">
        <v>6595231.9754028302</v>
      </c>
      <c r="AR519" s="99">
        <v>4744847.4667358398</v>
      </c>
      <c r="AS519" s="99">
        <v>1597044.62294006</v>
      </c>
      <c r="AT519" s="99">
        <v>0</v>
      </c>
      <c r="AU519" s="99">
        <v>0</v>
      </c>
      <c r="AV519" s="99">
        <v>31107326.719970699</v>
      </c>
      <c r="AW519" s="99">
        <v>0</v>
      </c>
      <c r="AX519" s="99">
        <v>12680885.153198199</v>
      </c>
      <c r="AY519" s="99">
        <v>8897822.7027587909</v>
      </c>
      <c r="AZ519" s="99">
        <v>7659862.7751464797</v>
      </c>
      <c r="BA519" s="99">
        <v>0</v>
      </c>
      <c r="BB519" s="99">
        <v>0</v>
      </c>
      <c r="BC519" s="99">
        <v>2109821.8591003399</v>
      </c>
      <c r="BD519" s="99">
        <v>0</v>
      </c>
      <c r="BE519" s="99">
        <v>0</v>
      </c>
      <c r="BF519" s="99">
        <v>1603005.0035095201</v>
      </c>
      <c r="BG519" s="99">
        <v>31168718.956787098</v>
      </c>
      <c r="BH519" s="99">
        <v>4363884.1809082003</v>
      </c>
      <c r="BI519" s="99">
        <v>0</v>
      </c>
      <c r="BJ519" s="99">
        <v>2269881.9725036598</v>
      </c>
      <c r="BK519" s="99">
        <v>1881968.6072692899</v>
      </c>
      <c r="BL519" s="99">
        <v>0</v>
      </c>
      <c r="BM519" s="99">
        <v>0</v>
      </c>
      <c r="BN519" s="99">
        <v>0</v>
      </c>
      <c r="BO519" s="99">
        <v>0</v>
      </c>
      <c r="BP519" s="99">
        <v>0</v>
      </c>
      <c r="BQ519" s="99">
        <v>0</v>
      </c>
      <c r="BR519" s="99">
        <v>2697558.0755615202</v>
      </c>
      <c r="BS519" s="99">
        <v>2811182.1092834501</v>
      </c>
      <c r="BT519" s="99">
        <v>0</v>
      </c>
      <c r="BU519" s="99">
        <v>0</v>
      </c>
      <c r="BV519" s="99">
        <v>1144120.1856079099</v>
      </c>
      <c r="BW519" s="99">
        <v>0</v>
      </c>
      <c r="BX519" s="99">
        <v>0</v>
      </c>
      <c r="BY519" s="99">
        <v>0</v>
      </c>
      <c r="BZ519" s="99">
        <v>0</v>
      </c>
      <c r="CA519" s="99">
        <v>58045.440822601297</v>
      </c>
      <c r="CB519" s="99">
        <v>3676295.1562194801</v>
      </c>
      <c r="CC519" s="99">
        <v>31413852.872558601</v>
      </c>
      <c r="CD519" s="99">
        <v>6624550.36218262</v>
      </c>
      <c r="CE519" s="99">
        <v>1333.25835315883</v>
      </c>
      <c r="CF519" s="99">
        <v>203404.05646705601</v>
      </c>
      <c r="CG519" s="99">
        <v>1610479.9849395801</v>
      </c>
      <c r="CH519" s="99">
        <v>0</v>
      </c>
      <c r="CI519" s="99">
        <v>59375.258968830101</v>
      </c>
      <c r="CJ519" s="99">
        <v>3882218.6730346698</v>
      </c>
      <c r="CK519" s="99">
        <v>32995247.987304699</v>
      </c>
      <c r="CL519" s="99">
        <v>6623660.4373168899</v>
      </c>
      <c r="CM519" s="166">
        <v>91577.988818168596</v>
      </c>
      <c r="CN519" s="166">
        <v>14879595.2137451</v>
      </c>
      <c r="CO519" s="166">
        <v>64207297.908691399</v>
      </c>
      <c r="CP519" s="99">
        <v>6623660.4373168899</v>
      </c>
      <c r="CQ519" s="99">
        <v>0</v>
      </c>
      <c r="CR519" s="99">
        <v>0</v>
      </c>
      <c r="CS519" s="99">
        <v>0</v>
      </c>
      <c r="CT519" s="99">
        <v>0</v>
      </c>
      <c r="CU519" s="98">
        <v>9118.0789310960008</v>
      </c>
      <c r="CV519" s="98">
        <v>33306.303635112003</v>
      </c>
      <c r="CW519" s="98">
        <v>3879699.2126865359</v>
      </c>
      <c r="CX519" s="98">
        <v>33024332.85749818</v>
      </c>
    </row>
    <row r="520" spans="1:102" x14ac:dyDescent="0.2">
      <c r="A520" s="98" t="s">
        <v>59</v>
      </c>
      <c r="B520" s="100">
        <v>40787</v>
      </c>
      <c r="C520" s="99">
        <v>48722.346455573999</v>
      </c>
      <c r="D520" s="99">
        <v>0</v>
      </c>
      <c r="E520" s="99">
        <v>8546.5177323818207</v>
      </c>
      <c r="F520" s="99">
        <v>6479.0020897984496</v>
      </c>
      <c r="G520" s="99">
        <v>1293.89109799266</v>
      </c>
      <c r="H520" s="99">
        <v>0</v>
      </c>
      <c r="I520" s="99">
        <v>0</v>
      </c>
      <c r="J520" s="99">
        <v>32233.185044050198</v>
      </c>
      <c r="K520" s="99">
        <v>0</v>
      </c>
      <c r="L520" s="99">
        <v>29369.945690631899</v>
      </c>
      <c r="M520" s="99">
        <v>19201.4649920464</v>
      </c>
      <c r="N520" s="99">
        <v>6399.4069734811801</v>
      </c>
      <c r="O520" s="99">
        <v>0</v>
      </c>
      <c r="P520" s="99">
        <v>0</v>
      </c>
      <c r="Q520" s="99">
        <v>2684.7379422187801</v>
      </c>
      <c r="R520" s="99">
        <v>0</v>
      </c>
      <c r="S520" s="99">
        <v>0</v>
      </c>
      <c r="T520" s="99">
        <v>1320.9895526319699</v>
      </c>
      <c r="U520" s="99">
        <v>32480.041782379201</v>
      </c>
      <c r="V520" s="99">
        <v>2829829.77484131</v>
      </c>
      <c r="W520" s="99">
        <v>0</v>
      </c>
      <c r="X520" s="99">
        <v>790558.82536315895</v>
      </c>
      <c r="Y520" s="99">
        <v>576566.07519531297</v>
      </c>
      <c r="Z520" s="99">
        <v>196970.76500701901</v>
      </c>
      <c r="AA520" s="99">
        <v>0</v>
      </c>
      <c r="AB520" s="99">
        <v>0</v>
      </c>
      <c r="AC520" s="99">
        <v>10982146.341674799</v>
      </c>
      <c r="AD520" s="99">
        <v>0</v>
      </c>
      <c r="AE520" s="99">
        <v>1404614.4636840799</v>
      </c>
      <c r="AF520" s="99">
        <v>982201.89307403599</v>
      </c>
      <c r="AG520" s="99">
        <v>967715.36556243896</v>
      </c>
      <c r="AH520" s="99">
        <v>0</v>
      </c>
      <c r="AI520" s="99">
        <v>0</v>
      </c>
      <c r="AJ520" s="99">
        <v>257651.12424850499</v>
      </c>
      <c r="AK520" s="99">
        <v>0</v>
      </c>
      <c r="AL520" s="99">
        <v>0</v>
      </c>
      <c r="AM520" s="99">
        <v>197240.124517441</v>
      </c>
      <c r="AN520" s="99">
        <v>11043825.2004395</v>
      </c>
      <c r="AO520" s="99">
        <v>24753030.762451202</v>
      </c>
      <c r="AP520" s="99">
        <v>0</v>
      </c>
      <c r="AQ520" s="99">
        <v>6293985.5438232403</v>
      </c>
      <c r="AR520" s="99">
        <v>4542737.5430908203</v>
      </c>
      <c r="AS520" s="99">
        <v>1575455.34698486</v>
      </c>
      <c r="AT520" s="99">
        <v>0</v>
      </c>
      <c r="AU520" s="99">
        <v>0</v>
      </c>
      <c r="AV520" s="99">
        <v>31382716.7258301</v>
      </c>
      <c r="AW520" s="99">
        <v>0</v>
      </c>
      <c r="AX520" s="99">
        <v>12517796.119384799</v>
      </c>
      <c r="AY520" s="99">
        <v>8778930.4548339806</v>
      </c>
      <c r="AZ520" s="99">
        <v>7484709.2413330097</v>
      </c>
      <c r="BA520" s="99">
        <v>0</v>
      </c>
      <c r="BB520" s="99">
        <v>0</v>
      </c>
      <c r="BC520" s="99">
        <v>2094266.2558441199</v>
      </c>
      <c r="BD520" s="99">
        <v>0</v>
      </c>
      <c r="BE520" s="99">
        <v>0</v>
      </c>
      <c r="BF520" s="99">
        <v>1582806.10783386</v>
      </c>
      <c r="BG520" s="99">
        <v>31546337.068847701</v>
      </c>
      <c r="BH520" s="99">
        <v>4422669.8869628897</v>
      </c>
      <c r="BI520" s="99">
        <v>0</v>
      </c>
      <c r="BJ520" s="99">
        <v>2198357.5197448698</v>
      </c>
      <c r="BK520" s="99">
        <v>1811968.91213989</v>
      </c>
      <c r="BL520" s="99">
        <v>0</v>
      </c>
      <c r="BM520" s="99">
        <v>0</v>
      </c>
      <c r="BN520" s="99">
        <v>0</v>
      </c>
      <c r="BO520" s="99">
        <v>0</v>
      </c>
      <c r="BP520" s="99">
        <v>0</v>
      </c>
      <c r="BQ520" s="99">
        <v>0</v>
      </c>
      <c r="BR520" s="99">
        <v>2662114.2426452599</v>
      </c>
      <c r="BS520" s="99">
        <v>2759521.8841857901</v>
      </c>
      <c r="BT520" s="99">
        <v>0</v>
      </c>
      <c r="BU520" s="99">
        <v>0</v>
      </c>
      <c r="BV520" s="99">
        <v>1145181.0757446301</v>
      </c>
      <c r="BW520" s="99">
        <v>0</v>
      </c>
      <c r="BX520" s="99">
        <v>0</v>
      </c>
      <c r="BY520" s="99">
        <v>0</v>
      </c>
      <c r="BZ520" s="99">
        <v>0</v>
      </c>
      <c r="CA520" s="99">
        <v>57285.331695556597</v>
      </c>
      <c r="CB520" s="99">
        <v>3611066.75183105</v>
      </c>
      <c r="CC520" s="99">
        <v>31016347.479736298</v>
      </c>
      <c r="CD520" s="99">
        <v>6616873.8584594699</v>
      </c>
      <c r="CE520" s="99">
        <v>1291.63513441384</v>
      </c>
      <c r="CF520" s="99">
        <v>198301.09873199501</v>
      </c>
      <c r="CG520" s="99">
        <v>1582978.3635559101</v>
      </c>
      <c r="CH520" s="99">
        <v>0</v>
      </c>
      <c r="CI520" s="99">
        <v>58578.007449626901</v>
      </c>
      <c r="CJ520" s="99">
        <v>3816099.33129883</v>
      </c>
      <c r="CK520" s="99">
        <v>32629627.292968798</v>
      </c>
      <c r="CL520" s="99">
        <v>6621779.33874512</v>
      </c>
      <c r="CM520" s="166">
        <v>90839.448184966997</v>
      </c>
      <c r="CN520" s="166">
        <v>14847714.2747803</v>
      </c>
      <c r="CO520" s="166">
        <v>64148337.449707001</v>
      </c>
      <c r="CP520" s="99">
        <v>6621779.33874512</v>
      </c>
      <c r="CQ520" s="99">
        <v>0</v>
      </c>
      <c r="CR520" s="99">
        <v>0</v>
      </c>
      <c r="CS520" s="99">
        <v>0</v>
      </c>
      <c r="CT520" s="99">
        <v>0</v>
      </c>
      <c r="CU520" s="98">
        <v>8778.7104013280004</v>
      </c>
      <c r="CV520" s="98">
        <v>33328.811895453997</v>
      </c>
      <c r="CW520" s="98">
        <v>3809367.8505630451</v>
      </c>
      <c r="CX520" s="98">
        <v>32599325.843292207</v>
      </c>
    </row>
    <row r="521" spans="1:102" x14ac:dyDescent="0.2">
      <c r="A521" s="98" t="s">
        <v>59</v>
      </c>
      <c r="B521" s="100">
        <v>40878</v>
      </c>
      <c r="C521" s="99">
        <v>49020.742645263701</v>
      </c>
      <c r="D521" s="99">
        <v>0</v>
      </c>
      <c r="E521" s="99">
        <v>8286.65446436405</v>
      </c>
      <c r="F521" s="99">
        <v>6276.5939888358098</v>
      </c>
      <c r="G521" s="99">
        <v>1379.82881170511</v>
      </c>
      <c r="H521" s="99">
        <v>0</v>
      </c>
      <c r="I521" s="99">
        <v>0</v>
      </c>
      <c r="J521" s="99">
        <v>32635.780837058999</v>
      </c>
      <c r="K521" s="99">
        <v>0</v>
      </c>
      <c r="L521" s="99">
        <v>28938.457628726999</v>
      </c>
      <c r="M521" s="99">
        <v>19356.321919202801</v>
      </c>
      <c r="N521" s="99">
        <v>6247.5194429755202</v>
      </c>
      <c r="O521" s="99">
        <v>0</v>
      </c>
      <c r="P521" s="99">
        <v>0</v>
      </c>
      <c r="Q521" s="99">
        <v>2710.17849981785</v>
      </c>
      <c r="R521" s="99">
        <v>0</v>
      </c>
      <c r="S521" s="99">
        <v>0</v>
      </c>
      <c r="T521" s="99">
        <v>1351.6545109599799</v>
      </c>
      <c r="U521" s="99">
        <v>32870.826682090803</v>
      </c>
      <c r="V521" s="99">
        <v>2819941.6684265099</v>
      </c>
      <c r="W521" s="99">
        <v>0</v>
      </c>
      <c r="X521" s="99">
        <v>755300.85302734398</v>
      </c>
      <c r="Y521" s="99">
        <v>549036.24147796596</v>
      </c>
      <c r="Z521" s="99">
        <v>200466.484922409</v>
      </c>
      <c r="AA521" s="99">
        <v>0</v>
      </c>
      <c r="AB521" s="99">
        <v>0</v>
      </c>
      <c r="AC521" s="99">
        <v>11031742.712890601</v>
      </c>
      <c r="AD521" s="99">
        <v>0</v>
      </c>
      <c r="AE521" s="99">
        <v>1388854.4367217999</v>
      </c>
      <c r="AF521" s="99">
        <v>987757.09626769996</v>
      </c>
      <c r="AG521" s="99">
        <v>936840.78628540004</v>
      </c>
      <c r="AH521" s="99">
        <v>0</v>
      </c>
      <c r="AI521" s="99">
        <v>0</v>
      </c>
      <c r="AJ521" s="99">
        <v>260054.29308700599</v>
      </c>
      <c r="AK521" s="99">
        <v>0</v>
      </c>
      <c r="AL521" s="99">
        <v>0</v>
      </c>
      <c r="AM521" s="99">
        <v>199297.14682006801</v>
      </c>
      <c r="AN521" s="99">
        <v>11083590.1009521</v>
      </c>
      <c r="AO521" s="99">
        <v>24881129.8430176</v>
      </c>
      <c r="AP521" s="99">
        <v>0</v>
      </c>
      <c r="AQ521" s="99">
        <v>6070781.6360473596</v>
      </c>
      <c r="AR521" s="99">
        <v>4357879.8542480497</v>
      </c>
      <c r="AS521" s="99">
        <v>1613180.77542114</v>
      </c>
      <c r="AT521" s="99">
        <v>0</v>
      </c>
      <c r="AU521" s="99">
        <v>0</v>
      </c>
      <c r="AV521" s="99">
        <v>31845794.699707001</v>
      </c>
      <c r="AW521" s="99">
        <v>0</v>
      </c>
      <c r="AX521" s="99">
        <v>12483938.0887451</v>
      </c>
      <c r="AY521" s="99">
        <v>8976769.6898193397</v>
      </c>
      <c r="AZ521" s="99">
        <v>7315833.9248657199</v>
      </c>
      <c r="BA521" s="99">
        <v>0</v>
      </c>
      <c r="BB521" s="99">
        <v>0</v>
      </c>
      <c r="BC521" s="99">
        <v>2140385.0989379901</v>
      </c>
      <c r="BD521" s="99">
        <v>0</v>
      </c>
      <c r="BE521" s="99">
        <v>0</v>
      </c>
      <c r="BF521" s="99">
        <v>1603610.4808044401</v>
      </c>
      <c r="BG521" s="99">
        <v>31959248.5087891</v>
      </c>
      <c r="BH521" s="99">
        <v>4456917.6332397498</v>
      </c>
      <c r="BI521" s="99">
        <v>0</v>
      </c>
      <c r="BJ521" s="99">
        <v>2114736.6691589402</v>
      </c>
      <c r="BK521" s="99">
        <v>1735080.7646484401</v>
      </c>
      <c r="BL521" s="99">
        <v>0</v>
      </c>
      <c r="BM521" s="99">
        <v>0</v>
      </c>
      <c r="BN521" s="99">
        <v>0</v>
      </c>
      <c r="BO521" s="99">
        <v>0</v>
      </c>
      <c r="BP521" s="99">
        <v>0</v>
      </c>
      <c r="BQ521" s="99">
        <v>0</v>
      </c>
      <c r="BR521" s="99">
        <v>2730497.8779296898</v>
      </c>
      <c r="BS521" s="99">
        <v>2704251.6103515602</v>
      </c>
      <c r="BT521" s="99">
        <v>0</v>
      </c>
      <c r="BU521" s="99">
        <v>0</v>
      </c>
      <c r="BV521" s="99">
        <v>1163631.7714386</v>
      </c>
      <c r="BW521" s="99">
        <v>0</v>
      </c>
      <c r="BX521" s="99">
        <v>0</v>
      </c>
      <c r="BY521" s="99">
        <v>0</v>
      </c>
      <c r="BZ521" s="99">
        <v>0</v>
      </c>
      <c r="CA521" s="99">
        <v>57317.147415161096</v>
      </c>
      <c r="CB521" s="99">
        <v>3576429.3635253902</v>
      </c>
      <c r="CC521" s="99">
        <v>30966074.573242199</v>
      </c>
      <c r="CD521" s="99">
        <v>6580888.16723633</v>
      </c>
      <c r="CE521" s="99">
        <v>1374.4545580297699</v>
      </c>
      <c r="CF521" s="99">
        <v>201795.84201049799</v>
      </c>
      <c r="CG521" s="99">
        <v>1619798.0908203099</v>
      </c>
      <c r="CH521" s="99">
        <v>0</v>
      </c>
      <c r="CI521" s="99">
        <v>58684.816503047899</v>
      </c>
      <c r="CJ521" s="99">
        <v>3778926.95379639</v>
      </c>
      <c r="CK521" s="99">
        <v>32581882.857177701</v>
      </c>
      <c r="CL521" s="99">
        <v>6583837.9310302697</v>
      </c>
      <c r="CM521" s="166">
        <v>91328.117502212495</v>
      </c>
      <c r="CN521" s="166">
        <v>14863034.185180699</v>
      </c>
      <c r="CO521" s="166">
        <v>64490642.884277299</v>
      </c>
      <c r="CP521" s="99">
        <v>6583837.9310302697</v>
      </c>
      <c r="CQ521" s="99">
        <v>0</v>
      </c>
      <c r="CR521" s="99">
        <v>0</v>
      </c>
      <c r="CS521" s="99">
        <v>0</v>
      </c>
      <c r="CT521" s="99">
        <v>0</v>
      </c>
      <c r="CU521" s="98">
        <v>8508.7769908499995</v>
      </c>
      <c r="CV521" s="98">
        <v>33817.427909516999</v>
      </c>
      <c r="CW521" s="98">
        <v>3778225.2055358882</v>
      </c>
      <c r="CX521" s="98">
        <v>32585872.664062507</v>
      </c>
    </row>
    <row r="522" spans="1:102" x14ac:dyDescent="0.2">
      <c r="A522" s="98" t="s">
        <v>59</v>
      </c>
      <c r="B522" s="100">
        <v>40969</v>
      </c>
      <c r="C522" s="99">
        <v>48995.210570812204</v>
      </c>
      <c r="D522" s="99">
        <v>0</v>
      </c>
      <c r="E522" s="99">
        <v>8008.8808813691103</v>
      </c>
      <c r="F522" s="99">
        <v>6055.7778622508004</v>
      </c>
      <c r="G522" s="99">
        <v>1374.2932845652099</v>
      </c>
      <c r="H522" s="99">
        <v>0</v>
      </c>
      <c r="I522" s="99">
        <v>0</v>
      </c>
      <c r="J522" s="99">
        <v>32997.504884719798</v>
      </c>
      <c r="K522" s="99">
        <v>0</v>
      </c>
      <c r="L522" s="99">
        <v>28587.908739566799</v>
      </c>
      <c r="M522" s="99">
        <v>19374.076485395399</v>
      </c>
      <c r="N522" s="99">
        <v>6106.7541532516498</v>
      </c>
      <c r="O522" s="99">
        <v>0</v>
      </c>
      <c r="P522" s="99">
        <v>0</v>
      </c>
      <c r="Q522" s="99">
        <v>2748.8043789267499</v>
      </c>
      <c r="R522" s="99">
        <v>0</v>
      </c>
      <c r="S522" s="99">
        <v>0</v>
      </c>
      <c r="T522" s="99">
        <v>1351.7718010395799</v>
      </c>
      <c r="U522" s="99">
        <v>33213.039511203802</v>
      </c>
      <c r="V522" s="99">
        <v>2820897.3677368201</v>
      </c>
      <c r="W522" s="99">
        <v>0</v>
      </c>
      <c r="X522" s="99">
        <v>726126.11219024705</v>
      </c>
      <c r="Y522" s="99">
        <v>526245.469192505</v>
      </c>
      <c r="Z522" s="99">
        <v>201944.39729690601</v>
      </c>
      <c r="AA522" s="99">
        <v>0</v>
      </c>
      <c r="AB522" s="99">
        <v>0</v>
      </c>
      <c r="AC522" s="99">
        <v>11195242.0666504</v>
      </c>
      <c r="AD522" s="99">
        <v>0</v>
      </c>
      <c r="AE522" s="99">
        <v>1405300.5554046601</v>
      </c>
      <c r="AF522" s="99">
        <v>984050.60883331299</v>
      </c>
      <c r="AG522" s="99">
        <v>897172.27190399205</v>
      </c>
      <c r="AH522" s="99">
        <v>0</v>
      </c>
      <c r="AI522" s="99">
        <v>0</v>
      </c>
      <c r="AJ522" s="99">
        <v>273650.57789611799</v>
      </c>
      <c r="AK522" s="99">
        <v>0</v>
      </c>
      <c r="AL522" s="99">
        <v>0</v>
      </c>
      <c r="AM522" s="99">
        <v>200092.03042411801</v>
      </c>
      <c r="AN522" s="99">
        <v>11180836.2839355</v>
      </c>
      <c r="AO522" s="99">
        <v>25120814.824462902</v>
      </c>
      <c r="AP522" s="99">
        <v>0</v>
      </c>
      <c r="AQ522" s="99">
        <v>5848086.7808227502</v>
      </c>
      <c r="AR522" s="99">
        <v>4194670.7571411096</v>
      </c>
      <c r="AS522" s="99">
        <v>1641121.0795440699</v>
      </c>
      <c r="AT522" s="99">
        <v>0</v>
      </c>
      <c r="AU522" s="99">
        <v>0</v>
      </c>
      <c r="AV522" s="99">
        <v>32553957.739990201</v>
      </c>
      <c r="AW522" s="99">
        <v>0</v>
      </c>
      <c r="AX522" s="99">
        <v>12676500.888183599</v>
      </c>
      <c r="AY522" s="99">
        <v>9179168.9400634803</v>
      </c>
      <c r="AZ522" s="99">
        <v>7182066.7181396503</v>
      </c>
      <c r="BA522" s="99">
        <v>0</v>
      </c>
      <c r="BB522" s="99">
        <v>0</v>
      </c>
      <c r="BC522" s="99">
        <v>2258292.8268432599</v>
      </c>
      <c r="BD522" s="99">
        <v>0</v>
      </c>
      <c r="BE522" s="99">
        <v>0</v>
      </c>
      <c r="BF522" s="99">
        <v>1618332.7217254599</v>
      </c>
      <c r="BG522" s="99">
        <v>32487864.2497559</v>
      </c>
      <c r="BH522" s="99">
        <v>4557567.7555542002</v>
      </c>
      <c r="BI522" s="99">
        <v>0</v>
      </c>
      <c r="BJ522" s="99">
        <v>2057433.4343719501</v>
      </c>
      <c r="BK522" s="99">
        <v>1679477.25028992</v>
      </c>
      <c r="BL522" s="99">
        <v>0</v>
      </c>
      <c r="BM522" s="99">
        <v>0</v>
      </c>
      <c r="BN522" s="99">
        <v>0</v>
      </c>
      <c r="BO522" s="99">
        <v>0</v>
      </c>
      <c r="BP522" s="99">
        <v>0</v>
      </c>
      <c r="BQ522" s="99">
        <v>0</v>
      </c>
      <c r="BR522" s="99">
        <v>2749201.9437255901</v>
      </c>
      <c r="BS522" s="99">
        <v>2672348.4012756301</v>
      </c>
      <c r="BT522" s="99">
        <v>0</v>
      </c>
      <c r="BU522" s="99">
        <v>0</v>
      </c>
      <c r="BV522" s="99">
        <v>1216956.99293518</v>
      </c>
      <c r="BW522" s="99">
        <v>0</v>
      </c>
      <c r="BX522" s="99">
        <v>0</v>
      </c>
      <c r="BY522" s="99">
        <v>0</v>
      </c>
      <c r="BZ522" s="99">
        <v>0</v>
      </c>
      <c r="CA522" s="99">
        <v>56954.7423906326</v>
      </c>
      <c r="CB522" s="99">
        <v>3536293.9732666002</v>
      </c>
      <c r="CC522" s="99">
        <v>30892737.807617199</v>
      </c>
      <c r="CD522" s="99">
        <v>6619087.2003784198</v>
      </c>
      <c r="CE522" s="99">
        <v>1377.00297552347</v>
      </c>
      <c r="CF522" s="99">
        <v>199041.79938316299</v>
      </c>
      <c r="CG522" s="99">
        <v>1620954.8375091599</v>
      </c>
      <c r="CH522" s="99">
        <v>0</v>
      </c>
      <c r="CI522" s="99">
        <v>58341.304646491997</v>
      </c>
      <c r="CJ522" s="99">
        <v>3736210.14208984</v>
      </c>
      <c r="CK522" s="99">
        <v>32518493.057372998</v>
      </c>
      <c r="CL522" s="99">
        <v>6613961.1071777297</v>
      </c>
      <c r="CM522" s="166">
        <v>91412.071181297302</v>
      </c>
      <c r="CN522" s="166">
        <v>14899518.9213867</v>
      </c>
      <c r="CO522" s="166">
        <v>65022889.992675804</v>
      </c>
      <c r="CP522" s="99">
        <v>6613961.1071777297</v>
      </c>
      <c r="CQ522" s="99">
        <v>0</v>
      </c>
      <c r="CR522" s="99">
        <v>0</v>
      </c>
      <c r="CS522" s="99">
        <v>0</v>
      </c>
      <c r="CT522" s="99">
        <v>0</v>
      </c>
      <c r="CU522" s="98">
        <v>8222.2030768509994</v>
      </c>
      <c r="CV522" s="98">
        <v>34160.881667604997</v>
      </c>
      <c r="CW522" s="98">
        <v>3735335.7726497632</v>
      </c>
      <c r="CX522" s="98">
        <v>32513692.645126358</v>
      </c>
    </row>
    <row r="523" spans="1:102" x14ac:dyDescent="0.2">
      <c r="A523" s="98" t="s">
        <v>59</v>
      </c>
      <c r="B523" s="100">
        <v>41061</v>
      </c>
      <c r="C523" s="99">
        <v>48609.809460163102</v>
      </c>
      <c r="D523" s="99">
        <v>0</v>
      </c>
      <c r="E523" s="99">
        <v>7757.8385831117603</v>
      </c>
      <c r="F523" s="99">
        <v>5881.4367589354497</v>
      </c>
      <c r="G523" s="99">
        <v>1370.2912235409001</v>
      </c>
      <c r="H523" s="99">
        <v>0</v>
      </c>
      <c r="I523" s="99">
        <v>0</v>
      </c>
      <c r="J523" s="99">
        <v>33284.462462902098</v>
      </c>
      <c r="K523" s="99">
        <v>0</v>
      </c>
      <c r="L523" s="99">
        <v>28562.7674648762</v>
      </c>
      <c r="M523" s="99">
        <v>19224.9505431652</v>
      </c>
      <c r="N523" s="99">
        <v>5794.7978276610402</v>
      </c>
      <c r="O523" s="99">
        <v>0</v>
      </c>
      <c r="P523" s="99">
        <v>0</v>
      </c>
      <c r="Q523" s="99">
        <v>2875.03776350617</v>
      </c>
      <c r="R523" s="99">
        <v>0</v>
      </c>
      <c r="S523" s="99">
        <v>0</v>
      </c>
      <c r="T523" s="99">
        <v>1378.19346041977</v>
      </c>
      <c r="U523" s="99">
        <v>33456.841686725602</v>
      </c>
      <c r="V523" s="99">
        <v>2802103.9335327102</v>
      </c>
      <c r="W523" s="99">
        <v>0</v>
      </c>
      <c r="X523" s="99">
        <v>688699.95301818801</v>
      </c>
      <c r="Y523" s="99">
        <v>496301.38568878197</v>
      </c>
      <c r="Z523" s="99">
        <v>197822.53785896301</v>
      </c>
      <c r="AA523" s="99">
        <v>0</v>
      </c>
      <c r="AB523" s="99">
        <v>0</v>
      </c>
      <c r="AC523" s="99">
        <v>11154989.721313501</v>
      </c>
      <c r="AD523" s="99">
        <v>0</v>
      </c>
      <c r="AE523" s="99">
        <v>1346473.25234985</v>
      </c>
      <c r="AF523" s="99">
        <v>980479.69245910598</v>
      </c>
      <c r="AG523" s="99">
        <v>833689.30586242699</v>
      </c>
      <c r="AH523" s="99">
        <v>0</v>
      </c>
      <c r="AI523" s="99">
        <v>0</v>
      </c>
      <c r="AJ523" s="99">
        <v>317188.13665771502</v>
      </c>
      <c r="AK523" s="99">
        <v>0</v>
      </c>
      <c r="AL523" s="99">
        <v>0</v>
      </c>
      <c r="AM523" s="99">
        <v>197630.39245223999</v>
      </c>
      <c r="AN523" s="99">
        <v>11218795.9145508</v>
      </c>
      <c r="AO523" s="99">
        <v>25096762.756591801</v>
      </c>
      <c r="AP523" s="99">
        <v>0</v>
      </c>
      <c r="AQ523" s="99">
        <v>5612730.7871093797</v>
      </c>
      <c r="AR523" s="99">
        <v>4006221.2227477999</v>
      </c>
      <c r="AS523" s="99">
        <v>1609816.7189178499</v>
      </c>
      <c r="AT523" s="99">
        <v>0</v>
      </c>
      <c r="AU523" s="99">
        <v>0</v>
      </c>
      <c r="AV523" s="99">
        <v>32746630.697997998</v>
      </c>
      <c r="AW523" s="99">
        <v>0</v>
      </c>
      <c r="AX523" s="99">
        <v>12266580.516723599</v>
      </c>
      <c r="AY523" s="99">
        <v>9048195.4256591797</v>
      </c>
      <c r="AZ523" s="99">
        <v>6522585.94604492</v>
      </c>
      <c r="BA523" s="99">
        <v>0</v>
      </c>
      <c r="BB523" s="99">
        <v>0</v>
      </c>
      <c r="BC523" s="99">
        <v>2605037.7085571298</v>
      </c>
      <c r="BD523" s="99">
        <v>0</v>
      </c>
      <c r="BE523" s="99">
        <v>0</v>
      </c>
      <c r="BF523" s="99">
        <v>1614133.5298767099</v>
      </c>
      <c r="BG523" s="99">
        <v>32917463.175781298</v>
      </c>
      <c r="BH523" s="99">
        <v>4460071.2203979502</v>
      </c>
      <c r="BI523" s="99">
        <v>0</v>
      </c>
      <c r="BJ523" s="99">
        <v>1995127.2654571501</v>
      </c>
      <c r="BK523" s="99">
        <v>1618664.71220398</v>
      </c>
      <c r="BL523" s="99">
        <v>0</v>
      </c>
      <c r="BM523" s="99">
        <v>0</v>
      </c>
      <c r="BN523" s="99">
        <v>0</v>
      </c>
      <c r="BO523" s="99">
        <v>0</v>
      </c>
      <c r="BP523" s="99">
        <v>0</v>
      </c>
      <c r="BQ523" s="99">
        <v>0</v>
      </c>
      <c r="BR523" s="99">
        <v>2720511.5397033701</v>
      </c>
      <c r="BS523" s="99">
        <v>2414412.10296631</v>
      </c>
      <c r="BT523" s="99">
        <v>0</v>
      </c>
      <c r="BU523" s="99">
        <v>0</v>
      </c>
      <c r="BV523" s="99">
        <v>1348726.3848266599</v>
      </c>
      <c r="BW523" s="99">
        <v>0</v>
      </c>
      <c r="BX523" s="99">
        <v>0</v>
      </c>
      <c r="BY523" s="99">
        <v>0</v>
      </c>
      <c r="BZ523" s="99">
        <v>0</v>
      </c>
      <c r="CA523" s="99">
        <v>56386.225330352798</v>
      </c>
      <c r="CB523" s="99">
        <v>3494932.8035583501</v>
      </c>
      <c r="CC523" s="99">
        <v>30688689.120117199</v>
      </c>
      <c r="CD523" s="99">
        <v>6448059.3386840802</v>
      </c>
      <c r="CE523" s="99">
        <v>1373.9063468873501</v>
      </c>
      <c r="CF523" s="99">
        <v>198885.926002502</v>
      </c>
      <c r="CG523" s="99">
        <v>1623340.91046143</v>
      </c>
      <c r="CH523" s="99">
        <v>0</v>
      </c>
      <c r="CI523" s="99">
        <v>57757.002820491798</v>
      </c>
      <c r="CJ523" s="99">
        <v>3688382.1606750502</v>
      </c>
      <c r="CK523" s="99">
        <v>32307559.0551758</v>
      </c>
      <c r="CL523" s="99">
        <v>6446870.8829345703</v>
      </c>
      <c r="CM523" s="166">
        <v>90986.509790420503</v>
      </c>
      <c r="CN523" s="166">
        <v>14919644.907958999</v>
      </c>
      <c r="CO523" s="166">
        <v>65232008.8662109</v>
      </c>
      <c r="CP523" s="99">
        <v>6446870.8829345703</v>
      </c>
      <c r="CQ523" s="99">
        <v>0</v>
      </c>
      <c r="CR523" s="99">
        <v>0</v>
      </c>
      <c r="CS523" s="99">
        <v>0</v>
      </c>
      <c r="CT523" s="99">
        <v>0</v>
      </c>
      <c r="CU523" s="98">
        <v>7950.7008551110002</v>
      </c>
      <c r="CV523" s="98">
        <v>34441.151538913</v>
      </c>
      <c r="CW523" s="98">
        <v>3693818.7295608521</v>
      </c>
      <c r="CX523" s="98">
        <v>32312030.030578628</v>
      </c>
    </row>
    <row r="524" spans="1:102" x14ac:dyDescent="0.2">
      <c r="A524" s="98" t="s">
        <v>59</v>
      </c>
      <c r="B524" s="100">
        <v>41153</v>
      </c>
      <c r="C524" s="99">
        <v>48620.197897434198</v>
      </c>
      <c r="D524" s="99">
        <v>0</v>
      </c>
      <c r="E524" s="99">
        <v>7424.00798380375</v>
      </c>
      <c r="F524" s="99">
        <v>5635.2872660160101</v>
      </c>
      <c r="G524" s="99">
        <v>1339.91450415552</v>
      </c>
      <c r="H524" s="99">
        <v>0</v>
      </c>
      <c r="I524" s="99">
        <v>0</v>
      </c>
      <c r="J524" s="99">
        <v>33394.156696796403</v>
      </c>
      <c r="K524" s="99">
        <v>0</v>
      </c>
      <c r="L524" s="99">
        <v>28440.9114985466</v>
      </c>
      <c r="M524" s="99">
        <v>19323.336461544</v>
      </c>
      <c r="N524" s="99">
        <v>5648.16339308023</v>
      </c>
      <c r="O524" s="99">
        <v>0</v>
      </c>
      <c r="P524" s="99">
        <v>0</v>
      </c>
      <c r="Q524" s="99">
        <v>2838.6454822719102</v>
      </c>
      <c r="R524" s="99">
        <v>0</v>
      </c>
      <c r="S524" s="99">
        <v>0</v>
      </c>
      <c r="T524" s="99">
        <v>1361.0182657241801</v>
      </c>
      <c r="U524" s="99">
        <v>33595.815507412</v>
      </c>
      <c r="V524" s="99">
        <v>2757110.5299987802</v>
      </c>
      <c r="W524" s="99">
        <v>0</v>
      </c>
      <c r="X524" s="99">
        <v>660666.69627380394</v>
      </c>
      <c r="Y524" s="99">
        <v>474406.23958969099</v>
      </c>
      <c r="Z524" s="99">
        <v>198200.22599601699</v>
      </c>
      <c r="AA524" s="99">
        <v>0</v>
      </c>
      <c r="AB524" s="99">
        <v>0</v>
      </c>
      <c r="AC524" s="99">
        <v>11224610.251953101</v>
      </c>
      <c r="AD524" s="99">
        <v>0</v>
      </c>
      <c r="AE524" s="99">
        <v>1327797.17033386</v>
      </c>
      <c r="AF524" s="99">
        <v>974175.46993255604</v>
      </c>
      <c r="AG524" s="99">
        <v>799312.54773712205</v>
      </c>
      <c r="AH524" s="99">
        <v>0</v>
      </c>
      <c r="AI524" s="99">
        <v>0</v>
      </c>
      <c r="AJ524" s="99">
        <v>316407.03951644897</v>
      </c>
      <c r="AK524" s="99">
        <v>0</v>
      </c>
      <c r="AL524" s="99">
        <v>0</v>
      </c>
      <c r="AM524" s="99">
        <v>198237.13330268901</v>
      </c>
      <c r="AN524" s="99">
        <v>11251399.533691401</v>
      </c>
      <c r="AO524" s="99">
        <v>24880960.486083999</v>
      </c>
      <c r="AP524" s="99">
        <v>0</v>
      </c>
      <c r="AQ524" s="99">
        <v>5411235.76098633</v>
      </c>
      <c r="AR524" s="99">
        <v>3842336.6049804701</v>
      </c>
      <c r="AS524" s="99">
        <v>1641465.29983521</v>
      </c>
      <c r="AT524" s="99">
        <v>0</v>
      </c>
      <c r="AU524" s="99">
        <v>0</v>
      </c>
      <c r="AV524" s="99">
        <v>33328281.360595699</v>
      </c>
      <c r="AW524" s="99">
        <v>0</v>
      </c>
      <c r="AX524" s="99">
        <v>12174032.5313721</v>
      </c>
      <c r="AY524" s="99">
        <v>9079875.3237304706</v>
      </c>
      <c r="AZ524" s="99">
        <v>6379351.7450561495</v>
      </c>
      <c r="BA524" s="99">
        <v>0</v>
      </c>
      <c r="BB524" s="99">
        <v>0</v>
      </c>
      <c r="BC524" s="99">
        <v>2622610.0511169401</v>
      </c>
      <c r="BD524" s="99">
        <v>0</v>
      </c>
      <c r="BE524" s="99">
        <v>0</v>
      </c>
      <c r="BF524" s="99">
        <v>1644080.84550476</v>
      </c>
      <c r="BG524" s="99">
        <v>33378263.348877002</v>
      </c>
      <c r="BH524" s="99">
        <v>4572210.2868042002</v>
      </c>
      <c r="BI524" s="99">
        <v>0</v>
      </c>
      <c r="BJ524" s="99">
        <v>1970318.9950866699</v>
      </c>
      <c r="BK524" s="99">
        <v>1593016.51350403</v>
      </c>
      <c r="BL524" s="99">
        <v>0</v>
      </c>
      <c r="BM524" s="99">
        <v>0</v>
      </c>
      <c r="BN524" s="99">
        <v>0</v>
      </c>
      <c r="BO524" s="99">
        <v>0</v>
      </c>
      <c r="BP524" s="99">
        <v>0</v>
      </c>
      <c r="BQ524" s="99">
        <v>0</v>
      </c>
      <c r="BR524" s="99">
        <v>2749379.1444091802</v>
      </c>
      <c r="BS524" s="99">
        <v>2379377.5004882799</v>
      </c>
      <c r="BT524" s="99">
        <v>0</v>
      </c>
      <c r="BU524" s="99">
        <v>0</v>
      </c>
      <c r="BV524" s="99">
        <v>1362437.8191070601</v>
      </c>
      <c r="BW524" s="99">
        <v>0</v>
      </c>
      <c r="BX524" s="99">
        <v>0</v>
      </c>
      <c r="BY524" s="99">
        <v>0</v>
      </c>
      <c r="BZ524" s="99">
        <v>0</v>
      </c>
      <c r="CA524" s="99">
        <v>56067.8444104195</v>
      </c>
      <c r="CB524" s="99">
        <v>3430802.5295715299</v>
      </c>
      <c r="CC524" s="99">
        <v>30275331.431884799</v>
      </c>
      <c r="CD524" s="99">
        <v>6534585.8264160203</v>
      </c>
      <c r="CE524" s="99">
        <v>1339.4189451038801</v>
      </c>
      <c r="CF524" s="99">
        <v>196574.86769294701</v>
      </c>
      <c r="CG524" s="99">
        <v>1624286.1131591799</v>
      </c>
      <c r="CH524" s="99">
        <v>0</v>
      </c>
      <c r="CI524" s="99">
        <v>57404.470710277601</v>
      </c>
      <c r="CJ524" s="99">
        <v>3614977.7004394499</v>
      </c>
      <c r="CK524" s="99">
        <v>31906014.684570301</v>
      </c>
      <c r="CL524" s="99">
        <v>6540529.2037353497</v>
      </c>
      <c r="CM524" s="166">
        <v>90778.606864929199</v>
      </c>
      <c r="CN524" s="166">
        <v>14870115.665771499</v>
      </c>
      <c r="CO524" s="166">
        <v>65267116.679199196</v>
      </c>
      <c r="CP524" s="99">
        <v>6540529.2037353497</v>
      </c>
      <c r="CQ524" s="99">
        <v>0</v>
      </c>
      <c r="CR524" s="99">
        <v>0</v>
      </c>
      <c r="CS524" s="99">
        <v>0</v>
      </c>
      <c r="CT524" s="99">
        <v>0</v>
      </c>
      <c r="CU524" s="98">
        <v>7619.8035294009997</v>
      </c>
      <c r="CV524" s="98">
        <v>34550.087866654998</v>
      </c>
      <c r="CW524" s="98">
        <v>3627377.3972644769</v>
      </c>
      <c r="CX524" s="98">
        <v>31899617.545043979</v>
      </c>
    </row>
    <row r="525" spans="1:102" x14ac:dyDescent="0.2">
      <c r="A525" s="98" t="s">
        <v>59</v>
      </c>
      <c r="B525" s="100">
        <v>41244</v>
      </c>
      <c r="C525" s="99">
        <v>48248.395177364298</v>
      </c>
      <c r="D525" s="99">
        <v>0</v>
      </c>
      <c r="E525" s="99">
        <v>7256.8746377825701</v>
      </c>
      <c r="F525" s="99">
        <v>5553.8309242129299</v>
      </c>
      <c r="G525" s="99">
        <v>1330.4087858796099</v>
      </c>
      <c r="H525" s="99">
        <v>0</v>
      </c>
      <c r="I525" s="99">
        <v>0</v>
      </c>
      <c r="J525" s="99">
        <v>33650.049014091499</v>
      </c>
      <c r="K525" s="99">
        <v>0</v>
      </c>
      <c r="L525" s="99">
        <v>27963.740118265199</v>
      </c>
      <c r="M525" s="99">
        <v>19191.066839694999</v>
      </c>
      <c r="N525" s="99">
        <v>5552.7095860838899</v>
      </c>
      <c r="O525" s="99">
        <v>0</v>
      </c>
      <c r="P525" s="99">
        <v>0</v>
      </c>
      <c r="Q525" s="99">
        <v>2792.9232644140702</v>
      </c>
      <c r="R525" s="99">
        <v>0</v>
      </c>
      <c r="S525" s="99">
        <v>0</v>
      </c>
      <c r="T525" s="99">
        <v>1304.9421923756599</v>
      </c>
      <c r="U525" s="99">
        <v>33816.790845871001</v>
      </c>
      <c r="V525" s="99">
        <v>2722142.4810791002</v>
      </c>
      <c r="W525" s="99">
        <v>0</v>
      </c>
      <c r="X525" s="99">
        <v>630126.86781311</v>
      </c>
      <c r="Y525" s="99">
        <v>451630.55434036301</v>
      </c>
      <c r="Z525" s="99">
        <v>193923.28572654701</v>
      </c>
      <c r="AA525" s="99">
        <v>0</v>
      </c>
      <c r="AB525" s="99">
        <v>0</v>
      </c>
      <c r="AC525" s="99">
        <v>11333620.6401367</v>
      </c>
      <c r="AD525" s="99">
        <v>0</v>
      </c>
      <c r="AE525" s="99">
        <v>1304649.09284973</v>
      </c>
      <c r="AF525" s="99">
        <v>964261.96771240199</v>
      </c>
      <c r="AG525" s="99">
        <v>773794.44676971401</v>
      </c>
      <c r="AH525" s="99">
        <v>0</v>
      </c>
      <c r="AI525" s="99">
        <v>0</v>
      </c>
      <c r="AJ525" s="99">
        <v>308409.07530593901</v>
      </c>
      <c r="AK525" s="99">
        <v>0</v>
      </c>
      <c r="AL525" s="99">
        <v>0</v>
      </c>
      <c r="AM525" s="99">
        <v>192602.705755234</v>
      </c>
      <c r="AN525" s="99">
        <v>11331260.3712158</v>
      </c>
      <c r="AO525" s="99">
        <v>24681478.166503899</v>
      </c>
      <c r="AP525" s="99">
        <v>0</v>
      </c>
      <c r="AQ525" s="99">
        <v>5222477.7765502902</v>
      </c>
      <c r="AR525" s="99">
        <v>3693683.1582336398</v>
      </c>
      <c r="AS525" s="99">
        <v>1597909.9800414999</v>
      </c>
      <c r="AT525" s="99">
        <v>0</v>
      </c>
      <c r="AU525" s="99">
        <v>0</v>
      </c>
      <c r="AV525" s="99">
        <v>33784101.699218802</v>
      </c>
      <c r="AW525" s="99">
        <v>0</v>
      </c>
      <c r="AX525" s="99">
        <v>12054053.6022949</v>
      </c>
      <c r="AY525" s="99">
        <v>9043135.6099853497</v>
      </c>
      <c r="AZ525" s="99">
        <v>6244639.0540771503</v>
      </c>
      <c r="BA525" s="99">
        <v>0</v>
      </c>
      <c r="BB525" s="99">
        <v>0</v>
      </c>
      <c r="BC525" s="99">
        <v>2567276.91906738</v>
      </c>
      <c r="BD525" s="99">
        <v>0</v>
      </c>
      <c r="BE525" s="99">
        <v>0</v>
      </c>
      <c r="BF525" s="99">
        <v>1585007.3454284701</v>
      </c>
      <c r="BG525" s="99">
        <v>33785081.124511696</v>
      </c>
      <c r="BH525" s="99">
        <v>4528644.3456420898</v>
      </c>
      <c r="BI525" s="99">
        <v>0</v>
      </c>
      <c r="BJ525" s="99">
        <v>1897846.7761993399</v>
      </c>
      <c r="BK525" s="99">
        <v>1531776.37307739</v>
      </c>
      <c r="BL525" s="99">
        <v>0</v>
      </c>
      <c r="BM525" s="99">
        <v>0</v>
      </c>
      <c r="BN525" s="99">
        <v>0</v>
      </c>
      <c r="BO525" s="99">
        <v>0</v>
      </c>
      <c r="BP525" s="99">
        <v>0</v>
      </c>
      <c r="BQ525" s="99">
        <v>0</v>
      </c>
      <c r="BR525" s="99">
        <v>2762117.6095275902</v>
      </c>
      <c r="BS525" s="99">
        <v>2339519.2314147898</v>
      </c>
      <c r="BT525" s="99">
        <v>0</v>
      </c>
      <c r="BU525" s="99">
        <v>0</v>
      </c>
      <c r="BV525" s="99">
        <v>1347345.4724731401</v>
      </c>
      <c r="BW525" s="99">
        <v>0</v>
      </c>
      <c r="BX525" s="99">
        <v>0</v>
      </c>
      <c r="BY525" s="99">
        <v>0</v>
      </c>
      <c r="BZ525" s="99">
        <v>0</v>
      </c>
      <c r="CA525" s="99">
        <v>55508.483053207397</v>
      </c>
      <c r="CB525" s="99">
        <v>3360599.2388000502</v>
      </c>
      <c r="CC525" s="99">
        <v>29887922.4052734</v>
      </c>
      <c r="CD525" s="99">
        <v>6435420.3752441397</v>
      </c>
      <c r="CE525" s="99">
        <v>1325.7137039750801</v>
      </c>
      <c r="CF525" s="99">
        <v>193047.98710250901</v>
      </c>
      <c r="CG525" s="99">
        <v>1587537.8930816699</v>
      </c>
      <c r="CH525" s="99">
        <v>0</v>
      </c>
      <c r="CI525" s="99">
        <v>56830.6736841202</v>
      </c>
      <c r="CJ525" s="99">
        <v>3543445.5313415499</v>
      </c>
      <c r="CK525" s="99">
        <v>31464933.307617199</v>
      </c>
      <c r="CL525" s="99">
        <v>6438702.2474975605</v>
      </c>
      <c r="CM525" s="166">
        <v>90429.619182586699</v>
      </c>
      <c r="CN525" s="166">
        <v>14868693.7214355</v>
      </c>
      <c r="CO525" s="166">
        <v>65192555.5615234</v>
      </c>
      <c r="CP525" s="99">
        <v>6438702.2474975605</v>
      </c>
      <c r="CQ525" s="99">
        <v>0</v>
      </c>
      <c r="CR525" s="99">
        <v>0</v>
      </c>
      <c r="CS525" s="99">
        <v>0</v>
      </c>
      <c r="CT525" s="99">
        <v>0</v>
      </c>
      <c r="CU525" s="98">
        <v>7415.3550337959996</v>
      </c>
      <c r="CV525" s="98">
        <v>34780.470566183001</v>
      </c>
      <c r="CW525" s="98">
        <v>3553647.2259025592</v>
      </c>
      <c r="CX525" s="98">
        <v>31475460.298355069</v>
      </c>
    </row>
    <row r="526" spans="1:102" x14ac:dyDescent="0.2">
      <c r="A526" s="98" t="s">
        <v>59</v>
      </c>
      <c r="B526" s="100">
        <v>41334</v>
      </c>
      <c r="C526" s="99">
        <v>47377.030108928702</v>
      </c>
      <c r="D526" s="99">
        <v>0</v>
      </c>
      <c r="E526" s="99">
        <v>6993.2309899330103</v>
      </c>
      <c r="F526" s="99">
        <v>5331.4603098630896</v>
      </c>
      <c r="G526" s="99">
        <v>1322.2550184279701</v>
      </c>
      <c r="H526" s="99">
        <v>0</v>
      </c>
      <c r="I526" s="99">
        <v>0</v>
      </c>
      <c r="J526" s="99">
        <v>33809.680212497697</v>
      </c>
      <c r="K526" s="99">
        <v>0</v>
      </c>
      <c r="L526" s="99">
        <v>1203.4059779941999</v>
      </c>
      <c r="M526" s="99">
        <v>18922.936844587301</v>
      </c>
      <c r="N526" s="99">
        <v>5383.6164036393202</v>
      </c>
      <c r="O526" s="99">
        <v>0</v>
      </c>
      <c r="P526" s="99">
        <v>25975.785795211799</v>
      </c>
      <c r="Q526" s="99">
        <v>2748.8093284666502</v>
      </c>
      <c r="R526" s="99">
        <v>0</v>
      </c>
      <c r="S526" s="99">
        <v>1301.16749739647</v>
      </c>
      <c r="T526" s="99">
        <v>0</v>
      </c>
      <c r="U526" s="99">
        <v>33952.857517719298</v>
      </c>
      <c r="V526" s="99">
        <v>2657848.2474670401</v>
      </c>
      <c r="W526" s="99">
        <v>0</v>
      </c>
      <c r="X526" s="99">
        <v>596610.13875579799</v>
      </c>
      <c r="Y526" s="99">
        <v>423925.78818511998</v>
      </c>
      <c r="Z526" s="99">
        <v>186881.47117042501</v>
      </c>
      <c r="AA526" s="99">
        <v>0</v>
      </c>
      <c r="AB526" s="99">
        <v>0</v>
      </c>
      <c r="AC526" s="99">
        <v>11322186.645507799</v>
      </c>
      <c r="AD526" s="99">
        <v>0</v>
      </c>
      <c r="AE526" s="99">
        <v>32922.100804328897</v>
      </c>
      <c r="AF526" s="99">
        <v>944137.595054626</v>
      </c>
      <c r="AG526" s="99">
        <v>752350.52251434303</v>
      </c>
      <c r="AH526" s="99">
        <v>0</v>
      </c>
      <c r="AI526" s="99">
        <v>1201889.7504882801</v>
      </c>
      <c r="AJ526" s="99">
        <v>300660.31926727301</v>
      </c>
      <c r="AK526" s="99">
        <v>0</v>
      </c>
      <c r="AL526" s="99">
        <v>184882.47888946501</v>
      </c>
      <c r="AM526" s="99">
        <v>0</v>
      </c>
      <c r="AN526" s="99">
        <v>11371221.2145996</v>
      </c>
      <c r="AO526" s="99">
        <v>24062653.557861298</v>
      </c>
      <c r="AP526" s="99">
        <v>0</v>
      </c>
      <c r="AQ526" s="99">
        <v>4864479.0303344699</v>
      </c>
      <c r="AR526" s="99">
        <v>3446558.7150573698</v>
      </c>
      <c r="AS526" s="99">
        <v>1541478.32723999</v>
      </c>
      <c r="AT526" s="99">
        <v>0</v>
      </c>
      <c r="AU526" s="99">
        <v>0</v>
      </c>
      <c r="AV526" s="99">
        <v>33902106.5693359</v>
      </c>
      <c r="AW526" s="99">
        <v>0</v>
      </c>
      <c r="AX526" s="99">
        <v>333810.85071563697</v>
      </c>
      <c r="AY526" s="99">
        <v>8811189.6575927697</v>
      </c>
      <c r="AZ526" s="99">
        <v>6032751.31884766</v>
      </c>
      <c r="BA526" s="99">
        <v>0</v>
      </c>
      <c r="BB526" s="99">
        <v>10939946.225463901</v>
      </c>
      <c r="BC526" s="99">
        <v>2503256.04577637</v>
      </c>
      <c r="BD526" s="99">
        <v>0</v>
      </c>
      <c r="BE526" s="99">
        <v>1520176.5660858201</v>
      </c>
      <c r="BF526" s="99">
        <v>0</v>
      </c>
      <c r="BG526" s="99">
        <v>34050032.641113304</v>
      </c>
      <c r="BH526" s="99">
        <v>5371038.4801635696</v>
      </c>
      <c r="BI526" s="99">
        <v>0</v>
      </c>
      <c r="BJ526" s="99">
        <v>1883734.69744873</v>
      </c>
      <c r="BK526" s="99">
        <v>1476917.4300994901</v>
      </c>
      <c r="BL526" s="99">
        <v>0</v>
      </c>
      <c r="BM526" s="99">
        <v>0</v>
      </c>
      <c r="BN526" s="99">
        <v>0</v>
      </c>
      <c r="BO526" s="99">
        <v>0</v>
      </c>
      <c r="BP526" s="99">
        <v>0</v>
      </c>
      <c r="BQ526" s="99">
        <v>0</v>
      </c>
      <c r="BR526" s="99">
        <v>2805566.5082702599</v>
      </c>
      <c r="BS526" s="99">
        <v>2287706.3464050302</v>
      </c>
      <c r="BT526" s="99">
        <v>0</v>
      </c>
      <c r="BU526" s="99">
        <v>840411.16999816895</v>
      </c>
      <c r="BV526" s="99">
        <v>1343387.4628906299</v>
      </c>
      <c r="BW526" s="99">
        <v>0</v>
      </c>
      <c r="BX526" s="99">
        <v>128443.389891624</v>
      </c>
      <c r="BY526" s="99">
        <v>0</v>
      </c>
      <c r="BZ526" s="99">
        <v>0</v>
      </c>
      <c r="CA526" s="99">
        <v>54336.500135898597</v>
      </c>
      <c r="CB526" s="99">
        <v>3233399.7384643601</v>
      </c>
      <c r="CC526" s="99">
        <v>28943012.7114258</v>
      </c>
      <c r="CD526" s="99">
        <v>7261324.8393554697</v>
      </c>
      <c r="CE526" s="99">
        <v>1324.6200167089701</v>
      </c>
      <c r="CF526" s="99">
        <v>189116.28980064401</v>
      </c>
      <c r="CG526" s="99">
        <v>1559840.9845428499</v>
      </c>
      <c r="CH526" s="99">
        <v>0</v>
      </c>
      <c r="CI526" s="99">
        <v>55670.069016456597</v>
      </c>
      <c r="CJ526" s="99">
        <v>3442772.7825927702</v>
      </c>
      <c r="CK526" s="99">
        <v>30500647.579833999</v>
      </c>
      <c r="CL526" s="99">
        <v>7384286.3085327102</v>
      </c>
      <c r="CM526" s="166">
        <v>89512.551512718201</v>
      </c>
      <c r="CN526" s="166">
        <v>14839716.2038574</v>
      </c>
      <c r="CO526" s="166">
        <v>64682752.205566399</v>
      </c>
      <c r="CP526" s="99">
        <v>7384286.3085327102</v>
      </c>
      <c r="CQ526" s="99">
        <v>0</v>
      </c>
      <c r="CR526" s="99">
        <v>0</v>
      </c>
      <c r="CS526" s="99">
        <v>0</v>
      </c>
      <c r="CT526" s="99">
        <v>0</v>
      </c>
      <c r="CU526" s="98">
        <v>7134.2051170650002</v>
      </c>
      <c r="CV526" s="98">
        <v>34939.972664722998</v>
      </c>
      <c r="CW526" s="98">
        <v>3422516.028265004</v>
      </c>
      <c r="CX526" s="98">
        <v>30502853.69596865</v>
      </c>
    </row>
    <row r="527" spans="1:102" x14ac:dyDescent="0.2">
      <c r="A527" s="98" t="s">
        <v>59</v>
      </c>
      <c r="B527" s="100">
        <v>41426</v>
      </c>
      <c r="C527" s="99">
        <v>47578.332152843497</v>
      </c>
      <c r="D527" s="99">
        <v>0</v>
      </c>
      <c r="E527" s="99">
        <v>6778.8694913387299</v>
      </c>
      <c r="F527" s="99">
        <v>5186.9520530104601</v>
      </c>
      <c r="G527" s="99">
        <v>1310.6042497754099</v>
      </c>
      <c r="H527" s="99">
        <v>0</v>
      </c>
      <c r="I527" s="99">
        <v>0</v>
      </c>
      <c r="J527" s="99">
        <v>33783.886191844897</v>
      </c>
      <c r="K527" s="99">
        <v>0</v>
      </c>
      <c r="L527" s="99">
        <v>946.56403727084398</v>
      </c>
      <c r="M527" s="99">
        <v>19120.593728780699</v>
      </c>
      <c r="N527" s="99">
        <v>5229.04093545675</v>
      </c>
      <c r="O527" s="99">
        <v>0</v>
      </c>
      <c r="P527" s="99">
        <v>26360.048298358899</v>
      </c>
      <c r="Q527" s="99">
        <v>2749.5396774113201</v>
      </c>
      <c r="R527" s="99">
        <v>0</v>
      </c>
      <c r="S527" s="99">
        <v>1305.8813916146801</v>
      </c>
      <c r="T527" s="99">
        <v>0</v>
      </c>
      <c r="U527" s="99">
        <v>33903.714774131797</v>
      </c>
      <c r="V527" s="99">
        <v>2653302.3454589802</v>
      </c>
      <c r="W527" s="99">
        <v>0</v>
      </c>
      <c r="X527" s="99">
        <v>572792.64447784401</v>
      </c>
      <c r="Y527" s="99">
        <v>412116.17373275798</v>
      </c>
      <c r="Z527" s="99">
        <v>186279.74867820699</v>
      </c>
      <c r="AA527" s="99">
        <v>0</v>
      </c>
      <c r="AB527" s="99">
        <v>0</v>
      </c>
      <c r="AC527" s="99">
        <v>11325026.2390137</v>
      </c>
      <c r="AD527" s="99">
        <v>0</v>
      </c>
      <c r="AE527" s="99">
        <v>26656.207184314699</v>
      </c>
      <c r="AF527" s="99">
        <v>950420.56643676804</v>
      </c>
      <c r="AG527" s="99">
        <v>725672.54128265404</v>
      </c>
      <c r="AH527" s="99">
        <v>0</v>
      </c>
      <c r="AI527" s="99">
        <v>1223125.58998108</v>
      </c>
      <c r="AJ527" s="99">
        <v>305304.07421493501</v>
      </c>
      <c r="AK527" s="99">
        <v>0</v>
      </c>
      <c r="AL527" s="99">
        <v>184717.308385849</v>
      </c>
      <c r="AM527" s="99">
        <v>0</v>
      </c>
      <c r="AN527" s="99">
        <v>11342225.876708999</v>
      </c>
      <c r="AO527" s="99">
        <v>24125340.0068359</v>
      </c>
      <c r="AP527" s="99">
        <v>0</v>
      </c>
      <c r="AQ527" s="99">
        <v>4737656.1169433603</v>
      </c>
      <c r="AR527" s="99">
        <v>3335221.7506408701</v>
      </c>
      <c r="AS527" s="99">
        <v>1536878.8901977499</v>
      </c>
      <c r="AT527" s="99">
        <v>0</v>
      </c>
      <c r="AU527" s="99">
        <v>0</v>
      </c>
      <c r="AV527" s="99">
        <v>33977896.8359375</v>
      </c>
      <c r="AW527" s="99">
        <v>0</v>
      </c>
      <c r="AX527" s="99">
        <v>253121.259181976</v>
      </c>
      <c r="AY527" s="99">
        <v>8911001.9665527306</v>
      </c>
      <c r="AZ527" s="99">
        <v>5845517.3701171903</v>
      </c>
      <c r="BA527" s="99">
        <v>0</v>
      </c>
      <c r="BB527" s="99">
        <v>11209730.2493896</v>
      </c>
      <c r="BC527" s="99">
        <v>2552276.8835144001</v>
      </c>
      <c r="BD527" s="99">
        <v>0</v>
      </c>
      <c r="BE527" s="99">
        <v>1530823.30601501</v>
      </c>
      <c r="BF527" s="99">
        <v>0</v>
      </c>
      <c r="BG527" s="99">
        <v>34037887.391113304</v>
      </c>
      <c r="BH527" s="99">
        <v>5459207.4269409198</v>
      </c>
      <c r="BI527" s="99">
        <v>0</v>
      </c>
      <c r="BJ527" s="99">
        <v>1842867.92077637</v>
      </c>
      <c r="BK527" s="99">
        <v>1447485.7103881801</v>
      </c>
      <c r="BL527" s="99">
        <v>0</v>
      </c>
      <c r="BM527" s="99">
        <v>0</v>
      </c>
      <c r="BN527" s="99">
        <v>0</v>
      </c>
      <c r="BO527" s="99">
        <v>0</v>
      </c>
      <c r="BP527" s="99">
        <v>0</v>
      </c>
      <c r="BQ527" s="99">
        <v>0</v>
      </c>
      <c r="BR527" s="99">
        <v>2851216.6000671401</v>
      </c>
      <c r="BS527" s="99">
        <v>2230765.2384338402</v>
      </c>
      <c r="BT527" s="99">
        <v>0</v>
      </c>
      <c r="BU527" s="99">
        <v>887142.77999115002</v>
      </c>
      <c r="BV527" s="99">
        <v>1365345.15934753</v>
      </c>
      <c r="BW527" s="99">
        <v>0</v>
      </c>
      <c r="BX527" s="99">
        <v>128583.009902954</v>
      </c>
      <c r="BY527" s="99">
        <v>0</v>
      </c>
      <c r="BZ527" s="99">
        <v>0</v>
      </c>
      <c r="CA527" s="99">
        <v>54371.307219028502</v>
      </c>
      <c r="CB527" s="99">
        <v>3248172.5478210398</v>
      </c>
      <c r="CC527" s="99">
        <v>28885931.3208008</v>
      </c>
      <c r="CD527" s="99">
        <v>7298607.9334106399</v>
      </c>
      <c r="CE527" s="99">
        <v>1311.4436488300601</v>
      </c>
      <c r="CF527" s="99">
        <v>186029.658824921</v>
      </c>
      <c r="CG527" s="99">
        <v>1538901.5093689</v>
      </c>
      <c r="CH527" s="99">
        <v>0</v>
      </c>
      <c r="CI527" s="99">
        <v>55682.456013202704</v>
      </c>
      <c r="CJ527" s="99">
        <v>3418800.6472473098</v>
      </c>
      <c r="CK527" s="99">
        <v>30436616.3205566</v>
      </c>
      <c r="CL527" s="99">
        <v>7423155.7463989304</v>
      </c>
      <c r="CM527" s="166">
        <v>89355.289008140593</v>
      </c>
      <c r="CN527" s="166">
        <v>14766589.329956099</v>
      </c>
      <c r="CO527" s="166">
        <v>64371591.713378899</v>
      </c>
      <c r="CP527" s="99">
        <v>7423155.7463989304</v>
      </c>
      <c r="CQ527" s="99">
        <v>0</v>
      </c>
      <c r="CR527" s="99">
        <v>0</v>
      </c>
      <c r="CS527" s="99">
        <v>0</v>
      </c>
      <c r="CT527" s="99">
        <v>0</v>
      </c>
      <c r="CU527" s="98">
        <v>6913.8328016169999</v>
      </c>
      <c r="CV527" s="98">
        <v>34893.833378183997</v>
      </c>
      <c r="CW527" s="98">
        <v>3434202.2066459609</v>
      </c>
      <c r="CX527" s="98">
        <v>30424832.8301697</v>
      </c>
    </row>
    <row r="528" spans="1:102" x14ac:dyDescent="0.2">
      <c r="A528" s="98" t="s">
        <v>59</v>
      </c>
      <c r="B528" s="100">
        <v>41518</v>
      </c>
      <c r="C528" s="99">
        <v>47404.480153083801</v>
      </c>
      <c r="D528" s="99">
        <v>0</v>
      </c>
      <c r="E528" s="99">
        <v>6549.6126980781601</v>
      </c>
      <c r="F528" s="99">
        <v>5016.1908401250803</v>
      </c>
      <c r="G528" s="99">
        <v>1333.2344532310999</v>
      </c>
      <c r="H528" s="99">
        <v>0</v>
      </c>
      <c r="I528" s="99">
        <v>0</v>
      </c>
      <c r="J528" s="99">
        <v>33788.852182388298</v>
      </c>
      <c r="K528" s="99">
        <v>0</v>
      </c>
      <c r="L528" s="99">
        <v>229.867685370147</v>
      </c>
      <c r="M528" s="99">
        <v>19151.349396228801</v>
      </c>
      <c r="N528" s="99">
        <v>5126.35034531355</v>
      </c>
      <c r="O528" s="99">
        <v>0</v>
      </c>
      <c r="P528" s="99">
        <v>26817.559082269701</v>
      </c>
      <c r="Q528" s="99">
        <v>2720.8524920344398</v>
      </c>
      <c r="R528" s="99">
        <v>0</v>
      </c>
      <c r="S528" s="99">
        <v>1337.4818118363601</v>
      </c>
      <c r="T528" s="99">
        <v>0</v>
      </c>
      <c r="U528" s="99">
        <v>33924.643049240098</v>
      </c>
      <c r="V528" s="99">
        <v>2642920.9139099098</v>
      </c>
      <c r="W528" s="99">
        <v>0</v>
      </c>
      <c r="X528" s="99">
        <v>553388.54927063</v>
      </c>
      <c r="Y528" s="99">
        <v>394263.54462051397</v>
      </c>
      <c r="Z528" s="99">
        <v>185499.13629150399</v>
      </c>
      <c r="AA528" s="99">
        <v>0</v>
      </c>
      <c r="AB528" s="99">
        <v>0</v>
      </c>
      <c r="AC528" s="99">
        <v>11318398.8518066</v>
      </c>
      <c r="AD528" s="99">
        <v>0</v>
      </c>
      <c r="AE528" s="99">
        <v>20982.710862874999</v>
      </c>
      <c r="AF528" s="99">
        <v>953875.98650360096</v>
      </c>
      <c r="AG528" s="99">
        <v>693652.12088012695</v>
      </c>
      <c r="AH528" s="99">
        <v>0</v>
      </c>
      <c r="AI528" s="99">
        <v>1220098.2728271501</v>
      </c>
      <c r="AJ528" s="99">
        <v>309415.16372680699</v>
      </c>
      <c r="AK528" s="99">
        <v>0</v>
      </c>
      <c r="AL528" s="99">
        <v>183482.499389648</v>
      </c>
      <c r="AM528" s="99">
        <v>0</v>
      </c>
      <c r="AN528" s="99">
        <v>11312317.907958999</v>
      </c>
      <c r="AO528" s="99">
        <v>24145805.784179699</v>
      </c>
      <c r="AP528" s="99">
        <v>0</v>
      </c>
      <c r="AQ528" s="99">
        <v>4541149.3892822303</v>
      </c>
      <c r="AR528" s="99">
        <v>3176088.1025390602</v>
      </c>
      <c r="AS528" s="99">
        <v>1534648.8456420901</v>
      </c>
      <c r="AT528" s="99">
        <v>0</v>
      </c>
      <c r="AU528" s="99">
        <v>0</v>
      </c>
      <c r="AV528" s="99">
        <v>34009700.253417999</v>
      </c>
      <c r="AW528" s="99">
        <v>0</v>
      </c>
      <c r="AX528" s="99">
        <v>165738.723060608</v>
      </c>
      <c r="AY528" s="99">
        <v>9064039.5452880897</v>
      </c>
      <c r="AZ528" s="99">
        <v>5652850.3119506799</v>
      </c>
      <c r="BA528" s="99">
        <v>0</v>
      </c>
      <c r="BB528" s="99">
        <v>11272518.936279301</v>
      </c>
      <c r="BC528" s="99">
        <v>2593841.4127502399</v>
      </c>
      <c r="BD528" s="99">
        <v>0</v>
      </c>
      <c r="BE528" s="99">
        <v>1519162.6821441699</v>
      </c>
      <c r="BF528" s="99">
        <v>0</v>
      </c>
      <c r="BG528" s="99">
        <v>33942901.801269501</v>
      </c>
      <c r="BH528" s="99">
        <v>5474830.6115112295</v>
      </c>
      <c r="BI528" s="99">
        <v>0</v>
      </c>
      <c r="BJ528" s="99">
        <v>1792798.67004395</v>
      </c>
      <c r="BK528" s="99">
        <v>1407371.0741272001</v>
      </c>
      <c r="BL528" s="99">
        <v>0</v>
      </c>
      <c r="BM528" s="99">
        <v>0</v>
      </c>
      <c r="BN528" s="99">
        <v>0</v>
      </c>
      <c r="BO528" s="99">
        <v>0</v>
      </c>
      <c r="BP528" s="99">
        <v>0</v>
      </c>
      <c r="BQ528" s="99">
        <v>0</v>
      </c>
      <c r="BR528" s="99">
        <v>2894988.9989318801</v>
      </c>
      <c r="BS528" s="99">
        <v>2159254.0613098098</v>
      </c>
      <c r="BT528" s="99">
        <v>0</v>
      </c>
      <c r="BU528" s="99">
        <v>743602.5</v>
      </c>
      <c r="BV528" s="99">
        <v>1379303.7633056601</v>
      </c>
      <c r="BW528" s="99">
        <v>0</v>
      </c>
      <c r="BX528" s="99">
        <v>108579.809918404</v>
      </c>
      <c r="BY528" s="99">
        <v>0</v>
      </c>
      <c r="BZ528" s="99">
        <v>0</v>
      </c>
      <c r="CA528" s="99">
        <v>53970.4390048981</v>
      </c>
      <c r="CB528" s="99">
        <v>3199495.4694519001</v>
      </c>
      <c r="CC528" s="99">
        <v>28656093.939453099</v>
      </c>
      <c r="CD528" s="99">
        <v>7251199.5473022498</v>
      </c>
      <c r="CE528" s="99">
        <v>1334.2659163475</v>
      </c>
      <c r="CF528" s="99">
        <v>184286.00228118899</v>
      </c>
      <c r="CG528" s="99">
        <v>1520969.1567993199</v>
      </c>
      <c r="CH528" s="99">
        <v>0</v>
      </c>
      <c r="CI528" s="99">
        <v>55298.860678195997</v>
      </c>
      <c r="CJ528" s="99">
        <v>3378817.2743225102</v>
      </c>
      <c r="CK528" s="99">
        <v>30169044.723877002</v>
      </c>
      <c r="CL528" s="99">
        <v>7374258.0009155301</v>
      </c>
      <c r="CM528" s="166">
        <v>88976.775637626604</v>
      </c>
      <c r="CN528" s="166">
        <v>14675063.1103516</v>
      </c>
      <c r="CO528" s="166">
        <v>64128161.6240234</v>
      </c>
      <c r="CP528" s="99">
        <v>7374258.0009155301</v>
      </c>
      <c r="CQ528" s="99">
        <v>0</v>
      </c>
      <c r="CR528" s="99">
        <v>0</v>
      </c>
      <c r="CS528" s="99">
        <v>0</v>
      </c>
      <c r="CT528" s="99">
        <v>0</v>
      </c>
      <c r="CU528" s="98">
        <v>6679.9785746839998</v>
      </c>
      <c r="CV528" s="98">
        <v>34908.152483929996</v>
      </c>
      <c r="CW528" s="98">
        <v>3383781.4717330891</v>
      </c>
      <c r="CX528" s="98">
        <v>30177063.096252419</v>
      </c>
    </row>
    <row r="529" spans="1:102" x14ac:dyDescent="0.2">
      <c r="A529" s="98" t="s">
        <v>59</v>
      </c>
      <c r="B529" s="100">
        <v>41609</v>
      </c>
      <c r="C529" s="99">
        <v>47112.692346572898</v>
      </c>
      <c r="D529" s="99">
        <v>0</v>
      </c>
      <c r="E529" s="99">
        <v>6272.53887265921</v>
      </c>
      <c r="F529" s="99">
        <v>4811.0626617074004</v>
      </c>
      <c r="G529" s="99">
        <v>1292.3252826184</v>
      </c>
      <c r="H529" s="99">
        <v>0</v>
      </c>
      <c r="I529" s="99">
        <v>0</v>
      </c>
      <c r="J529" s="99">
        <v>33677.076706886299</v>
      </c>
      <c r="K529" s="99">
        <v>0</v>
      </c>
      <c r="L529" s="99">
        <v>131.857251210138</v>
      </c>
      <c r="M529" s="99">
        <v>19100.317477226301</v>
      </c>
      <c r="N529" s="99">
        <v>4970.4395953416797</v>
      </c>
      <c r="O529" s="99">
        <v>0</v>
      </c>
      <c r="P529" s="99">
        <v>26517.2923531532</v>
      </c>
      <c r="Q529" s="99">
        <v>2709.4724799096598</v>
      </c>
      <c r="R529" s="99">
        <v>0</v>
      </c>
      <c r="S529" s="99">
        <v>1265.0359795838599</v>
      </c>
      <c r="T529" s="99">
        <v>0</v>
      </c>
      <c r="U529" s="99">
        <v>33784.979178905502</v>
      </c>
      <c r="V529" s="99">
        <v>2601810.9130554199</v>
      </c>
      <c r="W529" s="99">
        <v>0</v>
      </c>
      <c r="X529" s="99">
        <v>524810.86884307896</v>
      </c>
      <c r="Y529" s="99">
        <v>371581.56312561</v>
      </c>
      <c r="Z529" s="99">
        <v>180774.620937347</v>
      </c>
      <c r="AA529" s="99">
        <v>0</v>
      </c>
      <c r="AB529" s="99">
        <v>0</v>
      </c>
      <c r="AC529" s="99">
        <v>11202906.7803955</v>
      </c>
      <c r="AD529" s="99">
        <v>0</v>
      </c>
      <c r="AE529" s="99">
        <v>15054.409066557901</v>
      </c>
      <c r="AF529" s="99">
        <v>940164.95639038098</v>
      </c>
      <c r="AG529" s="99">
        <v>663509.45283508301</v>
      </c>
      <c r="AH529" s="99">
        <v>0</v>
      </c>
      <c r="AI529" s="99">
        <v>1200842.6398467999</v>
      </c>
      <c r="AJ529" s="99">
        <v>312006.06464385998</v>
      </c>
      <c r="AK529" s="99">
        <v>0</v>
      </c>
      <c r="AL529" s="99">
        <v>178083.521728516</v>
      </c>
      <c r="AM529" s="99">
        <v>0</v>
      </c>
      <c r="AN529" s="99">
        <v>11209870.3483887</v>
      </c>
      <c r="AO529" s="99">
        <v>23882118.487548798</v>
      </c>
      <c r="AP529" s="99">
        <v>0</v>
      </c>
      <c r="AQ529" s="99">
        <v>4307367.1461181603</v>
      </c>
      <c r="AR529" s="99">
        <v>3003750.2935791002</v>
      </c>
      <c r="AS529" s="99">
        <v>1498529.3716430699</v>
      </c>
      <c r="AT529" s="99">
        <v>0</v>
      </c>
      <c r="AU529" s="99">
        <v>0</v>
      </c>
      <c r="AV529" s="99">
        <v>33942460.364746101</v>
      </c>
      <c r="AW529" s="99">
        <v>0</v>
      </c>
      <c r="AX529" s="99">
        <v>95799.296969413801</v>
      </c>
      <c r="AY529" s="99">
        <v>8976303.43432617</v>
      </c>
      <c r="AZ529" s="99">
        <v>5439459.6961059598</v>
      </c>
      <c r="BA529" s="99">
        <v>0</v>
      </c>
      <c r="BB529" s="99">
        <v>11116224.755859399</v>
      </c>
      <c r="BC529" s="99">
        <v>2639070.6032104502</v>
      </c>
      <c r="BD529" s="99">
        <v>0</v>
      </c>
      <c r="BE529" s="99">
        <v>1474139.8319854699</v>
      </c>
      <c r="BF529" s="99">
        <v>0</v>
      </c>
      <c r="BG529" s="99">
        <v>33971336.922363304</v>
      </c>
      <c r="BH529" s="99">
        <v>5460801.0755004901</v>
      </c>
      <c r="BI529" s="99">
        <v>0</v>
      </c>
      <c r="BJ529" s="99">
        <v>1742419.2578582801</v>
      </c>
      <c r="BK529" s="99">
        <v>1364778.0578002899</v>
      </c>
      <c r="BL529" s="99">
        <v>0</v>
      </c>
      <c r="BM529" s="99">
        <v>0</v>
      </c>
      <c r="BN529" s="99">
        <v>0</v>
      </c>
      <c r="BO529" s="99">
        <v>0</v>
      </c>
      <c r="BP529" s="99">
        <v>0</v>
      </c>
      <c r="BQ529" s="99">
        <v>0</v>
      </c>
      <c r="BR529" s="99">
        <v>2891658.0965881301</v>
      </c>
      <c r="BS529" s="99">
        <v>2082259.8977508501</v>
      </c>
      <c r="BT529" s="99">
        <v>0</v>
      </c>
      <c r="BU529" s="99">
        <v>851173.99999237095</v>
      </c>
      <c r="BV529" s="99">
        <v>1407700.73510742</v>
      </c>
      <c r="BW529" s="99">
        <v>0</v>
      </c>
      <c r="BX529" s="99">
        <v>120215.64991188</v>
      </c>
      <c r="BY529" s="99">
        <v>0</v>
      </c>
      <c r="BZ529" s="99">
        <v>0</v>
      </c>
      <c r="CA529" s="99">
        <v>53394.109495163</v>
      </c>
      <c r="CB529" s="99">
        <v>3131074.1035461398</v>
      </c>
      <c r="CC529" s="99">
        <v>28278085.7509766</v>
      </c>
      <c r="CD529" s="99">
        <v>7213678.2145385696</v>
      </c>
      <c r="CE529" s="99">
        <v>1289.5361241549299</v>
      </c>
      <c r="CF529" s="99">
        <v>181411.99402999901</v>
      </c>
      <c r="CG529" s="99">
        <v>1501086.8379364</v>
      </c>
      <c r="CH529" s="99">
        <v>0</v>
      </c>
      <c r="CI529" s="99">
        <v>54683.567507266998</v>
      </c>
      <c r="CJ529" s="99">
        <v>3316312.0067443801</v>
      </c>
      <c r="CK529" s="99">
        <v>29773717.2412109</v>
      </c>
      <c r="CL529" s="99">
        <v>7338128.46557617</v>
      </c>
      <c r="CM529" s="166">
        <v>88282.8976783752</v>
      </c>
      <c r="CN529" s="166">
        <v>14516521.037841801</v>
      </c>
      <c r="CO529" s="166">
        <v>63640258.332519501</v>
      </c>
      <c r="CP529" s="99">
        <v>7338128.46557617</v>
      </c>
      <c r="CQ529" s="99">
        <v>0</v>
      </c>
      <c r="CR529" s="99">
        <v>0</v>
      </c>
      <c r="CS529" s="99">
        <v>0</v>
      </c>
      <c r="CT529" s="99">
        <v>0</v>
      </c>
      <c r="CU529" s="98">
        <v>6373.9789963789999</v>
      </c>
      <c r="CV529" s="98">
        <v>34783.577407727003</v>
      </c>
      <c r="CW529" s="98">
        <v>3312486.0975761386</v>
      </c>
      <c r="CX529" s="98">
        <v>29779172.588913001</v>
      </c>
    </row>
    <row r="530" spans="1:102" x14ac:dyDescent="0.2">
      <c r="A530" s="98" t="s">
        <v>59</v>
      </c>
      <c r="B530" s="100">
        <v>41699</v>
      </c>
      <c r="C530" s="99">
        <v>47198.397934913599</v>
      </c>
      <c r="D530" s="99">
        <v>0</v>
      </c>
      <c r="E530" s="99">
        <v>6088.4380523562404</v>
      </c>
      <c r="F530" s="99">
        <v>4665.6495288014403</v>
      </c>
      <c r="G530" s="99">
        <v>1268.62422201037</v>
      </c>
      <c r="H530" s="99">
        <v>0</v>
      </c>
      <c r="I530" s="99">
        <v>0</v>
      </c>
      <c r="J530" s="99">
        <v>33679.6647062302</v>
      </c>
      <c r="K530" s="99">
        <v>0</v>
      </c>
      <c r="L530" s="99">
        <v>135.69956512749201</v>
      </c>
      <c r="M530" s="99">
        <v>19182.736087560701</v>
      </c>
      <c r="N530" s="99">
        <v>4879.79390442371</v>
      </c>
      <c r="O530" s="99">
        <v>0</v>
      </c>
      <c r="P530" s="99">
        <v>26299.385868310899</v>
      </c>
      <c r="Q530" s="99">
        <v>2685.4765034318002</v>
      </c>
      <c r="R530" s="99">
        <v>0</v>
      </c>
      <c r="S530" s="99">
        <v>1250.18799553812</v>
      </c>
      <c r="T530" s="99">
        <v>0</v>
      </c>
      <c r="U530" s="99">
        <v>33754.967755317703</v>
      </c>
      <c r="V530" s="99">
        <v>2594371.66729736</v>
      </c>
      <c r="W530" s="99">
        <v>0</v>
      </c>
      <c r="X530" s="99">
        <v>492197.37862396199</v>
      </c>
      <c r="Y530" s="99">
        <v>342044.40868759202</v>
      </c>
      <c r="Z530" s="99">
        <v>178093.976446152</v>
      </c>
      <c r="AA530" s="99">
        <v>0</v>
      </c>
      <c r="AB530" s="99">
        <v>0</v>
      </c>
      <c r="AC530" s="99">
        <v>11156955.2435303</v>
      </c>
      <c r="AD530" s="99">
        <v>0</v>
      </c>
      <c r="AE530" s="99">
        <v>14779.294954299899</v>
      </c>
      <c r="AF530" s="99">
        <v>941144.72206115699</v>
      </c>
      <c r="AG530" s="99">
        <v>634535.18774414097</v>
      </c>
      <c r="AH530" s="99">
        <v>0</v>
      </c>
      <c r="AI530" s="99">
        <v>1185793.44471741</v>
      </c>
      <c r="AJ530" s="99">
        <v>306493.40657806402</v>
      </c>
      <c r="AK530" s="99">
        <v>0</v>
      </c>
      <c r="AL530" s="99">
        <v>174922.06669425999</v>
      </c>
      <c r="AM530" s="99">
        <v>0</v>
      </c>
      <c r="AN530" s="99">
        <v>11172496.087158199</v>
      </c>
      <c r="AO530" s="99">
        <v>23936793.339599598</v>
      </c>
      <c r="AP530" s="99">
        <v>0</v>
      </c>
      <c r="AQ530" s="99">
        <v>4115196.5431518601</v>
      </c>
      <c r="AR530" s="99">
        <v>2830418.6858825702</v>
      </c>
      <c r="AS530" s="99">
        <v>1484066.9916687</v>
      </c>
      <c r="AT530" s="99">
        <v>0</v>
      </c>
      <c r="AU530" s="99">
        <v>0</v>
      </c>
      <c r="AV530" s="99">
        <v>34078483.5615234</v>
      </c>
      <c r="AW530" s="99">
        <v>0</v>
      </c>
      <c r="AX530" s="99">
        <v>99174.464585304304</v>
      </c>
      <c r="AY530" s="99">
        <v>8982383.7181396503</v>
      </c>
      <c r="AZ530" s="99">
        <v>5253510.6993408203</v>
      </c>
      <c r="BA530" s="99">
        <v>0</v>
      </c>
      <c r="BB530" s="99">
        <v>10976811.3830566</v>
      </c>
      <c r="BC530" s="99">
        <v>2599289.2239074698</v>
      </c>
      <c r="BD530" s="99">
        <v>0</v>
      </c>
      <c r="BE530" s="99">
        <v>1455845.1069641099</v>
      </c>
      <c r="BF530" s="99">
        <v>0</v>
      </c>
      <c r="BG530" s="99">
        <v>34118326.392089799</v>
      </c>
      <c r="BH530" s="99">
        <v>5439984.4064941397</v>
      </c>
      <c r="BI530" s="99">
        <v>0</v>
      </c>
      <c r="BJ530" s="99">
        <v>1674240.82252502</v>
      </c>
      <c r="BK530" s="99">
        <v>1311598.1792144801</v>
      </c>
      <c r="BL530" s="99">
        <v>0</v>
      </c>
      <c r="BM530" s="99">
        <v>0</v>
      </c>
      <c r="BN530" s="99">
        <v>0</v>
      </c>
      <c r="BO530" s="99">
        <v>0</v>
      </c>
      <c r="BP530" s="99">
        <v>0</v>
      </c>
      <c r="BQ530" s="99">
        <v>0</v>
      </c>
      <c r="BR530" s="99">
        <v>2892866.8147888202</v>
      </c>
      <c r="BS530" s="99">
        <v>2010052.8221130399</v>
      </c>
      <c r="BT530" s="99">
        <v>0</v>
      </c>
      <c r="BU530" s="99">
        <v>824209.61999511695</v>
      </c>
      <c r="BV530" s="99">
        <v>1395586.6566009501</v>
      </c>
      <c r="BW530" s="99">
        <v>0</v>
      </c>
      <c r="BX530" s="99">
        <v>121993.749907494</v>
      </c>
      <c r="BY530" s="99">
        <v>0</v>
      </c>
      <c r="BZ530" s="99">
        <v>0</v>
      </c>
      <c r="CA530" s="99">
        <v>53244.467183113098</v>
      </c>
      <c r="CB530" s="99">
        <v>3089742.5887756301</v>
      </c>
      <c r="CC530" s="99">
        <v>28071894.138183601</v>
      </c>
      <c r="CD530" s="99">
        <v>7126516.3770752</v>
      </c>
      <c r="CE530" s="99">
        <v>1270.14755611122</v>
      </c>
      <c r="CF530" s="99">
        <v>178673.292669296</v>
      </c>
      <c r="CG530" s="99">
        <v>1488674.5296630899</v>
      </c>
      <c r="CH530" s="99">
        <v>0</v>
      </c>
      <c r="CI530" s="99">
        <v>54519.720805168203</v>
      </c>
      <c r="CJ530" s="99">
        <v>3267030.7715454102</v>
      </c>
      <c r="CK530" s="99">
        <v>29559655.330322299</v>
      </c>
      <c r="CL530" s="99">
        <v>7243383.7776489304</v>
      </c>
      <c r="CM530" s="166">
        <v>88141.699615478501</v>
      </c>
      <c r="CN530" s="166">
        <v>14454922.28125</v>
      </c>
      <c r="CO530" s="166">
        <v>63698566.411621101</v>
      </c>
      <c r="CP530" s="99">
        <v>7243383.7776489304</v>
      </c>
      <c r="CQ530" s="99">
        <v>0</v>
      </c>
      <c r="CR530" s="99">
        <v>0</v>
      </c>
      <c r="CS530" s="99">
        <v>0</v>
      </c>
      <c r="CT530" s="99">
        <v>0</v>
      </c>
      <c r="CU530" s="98">
        <v>6162.4556563550004</v>
      </c>
      <c r="CV530" s="98">
        <v>34763.769571108998</v>
      </c>
      <c r="CW530" s="98">
        <v>3268415.8814449259</v>
      </c>
      <c r="CX530" s="98">
        <v>29560568.667846691</v>
      </c>
    </row>
    <row r="531" spans="1:102" x14ac:dyDescent="0.2">
      <c r="A531" s="98" t="s">
        <v>59</v>
      </c>
      <c r="B531" s="100">
        <v>41791</v>
      </c>
      <c r="C531" s="99">
        <v>46824.135931491903</v>
      </c>
      <c r="D531" s="99">
        <v>0</v>
      </c>
      <c r="E531" s="99">
        <v>5877.4160764217404</v>
      </c>
      <c r="F531" s="99">
        <v>4503.5674957036999</v>
      </c>
      <c r="G531" s="99">
        <v>1252.1601212620701</v>
      </c>
      <c r="H531" s="99">
        <v>0</v>
      </c>
      <c r="I531" s="99">
        <v>0</v>
      </c>
      <c r="J531" s="99">
        <v>33777.188455581701</v>
      </c>
      <c r="K531" s="99">
        <v>0</v>
      </c>
      <c r="L531" s="99">
        <v>475.362113621086</v>
      </c>
      <c r="M531" s="99">
        <v>19007.4883682728</v>
      </c>
      <c r="N531" s="99">
        <v>4795.1564145088196</v>
      </c>
      <c r="O531" s="99">
        <v>0</v>
      </c>
      <c r="P531" s="99">
        <v>25760.518490552899</v>
      </c>
      <c r="Q531" s="99">
        <v>2650.1774518787902</v>
      </c>
      <c r="R531" s="99">
        <v>0</v>
      </c>
      <c r="S531" s="99">
        <v>1238.0935912728301</v>
      </c>
      <c r="T531" s="99">
        <v>0</v>
      </c>
      <c r="U531" s="99">
        <v>33829.542819023103</v>
      </c>
      <c r="V531" s="99">
        <v>2565603.7912292499</v>
      </c>
      <c r="W531" s="99">
        <v>0</v>
      </c>
      <c r="X531" s="99">
        <v>469728.11806869501</v>
      </c>
      <c r="Y531" s="99">
        <v>322153.01646423299</v>
      </c>
      <c r="Z531" s="99">
        <v>173867.16232872001</v>
      </c>
      <c r="AA531" s="99">
        <v>0</v>
      </c>
      <c r="AB531" s="99">
        <v>0</v>
      </c>
      <c r="AC531" s="99">
        <v>11177108.0634766</v>
      </c>
      <c r="AD531" s="99">
        <v>0</v>
      </c>
      <c r="AE531" s="99">
        <v>22475.2608327866</v>
      </c>
      <c r="AF531" s="99">
        <v>934000.58756256104</v>
      </c>
      <c r="AG531" s="99">
        <v>612151.38524627697</v>
      </c>
      <c r="AH531" s="99">
        <v>0</v>
      </c>
      <c r="AI531" s="99">
        <v>1150221.6128234901</v>
      </c>
      <c r="AJ531" s="99">
        <v>301010.139690399</v>
      </c>
      <c r="AK531" s="99">
        <v>0</v>
      </c>
      <c r="AL531" s="99">
        <v>171432.42671394299</v>
      </c>
      <c r="AM531" s="99">
        <v>0</v>
      </c>
      <c r="AN531" s="99">
        <v>11168912.2148438</v>
      </c>
      <c r="AO531" s="99">
        <v>23795518.262939502</v>
      </c>
      <c r="AP531" s="99">
        <v>0</v>
      </c>
      <c r="AQ531" s="99">
        <v>3951542.6512146001</v>
      </c>
      <c r="AR531" s="99">
        <v>2670386.7439270001</v>
      </c>
      <c r="AS531" s="99">
        <v>1451492.04312134</v>
      </c>
      <c r="AT531" s="99">
        <v>0</v>
      </c>
      <c r="AU531" s="99">
        <v>0</v>
      </c>
      <c r="AV531" s="99">
        <v>34236278.8662109</v>
      </c>
      <c r="AW531" s="99">
        <v>0</v>
      </c>
      <c r="AX531" s="99">
        <v>179494.40733909601</v>
      </c>
      <c r="AY531" s="99">
        <v>9006431.0965576209</v>
      </c>
      <c r="AZ531" s="99">
        <v>5107648.1777343797</v>
      </c>
      <c r="BA531" s="99">
        <v>0</v>
      </c>
      <c r="BB531" s="99">
        <v>10718092.482055699</v>
      </c>
      <c r="BC531" s="99">
        <v>2556733.2038269001</v>
      </c>
      <c r="BD531" s="99">
        <v>0</v>
      </c>
      <c r="BE531" s="99">
        <v>1437683.4949493399</v>
      </c>
      <c r="BF531" s="99">
        <v>0</v>
      </c>
      <c r="BG531" s="99">
        <v>34220037.636230499</v>
      </c>
      <c r="BH531" s="99">
        <v>5408457.2903442401</v>
      </c>
      <c r="BI531" s="99">
        <v>0</v>
      </c>
      <c r="BJ531" s="99">
        <v>1609914.4932556199</v>
      </c>
      <c r="BK531" s="99">
        <v>1251211.7270355199</v>
      </c>
      <c r="BL531" s="99">
        <v>0</v>
      </c>
      <c r="BM531" s="99">
        <v>0</v>
      </c>
      <c r="BN531" s="99">
        <v>0</v>
      </c>
      <c r="BO531" s="99">
        <v>0</v>
      </c>
      <c r="BP531" s="99">
        <v>0</v>
      </c>
      <c r="BQ531" s="99">
        <v>0</v>
      </c>
      <c r="BR531" s="99">
        <v>2905705.0623474098</v>
      </c>
      <c r="BS531" s="99">
        <v>1953776.88739014</v>
      </c>
      <c r="BT531" s="99">
        <v>0</v>
      </c>
      <c r="BU531" s="99">
        <v>831465</v>
      </c>
      <c r="BV531" s="99">
        <v>1389968.2106628399</v>
      </c>
      <c r="BW531" s="99">
        <v>0</v>
      </c>
      <c r="BX531" s="99">
        <v>120293.619916916</v>
      </c>
      <c r="BY531" s="99">
        <v>0</v>
      </c>
      <c r="BZ531" s="99">
        <v>0</v>
      </c>
      <c r="CA531" s="99">
        <v>52712.943119049101</v>
      </c>
      <c r="CB531" s="99">
        <v>3028634.7991332998</v>
      </c>
      <c r="CC531" s="99">
        <v>27711058.485839799</v>
      </c>
      <c r="CD531" s="99">
        <v>7010721.0674438505</v>
      </c>
      <c r="CE531" s="99">
        <v>1251.2664834857001</v>
      </c>
      <c r="CF531" s="99">
        <v>173540.36621666001</v>
      </c>
      <c r="CG531" s="99">
        <v>1449591.6519927999</v>
      </c>
      <c r="CH531" s="99">
        <v>0</v>
      </c>
      <c r="CI531" s="99">
        <v>53966.492538929</v>
      </c>
      <c r="CJ531" s="99">
        <v>3204255.4715271001</v>
      </c>
      <c r="CK531" s="99">
        <v>29176064.3591309</v>
      </c>
      <c r="CL531" s="99">
        <v>7126839.1408081101</v>
      </c>
      <c r="CM531" s="166">
        <v>87600.484707832293</v>
      </c>
      <c r="CN531" s="166">
        <v>14381253.7154541</v>
      </c>
      <c r="CO531" s="166">
        <v>63442984.373046897</v>
      </c>
      <c r="CP531" s="99">
        <v>7126839.1408081101</v>
      </c>
      <c r="CQ531" s="99">
        <v>0</v>
      </c>
      <c r="CR531" s="99">
        <v>0</v>
      </c>
      <c r="CS531" s="99">
        <v>0</v>
      </c>
      <c r="CT531" s="99">
        <v>0</v>
      </c>
      <c r="CU531" s="98">
        <v>5942.0537888489998</v>
      </c>
      <c r="CV531" s="98">
        <v>34853.823670471997</v>
      </c>
      <c r="CW531" s="98">
        <v>3202175.1653499599</v>
      </c>
      <c r="CX531" s="98">
        <v>29160650.137832601</v>
      </c>
    </row>
    <row r="532" spans="1:102" x14ac:dyDescent="0.2">
      <c r="A532" s="98" t="s">
        <v>59</v>
      </c>
      <c r="B532" s="100">
        <v>41883</v>
      </c>
      <c r="C532" s="99">
        <v>46759.979265689901</v>
      </c>
      <c r="D532" s="99">
        <v>0</v>
      </c>
      <c r="E532" s="99">
        <v>5674.3059595227196</v>
      </c>
      <c r="F532" s="99">
        <v>4358.9471695423099</v>
      </c>
      <c r="G532" s="99">
        <v>1272.60175943375</v>
      </c>
      <c r="H532" s="99">
        <v>0</v>
      </c>
      <c r="I532" s="99">
        <v>0</v>
      </c>
      <c r="J532" s="99">
        <v>33840.128184318499</v>
      </c>
      <c r="K532" s="99">
        <v>0</v>
      </c>
      <c r="L532" s="99">
        <v>193.93101491965399</v>
      </c>
      <c r="M532" s="99">
        <v>18958.8261742592</v>
      </c>
      <c r="N532" s="99">
        <v>4726.0821883082399</v>
      </c>
      <c r="O532" s="99">
        <v>0</v>
      </c>
      <c r="P532" s="99">
        <v>25947.363761901899</v>
      </c>
      <c r="Q532" s="99">
        <v>2648.9095815420201</v>
      </c>
      <c r="R532" s="99">
        <v>0</v>
      </c>
      <c r="S532" s="99">
        <v>1268.9031260609599</v>
      </c>
      <c r="T532" s="99">
        <v>0</v>
      </c>
      <c r="U532" s="99">
        <v>33888.255343914003</v>
      </c>
      <c r="V532" s="99">
        <v>2546483.9706420898</v>
      </c>
      <c r="W532" s="99">
        <v>0</v>
      </c>
      <c r="X532" s="99">
        <v>441253.67641067499</v>
      </c>
      <c r="Y532" s="99">
        <v>301176.19252395601</v>
      </c>
      <c r="Z532" s="99">
        <v>172397.64461517299</v>
      </c>
      <c r="AA532" s="99">
        <v>0</v>
      </c>
      <c r="AB532" s="99">
        <v>0</v>
      </c>
      <c r="AC532" s="99">
        <v>11154051.2200928</v>
      </c>
      <c r="AD532" s="99">
        <v>0</v>
      </c>
      <c r="AE532" s="99">
        <v>18443.7679121494</v>
      </c>
      <c r="AF532" s="99">
        <v>922955.16208648705</v>
      </c>
      <c r="AG532" s="99">
        <v>593516.32878112805</v>
      </c>
      <c r="AH532" s="99">
        <v>0</v>
      </c>
      <c r="AI532" s="99">
        <v>1154902.5962066699</v>
      </c>
      <c r="AJ532" s="99">
        <v>299840.03985595697</v>
      </c>
      <c r="AK532" s="99">
        <v>0</v>
      </c>
      <c r="AL532" s="99">
        <v>170302.56251907299</v>
      </c>
      <c r="AM532" s="99">
        <v>0</v>
      </c>
      <c r="AN532" s="99">
        <v>11170115.7741699</v>
      </c>
      <c r="AO532" s="99">
        <v>23712005.365478501</v>
      </c>
      <c r="AP532" s="99">
        <v>0</v>
      </c>
      <c r="AQ532" s="99">
        <v>3766040.0147399898</v>
      </c>
      <c r="AR532" s="99">
        <v>2520383.6943054199</v>
      </c>
      <c r="AS532" s="99">
        <v>1432292.52778625</v>
      </c>
      <c r="AT532" s="99">
        <v>0</v>
      </c>
      <c r="AU532" s="99">
        <v>0</v>
      </c>
      <c r="AV532" s="99">
        <v>34275188.107421897</v>
      </c>
      <c r="AW532" s="99">
        <v>0</v>
      </c>
      <c r="AX532" s="99">
        <v>161297.52672767601</v>
      </c>
      <c r="AY532" s="99">
        <v>8984813.6990966797</v>
      </c>
      <c r="AZ532" s="99">
        <v>5002260.95849609</v>
      </c>
      <c r="BA532" s="99">
        <v>0</v>
      </c>
      <c r="BB532" s="99">
        <v>10855795.7336426</v>
      </c>
      <c r="BC532" s="99">
        <v>2549540.4179992699</v>
      </c>
      <c r="BD532" s="99">
        <v>0</v>
      </c>
      <c r="BE532" s="99">
        <v>1414776.7315368699</v>
      </c>
      <c r="BF532" s="99">
        <v>0</v>
      </c>
      <c r="BG532" s="99">
        <v>34275375.028320298</v>
      </c>
      <c r="BH532" s="99">
        <v>5459450.9450073196</v>
      </c>
      <c r="BI532" s="99">
        <v>0</v>
      </c>
      <c r="BJ532" s="99">
        <v>1552050.1923370401</v>
      </c>
      <c r="BK532" s="99">
        <v>1202238.87980652</v>
      </c>
      <c r="BL532" s="99">
        <v>0</v>
      </c>
      <c r="BM532" s="99">
        <v>0</v>
      </c>
      <c r="BN532" s="99">
        <v>0</v>
      </c>
      <c r="BO532" s="99">
        <v>0</v>
      </c>
      <c r="BP532" s="99">
        <v>0</v>
      </c>
      <c r="BQ532" s="99">
        <v>0</v>
      </c>
      <c r="BR532" s="99">
        <v>2900706.7046203599</v>
      </c>
      <c r="BS532" s="99">
        <v>1907272.4015808101</v>
      </c>
      <c r="BT532" s="99">
        <v>0</v>
      </c>
      <c r="BU532" s="99">
        <v>704115.76999664295</v>
      </c>
      <c r="BV532" s="99">
        <v>1392574.18382263</v>
      </c>
      <c r="BW532" s="99">
        <v>0</v>
      </c>
      <c r="BX532" s="99">
        <v>101554.949935913</v>
      </c>
      <c r="BY532" s="99">
        <v>0</v>
      </c>
      <c r="BZ532" s="99">
        <v>0</v>
      </c>
      <c r="CA532" s="99">
        <v>52456.409398555799</v>
      </c>
      <c r="CB532" s="99">
        <v>2981717.1925353999</v>
      </c>
      <c r="CC532" s="99">
        <v>27518997.841308601</v>
      </c>
      <c r="CD532" s="99">
        <v>6995602.5711669903</v>
      </c>
      <c r="CE532" s="99">
        <v>1274.0878494978001</v>
      </c>
      <c r="CF532" s="99">
        <v>172993.10902977001</v>
      </c>
      <c r="CG532" s="99">
        <v>1433702.9367828399</v>
      </c>
      <c r="CH532" s="99">
        <v>0</v>
      </c>
      <c r="CI532" s="99">
        <v>53723.2625536919</v>
      </c>
      <c r="CJ532" s="99">
        <v>3165556.0235900902</v>
      </c>
      <c r="CK532" s="99">
        <v>28947655.200927701</v>
      </c>
      <c r="CL532" s="99">
        <v>7112845.70849609</v>
      </c>
      <c r="CM532" s="166">
        <v>87392.780505180403</v>
      </c>
      <c r="CN532" s="166">
        <v>14316382.03479</v>
      </c>
      <c r="CO532" s="166">
        <v>63208307.564453103</v>
      </c>
      <c r="CP532" s="99">
        <v>7112845.70849609</v>
      </c>
      <c r="CQ532" s="99">
        <v>0</v>
      </c>
      <c r="CR532" s="99">
        <v>0</v>
      </c>
      <c r="CS532" s="99">
        <v>0</v>
      </c>
      <c r="CT532" s="99">
        <v>0</v>
      </c>
      <c r="CU532" s="98">
        <v>5714.4709407210003</v>
      </c>
      <c r="CV532" s="98">
        <v>34926.728356134998</v>
      </c>
      <c r="CW532" s="98">
        <v>3154710.3015651698</v>
      </c>
      <c r="CX532" s="98">
        <v>28952700.778091442</v>
      </c>
    </row>
    <row r="533" spans="1:102" x14ac:dyDescent="0.2">
      <c r="A533" s="98" t="s">
        <v>59</v>
      </c>
      <c r="B533" s="100">
        <v>41974</v>
      </c>
      <c r="C533" s="99">
        <v>46506.467461109198</v>
      </c>
      <c r="D533" s="99">
        <v>0</v>
      </c>
      <c r="E533" s="99">
        <v>5546.5563309788704</v>
      </c>
      <c r="F533" s="99">
        <v>4279.4390918612498</v>
      </c>
      <c r="G533" s="99">
        <v>1274.51752643287</v>
      </c>
      <c r="H533" s="99">
        <v>0</v>
      </c>
      <c r="I533" s="99">
        <v>0</v>
      </c>
      <c r="J533" s="99">
        <v>33569.618284702301</v>
      </c>
      <c r="K533" s="99">
        <v>0</v>
      </c>
      <c r="L533" s="99">
        <v>355.59819581359602</v>
      </c>
      <c r="M533" s="99">
        <v>18908.5249552727</v>
      </c>
      <c r="N533" s="99">
        <v>4644.1448154449499</v>
      </c>
      <c r="O533" s="99">
        <v>0</v>
      </c>
      <c r="P533" s="99">
        <v>25560.1186311245</v>
      </c>
      <c r="Q533" s="99">
        <v>2625.3987599611301</v>
      </c>
      <c r="R533" s="99">
        <v>0</v>
      </c>
      <c r="S533" s="99">
        <v>1253.00431011617</v>
      </c>
      <c r="T533" s="99">
        <v>0</v>
      </c>
      <c r="U533" s="99">
        <v>33586.912652015701</v>
      </c>
      <c r="V533" s="99">
        <v>2526800.2821350102</v>
      </c>
      <c r="W533" s="99">
        <v>0</v>
      </c>
      <c r="X533" s="99">
        <v>418908.37128066999</v>
      </c>
      <c r="Y533" s="99">
        <v>283050.15853118902</v>
      </c>
      <c r="Z533" s="99">
        <v>170914.98012161301</v>
      </c>
      <c r="AA533" s="99">
        <v>0</v>
      </c>
      <c r="AB533" s="99">
        <v>0</v>
      </c>
      <c r="AC533" s="99">
        <v>11094957.8365479</v>
      </c>
      <c r="AD533" s="99">
        <v>0</v>
      </c>
      <c r="AE533" s="99">
        <v>16497.9074294567</v>
      </c>
      <c r="AF533" s="99">
        <v>918032.17783355701</v>
      </c>
      <c r="AG533" s="99">
        <v>576660.97972869896</v>
      </c>
      <c r="AH533" s="99">
        <v>0</v>
      </c>
      <c r="AI533" s="99">
        <v>1138188.6548156701</v>
      </c>
      <c r="AJ533" s="99">
        <v>300514.80467224098</v>
      </c>
      <c r="AK533" s="99">
        <v>0</v>
      </c>
      <c r="AL533" s="99">
        <v>168651.72065734901</v>
      </c>
      <c r="AM533" s="99">
        <v>0</v>
      </c>
      <c r="AN533" s="99">
        <v>11078573.8905029</v>
      </c>
      <c r="AO533" s="99">
        <v>23631030.755371101</v>
      </c>
      <c r="AP533" s="99">
        <v>0</v>
      </c>
      <c r="AQ533" s="99">
        <v>3576261.5257568401</v>
      </c>
      <c r="AR533" s="99">
        <v>2363504.9236145001</v>
      </c>
      <c r="AS533" s="99">
        <v>1433732.2079620401</v>
      </c>
      <c r="AT533" s="99">
        <v>0</v>
      </c>
      <c r="AU533" s="99">
        <v>0</v>
      </c>
      <c r="AV533" s="99">
        <v>34306562.3037109</v>
      </c>
      <c r="AW533" s="99">
        <v>0</v>
      </c>
      <c r="AX533" s="99">
        <v>135392.574998856</v>
      </c>
      <c r="AY533" s="99">
        <v>8978287.61254883</v>
      </c>
      <c r="AZ533" s="99">
        <v>4881440.4103393601</v>
      </c>
      <c r="BA533" s="99">
        <v>0</v>
      </c>
      <c r="BB533" s="99">
        <v>10745074.404174799</v>
      </c>
      <c r="BC533" s="99">
        <v>2562052.8269653302</v>
      </c>
      <c r="BD533" s="99">
        <v>0</v>
      </c>
      <c r="BE533" s="99">
        <v>1412292.6519317599</v>
      </c>
      <c r="BF533" s="99">
        <v>0</v>
      </c>
      <c r="BG533" s="99">
        <v>34294856.514160201</v>
      </c>
      <c r="BH533" s="99">
        <v>5449704.8257446298</v>
      </c>
      <c r="BI533" s="99">
        <v>0</v>
      </c>
      <c r="BJ533" s="99">
        <v>1486915.3578796401</v>
      </c>
      <c r="BK533" s="99">
        <v>1146310.45578003</v>
      </c>
      <c r="BL533" s="99">
        <v>0</v>
      </c>
      <c r="BM533" s="99">
        <v>0</v>
      </c>
      <c r="BN533" s="99">
        <v>0</v>
      </c>
      <c r="BO533" s="99">
        <v>0</v>
      </c>
      <c r="BP533" s="99">
        <v>0</v>
      </c>
      <c r="BQ533" s="99">
        <v>0</v>
      </c>
      <c r="BR533" s="99">
        <v>2899118.4579467801</v>
      </c>
      <c r="BS533" s="99">
        <v>1866359.6851196301</v>
      </c>
      <c r="BT533" s="99">
        <v>0</v>
      </c>
      <c r="BU533" s="99">
        <v>804223.45999145496</v>
      </c>
      <c r="BV533" s="99">
        <v>1396456.9111480699</v>
      </c>
      <c r="BW533" s="99">
        <v>0</v>
      </c>
      <c r="BX533" s="99">
        <v>114665.26991844201</v>
      </c>
      <c r="BY533" s="99">
        <v>0</v>
      </c>
      <c r="BZ533" s="99">
        <v>0</v>
      </c>
      <c r="CA533" s="99">
        <v>52064.676784992203</v>
      </c>
      <c r="CB533" s="99">
        <v>2943047.4657287602</v>
      </c>
      <c r="CC533" s="99">
        <v>27222305.1635742</v>
      </c>
      <c r="CD533" s="99">
        <v>6945235.0549926804</v>
      </c>
      <c r="CE533" s="99">
        <v>1273.0991646945499</v>
      </c>
      <c r="CF533" s="99">
        <v>170556.41936874401</v>
      </c>
      <c r="CG533" s="99">
        <v>1430207.3440856901</v>
      </c>
      <c r="CH533" s="99">
        <v>0</v>
      </c>
      <c r="CI533" s="99">
        <v>53340.106093406699</v>
      </c>
      <c r="CJ533" s="99">
        <v>3115357.8102417002</v>
      </c>
      <c r="CK533" s="99">
        <v>28636705.176757801</v>
      </c>
      <c r="CL533" s="99">
        <v>7063184.5064697303</v>
      </c>
      <c r="CM533" s="166">
        <v>86768.873412132307</v>
      </c>
      <c r="CN533" s="166">
        <v>14197913.2858887</v>
      </c>
      <c r="CO533" s="166">
        <v>62943315.354003899</v>
      </c>
      <c r="CP533" s="99">
        <v>7063184.5064697303</v>
      </c>
      <c r="CQ533" s="99">
        <v>0</v>
      </c>
      <c r="CR533" s="99">
        <v>0</v>
      </c>
      <c r="CS533" s="99">
        <v>0</v>
      </c>
      <c r="CT533" s="99">
        <v>0</v>
      </c>
      <c r="CU533" s="98">
        <v>5561.6605406469998</v>
      </c>
      <c r="CV533" s="98">
        <v>34664.409413300004</v>
      </c>
      <c r="CW533" s="98">
        <v>3113603.8850975041</v>
      </c>
      <c r="CX533" s="98">
        <v>28652512.50765989</v>
      </c>
    </row>
    <row r="534" spans="1:102" x14ac:dyDescent="0.2">
      <c r="A534" s="98" t="s">
        <v>59</v>
      </c>
      <c r="B534" s="100">
        <v>42064</v>
      </c>
      <c r="C534" s="99">
        <v>46215.1635532379</v>
      </c>
      <c r="D534" s="99">
        <v>0</v>
      </c>
      <c r="E534" s="99">
        <v>5384.1835886239996</v>
      </c>
      <c r="F534" s="99">
        <v>4158.2608935236904</v>
      </c>
      <c r="G534" s="99">
        <v>1285.5226811766599</v>
      </c>
      <c r="H534" s="99">
        <v>0</v>
      </c>
      <c r="I534" s="99">
        <v>0</v>
      </c>
      <c r="J534" s="99">
        <v>33618.301436424299</v>
      </c>
      <c r="K534" s="99">
        <v>0</v>
      </c>
      <c r="L534" s="99">
        <v>104.44147303793601</v>
      </c>
      <c r="M534" s="99">
        <v>18796.142083406401</v>
      </c>
      <c r="N534" s="99">
        <v>4568.1213451623898</v>
      </c>
      <c r="O534" s="99">
        <v>0</v>
      </c>
      <c r="P534" s="99">
        <v>25399.557845830899</v>
      </c>
      <c r="Q534" s="99">
        <v>2633.9908130765002</v>
      </c>
      <c r="R534" s="99">
        <v>0</v>
      </c>
      <c r="S534" s="99">
        <v>1269.17567539215</v>
      </c>
      <c r="T534" s="99">
        <v>0</v>
      </c>
      <c r="U534" s="99">
        <v>33629.398788929</v>
      </c>
      <c r="V534" s="99">
        <v>2495084.9935302702</v>
      </c>
      <c r="W534" s="99">
        <v>0</v>
      </c>
      <c r="X534" s="99">
        <v>400900.46644973801</v>
      </c>
      <c r="Y534" s="99">
        <v>266761.74230957002</v>
      </c>
      <c r="Z534" s="99">
        <v>168648.36048698399</v>
      </c>
      <c r="AA534" s="99">
        <v>0</v>
      </c>
      <c r="AB534" s="99">
        <v>0</v>
      </c>
      <c r="AC534" s="99">
        <v>11034562.5980225</v>
      </c>
      <c r="AD534" s="99">
        <v>0</v>
      </c>
      <c r="AE534" s="99">
        <v>12904.9730195999</v>
      </c>
      <c r="AF534" s="99">
        <v>906958.54586792004</v>
      </c>
      <c r="AG534" s="99">
        <v>561002.51792907703</v>
      </c>
      <c r="AH534" s="99">
        <v>0</v>
      </c>
      <c r="AI534" s="99">
        <v>1108070.5453949</v>
      </c>
      <c r="AJ534" s="99">
        <v>296012.85224533099</v>
      </c>
      <c r="AK534" s="99">
        <v>0</v>
      </c>
      <c r="AL534" s="99">
        <v>165886.245233536</v>
      </c>
      <c r="AM534" s="99">
        <v>0</v>
      </c>
      <c r="AN534" s="99">
        <v>11016342.645385699</v>
      </c>
      <c r="AO534" s="99">
        <v>23412405.0632324</v>
      </c>
      <c r="AP534" s="99">
        <v>0</v>
      </c>
      <c r="AQ534" s="99">
        <v>3394982.2058410598</v>
      </c>
      <c r="AR534" s="99">
        <v>2213863.4787292499</v>
      </c>
      <c r="AS534" s="99">
        <v>1417210.31788635</v>
      </c>
      <c r="AT534" s="99">
        <v>0</v>
      </c>
      <c r="AU534" s="99">
        <v>0</v>
      </c>
      <c r="AV534" s="99">
        <v>34313937.028808601</v>
      </c>
      <c r="AW534" s="99">
        <v>0</v>
      </c>
      <c r="AX534" s="99">
        <v>102598.22612953201</v>
      </c>
      <c r="AY534" s="99">
        <v>8815032.3442382794</v>
      </c>
      <c r="AZ534" s="99">
        <v>4748635.4569702102</v>
      </c>
      <c r="BA534" s="99">
        <v>0</v>
      </c>
      <c r="BB534" s="99">
        <v>10423160.28479</v>
      </c>
      <c r="BC534" s="99">
        <v>2531103.9009704599</v>
      </c>
      <c r="BD534" s="99">
        <v>0</v>
      </c>
      <c r="BE534" s="99">
        <v>1393264.2749939</v>
      </c>
      <c r="BF534" s="99">
        <v>0</v>
      </c>
      <c r="BG534" s="99">
        <v>34270986.071777299</v>
      </c>
      <c r="BH534" s="99">
        <v>5376709.81433105</v>
      </c>
      <c r="BI534" s="99">
        <v>0</v>
      </c>
      <c r="BJ534" s="99">
        <v>1441918.5768279999</v>
      </c>
      <c r="BK534" s="99">
        <v>1111114.8784332301</v>
      </c>
      <c r="BL534" s="99">
        <v>0</v>
      </c>
      <c r="BM534" s="99">
        <v>0</v>
      </c>
      <c r="BN534" s="99">
        <v>0</v>
      </c>
      <c r="BO534" s="99">
        <v>0</v>
      </c>
      <c r="BP534" s="99">
        <v>0</v>
      </c>
      <c r="BQ534" s="99">
        <v>0</v>
      </c>
      <c r="BR534" s="99">
        <v>2857123.8432311998</v>
      </c>
      <c r="BS534" s="99">
        <v>1824169.5782165499</v>
      </c>
      <c r="BT534" s="99">
        <v>0</v>
      </c>
      <c r="BU534" s="99">
        <v>769105.76999664295</v>
      </c>
      <c r="BV534" s="99">
        <v>1398340.8203430199</v>
      </c>
      <c r="BW534" s="99">
        <v>0</v>
      </c>
      <c r="BX534" s="99">
        <v>128963.829813957</v>
      </c>
      <c r="BY534" s="99">
        <v>0</v>
      </c>
      <c r="BZ534" s="99">
        <v>0</v>
      </c>
      <c r="CA534" s="99">
        <v>51552.756290435798</v>
      </c>
      <c r="CB534" s="99">
        <v>2896774.2135620099</v>
      </c>
      <c r="CC534" s="99">
        <v>26806401.904541001</v>
      </c>
      <c r="CD534" s="99">
        <v>6834708.4591674795</v>
      </c>
      <c r="CE534" s="99">
        <v>1286.20410907269</v>
      </c>
      <c r="CF534" s="99">
        <v>168566.73501205401</v>
      </c>
      <c r="CG534" s="99">
        <v>1417069.3787994401</v>
      </c>
      <c r="CH534" s="99">
        <v>0</v>
      </c>
      <c r="CI534" s="99">
        <v>52841.8772759438</v>
      </c>
      <c r="CJ534" s="99">
        <v>3064032.4274597201</v>
      </c>
      <c r="CK534" s="99">
        <v>28227071.438720699</v>
      </c>
      <c r="CL534" s="99">
        <v>6957230.0368042002</v>
      </c>
      <c r="CM534" s="166">
        <v>86315.729820251494</v>
      </c>
      <c r="CN534" s="166">
        <v>14093514.8746338</v>
      </c>
      <c r="CO534" s="166">
        <v>62543805.838378899</v>
      </c>
      <c r="CP534" s="99">
        <v>6957230.0368042002</v>
      </c>
      <c r="CQ534" s="99">
        <v>0</v>
      </c>
      <c r="CR534" s="99">
        <v>0</v>
      </c>
      <c r="CS534" s="99">
        <v>0</v>
      </c>
      <c r="CT534" s="99">
        <v>0</v>
      </c>
      <c r="CU534" s="98">
        <v>5393.8947882689999</v>
      </c>
      <c r="CV534" s="98">
        <v>34723.307669549002</v>
      </c>
      <c r="CW534" s="98">
        <v>3065340.9485740638</v>
      </c>
      <c r="CX534" s="98">
        <v>28223471.283340439</v>
      </c>
    </row>
    <row r="535" spans="1:102" x14ac:dyDescent="0.2">
      <c r="A535" s="98" t="s">
        <v>59</v>
      </c>
      <c r="B535" s="100">
        <v>42156</v>
      </c>
      <c r="C535" s="99">
        <v>46241.743326187097</v>
      </c>
      <c r="D535" s="99">
        <v>0</v>
      </c>
      <c r="E535" s="99">
        <v>5212.4985331296903</v>
      </c>
      <c r="F535" s="99">
        <v>4025.76227930188</v>
      </c>
      <c r="G535" s="99">
        <v>1296.09224584699</v>
      </c>
      <c r="H535" s="99">
        <v>0</v>
      </c>
      <c r="I535" s="99">
        <v>0</v>
      </c>
      <c r="J535" s="99">
        <v>33548.147429466197</v>
      </c>
      <c r="K535" s="99">
        <v>0</v>
      </c>
      <c r="L535" s="99">
        <v>119.42008721362799</v>
      </c>
      <c r="M535" s="99">
        <v>18878.4459409714</v>
      </c>
      <c r="N535" s="99">
        <v>4484.4229818582498</v>
      </c>
      <c r="O535" s="99">
        <v>0</v>
      </c>
      <c r="P535" s="99">
        <v>25371.874267101299</v>
      </c>
      <c r="Q535" s="99">
        <v>2602.9856768250502</v>
      </c>
      <c r="R535" s="99">
        <v>0</v>
      </c>
      <c r="S535" s="99">
        <v>1279.47903184593</v>
      </c>
      <c r="T535" s="99">
        <v>0</v>
      </c>
      <c r="U535" s="99">
        <v>33557.2723150253</v>
      </c>
      <c r="V535" s="99">
        <v>2475642.3031005901</v>
      </c>
      <c r="W535" s="99">
        <v>0</v>
      </c>
      <c r="X535" s="99">
        <v>383792.03188323998</v>
      </c>
      <c r="Y535" s="99">
        <v>254399.80438995399</v>
      </c>
      <c r="Z535" s="99">
        <v>168728.77629280099</v>
      </c>
      <c r="AA535" s="99">
        <v>0</v>
      </c>
      <c r="AB535" s="99">
        <v>0</v>
      </c>
      <c r="AC535" s="99">
        <v>10988969.5767822</v>
      </c>
      <c r="AD535" s="99">
        <v>0</v>
      </c>
      <c r="AE535" s="99">
        <v>14633.252948880199</v>
      </c>
      <c r="AF535" s="99">
        <v>900155.00205993699</v>
      </c>
      <c r="AG535" s="99">
        <v>543668.12080383301</v>
      </c>
      <c r="AH535" s="99">
        <v>0</v>
      </c>
      <c r="AI535" s="99">
        <v>1105966.1464386</v>
      </c>
      <c r="AJ535" s="99">
        <v>294937.20238876302</v>
      </c>
      <c r="AK535" s="99">
        <v>0</v>
      </c>
      <c r="AL535" s="99">
        <v>166169.02896690401</v>
      </c>
      <c r="AM535" s="99">
        <v>0</v>
      </c>
      <c r="AN535" s="99">
        <v>10989911.154296899</v>
      </c>
      <c r="AO535" s="99">
        <v>23285561.486083999</v>
      </c>
      <c r="AP535" s="99">
        <v>0</v>
      </c>
      <c r="AQ535" s="99">
        <v>3265891.1360778799</v>
      </c>
      <c r="AR535" s="99">
        <v>2120733.6599731399</v>
      </c>
      <c r="AS535" s="99">
        <v>1420425.4526825</v>
      </c>
      <c r="AT535" s="99">
        <v>0</v>
      </c>
      <c r="AU535" s="99">
        <v>0</v>
      </c>
      <c r="AV535" s="99">
        <v>34294874.621093802</v>
      </c>
      <c r="AW535" s="99">
        <v>0</v>
      </c>
      <c r="AX535" s="99">
        <v>119499.028409958</v>
      </c>
      <c r="AY535" s="99">
        <v>8884575.2857665997</v>
      </c>
      <c r="AZ535" s="99">
        <v>4636405.6351318397</v>
      </c>
      <c r="BA535" s="99">
        <v>0</v>
      </c>
      <c r="BB535" s="99">
        <v>10485702.2648926</v>
      </c>
      <c r="BC535" s="99">
        <v>2524181.7172241202</v>
      </c>
      <c r="BD535" s="99">
        <v>0</v>
      </c>
      <c r="BE535" s="99">
        <v>1402886.4414367699</v>
      </c>
      <c r="BF535" s="99">
        <v>0</v>
      </c>
      <c r="BG535" s="99">
        <v>34246643.0009766</v>
      </c>
      <c r="BH535" s="99">
        <v>5418042.6272582998</v>
      </c>
      <c r="BI535" s="99">
        <v>0</v>
      </c>
      <c r="BJ535" s="99">
        <v>1407991.5596771201</v>
      </c>
      <c r="BK535" s="99">
        <v>1079375.16625977</v>
      </c>
      <c r="BL535" s="99">
        <v>0</v>
      </c>
      <c r="BM535" s="99">
        <v>0</v>
      </c>
      <c r="BN535" s="99">
        <v>0</v>
      </c>
      <c r="BO535" s="99">
        <v>0</v>
      </c>
      <c r="BP535" s="99">
        <v>0</v>
      </c>
      <c r="BQ535" s="99">
        <v>0</v>
      </c>
      <c r="BR535" s="99">
        <v>2884081.1485900902</v>
      </c>
      <c r="BS535" s="99">
        <v>1775407.71786499</v>
      </c>
      <c r="BT535" s="99">
        <v>0</v>
      </c>
      <c r="BU535" s="99">
        <v>800236.96999359096</v>
      </c>
      <c r="BV535" s="99">
        <v>1411009.1102905299</v>
      </c>
      <c r="BW535" s="99">
        <v>0</v>
      </c>
      <c r="BX535" s="99">
        <v>131052.749798775</v>
      </c>
      <c r="BY535" s="99">
        <v>0</v>
      </c>
      <c r="BZ535" s="99">
        <v>0</v>
      </c>
      <c r="CA535" s="99">
        <v>51470.5654201508</v>
      </c>
      <c r="CB535" s="99">
        <v>2862549.29443359</v>
      </c>
      <c r="CC535" s="99">
        <v>26556685.503906298</v>
      </c>
      <c r="CD535" s="99">
        <v>6816558.9898071298</v>
      </c>
      <c r="CE535" s="99">
        <v>1295.82665264606</v>
      </c>
      <c r="CF535" s="99">
        <v>168330.17442321801</v>
      </c>
      <c r="CG535" s="99">
        <v>1415165.5872802699</v>
      </c>
      <c r="CH535" s="99">
        <v>0</v>
      </c>
      <c r="CI535" s="99">
        <v>52766.218130111702</v>
      </c>
      <c r="CJ535" s="99">
        <v>3027133.83312988</v>
      </c>
      <c r="CK535" s="99">
        <v>27985311.447997998</v>
      </c>
      <c r="CL535" s="99">
        <v>6941989.2925415002</v>
      </c>
      <c r="CM535" s="166">
        <v>86141.817685127302</v>
      </c>
      <c r="CN535" s="166">
        <v>14021709.664917</v>
      </c>
      <c r="CO535" s="166">
        <v>62233902.229003899</v>
      </c>
      <c r="CP535" s="99">
        <v>6941989.2925415002</v>
      </c>
      <c r="CQ535" s="99">
        <v>0</v>
      </c>
      <c r="CR535" s="99">
        <v>0</v>
      </c>
      <c r="CS535" s="99">
        <v>0</v>
      </c>
      <c r="CT535" s="99">
        <v>0</v>
      </c>
      <c r="CU535" s="98">
        <v>5232.488621382</v>
      </c>
      <c r="CV535" s="98">
        <v>34672.291257055003</v>
      </c>
      <c r="CW535" s="98">
        <v>3030879.4688568078</v>
      </c>
      <c r="CX535" s="98">
        <v>27971851.091186568</v>
      </c>
    </row>
    <row r="536" spans="1:102" x14ac:dyDescent="0.2">
      <c r="A536" s="98" t="s">
        <v>59</v>
      </c>
      <c r="B536" s="100">
        <v>42248</v>
      </c>
      <c r="C536" s="99">
        <v>45880.002052784002</v>
      </c>
      <c r="D536" s="99">
        <v>0</v>
      </c>
      <c r="E536" s="99">
        <v>5144.92672669888</v>
      </c>
      <c r="F536" s="99">
        <v>3983.1039878428001</v>
      </c>
      <c r="G536" s="99">
        <v>1290.2122309803999</v>
      </c>
      <c r="H536" s="99">
        <v>0</v>
      </c>
      <c r="I536" s="99">
        <v>0</v>
      </c>
      <c r="J536" s="99">
        <v>33367.686324596398</v>
      </c>
      <c r="K536" s="99">
        <v>0</v>
      </c>
      <c r="L536" s="99">
        <v>121.069207010791</v>
      </c>
      <c r="M536" s="99">
        <v>18762.1364593506</v>
      </c>
      <c r="N536" s="99">
        <v>4403.0985004901904</v>
      </c>
      <c r="O536" s="99">
        <v>0</v>
      </c>
      <c r="P536" s="99">
        <v>25216.698000192599</v>
      </c>
      <c r="Q536" s="99">
        <v>2553.8340959549</v>
      </c>
      <c r="R536" s="99">
        <v>0</v>
      </c>
      <c r="S536" s="99">
        <v>1279.0364272296399</v>
      </c>
      <c r="T536" s="99">
        <v>0</v>
      </c>
      <c r="U536" s="99">
        <v>33389.485810279803</v>
      </c>
      <c r="V536" s="99">
        <v>2461876.1940002399</v>
      </c>
      <c r="W536" s="99">
        <v>0</v>
      </c>
      <c r="X536" s="99">
        <v>370427.33092880202</v>
      </c>
      <c r="Y536" s="99">
        <v>243002.65764045701</v>
      </c>
      <c r="Z536" s="99">
        <v>166151.24997711199</v>
      </c>
      <c r="AA536" s="99">
        <v>0</v>
      </c>
      <c r="AB536" s="99">
        <v>0</v>
      </c>
      <c r="AC536" s="99">
        <v>10965919.466796899</v>
      </c>
      <c r="AD536" s="99">
        <v>0</v>
      </c>
      <c r="AE536" s="99">
        <v>16004.4679150581</v>
      </c>
      <c r="AF536" s="99">
        <v>900275.49012756301</v>
      </c>
      <c r="AG536" s="99">
        <v>529390.31176757801</v>
      </c>
      <c r="AH536" s="99">
        <v>0</v>
      </c>
      <c r="AI536" s="99">
        <v>1088445.00271606</v>
      </c>
      <c r="AJ536" s="99">
        <v>296115.47243881202</v>
      </c>
      <c r="AK536" s="99">
        <v>0</v>
      </c>
      <c r="AL536" s="99">
        <v>163415.723752975</v>
      </c>
      <c r="AM536" s="99">
        <v>0</v>
      </c>
      <c r="AN536" s="99">
        <v>10970681.0931396</v>
      </c>
      <c r="AO536" s="99">
        <v>23243519.794677701</v>
      </c>
      <c r="AP536" s="99">
        <v>0</v>
      </c>
      <c r="AQ536" s="99">
        <v>3184126.9667358398</v>
      </c>
      <c r="AR536" s="99">
        <v>2034903.1669006301</v>
      </c>
      <c r="AS536" s="99">
        <v>1405027.1638946501</v>
      </c>
      <c r="AT536" s="99">
        <v>0</v>
      </c>
      <c r="AU536" s="99">
        <v>0</v>
      </c>
      <c r="AV536" s="99">
        <v>34256691.231933601</v>
      </c>
      <c r="AW536" s="99">
        <v>0</v>
      </c>
      <c r="AX536" s="99">
        <v>125073.02818298301</v>
      </c>
      <c r="AY536" s="99">
        <v>8873789.2770996094</v>
      </c>
      <c r="AZ536" s="99">
        <v>4536361.4486694299</v>
      </c>
      <c r="BA536" s="99">
        <v>0</v>
      </c>
      <c r="BB536" s="99">
        <v>10371908.845458999</v>
      </c>
      <c r="BC536" s="99">
        <v>2535027.0462646498</v>
      </c>
      <c r="BD536" s="99">
        <v>0</v>
      </c>
      <c r="BE536" s="99">
        <v>1380545.2593383801</v>
      </c>
      <c r="BF536" s="99">
        <v>0</v>
      </c>
      <c r="BG536" s="99">
        <v>34266176.846191399</v>
      </c>
      <c r="BH536" s="99">
        <v>5437141.5166626005</v>
      </c>
      <c r="BI536" s="99">
        <v>0</v>
      </c>
      <c r="BJ536" s="99">
        <v>1385408.2707672101</v>
      </c>
      <c r="BK536" s="99">
        <v>1048607.64454651</v>
      </c>
      <c r="BL536" s="99">
        <v>0</v>
      </c>
      <c r="BM536" s="99">
        <v>0</v>
      </c>
      <c r="BN536" s="99">
        <v>0</v>
      </c>
      <c r="BO536" s="99">
        <v>0</v>
      </c>
      <c r="BP536" s="99">
        <v>0</v>
      </c>
      <c r="BQ536" s="99">
        <v>0</v>
      </c>
      <c r="BR536" s="99">
        <v>2888179.7068176302</v>
      </c>
      <c r="BS536" s="99">
        <v>1732249.8666992199</v>
      </c>
      <c r="BT536" s="99">
        <v>0</v>
      </c>
      <c r="BU536" s="99">
        <v>666826.739997864</v>
      </c>
      <c r="BV536" s="99">
        <v>1411087.4423980699</v>
      </c>
      <c r="BW536" s="99">
        <v>0</v>
      </c>
      <c r="BX536" s="99">
        <v>108121.439844131</v>
      </c>
      <c r="BY536" s="99">
        <v>0</v>
      </c>
      <c r="BZ536" s="99">
        <v>0</v>
      </c>
      <c r="CA536" s="99">
        <v>51038.983467102102</v>
      </c>
      <c r="CB536" s="99">
        <v>2828319.50494385</v>
      </c>
      <c r="CC536" s="99">
        <v>26390874.778808601</v>
      </c>
      <c r="CD536" s="99">
        <v>6807183.4868774395</v>
      </c>
      <c r="CE536" s="99">
        <v>1289.9702487587899</v>
      </c>
      <c r="CF536" s="99">
        <v>165719.77396965001</v>
      </c>
      <c r="CG536" s="99">
        <v>1400831.8172607401</v>
      </c>
      <c r="CH536" s="99">
        <v>0</v>
      </c>
      <c r="CI536" s="99">
        <v>52324.941975116701</v>
      </c>
      <c r="CJ536" s="99">
        <v>2996603.13879395</v>
      </c>
      <c r="CK536" s="99">
        <v>27790207.8356934</v>
      </c>
      <c r="CL536" s="99">
        <v>6933406.1085815402</v>
      </c>
      <c r="CM536" s="166">
        <v>85535.457661628694</v>
      </c>
      <c r="CN536" s="166">
        <v>13962502.458984399</v>
      </c>
      <c r="CO536" s="166">
        <v>62104527.564453103</v>
      </c>
      <c r="CP536" s="99">
        <v>6933406.1085815402</v>
      </c>
      <c r="CQ536" s="99">
        <v>0</v>
      </c>
      <c r="CR536" s="99">
        <v>0</v>
      </c>
      <c r="CS536" s="99">
        <v>0</v>
      </c>
      <c r="CT536" s="99">
        <v>0</v>
      </c>
      <c r="CU536" s="98">
        <v>5160.9173629269999</v>
      </c>
      <c r="CV536" s="98">
        <v>34500.059437917997</v>
      </c>
      <c r="CW536" s="98">
        <v>2994039.2789134998</v>
      </c>
      <c r="CX536" s="98">
        <v>27791706.59606934</v>
      </c>
    </row>
    <row r="537" spans="1:102" x14ac:dyDescent="0.2">
      <c r="A537" s="98" t="s">
        <v>59</v>
      </c>
      <c r="B537" s="100">
        <v>42339</v>
      </c>
      <c r="C537" s="99">
        <v>45893.360945224798</v>
      </c>
      <c r="D537" s="99">
        <v>0</v>
      </c>
      <c r="E537" s="99">
        <v>4971.8100860118902</v>
      </c>
      <c r="F537" s="99">
        <v>3875.1916766464701</v>
      </c>
      <c r="G537" s="99">
        <v>1305.6098364889599</v>
      </c>
      <c r="H537" s="99">
        <v>0</v>
      </c>
      <c r="I537" s="99">
        <v>0</v>
      </c>
      <c r="J537" s="99">
        <v>33321.224895000501</v>
      </c>
      <c r="K537" s="99">
        <v>0</v>
      </c>
      <c r="L537" s="99">
        <v>103.826421391219</v>
      </c>
      <c r="M537" s="99">
        <v>18782.826846122702</v>
      </c>
      <c r="N537" s="99">
        <v>4373.3036973476401</v>
      </c>
      <c r="O537" s="99">
        <v>0</v>
      </c>
      <c r="P537" s="99">
        <v>25112.017343044299</v>
      </c>
      <c r="Q537" s="99">
        <v>2527.7851771712299</v>
      </c>
      <c r="R537" s="99">
        <v>0</v>
      </c>
      <c r="S537" s="99">
        <v>1284.43793061376</v>
      </c>
      <c r="T537" s="99">
        <v>0</v>
      </c>
      <c r="U537" s="99">
        <v>33329.007992267601</v>
      </c>
      <c r="V537" s="99">
        <v>2449236.7605590802</v>
      </c>
      <c r="W537" s="99">
        <v>0</v>
      </c>
      <c r="X537" s="99">
        <v>351657.86973190302</v>
      </c>
      <c r="Y537" s="99">
        <v>228067.40342712399</v>
      </c>
      <c r="Z537" s="99">
        <v>163971.80276489299</v>
      </c>
      <c r="AA537" s="99">
        <v>0</v>
      </c>
      <c r="AB537" s="99">
        <v>0</v>
      </c>
      <c r="AC537" s="99">
        <v>10933656.4517822</v>
      </c>
      <c r="AD537" s="99">
        <v>0</v>
      </c>
      <c r="AE537" s="99">
        <v>15227.4792052507</v>
      </c>
      <c r="AF537" s="99">
        <v>898064.37721252395</v>
      </c>
      <c r="AG537" s="99">
        <v>522323.82929229701</v>
      </c>
      <c r="AH537" s="99">
        <v>0</v>
      </c>
      <c r="AI537" s="99">
        <v>1085789.99836731</v>
      </c>
      <c r="AJ537" s="99">
        <v>291838.26510238601</v>
      </c>
      <c r="AK537" s="99">
        <v>0</v>
      </c>
      <c r="AL537" s="99">
        <v>162234.12253379801</v>
      </c>
      <c r="AM537" s="99">
        <v>0</v>
      </c>
      <c r="AN537" s="99">
        <v>10928048.5354004</v>
      </c>
      <c r="AO537" s="99">
        <v>23282250.4919434</v>
      </c>
      <c r="AP537" s="99">
        <v>0</v>
      </c>
      <c r="AQ537" s="99">
        <v>3024243.0937805199</v>
      </c>
      <c r="AR537" s="99">
        <v>1919076.4642944301</v>
      </c>
      <c r="AS537" s="99">
        <v>1388958.57643127</v>
      </c>
      <c r="AT537" s="99">
        <v>0</v>
      </c>
      <c r="AU537" s="99">
        <v>0</v>
      </c>
      <c r="AV537" s="99">
        <v>34375935.370117202</v>
      </c>
      <c r="AW537" s="99">
        <v>0</v>
      </c>
      <c r="AX537" s="99">
        <v>109614.120409966</v>
      </c>
      <c r="AY537" s="99">
        <v>8899676.6707763709</v>
      </c>
      <c r="AZ537" s="99">
        <v>4530796.6683959998</v>
      </c>
      <c r="BA537" s="99">
        <v>0</v>
      </c>
      <c r="BB537" s="99">
        <v>10417799.0151367</v>
      </c>
      <c r="BC537" s="99">
        <v>2501578.2861328102</v>
      </c>
      <c r="BD537" s="99">
        <v>0</v>
      </c>
      <c r="BE537" s="99">
        <v>1371978.23649597</v>
      </c>
      <c r="BF537" s="99">
        <v>0</v>
      </c>
      <c r="BG537" s="99">
        <v>34357684.730957001</v>
      </c>
      <c r="BH537" s="99">
        <v>5821687.3231811495</v>
      </c>
      <c r="BI537" s="99">
        <v>0</v>
      </c>
      <c r="BJ537" s="99">
        <v>1355794.66065979</v>
      </c>
      <c r="BK537" s="99">
        <v>1028350.37145996</v>
      </c>
      <c r="BL537" s="99">
        <v>0</v>
      </c>
      <c r="BM537" s="99">
        <v>0</v>
      </c>
      <c r="BN537" s="99">
        <v>0</v>
      </c>
      <c r="BO537" s="99">
        <v>0</v>
      </c>
      <c r="BP537" s="99">
        <v>0</v>
      </c>
      <c r="BQ537" s="99">
        <v>0</v>
      </c>
      <c r="BR537" s="99">
        <v>2915065.64025879</v>
      </c>
      <c r="BS537" s="99">
        <v>1733699.59846497</v>
      </c>
      <c r="BT537" s="99">
        <v>0</v>
      </c>
      <c r="BU537" s="99">
        <v>1176808.3799896201</v>
      </c>
      <c r="BV537" s="99">
        <v>1392981.9752044701</v>
      </c>
      <c r="BW537" s="99">
        <v>0</v>
      </c>
      <c r="BX537" s="99">
        <v>175440.91951561</v>
      </c>
      <c r="BY537" s="99">
        <v>0</v>
      </c>
      <c r="BZ537" s="99">
        <v>0</v>
      </c>
      <c r="CA537" s="99">
        <v>50877.687455654101</v>
      </c>
      <c r="CB537" s="99">
        <v>2809056.7083740202</v>
      </c>
      <c r="CC537" s="99">
        <v>26366377.542724598</v>
      </c>
      <c r="CD537" s="99">
        <v>7184502.38781738</v>
      </c>
      <c r="CE537" s="99">
        <v>1306.07353420556</v>
      </c>
      <c r="CF537" s="99">
        <v>164407.367578506</v>
      </c>
      <c r="CG537" s="99">
        <v>1394504.0133056601</v>
      </c>
      <c r="CH537" s="99">
        <v>0</v>
      </c>
      <c r="CI537" s="99">
        <v>52186.406258106203</v>
      </c>
      <c r="CJ537" s="99">
        <v>2973004.2994384798</v>
      </c>
      <c r="CK537" s="99">
        <v>27753461.386962902</v>
      </c>
      <c r="CL537" s="99">
        <v>7361742.0540771503</v>
      </c>
      <c r="CM537" s="166">
        <v>85357.051867485003</v>
      </c>
      <c r="CN537" s="166">
        <v>13901411.440551801</v>
      </c>
      <c r="CO537" s="166">
        <v>62062917.8447266</v>
      </c>
      <c r="CP537" s="99">
        <v>7361742.0540771503</v>
      </c>
      <c r="CQ537" s="99">
        <v>0</v>
      </c>
      <c r="CR537" s="99">
        <v>0</v>
      </c>
      <c r="CS537" s="99">
        <v>0</v>
      </c>
      <c r="CT537" s="99">
        <v>0</v>
      </c>
      <c r="CU537" s="98">
        <v>4976.6501666559998</v>
      </c>
      <c r="CV537" s="98">
        <v>34455.814172516002</v>
      </c>
      <c r="CW537" s="98">
        <v>2973464.0759525262</v>
      </c>
      <c r="CX537" s="98">
        <v>27760881.556030259</v>
      </c>
    </row>
    <row r="538" spans="1:102" x14ac:dyDescent="0.2">
      <c r="A538" s="98" t="s">
        <v>59</v>
      </c>
      <c r="B538" s="100">
        <v>42430</v>
      </c>
      <c r="C538" s="99">
        <v>45687.557590484597</v>
      </c>
      <c r="D538" s="99">
        <v>0</v>
      </c>
      <c r="E538" s="99">
        <v>5057.6553218364697</v>
      </c>
      <c r="F538" s="99">
        <v>4001.3248079121099</v>
      </c>
      <c r="G538" s="99">
        <v>1331.0833590626701</v>
      </c>
      <c r="H538" s="99">
        <v>0</v>
      </c>
      <c r="I538" s="99">
        <v>0</v>
      </c>
      <c r="J538" s="99">
        <v>33230.726633071899</v>
      </c>
      <c r="K538" s="99">
        <v>0</v>
      </c>
      <c r="L538" s="99">
        <v>94.349580301903202</v>
      </c>
      <c r="M538" s="99">
        <v>18705.418080568299</v>
      </c>
      <c r="N538" s="99">
        <v>4332.5458052754402</v>
      </c>
      <c r="O538" s="99">
        <v>0</v>
      </c>
      <c r="P538" s="99">
        <v>25088.872267484701</v>
      </c>
      <c r="Q538" s="99">
        <v>2447.1564546823502</v>
      </c>
      <c r="R538" s="99">
        <v>0</v>
      </c>
      <c r="S538" s="99">
        <v>1314.73390935361</v>
      </c>
      <c r="T538" s="99">
        <v>0</v>
      </c>
      <c r="U538" s="99">
        <v>33232.243409156799</v>
      </c>
      <c r="V538" s="99">
        <v>2424902.3445129399</v>
      </c>
      <c r="W538" s="99">
        <v>0</v>
      </c>
      <c r="X538" s="99">
        <v>366940.38878250099</v>
      </c>
      <c r="Y538" s="99">
        <v>242789.99278640701</v>
      </c>
      <c r="Z538" s="99">
        <v>169757.98074531599</v>
      </c>
      <c r="AA538" s="99">
        <v>0</v>
      </c>
      <c r="AB538" s="99">
        <v>0</v>
      </c>
      <c r="AC538" s="99">
        <v>10912291.638305699</v>
      </c>
      <c r="AD538" s="99">
        <v>0</v>
      </c>
      <c r="AE538" s="99">
        <v>12406.4330722094</v>
      </c>
      <c r="AF538" s="99">
        <v>888312.10131835903</v>
      </c>
      <c r="AG538" s="99">
        <v>508075.80879592901</v>
      </c>
      <c r="AH538" s="99">
        <v>0</v>
      </c>
      <c r="AI538" s="99">
        <v>1086124.6331329299</v>
      </c>
      <c r="AJ538" s="99">
        <v>291929.04227447498</v>
      </c>
      <c r="AK538" s="99">
        <v>0</v>
      </c>
      <c r="AL538" s="99">
        <v>166395.37708091701</v>
      </c>
      <c r="AM538" s="99">
        <v>0</v>
      </c>
      <c r="AN538" s="99">
        <v>10910142.356811499</v>
      </c>
      <c r="AO538" s="99">
        <v>23171362.7807617</v>
      </c>
      <c r="AP538" s="99">
        <v>0</v>
      </c>
      <c r="AQ538" s="99">
        <v>3098859.4174194299</v>
      </c>
      <c r="AR538" s="99">
        <v>2039818.05418396</v>
      </c>
      <c r="AS538" s="99">
        <v>1434822.73608398</v>
      </c>
      <c r="AT538" s="99">
        <v>0</v>
      </c>
      <c r="AU538" s="99">
        <v>0</v>
      </c>
      <c r="AV538" s="99">
        <v>34430824.823730499</v>
      </c>
      <c r="AW538" s="99">
        <v>0</v>
      </c>
      <c r="AX538" s="99">
        <v>94650.037639617905</v>
      </c>
      <c r="AY538" s="99">
        <v>8920859.8215331994</v>
      </c>
      <c r="AZ538" s="99">
        <v>4398219.8305053702</v>
      </c>
      <c r="BA538" s="99">
        <v>0</v>
      </c>
      <c r="BB538" s="99">
        <v>10437841.845458999</v>
      </c>
      <c r="BC538" s="99">
        <v>2511405.3399047898</v>
      </c>
      <c r="BD538" s="99">
        <v>0</v>
      </c>
      <c r="BE538" s="99">
        <v>1405581.38244629</v>
      </c>
      <c r="BF538" s="99">
        <v>0</v>
      </c>
      <c r="BG538" s="99">
        <v>34365069.412597701</v>
      </c>
      <c r="BH538" s="99">
        <v>6541790.5095214797</v>
      </c>
      <c r="BI538" s="99">
        <v>0</v>
      </c>
      <c r="BJ538" s="99">
        <v>1403012.23539734</v>
      </c>
      <c r="BK538" s="99">
        <v>1047668.59208679</v>
      </c>
      <c r="BL538" s="99">
        <v>0</v>
      </c>
      <c r="BM538" s="99">
        <v>0</v>
      </c>
      <c r="BN538" s="99">
        <v>0</v>
      </c>
      <c r="BO538" s="99">
        <v>0</v>
      </c>
      <c r="BP538" s="99">
        <v>0</v>
      </c>
      <c r="BQ538" s="99">
        <v>0</v>
      </c>
      <c r="BR538" s="99">
        <v>2908260.6755065899</v>
      </c>
      <c r="BS538" s="99">
        <v>1710981.6757507301</v>
      </c>
      <c r="BT538" s="99">
        <v>0</v>
      </c>
      <c r="BU538" s="99">
        <v>2013277.4799804699</v>
      </c>
      <c r="BV538" s="99">
        <v>1365046.2047119101</v>
      </c>
      <c r="BW538" s="99">
        <v>0</v>
      </c>
      <c r="BX538" s="99">
        <v>301186.90888595599</v>
      </c>
      <c r="BY538" s="99">
        <v>0</v>
      </c>
      <c r="BZ538" s="99">
        <v>0</v>
      </c>
      <c r="CA538" s="99">
        <v>50701.640750885002</v>
      </c>
      <c r="CB538" s="99">
        <v>2787246.1000060998</v>
      </c>
      <c r="CC538" s="99">
        <v>26214603.121582001</v>
      </c>
      <c r="CD538" s="99">
        <v>7968684.2647705097</v>
      </c>
      <c r="CE538" s="99">
        <v>1331.5243978649401</v>
      </c>
      <c r="CF538" s="99">
        <v>167340.71059417701</v>
      </c>
      <c r="CG538" s="99">
        <v>1416669.78804016</v>
      </c>
      <c r="CH538" s="99">
        <v>0</v>
      </c>
      <c r="CI538" s="99">
        <v>52035.345283508301</v>
      </c>
      <c r="CJ538" s="99">
        <v>2948844.76104736</v>
      </c>
      <c r="CK538" s="99">
        <v>27643379.4221191</v>
      </c>
      <c r="CL538" s="99">
        <v>8263663.75744629</v>
      </c>
      <c r="CM538" s="166">
        <v>85113.4263801575</v>
      </c>
      <c r="CN538" s="166">
        <v>13842131.881591801</v>
      </c>
      <c r="CO538" s="166">
        <v>61981876.412109397</v>
      </c>
      <c r="CP538" s="99">
        <v>8263663.75744629</v>
      </c>
      <c r="CQ538" s="99">
        <v>0</v>
      </c>
      <c r="CR538" s="99">
        <v>0</v>
      </c>
      <c r="CS538" s="99">
        <v>0</v>
      </c>
      <c r="CT538" s="99">
        <v>0</v>
      </c>
      <c r="CU538" s="98">
        <v>5059.9296001180001</v>
      </c>
      <c r="CV538" s="98">
        <v>34396.218963667998</v>
      </c>
      <c r="CW538" s="98">
        <v>2954586.810600277</v>
      </c>
      <c r="CX538" s="98">
        <v>27631272.909622163</v>
      </c>
    </row>
    <row r="539" spans="1:102" x14ac:dyDescent="0.2">
      <c r="A539" s="98" t="s">
        <v>59</v>
      </c>
      <c r="B539" s="100">
        <v>42522</v>
      </c>
      <c r="C539" s="99">
        <v>45604.081851482399</v>
      </c>
      <c r="D539" s="99">
        <v>0</v>
      </c>
      <c r="E539" s="99">
        <v>4811.5604973435402</v>
      </c>
      <c r="F539" s="99">
        <v>3816.8026998937098</v>
      </c>
      <c r="G539" s="99">
        <v>1356.7645756900299</v>
      </c>
      <c r="H539" s="99">
        <v>0</v>
      </c>
      <c r="I539" s="99">
        <v>0</v>
      </c>
      <c r="J539" s="99">
        <v>33111.880332469897</v>
      </c>
      <c r="K539" s="99">
        <v>0</v>
      </c>
      <c r="L539" s="99">
        <v>85.204798327758894</v>
      </c>
      <c r="M539" s="99">
        <v>18636.851332902901</v>
      </c>
      <c r="N539" s="99">
        <v>4306.7429017424602</v>
      </c>
      <c r="O539" s="99">
        <v>0</v>
      </c>
      <c r="P539" s="99">
        <v>25044.334515333201</v>
      </c>
      <c r="Q539" s="99">
        <v>2351.11019223928</v>
      </c>
      <c r="R539" s="99">
        <v>0</v>
      </c>
      <c r="S539" s="99">
        <v>1337.5825047045901</v>
      </c>
      <c r="T539" s="99">
        <v>0</v>
      </c>
      <c r="U539" s="99">
        <v>33114.920033931703</v>
      </c>
      <c r="V539" s="99">
        <v>2422437.0683593801</v>
      </c>
      <c r="W539" s="99">
        <v>0</v>
      </c>
      <c r="X539" s="99">
        <v>338105.31420135498</v>
      </c>
      <c r="Y539" s="99">
        <v>225675.71779251099</v>
      </c>
      <c r="Z539" s="99">
        <v>169182.02387046799</v>
      </c>
      <c r="AA539" s="99">
        <v>0</v>
      </c>
      <c r="AB539" s="99">
        <v>0</v>
      </c>
      <c r="AC539" s="99">
        <v>10894764.677734399</v>
      </c>
      <c r="AD539" s="99">
        <v>0</v>
      </c>
      <c r="AE539" s="99">
        <v>12142.581784009901</v>
      </c>
      <c r="AF539" s="99">
        <v>882562.93025970506</v>
      </c>
      <c r="AG539" s="99">
        <v>505531.91642379801</v>
      </c>
      <c r="AH539" s="99">
        <v>0</v>
      </c>
      <c r="AI539" s="99">
        <v>1084060.5377197301</v>
      </c>
      <c r="AJ539" s="99">
        <v>282943.325180054</v>
      </c>
      <c r="AK539" s="99">
        <v>0</v>
      </c>
      <c r="AL539" s="99">
        <v>165802.09215736401</v>
      </c>
      <c r="AM539" s="99">
        <v>0</v>
      </c>
      <c r="AN539" s="99">
        <v>10855411.4769287</v>
      </c>
      <c r="AO539" s="99">
        <v>23344358.6867676</v>
      </c>
      <c r="AP539" s="99">
        <v>0</v>
      </c>
      <c r="AQ539" s="99">
        <v>2951570.6350097698</v>
      </c>
      <c r="AR539" s="99">
        <v>1923821.9989318801</v>
      </c>
      <c r="AS539" s="99">
        <v>1441944.18736267</v>
      </c>
      <c r="AT539" s="99">
        <v>0</v>
      </c>
      <c r="AU539" s="99">
        <v>0</v>
      </c>
      <c r="AV539" s="99">
        <v>34483386.966796897</v>
      </c>
      <c r="AW539" s="99">
        <v>0</v>
      </c>
      <c r="AX539" s="99">
        <v>93894.252944946304</v>
      </c>
      <c r="AY539" s="99">
        <v>8846046.7257080097</v>
      </c>
      <c r="AZ539" s="99">
        <v>4446720.5751342801</v>
      </c>
      <c r="BA539" s="99">
        <v>0</v>
      </c>
      <c r="BB539" s="99">
        <v>10567970.858154301</v>
      </c>
      <c r="BC539" s="99">
        <v>2492311.7117919899</v>
      </c>
      <c r="BD539" s="99">
        <v>0</v>
      </c>
      <c r="BE539" s="99">
        <v>1415542.60725403</v>
      </c>
      <c r="BF539" s="99">
        <v>0</v>
      </c>
      <c r="BG539" s="99">
        <v>34389323.337890603</v>
      </c>
      <c r="BH539" s="99">
        <v>6617768.6251220703</v>
      </c>
      <c r="BI539" s="99">
        <v>0</v>
      </c>
      <c r="BJ539" s="99">
        <v>1310707.68788147</v>
      </c>
      <c r="BK539" s="99">
        <v>962904.55696868896</v>
      </c>
      <c r="BL539" s="99">
        <v>0</v>
      </c>
      <c r="BM539" s="99">
        <v>0</v>
      </c>
      <c r="BN539" s="99">
        <v>0</v>
      </c>
      <c r="BO539" s="99">
        <v>0</v>
      </c>
      <c r="BP539" s="99">
        <v>0</v>
      </c>
      <c r="BQ539" s="99">
        <v>0</v>
      </c>
      <c r="BR539" s="99">
        <v>2892098.1663513202</v>
      </c>
      <c r="BS539" s="99">
        <v>1700376.72956848</v>
      </c>
      <c r="BT539" s="99">
        <v>0</v>
      </c>
      <c r="BU539" s="99">
        <v>2093142.33999634</v>
      </c>
      <c r="BV539" s="99">
        <v>1309843.5523834201</v>
      </c>
      <c r="BW539" s="99">
        <v>0</v>
      </c>
      <c r="BX539" s="99">
        <v>302997.268882751</v>
      </c>
      <c r="BY539" s="99">
        <v>0</v>
      </c>
      <c r="BZ539" s="99">
        <v>0</v>
      </c>
      <c r="CA539" s="99">
        <v>50446.098930835702</v>
      </c>
      <c r="CB539" s="99">
        <v>2767300.9109191899</v>
      </c>
      <c r="CC539" s="99">
        <v>26253347.6015625</v>
      </c>
      <c r="CD539" s="99">
        <v>7917479.28723145</v>
      </c>
      <c r="CE539" s="99">
        <v>1356.1624359786499</v>
      </c>
      <c r="CF539" s="99">
        <v>168800.43899154701</v>
      </c>
      <c r="CG539" s="99">
        <v>1439491.5209045401</v>
      </c>
      <c r="CH539" s="99">
        <v>0</v>
      </c>
      <c r="CI539" s="99">
        <v>51797.807406902299</v>
      </c>
      <c r="CJ539" s="99">
        <v>2926796.9768981901</v>
      </c>
      <c r="CK539" s="99">
        <v>27691324.5541992</v>
      </c>
      <c r="CL539" s="99">
        <v>8211135.5001220703</v>
      </c>
      <c r="CM539" s="166">
        <v>84745.790294647202</v>
      </c>
      <c r="CN539" s="166">
        <v>13765855.451049799</v>
      </c>
      <c r="CO539" s="166">
        <v>62070698.028320298</v>
      </c>
      <c r="CP539" s="99">
        <v>8211135.5001220703</v>
      </c>
      <c r="CQ539" s="99">
        <v>0</v>
      </c>
      <c r="CR539" s="99">
        <v>0</v>
      </c>
      <c r="CS539" s="99">
        <v>0</v>
      </c>
      <c r="CT539" s="99">
        <v>0</v>
      </c>
      <c r="CU539" s="98">
        <v>4821.599244299</v>
      </c>
      <c r="CV539" s="98">
        <v>34302.123568914001</v>
      </c>
      <c r="CW539" s="98">
        <v>2936101.349910737</v>
      </c>
      <c r="CX539" s="98">
        <v>27692839.122467041</v>
      </c>
    </row>
    <row r="540" spans="1:102" x14ac:dyDescent="0.2">
      <c r="A540" s="98" t="s">
        <v>59</v>
      </c>
      <c r="B540" s="100">
        <v>42614</v>
      </c>
      <c r="C540" s="99">
        <v>45601.045404910998</v>
      </c>
      <c r="D540" s="99">
        <v>0</v>
      </c>
      <c r="E540" s="99">
        <v>4684.1985319256801</v>
      </c>
      <c r="F540" s="99">
        <v>3726.58932384849</v>
      </c>
      <c r="G540" s="99">
        <v>1386.9069036692399</v>
      </c>
      <c r="H540" s="99">
        <v>0</v>
      </c>
      <c r="I540" s="99">
        <v>0</v>
      </c>
      <c r="J540" s="99">
        <v>32914.722685337103</v>
      </c>
      <c r="K540" s="99">
        <v>0</v>
      </c>
      <c r="L540" s="99">
        <v>82.718338869512095</v>
      </c>
      <c r="M540" s="99">
        <v>18706.938124656699</v>
      </c>
      <c r="N540" s="99">
        <v>4213.9742388129198</v>
      </c>
      <c r="O540" s="99">
        <v>0</v>
      </c>
      <c r="P540" s="99">
        <v>25034.402630805998</v>
      </c>
      <c r="Q540" s="99">
        <v>2298.6429629623899</v>
      </c>
      <c r="R540" s="99">
        <v>0</v>
      </c>
      <c r="S540" s="99">
        <v>1374.77440042794</v>
      </c>
      <c r="T540" s="99">
        <v>0</v>
      </c>
      <c r="U540" s="99">
        <v>32929.493068695097</v>
      </c>
      <c r="V540" s="99">
        <v>2446674.7692565899</v>
      </c>
      <c r="W540" s="99">
        <v>0</v>
      </c>
      <c r="X540" s="99">
        <v>323049.57558822603</v>
      </c>
      <c r="Y540" s="99">
        <v>213062.17758369399</v>
      </c>
      <c r="Z540" s="99">
        <v>170581.513084412</v>
      </c>
      <c r="AA540" s="99">
        <v>0</v>
      </c>
      <c r="AB540" s="99">
        <v>0</v>
      </c>
      <c r="AC540" s="99">
        <v>10810114.78125</v>
      </c>
      <c r="AD540" s="99">
        <v>0</v>
      </c>
      <c r="AE540" s="99">
        <v>14034.876645565</v>
      </c>
      <c r="AF540" s="99">
        <v>894889.67263030994</v>
      </c>
      <c r="AG540" s="99">
        <v>498680.281902313</v>
      </c>
      <c r="AH540" s="99">
        <v>0</v>
      </c>
      <c r="AI540" s="99">
        <v>1081845.06271362</v>
      </c>
      <c r="AJ540" s="99">
        <v>272426.00381469697</v>
      </c>
      <c r="AK540" s="99">
        <v>0</v>
      </c>
      <c r="AL540" s="99">
        <v>167840.15342712399</v>
      </c>
      <c r="AM540" s="99">
        <v>0</v>
      </c>
      <c r="AN540" s="99">
        <v>10831493.0435791</v>
      </c>
      <c r="AO540" s="99">
        <v>23783770.557617199</v>
      </c>
      <c r="AP540" s="99">
        <v>0</v>
      </c>
      <c r="AQ540" s="99">
        <v>2856161.0767517099</v>
      </c>
      <c r="AR540" s="99">
        <v>1838110.5404205299</v>
      </c>
      <c r="AS540" s="99">
        <v>1465991.3667602499</v>
      </c>
      <c r="AT540" s="99">
        <v>0</v>
      </c>
      <c r="AU540" s="99">
        <v>0</v>
      </c>
      <c r="AV540" s="99">
        <v>34452853.355468802</v>
      </c>
      <c r="AW540" s="99">
        <v>0</v>
      </c>
      <c r="AX540" s="99">
        <v>111216.688616753</v>
      </c>
      <c r="AY540" s="99">
        <v>8929359.6204834003</v>
      </c>
      <c r="AZ540" s="99">
        <v>4351914.4244384803</v>
      </c>
      <c r="BA540" s="99">
        <v>0</v>
      </c>
      <c r="BB540" s="99">
        <v>10670223.7150879</v>
      </c>
      <c r="BC540" s="99">
        <v>2423953.1727905301</v>
      </c>
      <c r="BD540" s="99">
        <v>0</v>
      </c>
      <c r="BE540" s="99">
        <v>1438779.65515137</v>
      </c>
      <c r="BF540" s="99">
        <v>0</v>
      </c>
      <c r="BG540" s="99">
        <v>34534175.212890603</v>
      </c>
      <c r="BH540" s="99">
        <v>6549641.96130371</v>
      </c>
      <c r="BI540" s="99">
        <v>0</v>
      </c>
      <c r="BJ540" s="99">
        <v>1249098.33114624</v>
      </c>
      <c r="BK540" s="99">
        <v>912630.48720550502</v>
      </c>
      <c r="BL540" s="99">
        <v>0</v>
      </c>
      <c r="BM540" s="99">
        <v>0</v>
      </c>
      <c r="BN540" s="99">
        <v>0</v>
      </c>
      <c r="BO540" s="99">
        <v>0</v>
      </c>
      <c r="BP540" s="99">
        <v>0</v>
      </c>
      <c r="BQ540" s="99">
        <v>0</v>
      </c>
      <c r="BR540" s="99">
        <v>2907553.7331237802</v>
      </c>
      <c r="BS540" s="99">
        <v>1669473.3696594201</v>
      </c>
      <c r="BT540" s="99">
        <v>0</v>
      </c>
      <c r="BU540" s="99">
        <v>1763722.99998474</v>
      </c>
      <c r="BV540" s="99">
        <v>1267685.57731628</v>
      </c>
      <c r="BW540" s="99">
        <v>0</v>
      </c>
      <c r="BX540" s="99">
        <v>258553.449073792</v>
      </c>
      <c r="BY540" s="99">
        <v>0</v>
      </c>
      <c r="BZ540" s="99">
        <v>0</v>
      </c>
      <c r="CA540" s="99">
        <v>50298.548296928398</v>
      </c>
      <c r="CB540" s="99">
        <v>2756206.36245728</v>
      </c>
      <c r="CC540" s="99">
        <v>26639195.706054699</v>
      </c>
      <c r="CD540" s="99">
        <v>7777909.8373413105</v>
      </c>
      <c r="CE540" s="99">
        <v>1385.51341724396</v>
      </c>
      <c r="CF540" s="99">
        <v>171753.51140022301</v>
      </c>
      <c r="CG540" s="99">
        <v>1475117.7492217999</v>
      </c>
      <c r="CH540" s="99">
        <v>0</v>
      </c>
      <c r="CI540" s="99">
        <v>51685.108645439097</v>
      </c>
      <c r="CJ540" s="99">
        <v>2943793.5667419401</v>
      </c>
      <c r="CK540" s="99">
        <v>28116289.441894501</v>
      </c>
      <c r="CL540" s="99">
        <v>8067999.1010131799</v>
      </c>
      <c r="CM540" s="166">
        <v>84437.4051275253</v>
      </c>
      <c r="CN540" s="166">
        <v>13756200.7026367</v>
      </c>
      <c r="CO540" s="166">
        <v>62638875.213867202</v>
      </c>
      <c r="CP540" s="99">
        <v>8067999.1010131799</v>
      </c>
      <c r="CQ540" s="99">
        <v>0</v>
      </c>
      <c r="CR540" s="99">
        <v>0</v>
      </c>
      <c r="CS540" s="99">
        <v>0</v>
      </c>
      <c r="CT540" s="99">
        <v>0</v>
      </c>
      <c r="CU540" s="98">
        <v>4692.1544638120004</v>
      </c>
      <c r="CV540" s="98">
        <v>34140.202027289</v>
      </c>
      <c r="CW540" s="98">
        <v>2927959.8738575028</v>
      </c>
      <c r="CX540" s="98">
        <v>28114313.455276497</v>
      </c>
    </row>
    <row r="541" spans="1:102" x14ac:dyDescent="0.2">
      <c r="A541" s="98" t="s">
        <v>59</v>
      </c>
      <c r="B541" s="100">
        <v>42705</v>
      </c>
      <c r="C541" s="99">
        <v>45499.237020492597</v>
      </c>
      <c r="D541" s="99">
        <v>0</v>
      </c>
      <c r="E541" s="99">
        <v>4616.2162818312599</v>
      </c>
      <c r="F541" s="99">
        <v>3691.0427297353699</v>
      </c>
      <c r="G541" s="99">
        <v>1424.5486897826199</v>
      </c>
      <c r="H541" s="99">
        <v>0</v>
      </c>
      <c r="I541" s="99">
        <v>0</v>
      </c>
      <c r="J541" s="99">
        <v>32845.059484005003</v>
      </c>
      <c r="K541" s="99">
        <v>0</v>
      </c>
      <c r="L541" s="99">
        <v>71.840897754766004</v>
      </c>
      <c r="M541" s="99">
        <v>18675.282968997999</v>
      </c>
      <c r="N541" s="99">
        <v>4155.3917004466102</v>
      </c>
      <c r="O541" s="99">
        <v>0</v>
      </c>
      <c r="P541" s="99">
        <v>25025.577174901999</v>
      </c>
      <c r="Q541" s="99">
        <v>2211.10712400079</v>
      </c>
      <c r="R541" s="99">
        <v>0</v>
      </c>
      <c r="S541" s="99">
        <v>1410.8031931519499</v>
      </c>
      <c r="T541" s="99">
        <v>0</v>
      </c>
      <c r="U541" s="99">
        <v>32843.796667098999</v>
      </c>
      <c r="V541" s="99">
        <v>2411599.07318115</v>
      </c>
      <c r="W541" s="99">
        <v>0</v>
      </c>
      <c r="X541" s="99">
        <v>311599.98982238799</v>
      </c>
      <c r="Y541" s="99">
        <v>204064.531663895</v>
      </c>
      <c r="Z541" s="99">
        <v>170187.25105094901</v>
      </c>
      <c r="AA541" s="99">
        <v>0</v>
      </c>
      <c r="AB541" s="99">
        <v>0</v>
      </c>
      <c r="AC541" s="99">
        <v>10772455.753051801</v>
      </c>
      <c r="AD541" s="99">
        <v>0</v>
      </c>
      <c r="AE541" s="99">
        <v>12042.0756412745</v>
      </c>
      <c r="AF541" s="99">
        <v>879472.49868011498</v>
      </c>
      <c r="AG541" s="99">
        <v>483314.809009552</v>
      </c>
      <c r="AH541" s="99">
        <v>0</v>
      </c>
      <c r="AI541" s="99">
        <v>1089362.25471497</v>
      </c>
      <c r="AJ541" s="99">
        <v>268138.94618988002</v>
      </c>
      <c r="AK541" s="99">
        <v>0</v>
      </c>
      <c r="AL541" s="99">
        <v>169307.00788116499</v>
      </c>
      <c r="AM541" s="99">
        <v>0</v>
      </c>
      <c r="AN541" s="99">
        <v>10807759.0887451</v>
      </c>
      <c r="AO541" s="99">
        <v>23576919.668701202</v>
      </c>
      <c r="AP541" s="99">
        <v>0</v>
      </c>
      <c r="AQ541" s="99">
        <v>2736797.8095703102</v>
      </c>
      <c r="AR541" s="99">
        <v>1771424.63414001</v>
      </c>
      <c r="AS541" s="99">
        <v>1468981.28523254</v>
      </c>
      <c r="AT541" s="99">
        <v>0</v>
      </c>
      <c r="AU541" s="99">
        <v>0</v>
      </c>
      <c r="AV541" s="99">
        <v>34512255.206542999</v>
      </c>
      <c r="AW541" s="99">
        <v>0</v>
      </c>
      <c r="AX541" s="99">
        <v>77752.470532417297</v>
      </c>
      <c r="AY541" s="99">
        <v>8849794.5847168006</v>
      </c>
      <c r="AZ541" s="99">
        <v>4229879.7426147498</v>
      </c>
      <c r="BA541" s="99">
        <v>0</v>
      </c>
      <c r="BB541" s="99">
        <v>10850204.5478516</v>
      </c>
      <c r="BC541" s="99">
        <v>2389361.6739502</v>
      </c>
      <c r="BD541" s="99">
        <v>0</v>
      </c>
      <c r="BE541" s="99">
        <v>1459228.6584320101</v>
      </c>
      <c r="BF541" s="99">
        <v>0</v>
      </c>
      <c r="BG541" s="99">
        <v>34556195.007324196</v>
      </c>
      <c r="BH541" s="99">
        <v>6533756.5950317401</v>
      </c>
      <c r="BI541" s="99">
        <v>0</v>
      </c>
      <c r="BJ541" s="99">
        <v>1184655.58992004</v>
      </c>
      <c r="BK541" s="99">
        <v>868079.29357910203</v>
      </c>
      <c r="BL541" s="99">
        <v>0</v>
      </c>
      <c r="BM541" s="99">
        <v>0</v>
      </c>
      <c r="BN541" s="99">
        <v>0</v>
      </c>
      <c r="BO541" s="99">
        <v>0</v>
      </c>
      <c r="BP541" s="99">
        <v>0</v>
      </c>
      <c r="BQ541" s="99">
        <v>0</v>
      </c>
      <c r="BR541" s="99">
        <v>2894901.5049133301</v>
      </c>
      <c r="BS541" s="99">
        <v>1630601.10774231</v>
      </c>
      <c r="BT541" s="99">
        <v>0</v>
      </c>
      <c r="BU541" s="99">
        <v>2048447.4199829099</v>
      </c>
      <c r="BV541" s="99">
        <v>1221917.2002105699</v>
      </c>
      <c r="BW541" s="99">
        <v>0</v>
      </c>
      <c r="BX541" s="99">
        <v>297481.10892868001</v>
      </c>
      <c r="BY541" s="99">
        <v>0</v>
      </c>
      <c r="BZ541" s="99">
        <v>0</v>
      </c>
      <c r="CA541" s="99">
        <v>50112.648771286003</v>
      </c>
      <c r="CB541" s="99">
        <v>2718756.6500244099</v>
      </c>
      <c r="CC541" s="99">
        <v>26352813.588378899</v>
      </c>
      <c r="CD541" s="99">
        <v>7724672.3856811495</v>
      </c>
      <c r="CE541" s="99">
        <v>1426.62545007467</v>
      </c>
      <c r="CF541" s="99">
        <v>172025.27964019799</v>
      </c>
      <c r="CG541" s="99">
        <v>1483752.5887756301</v>
      </c>
      <c r="CH541" s="99">
        <v>0</v>
      </c>
      <c r="CI541" s="99">
        <v>51540.946681976297</v>
      </c>
      <c r="CJ541" s="99">
        <v>2898224.5086059598</v>
      </c>
      <c r="CK541" s="99">
        <v>27837688.330566399</v>
      </c>
      <c r="CL541" s="99">
        <v>8021239.72155762</v>
      </c>
      <c r="CM541" s="166">
        <v>84191.713378906294</v>
      </c>
      <c r="CN541" s="166">
        <v>13714097.013671899</v>
      </c>
      <c r="CO541" s="166">
        <v>62393956.348144501</v>
      </c>
      <c r="CP541" s="99">
        <v>8021239.72155762</v>
      </c>
      <c r="CQ541" s="99">
        <v>0</v>
      </c>
      <c r="CR541" s="99">
        <v>0</v>
      </c>
      <c r="CS541" s="99">
        <v>0</v>
      </c>
      <c r="CT541" s="99">
        <v>0</v>
      </c>
      <c r="CU541" s="98">
        <v>4614.8174073270002</v>
      </c>
      <c r="CV541" s="98">
        <v>34087.345366455003</v>
      </c>
      <c r="CW541" s="98">
        <v>2890781.9296646081</v>
      </c>
      <c r="CX541" s="98">
        <v>27836566.17715453</v>
      </c>
    </row>
    <row r="542" spans="1:102" x14ac:dyDescent="0.2">
      <c r="A542" s="98" t="s">
        <v>59</v>
      </c>
      <c r="B542" s="100">
        <v>42795</v>
      </c>
      <c r="C542" s="99">
        <v>45376.692216396303</v>
      </c>
      <c r="D542" s="99">
        <v>0</v>
      </c>
      <c r="E542" s="99">
        <v>4516.3266354799298</v>
      </c>
      <c r="F542" s="99">
        <v>3617.6185277700401</v>
      </c>
      <c r="G542" s="99">
        <v>1449.99583253264</v>
      </c>
      <c r="H542" s="99">
        <v>0</v>
      </c>
      <c r="I542" s="99">
        <v>0</v>
      </c>
      <c r="J542" s="99">
        <v>32795.551634788499</v>
      </c>
      <c r="K542" s="99">
        <v>0</v>
      </c>
      <c r="L542" s="99">
        <v>74.080141163431094</v>
      </c>
      <c r="M542" s="99">
        <v>18677.803936958298</v>
      </c>
      <c r="N542" s="99">
        <v>4053.3645119667099</v>
      </c>
      <c r="O542" s="99">
        <v>0</v>
      </c>
      <c r="P542" s="99">
        <v>24858.453944206201</v>
      </c>
      <c r="Q542" s="99">
        <v>2145.9282338023199</v>
      </c>
      <c r="R542" s="99">
        <v>0</v>
      </c>
      <c r="S542" s="99">
        <v>1442.8736649453599</v>
      </c>
      <c r="T542" s="99">
        <v>0</v>
      </c>
      <c r="U542" s="99">
        <v>32790.268979549401</v>
      </c>
      <c r="V542" s="99">
        <v>2430664.0072936998</v>
      </c>
      <c r="W542" s="99">
        <v>0</v>
      </c>
      <c r="X542" s="99">
        <v>313263.07501602202</v>
      </c>
      <c r="Y542" s="99">
        <v>207031.896108627</v>
      </c>
      <c r="Z542" s="99">
        <v>173434.17388343799</v>
      </c>
      <c r="AA542" s="99">
        <v>0</v>
      </c>
      <c r="AB542" s="99">
        <v>0</v>
      </c>
      <c r="AC542" s="99">
        <v>10810236.7022705</v>
      </c>
      <c r="AD542" s="99">
        <v>0</v>
      </c>
      <c r="AE542" s="99">
        <v>12740.5478503704</v>
      </c>
      <c r="AF542" s="99">
        <v>885028.40876769996</v>
      </c>
      <c r="AG542" s="99">
        <v>475006.96417236299</v>
      </c>
      <c r="AH542" s="99">
        <v>0</v>
      </c>
      <c r="AI542" s="99">
        <v>1101750.47994995</v>
      </c>
      <c r="AJ542" s="99">
        <v>268773.07979965198</v>
      </c>
      <c r="AK542" s="99">
        <v>0</v>
      </c>
      <c r="AL542" s="99">
        <v>170934.65629577599</v>
      </c>
      <c r="AM542" s="99">
        <v>0</v>
      </c>
      <c r="AN542" s="99">
        <v>10777652.520385699</v>
      </c>
      <c r="AO542" s="99">
        <v>23973943.6174316</v>
      </c>
      <c r="AP542" s="99">
        <v>0</v>
      </c>
      <c r="AQ542" s="99">
        <v>2638091.3293151902</v>
      </c>
      <c r="AR542" s="99">
        <v>1684058.4419403099</v>
      </c>
      <c r="AS542" s="99">
        <v>1499093.19567871</v>
      </c>
      <c r="AT542" s="99">
        <v>0</v>
      </c>
      <c r="AU542" s="99">
        <v>0</v>
      </c>
      <c r="AV542" s="99">
        <v>34648328.669433601</v>
      </c>
      <c r="AW542" s="99">
        <v>0</v>
      </c>
      <c r="AX542" s="99">
        <v>109868.443813324</v>
      </c>
      <c r="AY542" s="99">
        <v>8966711.1497802697</v>
      </c>
      <c r="AZ542" s="99">
        <v>4095366.3764953599</v>
      </c>
      <c r="BA542" s="99">
        <v>0</v>
      </c>
      <c r="BB542" s="99">
        <v>11038947.2425537</v>
      </c>
      <c r="BC542" s="99">
        <v>2416152.4789428702</v>
      </c>
      <c r="BD542" s="99">
        <v>0</v>
      </c>
      <c r="BE542" s="99">
        <v>1476240.2564392099</v>
      </c>
      <c r="BF542" s="99">
        <v>0</v>
      </c>
      <c r="BG542" s="99">
        <v>34633956.646972701</v>
      </c>
      <c r="BH542" s="99">
        <v>6627999.0601196298</v>
      </c>
      <c r="BI542" s="99">
        <v>0</v>
      </c>
      <c r="BJ542" s="99">
        <v>1117298.02107239</v>
      </c>
      <c r="BK542" s="99">
        <v>815552.394142151</v>
      </c>
      <c r="BL542" s="99">
        <v>0</v>
      </c>
      <c r="BM542" s="99">
        <v>0</v>
      </c>
      <c r="BN542" s="99">
        <v>0</v>
      </c>
      <c r="BO542" s="99">
        <v>0</v>
      </c>
      <c r="BP542" s="99">
        <v>0</v>
      </c>
      <c r="BQ542" s="99">
        <v>0</v>
      </c>
      <c r="BR542" s="99">
        <v>2920917.46343994</v>
      </c>
      <c r="BS542" s="99">
        <v>1578543.2345581099</v>
      </c>
      <c r="BT542" s="99">
        <v>0</v>
      </c>
      <c r="BU542" s="99">
        <v>2042967.4399871801</v>
      </c>
      <c r="BV542" s="99">
        <v>1198218.8362121601</v>
      </c>
      <c r="BW542" s="99">
        <v>0</v>
      </c>
      <c r="BX542" s="99">
        <v>311541.24886321998</v>
      </c>
      <c r="BY542" s="99">
        <v>0</v>
      </c>
      <c r="BZ542" s="99">
        <v>0</v>
      </c>
      <c r="CA542" s="99">
        <v>49850.071186542496</v>
      </c>
      <c r="CB542" s="99">
        <v>2754077.9959411598</v>
      </c>
      <c r="CC542" s="99">
        <v>26588717.127197299</v>
      </c>
      <c r="CD542" s="99">
        <v>7771065.4630127</v>
      </c>
      <c r="CE542" s="99">
        <v>1450.76610961556</v>
      </c>
      <c r="CF542" s="99">
        <v>172780.81875610401</v>
      </c>
      <c r="CG542" s="99">
        <v>1497295.68940735</v>
      </c>
      <c r="CH542" s="99">
        <v>0</v>
      </c>
      <c r="CI542" s="99">
        <v>51305.211048126199</v>
      </c>
      <c r="CJ542" s="99">
        <v>2911253.4715271001</v>
      </c>
      <c r="CK542" s="99">
        <v>28087053.092285201</v>
      </c>
      <c r="CL542" s="99">
        <v>8074218.8356323196</v>
      </c>
      <c r="CM542" s="166">
        <v>83936.419681549101</v>
      </c>
      <c r="CN542" s="166">
        <v>13690105.655151401</v>
      </c>
      <c r="CO542" s="166">
        <v>62723710.943847701</v>
      </c>
      <c r="CP542" s="99">
        <v>8074218.8356323196</v>
      </c>
      <c r="CQ542" s="99">
        <v>0</v>
      </c>
      <c r="CR542" s="99">
        <v>0</v>
      </c>
      <c r="CS542" s="99">
        <v>0</v>
      </c>
      <c r="CT542" s="99">
        <v>0</v>
      </c>
      <c r="CU542" s="98">
        <v>4515.1872945450004</v>
      </c>
      <c r="CV542" s="98">
        <v>34048.977824143003</v>
      </c>
      <c r="CW542" s="98">
        <v>2926858.8146972638</v>
      </c>
      <c r="CX542" s="98">
        <v>28086012.816604648</v>
      </c>
    </row>
    <row r="543" spans="1:102" x14ac:dyDescent="0.2">
      <c r="A543" s="98" t="s">
        <v>59</v>
      </c>
      <c r="B543" s="100">
        <v>42887</v>
      </c>
      <c r="C543" s="99">
        <v>45022.501123428301</v>
      </c>
      <c r="D543" s="99">
        <v>0</v>
      </c>
      <c r="E543" s="99">
        <v>4431.5882365703601</v>
      </c>
      <c r="F543" s="99">
        <v>3567.0488511025901</v>
      </c>
      <c r="G543" s="99">
        <v>1490.1498941183099</v>
      </c>
      <c r="H543" s="99">
        <v>0</v>
      </c>
      <c r="I543" s="99">
        <v>0</v>
      </c>
      <c r="J543" s="99">
        <v>32708.394242763501</v>
      </c>
      <c r="K543" s="99">
        <v>0</v>
      </c>
      <c r="L543" s="99">
        <v>79.324120465666098</v>
      </c>
      <c r="M543" s="99">
        <v>18619.322665929802</v>
      </c>
      <c r="N543" s="99">
        <v>3958.0945799350702</v>
      </c>
      <c r="O543" s="99">
        <v>0</v>
      </c>
      <c r="P543" s="99">
        <v>24689.387667417501</v>
      </c>
      <c r="Q543" s="99">
        <v>2117.5610311031301</v>
      </c>
      <c r="R543" s="99">
        <v>0</v>
      </c>
      <c r="S543" s="99">
        <v>1471.3328658789401</v>
      </c>
      <c r="T543" s="99">
        <v>0</v>
      </c>
      <c r="U543" s="99">
        <v>32707.691274881399</v>
      </c>
      <c r="V543" s="99">
        <v>2403764.2971191402</v>
      </c>
      <c r="W543" s="99">
        <v>0</v>
      </c>
      <c r="X543" s="99">
        <v>287008.82637023902</v>
      </c>
      <c r="Y543" s="99">
        <v>184204.78806877101</v>
      </c>
      <c r="Z543" s="99">
        <v>174861.64544677699</v>
      </c>
      <c r="AA543" s="99">
        <v>0</v>
      </c>
      <c r="AB543" s="99">
        <v>0</v>
      </c>
      <c r="AC543" s="99">
        <v>10723883.134521499</v>
      </c>
      <c r="AD543" s="99">
        <v>0</v>
      </c>
      <c r="AE543" s="99">
        <v>12742.261299014101</v>
      </c>
      <c r="AF543" s="99">
        <v>889676.62860107399</v>
      </c>
      <c r="AG543" s="99">
        <v>448520.21327590902</v>
      </c>
      <c r="AH543" s="99">
        <v>0</v>
      </c>
      <c r="AI543" s="99">
        <v>1053388.61888123</v>
      </c>
      <c r="AJ543" s="99">
        <v>266246.385002136</v>
      </c>
      <c r="AK543" s="99">
        <v>0</v>
      </c>
      <c r="AL543" s="99">
        <v>172125.573745728</v>
      </c>
      <c r="AM543" s="99">
        <v>0</v>
      </c>
      <c r="AN543" s="99">
        <v>10768241.787231401</v>
      </c>
      <c r="AO543" s="99">
        <v>23848981.478271499</v>
      </c>
      <c r="AP543" s="99">
        <v>0</v>
      </c>
      <c r="AQ543" s="99">
        <v>2530028.6894226102</v>
      </c>
      <c r="AR543" s="99">
        <v>1603235.05683899</v>
      </c>
      <c r="AS543" s="99">
        <v>1517672.22642517</v>
      </c>
      <c r="AT543" s="99">
        <v>0</v>
      </c>
      <c r="AU543" s="99">
        <v>0</v>
      </c>
      <c r="AV543" s="99">
        <v>34636544.180175804</v>
      </c>
      <c r="AW543" s="99">
        <v>0</v>
      </c>
      <c r="AX543" s="99">
        <v>102095.79971599601</v>
      </c>
      <c r="AY543" s="99">
        <v>9039590.3261718806</v>
      </c>
      <c r="AZ543" s="99">
        <v>3949457.3664855999</v>
      </c>
      <c r="BA543" s="99">
        <v>0</v>
      </c>
      <c r="BB543" s="99">
        <v>10630612.5383301</v>
      </c>
      <c r="BC543" s="99">
        <v>2390935.7998657199</v>
      </c>
      <c r="BD543" s="99">
        <v>0</v>
      </c>
      <c r="BE543" s="99">
        <v>1495638.84825134</v>
      </c>
      <c r="BF543" s="99">
        <v>0</v>
      </c>
      <c r="BG543" s="99">
        <v>34774861.167968802</v>
      </c>
      <c r="BH543" s="99">
        <v>6498708.9528198196</v>
      </c>
      <c r="BI543" s="99">
        <v>0</v>
      </c>
      <c r="BJ543" s="99">
        <v>1071274.9834137</v>
      </c>
      <c r="BK543" s="99">
        <v>786457.337242126</v>
      </c>
      <c r="BL543" s="99">
        <v>0</v>
      </c>
      <c r="BM543" s="99">
        <v>0</v>
      </c>
      <c r="BN543" s="99">
        <v>0</v>
      </c>
      <c r="BO543" s="99">
        <v>0</v>
      </c>
      <c r="BP543" s="99">
        <v>0</v>
      </c>
      <c r="BQ543" s="99">
        <v>0</v>
      </c>
      <c r="BR543" s="99">
        <v>2923754.5043029799</v>
      </c>
      <c r="BS543" s="99">
        <v>1522013.23532104</v>
      </c>
      <c r="BT543" s="99">
        <v>0</v>
      </c>
      <c r="BU543" s="99">
        <v>2034395.7999877899</v>
      </c>
      <c r="BV543" s="99">
        <v>1192823.8355865499</v>
      </c>
      <c r="BW543" s="99">
        <v>0</v>
      </c>
      <c r="BX543" s="99">
        <v>315882.19883727998</v>
      </c>
      <c r="BY543" s="99">
        <v>0</v>
      </c>
      <c r="BZ543" s="99">
        <v>0</v>
      </c>
      <c r="CA543" s="99">
        <v>49494.061542034098</v>
      </c>
      <c r="CB543" s="99">
        <v>2676038.5236816402</v>
      </c>
      <c r="CC543" s="99">
        <v>26382567.737792999</v>
      </c>
      <c r="CD543" s="99">
        <v>7559235.70275879</v>
      </c>
      <c r="CE543" s="99">
        <v>1488.47176793218</v>
      </c>
      <c r="CF543" s="99">
        <v>177201.72316169701</v>
      </c>
      <c r="CG543" s="99">
        <v>1534119.4822082501</v>
      </c>
      <c r="CH543" s="99">
        <v>0</v>
      </c>
      <c r="CI543" s="99">
        <v>50971.885008335099</v>
      </c>
      <c r="CJ543" s="99">
        <v>2867960.2261657701</v>
      </c>
      <c r="CK543" s="99">
        <v>27900562.207031298</v>
      </c>
      <c r="CL543" s="99">
        <v>7864321.8458252</v>
      </c>
      <c r="CM543" s="166">
        <v>83506.491405487104</v>
      </c>
      <c r="CN543" s="166">
        <v>13641421.861206099</v>
      </c>
      <c r="CO543" s="166">
        <v>62705360.127441399</v>
      </c>
      <c r="CP543" s="99">
        <v>7864321.8458252</v>
      </c>
      <c r="CQ543" s="99">
        <v>0</v>
      </c>
      <c r="CR543" s="99">
        <v>0</v>
      </c>
      <c r="CS543" s="99">
        <v>0</v>
      </c>
      <c r="CT543" s="99">
        <v>0</v>
      </c>
      <c r="CU543" s="98">
        <v>4435.7889618250001</v>
      </c>
      <c r="CV543" s="98">
        <v>34030.333256277998</v>
      </c>
      <c r="CW543" s="98">
        <v>2853240.2468433371</v>
      </c>
      <c r="CX543" s="98">
        <v>27916687.220001251</v>
      </c>
    </row>
    <row r="544" spans="1:102" x14ac:dyDescent="0.2">
      <c r="A544" s="98" t="s">
        <v>59</v>
      </c>
      <c r="B544" s="100">
        <v>42979</v>
      </c>
      <c r="C544" s="99">
        <v>44946.521524429299</v>
      </c>
      <c r="D544" s="99">
        <v>0</v>
      </c>
      <c r="E544" s="99">
        <v>4398.7154795527504</v>
      </c>
      <c r="F544" s="99">
        <v>3564.5993156433101</v>
      </c>
      <c r="G544" s="99">
        <v>1515.2116988897301</v>
      </c>
      <c r="H544" s="99">
        <v>0</v>
      </c>
      <c r="I544" s="99">
        <v>0</v>
      </c>
      <c r="J544" s="99">
        <v>32702.541995763801</v>
      </c>
      <c r="K544" s="99">
        <v>0</v>
      </c>
      <c r="L544" s="99">
        <v>82.734223136678295</v>
      </c>
      <c r="M544" s="99">
        <v>18655.000555753701</v>
      </c>
      <c r="N544" s="99">
        <v>3863.6707803309</v>
      </c>
      <c r="O544" s="99">
        <v>0</v>
      </c>
      <c r="P544" s="99">
        <v>24733.496902227402</v>
      </c>
      <c r="Q544" s="99">
        <v>2081.97365164757</v>
      </c>
      <c r="R544" s="99">
        <v>0</v>
      </c>
      <c r="S544" s="99">
        <v>1505.2546548098301</v>
      </c>
      <c r="T544" s="99">
        <v>0</v>
      </c>
      <c r="U544" s="99">
        <v>32717.727396488201</v>
      </c>
      <c r="V544" s="99">
        <v>2358430.6374816899</v>
      </c>
      <c r="W544" s="99">
        <v>0</v>
      </c>
      <c r="X544" s="99">
        <v>267545.67418289202</v>
      </c>
      <c r="Y544" s="99">
        <v>174802.16969490101</v>
      </c>
      <c r="Z544" s="99">
        <v>174105.18448638899</v>
      </c>
      <c r="AA544" s="99">
        <v>0</v>
      </c>
      <c r="AB544" s="99">
        <v>0</v>
      </c>
      <c r="AC544" s="99">
        <v>10742010.6286621</v>
      </c>
      <c r="AD544" s="99">
        <v>0</v>
      </c>
      <c r="AE544" s="99">
        <v>12739.115388155</v>
      </c>
      <c r="AF544" s="99">
        <v>878843.76631164597</v>
      </c>
      <c r="AG544" s="99">
        <v>428706.04311752302</v>
      </c>
      <c r="AH544" s="99">
        <v>0</v>
      </c>
      <c r="AI544" s="99">
        <v>1040324.34954071</v>
      </c>
      <c r="AJ544" s="99">
        <v>265448.19228363002</v>
      </c>
      <c r="AK544" s="99">
        <v>0</v>
      </c>
      <c r="AL544" s="99">
        <v>172422.055534363</v>
      </c>
      <c r="AM544" s="99">
        <v>0</v>
      </c>
      <c r="AN544" s="99">
        <v>10791317.1323242</v>
      </c>
      <c r="AO544" s="99">
        <v>23494253.003417999</v>
      </c>
      <c r="AP544" s="99">
        <v>0</v>
      </c>
      <c r="AQ544" s="99">
        <v>2402011.1538391099</v>
      </c>
      <c r="AR544" s="99">
        <v>1515825.59848022</v>
      </c>
      <c r="AS544" s="99">
        <v>1519663.36372375</v>
      </c>
      <c r="AT544" s="99">
        <v>0</v>
      </c>
      <c r="AU544" s="99">
        <v>0</v>
      </c>
      <c r="AV544" s="99">
        <v>34846745.166015603</v>
      </c>
      <c r="AW544" s="99">
        <v>0</v>
      </c>
      <c r="AX544" s="99">
        <v>101322.45670414</v>
      </c>
      <c r="AY544" s="99">
        <v>8930178.5816650409</v>
      </c>
      <c r="AZ544" s="99">
        <v>3803409.0941467299</v>
      </c>
      <c r="BA544" s="99">
        <v>0</v>
      </c>
      <c r="BB544" s="99">
        <v>10650702.744628901</v>
      </c>
      <c r="BC544" s="99">
        <v>2397690.87078857</v>
      </c>
      <c r="BD544" s="99">
        <v>0</v>
      </c>
      <c r="BE544" s="99">
        <v>1501045.47694397</v>
      </c>
      <c r="BF544" s="99">
        <v>0</v>
      </c>
      <c r="BG544" s="99">
        <v>34913874.4443359</v>
      </c>
      <c r="BH544" s="99">
        <v>6411753.5391845703</v>
      </c>
      <c r="BI544" s="99">
        <v>0</v>
      </c>
      <c r="BJ544" s="99">
        <v>1026066.65388489</v>
      </c>
      <c r="BK544" s="99">
        <v>742619.49703216599</v>
      </c>
      <c r="BL544" s="99">
        <v>0</v>
      </c>
      <c r="BM544" s="99">
        <v>0</v>
      </c>
      <c r="BN544" s="99">
        <v>0</v>
      </c>
      <c r="BO544" s="99">
        <v>0</v>
      </c>
      <c r="BP544" s="99">
        <v>0</v>
      </c>
      <c r="BQ544" s="99">
        <v>0</v>
      </c>
      <c r="BR544" s="99">
        <v>2902024.70672607</v>
      </c>
      <c r="BS544" s="99">
        <v>1464609.7363433801</v>
      </c>
      <c r="BT544" s="99">
        <v>0</v>
      </c>
      <c r="BU544" s="99">
        <v>1699082.8899841299</v>
      </c>
      <c r="BV544" s="99">
        <v>1180082.15219116</v>
      </c>
      <c r="BW544" s="99">
        <v>0</v>
      </c>
      <c r="BX544" s="99">
        <v>265986.71907424898</v>
      </c>
      <c r="BY544" s="99">
        <v>0</v>
      </c>
      <c r="BZ544" s="99">
        <v>0</v>
      </c>
      <c r="CA544" s="99">
        <v>49351.513724327102</v>
      </c>
      <c r="CB544" s="99">
        <v>2620233.7632446298</v>
      </c>
      <c r="CC544" s="99">
        <v>25899649.098877002</v>
      </c>
      <c r="CD544" s="99">
        <v>7417864.45812988</v>
      </c>
      <c r="CE544" s="99">
        <v>1513.4742315113499</v>
      </c>
      <c r="CF544" s="99">
        <v>175276.61527824399</v>
      </c>
      <c r="CG544" s="99">
        <v>1530928.58093262</v>
      </c>
      <c r="CH544" s="99">
        <v>0</v>
      </c>
      <c r="CI544" s="99">
        <v>50869.115895271301</v>
      </c>
      <c r="CJ544" s="99">
        <v>2805806.0882568401</v>
      </c>
      <c r="CK544" s="99">
        <v>27442874.099365201</v>
      </c>
      <c r="CL544" s="99">
        <v>7716163.4495239304</v>
      </c>
      <c r="CM544" s="166">
        <v>83370.222054481506</v>
      </c>
      <c r="CN544" s="166">
        <v>13594485.4246826</v>
      </c>
      <c r="CO544" s="166">
        <v>62335396.083496101</v>
      </c>
      <c r="CP544" s="99">
        <v>7716163.4495239304</v>
      </c>
      <c r="CQ544" s="99">
        <v>0</v>
      </c>
      <c r="CR544" s="99">
        <v>0</v>
      </c>
      <c r="CS544" s="99">
        <v>0</v>
      </c>
      <c r="CT544" s="99">
        <v>0</v>
      </c>
      <c r="CU544" s="98">
        <v>4401.216395126</v>
      </c>
      <c r="CV544" s="98">
        <v>34011.403438576999</v>
      </c>
      <c r="CW544" s="98">
        <v>2795510.3785228739</v>
      </c>
      <c r="CX544" s="98">
        <v>27430577.679809622</v>
      </c>
    </row>
    <row r="545" spans="1:102" x14ac:dyDescent="0.2">
      <c r="A545" s="98" t="s">
        <v>59</v>
      </c>
      <c r="B545" s="100">
        <v>43070</v>
      </c>
      <c r="C545" s="99">
        <v>45051.206987381003</v>
      </c>
      <c r="D545" s="99">
        <v>0</v>
      </c>
      <c r="E545" s="99">
        <v>4375.7405856847799</v>
      </c>
      <c r="F545" s="99">
        <v>3585.1987450420902</v>
      </c>
      <c r="G545" s="99">
        <v>1518.0383793562701</v>
      </c>
      <c r="H545" s="99">
        <v>0</v>
      </c>
      <c r="I545" s="99">
        <v>0</v>
      </c>
      <c r="J545" s="99">
        <v>32565.322188854199</v>
      </c>
      <c r="K545" s="99">
        <v>0</v>
      </c>
      <c r="L545" s="99">
        <v>67.845771894790204</v>
      </c>
      <c r="M545" s="99">
        <v>18897.206981182098</v>
      </c>
      <c r="N545" s="99">
        <v>3770.3530858457102</v>
      </c>
      <c r="O545" s="99">
        <v>0</v>
      </c>
      <c r="P545" s="99">
        <v>24601.076435565901</v>
      </c>
      <c r="Q545" s="99">
        <v>2075.7920778989801</v>
      </c>
      <c r="R545" s="99">
        <v>0</v>
      </c>
      <c r="S545" s="99">
        <v>1505.7039245069</v>
      </c>
      <c r="T545" s="99">
        <v>0</v>
      </c>
      <c r="U545" s="99">
        <v>32559.6739931107</v>
      </c>
      <c r="V545" s="99">
        <v>2309490.7753906301</v>
      </c>
      <c r="W545" s="99">
        <v>0</v>
      </c>
      <c r="X545" s="99">
        <v>270538.002887726</v>
      </c>
      <c r="Y545" s="99">
        <v>175982.287137985</v>
      </c>
      <c r="Z545" s="99">
        <v>176212.48915481599</v>
      </c>
      <c r="AA545" s="99">
        <v>0</v>
      </c>
      <c r="AB545" s="99">
        <v>0</v>
      </c>
      <c r="AC545" s="99">
        <v>10758726.1362305</v>
      </c>
      <c r="AD545" s="99">
        <v>0</v>
      </c>
      <c r="AE545" s="99">
        <v>11230.560871601099</v>
      </c>
      <c r="AF545" s="99">
        <v>891904.24808502197</v>
      </c>
      <c r="AG545" s="99">
        <v>414922.44485092198</v>
      </c>
      <c r="AH545" s="99">
        <v>0</v>
      </c>
      <c r="AI545" s="99">
        <v>1004129.35392761</v>
      </c>
      <c r="AJ545" s="99">
        <v>263238.76289749099</v>
      </c>
      <c r="AK545" s="99">
        <v>0</v>
      </c>
      <c r="AL545" s="99">
        <v>175633.979137421</v>
      </c>
      <c r="AM545" s="99">
        <v>0</v>
      </c>
      <c r="AN545" s="99">
        <v>10774025.068481401</v>
      </c>
      <c r="AO545" s="99">
        <v>22909182.8518066</v>
      </c>
      <c r="AP545" s="99">
        <v>0</v>
      </c>
      <c r="AQ545" s="99">
        <v>2418185.2879943801</v>
      </c>
      <c r="AR545" s="99">
        <v>1538523.5204620401</v>
      </c>
      <c r="AS545" s="99">
        <v>1541269.01062012</v>
      </c>
      <c r="AT545" s="99">
        <v>0</v>
      </c>
      <c r="AU545" s="99">
        <v>0</v>
      </c>
      <c r="AV545" s="99">
        <v>34992643.812988304</v>
      </c>
      <c r="AW545" s="99">
        <v>0</v>
      </c>
      <c r="AX545" s="99">
        <v>95375.558580398603</v>
      </c>
      <c r="AY545" s="99">
        <v>9151791.0263671894</v>
      </c>
      <c r="AZ545" s="99">
        <v>3698707.2651672401</v>
      </c>
      <c r="BA545" s="99">
        <v>0</v>
      </c>
      <c r="BB545" s="99">
        <v>9981660.5880127009</v>
      </c>
      <c r="BC545" s="99">
        <v>2397322.2188720698</v>
      </c>
      <c r="BD545" s="99">
        <v>0</v>
      </c>
      <c r="BE545" s="99">
        <v>1537042.1247558601</v>
      </c>
      <c r="BF545" s="99">
        <v>0</v>
      </c>
      <c r="BG545" s="99">
        <v>35076149.3974609</v>
      </c>
      <c r="BH545" s="99">
        <v>6378033.3987426804</v>
      </c>
      <c r="BI545" s="99">
        <v>0</v>
      </c>
      <c r="BJ545" s="99">
        <v>1013013.42210388</v>
      </c>
      <c r="BK545" s="99">
        <v>754685.50946044899</v>
      </c>
      <c r="BL545" s="99">
        <v>0</v>
      </c>
      <c r="BM545" s="99">
        <v>0</v>
      </c>
      <c r="BN545" s="99">
        <v>0</v>
      </c>
      <c r="BO545" s="99">
        <v>0</v>
      </c>
      <c r="BP545" s="99">
        <v>0</v>
      </c>
      <c r="BQ545" s="99">
        <v>0</v>
      </c>
      <c r="BR545" s="99">
        <v>2974989.8137817401</v>
      </c>
      <c r="BS545" s="99">
        <v>1421106.50648499</v>
      </c>
      <c r="BT545" s="99">
        <v>0</v>
      </c>
      <c r="BU545" s="99">
        <v>1887265.58999634</v>
      </c>
      <c r="BV545" s="99">
        <v>1181761.42414856</v>
      </c>
      <c r="BW545" s="99">
        <v>0</v>
      </c>
      <c r="BX545" s="99">
        <v>308989.65890502901</v>
      </c>
      <c r="BY545" s="99">
        <v>0</v>
      </c>
      <c r="BZ545" s="99">
        <v>0</v>
      </c>
      <c r="CA545" s="99">
        <v>49405.657431125597</v>
      </c>
      <c r="CB545" s="99">
        <v>2580315.5853576702</v>
      </c>
      <c r="CC545" s="99">
        <v>25376385.870849598</v>
      </c>
      <c r="CD545" s="99">
        <v>7393586.0425415002</v>
      </c>
      <c r="CE545" s="99">
        <v>1519.8840301483899</v>
      </c>
      <c r="CF545" s="99">
        <v>176657.47636222799</v>
      </c>
      <c r="CG545" s="99">
        <v>1544241.3983917199</v>
      </c>
      <c r="CH545" s="99">
        <v>0</v>
      </c>
      <c r="CI545" s="99">
        <v>50928.925823211699</v>
      </c>
      <c r="CJ545" s="99">
        <v>2759606.3722228999</v>
      </c>
      <c r="CK545" s="99">
        <v>26927381.142333999</v>
      </c>
      <c r="CL545" s="99">
        <v>7700919.9249877902</v>
      </c>
      <c r="CM545" s="166">
        <v>83263.497209548994</v>
      </c>
      <c r="CN545" s="166">
        <v>13543444.881103501</v>
      </c>
      <c r="CO545" s="166">
        <v>61964991.227050804</v>
      </c>
      <c r="CP545" s="99">
        <v>7700919.9249877902</v>
      </c>
      <c r="CQ545" s="99">
        <v>0</v>
      </c>
      <c r="CR545" s="99">
        <v>0</v>
      </c>
      <c r="CS545" s="99">
        <v>0</v>
      </c>
      <c r="CT545" s="99">
        <v>0</v>
      </c>
      <c r="CU545" s="98">
        <v>4373.9143914710003</v>
      </c>
      <c r="CV545" s="98">
        <v>33894.750001421999</v>
      </c>
      <c r="CW545" s="98">
        <v>2756973.0617198981</v>
      </c>
      <c r="CX545" s="98">
        <v>26920627.269241318</v>
      </c>
    </row>
    <row r="546" spans="1:102" x14ac:dyDescent="0.2">
      <c r="A546" s="98" t="s">
        <v>59</v>
      </c>
      <c r="B546" s="100">
        <v>43160</v>
      </c>
      <c r="C546" s="99">
        <v>44083.800071716301</v>
      </c>
      <c r="D546" s="99">
        <v>0</v>
      </c>
      <c r="E546" s="99">
        <v>4387.3573126196898</v>
      </c>
      <c r="F546" s="99">
        <v>3627.5690968334702</v>
      </c>
      <c r="G546" s="99">
        <v>1509.04422192276</v>
      </c>
      <c r="H546" s="99">
        <v>0</v>
      </c>
      <c r="I546" s="99">
        <v>0</v>
      </c>
      <c r="J546" s="99">
        <v>32415.543908119202</v>
      </c>
      <c r="K546" s="99">
        <v>0</v>
      </c>
      <c r="L546" s="99">
        <v>77.125753430649596</v>
      </c>
      <c r="M546" s="99">
        <v>18513.660165548299</v>
      </c>
      <c r="N546" s="99">
        <v>3710.0474264919799</v>
      </c>
      <c r="O546" s="99">
        <v>0</v>
      </c>
      <c r="P546" s="99">
        <v>24026.054306030299</v>
      </c>
      <c r="Q546" s="99">
        <v>2088.8437459468801</v>
      </c>
      <c r="R546" s="99">
        <v>0</v>
      </c>
      <c r="S546" s="99">
        <v>1512.1019257456101</v>
      </c>
      <c r="T546" s="99">
        <v>0</v>
      </c>
      <c r="U546" s="99">
        <v>32406.046575546301</v>
      </c>
      <c r="V546" s="99">
        <v>2282051.4199523898</v>
      </c>
      <c r="W546" s="99">
        <v>0</v>
      </c>
      <c r="X546" s="99">
        <v>268277.65483474702</v>
      </c>
      <c r="Y546" s="99">
        <v>176872.10142707801</v>
      </c>
      <c r="Z546" s="99">
        <v>172916.772230148</v>
      </c>
      <c r="AA546" s="99">
        <v>0</v>
      </c>
      <c r="AB546" s="99">
        <v>0</v>
      </c>
      <c r="AC546" s="99">
        <v>10693006.9458008</v>
      </c>
      <c r="AD546" s="99">
        <v>0</v>
      </c>
      <c r="AE546" s="99">
        <v>12330.4004615545</v>
      </c>
      <c r="AF546" s="99">
        <v>888301.01937866199</v>
      </c>
      <c r="AG546" s="99">
        <v>405246.835548401</v>
      </c>
      <c r="AH546" s="99">
        <v>0</v>
      </c>
      <c r="AI546" s="99">
        <v>966575.281486511</v>
      </c>
      <c r="AJ546" s="99">
        <v>264740.30381393398</v>
      </c>
      <c r="AK546" s="99">
        <v>0</v>
      </c>
      <c r="AL546" s="99">
        <v>171101.926052094</v>
      </c>
      <c r="AM546" s="99">
        <v>0</v>
      </c>
      <c r="AN546" s="99">
        <v>10702209.6867676</v>
      </c>
      <c r="AO546" s="99">
        <v>22759418.025634799</v>
      </c>
      <c r="AP546" s="99">
        <v>0</v>
      </c>
      <c r="AQ546" s="99">
        <v>2401103.38427734</v>
      </c>
      <c r="AR546" s="99">
        <v>1565868.34507751</v>
      </c>
      <c r="AS546" s="99">
        <v>1523529.9970855699</v>
      </c>
      <c r="AT546" s="99">
        <v>0</v>
      </c>
      <c r="AU546" s="99">
        <v>0</v>
      </c>
      <c r="AV546" s="99">
        <v>35044827.503906302</v>
      </c>
      <c r="AW546" s="99">
        <v>0</v>
      </c>
      <c r="AX546" s="99">
        <v>97606.880267143293</v>
      </c>
      <c r="AY546" s="99">
        <v>9181860.2487793006</v>
      </c>
      <c r="AZ546" s="99">
        <v>3645368.8385009798</v>
      </c>
      <c r="BA546" s="99">
        <v>0</v>
      </c>
      <c r="BB546" s="99">
        <v>9616855.4135742206</v>
      </c>
      <c r="BC546" s="99">
        <v>2421720.0704040499</v>
      </c>
      <c r="BD546" s="99">
        <v>0</v>
      </c>
      <c r="BE546" s="99">
        <v>1508201.7660522501</v>
      </c>
      <c r="BF546" s="99">
        <v>0</v>
      </c>
      <c r="BG546" s="99">
        <v>35132739.450683601</v>
      </c>
      <c r="BH546" s="99">
        <v>6276627.9495239304</v>
      </c>
      <c r="BI546" s="99">
        <v>0</v>
      </c>
      <c r="BJ546" s="99">
        <v>1010791.42588043</v>
      </c>
      <c r="BK546" s="99">
        <v>764154.07244873</v>
      </c>
      <c r="BL546" s="99">
        <v>0</v>
      </c>
      <c r="BM546" s="99">
        <v>0</v>
      </c>
      <c r="BN546" s="99">
        <v>0</v>
      </c>
      <c r="BO546" s="99">
        <v>0</v>
      </c>
      <c r="BP546" s="99">
        <v>0</v>
      </c>
      <c r="BQ546" s="99">
        <v>0</v>
      </c>
      <c r="BR546" s="99">
        <v>2949475.7742309598</v>
      </c>
      <c r="BS546" s="99">
        <v>1396000.4301147501</v>
      </c>
      <c r="BT546" s="99">
        <v>0</v>
      </c>
      <c r="BU546" s="99">
        <v>1791007.0686645501</v>
      </c>
      <c r="BV546" s="99">
        <v>1187857.8628234901</v>
      </c>
      <c r="BW546" s="99">
        <v>0</v>
      </c>
      <c r="BX546" s="99">
        <v>312173.71340560901</v>
      </c>
      <c r="BY546" s="99">
        <v>0</v>
      </c>
      <c r="BZ546" s="99">
        <v>0</v>
      </c>
      <c r="CA546" s="99">
        <v>48450.567402839697</v>
      </c>
      <c r="CB546" s="99">
        <v>2547144.9080505399</v>
      </c>
      <c r="CC546" s="99">
        <v>25135706.752441399</v>
      </c>
      <c r="CD546" s="99">
        <v>7317054.8740844699</v>
      </c>
      <c r="CE546" s="99">
        <v>1512.4257707893801</v>
      </c>
      <c r="CF546" s="99">
        <v>174306.64615058899</v>
      </c>
      <c r="CG546" s="99">
        <v>1535640.59103394</v>
      </c>
      <c r="CH546" s="99">
        <v>0</v>
      </c>
      <c r="CI546" s="99">
        <v>49968.240311145797</v>
      </c>
      <c r="CJ546" s="99">
        <v>2719999.5993652302</v>
      </c>
      <c r="CK546" s="99">
        <v>26666549.8125</v>
      </c>
      <c r="CL546" s="99">
        <v>7619503.6322021503</v>
      </c>
      <c r="CM546" s="166">
        <v>82247.513790130601</v>
      </c>
      <c r="CN546" s="166">
        <v>13439779.384643599</v>
      </c>
      <c r="CO546" s="166">
        <v>61838933.121093802</v>
      </c>
      <c r="CP546" s="99">
        <v>7619503.6322021503</v>
      </c>
      <c r="CQ546" s="99">
        <v>0</v>
      </c>
      <c r="CR546" s="99">
        <v>0</v>
      </c>
      <c r="CS546" s="99">
        <v>0</v>
      </c>
      <c r="CT546" s="99">
        <v>0</v>
      </c>
      <c r="CU546" s="98">
        <v>4385.8403726650004</v>
      </c>
      <c r="CV546" s="98">
        <v>33722.196066313001</v>
      </c>
      <c r="CW546" s="98">
        <v>2721451.5542011289</v>
      </c>
      <c r="CX546" s="98">
        <v>26671347.343475338</v>
      </c>
    </row>
    <row r="547" spans="1:102" x14ac:dyDescent="0.2">
      <c r="A547" s="98" t="s">
        <v>59</v>
      </c>
      <c r="B547" s="100">
        <v>43252</v>
      </c>
      <c r="C547" s="99">
        <v>44493.380278587298</v>
      </c>
      <c r="D547" s="99">
        <v>0</v>
      </c>
      <c r="E547" s="99">
        <v>4367.5687034130096</v>
      </c>
      <c r="F547" s="99">
        <v>3665.5508225858198</v>
      </c>
      <c r="G547" s="99">
        <v>1501.22760930657</v>
      </c>
      <c r="H547" s="99">
        <v>0</v>
      </c>
      <c r="I547" s="99">
        <v>0</v>
      </c>
      <c r="J547" s="99">
        <v>32245.181107282599</v>
      </c>
      <c r="K547" s="99">
        <v>0</v>
      </c>
      <c r="L547" s="99">
        <v>80.278464778326494</v>
      </c>
      <c r="M547" s="99">
        <v>18817.483495235399</v>
      </c>
      <c r="N547" s="99">
        <v>3651.62646704912</v>
      </c>
      <c r="O547" s="99">
        <v>0</v>
      </c>
      <c r="P547" s="99">
        <v>24219.557882309</v>
      </c>
      <c r="Q547" s="99">
        <v>2098.4038490951102</v>
      </c>
      <c r="R547" s="99">
        <v>0</v>
      </c>
      <c r="S547" s="99">
        <v>1492.15463702381</v>
      </c>
      <c r="T547" s="99">
        <v>0</v>
      </c>
      <c r="U547" s="99">
        <v>32240.885576248202</v>
      </c>
      <c r="V547" s="99">
        <v>2273195.9490966802</v>
      </c>
      <c r="W547" s="99">
        <v>0</v>
      </c>
      <c r="X547" s="99">
        <v>261686.66213989299</v>
      </c>
      <c r="Y547" s="99">
        <v>175507.93789291399</v>
      </c>
      <c r="Z547" s="99">
        <v>171537.56379509001</v>
      </c>
      <c r="AA547" s="99">
        <v>0</v>
      </c>
      <c r="AB547" s="99">
        <v>0</v>
      </c>
      <c r="AC547" s="99">
        <v>10646874.0319824</v>
      </c>
      <c r="AD547" s="99">
        <v>0</v>
      </c>
      <c r="AE547" s="99">
        <v>13771.7872273922</v>
      </c>
      <c r="AF547" s="99">
        <v>889093.95989990199</v>
      </c>
      <c r="AG547" s="99">
        <v>399596.926250458</v>
      </c>
      <c r="AH547" s="99">
        <v>0</v>
      </c>
      <c r="AI547" s="99">
        <v>958128.454605103</v>
      </c>
      <c r="AJ547" s="99">
        <v>268944.52696227998</v>
      </c>
      <c r="AK547" s="99">
        <v>0</v>
      </c>
      <c r="AL547" s="99">
        <v>170413.06040954599</v>
      </c>
      <c r="AM547" s="99">
        <v>0</v>
      </c>
      <c r="AN547" s="99">
        <v>10685595.244140601</v>
      </c>
      <c r="AO547" s="99">
        <v>22768902.776611298</v>
      </c>
      <c r="AP547" s="99">
        <v>0</v>
      </c>
      <c r="AQ547" s="99">
        <v>2354351.88989258</v>
      </c>
      <c r="AR547" s="99">
        <v>1564433.67468262</v>
      </c>
      <c r="AS547" s="99">
        <v>1518781.70974731</v>
      </c>
      <c r="AT547" s="99">
        <v>0</v>
      </c>
      <c r="AU547" s="99">
        <v>0</v>
      </c>
      <c r="AV547" s="99">
        <v>35110491.9296875</v>
      </c>
      <c r="AW547" s="99">
        <v>0</v>
      </c>
      <c r="AX547" s="99">
        <v>95034.683204650893</v>
      </c>
      <c r="AY547" s="99">
        <v>9254740.6058349591</v>
      </c>
      <c r="AZ547" s="99">
        <v>3591346.7325744601</v>
      </c>
      <c r="BA547" s="99">
        <v>0</v>
      </c>
      <c r="BB547" s="99">
        <v>9611910.6223144494</v>
      </c>
      <c r="BC547" s="99">
        <v>2462180.1701965299</v>
      </c>
      <c r="BD547" s="99">
        <v>0</v>
      </c>
      <c r="BE547" s="99">
        <v>1512198.54267883</v>
      </c>
      <c r="BF547" s="99">
        <v>0</v>
      </c>
      <c r="BG547" s="99">
        <v>35159066.505859397</v>
      </c>
      <c r="BH547" s="99">
        <v>6341554.5434570303</v>
      </c>
      <c r="BI547" s="99">
        <v>0</v>
      </c>
      <c r="BJ547" s="99">
        <v>995601.92027282703</v>
      </c>
      <c r="BK547" s="99">
        <v>758302.88201141404</v>
      </c>
      <c r="BL547" s="99">
        <v>0</v>
      </c>
      <c r="BM547" s="99">
        <v>0</v>
      </c>
      <c r="BN547" s="99">
        <v>0</v>
      </c>
      <c r="BO547" s="99">
        <v>0</v>
      </c>
      <c r="BP547" s="99">
        <v>0</v>
      </c>
      <c r="BQ547" s="99">
        <v>0</v>
      </c>
      <c r="BR547" s="99">
        <v>2978205.07730103</v>
      </c>
      <c r="BS547" s="99">
        <v>1375036.0744171101</v>
      </c>
      <c r="BT547" s="99">
        <v>0</v>
      </c>
      <c r="BU547" s="99">
        <v>1846529.6155090299</v>
      </c>
      <c r="BV547" s="99">
        <v>1202831.7588501</v>
      </c>
      <c r="BW547" s="99">
        <v>0</v>
      </c>
      <c r="BX547" s="99">
        <v>311710.486980438</v>
      </c>
      <c r="BY547" s="99">
        <v>0</v>
      </c>
      <c r="BZ547" s="99">
        <v>0</v>
      </c>
      <c r="CA547" s="99">
        <v>48916.769840717301</v>
      </c>
      <c r="CB547" s="99">
        <v>2538138.0205993699</v>
      </c>
      <c r="CC547" s="99">
        <v>25107813.806884799</v>
      </c>
      <c r="CD547" s="99">
        <v>7322119.33666992</v>
      </c>
      <c r="CE547" s="99">
        <v>1497.3713347166799</v>
      </c>
      <c r="CF547" s="99">
        <v>172136.06046104399</v>
      </c>
      <c r="CG547" s="99">
        <v>1521304.63206482</v>
      </c>
      <c r="CH547" s="99">
        <v>0</v>
      </c>
      <c r="CI547" s="99">
        <v>50401.0996847153</v>
      </c>
      <c r="CJ547" s="99">
        <v>2705666.6685180701</v>
      </c>
      <c r="CK547" s="99">
        <v>26615796.943847701</v>
      </c>
      <c r="CL547" s="99">
        <v>7621265.5689697303</v>
      </c>
      <c r="CM547" s="166">
        <v>82491.155892372102</v>
      </c>
      <c r="CN547" s="166">
        <v>13400291.168823199</v>
      </c>
      <c r="CO547" s="166">
        <v>61773128.771972701</v>
      </c>
      <c r="CP547" s="99">
        <v>7621265.5689697303</v>
      </c>
      <c r="CQ547" s="99">
        <v>0</v>
      </c>
      <c r="CR547" s="99">
        <v>0</v>
      </c>
      <c r="CS547" s="99">
        <v>0</v>
      </c>
      <c r="CT547" s="99">
        <v>0</v>
      </c>
      <c r="CU547" s="98">
        <v>4369.0886422430003</v>
      </c>
      <c r="CV547" s="98">
        <v>33607.669802217999</v>
      </c>
      <c r="CW547" s="98">
        <v>2710274.0810604137</v>
      </c>
      <c r="CX547" s="98">
        <v>26629118.438949618</v>
      </c>
    </row>
    <row r="548" spans="1:102" x14ac:dyDescent="0.2">
      <c r="A548" s="98" t="s">
        <v>59</v>
      </c>
      <c r="B548" s="100">
        <v>43344</v>
      </c>
      <c r="C548" s="99">
        <v>44370.060772418998</v>
      </c>
      <c r="D548" s="99">
        <v>0</v>
      </c>
      <c r="E548" s="99">
        <v>4298.62792479992</v>
      </c>
      <c r="F548" s="99">
        <v>3645.8105996251102</v>
      </c>
      <c r="G548" s="99">
        <v>1519.6979546248899</v>
      </c>
      <c r="H548" s="99">
        <v>0</v>
      </c>
      <c r="I548" s="99">
        <v>0</v>
      </c>
      <c r="J548" s="99">
        <v>32156.810866117499</v>
      </c>
      <c r="K548" s="99">
        <v>0</v>
      </c>
      <c r="L548" s="99">
        <v>96.905697375535993</v>
      </c>
      <c r="M548" s="99">
        <v>18804.6985478401</v>
      </c>
      <c r="N548" s="99">
        <v>3603.5924805104701</v>
      </c>
      <c r="O548" s="99">
        <v>0</v>
      </c>
      <c r="P548" s="99">
        <v>24084.027437686898</v>
      </c>
      <c r="Q548" s="99">
        <v>2092.2259207069901</v>
      </c>
      <c r="R548" s="99">
        <v>0</v>
      </c>
      <c r="S548" s="99">
        <v>1527.8579104840801</v>
      </c>
      <c r="T548" s="99">
        <v>0</v>
      </c>
      <c r="U548" s="99">
        <v>32179.342590808901</v>
      </c>
      <c r="V548" s="99">
        <v>2272904.0718383798</v>
      </c>
      <c r="W548" s="99">
        <v>0</v>
      </c>
      <c r="X548" s="99">
        <v>248449.23448944101</v>
      </c>
      <c r="Y548" s="99">
        <v>167220.29112625099</v>
      </c>
      <c r="Z548" s="99">
        <v>173092.53804206799</v>
      </c>
      <c r="AA548" s="99">
        <v>0</v>
      </c>
      <c r="AB548" s="99">
        <v>0</v>
      </c>
      <c r="AC548" s="99">
        <v>10567186.6210938</v>
      </c>
      <c r="AD548" s="99">
        <v>0</v>
      </c>
      <c r="AE548" s="99">
        <v>15766.810556054101</v>
      </c>
      <c r="AF548" s="99">
        <v>889454.610855103</v>
      </c>
      <c r="AG548" s="99">
        <v>394378.92600250198</v>
      </c>
      <c r="AH548" s="99">
        <v>0</v>
      </c>
      <c r="AI548" s="99">
        <v>942690.83820342994</v>
      </c>
      <c r="AJ548" s="99">
        <v>273947.80918121297</v>
      </c>
      <c r="AK548" s="99">
        <v>0</v>
      </c>
      <c r="AL548" s="99">
        <v>176851.14690971401</v>
      </c>
      <c r="AM548" s="99">
        <v>0</v>
      </c>
      <c r="AN548" s="99">
        <v>10567027.302368199</v>
      </c>
      <c r="AO548" s="99">
        <v>22878803.045654301</v>
      </c>
      <c r="AP548" s="99">
        <v>0</v>
      </c>
      <c r="AQ548" s="99">
        <v>2284923.1430053702</v>
      </c>
      <c r="AR548" s="99">
        <v>1502984.6466216999</v>
      </c>
      <c r="AS548" s="99">
        <v>1534593.00590515</v>
      </c>
      <c r="AT548" s="99">
        <v>0</v>
      </c>
      <c r="AU548" s="99">
        <v>0</v>
      </c>
      <c r="AV548" s="99">
        <v>34960190.921875</v>
      </c>
      <c r="AW548" s="99">
        <v>0</v>
      </c>
      <c r="AX548" s="99">
        <v>105965.85111618</v>
      </c>
      <c r="AY548" s="99">
        <v>9312326.9825439509</v>
      </c>
      <c r="AZ548" s="99">
        <v>3598310.9285583501</v>
      </c>
      <c r="BA548" s="99">
        <v>0</v>
      </c>
      <c r="BB548" s="99">
        <v>9546179.32275391</v>
      </c>
      <c r="BC548" s="99">
        <v>2519953.7117004399</v>
      </c>
      <c r="BD548" s="99">
        <v>0</v>
      </c>
      <c r="BE548" s="99">
        <v>1565751.1097869901</v>
      </c>
      <c r="BF548" s="99">
        <v>0</v>
      </c>
      <c r="BG548" s="99">
        <v>34995056.537109397</v>
      </c>
      <c r="BH548" s="99">
        <v>6345278.1207885696</v>
      </c>
      <c r="BI548" s="99">
        <v>0</v>
      </c>
      <c r="BJ548" s="99">
        <v>973453.40618133498</v>
      </c>
      <c r="BK548" s="99">
        <v>733235.58580017101</v>
      </c>
      <c r="BL548" s="99">
        <v>0</v>
      </c>
      <c r="BM548" s="99">
        <v>0</v>
      </c>
      <c r="BN548" s="99">
        <v>0</v>
      </c>
      <c r="BO548" s="99">
        <v>0</v>
      </c>
      <c r="BP548" s="99">
        <v>0</v>
      </c>
      <c r="BQ548" s="99">
        <v>0</v>
      </c>
      <c r="BR548" s="99">
        <v>2988250.9156189002</v>
      </c>
      <c r="BS548" s="99">
        <v>1371518.4015045201</v>
      </c>
      <c r="BT548" s="99">
        <v>0</v>
      </c>
      <c r="BU548" s="99">
        <v>1528645.6361694301</v>
      </c>
      <c r="BV548" s="99">
        <v>1217935.9459228499</v>
      </c>
      <c r="BW548" s="99">
        <v>0</v>
      </c>
      <c r="BX548" s="99">
        <v>268506.59287643398</v>
      </c>
      <c r="BY548" s="99">
        <v>0</v>
      </c>
      <c r="BZ548" s="99">
        <v>0</v>
      </c>
      <c r="CA548" s="99">
        <v>48660.915194511399</v>
      </c>
      <c r="CB548" s="99">
        <v>2525748.6607055701</v>
      </c>
      <c r="CC548" s="99">
        <v>25153756.659179699</v>
      </c>
      <c r="CD548" s="99">
        <v>7303049.5423584003</v>
      </c>
      <c r="CE548" s="99">
        <v>1518.1488193273501</v>
      </c>
      <c r="CF548" s="99">
        <v>171923.28239250201</v>
      </c>
      <c r="CG548" s="99">
        <v>1530863.2213134801</v>
      </c>
      <c r="CH548" s="99">
        <v>0</v>
      </c>
      <c r="CI548" s="99">
        <v>50184.106957435601</v>
      </c>
      <c r="CJ548" s="99">
        <v>2698927.7917480501</v>
      </c>
      <c r="CK548" s="99">
        <v>26702755.037109401</v>
      </c>
      <c r="CL548" s="99">
        <v>7600513.0112915002</v>
      </c>
      <c r="CM548" s="166">
        <v>82146.637631416306</v>
      </c>
      <c r="CN548" s="166">
        <v>13263887.474243199</v>
      </c>
      <c r="CO548" s="166">
        <v>61684045.550781302</v>
      </c>
      <c r="CP548" s="99">
        <v>7600513.0112915002</v>
      </c>
      <c r="CQ548" s="99">
        <v>0</v>
      </c>
      <c r="CR548" s="99">
        <v>0</v>
      </c>
      <c r="CS548" s="99">
        <v>0</v>
      </c>
      <c r="CT548" s="99">
        <v>0</v>
      </c>
      <c r="CU548" s="98">
        <v>4298.7808820050004</v>
      </c>
      <c r="CV548" s="98">
        <v>33488.952416925997</v>
      </c>
      <c r="CW548" s="98">
        <v>2697671.943098072</v>
      </c>
      <c r="CX548" s="98">
        <v>26684619.880493179</v>
      </c>
    </row>
    <row r="549" spans="1:102" x14ac:dyDescent="0.2">
      <c r="A549" s="98" t="s">
        <v>59</v>
      </c>
      <c r="B549" s="100">
        <v>43435</v>
      </c>
      <c r="C549" s="99">
        <v>44345.548428535498</v>
      </c>
      <c r="D549" s="99">
        <v>0</v>
      </c>
      <c r="E549" s="99">
        <v>4222.36393862963</v>
      </c>
      <c r="F549" s="99">
        <v>3608.0001491308199</v>
      </c>
      <c r="G549" s="99">
        <v>1535.28512831032</v>
      </c>
      <c r="H549" s="99">
        <v>0</v>
      </c>
      <c r="I549" s="99">
        <v>0</v>
      </c>
      <c r="J549" s="99">
        <v>31656.941551685301</v>
      </c>
      <c r="K549" s="99">
        <v>0</v>
      </c>
      <c r="L549" s="99">
        <v>0</v>
      </c>
      <c r="M549" s="99">
        <v>18847.006337404298</v>
      </c>
      <c r="N549" s="99">
        <v>3563.99464446306</v>
      </c>
      <c r="O549" s="99">
        <v>0</v>
      </c>
      <c r="P549" s="99">
        <v>0</v>
      </c>
      <c r="Q549" s="99">
        <v>2083.1208806633899</v>
      </c>
      <c r="R549" s="99">
        <v>0</v>
      </c>
      <c r="S549" s="99">
        <v>0</v>
      </c>
      <c r="T549" s="99">
        <v>0</v>
      </c>
      <c r="U549" s="99">
        <v>31647.117755651499</v>
      </c>
      <c r="V549" s="99">
        <v>2278737.60827637</v>
      </c>
      <c r="W549" s="99">
        <v>0</v>
      </c>
      <c r="X549" s="99">
        <v>243237.363082886</v>
      </c>
      <c r="Y549" s="99">
        <v>164552.58290290801</v>
      </c>
      <c r="Z549" s="99">
        <v>175903.48470115699</v>
      </c>
      <c r="AA549" s="99">
        <v>0</v>
      </c>
      <c r="AB549" s="99">
        <v>0</v>
      </c>
      <c r="AC549" s="99">
        <v>10458916.94104</v>
      </c>
      <c r="AD549" s="99">
        <v>0</v>
      </c>
      <c r="AE549" s="99">
        <v>0</v>
      </c>
      <c r="AF549" s="99">
        <v>890737.20191955601</v>
      </c>
      <c r="AG549" s="99">
        <v>389948.70225143398</v>
      </c>
      <c r="AH549" s="99">
        <v>0</v>
      </c>
      <c r="AI549" s="99">
        <v>0</v>
      </c>
      <c r="AJ549" s="99">
        <v>274374.29023742699</v>
      </c>
      <c r="AK549" s="99">
        <v>0</v>
      </c>
      <c r="AL549" s="99">
        <v>0</v>
      </c>
      <c r="AM549" s="99">
        <v>0</v>
      </c>
      <c r="AN549" s="99">
        <v>10455022.458740201</v>
      </c>
      <c r="AO549" s="99">
        <v>23189415.6252441</v>
      </c>
      <c r="AP549" s="99">
        <v>0</v>
      </c>
      <c r="AQ549" s="99">
        <v>2239200.3946533198</v>
      </c>
      <c r="AR549" s="99">
        <v>1506483.6958007801</v>
      </c>
      <c r="AS549" s="99">
        <v>1574642.5696868901</v>
      </c>
      <c r="AT549" s="99">
        <v>0</v>
      </c>
      <c r="AU549" s="99">
        <v>0</v>
      </c>
      <c r="AV549" s="99">
        <v>34838726.221191399</v>
      </c>
      <c r="AW549" s="99">
        <v>0</v>
      </c>
      <c r="AX549" s="99">
        <v>0</v>
      </c>
      <c r="AY549" s="99">
        <v>9432153.9118652306</v>
      </c>
      <c r="AZ549" s="99">
        <v>3604930.81500244</v>
      </c>
      <c r="BA549" s="99">
        <v>0</v>
      </c>
      <c r="BB549" s="99">
        <v>0</v>
      </c>
      <c r="BC549" s="99">
        <v>2555679.76202393</v>
      </c>
      <c r="BD549" s="99">
        <v>0</v>
      </c>
      <c r="BE549" s="99">
        <v>0</v>
      </c>
      <c r="BF549" s="99">
        <v>0</v>
      </c>
      <c r="BG549" s="99">
        <v>34797531.559570298</v>
      </c>
      <c r="BH549" s="99">
        <v>6365844.9744873</v>
      </c>
      <c r="BI549" s="99">
        <v>0</v>
      </c>
      <c r="BJ549" s="99">
        <v>933656.204689026</v>
      </c>
      <c r="BK549" s="99">
        <v>725372.47374725295</v>
      </c>
      <c r="BL549" s="99">
        <v>0</v>
      </c>
      <c r="BM549" s="99">
        <v>0</v>
      </c>
      <c r="BN549" s="99">
        <v>0</v>
      </c>
      <c r="BO549" s="99">
        <v>0</v>
      </c>
      <c r="BP549" s="99">
        <v>0</v>
      </c>
      <c r="BQ549" s="99">
        <v>0</v>
      </c>
      <c r="BR549" s="99">
        <v>2991318.70916748</v>
      </c>
      <c r="BS549" s="99">
        <v>1360097.8776245101</v>
      </c>
      <c r="BT549" s="99">
        <v>0</v>
      </c>
      <c r="BU549" s="99">
        <v>0</v>
      </c>
      <c r="BV549" s="99">
        <v>1215446.4100341799</v>
      </c>
      <c r="BW549" s="99">
        <v>0</v>
      </c>
      <c r="BX549" s="99">
        <v>0</v>
      </c>
      <c r="BY549" s="99">
        <v>0</v>
      </c>
      <c r="BZ549" s="99">
        <v>0</v>
      </c>
      <c r="CA549" s="99">
        <v>48529.937902450598</v>
      </c>
      <c r="CB549" s="99">
        <v>2520653.1577453599</v>
      </c>
      <c r="CC549" s="99">
        <v>25434856.0087891</v>
      </c>
      <c r="CD549" s="99">
        <v>7299109.8145141602</v>
      </c>
      <c r="CE549" s="99">
        <v>1536.0156164467301</v>
      </c>
      <c r="CF549" s="99">
        <v>175834.879310608</v>
      </c>
      <c r="CG549" s="99">
        <v>1570755.31640625</v>
      </c>
      <c r="CH549" s="99">
        <v>0</v>
      </c>
      <c r="CI549" s="99">
        <v>50072.006117820703</v>
      </c>
      <c r="CJ549" s="99">
        <v>2695203.5401916499</v>
      </c>
      <c r="CK549" s="99">
        <v>27001629.2646484</v>
      </c>
      <c r="CL549" s="99">
        <v>7605551.4130248995</v>
      </c>
      <c r="CM549" s="166">
        <v>81514.696928024307</v>
      </c>
      <c r="CN549" s="166">
        <v>13154185.0823975</v>
      </c>
      <c r="CO549" s="166">
        <v>61843438.462890603</v>
      </c>
      <c r="CP549" s="99">
        <v>7605551.4130248995</v>
      </c>
      <c r="CQ549" s="99">
        <v>0</v>
      </c>
      <c r="CR549" s="99">
        <v>0</v>
      </c>
      <c r="CS549" s="99">
        <v>0</v>
      </c>
      <c r="CT549" s="99">
        <v>0</v>
      </c>
      <c r="CU549" s="98">
        <v>4222.2499527509999</v>
      </c>
      <c r="CV549" s="98">
        <v>33016.599588247002</v>
      </c>
      <c r="CW549" s="98">
        <v>2696488.0370559678</v>
      </c>
      <c r="CX549" s="98">
        <v>27005611.32519535</v>
      </c>
    </row>
    <row r="550" spans="1:102" x14ac:dyDescent="0.2">
      <c r="A550" s="98" t="s">
        <v>59</v>
      </c>
      <c r="B550" s="100">
        <v>43525</v>
      </c>
      <c r="C550" s="99">
        <v>44615.640295028701</v>
      </c>
      <c r="D550" s="99">
        <v>0</v>
      </c>
      <c r="E550" s="99">
        <v>4140.2877423763302</v>
      </c>
      <c r="F550" s="99">
        <v>3575.1866908669499</v>
      </c>
      <c r="G550" s="99">
        <v>1569.06019078195</v>
      </c>
      <c r="H550" s="99">
        <v>0</v>
      </c>
      <c r="I550" s="99">
        <v>0</v>
      </c>
      <c r="J550" s="99">
        <v>31602.063046217001</v>
      </c>
      <c r="K550" s="99">
        <v>0</v>
      </c>
      <c r="L550" s="99">
        <v>0</v>
      </c>
      <c r="M550" s="99">
        <v>19067.665312528599</v>
      </c>
      <c r="N550" s="99">
        <v>3507.0810774862798</v>
      </c>
      <c r="O550" s="99">
        <v>0</v>
      </c>
      <c r="P550" s="99">
        <v>0</v>
      </c>
      <c r="Q550" s="99">
        <v>2037.28221267462</v>
      </c>
      <c r="R550" s="99">
        <v>0</v>
      </c>
      <c r="S550" s="99">
        <v>0</v>
      </c>
      <c r="T550" s="99">
        <v>0</v>
      </c>
      <c r="U550" s="99">
        <v>31590.510808706302</v>
      </c>
      <c r="V550" s="99">
        <v>2276969.9919128399</v>
      </c>
      <c r="W550" s="99">
        <v>0</v>
      </c>
      <c r="X550" s="99">
        <v>233717.00365257301</v>
      </c>
      <c r="Y550" s="99">
        <v>157868.31592178301</v>
      </c>
      <c r="Z550" s="99">
        <v>176680.71665000901</v>
      </c>
      <c r="AA550" s="99">
        <v>0</v>
      </c>
      <c r="AB550" s="99">
        <v>0</v>
      </c>
      <c r="AC550" s="99">
        <v>10445367.0429688</v>
      </c>
      <c r="AD550" s="99">
        <v>0</v>
      </c>
      <c r="AE550" s="99">
        <v>0</v>
      </c>
      <c r="AF550" s="99">
        <v>899818.82312011695</v>
      </c>
      <c r="AG550" s="99">
        <v>384794.29802703898</v>
      </c>
      <c r="AH550" s="99">
        <v>0</v>
      </c>
      <c r="AI550" s="99">
        <v>0</v>
      </c>
      <c r="AJ550" s="99">
        <v>269220.43644714402</v>
      </c>
      <c r="AK550" s="99">
        <v>0</v>
      </c>
      <c r="AL550" s="99">
        <v>0</v>
      </c>
      <c r="AM550" s="99">
        <v>0</v>
      </c>
      <c r="AN550" s="99">
        <v>10475242.491333</v>
      </c>
      <c r="AO550" s="99">
        <v>23269943.916015599</v>
      </c>
      <c r="AP550" s="99">
        <v>0</v>
      </c>
      <c r="AQ550" s="99">
        <v>2153853.4963684101</v>
      </c>
      <c r="AR550" s="99">
        <v>1440088.5718994101</v>
      </c>
      <c r="AS550" s="99">
        <v>1585370.49195862</v>
      </c>
      <c r="AT550" s="99">
        <v>0</v>
      </c>
      <c r="AU550" s="99">
        <v>0</v>
      </c>
      <c r="AV550" s="99">
        <v>35057884.455078103</v>
      </c>
      <c r="AW550" s="99">
        <v>0</v>
      </c>
      <c r="AX550" s="99">
        <v>0</v>
      </c>
      <c r="AY550" s="99">
        <v>9537755.32958984</v>
      </c>
      <c r="AZ550" s="99">
        <v>3533586.9047546401</v>
      </c>
      <c r="BA550" s="99">
        <v>0</v>
      </c>
      <c r="BB550" s="99">
        <v>0</v>
      </c>
      <c r="BC550" s="99">
        <v>2526190.4774780301</v>
      </c>
      <c r="BD550" s="99">
        <v>0</v>
      </c>
      <c r="BE550" s="99">
        <v>0</v>
      </c>
      <c r="BF550" s="99">
        <v>0</v>
      </c>
      <c r="BG550" s="99">
        <v>35187455.466796897</v>
      </c>
      <c r="BH550" s="99">
        <v>6363739.1994018601</v>
      </c>
      <c r="BI550" s="99">
        <v>0</v>
      </c>
      <c r="BJ550" s="99">
        <v>847990.80191040004</v>
      </c>
      <c r="BK550" s="99">
        <v>676259.07419586205</v>
      </c>
      <c r="BL550" s="99">
        <v>0</v>
      </c>
      <c r="BM550" s="99">
        <v>0</v>
      </c>
      <c r="BN550" s="99">
        <v>0</v>
      </c>
      <c r="BO550" s="99">
        <v>0</v>
      </c>
      <c r="BP550" s="99">
        <v>0</v>
      </c>
      <c r="BQ550" s="99">
        <v>0</v>
      </c>
      <c r="BR550" s="99">
        <v>3017985.9095153799</v>
      </c>
      <c r="BS550" s="99">
        <v>1316977.33189392</v>
      </c>
      <c r="BT550" s="99">
        <v>0</v>
      </c>
      <c r="BU550" s="99">
        <v>0</v>
      </c>
      <c r="BV550" s="99">
        <v>1152146.02151489</v>
      </c>
      <c r="BW550" s="99">
        <v>0</v>
      </c>
      <c r="BX550" s="99">
        <v>0</v>
      </c>
      <c r="BY550" s="99">
        <v>0</v>
      </c>
      <c r="BZ550" s="99">
        <v>0</v>
      </c>
      <c r="CA550" s="99">
        <v>48744.518954753898</v>
      </c>
      <c r="CB550" s="99">
        <v>2516501.44500732</v>
      </c>
      <c r="CC550" s="99">
        <v>25424823.521972701</v>
      </c>
      <c r="CD550" s="99">
        <v>7241462.1516723596</v>
      </c>
      <c r="CE550" s="99">
        <v>1574.99882756174</v>
      </c>
      <c r="CF550" s="99">
        <v>178126.473035812</v>
      </c>
      <c r="CG550" s="99">
        <v>1595692.4066925</v>
      </c>
      <c r="CH550" s="99">
        <v>0</v>
      </c>
      <c r="CI550" s="99">
        <v>50323.081541538202</v>
      </c>
      <c r="CJ550" s="99">
        <v>2686124.6086120601</v>
      </c>
      <c r="CK550" s="99">
        <v>27024714.5634766</v>
      </c>
      <c r="CL550" s="99">
        <v>7551758.7529907199</v>
      </c>
      <c r="CM550" s="166">
        <v>81776.330023765593</v>
      </c>
      <c r="CN550" s="166">
        <v>13188428.7258301</v>
      </c>
      <c r="CO550" s="166">
        <v>62141903.956542999</v>
      </c>
      <c r="CP550" s="99">
        <v>7551758.7529907199</v>
      </c>
      <c r="CQ550" s="99">
        <v>0</v>
      </c>
      <c r="CR550" s="99">
        <v>0</v>
      </c>
      <c r="CS550" s="99">
        <v>0</v>
      </c>
      <c r="CT550" s="99">
        <v>0</v>
      </c>
      <c r="CU550" s="98">
        <v>4139.0791971970002</v>
      </c>
      <c r="CV550" s="98">
        <v>32942.558690356003</v>
      </c>
      <c r="CW550" s="98">
        <v>2694627.9180431319</v>
      </c>
      <c r="CX550" s="98">
        <v>27020515.928665202</v>
      </c>
    </row>
    <row r="551" spans="1:102" x14ac:dyDescent="0.2">
      <c r="A551" s="98" t="s">
        <v>60</v>
      </c>
      <c r="B551" s="100">
        <v>38047</v>
      </c>
      <c r="C551" s="99">
        <v>47967.284786224402</v>
      </c>
      <c r="D551" s="99">
        <v>0</v>
      </c>
      <c r="E551" s="99">
        <v>30328.5027070045</v>
      </c>
      <c r="F551" s="99">
        <v>13780.949950695</v>
      </c>
      <c r="G551" s="99">
        <v>4.8808178179897403</v>
      </c>
      <c r="H551" s="99">
        <v>1647.4351539909801</v>
      </c>
      <c r="I551" s="99">
        <v>0</v>
      </c>
      <c r="J551" s="99">
        <v>95.896232772618504</v>
      </c>
      <c r="K551" s="99">
        <v>37981.898815631903</v>
      </c>
      <c r="L551" s="99">
        <v>34435.160195827499</v>
      </c>
      <c r="M551" s="99">
        <v>33072.935099601702</v>
      </c>
      <c r="N551" s="99">
        <v>6461.9221487045297</v>
      </c>
      <c r="O551" s="99">
        <v>0</v>
      </c>
      <c r="P551" s="99">
        <v>0</v>
      </c>
      <c r="Q551" s="99">
        <v>4061.85308736563</v>
      </c>
      <c r="R551" s="99">
        <v>0</v>
      </c>
      <c r="S551" s="99">
        <v>0</v>
      </c>
      <c r="T551" s="99">
        <v>1623.80753879249</v>
      </c>
      <c r="U551" s="99">
        <v>37971.121892929099</v>
      </c>
      <c r="V551" s="99">
        <v>2671648.31640625</v>
      </c>
      <c r="W551" s="99">
        <v>0</v>
      </c>
      <c r="X551" s="99">
        <v>2721890.3257446298</v>
      </c>
      <c r="Y551" s="99">
        <v>1033950.54449463</v>
      </c>
      <c r="Z551" s="99">
        <v>811.962160155177</v>
      </c>
      <c r="AA551" s="99">
        <v>279574.36331558198</v>
      </c>
      <c r="AB551" s="99">
        <v>0</v>
      </c>
      <c r="AC551" s="99">
        <v>5925.7634881138802</v>
      </c>
      <c r="AD551" s="99">
        <v>10423951.7467041</v>
      </c>
      <c r="AE551" s="99">
        <v>1987743.4676818801</v>
      </c>
      <c r="AF551" s="99">
        <v>1822450.6264801</v>
      </c>
      <c r="AG551" s="99">
        <v>1022463.98095703</v>
      </c>
      <c r="AH551" s="99">
        <v>0</v>
      </c>
      <c r="AI551" s="99">
        <v>0</v>
      </c>
      <c r="AJ551" s="99">
        <v>542690.60150146496</v>
      </c>
      <c r="AK551" s="99">
        <v>0</v>
      </c>
      <c r="AL551" s="99">
        <v>0</v>
      </c>
      <c r="AM551" s="99">
        <v>277023.02014923102</v>
      </c>
      <c r="AN551" s="99">
        <v>10326427.763793901</v>
      </c>
      <c r="AO551" s="99">
        <v>18757743.341308601</v>
      </c>
      <c r="AP551" s="99">
        <v>0</v>
      </c>
      <c r="AQ551" s="99">
        <v>17532804.224609401</v>
      </c>
      <c r="AR551" s="99">
        <v>6579845.41259766</v>
      </c>
      <c r="AS551" s="99">
        <v>4627.9646511077899</v>
      </c>
      <c r="AT551" s="99">
        <v>1699275.67327881</v>
      </c>
      <c r="AU551" s="99">
        <v>0</v>
      </c>
      <c r="AV551" s="99">
        <v>15543.284073352799</v>
      </c>
      <c r="AW551" s="99">
        <v>24084473.456298798</v>
      </c>
      <c r="AX551" s="99">
        <v>13951311.927734399</v>
      </c>
      <c r="AY551" s="99">
        <v>12458009.7303467</v>
      </c>
      <c r="AZ551" s="99">
        <v>6453032.4202270498</v>
      </c>
      <c r="BA551" s="99">
        <v>0</v>
      </c>
      <c r="BB551" s="99">
        <v>0</v>
      </c>
      <c r="BC551" s="99">
        <v>3524294.3583679199</v>
      </c>
      <c r="BD551" s="99">
        <v>0</v>
      </c>
      <c r="BE551" s="99">
        <v>0</v>
      </c>
      <c r="BF551" s="99">
        <v>1685404.2361755399</v>
      </c>
      <c r="BG551" s="99">
        <v>23808270.964599598</v>
      </c>
      <c r="BH551" s="99">
        <v>3373420.16119385</v>
      </c>
      <c r="BI551" s="99">
        <v>0</v>
      </c>
      <c r="BJ551" s="99">
        <v>4905330.6123046903</v>
      </c>
      <c r="BK551" s="99">
        <v>2468207.8067016602</v>
      </c>
      <c r="BL551" s="99">
        <v>0</v>
      </c>
      <c r="BM551" s="99">
        <v>0</v>
      </c>
      <c r="BN551" s="99">
        <v>0</v>
      </c>
      <c r="BO551" s="99">
        <v>0</v>
      </c>
      <c r="BP551" s="99">
        <v>0</v>
      </c>
      <c r="BQ551" s="99">
        <v>0</v>
      </c>
      <c r="BR551" s="99">
        <v>4089607.7546081501</v>
      </c>
      <c r="BS551" s="99">
        <v>2508426.8890075702</v>
      </c>
      <c r="BT551" s="99">
        <v>0</v>
      </c>
      <c r="BU551" s="99">
        <v>0</v>
      </c>
      <c r="BV551" s="99">
        <v>1618481.43852234</v>
      </c>
      <c r="BW551" s="99">
        <v>0</v>
      </c>
      <c r="BX551" s="99">
        <v>0</v>
      </c>
      <c r="BY551" s="99">
        <v>0</v>
      </c>
      <c r="BZ551" s="99">
        <v>0</v>
      </c>
      <c r="CA551" s="99">
        <v>78375.176461219802</v>
      </c>
      <c r="CB551" s="99">
        <v>5340450.6973877</v>
      </c>
      <c r="CC551" s="99">
        <v>36279570.840820298</v>
      </c>
      <c r="CD551" s="99">
        <v>8246287.2090454102</v>
      </c>
      <c r="CE551" s="99">
        <v>1635.4027768969499</v>
      </c>
      <c r="CF551" s="99">
        <v>278543.70866012602</v>
      </c>
      <c r="CG551" s="99">
        <v>1696073.55307007</v>
      </c>
      <c r="CH551" s="99">
        <v>0</v>
      </c>
      <c r="CI551" s="99">
        <v>80016.312178611799</v>
      </c>
      <c r="CJ551" s="99">
        <v>5617358.5134887705</v>
      </c>
      <c r="CK551" s="99">
        <v>38317150.6728516</v>
      </c>
      <c r="CL551" s="99">
        <v>8226340.8677978497</v>
      </c>
      <c r="CM551" s="166">
        <v>117927.577496529</v>
      </c>
      <c r="CN551" s="166">
        <v>15962729.794677701</v>
      </c>
      <c r="CO551" s="166">
        <v>61711073.073242202</v>
      </c>
      <c r="CP551" s="99">
        <v>8226340.8677978497</v>
      </c>
      <c r="CQ551" s="99">
        <v>0</v>
      </c>
      <c r="CR551" s="99">
        <v>0</v>
      </c>
      <c r="CS551" s="99">
        <v>0</v>
      </c>
      <c r="CT551" s="99">
        <v>0</v>
      </c>
      <c r="CU551" s="98">
        <v>69926.228142844004</v>
      </c>
      <c r="CV551" s="98">
        <v>100.54305601900001</v>
      </c>
      <c r="CW551" s="98">
        <v>5618994.4060478257</v>
      </c>
      <c r="CX551" s="98">
        <v>37975644.393890366</v>
      </c>
    </row>
    <row r="552" spans="1:102" x14ac:dyDescent="0.2">
      <c r="A552" s="98" t="s">
        <v>60</v>
      </c>
      <c r="B552" s="100">
        <v>38139</v>
      </c>
      <c r="C552" s="99">
        <v>48602.019527435303</v>
      </c>
      <c r="D552" s="99">
        <v>0</v>
      </c>
      <c r="E552" s="99">
        <v>29859.894504308701</v>
      </c>
      <c r="F552" s="99">
        <v>14083.1763747931</v>
      </c>
      <c r="G552" s="99">
        <v>46.434944255743197</v>
      </c>
      <c r="H552" s="99">
        <v>1533.6623418182101</v>
      </c>
      <c r="I552" s="99">
        <v>0</v>
      </c>
      <c r="J552" s="99">
        <v>1718.06361952424</v>
      </c>
      <c r="K552" s="99">
        <v>35521.572634696997</v>
      </c>
      <c r="L552" s="99">
        <v>34826.390078067801</v>
      </c>
      <c r="M552" s="99">
        <v>32888.393095970197</v>
      </c>
      <c r="N552" s="99">
        <v>6615.2963598966599</v>
      </c>
      <c r="O552" s="99">
        <v>0</v>
      </c>
      <c r="P552" s="99">
        <v>0</v>
      </c>
      <c r="Q552" s="99">
        <v>4089.36639887095</v>
      </c>
      <c r="R552" s="99">
        <v>0</v>
      </c>
      <c r="S552" s="99">
        <v>0</v>
      </c>
      <c r="T552" s="99">
        <v>1611.6225580125999</v>
      </c>
      <c r="U552" s="99">
        <v>38138.157784461997</v>
      </c>
      <c r="V552" s="99">
        <v>2673998.9028015099</v>
      </c>
      <c r="W552" s="99">
        <v>0</v>
      </c>
      <c r="X552" s="99">
        <v>2692031.3475952102</v>
      </c>
      <c r="Y552" s="99">
        <v>1070874.0291748</v>
      </c>
      <c r="Z552" s="99">
        <v>8163.1232702732104</v>
      </c>
      <c r="AA552" s="99">
        <v>260136.60387611401</v>
      </c>
      <c r="AB552" s="99">
        <v>0</v>
      </c>
      <c r="AC552" s="99">
        <v>386173.91529846197</v>
      </c>
      <c r="AD552" s="99">
        <v>9637023.1571044903</v>
      </c>
      <c r="AE552" s="99">
        <v>1963375.97561646</v>
      </c>
      <c r="AF552" s="99">
        <v>1815104.9308929399</v>
      </c>
      <c r="AG552" s="99">
        <v>1023312.2384109501</v>
      </c>
      <c r="AH552" s="99">
        <v>0</v>
      </c>
      <c r="AI552" s="99">
        <v>0</v>
      </c>
      <c r="AJ552" s="99">
        <v>534394.80213165295</v>
      </c>
      <c r="AK552" s="99">
        <v>0</v>
      </c>
      <c r="AL552" s="99">
        <v>0</v>
      </c>
      <c r="AM552" s="99">
        <v>273719.51465606701</v>
      </c>
      <c r="AN552" s="99">
        <v>10365045.3470459</v>
      </c>
      <c r="AO552" s="99">
        <v>18961187.824951202</v>
      </c>
      <c r="AP552" s="99">
        <v>0</v>
      </c>
      <c r="AQ552" s="99">
        <v>17604295.146972701</v>
      </c>
      <c r="AR552" s="99">
        <v>6882027.8258667002</v>
      </c>
      <c r="AS552" s="99">
        <v>49883.859989166303</v>
      </c>
      <c r="AT552" s="99">
        <v>1595072.7063140899</v>
      </c>
      <c r="AU552" s="99">
        <v>0</v>
      </c>
      <c r="AV552" s="99">
        <v>901657.90128326404</v>
      </c>
      <c r="AW552" s="99">
        <v>22437157.3513184</v>
      </c>
      <c r="AX552" s="99">
        <v>13847548.158203101</v>
      </c>
      <c r="AY552" s="99">
        <v>12502194.052002</v>
      </c>
      <c r="AZ552" s="99">
        <v>6540343.3074340802</v>
      </c>
      <c r="BA552" s="99">
        <v>0</v>
      </c>
      <c r="BB552" s="99">
        <v>0</v>
      </c>
      <c r="BC552" s="99">
        <v>3505416.7299499498</v>
      </c>
      <c r="BD552" s="99">
        <v>0</v>
      </c>
      <c r="BE552" s="99">
        <v>0</v>
      </c>
      <c r="BF552" s="99">
        <v>1682763.53565979</v>
      </c>
      <c r="BG552" s="99">
        <v>24148276.4533691</v>
      </c>
      <c r="BH552" s="99">
        <v>3366021.44818115</v>
      </c>
      <c r="BI552" s="99">
        <v>0</v>
      </c>
      <c r="BJ552" s="99">
        <v>4889573.3096313505</v>
      </c>
      <c r="BK552" s="99">
        <v>2590174.9996643099</v>
      </c>
      <c r="BL552" s="99">
        <v>0</v>
      </c>
      <c r="BM552" s="99">
        <v>0</v>
      </c>
      <c r="BN552" s="99">
        <v>0</v>
      </c>
      <c r="BO552" s="99">
        <v>0</v>
      </c>
      <c r="BP552" s="99">
        <v>0</v>
      </c>
      <c r="BQ552" s="99">
        <v>0</v>
      </c>
      <c r="BR552" s="99">
        <v>4085127.1111145001</v>
      </c>
      <c r="BS552" s="99">
        <v>2557108.58120728</v>
      </c>
      <c r="BT552" s="99">
        <v>0</v>
      </c>
      <c r="BU552" s="99">
        <v>0</v>
      </c>
      <c r="BV552" s="99">
        <v>1631909.8580932601</v>
      </c>
      <c r="BW552" s="99">
        <v>0</v>
      </c>
      <c r="BX552" s="99">
        <v>0</v>
      </c>
      <c r="BY552" s="99">
        <v>0</v>
      </c>
      <c r="BZ552" s="99">
        <v>0</v>
      </c>
      <c r="CA552" s="99">
        <v>78532.020036697402</v>
      </c>
      <c r="CB552" s="99">
        <v>5338538.9479370099</v>
      </c>
      <c r="CC552" s="99">
        <v>36320503.424804702</v>
      </c>
      <c r="CD552" s="99">
        <v>8219892.5155029297</v>
      </c>
      <c r="CE552" s="99">
        <v>1615.91258129478</v>
      </c>
      <c r="CF552" s="99">
        <v>270932.431301117</v>
      </c>
      <c r="CG552" s="99">
        <v>1663671.4588623</v>
      </c>
      <c r="CH552" s="99">
        <v>0</v>
      </c>
      <c r="CI552" s="99">
        <v>80128.767640113801</v>
      </c>
      <c r="CJ552" s="99">
        <v>5611783.2635498</v>
      </c>
      <c r="CK552" s="99">
        <v>37625807.444824196</v>
      </c>
      <c r="CL552" s="99">
        <v>8207667.6237792997</v>
      </c>
      <c r="CM552" s="166">
        <v>118084.628591537</v>
      </c>
      <c r="CN552" s="166">
        <v>15949907.7629395</v>
      </c>
      <c r="CO552" s="166">
        <v>62211710.916015603</v>
      </c>
      <c r="CP552" s="99">
        <v>8207667.6237792997</v>
      </c>
      <c r="CQ552" s="99">
        <v>0</v>
      </c>
      <c r="CR552" s="99">
        <v>0</v>
      </c>
      <c r="CS552" s="99">
        <v>0</v>
      </c>
      <c r="CT552" s="99">
        <v>0</v>
      </c>
      <c r="CU552" s="98">
        <v>67143.944078394998</v>
      </c>
      <c r="CV552" s="98">
        <v>1760.0399845869999</v>
      </c>
      <c r="CW552" s="98">
        <v>5609471.3792381268</v>
      </c>
      <c r="CX552" s="98">
        <v>37984174.883667</v>
      </c>
    </row>
    <row r="553" spans="1:102" x14ac:dyDescent="0.2">
      <c r="A553" s="98" t="s">
        <v>60</v>
      </c>
      <c r="B553" s="100">
        <v>38231</v>
      </c>
      <c r="C553" s="99">
        <v>49492.670632839203</v>
      </c>
      <c r="D553" s="99">
        <v>0</v>
      </c>
      <c r="E553" s="99">
        <v>29792.0842318535</v>
      </c>
      <c r="F553" s="99">
        <v>14582.361668944401</v>
      </c>
      <c r="G553" s="99">
        <v>115.080459690653</v>
      </c>
      <c r="H553" s="99">
        <v>1368.36996755004</v>
      </c>
      <c r="I553" s="99">
        <v>0</v>
      </c>
      <c r="J553" s="99">
        <v>4052.6225723922298</v>
      </c>
      <c r="K553" s="99">
        <v>34048.960840225198</v>
      </c>
      <c r="L553" s="99">
        <v>36536.564622402198</v>
      </c>
      <c r="M553" s="99">
        <v>33011.315417289698</v>
      </c>
      <c r="N553" s="99">
        <v>6693.6227921843501</v>
      </c>
      <c r="O553" s="99">
        <v>0</v>
      </c>
      <c r="P553" s="99">
        <v>0</v>
      </c>
      <c r="Q553" s="99">
        <v>4125.4712989926302</v>
      </c>
      <c r="R553" s="99">
        <v>0</v>
      </c>
      <c r="S553" s="99">
        <v>0</v>
      </c>
      <c r="T553" s="99">
        <v>1478.67062345147</v>
      </c>
      <c r="U553" s="99">
        <v>37833.871679306001</v>
      </c>
      <c r="V553" s="99">
        <v>2705934.7205505399</v>
      </c>
      <c r="W553" s="99">
        <v>0</v>
      </c>
      <c r="X553" s="99">
        <v>2674207.9678955101</v>
      </c>
      <c r="Y553" s="99">
        <v>1114643.81639099</v>
      </c>
      <c r="Z553" s="99">
        <v>20214.147203207001</v>
      </c>
      <c r="AA553" s="99">
        <v>241307.311157227</v>
      </c>
      <c r="AB553" s="99">
        <v>0</v>
      </c>
      <c r="AC553" s="99">
        <v>976607.684898376</v>
      </c>
      <c r="AD553" s="99">
        <v>8862209.6737060491</v>
      </c>
      <c r="AE553" s="99">
        <v>2032976.4286346401</v>
      </c>
      <c r="AF553" s="99">
        <v>1825163.0494384801</v>
      </c>
      <c r="AG553" s="99">
        <v>1037222.91783142</v>
      </c>
      <c r="AH553" s="99">
        <v>0</v>
      </c>
      <c r="AI553" s="99">
        <v>0</v>
      </c>
      <c r="AJ553" s="99">
        <v>524371.40595245396</v>
      </c>
      <c r="AK553" s="99">
        <v>0</v>
      </c>
      <c r="AL553" s="99">
        <v>0</v>
      </c>
      <c r="AM553" s="99">
        <v>259000.72146797201</v>
      </c>
      <c r="AN553" s="99">
        <v>9888105.3572997991</v>
      </c>
      <c r="AO553" s="99">
        <v>19431302.3747559</v>
      </c>
      <c r="AP553" s="99">
        <v>0</v>
      </c>
      <c r="AQ553" s="99">
        <v>17942168.4841309</v>
      </c>
      <c r="AR553" s="99">
        <v>7320719.9547729502</v>
      </c>
      <c r="AS553" s="99">
        <v>124126.11292266801</v>
      </c>
      <c r="AT553" s="99">
        <v>1507465.7124328599</v>
      </c>
      <c r="AU553" s="99">
        <v>0</v>
      </c>
      <c r="AV553" s="99">
        <v>2237638.7449646001</v>
      </c>
      <c r="AW553" s="99">
        <v>20966073.293457001</v>
      </c>
      <c r="AX553" s="99">
        <v>14722079.980835</v>
      </c>
      <c r="AY553" s="99">
        <v>12829868.291626001</v>
      </c>
      <c r="AZ553" s="99">
        <v>6769072.4982910203</v>
      </c>
      <c r="BA553" s="99">
        <v>0</v>
      </c>
      <c r="BB553" s="99">
        <v>0</v>
      </c>
      <c r="BC553" s="99">
        <v>3503470.9345397898</v>
      </c>
      <c r="BD553" s="99">
        <v>0</v>
      </c>
      <c r="BE553" s="99">
        <v>0</v>
      </c>
      <c r="BF553" s="99">
        <v>1609854.6133270301</v>
      </c>
      <c r="BG553" s="99">
        <v>23404071.154296901</v>
      </c>
      <c r="BH553" s="99">
        <v>3544153.5437316899</v>
      </c>
      <c r="BI553" s="99">
        <v>0</v>
      </c>
      <c r="BJ553" s="99">
        <v>5021051.3812866202</v>
      </c>
      <c r="BK553" s="99">
        <v>2734329.85125732</v>
      </c>
      <c r="BL553" s="99">
        <v>0</v>
      </c>
      <c r="BM553" s="99">
        <v>0</v>
      </c>
      <c r="BN553" s="99">
        <v>0</v>
      </c>
      <c r="BO553" s="99">
        <v>0</v>
      </c>
      <c r="BP553" s="99">
        <v>0</v>
      </c>
      <c r="BQ553" s="99">
        <v>0</v>
      </c>
      <c r="BR553" s="99">
        <v>4201039.4570922898</v>
      </c>
      <c r="BS553" s="99">
        <v>2660771.77984619</v>
      </c>
      <c r="BT553" s="99">
        <v>0</v>
      </c>
      <c r="BU553" s="99">
        <v>0</v>
      </c>
      <c r="BV553" s="99">
        <v>1704369.0361480699</v>
      </c>
      <c r="BW553" s="99">
        <v>0</v>
      </c>
      <c r="BX553" s="99">
        <v>0</v>
      </c>
      <c r="BY553" s="99">
        <v>0</v>
      </c>
      <c r="BZ553" s="99">
        <v>0</v>
      </c>
      <c r="CA553" s="99">
        <v>79168.040040969805</v>
      </c>
      <c r="CB553" s="99">
        <v>5371613.8580322303</v>
      </c>
      <c r="CC553" s="99">
        <v>37444268.325195298</v>
      </c>
      <c r="CD553" s="99">
        <v>8630916.6016845703</v>
      </c>
      <c r="CE553" s="99">
        <v>1467.2637061774701</v>
      </c>
      <c r="CF553" s="99">
        <v>260567.832332611</v>
      </c>
      <c r="CG553" s="99">
        <v>1618040.7230682401</v>
      </c>
      <c r="CH553" s="99">
        <v>0</v>
      </c>
      <c r="CI553" s="99">
        <v>80647.007401466399</v>
      </c>
      <c r="CJ553" s="99">
        <v>5628696.1948242197</v>
      </c>
      <c r="CK553" s="99">
        <v>38982350.636718802</v>
      </c>
      <c r="CL553" s="99">
        <v>8664163.3818359394</v>
      </c>
      <c r="CM553" s="166">
        <v>118759.190750122</v>
      </c>
      <c r="CN553" s="166">
        <v>15500684.2381592</v>
      </c>
      <c r="CO553" s="166">
        <v>62273891.291015603</v>
      </c>
      <c r="CP553" s="99">
        <v>8664163.3818359394</v>
      </c>
      <c r="CQ553" s="99">
        <v>0</v>
      </c>
      <c r="CR553" s="99">
        <v>0</v>
      </c>
      <c r="CS553" s="99">
        <v>0</v>
      </c>
      <c r="CT553" s="99">
        <v>0</v>
      </c>
      <c r="CU553" s="98">
        <v>65648.990544169006</v>
      </c>
      <c r="CV553" s="98">
        <v>4152.3829482660003</v>
      </c>
      <c r="CW553" s="98">
        <v>5632181.6903648414</v>
      </c>
      <c r="CX553" s="98">
        <v>39062309.048263535</v>
      </c>
    </row>
    <row r="554" spans="1:102" x14ac:dyDescent="0.2">
      <c r="A554" s="98" t="s">
        <v>60</v>
      </c>
      <c r="B554" s="100">
        <v>38322</v>
      </c>
      <c r="C554" s="99">
        <v>50637.128990650199</v>
      </c>
      <c r="D554" s="99">
        <v>0</v>
      </c>
      <c r="E554" s="99">
        <v>29115.034856796301</v>
      </c>
      <c r="F554" s="99">
        <v>14739.270939230901</v>
      </c>
      <c r="G554" s="99">
        <v>184.676908038557</v>
      </c>
      <c r="H554" s="99">
        <v>1317.6689201444401</v>
      </c>
      <c r="I554" s="99">
        <v>0</v>
      </c>
      <c r="J554" s="99">
        <v>6479.0529976487196</v>
      </c>
      <c r="K554" s="99">
        <v>32537.243860959999</v>
      </c>
      <c r="L554" s="99">
        <v>35708.797117233298</v>
      </c>
      <c r="M554" s="99">
        <v>33438.663168430299</v>
      </c>
      <c r="N554" s="99">
        <v>6753.8215928077698</v>
      </c>
      <c r="O554" s="99">
        <v>0</v>
      </c>
      <c r="P554" s="99">
        <v>0</v>
      </c>
      <c r="Q554" s="99">
        <v>4148.3017151951799</v>
      </c>
      <c r="R554" s="99">
        <v>0</v>
      </c>
      <c r="S554" s="99">
        <v>0</v>
      </c>
      <c r="T554" s="99">
        <v>1498.6587716192</v>
      </c>
      <c r="U554" s="99">
        <v>38580.737678051002</v>
      </c>
      <c r="V554" s="99">
        <v>2811133.6854553199</v>
      </c>
      <c r="W554" s="99">
        <v>0</v>
      </c>
      <c r="X554" s="99">
        <v>2618695.0172119099</v>
      </c>
      <c r="Y554" s="99">
        <v>1137941.0412445101</v>
      </c>
      <c r="Z554" s="99">
        <v>37386.010118961298</v>
      </c>
      <c r="AA554" s="99">
        <v>224035.139192581</v>
      </c>
      <c r="AB554" s="99">
        <v>0</v>
      </c>
      <c r="AC554" s="99">
        <v>2073005.77314758</v>
      </c>
      <c r="AD554" s="99">
        <v>8912689.4681396503</v>
      </c>
      <c r="AE554" s="99">
        <v>1996913.7808990499</v>
      </c>
      <c r="AF554" s="99">
        <v>1861746.4234008801</v>
      </c>
      <c r="AG554" s="99">
        <v>1037461.0581664999</v>
      </c>
      <c r="AH554" s="99">
        <v>0</v>
      </c>
      <c r="AI554" s="99">
        <v>0</v>
      </c>
      <c r="AJ554" s="99">
        <v>511713.85350418102</v>
      </c>
      <c r="AK554" s="99">
        <v>0</v>
      </c>
      <c r="AL554" s="99">
        <v>0</v>
      </c>
      <c r="AM554" s="99">
        <v>261472.92039680501</v>
      </c>
      <c r="AN554" s="99">
        <v>10651378.969848599</v>
      </c>
      <c r="AO554" s="99">
        <v>20375636.630615201</v>
      </c>
      <c r="AP554" s="99">
        <v>0</v>
      </c>
      <c r="AQ554" s="99">
        <v>17748477.8681641</v>
      </c>
      <c r="AR554" s="99">
        <v>7573462.55322266</v>
      </c>
      <c r="AS554" s="99">
        <v>240106.68551635701</v>
      </c>
      <c r="AT554" s="99">
        <v>1416183.3223877</v>
      </c>
      <c r="AU554" s="99">
        <v>0</v>
      </c>
      <c r="AV554" s="99">
        <v>4648856.0676269503</v>
      </c>
      <c r="AW554" s="99">
        <v>21076576.8046875</v>
      </c>
      <c r="AX554" s="99">
        <v>14522184.622070299</v>
      </c>
      <c r="AY554" s="99">
        <v>13238048.955444301</v>
      </c>
      <c r="AZ554" s="99">
        <v>6808874.3247680701</v>
      </c>
      <c r="BA554" s="99">
        <v>0</v>
      </c>
      <c r="BB554" s="99">
        <v>0</v>
      </c>
      <c r="BC554" s="99">
        <v>3467726.14733887</v>
      </c>
      <c r="BD554" s="99">
        <v>0</v>
      </c>
      <c r="BE554" s="99">
        <v>0</v>
      </c>
      <c r="BF554" s="99">
        <v>1653979.3960571301</v>
      </c>
      <c r="BG554" s="99">
        <v>25263823.433349598</v>
      </c>
      <c r="BH554" s="99">
        <v>3690059.6095581101</v>
      </c>
      <c r="BI554" s="99">
        <v>0</v>
      </c>
      <c r="BJ554" s="99">
        <v>4947852.2305297898</v>
      </c>
      <c r="BK554" s="99">
        <v>2860509.9296875</v>
      </c>
      <c r="BL554" s="99">
        <v>0</v>
      </c>
      <c r="BM554" s="99">
        <v>0</v>
      </c>
      <c r="BN554" s="99">
        <v>0</v>
      </c>
      <c r="BO554" s="99">
        <v>0</v>
      </c>
      <c r="BP554" s="99">
        <v>0</v>
      </c>
      <c r="BQ554" s="99">
        <v>0</v>
      </c>
      <c r="BR554" s="99">
        <v>4300098.7639160203</v>
      </c>
      <c r="BS554" s="99">
        <v>2679880.6220703102</v>
      </c>
      <c r="BT554" s="99">
        <v>0</v>
      </c>
      <c r="BU554" s="99">
        <v>0</v>
      </c>
      <c r="BV554" s="99">
        <v>1697523.17306519</v>
      </c>
      <c r="BW554" s="99">
        <v>0</v>
      </c>
      <c r="BX554" s="99">
        <v>0</v>
      </c>
      <c r="BY554" s="99">
        <v>0</v>
      </c>
      <c r="BZ554" s="99">
        <v>0</v>
      </c>
      <c r="CA554" s="99">
        <v>79720.704065322905</v>
      </c>
      <c r="CB554" s="99">
        <v>5414178.89489746</v>
      </c>
      <c r="CC554" s="99">
        <v>38042119.884765603</v>
      </c>
      <c r="CD554" s="99">
        <v>8643435.7325439509</v>
      </c>
      <c r="CE554" s="99">
        <v>1498.4636246263999</v>
      </c>
      <c r="CF554" s="99">
        <v>261347.23508071899</v>
      </c>
      <c r="CG554" s="99">
        <v>1657341.55661011</v>
      </c>
      <c r="CH554" s="99">
        <v>0</v>
      </c>
      <c r="CI554" s="99">
        <v>81217.731554985003</v>
      </c>
      <c r="CJ554" s="99">
        <v>5666889.3247070303</v>
      </c>
      <c r="CK554" s="99">
        <v>39734880.421875</v>
      </c>
      <c r="CL554" s="99">
        <v>8644236.5692138709</v>
      </c>
      <c r="CM554" s="166">
        <v>119688.262877464</v>
      </c>
      <c r="CN554" s="166">
        <v>16303000.2646484</v>
      </c>
      <c r="CO554" s="166">
        <v>65161936.690429702</v>
      </c>
      <c r="CP554" s="99">
        <v>8644236.5692138709</v>
      </c>
      <c r="CQ554" s="99">
        <v>0</v>
      </c>
      <c r="CR554" s="99">
        <v>0</v>
      </c>
      <c r="CS554" s="99">
        <v>0</v>
      </c>
      <c r="CT554" s="99">
        <v>0</v>
      </c>
      <c r="CU554" s="98">
        <v>62398.423859189999</v>
      </c>
      <c r="CV554" s="98">
        <v>6646.2613085180001</v>
      </c>
      <c r="CW554" s="98">
        <v>5675526.129978179</v>
      </c>
      <c r="CX554" s="98">
        <v>39699461.44137571</v>
      </c>
    </row>
    <row r="555" spans="1:102" x14ac:dyDescent="0.2">
      <c r="A555" s="98" t="s">
        <v>60</v>
      </c>
      <c r="B555" s="100">
        <v>38412</v>
      </c>
      <c r="C555" s="99">
        <v>51940.383207321203</v>
      </c>
      <c r="D555" s="99">
        <v>0</v>
      </c>
      <c r="E555" s="99">
        <v>28848.4204359055</v>
      </c>
      <c r="F555" s="99">
        <v>15008.524112343801</v>
      </c>
      <c r="G555" s="99">
        <v>253.24896992184199</v>
      </c>
      <c r="H555" s="99">
        <v>1273.7619037330201</v>
      </c>
      <c r="I555" s="99">
        <v>0</v>
      </c>
      <c r="J555" s="99">
        <v>9274.4159070253409</v>
      </c>
      <c r="K555" s="99">
        <v>29577.142013549801</v>
      </c>
      <c r="L555" s="99">
        <v>35610.345546245597</v>
      </c>
      <c r="M555" s="99">
        <v>33786.407875060999</v>
      </c>
      <c r="N555" s="99">
        <v>6927.5225084424001</v>
      </c>
      <c r="O555" s="99">
        <v>0</v>
      </c>
      <c r="P555" s="99">
        <v>0</v>
      </c>
      <c r="Q555" s="99">
        <v>4176.8755729794502</v>
      </c>
      <c r="R555" s="99">
        <v>0</v>
      </c>
      <c r="S555" s="99">
        <v>0</v>
      </c>
      <c r="T555" s="99">
        <v>1513.76125378907</v>
      </c>
      <c r="U555" s="99">
        <v>38845.237968921698</v>
      </c>
      <c r="V555" s="99">
        <v>2871659.09973145</v>
      </c>
      <c r="W555" s="99">
        <v>0</v>
      </c>
      <c r="X555" s="99">
        <v>2567069.3953857399</v>
      </c>
      <c r="Y555" s="99">
        <v>1163467.46784973</v>
      </c>
      <c r="Z555" s="99">
        <v>51362.105752468102</v>
      </c>
      <c r="AA555" s="99">
        <v>215488.70937156701</v>
      </c>
      <c r="AB555" s="99">
        <v>0</v>
      </c>
      <c r="AC555" s="99">
        <v>3106936.06573486</v>
      </c>
      <c r="AD555" s="99">
        <v>7989019.0443115197</v>
      </c>
      <c r="AE555" s="99">
        <v>1992505.0214843799</v>
      </c>
      <c r="AF555" s="99">
        <v>1874506.4151916499</v>
      </c>
      <c r="AG555" s="99">
        <v>1060771.04473877</v>
      </c>
      <c r="AH555" s="99">
        <v>0</v>
      </c>
      <c r="AI555" s="99">
        <v>0</v>
      </c>
      <c r="AJ555" s="99">
        <v>498412.95499420201</v>
      </c>
      <c r="AK555" s="99">
        <v>0</v>
      </c>
      <c r="AL555" s="99">
        <v>0</v>
      </c>
      <c r="AM555" s="99">
        <v>264533.79196166998</v>
      </c>
      <c r="AN555" s="99">
        <v>11030411.368408199</v>
      </c>
      <c r="AO555" s="99">
        <v>21056468.685058601</v>
      </c>
      <c r="AP555" s="99">
        <v>0</v>
      </c>
      <c r="AQ555" s="99">
        <v>17710065.177734401</v>
      </c>
      <c r="AR555" s="99">
        <v>7891157.40905762</v>
      </c>
      <c r="AS555" s="99">
        <v>335508.58202743501</v>
      </c>
      <c r="AT555" s="99">
        <v>1378537.3500518801</v>
      </c>
      <c r="AU555" s="99">
        <v>0</v>
      </c>
      <c r="AV555" s="99">
        <v>8036817.6515502902</v>
      </c>
      <c r="AW555" s="99">
        <v>19181541.458496101</v>
      </c>
      <c r="AX555" s="99">
        <v>14604811.521362299</v>
      </c>
      <c r="AY555" s="99">
        <v>13521804.1121826</v>
      </c>
      <c r="AZ555" s="99">
        <v>7027023.53088379</v>
      </c>
      <c r="BA555" s="99">
        <v>0</v>
      </c>
      <c r="BB555" s="99">
        <v>0</v>
      </c>
      <c r="BC555" s="99">
        <v>3428569.8653869601</v>
      </c>
      <c r="BD555" s="99">
        <v>0</v>
      </c>
      <c r="BE555" s="99">
        <v>0</v>
      </c>
      <c r="BF555" s="99">
        <v>1698999.27926636</v>
      </c>
      <c r="BG555" s="99">
        <v>26346078.623535201</v>
      </c>
      <c r="BH555" s="99">
        <v>3840583.8969116202</v>
      </c>
      <c r="BI555" s="99">
        <v>0</v>
      </c>
      <c r="BJ555" s="99">
        <v>5010295.8386840802</v>
      </c>
      <c r="BK555" s="99">
        <v>2995936.1784057599</v>
      </c>
      <c r="BL555" s="99">
        <v>0</v>
      </c>
      <c r="BM555" s="99">
        <v>0</v>
      </c>
      <c r="BN555" s="99">
        <v>0</v>
      </c>
      <c r="BO555" s="99">
        <v>0</v>
      </c>
      <c r="BP555" s="99">
        <v>0</v>
      </c>
      <c r="BQ555" s="99">
        <v>0</v>
      </c>
      <c r="BR555" s="99">
        <v>4400292.6282959003</v>
      </c>
      <c r="BS555" s="99">
        <v>2764378.55645752</v>
      </c>
      <c r="BT555" s="99">
        <v>0</v>
      </c>
      <c r="BU555" s="99">
        <v>0</v>
      </c>
      <c r="BV555" s="99">
        <v>1694736.5744781501</v>
      </c>
      <c r="BW555" s="99">
        <v>0</v>
      </c>
      <c r="BX555" s="99">
        <v>0</v>
      </c>
      <c r="BY555" s="99">
        <v>0</v>
      </c>
      <c r="BZ555" s="99">
        <v>0</v>
      </c>
      <c r="CA555" s="99">
        <v>80845.789899826093</v>
      </c>
      <c r="CB555" s="99">
        <v>5438191.2689209003</v>
      </c>
      <c r="CC555" s="99">
        <v>38790950.775878899</v>
      </c>
      <c r="CD555" s="99">
        <v>8821703.7058105506</v>
      </c>
      <c r="CE555" s="99">
        <v>1520.0767821371601</v>
      </c>
      <c r="CF555" s="99">
        <v>265660.323154449</v>
      </c>
      <c r="CG555" s="99">
        <v>1707846.97523499</v>
      </c>
      <c r="CH555" s="99">
        <v>0</v>
      </c>
      <c r="CI555" s="99">
        <v>82370.449235916094</v>
      </c>
      <c r="CJ555" s="99">
        <v>5714606.6200561495</v>
      </c>
      <c r="CK555" s="99">
        <v>40429069.010742202</v>
      </c>
      <c r="CL555" s="99">
        <v>8802338.04541016</v>
      </c>
      <c r="CM555" s="166">
        <v>121113.833380699</v>
      </c>
      <c r="CN555" s="166">
        <v>16798270.685302701</v>
      </c>
      <c r="CO555" s="166">
        <v>66955255.835449196</v>
      </c>
      <c r="CP555" s="99">
        <v>8802338.04541016</v>
      </c>
      <c r="CQ555" s="99">
        <v>0</v>
      </c>
      <c r="CR555" s="99">
        <v>0</v>
      </c>
      <c r="CS555" s="99">
        <v>0</v>
      </c>
      <c r="CT555" s="99">
        <v>0</v>
      </c>
      <c r="CU555" s="98">
        <v>59678.566536395003</v>
      </c>
      <c r="CV555" s="98">
        <v>9459.4723196909999</v>
      </c>
      <c r="CW555" s="98">
        <v>5703851.5920753498</v>
      </c>
      <c r="CX555" s="98">
        <v>40498797.751113892</v>
      </c>
    </row>
    <row r="556" spans="1:102" x14ac:dyDescent="0.2">
      <c r="A556" s="98" t="s">
        <v>60</v>
      </c>
      <c r="B556" s="100">
        <v>38504</v>
      </c>
      <c r="C556" s="99">
        <v>53067.503769874602</v>
      </c>
      <c r="D556" s="99">
        <v>0</v>
      </c>
      <c r="E556" s="99">
        <v>28411.337950944901</v>
      </c>
      <c r="F556" s="99">
        <v>15397.014541626</v>
      </c>
      <c r="G556" s="99">
        <v>327.16235294193001</v>
      </c>
      <c r="H556" s="99">
        <v>1192.0787762999501</v>
      </c>
      <c r="I556" s="99">
        <v>0</v>
      </c>
      <c r="J556" s="99">
        <v>11753.6600494385</v>
      </c>
      <c r="K556" s="99">
        <v>26795.788753986399</v>
      </c>
      <c r="L556" s="99">
        <v>36194.244667530103</v>
      </c>
      <c r="M556" s="99">
        <v>34215.948277473501</v>
      </c>
      <c r="N556" s="99">
        <v>7068.8355175256702</v>
      </c>
      <c r="O556" s="99">
        <v>0</v>
      </c>
      <c r="P556" s="99">
        <v>0</v>
      </c>
      <c r="Q556" s="99">
        <v>4218.8968993425397</v>
      </c>
      <c r="R556" s="99">
        <v>0</v>
      </c>
      <c r="S556" s="99">
        <v>0</v>
      </c>
      <c r="T556" s="99">
        <v>1539.72939522564</v>
      </c>
      <c r="U556" s="99">
        <v>39093.7759876251</v>
      </c>
      <c r="V556" s="99">
        <v>2930637.38671875</v>
      </c>
      <c r="W556" s="99">
        <v>0</v>
      </c>
      <c r="X556" s="99">
        <v>2532598.9848632799</v>
      </c>
      <c r="Y556" s="99">
        <v>1196206.7408142099</v>
      </c>
      <c r="Z556" s="99">
        <v>67888.909805297895</v>
      </c>
      <c r="AA556" s="99">
        <v>200241.70182990999</v>
      </c>
      <c r="AB556" s="99">
        <v>0</v>
      </c>
      <c r="AC556" s="99">
        <v>4126801.4238891602</v>
      </c>
      <c r="AD556" s="99">
        <v>7155477.65869141</v>
      </c>
      <c r="AE556" s="99">
        <v>2017056.21343994</v>
      </c>
      <c r="AF556" s="99">
        <v>1871044.57185364</v>
      </c>
      <c r="AG556" s="99">
        <v>1059305.25486755</v>
      </c>
      <c r="AH556" s="99">
        <v>0</v>
      </c>
      <c r="AI556" s="99">
        <v>0</v>
      </c>
      <c r="AJ556" s="99">
        <v>503249.46576690697</v>
      </c>
      <c r="AK556" s="99">
        <v>0</v>
      </c>
      <c r="AL556" s="99">
        <v>0</v>
      </c>
      <c r="AM556" s="99">
        <v>271871.97438430798</v>
      </c>
      <c r="AN556" s="99">
        <v>11447989.127197299</v>
      </c>
      <c r="AO556" s="99">
        <v>21689887.138916001</v>
      </c>
      <c r="AP556" s="99">
        <v>0</v>
      </c>
      <c r="AQ556" s="99">
        <v>17636183.2575684</v>
      </c>
      <c r="AR556" s="99">
        <v>8187941.9706420898</v>
      </c>
      <c r="AS556" s="99">
        <v>446604.91286087001</v>
      </c>
      <c r="AT556" s="99">
        <v>1299920.14054871</v>
      </c>
      <c r="AU556" s="99">
        <v>0</v>
      </c>
      <c r="AV556" s="99">
        <v>9650613.02197266</v>
      </c>
      <c r="AW556" s="99">
        <v>17289368.568603501</v>
      </c>
      <c r="AX556" s="99">
        <v>14949511.373168901</v>
      </c>
      <c r="AY556" s="99">
        <v>13571118.6833496</v>
      </c>
      <c r="AZ556" s="99">
        <v>7143236.6120605497</v>
      </c>
      <c r="BA556" s="99">
        <v>0</v>
      </c>
      <c r="BB556" s="99">
        <v>0</v>
      </c>
      <c r="BC556" s="99">
        <v>3477458.0928649898</v>
      </c>
      <c r="BD556" s="99">
        <v>0</v>
      </c>
      <c r="BE556" s="99">
        <v>0</v>
      </c>
      <c r="BF556" s="99">
        <v>1776810.1776123</v>
      </c>
      <c r="BG556" s="99">
        <v>27513241.3447266</v>
      </c>
      <c r="BH556" s="99">
        <v>3993520.0169067401</v>
      </c>
      <c r="BI556" s="99">
        <v>0</v>
      </c>
      <c r="BJ556" s="99">
        <v>5085815.8868408203</v>
      </c>
      <c r="BK556" s="99">
        <v>3152409.9502868699</v>
      </c>
      <c r="BL556" s="99">
        <v>0</v>
      </c>
      <c r="BM556" s="99">
        <v>0</v>
      </c>
      <c r="BN556" s="99">
        <v>0</v>
      </c>
      <c r="BO556" s="99">
        <v>0</v>
      </c>
      <c r="BP556" s="99">
        <v>0</v>
      </c>
      <c r="BQ556" s="99">
        <v>0</v>
      </c>
      <c r="BR556" s="99">
        <v>4417737.1098632803</v>
      </c>
      <c r="BS556" s="99">
        <v>2806907.7239685101</v>
      </c>
      <c r="BT556" s="99">
        <v>0</v>
      </c>
      <c r="BU556" s="99">
        <v>0</v>
      </c>
      <c r="BV556" s="99">
        <v>1807265.91442871</v>
      </c>
      <c r="BW556" s="99">
        <v>0</v>
      </c>
      <c r="BX556" s="99">
        <v>0</v>
      </c>
      <c r="BY556" s="99">
        <v>0</v>
      </c>
      <c r="BZ556" s="99">
        <v>0</v>
      </c>
      <c r="CA556" s="99">
        <v>81569.844635009795</v>
      </c>
      <c r="CB556" s="99">
        <v>5440904.2196044903</v>
      </c>
      <c r="CC556" s="99">
        <v>38999036.8916016</v>
      </c>
      <c r="CD556" s="99">
        <v>9048880.3122558594</v>
      </c>
      <c r="CE556" s="99">
        <v>1543.97461526096</v>
      </c>
      <c r="CF556" s="99">
        <v>269515.02393722499</v>
      </c>
      <c r="CG556" s="99">
        <v>1757815.65026855</v>
      </c>
      <c r="CH556" s="99">
        <v>0</v>
      </c>
      <c r="CI556" s="99">
        <v>83099.034285545305</v>
      </c>
      <c r="CJ556" s="99">
        <v>5698122.7490844699</v>
      </c>
      <c r="CK556" s="99">
        <v>40681759.529296897</v>
      </c>
      <c r="CL556" s="99">
        <v>9036912.0345459003</v>
      </c>
      <c r="CM556" s="166">
        <v>121969.35445785501</v>
      </c>
      <c r="CN556" s="166">
        <v>17119832.344970699</v>
      </c>
      <c r="CO556" s="166">
        <v>68218434.443359405</v>
      </c>
      <c r="CP556" s="99">
        <v>9036912.0345459003</v>
      </c>
      <c r="CQ556" s="99">
        <v>0</v>
      </c>
      <c r="CR556" s="99">
        <v>0</v>
      </c>
      <c r="CS556" s="99">
        <v>0</v>
      </c>
      <c r="CT556" s="99">
        <v>0</v>
      </c>
      <c r="CU556" s="98">
        <v>56548.471193322002</v>
      </c>
      <c r="CV556" s="98">
        <v>12004.418430755</v>
      </c>
      <c r="CW556" s="98">
        <v>5710419.2435417157</v>
      </c>
      <c r="CX556" s="98">
        <v>40756852.541870147</v>
      </c>
    </row>
    <row r="557" spans="1:102" x14ac:dyDescent="0.2">
      <c r="A557" s="98" t="s">
        <v>60</v>
      </c>
      <c r="B557" s="100">
        <v>38596</v>
      </c>
      <c r="C557" s="99">
        <v>54171.831476211497</v>
      </c>
      <c r="D557" s="99">
        <v>0</v>
      </c>
      <c r="E557" s="99">
        <v>27988.0352425575</v>
      </c>
      <c r="F557" s="99">
        <v>15743.9959225655</v>
      </c>
      <c r="G557" s="99">
        <v>398.88266321271698</v>
      </c>
      <c r="H557" s="99">
        <v>1146.05743852258</v>
      </c>
      <c r="I557" s="99">
        <v>0</v>
      </c>
      <c r="J557" s="99">
        <v>14329.4409383535</v>
      </c>
      <c r="K557" s="99">
        <v>24364.776343584101</v>
      </c>
      <c r="L557" s="99">
        <v>36998.554318428003</v>
      </c>
      <c r="M557" s="99">
        <v>34616.909021854401</v>
      </c>
      <c r="N557" s="99">
        <v>7213.57277792692</v>
      </c>
      <c r="O557" s="99">
        <v>0</v>
      </c>
      <c r="P557" s="99">
        <v>0</v>
      </c>
      <c r="Q557" s="99">
        <v>4284.0587614178703</v>
      </c>
      <c r="R557" s="99">
        <v>0</v>
      </c>
      <c r="S557" s="99">
        <v>0</v>
      </c>
      <c r="T557" s="99">
        <v>1540.25400047004</v>
      </c>
      <c r="U557" s="99">
        <v>38458.421545505502</v>
      </c>
      <c r="V557" s="99">
        <v>2958253.49365234</v>
      </c>
      <c r="W557" s="99">
        <v>0</v>
      </c>
      <c r="X557" s="99">
        <v>2468394.9730834998</v>
      </c>
      <c r="Y557" s="99">
        <v>1219803.66567993</v>
      </c>
      <c r="Z557" s="99">
        <v>84604.3595638275</v>
      </c>
      <c r="AA557" s="99">
        <v>187059.49063110401</v>
      </c>
      <c r="AB557" s="99">
        <v>0</v>
      </c>
      <c r="AC557" s="99">
        <v>5105830.8338623</v>
      </c>
      <c r="AD557" s="99">
        <v>6150739.0030517597</v>
      </c>
      <c r="AE557" s="99">
        <v>1985031.35656738</v>
      </c>
      <c r="AF557" s="99">
        <v>1893709.10090637</v>
      </c>
      <c r="AG557" s="99">
        <v>1067995.9268646201</v>
      </c>
      <c r="AH557" s="99">
        <v>0</v>
      </c>
      <c r="AI557" s="99">
        <v>0</v>
      </c>
      <c r="AJ557" s="99">
        <v>504924.74796295201</v>
      </c>
      <c r="AK557" s="99">
        <v>0</v>
      </c>
      <c r="AL557" s="99">
        <v>0</v>
      </c>
      <c r="AM557" s="99">
        <v>269921.70860672003</v>
      </c>
      <c r="AN557" s="99">
        <v>11352145.3450928</v>
      </c>
      <c r="AO557" s="99">
        <v>22244499.956298798</v>
      </c>
      <c r="AP557" s="99">
        <v>0</v>
      </c>
      <c r="AQ557" s="99">
        <v>17510150.712402299</v>
      </c>
      <c r="AR557" s="99">
        <v>8462956.2659912091</v>
      </c>
      <c r="AS557" s="99">
        <v>563284.22855377197</v>
      </c>
      <c r="AT557" s="99">
        <v>1230645.9844055199</v>
      </c>
      <c r="AU557" s="99">
        <v>0</v>
      </c>
      <c r="AV557" s="99">
        <v>11596145.9296875</v>
      </c>
      <c r="AW557" s="99">
        <v>15064798.971801801</v>
      </c>
      <c r="AX557" s="99">
        <v>15043172.348998999</v>
      </c>
      <c r="AY557" s="99">
        <v>14074808.3902588</v>
      </c>
      <c r="AZ557" s="99">
        <v>7303050.5730590802</v>
      </c>
      <c r="BA557" s="99">
        <v>0</v>
      </c>
      <c r="BB557" s="99">
        <v>0</v>
      </c>
      <c r="BC557" s="99">
        <v>3558177.4835815402</v>
      </c>
      <c r="BD557" s="99">
        <v>0</v>
      </c>
      <c r="BE557" s="99">
        <v>0</v>
      </c>
      <c r="BF557" s="99">
        <v>1778699.0856628399</v>
      </c>
      <c r="BG557" s="99">
        <v>27167564.013671901</v>
      </c>
      <c r="BH557" s="99">
        <v>4230074.7661743201</v>
      </c>
      <c r="BI557" s="99">
        <v>0</v>
      </c>
      <c r="BJ557" s="99">
        <v>5217751.64489746</v>
      </c>
      <c r="BK557" s="99">
        <v>3317450.4411926302</v>
      </c>
      <c r="BL557" s="99">
        <v>0</v>
      </c>
      <c r="BM557" s="99">
        <v>0</v>
      </c>
      <c r="BN557" s="99">
        <v>0</v>
      </c>
      <c r="BO557" s="99">
        <v>0</v>
      </c>
      <c r="BP557" s="99">
        <v>0</v>
      </c>
      <c r="BQ557" s="99">
        <v>0</v>
      </c>
      <c r="BR557" s="99">
        <v>4569202.04931641</v>
      </c>
      <c r="BS557" s="99">
        <v>2888445.6245117201</v>
      </c>
      <c r="BT557" s="99">
        <v>0</v>
      </c>
      <c r="BU557" s="99">
        <v>0</v>
      </c>
      <c r="BV557" s="99">
        <v>1956539.2094116199</v>
      </c>
      <c r="BW557" s="99">
        <v>0</v>
      </c>
      <c r="BX557" s="99">
        <v>0</v>
      </c>
      <c r="BY557" s="99">
        <v>0</v>
      </c>
      <c r="BZ557" s="99">
        <v>0</v>
      </c>
      <c r="CA557" s="99">
        <v>82045.564971923799</v>
      </c>
      <c r="CB557" s="99">
        <v>5446545.0992431603</v>
      </c>
      <c r="CC557" s="99">
        <v>39837218.3740234</v>
      </c>
      <c r="CD557" s="99">
        <v>9501176.8740234394</v>
      </c>
      <c r="CE557" s="99">
        <v>1531.6546120047601</v>
      </c>
      <c r="CF557" s="99">
        <v>271616.01476287801</v>
      </c>
      <c r="CG557" s="99">
        <v>1788420.4395294201</v>
      </c>
      <c r="CH557" s="99">
        <v>0</v>
      </c>
      <c r="CI557" s="99">
        <v>83587.877722740202</v>
      </c>
      <c r="CJ557" s="99">
        <v>5711364.3403930701</v>
      </c>
      <c r="CK557" s="99">
        <v>41752761.801757798</v>
      </c>
      <c r="CL557" s="99">
        <v>9534625.7980956994</v>
      </c>
      <c r="CM557" s="166">
        <v>122211.576158524</v>
      </c>
      <c r="CN557" s="166">
        <v>17038454.010009799</v>
      </c>
      <c r="CO557" s="166">
        <v>68663206.329101607</v>
      </c>
      <c r="CP557" s="99">
        <v>9534625.7980956994</v>
      </c>
      <c r="CQ557" s="99">
        <v>0</v>
      </c>
      <c r="CR557" s="99">
        <v>0</v>
      </c>
      <c r="CS557" s="99">
        <v>0</v>
      </c>
      <c r="CT557" s="99">
        <v>0</v>
      </c>
      <c r="CU557" s="98">
        <v>53730.654977113998</v>
      </c>
      <c r="CV557" s="98">
        <v>14664.464805195001</v>
      </c>
      <c r="CW557" s="98">
        <v>5718161.1140060388</v>
      </c>
      <c r="CX557" s="98">
        <v>41625638.813552819</v>
      </c>
    </row>
    <row r="558" spans="1:102" x14ac:dyDescent="0.2">
      <c r="A558" s="98" t="s">
        <v>60</v>
      </c>
      <c r="B558" s="100">
        <v>38687</v>
      </c>
      <c r="C558" s="99">
        <v>55237.306087493896</v>
      </c>
      <c r="D558" s="99">
        <v>0</v>
      </c>
      <c r="E558" s="99">
        <v>27741.882103681601</v>
      </c>
      <c r="F558" s="99">
        <v>16224.1744282246</v>
      </c>
      <c r="G558" s="99">
        <v>463.367893360555</v>
      </c>
      <c r="H558" s="99">
        <v>1077.0168350189899</v>
      </c>
      <c r="I558" s="99">
        <v>0</v>
      </c>
      <c r="J558" s="99">
        <v>17446.497562885299</v>
      </c>
      <c r="K558" s="99">
        <v>21783.490806579601</v>
      </c>
      <c r="L558" s="99">
        <v>36181.972470283501</v>
      </c>
      <c r="M558" s="99">
        <v>34994.864530086503</v>
      </c>
      <c r="N558" s="99">
        <v>7347.9419037699699</v>
      </c>
      <c r="O558" s="99">
        <v>0</v>
      </c>
      <c r="P558" s="99">
        <v>0</v>
      </c>
      <c r="Q558" s="99">
        <v>4346.0470963716498</v>
      </c>
      <c r="R558" s="99">
        <v>0</v>
      </c>
      <c r="S558" s="99">
        <v>0</v>
      </c>
      <c r="T558" s="99">
        <v>1529.1142158508301</v>
      </c>
      <c r="U558" s="99">
        <v>39062.257858753197</v>
      </c>
      <c r="V558" s="99">
        <v>3022876.0509338402</v>
      </c>
      <c r="W558" s="99">
        <v>0</v>
      </c>
      <c r="X558" s="99">
        <v>2421294.3702392601</v>
      </c>
      <c r="Y558" s="99">
        <v>1239546.3482971201</v>
      </c>
      <c r="Z558" s="99">
        <v>95561.229376792893</v>
      </c>
      <c r="AA558" s="99">
        <v>170484.226926804</v>
      </c>
      <c r="AB558" s="99">
        <v>0</v>
      </c>
      <c r="AC558" s="99">
        <v>6631183.6548461895</v>
      </c>
      <c r="AD558" s="99">
        <v>5404138.0243530301</v>
      </c>
      <c r="AE558" s="99">
        <v>1901151.7302703899</v>
      </c>
      <c r="AF558" s="99">
        <v>1908541.50965881</v>
      </c>
      <c r="AG558" s="99">
        <v>1070562.91621399</v>
      </c>
      <c r="AH558" s="99">
        <v>0</v>
      </c>
      <c r="AI558" s="99">
        <v>0</v>
      </c>
      <c r="AJ558" s="99">
        <v>506662.66788482701</v>
      </c>
      <c r="AK558" s="99">
        <v>0</v>
      </c>
      <c r="AL558" s="99">
        <v>0</v>
      </c>
      <c r="AM558" s="99">
        <v>261825.48740196199</v>
      </c>
      <c r="AN558" s="99">
        <v>11874838.739623999</v>
      </c>
      <c r="AO558" s="99">
        <v>22970983.580078099</v>
      </c>
      <c r="AP558" s="99">
        <v>0</v>
      </c>
      <c r="AQ558" s="99">
        <v>17399118.348144501</v>
      </c>
      <c r="AR558" s="99">
        <v>8793746.2387695294</v>
      </c>
      <c r="AS558" s="99">
        <v>646439.32653808605</v>
      </c>
      <c r="AT558" s="99">
        <v>1134012.22296143</v>
      </c>
      <c r="AU558" s="99">
        <v>0</v>
      </c>
      <c r="AV558" s="99">
        <v>14832962.576293901</v>
      </c>
      <c r="AW558" s="99">
        <v>13345286.2059326</v>
      </c>
      <c r="AX558" s="99">
        <v>14506441.463256801</v>
      </c>
      <c r="AY558" s="99">
        <v>14364734.6416016</v>
      </c>
      <c r="AZ558" s="99">
        <v>7413607.4496459998</v>
      </c>
      <c r="BA558" s="99">
        <v>0</v>
      </c>
      <c r="BB558" s="99">
        <v>0</v>
      </c>
      <c r="BC558" s="99">
        <v>3620893.82598877</v>
      </c>
      <c r="BD558" s="99">
        <v>0</v>
      </c>
      <c r="BE558" s="99">
        <v>0</v>
      </c>
      <c r="BF558" s="99">
        <v>1750472.9454956099</v>
      </c>
      <c r="BG558" s="99">
        <v>28473223.5244141</v>
      </c>
      <c r="BH558" s="99">
        <v>4432787.7721557599</v>
      </c>
      <c r="BI558" s="99">
        <v>0</v>
      </c>
      <c r="BJ558" s="99">
        <v>5097961.23937988</v>
      </c>
      <c r="BK558" s="99">
        <v>3383819.9457702599</v>
      </c>
      <c r="BL558" s="99">
        <v>0</v>
      </c>
      <c r="BM558" s="99">
        <v>0</v>
      </c>
      <c r="BN558" s="99">
        <v>0</v>
      </c>
      <c r="BO558" s="99">
        <v>0</v>
      </c>
      <c r="BP558" s="99">
        <v>0</v>
      </c>
      <c r="BQ558" s="99">
        <v>0</v>
      </c>
      <c r="BR558" s="99">
        <v>4654741.7282104502</v>
      </c>
      <c r="BS558" s="99">
        <v>2934531.9354858398</v>
      </c>
      <c r="BT558" s="99">
        <v>0</v>
      </c>
      <c r="BU558" s="99">
        <v>0</v>
      </c>
      <c r="BV558" s="99">
        <v>1918666.11149597</v>
      </c>
      <c r="BW558" s="99">
        <v>0</v>
      </c>
      <c r="BX558" s="99">
        <v>0</v>
      </c>
      <c r="BY558" s="99">
        <v>0</v>
      </c>
      <c r="BZ558" s="99">
        <v>0</v>
      </c>
      <c r="CA558" s="99">
        <v>82953.147416114807</v>
      </c>
      <c r="CB558" s="99">
        <v>5444595.07922363</v>
      </c>
      <c r="CC558" s="99">
        <v>40364348.470703103</v>
      </c>
      <c r="CD558" s="99">
        <v>9538784.7899169903</v>
      </c>
      <c r="CE558" s="99">
        <v>1533.5041291713701</v>
      </c>
      <c r="CF558" s="99">
        <v>265922.69912719697</v>
      </c>
      <c r="CG558" s="99">
        <v>1781519.4399108901</v>
      </c>
      <c r="CH558" s="99">
        <v>0</v>
      </c>
      <c r="CI558" s="99">
        <v>84486.621792793303</v>
      </c>
      <c r="CJ558" s="99">
        <v>5706458.76806641</v>
      </c>
      <c r="CK558" s="99">
        <v>42206401.033203103</v>
      </c>
      <c r="CL558" s="99">
        <v>9541139.7834472694</v>
      </c>
      <c r="CM558" s="166">
        <v>123414.721893311</v>
      </c>
      <c r="CN558" s="166">
        <v>17581003.353515599</v>
      </c>
      <c r="CO558" s="166">
        <v>70686602.813476607</v>
      </c>
      <c r="CP558" s="99">
        <v>9541139.7834472694</v>
      </c>
      <c r="CQ558" s="99">
        <v>0</v>
      </c>
      <c r="CR558" s="99">
        <v>0</v>
      </c>
      <c r="CS558" s="99">
        <v>0</v>
      </c>
      <c r="CT558" s="99">
        <v>0</v>
      </c>
      <c r="CU558" s="98">
        <v>50357.198516898003</v>
      </c>
      <c r="CV558" s="98">
        <v>17851.205808915001</v>
      </c>
      <c r="CW558" s="98">
        <v>5710517.7783508273</v>
      </c>
      <c r="CX558" s="98">
        <v>42145867.910613991</v>
      </c>
    </row>
    <row r="559" spans="1:102" x14ac:dyDescent="0.2">
      <c r="A559" s="98" t="s">
        <v>60</v>
      </c>
      <c r="B559" s="100">
        <v>38777</v>
      </c>
      <c r="C559" s="99">
        <v>56507.373149871797</v>
      </c>
      <c r="D559" s="99">
        <v>0</v>
      </c>
      <c r="E559" s="99">
        <v>27147.2515003681</v>
      </c>
      <c r="F559" s="99">
        <v>16193.328461646999</v>
      </c>
      <c r="G559" s="99">
        <v>517.37746061384701</v>
      </c>
      <c r="H559" s="99">
        <v>950.61278665810801</v>
      </c>
      <c r="I559" s="99">
        <v>0</v>
      </c>
      <c r="J559" s="99">
        <v>19967.0208616257</v>
      </c>
      <c r="K559" s="99">
        <v>19327.325390577302</v>
      </c>
      <c r="L559" s="99">
        <v>18959.681202411699</v>
      </c>
      <c r="M559" s="99">
        <v>35697.521052360498</v>
      </c>
      <c r="N559" s="99">
        <v>7414.3870560526802</v>
      </c>
      <c r="O559" s="99">
        <v>22125.7704818249</v>
      </c>
      <c r="P559" s="99">
        <v>0</v>
      </c>
      <c r="Q559" s="99">
        <v>4372.2515700459498</v>
      </c>
      <c r="R559" s="99">
        <v>917.91772351413999</v>
      </c>
      <c r="S559" s="99">
        <v>0</v>
      </c>
      <c r="T559" s="99">
        <v>588.23113868385599</v>
      </c>
      <c r="U559" s="99">
        <v>39340.994277477301</v>
      </c>
      <c r="V559" s="99">
        <v>3105034.8670654302</v>
      </c>
      <c r="W559" s="99">
        <v>51.090707317925997</v>
      </c>
      <c r="X559" s="99">
        <v>2398500.66339111</v>
      </c>
      <c r="Y559" s="99">
        <v>1261859.8546752899</v>
      </c>
      <c r="Z559" s="99">
        <v>110129.27093982699</v>
      </c>
      <c r="AA559" s="99">
        <v>148847.87718200701</v>
      </c>
      <c r="AB559" s="99">
        <v>0</v>
      </c>
      <c r="AC559" s="99">
        <v>7630086.7423095703</v>
      </c>
      <c r="AD559" s="99">
        <v>4638257.9156494103</v>
      </c>
      <c r="AE559" s="99">
        <v>879159.67164611805</v>
      </c>
      <c r="AF559" s="99">
        <v>1944217.60244751</v>
      </c>
      <c r="AG559" s="99">
        <v>1068752.2845153799</v>
      </c>
      <c r="AH559" s="99">
        <v>1121401.4300079299</v>
      </c>
      <c r="AI559" s="99">
        <v>0</v>
      </c>
      <c r="AJ559" s="99">
        <v>510362.69581985503</v>
      </c>
      <c r="AK559" s="99">
        <v>153680.49638175999</v>
      </c>
      <c r="AL559" s="99">
        <v>0</v>
      </c>
      <c r="AM559" s="99">
        <v>104443.325922966</v>
      </c>
      <c r="AN559" s="99">
        <v>12146887.435913101</v>
      </c>
      <c r="AO559" s="99">
        <v>23811386.177734401</v>
      </c>
      <c r="AP559" s="99">
        <v>588.16271899640606</v>
      </c>
      <c r="AQ559" s="99">
        <v>17345342.1640625</v>
      </c>
      <c r="AR559" s="99">
        <v>8930158.6206054706</v>
      </c>
      <c r="AS559" s="99">
        <v>752936.46304321301</v>
      </c>
      <c r="AT559" s="99">
        <v>1007155.1687622101</v>
      </c>
      <c r="AU559" s="99">
        <v>0</v>
      </c>
      <c r="AV559" s="99">
        <v>19013045.3054199</v>
      </c>
      <c r="AW559" s="99">
        <v>11560016.431274399</v>
      </c>
      <c r="AX559" s="99">
        <v>6955339.6875</v>
      </c>
      <c r="AY559" s="99">
        <v>14770454.0549316</v>
      </c>
      <c r="AZ559" s="99">
        <v>7509612.5884399395</v>
      </c>
      <c r="BA559" s="99">
        <v>8337869.29260254</v>
      </c>
      <c r="BB559" s="99">
        <v>0</v>
      </c>
      <c r="BC559" s="99">
        <v>3693710.6721191402</v>
      </c>
      <c r="BD559" s="99">
        <v>1036207.33985901</v>
      </c>
      <c r="BE559" s="99">
        <v>0</v>
      </c>
      <c r="BF559" s="99">
        <v>717646.09092712402</v>
      </c>
      <c r="BG559" s="99">
        <v>29154236.700195301</v>
      </c>
      <c r="BH559" s="99">
        <v>5860843.6314086895</v>
      </c>
      <c r="BI559" s="99">
        <v>87.171304586343496</v>
      </c>
      <c r="BJ559" s="99">
        <v>5829389.7819213904</v>
      </c>
      <c r="BK559" s="99">
        <v>3625189.8330078102</v>
      </c>
      <c r="BL559" s="99">
        <v>0</v>
      </c>
      <c r="BM559" s="99">
        <v>0</v>
      </c>
      <c r="BN559" s="99">
        <v>0</v>
      </c>
      <c r="BO559" s="99">
        <v>0</v>
      </c>
      <c r="BP559" s="99">
        <v>0</v>
      </c>
      <c r="BQ559" s="99">
        <v>0</v>
      </c>
      <c r="BR559" s="99">
        <v>5020266.4835205097</v>
      </c>
      <c r="BS559" s="99">
        <v>3006254.1481628399</v>
      </c>
      <c r="BT559" s="99">
        <v>1624068.6553955099</v>
      </c>
      <c r="BU559" s="99">
        <v>0</v>
      </c>
      <c r="BV559" s="99">
        <v>1973045.0231780999</v>
      </c>
      <c r="BW559" s="99">
        <v>120237.907823563</v>
      </c>
      <c r="BX559" s="99">
        <v>0</v>
      </c>
      <c r="BY559" s="99">
        <v>0</v>
      </c>
      <c r="BZ559" s="99">
        <v>0</v>
      </c>
      <c r="CA559" s="99">
        <v>83681.046277046204</v>
      </c>
      <c r="CB559" s="99">
        <v>5485214.5912475605</v>
      </c>
      <c r="CC559" s="99">
        <v>41050990.290527299</v>
      </c>
      <c r="CD559" s="99">
        <v>11667584.9610596</v>
      </c>
      <c r="CE559" s="99">
        <v>1466.4313625991299</v>
      </c>
      <c r="CF559" s="99">
        <v>258022.70587539699</v>
      </c>
      <c r="CG559" s="99">
        <v>1753221.2792053199</v>
      </c>
      <c r="CH559" s="99">
        <v>0</v>
      </c>
      <c r="CI559" s="99">
        <v>85149.362955093398</v>
      </c>
      <c r="CJ559" s="99">
        <v>5738143.3645629901</v>
      </c>
      <c r="CK559" s="99">
        <v>42872863.035156302</v>
      </c>
      <c r="CL559" s="99">
        <v>11770363.997924799</v>
      </c>
      <c r="CM559" s="166">
        <v>124325.18028831499</v>
      </c>
      <c r="CN559" s="166">
        <v>17912772.2268066</v>
      </c>
      <c r="CO559" s="166">
        <v>72055974.989257798</v>
      </c>
      <c r="CP559" s="99">
        <v>11770363.997924799</v>
      </c>
      <c r="CQ559" s="99">
        <v>0</v>
      </c>
      <c r="CR559" s="99">
        <v>0</v>
      </c>
      <c r="CS559" s="99">
        <v>0</v>
      </c>
      <c r="CT559" s="99">
        <v>0</v>
      </c>
      <c r="CU559" s="98">
        <v>47390.323258641001</v>
      </c>
      <c r="CV559" s="98">
        <v>20330.113380285002</v>
      </c>
      <c r="CW559" s="98">
        <v>5743237.2971229572</v>
      </c>
      <c r="CX559" s="98">
        <v>42804211.569732621</v>
      </c>
    </row>
    <row r="560" spans="1:102" x14ac:dyDescent="0.2">
      <c r="A560" s="98" t="s">
        <v>60</v>
      </c>
      <c r="B560" s="100">
        <v>38869</v>
      </c>
      <c r="C560" s="99">
        <v>58413.294753074602</v>
      </c>
      <c r="D560" s="99">
        <v>0</v>
      </c>
      <c r="E560" s="99">
        <v>26942.955425500899</v>
      </c>
      <c r="F560" s="99">
        <v>16543.929822444901</v>
      </c>
      <c r="G560" s="99">
        <v>577.76979345828295</v>
      </c>
      <c r="H560" s="99">
        <v>890.64623153954699</v>
      </c>
      <c r="I560" s="99">
        <v>0</v>
      </c>
      <c r="J560" s="99">
        <v>22368.571145534501</v>
      </c>
      <c r="K560" s="99">
        <v>17007.8680648804</v>
      </c>
      <c r="L560" s="99">
        <v>17836.0235660076</v>
      </c>
      <c r="M560" s="99">
        <v>36403.406505584702</v>
      </c>
      <c r="N560" s="99">
        <v>7438.0752022862398</v>
      </c>
      <c r="O560" s="99">
        <v>23250.017244577401</v>
      </c>
      <c r="P560" s="99">
        <v>0</v>
      </c>
      <c r="Q560" s="99">
        <v>4374.5685811638796</v>
      </c>
      <c r="R560" s="99">
        <v>987.11733367294096</v>
      </c>
      <c r="S560" s="99">
        <v>0</v>
      </c>
      <c r="T560" s="99">
        <v>532.96824683248997</v>
      </c>
      <c r="U560" s="99">
        <v>39592.876799106598</v>
      </c>
      <c r="V560" s="99">
        <v>3205467.0822448698</v>
      </c>
      <c r="W560" s="99">
        <v>35.503470246680102</v>
      </c>
      <c r="X560" s="99">
        <v>2359339.0693359398</v>
      </c>
      <c r="Y560" s="99">
        <v>1280090.3198852499</v>
      </c>
      <c r="Z560" s="99">
        <v>117831.458685875</v>
      </c>
      <c r="AA560" s="99">
        <v>135453.223047256</v>
      </c>
      <c r="AB560" s="99">
        <v>0</v>
      </c>
      <c r="AC560" s="99">
        <v>8343704.9474487295</v>
      </c>
      <c r="AD560" s="99">
        <v>3914135.2247009301</v>
      </c>
      <c r="AE560" s="99">
        <v>830998.05485534703</v>
      </c>
      <c r="AF560" s="99">
        <v>1989920.4361877399</v>
      </c>
      <c r="AG560" s="99">
        <v>1070979.02851868</v>
      </c>
      <c r="AH560" s="99">
        <v>1171003.0775604199</v>
      </c>
      <c r="AI560" s="99">
        <v>0</v>
      </c>
      <c r="AJ560" s="99">
        <v>504707.864345551</v>
      </c>
      <c r="AK560" s="99">
        <v>161811.71481132499</v>
      </c>
      <c r="AL560" s="99">
        <v>0</v>
      </c>
      <c r="AM560" s="99">
        <v>92670.754777908296</v>
      </c>
      <c r="AN560" s="99">
        <v>12390321.2449951</v>
      </c>
      <c r="AO560" s="99">
        <v>24862998.970458999</v>
      </c>
      <c r="AP560" s="99">
        <v>482.55979624763103</v>
      </c>
      <c r="AQ560" s="99">
        <v>17166025.216064502</v>
      </c>
      <c r="AR560" s="99">
        <v>9098140.1589355506</v>
      </c>
      <c r="AS560" s="99">
        <v>809619.43334960903</v>
      </c>
      <c r="AT560" s="99">
        <v>921636.022789001</v>
      </c>
      <c r="AU560" s="99">
        <v>0</v>
      </c>
      <c r="AV560" s="99">
        <v>19713560.8288574</v>
      </c>
      <c r="AW560" s="99">
        <v>9827722.7042236291</v>
      </c>
      <c r="AX560" s="99">
        <v>6642468.33984375</v>
      </c>
      <c r="AY560" s="99">
        <v>15224202.017456099</v>
      </c>
      <c r="AZ560" s="99">
        <v>7561196.2745971698</v>
      </c>
      <c r="BA560" s="99">
        <v>8796330.0185546894</v>
      </c>
      <c r="BB560" s="99">
        <v>0</v>
      </c>
      <c r="BC560" s="99">
        <v>3696728.8918762198</v>
      </c>
      <c r="BD560" s="99">
        <v>1095453.09111023</v>
      </c>
      <c r="BE560" s="99">
        <v>0</v>
      </c>
      <c r="BF560" s="99">
        <v>644207.62638855004</v>
      </c>
      <c r="BG560" s="99">
        <v>29936630.912841801</v>
      </c>
      <c r="BH560" s="99">
        <v>6121846.13598633</v>
      </c>
      <c r="BI560" s="99">
        <v>22.479058273835101</v>
      </c>
      <c r="BJ560" s="99">
        <v>5729941.3947753897</v>
      </c>
      <c r="BK560" s="99">
        <v>3670852.0311889602</v>
      </c>
      <c r="BL560" s="99">
        <v>0</v>
      </c>
      <c r="BM560" s="99">
        <v>0</v>
      </c>
      <c r="BN560" s="99">
        <v>0</v>
      </c>
      <c r="BO560" s="99">
        <v>0</v>
      </c>
      <c r="BP560" s="99">
        <v>0</v>
      </c>
      <c r="BQ560" s="99">
        <v>0</v>
      </c>
      <c r="BR560" s="99">
        <v>5135939.8425903302</v>
      </c>
      <c r="BS560" s="99">
        <v>3036352.5594787602</v>
      </c>
      <c r="BT560" s="99">
        <v>1712905.2544403099</v>
      </c>
      <c r="BU560" s="99">
        <v>0</v>
      </c>
      <c r="BV560" s="99">
        <v>1979065.4912262</v>
      </c>
      <c r="BW560" s="99">
        <v>128713.344351768</v>
      </c>
      <c r="BX560" s="99">
        <v>0</v>
      </c>
      <c r="BY560" s="99">
        <v>0</v>
      </c>
      <c r="BZ560" s="99">
        <v>0</v>
      </c>
      <c r="CA560" s="99">
        <v>85472.274011611895</v>
      </c>
      <c r="CB560" s="99">
        <v>5606544.5830688505</v>
      </c>
      <c r="CC560" s="99">
        <v>42051155.291503899</v>
      </c>
      <c r="CD560" s="99">
        <v>11839845.7421875</v>
      </c>
      <c r="CE560" s="99">
        <v>1488.52223056555</v>
      </c>
      <c r="CF560" s="99">
        <v>254096.793449402</v>
      </c>
      <c r="CG560" s="99">
        <v>1738041.69538879</v>
      </c>
      <c r="CH560" s="99">
        <v>0</v>
      </c>
      <c r="CI560" s="99">
        <v>86953.642956733704</v>
      </c>
      <c r="CJ560" s="99">
        <v>5867048.9434204102</v>
      </c>
      <c r="CK560" s="99">
        <v>43737659.875</v>
      </c>
      <c r="CL560" s="99">
        <v>11959318.6575928</v>
      </c>
      <c r="CM560" s="166">
        <v>126284.753573418</v>
      </c>
      <c r="CN560" s="166">
        <v>18226126.044433601</v>
      </c>
      <c r="CO560" s="166">
        <v>73690642.358398393</v>
      </c>
      <c r="CP560" s="99">
        <v>11959318.6575928</v>
      </c>
      <c r="CQ560" s="99">
        <v>0</v>
      </c>
      <c r="CR560" s="99">
        <v>0</v>
      </c>
      <c r="CS560" s="99">
        <v>0</v>
      </c>
      <c r="CT560" s="99">
        <v>0</v>
      </c>
      <c r="CU560" s="98">
        <v>44925.302147251998</v>
      </c>
      <c r="CV560" s="98">
        <v>22798.84709815</v>
      </c>
      <c r="CW560" s="98">
        <v>5860641.3765182523</v>
      </c>
      <c r="CX560" s="98">
        <v>43789196.986892685</v>
      </c>
    </row>
    <row r="561" spans="1:102" x14ac:dyDescent="0.2">
      <c r="A561" s="98" t="s">
        <v>60</v>
      </c>
      <c r="B561" s="100">
        <v>38961</v>
      </c>
      <c r="C561" s="99">
        <v>59587.431729316697</v>
      </c>
      <c r="D561" s="99">
        <v>0</v>
      </c>
      <c r="E561" s="99">
        <v>26558.188206434301</v>
      </c>
      <c r="F561" s="99">
        <v>16581.497566223101</v>
      </c>
      <c r="G561" s="99">
        <v>605.61095057427895</v>
      </c>
      <c r="H561" s="99">
        <v>842.93890783190704</v>
      </c>
      <c r="I561" s="99">
        <v>0</v>
      </c>
      <c r="J561" s="99">
        <v>24846.083885431301</v>
      </c>
      <c r="K561" s="99">
        <v>14888.897383809101</v>
      </c>
      <c r="L561" s="99">
        <v>16944.680061101899</v>
      </c>
      <c r="M561" s="99">
        <v>36831.577257633202</v>
      </c>
      <c r="N561" s="99">
        <v>7545.0771940350496</v>
      </c>
      <c r="O561" s="99">
        <v>23874.061433076899</v>
      </c>
      <c r="P561" s="99">
        <v>0</v>
      </c>
      <c r="Q561" s="99">
        <v>4346.01181203127</v>
      </c>
      <c r="R561" s="99">
        <v>984.49910504370905</v>
      </c>
      <c r="S561" s="99">
        <v>0</v>
      </c>
      <c r="T561" s="99">
        <v>482.03756742924497</v>
      </c>
      <c r="U561" s="99">
        <v>39578.611929893501</v>
      </c>
      <c r="V561" s="99">
        <v>3254659.62786865</v>
      </c>
      <c r="W561" s="99">
        <v>36.142588191665702</v>
      </c>
      <c r="X561" s="99">
        <v>2283322.5347595201</v>
      </c>
      <c r="Y561" s="99">
        <v>1251713.7522277799</v>
      </c>
      <c r="Z561" s="99">
        <v>127166.234656334</v>
      </c>
      <c r="AA561" s="99">
        <v>121891.914682388</v>
      </c>
      <c r="AB561" s="99">
        <v>0</v>
      </c>
      <c r="AC561" s="99">
        <v>9344859.8073730506</v>
      </c>
      <c r="AD561" s="99">
        <v>2980211.59161377</v>
      </c>
      <c r="AE561" s="99">
        <v>786109.71910095203</v>
      </c>
      <c r="AF561" s="99">
        <v>1994819.3961791999</v>
      </c>
      <c r="AG561" s="99">
        <v>1061646.31507874</v>
      </c>
      <c r="AH561" s="99">
        <v>1203055.9950103799</v>
      </c>
      <c r="AI561" s="99">
        <v>0</v>
      </c>
      <c r="AJ561" s="99">
        <v>494763.67556381202</v>
      </c>
      <c r="AK561" s="99">
        <v>163107.895936966</v>
      </c>
      <c r="AL561" s="99">
        <v>0</v>
      </c>
      <c r="AM561" s="99">
        <v>85409.583414077802</v>
      </c>
      <c r="AN561" s="99">
        <v>12453385.5582275</v>
      </c>
      <c r="AO561" s="99">
        <v>25523706.605957001</v>
      </c>
      <c r="AP561" s="99">
        <v>487.30406052246701</v>
      </c>
      <c r="AQ561" s="99">
        <v>16753544.119873</v>
      </c>
      <c r="AR561" s="99">
        <v>9012305.84692383</v>
      </c>
      <c r="AS561" s="99">
        <v>879978.07682800305</v>
      </c>
      <c r="AT561" s="99">
        <v>837031.346977234</v>
      </c>
      <c r="AU561" s="99">
        <v>0</v>
      </c>
      <c r="AV561" s="99">
        <v>22266637.7819824</v>
      </c>
      <c r="AW561" s="99">
        <v>7663301.0364990197</v>
      </c>
      <c r="AX561" s="99">
        <v>6366961.8282470703</v>
      </c>
      <c r="AY561" s="99">
        <v>15425029.560791001</v>
      </c>
      <c r="AZ561" s="99">
        <v>7568591.5251464797</v>
      </c>
      <c r="BA561" s="99">
        <v>9164699.5792236291</v>
      </c>
      <c r="BB561" s="99">
        <v>0</v>
      </c>
      <c r="BC561" s="99">
        <v>3646314.84292603</v>
      </c>
      <c r="BD561" s="99">
        <v>1112356.3791503899</v>
      </c>
      <c r="BE561" s="99">
        <v>0</v>
      </c>
      <c r="BF561" s="99">
        <v>600324.96324157703</v>
      </c>
      <c r="BG561" s="99">
        <v>30597905.7490234</v>
      </c>
      <c r="BH561" s="99">
        <v>6319761.13171387</v>
      </c>
      <c r="BI561" s="99">
        <v>31.570120053831499</v>
      </c>
      <c r="BJ561" s="99">
        <v>5617073.4735107403</v>
      </c>
      <c r="BK561" s="99">
        <v>3563637.71557617</v>
      </c>
      <c r="BL561" s="99">
        <v>0</v>
      </c>
      <c r="BM561" s="99">
        <v>0</v>
      </c>
      <c r="BN561" s="99">
        <v>0</v>
      </c>
      <c r="BO561" s="99">
        <v>0</v>
      </c>
      <c r="BP561" s="99">
        <v>0</v>
      </c>
      <c r="BQ561" s="99">
        <v>0</v>
      </c>
      <c r="BR561" s="99">
        <v>5185494.9613647498</v>
      </c>
      <c r="BS561" s="99">
        <v>3037387.4659118699</v>
      </c>
      <c r="BT561" s="99">
        <v>1784391.6641845701</v>
      </c>
      <c r="BU561" s="99">
        <v>0</v>
      </c>
      <c r="BV561" s="99">
        <v>1973476.5677948</v>
      </c>
      <c r="BW561" s="99">
        <v>128668.615044594</v>
      </c>
      <c r="BX561" s="99">
        <v>0</v>
      </c>
      <c r="BY561" s="99">
        <v>0</v>
      </c>
      <c r="BZ561" s="99">
        <v>0</v>
      </c>
      <c r="CA561" s="99">
        <v>86055.380017280593</v>
      </c>
      <c r="CB561" s="99">
        <v>5557653.7392578097</v>
      </c>
      <c r="CC561" s="99">
        <v>42389024.787597701</v>
      </c>
      <c r="CD561" s="99">
        <v>11951965.396728501</v>
      </c>
      <c r="CE561" s="99">
        <v>1438.52395822108</v>
      </c>
      <c r="CF561" s="99">
        <v>249514.968955994</v>
      </c>
      <c r="CG561" s="99">
        <v>1717819.0503845201</v>
      </c>
      <c r="CH561" s="99">
        <v>0</v>
      </c>
      <c r="CI561" s="99">
        <v>87495.596669197097</v>
      </c>
      <c r="CJ561" s="99">
        <v>5808877.7941284198</v>
      </c>
      <c r="CK561" s="99">
        <v>44207814.057128899</v>
      </c>
      <c r="CL561" s="99">
        <v>12106506.286377</v>
      </c>
      <c r="CM561" s="166">
        <v>127128.894106865</v>
      </c>
      <c r="CN561" s="166">
        <v>18266450.368652299</v>
      </c>
      <c r="CO561" s="166">
        <v>74569831.858398393</v>
      </c>
      <c r="CP561" s="99">
        <v>12106506.286377</v>
      </c>
      <c r="CQ561" s="99">
        <v>0</v>
      </c>
      <c r="CR561" s="99">
        <v>0</v>
      </c>
      <c r="CS561" s="99">
        <v>0</v>
      </c>
      <c r="CT561" s="99">
        <v>0</v>
      </c>
      <c r="CU561" s="98">
        <v>42340.768945149997</v>
      </c>
      <c r="CV561" s="98">
        <v>25355.201756891001</v>
      </c>
      <c r="CW561" s="98">
        <v>5807168.7082138034</v>
      </c>
      <c r="CX561" s="98">
        <v>44106843.837982222</v>
      </c>
    </row>
    <row r="562" spans="1:102" x14ac:dyDescent="0.2">
      <c r="A562" s="98" t="s">
        <v>60</v>
      </c>
      <c r="B562" s="100">
        <v>39052</v>
      </c>
      <c r="C562" s="99">
        <v>61503.395712375597</v>
      </c>
      <c r="D562" s="99">
        <v>0</v>
      </c>
      <c r="E562" s="99">
        <v>26428.0268464088</v>
      </c>
      <c r="F562" s="99">
        <v>16833.668442249302</v>
      </c>
      <c r="G562" s="99">
        <v>686.73125061392795</v>
      </c>
      <c r="H562" s="99">
        <v>755.39092902839195</v>
      </c>
      <c r="I562" s="99">
        <v>0</v>
      </c>
      <c r="J562" s="99">
        <v>28276.809839010199</v>
      </c>
      <c r="K562" s="99">
        <v>11993.3515897989</v>
      </c>
      <c r="L562" s="99">
        <v>17061.961831569701</v>
      </c>
      <c r="M562" s="99">
        <v>37376.120079994202</v>
      </c>
      <c r="N562" s="99">
        <v>7578.0942673087102</v>
      </c>
      <c r="O562" s="99">
        <v>24917.508055687002</v>
      </c>
      <c r="P562" s="99">
        <v>0</v>
      </c>
      <c r="Q562" s="99">
        <v>4374.3481231331798</v>
      </c>
      <c r="R562" s="99">
        <v>998.47751444578205</v>
      </c>
      <c r="S562" s="99">
        <v>0</v>
      </c>
      <c r="T562" s="99">
        <v>461.99428162351302</v>
      </c>
      <c r="U562" s="99">
        <v>40299.5304455757</v>
      </c>
      <c r="V562" s="99">
        <v>3363498.8006286598</v>
      </c>
      <c r="W562" s="99">
        <v>44.370127639733298</v>
      </c>
      <c r="X562" s="99">
        <v>2253030.0666503902</v>
      </c>
      <c r="Y562" s="99">
        <v>1252716.1423034701</v>
      </c>
      <c r="Z562" s="99">
        <v>141146.826408386</v>
      </c>
      <c r="AA562" s="99">
        <v>108166.508216858</v>
      </c>
      <c r="AB562" s="99">
        <v>0</v>
      </c>
      <c r="AC562" s="99">
        <v>10946900.0233154</v>
      </c>
      <c r="AD562" s="99">
        <v>2058764.6646118199</v>
      </c>
      <c r="AE562" s="99">
        <v>791032.40190887498</v>
      </c>
      <c r="AF562" s="99">
        <v>2004193.75994873</v>
      </c>
      <c r="AG562" s="99">
        <v>1059634.09565735</v>
      </c>
      <c r="AH562" s="99">
        <v>1252530.83822632</v>
      </c>
      <c r="AI562" s="99">
        <v>0</v>
      </c>
      <c r="AJ562" s="99">
        <v>491937.30979919399</v>
      </c>
      <c r="AK562" s="99">
        <v>167090.61107253999</v>
      </c>
      <c r="AL562" s="99">
        <v>0</v>
      </c>
      <c r="AM562" s="99">
        <v>81658.547476768494</v>
      </c>
      <c r="AN562" s="99">
        <v>13019464.868896499</v>
      </c>
      <c r="AO562" s="99">
        <v>26673997.9379883</v>
      </c>
      <c r="AP562" s="99">
        <v>678.45778413116898</v>
      </c>
      <c r="AQ562" s="99">
        <v>16434390.5026855</v>
      </c>
      <c r="AR562" s="99">
        <v>8951809.9846191406</v>
      </c>
      <c r="AS562" s="99">
        <v>983498.47797393799</v>
      </c>
      <c r="AT562" s="99">
        <v>749259.69217681896</v>
      </c>
      <c r="AU562" s="99">
        <v>0</v>
      </c>
      <c r="AV562" s="99">
        <v>25547330.372314502</v>
      </c>
      <c r="AW562" s="99">
        <v>5260319.6770019503</v>
      </c>
      <c r="AX562" s="99">
        <v>6476664.5481567401</v>
      </c>
      <c r="AY562" s="99">
        <v>15680370.529785199</v>
      </c>
      <c r="AZ562" s="99">
        <v>7596128.0541992197</v>
      </c>
      <c r="BA562" s="99">
        <v>9643379.9863281306</v>
      </c>
      <c r="BB562" s="99">
        <v>0</v>
      </c>
      <c r="BC562" s="99">
        <v>3661059.0772705101</v>
      </c>
      <c r="BD562" s="99">
        <v>1152148.57443237</v>
      </c>
      <c r="BE562" s="99">
        <v>0</v>
      </c>
      <c r="BF562" s="99">
        <v>578192.04860687302</v>
      </c>
      <c r="BG562" s="99">
        <v>31635296.409179699</v>
      </c>
      <c r="BH562" s="99">
        <v>6665088.5477905301</v>
      </c>
      <c r="BI562" s="99">
        <v>29.770040899980799</v>
      </c>
      <c r="BJ562" s="99">
        <v>5556174.3070068397</v>
      </c>
      <c r="BK562" s="99">
        <v>3588754.9472656301</v>
      </c>
      <c r="BL562" s="99">
        <v>0</v>
      </c>
      <c r="BM562" s="99">
        <v>0</v>
      </c>
      <c r="BN562" s="99">
        <v>0</v>
      </c>
      <c r="BO562" s="99">
        <v>0</v>
      </c>
      <c r="BP562" s="99">
        <v>0</v>
      </c>
      <c r="BQ562" s="99">
        <v>0</v>
      </c>
      <c r="BR562" s="99">
        <v>5305511.8889160203</v>
      </c>
      <c r="BS562" s="99">
        <v>3055817.2026977502</v>
      </c>
      <c r="BT562" s="99">
        <v>1877218.69729614</v>
      </c>
      <c r="BU562" s="99">
        <v>0</v>
      </c>
      <c r="BV562" s="99">
        <v>1991406.9064331099</v>
      </c>
      <c r="BW562" s="99">
        <v>133262.41570854199</v>
      </c>
      <c r="BX562" s="99">
        <v>0</v>
      </c>
      <c r="BY562" s="99">
        <v>0</v>
      </c>
      <c r="BZ562" s="99">
        <v>0</v>
      </c>
      <c r="CA562" s="99">
        <v>87857.243372917204</v>
      </c>
      <c r="CB562" s="99">
        <v>5614832.5048828097</v>
      </c>
      <c r="CC562" s="99">
        <v>43206102.9990234</v>
      </c>
      <c r="CD562" s="99">
        <v>12232167.896240201</v>
      </c>
      <c r="CE562" s="99">
        <v>1432.51803803444</v>
      </c>
      <c r="CF562" s="99">
        <v>249088.58468055699</v>
      </c>
      <c r="CG562" s="99">
        <v>1733176.2156066899</v>
      </c>
      <c r="CH562" s="99">
        <v>0</v>
      </c>
      <c r="CI562" s="99">
        <v>89292.409658432007</v>
      </c>
      <c r="CJ562" s="99">
        <v>5868395.09655762</v>
      </c>
      <c r="CK562" s="99">
        <v>44961204.789550804</v>
      </c>
      <c r="CL562" s="99">
        <v>12364626.8204346</v>
      </c>
      <c r="CM562" s="166">
        <v>129431.908136368</v>
      </c>
      <c r="CN562" s="166">
        <v>18852997.512207001</v>
      </c>
      <c r="CO562" s="166">
        <v>76632363.722656295</v>
      </c>
      <c r="CP562" s="99">
        <v>12364626.8204346</v>
      </c>
      <c r="CQ562" s="99">
        <v>0</v>
      </c>
      <c r="CR562" s="99">
        <v>0</v>
      </c>
      <c r="CS562" s="99">
        <v>0</v>
      </c>
      <c r="CT562" s="99">
        <v>0</v>
      </c>
      <c r="CU562" s="98">
        <v>39168.806235171003</v>
      </c>
      <c r="CV562" s="98">
        <v>28839.803677453001</v>
      </c>
      <c r="CW562" s="98">
        <v>5863921.089563367</v>
      </c>
      <c r="CX562" s="98">
        <v>44939279.21463009</v>
      </c>
    </row>
    <row r="563" spans="1:102" x14ac:dyDescent="0.2">
      <c r="A563" s="98" t="s">
        <v>60</v>
      </c>
      <c r="B563" s="100">
        <v>39142</v>
      </c>
      <c r="C563" s="99">
        <v>63925.952486515002</v>
      </c>
      <c r="D563" s="99">
        <v>0</v>
      </c>
      <c r="E563" s="99">
        <v>25083.3090724945</v>
      </c>
      <c r="F563" s="99">
        <v>16833.332401990901</v>
      </c>
      <c r="G563" s="99">
        <v>790.72538227587904</v>
      </c>
      <c r="H563" s="99">
        <v>707.44622913748003</v>
      </c>
      <c r="I563" s="99">
        <v>0</v>
      </c>
      <c r="J563" s="99">
        <v>30428.546906948101</v>
      </c>
      <c r="K563" s="99">
        <v>10398.951186656999</v>
      </c>
      <c r="L563" s="99">
        <v>16585.883453607599</v>
      </c>
      <c r="M563" s="99">
        <v>37669.120340824098</v>
      </c>
      <c r="N563" s="99">
        <v>7694.9956116080302</v>
      </c>
      <c r="O563" s="99">
        <v>25772.565971374501</v>
      </c>
      <c r="P563" s="99">
        <v>0</v>
      </c>
      <c r="Q563" s="99">
        <v>4388.06600087881</v>
      </c>
      <c r="R563" s="99">
        <v>1069.26282539964</v>
      </c>
      <c r="S563" s="99">
        <v>0</v>
      </c>
      <c r="T563" s="99">
        <v>459.85507502406801</v>
      </c>
      <c r="U563" s="99">
        <v>40854.113025188402</v>
      </c>
      <c r="V563" s="99">
        <v>3509571.8011169401</v>
      </c>
      <c r="W563" s="99">
        <v>38.877861327957397</v>
      </c>
      <c r="X563" s="99">
        <v>2125260.7892150902</v>
      </c>
      <c r="Y563" s="99">
        <v>1247394.2596283001</v>
      </c>
      <c r="Z563" s="99">
        <v>155391.63175201399</v>
      </c>
      <c r="AA563" s="99">
        <v>100108.084527969</v>
      </c>
      <c r="AB563" s="99">
        <v>0</v>
      </c>
      <c r="AC563" s="99">
        <v>11587608.477783199</v>
      </c>
      <c r="AD563" s="99">
        <v>1680955.11624146</v>
      </c>
      <c r="AE563" s="99">
        <v>770433.74216461205</v>
      </c>
      <c r="AF563" s="99">
        <v>2022613.4947814899</v>
      </c>
      <c r="AG563" s="99">
        <v>1065488.5120544401</v>
      </c>
      <c r="AH563" s="99">
        <v>1317016.07806396</v>
      </c>
      <c r="AI563" s="99">
        <v>0</v>
      </c>
      <c r="AJ563" s="99">
        <v>494948.17024230998</v>
      </c>
      <c r="AK563" s="99">
        <v>175029.96737480201</v>
      </c>
      <c r="AL563" s="99">
        <v>0</v>
      </c>
      <c r="AM563" s="99">
        <v>79554.683569908098</v>
      </c>
      <c r="AN563" s="99">
        <v>13187272.7613525</v>
      </c>
      <c r="AO563" s="99">
        <v>28132650.8447266</v>
      </c>
      <c r="AP563" s="99">
        <v>508.89691736549099</v>
      </c>
      <c r="AQ563" s="99">
        <v>15707377.0808105</v>
      </c>
      <c r="AR563" s="99">
        <v>8949646.7515869103</v>
      </c>
      <c r="AS563" s="99">
        <v>1087791.16384888</v>
      </c>
      <c r="AT563" s="99">
        <v>693432.49381256104</v>
      </c>
      <c r="AU563" s="99">
        <v>0</v>
      </c>
      <c r="AV563" s="99">
        <v>29554810.340576202</v>
      </c>
      <c r="AW563" s="99">
        <v>4361659.2241821298</v>
      </c>
      <c r="AX563" s="99">
        <v>6392092.2068481399</v>
      </c>
      <c r="AY563" s="99">
        <v>15982132.1558838</v>
      </c>
      <c r="AZ563" s="99">
        <v>7632048.92687988</v>
      </c>
      <c r="BA563" s="99">
        <v>10245999.041137701</v>
      </c>
      <c r="BB563" s="99">
        <v>0</v>
      </c>
      <c r="BC563" s="99">
        <v>3714762.6896667499</v>
      </c>
      <c r="BD563" s="99">
        <v>1209303.0661315899</v>
      </c>
      <c r="BE563" s="99">
        <v>0</v>
      </c>
      <c r="BF563" s="99">
        <v>563587.37570190395</v>
      </c>
      <c r="BG563" s="99">
        <v>32405951.1882324</v>
      </c>
      <c r="BH563" s="99">
        <v>7137258.7412719699</v>
      </c>
      <c r="BI563" s="99">
        <v>17.830256006913299</v>
      </c>
      <c r="BJ563" s="99">
        <v>5392697.3009643601</v>
      </c>
      <c r="BK563" s="99">
        <v>3615220.1192321801</v>
      </c>
      <c r="BL563" s="99">
        <v>0</v>
      </c>
      <c r="BM563" s="99">
        <v>0</v>
      </c>
      <c r="BN563" s="99">
        <v>0</v>
      </c>
      <c r="BO563" s="99">
        <v>0</v>
      </c>
      <c r="BP563" s="99">
        <v>0</v>
      </c>
      <c r="BQ563" s="99">
        <v>0</v>
      </c>
      <c r="BR563" s="99">
        <v>5405453.4736938505</v>
      </c>
      <c r="BS563" s="99">
        <v>3061637.4010620099</v>
      </c>
      <c r="BT563" s="99">
        <v>1995021.0764770501</v>
      </c>
      <c r="BU563" s="99">
        <v>0</v>
      </c>
      <c r="BV563" s="99">
        <v>2017107.38142395</v>
      </c>
      <c r="BW563" s="99">
        <v>140438.91241645801</v>
      </c>
      <c r="BX563" s="99">
        <v>0</v>
      </c>
      <c r="BY563" s="99">
        <v>0</v>
      </c>
      <c r="BZ563" s="99">
        <v>0</v>
      </c>
      <c r="CA563" s="99">
        <v>89054.651632309004</v>
      </c>
      <c r="CB563" s="99">
        <v>5662550.2384033203</v>
      </c>
      <c r="CC563" s="99">
        <v>43926718.474121101</v>
      </c>
      <c r="CD563" s="99">
        <v>12522520.2340088</v>
      </c>
      <c r="CE563" s="99">
        <v>1498.60512258112</v>
      </c>
      <c r="CF563" s="99">
        <v>254553.62431716899</v>
      </c>
      <c r="CG563" s="99">
        <v>1773008.8016204799</v>
      </c>
      <c r="CH563" s="99">
        <v>0</v>
      </c>
      <c r="CI563" s="99">
        <v>90553.526622772202</v>
      </c>
      <c r="CJ563" s="99">
        <v>5913017.7879028302</v>
      </c>
      <c r="CK563" s="99">
        <v>45838801.8369141</v>
      </c>
      <c r="CL563" s="99">
        <v>12649905.567871099</v>
      </c>
      <c r="CM563" s="166">
        <v>131199.43069457999</v>
      </c>
      <c r="CN563" s="166">
        <v>19134242.391845699</v>
      </c>
      <c r="CO563" s="166">
        <v>78187546.2421875</v>
      </c>
      <c r="CP563" s="99">
        <v>12649905.567871099</v>
      </c>
      <c r="CQ563" s="99">
        <v>0</v>
      </c>
      <c r="CR563" s="99">
        <v>0</v>
      </c>
      <c r="CS563" s="99">
        <v>0</v>
      </c>
      <c r="CT563" s="99">
        <v>0</v>
      </c>
      <c r="CU563" s="98">
        <v>36160.952441975001</v>
      </c>
      <c r="CV563" s="98">
        <v>31011.018068614001</v>
      </c>
      <c r="CW563" s="98">
        <v>5917103.8627204895</v>
      </c>
      <c r="CX563" s="98">
        <v>45699727.275741585</v>
      </c>
    </row>
    <row r="564" spans="1:102" x14ac:dyDescent="0.2">
      <c r="A564" s="98" t="s">
        <v>60</v>
      </c>
      <c r="B564" s="100">
        <v>39234</v>
      </c>
      <c r="C564" s="99">
        <v>65012.182843208298</v>
      </c>
      <c r="D564" s="99">
        <v>0</v>
      </c>
      <c r="E564" s="99">
        <v>24373.361386299101</v>
      </c>
      <c r="F564" s="99">
        <v>16732.412147283601</v>
      </c>
      <c r="G564" s="99">
        <v>882.40479293465603</v>
      </c>
      <c r="H564" s="99">
        <v>609.27703769505001</v>
      </c>
      <c r="I564" s="99">
        <v>0</v>
      </c>
      <c r="J564" s="99">
        <v>32343.823605299</v>
      </c>
      <c r="K564" s="99">
        <v>8909.6621239185297</v>
      </c>
      <c r="L564" s="99">
        <v>16543.7551116943</v>
      </c>
      <c r="M564" s="99">
        <v>37595.831003189101</v>
      </c>
      <c r="N564" s="99">
        <v>7792.71788966656</v>
      </c>
      <c r="O564" s="99">
        <v>26120.325053930301</v>
      </c>
      <c r="P564" s="99">
        <v>0</v>
      </c>
      <c r="Q564" s="99">
        <v>4383.4009096622503</v>
      </c>
      <c r="R564" s="99">
        <v>1091.85291753709</v>
      </c>
      <c r="S564" s="99">
        <v>0</v>
      </c>
      <c r="T564" s="99">
        <v>447.41159899905301</v>
      </c>
      <c r="U564" s="99">
        <v>41245.006376266501</v>
      </c>
      <c r="V564" s="99">
        <v>3608907.7537231399</v>
      </c>
      <c r="W564" s="99">
        <v>35.8422153587453</v>
      </c>
      <c r="X564" s="99">
        <v>2062643.6617584201</v>
      </c>
      <c r="Y564" s="99">
        <v>1234180.4611206099</v>
      </c>
      <c r="Z564" s="99">
        <v>167960.511756897</v>
      </c>
      <c r="AA564" s="99">
        <v>85785.618326187105</v>
      </c>
      <c r="AB564" s="99">
        <v>0</v>
      </c>
      <c r="AC564" s="99">
        <v>11941516.560668901</v>
      </c>
      <c r="AD564" s="99">
        <v>1364887.4429016099</v>
      </c>
      <c r="AE564" s="99">
        <v>756961.77149963402</v>
      </c>
      <c r="AF564" s="99">
        <v>2035951.1270141599</v>
      </c>
      <c r="AG564" s="99">
        <v>1064868.41036987</v>
      </c>
      <c r="AH564" s="99">
        <v>1321637.6473846401</v>
      </c>
      <c r="AI564" s="99">
        <v>0</v>
      </c>
      <c r="AJ564" s="99">
        <v>497933.48657226597</v>
      </c>
      <c r="AK564" s="99">
        <v>177422.785388947</v>
      </c>
      <c r="AL564" s="99">
        <v>0</v>
      </c>
      <c r="AM564" s="99">
        <v>76690.125513076797</v>
      </c>
      <c r="AN564" s="99">
        <v>13387990.930786099</v>
      </c>
      <c r="AO564" s="99">
        <v>29175584.575439502</v>
      </c>
      <c r="AP564" s="99">
        <v>489.64404861628998</v>
      </c>
      <c r="AQ564" s="99">
        <v>15202067.647216801</v>
      </c>
      <c r="AR564" s="99">
        <v>8885218.2642822303</v>
      </c>
      <c r="AS564" s="99">
        <v>1177854.8959808401</v>
      </c>
      <c r="AT564" s="99">
        <v>598034.83847045898</v>
      </c>
      <c r="AU564" s="99">
        <v>0</v>
      </c>
      <c r="AV564" s="99">
        <v>29376432.4448242</v>
      </c>
      <c r="AW564" s="99">
        <v>3570906.7003478999</v>
      </c>
      <c r="AX564" s="99">
        <v>6393449.4474487295</v>
      </c>
      <c r="AY564" s="99">
        <v>16206841.6691895</v>
      </c>
      <c r="AZ564" s="99">
        <v>7736047.6237792997</v>
      </c>
      <c r="BA564" s="99">
        <v>10367318.0979004</v>
      </c>
      <c r="BB564" s="99">
        <v>0</v>
      </c>
      <c r="BC564" s="99">
        <v>3767051.4405517601</v>
      </c>
      <c r="BD564" s="99">
        <v>1232025.7164459201</v>
      </c>
      <c r="BE564" s="99">
        <v>0</v>
      </c>
      <c r="BF564" s="99">
        <v>546460.35337066697</v>
      </c>
      <c r="BG564" s="99">
        <v>33188040.079589799</v>
      </c>
      <c r="BH564" s="99">
        <v>7328459.2396850605</v>
      </c>
      <c r="BI564" s="99">
        <v>21.901066692778802</v>
      </c>
      <c r="BJ564" s="99">
        <v>5271445.0220336895</v>
      </c>
      <c r="BK564" s="99">
        <v>3616204.3083496098</v>
      </c>
      <c r="BL564" s="99">
        <v>0</v>
      </c>
      <c r="BM564" s="99">
        <v>0</v>
      </c>
      <c r="BN564" s="99">
        <v>0</v>
      </c>
      <c r="BO564" s="99">
        <v>0</v>
      </c>
      <c r="BP564" s="99">
        <v>0</v>
      </c>
      <c r="BQ564" s="99">
        <v>0</v>
      </c>
      <c r="BR564" s="99">
        <v>5449840.9766845703</v>
      </c>
      <c r="BS564" s="99">
        <v>3113316.2400207501</v>
      </c>
      <c r="BT564" s="99">
        <v>2018038.3880157501</v>
      </c>
      <c r="BU564" s="99">
        <v>0</v>
      </c>
      <c r="BV564" s="99">
        <v>2047140.41996765</v>
      </c>
      <c r="BW564" s="99">
        <v>143867.054830551</v>
      </c>
      <c r="BX564" s="99">
        <v>0</v>
      </c>
      <c r="BY564" s="99">
        <v>0</v>
      </c>
      <c r="BZ564" s="99">
        <v>0</v>
      </c>
      <c r="CA564" s="99">
        <v>89474.812440872207</v>
      </c>
      <c r="CB564" s="99">
        <v>5712857.2294311495</v>
      </c>
      <c r="CC564" s="99">
        <v>44679455.652832001</v>
      </c>
      <c r="CD564" s="99">
        <v>12603181.310058599</v>
      </c>
      <c r="CE564" s="99">
        <v>1507.91497226059</v>
      </c>
      <c r="CF564" s="99">
        <v>254220.746677399</v>
      </c>
      <c r="CG564" s="99">
        <v>1779362.00013733</v>
      </c>
      <c r="CH564" s="99">
        <v>0</v>
      </c>
      <c r="CI564" s="99">
        <v>90980.701242446899</v>
      </c>
      <c r="CJ564" s="99">
        <v>5980034.1845092801</v>
      </c>
      <c r="CK564" s="99">
        <v>46316773.207519501</v>
      </c>
      <c r="CL564" s="99">
        <v>12741503.5169678</v>
      </c>
      <c r="CM564" s="166">
        <v>131919.444936752</v>
      </c>
      <c r="CN564" s="166">
        <v>19351847.645019501</v>
      </c>
      <c r="CO564" s="166">
        <v>79565404.696289107</v>
      </c>
      <c r="CP564" s="99">
        <v>12741503.5169678</v>
      </c>
      <c r="CQ564" s="99">
        <v>0</v>
      </c>
      <c r="CR564" s="99">
        <v>0</v>
      </c>
      <c r="CS564" s="99">
        <v>0</v>
      </c>
      <c r="CT564" s="99">
        <v>0</v>
      </c>
      <c r="CU564" s="98">
        <v>33909.036248003002</v>
      </c>
      <c r="CV564" s="98">
        <v>33010.267839583998</v>
      </c>
      <c r="CW564" s="98">
        <v>5967077.9761085482</v>
      </c>
      <c r="CX564" s="98">
        <v>46458817.652969331</v>
      </c>
    </row>
    <row r="565" spans="1:102" x14ac:dyDescent="0.2">
      <c r="A565" s="98" t="s">
        <v>60</v>
      </c>
      <c r="B565" s="100">
        <v>39326</v>
      </c>
      <c r="C565" s="99">
        <v>66415.718477249102</v>
      </c>
      <c r="D565" s="99">
        <v>0</v>
      </c>
      <c r="E565" s="99">
        <v>23846.9825646877</v>
      </c>
      <c r="F565" s="99">
        <v>16709.522235631899</v>
      </c>
      <c r="G565" s="99">
        <v>999.96377138793503</v>
      </c>
      <c r="H565" s="99">
        <v>561.20897594094299</v>
      </c>
      <c r="I565" s="99">
        <v>0</v>
      </c>
      <c r="J565" s="99">
        <v>33798.865791797602</v>
      </c>
      <c r="K565" s="99">
        <v>7846.73674273491</v>
      </c>
      <c r="L565" s="99">
        <v>16045.693238973599</v>
      </c>
      <c r="M565" s="99">
        <v>37866.410079479203</v>
      </c>
      <c r="N565" s="99">
        <v>7807.7490214109403</v>
      </c>
      <c r="O565" s="99">
        <v>26751.934147357901</v>
      </c>
      <c r="P565" s="99">
        <v>0</v>
      </c>
      <c r="Q565" s="99">
        <v>4392.0694485306703</v>
      </c>
      <c r="R565" s="99">
        <v>1149.1230498403299</v>
      </c>
      <c r="S565" s="99">
        <v>0</v>
      </c>
      <c r="T565" s="99">
        <v>442.18713333830198</v>
      </c>
      <c r="U565" s="99">
        <v>41590.7308320999</v>
      </c>
      <c r="V565" s="99">
        <v>3714855.4605102502</v>
      </c>
      <c r="W565" s="99">
        <v>36.054864513687797</v>
      </c>
      <c r="X565" s="99">
        <v>2019957.75875854</v>
      </c>
      <c r="Y565" s="99">
        <v>1232352.0484466599</v>
      </c>
      <c r="Z565" s="99">
        <v>178645.84222602801</v>
      </c>
      <c r="AA565" s="99">
        <v>74635.920772552505</v>
      </c>
      <c r="AB565" s="99">
        <v>0</v>
      </c>
      <c r="AC565" s="99">
        <v>12257795.0623779</v>
      </c>
      <c r="AD565" s="99">
        <v>1239128.8201293901</v>
      </c>
      <c r="AE565" s="99">
        <v>742554.74129486096</v>
      </c>
      <c r="AF565" s="99">
        <v>2043902.1651458701</v>
      </c>
      <c r="AG565" s="99">
        <v>1061078.30010986</v>
      </c>
      <c r="AH565" s="99">
        <v>1359238.40426636</v>
      </c>
      <c r="AI565" s="99">
        <v>0</v>
      </c>
      <c r="AJ565" s="99">
        <v>511450.56417465198</v>
      </c>
      <c r="AK565" s="99">
        <v>179780.383396149</v>
      </c>
      <c r="AL565" s="99">
        <v>0</v>
      </c>
      <c r="AM565" s="99">
        <v>73532.029580116301</v>
      </c>
      <c r="AN565" s="99">
        <v>13579561.776123</v>
      </c>
      <c r="AO565" s="99">
        <v>30319467.558593798</v>
      </c>
      <c r="AP565" s="99">
        <v>488.12976265326103</v>
      </c>
      <c r="AQ565" s="99">
        <v>14941507.807617201</v>
      </c>
      <c r="AR565" s="99">
        <v>8890248.65771484</v>
      </c>
      <c r="AS565" s="99">
        <v>1271106.9244689899</v>
      </c>
      <c r="AT565" s="99">
        <v>523190.59680557298</v>
      </c>
      <c r="AU565" s="99">
        <v>0</v>
      </c>
      <c r="AV565" s="99">
        <v>30330001.090087902</v>
      </c>
      <c r="AW565" s="99">
        <v>3280938.5471191402</v>
      </c>
      <c r="AX565" s="99">
        <v>6283480.0551147498</v>
      </c>
      <c r="AY565" s="99">
        <v>16439859.763916001</v>
      </c>
      <c r="AZ565" s="99">
        <v>7768800.4179077102</v>
      </c>
      <c r="BA565" s="99">
        <v>10810548.8743896</v>
      </c>
      <c r="BB565" s="99">
        <v>0</v>
      </c>
      <c r="BC565" s="99">
        <v>3889820.5499877902</v>
      </c>
      <c r="BD565" s="99">
        <v>1270010.85554504</v>
      </c>
      <c r="BE565" s="99">
        <v>0</v>
      </c>
      <c r="BF565" s="99">
        <v>527537.05766296398</v>
      </c>
      <c r="BG565" s="99">
        <v>33989342.690917999</v>
      </c>
      <c r="BH565" s="99">
        <v>7629977.6976318397</v>
      </c>
      <c r="BI565" s="99">
        <v>32.973126042634199</v>
      </c>
      <c r="BJ565" s="99">
        <v>5209871.5237426804</v>
      </c>
      <c r="BK565" s="99">
        <v>3583991.0147705101</v>
      </c>
      <c r="BL565" s="99">
        <v>0</v>
      </c>
      <c r="BM565" s="99">
        <v>0</v>
      </c>
      <c r="BN565" s="99">
        <v>0</v>
      </c>
      <c r="BO565" s="99">
        <v>0</v>
      </c>
      <c r="BP565" s="99">
        <v>0</v>
      </c>
      <c r="BQ565" s="99">
        <v>0</v>
      </c>
      <c r="BR565" s="99">
        <v>5524565.0037231399</v>
      </c>
      <c r="BS565" s="99">
        <v>3128396.22943115</v>
      </c>
      <c r="BT565" s="99">
        <v>2103170.5365295401</v>
      </c>
      <c r="BU565" s="99">
        <v>0</v>
      </c>
      <c r="BV565" s="99">
        <v>2093283.19920349</v>
      </c>
      <c r="BW565" s="99">
        <v>145578.071405411</v>
      </c>
      <c r="BX565" s="99">
        <v>0</v>
      </c>
      <c r="BY565" s="99">
        <v>0</v>
      </c>
      <c r="BZ565" s="99">
        <v>0</v>
      </c>
      <c r="CA565" s="99">
        <v>90222.999689102202</v>
      </c>
      <c r="CB565" s="99">
        <v>5722477.1759643601</v>
      </c>
      <c r="CC565" s="99">
        <v>45309502.2890625</v>
      </c>
      <c r="CD565" s="99">
        <v>12827398.8115234</v>
      </c>
      <c r="CE565" s="99">
        <v>1554.6423770040301</v>
      </c>
      <c r="CF565" s="99">
        <v>253817.21938133199</v>
      </c>
      <c r="CG565" s="99">
        <v>1800127.4019317599</v>
      </c>
      <c r="CH565" s="99">
        <v>0</v>
      </c>
      <c r="CI565" s="99">
        <v>91775.085609436006</v>
      </c>
      <c r="CJ565" s="99">
        <v>5983622.5103759803</v>
      </c>
      <c r="CK565" s="99">
        <v>47030476.417968802</v>
      </c>
      <c r="CL565" s="99">
        <v>12990333.529541001</v>
      </c>
      <c r="CM565" s="166">
        <v>133230.62841415399</v>
      </c>
      <c r="CN565" s="166">
        <v>19541385.278320301</v>
      </c>
      <c r="CO565" s="166">
        <v>80996074.5625</v>
      </c>
      <c r="CP565" s="99">
        <v>12990333.529541001</v>
      </c>
      <c r="CQ565" s="99">
        <v>0</v>
      </c>
      <c r="CR565" s="99">
        <v>0</v>
      </c>
      <c r="CS565" s="99">
        <v>0</v>
      </c>
      <c r="CT565" s="99">
        <v>0</v>
      </c>
      <c r="CU565" s="98">
        <v>32230.209429831</v>
      </c>
      <c r="CV565" s="98">
        <v>34576.164365983001</v>
      </c>
      <c r="CW565" s="98">
        <v>5976294.3953456925</v>
      </c>
      <c r="CX565" s="98">
        <v>47109629.690994263</v>
      </c>
    </row>
    <row r="566" spans="1:102" x14ac:dyDescent="0.2">
      <c r="A566" s="98" t="s">
        <v>60</v>
      </c>
      <c r="B566" s="100">
        <v>39417</v>
      </c>
      <c r="C566" s="99">
        <v>67633.2567462921</v>
      </c>
      <c r="D566" s="99">
        <v>0</v>
      </c>
      <c r="E566" s="99">
        <v>23354.048806428898</v>
      </c>
      <c r="F566" s="99">
        <v>16536.592200279199</v>
      </c>
      <c r="G566" s="99">
        <v>1059.69175459445</v>
      </c>
      <c r="H566" s="99">
        <v>515.27128802239895</v>
      </c>
      <c r="I566" s="99">
        <v>0</v>
      </c>
      <c r="J566" s="99">
        <v>35160.519636630997</v>
      </c>
      <c r="K566" s="99">
        <v>6804.9221221804601</v>
      </c>
      <c r="L566" s="99">
        <v>15828.8645340204</v>
      </c>
      <c r="M566" s="99">
        <v>37994.968006133997</v>
      </c>
      <c r="N566" s="99">
        <v>7877.3497903943098</v>
      </c>
      <c r="O566" s="99">
        <v>27358.5261361599</v>
      </c>
      <c r="P566" s="99">
        <v>0</v>
      </c>
      <c r="Q566" s="99">
        <v>4364.3458274602899</v>
      </c>
      <c r="R566" s="99">
        <v>1185.3199246823799</v>
      </c>
      <c r="S566" s="99">
        <v>0</v>
      </c>
      <c r="T566" s="99">
        <v>424.94859526306402</v>
      </c>
      <c r="U566" s="99">
        <v>42035.759721756003</v>
      </c>
      <c r="V566" s="99">
        <v>3778002.9112243699</v>
      </c>
      <c r="W566" s="99">
        <v>29.057066697860101</v>
      </c>
      <c r="X566" s="99">
        <v>1989838.1151580799</v>
      </c>
      <c r="Y566" s="99">
        <v>1231099.46905518</v>
      </c>
      <c r="Z566" s="99">
        <v>190490.87536048901</v>
      </c>
      <c r="AA566" s="99">
        <v>69593.150013923601</v>
      </c>
      <c r="AB566" s="99">
        <v>0</v>
      </c>
      <c r="AC566" s="99">
        <v>12760184.409179701</v>
      </c>
      <c r="AD566" s="99">
        <v>993071.21770477295</v>
      </c>
      <c r="AE566" s="99">
        <v>738165.53244018601</v>
      </c>
      <c r="AF566" s="99">
        <v>2057406.3093719501</v>
      </c>
      <c r="AG566" s="99">
        <v>1058900.4183807401</v>
      </c>
      <c r="AH566" s="99">
        <v>1390531.9690856901</v>
      </c>
      <c r="AI566" s="99">
        <v>0</v>
      </c>
      <c r="AJ566" s="99">
        <v>511995.27959060698</v>
      </c>
      <c r="AK566" s="99">
        <v>191275.51174736</v>
      </c>
      <c r="AL566" s="99">
        <v>0</v>
      </c>
      <c r="AM566" s="99">
        <v>68488.656403541594</v>
      </c>
      <c r="AN566" s="99">
        <v>13745234.412841801</v>
      </c>
      <c r="AO566" s="99">
        <v>31167921.546875</v>
      </c>
      <c r="AP566" s="99">
        <v>438.66094886884099</v>
      </c>
      <c r="AQ566" s="99">
        <v>14835974.5441895</v>
      </c>
      <c r="AR566" s="99">
        <v>8963975.2595214806</v>
      </c>
      <c r="AS566" s="99">
        <v>1365490.09111023</v>
      </c>
      <c r="AT566" s="99">
        <v>494879.439479828</v>
      </c>
      <c r="AU566" s="99">
        <v>0</v>
      </c>
      <c r="AV566" s="99">
        <v>31419335.903808601</v>
      </c>
      <c r="AW566" s="99">
        <v>2639448.2636413602</v>
      </c>
      <c r="AX566" s="99">
        <v>6301839.31994629</v>
      </c>
      <c r="AY566" s="99">
        <v>16760447.685913101</v>
      </c>
      <c r="AZ566" s="99">
        <v>7847681.4362182599</v>
      </c>
      <c r="BA566" s="99">
        <v>11168159.2587891</v>
      </c>
      <c r="BB566" s="99">
        <v>0</v>
      </c>
      <c r="BC566" s="99">
        <v>3936528.07952881</v>
      </c>
      <c r="BD566" s="99">
        <v>1360676.0346679699</v>
      </c>
      <c r="BE566" s="99">
        <v>0</v>
      </c>
      <c r="BF566" s="99">
        <v>496973.810783386</v>
      </c>
      <c r="BG566" s="99">
        <v>34650159.8515625</v>
      </c>
      <c r="BH566" s="99">
        <v>7889308.4999389602</v>
      </c>
      <c r="BI566" s="99">
        <v>30.998843815876199</v>
      </c>
      <c r="BJ566" s="99">
        <v>5167961.8396606399</v>
      </c>
      <c r="BK566" s="99">
        <v>3614121.3856506301</v>
      </c>
      <c r="BL566" s="99">
        <v>0</v>
      </c>
      <c r="BM566" s="99">
        <v>0</v>
      </c>
      <c r="BN566" s="99">
        <v>0</v>
      </c>
      <c r="BO566" s="99">
        <v>0</v>
      </c>
      <c r="BP566" s="99">
        <v>0</v>
      </c>
      <c r="BQ566" s="99">
        <v>0</v>
      </c>
      <c r="BR566" s="99">
        <v>5607985.0672607403</v>
      </c>
      <c r="BS566" s="99">
        <v>3164225.7776794401</v>
      </c>
      <c r="BT566" s="99">
        <v>2174866.2419128399</v>
      </c>
      <c r="BU566" s="99">
        <v>0</v>
      </c>
      <c r="BV566" s="99">
        <v>2114646.6113281301</v>
      </c>
      <c r="BW566" s="99">
        <v>159532.28163337699</v>
      </c>
      <c r="BX566" s="99">
        <v>0</v>
      </c>
      <c r="BY566" s="99">
        <v>0</v>
      </c>
      <c r="BZ566" s="99">
        <v>0</v>
      </c>
      <c r="CA566" s="99">
        <v>90917.850839614897</v>
      </c>
      <c r="CB566" s="99">
        <v>5758582.9768066397</v>
      </c>
      <c r="CC566" s="99">
        <v>46047136.697265603</v>
      </c>
      <c r="CD566" s="99">
        <v>13064470.8111572</v>
      </c>
      <c r="CE566" s="99">
        <v>1564.47463639081</v>
      </c>
      <c r="CF566" s="99">
        <v>260032.97521591201</v>
      </c>
      <c r="CG566" s="99">
        <v>1859842.74203491</v>
      </c>
      <c r="CH566" s="99">
        <v>0</v>
      </c>
      <c r="CI566" s="99">
        <v>92488.376545906096</v>
      </c>
      <c r="CJ566" s="99">
        <v>6014346.9433593797</v>
      </c>
      <c r="CK566" s="99">
        <v>47879473.856445298</v>
      </c>
      <c r="CL566" s="99">
        <v>13223971.4986572</v>
      </c>
      <c r="CM566" s="166">
        <v>134319.08539962801</v>
      </c>
      <c r="CN566" s="166">
        <v>19781243.559814502</v>
      </c>
      <c r="CO566" s="166">
        <v>82587236.228515595</v>
      </c>
      <c r="CP566" s="99">
        <v>13223971.4986572</v>
      </c>
      <c r="CQ566" s="99">
        <v>0</v>
      </c>
      <c r="CR566" s="99">
        <v>0</v>
      </c>
      <c r="CS566" s="99">
        <v>0</v>
      </c>
      <c r="CT566" s="99">
        <v>0</v>
      </c>
      <c r="CU566" s="98">
        <v>30707.658563296998</v>
      </c>
      <c r="CV566" s="98">
        <v>36012.383191918998</v>
      </c>
      <c r="CW566" s="98">
        <v>6018615.9520225516</v>
      </c>
      <c r="CX566" s="98">
        <v>47906979.439300515</v>
      </c>
    </row>
    <row r="567" spans="1:102" x14ac:dyDescent="0.2">
      <c r="A567" s="98" t="s">
        <v>60</v>
      </c>
      <c r="B567" s="100">
        <v>39508</v>
      </c>
      <c r="C567" s="99">
        <v>68435.191838264494</v>
      </c>
      <c r="D567" s="99">
        <v>0</v>
      </c>
      <c r="E567" s="99">
        <v>23079.507446289099</v>
      </c>
      <c r="F567" s="99">
        <v>16454.406680345499</v>
      </c>
      <c r="G567" s="99">
        <v>1121.01508884132</v>
      </c>
      <c r="H567" s="99">
        <v>473.01174857467402</v>
      </c>
      <c r="I567" s="99">
        <v>0</v>
      </c>
      <c r="J567" s="99">
        <v>36548.150584220901</v>
      </c>
      <c r="K567" s="99">
        <v>5809.8919912576703</v>
      </c>
      <c r="L567" s="99">
        <v>15675.7246704102</v>
      </c>
      <c r="M567" s="99">
        <v>38003.816521167799</v>
      </c>
      <c r="N567" s="99">
        <v>7826.2787122726404</v>
      </c>
      <c r="O567" s="99">
        <v>27881.070218801498</v>
      </c>
      <c r="P567" s="99">
        <v>0</v>
      </c>
      <c r="Q567" s="99">
        <v>4379.8750132918403</v>
      </c>
      <c r="R567" s="99">
        <v>1241.62533526123</v>
      </c>
      <c r="S567" s="99">
        <v>0</v>
      </c>
      <c r="T567" s="99">
        <v>413.00370292365602</v>
      </c>
      <c r="U567" s="99">
        <v>42359.229358673103</v>
      </c>
      <c r="V567" s="99">
        <v>3798594.5635681199</v>
      </c>
      <c r="W567" s="99">
        <v>62.338038175832502</v>
      </c>
      <c r="X567" s="99">
        <v>1945809.21107483</v>
      </c>
      <c r="Y567" s="99">
        <v>1210282.9692077599</v>
      </c>
      <c r="Z567" s="99">
        <v>196894.434597015</v>
      </c>
      <c r="AA567" s="99">
        <v>64294.933462619803</v>
      </c>
      <c r="AB567" s="99">
        <v>0</v>
      </c>
      <c r="AC567" s="99">
        <v>13101783.166259799</v>
      </c>
      <c r="AD567" s="99">
        <v>804345.56583404494</v>
      </c>
      <c r="AE567" s="99">
        <v>724568.54173278797</v>
      </c>
      <c r="AF567" s="99">
        <v>2042424.4342193599</v>
      </c>
      <c r="AG567" s="99">
        <v>1051946.23031616</v>
      </c>
      <c r="AH567" s="99">
        <v>1413918.5453491199</v>
      </c>
      <c r="AI567" s="99">
        <v>0</v>
      </c>
      <c r="AJ567" s="99">
        <v>507960.72775650001</v>
      </c>
      <c r="AK567" s="99">
        <v>194473.81188011201</v>
      </c>
      <c r="AL567" s="99">
        <v>0</v>
      </c>
      <c r="AM567" s="99">
        <v>65989.296372413606</v>
      </c>
      <c r="AN567" s="99">
        <v>13885749.8358154</v>
      </c>
      <c r="AO567" s="99">
        <v>31708811.870605499</v>
      </c>
      <c r="AP567" s="99">
        <v>672.65880491584505</v>
      </c>
      <c r="AQ567" s="99">
        <v>14660265.5109863</v>
      </c>
      <c r="AR567" s="99">
        <v>8940990.2659912091</v>
      </c>
      <c r="AS567" s="99">
        <v>1431238.8598480199</v>
      </c>
      <c r="AT567" s="99">
        <v>462338.59663391102</v>
      </c>
      <c r="AU567" s="99">
        <v>0</v>
      </c>
      <c r="AV567" s="99">
        <v>33870344.838378899</v>
      </c>
      <c r="AW567" s="99">
        <v>2190933.7062377902</v>
      </c>
      <c r="AX567" s="99">
        <v>6290773.15588379</v>
      </c>
      <c r="AY567" s="99">
        <v>16850225.042236298</v>
      </c>
      <c r="AZ567" s="99">
        <v>7972536.5563354502</v>
      </c>
      <c r="BA567" s="99">
        <v>11498439.697998</v>
      </c>
      <c r="BB567" s="99">
        <v>0</v>
      </c>
      <c r="BC567" s="99">
        <v>3953065.45025635</v>
      </c>
      <c r="BD567" s="99">
        <v>1404028.4356231701</v>
      </c>
      <c r="BE567" s="99">
        <v>0</v>
      </c>
      <c r="BF567" s="99">
        <v>482318.85533142101</v>
      </c>
      <c r="BG567" s="99">
        <v>35495666.504394501</v>
      </c>
      <c r="BH567" s="99">
        <v>7318470.4556274395</v>
      </c>
      <c r="BI567" s="99">
        <v>60.4546479848213</v>
      </c>
      <c r="BJ567" s="99">
        <v>4665261.8056030301</v>
      </c>
      <c r="BK567" s="99">
        <v>3273461.2704772898</v>
      </c>
      <c r="BL567" s="99">
        <v>0</v>
      </c>
      <c r="BM567" s="99">
        <v>0</v>
      </c>
      <c r="BN567" s="99">
        <v>0</v>
      </c>
      <c r="BO567" s="99">
        <v>0</v>
      </c>
      <c r="BP567" s="99">
        <v>0</v>
      </c>
      <c r="BQ567" s="99">
        <v>0</v>
      </c>
      <c r="BR567" s="99">
        <v>5033451.2106323196</v>
      </c>
      <c r="BS567" s="99">
        <v>2852623.96026611</v>
      </c>
      <c r="BT567" s="99">
        <v>2237404.0872802702</v>
      </c>
      <c r="BU567" s="99">
        <v>0</v>
      </c>
      <c r="BV567" s="99">
        <v>1896607.3882904099</v>
      </c>
      <c r="BW567" s="99">
        <v>166156.97476005601</v>
      </c>
      <c r="BX567" s="99">
        <v>0</v>
      </c>
      <c r="BY567" s="99">
        <v>0</v>
      </c>
      <c r="BZ567" s="99">
        <v>0</v>
      </c>
      <c r="CA567" s="99">
        <v>91519.971442222595</v>
      </c>
      <c r="CB567" s="99">
        <v>5729257.8704223596</v>
      </c>
      <c r="CC567" s="99">
        <v>46463642.147949196</v>
      </c>
      <c r="CD567" s="99">
        <v>11984285.2196045</v>
      </c>
      <c r="CE567" s="99">
        <v>1595.9769700765601</v>
      </c>
      <c r="CF567" s="99">
        <v>260440.456663132</v>
      </c>
      <c r="CG567" s="99">
        <v>1886413.04679871</v>
      </c>
      <c r="CH567" s="99">
        <v>0</v>
      </c>
      <c r="CI567" s="99">
        <v>93114.732137680097</v>
      </c>
      <c r="CJ567" s="99">
        <v>5996701.6646728497</v>
      </c>
      <c r="CK567" s="99">
        <v>48312033.839355499</v>
      </c>
      <c r="CL567" s="99">
        <v>12144243.7230225</v>
      </c>
      <c r="CM567" s="166">
        <v>135207.00111198399</v>
      </c>
      <c r="CN567" s="166">
        <v>19870883.494628899</v>
      </c>
      <c r="CO567" s="166">
        <v>83850622.688476607</v>
      </c>
      <c r="CP567" s="99">
        <v>12144243.7230225</v>
      </c>
      <c r="CQ567" s="99">
        <v>0</v>
      </c>
      <c r="CR567" s="99">
        <v>0</v>
      </c>
      <c r="CS567" s="99">
        <v>0</v>
      </c>
      <c r="CT567" s="99">
        <v>0</v>
      </c>
      <c r="CU567" s="98">
        <v>29340.828809752002</v>
      </c>
      <c r="CV567" s="98">
        <v>37417.541679271002</v>
      </c>
      <c r="CW567" s="98">
        <v>5989698.3270854913</v>
      </c>
      <c r="CX567" s="98">
        <v>48350055.19474791</v>
      </c>
    </row>
    <row r="568" spans="1:102" x14ac:dyDescent="0.2">
      <c r="A568" s="98" t="s">
        <v>60</v>
      </c>
      <c r="B568" s="100">
        <v>39600</v>
      </c>
      <c r="C568" s="99">
        <v>69529.964080810503</v>
      </c>
      <c r="D568" s="99">
        <v>0</v>
      </c>
      <c r="E568" s="99">
        <v>22492.436873197599</v>
      </c>
      <c r="F568" s="99">
        <v>16166.4708724022</v>
      </c>
      <c r="G568" s="99">
        <v>1205.4753948152099</v>
      </c>
      <c r="H568" s="99">
        <v>386.679066173732</v>
      </c>
      <c r="I568" s="99">
        <v>0</v>
      </c>
      <c r="J568" s="99">
        <v>37932.531230926499</v>
      </c>
      <c r="K568" s="99">
        <v>4880.2891908288002</v>
      </c>
      <c r="L568" s="99">
        <v>15618.835689306299</v>
      </c>
      <c r="M568" s="99">
        <v>38249.201503276803</v>
      </c>
      <c r="N568" s="99">
        <v>7801.4384812712697</v>
      </c>
      <c r="O568" s="99">
        <v>28353.975332737002</v>
      </c>
      <c r="P568" s="99">
        <v>0</v>
      </c>
      <c r="Q568" s="99">
        <v>4361.6925060749099</v>
      </c>
      <c r="R568" s="99">
        <v>1246.4452544450801</v>
      </c>
      <c r="S568" s="99">
        <v>0</v>
      </c>
      <c r="T568" s="99">
        <v>421.93876642733801</v>
      </c>
      <c r="U568" s="99">
        <v>42757.963350295999</v>
      </c>
      <c r="V568" s="99">
        <v>3835305.26849365</v>
      </c>
      <c r="W568" s="99">
        <v>71.257327929139095</v>
      </c>
      <c r="X568" s="99">
        <v>1872604.81913757</v>
      </c>
      <c r="Y568" s="99">
        <v>1184825.457901</v>
      </c>
      <c r="Z568" s="99">
        <v>204310.90660667399</v>
      </c>
      <c r="AA568" s="99">
        <v>54397.317014217399</v>
      </c>
      <c r="AB568" s="99">
        <v>0</v>
      </c>
      <c r="AC568" s="99">
        <v>13423602.560546899</v>
      </c>
      <c r="AD568" s="99">
        <v>658653.18529510498</v>
      </c>
      <c r="AE568" s="99">
        <v>715766.92237854004</v>
      </c>
      <c r="AF568" s="99">
        <v>2028167.6819305399</v>
      </c>
      <c r="AG568" s="99">
        <v>1049962.39527893</v>
      </c>
      <c r="AH568" s="99">
        <v>1429723.5036621101</v>
      </c>
      <c r="AI568" s="99">
        <v>0</v>
      </c>
      <c r="AJ568" s="99">
        <v>500031.03108596802</v>
      </c>
      <c r="AK568" s="99">
        <v>192843.34197235099</v>
      </c>
      <c r="AL568" s="99">
        <v>0</v>
      </c>
      <c r="AM568" s="99">
        <v>65956.476324081406</v>
      </c>
      <c r="AN568" s="99">
        <v>14043254.7857666</v>
      </c>
      <c r="AO568" s="99">
        <v>32337862.237792999</v>
      </c>
      <c r="AP568" s="99">
        <v>835.30294176191103</v>
      </c>
      <c r="AQ568" s="99">
        <v>14407372.0859375</v>
      </c>
      <c r="AR568" s="99">
        <v>8904946.0462646503</v>
      </c>
      <c r="AS568" s="99">
        <v>1516482.6341857901</v>
      </c>
      <c r="AT568" s="99">
        <v>397326.688697815</v>
      </c>
      <c r="AU568" s="99">
        <v>0</v>
      </c>
      <c r="AV568" s="99">
        <v>34822330.764160201</v>
      </c>
      <c r="AW568" s="99">
        <v>1809046.73770142</v>
      </c>
      <c r="AX568" s="99">
        <v>6293343.5401001005</v>
      </c>
      <c r="AY568" s="99">
        <v>16883186.174560498</v>
      </c>
      <c r="AZ568" s="99">
        <v>7957390.7946777297</v>
      </c>
      <c r="BA568" s="99">
        <v>11767888.97229</v>
      </c>
      <c r="BB568" s="99">
        <v>0</v>
      </c>
      <c r="BC568" s="99">
        <v>3942065.4945373498</v>
      </c>
      <c r="BD568" s="99">
        <v>1416562.3210907001</v>
      </c>
      <c r="BE568" s="99">
        <v>0</v>
      </c>
      <c r="BF568" s="99">
        <v>498148.36907577497</v>
      </c>
      <c r="BG568" s="99">
        <v>36388258.973632798</v>
      </c>
      <c r="BH568" s="99">
        <v>7559578.4884033203</v>
      </c>
      <c r="BI568" s="99">
        <v>72.354160848073704</v>
      </c>
      <c r="BJ568" s="99">
        <v>4598832.7525634803</v>
      </c>
      <c r="BK568" s="99">
        <v>3207760.4192810101</v>
      </c>
      <c r="BL568" s="99">
        <v>0</v>
      </c>
      <c r="BM568" s="99">
        <v>0</v>
      </c>
      <c r="BN568" s="99">
        <v>0</v>
      </c>
      <c r="BO568" s="99">
        <v>0</v>
      </c>
      <c r="BP568" s="99">
        <v>0</v>
      </c>
      <c r="BQ568" s="99">
        <v>0</v>
      </c>
      <c r="BR568" s="99">
        <v>5067933.9355468797</v>
      </c>
      <c r="BS568" s="99">
        <v>2843643.4099121098</v>
      </c>
      <c r="BT568" s="99">
        <v>2290412.9092712398</v>
      </c>
      <c r="BU568" s="99">
        <v>0</v>
      </c>
      <c r="BV568" s="99">
        <v>1908859.63038635</v>
      </c>
      <c r="BW568" s="99">
        <v>166731.28374099699</v>
      </c>
      <c r="BX568" s="99">
        <v>0</v>
      </c>
      <c r="BY568" s="99">
        <v>0</v>
      </c>
      <c r="BZ568" s="99">
        <v>0</v>
      </c>
      <c r="CA568" s="99">
        <v>92114.443233490005</v>
      </c>
      <c r="CB568" s="99">
        <v>5718273.3994751005</v>
      </c>
      <c r="CC568" s="99">
        <v>46723200.322265603</v>
      </c>
      <c r="CD568" s="99">
        <v>12165968.501708999</v>
      </c>
      <c r="CE568" s="99">
        <v>1603.2663697302301</v>
      </c>
      <c r="CF568" s="99">
        <v>259038.31659507801</v>
      </c>
      <c r="CG568" s="99">
        <v>1915497.69721985</v>
      </c>
      <c r="CH568" s="99">
        <v>0</v>
      </c>
      <c r="CI568" s="99">
        <v>93717.519239425703</v>
      </c>
      <c r="CJ568" s="99">
        <v>5971295.2377929697</v>
      </c>
      <c r="CK568" s="99">
        <v>48846928.665527299</v>
      </c>
      <c r="CL568" s="99">
        <v>12330186.581665</v>
      </c>
      <c r="CM568" s="166">
        <v>136177.84723472601</v>
      </c>
      <c r="CN568" s="166">
        <v>20040274.480468798</v>
      </c>
      <c r="CO568" s="166">
        <v>85001191.6484375</v>
      </c>
      <c r="CP568" s="99">
        <v>12330186.581665</v>
      </c>
      <c r="CQ568" s="99">
        <v>0</v>
      </c>
      <c r="CR568" s="99">
        <v>0</v>
      </c>
      <c r="CS568" s="99">
        <v>0</v>
      </c>
      <c r="CT568" s="99">
        <v>0</v>
      </c>
      <c r="CU568" s="98">
        <v>27753.958219724002</v>
      </c>
      <c r="CV568" s="98">
        <v>38895.475608975001</v>
      </c>
      <c r="CW568" s="98">
        <v>5977311.7160701789</v>
      </c>
      <c r="CX568" s="98">
        <v>48638698.019485451</v>
      </c>
    </row>
    <row r="569" spans="1:102" x14ac:dyDescent="0.2">
      <c r="A569" s="98" t="s">
        <v>60</v>
      </c>
      <c r="B569" s="100">
        <v>39692</v>
      </c>
      <c r="C569" s="99">
        <v>70285.814661979704</v>
      </c>
      <c r="D569" s="99">
        <v>0</v>
      </c>
      <c r="E569" s="99">
        <v>21765.856183052099</v>
      </c>
      <c r="F569" s="99">
        <v>15828.448778629299</v>
      </c>
      <c r="G569" s="99">
        <v>1280.70070020854</v>
      </c>
      <c r="H569" s="99">
        <v>340.08253971859801</v>
      </c>
      <c r="I569" s="99">
        <v>0</v>
      </c>
      <c r="J569" s="99">
        <v>39068.4298787117</v>
      </c>
      <c r="K569" s="99">
        <v>4125.5136309266099</v>
      </c>
      <c r="L569" s="99">
        <v>15222.564763546001</v>
      </c>
      <c r="M569" s="99">
        <v>38245.078947067297</v>
      </c>
      <c r="N569" s="99">
        <v>7762.6121388673801</v>
      </c>
      <c r="O569" s="99">
        <v>28716.025322675701</v>
      </c>
      <c r="P569" s="99">
        <v>0</v>
      </c>
      <c r="Q569" s="99">
        <v>4326.3953296542204</v>
      </c>
      <c r="R569" s="99">
        <v>1272.31377129257</v>
      </c>
      <c r="S569" s="99">
        <v>0</v>
      </c>
      <c r="T569" s="99">
        <v>411.690265815705</v>
      </c>
      <c r="U569" s="99">
        <v>43186.863313674898</v>
      </c>
      <c r="V569" s="99">
        <v>3919013.4276123</v>
      </c>
      <c r="W569" s="99">
        <v>12.0797272119671</v>
      </c>
      <c r="X569" s="99">
        <v>1796408.77101135</v>
      </c>
      <c r="Y569" s="99">
        <v>1146257.0572204599</v>
      </c>
      <c r="Z569" s="99">
        <v>217536.49555396999</v>
      </c>
      <c r="AA569" s="99">
        <v>47185.350420474999</v>
      </c>
      <c r="AB569" s="99">
        <v>0</v>
      </c>
      <c r="AC569" s="99">
        <v>13672867.943603501</v>
      </c>
      <c r="AD569" s="99">
        <v>572704.15953826904</v>
      </c>
      <c r="AE569" s="99">
        <v>703014.45511627197</v>
      </c>
      <c r="AF569" s="99">
        <v>2019176.6760559101</v>
      </c>
      <c r="AG569" s="99">
        <v>1038875.27864075</v>
      </c>
      <c r="AH569" s="99">
        <v>1448403.36062622</v>
      </c>
      <c r="AI569" s="99">
        <v>0</v>
      </c>
      <c r="AJ569" s="99">
        <v>494473.99454498303</v>
      </c>
      <c r="AK569" s="99">
        <v>202691.647331238</v>
      </c>
      <c r="AL569" s="99">
        <v>0</v>
      </c>
      <c r="AM569" s="99">
        <v>62467.1210608482</v>
      </c>
      <c r="AN569" s="99">
        <v>14247226.696533199</v>
      </c>
      <c r="AO569" s="99">
        <v>33399556.798828099</v>
      </c>
      <c r="AP569" s="99">
        <v>164.32845056243201</v>
      </c>
      <c r="AQ569" s="99">
        <v>13985127.041259799</v>
      </c>
      <c r="AR569" s="99">
        <v>8719305.3208007794</v>
      </c>
      <c r="AS569" s="99">
        <v>1626308.3687896701</v>
      </c>
      <c r="AT569" s="99">
        <v>341022.205833435</v>
      </c>
      <c r="AU569" s="99">
        <v>0</v>
      </c>
      <c r="AV569" s="99">
        <v>35856820.644531302</v>
      </c>
      <c r="AW569" s="99">
        <v>1593011.41810608</v>
      </c>
      <c r="AX569" s="99">
        <v>6241423.4689941397</v>
      </c>
      <c r="AY569" s="99">
        <v>16997152.353271499</v>
      </c>
      <c r="AZ569" s="99">
        <v>7944717.8259887705</v>
      </c>
      <c r="BA569" s="99">
        <v>12039449.599975601</v>
      </c>
      <c r="BB569" s="99">
        <v>0</v>
      </c>
      <c r="BC569" s="99">
        <v>3911797.7288207998</v>
      </c>
      <c r="BD569" s="99">
        <v>1501748.72862244</v>
      </c>
      <c r="BE569" s="99">
        <v>0</v>
      </c>
      <c r="BF569" s="99">
        <v>473234.06190109299</v>
      </c>
      <c r="BG569" s="99">
        <v>37331844.769042999</v>
      </c>
      <c r="BH569" s="99">
        <v>7738879.2580566397</v>
      </c>
      <c r="BI569" s="99">
        <v>29.861190802883399</v>
      </c>
      <c r="BJ569" s="99">
        <v>4466727.8349609403</v>
      </c>
      <c r="BK569" s="99">
        <v>3120773.9146118201</v>
      </c>
      <c r="BL569" s="99">
        <v>0</v>
      </c>
      <c r="BM569" s="99">
        <v>0</v>
      </c>
      <c r="BN569" s="99">
        <v>0</v>
      </c>
      <c r="BO569" s="99">
        <v>0</v>
      </c>
      <c r="BP569" s="99">
        <v>0</v>
      </c>
      <c r="BQ569" s="99">
        <v>0</v>
      </c>
      <c r="BR569" s="99">
        <v>5115835.7433471698</v>
      </c>
      <c r="BS569" s="99">
        <v>2843102.8090209998</v>
      </c>
      <c r="BT569" s="99">
        <v>2344015.4235839802</v>
      </c>
      <c r="BU569" s="99">
        <v>0</v>
      </c>
      <c r="BV569" s="99">
        <v>1920036.1351928699</v>
      </c>
      <c r="BW569" s="99">
        <v>174502.00488090501</v>
      </c>
      <c r="BX569" s="99">
        <v>0</v>
      </c>
      <c r="BY569" s="99">
        <v>0</v>
      </c>
      <c r="BZ569" s="99">
        <v>0</v>
      </c>
      <c r="CA569" s="99">
        <v>92068.473720550493</v>
      </c>
      <c r="CB569" s="99">
        <v>5698719.0714721698</v>
      </c>
      <c r="CC569" s="99">
        <v>47134601.858886696</v>
      </c>
      <c r="CD569" s="99">
        <v>12189358.7081299</v>
      </c>
      <c r="CE569" s="99">
        <v>1616.9010171443199</v>
      </c>
      <c r="CF569" s="99">
        <v>264953.70164871198</v>
      </c>
      <c r="CG569" s="99">
        <v>1974110.5370941199</v>
      </c>
      <c r="CH569" s="99">
        <v>0</v>
      </c>
      <c r="CI569" s="99">
        <v>93678.969710349993</v>
      </c>
      <c r="CJ569" s="99">
        <v>5957481.2920532199</v>
      </c>
      <c r="CK569" s="99">
        <v>49192687.017089799</v>
      </c>
      <c r="CL569" s="99">
        <v>12369723.6713867</v>
      </c>
      <c r="CM569" s="166">
        <v>136677.84619522101</v>
      </c>
      <c r="CN569" s="166">
        <v>20185490.606201202</v>
      </c>
      <c r="CO569" s="166">
        <v>86363869.917968795</v>
      </c>
      <c r="CP569" s="99">
        <v>12369723.6713867</v>
      </c>
      <c r="CQ569" s="99">
        <v>0</v>
      </c>
      <c r="CR569" s="99">
        <v>0</v>
      </c>
      <c r="CS569" s="99">
        <v>0</v>
      </c>
      <c r="CT569" s="99">
        <v>0</v>
      </c>
      <c r="CU569" s="98">
        <v>26206.637231199998</v>
      </c>
      <c r="CV569" s="98">
        <v>40109.096475976003</v>
      </c>
      <c r="CW569" s="98">
        <v>5963672.773120882</v>
      </c>
      <c r="CX569" s="98">
        <v>49108712.39598082</v>
      </c>
    </row>
    <row r="570" spans="1:102" x14ac:dyDescent="0.2">
      <c r="A570" s="98" t="s">
        <v>60</v>
      </c>
      <c r="B570" s="100">
        <v>39783</v>
      </c>
      <c r="C570" s="99">
        <v>70564.184815406799</v>
      </c>
      <c r="D570" s="99">
        <v>0</v>
      </c>
      <c r="E570" s="99">
        <v>20963.048184871699</v>
      </c>
      <c r="F570" s="99">
        <v>15350.0587902069</v>
      </c>
      <c r="G570" s="99">
        <v>1385.14492119849</v>
      </c>
      <c r="H570" s="99">
        <v>297.71851617470401</v>
      </c>
      <c r="I570" s="99">
        <v>0</v>
      </c>
      <c r="J570" s="99">
        <v>39875.569830894499</v>
      </c>
      <c r="K570" s="99">
        <v>3439.2426789104902</v>
      </c>
      <c r="L570" s="99">
        <v>14768.4455766678</v>
      </c>
      <c r="M570" s="99">
        <v>37932.097201347402</v>
      </c>
      <c r="N570" s="99">
        <v>7754.3382642865199</v>
      </c>
      <c r="O570" s="99">
        <v>28679.935579538302</v>
      </c>
      <c r="P570" s="99">
        <v>0</v>
      </c>
      <c r="Q570" s="99">
        <v>4313.2542375326202</v>
      </c>
      <c r="R570" s="99">
        <v>1326.12035381794</v>
      </c>
      <c r="S570" s="99">
        <v>0</v>
      </c>
      <c r="T570" s="99">
        <v>399.52447186037898</v>
      </c>
      <c r="U570" s="99">
        <v>43380.196870327003</v>
      </c>
      <c r="V570" s="99">
        <v>3930265.8591003399</v>
      </c>
      <c r="W570" s="99">
        <v>55.383766127750299</v>
      </c>
      <c r="X570" s="99">
        <v>1724375.8800659201</v>
      </c>
      <c r="Y570" s="99">
        <v>1114417.7781982401</v>
      </c>
      <c r="Z570" s="99">
        <v>227746.905637741</v>
      </c>
      <c r="AA570" s="99">
        <v>38929.868741512299</v>
      </c>
      <c r="AB570" s="99">
        <v>0</v>
      </c>
      <c r="AC570" s="99">
        <v>13858972.169799799</v>
      </c>
      <c r="AD570" s="99">
        <v>453940.36289596598</v>
      </c>
      <c r="AE570" s="99">
        <v>677745.74128723098</v>
      </c>
      <c r="AF570" s="99">
        <v>1999837.00332642</v>
      </c>
      <c r="AG570" s="99">
        <v>1021977.39297485</v>
      </c>
      <c r="AH570" s="99">
        <v>1450204.6140747101</v>
      </c>
      <c r="AI570" s="99">
        <v>0</v>
      </c>
      <c r="AJ570" s="99">
        <v>490101.78980636603</v>
      </c>
      <c r="AK570" s="99">
        <v>205649.21572685201</v>
      </c>
      <c r="AL570" s="99">
        <v>0</v>
      </c>
      <c r="AM570" s="99">
        <v>61498.369007587396</v>
      </c>
      <c r="AN570" s="99">
        <v>14311839.3952637</v>
      </c>
      <c r="AO570" s="99">
        <v>33770351.622558601</v>
      </c>
      <c r="AP570" s="99">
        <v>825.23001783341203</v>
      </c>
      <c r="AQ570" s="99">
        <v>13290547.065551801</v>
      </c>
      <c r="AR570" s="99">
        <v>8405089.9392089806</v>
      </c>
      <c r="AS570" s="99">
        <v>1709818.2895813</v>
      </c>
      <c r="AT570" s="99">
        <v>286812.82077407802</v>
      </c>
      <c r="AU570" s="99">
        <v>0</v>
      </c>
      <c r="AV570" s="99">
        <v>36397799.620117202</v>
      </c>
      <c r="AW570" s="99">
        <v>1275427.0130920401</v>
      </c>
      <c r="AX570" s="99">
        <v>6057182.9974365197</v>
      </c>
      <c r="AY570" s="99">
        <v>16962519.275878899</v>
      </c>
      <c r="AZ570" s="99">
        <v>7869738.2977294903</v>
      </c>
      <c r="BA570" s="99">
        <v>12169219.860595699</v>
      </c>
      <c r="BB570" s="99">
        <v>0</v>
      </c>
      <c r="BC570" s="99">
        <v>3886901.6485290499</v>
      </c>
      <c r="BD570" s="99">
        <v>1528379.4880371101</v>
      </c>
      <c r="BE570" s="99">
        <v>0</v>
      </c>
      <c r="BF570" s="99">
        <v>469034.08944702102</v>
      </c>
      <c r="BG570" s="99">
        <v>38022183.759277299</v>
      </c>
      <c r="BH570" s="99">
        <v>7939166.1103515597</v>
      </c>
      <c r="BI570" s="99">
        <v>84.684287243522704</v>
      </c>
      <c r="BJ570" s="99">
        <v>4326003.9889526404</v>
      </c>
      <c r="BK570" s="99">
        <v>3031173.9509277302</v>
      </c>
      <c r="BL570" s="99">
        <v>0</v>
      </c>
      <c r="BM570" s="99">
        <v>0</v>
      </c>
      <c r="BN570" s="99">
        <v>0</v>
      </c>
      <c r="BO570" s="99">
        <v>0</v>
      </c>
      <c r="BP570" s="99">
        <v>0</v>
      </c>
      <c r="BQ570" s="99">
        <v>0</v>
      </c>
      <c r="BR570" s="99">
        <v>5140263.79724121</v>
      </c>
      <c r="BS570" s="99">
        <v>2814654.7894592299</v>
      </c>
      <c r="BT570" s="99">
        <v>2367466.6796264602</v>
      </c>
      <c r="BU570" s="99">
        <v>0</v>
      </c>
      <c r="BV570" s="99">
        <v>1931515.5861206099</v>
      </c>
      <c r="BW570" s="99">
        <v>178573.46611404399</v>
      </c>
      <c r="BX570" s="99">
        <v>0</v>
      </c>
      <c r="BY570" s="99">
        <v>0</v>
      </c>
      <c r="BZ570" s="99">
        <v>0</v>
      </c>
      <c r="CA570" s="99">
        <v>91413.738801956206</v>
      </c>
      <c r="CB570" s="99">
        <v>5633062.0263671903</v>
      </c>
      <c r="CC570" s="99">
        <v>46875700.963378899</v>
      </c>
      <c r="CD570" s="99">
        <v>12263754.8752441</v>
      </c>
      <c r="CE570" s="99">
        <v>1674.7844273746</v>
      </c>
      <c r="CF570" s="99">
        <v>266604.970184326</v>
      </c>
      <c r="CG570" s="99">
        <v>1994457.7014007601</v>
      </c>
      <c r="CH570" s="99">
        <v>0</v>
      </c>
      <c r="CI570" s="99">
        <v>93096.461917877197</v>
      </c>
      <c r="CJ570" s="99">
        <v>5890776.6837768601</v>
      </c>
      <c r="CK570" s="99">
        <v>48914241.666992202</v>
      </c>
      <c r="CL570" s="99">
        <v>12443385.176635699</v>
      </c>
      <c r="CM570" s="166">
        <v>136249.018880844</v>
      </c>
      <c r="CN570" s="166">
        <v>20241310.615966801</v>
      </c>
      <c r="CO570" s="166">
        <v>87021057.563476607</v>
      </c>
      <c r="CP570" s="99">
        <v>12443385.176635699</v>
      </c>
      <c r="CQ570" s="99">
        <v>0</v>
      </c>
      <c r="CR570" s="99">
        <v>0</v>
      </c>
      <c r="CS570" s="99">
        <v>0</v>
      </c>
      <c r="CT570" s="99">
        <v>0</v>
      </c>
      <c r="CU570" s="98">
        <v>24739.943666331001</v>
      </c>
      <c r="CV570" s="98">
        <v>41022.654624618001</v>
      </c>
      <c r="CW570" s="98">
        <v>5899666.9965515165</v>
      </c>
      <c r="CX570" s="98">
        <v>48870158.664779656</v>
      </c>
    </row>
    <row r="571" spans="1:102" x14ac:dyDescent="0.2">
      <c r="A571" s="98" t="s">
        <v>60</v>
      </c>
      <c r="B571" s="100">
        <v>39873</v>
      </c>
      <c r="C571" s="99">
        <v>71510.452303886399</v>
      </c>
      <c r="D571" s="99">
        <v>0</v>
      </c>
      <c r="E571" s="99">
        <v>20360.961119175001</v>
      </c>
      <c r="F571" s="99">
        <v>14918.997947096799</v>
      </c>
      <c r="G571" s="99">
        <v>1433.5155467093</v>
      </c>
      <c r="H571" s="99">
        <v>232.43178230896601</v>
      </c>
      <c r="I571" s="99">
        <v>0</v>
      </c>
      <c r="J571" s="99">
        <v>40909.122488021902</v>
      </c>
      <c r="K571" s="99">
        <v>2782.4433709383002</v>
      </c>
      <c r="L571" s="99">
        <v>14491.870479106899</v>
      </c>
      <c r="M571" s="99">
        <v>38226.494102477998</v>
      </c>
      <c r="N571" s="99">
        <v>7695.2401867508897</v>
      </c>
      <c r="O571" s="99">
        <v>29147.205141782801</v>
      </c>
      <c r="P571" s="99">
        <v>0</v>
      </c>
      <c r="Q571" s="99">
        <v>4319.2264239192</v>
      </c>
      <c r="R571" s="99">
        <v>1327.66867034137</v>
      </c>
      <c r="S571" s="99">
        <v>0</v>
      </c>
      <c r="T571" s="99">
        <v>385.215541623533</v>
      </c>
      <c r="U571" s="99">
        <v>43681.486148834199</v>
      </c>
      <c r="V571" s="99">
        <v>3876343.0075988802</v>
      </c>
      <c r="W571" s="99">
        <v>31.6576737039723</v>
      </c>
      <c r="X571" s="99">
        <v>1668636.2601318399</v>
      </c>
      <c r="Y571" s="99">
        <v>1076916.0491027799</v>
      </c>
      <c r="Z571" s="99">
        <v>232102.27585411101</v>
      </c>
      <c r="AA571" s="99">
        <v>31233.055234909101</v>
      </c>
      <c r="AB571" s="99">
        <v>0</v>
      </c>
      <c r="AC571" s="99">
        <v>14109811.8829346</v>
      </c>
      <c r="AD571" s="99">
        <v>349855.96177291899</v>
      </c>
      <c r="AE571" s="99">
        <v>659339.67718505894</v>
      </c>
      <c r="AF571" s="99">
        <v>1982966.2337493901</v>
      </c>
      <c r="AG571" s="99">
        <v>999754.92304229701</v>
      </c>
      <c r="AH571" s="99">
        <v>1463358.3135376</v>
      </c>
      <c r="AI571" s="99">
        <v>0</v>
      </c>
      <c r="AJ571" s="99">
        <v>480475.91401672398</v>
      </c>
      <c r="AK571" s="99">
        <v>204440.308734894</v>
      </c>
      <c r="AL571" s="99">
        <v>0</v>
      </c>
      <c r="AM571" s="99">
        <v>60023.976325035102</v>
      </c>
      <c r="AN571" s="99">
        <v>14458288.634643599</v>
      </c>
      <c r="AO571" s="99">
        <v>33505821.4604492</v>
      </c>
      <c r="AP571" s="99">
        <v>439.15596312284498</v>
      </c>
      <c r="AQ571" s="99">
        <v>12913074.6125488</v>
      </c>
      <c r="AR571" s="99">
        <v>8144155.7142944299</v>
      </c>
      <c r="AS571" s="99">
        <v>1745207.8343811</v>
      </c>
      <c r="AT571" s="99">
        <v>230997.64059448201</v>
      </c>
      <c r="AU571" s="99">
        <v>0</v>
      </c>
      <c r="AV571" s="99">
        <v>37461806.9228516</v>
      </c>
      <c r="AW571" s="99">
        <v>996982.87602233898</v>
      </c>
      <c r="AX571" s="99">
        <v>5927708.5578002902</v>
      </c>
      <c r="AY571" s="99">
        <v>16925305.392333999</v>
      </c>
      <c r="AZ571" s="99">
        <v>7685910.6294555701</v>
      </c>
      <c r="BA571" s="99">
        <v>12336047.3552246</v>
      </c>
      <c r="BB571" s="99">
        <v>0</v>
      </c>
      <c r="BC571" s="99">
        <v>3830764.12573242</v>
      </c>
      <c r="BD571" s="99">
        <v>1521927.42468262</v>
      </c>
      <c r="BE571" s="99">
        <v>0</v>
      </c>
      <c r="BF571" s="99">
        <v>459544.96117782599</v>
      </c>
      <c r="BG571" s="99">
        <v>38658654.721191399</v>
      </c>
      <c r="BH571" s="99">
        <v>7936993.6113281297</v>
      </c>
      <c r="BI571" s="99">
        <v>35.4399839947</v>
      </c>
      <c r="BJ571" s="99">
        <v>4221069.0228881799</v>
      </c>
      <c r="BK571" s="99">
        <v>2949602.0725097698</v>
      </c>
      <c r="BL571" s="99">
        <v>0</v>
      </c>
      <c r="BM571" s="99">
        <v>0</v>
      </c>
      <c r="BN571" s="99">
        <v>0</v>
      </c>
      <c r="BO571" s="99">
        <v>0</v>
      </c>
      <c r="BP571" s="99">
        <v>0</v>
      </c>
      <c r="BQ571" s="99">
        <v>0</v>
      </c>
      <c r="BR571" s="99">
        <v>5076443.09448242</v>
      </c>
      <c r="BS571" s="99">
        <v>2731235.0974426302</v>
      </c>
      <c r="BT571" s="99">
        <v>2400452.4298706101</v>
      </c>
      <c r="BU571" s="99">
        <v>0</v>
      </c>
      <c r="BV571" s="99">
        <v>1916390.4020690899</v>
      </c>
      <c r="BW571" s="99">
        <v>177845.052640915</v>
      </c>
      <c r="BX571" s="99">
        <v>0</v>
      </c>
      <c r="BY571" s="99">
        <v>0</v>
      </c>
      <c r="BZ571" s="99">
        <v>0</v>
      </c>
      <c r="CA571" s="99">
        <v>91888.029641151399</v>
      </c>
      <c r="CB571" s="99">
        <v>5594548.54650879</v>
      </c>
      <c r="CC571" s="99">
        <v>46774773.333007798</v>
      </c>
      <c r="CD571" s="99">
        <v>12168822.6480713</v>
      </c>
      <c r="CE571" s="99">
        <v>1670.0857786983299</v>
      </c>
      <c r="CF571" s="99">
        <v>263496.87619018601</v>
      </c>
      <c r="CG571" s="99">
        <v>1974814.6687622101</v>
      </c>
      <c r="CH571" s="99">
        <v>0</v>
      </c>
      <c r="CI571" s="99">
        <v>93557.308620452895</v>
      </c>
      <c r="CJ571" s="99">
        <v>5861285.2422485398</v>
      </c>
      <c r="CK571" s="99">
        <v>48820569.639160201</v>
      </c>
      <c r="CL571" s="99">
        <v>12342672.8197021</v>
      </c>
      <c r="CM571" s="166">
        <v>136960.854829788</v>
      </c>
      <c r="CN571" s="166">
        <v>20342038.0478516</v>
      </c>
      <c r="CO571" s="166">
        <v>87441017.191406295</v>
      </c>
      <c r="CP571" s="99">
        <v>12342672.8197021</v>
      </c>
      <c r="CQ571" s="99">
        <v>0</v>
      </c>
      <c r="CR571" s="99">
        <v>0</v>
      </c>
      <c r="CS571" s="99">
        <v>0</v>
      </c>
      <c r="CT571" s="99">
        <v>0</v>
      </c>
      <c r="CU571" s="98">
        <v>23372.124886275</v>
      </c>
      <c r="CV571" s="98">
        <v>42083.286225224001</v>
      </c>
      <c r="CW571" s="98">
        <v>5858045.4226989765</v>
      </c>
      <c r="CX571" s="98">
        <v>48749588.001770005</v>
      </c>
    </row>
    <row r="572" spans="1:102" x14ac:dyDescent="0.2">
      <c r="A572" s="98" t="s">
        <v>60</v>
      </c>
      <c r="B572" s="100">
        <v>39965</v>
      </c>
      <c r="C572" s="99">
        <v>72689.507297515898</v>
      </c>
      <c r="D572" s="99">
        <v>0</v>
      </c>
      <c r="E572" s="99">
        <v>19625.0063948631</v>
      </c>
      <c r="F572" s="99">
        <v>14514.724301099801</v>
      </c>
      <c r="G572" s="99">
        <v>1504.83136498928</v>
      </c>
      <c r="H572" s="99">
        <v>194.36522703431501</v>
      </c>
      <c r="I572" s="99">
        <v>0</v>
      </c>
      <c r="J572" s="99">
        <v>41834.285697460196</v>
      </c>
      <c r="K572" s="99">
        <v>2225.2933363914499</v>
      </c>
      <c r="L572" s="99">
        <v>14549.935811758</v>
      </c>
      <c r="M572" s="99">
        <v>38309.474784851103</v>
      </c>
      <c r="N572" s="99">
        <v>7613.6869813203803</v>
      </c>
      <c r="O572" s="99">
        <v>29660.920531511299</v>
      </c>
      <c r="P572" s="99">
        <v>0</v>
      </c>
      <c r="Q572" s="99">
        <v>4330.2600892782202</v>
      </c>
      <c r="R572" s="99">
        <v>1359.20436058939</v>
      </c>
      <c r="S572" s="99">
        <v>0</v>
      </c>
      <c r="T572" s="99">
        <v>385.28171751648199</v>
      </c>
      <c r="U572" s="99">
        <v>43992.958731174498</v>
      </c>
      <c r="V572" s="99">
        <v>3984205.1224365202</v>
      </c>
      <c r="W572" s="99">
        <v>52.348089043982299</v>
      </c>
      <c r="X572" s="99">
        <v>1612347.4925079299</v>
      </c>
      <c r="Y572" s="99">
        <v>1047250.32395935</v>
      </c>
      <c r="Z572" s="99">
        <v>240348.99991416899</v>
      </c>
      <c r="AA572" s="99">
        <v>26004.757009744601</v>
      </c>
      <c r="AB572" s="99">
        <v>0</v>
      </c>
      <c r="AC572" s="99">
        <v>14346063.706543</v>
      </c>
      <c r="AD572" s="99">
        <v>269739.375858307</v>
      </c>
      <c r="AE572" s="99">
        <v>659425.72114563</v>
      </c>
      <c r="AF572" s="99">
        <v>1984977.23347473</v>
      </c>
      <c r="AG572" s="99">
        <v>984753.05629730201</v>
      </c>
      <c r="AH572" s="99">
        <v>1471417.83982849</v>
      </c>
      <c r="AI572" s="99">
        <v>0</v>
      </c>
      <c r="AJ572" s="99">
        <v>484828.641616821</v>
      </c>
      <c r="AK572" s="99">
        <v>207598.74735450701</v>
      </c>
      <c r="AL572" s="99">
        <v>0</v>
      </c>
      <c r="AM572" s="99">
        <v>58490.517695426897</v>
      </c>
      <c r="AN572" s="99">
        <v>14585636.3115234</v>
      </c>
      <c r="AO572" s="99">
        <v>34727381.354980499</v>
      </c>
      <c r="AP572" s="99">
        <v>736.02215546369598</v>
      </c>
      <c r="AQ572" s="99">
        <v>12490564.9215088</v>
      </c>
      <c r="AR572" s="99">
        <v>7897075.2992553702</v>
      </c>
      <c r="AS572" s="99">
        <v>1811352.67549133</v>
      </c>
      <c r="AT572" s="99">
        <v>192483.01522827099</v>
      </c>
      <c r="AU572" s="99">
        <v>0</v>
      </c>
      <c r="AV572" s="99">
        <v>38856047.948730499</v>
      </c>
      <c r="AW572" s="99">
        <v>773325.43423461902</v>
      </c>
      <c r="AX572" s="99">
        <v>5958598.80651855</v>
      </c>
      <c r="AY572" s="99">
        <v>17082095.7111816</v>
      </c>
      <c r="AZ572" s="99">
        <v>7605408.0049438505</v>
      </c>
      <c r="BA572" s="99">
        <v>12520166.721191401</v>
      </c>
      <c r="BB572" s="99">
        <v>0</v>
      </c>
      <c r="BC572" s="99">
        <v>3908318.8622741699</v>
      </c>
      <c r="BD572" s="99">
        <v>1549745.9104003899</v>
      </c>
      <c r="BE572" s="99">
        <v>0</v>
      </c>
      <c r="BF572" s="99">
        <v>453556.64649581898</v>
      </c>
      <c r="BG572" s="99">
        <v>39187056.807128899</v>
      </c>
      <c r="BH572" s="99">
        <v>8138229.2345581101</v>
      </c>
      <c r="BI572" s="99">
        <v>34.404325899668002</v>
      </c>
      <c r="BJ572" s="99">
        <v>4096544.9836120601</v>
      </c>
      <c r="BK572" s="99">
        <v>2885284.0473022498</v>
      </c>
      <c r="BL572" s="99">
        <v>0</v>
      </c>
      <c r="BM572" s="99">
        <v>0</v>
      </c>
      <c r="BN572" s="99">
        <v>0</v>
      </c>
      <c r="BO572" s="99">
        <v>0</v>
      </c>
      <c r="BP572" s="99">
        <v>0</v>
      </c>
      <c r="BQ572" s="99">
        <v>0</v>
      </c>
      <c r="BR572" s="99">
        <v>5177180.4552002</v>
      </c>
      <c r="BS572" s="99">
        <v>2711352.1472168001</v>
      </c>
      <c r="BT572" s="99">
        <v>2435777.5769958501</v>
      </c>
      <c r="BU572" s="99">
        <v>0</v>
      </c>
      <c r="BV572" s="99">
        <v>1942588.3527221701</v>
      </c>
      <c r="BW572" s="99">
        <v>181311.42908859299</v>
      </c>
      <c r="BX572" s="99">
        <v>0</v>
      </c>
      <c r="BY572" s="99">
        <v>0</v>
      </c>
      <c r="BZ572" s="99">
        <v>0</v>
      </c>
      <c r="CA572" s="99">
        <v>92382.830286979704</v>
      </c>
      <c r="CB572" s="99">
        <v>5582974.1467895498</v>
      </c>
      <c r="CC572" s="99">
        <v>47023641.527832001</v>
      </c>
      <c r="CD572" s="99">
        <v>12244763.6359863</v>
      </c>
      <c r="CE572" s="99">
        <v>1702.93125556409</v>
      </c>
      <c r="CF572" s="99">
        <v>266015.78868484503</v>
      </c>
      <c r="CG572" s="99">
        <v>2001273.27182007</v>
      </c>
      <c r="CH572" s="99">
        <v>0</v>
      </c>
      <c r="CI572" s="99">
        <v>94083.563941001907</v>
      </c>
      <c r="CJ572" s="99">
        <v>5852612.3284301804</v>
      </c>
      <c r="CK572" s="99">
        <v>48924019.602050804</v>
      </c>
      <c r="CL572" s="99">
        <v>12425944.677978501</v>
      </c>
      <c r="CM572" s="166">
        <v>137797.242319107</v>
      </c>
      <c r="CN572" s="166">
        <v>20480780.8127441</v>
      </c>
      <c r="CO572" s="166">
        <v>88288308.387695298</v>
      </c>
      <c r="CP572" s="99">
        <v>12425944.677978501</v>
      </c>
      <c r="CQ572" s="99">
        <v>0</v>
      </c>
      <c r="CR572" s="99">
        <v>0</v>
      </c>
      <c r="CS572" s="99">
        <v>0</v>
      </c>
      <c r="CT572" s="99">
        <v>0</v>
      </c>
      <c r="CU572" s="98">
        <v>22015.346351787</v>
      </c>
      <c r="CV572" s="98">
        <v>43084.191119939002</v>
      </c>
      <c r="CW572" s="98">
        <v>5848989.9354743948</v>
      </c>
      <c r="CX572" s="98">
        <v>49024914.79965207</v>
      </c>
    </row>
    <row r="573" spans="1:102" x14ac:dyDescent="0.2">
      <c r="A573" s="98" t="s">
        <v>60</v>
      </c>
      <c r="B573" s="100">
        <v>40057</v>
      </c>
      <c r="C573" s="99">
        <v>73987.799125671401</v>
      </c>
      <c r="D573" s="99">
        <v>0</v>
      </c>
      <c r="E573" s="99">
        <v>19001.600950717901</v>
      </c>
      <c r="F573" s="99">
        <v>14209.4603997469</v>
      </c>
      <c r="G573" s="99">
        <v>1645.9188918024299</v>
      </c>
      <c r="H573" s="99">
        <v>130.86148513853601</v>
      </c>
      <c r="I573" s="99">
        <v>0</v>
      </c>
      <c r="J573" s="99">
        <v>42599.538279533401</v>
      </c>
      <c r="K573" s="99">
        <v>1662.7575667798501</v>
      </c>
      <c r="L573" s="99">
        <v>14100.7305189371</v>
      </c>
      <c r="M573" s="99">
        <v>38388.412573337599</v>
      </c>
      <c r="N573" s="99">
        <v>7570.1132551431701</v>
      </c>
      <c r="O573" s="99">
        <v>30375.205981493</v>
      </c>
      <c r="P573" s="99">
        <v>0</v>
      </c>
      <c r="Q573" s="99">
        <v>4314.9701454043397</v>
      </c>
      <c r="R573" s="99">
        <v>1429.0123690068699</v>
      </c>
      <c r="S573" s="99">
        <v>0</v>
      </c>
      <c r="T573" s="99">
        <v>408.065158355981</v>
      </c>
      <c r="U573" s="99">
        <v>44288.534011840798</v>
      </c>
      <c r="V573" s="99">
        <v>4030914.8160095201</v>
      </c>
      <c r="W573" s="99">
        <v>56.2171397106722</v>
      </c>
      <c r="X573" s="99">
        <v>1549969.91677856</v>
      </c>
      <c r="Y573" s="99">
        <v>1021646.04837036</v>
      </c>
      <c r="Z573" s="99">
        <v>247062.50163841201</v>
      </c>
      <c r="AA573" s="99">
        <v>19120.038691997499</v>
      </c>
      <c r="AB573" s="99">
        <v>0</v>
      </c>
      <c r="AC573" s="99">
        <v>14594221.014404301</v>
      </c>
      <c r="AD573" s="99">
        <v>194828.789051056</v>
      </c>
      <c r="AE573" s="99">
        <v>640976.83928680397</v>
      </c>
      <c r="AF573" s="99">
        <v>1981542.0759582501</v>
      </c>
      <c r="AG573" s="99">
        <v>977066.18547820998</v>
      </c>
      <c r="AH573" s="99">
        <v>1481904.7102966299</v>
      </c>
      <c r="AI573" s="99">
        <v>0</v>
      </c>
      <c r="AJ573" s="99">
        <v>480769.64982986503</v>
      </c>
      <c r="AK573" s="99">
        <v>206454.36181640599</v>
      </c>
      <c r="AL573" s="99">
        <v>0</v>
      </c>
      <c r="AM573" s="99">
        <v>60313.601338863402</v>
      </c>
      <c r="AN573" s="99">
        <v>14799029.716674799</v>
      </c>
      <c r="AO573" s="99">
        <v>35343433.435546897</v>
      </c>
      <c r="AP573" s="99">
        <v>797.53564311564003</v>
      </c>
      <c r="AQ573" s="99">
        <v>12037840.399658199</v>
      </c>
      <c r="AR573" s="99">
        <v>7751352.7630615197</v>
      </c>
      <c r="AS573" s="99">
        <v>1882880.7694854699</v>
      </c>
      <c r="AT573" s="99">
        <v>139259.344402313</v>
      </c>
      <c r="AU573" s="99">
        <v>0</v>
      </c>
      <c r="AV573" s="99">
        <v>39831965.487304702</v>
      </c>
      <c r="AW573" s="99">
        <v>560975.87571716297</v>
      </c>
      <c r="AX573" s="99">
        <v>5820093.46130371</v>
      </c>
      <c r="AY573" s="99">
        <v>17186381.996582001</v>
      </c>
      <c r="AZ573" s="99">
        <v>7615387.8878784198</v>
      </c>
      <c r="BA573" s="99">
        <v>12675483.150146499</v>
      </c>
      <c r="BB573" s="99">
        <v>0</v>
      </c>
      <c r="BC573" s="99">
        <v>3881382.4236755399</v>
      </c>
      <c r="BD573" s="99">
        <v>1563875.4773559601</v>
      </c>
      <c r="BE573" s="99">
        <v>0</v>
      </c>
      <c r="BF573" s="99">
        <v>466233.91212844802</v>
      </c>
      <c r="BG573" s="99">
        <v>40067217.893554702</v>
      </c>
      <c r="BH573" s="99">
        <v>8305605.5226440402</v>
      </c>
      <c r="BI573" s="99">
        <v>48.145448112860301</v>
      </c>
      <c r="BJ573" s="99">
        <v>4005792.1105041499</v>
      </c>
      <c r="BK573" s="99">
        <v>2832175.39535522</v>
      </c>
      <c r="BL573" s="99">
        <v>0</v>
      </c>
      <c r="BM573" s="99">
        <v>0</v>
      </c>
      <c r="BN573" s="99">
        <v>0</v>
      </c>
      <c r="BO573" s="99">
        <v>0</v>
      </c>
      <c r="BP573" s="99">
        <v>0</v>
      </c>
      <c r="BQ573" s="99">
        <v>0</v>
      </c>
      <c r="BR573" s="99">
        <v>5215710.8526001005</v>
      </c>
      <c r="BS573" s="99">
        <v>2716804.0272522001</v>
      </c>
      <c r="BT573" s="99">
        <v>2464730.9540405301</v>
      </c>
      <c r="BU573" s="99">
        <v>0</v>
      </c>
      <c r="BV573" s="99">
        <v>1935128.0604858401</v>
      </c>
      <c r="BW573" s="99">
        <v>181541.04838562</v>
      </c>
      <c r="BX573" s="99">
        <v>0</v>
      </c>
      <c r="BY573" s="99">
        <v>0</v>
      </c>
      <c r="BZ573" s="99">
        <v>0</v>
      </c>
      <c r="CA573" s="99">
        <v>93004.505023956299</v>
      </c>
      <c r="CB573" s="99">
        <v>5554325.0731811495</v>
      </c>
      <c r="CC573" s="99">
        <v>47163862.458007798</v>
      </c>
      <c r="CD573" s="99">
        <v>12290364.3897705</v>
      </c>
      <c r="CE573" s="99">
        <v>1775.72058938444</v>
      </c>
      <c r="CF573" s="99">
        <v>266307.77777862502</v>
      </c>
      <c r="CG573" s="99">
        <v>2028261.3531646701</v>
      </c>
      <c r="CH573" s="99">
        <v>0</v>
      </c>
      <c r="CI573" s="99">
        <v>94776.262307167097</v>
      </c>
      <c r="CJ573" s="99">
        <v>5814217.7192382803</v>
      </c>
      <c r="CK573" s="99">
        <v>49089727.2978516</v>
      </c>
      <c r="CL573" s="99">
        <v>12470797.2666016</v>
      </c>
      <c r="CM573" s="166">
        <v>138766.90767097499</v>
      </c>
      <c r="CN573" s="166">
        <v>20623091.443603501</v>
      </c>
      <c r="CO573" s="166">
        <v>89224771.595703095</v>
      </c>
      <c r="CP573" s="99">
        <v>12470797.2666016</v>
      </c>
      <c r="CQ573" s="99">
        <v>0</v>
      </c>
      <c r="CR573" s="99">
        <v>0</v>
      </c>
      <c r="CS573" s="99">
        <v>0</v>
      </c>
      <c r="CT573" s="99">
        <v>0</v>
      </c>
      <c r="CU573" s="98">
        <v>20777.610538541001</v>
      </c>
      <c r="CV573" s="98">
        <v>43951.315259809999</v>
      </c>
      <c r="CW573" s="98">
        <v>5820632.8509597741</v>
      </c>
      <c r="CX573" s="98">
        <v>49192123.81117247</v>
      </c>
    </row>
    <row r="574" spans="1:102" x14ac:dyDescent="0.2">
      <c r="A574" s="98" t="s">
        <v>60</v>
      </c>
      <c r="B574" s="100">
        <v>40148</v>
      </c>
      <c r="C574" s="99">
        <v>75234.271458625793</v>
      </c>
      <c r="D574" s="99">
        <v>0</v>
      </c>
      <c r="E574" s="99">
        <v>18402.762830019001</v>
      </c>
      <c r="F574" s="99">
        <v>13904.875960588501</v>
      </c>
      <c r="G574" s="99">
        <v>1685.6934033632299</v>
      </c>
      <c r="H574" s="99">
        <v>84.230776072479799</v>
      </c>
      <c r="I574" s="99">
        <v>0</v>
      </c>
      <c r="J574" s="99">
        <v>43540.408298015602</v>
      </c>
      <c r="K574" s="99">
        <v>1194.8150425702299</v>
      </c>
      <c r="L574" s="99">
        <v>13673.621596694</v>
      </c>
      <c r="M574" s="99">
        <v>38349.968283653303</v>
      </c>
      <c r="N574" s="99">
        <v>7501.6343128681201</v>
      </c>
      <c r="O574" s="99">
        <v>31460.5113096237</v>
      </c>
      <c r="P574" s="99">
        <v>0</v>
      </c>
      <c r="Q574" s="99">
        <v>4276.0004046559297</v>
      </c>
      <c r="R574" s="99">
        <v>1442.9547524601201</v>
      </c>
      <c r="S574" s="99">
        <v>0</v>
      </c>
      <c r="T574" s="99">
        <v>397.83903700485803</v>
      </c>
      <c r="U574" s="99">
        <v>44781.868585586497</v>
      </c>
      <c r="V574" s="99">
        <v>4082761.9572753902</v>
      </c>
      <c r="W574" s="99">
        <v>26.655029285931999</v>
      </c>
      <c r="X574" s="99">
        <v>1488307.2935943599</v>
      </c>
      <c r="Y574" s="99">
        <v>987706.97016906703</v>
      </c>
      <c r="Z574" s="99">
        <v>252331.18452644299</v>
      </c>
      <c r="AA574" s="99">
        <v>11140.149868488301</v>
      </c>
      <c r="AB574" s="99">
        <v>0</v>
      </c>
      <c r="AC574" s="99">
        <v>14711625.146606401</v>
      </c>
      <c r="AD574" s="99">
        <v>121752.25034427601</v>
      </c>
      <c r="AE574" s="99">
        <v>620699.09918212902</v>
      </c>
      <c r="AF574" s="99">
        <v>1969402.85089111</v>
      </c>
      <c r="AG574" s="99">
        <v>958761.89808654797</v>
      </c>
      <c r="AH574" s="99">
        <v>1527416.70350647</v>
      </c>
      <c r="AI574" s="99">
        <v>0</v>
      </c>
      <c r="AJ574" s="99">
        <v>477571.82391357399</v>
      </c>
      <c r="AK574" s="99">
        <v>205524.30115127601</v>
      </c>
      <c r="AL574" s="99">
        <v>0</v>
      </c>
      <c r="AM574" s="99">
        <v>58187.541621208198</v>
      </c>
      <c r="AN574" s="99">
        <v>14822229.078125</v>
      </c>
      <c r="AO574" s="99">
        <v>36076799.840820298</v>
      </c>
      <c r="AP574" s="99">
        <v>419.92072527855601</v>
      </c>
      <c r="AQ574" s="99">
        <v>11638818.9376221</v>
      </c>
      <c r="AR574" s="99">
        <v>7549875.6654663105</v>
      </c>
      <c r="AS574" s="99">
        <v>1941406.72738647</v>
      </c>
      <c r="AT574" s="99">
        <v>82705.143225669904</v>
      </c>
      <c r="AU574" s="99">
        <v>0</v>
      </c>
      <c r="AV574" s="99">
        <v>40056048.424804702</v>
      </c>
      <c r="AW574" s="99">
        <v>353009.12694549601</v>
      </c>
      <c r="AX574" s="99">
        <v>5744645.1046142597</v>
      </c>
      <c r="AY574" s="99">
        <v>17235401.4765625</v>
      </c>
      <c r="AZ574" s="99">
        <v>7581451.9342040997</v>
      </c>
      <c r="BA574" s="99">
        <v>13156198.0314941</v>
      </c>
      <c r="BB574" s="99">
        <v>0</v>
      </c>
      <c r="BC574" s="99">
        <v>3888420.5200805701</v>
      </c>
      <c r="BD574" s="99">
        <v>1567068.9922943099</v>
      </c>
      <c r="BE574" s="99">
        <v>0</v>
      </c>
      <c r="BF574" s="99">
        <v>456623.34041214001</v>
      </c>
      <c r="BG574" s="99">
        <v>40530864.836425804</v>
      </c>
      <c r="BH574" s="99">
        <v>8509046.2861328106</v>
      </c>
      <c r="BI574" s="99">
        <v>27.930685423780201</v>
      </c>
      <c r="BJ574" s="99">
        <v>3931550.69854736</v>
      </c>
      <c r="BK574" s="99">
        <v>2786215.5405578599</v>
      </c>
      <c r="BL574" s="99">
        <v>0</v>
      </c>
      <c r="BM574" s="99">
        <v>0</v>
      </c>
      <c r="BN574" s="99">
        <v>0</v>
      </c>
      <c r="BO574" s="99">
        <v>0</v>
      </c>
      <c r="BP574" s="99">
        <v>0</v>
      </c>
      <c r="BQ574" s="99">
        <v>0</v>
      </c>
      <c r="BR574" s="99">
        <v>5209099.9869995099</v>
      </c>
      <c r="BS574" s="99">
        <v>2707927.9806518601</v>
      </c>
      <c r="BT574" s="99">
        <v>2557958.34405518</v>
      </c>
      <c r="BU574" s="99">
        <v>0</v>
      </c>
      <c r="BV574" s="99">
        <v>1943132.6476745601</v>
      </c>
      <c r="BW574" s="99">
        <v>182216.63568306001</v>
      </c>
      <c r="BX574" s="99">
        <v>0</v>
      </c>
      <c r="BY574" s="99">
        <v>0</v>
      </c>
      <c r="BZ574" s="99">
        <v>0</v>
      </c>
      <c r="CA574" s="99">
        <v>93585.857362747207</v>
      </c>
      <c r="CB574" s="99">
        <v>5543758.5705566397</v>
      </c>
      <c r="CC574" s="99">
        <v>47563914.183593802</v>
      </c>
      <c r="CD574" s="99">
        <v>12433808.7606201</v>
      </c>
      <c r="CE574" s="99">
        <v>1767.0182564854599</v>
      </c>
      <c r="CF574" s="99">
        <v>263246.75303649902</v>
      </c>
      <c r="CG574" s="99">
        <v>2021203.32223511</v>
      </c>
      <c r="CH574" s="99">
        <v>0</v>
      </c>
      <c r="CI574" s="99">
        <v>95360.5618867874</v>
      </c>
      <c r="CJ574" s="99">
        <v>5807210.02661133</v>
      </c>
      <c r="CK574" s="99">
        <v>49547908.860839799</v>
      </c>
      <c r="CL574" s="99">
        <v>12621072.1517334</v>
      </c>
      <c r="CM574" s="166">
        <v>139923.36612510699</v>
      </c>
      <c r="CN574" s="166">
        <v>20617732.958007801</v>
      </c>
      <c r="CO574" s="166">
        <v>90126394.958984405</v>
      </c>
      <c r="CP574" s="99">
        <v>12621072.1517334</v>
      </c>
      <c r="CQ574" s="99">
        <v>0</v>
      </c>
      <c r="CR574" s="99">
        <v>0</v>
      </c>
      <c r="CS574" s="99">
        <v>0</v>
      </c>
      <c r="CT574" s="99">
        <v>0</v>
      </c>
      <c r="CU574" s="98">
        <v>19732.185124823001</v>
      </c>
      <c r="CV574" s="98">
        <v>44966.902477773001</v>
      </c>
      <c r="CW574" s="98">
        <v>5807005.3235931387</v>
      </c>
      <c r="CX574" s="98">
        <v>49585117.50582891</v>
      </c>
    </row>
    <row r="575" spans="1:102" x14ac:dyDescent="0.2">
      <c r="A575" s="98" t="s">
        <v>60</v>
      </c>
      <c r="B575" s="100">
        <v>40238</v>
      </c>
      <c r="C575" s="99">
        <v>75643.968039512605</v>
      </c>
      <c r="D575" s="99">
        <v>0</v>
      </c>
      <c r="E575" s="99">
        <v>17727.483433961901</v>
      </c>
      <c r="F575" s="99">
        <v>13696.7988914251</v>
      </c>
      <c r="G575" s="99">
        <v>1751.7027938813001</v>
      </c>
      <c r="H575" s="99">
        <v>0</v>
      </c>
      <c r="I575" s="99">
        <v>0</v>
      </c>
      <c r="J575" s="99">
        <v>44238.435392856598</v>
      </c>
      <c r="K575" s="99">
        <v>896.99298303574301</v>
      </c>
      <c r="L575" s="99">
        <v>13763.631740689299</v>
      </c>
      <c r="M575" s="99">
        <v>38287.085798263601</v>
      </c>
      <c r="N575" s="99">
        <v>7489.3994416594496</v>
      </c>
      <c r="O575" s="99">
        <v>31385.713277816802</v>
      </c>
      <c r="P575" s="99">
        <v>0</v>
      </c>
      <c r="Q575" s="99">
        <v>4229.5279670357704</v>
      </c>
      <c r="R575" s="99">
        <v>1444.72762620449</v>
      </c>
      <c r="S575" s="99">
        <v>0</v>
      </c>
      <c r="T575" s="99">
        <v>372.79687963053601</v>
      </c>
      <c r="U575" s="99">
        <v>45123.331987381003</v>
      </c>
      <c r="V575" s="99">
        <v>4090827.6596679701</v>
      </c>
      <c r="W575" s="99">
        <v>54.6823042165488</v>
      </c>
      <c r="X575" s="99">
        <v>1412419.1617279099</v>
      </c>
      <c r="Y575" s="99">
        <v>958755.21067810105</v>
      </c>
      <c r="Z575" s="99">
        <v>259426.458126068</v>
      </c>
      <c r="AA575" s="99">
        <v>0</v>
      </c>
      <c r="AB575" s="99">
        <v>0</v>
      </c>
      <c r="AC575" s="99">
        <v>14929517.779174799</v>
      </c>
      <c r="AD575" s="99">
        <v>86546.549028396606</v>
      </c>
      <c r="AE575" s="99">
        <v>608997.42882537795</v>
      </c>
      <c r="AF575" s="99">
        <v>1965442.8008270301</v>
      </c>
      <c r="AG575" s="99">
        <v>944583.80674743699</v>
      </c>
      <c r="AH575" s="99">
        <v>1533322.58201599</v>
      </c>
      <c r="AI575" s="99">
        <v>0</v>
      </c>
      <c r="AJ575" s="99">
        <v>469027.85230255098</v>
      </c>
      <c r="AK575" s="99">
        <v>205678.00689697301</v>
      </c>
      <c r="AL575" s="99">
        <v>0</v>
      </c>
      <c r="AM575" s="99">
        <v>55597.166698455803</v>
      </c>
      <c r="AN575" s="99">
        <v>14971141.103515601</v>
      </c>
      <c r="AO575" s="99">
        <v>36409206.0390625</v>
      </c>
      <c r="AP575" s="99">
        <v>796.24273636937096</v>
      </c>
      <c r="AQ575" s="99">
        <v>11283837.479126001</v>
      </c>
      <c r="AR575" s="99">
        <v>7486348.44067383</v>
      </c>
      <c r="AS575" s="99">
        <v>2021004.8636016799</v>
      </c>
      <c r="AT575" s="99">
        <v>0</v>
      </c>
      <c r="AU575" s="99">
        <v>0</v>
      </c>
      <c r="AV575" s="99">
        <v>40428031.231445298</v>
      </c>
      <c r="AW575" s="99">
        <v>255367.28826522801</v>
      </c>
      <c r="AX575" s="99">
        <v>5691942.8961792002</v>
      </c>
      <c r="AY575" s="99">
        <v>17377828.782714799</v>
      </c>
      <c r="AZ575" s="99">
        <v>7515993.8243408203</v>
      </c>
      <c r="BA575" s="99">
        <v>13321862.3905029</v>
      </c>
      <c r="BB575" s="99">
        <v>0</v>
      </c>
      <c r="BC575" s="99">
        <v>3843097.0858459501</v>
      </c>
      <c r="BD575" s="99">
        <v>1589372.4127502399</v>
      </c>
      <c r="BE575" s="99">
        <v>0</v>
      </c>
      <c r="BF575" s="99">
        <v>442808.05595397903</v>
      </c>
      <c r="BG575" s="99">
        <v>41270532.394042999</v>
      </c>
      <c r="BH575" s="99">
        <v>8629648.0388183594</v>
      </c>
      <c r="BI575" s="99">
        <v>72.282344155944898</v>
      </c>
      <c r="BJ575" s="99">
        <v>3808376.3408508301</v>
      </c>
      <c r="BK575" s="99">
        <v>2756295.5572814899</v>
      </c>
      <c r="BL575" s="99">
        <v>0</v>
      </c>
      <c r="BM575" s="99">
        <v>0</v>
      </c>
      <c r="BN575" s="99">
        <v>0</v>
      </c>
      <c r="BO575" s="99">
        <v>0</v>
      </c>
      <c r="BP575" s="99">
        <v>0</v>
      </c>
      <c r="BQ575" s="99">
        <v>0</v>
      </c>
      <c r="BR575" s="99">
        <v>5270474.2772216797</v>
      </c>
      <c r="BS575" s="99">
        <v>2661431.3398132301</v>
      </c>
      <c r="BT575" s="99">
        <v>2592041.8182067899</v>
      </c>
      <c r="BU575" s="99">
        <v>0</v>
      </c>
      <c r="BV575" s="99">
        <v>1922751.51887512</v>
      </c>
      <c r="BW575" s="99">
        <v>184157.80821228001</v>
      </c>
      <c r="BX575" s="99">
        <v>0</v>
      </c>
      <c r="BY575" s="99">
        <v>0</v>
      </c>
      <c r="BZ575" s="99">
        <v>0</v>
      </c>
      <c r="CA575" s="99">
        <v>93348.957159042402</v>
      </c>
      <c r="CB575" s="99">
        <v>5519143.5173950205</v>
      </c>
      <c r="CC575" s="99">
        <v>47717396.265136696</v>
      </c>
      <c r="CD575" s="99">
        <v>12457492.8271484</v>
      </c>
      <c r="CE575" s="99">
        <v>1760.78383718431</v>
      </c>
      <c r="CF575" s="99">
        <v>260963.51395225499</v>
      </c>
      <c r="CG575" s="99">
        <v>2029028.9031829799</v>
      </c>
      <c r="CH575" s="99">
        <v>0</v>
      </c>
      <c r="CI575" s="99">
        <v>95110.787339210496</v>
      </c>
      <c r="CJ575" s="99">
        <v>5779819.6909790002</v>
      </c>
      <c r="CK575" s="99">
        <v>49612325.676269501</v>
      </c>
      <c r="CL575" s="99">
        <v>12638018.926635699</v>
      </c>
      <c r="CM575" s="166">
        <v>139952.72349357599</v>
      </c>
      <c r="CN575" s="166">
        <v>20815815.2109375</v>
      </c>
      <c r="CO575" s="166">
        <v>91166449.493164107</v>
      </c>
      <c r="CP575" s="99">
        <v>12638018.926635699</v>
      </c>
      <c r="CQ575" s="99">
        <v>0</v>
      </c>
      <c r="CR575" s="99">
        <v>0</v>
      </c>
      <c r="CS575" s="99">
        <v>0</v>
      </c>
      <c r="CT575" s="99">
        <v>0</v>
      </c>
      <c r="CU575" s="98">
        <v>18625.816213618</v>
      </c>
      <c r="CV575" s="98">
        <v>45716.229984732003</v>
      </c>
      <c r="CW575" s="98">
        <v>5780107.0313472757</v>
      </c>
      <c r="CX575" s="98">
        <v>49746425.16831968</v>
      </c>
    </row>
    <row r="576" spans="1:102" x14ac:dyDescent="0.2">
      <c r="A576" s="98" t="s">
        <v>60</v>
      </c>
      <c r="B576" s="100">
        <v>40330</v>
      </c>
      <c r="C576" s="99">
        <v>76260.759733200102</v>
      </c>
      <c r="D576" s="99">
        <v>0</v>
      </c>
      <c r="E576" s="99">
        <v>17314.211292505301</v>
      </c>
      <c r="F576" s="99">
        <v>13488.923559188799</v>
      </c>
      <c r="G576" s="99">
        <v>1801.4610098451401</v>
      </c>
      <c r="H576" s="99">
        <v>0</v>
      </c>
      <c r="I576" s="99">
        <v>0</v>
      </c>
      <c r="J576" s="99">
        <v>44834.976396083803</v>
      </c>
      <c r="K576" s="99">
        <v>779.50039920210804</v>
      </c>
      <c r="L576" s="99">
        <v>14079.034400463101</v>
      </c>
      <c r="M576" s="99">
        <v>38455.701336383798</v>
      </c>
      <c r="N576" s="99">
        <v>7360.8639460802096</v>
      </c>
      <c r="O576" s="99">
        <v>31691.122716426798</v>
      </c>
      <c r="P576" s="99">
        <v>0</v>
      </c>
      <c r="Q576" s="99">
        <v>4226.6541905403101</v>
      </c>
      <c r="R576" s="99">
        <v>1480.0902491658901</v>
      </c>
      <c r="S576" s="99">
        <v>0</v>
      </c>
      <c r="T576" s="99">
        <v>383.39441419765399</v>
      </c>
      <c r="U576" s="99">
        <v>45551.184416770899</v>
      </c>
      <c r="V576" s="99">
        <v>4141979.7668151902</v>
      </c>
      <c r="W576" s="99">
        <v>36.103958561550797</v>
      </c>
      <c r="X576" s="99">
        <v>1366923.85096741</v>
      </c>
      <c r="Y576" s="99">
        <v>939229.70104980504</v>
      </c>
      <c r="Z576" s="99">
        <v>261613.90342330901</v>
      </c>
      <c r="AA576" s="99">
        <v>0</v>
      </c>
      <c r="AB576" s="99">
        <v>0</v>
      </c>
      <c r="AC576" s="99">
        <v>15112264.681274399</v>
      </c>
      <c r="AD576" s="99">
        <v>70190.299066543594</v>
      </c>
      <c r="AE576" s="99">
        <v>616323.43981170701</v>
      </c>
      <c r="AF576" s="99">
        <v>1961887.12580872</v>
      </c>
      <c r="AG576" s="99">
        <v>922511.55796814</v>
      </c>
      <c r="AH576" s="99">
        <v>1534442.70697021</v>
      </c>
      <c r="AI576" s="99">
        <v>0</v>
      </c>
      <c r="AJ576" s="99">
        <v>466715.31700134301</v>
      </c>
      <c r="AK576" s="99">
        <v>204921.97431373599</v>
      </c>
      <c r="AL576" s="99">
        <v>0</v>
      </c>
      <c r="AM576" s="99">
        <v>55072.200146675103</v>
      </c>
      <c r="AN576" s="99">
        <v>15147979.6674805</v>
      </c>
      <c r="AO576" s="99">
        <v>37087894.447753899</v>
      </c>
      <c r="AP576" s="99">
        <v>540.887056179345</v>
      </c>
      <c r="AQ576" s="99">
        <v>10908378.1962891</v>
      </c>
      <c r="AR576" s="99">
        <v>7279688.9540405301</v>
      </c>
      <c r="AS576" s="99">
        <v>2047481.9583129899</v>
      </c>
      <c r="AT576" s="99">
        <v>0</v>
      </c>
      <c r="AU576" s="99">
        <v>0</v>
      </c>
      <c r="AV576" s="99">
        <v>42194224.5615234</v>
      </c>
      <c r="AW576" s="99">
        <v>207670.02236557001</v>
      </c>
      <c r="AX576" s="99">
        <v>5866752.43994141</v>
      </c>
      <c r="AY576" s="99">
        <v>17486204.380371101</v>
      </c>
      <c r="AZ576" s="99">
        <v>7432775.0007934598</v>
      </c>
      <c r="BA576" s="99">
        <v>13411672.1097412</v>
      </c>
      <c r="BB576" s="99">
        <v>0</v>
      </c>
      <c r="BC576" s="99">
        <v>3853719.14562988</v>
      </c>
      <c r="BD576" s="99">
        <v>1596851.03359985</v>
      </c>
      <c r="BE576" s="99">
        <v>0</v>
      </c>
      <c r="BF576" s="99">
        <v>441093.21424865699</v>
      </c>
      <c r="BG576" s="99">
        <v>41950130.969238304</v>
      </c>
      <c r="BH576" s="99">
        <v>8816731.2441406306</v>
      </c>
      <c r="BI576" s="99">
        <v>104.48085677810001</v>
      </c>
      <c r="BJ576" s="99">
        <v>3725923.4337463402</v>
      </c>
      <c r="BK576" s="99">
        <v>2701653.1363830599</v>
      </c>
      <c r="BL576" s="99">
        <v>0</v>
      </c>
      <c r="BM576" s="99">
        <v>0</v>
      </c>
      <c r="BN576" s="99">
        <v>0</v>
      </c>
      <c r="BO576" s="99">
        <v>0</v>
      </c>
      <c r="BP576" s="99">
        <v>0</v>
      </c>
      <c r="BQ576" s="99">
        <v>0</v>
      </c>
      <c r="BR576" s="99">
        <v>5342357.4717407199</v>
      </c>
      <c r="BS576" s="99">
        <v>2647282.1337585398</v>
      </c>
      <c r="BT576" s="99">
        <v>2607884.7376403799</v>
      </c>
      <c r="BU576" s="99">
        <v>0</v>
      </c>
      <c r="BV576" s="99">
        <v>1932194.29960632</v>
      </c>
      <c r="BW576" s="99">
        <v>186913.152681351</v>
      </c>
      <c r="BX576" s="99">
        <v>0</v>
      </c>
      <c r="BY576" s="99">
        <v>0</v>
      </c>
      <c r="BZ576" s="99">
        <v>0</v>
      </c>
      <c r="CA576" s="99">
        <v>93619.966379165606</v>
      </c>
      <c r="CB576" s="99">
        <v>5472390.03125</v>
      </c>
      <c r="CC576" s="99">
        <v>47744391.923339799</v>
      </c>
      <c r="CD576" s="99">
        <v>12555237.09375</v>
      </c>
      <c r="CE576" s="99">
        <v>1795.3908355385099</v>
      </c>
      <c r="CF576" s="99">
        <v>260537.938358307</v>
      </c>
      <c r="CG576" s="99">
        <v>2039753.19590759</v>
      </c>
      <c r="CH576" s="99">
        <v>0</v>
      </c>
      <c r="CI576" s="99">
        <v>95411.383255004897</v>
      </c>
      <c r="CJ576" s="99">
        <v>5727554.6570434598</v>
      </c>
      <c r="CK576" s="99">
        <v>49722861.469238304</v>
      </c>
      <c r="CL576" s="99">
        <v>12741629.717041001</v>
      </c>
      <c r="CM576" s="166">
        <v>140656.26801490801</v>
      </c>
      <c r="CN576" s="166">
        <v>20875630.457763702</v>
      </c>
      <c r="CO576" s="166">
        <v>91790580.521484405</v>
      </c>
      <c r="CP576" s="99">
        <v>12741629.717041001</v>
      </c>
      <c r="CQ576" s="99">
        <v>0</v>
      </c>
      <c r="CR576" s="99">
        <v>0</v>
      </c>
      <c r="CS576" s="99">
        <v>0</v>
      </c>
      <c r="CT576" s="99">
        <v>0</v>
      </c>
      <c r="CU576" s="98">
        <v>18062.771172527999</v>
      </c>
      <c r="CV576" s="98">
        <v>46337.766508277004</v>
      </c>
      <c r="CW576" s="98">
        <v>5732927.9696083069</v>
      </c>
      <c r="CX576" s="98">
        <v>49784145.119247392</v>
      </c>
    </row>
    <row r="577" spans="1:102" x14ac:dyDescent="0.2">
      <c r="A577" s="98" t="s">
        <v>60</v>
      </c>
      <c r="B577" s="100">
        <v>40422</v>
      </c>
      <c r="C577" s="99">
        <v>76270.467047691302</v>
      </c>
      <c r="D577" s="99">
        <v>0</v>
      </c>
      <c r="E577" s="99">
        <v>16874.658705949802</v>
      </c>
      <c r="F577" s="99">
        <v>13214.926524639101</v>
      </c>
      <c r="G577" s="99">
        <v>1787.46687746048</v>
      </c>
      <c r="H577" s="99">
        <v>0</v>
      </c>
      <c r="I577" s="99">
        <v>0</v>
      </c>
      <c r="J577" s="99">
        <v>45154.5490636826</v>
      </c>
      <c r="K577" s="99">
        <v>663.97904977947496</v>
      </c>
      <c r="L577" s="99">
        <v>13469.6158969402</v>
      </c>
      <c r="M577" s="99">
        <v>38300.7839746475</v>
      </c>
      <c r="N577" s="99">
        <v>7333.9552944302604</v>
      </c>
      <c r="O577" s="99">
        <v>31775.929955959298</v>
      </c>
      <c r="P577" s="99">
        <v>0</v>
      </c>
      <c r="Q577" s="99">
        <v>4213.8476567268399</v>
      </c>
      <c r="R577" s="99">
        <v>1468.07755285501</v>
      </c>
      <c r="S577" s="99">
        <v>0</v>
      </c>
      <c r="T577" s="99">
        <v>378.731786411256</v>
      </c>
      <c r="U577" s="99">
        <v>45852.260120868697</v>
      </c>
      <c r="V577" s="99">
        <v>4134765.9112853999</v>
      </c>
      <c r="W577" s="99">
        <v>35.860799952875801</v>
      </c>
      <c r="X577" s="99">
        <v>1334311.6116790799</v>
      </c>
      <c r="Y577" s="99">
        <v>922072.38616180397</v>
      </c>
      <c r="Z577" s="99">
        <v>260044.21887206999</v>
      </c>
      <c r="AA577" s="99">
        <v>0</v>
      </c>
      <c r="AB577" s="99">
        <v>0</v>
      </c>
      <c r="AC577" s="99">
        <v>15247618.9696045</v>
      </c>
      <c r="AD577" s="99">
        <v>59305.830377578699</v>
      </c>
      <c r="AE577" s="99">
        <v>599706.21736144996</v>
      </c>
      <c r="AF577" s="99">
        <v>1966832.0830383301</v>
      </c>
      <c r="AG577" s="99">
        <v>910896.26605224598</v>
      </c>
      <c r="AH577" s="99">
        <v>1512346.4786377</v>
      </c>
      <c r="AI577" s="99">
        <v>0</v>
      </c>
      <c r="AJ577" s="99">
        <v>462522.34633254999</v>
      </c>
      <c r="AK577" s="99">
        <v>203942.47897720299</v>
      </c>
      <c r="AL577" s="99">
        <v>0</v>
      </c>
      <c r="AM577" s="99">
        <v>56129.364410400398</v>
      </c>
      <c r="AN577" s="99">
        <v>15320628.1293945</v>
      </c>
      <c r="AO577" s="99">
        <v>37187365.846191399</v>
      </c>
      <c r="AP577" s="99">
        <v>531.07162979245197</v>
      </c>
      <c r="AQ577" s="99">
        <v>10628358.8718262</v>
      </c>
      <c r="AR577" s="99">
        <v>7176857.4977417002</v>
      </c>
      <c r="AS577" s="99">
        <v>2041445.31307983</v>
      </c>
      <c r="AT577" s="99">
        <v>0</v>
      </c>
      <c r="AU577" s="99">
        <v>0</v>
      </c>
      <c r="AV577" s="99">
        <v>42842813.707031302</v>
      </c>
      <c r="AW577" s="99">
        <v>176182.83432579</v>
      </c>
      <c r="AX577" s="99">
        <v>5695705.6161498995</v>
      </c>
      <c r="AY577" s="99">
        <v>17593048.261718798</v>
      </c>
      <c r="AZ577" s="99">
        <v>7329973.6055297898</v>
      </c>
      <c r="BA577" s="99">
        <v>13222328.556640601</v>
      </c>
      <c r="BB577" s="99">
        <v>0</v>
      </c>
      <c r="BC577" s="99">
        <v>3812535.1531066899</v>
      </c>
      <c r="BD577" s="99">
        <v>1588115.83328247</v>
      </c>
      <c r="BE577" s="99">
        <v>0</v>
      </c>
      <c r="BF577" s="99">
        <v>453462.433074951</v>
      </c>
      <c r="BG577" s="99">
        <v>42748587.776855499</v>
      </c>
      <c r="BH577" s="99">
        <v>8733611.8277587909</v>
      </c>
      <c r="BI577" s="99">
        <v>56.784261897672003</v>
      </c>
      <c r="BJ577" s="99">
        <v>3652892.4445495601</v>
      </c>
      <c r="BK577" s="99">
        <v>2642062.6017150902</v>
      </c>
      <c r="BL577" s="99">
        <v>0</v>
      </c>
      <c r="BM577" s="99">
        <v>0</v>
      </c>
      <c r="BN577" s="99">
        <v>0</v>
      </c>
      <c r="BO577" s="99">
        <v>0</v>
      </c>
      <c r="BP577" s="99">
        <v>0</v>
      </c>
      <c r="BQ577" s="99">
        <v>0</v>
      </c>
      <c r="BR577" s="99">
        <v>5336304.8156127902</v>
      </c>
      <c r="BS577" s="99">
        <v>2612041.0020446801</v>
      </c>
      <c r="BT577" s="99">
        <v>2570084.4457397498</v>
      </c>
      <c r="BU577" s="99">
        <v>0</v>
      </c>
      <c r="BV577" s="99">
        <v>1911461.0589447001</v>
      </c>
      <c r="BW577" s="99">
        <v>184877.49932479899</v>
      </c>
      <c r="BX577" s="99">
        <v>0</v>
      </c>
      <c r="BY577" s="99">
        <v>0</v>
      </c>
      <c r="BZ577" s="99">
        <v>0</v>
      </c>
      <c r="CA577" s="99">
        <v>93152.8432216644</v>
      </c>
      <c r="CB577" s="99">
        <v>5455536.28942871</v>
      </c>
      <c r="CC577" s="99">
        <v>47782699.096679702</v>
      </c>
      <c r="CD577" s="99">
        <v>12361505.689941401</v>
      </c>
      <c r="CE577" s="99">
        <v>1789.3120304793099</v>
      </c>
      <c r="CF577" s="99">
        <v>260183.25225067101</v>
      </c>
      <c r="CG577" s="99">
        <v>2046479.46180725</v>
      </c>
      <c r="CH577" s="99">
        <v>0</v>
      </c>
      <c r="CI577" s="99">
        <v>94937.603812217698</v>
      </c>
      <c r="CJ577" s="99">
        <v>5718405.8384399395</v>
      </c>
      <c r="CK577" s="99">
        <v>49675398.654296897</v>
      </c>
      <c r="CL577" s="99">
        <v>12543317.794799799</v>
      </c>
      <c r="CM577" s="166">
        <v>140489.55153656</v>
      </c>
      <c r="CN577" s="166">
        <v>20990930.8835449</v>
      </c>
      <c r="CO577" s="166">
        <v>92417015.050781295</v>
      </c>
      <c r="CP577" s="99">
        <v>12543317.794799799</v>
      </c>
      <c r="CQ577" s="99">
        <v>0</v>
      </c>
      <c r="CR577" s="99">
        <v>0</v>
      </c>
      <c r="CS577" s="99">
        <v>0</v>
      </c>
      <c r="CT577" s="99">
        <v>0</v>
      </c>
      <c r="CU577" s="98">
        <v>17531.424492328999</v>
      </c>
      <c r="CV577" s="98">
        <v>46667.308259197998</v>
      </c>
      <c r="CW577" s="98">
        <v>5715719.5416793814</v>
      </c>
      <c r="CX577" s="98">
        <v>49829178.558486953</v>
      </c>
    </row>
    <row r="578" spans="1:102" x14ac:dyDescent="0.2">
      <c r="A578" s="98" t="s">
        <v>60</v>
      </c>
      <c r="B578" s="100">
        <v>40513</v>
      </c>
      <c r="C578" s="99">
        <v>75801.384825706496</v>
      </c>
      <c r="D578" s="99">
        <v>0</v>
      </c>
      <c r="E578" s="99">
        <v>16467.811008691799</v>
      </c>
      <c r="F578" s="99">
        <v>12924.2728526592</v>
      </c>
      <c r="G578" s="99">
        <v>1806.6602704525001</v>
      </c>
      <c r="H578" s="99">
        <v>0</v>
      </c>
      <c r="I578" s="99">
        <v>0</v>
      </c>
      <c r="J578" s="99">
        <v>45530.881371974901</v>
      </c>
      <c r="K578" s="99">
        <v>603.22243287414301</v>
      </c>
      <c r="L578" s="99">
        <v>17181.1160657406</v>
      </c>
      <c r="M578" s="99">
        <v>37986.214021682703</v>
      </c>
      <c r="N578" s="99">
        <v>7259.3533365130397</v>
      </c>
      <c r="O578" s="99">
        <v>30711.343888044401</v>
      </c>
      <c r="P578" s="99">
        <v>0</v>
      </c>
      <c r="Q578" s="99">
        <v>4158.9497365951502</v>
      </c>
      <c r="R578" s="99">
        <v>1478.40274530649</v>
      </c>
      <c r="S578" s="99">
        <v>0</v>
      </c>
      <c r="T578" s="99">
        <v>465.59059432894003</v>
      </c>
      <c r="U578" s="99">
        <v>46159.620198249802</v>
      </c>
      <c r="V578" s="99">
        <v>4057838.9296569801</v>
      </c>
      <c r="W578" s="99">
        <v>13.0410214749863</v>
      </c>
      <c r="X578" s="99">
        <v>1299389.2903442399</v>
      </c>
      <c r="Y578" s="99">
        <v>898289.20681762695</v>
      </c>
      <c r="Z578" s="99">
        <v>256295.611780167</v>
      </c>
      <c r="AA578" s="99">
        <v>0</v>
      </c>
      <c r="AB578" s="99">
        <v>0</v>
      </c>
      <c r="AC578" s="99">
        <v>15318164.260009799</v>
      </c>
      <c r="AD578" s="99">
        <v>52108.578434467301</v>
      </c>
      <c r="AE578" s="99">
        <v>661346.30274200405</v>
      </c>
      <c r="AF578" s="99">
        <v>1924420.6486206099</v>
      </c>
      <c r="AG578" s="99">
        <v>902811.16987609898</v>
      </c>
      <c r="AH578" s="99">
        <v>1396023.94142151</v>
      </c>
      <c r="AI578" s="99">
        <v>0</v>
      </c>
      <c r="AJ578" s="99">
        <v>458358.986537933</v>
      </c>
      <c r="AK578" s="99">
        <v>199604.904880524</v>
      </c>
      <c r="AL578" s="99">
        <v>0</v>
      </c>
      <c r="AM578" s="99">
        <v>56422.365848064401</v>
      </c>
      <c r="AN578" s="99">
        <v>15357973.736816401</v>
      </c>
      <c r="AO578" s="99">
        <v>36568493.0322266</v>
      </c>
      <c r="AP578" s="99">
        <v>202.000922942534</v>
      </c>
      <c r="AQ578" s="99">
        <v>10416792.201293901</v>
      </c>
      <c r="AR578" s="99">
        <v>7031488.1206665002</v>
      </c>
      <c r="AS578" s="99">
        <v>2020271.07658386</v>
      </c>
      <c r="AT578" s="99">
        <v>0</v>
      </c>
      <c r="AU578" s="99">
        <v>0</v>
      </c>
      <c r="AV578" s="99">
        <v>42855383.658203103</v>
      </c>
      <c r="AW578" s="99">
        <v>155182.34844207799</v>
      </c>
      <c r="AX578" s="99">
        <v>6271656.66943359</v>
      </c>
      <c r="AY578" s="99">
        <v>17271389.264160201</v>
      </c>
      <c r="AZ578" s="99">
        <v>7285562.1647338904</v>
      </c>
      <c r="BA578" s="99">
        <v>12260276.611938501</v>
      </c>
      <c r="BB578" s="99">
        <v>0</v>
      </c>
      <c r="BC578" s="99">
        <v>3813597.30255127</v>
      </c>
      <c r="BD578" s="99">
        <v>1562037.3588256801</v>
      </c>
      <c r="BE578" s="99">
        <v>0</v>
      </c>
      <c r="BF578" s="99">
        <v>455789.08100128197</v>
      </c>
      <c r="BG578" s="99">
        <v>43212010.310058601</v>
      </c>
      <c r="BH578" s="99">
        <v>8638793.0292968806</v>
      </c>
      <c r="BI578" s="99">
        <v>55.064857653807799</v>
      </c>
      <c r="BJ578" s="99">
        <v>3584027.8283386198</v>
      </c>
      <c r="BK578" s="99">
        <v>2585388.5316772498</v>
      </c>
      <c r="BL578" s="99">
        <v>0</v>
      </c>
      <c r="BM578" s="99">
        <v>0</v>
      </c>
      <c r="BN578" s="99">
        <v>0</v>
      </c>
      <c r="BO578" s="99">
        <v>0</v>
      </c>
      <c r="BP578" s="99">
        <v>0</v>
      </c>
      <c r="BQ578" s="99">
        <v>0</v>
      </c>
      <c r="BR578" s="99">
        <v>5300809.2061157199</v>
      </c>
      <c r="BS578" s="99">
        <v>2597138.2183532701</v>
      </c>
      <c r="BT578" s="99">
        <v>2382969.1435852102</v>
      </c>
      <c r="BU578" s="99">
        <v>0</v>
      </c>
      <c r="BV578" s="99">
        <v>1911850.61410522</v>
      </c>
      <c r="BW578" s="99">
        <v>171961.03494453401</v>
      </c>
      <c r="BX578" s="99">
        <v>0</v>
      </c>
      <c r="BY578" s="99">
        <v>0</v>
      </c>
      <c r="BZ578" s="99">
        <v>0</v>
      </c>
      <c r="CA578" s="99">
        <v>92242.320266723604</v>
      </c>
      <c r="CB578" s="99">
        <v>5349682.5711059598</v>
      </c>
      <c r="CC578" s="99">
        <v>46906051.818847701</v>
      </c>
      <c r="CD578" s="99">
        <v>12213183.3946533</v>
      </c>
      <c r="CE578" s="99">
        <v>1806.2343681305599</v>
      </c>
      <c r="CF578" s="99">
        <v>255870.93275833101</v>
      </c>
      <c r="CG578" s="99">
        <v>2016930.9078369101</v>
      </c>
      <c r="CH578" s="99">
        <v>0</v>
      </c>
      <c r="CI578" s="99">
        <v>94053.628983497605</v>
      </c>
      <c r="CJ578" s="99">
        <v>5601093.2402954102</v>
      </c>
      <c r="CK578" s="99">
        <v>49036596.322753899</v>
      </c>
      <c r="CL578" s="99">
        <v>12393693.705688501</v>
      </c>
      <c r="CM578" s="166">
        <v>139943.81958961501</v>
      </c>
      <c r="CN578" s="166">
        <v>20936082.165283199</v>
      </c>
      <c r="CO578" s="166">
        <v>92205065.009765595</v>
      </c>
      <c r="CP578" s="99">
        <v>12393693.705688501</v>
      </c>
      <c r="CQ578" s="99">
        <v>0</v>
      </c>
      <c r="CR578" s="99">
        <v>0</v>
      </c>
      <c r="CS578" s="99">
        <v>0</v>
      </c>
      <c r="CT578" s="99">
        <v>0</v>
      </c>
      <c r="CU578" s="98">
        <v>17101.960164119999</v>
      </c>
      <c r="CV578" s="98">
        <v>47056.337197408</v>
      </c>
      <c r="CW578" s="98">
        <v>5605553.5038642911</v>
      </c>
      <c r="CX578" s="98">
        <v>48922982.726684608</v>
      </c>
    </row>
    <row r="579" spans="1:102" x14ac:dyDescent="0.2">
      <c r="A579" s="98" t="s">
        <v>60</v>
      </c>
      <c r="B579" s="100">
        <v>40603</v>
      </c>
      <c r="C579" s="99">
        <v>76097.494631767302</v>
      </c>
      <c r="D579" s="99">
        <v>0</v>
      </c>
      <c r="E579" s="99">
        <v>16051.5100188255</v>
      </c>
      <c r="F579" s="99">
        <v>12565.2285846472</v>
      </c>
      <c r="G579" s="99">
        <v>1796.6421516686701</v>
      </c>
      <c r="H579" s="99">
        <v>0</v>
      </c>
      <c r="I579" s="99">
        <v>0</v>
      </c>
      <c r="J579" s="99">
        <v>46060.706398487098</v>
      </c>
      <c r="K579" s="99">
        <v>549.19652921706404</v>
      </c>
      <c r="L579" s="99">
        <v>42214.8918046951</v>
      </c>
      <c r="M579" s="99">
        <v>38044.271835804</v>
      </c>
      <c r="N579" s="99">
        <v>7217.2933923006103</v>
      </c>
      <c r="O579" s="99">
        <v>0</v>
      </c>
      <c r="P579" s="99">
        <v>0</v>
      </c>
      <c r="Q579" s="99">
        <v>4162.5592516064598</v>
      </c>
      <c r="R579" s="99">
        <v>0</v>
      </c>
      <c r="S579" s="99">
        <v>0</v>
      </c>
      <c r="T579" s="99">
        <v>1804.9632052332199</v>
      </c>
      <c r="U579" s="99">
        <v>46598.1981005669</v>
      </c>
      <c r="V579" s="99">
        <v>4068490.8292846698</v>
      </c>
      <c r="W579" s="99">
        <v>41.289332288783001</v>
      </c>
      <c r="X579" s="99">
        <v>1264503.3116455099</v>
      </c>
      <c r="Y579" s="99">
        <v>867601.51061248803</v>
      </c>
      <c r="Z579" s="99">
        <v>258744.81134414699</v>
      </c>
      <c r="AA579" s="99">
        <v>0</v>
      </c>
      <c r="AB579" s="99">
        <v>0</v>
      </c>
      <c r="AC579" s="99">
        <v>15514920.659179701</v>
      </c>
      <c r="AD579" s="99">
        <v>46562.762682914698</v>
      </c>
      <c r="AE579" s="99">
        <v>2060542.7065429699</v>
      </c>
      <c r="AF579" s="99">
        <v>1922699.0975647001</v>
      </c>
      <c r="AG579" s="99">
        <v>897315.43132782006</v>
      </c>
      <c r="AH579" s="99">
        <v>0</v>
      </c>
      <c r="AI579" s="99">
        <v>0</v>
      </c>
      <c r="AJ579" s="99">
        <v>459121.50102996803</v>
      </c>
      <c r="AK579" s="99">
        <v>0</v>
      </c>
      <c r="AL579" s="99">
        <v>0</v>
      </c>
      <c r="AM579" s="99">
        <v>258921.91900062599</v>
      </c>
      <c r="AN579" s="99">
        <v>15534964.052002</v>
      </c>
      <c r="AO579" s="99">
        <v>37075394.428222701</v>
      </c>
      <c r="AP579" s="99">
        <v>582.92627309262798</v>
      </c>
      <c r="AQ579" s="99">
        <v>10240950.6795654</v>
      </c>
      <c r="AR579" s="99">
        <v>6852963.4434204102</v>
      </c>
      <c r="AS579" s="99">
        <v>2049701.70733643</v>
      </c>
      <c r="AT579" s="99">
        <v>0</v>
      </c>
      <c r="AU579" s="99">
        <v>0</v>
      </c>
      <c r="AV579" s="99">
        <v>43657629.637207001</v>
      </c>
      <c r="AW579" s="99">
        <v>141647.59140205401</v>
      </c>
      <c r="AX579" s="99">
        <v>18702437.6723633</v>
      </c>
      <c r="AY579" s="99">
        <v>17464846.353759799</v>
      </c>
      <c r="AZ579" s="99">
        <v>7278982.9895019503</v>
      </c>
      <c r="BA579" s="99">
        <v>0</v>
      </c>
      <c r="BB579" s="99">
        <v>0</v>
      </c>
      <c r="BC579" s="99">
        <v>3834996.43005371</v>
      </c>
      <c r="BD579" s="99">
        <v>0</v>
      </c>
      <c r="BE579" s="99">
        <v>0</v>
      </c>
      <c r="BF579" s="99">
        <v>2046709.8417358401</v>
      </c>
      <c r="BG579" s="99">
        <v>43974227.184570298</v>
      </c>
      <c r="BH579" s="99">
        <v>6643798.07275391</v>
      </c>
      <c r="BI579" s="99">
        <v>13.1157064979197</v>
      </c>
      <c r="BJ579" s="99">
        <v>3168836.26806641</v>
      </c>
      <c r="BK579" s="99">
        <v>2425649.6335754399</v>
      </c>
      <c r="BL579" s="99">
        <v>0</v>
      </c>
      <c r="BM579" s="99">
        <v>0</v>
      </c>
      <c r="BN579" s="99">
        <v>0</v>
      </c>
      <c r="BO579" s="99">
        <v>0</v>
      </c>
      <c r="BP579" s="99">
        <v>0</v>
      </c>
      <c r="BQ579" s="99">
        <v>0</v>
      </c>
      <c r="BR579" s="99">
        <v>5298020.1287231399</v>
      </c>
      <c r="BS579" s="99">
        <v>2571437.7580871601</v>
      </c>
      <c r="BT579" s="99">
        <v>0</v>
      </c>
      <c r="BU579" s="99">
        <v>0</v>
      </c>
      <c r="BV579" s="99">
        <v>1912848.5989990199</v>
      </c>
      <c r="BW579" s="99">
        <v>0</v>
      </c>
      <c r="BX579" s="99">
        <v>0</v>
      </c>
      <c r="BY579" s="99">
        <v>0</v>
      </c>
      <c r="BZ579" s="99">
        <v>0</v>
      </c>
      <c r="CA579" s="99">
        <v>92157.867098808303</v>
      </c>
      <c r="CB579" s="99">
        <v>5324043.72058105</v>
      </c>
      <c r="CC579" s="99">
        <v>47205979.295410201</v>
      </c>
      <c r="CD579" s="99">
        <v>9833063.5122070294</v>
      </c>
      <c r="CE579" s="99">
        <v>1802.3943812847101</v>
      </c>
      <c r="CF579" s="99">
        <v>259996.14743232701</v>
      </c>
      <c r="CG579" s="99">
        <v>2055682.5375824</v>
      </c>
      <c r="CH579" s="99">
        <v>0</v>
      </c>
      <c r="CI579" s="99">
        <v>93964.406126975999</v>
      </c>
      <c r="CJ579" s="99">
        <v>5579411.3710327102</v>
      </c>
      <c r="CK579" s="99">
        <v>49212223.3203125</v>
      </c>
      <c r="CL579" s="99">
        <v>9825336.3775634803</v>
      </c>
      <c r="CM579" s="166">
        <v>140324.67701339701</v>
      </c>
      <c r="CN579" s="166">
        <v>21133067.7182617</v>
      </c>
      <c r="CO579" s="166">
        <v>93340754.883789107</v>
      </c>
      <c r="CP579" s="99">
        <v>9825336.3775634803</v>
      </c>
      <c r="CQ579" s="99">
        <v>0</v>
      </c>
      <c r="CR579" s="99">
        <v>0</v>
      </c>
      <c r="CS579" s="99">
        <v>0</v>
      </c>
      <c r="CT579" s="99">
        <v>0</v>
      </c>
      <c r="CU579" s="98">
        <v>16599.226484669001</v>
      </c>
      <c r="CV579" s="98">
        <v>47583.269437661002</v>
      </c>
      <c r="CW579" s="98">
        <v>5584039.8680133773</v>
      </c>
      <c r="CX579" s="98">
        <v>49261661.832992598</v>
      </c>
    </row>
    <row r="580" spans="1:102" x14ac:dyDescent="0.2">
      <c r="A580" s="98" t="s">
        <v>60</v>
      </c>
      <c r="B580" s="100">
        <v>40695</v>
      </c>
      <c r="C580" s="99">
        <v>75619.776244163499</v>
      </c>
      <c r="D580" s="99">
        <v>0</v>
      </c>
      <c r="E580" s="99">
        <v>15616.6660428047</v>
      </c>
      <c r="F580" s="99">
        <v>12248.1645914316</v>
      </c>
      <c r="G580" s="99">
        <v>1817.0201593637501</v>
      </c>
      <c r="H580" s="99">
        <v>0</v>
      </c>
      <c r="I580" s="99">
        <v>0</v>
      </c>
      <c r="J580" s="99">
        <v>46410.9599895477</v>
      </c>
      <c r="K580" s="99">
        <v>490.94361929222902</v>
      </c>
      <c r="L580" s="99">
        <v>42279.0009293556</v>
      </c>
      <c r="M580" s="99">
        <v>37585.1374926567</v>
      </c>
      <c r="N580" s="99">
        <v>7263.1704303026199</v>
      </c>
      <c r="O580" s="99">
        <v>0</v>
      </c>
      <c r="P580" s="99">
        <v>0</v>
      </c>
      <c r="Q580" s="99">
        <v>4106.6487188339197</v>
      </c>
      <c r="R580" s="99">
        <v>0</v>
      </c>
      <c r="S580" s="99">
        <v>0</v>
      </c>
      <c r="T580" s="99">
        <v>1817.50943444669</v>
      </c>
      <c r="U580" s="99">
        <v>46871.7245974541</v>
      </c>
      <c r="V580" s="99">
        <v>4054230.7825317401</v>
      </c>
      <c r="W580" s="99">
        <v>11.934966923901801</v>
      </c>
      <c r="X580" s="99">
        <v>1241668.4983215299</v>
      </c>
      <c r="Y580" s="99">
        <v>858644.33205413795</v>
      </c>
      <c r="Z580" s="99">
        <v>257943.573465347</v>
      </c>
      <c r="AA580" s="99">
        <v>0</v>
      </c>
      <c r="AB580" s="99">
        <v>0</v>
      </c>
      <c r="AC580" s="99">
        <v>15724794.092285199</v>
      </c>
      <c r="AD580" s="99">
        <v>41056.551152706103</v>
      </c>
      <c r="AE580" s="99">
        <v>2018054.3456878699</v>
      </c>
      <c r="AF580" s="99">
        <v>1904440.9754791299</v>
      </c>
      <c r="AG580" s="99">
        <v>896627.02985382103</v>
      </c>
      <c r="AH580" s="99">
        <v>0</v>
      </c>
      <c r="AI580" s="99">
        <v>0</v>
      </c>
      <c r="AJ580" s="99">
        <v>454634.84800338699</v>
      </c>
      <c r="AK580" s="99">
        <v>0</v>
      </c>
      <c r="AL580" s="99">
        <v>0</v>
      </c>
      <c r="AM580" s="99">
        <v>257348.920326233</v>
      </c>
      <c r="AN580" s="99">
        <v>15680173.435180699</v>
      </c>
      <c r="AO580" s="99">
        <v>37173261.28125</v>
      </c>
      <c r="AP580" s="99">
        <v>145.07256297580901</v>
      </c>
      <c r="AQ580" s="99">
        <v>10066429.688964801</v>
      </c>
      <c r="AR580" s="99">
        <v>6738026.4331665002</v>
      </c>
      <c r="AS580" s="99">
        <v>2051240.2449493399</v>
      </c>
      <c r="AT580" s="99">
        <v>0</v>
      </c>
      <c r="AU580" s="99">
        <v>0</v>
      </c>
      <c r="AV580" s="99">
        <v>44893734.180175804</v>
      </c>
      <c r="AW580" s="99">
        <v>125301.18203353899</v>
      </c>
      <c r="AX580" s="99">
        <v>18498397.316894501</v>
      </c>
      <c r="AY580" s="99">
        <v>17406870.7351074</v>
      </c>
      <c r="AZ580" s="99">
        <v>7355436.6364135696</v>
      </c>
      <c r="BA580" s="99">
        <v>0</v>
      </c>
      <c r="BB580" s="99">
        <v>0</v>
      </c>
      <c r="BC580" s="99">
        <v>3818825.6358642601</v>
      </c>
      <c r="BD580" s="99">
        <v>0</v>
      </c>
      <c r="BE580" s="99">
        <v>0</v>
      </c>
      <c r="BF580" s="99">
        <v>2055581.3560943599</v>
      </c>
      <c r="BG580" s="99">
        <v>44804629.995117202</v>
      </c>
      <c r="BH580" s="99">
        <v>6622973.0960082998</v>
      </c>
      <c r="BI580" s="99">
        <v>14.0542299839435</v>
      </c>
      <c r="BJ580" s="99">
        <v>3107003.3764343299</v>
      </c>
      <c r="BK580" s="99">
        <v>2402255.9896545401</v>
      </c>
      <c r="BL580" s="99">
        <v>0</v>
      </c>
      <c r="BM580" s="99">
        <v>0</v>
      </c>
      <c r="BN580" s="99">
        <v>0</v>
      </c>
      <c r="BO580" s="99">
        <v>0</v>
      </c>
      <c r="BP580" s="99">
        <v>0</v>
      </c>
      <c r="BQ580" s="99">
        <v>0</v>
      </c>
      <c r="BR580" s="99">
        <v>5286214.7467040997</v>
      </c>
      <c r="BS580" s="99">
        <v>2609799.3440246601</v>
      </c>
      <c r="BT580" s="99">
        <v>0</v>
      </c>
      <c r="BU580" s="99">
        <v>0</v>
      </c>
      <c r="BV580" s="99">
        <v>1896532.2525177</v>
      </c>
      <c r="BW580" s="99">
        <v>0</v>
      </c>
      <c r="BX580" s="99">
        <v>0</v>
      </c>
      <c r="BY580" s="99">
        <v>0</v>
      </c>
      <c r="BZ580" s="99">
        <v>0</v>
      </c>
      <c r="CA580" s="99">
        <v>91248.896353721604</v>
      </c>
      <c r="CB580" s="99">
        <v>5268210.5272216797</v>
      </c>
      <c r="CC580" s="99">
        <v>47009223.380371101</v>
      </c>
      <c r="CD580" s="99">
        <v>9722107.3427734394</v>
      </c>
      <c r="CE580" s="99">
        <v>1813.5806391537201</v>
      </c>
      <c r="CF580" s="99">
        <v>257216.26232528701</v>
      </c>
      <c r="CG580" s="99">
        <v>2046311.93080139</v>
      </c>
      <c r="CH580" s="99">
        <v>0</v>
      </c>
      <c r="CI580" s="99">
        <v>93057.439016342207</v>
      </c>
      <c r="CJ580" s="99">
        <v>5519085.0002441397</v>
      </c>
      <c r="CK580" s="99">
        <v>48907965.068359397</v>
      </c>
      <c r="CL580" s="99">
        <v>9719982.2960205097</v>
      </c>
      <c r="CM580" s="166">
        <v>139629.71033668501</v>
      </c>
      <c r="CN580" s="166">
        <v>21212573.825195301</v>
      </c>
      <c r="CO580" s="166">
        <v>93874962.657226607</v>
      </c>
      <c r="CP580" s="99">
        <v>9719982.2960205097</v>
      </c>
      <c r="CQ580" s="99">
        <v>0</v>
      </c>
      <c r="CR580" s="99">
        <v>0</v>
      </c>
      <c r="CS580" s="99">
        <v>0</v>
      </c>
      <c r="CT580" s="99">
        <v>0</v>
      </c>
      <c r="CU580" s="98">
        <v>16087.742750613001</v>
      </c>
      <c r="CV580" s="98">
        <v>47955.940401576998</v>
      </c>
      <c r="CW580" s="98">
        <v>5525426.7895469666</v>
      </c>
      <c r="CX580" s="98">
        <v>49055535.311172493</v>
      </c>
    </row>
    <row r="581" spans="1:102" x14ac:dyDescent="0.2">
      <c r="A581" s="98" t="s">
        <v>60</v>
      </c>
      <c r="B581" s="100">
        <v>40787</v>
      </c>
      <c r="C581" s="99">
        <v>75349.078381538406</v>
      </c>
      <c r="D581" s="99">
        <v>0</v>
      </c>
      <c r="E581" s="99">
        <v>15208.395046830199</v>
      </c>
      <c r="F581" s="99">
        <v>11979.6841210127</v>
      </c>
      <c r="G581" s="99">
        <v>1789.9512516260099</v>
      </c>
      <c r="H581" s="99">
        <v>0</v>
      </c>
      <c r="I581" s="99">
        <v>0</v>
      </c>
      <c r="J581" s="99">
        <v>46533.563501834898</v>
      </c>
      <c r="K581" s="99">
        <v>426.40165400877601</v>
      </c>
      <c r="L581" s="99">
        <v>42342.555411338799</v>
      </c>
      <c r="M581" s="99">
        <v>37382.987603187597</v>
      </c>
      <c r="N581" s="99">
        <v>7268.7034310102499</v>
      </c>
      <c r="O581" s="99">
        <v>0</v>
      </c>
      <c r="P581" s="99">
        <v>0</v>
      </c>
      <c r="Q581" s="99">
        <v>4060.6796287894199</v>
      </c>
      <c r="R581" s="99">
        <v>0</v>
      </c>
      <c r="S581" s="99">
        <v>0</v>
      </c>
      <c r="T581" s="99">
        <v>1777.65533046424</v>
      </c>
      <c r="U581" s="99">
        <v>46984.908181667299</v>
      </c>
      <c r="V581" s="99">
        <v>3995876.7943420401</v>
      </c>
      <c r="W581" s="99">
        <v>11.897243641898999</v>
      </c>
      <c r="X581" s="99">
        <v>1191233.4937744101</v>
      </c>
      <c r="Y581" s="99">
        <v>816373.15119934105</v>
      </c>
      <c r="Z581" s="99">
        <v>245695.84449005101</v>
      </c>
      <c r="AA581" s="99">
        <v>0</v>
      </c>
      <c r="AB581" s="99">
        <v>0</v>
      </c>
      <c r="AC581" s="99">
        <v>15701319.861328101</v>
      </c>
      <c r="AD581" s="99">
        <v>33621.784343719497</v>
      </c>
      <c r="AE581" s="99">
        <v>1972417.90132141</v>
      </c>
      <c r="AF581" s="99">
        <v>1887635.7751007101</v>
      </c>
      <c r="AG581" s="99">
        <v>891055.991950989</v>
      </c>
      <c r="AH581" s="99">
        <v>0</v>
      </c>
      <c r="AI581" s="99">
        <v>0</v>
      </c>
      <c r="AJ581" s="99">
        <v>451754.49705123901</v>
      </c>
      <c r="AK581" s="99">
        <v>0</v>
      </c>
      <c r="AL581" s="99">
        <v>0</v>
      </c>
      <c r="AM581" s="99">
        <v>243695.98363876299</v>
      </c>
      <c r="AN581" s="99">
        <v>15770607.521484399</v>
      </c>
      <c r="AO581" s="99">
        <v>36813575.336425804</v>
      </c>
      <c r="AP581" s="99">
        <v>141.29719661176199</v>
      </c>
      <c r="AQ581" s="99">
        <v>9760755.73828125</v>
      </c>
      <c r="AR581" s="99">
        <v>6462344.9887695303</v>
      </c>
      <c r="AS581" s="99">
        <v>1968332.02124023</v>
      </c>
      <c r="AT581" s="99">
        <v>0</v>
      </c>
      <c r="AU581" s="99">
        <v>0</v>
      </c>
      <c r="AV581" s="99">
        <v>45349787.394042999</v>
      </c>
      <c r="AW581" s="99">
        <v>103379.11247444199</v>
      </c>
      <c r="AX581" s="99">
        <v>18243745.207275402</v>
      </c>
      <c r="AY581" s="99">
        <v>17337174.525634799</v>
      </c>
      <c r="AZ581" s="99">
        <v>7300082.3742065402</v>
      </c>
      <c r="BA581" s="99">
        <v>0</v>
      </c>
      <c r="BB581" s="99">
        <v>0</v>
      </c>
      <c r="BC581" s="99">
        <v>3799288.72625732</v>
      </c>
      <c r="BD581" s="99">
        <v>0</v>
      </c>
      <c r="BE581" s="99">
        <v>0</v>
      </c>
      <c r="BF581" s="99">
        <v>1949030.6336059601</v>
      </c>
      <c r="BG581" s="99">
        <v>45371713.845703103</v>
      </c>
      <c r="BH581" s="99">
        <v>6745249.4977417002</v>
      </c>
      <c r="BI581" s="99">
        <v>9.7758502289652807</v>
      </c>
      <c r="BJ581" s="99">
        <v>3039486.6515808101</v>
      </c>
      <c r="BK581" s="99">
        <v>2315843.3286743201</v>
      </c>
      <c r="BL581" s="99">
        <v>0</v>
      </c>
      <c r="BM581" s="99">
        <v>0</v>
      </c>
      <c r="BN581" s="99">
        <v>0</v>
      </c>
      <c r="BO581" s="99">
        <v>0</v>
      </c>
      <c r="BP581" s="99">
        <v>0</v>
      </c>
      <c r="BQ581" s="99">
        <v>0</v>
      </c>
      <c r="BR581" s="99">
        <v>5244072.1851806603</v>
      </c>
      <c r="BS581" s="99">
        <v>2586198.3621521001</v>
      </c>
      <c r="BT581" s="99">
        <v>0</v>
      </c>
      <c r="BU581" s="99">
        <v>0</v>
      </c>
      <c r="BV581" s="99">
        <v>1883801.2224578899</v>
      </c>
      <c r="BW581" s="99">
        <v>0</v>
      </c>
      <c r="BX581" s="99">
        <v>0</v>
      </c>
      <c r="BY581" s="99">
        <v>0</v>
      </c>
      <c r="BZ581" s="99">
        <v>0</v>
      </c>
      <c r="CA581" s="99">
        <v>90529.1541223526</v>
      </c>
      <c r="CB581" s="99">
        <v>5217424.4729614304</v>
      </c>
      <c r="CC581" s="99">
        <v>46738110.640625</v>
      </c>
      <c r="CD581" s="99">
        <v>9778141.0673828106</v>
      </c>
      <c r="CE581" s="99">
        <v>1790.01640857756</v>
      </c>
      <c r="CF581" s="99">
        <v>245580.548788071</v>
      </c>
      <c r="CG581" s="99">
        <v>1970265.92070007</v>
      </c>
      <c r="CH581" s="99">
        <v>0</v>
      </c>
      <c r="CI581" s="99">
        <v>92315.125636100798</v>
      </c>
      <c r="CJ581" s="99">
        <v>5462059.0901489304</v>
      </c>
      <c r="CK581" s="99">
        <v>48793862.405761696</v>
      </c>
      <c r="CL581" s="99">
        <v>9783479.1713867206</v>
      </c>
      <c r="CM581" s="166">
        <v>139011.627357483</v>
      </c>
      <c r="CN581" s="166">
        <v>21212417.911132801</v>
      </c>
      <c r="CO581" s="166">
        <v>94092722.138671905</v>
      </c>
      <c r="CP581" s="99">
        <v>9783479.1713867206</v>
      </c>
      <c r="CQ581" s="99">
        <v>0</v>
      </c>
      <c r="CR581" s="99">
        <v>0</v>
      </c>
      <c r="CS581" s="99">
        <v>0</v>
      </c>
      <c r="CT581" s="99">
        <v>0</v>
      </c>
      <c r="CU581" s="98">
        <v>15639.926057138</v>
      </c>
      <c r="CV581" s="98">
        <v>48051.690566270001</v>
      </c>
      <c r="CW581" s="98">
        <v>5463005.0217495011</v>
      </c>
      <c r="CX581" s="98">
        <v>48708376.561325073</v>
      </c>
    </row>
    <row r="582" spans="1:102" x14ac:dyDescent="0.2">
      <c r="A582" s="98" t="s">
        <v>60</v>
      </c>
      <c r="B582" s="100">
        <v>40878</v>
      </c>
      <c r="C582" s="99">
        <v>75865.330975532503</v>
      </c>
      <c r="D582" s="99">
        <v>0</v>
      </c>
      <c r="E582" s="99">
        <v>14762.713658332799</v>
      </c>
      <c r="F582" s="99">
        <v>11614.754169940899</v>
      </c>
      <c r="G582" s="99">
        <v>1802.5511727631099</v>
      </c>
      <c r="H582" s="99">
        <v>0</v>
      </c>
      <c r="I582" s="99">
        <v>0</v>
      </c>
      <c r="J582" s="99">
        <v>47018.859324455298</v>
      </c>
      <c r="K582" s="99">
        <v>409.79925161227601</v>
      </c>
      <c r="L582" s="99">
        <v>41770.274554729498</v>
      </c>
      <c r="M582" s="99">
        <v>37464.712895870201</v>
      </c>
      <c r="N582" s="99">
        <v>7328.6244698762903</v>
      </c>
      <c r="O582" s="99">
        <v>0</v>
      </c>
      <c r="P582" s="99">
        <v>0</v>
      </c>
      <c r="Q582" s="99">
        <v>4057.14540988207</v>
      </c>
      <c r="R582" s="99">
        <v>0</v>
      </c>
      <c r="S582" s="99">
        <v>0</v>
      </c>
      <c r="T582" s="99">
        <v>1781.2832609862101</v>
      </c>
      <c r="U582" s="99">
        <v>47436.242386817903</v>
      </c>
      <c r="V582" s="99">
        <v>4008521.2052002</v>
      </c>
      <c r="W582" s="99">
        <v>12.816102643962999</v>
      </c>
      <c r="X582" s="99">
        <v>1147255.5844574</v>
      </c>
      <c r="Y582" s="99">
        <v>787201.07170105004</v>
      </c>
      <c r="Z582" s="99">
        <v>245125.936393738</v>
      </c>
      <c r="AA582" s="99">
        <v>0</v>
      </c>
      <c r="AB582" s="99">
        <v>0</v>
      </c>
      <c r="AC582" s="99">
        <v>15749550.7930908</v>
      </c>
      <c r="AD582" s="99">
        <v>33043.160034656503</v>
      </c>
      <c r="AE582" s="99">
        <v>1937535.46337891</v>
      </c>
      <c r="AF582" s="99">
        <v>1879352.40042114</v>
      </c>
      <c r="AG582" s="99">
        <v>888565.80454254197</v>
      </c>
      <c r="AH582" s="99">
        <v>0</v>
      </c>
      <c r="AI582" s="99">
        <v>0</v>
      </c>
      <c r="AJ582" s="99">
        <v>448390.16930389398</v>
      </c>
      <c r="AK582" s="99">
        <v>0</v>
      </c>
      <c r="AL582" s="99">
        <v>0</v>
      </c>
      <c r="AM582" s="99">
        <v>242329.34895515401</v>
      </c>
      <c r="AN582" s="99">
        <v>15798336.8566895</v>
      </c>
      <c r="AO582" s="99">
        <v>37226515.802246101</v>
      </c>
      <c r="AP582" s="99">
        <v>157.19687144644601</v>
      </c>
      <c r="AQ582" s="99">
        <v>9433900.8620605506</v>
      </c>
      <c r="AR582" s="99">
        <v>6287952.3283691397</v>
      </c>
      <c r="AS582" s="99">
        <v>1965018.3827209501</v>
      </c>
      <c r="AT582" s="99">
        <v>0</v>
      </c>
      <c r="AU582" s="99">
        <v>0</v>
      </c>
      <c r="AV582" s="99">
        <v>45538526.931640603</v>
      </c>
      <c r="AW582" s="99">
        <v>101163.858023643</v>
      </c>
      <c r="AX582" s="99">
        <v>18094264.010742199</v>
      </c>
      <c r="AY582" s="99">
        <v>17406742.2880859</v>
      </c>
      <c r="AZ582" s="99">
        <v>7356446.9831542997</v>
      </c>
      <c r="BA582" s="99">
        <v>0</v>
      </c>
      <c r="BB582" s="99">
        <v>0</v>
      </c>
      <c r="BC582" s="99">
        <v>3787965.4445190402</v>
      </c>
      <c r="BD582" s="99">
        <v>0</v>
      </c>
      <c r="BE582" s="99">
        <v>0</v>
      </c>
      <c r="BF582" s="99">
        <v>1941630.1899719201</v>
      </c>
      <c r="BG582" s="99">
        <v>45848759.615234397</v>
      </c>
      <c r="BH582" s="99">
        <v>6829305.8494873</v>
      </c>
      <c r="BI582" s="99">
        <v>9.6346772589022294</v>
      </c>
      <c r="BJ582" s="99">
        <v>2956800.0675659198</v>
      </c>
      <c r="BK582" s="99">
        <v>2254129.0061035198</v>
      </c>
      <c r="BL582" s="99">
        <v>0</v>
      </c>
      <c r="BM582" s="99">
        <v>0</v>
      </c>
      <c r="BN582" s="99">
        <v>0</v>
      </c>
      <c r="BO582" s="99">
        <v>0</v>
      </c>
      <c r="BP582" s="99">
        <v>0</v>
      </c>
      <c r="BQ582" s="99">
        <v>0</v>
      </c>
      <c r="BR582" s="99">
        <v>5304546.0423584003</v>
      </c>
      <c r="BS582" s="99">
        <v>2610050.4311218299</v>
      </c>
      <c r="BT582" s="99">
        <v>0</v>
      </c>
      <c r="BU582" s="99">
        <v>0</v>
      </c>
      <c r="BV582" s="99">
        <v>1893858.59580994</v>
      </c>
      <c r="BW582" s="99">
        <v>0</v>
      </c>
      <c r="BX582" s="99">
        <v>0</v>
      </c>
      <c r="BY582" s="99">
        <v>0</v>
      </c>
      <c r="BZ582" s="99">
        <v>0</v>
      </c>
      <c r="CA582" s="99">
        <v>90666.349001884504</v>
      </c>
      <c r="CB582" s="99">
        <v>5164563.95739746</v>
      </c>
      <c r="CC582" s="99">
        <v>46721948.0546875</v>
      </c>
      <c r="CD582" s="99">
        <v>9776617.1162109394</v>
      </c>
      <c r="CE582" s="99">
        <v>1802.3180903792399</v>
      </c>
      <c r="CF582" s="99">
        <v>244801.16824912999</v>
      </c>
      <c r="CG582" s="99">
        <v>1962908.81529236</v>
      </c>
      <c r="CH582" s="99">
        <v>0</v>
      </c>
      <c r="CI582" s="99">
        <v>92470.912036895796</v>
      </c>
      <c r="CJ582" s="99">
        <v>5410059.6723022498</v>
      </c>
      <c r="CK582" s="99">
        <v>48817236.385742202</v>
      </c>
      <c r="CL582" s="99">
        <v>9786979.4224853497</v>
      </c>
      <c r="CM582" s="166">
        <v>139635.16961479199</v>
      </c>
      <c r="CN582" s="166">
        <v>21209545.888427701</v>
      </c>
      <c r="CO582" s="166">
        <v>94455813.631835893</v>
      </c>
      <c r="CP582" s="99">
        <v>9786979.4224853497</v>
      </c>
      <c r="CQ582" s="99">
        <v>0</v>
      </c>
      <c r="CR582" s="99">
        <v>0</v>
      </c>
      <c r="CS582" s="99">
        <v>0</v>
      </c>
      <c r="CT582" s="99">
        <v>0</v>
      </c>
      <c r="CU582" s="98">
        <v>15184.990710329999</v>
      </c>
      <c r="CV582" s="98">
        <v>48548.044085661997</v>
      </c>
      <c r="CW582" s="98">
        <v>5409365.1256465903</v>
      </c>
      <c r="CX582" s="98">
        <v>48684856.869979858</v>
      </c>
    </row>
    <row r="583" spans="1:102" x14ac:dyDescent="0.2">
      <c r="A583" s="98" t="s">
        <v>60</v>
      </c>
      <c r="B583" s="100">
        <v>40969</v>
      </c>
      <c r="C583" s="99">
        <v>75575.038401603699</v>
      </c>
      <c r="D583" s="99">
        <v>0</v>
      </c>
      <c r="E583" s="99">
        <v>14321.3288863897</v>
      </c>
      <c r="F583" s="99">
        <v>11229.2728077173</v>
      </c>
      <c r="G583" s="99">
        <v>1815.0372335463801</v>
      </c>
      <c r="H583" s="99">
        <v>0</v>
      </c>
      <c r="I583" s="99">
        <v>0</v>
      </c>
      <c r="J583" s="99">
        <v>47159.450638771101</v>
      </c>
      <c r="K583" s="99">
        <v>377.53498479723902</v>
      </c>
      <c r="L583" s="99">
        <v>41055.401242733002</v>
      </c>
      <c r="M583" s="99">
        <v>37116.6810746193</v>
      </c>
      <c r="N583" s="99">
        <v>7366.5635771155403</v>
      </c>
      <c r="O583" s="99">
        <v>0</v>
      </c>
      <c r="P583" s="99">
        <v>0</v>
      </c>
      <c r="Q583" s="99">
        <v>4018.4103524684901</v>
      </c>
      <c r="R583" s="99">
        <v>0</v>
      </c>
      <c r="S583" s="99">
        <v>0</v>
      </c>
      <c r="T583" s="99">
        <v>1816.7645505517701</v>
      </c>
      <c r="U583" s="99">
        <v>47521.734730243697</v>
      </c>
      <c r="V583" s="99">
        <v>4045664.30151367</v>
      </c>
      <c r="W583" s="99">
        <v>11.509022940997999</v>
      </c>
      <c r="X583" s="99">
        <v>1125604.23760986</v>
      </c>
      <c r="Y583" s="99">
        <v>765883.46755981399</v>
      </c>
      <c r="Z583" s="99">
        <v>245911.89224433899</v>
      </c>
      <c r="AA583" s="99">
        <v>0</v>
      </c>
      <c r="AB583" s="99">
        <v>0</v>
      </c>
      <c r="AC583" s="99">
        <v>15882555.924926801</v>
      </c>
      <c r="AD583" s="99">
        <v>30490.836473703399</v>
      </c>
      <c r="AE583" s="99">
        <v>1958166.3893127399</v>
      </c>
      <c r="AF583" s="99">
        <v>1868019.2557220501</v>
      </c>
      <c r="AG583" s="99">
        <v>884006.41451263404</v>
      </c>
      <c r="AH583" s="99">
        <v>0</v>
      </c>
      <c r="AI583" s="99">
        <v>0</v>
      </c>
      <c r="AJ583" s="99">
        <v>443937.41641235398</v>
      </c>
      <c r="AK583" s="99">
        <v>0</v>
      </c>
      <c r="AL583" s="99">
        <v>0</v>
      </c>
      <c r="AM583" s="99">
        <v>246108.090948105</v>
      </c>
      <c r="AN583" s="99">
        <v>15842835.528930699</v>
      </c>
      <c r="AO583" s="99">
        <v>37881168.838867202</v>
      </c>
      <c r="AP583" s="99">
        <v>134.32845368422599</v>
      </c>
      <c r="AQ583" s="99">
        <v>9150695.9852294903</v>
      </c>
      <c r="AR583" s="99">
        <v>6038166.7271118201</v>
      </c>
      <c r="AS583" s="99">
        <v>1991705.87390137</v>
      </c>
      <c r="AT583" s="99">
        <v>0</v>
      </c>
      <c r="AU583" s="99">
        <v>0</v>
      </c>
      <c r="AV583" s="99">
        <v>46289358.692382798</v>
      </c>
      <c r="AW583" s="99">
        <v>95685.607142448396</v>
      </c>
      <c r="AX583" s="99">
        <v>18332409.052978501</v>
      </c>
      <c r="AY583" s="99">
        <v>17443578.349609401</v>
      </c>
      <c r="AZ583" s="99">
        <v>7464559.3566894503</v>
      </c>
      <c r="BA583" s="99">
        <v>0</v>
      </c>
      <c r="BB583" s="99">
        <v>0</v>
      </c>
      <c r="BC583" s="99">
        <v>3766896.9553832998</v>
      </c>
      <c r="BD583" s="99">
        <v>0</v>
      </c>
      <c r="BE583" s="99">
        <v>0</v>
      </c>
      <c r="BF583" s="99">
        <v>1988962.90638733</v>
      </c>
      <c r="BG583" s="99">
        <v>46364078.704589799</v>
      </c>
      <c r="BH583" s="99">
        <v>6976390.33129883</v>
      </c>
      <c r="BI583" s="99">
        <v>6.6958834199467701</v>
      </c>
      <c r="BJ583" s="99">
        <v>2898987.2420959501</v>
      </c>
      <c r="BK583" s="99">
        <v>2198995.7013854999</v>
      </c>
      <c r="BL583" s="99">
        <v>0</v>
      </c>
      <c r="BM583" s="99">
        <v>0</v>
      </c>
      <c r="BN583" s="99">
        <v>0</v>
      </c>
      <c r="BO583" s="99">
        <v>0</v>
      </c>
      <c r="BP583" s="99">
        <v>0</v>
      </c>
      <c r="BQ583" s="99">
        <v>0</v>
      </c>
      <c r="BR583" s="99">
        <v>5330272.3254394503</v>
      </c>
      <c r="BS583" s="99">
        <v>2632734.7148132301</v>
      </c>
      <c r="BT583" s="99">
        <v>0</v>
      </c>
      <c r="BU583" s="99">
        <v>0</v>
      </c>
      <c r="BV583" s="99">
        <v>1897897.2003784201</v>
      </c>
      <c r="BW583" s="99">
        <v>0</v>
      </c>
      <c r="BX583" s="99">
        <v>0</v>
      </c>
      <c r="BY583" s="99">
        <v>0</v>
      </c>
      <c r="BZ583" s="99">
        <v>0</v>
      </c>
      <c r="CA583" s="99">
        <v>89878.156519889802</v>
      </c>
      <c r="CB583" s="99">
        <v>5111656.1481323196</v>
      </c>
      <c r="CC583" s="99">
        <v>46651247.593261696</v>
      </c>
      <c r="CD583" s="99">
        <v>9900740.4512939509</v>
      </c>
      <c r="CE583" s="99">
        <v>1821.0570856332799</v>
      </c>
      <c r="CF583" s="99">
        <v>247094.10808753999</v>
      </c>
      <c r="CG583" s="99">
        <v>1997703.58503723</v>
      </c>
      <c r="CH583" s="99">
        <v>0</v>
      </c>
      <c r="CI583" s="99">
        <v>91706.567045211807</v>
      </c>
      <c r="CJ583" s="99">
        <v>5349853.3284301804</v>
      </c>
      <c r="CK583" s="99">
        <v>48747684.504394501</v>
      </c>
      <c r="CL583" s="99">
        <v>9892208.9588622991</v>
      </c>
      <c r="CM583" s="166">
        <v>139001.62303924601</v>
      </c>
      <c r="CN583" s="166">
        <v>21163535.7192383</v>
      </c>
      <c r="CO583" s="166">
        <v>94861637.928710893</v>
      </c>
      <c r="CP583" s="99">
        <v>9892208.9588622991</v>
      </c>
      <c r="CQ583" s="99">
        <v>0</v>
      </c>
      <c r="CR583" s="99">
        <v>0</v>
      </c>
      <c r="CS583" s="99">
        <v>0</v>
      </c>
      <c r="CT583" s="99">
        <v>0</v>
      </c>
      <c r="CU583" s="98">
        <v>14698.185924068001</v>
      </c>
      <c r="CV583" s="98">
        <v>48690.279918642002</v>
      </c>
      <c r="CW583" s="98">
        <v>5358750.2562198592</v>
      </c>
      <c r="CX583" s="98">
        <v>48648951.178298928</v>
      </c>
    </row>
    <row r="584" spans="1:102" x14ac:dyDescent="0.2">
      <c r="A584" s="98" t="s">
        <v>60</v>
      </c>
      <c r="B584" s="100">
        <v>41061</v>
      </c>
      <c r="C584" s="99">
        <v>75252.304706573501</v>
      </c>
      <c r="D584" s="99">
        <v>0</v>
      </c>
      <c r="E584" s="99">
        <v>13899.419534921601</v>
      </c>
      <c r="F584" s="99">
        <v>10880.7872502804</v>
      </c>
      <c r="G584" s="99">
        <v>1808.21406795084</v>
      </c>
      <c r="H584" s="99">
        <v>0</v>
      </c>
      <c r="I584" s="99">
        <v>0</v>
      </c>
      <c r="J584" s="99">
        <v>47122.919586181597</v>
      </c>
      <c r="K584" s="99">
        <v>331.62506852671498</v>
      </c>
      <c r="L584" s="99">
        <v>41121.734240055099</v>
      </c>
      <c r="M584" s="99">
        <v>36780.262528896303</v>
      </c>
      <c r="N584" s="99">
        <v>7304.7871832847604</v>
      </c>
      <c r="O584" s="99">
        <v>0</v>
      </c>
      <c r="P584" s="99">
        <v>0</v>
      </c>
      <c r="Q584" s="99">
        <v>3997.3373017907102</v>
      </c>
      <c r="R584" s="99">
        <v>0</v>
      </c>
      <c r="S584" s="99">
        <v>0</v>
      </c>
      <c r="T584" s="99">
        <v>1807.3287059664699</v>
      </c>
      <c r="U584" s="99">
        <v>47451.626474857301</v>
      </c>
      <c r="V584" s="99">
        <v>3963610.9987182599</v>
      </c>
      <c r="W584" s="99">
        <v>11.9743396569975</v>
      </c>
      <c r="X584" s="99">
        <v>1074010.64813232</v>
      </c>
      <c r="Y584" s="99">
        <v>732393.38104248</v>
      </c>
      <c r="Z584" s="99">
        <v>236548.46328544599</v>
      </c>
      <c r="AA584" s="99">
        <v>0</v>
      </c>
      <c r="AB584" s="99">
        <v>0</v>
      </c>
      <c r="AC584" s="99">
        <v>15732822.332885699</v>
      </c>
      <c r="AD584" s="99">
        <v>27971.615710735299</v>
      </c>
      <c r="AE584" s="99">
        <v>1882278.6149444601</v>
      </c>
      <c r="AF584" s="99">
        <v>1848297.33056641</v>
      </c>
      <c r="AG584" s="99">
        <v>866421.892372131</v>
      </c>
      <c r="AH584" s="99">
        <v>0</v>
      </c>
      <c r="AI584" s="99">
        <v>0</v>
      </c>
      <c r="AJ584" s="99">
        <v>437421.32071304298</v>
      </c>
      <c r="AK584" s="99">
        <v>0</v>
      </c>
      <c r="AL584" s="99">
        <v>0</v>
      </c>
      <c r="AM584" s="99">
        <v>235372.93196106001</v>
      </c>
      <c r="AN584" s="99">
        <v>15829521.028320299</v>
      </c>
      <c r="AO584" s="99">
        <v>37356752.681640603</v>
      </c>
      <c r="AP584" s="99">
        <v>146.72099952958499</v>
      </c>
      <c r="AQ584" s="99">
        <v>8889294.3594970703</v>
      </c>
      <c r="AR584" s="99">
        <v>5892160.8643188505</v>
      </c>
      <c r="AS584" s="99">
        <v>1924390.5848846401</v>
      </c>
      <c r="AT584" s="99">
        <v>0</v>
      </c>
      <c r="AU584" s="99">
        <v>0</v>
      </c>
      <c r="AV584" s="99">
        <v>46431981.428222701</v>
      </c>
      <c r="AW584" s="99">
        <v>88327.268527984605</v>
      </c>
      <c r="AX584" s="99">
        <v>17807630.559326202</v>
      </c>
      <c r="AY584" s="99">
        <v>17400783.253906298</v>
      </c>
      <c r="AZ584" s="99">
        <v>7296574.6112670898</v>
      </c>
      <c r="BA584" s="99">
        <v>0</v>
      </c>
      <c r="BB584" s="99">
        <v>0</v>
      </c>
      <c r="BC584" s="99">
        <v>3720746.0708007799</v>
      </c>
      <c r="BD584" s="99">
        <v>0</v>
      </c>
      <c r="BE584" s="99">
        <v>0</v>
      </c>
      <c r="BF584" s="99">
        <v>1920192.7980346701</v>
      </c>
      <c r="BG584" s="99">
        <v>46675692.0771484</v>
      </c>
      <c r="BH584" s="99">
        <v>6867107.02270508</v>
      </c>
      <c r="BI584" s="99">
        <v>6.96228797297226</v>
      </c>
      <c r="BJ584" s="99">
        <v>2798258.42010498</v>
      </c>
      <c r="BK584" s="99">
        <v>2131337.2172241202</v>
      </c>
      <c r="BL584" s="99">
        <v>0</v>
      </c>
      <c r="BM584" s="99">
        <v>0</v>
      </c>
      <c r="BN584" s="99">
        <v>0</v>
      </c>
      <c r="BO584" s="99">
        <v>0</v>
      </c>
      <c r="BP584" s="99">
        <v>0</v>
      </c>
      <c r="BQ584" s="99">
        <v>0</v>
      </c>
      <c r="BR584" s="99">
        <v>5257522.7067260696</v>
      </c>
      <c r="BS584" s="99">
        <v>2587593.6943969699</v>
      </c>
      <c r="BT584" s="99">
        <v>0</v>
      </c>
      <c r="BU584" s="99">
        <v>0</v>
      </c>
      <c r="BV584" s="99">
        <v>1883493.9174041699</v>
      </c>
      <c r="BW584" s="99">
        <v>0</v>
      </c>
      <c r="BX584" s="99">
        <v>0</v>
      </c>
      <c r="BY584" s="99">
        <v>0</v>
      </c>
      <c r="BZ584" s="99">
        <v>0</v>
      </c>
      <c r="CA584" s="99">
        <v>89124.003733634905</v>
      </c>
      <c r="CB584" s="99">
        <v>5058400.9174804697</v>
      </c>
      <c r="CC584" s="99">
        <v>46482688.451660201</v>
      </c>
      <c r="CD584" s="99">
        <v>9660082.4434814509</v>
      </c>
      <c r="CE584" s="99">
        <v>1809.0732038170099</v>
      </c>
      <c r="CF584" s="99">
        <v>236477.85431861901</v>
      </c>
      <c r="CG584" s="99">
        <v>1923871.7531127899</v>
      </c>
      <c r="CH584" s="99">
        <v>0</v>
      </c>
      <c r="CI584" s="99">
        <v>90928.005540847793</v>
      </c>
      <c r="CJ584" s="99">
        <v>5302320.5858764602</v>
      </c>
      <c r="CK584" s="99">
        <v>48356583.6103516</v>
      </c>
      <c r="CL584" s="99">
        <v>9658106.23901367</v>
      </c>
      <c r="CM584" s="166">
        <v>138055.63515853899</v>
      </c>
      <c r="CN584" s="166">
        <v>21123476.658447299</v>
      </c>
      <c r="CO584" s="166">
        <v>95060468.197265595</v>
      </c>
      <c r="CP584" s="99">
        <v>9658106.23901367</v>
      </c>
      <c r="CQ584" s="99">
        <v>0</v>
      </c>
      <c r="CR584" s="99">
        <v>0</v>
      </c>
      <c r="CS584" s="99">
        <v>0</v>
      </c>
      <c r="CT584" s="99">
        <v>0</v>
      </c>
      <c r="CU584" s="98">
        <v>14223.560965475999</v>
      </c>
      <c r="CV584" s="98">
        <v>48646.593204586999</v>
      </c>
      <c r="CW584" s="98">
        <v>5294878.7717990885</v>
      </c>
      <c r="CX584" s="98">
        <v>48406560.204772994</v>
      </c>
    </row>
    <row r="585" spans="1:102" x14ac:dyDescent="0.2">
      <c r="A585" s="98" t="s">
        <v>60</v>
      </c>
      <c r="B585" s="100">
        <v>41153</v>
      </c>
      <c r="C585" s="99">
        <v>75106.848249435396</v>
      </c>
      <c r="D585" s="99">
        <v>0</v>
      </c>
      <c r="E585" s="99">
        <v>13542.2964743376</v>
      </c>
      <c r="F585" s="99">
        <v>10617.659632086799</v>
      </c>
      <c r="G585" s="99">
        <v>1786.1782137304499</v>
      </c>
      <c r="H585" s="99">
        <v>0</v>
      </c>
      <c r="I585" s="99">
        <v>0</v>
      </c>
      <c r="J585" s="99">
        <v>46954.639541149103</v>
      </c>
      <c r="K585" s="99">
        <v>306.40363905951398</v>
      </c>
      <c r="L585" s="99">
        <v>41096.097735881798</v>
      </c>
      <c r="M585" s="99">
        <v>36667.4520001411</v>
      </c>
      <c r="N585" s="99">
        <v>7253.6006438732102</v>
      </c>
      <c r="O585" s="99">
        <v>0</v>
      </c>
      <c r="P585" s="99">
        <v>0</v>
      </c>
      <c r="Q585" s="99">
        <v>3963.5427229106399</v>
      </c>
      <c r="R585" s="99">
        <v>0</v>
      </c>
      <c r="S585" s="99">
        <v>0</v>
      </c>
      <c r="T585" s="99">
        <v>1777.4346534609799</v>
      </c>
      <c r="U585" s="99">
        <v>47277.319697380102</v>
      </c>
      <c r="V585" s="99">
        <v>3933787.99291992</v>
      </c>
      <c r="W585" s="99">
        <v>11.7884945159312</v>
      </c>
      <c r="X585" s="99">
        <v>1040854.98032379</v>
      </c>
      <c r="Y585" s="99">
        <v>706951.98850250198</v>
      </c>
      <c r="Z585" s="99">
        <v>233192.09108352699</v>
      </c>
      <c r="AA585" s="99">
        <v>0</v>
      </c>
      <c r="AB585" s="99">
        <v>0</v>
      </c>
      <c r="AC585" s="99">
        <v>15687813.3861084</v>
      </c>
      <c r="AD585" s="99">
        <v>25491.205206155799</v>
      </c>
      <c r="AE585" s="99">
        <v>1859332.75553894</v>
      </c>
      <c r="AF585" s="99">
        <v>1827863.89756775</v>
      </c>
      <c r="AG585" s="99">
        <v>859739.09692382801</v>
      </c>
      <c r="AH585" s="99">
        <v>0</v>
      </c>
      <c r="AI585" s="99">
        <v>0</v>
      </c>
      <c r="AJ585" s="99">
        <v>435455.22431945801</v>
      </c>
      <c r="AK585" s="99">
        <v>0</v>
      </c>
      <c r="AL585" s="99">
        <v>0</v>
      </c>
      <c r="AM585" s="99">
        <v>231758.916185379</v>
      </c>
      <c r="AN585" s="99">
        <v>15769923.8834229</v>
      </c>
      <c r="AO585" s="99">
        <v>37345605.607421897</v>
      </c>
      <c r="AP585" s="99">
        <v>141.17365488782499</v>
      </c>
      <c r="AQ585" s="99">
        <v>8687616.3299560491</v>
      </c>
      <c r="AR585" s="99">
        <v>5721344.1234741202</v>
      </c>
      <c r="AS585" s="99">
        <v>1918042.23121643</v>
      </c>
      <c r="AT585" s="99">
        <v>0</v>
      </c>
      <c r="AU585" s="99">
        <v>0</v>
      </c>
      <c r="AV585" s="99">
        <v>46907805.774902299</v>
      </c>
      <c r="AW585" s="99">
        <v>81131.080657958999</v>
      </c>
      <c r="AX585" s="99">
        <v>17716674.471435498</v>
      </c>
      <c r="AY585" s="99">
        <v>17333305.154296901</v>
      </c>
      <c r="AZ585" s="99">
        <v>7335991.3845825205</v>
      </c>
      <c r="BA585" s="99">
        <v>0</v>
      </c>
      <c r="BB585" s="99">
        <v>0</v>
      </c>
      <c r="BC585" s="99">
        <v>3749173.5491027799</v>
      </c>
      <c r="BD585" s="99">
        <v>0</v>
      </c>
      <c r="BE585" s="99">
        <v>0</v>
      </c>
      <c r="BF585" s="99">
        <v>1903110.89460754</v>
      </c>
      <c r="BG585" s="99">
        <v>46885253.4208984</v>
      </c>
      <c r="BH585" s="99">
        <v>7059923.49963379</v>
      </c>
      <c r="BI585" s="99">
        <v>9.5942384009249508</v>
      </c>
      <c r="BJ585" s="99">
        <v>2829938.0471496601</v>
      </c>
      <c r="BK585" s="99">
        <v>2107651.36077881</v>
      </c>
      <c r="BL585" s="99">
        <v>0</v>
      </c>
      <c r="BM585" s="99">
        <v>0</v>
      </c>
      <c r="BN585" s="99">
        <v>0</v>
      </c>
      <c r="BO585" s="99">
        <v>0</v>
      </c>
      <c r="BP585" s="99">
        <v>0</v>
      </c>
      <c r="BQ585" s="99">
        <v>0</v>
      </c>
      <c r="BR585" s="99">
        <v>5288740.75708008</v>
      </c>
      <c r="BS585" s="99">
        <v>2606048.3768920898</v>
      </c>
      <c r="BT585" s="99">
        <v>0</v>
      </c>
      <c r="BU585" s="99">
        <v>0</v>
      </c>
      <c r="BV585" s="99">
        <v>1920657.16464233</v>
      </c>
      <c r="BW585" s="99">
        <v>0</v>
      </c>
      <c r="BX585" s="99">
        <v>0</v>
      </c>
      <c r="BY585" s="99">
        <v>0</v>
      </c>
      <c r="BZ585" s="99">
        <v>0</v>
      </c>
      <c r="CA585" s="99">
        <v>88696.055764198303</v>
      </c>
      <c r="CB585" s="99">
        <v>4984827.7573852502</v>
      </c>
      <c r="CC585" s="99">
        <v>46193951.510253899</v>
      </c>
      <c r="CD585" s="99">
        <v>9878772.75927734</v>
      </c>
      <c r="CE585" s="99">
        <v>1787.0682296156899</v>
      </c>
      <c r="CF585" s="99">
        <v>233364.03630447399</v>
      </c>
      <c r="CG585" s="99">
        <v>1921488.4384765599</v>
      </c>
      <c r="CH585" s="99">
        <v>0</v>
      </c>
      <c r="CI585" s="99">
        <v>90479.673297882095</v>
      </c>
      <c r="CJ585" s="99">
        <v>5224123.91870117</v>
      </c>
      <c r="CK585" s="99">
        <v>47960993.951660201</v>
      </c>
      <c r="CL585" s="99">
        <v>9884262.0698242206</v>
      </c>
      <c r="CM585" s="166">
        <v>137464.40057373</v>
      </c>
      <c r="CN585" s="166">
        <v>20994781.3662109</v>
      </c>
      <c r="CO585" s="166">
        <v>95011725.685546905</v>
      </c>
      <c r="CP585" s="99">
        <v>9884262.0698242206</v>
      </c>
      <c r="CQ585" s="99">
        <v>0</v>
      </c>
      <c r="CR585" s="99">
        <v>0</v>
      </c>
      <c r="CS585" s="99">
        <v>0</v>
      </c>
      <c r="CT585" s="99">
        <v>0</v>
      </c>
      <c r="CU585" s="98">
        <v>13857.477162769999</v>
      </c>
      <c r="CV585" s="98">
        <v>48471.782018887003</v>
      </c>
      <c r="CW585" s="98">
        <v>5218191.7936897241</v>
      </c>
      <c r="CX585" s="98">
        <v>48115439.948730461</v>
      </c>
    </row>
    <row r="586" spans="1:102" x14ac:dyDescent="0.2">
      <c r="A586" s="98" t="s">
        <v>60</v>
      </c>
      <c r="B586" s="100">
        <v>41244</v>
      </c>
      <c r="C586" s="99">
        <v>74672.584311485305</v>
      </c>
      <c r="D586" s="99">
        <v>0</v>
      </c>
      <c r="E586" s="99">
        <v>13267.3333714008</v>
      </c>
      <c r="F586" s="99">
        <v>10427.5604478121</v>
      </c>
      <c r="G586" s="99">
        <v>1754.3536373823899</v>
      </c>
      <c r="H586" s="99">
        <v>0</v>
      </c>
      <c r="I586" s="99">
        <v>0</v>
      </c>
      <c r="J586" s="99">
        <v>47055.244424819903</v>
      </c>
      <c r="K586" s="99">
        <v>280.49958451464801</v>
      </c>
      <c r="L586" s="99">
        <v>40412.9713892937</v>
      </c>
      <c r="M586" s="99">
        <v>36449.259155273401</v>
      </c>
      <c r="N586" s="99">
        <v>7131.23284089565</v>
      </c>
      <c r="O586" s="99">
        <v>0</v>
      </c>
      <c r="P586" s="99">
        <v>0</v>
      </c>
      <c r="Q586" s="99">
        <v>3937.9592294395002</v>
      </c>
      <c r="R586" s="99">
        <v>0</v>
      </c>
      <c r="S586" s="99">
        <v>0</v>
      </c>
      <c r="T586" s="99">
        <v>1735.5283799916499</v>
      </c>
      <c r="U586" s="99">
        <v>47330.496651649497</v>
      </c>
      <c r="V586" s="99">
        <v>3913431.5706481901</v>
      </c>
      <c r="W586" s="99">
        <v>18.969539360841701</v>
      </c>
      <c r="X586" s="99">
        <v>1006474.38806915</v>
      </c>
      <c r="Y586" s="99">
        <v>682990.32535553002</v>
      </c>
      <c r="Z586" s="99">
        <v>232221.84327506999</v>
      </c>
      <c r="AA586" s="99">
        <v>0</v>
      </c>
      <c r="AB586" s="99">
        <v>0</v>
      </c>
      <c r="AC586" s="99">
        <v>15720400.204589801</v>
      </c>
      <c r="AD586" s="99">
        <v>24643.2647628784</v>
      </c>
      <c r="AE586" s="99">
        <v>1838071.7510376</v>
      </c>
      <c r="AF586" s="99">
        <v>1814291.7563171401</v>
      </c>
      <c r="AG586" s="99">
        <v>834171.14035797096</v>
      </c>
      <c r="AH586" s="99">
        <v>0</v>
      </c>
      <c r="AI586" s="99">
        <v>0</v>
      </c>
      <c r="AJ586" s="99">
        <v>433485.62968444801</v>
      </c>
      <c r="AK586" s="99">
        <v>0</v>
      </c>
      <c r="AL586" s="99">
        <v>0</v>
      </c>
      <c r="AM586" s="99">
        <v>230082.174348831</v>
      </c>
      <c r="AN586" s="99">
        <v>15725966.057373</v>
      </c>
      <c r="AO586" s="99">
        <v>37319471.731933601</v>
      </c>
      <c r="AP586" s="99">
        <v>228.88264190033101</v>
      </c>
      <c r="AQ586" s="99">
        <v>8409002.0534668006</v>
      </c>
      <c r="AR586" s="99">
        <v>5547362.5859985398</v>
      </c>
      <c r="AS586" s="99">
        <v>1923413.9816284201</v>
      </c>
      <c r="AT586" s="99">
        <v>0</v>
      </c>
      <c r="AU586" s="99">
        <v>0</v>
      </c>
      <c r="AV586" s="99">
        <v>46896201.569824196</v>
      </c>
      <c r="AW586" s="99">
        <v>77098.019021034197</v>
      </c>
      <c r="AX586" s="99">
        <v>17595109.409912098</v>
      </c>
      <c r="AY586" s="99">
        <v>17354243.825927701</v>
      </c>
      <c r="AZ586" s="99">
        <v>7155790.5052490197</v>
      </c>
      <c r="BA586" s="99">
        <v>0</v>
      </c>
      <c r="BB586" s="99">
        <v>0</v>
      </c>
      <c r="BC586" s="99">
        <v>3743351.8802185101</v>
      </c>
      <c r="BD586" s="99">
        <v>0</v>
      </c>
      <c r="BE586" s="99">
        <v>0</v>
      </c>
      <c r="BF586" s="99">
        <v>1905278.06072998</v>
      </c>
      <c r="BG586" s="99">
        <v>47029262.982910201</v>
      </c>
      <c r="BH586" s="99">
        <v>7074378.7854003897</v>
      </c>
      <c r="BI586" s="99">
        <v>9.6645620299968904</v>
      </c>
      <c r="BJ586" s="99">
        <v>2699596.4970397898</v>
      </c>
      <c r="BK586" s="99">
        <v>2021073.42776489</v>
      </c>
      <c r="BL586" s="99">
        <v>0</v>
      </c>
      <c r="BM586" s="99">
        <v>0</v>
      </c>
      <c r="BN586" s="99">
        <v>0</v>
      </c>
      <c r="BO586" s="99">
        <v>0</v>
      </c>
      <c r="BP586" s="99">
        <v>0</v>
      </c>
      <c r="BQ586" s="99">
        <v>0</v>
      </c>
      <c r="BR586" s="99">
        <v>5312297.3485107403</v>
      </c>
      <c r="BS586" s="99">
        <v>2554378.2169494601</v>
      </c>
      <c r="BT586" s="99">
        <v>0</v>
      </c>
      <c r="BU586" s="99">
        <v>0</v>
      </c>
      <c r="BV586" s="99">
        <v>1918825.07798767</v>
      </c>
      <c r="BW586" s="99">
        <v>0</v>
      </c>
      <c r="BX586" s="99">
        <v>0</v>
      </c>
      <c r="BY586" s="99">
        <v>0</v>
      </c>
      <c r="BZ586" s="99">
        <v>0</v>
      </c>
      <c r="CA586" s="99">
        <v>87944.886347770705</v>
      </c>
      <c r="CB586" s="99">
        <v>4917019.2857055701</v>
      </c>
      <c r="CC586" s="99">
        <v>45770213.205566399</v>
      </c>
      <c r="CD586" s="99">
        <v>9763560.2633056603</v>
      </c>
      <c r="CE586" s="99">
        <v>1755.2519532144099</v>
      </c>
      <c r="CF586" s="99">
        <v>232273.10206604001</v>
      </c>
      <c r="CG586" s="99">
        <v>1924219.9221496601</v>
      </c>
      <c r="CH586" s="99">
        <v>0</v>
      </c>
      <c r="CI586" s="99">
        <v>89699.395014762893</v>
      </c>
      <c r="CJ586" s="99">
        <v>5150378.6501464797</v>
      </c>
      <c r="CK586" s="99">
        <v>47701396.316406302</v>
      </c>
      <c r="CL586" s="99">
        <v>9775748.01098633</v>
      </c>
      <c r="CM586" s="166">
        <v>136777.255455017</v>
      </c>
      <c r="CN586" s="166">
        <v>20890289.502685498</v>
      </c>
      <c r="CO586" s="166">
        <v>94660514.015625</v>
      </c>
      <c r="CP586" s="99">
        <v>9775748.01098633</v>
      </c>
      <c r="CQ586" s="99">
        <v>0</v>
      </c>
      <c r="CR586" s="99">
        <v>0</v>
      </c>
      <c r="CS586" s="99">
        <v>0</v>
      </c>
      <c r="CT586" s="99">
        <v>0</v>
      </c>
      <c r="CU586" s="98">
        <v>13549.494290574999</v>
      </c>
      <c r="CV586" s="98">
        <v>48557.436484430997</v>
      </c>
      <c r="CW586" s="98">
        <v>5149292.3877716102</v>
      </c>
      <c r="CX586" s="98">
        <v>47694433.127716057</v>
      </c>
    </row>
    <row r="587" spans="1:102" x14ac:dyDescent="0.2">
      <c r="A587" s="98" t="s">
        <v>60</v>
      </c>
      <c r="B587" s="100">
        <v>41334</v>
      </c>
      <c r="C587" s="99">
        <v>73576.396818160996</v>
      </c>
      <c r="D587" s="99">
        <v>0</v>
      </c>
      <c r="E587" s="99">
        <v>12851.836611509299</v>
      </c>
      <c r="F587" s="99">
        <v>10090.823875427201</v>
      </c>
      <c r="G587" s="99">
        <v>1743.39453108609</v>
      </c>
      <c r="H587" s="99">
        <v>0</v>
      </c>
      <c r="I587" s="99">
        <v>0</v>
      </c>
      <c r="J587" s="99">
        <v>47085.793366432197</v>
      </c>
      <c r="K587" s="99">
        <v>249.27209521830099</v>
      </c>
      <c r="L587" s="99">
        <v>1647.51117114723</v>
      </c>
      <c r="M587" s="99">
        <v>36140.884330749497</v>
      </c>
      <c r="N587" s="99">
        <v>6953.0875120163</v>
      </c>
      <c r="O587" s="99">
        <v>0</v>
      </c>
      <c r="P587" s="99">
        <v>37611.011544704401</v>
      </c>
      <c r="Q587" s="99">
        <v>3892.0001360773999</v>
      </c>
      <c r="R587" s="99">
        <v>0</v>
      </c>
      <c r="S587" s="99">
        <v>1741.26593326032</v>
      </c>
      <c r="T587" s="99">
        <v>1.00187913305126</v>
      </c>
      <c r="U587" s="99">
        <v>47315.970350742296</v>
      </c>
      <c r="V587" s="99">
        <v>3839573.9273681599</v>
      </c>
      <c r="W587" s="99">
        <v>11.586653343983899</v>
      </c>
      <c r="X587" s="99">
        <v>970083.697738647</v>
      </c>
      <c r="Y587" s="99">
        <v>657265.71189880394</v>
      </c>
      <c r="Z587" s="99">
        <v>225461.34870147699</v>
      </c>
      <c r="AA587" s="99">
        <v>0</v>
      </c>
      <c r="AB587" s="99">
        <v>0</v>
      </c>
      <c r="AC587" s="99">
        <v>15673810.7578125</v>
      </c>
      <c r="AD587" s="99">
        <v>22568.7706375122</v>
      </c>
      <c r="AE587" s="99">
        <v>47367.367129802697</v>
      </c>
      <c r="AF587" s="99">
        <v>1801921.53146362</v>
      </c>
      <c r="AG587" s="99">
        <v>813211.75534820603</v>
      </c>
      <c r="AH587" s="99">
        <v>0</v>
      </c>
      <c r="AI587" s="99">
        <v>1712997.2242431601</v>
      </c>
      <c r="AJ587" s="99">
        <v>429049.93865585298</v>
      </c>
      <c r="AK587" s="99">
        <v>0</v>
      </c>
      <c r="AL587" s="99">
        <v>224674.46607589701</v>
      </c>
      <c r="AM587" s="99">
        <v>0</v>
      </c>
      <c r="AN587" s="99">
        <v>15705511.654785199</v>
      </c>
      <c r="AO587" s="99">
        <v>36607941.259765603</v>
      </c>
      <c r="AP587" s="99">
        <v>135.25100506842099</v>
      </c>
      <c r="AQ587" s="99">
        <v>8140443.71276855</v>
      </c>
      <c r="AR587" s="99">
        <v>5349434.0317382803</v>
      </c>
      <c r="AS587" s="99">
        <v>1866395.1675414999</v>
      </c>
      <c r="AT587" s="99">
        <v>0</v>
      </c>
      <c r="AU587" s="99">
        <v>0</v>
      </c>
      <c r="AV587" s="99">
        <v>46899067.3271484</v>
      </c>
      <c r="AW587" s="99">
        <v>72688.1192302704</v>
      </c>
      <c r="AX587" s="99">
        <v>486850.84769439697</v>
      </c>
      <c r="AY587" s="99">
        <v>17277173.0075684</v>
      </c>
      <c r="AZ587" s="99">
        <v>6966385.18249512</v>
      </c>
      <c r="BA587" s="99">
        <v>0</v>
      </c>
      <c r="BB587" s="99">
        <v>16192501.7661133</v>
      </c>
      <c r="BC587" s="99">
        <v>3715171.6902771001</v>
      </c>
      <c r="BD587" s="99">
        <v>0</v>
      </c>
      <c r="BE587" s="99">
        <v>1856747.46078491</v>
      </c>
      <c r="BF587" s="99">
        <v>0</v>
      </c>
      <c r="BG587" s="99">
        <v>47130819.502929702</v>
      </c>
      <c r="BH587" s="99">
        <v>8352247.16760254</v>
      </c>
      <c r="BI587" s="99">
        <v>13.474839180940799</v>
      </c>
      <c r="BJ587" s="99">
        <v>2765766.58740234</v>
      </c>
      <c r="BK587" s="99">
        <v>1998067.42645264</v>
      </c>
      <c r="BL587" s="99">
        <v>0</v>
      </c>
      <c r="BM587" s="99">
        <v>0</v>
      </c>
      <c r="BN587" s="99">
        <v>0</v>
      </c>
      <c r="BO587" s="99">
        <v>0</v>
      </c>
      <c r="BP587" s="99">
        <v>0</v>
      </c>
      <c r="BQ587" s="99">
        <v>0</v>
      </c>
      <c r="BR587" s="99">
        <v>5472969.2742309598</v>
      </c>
      <c r="BS587" s="99">
        <v>2550871.3841247601</v>
      </c>
      <c r="BT587" s="99">
        <v>0</v>
      </c>
      <c r="BU587" s="99">
        <v>1208192.4199981701</v>
      </c>
      <c r="BV587" s="99">
        <v>1961154.93624878</v>
      </c>
      <c r="BW587" s="99">
        <v>0</v>
      </c>
      <c r="BX587" s="99">
        <v>155815.02986526501</v>
      </c>
      <c r="BY587" s="99">
        <v>0</v>
      </c>
      <c r="BZ587" s="99">
        <v>0</v>
      </c>
      <c r="CA587" s="99">
        <v>86394.402102470398</v>
      </c>
      <c r="CB587" s="99">
        <v>4835347.7396240197</v>
      </c>
      <c r="CC587" s="99">
        <v>44912087.876464799</v>
      </c>
      <c r="CD587" s="99">
        <v>11149198.951904301</v>
      </c>
      <c r="CE587" s="99">
        <v>1746.3391176462201</v>
      </c>
      <c r="CF587" s="99">
        <v>226031.680789948</v>
      </c>
      <c r="CG587" s="99">
        <v>1868451.2372283901</v>
      </c>
      <c r="CH587" s="99">
        <v>0</v>
      </c>
      <c r="CI587" s="99">
        <v>88148.980821609497</v>
      </c>
      <c r="CJ587" s="99">
        <v>5068244.1242065402</v>
      </c>
      <c r="CK587" s="99">
        <v>46570796.389160201</v>
      </c>
      <c r="CL587" s="99">
        <v>11294035.388427701</v>
      </c>
      <c r="CM587" s="166">
        <v>135265.233083725</v>
      </c>
      <c r="CN587" s="166">
        <v>20807021.980712902</v>
      </c>
      <c r="CO587" s="166">
        <v>94029848.969726607</v>
      </c>
      <c r="CP587" s="99">
        <v>11294035.388427701</v>
      </c>
      <c r="CQ587" s="99">
        <v>0</v>
      </c>
      <c r="CR587" s="99">
        <v>0</v>
      </c>
      <c r="CS587" s="99">
        <v>0</v>
      </c>
      <c r="CT587" s="99">
        <v>0</v>
      </c>
      <c r="CU587" s="98">
        <v>13105.399716362999</v>
      </c>
      <c r="CV587" s="98">
        <v>48567.202284115003</v>
      </c>
      <c r="CW587" s="98">
        <v>5061379.4204139682</v>
      </c>
      <c r="CX587" s="98">
        <v>46780539.113693193</v>
      </c>
    </row>
    <row r="588" spans="1:102" x14ac:dyDescent="0.2">
      <c r="A588" s="98" t="s">
        <v>60</v>
      </c>
      <c r="B588" s="100">
        <v>41426</v>
      </c>
      <c r="C588" s="99">
        <v>73750.075682640105</v>
      </c>
      <c r="D588" s="99">
        <v>0</v>
      </c>
      <c r="E588" s="99">
        <v>12720.390350341801</v>
      </c>
      <c r="F588" s="99">
        <v>9992.9557877779007</v>
      </c>
      <c r="G588" s="99">
        <v>1720.44597277045</v>
      </c>
      <c r="H588" s="99">
        <v>0</v>
      </c>
      <c r="I588" s="99">
        <v>0</v>
      </c>
      <c r="J588" s="99">
        <v>46922.004039764397</v>
      </c>
      <c r="K588" s="99">
        <v>224.96466159634301</v>
      </c>
      <c r="L588" s="99">
        <v>1274.9815224260101</v>
      </c>
      <c r="M588" s="99">
        <v>36446.7555646896</v>
      </c>
      <c r="N588" s="99">
        <v>6805.2362107634499</v>
      </c>
      <c r="O588" s="99">
        <v>0</v>
      </c>
      <c r="P588" s="99">
        <v>38180.739970684102</v>
      </c>
      <c r="Q588" s="99">
        <v>3875.3811543285801</v>
      </c>
      <c r="R588" s="99">
        <v>0</v>
      </c>
      <c r="S588" s="99">
        <v>1717.8407520800799</v>
      </c>
      <c r="T588" s="99">
        <v>0</v>
      </c>
      <c r="U588" s="99">
        <v>47161.048300266302</v>
      </c>
      <c r="V588" s="99">
        <v>3808269.4315795898</v>
      </c>
      <c r="W588" s="99">
        <v>12.182706738938601</v>
      </c>
      <c r="X588" s="99">
        <v>936824.21400451695</v>
      </c>
      <c r="Y588" s="99">
        <v>634619.39070129395</v>
      </c>
      <c r="Z588" s="99">
        <v>225591.94330215501</v>
      </c>
      <c r="AA588" s="99">
        <v>0</v>
      </c>
      <c r="AB588" s="99">
        <v>0</v>
      </c>
      <c r="AC588" s="99">
        <v>15545311.3800049</v>
      </c>
      <c r="AD588" s="99">
        <v>21881.272427320499</v>
      </c>
      <c r="AE588" s="99">
        <v>25602.342079639398</v>
      </c>
      <c r="AF588" s="99">
        <v>1801886.4211578399</v>
      </c>
      <c r="AG588" s="99">
        <v>790597.93407440197</v>
      </c>
      <c r="AH588" s="99">
        <v>0</v>
      </c>
      <c r="AI588" s="99">
        <v>1724342.7597503699</v>
      </c>
      <c r="AJ588" s="99">
        <v>419893.44754409802</v>
      </c>
      <c r="AK588" s="99">
        <v>0</v>
      </c>
      <c r="AL588" s="99">
        <v>223736.86271095299</v>
      </c>
      <c r="AM588" s="99">
        <v>0</v>
      </c>
      <c r="AN588" s="99">
        <v>15647965.271606401</v>
      </c>
      <c r="AO588" s="99">
        <v>36447572.517578103</v>
      </c>
      <c r="AP588" s="99">
        <v>150.08733611553899</v>
      </c>
      <c r="AQ588" s="99">
        <v>7856343.5670165997</v>
      </c>
      <c r="AR588" s="99">
        <v>5157387.2608032199</v>
      </c>
      <c r="AS588" s="99">
        <v>1868047.82377625</v>
      </c>
      <c r="AT588" s="99">
        <v>0</v>
      </c>
      <c r="AU588" s="99">
        <v>0</v>
      </c>
      <c r="AV588" s="99">
        <v>46704910.796386696</v>
      </c>
      <c r="AW588" s="99">
        <v>70827.857234954805</v>
      </c>
      <c r="AX588" s="99">
        <v>303493.13176727301</v>
      </c>
      <c r="AY588" s="99">
        <v>17349835.731201202</v>
      </c>
      <c r="AZ588" s="99">
        <v>6777462.30932617</v>
      </c>
      <c r="BA588" s="99">
        <v>0</v>
      </c>
      <c r="BB588" s="99">
        <v>16396196.4415283</v>
      </c>
      <c r="BC588" s="99">
        <v>3665053.0950317401</v>
      </c>
      <c r="BD588" s="99">
        <v>0</v>
      </c>
      <c r="BE588" s="99">
        <v>1855950.81280518</v>
      </c>
      <c r="BF588" s="99">
        <v>0</v>
      </c>
      <c r="BG588" s="99">
        <v>46928304.5166016</v>
      </c>
      <c r="BH588" s="99">
        <v>8470292.6573486291</v>
      </c>
      <c r="BI588" s="99">
        <v>7.01793380797608</v>
      </c>
      <c r="BJ588" s="99">
        <v>2737448.6685791002</v>
      </c>
      <c r="BK588" s="99">
        <v>1940089.74809265</v>
      </c>
      <c r="BL588" s="99">
        <v>0</v>
      </c>
      <c r="BM588" s="99">
        <v>0</v>
      </c>
      <c r="BN588" s="99">
        <v>0</v>
      </c>
      <c r="BO588" s="99">
        <v>0</v>
      </c>
      <c r="BP588" s="99">
        <v>0</v>
      </c>
      <c r="BQ588" s="99">
        <v>0</v>
      </c>
      <c r="BR588" s="99">
        <v>5544691.3882446298</v>
      </c>
      <c r="BS588" s="99">
        <v>2494784.5723877</v>
      </c>
      <c r="BT588" s="99">
        <v>0</v>
      </c>
      <c r="BU588" s="99">
        <v>1245850.6899871801</v>
      </c>
      <c r="BV588" s="99">
        <v>1957267.2847442599</v>
      </c>
      <c r="BW588" s="99">
        <v>0</v>
      </c>
      <c r="BX588" s="99">
        <v>156216.70986747701</v>
      </c>
      <c r="BY588" s="99">
        <v>0</v>
      </c>
      <c r="BZ588" s="99">
        <v>0</v>
      </c>
      <c r="CA588" s="99">
        <v>86468.411643981904</v>
      </c>
      <c r="CB588" s="99">
        <v>4771550.86083984</v>
      </c>
      <c r="CC588" s="99">
        <v>44667243.2578125</v>
      </c>
      <c r="CD588" s="99">
        <v>11209449.1831055</v>
      </c>
      <c r="CE588" s="99">
        <v>1720.72766385973</v>
      </c>
      <c r="CF588" s="99">
        <v>225358.30280685399</v>
      </c>
      <c r="CG588" s="99">
        <v>1866451.89466858</v>
      </c>
      <c r="CH588" s="99">
        <v>0</v>
      </c>
      <c r="CI588" s="99">
        <v>88187.968181610093</v>
      </c>
      <c r="CJ588" s="99">
        <v>5004731.2244873</v>
      </c>
      <c r="CK588" s="99">
        <v>46720671.098632798</v>
      </c>
      <c r="CL588" s="99">
        <v>11359098.7941895</v>
      </c>
      <c r="CM588" s="166">
        <v>135046.850543976</v>
      </c>
      <c r="CN588" s="166">
        <v>20594692.4443359</v>
      </c>
      <c r="CO588" s="166">
        <v>93282830.280273393</v>
      </c>
      <c r="CP588" s="99">
        <v>11359098.7941895</v>
      </c>
      <c r="CQ588" s="99">
        <v>0</v>
      </c>
      <c r="CR588" s="99">
        <v>0</v>
      </c>
      <c r="CS588" s="99">
        <v>0</v>
      </c>
      <c r="CT588" s="99">
        <v>0</v>
      </c>
      <c r="CU588" s="98">
        <v>12937.614850960001</v>
      </c>
      <c r="CV588" s="98">
        <v>48384.363809333998</v>
      </c>
      <c r="CW588" s="98">
        <v>4996909.1636466943</v>
      </c>
      <c r="CX588" s="98">
        <v>46533695.152481079</v>
      </c>
    </row>
    <row r="589" spans="1:102" x14ac:dyDescent="0.2">
      <c r="A589" s="98" t="s">
        <v>60</v>
      </c>
      <c r="B589" s="100">
        <v>41518</v>
      </c>
      <c r="C589" s="99">
        <v>73517.807242393494</v>
      </c>
      <c r="D589" s="99">
        <v>0</v>
      </c>
      <c r="E589" s="99">
        <v>12273.4964494705</v>
      </c>
      <c r="F589" s="99">
        <v>9642.3813270330393</v>
      </c>
      <c r="G589" s="99">
        <v>1704.3264354467401</v>
      </c>
      <c r="H589" s="99">
        <v>0</v>
      </c>
      <c r="I589" s="99">
        <v>0</v>
      </c>
      <c r="J589" s="99">
        <v>46862.642155170397</v>
      </c>
      <c r="K589" s="99">
        <v>216.24478852935101</v>
      </c>
      <c r="L589" s="99">
        <v>251.185345584527</v>
      </c>
      <c r="M589" s="99">
        <v>36510.736658573202</v>
      </c>
      <c r="N589" s="99">
        <v>6588.8970691561699</v>
      </c>
      <c r="O589" s="99">
        <v>0</v>
      </c>
      <c r="P589" s="99">
        <v>38783.017357826197</v>
      </c>
      <c r="Q589" s="99">
        <v>3836.4967211186899</v>
      </c>
      <c r="R589" s="99">
        <v>0</v>
      </c>
      <c r="S589" s="99">
        <v>1699.9055981636</v>
      </c>
      <c r="T589" s="99">
        <v>0.97639609313773701</v>
      </c>
      <c r="U589" s="99">
        <v>47092.1636829376</v>
      </c>
      <c r="V589" s="99">
        <v>3813003.8809509301</v>
      </c>
      <c r="W589" s="99">
        <v>11.7300658068853</v>
      </c>
      <c r="X589" s="99">
        <v>915833.91061401402</v>
      </c>
      <c r="Y589" s="99">
        <v>619987.43718719506</v>
      </c>
      <c r="Z589" s="99">
        <v>224623.658788681</v>
      </c>
      <c r="AA589" s="99">
        <v>0</v>
      </c>
      <c r="AB589" s="99">
        <v>0</v>
      </c>
      <c r="AC589" s="99">
        <v>15573165.5344238</v>
      </c>
      <c r="AD589" s="99">
        <v>17748.9241302013</v>
      </c>
      <c r="AE589" s="99">
        <v>17511.321855783499</v>
      </c>
      <c r="AF589" s="99">
        <v>1808655.7921142599</v>
      </c>
      <c r="AG589" s="99">
        <v>766457.02791595506</v>
      </c>
      <c r="AH589" s="99">
        <v>0</v>
      </c>
      <c r="AI589" s="99">
        <v>1722037.0195007301</v>
      </c>
      <c r="AJ589" s="99">
        <v>421747.243930817</v>
      </c>
      <c r="AK589" s="99">
        <v>0</v>
      </c>
      <c r="AL589" s="99">
        <v>223217.16793251</v>
      </c>
      <c r="AM589" s="99">
        <v>0</v>
      </c>
      <c r="AN589" s="99">
        <v>15559882.630615201</v>
      </c>
      <c r="AO589" s="99">
        <v>36639914.688964799</v>
      </c>
      <c r="AP589" s="99">
        <v>141.985036145896</v>
      </c>
      <c r="AQ589" s="99">
        <v>7667800.4717407199</v>
      </c>
      <c r="AR589" s="99">
        <v>4989931.86401367</v>
      </c>
      <c r="AS589" s="99">
        <v>1861923.8223419201</v>
      </c>
      <c r="AT589" s="99">
        <v>0</v>
      </c>
      <c r="AU589" s="99">
        <v>0</v>
      </c>
      <c r="AV589" s="99">
        <v>46920530.098144501</v>
      </c>
      <c r="AW589" s="99">
        <v>57015.141037941001</v>
      </c>
      <c r="AX589" s="99">
        <v>167822.65417289699</v>
      </c>
      <c r="AY589" s="99">
        <v>17454970.074462902</v>
      </c>
      <c r="AZ589" s="99">
        <v>6613183.4751586895</v>
      </c>
      <c r="BA589" s="99">
        <v>0</v>
      </c>
      <c r="BB589" s="99">
        <v>16459348.0305176</v>
      </c>
      <c r="BC589" s="99">
        <v>3689274.3328857399</v>
      </c>
      <c r="BD589" s="99">
        <v>0</v>
      </c>
      <c r="BE589" s="99">
        <v>1848906.4001617399</v>
      </c>
      <c r="BF589" s="99">
        <v>0</v>
      </c>
      <c r="BG589" s="99">
        <v>46776938.7587891</v>
      </c>
      <c r="BH589" s="99">
        <v>8477759.6695556603</v>
      </c>
      <c r="BI589" s="99">
        <v>9.4695793779101205</v>
      </c>
      <c r="BJ589" s="99">
        <v>2678936.4313964802</v>
      </c>
      <c r="BK589" s="99">
        <v>1891738.6169128399</v>
      </c>
      <c r="BL589" s="99">
        <v>0</v>
      </c>
      <c r="BM589" s="99">
        <v>0</v>
      </c>
      <c r="BN589" s="99">
        <v>0</v>
      </c>
      <c r="BO589" s="99">
        <v>0</v>
      </c>
      <c r="BP589" s="99">
        <v>0</v>
      </c>
      <c r="BQ589" s="99">
        <v>0</v>
      </c>
      <c r="BR589" s="99">
        <v>5592380.6829223596</v>
      </c>
      <c r="BS589" s="99">
        <v>2434225.9746704102</v>
      </c>
      <c r="BT589" s="99">
        <v>0</v>
      </c>
      <c r="BU589" s="99">
        <v>1037627.43999481</v>
      </c>
      <c r="BV589" s="99">
        <v>1953505.2875366199</v>
      </c>
      <c r="BW589" s="99">
        <v>0</v>
      </c>
      <c r="BX589" s="99">
        <v>131258.49989128101</v>
      </c>
      <c r="BY589" s="99">
        <v>0</v>
      </c>
      <c r="BZ589" s="99">
        <v>0</v>
      </c>
      <c r="CA589" s="99">
        <v>85836.543094634995</v>
      </c>
      <c r="CB589" s="99">
        <v>4729599.35546875</v>
      </c>
      <c r="CC589" s="99">
        <v>44324497.840332001</v>
      </c>
      <c r="CD589" s="99">
        <v>11135019.1165771</v>
      </c>
      <c r="CE589" s="99">
        <v>1704.84832717478</v>
      </c>
      <c r="CF589" s="99">
        <v>224502.986848831</v>
      </c>
      <c r="CG589" s="99">
        <v>1862537.2402954099</v>
      </c>
      <c r="CH589" s="99">
        <v>0</v>
      </c>
      <c r="CI589" s="99">
        <v>87536.556454658494</v>
      </c>
      <c r="CJ589" s="99">
        <v>4947342.7451171903</v>
      </c>
      <c r="CK589" s="99">
        <v>46066722.169921897</v>
      </c>
      <c r="CL589" s="99">
        <v>11278984.197631801</v>
      </c>
      <c r="CM589" s="166">
        <v>134379.91130828901</v>
      </c>
      <c r="CN589" s="166">
        <v>20538254.159667999</v>
      </c>
      <c r="CO589" s="166">
        <v>93007371.866210893</v>
      </c>
      <c r="CP589" s="99">
        <v>11278984.197631801</v>
      </c>
      <c r="CQ589" s="99">
        <v>0</v>
      </c>
      <c r="CR589" s="99">
        <v>0</v>
      </c>
      <c r="CS589" s="99">
        <v>0</v>
      </c>
      <c r="CT589" s="99">
        <v>0</v>
      </c>
      <c r="CU589" s="98">
        <v>12498.621387521</v>
      </c>
      <c r="CV589" s="98">
        <v>48320.107443861001</v>
      </c>
      <c r="CW589" s="98">
        <v>4954102.3423175812</v>
      </c>
      <c r="CX589" s="98">
        <v>46187035.080627412</v>
      </c>
    </row>
    <row r="590" spans="1:102" x14ac:dyDescent="0.2">
      <c r="A590" s="98" t="s">
        <v>60</v>
      </c>
      <c r="B590" s="100">
        <v>41609</v>
      </c>
      <c r="C590" s="99">
        <v>72909.787891387896</v>
      </c>
      <c r="D590" s="99">
        <v>0</v>
      </c>
      <c r="E590" s="99">
        <v>11864.7796272039</v>
      </c>
      <c r="F590" s="99">
        <v>9305.5436396598798</v>
      </c>
      <c r="G590" s="99">
        <v>1673.4621199667499</v>
      </c>
      <c r="H590" s="99">
        <v>0</v>
      </c>
      <c r="I590" s="99">
        <v>0</v>
      </c>
      <c r="J590" s="99">
        <v>46667.556121349298</v>
      </c>
      <c r="K590" s="99">
        <v>189.65901276469199</v>
      </c>
      <c r="L590" s="99">
        <v>179.864501439035</v>
      </c>
      <c r="M590" s="99">
        <v>36326.551227092699</v>
      </c>
      <c r="N590" s="99">
        <v>6421.14045530558</v>
      </c>
      <c r="O590" s="99">
        <v>0</v>
      </c>
      <c r="P590" s="99">
        <v>38084.569158077204</v>
      </c>
      <c r="Q590" s="99">
        <v>3768.56654974818</v>
      </c>
      <c r="R590" s="99">
        <v>0</v>
      </c>
      <c r="S590" s="99">
        <v>1658.4687283486101</v>
      </c>
      <c r="T590" s="99">
        <v>1.0051325626263901</v>
      </c>
      <c r="U590" s="99">
        <v>46844.216855526</v>
      </c>
      <c r="V590" s="99">
        <v>3742005.0941772498</v>
      </c>
      <c r="W590" s="99">
        <v>12.310062052914899</v>
      </c>
      <c r="X590" s="99">
        <v>876075.77429199195</v>
      </c>
      <c r="Y590" s="99">
        <v>588921.16014862095</v>
      </c>
      <c r="Z590" s="99">
        <v>221938.41974449201</v>
      </c>
      <c r="AA590" s="99">
        <v>0</v>
      </c>
      <c r="AB590" s="99">
        <v>0</v>
      </c>
      <c r="AC590" s="99">
        <v>15421675.381347699</v>
      </c>
      <c r="AD590" s="99">
        <v>18096.064065218001</v>
      </c>
      <c r="AE590" s="99">
        <v>13446.0484604836</v>
      </c>
      <c r="AF590" s="99">
        <v>1776874.0086517299</v>
      </c>
      <c r="AG590" s="99">
        <v>740852.44380188</v>
      </c>
      <c r="AH590" s="99">
        <v>0</v>
      </c>
      <c r="AI590" s="99">
        <v>1679372.42689514</v>
      </c>
      <c r="AJ590" s="99">
        <v>409359.79306793201</v>
      </c>
      <c r="AK590" s="99">
        <v>0</v>
      </c>
      <c r="AL590" s="99">
        <v>220719.23526573199</v>
      </c>
      <c r="AM590" s="99">
        <v>0</v>
      </c>
      <c r="AN590" s="99">
        <v>15432214.923461899</v>
      </c>
      <c r="AO590" s="99">
        <v>36081905.9384766</v>
      </c>
      <c r="AP590" s="99">
        <v>146.21876736171501</v>
      </c>
      <c r="AQ590" s="99">
        <v>7317768.0029907199</v>
      </c>
      <c r="AR590" s="99">
        <v>4750877.0601196298</v>
      </c>
      <c r="AS590" s="99">
        <v>1847134.4742279099</v>
      </c>
      <c r="AT590" s="99">
        <v>0</v>
      </c>
      <c r="AU590" s="99">
        <v>0</v>
      </c>
      <c r="AV590" s="99">
        <v>46719409.246582001</v>
      </c>
      <c r="AW590" s="99">
        <v>56976.437628269203</v>
      </c>
      <c r="AX590" s="99">
        <v>109642.40090274801</v>
      </c>
      <c r="AY590" s="99">
        <v>17248069.385009799</v>
      </c>
      <c r="AZ590" s="99">
        <v>6388602.515625</v>
      </c>
      <c r="BA590" s="99">
        <v>0</v>
      </c>
      <c r="BB590" s="99">
        <v>16098652.3051758</v>
      </c>
      <c r="BC590" s="99">
        <v>3593120.7453918499</v>
      </c>
      <c r="BD590" s="99">
        <v>0</v>
      </c>
      <c r="BE590" s="99">
        <v>1837965.4695282001</v>
      </c>
      <c r="BF590" s="99">
        <v>0</v>
      </c>
      <c r="BG590" s="99">
        <v>46752409.184082001</v>
      </c>
      <c r="BH590" s="99">
        <v>8434737.7840576209</v>
      </c>
      <c r="BI590" s="99">
        <v>9.5019971509464103</v>
      </c>
      <c r="BJ590" s="99">
        <v>2620743.6049194299</v>
      </c>
      <c r="BK590" s="99">
        <v>1822145.2336730999</v>
      </c>
      <c r="BL590" s="99">
        <v>0</v>
      </c>
      <c r="BM590" s="99">
        <v>0</v>
      </c>
      <c r="BN590" s="99">
        <v>0</v>
      </c>
      <c r="BO590" s="99">
        <v>0</v>
      </c>
      <c r="BP590" s="99">
        <v>0</v>
      </c>
      <c r="BQ590" s="99">
        <v>0</v>
      </c>
      <c r="BR590" s="99">
        <v>5596277.4462280301</v>
      </c>
      <c r="BS590" s="99">
        <v>2358596.8859252902</v>
      </c>
      <c r="BT590" s="99">
        <v>0</v>
      </c>
      <c r="BU590" s="99">
        <v>1197874.4099884001</v>
      </c>
      <c r="BV590" s="99">
        <v>1920781.4707183801</v>
      </c>
      <c r="BW590" s="99">
        <v>0</v>
      </c>
      <c r="BX590" s="99">
        <v>149937.98987579299</v>
      </c>
      <c r="BY590" s="99">
        <v>0</v>
      </c>
      <c r="BZ590" s="99">
        <v>0</v>
      </c>
      <c r="CA590" s="99">
        <v>84768.300474166899</v>
      </c>
      <c r="CB590" s="99">
        <v>4620213.7158203097</v>
      </c>
      <c r="CC590" s="99">
        <v>43372407.315917999</v>
      </c>
      <c r="CD590" s="99">
        <v>11042061.404785199</v>
      </c>
      <c r="CE590" s="99">
        <v>1673.17353515327</v>
      </c>
      <c r="CF590" s="99">
        <v>221845.601356506</v>
      </c>
      <c r="CG590" s="99">
        <v>1846995.4773559601</v>
      </c>
      <c r="CH590" s="99">
        <v>0</v>
      </c>
      <c r="CI590" s="99">
        <v>86438.038689613299</v>
      </c>
      <c r="CJ590" s="99">
        <v>4847345.2880248995</v>
      </c>
      <c r="CK590" s="99">
        <v>45376024.437988304</v>
      </c>
      <c r="CL590" s="99">
        <v>11203905.422973599</v>
      </c>
      <c r="CM590" s="166">
        <v>133020.09838867199</v>
      </c>
      <c r="CN590" s="166">
        <v>20248657.3977051</v>
      </c>
      <c r="CO590" s="166">
        <v>91892369.1640625</v>
      </c>
      <c r="CP590" s="99">
        <v>11203905.422973599</v>
      </c>
      <c r="CQ590" s="99">
        <v>0</v>
      </c>
      <c r="CR590" s="99">
        <v>0</v>
      </c>
      <c r="CS590" s="99">
        <v>0</v>
      </c>
      <c r="CT590" s="99">
        <v>0</v>
      </c>
      <c r="CU590" s="98">
        <v>12049.602930962999</v>
      </c>
      <c r="CV590" s="98">
        <v>48098.308935250003</v>
      </c>
      <c r="CW590" s="98">
        <v>4842059.3171768161</v>
      </c>
      <c r="CX590" s="98">
        <v>45219402.793273956</v>
      </c>
    </row>
    <row r="591" spans="1:102" x14ac:dyDescent="0.2">
      <c r="A591" s="98" t="s">
        <v>60</v>
      </c>
      <c r="B591" s="100">
        <v>41699</v>
      </c>
      <c r="C591" s="99">
        <v>73252.739738464399</v>
      </c>
      <c r="D591" s="99">
        <v>0</v>
      </c>
      <c r="E591" s="99">
        <v>11576.5910984278</v>
      </c>
      <c r="F591" s="99">
        <v>9082.0526609420795</v>
      </c>
      <c r="G591" s="99">
        <v>1698.8039954155699</v>
      </c>
      <c r="H591" s="99">
        <v>0</v>
      </c>
      <c r="I591" s="99">
        <v>0</v>
      </c>
      <c r="J591" s="99">
        <v>46604.570958614298</v>
      </c>
      <c r="K591" s="99">
        <v>135.47966147027901</v>
      </c>
      <c r="L591" s="99">
        <v>182.402155563235</v>
      </c>
      <c r="M591" s="99">
        <v>36752.4726586342</v>
      </c>
      <c r="N591" s="99">
        <v>6270.1793058514604</v>
      </c>
      <c r="O591" s="99">
        <v>0</v>
      </c>
      <c r="P591" s="99">
        <v>37764.261669158899</v>
      </c>
      <c r="Q591" s="99">
        <v>3759.34018826485</v>
      </c>
      <c r="R591" s="99">
        <v>0</v>
      </c>
      <c r="S591" s="99">
        <v>1698.2879242598999</v>
      </c>
      <c r="T591" s="99">
        <v>1.00134901194542</v>
      </c>
      <c r="U591" s="99">
        <v>46716.565992355303</v>
      </c>
      <c r="V591" s="99">
        <v>3721412.00183105</v>
      </c>
      <c r="W591" s="99">
        <v>0</v>
      </c>
      <c r="X591" s="99">
        <v>848748.63372039795</v>
      </c>
      <c r="Y591" s="99">
        <v>568038.83623504604</v>
      </c>
      <c r="Z591" s="99">
        <v>219497.66743278501</v>
      </c>
      <c r="AA591" s="99">
        <v>0</v>
      </c>
      <c r="AB591" s="99">
        <v>0</v>
      </c>
      <c r="AC591" s="99">
        <v>15255626.185424799</v>
      </c>
      <c r="AD591" s="99">
        <v>12564.015969157201</v>
      </c>
      <c r="AE591" s="99">
        <v>14086.276042342201</v>
      </c>
      <c r="AF591" s="99">
        <v>1786392.6040802</v>
      </c>
      <c r="AG591" s="99">
        <v>721986.84383392299</v>
      </c>
      <c r="AH591" s="99">
        <v>0</v>
      </c>
      <c r="AI591" s="99">
        <v>1659178.38496399</v>
      </c>
      <c r="AJ591" s="99">
        <v>406114.266304016</v>
      </c>
      <c r="AK591" s="99">
        <v>0</v>
      </c>
      <c r="AL591" s="99">
        <v>219061.93185806301</v>
      </c>
      <c r="AM591" s="99">
        <v>0</v>
      </c>
      <c r="AN591" s="99">
        <v>15310031.801635699</v>
      </c>
      <c r="AO591" s="99">
        <v>36105019.6005859</v>
      </c>
      <c r="AP591" s="99">
        <v>0</v>
      </c>
      <c r="AQ591" s="99">
        <v>7145616.1689453097</v>
      </c>
      <c r="AR591" s="99">
        <v>4616436.0533447303</v>
      </c>
      <c r="AS591" s="99">
        <v>1844418.4296417199</v>
      </c>
      <c r="AT591" s="99">
        <v>0</v>
      </c>
      <c r="AU591" s="99">
        <v>0</v>
      </c>
      <c r="AV591" s="99">
        <v>46538842.0771484</v>
      </c>
      <c r="AW591" s="99">
        <v>41095.993339538603</v>
      </c>
      <c r="AX591" s="99">
        <v>128702.485439301</v>
      </c>
      <c r="AY591" s="99">
        <v>17448213.454345699</v>
      </c>
      <c r="AZ591" s="99">
        <v>6274941.7834472703</v>
      </c>
      <c r="BA591" s="99">
        <v>0</v>
      </c>
      <c r="BB591" s="99">
        <v>15931448.271728501</v>
      </c>
      <c r="BC591" s="99">
        <v>3587972.4316711398</v>
      </c>
      <c r="BD591" s="99">
        <v>0</v>
      </c>
      <c r="BE591" s="99">
        <v>1839961.2304382301</v>
      </c>
      <c r="BF591" s="99">
        <v>0</v>
      </c>
      <c r="BG591" s="99">
        <v>46822291.976074196</v>
      </c>
      <c r="BH591" s="99">
        <v>8418027.6727294903</v>
      </c>
      <c r="BI591" s="99">
        <v>0</v>
      </c>
      <c r="BJ591" s="99">
        <v>2518736.1865844699</v>
      </c>
      <c r="BK591" s="99">
        <v>1762275.01982117</v>
      </c>
      <c r="BL591" s="99">
        <v>0</v>
      </c>
      <c r="BM591" s="99">
        <v>0</v>
      </c>
      <c r="BN591" s="99">
        <v>0</v>
      </c>
      <c r="BO591" s="99">
        <v>0</v>
      </c>
      <c r="BP591" s="99">
        <v>0</v>
      </c>
      <c r="BQ591" s="99">
        <v>0</v>
      </c>
      <c r="BR591" s="99">
        <v>5554971.9248657199</v>
      </c>
      <c r="BS591" s="99">
        <v>2309170.4785461398</v>
      </c>
      <c r="BT591" s="99">
        <v>0</v>
      </c>
      <c r="BU591" s="99">
        <v>1168442.83999634</v>
      </c>
      <c r="BV591" s="99">
        <v>1914727.37390137</v>
      </c>
      <c r="BW591" s="99">
        <v>0</v>
      </c>
      <c r="BX591" s="99">
        <v>152682.05987930301</v>
      </c>
      <c r="BY591" s="99">
        <v>0</v>
      </c>
      <c r="BZ591" s="99">
        <v>0</v>
      </c>
      <c r="CA591" s="99">
        <v>84792.074080467195</v>
      </c>
      <c r="CB591" s="99">
        <v>4606026.9542846698</v>
      </c>
      <c r="CC591" s="99">
        <v>43598671.5771484</v>
      </c>
      <c r="CD591" s="99">
        <v>10969522.967163101</v>
      </c>
      <c r="CE591" s="99">
        <v>1700.5568774640601</v>
      </c>
      <c r="CF591" s="99">
        <v>219786.56320571899</v>
      </c>
      <c r="CG591" s="99">
        <v>1844933.3529815699</v>
      </c>
      <c r="CH591" s="99">
        <v>0</v>
      </c>
      <c r="CI591" s="99">
        <v>86500.573131561294</v>
      </c>
      <c r="CJ591" s="99">
        <v>4832886.3693237295</v>
      </c>
      <c r="CK591" s="99">
        <v>45456824.724609397</v>
      </c>
      <c r="CL591" s="99">
        <v>11110392.399902301</v>
      </c>
      <c r="CM591" s="166">
        <v>133033.303478241</v>
      </c>
      <c r="CN591" s="166">
        <v>20144555.2963867</v>
      </c>
      <c r="CO591" s="166">
        <v>92199652.90625</v>
      </c>
      <c r="CP591" s="99">
        <v>11110392.399902301</v>
      </c>
      <c r="CQ591" s="99">
        <v>0</v>
      </c>
      <c r="CR591" s="99">
        <v>0</v>
      </c>
      <c r="CS591" s="99">
        <v>0</v>
      </c>
      <c r="CT591" s="99">
        <v>0</v>
      </c>
      <c r="CU591" s="98">
        <v>11717.132480042001</v>
      </c>
      <c r="CV591" s="98">
        <v>48071.749775867997</v>
      </c>
      <c r="CW591" s="98">
        <v>4825813.5174903888</v>
      </c>
      <c r="CX591" s="98">
        <v>45443604.930129968</v>
      </c>
    </row>
    <row r="592" spans="1:102" x14ac:dyDescent="0.2">
      <c r="A592" s="98" t="s">
        <v>60</v>
      </c>
      <c r="B592" s="100">
        <v>41791</v>
      </c>
      <c r="C592" s="99">
        <v>72940.953050613403</v>
      </c>
      <c r="D592" s="99">
        <v>0</v>
      </c>
      <c r="E592" s="99">
        <v>11206.950074791899</v>
      </c>
      <c r="F592" s="99">
        <v>8769.53461229801</v>
      </c>
      <c r="G592" s="99">
        <v>1699.70100408793</v>
      </c>
      <c r="H592" s="99">
        <v>0</v>
      </c>
      <c r="I592" s="99">
        <v>0</v>
      </c>
      <c r="J592" s="99">
        <v>46465.8368148804</v>
      </c>
      <c r="K592" s="99">
        <v>93.1064593186602</v>
      </c>
      <c r="L592" s="99">
        <v>417.89896963164199</v>
      </c>
      <c r="M592" s="99">
        <v>36574.186090946198</v>
      </c>
      <c r="N592" s="99">
        <v>6201.83430463076</v>
      </c>
      <c r="O592" s="99">
        <v>0</v>
      </c>
      <c r="P592" s="99">
        <v>37252.848290443399</v>
      </c>
      <c r="Q592" s="99">
        <v>3717.94315096736</v>
      </c>
      <c r="R592" s="99">
        <v>0</v>
      </c>
      <c r="S592" s="99">
        <v>1701.14494478703</v>
      </c>
      <c r="T592" s="99">
        <v>0</v>
      </c>
      <c r="U592" s="99">
        <v>46581.344252109498</v>
      </c>
      <c r="V592" s="99">
        <v>3722338.7246704102</v>
      </c>
      <c r="W592" s="99">
        <v>0</v>
      </c>
      <c r="X592" s="99">
        <v>819065.08219146705</v>
      </c>
      <c r="Y592" s="99">
        <v>546702.24893951404</v>
      </c>
      <c r="Z592" s="99">
        <v>218391.73562431301</v>
      </c>
      <c r="AA592" s="99">
        <v>0</v>
      </c>
      <c r="AB592" s="99">
        <v>0</v>
      </c>
      <c r="AC592" s="99">
        <v>15191965.418823199</v>
      </c>
      <c r="AD592" s="99">
        <v>7922.7170451879501</v>
      </c>
      <c r="AE592" s="99">
        <v>15612.742392301599</v>
      </c>
      <c r="AF592" s="99">
        <v>1779075.14849854</v>
      </c>
      <c r="AG592" s="99">
        <v>707446.76168060303</v>
      </c>
      <c r="AH592" s="99">
        <v>0</v>
      </c>
      <c r="AI592" s="99">
        <v>1631398.65603638</v>
      </c>
      <c r="AJ592" s="99">
        <v>402183.49402236898</v>
      </c>
      <c r="AK592" s="99">
        <v>0</v>
      </c>
      <c r="AL592" s="99">
        <v>217978.68215370199</v>
      </c>
      <c r="AM592" s="99">
        <v>0</v>
      </c>
      <c r="AN592" s="99">
        <v>15190648.8580322</v>
      </c>
      <c r="AO592" s="99">
        <v>36277374.046875</v>
      </c>
      <c r="AP592" s="99">
        <v>0</v>
      </c>
      <c r="AQ592" s="99">
        <v>6907027.1110839797</v>
      </c>
      <c r="AR592" s="99">
        <v>4394281.8792114304</v>
      </c>
      <c r="AS592" s="99">
        <v>1831755.6134490999</v>
      </c>
      <c r="AT592" s="99">
        <v>0</v>
      </c>
      <c r="AU592" s="99">
        <v>0</v>
      </c>
      <c r="AV592" s="99">
        <v>46590240.251464799</v>
      </c>
      <c r="AW592" s="99">
        <v>26638.7657692432</v>
      </c>
      <c r="AX592" s="99">
        <v>148703.69878959699</v>
      </c>
      <c r="AY592" s="99">
        <v>17463086.924560498</v>
      </c>
      <c r="AZ592" s="99">
        <v>6172458.4558105497</v>
      </c>
      <c r="BA592" s="99">
        <v>0</v>
      </c>
      <c r="BB592" s="99">
        <v>15760113.5936279</v>
      </c>
      <c r="BC592" s="99">
        <v>3569233.0441894499</v>
      </c>
      <c r="BD592" s="99">
        <v>0</v>
      </c>
      <c r="BE592" s="99">
        <v>1830348.99211121</v>
      </c>
      <c r="BF592" s="99">
        <v>0</v>
      </c>
      <c r="BG592" s="99">
        <v>46478763.849609397</v>
      </c>
      <c r="BH592" s="99">
        <v>8402976.3044433594</v>
      </c>
      <c r="BI592" s="99">
        <v>0</v>
      </c>
      <c r="BJ592" s="99">
        <v>2451938.7096252399</v>
      </c>
      <c r="BK592" s="99">
        <v>1707920.30570984</v>
      </c>
      <c r="BL592" s="99">
        <v>0</v>
      </c>
      <c r="BM592" s="99">
        <v>0</v>
      </c>
      <c r="BN592" s="99">
        <v>0</v>
      </c>
      <c r="BO592" s="99">
        <v>0</v>
      </c>
      <c r="BP592" s="99">
        <v>0</v>
      </c>
      <c r="BQ592" s="99">
        <v>0</v>
      </c>
      <c r="BR592" s="99">
        <v>5590411.9587402297</v>
      </c>
      <c r="BS592" s="99">
        <v>2285371.4135436998</v>
      </c>
      <c r="BT592" s="99">
        <v>0</v>
      </c>
      <c r="BU592" s="99">
        <v>1173760.5599823</v>
      </c>
      <c r="BV592" s="99">
        <v>1916866.33357239</v>
      </c>
      <c r="BW592" s="99">
        <v>0</v>
      </c>
      <c r="BX592" s="99">
        <v>152719.06988143901</v>
      </c>
      <c r="BY592" s="99">
        <v>0</v>
      </c>
      <c r="BZ592" s="99">
        <v>0</v>
      </c>
      <c r="CA592" s="99">
        <v>84146.2011575699</v>
      </c>
      <c r="CB592" s="99">
        <v>4549337.4478759803</v>
      </c>
      <c r="CC592" s="99">
        <v>43232761.038574196</v>
      </c>
      <c r="CD592" s="99">
        <v>10853620.666137701</v>
      </c>
      <c r="CE592" s="99">
        <v>1700.5282951444401</v>
      </c>
      <c r="CF592" s="99">
        <v>218272.275524139</v>
      </c>
      <c r="CG592" s="99">
        <v>1830886.82429504</v>
      </c>
      <c r="CH592" s="99">
        <v>0</v>
      </c>
      <c r="CI592" s="99">
        <v>85848.207877159104</v>
      </c>
      <c r="CJ592" s="99">
        <v>4767450.4725952102</v>
      </c>
      <c r="CK592" s="99">
        <v>45044597.359375</v>
      </c>
      <c r="CL592" s="99">
        <v>10997400.5386963</v>
      </c>
      <c r="CM592" s="166">
        <v>132181.62285995501</v>
      </c>
      <c r="CN592" s="166">
        <v>19997125.8974609</v>
      </c>
      <c r="CO592" s="166">
        <v>91662273.545898393</v>
      </c>
      <c r="CP592" s="99">
        <v>10997400.5386963</v>
      </c>
      <c r="CQ592" s="99">
        <v>0</v>
      </c>
      <c r="CR592" s="99">
        <v>0</v>
      </c>
      <c r="CS592" s="99">
        <v>0</v>
      </c>
      <c r="CT592" s="99">
        <v>0</v>
      </c>
      <c r="CU592" s="98">
        <v>11296.646678985</v>
      </c>
      <c r="CV592" s="98">
        <v>47935.801114524002</v>
      </c>
      <c r="CW592" s="98">
        <v>4767609.7234001197</v>
      </c>
      <c r="CX592" s="98">
        <v>45063647.862869233</v>
      </c>
    </row>
    <row r="593" spans="1:102" x14ac:dyDescent="0.2">
      <c r="A593" s="98" t="s">
        <v>60</v>
      </c>
      <c r="B593" s="100">
        <v>41883</v>
      </c>
      <c r="C593" s="99">
        <v>73158.368302345305</v>
      </c>
      <c r="D593" s="99">
        <v>0</v>
      </c>
      <c r="E593" s="99">
        <v>10864.581481576</v>
      </c>
      <c r="F593" s="99">
        <v>8509.7141009569204</v>
      </c>
      <c r="G593" s="99">
        <v>1729.63691392541</v>
      </c>
      <c r="H593" s="99">
        <v>0</v>
      </c>
      <c r="I593" s="99">
        <v>0</v>
      </c>
      <c r="J593" s="99">
        <v>46173.054931163802</v>
      </c>
      <c r="K593" s="99">
        <v>63.395718217827401</v>
      </c>
      <c r="L593" s="99">
        <v>198.35217566788199</v>
      </c>
      <c r="M593" s="99">
        <v>36726.467909336097</v>
      </c>
      <c r="N593" s="99">
        <v>6086.57074129581</v>
      </c>
      <c r="O593" s="99">
        <v>0</v>
      </c>
      <c r="P593" s="99">
        <v>37386.317811489098</v>
      </c>
      <c r="Q593" s="99">
        <v>3700.1118098199399</v>
      </c>
      <c r="R593" s="99">
        <v>0</v>
      </c>
      <c r="S593" s="99">
        <v>1727.8009993434</v>
      </c>
      <c r="T593" s="99">
        <v>0</v>
      </c>
      <c r="U593" s="99">
        <v>46248.314491748803</v>
      </c>
      <c r="V593" s="99">
        <v>3706982.1726684598</v>
      </c>
      <c r="W593" s="99">
        <v>0</v>
      </c>
      <c r="X593" s="99">
        <v>786840.15979766799</v>
      </c>
      <c r="Y593" s="99">
        <v>520748.86101150501</v>
      </c>
      <c r="Z593" s="99">
        <v>215400.994010925</v>
      </c>
      <c r="AA593" s="99">
        <v>0</v>
      </c>
      <c r="AB593" s="99">
        <v>0</v>
      </c>
      <c r="AC593" s="99">
        <v>15074517.626098599</v>
      </c>
      <c r="AD593" s="99">
        <v>5809.6759186983099</v>
      </c>
      <c r="AE593" s="99">
        <v>14533.272280216201</v>
      </c>
      <c r="AF593" s="99">
        <v>1775382.23843384</v>
      </c>
      <c r="AG593" s="99">
        <v>692369.46545410203</v>
      </c>
      <c r="AH593" s="99">
        <v>0</v>
      </c>
      <c r="AI593" s="99">
        <v>1620072.5798645001</v>
      </c>
      <c r="AJ593" s="99">
        <v>391805.99005127</v>
      </c>
      <c r="AK593" s="99">
        <v>0</v>
      </c>
      <c r="AL593" s="99">
        <v>215223.67168617199</v>
      </c>
      <c r="AM593" s="99">
        <v>0</v>
      </c>
      <c r="AN593" s="99">
        <v>15077664.862793</v>
      </c>
      <c r="AO593" s="99">
        <v>36279247.955566399</v>
      </c>
      <c r="AP593" s="99">
        <v>0</v>
      </c>
      <c r="AQ593" s="99">
        <v>6692527.1884765597</v>
      </c>
      <c r="AR593" s="99">
        <v>4236113.3616943397</v>
      </c>
      <c r="AS593" s="99">
        <v>1816249.89682007</v>
      </c>
      <c r="AT593" s="99">
        <v>0</v>
      </c>
      <c r="AU593" s="99">
        <v>0</v>
      </c>
      <c r="AV593" s="99">
        <v>46374997.330566399</v>
      </c>
      <c r="AW593" s="99">
        <v>18871.341516494798</v>
      </c>
      <c r="AX593" s="99">
        <v>132520.22642517099</v>
      </c>
      <c r="AY593" s="99">
        <v>17508231.006103501</v>
      </c>
      <c r="AZ593" s="99">
        <v>6048556.44458008</v>
      </c>
      <c r="BA593" s="99">
        <v>0</v>
      </c>
      <c r="BB593" s="99">
        <v>15724855.322753901</v>
      </c>
      <c r="BC593" s="99">
        <v>3457834.7373046898</v>
      </c>
      <c r="BD593" s="99">
        <v>0</v>
      </c>
      <c r="BE593" s="99">
        <v>1813507.3492584201</v>
      </c>
      <c r="BF593" s="99">
        <v>0</v>
      </c>
      <c r="BG593" s="99">
        <v>46225893.312011696</v>
      </c>
      <c r="BH593" s="99">
        <v>8496905.6129150409</v>
      </c>
      <c r="BI593" s="99">
        <v>0</v>
      </c>
      <c r="BJ593" s="99">
        <v>2389573.7937622098</v>
      </c>
      <c r="BK593" s="99">
        <v>1641577.9344635</v>
      </c>
      <c r="BL593" s="99">
        <v>0</v>
      </c>
      <c r="BM593" s="99">
        <v>0</v>
      </c>
      <c r="BN593" s="99">
        <v>0</v>
      </c>
      <c r="BO593" s="99">
        <v>0</v>
      </c>
      <c r="BP593" s="99">
        <v>0</v>
      </c>
      <c r="BQ593" s="99">
        <v>0</v>
      </c>
      <c r="BR593" s="99">
        <v>5648255.96691895</v>
      </c>
      <c r="BS593" s="99">
        <v>2238768.2552490202</v>
      </c>
      <c r="BT593" s="99">
        <v>0</v>
      </c>
      <c r="BU593" s="99">
        <v>979239.05999755894</v>
      </c>
      <c r="BV593" s="99">
        <v>1871029.0082397501</v>
      </c>
      <c r="BW593" s="99">
        <v>0</v>
      </c>
      <c r="BX593" s="99">
        <v>127105.64990043599</v>
      </c>
      <c r="BY593" s="99">
        <v>0</v>
      </c>
      <c r="BZ593" s="99">
        <v>0</v>
      </c>
      <c r="CA593" s="99">
        <v>84069.204627990694</v>
      </c>
      <c r="CB593" s="99">
        <v>4497598.70849609</v>
      </c>
      <c r="CC593" s="99">
        <v>42901595.3125</v>
      </c>
      <c r="CD593" s="99">
        <v>10871638.0201416</v>
      </c>
      <c r="CE593" s="99">
        <v>1729.92313918471</v>
      </c>
      <c r="CF593" s="99">
        <v>215334.379491806</v>
      </c>
      <c r="CG593" s="99">
        <v>1816792.9229278599</v>
      </c>
      <c r="CH593" s="99">
        <v>0</v>
      </c>
      <c r="CI593" s="99">
        <v>85797.506968498201</v>
      </c>
      <c r="CJ593" s="99">
        <v>4705618.0526123</v>
      </c>
      <c r="CK593" s="99">
        <v>44764219.0546875</v>
      </c>
      <c r="CL593" s="99">
        <v>11011426.5068359</v>
      </c>
      <c r="CM593" s="166">
        <v>131776.16537857099</v>
      </c>
      <c r="CN593" s="166">
        <v>19776261.183105499</v>
      </c>
      <c r="CO593" s="166">
        <v>91007445.485351607</v>
      </c>
      <c r="CP593" s="99">
        <v>11011426.5068359</v>
      </c>
      <c r="CQ593" s="99">
        <v>0</v>
      </c>
      <c r="CR593" s="99">
        <v>0</v>
      </c>
      <c r="CS593" s="99">
        <v>0</v>
      </c>
      <c r="CT593" s="99">
        <v>0</v>
      </c>
      <c r="CU593" s="98">
        <v>10928.891091112</v>
      </c>
      <c r="CV593" s="98">
        <v>47659.824981826998</v>
      </c>
      <c r="CW593" s="98">
        <v>4712933.0879878961</v>
      </c>
      <c r="CX593" s="98">
        <v>44718388.235427856</v>
      </c>
    </row>
    <row r="594" spans="1:102" x14ac:dyDescent="0.2">
      <c r="A594" s="98" t="s">
        <v>60</v>
      </c>
      <c r="B594" s="100">
        <v>41974</v>
      </c>
      <c r="C594" s="99">
        <v>72849.000031471296</v>
      </c>
      <c r="D594" s="99">
        <v>0</v>
      </c>
      <c r="E594" s="99">
        <v>10622.4559589624</v>
      </c>
      <c r="F594" s="99">
        <v>8354.30714797974</v>
      </c>
      <c r="G594" s="99">
        <v>1745.83149193227</v>
      </c>
      <c r="H594" s="99">
        <v>0</v>
      </c>
      <c r="I594" s="99">
        <v>0</v>
      </c>
      <c r="J594" s="99">
        <v>45220.843413829803</v>
      </c>
      <c r="K594" s="99">
        <v>41.113389803562299</v>
      </c>
      <c r="L594" s="99">
        <v>171.075719615445</v>
      </c>
      <c r="M594" s="99">
        <v>36765.577489376097</v>
      </c>
      <c r="N594" s="99">
        <v>5939.4520925879497</v>
      </c>
      <c r="O594" s="99">
        <v>0</v>
      </c>
      <c r="P594" s="99">
        <v>36952.355436801903</v>
      </c>
      <c r="Q594" s="99">
        <v>3678.3917817771398</v>
      </c>
      <c r="R594" s="99">
        <v>0</v>
      </c>
      <c r="S594" s="99">
        <v>1726.3359895646599</v>
      </c>
      <c r="T594" s="99">
        <v>0</v>
      </c>
      <c r="U594" s="99">
        <v>45252.249101638801</v>
      </c>
      <c r="V594" s="99">
        <v>3674230.6278381301</v>
      </c>
      <c r="W594" s="99">
        <v>0</v>
      </c>
      <c r="X594" s="99">
        <v>766304.62975311303</v>
      </c>
      <c r="Y594" s="99">
        <v>509186.52585220302</v>
      </c>
      <c r="Z594" s="99">
        <v>213118.09694671599</v>
      </c>
      <c r="AA594" s="99">
        <v>0</v>
      </c>
      <c r="AB594" s="99">
        <v>0</v>
      </c>
      <c r="AC594" s="99">
        <v>14849041.4654541</v>
      </c>
      <c r="AD594" s="99">
        <v>4313.7654647827103</v>
      </c>
      <c r="AE594" s="99">
        <v>17289.283446550398</v>
      </c>
      <c r="AF594" s="99">
        <v>1763907.05003357</v>
      </c>
      <c r="AG594" s="99">
        <v>677734.09220123303</v>
      </c>
      <c r="AH594" s="99">
        <v>0</v>
      </c>
      <c r="AI594" s="99">
        <v>1592531.0449829099</v>
      </c>
      <c r="AJ594" s="99">
        <v>389050.43482971197</v>
      </c>
      <c r="AK594" s="99">
        <v>0</v>
      </c>
      <c r="AL594" s="99">
        <v>211895.66106414801</v>
      </c>
      <c r="AM594" s="99">
        <v>0</v>
      </c>
      <c r="AN594" s="99">
        <v>14826213.8358154</v>
      </c>
      <c r="AO594" s="99">
        <v>36054977.263183601</v>
      </c>
      <c r="AP594" s="99">
        <v>0</v>
      </c>
      <c r="AQ594" s="99">
        <v>6486495.4450073196</v>
      </c>
      <c r="AR594" s="99">
        <v>4119822.8235168499</v>
      </c>
      <c r="AS594" s="99">
        <v>1814159.8501892099</v>
      </c>
      <c r="AT594" s="99">
        <v>0</v>
      </c>
      <c r="AU594" s="99">
        <v>0</v>
      </c>
      <c r="AV594" s="99">
        <v>45910042.553222701</v>
      </c>
      <c r="AW594" s="99">
        <v>13646.516579151201</v>
      </c>
      <c r="AX594" s="99">
        <v>196903.85172271699</v>
      </c>
      <c r="AY594" s="99">
        <v>17459777.4992676</v>
      </c>
      <c r="AZ594" s="99">
        <v>5965132.9797973596</v>
      </c>
      <c r="BA594" s="99">
        <v>0</v>
      </c>
      <c r="BB594" s="99">
        <v>15519772.4986572</v>
      </c>
      <c r="BC594" s="99">
        <v>3466280.1589660598</v>
      </c>
      <c r="BD594" s="99">
        <v>0</v>
      </c>
      <c r="BE594" s="99">
        <v>1804791.18086243</v>
      </c>
      <c r="BF594" s="99">
        <v>0</v>
      </c>
      <c r="BG594" s="99">
        <v>45906772.843261696</v>
      </c>
      <c r="BH594" s="99">
        <v>8522302.6207275409</v>
      </c>
      <c r="BI594" s="99">
        <v>0</v>
      </c>
      <c r="BJ594" s="99">
        <v>2327569.2321777302</v>
      </c>
      <c r="BK594" s="99">
        <v>1601272.7063446001</v>
      </c>
      <c r="BL594" s="99">
        <v>0</v>
      </c>
      <c r="BM594" s="99">
        <v>0</v>
      </c>
      <c r="BN594" s="99">
        <v>0</v>
      </c>
      <c r="BO594" s="99">
        <v>0</v>
      </c>
      <c r="BP594" s="99">
        <v>0</v>
      </c>
      <c r="BQ594" s="99">
        <v>0</v>
      </c>
      <c r="BR594" s="99">
        <v>5644598.19567871</v>
      </c>
      <c r="BS594" s="99">
        <v>2212731.7796935998</v>
      </c>
      <c r="BT594" s="99">
        <v>0</v>
      </c>
      <c r="BU594" s="99">
        <v>1131602.58998108</v>
      </c>
      <c r="BV594" s="99">
        <v>1880270.6182708701</v>
      </c>
      <c r="BW594" s="99">
        <v>0</v>
      </c>
      <c r="BX594" s="99">
        <v>144381.719873428</v>
      </c>
      <c r="BY594" s="99">
        <v>0</v>
      </c>
      <c r="BZ594" s="99">
        <v>0</v>
      </c>
      <c r="CA594" s="99">
        <v>83472.693984031706</v>
      </c>
      <c r="CB594" s="99">
        <v>4429250.48901367</v>
      </c>
      <c r="CC594" s="99">
        <v>42405892.564453103</v>
      </c>
      <c r="CD594" s="99">
        <v>10829909.6843262</v>
      </c>
      <c r="CE594" s="99">
        <v>1743.8682141453</v>
      </c>
      <c r="CF594" s="99">
        <v>213089.22193718</v>
      </c>
      <c r="CG594" s="99">
        <v>1814401.15293884</v>
      </c>
      <c r="CH594" s="99">
        <v>0</v>
      </c>
      <c r="CI594" s="99">
        <v>85207.055815696702</v>
      </c>
      <c r="CJ594" s="99">
        <v>4641323.6951293899</v>
      </c>
      <c r="CK594" s="99">
        <v>44301486.803222701</v>
      </c>
      <c r="CL594" s="99">
        <v>10986252.1322021</v>
      </c>
      <c r="CM594" s="166">
        <v>130224.548129082</v>
      </c>
      <c r="CN594" s="166">
        <v>19505122.379638702</v>
      </c>
      <c r="CO594" s="166">
        <v>90188884.513671905</v>
      </c>
      <c r="CP594" s="99">
        <v>10986252.1322021</v>
      </c>
      <c r="CQ594" s="99">
        <v>0</v>
      </c>
      <c r="CR594" s="99">
        <v>0</v>
      </c>
      <c r="CS594" s="99">
        <v>0</v>
      </c>
      <c r="CT594" s="99">
        <v>0</v>
      </c>
      <c r="CU594" s="98">
        <v>10662.056353915999</v>
      </c>
      <c r="CV594" s="98">
        <v>46708.142584681002</v>
      </c>
      <c r="CW594" s="98">
        <v>4642339.7109508496</v>
      </c>
      <c r="CX594" s="98">
        <v>44220293.717391945</v>
      </c>
    </row>
    <row r="595" spans="1:102" x14ac:dyDescent="0.2">
      <c r="A595" s="98" t="s">
        <v>60</v>
      </c>
      <c r="B595" s="100">
        <v>42064</v>
      </c>
      <c r="C595" s="99">
        <v>72464.058812141404</v>
      </c>
      <c r="D595" s="99">
        <v>0</v>
      </c>
      <c r="E595" s="99">
        <v>10273.3493974209</v>
      </c>
      <c r="F595" s="99">
        <v>8080.8224874734897</v>
      </c>
      <c r="G595" s="99">
        <v>1759.2901289015999</v>
      </c>
      <c r="H595" s="99">
        <v>0</v>
      </c>
      <c r="I595" s="99">
        <v>0</v>
      </c>
      <c r="J595" s="99">
        <v>45042.249297618902</v>
      </c>
      <c r="K595" s="99">
        <v>23.0403908779845</v>
      </c>
      <c r="L595" s="99">
        <v>148.58103257790199</v>
      </c>
      <c r="M595" s="99">
        <v>36604.098020553603</v>
      </c>
      <c r="N595" s="99">
        <v>5806.8410788774499</v>
      </c>
      <c r="O595" s="99">
        <v>0</v>
      </c>
      <c r="P595" s="99">
        <v>36436.486462116198</v>
      </c>
      <c r="Q595" s="99">
        <v>3662.8844111561798</v>
      </c>
      <c r="R595" s="99">
        <v>0</v>
      </c>
      <c r="S595" s="99">
        <v>1759.0990667194101</v>
      </c>
      <c r="T595" s="99">
        <v>0</v>
      </c>
      <c r="U595" s="99">
        <v>45042.260040283203</v>
      </c>
      <c r="V595" s="99">
        <v>3613139.86895752</v>
      </c>
      <c r="W595" s="99">
        <v>0</v>
      </c>
      <c r="X595" s="99">
        <v>736709.82252502395</v>
      </c>
      <c r="Y595" s="99">
        <v>484985.134529114</v>
      </c>
      <c r="Z595" s="99">
        <v>211458.02581214899</v>
      </c>
      <c r="AA595" s="99">
        <v>0</v>
      </c>
      <c r="AB595" s="99">
        <v>0</v>
      </c>
      <c r="AC595" s="99">
        <v>14724955.606323199</v>
      </c>
      <c r="AD595" s="99">
        <v>2794.43274402618</v>
      </c>
      <c r="AE595" s="99">
        <v>10384.0425847769</v>
      </c>
      <c r="AF595" s="99">
        <v>1754396.63052368</v>
      </c>
      <c r="AG595" s="99">
        <v>658419.79094695998</v>
      </c>
      <c r="AH595" s="99">
        <v>0</v>
      </c>
      <c r="AI595" s="99">
        <v>1549056.9313507101</v>
      </c>
      <c r="AJ595" s="99">
        <v>383544.69053268398</v>
      </c>
      <c r="AK595" s="99">
        <v>0</v>
      </c>
      <c r="AL595" s="99">
        <v>210279.27306747399</v>
      </c>
      <c r="AM595" s="99">
        <v>0</v>
      </c>
      <c r="AN595" s="99">
        <v>14703953.2720947</v>
      </c>
      <c r="AO595" s="99">
        <v>35662114.935058601</v>
      </c>
      <c r="AP595" s="99">
        <v>0</v>
      </c>
      <c r="AQ595" s="99">
        <v>6265435.64099121</v>
      </c>
      <c r="AR595" s="99">
        <v>3947495.6005859398</v>
      </c>
      <c r="AS595" s="99">
        <v>1804706.5307006801</v>
      </c>
      <c r="AT595" s="99">
        <v>0</v>
      </c>
      <c r="AU595" s="99">
        <v>0</v>
      </c>
      <c r="AV595" s="99">
        <v>45745505.003417999</v>
      </c>
      <c r="AW595" s="99">
        <v>9225.0291582345999</v>
      </c>
      <c r="AX595" s="99">
        <v>87170.266090393096</v>
      </c>
      <c r="AY595" s="99">
        <v>17420550.7802734</v>
      </c>
      <c r="AZ595" s="99">
        <v>5819164.0462036096</v>
      </c>
      <c r="BA595" s="99">
        <v>0</v>
      </c>
      <c r="BB595" s="99">
        <v>15142788.907470699</v>
      </c>
      <c r="BC595" s="99">
        <v>3425674.9125060998</v>
      </c>
      <c r="BD595" s="99">
        <v>0</v>
      </c>
      <c r="BE595" s="99">
        <v>1792955.26548767</v>
      </c>
      <c r="BF595" s="99">
        <v>0</v>
      </c>
      <c r="BG595" s="99">
        <v>45817223.6796875</v>
      </c>
      <c r="BH595" s="99">
        <v>8388107.5686035203</v>
      </c>
      <c r="BI595" s="99">
        <v>0</v>
      </c>
      <c r="BJ595" s="99">
        <v>2274046.3510742201</v>
      </c>
      <c r="BK595" s="99">
        <v>1540045.3218689</v>
      </c>
      <c r="BL595" s="99">
        <v>0</v>
      </c>
      <c r="BM595" s="99">
        <v>0</v>
      </c>
      <c r="BN595" s="99">
        <v>0</v>
      </c>
      <c r="BO595" s="99">
        <v>0</v>
      </c>
      <c r="BP595" s="99">
        <v>0</v>
      </c>
      <c r="BQ595" s="99">
        <v>0</v>
      </c>
      <c r="BR595" s="99">
        <v>5590641.3267822303</v>
      </c>
      <c r="BS595" s="99">
        <v>2157098.9154052702</v>
      </c>
      <c r="BT595" s="99">
        <v>0</v>
      </c>
      <c r="BU595" s="99">
        <v>1091443.0499877899</v>
      </c>
      <c r="BV595" s="99">
        <v>1875513.6365966799</v>
      </c>
      <c r="BW595" s="99">
        <v>0</v>
      </c>
      <c r="BX595" s="99">
        <v>161375.08975029</v>
      </c>
      <c r="BY595" s="99">
        <v>0</v>
      </c>
      <c r="BZ595" s="99">
        <v>0</v>
      </c>
      <c r="CA595" s="99">
        <v>82691.321620941206</v>
      </c>
      <c r="CB595" s="99">
        <v>4374196.8553466797</v>
      </c>
      <c r="CC595" s="99">
        <v>42113091.874511696</v>
      </c>
      <c r="CD595" s="99">
        <v>10697096.144043</v>
      </c>
      <c r="CE595" s="99">
        <v>1759.87207959592</v>
      </c>
      <c r="CF595" s="99">
        <v>211596.481941223</v>
      </c>
      <c r="CG595" s="99">
        <v>1804619.5735321001</v>
      </c>
      <c r="CH595" s="99">
        <v>0</v>
      </c>
      <c r="CI595" s="99">
        <v>84458.980198860198</v>
      </c>
      <c r="CJ595" s="99">
        <v>4591605.52624512</v>
      </c>
      <c r="CK595" s="99">
        <v>43818826.2578125</v>
      </c>
      <c r="CL595" s="99">
        <v>10847712.1761475</v>
      </c>
      <c r="CM595" s="166">
        <v>129273.44953537</v>
      </c>
      <c r="CN595" s="166">
        <v>19339775.888671901</v>
      </c>
      <c r="CO595" s="166">
        <v>89766671.942382798</v>
      </c>
      <c r="CP595" s="99">
        <v>10847712.1761475</v>
      </c>
      <c r="CQ595" s="99">
        <v>0</v>
      </c>
      <c r="CR595" s="99">
        <v>0</v>
      </c>
      <c r="CS595" s="99">
        <v>0</v>
      </c>
      <c r="CT595" s="99">
        <v>0</v>
      </c>
      <c r="CU595" s="98">
        <v>10300.365736727999</v>
      </c>
      <c r="CV595" s="98">
        <v>46539.210451544997</v>
      </c>
      <c r="CW595" s="98">
        <v>4585793.3372879028</v>
      </c>
      <c r="CX595" s="98">
        <v>43917711.448043793</v>
      </c>
    </row>
    <row r="596" spans="1:102" x14ac:dyDescent="0.2">
      <c r="A596" s="98" t="s">
        <v>60</v>
      </c>
      <c r="B596" s="100">
        <v>42156</v>
      </c>
      <c r="C596" s="99">
        <v>72380.009981155396</v>
      </c>
      <c r="D596" s="99">
        <v>0</v>
      </c>
      <c r="E596" s="99">
        <v>9965.0651968717593</v>
      </c>
      <c r="F596" s="99">
        <v>7833.1476073861104</v>
      </c>
      <c r="G596" s="99">
        <v>1769.77426487207</v>
      </c>
      <c r="H596" s="99">
        <v>0</v>
      </c>
      <c r="I596" s="99">
        <v>0</v>
      </c>
      <c r="J596" s="99">
        <v>44833.244936943098</v>
      </c>
      <c r="K596" s="99">
        <v>20.795631431741601</v>
      </c>
      <c r="L596" s="99">
        <v>149.990557538345</v>
      </c>
      <c r="M596" s="99">
        <v>36583.476951599099</v>
      </c>
      <c r="N596" s="99">
        <v>5641.2463356852504</v>
      </c>
      <c r="O596" s="99">
        <v>0</v>
      </c>
      <c r="P596" s="99">
        <v>36340.849463939703</v>
      </c>
      <c r="Q596" s="99">
        <v>3622.6516899764501</v>
      </c>
      <c r="R596" s="99">
        <v>0</v>
      </c>
      <c r="S596" s="99">
        <v>1773.26285228133</v>
      </c>
      <c r="T596" s="99">
        <v>0</v>
      </c>
      <c r="U596" s="99">
        <v>44872.937260150902</v>
      </c>
      <c r="V596" s="99">
        <v>3625550.3395690899</v>
      </c>
      <c r="W596" s="99">
        <v>0</v>
      </c>
      <c r="X596" s="99">
        <v>718671.61853790295</v>
      </c>
      <c r="Y596" s="99">
        <v>474580.459972382</v>
      </c>
      <c r="Z596" s="99">
        <v>210980.07417297401</v>
      </c>
      <c r="AA596" s="99">
        <v>0</v>
      </c>
      <c r="AB596" s="99">
        <v>0</v>
      </c>
      <c r="AC596" s="99">
        <v>14691419.0936279</v>
      </c>
      <c r="AD596" s="99">
        <v>1904.8775254934999</v>
      </c>
      <c r="AE596" s="99">
        <v>11225.9547060728</v>
      </c>
      <c r="AF596" s="99">
        <v>1751813.1740570101</v>
      </c>
      <c r="AG596" s="99">
        <v>643192.63644409203</v>
      </c>
      <c r="AH596" s="99">
        <v>0</v>
      </c>
      <c r="AI596" s="99">
        <v>1550419.5316009501</v>
      </c>
      <c r="AJ596" s="99">
        <v>383106.81481170701</v>
      </c>
      <c r="AK596" s="99">
        <v>0</v>
      </c>
      <c r="AL596" s="99">
        <v>211108.05158424401</v>
      </c>
      <c r="AM596" s="99">
        <v>0</v>
      </c>
      <c r="AN596" s="99">
        <v>14713333.3249512</v>
      </c>
      <c r="AO596" s="99">
        <v>35939161.2490234</v>
      </c>
      <c r="AP596" s="99">
        <v>0</v>
      </c>
      <c r="AQ596" s="99">
        <v>6154235.3134765597</v>
      </c>
      <c r="AR596" s="99">
        <v>3868144.4959106399</v>
      </c>
      <c r="AS596" s="99">
        <v>1805243.6000061</v>
      </c>
      <c r="AT596" s="99">
        <v>0</v>
      </c>
      <c r="AU596" s="99">
        <v>0</v>
      </c>
      <c r="AV596" s="99">
        <v>45910636.035156302</v>
      </c>
      <c r="AW596" s="99">
        <v>6755.8492266535804</v>
      </c>
      <c r="AX596" s="99">
        <v>109158.26795291901</v>
      </c>
      <c r="AY596" s="99">
        <v>17492388.3056641</v>
      </c>
      <c r="AZ596" s="99">
        <v>5721533.8034667997</v>
      </c>
      <c r="BA596" s="99">
        <v>0</v>
      </c>
      <c r="BB596" s="99">
        <v>15241826.536498999</v>
      </c>
      <c r="BC596" s="99">
        <v>3432772.1808166499</v>
      </c>
      <c r="BD596" s="99">
        <v>0</v>
      </c>
      <c r="BE596" s="99">
        <v>1806491.1097717299</v>
      </c>
      <c r="BF596" s="99">
        <v>0</v>
      </c>
      <c r="BG596" s="99">
        <v>45722597.437988304</v>
      </c>
      <c r="BH596" s="99">
        <v>8475186.2685546894</v>
      </c>
      <c r="BI596" s="99">
        <v>0</v>
      </c>
      <c r="BJ596" s="99">
        <v>2241690.6700134301</v>
      </c>
      <c r="BK596" s="99">
        <v>1517789.94029236</v>
      </c>
      <c r="BL596" s="99">
        <v>0</v>
      </c>
      <c r="BM596" s="99">
        <v>0</v>
      </c>
      <c r="BN596" s="99">
        <v>0</v>
      </c>
      <c r="BO596" s="99">
        <v>0</v>
      </c>
      <c r="BP596" s="99">
        <v>0</v>
      </c>
      <c r="BQ596" s="99">
        <v>0</v>
      </c>
      <c r="BR596" s="99">
        <v>5660829.8058471698</v>
      </c>
      <c r="BS596" s="99">
        <v>2134331.36395264</v>
      </c>
      <c r="BT596" s="99">
        <v>0</v>
      </c>
      <c r="BU596" s="99">
        <v>1114278.48999023</v>
      </c>
      <c r="BV596" s="99">
        <v>1882309.5540618901</v>
      </c>
      <c r="BW596" s="99">
        <v>0</v>
      </c>
      <c r="BX596" s="99">
        <v>164313.35973358201</v>
      </c>
      <c r="BY596" s="99">
        <v>0</v>
      </c>
      <c r="BZ596" s="99">
        <v>0</v>
      </c>
      <c r="CA596" s="99">
        <v>82368.760266304002</v>
      </c>
      <c r="CB596" s="99">
        <v>4331508.3886108398</v>
      </c>
      <c r="CC596" s="99">
        <v>41960631.628906302</v>
      </c>
      <c r="CD596" s="99">
        <v>10712880.904174799</v>
      </c>
      <c r="CE596" s="99">
        <v>1770.78488276899</v>
      </c>
      <c r="CF596" s="99">
        <v>210909.11551094099</v>
      </c>
      <c r="CG596" s="99">
        <v>1804672.5955505399</v>
      </c>
      <c r="CH596" s="99">
        <v>0</v>
      </c>
      <c r="CI596" s="99">
        <v>84142.651328086897</v>
      </c>
      <c r="CJ596" s="99">
        <v>4539221.5167846698</v>
      </c>
      <c r="CK596" s="99">
        <v>43813651.815429702</v>
      </c>
      <c r="CL596" s="99">
        <v>10865765.1446533</v>
      </c>
      <c r="CM596" s="166">
        <v>128771.241868019</v>
      </c>
      <c r="CN596" s="166">
        <v>19267588.424072299</v>
      </c>
      <c r="CO596" s="166">
        <v>89544753.338867202</v>
      </c>
      <c r="CP596" s="99">
        <v>10865765.1446533</v>
      </c>
      <c r="CQ596" s="99">
        <v>0</v>
      </c>
      <c r="CR596" s="99">
        <v>0</v>
      </c>
      <c r="CS596" s="99">
        <v>0</v>
      </c>
      <c r="CT596" s="99">
        <v>0</v>
      </c>
      <c r="CU596" s="98">
        <v>9984.0784186439996</v>
      </c>
      <c r="CV596" s="98">
        <v>46350.406303369004</v>
      </c>
      <c r="CW596" s="98">
        <v>4542417.5041217804</v>
      </c>
      <c r="CX596" s="98">
        <v>43765304.224456839</v>
      </c>
    </row>
    <row r="597" spans="1:102" x14ac:dyDescent="0.2">
      <c r="A597" s="98" t="s">
        <v>60</v>
      </c>
      <c r="B597" s="100">
        <v>42248</v>
      </c>
      <c r="C597" s="99">
        <v>71743.238236427307</v>
      </c>
      <c r="D597" s="99">
        <v>0</v>
      </c>
      <c r="E597" s="99">
        <v>9651.9104638099707</v>
      </c>
      <c r="F597" s="99">
        <v>7595.0107047557804</v>
      </c>
      <c r="G597" s="99">
        <v>1784.73244382441</v>
      </c>
      <c r="H597" s="99">
        <v>0</v>
      </c>
      <c r="I597" s="99">
        <v>0</v>
      </c>
      <c r="J597" s="99">
        <v>44525.057513237</v>
      </c>
      <c r="K597" s="99">
        <v>13.8837382460479</v>
      </c>
      <c r="L597" s="99">
        <v>149.13157437369199</v>
      </c>
      <c r="M597" s="99">
        <v>36343.542654991201</v>
      </c>
      <c r="N597" s="99">
        <v>5481.7718664407703</v>
      </c>
      <c r="O597" s="99">
        <v>0</v>
      </c>
      <c r="P597" s="99">
        <v>35910.065949916803</v>
      </c>
      <c r="Q597" s="99">
        <v>3559.9810368120702</v>
      </c>
      <c r="R597" s="99">
        <v>0</v>
      </c>
      <c r="S597" s="99">
        <v>1782.80922603607</v>
      </c>
      <c r="T597" s="99">
        <v>0</v>
      </c>
      <c r="U597" s="99">
        <v>44545.309132576003</v>
      </c>
      <c r="V597" s="99">
        <v>3600347.5805358901</v>
      </c>
      <c r="W597" s="99">
        <v>0</v>
      </c>
      <c r="X597" s="99">
        <v>693199.76507568394</v>
      </c>
      <c r="Y597" s="99">
        <v>459884.51531600999</v>
      </c>
      <c r="Z597" s="99">
        <v>215926.44415855399</v>
      </c>
      <c r="AA597" s="99">
        <v>0</v>
      </c>
      <c r="AB597" s="99">
        <v>0</v>
      </c>
      <c r="AC597" s="99">
        <v>14623511.4487305</v>
      </c>
      <c r="AD597" s="99">
        <v>1330.8726882189501</v>
      </c>
      <c r="AE597" s="99">
        <v>8808.5164426565207</v>
      </c>
      <c r="AF597" s="99">
        <v>1735591.5326995901</v>
      </c>
      <c r="AG597" s="99">
        <v>628900.58540344203</v>
      </c>
      <c r="AH597" s="99">
        <v>0</v>
      </c>
      <c r="AI597" s="99">
        <v>1529535.1470642099</v>
      </c>
      <c r="AJ597" s="99">
        <v>383971.01731872599</v>
      </c>
      <c r="AK597" s="99">
        <v>0</v>
      </c>
      <c r="AL597" s="99">
        <v>215953.53403854399</v>
      </c>
      <c r="AM597" s="99">
        <v>0</v>
      </c>
      <c r="AN597" s="99">
        <v>14619413.888061499</v>
      </c>
      <c r="AO597" s="99">
        <v>35849615.819824196</v>
      </c>
      <c r="AP597" s="99">
        <v>0</v>
      </c>
      <c r="AQ597" s="99">
        <v>5935634.3543090802</v>
      </c>
      <c r="AR597" s="99">
        <v>3759248.5550842299</v>
      </c>
      <c r="AS597" s="99">
        <v>1851693.7167511</v>
      </c>
      <c r="AT597" s="99">
        <v>0</v>
      </c>
      <c r="AU597" s="99">
        <v>0</v>
      </c>
      <c r="AV597" s="99">
        <v>45707834.03125</v>
      </c>
      <c r="AW597" s="99">
        <v>4300.8339862823505</v>
      </c>
      <c r="AX597" s="99">
        <v>89978.993151664705</v>
      </c>
      <c r="AY597" s="99">
        <v>17362198.364013702</v>
      </c>
      <c r="AZ597" s="99">
        <v>5632103.9282836895</v>
      </c>
      <c r="BA597" s="99">
        <v>0</v>
      </c>
      <c r="BB597" s="99">
        <v>15191415.6810303</v>
      </c>
      <c r="BC597" s="99">
        <v>3437889.8915405301</v>
      </c>
      <c r="BD597" s="99">
        <v>0</v>
      </c>
      <c r="BE597" s="99">
        <v>1848003.8357696501</v>
      </c>
      <c r="BF597" s="99">
        <v>0</v>
      </c>
      <c r="BG597" s="99">
        <v>45684181.8369141</v>
      </c>
      <c r="BH597" s="99">
        <v>8492476.9777831994</v>
      </c>
      <c r="BI597" s="99">
        <v>0</v>
      </c>
      <c r="BJ597" s="99">
        <v>2221465.9537658701</v>
      </c>
      <c r="BK597" s="99">
        <v>1493024.02085876</v>
      </c>
      <c r="BL597" s="99">
        <v>0</v>
      </c>
      <c r="BM597" s="99">
        <v>0</v>
      </c>
      <c r="BN597" s="99">
        <v>0</v>
      </c>
      <c r="BO597" s="99">
        <v>0</v>
      </c>
      <c r="BP597" s="99">
        <v>0</v>
      </c>
      <c r="BQ597" s="99">
        <v>0</v>
      </c>
      <c r="BR597" s="99">
        <v>5646281.9855346698</v>
      </c>
      <c r="BS597" s="99">
        <v>2104536.3866882301</v>
      </c>
      <c r="BT597" s="99">
        <v>0</v>
      </c>
      <c r="BU597" s="99">
        <v>926440.81999206496</v>
      </c>
      <c r="BV597" s="99">
        <v>1881291.21003723</v>
      </c>
      <c r="BW597" s="99">
        <v>0</v>
      </c>
      <c r="BX597" s="99">
        <v>140961.49978447001</v>
      </c>
      <c r="BY597" s="99">
        <v>0</v>
      </c>
      <c r="BZ597" s="99">
        <v>0</v>
      </c>
      <c r="CA597" s="99">
        <v>81367.503211021394</v>
      </c>
      <c r="CB597" s="99">
        <v>4282433.9576415997</v>
      </c>
      <c r="CC597" s="99">
        <v>41669405.344238304</v>
      </c>
      <c r="CD597" s="99">
        <v>10709119.532958999</v>
      </c>
      <c r="CE597" s="99">
        <v>1785.4873785227501</v>
      </c>
      <c r="CF597" s="99">
        <v>215871.753360748</v>
      </c>
      <c r="CG597" s="99">
        <v>1851998.64653015</v>
      </c>
      <c r="CH597" s="99">
        <v>0</v>
      </c>
      <c r="CI597" s="99">
        <v>83157.350059509306</v>
      </c>
      <c r="CJ597" s="99">
        <v>4489130.1338501005</v>
      </c>
      <c r="CK597" s="99">
        <v>43409356.0556641</v>
      </c>
      <c r="CL597" s="99">
        <v>10865155.4456787</v>
      </c>
      <c r="CM597" s="166">
        <v>127400.781070709</v>
      </c>
      <c r="CN597" s="166">
        <v>19120785.793457001</v>
      </c>
      <c r="CO597" s="166">
        <v>89262318.163085893</v>
      </c>
      <c r="CP597" s="99">
        <v>10865155.4456787</v>
      </c>
      <c r="CQ597" s="99">
        <v>0</v>
      </c>
      <c r="CR597" s="99">
        <v>0</v>
      </c>
      <c r="CS597" s="99">
        <v>0</v>
      </c>
      <c r="CT597" s="99">
        <v>0</v>
      </c>
      <c r="CU597" s="98">
        <v>9665.0938008640005</v>
      </c>
      <c r="CV597" s="98">
        <v>46054.802758903999</v>
      </c>
      <c r="CW597" s="98">
        <v>4498305.711002348</v>
      </c>
      <c r="CX597" s="98">
        <v>43521403.990768455</v>
      </c>
    </row>
    <row r="598" spans="1:102" x14ac:dyDescent="0.2">
      <c r="A598" s="98" t="s">
        <v>60</v>
      </c>
      <c r="B598" s="100">
        <v>42339</v>
      </c>
      <c r="C598" s="99">
        <v>72047.810550689697</v>
      </c>
      <c r="D598" s="99">
        <v>0</v>
      </c>
      <c r="E598" s="99">
        <v>9459.5042718648892</v>
      </c>
      <c r="F598" s="99">
        <v>7451.2804989218703</v>
      </c>
      <c r="G598" s="99">
        <v>1825.65396952629</v>
      </c>
      <c r="H598" s="99">
        <v>0</v>
      </c>
      <c r="I598" s="99">
        <v>0</v>
      </c>
      <c r="J598" s="99">
        <v>44157.772927284197</v>
      </c>
      <c r="K598" s="99">
        <v>10.317903176997801</v>
      </c>
      <c r="L598" s="99">
        <v>148.24572114832699</v>
      </c>
      <c r="M598" s="99">
        <v>36488.109004020698</v>
      </c>
      <c r="N598" s="99">
        <v>5459.8405931591997</v>
      </c>
      <c r="O598" s="99">
        <v>0</v>
      </c>
      <c r="P598" s="99">
        <v>35921.231653213501</v>
      </c>
      <c r="Q598" s="99">
        <v>3549.9227677285699</v>
      </c>
      <c r="R598" s="99">
        <v>0</v>
      </c>
      <c r="S598" s="99">
        <v>1805.47849555314</v>
      </c>
      <c r="T598" s="99">
        <v>0</v>
      </c>
      <c r="U598" s="99">
        <v>44160.7988872528</v>
      </c>
      <c r="V598" s="99">
        <v>3597980.0285644499</v>
      </c>
      <c r="W598" s="99">
        <v>0</v>
      </c>
      <c r="X598" s="99">
        <v>667441.31120300305</v>
      </c>
      <c r="Y598" s="99">
        <v>439582.18046569801</v>
      </c>
      <c r="Z598" s="99">
        <v>214840.351251602</v>
      </c>
      <c r="AA598" s="99">
        <v>0</v>
      </c>
      <c r="AB598" s="99">
        <v>0</v>
      </c>
      <c r="AC598" s="99">
        <v>14556862.0900879</v>
      </c>
      <c r="AD598" s="99">
        <v>1133.7680505514099</v>
      </c>
      <c r="AE598" s="99">
        <v>8834.2926191091501</v>
      </c>
      <c r="AF598" s="99">
        <v>1738197.62809753</v>
      </c>
      <c r="AG598" s="99">
        <v>616100.95202636695</v>
      </c>
      <c r="AH598" s="99">
        <v>0</v>
      </c>
      <c r="AI598" s="99">
        <v>1519178.47819519</v>
      </c>
      <c r="AJ598" s="99">
        <v>381520.87072372402</v>
      </c>
      <c r="AK598" s="99">
        <v>0</v>
      </c>
      <c r="AL598" s="99">
        <v>214317.658842087</v>
      </c>
      <c r="AM598" s="99">
        <v>0</v>
      </c>
      <c r="AN598" s="99">
        <v>14536813.8039551</v>
      </c>
      <c r="AO598" s="99">
        <v>36051956.359863304</v>
      </c>
      <c r="AP598" s="99">
        <v>0</v>
      </c>
      <c r="AQ598" s="99">
        <v>5721816.5869140597</v>
      </c>
      <c r="AR598" s="99">
        <v>3592338.1288757301</v>
      </c>
      <c r="AS598" s="99">
        <v>1843345.9203949</v>
      </c>
      <c r="AT598" s="99">
        <v>0</v>
      </c>
      <c r="AU598" s="99">
        <v>0</v>
      </c>
      <c r="AV598" s="99">
        <v>45621462.423828103</v>
      </c>
      <c r="AW598" s="99">
        <v>3597.5756471157101</v>
      </c>
      <c r="AX598" s="99">
        <v>87230.440976142898</v>
      </c>
      <c r="AY598" s="99">
        <v>17540747.7570801</v>
      </c>
      <c r="AZ598" s="99">
        <v>5550386.0831909198</v>
      </c>
      <c r="BA598" s="99">
        <v>0</v>
      </c>
      <c r="BB598" s="99">
        <v>15214433.506591801</v>
      </c>
      <c r="BC598" s="99">
        <v>3447425.3563537602</v>
      </c>
      <c r="BD598" s="99">
        <v>0</v>
      </c>
      <c r="BE598" s="99">
        <v>1839642.2718353299</v>
      </c>
      <c r="BF598" s="99">
        <v>0</v>
      </c>
      <c r="BG598" s="99">
        <v>45654629.682617202</v>
      </c>
      <c r="BH598" s="99">
        <v>9094813.7995605506</v>
      </c>
      <c r="BI598" s="99">
        <v>0</v>
      </c>
      <c r="BJ598" s="99">
        <v>2199501.0093078599</v>
      </c>
      <c r="BK598" s="99">
        <v>1447835.42298889</v>
      </c>
      <c r="BL598" s="99">
        <v>0</v>
      </c>
      <c r="BM598" s="99">
        <v>0</v>
      </c>
      <c r="BN598" s="99">
        <v>0</v>
      </c>
      <c r="BO598" s="99">
        <v>0</v>
      </c>
      <c r="BP598" s="99">
        <v>0</v>
      </c>
      <c r="BQ598" s="99">
        <v>0</v>
      </c>
      <c r="BR598" s="99">
        <v>5709294.8182983398</v>
      </c>
      <c r="BS598" s="99">
        <v>2071955.4349365199</v>
      </c>
      <c r="BT598" s="99">
        <v>0</v>
      </c>
      <c r="BU598" s="99">
        <v>1660233.5799865699</v>
      </c>
      <c r="BV598" s="99">
        <v>1881711.9823608401</v>
      </c>
      <c r="BW598" s="99">
        <v>0</v>
      </c>
      <c r="BX598" s="99">
        <v>231029.88936805699</v>
      </c>
      <c r="BY598" s="99">
        <v>0</v>
      </c>
      <c r="BZ598" s="99">
        <v>0</v>
      </c>
      <c r="CA598" s="99">
        <v>81584.460395813003</v>
      </c>
      <c r="CB598" s="99">
        <v>4248998.45776367</v>
      </c>
      <c r="CC598" s="99">
        <v>41665946.177246101</v>
      </c>
      <c r="CD598" s="99">
        <v>11264944.8781738</v>
      </c>
      <c r="CE598" s="99">
        <v>1823.04736082256</v>
      </c>
      <c r="CF598" s="99">
        <v>214890.597888947</v>
      </c>
      <c r="CG598" s="99">
        <v>1844187.6506958001</v>
      </c>
      <c r="CH598" s="99">
        <v>0</v>
      </c>
      <c r="CI598" s="99">
        <v>83390.222994804397</v>
      </c>
      <c r="CJ598" s="99">
        <v>4469646.4000854502</v>
      </c>
      <c r="CK598" s="99">
        <v>43513098.365234397</v>
      </c>
      <c r="CL598" s="99">
        <v>11505793.079711899</v>
      </c>
      <c r="CM598" s="166">
        <v>127274.891112328</v>
      </c>
      <c r="CN598" s="166">
        <v>18987439.740966801</v>
      </c>
      <c r="CO598" s="166">
        <v>89091500.341796905</v>
      </c>
      <c r="CP598" s="99">
        <v>11505793.079711899</v>
      </c>
      <c r="CQ598" s="99">
        <v>0</v>
      </c>
      <c r="CR598" s="99">
        <v>0</v>
      </c>
      <c r="CS598" s="99">
        <v>0</v>
      </c>
      <c r="CT598" s="99">
        <v>0</v>
      </c>
      <c r="CU598" s="98">
        <v>9467.7979546339993</v>
      </c>
      <c r="CV598" s="98">
        <v>45696.857070439</v>
      </c>
      <c r="CW598" s="98">
        <v>4463889.0556526165</v>
      </c>
      <c r="CX598" s="98">
        <v>43510133.827941902</v>
      </c>
    </row>
    <row r="599" spans="1:102" x14ac:dyDescent="0.2">
      <c r="A599" s="98" t="s">
        <v>60</v>
      </c>
      <c r="B599" s="100">
        <v>42430</v>
      </c>
      <c r="C599" s="99">
        <v>71677.674428939805</v>
      </c>
      <c r="D599" s="99">
        <v>0</v>
      </c>
      <c r="E599" s="99">
        <v>9355.2313183546103</v>
      </c>
      <c r="F599" s="99">
        <v>7470.4785895347604</v>
      </c>
      <c r="G599" s="99">
        <v>1788.6516052633499</v>
      </c>
      <c r="H599" s="99">
        <v>0</v>
      </c>
      <c r="I599" s="99">
        <v>0</v>
      </c>
      <c r="J599" s="99">
        <v>43889.541667938203</v>
      </c>
      <c r="K599" s="99">
        <v>8.4601174169219995</v>
      </c>
      <c r="L599" s="99">
        <v>136.60248080454801</v>
      </c>
      <c r="M599" s="99">
        <v>36285.8983054161</v>
      </c>
      <c r="N599" s="99">
        <v>5329.0178942084303</v>
      </c>
      <c r="O599" s="99">
        <v>0</v>
      </c>
      <c r="P599" s="99">
        <v>35769.761370658904</v>
      </c>
      <c r="Q599" s="99">
        <v>3436.8236774802199</v>
      </c>
      <c r="R599" s="99">
        <v>0</v>
      </c>
      <c r="S599" s="99">
        <v>1788.98589111865</v>
      </c>
      <c r="T599" s="99">
        <v>0</v>
      </c>
      <c r="U599" s="99">
        <v>43888.422363758102</v>
      </c>
      <c r="V599" s="99">
        <v>3585803.5091247601</v>
      </c>
      <c r="W599" s="99">
        <v>0</v>
      </c>
      <c r="X599" s="99">
        <v>651676.31741332996</v>
      </c>
      <c r="Y599" s="99">
        <v>439401.72595977801</v>
      </c>
      <c r="Z599" s="99">
        <v>215707.44710159299</v>
      </c>
      <c r="AA599" s="99">
        <v>0</v>
      </c>
      <c r="AB599" s="99">
        <v>0</v>
      </c>
      <c r="AC599" s="99">
        <v>14498106.400512701</v>
      </c>
      <c r="AD599" s="99">
        <v>945.77741671353601</v>
      </c>
      <c r="AE599" s="99">
        <v>8462.0682890415192</v>
      </c>
      <c r="AF599" s="99">
        <v>1714690.1916656501</v>
      </c>
      <c r="AG599" s="99">
        <v>601046.20211029099</v>
      </c>
      <c r="AH599" s="99">
        <v>0</v>
      </c>
      <c r="AI599" s="99">
        <v>1512386.3482665999</v>
      </c>
      <c r="AJ599" s="99">
        <v>372909.95183563197</v>
      </c>
      <c r="AK599" s="99">
        <v>0</v>
      </c>
      <c r="AL599" s="99">
        <v>214897.97579002401</v>
      </c>
      <c r="AM599" s="99">
        <v>0</v>
      </c>
      <c r="AN599" s="99">
        <v>14468972.4104004</v>
      </c>
      <c r="AO599" s="99">
        <v>36061944.708496101</v>
      </c>
      <c r="AP599" s="99">
        <v>0</v>
      </c>
      <c r="AQ599" s="99">
        <v>5528168.5761718797</v>
      </c>
      <c r="AR599" s="99">
        <v>3555796.2592468299</v>
      </c>
      <c r="AS599" s="99">
        <v>1857290.9420471201</v>
      </c>
      <c r="AT599" s="99">
        <v>0</v>
      </c>
      <c r="AU599" s="99">
        <v>0</v>
      </c>
      <c r="AV599" s="99">
        <v>45621264.454589799</v>
      </c>
      <c r="AW599" s="99">
        <v>3147.4524217844</v>
      </c>
      <c r="AX599" s="99">
        <v>84564.885116577105</v>
      </c>
      <c r="AY599" s="99">
        <v>17281778.536865201</v>
      </c>
      <c r="AZ599" s="99">
        <v>5432245.4248046903</v>
      </c>
      <c r="BA599" s="99">
        <v>0</v>
      </c>
      <c r="BB599" s="99">
        <v>15093744.6939697</v>
      </c>
      <c r="BC599" s="99">
        <v>3378424.96630859</v>
      </c>
      <c r="BD599" s="99">
        <v>0</v>
      </c>
      <c r="BE599" s="99">
        <v>1850354.98976135</v>
      </c>
      <c r="BF599" s="99">
        <v>0</v>
      </c>
      <c r="BG599" s="99">
        <v>45542714.712890603</v>
      </c>
      <c r="BH599" s="99">
        <v>10055059.9876709</v>
      </c>
      <c r="BI599" s="99">
        <v>0</v>
      </c>
      <c r="BJ599" s="99">
        <v>2231255.4089355501</v>
      </c>
      <c r="BK599" s="99">
        <v>1459467.48350525</v>
      </c>
      <c r="BL599" s="99">
        <v>0</v>
      </c>
      <c r="BM599" s="99">
        <v>0</v>
      </c>
      <c r="BN599" s="99">
        <v>0</v>
      </c>
      <c r="BO599" s="99">
        <v>0</v>
      </c>
      <c r="BP599" s="99">
        <v>0</v>
      </c>
      <c r="BQ599" s="99">
        <v>0</v>
      </c>
      <c r="BR599" s="99">
        <v>5693564.06994629</v>
      </c>
      <c r="BS599" s="99">
        <v>2029877.6473541299</v>
      </c>
      <c r="BT599" s="99">
        <v>0</v>
      </c>
      <c r="BU599" s="99">
        <v>2839859.9799804701</v>
      </c>
      <c r="BV599" s="99">
        <v>1832364.7433166499</v>
      </c>
      <c r="BW599" s="99">
        <v>0</v>
      </c>
      <c r="BX599" s="99">
        <v>387474.19858169602</v>
      </c>
      <c r="BY599" s="99">
        <v>0</v>
      </c>
      <c r="BZ599" s="99">
        <v>0</v>
      </c>
      <c r="CA599" s="99">
        <v>80974.055679321304</v>
      </c>
      <c r="CB599" s="99">
        <v>4199393.8228149395</v>
      </c>
      <c r="CC599" s="99">
        <v>41194396.8583984</v>
      </c>
      <c r="CD599" s="99">
        <v>12328857.0512695</v>
      </c>
      <c r="CE599" s="99">
        <v>1789.25154314935</v>
      </c>
      <c r="CF599" s="99">
        <v>215755.604127884</v>
      </c>
      <c r="CG599" s="99">
        <v>1856799.6022491499</v>
      </c>
      <c r="CH599" s="99">
        <v>0</v>
      </c>
      <c r="CI599" s="99">
        <v>82770.230306625395</v>
      </c>
      <c r="CJ599" s="99">
        <v>4418523.7447509803</v>
      </c>
      <c r="CK599" s="99">
        <v>43000291.100097701</v>
      </c>
      <c r="CL599" s="99">
        <v>12709185.722168</v>
      </c>
      <c r="CM599" s="166">
        <v>126442.29427623699</v>
      </c>
      <c r="CN599" s="166">
        <v>18876802.3432617</v>
      </c>
      <c r="CO599" s="166">
        <v>88544136.747070298</v>
      </c>
      <c r="CP599" s="99">
        <v>12709185.722168</v>
      </c>
      <c r="CQ599" s="99">
        <v>0</v>
      </c>
      <c r="CR599" s="99">
        <v>0</v>
      </c>
      <c r="CS599" s="99">
        <v>0</v>
      </c>
      <c r="CT599" s="99">
        <v>0</v>
      </c>
      <c r="CU599" s="98">
        <v>9366.7212421719996</v>
      </c>
      <c r="CV599" s="98">
        <v>45415.334303575997</v>
      </c>
      <c r="CW599" s="98">
        <v>4415149.4269428235</v>
      </c>
      <c r="CX599" s="98">
        <v>43051196.460647553</v>
      </c>
    </row>
    <row r="600" spans="1:102" x14ac:dyDescent="0.2">
      <c r="A600" s="98" t="s">
        <v>60</v>
      </c>
      <c r="B600" s="100">
        <v>42522</v>
      </c>
      <c r="C600" s="99">
        <v>71623.872121810899</v>
      </c>
      <c r="D600" s="99">
        <v>0</v>
      </c>
      <c r="E600" s="99">
        <v>8996.4934203624707</v>
      </c>
      <c r="F600" s="99">
        <v>7170.17727226019</v>
      </c>
      <c r="G600" s="99">
        <v>1789.8995019793499</v>
      </c>
      <c r="H600" s="99">
        <v>0</v>
      </c>
      <c r="I600" s="99">
        <v>0</v>
      </c>
      <c r="J600" s="99">
        <v>43651.3825602531</v>
      </c>
      <c r="K600" s="99">
        <v>5.6235859519220002</v>
      </c>
      <c r="L600" s="99">
        <v>132.316707063466</v>
      </c>
      <c r="M600" s="99">
        <v>36253.7896995544</v>
      </c>
      <c r="N600" s="99">
        <v>5205.53040492535</v>
      </c>
      <c r="O600" s="99">
        <v>0</v>
      </c>
      <c r="P600" s="99">
        <v>35602.9954380989</v>
      </c>
      <c r="Q600" s="99">
        <v>3405.28425198793</v>
      </c>
      <c r="R600" s="99">
        <v>0</v>
      </c>
      <c r="S600" s="99">
        <v>1792.9669018238801</v>
      </c>
      <c r="T600" s="99">
        <v>0</v>
      </c>
      <c r="U600" s="99">
        <v>43675.732062816598</v>
      </c>
      <c r="V600" s="99">
        <v>3548034.0685119601</v>
      </c>
      <c r="W600" s="99">
        <v>0</v>
      </c>
      <c r="X600" s="99">
        <v>620832.781044006</v>
      </c>
      <c r="Y600" s="99">
        <v>411067.48973083502</v>
      </c>
      <c r="Z600" s="99">
        <v>217686.47500991801</v>
      </c>
      <c r="AA600" s="99">
        <v>0</v>
      </c>
      <c r="AB600" s="99">
        <v>0</v>
      </c>
      <c r="AC600" s="99">
        <v>14421204.237915</v>
      </c>
      <c r="AD600" s="99">
        <v>569.86983303725697</v>
      </c>
      <c r="AE600" s="99">
        <v>8579.8504077196103</v>
      </c>
      <c r="AF600" s="99">
        <v>1704146.2204742399</v>
      </c>
      <c r="AG600" s="99">
        <v>584071.14893341099</v>
      </c>
      <c r="AH600" s="99">
        <v>0</v>
      </c>
      <c r="AI600" s="99">
        <v>1495837.29473877</v>
      </c>
      <c r="AJ600" s="99">
        <v>370237.36462020897</v>
      </c>
      <c r="AK600" s="99">
        <v>0</v>
      </c>
      <c r="AL600" s="99">
        <v>217214.71250915501</v>
      </c>
      <c r="AM600" s="99">
        <v>0</v>
      </c>
      <c r="AN600" s="99">
        <v>14351575.091552701</v>
      </c>
      <c r="AO600" s="99">
        <v>35849399.2490234</v>
      </c>
      <c r="AP600" s="99">
        <v>0</v>
      </c>
      <c r="AQ600" s="99">
        <v>5360209.2302856399</v>
      </c>
      <c r="AR600" s="99">
        <v>3379887.60406494</v>
      </c>
      <c r="AS600" s="99">
        <v>1879362.93161011</v>
      </c>
      <c r="AT600" s="99">
        <v>0</v>
      </c>
      <c r="AU600" s="99">
        <v>0</v>
      </c>
      <c r="AV600" s="99">
        <v>45695447.104003899</v>
      </c>
      <c r="AW600" s="99">
        <v>2137.2190675735501</v>
      </c>
      <c r="AX600" s="99">
        <v>74289.972701072693</v>
      </c>
      <c r="AY600" s="99">
        <v>17334544.529785201</v>
      </c>
      <c r="AZ600" s="99">
        <v>5351913.8176269503</v>
      </c>
      <c r="BA600" s="99">
        <v>0</v>
      </c>
      <c r="BB600" s="99">
        <v>15045935.4611816</v>
      </c>
      <c r="BC600" s="99">
        <v>3395241.42120361</v>
      </c>
      <c r="BD600" s="99">
        <v>0</v>
      </c>
      <c r="BE600" s="99">
        <v>1875480.8951568599</v>
      </c>
      <c r="BF600" s="99">
        <v>0</v>
      </c>
      <c r="BG600" s="99">
        <v>45512744.825195298</v>
      </c>
      <c r="BH600" s="99">
        <v>10092738.267333999</v>
      </c>
      <c r="BI600" s="99">
        <v>0</v>
      </c>
      <c r="BJ600" s="99">
        <v>2171328.3233642601</v>
      </c>
      <c r="BK600" s="99">
        <v>1394947.0182342499</v>
      </c>
      <c r="BL600" s="99">
        <v>0</v>
      </c>
      <c r="BM600" s="99">
        <v>0</v>
      </c>
      <c r="BN600" s="99">
        <v>0</v>
      </c>
      <c r="BO600" s="99">
        <v>0</v>
      </c>
      <c r="BP600" s="99">
        <v>0</v>
      </c>
      <c r="BQ600" s="99">
        <v>0</v>
      </c>
      <c r="BR600" s="99">
        <v>5665900.1779785203</v>
      </c>
      <c r="BS600" s="99">
        <v>2000197.73312378</v>
      </c>
      <c r="BT600" s="99">
        <v>0</v>
      </c>
      <c r="BU600" s="99">
        <v>2867137.7299499498</v>
      </c>
      <c r="BV600" s="99">
        <v>1826789.84744263</v>
      </c>
      <c r="BW600" s="99">
        <v>0</v>
      </c>
      <c r="BX600" s="99">
        <v>393482.39856338501</v>
      </c>
      <c r="BY600" s="99">
        <v>0</v>
      </c>
      <c r="BZ600" s="99">
        <v>0</v>
      </c>
      <c r="CA600" s="99">
        <v>80613.178930282593</v>
      </c>
      <c r="CB600" s="99">
        <v>4131206.8932495099</v>
      </c>
      <c r="CC600" s="99">
        <v>40944512.422363304</v>
      </c>
      <c r="CD600" s="99">
        <v>12264021.5894775</v>
      </c>
      <c r="CE600" s="99">
        <v>1790.86346590519</v>
      </c>
      <c r="CF600" s="99">
        <v>217610.35911941499</v>
      </c>
      <c r="CG600" s="99">
        <v>1878394.27078247</v>
      </c>
      <c r="CH600" s="99">
        <v>0</v>
      </c>
      <c r="CI600" s="99">
        <v>82411.219631195097</v>
      </c>
      <c r="CJ600" s="99">
        <v>4333952.2623901404</v>
      </c>
      <c r="CK600" s="99">
        <v>42872285.528808601</v>
      </c>
      <c r="CL600" s="99">
        <v>12630359.030029301</v>
      </c>
      <c r="CM600" s="166">
        <v>125832.460238457</v>
      </c>
      <c r="CN600" s="166">
        <v>18674080.691894501</v>
      </c>
      <c r="CO600" s="166">
        <v>88263791.837890595</v>
      </c>
      <c r="CP600" s="99">
        <v>12630359.030029301</v>
      </c>
      <c r="CQ600" s="99">
        <v>0</v>
      </c>
      <c r="CR600" s="99">
        <v>0</v>
      </c>
      <c r="CS600" s="99">
        <v>0</v>
      </c>
      <c r="CT600" s="99">
        <v>0</v>
      </c>
      <c r="CU600" s="98">
        <v>9003.0665904510006</v>
      </c>
      <c r="CV600" s="98">
        <v>45169.698202357999</v>
      </c>
      <c r="CW600" s="98">
        <v>4348817.2523689251</v>
      </c>
      <c r="CX600" s="98">
        <v>42822906.693145774</v>
      </c>
    </row>
    <row r="601" spans="1:102" x14ac:dyDescent="0.2">
      <c r="A601" s="98" t="s">
        <v>60</v>
      </c>
      <c r="B601" s="100">
        <v>42614</v>
      </c>
      <c r="C601" s="99">
        <v>71503.286219596906</v>
      </c>
      <c r="D601" s="99">
        <v>0</v>
      </c>
      <c r="E601" s="99">
        <v>8804.6517790556009</v>
      </c>
      <c r="F601" s="99">
        <v>7028.9842418432199</v>
      </c>
      <c r="G601" s="99">
        <v>1811.0535979717999</v>
      </c>
      <c r="H601" s="99">
        <v>0</v>
      </c>
      <c r="I601" s="99">
        <v>0</v>
      </c>
      <c r="J601" s="99">
        <v>43263.995375156403</v>
      </c>
      <c r="K601" s="99">
        <v>3.9966616128513102</v>
      </c>
      <c r="L601" s="99">
        <v>141.982887793332</v>
      </c>
      <c r="M601" s="99">
        <v>36246.863353729197</v>
      </c>
      <c r="N601" s="99">
        <v>5094.3646887540799</v>
      </c>
      <c r="O601" s="99">
        <v>0</v>
      </c>
      <c r="P601" s="99">
        <v>35554.966606617003</v>
      </c>
      <c r="Q601" s="99">
        <v>3382.5455786585799</v>
      </c>
      <c r="R601" s="99">
        <v>0</v>
      </c>
      <c r="S601" s="99">
        <v>1806.8847822696</v>
      </c>
      <c r="T601" s="99">
        <v>0</v>
      </c>
      <c r="U601" s="99">
        <v>43248.9502234459</v>
      </c>
      <c r="V601" s="99">
        <v>3536555.9132995601</v>
      </c>
      <c r="W601" s="99">
        <v>0</v>
      </c>
      <c r="X601" s="99">
        <v>603072.05451965297</v>
      </c>
      <c r="Y601" s="99">
        <v>401424.96652984602</v>
      </c>
      <c r="Z601" s="99">
        <v>221683.51789093</v>
      </c>
      <c r="AA601" s="99">
        <v>0</v>
      </c>
      <c r="AB601" s="99">
        <v>0</v>
      </c>
      <c r="AC601" s="99">
        <v>14269513.9370117</v>
      </c>
      <c r="AD601" s="99">
        <v>572.19806692749296</v>
      </c>
      <c r="AE601" s="99">
        <v>9620.8862618207895</v>
      </c>
      <c r="AF601" s="99">
        <v>1709912.8489532501</v>
      </c>
      <c r="AG601" s="99">
        <v>575412.80688476597</v>
      </c>
      <c r="AH601" s="99">
        <v>0</v>
      </c>
      <c r="AI601" s="99">
        <v>1481442.00126648</v>
      </c>
      <c r="AJ601" s="99">
        <v>368862.02685928298</v>
      </c>
      <c r="AK601" s="99">
        <v>0</v>
      </c>
      <c r="AL601" s="99">
        <v>220592.039272308</v>
      </c>
      <c r="AM601" s="99">
        <v>0</v>
      </c>
      <c r="AN601" s="99">
        <v>14271255.357299799</v>
      </c>
      <c r="AO601" s="99">
        <v>35960789.769042999</v>
      </c>
      <c r="AP601" s="99">
        <v>0</v>
      </c>
      <c r="AQ601" s="99">
        <v>5276938.10339355</v>
      </c>
      <c r="AR601" s="99">
        <v>3399864.4567565899</v>
      </c>
      <c r="AS601" s="99">
        <v>1912458.9242553699</v>
      </c>
      <c r="AT601" s="99">
        <v>0</v>
      </c>
      <c r="AU601" s="99">
        <v>0</v>
      </c>
      <c r="AV601" s="99">
        <v>45298946.126953103</v>
      </c>
      <c r="AW601" s="99">
        <v>1836.82129479945</v>
      </c>
      <c r="AX601" s="99">
        <v>80345.106078147903</v>
      </c>
      <c r="AY601" s="99">
        <v>17526283.5556641</v>
      </c>
      <c r="AZ601" s="99">
        <v>5286157.5098877</v>
      </c>
      <c r="BA601" s="99">
        <v>0</v>
      </c>
      <c r="BB601" s="99">
        <v>14971790.6048584</v>
      </c>
      <c r="BC601" s="99">
        <v>3419840.68609619</v>
      </c>
      <c r="BD601" s="99">
        <v>0</v>
      </c>
      <c r="BE601" s="99">
        <v>1898713.04997253</v>
      </c>
      <c r="BF601" s="99">
        <v>0</v>
      </c>
      <c r="BG601" s="99">
        <v>45415381.121093802</v>
      </c>
      <c r="BH601" s="99">
        <v>10009139.5495605</v>
      </c>
      <c r="BI601" s="99">
        <v>0</v>
      </c>
      <c r="BJ601" s="99">
        <v>2129631.1987915002</v>
      </c>
      <c r="BK601" s="99">
        <v>1372020.79953003</v>
      </c>
      <c r="BL601" s="99">
        <v>0</v>
      </c>
      <c r="BM601" s="99">
        <v>0</v>
      </c>
      <c r="BN601" s="99">
        <v>0</v>
      </c>
      <c r="BO601" s="99">
        <v>0</v>
      </c>
      <c r="BP601" s="99">
        <v>0</v>
      </c>
      <c r="BQ601" s="99">
        <v>0</v>
      </c>
      <c r="BR601" s="99">
        <v>5673981.3037719699</v>
      </c>
      <c r="BS601" s="99">
        <v>1977560.06375122</v>
      </c>
      <c r="BT601" s="99">
        <v>0</v>
      </c>
      <c r="BU601" s="99">
        <v>2389561.4799499498</v>
      </c>
      <c r="BV601" s="99">
        <v>1832103.00419617</v>
      </c>
      <c r="BW601" s="99">
        <v>0</v>
      </c>
      <c r="BX601" s="99">
        <v>337236.89879608201</v>
      </c>
      <c r="BY601" s="99">
        <v>0</v>
      </c>
      <c r="BZ601" s="99">
        <v>0</v>
      </c>
      <c r="CA601" s="99">
        <v>80306.414645194993</v>
      </c>
      <c r="CB601" s="99">
        <v>4165937.6073608398</v>
      </c>
      <c r="CC601" s="99">
        <v>41437808.810546897</v>
      </c>
      <c r="CD601" s="99">
        <v>12132762.9929199</v>
      </c>
      <c r="CE601" s="99">
        <v>1812.6393173783999</v>
      </c>
      <c r="CF601" s="99">
        <v>221644.069181442</v>
      </c>
      <c r="CG601" s="99">
        <v>1913305.8208618199</v>
      </c>
      <c r="CH601" s="99">
        <v>0</v>
      </c>
      <c r="CI601" s="99">
        <v>82126.387582778902</v>
      </c>
      <c r="CJ601" s="99">
        <v>4381826.3862304697</v>
      </c>
      <c r="CK601" s="99">
        <v>43403994.439453103</v>
      </c>
      <c r="CL601" s="99">
        <v>12500082.721801801</v>
      </c>
      <c r="CM601" s="166">
        <v>125029.450279236</v>
      </c>
      <c r="CN601" s="166">
        <v>18624964.222900402</v>
      </c>
      <c r="CO601" s="166">
        <v>88741006.750976607</v>
      </c>
      <c r="CP601" s="99">
        <v>12500082.721801801</v>
      </c>
      <c r="CQ601" s="99">
        <v>0</v>
      </c>
      <c r="CR601" s="99">
        <v>0</v>
      </c>
      <c r="CS601" s="99">
        <v>0</v>
      </c>
      <c r="CT601" s="99">
        <v>0</v>
      </c>
      <c r="CU601" s="98">
        <v>8807.3097284739997</v>
      </c>
      <c r="CV601" s="98">
        <v>44795.864130987</v>
      </c>
      <c r="CW601" s="98">
        <v>4387581.6765422821</v>
      </c>
      <c r="CX601" s="98">
        <v>43351114.631408714</v>
      </c>
    </row>
    <row r="602" spans="1:102" x14ac:dyDescent="0.2">
      <c r="A602" s="98" t="s">
        <v>60</v>
      </c>
      <c r="B602" s="100">
        <v>42705</v>
      </c>
      <c r="C602" s="99">
        <v>71231.789188384995</v>
      </c>
      <c r="D602" s="99">
        <v>0</v>
      </c>
      <c r="E602" s="99">
        <v>8506.7075444459897</v>
      </c>
      <c r="F602" s="99">
        <v>6795.3245015740404</v>
      </c>
      <c r="G602" s="99">
        <v>1871.8639720231299</v>
      </c>
      <c r="H602" s="99">
        <v>0</v>
      </c>
      <c r="I602" s="99">
        <v>0</v>
      </c>
      <c r="J602" s="99">
        <v>43165.605826854699</v>
      </c>
      <c r="K602" s="99">
        <v>2.3498974454705599</v>
      </c>
      <c r="L602" s="99">
        <v>131.31198207289</v>
      </c>
      <c r="M602" s="99">
        <v>36202.149974822998</v>
      </c>
      <c r="N602" s="99">
        <v>5001.1118766665504</v>
      </c>
      <c r="O602" s="99">
        <v>0</v>
      </c>
      <c r="P602" s="99">
        <v>35145.850959301002</v>
      </c>
      <c r="Q602" s="99">
        <v>3324.0854564607098</v>
      </c>
      <c r="R602" s="99">
        <v>0</v>
      </c>
      <c r="S602" s="99">
        <v>1850.24903488159</v>
      </c>
      <c r="T602" s="99">
        <v>0</v>
      </c>
      <c r="U602" s="99">
        <v>43175.133606433898</v>
      </c>
      <c r="V602" s="99">
        <v>3477858.1095886198</v>
      </c>
      <c r="W602" s="99">
        <v>0</v>
      </c>
      <c r="X602" s="99">
        <v>580623.29756927502</v>
      </c>
      <c r="Y602" s="99">
        <v>380511.91513824498</v>
      </c>
      <c r="Z602" s="99">
        <v>219533.978988647</v>
      </c>
      <c r="AA602" s="99">
        <v>0</v>
      </c>
      <c r="AB602" s="99">
        <v>0</v>
      </c>
      <c r="AC602" s="99">
        <v>14217034.7578125</v>
      </c>
      <c r="AD602" s="99">
        <v>248.32768849283499</v>
      </c>
      <c r="AE602" s="99">
        <v>9203.2744820118005</v>
      </c>
      <c r="AF602" s="99">
        <v>1687482.5206756601</v>
      </c>
      <c r="AG602" s="99">
        <v>557836.15530395496</v>
      </c>
      <c r="AH602" s="99">
        <v>0</v>
      </c>
      <c r="AI602" s="99">
        <v>1457809.74623108</v>
      </c>
      <c r="AJ602" s="99">
        <v>358809.54565429699</v>
      </c>
      <c r="AK602" s="99">
        <v>0</v>
      </c>
      <c r="AL602" s="99">
        <v>218465.128398895</v>
      </c>
      <c r="AM602" s="99">
        <v>0</v>
      </c>
      <c r="AN602" s="99">
        <v>14241841.1245117</v>
      </c>
      <c r="AO602" s="99">
        <v>35562041.747558601</v>
      </c>
      <c r="AP602" s="99">
        <v>0</v>
      </c>
      <c r="AQ602" s="99">
        <v>5115634.7240600605</v>
      </c>
      <c r="AR602" s="99">
        <v>3242449.17041016</v>
      </c>
      <c r="AS602" s="99">
        <v>1899138.2338562</v>
      </c>
      <c r="AT602" s="99">
        <v>0</v>
      </c>
      <c r="AU602" s="99">
        <v>0</v>
      </c>
      <c r="AV602" s="99">
        <v>45343343.714355499</v>
      </c>
      <c r="AW602" s="99">
        <v>794.57793805748202</v>
      </c>
      <c r="AX602" s="99">
        <v>83573.474738121004</v>
      </c>
      <c r="AY602" s="99">
        <v>17361628.458007801</v>
      </c>
      <c r="AZ602" s="99">
        <v>5167439.59484863</v>
      </c>
      <c r="BA602" s="99">
        <v>0</v>
      </c>
      <c r="BB602" s="99">
        <v>14865545.6724854</v>
      </c>
      <c r="BC602" s="99">
        <v>3343353.1947631799</v>
      </c>
      <c r="BD602" s="99">
        <v>0</v>
      </c>
      <c r="BE602" s="99">
        <v>1891624.76583862</v>
      </c>
      <c r="BF602" s="99">
        <v>0</v>
      </c>
      <c r="BG602" s="99">
        <v>45495582.656738304</v>
      </c>
      <c r="BH602" s="99">
        <v>9994510.0458984394</v>
      </c>
      <c r="BI602" s="99">
        <v>0</v>
      </c>
      <c r="BJ602" s="99">
        <v>2064846.4042816199</v>
      </c>
      <c r="BK602" s="99">
        <v>1318089.9328918499</v>
      </c>
      <c r="BL602" s="99">
        <v>0</v>
      </c>
      <c r="BM602" s="99">
        <v>0</v>
      </c>
      <c r="BN602" s="99">
        <v>0</v>
      </c>
      <c r="BO602" s="99">
        <v>0</v>
      </c>
      <c r="BP602" s="99">
        <v>0</v>
      </c>
      <c r="BQ602" s="99">
        <v>0</v>
      </c>
      <c r="BR602" s="99">
        <v>5639046.5442504901</v>
      </c>
      <c r="BS602" s="99">
        <v>1933983.4182281501</v>
      </c>
      <c r="BT602" s="99">
        <v>0</v>
      </c>
      <c r="BU602" s="99">
        <v>2756172.1699523898</v>
      </c>
      <c r="BV602" s="99">
        <v>1795821.8348693801</v>
      </c>
      <c r="BW602" s="99">
        <v>0</v>
      </c>
      <c r="BX602" s="99">
        <v>383981.36861419701</v>
      </c>
      <c r="BY602" s="99">
        <v>0</v>
      </c>
      <c r="BZ602" s="99">
        <v>0</v>
      </c>
      <c r="CA602" s="99">
        <v>79816.460286140398</v>
      </c>
      <c r="CB602" s="99">
        <v>4071748.5268554701</v>
      </c>
      <c r="CC602" s="99">
        <v>40780252.012207001</v>
      </c>
      <c r="CD602" s="99">
        <v>12024002.037109399</v>
      </c>
      <c r="CE602" s="99">
        <v>1868.1301930397699</v>
      </c>
      <c r="CF602" s="99">
        <v>219624.23123359701</v>
      </c>
      <c r="CG602" s="99">
        <v>1900157.3992157001</v>
      </c>
      <c r="CH602" s="99">
        <v>0</v>
      </c>
      <c r="CI602" s="99">
        <v>81661.465502738996</v>
      </c>
      <c r="CJ602" s="99">
        <v>4296627.36645508</v>
      </c>
      <c r="CK602" s="99">
        <v>42833896.897949196</v>
      </c>
      <c r="CL602" s="99">
        <v>12418750.654663101</v>
      </c>
      <c r="CM602" s="166">
        <v>124517.762758255</v>
      </c>
      <c r="CN602" s="166">
        <v>18538159.0617676</v>
      </c>
      <c r="CO602" s="166">
        <v>88135325.332031295</v>
      </c>
      <c r="CP602" s="99">
        <v>12418750.654663101</v>
      </c>
      <c r="CQ602" s="99">
        <v>0</v>
      </c>
      <c r="CR602" s="99">
        <v>0</v>
      </c>
      <c r="CS602" s="99">
        <v>0</v>
      </c>
      <c r="CT602" s="99">
        <v>0</v>
      </c>
      <c r="CU602" s="98">
        <v>8504.9586819439992</v>
      </c>
      <c r="CV602" s="98">
        <v>44746.073695471001</v>
      </c>
      <c r="CW602" s="98">
        <v>4291372.7580890674</v>
      </c>
      <c r="CX602" s="98">
        <v>42680409.4114227</v>
      </c>
    </row>
    <row r="603" spans="1:102" x14ac:dyDescent="0.2">
      <c r="A603" s="98" t="s">
        <v>60</v>
      </c>
      <c r="B603" s="100">
        <v>42795</v>
      </c>
      <c r="C603" s="99">
        <v>71291.330559730501</v>
      </c>
      <c r="D603" s="99">
        <v>0</v>
      </c>
      <c r="E603" s="99">
        <v>8413.2574009895307</v>
      </c>
      <c r="F603" s="99">
        <v>6764.2163094878197</v>
      </c>
      <c r="G603" s="99">
        <v>1870.2728215456</v>
      </c>
      <c r="H603" s="99">
        <v>0</v>
      </c>
      <c r="I603" s="99">
        <v>0</v>
      </c>
      <c r="J603" s="99">
        <v>42913.088969707504</v>
      </c>
      <c r="K603" s="99">
        <v>1.83899943866709</v>
      </c>
      <c r="L603" s="99">
        <v>125.567888179794</v>
      </c>
      <c r="M603" s="99">
        <v>36340.441851615898</v>
      </c>
      <c r="N603" s="99">
        <v>4915.3725425600996</v>
      </c>
      <c r="O603" s="99">
        <v>0</v>
      </c>
      <c r="P603" s="99">
        <v>34946.045551776901</v>
      </c>
      <c r="Q603" s="99">
        <v>3298.39987972379</v>
      </c>
      <c r="R603" s="99">
        <v>0</v>
      </c>
      <c r="S603" s="99">
        <v>1872.4309547841499</v>
      </c>
      <c r="T603" s="99">
        <v>0</v>
      </c>
      <c r="U603" s="99">
        <v>42921.882544517503</v>
      </c>
      <c r="V603" s="99">
        <v>3519360.4923706101</v>
      </c>
      <c r="W603" s="99">
        <v>0</v>
      </c>
      <c r="X603" s="99">
        <v>561508.07306671096</v>
      </c>
      <c r="Y603" s="99">
        <v>371963.10815811198</v>
      </c>
      <c r="Z603" s="99">
        <v>221046.56929779099</v>
      </c>
      <c r="AA603" s="99">
        <v>0</v>
      </c>
      <c r="AB603" s="99">
        <v>0</v>
      </c>
      <c r="AC603" s="99">
        <v>14228030.2456055</v>
      </c>
      <c r="AD603" s="99">
        <v>222.19282303564299</v>
      </c>
      <c r="AE603" s="99">
        <v>6895.4194126129196</v>
      </c>
      <c r="AF603" s="99">
        <v>1692627.3313446001</v>
      </c>
      <c r="AG603" s="99">
        <v>547931.89028167701</v>
      </c>
      <c r="AH603" s="99">
        <v>0</v>
      </c>
      <c r="AI603" s="99">
        <v>1477077.21374512</v>
      </c>
      <c r="AJ603" s="99">
        <v>360861.62740325899</v>
      </c>
      <c r="AK603" s="99">
        <v>0</v>
      </c>
      <c r="AL603" s="99">
        <v>220110.337957382</v>
      </c>
      <c r="AM603" s="99">
        <v>0</v>
      </c>
      <c r="AN603" s="99">
        <v>14205619.704833999</v>
      </c>
      <c r="AO603" s="99">
        <v>36228670.0947266</v>
      </c>
      <c r="AP603" s="99">
        <v>0</v>
      </c>
      <c r="AQ603" s="99">
        <v>4976257.6888427697</v>
      </c>
      <c r="AR603" s="99">
        <v>3146575.83062744</v>
      </c>
      <c r="AS603" s="99">
        <v>1926506.98318481</v>
      </c>
      <c r="AT603" s="99">
        <v>0</v>
      </c>
      <c r="AU603" s="99">
        <v>0</v>
      </c>
      <c r="AV603" s="99">
        <v>45469425.841796897</v>
      </c>
      <c r="AW603" s="99">
        <v>745.96864245832001</v>
      </c>
      <c r="AX603" s="99">
        <v>70200.595087051406</v>
      </c>
      <c r="AY603" s="99">
        <v>17552237.2265625</v>
      </c>
      <c r="AZ603" s="99">
        <v>5123265.8429565402</v>
      </c>
      <c r="BA603" s="99">
        <v>0</v>
      </c>
      <c r="BB603" s="99">
        <v>15107111.9071045</v>
      </c>
      <c r="BC603" s="99">
        <v>3376349.73510742</v>
      </c>
      <c r="BD603" s="99">
        <v>0</v>
      </c>
      <c r="BE603" s="99">
        <v>1917147.3661346401</v>
      </c>
      <c r="BF603" s="99">
        <v>0</v>
      </c>
      <c r="BG603" s="99">
        <v>45500251.940917999</v>
      </c>
      <c r="BH603" s="99">
        <v>10183584.260376001</v>
      </c>
      <c r="BI603" s="99">
        <v>0</v>
      </c>
      <c r="BJ603" s="99">
        <v>2012874.8810119601</v>
      </c>
      <c r="BK603" s="99">
        <v>1292687.5505828899</v>
      </c>
      <c r="BL603" s="99">
        <v>0</v>
      </c>
      <c r="BM603" s="99">
        <v>0</v>
      </c>
      <c r="BN603" s="99">
        <v>0</v>
      </c>
      <c r="BO603" s="99">
        <v>0</v>
      </c>
      <c r="BP603" s="99">
        <v>0</v>
      </c>
      <c r="BQ603" s="99">
        <v>0</v>
      </c>
      <c r="BR603" s="99">
        <v>5741910.3170776404</v>
      </c>
      <c r="BS603" s="99">
        <v>1915974.39556885</v>
      </c>
      <c r="BT603" s="99">
        <v>0</v>
      </c>
      <c r="BU603" s="99">
        <v>2770867.7399597201</v>
      </c>
      <c r="BV603" s="99">
        <v>1798783.78257751</v>
      </c>
      <c r="BW603" s="99">
        <v>0</v>
      </c>
      <c r="BX603" s="99">
        <v>398725.19854354899</v>
      </c>
      <c r="BY603" s="99">
        <v>0</v>
      </c>
      <c r="BZ603" s="99">
        <v>0</v>
      </c>
      <c r="CA603" s="99">
        <v>79631.279579162598</v>
      </c>
      <c r="CB603" s="99">
        <v>4071645.6063232399</v>
      </c>
      <c r="CC603" s="99">
        <v>41107703.011718802</v>
      </c>
      <c r="CD603" s="99">
        <v>12238053.2803955</v>
      </c>
      <c r="CE603" s="99">
        <v>1871.2021285742501</v>
      </c>
      <c r="CF603" s="99">
        <v>221100.10090827901</v>
      </c>
      <c r="CG603" s="99">
        <v>1925967.7798919701</v>
      </c>
      <c r="CH603" s="99">
        <v>0</v>
      </c>
      <c r="CI603" s="99">
        <v>81508.216829299898</v>
      </c>
      <c r="CJ603" s="99">
        <v>4286838.9803466797</v>
      </c>
      <c r="CK603" s="99">
        <v>42973505.893554702</v>
      </c>
      <c r="CL603" s="99">
        <v>12634159.9366455</v>
      </c>
      <c r="CM603" s="166">
        <v>124227.984448433</v>
      </c>
      <c r="CN603" s="166">
        <v>18485063.146728501</v>
      </c>
      <c r="CO603" s="166">
        <v>88521752.939453095</v>
      </c>
      <c r="CP603" s="99">
        <v>12634159.9366455</v>
      </c>
      <c r="CQ603" s="99">
        <v>0</v>
      </c>
      <c r="CR603" s="99">
        <v>0</v>
      </c>
      <c r="CS603" s="99">
        <v>0</v>
      </c>
      <c r="CT603" s="99">
        <v>0</v>
      </c>
      <c r="CU603" s="98">
        <v>8420.0957518899995</v>
      </c>
      <c r="CV603" s="98">
        <v>44509.418156688</v>
      </c>
      <c r="CW603" s="98">
        <v>4292745.7072315188</v>
      </c>
      <c r="CX603" s="98">
        <v>43033670.79161077</v>
      </c>
    </row>
    <row r="604" spans="1:102" x14ac:dyDescent="0.2">
      <c r="A604" s="98" t="s">
        <v>60</v>
      </c>
      <c r="B604" s="100">
        <v>42887</v>
      </c>
      <c r="C604" s="99">
        <v>70768.922647476196</v>
      </c>
      <c r="D604" s="99">
        <v>0</v>
      </c>
      <c r="E604" s="99">
        <v>8223.8294472694397</v>
      </c>
      <c r="F604" s="99">
        <v>6624.8686748147002</v>
      </c>
      <c r="G604" s="99">
        <v>1915.5544494390499</v>
      </c>
      <c r="H604" s="99">
        <v>0</v>
      </c>
      <c r="I604" s="99">
        <v>0</v>
      </c>
      <c r="J604" s="99">
        <v>42672.849521636999</v>
      </c>
      <c r="K604" s="99">
        <v>1.87414243925014</v>
      </c>
      <c r="L604" s="99">
        <v>124.461542746983</v>
      </c>
      <c r="M604" s="99">
        <v>36179.667196273796</v>
      </c>
      <c r="N604" s="99">
        <v>4865.9945551752999</v>
      </c>
      <c r="O604" s="99">
        <v>0</v>
      </c>
      <c r="P604" s="99">
        <v>34567.968482494398</v>
      </c>
      <c r="Q604" s="99">
        <v>3222.1678252220199</v>
      </c>
      <c r="R604" s="99">
        <v>0</v>
      </c>
      <c r="S604" s="99">
        <v>1914.3625331223</v>
      </c>
      <c r="T604" s="99">
        <v>0</v>
      </c>
      <c r="U604" s="99">
        <v>42694.787028789498</v>
      </c>
      <c r="V604" s="99">
        <v>3482927.0556030301</v>
      </c>
      <c r="W604" s="99">
        <v>0</v>
      </c>
      <c r="X604" s="99">
        <v>534162.52461242699</v>
      </c>
      <c r="Y604" s="99">
        <v>350512.844192505</v>
      </c>
      <c r="Z604" s="99">
        <v>218975.45187568699</v>
      </c>
      <c r="AA604" s="99">
        <v>0</v>
      </c>
      <c r="AB604" s="99">
        <v>0</v>
      </c>
      <c r="AC604" s="99">
        <v>14141252.837036099</v>
      </c>
      <c r="AD604" s="99">
        <v>257.08729455992602</v>
      </c>
      <c r="AE604" s="99">
        <v>6145.8494808673904</v>
      </c>
      <c r="AF604" s="99">
        <v>1675006.5705108601</v>
      </c>
      <c r="AG604" s="99">
        <v>534274.86146545399</v>
      </c>
      <c r="AH604" s="99">
        <v>0</v>
      </c>
      <c r="AI604" s="99">
        <v>1432089.4496154799</v>
      </c>
      <c r="AJ604" s="99">
        <v>356451.85082626302</v>
      </c>
      <c r="AK604" s="99">
        <v>0</v>
      </c>
      <c r="AL604" s="99">
        <v>217997.119310379</v>
      </c>
      <c r="AM604" s="99">
        <v>0</v>
      </c>
      <c r="AN604" s="99">
        <v>14153662.924438501</v>
      </c>
      <c r="AO604" s="99">
        <v>36008009.1953125</v>
      </c>
      <c r="AP604" s="99">
        <v>0</v>
      </c>
      <c r="AQ604" s="99">
        <v>4768479.7060546903</v>
      </c>
      <c r="AR604" s="99">
        <v>2977933.5992736798</v>
      </c>
      <c r="AS604" s="99">
        <v>1919999.00352478</v>
      </c>
      <c r="AT604" s="99">
        <v>0</v>
      </c>
      <c r="AU604" s="99">
        <v>0</v>
      </c>
      <c r="AV604" s="99">
        <v>45641696.232421897</v>
      </c>
      <c r="AW604" s="99">
        <v>1019.14153338969</v>
      </c>
      <c r="AX604" s="99">
        <v>63115.097384452798</v>
      </c>
      <c r="AY604" s="99">
        <v>17437363.0864258</v>
      </c>
      <c r="AZ604" s="99">
        <v>5018319.3859252902</v>
      </c>
      <c r="BA604" s="99">
        <v>0</v>
      </c>
      <c r="BB604" s="99">
        <v>14742085.794921899</v>
      </c>
      <c r="BC604" s="99">
        <v>3353290.5254516602</v>
      </c>
      <c r="BD604" s="99">
        <v>0</v>
      </c>
      <c r="BE604" s="99">
        <v>1911551.57090759</v>
      </c>
      <c r="BF604" s="99">
        <v>0</v>
      </c>
      <c r="BG604" s="99">
        <v>45572509.762207001</v>
      </c>
      <c r="BH604" s="99">
        <v>9974800.3035888709</v>
      </c>
      <c r="BI604" s="99">
        <v>0</v>
      </c>
      <c r="BJ604" s="99">
        <v>1929852.4282379199</v>
      </c>
      <c r="BK604" s="99">
        <v>1240606.2154083301</v>
      </c>
      <c r="BL604" s="99">
        <v>0</v>
      </c>
      <c r="BM604" s="99">
        <v>0</v>
      </c>
      <c r="BN604" s="99">
        <v>0</v>
      </c>
      <c r="BO604" s="99">
        <v>0</v>
      </c>
      <c r="BP604" s="99">
        <v>0</v>
      </c>
      <c r="BQ604" s="99">
        <v>0</v>
      </c>
      <c r="BR604" s="99">
        <v>5681547.1135864304</v>
      </c>
      <c r="BS604" s="99">
        <v>1879609.2395019501</v>
      </c>
      <c r="BT604" s="99">
        <v>0</v>
      </c>
      <c r="BU604" s="99">
        <v>2744157.4299621601</v>
      </c>
      <c r="BV604" s="99">
        <v>1778108.3979797401</v>
      </c>
      <c r="BW604" s="99">
        <v>0</v>
      </c>
      <c r="BX604" s="99">
        <v>395756.89855575602</v>
      </c>
      <c r="BY604" s="99">
        <v>0</v>
      </c>
      <c r="BZ604" s="99">
        <v>0</v>
      </c>
      <c r="CA604" s="99">
        <v>78979.300288200393</v>
      </c>
      <c r="CB604" s="99">
        <v>4021339.8698120099</v>
      </c>
      <c r="CC604" s="99">
        <v>40778474.458007798</v>
      </c>
      <c r="CD604" s="99">
        <v>11905307.127075201</v>
      </c>
      <c r="CE604" s="99">
        <v>1916.45758415759</v>
      </c>
      <c r="CF604" s="99">
        <v>218838.840587616</v>
      </c>
      <c r="CG604" s="99">
        <v>1918372.50611877</v>
      </c>
      <c r="CH604" s="99">
        <v>0</v>
      </c>
      <c r="CI604" s="99">
        <v>80903.764960289001</v>
      </c>
      <c r="CJ604" s="99">
        <v>4241227.8728637705</v>
      </c>
      <c r="CK604" s="99">
        <v>42766345.520019501</v>
      </c>
      <c r="CL604" s="99">
        <v>12267204.1002197</v>
      </c>
      <c r="CM604" s="166">
        <v>123307.56361770599</v>
      </c>
      <c r="CN604" s="166">
        <v>18398503.2805176</v>
      </c>
      <c r="CO604" s="166">
        <v>88349276.095703095</v>
      </c>
      <c r="CP604" s="99">
        <v>12267204.1002197</v>
      </c>
      <c r="CQ604" s="99">
        <v>0</v>
      </c>
      <c r="CR604" s="99">
        <v>0</v>
      </c>
      <c r="CS604" s="99">
        <v>0</v>
      </c>
      <c r="CT604" s="99">
        <v>0</v>
      </c>
      <c r="CU604" s="98">
        <v>8226.2850874319993</v>
      </c>
      <c r="CV604" s="98">
        <v>44294.380795853998</v>
      </c>
      <c r="CW604" s="98">
        <v>4240178.7103996258</v>
      </c>
      <c r="CX604" s="98">
        <v>42696846.964126565</v>
      </c>
    </row>
    <row r="605" spans="1:102" x14ac:dyDescent="0.2">
      <c r="A605" s="98" t="s">
        <v>60</v>
      </c>
      <c r="B605" s="100">
        <v>42979</v>
      </c>
      <c r="C605" s="99">
        <v>70808.091616630598</v>
      </c>
      <c r="D605" s="99">
        <v>0</v>
      </c>
      <c r="E605" s="99">
        <v>8089.18065315485</v>
      </c>
      <c r="F605" s="99">
        <v>6564.5270321965199</v>
      </c>
      <c r="G605" s="99">
        <v>1944.27551078796</v>
      </c>
      <c r="H605" s="99">
        <v>0</v>
      </c>
      <c r="I605" s="99">
        <v>0</v>
      </c>
      <c r="J605" s="99">
        <v>42524.158083438902</v>
      </c>
      <c r="K605" s="99">
        <v>1.00394078883983</v>
      </c>
      <c r="L605" s="99">
        <v>114.43485683854701</v>
      </c>
      <c r="M605" s="99">
        <v>36169.943683624297</v>
      </c>
      <c r="N605" s="99">
        <v>4857.4420816302299</v>
      </c>
      <c r="O605" s="99">
        <v>0</v>
      </c>
      <c r="P605" s="99">
        <v>34668.652923107104</v>
      </c>
      <c r="Q605" s="99">
        <v>3216.8765740394601</v>
      </c>
      <c r="R605" s="99">
        <v>0</v>
      </c>
      <c r="S605" s="99">
        <v>1929.1071739494801</v>
      </c>
      <c r="T605" s="99">
        <v>0</v>
      </c>
      <c r="U605" s="99">
        <v>42474.4856724739</v>
      </c>
      <c r="V605" s="99">
        <v>3446707.9466857901</v>
      </c>
      <c r="W605" s="99">
        <v>0</v>
      </c>
      <c r="X605" s="99">
        <v>512474.498596191</v>
      </c>
      <c r="Y605" s="99">
        <v>337056.84832000697</v>
      </c>
      <c r="Z605" s="99">
        <v>215000.67116546599</v>
      </c>
      <c r="AA605" s="99">
        <v>0</v>
      </c>
      <c r="AB605" s="99">
        <v>0</v>
      </c>
      <c r="AC605" s="99">
        <v>14051202.4294434</v>
      </c>
      <c r="AD605" s="99">
        <v>38.037465027999097</v>
      </c>
      <c r="AE605" s="99">
        <v>5708.4370626211203</v>
      </c>
      <c r="AF605" s="99">
        <v>1660155.3099060101</v>
      </c>
      <c r="AG605" s="99">
        <v>527158.96863555897</v>
      </c>
      <c r="AH605" s="99">
        <v>0</v>
      </c>
      <c r="AI605" s="99">
        <v>1422558.5578765899</v>
      </c>
      <c r="AJ605" s="99">
        <v>353105.36696243298</v>
      </c>
      <c r="AK605" s="99">
        <v>0</v>
      </c>
      <c r="AL605" s="99">
        <v>213724.79561996501</v>
      </c>
      <c r="AM605" s="99">
        <v>0</v>
      </c>
      <c r="AN605" s="99">
        <v>14071050.885376001</v>
      </c>
      <c r="AO605" s="99">
        <v>35845384.864257798</v>
      </c>
      <c r="AP605" s="99">
        <v>0</v>
      </c>
      <c r="AQ605" s="99">
        <v>4576131.1244506799</v>
      </c>
      <c r="AR605" s="99">
        <v>2904028.4806518601</v>
      </c>
      <c r="AS605" s="99">
        <v>1891183.58526611</v>
      </c>
      <c r="AT605" s="99">
        <v>0</v>
      </c>
      <c r="AU605" s="99">
        <v>0</v>
      </c>
      <c r="AV605" s="99">
        <v>45384599.646972701</v>
      </c>
      <c r="AW605" s="99">
        <v>121.53445523325399</v>
      </c>
      <c r="AX605" s="99">
        <v>46972.238332748399</v>
      </c>
      <c r="AY605" s="99">
        <v>17397248.5935059</v>
      </c>
      <c r="AZ605" s="99">
        <v>4974467.9630127</v>
      </c>
      <c r="BA605" s="99">
        <v>0</v>
      </c>
      <c r="BB605" s="99">
        <v>14706215.9255371</v>
      </c>
      <c r="BC605" s="99">
        <v>3338115.01593018</v>
      </c>
      <c r="BD605" s="99">
        <v>0</v>
      </c>
      <c r="BE605" s="99">
        <v>1871281.69825745</v>
      </c>
      <c r="BF605" s="99">
        <v>0</v>
      </c>
      <c r="BG605" s="99">
        <v>45533955.637695298</v>
      </c>
      <c r="BH605" s="99">
        <v>9988227.2270507794</v>
      </c>
      <c r="BI605" s="99">
        <v>0</v>
      </c>
      <c r="BJ605" s="99">
        <v>1870598.6772155799</v>
      </c>
      <c r="BK605" s="99">
        <v>1193232.2269744901</v>
      </c>
      <c r="BL605" s="99">
        <v>0</v>
      </c>
      <c r="BM605" s="99">
        <v>0</v>
      </c>
      <c r="BN605" s="99">
        <v>0</v>
      </c>
      <c r="BO605" s="99">
        <v>0</v>
      </c>
      <c r="BP605" s="99">
        <v>0</v>
      </c>
      <c r="BQ605" s="99">
        <v>0</v>
      </c>
      <c r="BR605" s="99">
        <v>5669767.3773193397</v>
      </c>
      <c r="BS605" s="99">
        <v>1861307.0664367699</v>
      </c>
      <c r="BT605" s="99">
        <v>0</v>
      </c>
      <c r="BU605" s="99">
        <v>2292101.44995117</v>
      </c>
      <c r="BV605" s="99">
        <v>1761244.1143493699</v>
      </c>
      <c r="BW605" s="99">
        <v>0</v>
      </c>
      <c r="BX605" s="99">
        <v>327914.488826752</v>
      </c>
      <c r="BY605" s="99">
        <v>0</v>
      </c>
      <c r="BZ605" s="99">
        <v>0</v>
      </c>
      <c r="CA605" s="99">
        <v>78913.332139015198</v>
      </c>
      <c r="CB605" s="99">
        <v>3983041.8430480999</v>
      </c>
      <c r="CC605" s="99">
        <v>40612765.9150391</v>
      </c>
      <c r="CD605" s="99">
        <v>11854279.887573199</v>
      </c>
      <c r="CE605" s="99">
        <v>1946.98108744621</v>
      </c>
      <c r="CF605" s="99">
        <v>214971.45091247599</v>
      </c>
      <c r="CG605" s="99">
        <v>1892552.6018219001</v>
      </c>
      <c r="CH605" s="99">
        <v>0</v>
      </c>
      <c r="CI605" s="99">
        <v>80873.726742744402</v>
      </c>
      <c r="CJ605" s="99">
        <v>4197162.9191284198</v>
      </c>
      <c r="CK605" s="99">
        <v>42500583.1572266</v>
      </c>
      <c r="CL605" s="99">
        <v>12212615.400878901</v>
      </c>
      <c r="CM605" s="166">
        <v>123043.977949142</v>
      </c>
      <c r="CN605" s="166">
        <v>18293874.649658199</v>
      </c>
      <c r="CO605" s="166">
        <v>88011502.443359405</v>
      </c>
      <c r="CP605" s="99">
        <v>12212615.400878901</v>
      </c>
      <c r="CQ605" s="99">
        <v>0</v>
      </c>
      <c r="CR605" s="99">
        <v>0</v>
      </c>
      <c r="CS605" s="99">
        <v>0</v>
      </c>
      <c r="CT605" s="99">
        <v>0</v>
      </c>
      <c r="CU605" s="98">
        <v>8089.0866055650004</v>
      </c>
      <c r="CV605" s="98">
        <v>44177.890822098998</v>
      </c>
      <c r="CW605" s="98">
        <v>4198013.2939605759</v>
      </c>
      <c r="CX605" s="98">
        <v>42505318.516860999</v>
      </c>
    </row>
    <row r="606" spans="1:102" x14ac:dyDescent="0.2">
      <c r="A606" s="98" t="s">
        <v>60</v>
      </c>
      <c r="B606" s="100">
        <v>43070</v>
      </c>
      <c r="C606" s="99">
        <v>70882.024015426607</v>
      </c>
      <c r="D606" s="99">
        <v>0</v>
      </c>
      <c r="E606" s="99">
        <v>7958.5578922629402</v>
      </c>
      <c r="F606" s="99">
        <v>6500.8049327731096</v>
      </c>
      <c r="G606" s="99">
        <v>1928.0093976110199</v>
      </c>
      <c r="H606" s="99">
        <v>0</v>
      </c>
      <c r="I606" s="99">
        <v>0</v>
      </c>
      <c r="J606" s="99">
        <v>42135.329999446898</v>
      </c>
      <c r="K606" s="99">
        <v>1.19137431654963</v>
      </c>
      <c r="L606" s="99">
        <v>101.45042950380601</v>
      </c>
      <c r="M606" s="99">
        <v>36189.442733764598</v>
      </c>
      <c r="N606" s="99">
        <v>4837.5235893130302</v>
      </c>
      <c r="O606" s="99">
        <v>0</v>
      </c>
      <c r="P606" s="99">
        <v>34555.806590557098</v>
      </c>
      <c r="Q606" s="99">
        <v>3199.63886144757</v>
      </c>
      <c r="R606" s="99">
        <v>0</v>
      </c>
      <c r="S606" s="99">
        <v>1900.1514226645199</v>
      </c>
      <c r="T606" s="99">
        <v>0</v>
      </c>
      <c r="U606" s="99">
        <v>42156.046167850502</v>
      </c>
      <c r="V606" s="99">
        <v>3434105.7128601102</v>
      </c>
      <c r="W606" s="99">
        <v>0</v>
      </c>
      <c r="X606" s="99">
        <v>500137.89181900001</v>
      </c>
      <c r="Y606" s="99">
        <v>332691.78258514398</v>
      </c>
      <c r="Z606" s="99">
        <v>218273.01834678699</v>
      </c>
      <c r="AA606" s="99">
        <v>0</v>
      </c>
      <c r="AB606" s="99">
        <v>0</v>
      </c>
      <c r="AC606" s="99">
        <v>14043907.2728271</v>
      </c>
      <c r="AD606" s="99">
        <v>109.584498856217</v>
      </c>
      <c r="AE606" s="99">
        <v>4664.8327350616501</v>
      </c>
      <c r="AF606" s="99">
        <v>1653396.9053955099</v>
      </c>
      <c r="AG606" s="99">
        <v>522491.87965774501</v>
      </c>
      <c r="AH606" s="99">
        <v>0</v>
      </c>
      <c r="AI606" s="99">
        <v>1412343.5776825</v>
      </c>
      <c r="AJ606" s="99">
        <v>351413.98993301397</v>
      </c>
      <c r="AK606" s="99">
        <v>0</v>
      </c>
      <c r="AL606" s="99">
        <v>217026.12196350101</v>
      </c>
      <c r="AM606" s="99">
        <v>0</v>
      </c>
      <c r="AN606" s="99">
        <v>14120695.364257799</v>
      </c>
      <c r="AO606" s="99">
        <v>35732818.181152299</v>
      </c>
      <c r="AP606" s="99">
        <v>0</v>
      </c>
      <c r="AQ606" s="99">
        <v>4477818.5935058603</v>
      </c>
      <c r="AR606" s="99">
        <v>2865023.0310363802</v>
      </c>
      <c r="AS606" s="99">
        <v>1926718.4413757301</v>
      </c>
      <c r="AT606" s="99">
        <v>0</v>
      </c>
      <c r="AU606" s="99">
        <v>0</v>
      </c>
      <c r="AV606" s="99">
        <v>45391510.462402299</v>
      </c>
      <c r="AW606" s="99">
        <v>354.09750220552098</v>
      </c>
      <c r="AX606" s="99">
        <v>37357.725226402297</v>
      </c>
      <c r="AY606" s="99">
        <v>17443896.455566399</v>
      </c>
      <c r="AZ606" s="99">
        <v>5002921.0622558603</v>
      </c>
      <c r="BA606" s="99">
        <v>0</v>
      </c>
      <c r="BB606" s="99">
        <v>14536996.049194301</v>
      </c>
      <c r="BC606" s="99">
        <v>3339882.1649169899</v>
      </c>
      <c r="BD606" s="99">
        <v>0</v>
      </c>
      <c r="BE606" s="99">
        <v>1915957.96086121</v>
      </c>
      <c r="BF606" s="99">
        <v>0</v>
      </c>
      <c r="BG606" s="99">
        <v>45563885.3203125</v>
      </c>
      <c r="BH606" s="99">
        <v>10083777.3721924</v>
      </c>
      <c r="BI606" s="99">
        <v>0</v>
      </c>
      <c r="BJ606" s="99">
        <v>1841786.3833007801</v>
      </c>
      <c r="BK606" s="99">
        <v>1171993.00001526</v>
      </c>
      <c r="BL606" s="99">
        <v>0</v>
      </c>
      <c r="BM606" s="99">
        <v>0</v>
      </c>
      <c r="BN606" s="99">
        <v>0</v>
      </c>
      <c r="BO606" s="99">
        <v>0</v>
      </c>
      <c r="BP606" s="99">
        <v>0</v>
      </c>
      <c r="BQ606" s="99">
        <v>0</v>
      </c>
      <c r="BR606" s="99">
        <v>5697937.05932617</v>
      </c>
      <c r="BS606" s="99">
        <v>1869319.45658875</v>
      </c>
      <c r="BT606" s="99">
        <v>0</v>
      </c>
      <c r="BU606" s="99">
        <v>2677809.2199706999</v>
      </c>
      <c r="BV606" s="99">
        <v>1755491.4546203599</v>
      </c>
      <c r="BW606" s="99">
        <v>0</v>
      </c>
      <c r="BX606" s="99">
        <v>382030.97862625099</v>
      </c>
      <c r="BY606" s="99">
        <v>0</v>
      </c>
      <c r="BZ606" s="99">
        <v>0</v>
      </c>
      <c r="CA606" s="99">
        <v>78919.9729957581</v>
      </c>
      <c r="CB606" s="99">
        <v>3945891.35614014</v>
      </c>
      <c r="CC606" s="99">
        <v>40334270.603027299</v>
      </c>
      <c r="CD606" s="99">
        <v>11889885.353393599</v>
      </c>
      <c r="CE606" s="99">
        <v>1922.84784121811</v>
      </c>
      <c r="CF606" s="99">
        <v>218408.292798996</v>
      </c>
      <c r="CG606" s="99">
        <v>1928069.7823028599</v>
      </c>
      <c r="CH606" s="99">
        <v>0</v>
      </c>
      <c r="CI606" s="99">
        <v>80814.846150398298</v>
      </c>
      <c r="CJ606" s="99">
        <v>4173361.4314880399</v>
      </c>
      <c r="CK606" s="99">
        <v>42343967.143066399</v>
      </c>
      <c r="CL606" s="99">
        <v>12284982.605835</v>
      </c>
      <c r="CM606" s="166">
        <v>122634.179766655</v>
      </c>
      <c r="CN606" s="166">
        <v>18243579.207275402</v>
      </c>
      <c r="CO606" s="166">
        <v>87837996.147460893</v>
      </c>
      <c r="CP606" s="99">
        <v>12284982.605835</v>
      </c>
      <c r="CQ606" s="99">
        <v>0</v>
      </c>
      <c r="CR606" s="99">
        <v>0</v>
      </c>
      <c r="CS606" s="99">
        <v>0</v>
      </c>
      <c r="CT606" s="99">
        <v>0</v>
      </c>
      <c r="CU606" s="98">
        <v>7953.4107640239999</v>
      </c>
      <c r="CV606" s="98">
        <v>43810.460147115002</v>
      </c>
      <c r="CW606" s="98">
        <v>4164299.648939136</v>
      </c>
      <c r="CX606" s="98">
        <v>42262340.385330155</v>
      </c>
    </row>
    <row r="607" spans="1:102" x14ac:dyDescent="0.2">
      <c r="A607" s="98" t="s">
        <v>60</v>
      </c>
      <c r="B607" s="100">
        <v>43160</v>
      </c>
      <c r="C607" s="99">
        <v>69754.952370643601</v>
      </c>
      <c r="D607" s="99">
        <v>0</v>
      </c>
      <c r="E607" s="99">
        <v>7804.1804145574597</v>
      </c>
      <c r="F607" s="99">
        <v>6382.3721879720697</v>
      </c>
      <c r="G607" s="99">
        <v>1905.7843477428</v>
      </c>
      <c r="H607" s="99">
        <v>0</v>
      </c>
      <c r="I607" s="99">
        <v>0</v>
      </c>
      <c r="J607" s="99">
        <v>41987.504752159097</v>
      </c>
      <c r="K607" s="99">
        <v>0.90776712118531599</v>
      </c>
      <c r="L607" s="99">
        <v>107.479973003268</v>
      </c>
      <c r="M607" s="99">
        <v>35462.304997444196</v>
      </c>
      <c r="N607" s="99">
        <v>4857.50983166695</v>
      </c>
      <c r="O607" s="99">
        <v>0</v>
      </c>
      <c r="P607" s="99">
        <v>33818.586980819702</v>
      </c>
      <c r="Q607" s="99">
        <v>3200.75274771452</v>
      </c>
      <c r="R607" s="99">
        <v>0</v>
      </c>
      <c r="S607" s="99">
        <v>1910.87564620376</v>
      </c>
      <c r="T607" s="99">
        <v>0</v>
      </c>
      <c r="U607" s="99">
        <v>42013.977820873297</v>
      </c>
      <c r="V607" s="99">
        <v>3407298.1697998</v>
      </c>
      <c r="W607" s="99">
        <v>0</v>
      </c>
      <c r="X607" s="99">
        <v>484162.02629852301</v>
      </c>
      <c r="Y607" s="99">
        <v>323812.43538284302</v>
      </c>
      <c r="Z607" s="99">
        <v>210367.70478248599</v>
      </c>
      <c r="AA607" s="99">
        <v>0</v>
      </c>
      <c r="AB607" s="99">
        <v>0</v>
      </c>
      <c r="AC607" s="99">
        <v>13956651.610839801</v>
      </c>
      <c r="AD607" s="99">
        <v>128.10384367592599</v>
      </c>
      <c r="AE607" s="99">
        <v>6454.5469723939896</v>
      </c>
      <c r="AF607" s="99">
        <v>1635694.46461487</v>
      </c>
      <c r="AG607" s="99">
        <v>518774.134426117</v>
      </c>
      <c r="AH607" s="99">
        <v>0</v>
      </c>
      <c r="AI607" s="99">
        <v>1374665.01318359</v>
      </c>
      <c r="AJ607" s="99">
        <v>354305.75821685803</v>
      </c>
      <c r="AK607" s="99">
        <v>0</v>
      </c>
      <c r="AL607" s="99">
        <v>209807.72861671401</v>
      </c>
      <c r="AM607" s="99">
        <v>0</v>
      </c>
      <c r="AN607" s="99">
        <v>13955405.4425049</v>
      </c>
      <c r="AO607" s="99">
        <v>35676344.680175804</v>
      </c>
      <c r="AP607" s="99">
        <v>0</v>
      </c>
      <c r="AQ607" s="99">
        <v>4390865.8176269503</v>
      </c>
      <c r="AR607" s="99">
        <v>2809117.0758056599</v>
      </c>
      <c r="AS607" s="99">
        <v>1872300.33239746</v>
      </c>
      <c r="AT607" s="99">
        <v>0</v>
      </c>
      <c r="AU607" s="99">
        <v>0</v>
      </c>
      <c r="AV607" s="99">
        <v>45640372.939453103</v>
      </c>
      <c r="AW607" s="99">
        <v>439.21144779398998</v>
      </c>
      <c r="AX607" s="99">
        <v>46531.881541729002</v>
      </c>
      <c r="AY607" s="99">
        <v>17348007.9851074</v>
      </c>
      <c r="AZ607" s="99">
        <v>5014903.2999877902</v>
      </c>
      <c r="BA607" s="99">
        <v>0</v>
      </c>
      <c r="BB607" s="99">
        <v>14204622.4799805</v>
      </c>
      <c r="BC607" s="99">
        <v>3401967.3443908701</v>
      </c>
      <c r="BD607" s="99">
        <v>0</v>
      </c>
      <c r="BE607" s="99">
        <v>1867341.36064148</v>
      </c>
      <c r="BF607" s="99">
        <v>0</v>
      </c>
      <c r="BG607" s="99">
        <v>45671400.800781302</v>
      </c>
      <c r="BH607" s="99">
        <v>9944039.0256347694</v>
      </c>
      <c r="BI607" s="99">
        <v>0</v>
      </c>
      <c r="BJ607" s="99">
        <v>1805373.9327392599</v>
      </c>
      <c r="BK607" s="99">
        <v>1162388.7894744901</v>
      </c>
      <c r="BL607" s="99">
        <v>0</v>
      </c>
      <c r="BM607" s="99">
        <v>0</v>
      </c>
      <c r="BN607" s="99">
        <v>0</v>
      </c>
      <c r="BO607" s="99">
        <v>0</v>
      </c>
      <c r="BP607" s="99">
        <v>0</v>
      </c>
      <c r="BQ607" s="99">
        <v>0</v>
      </c>
      <c r="BR607" s="99">
        <v>5627360.2690429697</v>
      </c>
      <c r="BS607" s="99">
        <v>1865124.1729431199</v>
      </c>
      <c r="BT607" s="99">
        <v>0</v>
      </c>
      <c r="BU607" s="99">
        <v>2575010.8549499498</v>
      </c>
      <c r="BV607" s="99">
        <v>1793697.8441009501</v>
      </c>
      <c r="BW607" s="99">
        <v>0</v>
      </c>
      <c r="BX607" s="99">
        <v>380476.64275360102</v>
      </c>
      <c r="BY607" s="99">
        <v>0</v>
      </c>
      <c r="BZ607" s="99">
        <v>0</v>
      </c>
      <c r="CA607" s="99">
        <v>77463.628820419297</v>
      </c>
      <c r="CB607" s="99">
        <v>3898572.7693481399</v>
      </c>
      <c r="CC607" s="99">
        <v>40077115.892578103</v>
      </c>
      <c r="CD607" s="99">
        <v>11786874.595825201</v>
      </c>
      <c r="CE607" s="99">
        <v>1907.1933102309699</v>
      </c>
      <c r="CF607" s="99">
        <v>210432.62163734401</v>
      </c>
      <c r="CG607" s="99">
        <v>1871689.34022522</v>
      </c>
      <c r="CH607" s="99">
        <v>0</v>
      </c>
      <c r="CI607" s="99">
        <v>79376.210356712298</v>
      </c>
      <c r="CJ607" s="99">
        <v>4109750.2979431199</v>
      </c>
      <c r="CK607" s="99">
        <v>41756060.942871101</v>
      </c>
      <c r="CL607" s="99">
        <v>12170468.0786133</v>
      </c>
      <c r="CM607" s="166">
        <v>121218.82698726701</v>
      </c>
      <c r="CN607" s="166">
        <v>18071709.099609401</v>
      </c>
      <c r="CO607" s="166">
        <v>87693284.141601607</v>
      </c>
      <c r="CP607" s="99">
        <v>12170468.0786133</v>
      </c>
      <c r="CQ607" s="99">
        <v>0</v>
      </c>
      <c r="CR607" s="99">
        <v>0</v>
      </c>
      <c r="CS607" s="99">
        <v>0</v>
      </c>
      <c r="CT607" s="99">
        <v>0</v>
      </c>
      <c r="CU607" s="98">
        <v>7812.6684850009997</v>
      </c>
      <c r="CV607" s="98">
        <v>43612.384020475001</v>
      </c>
      <c r="CW607" s="98">
        <v>4109005.3909854838</v>
      </c>
      <c r="CX607" s="98">
        <v>41948805.232803322</v>
      </c>
    </row>
    <row r="608" spans="1:102" x14ac:dyDescent="0.2">
      <c r="A608" s="98" t="s">
        <v>60</v>
      </c>
      <c r="B608" s="100">
        <v>43252</v>
      </c>
      <c r="C608" s="99">
        <v>70326.007715225205</v>
      </c>
      <c r="D608" s="99">
        <v>0</v>
      </c>
      <c r="E608" s="99">
        <v>7710.14885210991</v>
      </c>
      <c r="F608" s="99">
        <v>6327.5139300823203</v>
      </c>
      <c r="G608" s="99">
        <v>1885.62020161748</v>
      </c>
      <c r="H608" s="99">
        <v>0</v>
      </c>
      <c r="I608" s="99">
        <v>0</v>
      </c>
      <c r="J608" s="99">
        <v>41655.367429733298</v>
      </c>
      <c r="K608" s="99">
        <v>0.93904537271009803</v>
      </c>
      <c r="L608" s="99">
        <v>101.9268696215</v>
      </c>
      <c r="M608" s="99">
        <v>35894.339022636399</v>
      </c>
      <c r="N608" s="99">
        <v>4858.5045387148903</v>
      </c>
      <c r="O608" s="99">
        <v>0</v>
      </c>
      <c r="P608" s="99">
        <v>33945.948173999801</v>
      </c>
      <c r="Q608" s="99">
        <v>3197.11438789964</v>
      </c>
      <c r="R608" s="99">
        <v>0</v>
      </c>
      <c r="S608" s="99">
        <v>1905.91987726092</v>
      </c>
      <c r="T608" s="99">
        <v>0</v>
      </c>
      <c r="U608" s="99">
        <v>41683.739860057802</v>
      </c>
      <c r="V608" s="99">
        <v>3397303.77978516</v>
      </c>
      <c r="W608" s="99">
        <v>0</v>
      </c>
      <c r="X608" s="99">
        <v>477635.42375564598</v>
      </c>
      <c r="Y608" s="99">
        <v>317558.45894622803</v>
      </c>
      <c r="Z608" s="99">
        <v>210714.42082214399</v>
      </c>
      <c r="AA608" s="99">
        <v>0</v>
      </c>
      <c r="AB608" s="99">
        <v>0</v>
      </c>
      <c r="AC608" s="99">
        <v>13875331.975097699</v>
      </c>
      <c r="AD608" s="99">
        <v>77.657558281905906</v>
      </c>
      <c r="AE608" s="99">
        <v>6265.6737995147696</v>
      </c>
      <c r="AF608" s="99">
        <v>1634110.04194641</v>
      </c>
      <c r="AG608" s="99">
        <v>517178.618595123</v>
      </c>
      <c r="AH608" s="99">
        <v>0</v>
      </c>
      <c r="AI608" s="99">
        <v>1376275.2980194101</v>
      </c>
      <c r="AJ608" s="99">
        <v>352181.661045074</v>
      </c>
      <c r="AK608" s="99">
        <v>0</v>
      </c>
      <c r="AL608" s="99">
        <v>213196.50257301299</v>
      </c>
      <c r="AM608" s="99">
        <v>0</v>
      </c>
      <c r="AN608" s="99">
        <v>13935929.3469238</v>
      </c>
      <c r="AO608" s="99">
        <v>35750513.825195298</v>
      </c>
      <c r="AP608" s="99">
        <v>0</v>
      </c>
      <c r="AQ608" s="99">
        <v>4315689.1273193397</v>
      </c>
      <c r="AR608" s="99">
        <v>2785769.9788207998</v>
      </c>
      <c r="AS608" s="99">
        <v>1879806.9256744401</v>
      </c>
      <c r="AT608" s="99">
        <v>0</v>
      </c>
      <c r="AU608" s="99">
        <v>0</v>
      </c>
      <c r="AV608" s="99">
        <v>45767368.456054702</v>
      </c>
      <c r="AW608" s="99">
        <v>319.17120222374803</v>
      </c>
      <c r="AX608" s="99">
        <v>38010.0903391838</v>
      </c>
      <c r="AY608" s="99">
        <v>17461649.8510742</v>
      </c>
      <c r="AZ608" s="99">
        <v>4998237.14416504</v>
      </c>
      <c r="BA608" s="99">
        <v>0</v>
      </c>
      <c r="BB608" s="99">
        <v>14307562.4256592</v>
      </c>
      <c r="BC608" s="99">
        <v>3405668.4633483901</v>
      </c>
      <c r="BD608" s="99">
        <v>0</v>
      </c>
      <c r="BE608" s="99">
        <v>1900543.90005493</v>
      </c>
      <c r="BF608" s="99">
        <v>0</v>
      </c>
      <c r="BG608" s="99">
        <v>45873732.881347701</v>
      </c>
      <c r="BH608" s="99">
        <v>10045180.575195299</v>
      </c>
      <c r="BI608" s="99">
        <v>0</v>
      </c>
      <c r="BJ608" s="99">
        <v>1780360.6386108401</v>
      </c>
      <c r="BK608" s="99">
        <v>1144768.3291015599</v>
      </c>
      <c r="BL608" s="99">
        <v>0</v>
      </c>
      <c r="BM608" s="99">
        <v>0</v>
      </c>
      <c r="BN608" s="99">
        <v>0</v>
      </c>
      <c r="BO608" s="99">
        <v>0</v>
      </c>
      <c r="BP608" s="99">
        <v>0</v>
      </c>
      <c r="BQ608" s="99">
        <v>0</v>
      </c>
      <c r="BR608" s="99">
        <v>5663429.03979492</v>
      </c>
      <c r="BS608" s="99">
        <v>1859274.35133362</v>
      </c>
      <c r="BT608" s="99">
        <v>0</v>
      </c>
      <c r="BU608" s="99">
        <v>2629879.4230956999</v>
      </c>
      <c r="BV608" s="99">
        <v>1771686.5201568599</v>
      </c>
      <c r="BW608" s="99">
        <v>0</v>
      </c>
      <c r="BX608" s="99">
        <v>388125.949840546</v>
      </c>
      <c r="BY608" s="99">
        <v>0</v>
      </c>
      <c r="BZ608" s="99">
        <v>0</v>
      </c>
      <c r="CA608" s="99">
        <v>78030.056836128206</v>
      </c>
      <c r="CB608" s="99">
        <v>3893886.9960327102</v>
      </c>
      <c r="CC608" s="99">
        <v>40358432.136718802</v>
      </c>
      <c r="CD608" s="99">
        <v>11826960.608154301</v>
      </c>
      <c r="CE608" s="99">
        <v>1886.2670308202501</v>
      </c>
      <c r="CF608" s="99">
        <v>210526.00786399801</v>
      </c>
      <c r="CG608" s="99">
        <v>1877541.62670898</v>
      </c>
      <c r="CH608" s="99">
        <v>0</v>
      </c>
      <c r="CI608" s="99">
        <v>79928.219615936294</v>
      </c>
      <c r="CJ608" s="99">
        <v>4108028.5740661598</v>
      </c>
      <c r="CK608" s="99">
        <v>42462793.001464799</v>
      </c>
      <c r="CL608" s="99">
        <v>12167858.0427246</v>
      </c>
      <c r="CM608" s="166">
        <v>121340.641158104</v>
      </c>
      <c r="CN608" s="166">
        <v>18053709.1791992</v>
      </c>
      <c r="CO608" s="166">
        <v>87980810.861328095</v>
      </c>
      <c r="CP608" s="99">
        <v>12167858.0427246</v>
      </c>
      <c r="CQ608" s="99">
        <v>0</v>
      </c>
      <c r="CR608" s="99">
        <v>0</v>
      </c>
      <c r="CS608" s="99">
        <v>0</v>
      </c>
      <c r="CT608" s="99">
        <v>0</v>
      </c>
      <c r="CU608" s="98">
        <v>7710.9187637739997</v>
      </c>
      <c r="CV608" s="98">
        <v>43279.659509297999</v>
      </c>
      <c r="CW608" s="98">
        <v>4104413.0038967081</v>
      </c>
      <c r="CX608" s="98">
        <v>42235973.763427779</v>
      </c>
    </row>
    <row r="609" spans="1:102" x14ac:dyDescent="0.2">
      <c r="A609" s="98" t="s">
        <v>60</v>
      </c>
      <c r="B609" s="100">
        <v>43344</v>
      </c>
      <c r="C609" s="99">
        <v>70058.214460372896</v>
      </c>
      <c r="D609" s="99">
        <v>0</v>
      </c>
      <c r="E609" s="99">
        <v>7473.1415692567798</v>
      </c>
      <c r="F609" s="99">
        <v>6175.7584167718896</v>
      </c>
      <c r="G609" s="99">
        <v>1848.16580545902</v>
      </c>
      <c r="H609" s="99">
        <v>0</v>
      </c>
      <c r="I609" s="99">
        <v>0</v>
      </c>
      <c r="J609" s="99">
        <v>41618.953474521601</v>
      </c>
      <c r="K609" s="99">
        <v>1.00674447763595</v>
      </c>
      <c r="L609" s="99">
        <v>155.31556389294599</v>
      </c>
      <c r="M609" s="99">
        <v>35627.688234329202</v>
      </c>
      <c r="N609" s="99">
        <v>4827.0080502033197</v>
      </c>
      <c r="O609" s="99">
        <v>0</v>
      </c>
      <c r="P609" s="99">
        <v>33828.937393665299</v>
      </c>
      <c r="Q609" s="99">
        <v>3139.4071842133999</v>
      </c>
      <c r="R609" s="99">
        <v>0</v>
      </c>
      <c r="S609" s="99">
        <v>1866.73218111694</v>
      </c>
      <c r="T609" s="99">
        <v>0</v>
      </c>
      <c r="U609" s="99">
        <v>41534.0390295982</v>
      </c>
      <c r="V609" s="99">
        <v>3397378.3475036598</v>
      </c>
      <c r="W609" s="99">
        <v>0</v>
      </c>
      <c r="X609" s="99">
        <v>459589.62697601301</v>
      </c>
      <c r="Y609" s="99">
        <v>308672.67478561401</v>
      </c>
      <c r="Z609" s="99">
        <v>206417.91403961199</v>
      </c>
      <c r="AA609" s="99">
        <v>0</v>
      </c>
      <c r="AB609" s="99">
        <v>0</v>
      </c>
      <c r="AC609" s="99">
        <v>13791010.1761475</v>
      </c>
      <c r="AD609" s="99">
        <v>57.966145597398302</v>
      </c>
      <c r="AE609" s="99">
        <v>7474.8129819035503</v>
      </c>
      <c r="AF609" s="99">
        <v>1629042.92185974</v>
      </c>
      <c r="AG609" s="99">
        <v>510094.631038666</v>
      </c>
      <c r="AH609" s="99">
        <v>0</v>
      </c>
      <c r="AI609" s="99">
        <v>1351874.0471191399</v>
      </c>
      <c r="AJ609" s="99">
        <v>350886.165496826</v>
      </c>
      <c r="AK609" s="99">
        <v>0</v>
      </c>
      <c r="AL609" s="99">
        <v>208125.487043381</v>
      </c>
      <c r="AM609" s="99">
        <v>0</v>
      </c>
      <c r="AN609" s="99">
        <v>13793931.0515137</v>
      </c>
      <c r="AO609" s="99">
        <v>35966028.400878899</v>
      </c>
      <c r="AP609" s="99">
        <v>0</v>
      </c>
      <c r="AQ609" s="99">
        <v>4181419.8620300302</v>
      </c>
      <c r="AR609" s="99">
        <v>2710072.4125366202</v>
      </c>
      <c r="AS609" s="99">
        <v>1845895.35238647</v>
      </c>
      <c r="AT609" s="99">
        <v>0</v>
      </c>
      <c r="AU609" s="99">
        <v>0</v>
      </c>
      <c r="AV609" s="99">
        <v>45463704.1162109</v>
      </c>
      <c r="AW609" s="99">
        <v>186.779525734484</v>
      </c>
      <c r="AX609" s="99">
        <v>54651.961688041702</v>
      </c>
      <c r="AY609" s="99">
        <v>17479846.676757801</v>
      </c>
      <c r="AZ609" s="99">
        <v>4985474.78662109</v>
      </c>
      <c r="BA609" s="99">
        <v>0</v>
      </c>
      <c r="BB609" s="99">
        <v>14106727.255248999</v>
      </c>
      <c r="BC609" s="99">
        <v>3423551.42608643</v>
      </c>
      <c r="BD609" s="99">
        <v>0</v>
      </c>
      <c r="BE609" s="99">
        <v>1855333.65449524</v>
      </c>
      <c r="BF609" s="99">
        <v>0</v>
      </c>
      <c r="BG609" s="99">
        <v>45519458.722167999</v>
      </c>
      <c r="BH609" s="99">
        <v>10031781.908447299</v>
      </c>
      <c r="BI609" s="99">
        <v>0</v>
      </c>
      <c r="BJ609" s="99">
        <v>1707798.2390441899</v>
      </c>
      <c r="BK609" s="99">
        <v>1112781.37257385</v>
      </c>
      <c r="BL609" s="99">
        <v>0</v>
      </c>
      <c r="BM609" s="99">
        <v>0</v>
      </c>
      <c r="BN609" s="99">
        <v>0</v>
      </c>
      <c r="BO609" s="99">
        <v>0</v>
      </c>
      <c r="BP609" s="99">
        <v>0</v>
      </c>
      <c r="BQ609" s="99">
        <v>0</v>
      </c>
      <c r="BR609" s="99">
        <v>5658101.4530029297</v>
      </c>
      <c r="BS609" s="99">
        <v>1852464.4441680899</v>
      </c>
      <c r="BT609" s="99">
        <v>0</v>
      </c>
      <c r="BU609" s="99">
        <v>2164875.7514343299</v>
      </c>
      <c r="BV609" s="99">
        <v>1748870.41702271</v>
      </c>
      <c r="BW609" s="99">
        <v>0</v>
      </c>
      <c r="BX609" s="99">
        <v>317587.63616180402</v>
      </c>
      <c r="BY609" s="99">
        <v>0</v>
      </c>
      <c r="BZ609" s="99">
        <v>0</v>
      </c>
      <c r="CA609" s="99">
        <v>77587.394457817107</v>
      </c>
      <c r="CB609" s="99">
        <v>3857971.7239990202</v>
      </c>
      <c r="CC609" s="99">
        <v>40167903.741699196</v>
      </c>
      <c r="CD609" s="99">
        <v>11736877.0783691</v>
      </c>
      <c r="CE609" s="99">
        <v>1851.7212182134399</v>
      </c>
      <c r="CF609" s="99">
        <v>206389.36084365801</v>
      </c>
      <c r="CG609" s="99">
        <v>1847808.5366058401</v>
      </c>
      <c r="CH609" s="99">
        <v>0</v>
      </c>
      <c r="CI609" s="99">
        <v>79450.207223892197</v>
      </c>
      <c r="CJ609" s="99">
        <v>4065437.8493347201</v>
      </c>
      <c r="CK609" s="99">
        <v>41849070.843261696</v>
      </c>
      <c r="CL609" s="99">
        <v>12083131.833007799</v>
      </c>
      <c r="CM609" s="166">
        <v>120747.80663585701</v>
      </c>
      <c r="CN609" s="166">
        <v>17867530.059814502</v>
      </c>
      <c r="CO609" s="166">
        <v>87565675.612304702</v>
      </c>
      <c r="CP609" s="99">
        <v>12083131.833007799</v>
      </c>
      <c r="CQ609" s="99">
        <v>0</v>
      </c>
      <c r="CR609" s="99">
        <v>0</v>
      </c>
      <c r="CS609" s="99">
        <v>0</v>
      </c>
      <c r="CT609" s="99">
        <v>0</v>
      </c>
      <c r="CU609" s="98">
        <v>7473.3699399320003</v>
      </c>
      <c r="CV609" s="98">
        <v>43215.405954572001</v>
      </c>
      <c r="CW609" s="98">
        <v>4064361.0848426782</v>
      </c>
      <c r="CX609" s="98">
        <v>42015712.278305039</v>
      </c>
    </row>
    <row r="610" spans="1:102" x14ac:dyDescent="0.2">
      <c r="A610" s="98" t="s">
        <v>60</v>
      </c>
      <c r="B610" s="100">
        <v>43435</v>
      </c>
      <c r="C610" s="99">
        <v>69558.830327033997</v>
      </c>
      <c r="D610" s="99">
        <v>0</v>
      </c>
      <c r="E610" s="99">
        <v>7229.8221430182502</v>
      </c>
      <c r="F610" s="99">
        <v>6000.1634587645503</v>
      </c>
      <c r="G610" s="99">
        <v>1863.02290992439</v>
      </c>
      <c r="H610" s="99">
        <v>0</v>
      </c>
      <c r="I610" s="99">
        <v>0</v>
      </c>
      <c r="J610" s="99">
        <v>40730.233060359998</v>
      </c>
      <c r="K610" s="99">
        <v>0</v>
      </c>
      <c r="L610" s="99">
        <v>0</v>
      </c>
      <c r="M610" s="99">
        <v>35313.489690303802</v>
      </c>
      <c r="N610" s="99">
        <v>4774.1025064587602</v>
      </c>
      <c r="O610" s="99">
        <v>0</v>
      </c>
      <c r="P610" s="99">
        <v>0</v>
      </c>
      <c r="Q610" s="99">
        <v>3096.7713680565398</v>
      </c>
      <c r="R610" s="99">
        <v>0</v>
      </c>
      <c r="S610" s="99">
        <v>0</v>
      </c>
      <c r="T610" s="99">
        <v>0</v>
      </c>
      <c r="U610" s="99">
        <v>40766.087019920298</v>
      </c>
      <c r="V610" s="99">
        <v>3389443.5318603502</v>
      </c>
      <c r="W610" s="99">
        <v>0</v>
      </c>
      <c r="X610" s="99">
        <v>447926.96781921398</v>
      </c>
      <c r="Y610" s="99">
        <v>299311.01123809803</v>
      </c>
      <c r="Z610" s="99">
        <v>205513.02812194801</v>
      </c>
      <c r="AA610" s="99">
        <v>0</v>
      </c>
      <c r="AB610" s="99">
        <v>0</v>
      </c>
      <c r="AC610" s="99">
        <v>13610725.103881801</v>
      </c>
      <c r="AD610" s="99">
        <v>0</v>
      </c>
      <c r="AE610" s="99">
        <v>0</v>
      </c>
      <c r="AF610" s="99">
        <v>1627946.88288879</v>
      </c>
      <c r="AG610" s="99">
        <v>504958.084632874</v>
      </c>
      <c r="AH610" s="99">
        <v>0</v>
      </c>
      <c r="AI610" s="99">
        <v>0</v>
      </c>
      <c r="AJ610" s="99">
        <v>353721.503227234</v>
      </c>
      <c r="AK610" s="99">
        <v>0</v>
      </c>
      <c r="AL610" s="99">
        <v>0</v>
      </c>
      <c r="AM610" s="99">
        <v>0</v>
      </c>
      <c r="AN610" s="99">
        <v>13628491.916748</v>
      </c>
      <c r="AO610" s="99">
        <v>36252659.9990234</v>
      </c>
      <c r="AP610" s="99">
        <v>0</v>
      </c>
      <c r="AQ610" s="99">
        <v>4136689.3102722201</v>
      </c>
      <c r="AR610" s="99">
        <v>2680258.6622009301</v>
      </c>
      <c r="AS610" s="99">
        <v>1860587.77128601</v>
      </c>
      <c r="AT610" s="99">
        <v>0</v>
      </c>
      <c r="AU610" s="99">
        <v>0</v>
      </c>
      <c r="AV610" s="99">
        <v>45117544.8203125</v>
      </c>
      <c r="AW610" s="99">
        <v>0</v>
      </c>
      <c r="AX610" s="99">
        <v>0</v>
      </c>
      <c r="AY610" s="99">
        <v>17664113.5083008</v>
      </c>
      <c r="AZ610" s="99">
        <v>5008943.6783447303</v>
      </c>
      <c r="BA610" s="99">
        <v>0</v>
      </c>
      <c r="BB610" s="99">
        <v>0</v>
      </c>
      <c r="BC610" s="99">
        <v>3510186.3510131799</v>
      </c>
      <c r="BD610" s="99">
        <v>0</v>
      </c>
      <c r="BE610" s="99">
        <v>0</v>
      </c>
      <c r="BF610" s="99">
        <v>0</v>
      </c>
      <c r="BG610" s="99">
        <v>45225201.212890603</v>
      </c>
      <c r="BH610" s="99">
        <v>10067590.7103271</v>
      </c>
      <c r="BI610" s="99">
        <v>0</v>
      </c>
      <c r="BJ610" s="99">
        <v>1655921.8915405299</v>
      </c>
      <c r="BK610" s="99">
        <v>1074167.54516602</v>
      </c>
      <c r="BL610" s="99">
        <v>0</v>
      </c>
      <c r="BM610" s="99">
        <v>0</v>
      </c>
      <c r="BN610" s="99">
        <v>0</v>
      </c>
      <c r="BO610" s="99">
        <v>0</v>
      </c>
      <c r="BP610" s="99">
        <v>0</v>
      </c>
      <c r="BQ610" s="99">
        <v>0</v>
      </c>
      <c r="BR610" s="99">
        <v>5651041.37646484</v>
      </c>
      <c r="BS610" s="99">
        <v>1839718.31484985</v>
      </c>
      <c r="BT610" s="99">
        <v>0</v>
      </c>
      <c r="BU610" s="99">
        <v>0</v>
      </c>
      <c r="BV610" s="99">
        <v>1746987.11859131</v>
      </c>
      <c r="BW610" s="99">
        <v>0</v>
      </c>
      <c r="BX610" s="99">
        <v>0</v>
      </c>
      <c r="BY610" s="99">
        <v>0</v>
      </c>
      <c r="BZ610" s="99">
        <v>0</v>
      </c>
      <c r="CA610" s="99">
        <v>76825.528704643293</v>
      </c>
      <c r="CB610" s="99">
        <v>3842458.8949584998</v>
      </c>
      <c r="CC610" s="99">
        <v>40460106.774902299</v>
      </c>
      <c r="CD610" s="99">
        <v>11688365.1636963</v>
      </c>
      <c r="CE610" s="99">
        <v>1856.8416523635401</v>
      </c>
      <c r="CF610" s="99">
        <v>205674.40918731701</v>
      </c>
      <c r="CG610" s="99">
        <v>1862056.8046569801</v>
      </c>
      <c r="CH610" s="99">
        <v>0</v>
      </c>
      <c r="CI610" s="99">
        <v>78653.707280158997</v>
      </c>
      <c r="CJ610" s="99">
        <v>4049430.9248046898</v>
      </c>
      <c r="CK610" s="99">
        <v>42324070.103027299</v>
      </c>
      <c r="CL610" s="99">
        <v>12064759.5831299</v>
      </c>
      <c r="CM610" s="166">
        <v>119062.663779259</v>
      </c>
      <c r="CN610" s="166">
        <v>17675090.5629883</v>
      </c>
      <c r="CO610" s="166">
        <v>87599306.072265595</v>
      </c>
      <c r="CP610" s="99">
        <v>12064759.5831299</v>
      </c>
      <c r="CQ610" s="99">
        <v>0</v>
      </c>
      <c r="CR610" s="99">
        <v>0</v>
      </c>
      <c r="CS610" s="99">
        <v>0</v>
      </c>
      <c r="CT610" s="99">
        <v>0</v>
      </c>
      <c r="CU610" s="98">
        <v>7222.4966670240001</v>
      </c>
      <c r="CV610" s="98">
        <v>42356.902392748998</v>
      </c>
      <c r="CW610" s="98">
        <v>4048133.3041458167</v>
      </c>
      <c r="CX610" s="98">
        <v>42322163.579559281</v>
      </c>
    </row>
    <row r="611" spans="1:102" x14ac:dyDescent="0.2">
      <c r="A611" s="98" t="s">
        <v>60</v>
      </c>
      <c r="B611" s="100">
        <v>43525</v>
      </c>
      <c r="C611" s="99">
        <v>70346.234029769897</v>
      </c>
      <c r="D611" s="99">
        <v>0</v>
      </c>
      <c r="E611" s="99">
        <v>6871.48464781046</v>
      </c>
      <c r="F611" s="99">
        <v>5798.0542637109802</v>
      </c>
      <c r="G611" s="99">
        <v>1916.2916678190199</v>
      </c>
      <c r="H611" s="99">
        <v>0</v>
      </c>
      <c r="I611" s="99">
        <v>0</v>
      </c>
      <c r="J611" s="99">
        <v>40394.246994018598</v>
      </c>
      <c r="K611" s="99">
        <v>0</v>
      </c>
      <c r="L611" s="99">
        <v>0</v>
      </c>
      <c r="M611" s="99">
        <v>35821.249191284202</v>
      </c>
      <c r="N611" s="99">
        <v>4553.1356661319696</v>
      </c>
      <c r="O611" s="99">
        <v>0</v>
      </c>
      <c r="P611" s="99">
        <v>0</v>
      </c>
      <c r="Q611" s="99">
        <v>3004.7099498808402</v>
      </c>
      <c r="R611" s="99">
        <v>0</v>
      </c>
      <c r="S611" s="99">
        <v>0</v>
      </c>
      <c r="T611" s="99">
        <v>0</v>
      </c>
      <c r="U611" s="99">
        <v>40431.662430763201</v>
      </c>
      <c r="V611" s="99">
        <v>3385386.6913147001</v>
      </c>
      <c r="W611" s="99">
        <v>0</v>
      </c>
      <c r="X611" s="99">
        <v>414660.24343872099</v>
      </c>
      <c r="Y611" s="99">
        <v>280995.88506317098</v>
      </c>
      <c r="Z611" s="99">
        <v>206885.72686004601</v>
      </c>
      <c r="AA611" s="99">
        <v>0</v>
      </c>
      <c r="AB611" s="99">
        <v>0</v>
      </c>
      <c r="AC611" s="99">
        <v>13505492.299194301</v>
      </c>
      <c r="AD611" s="99">
        <v>0</v>
      </c>
      <c r="AE611" s="99">
        <v>0</v>
      </c>
      <c r="AF611" s="99">
        <v>1632032.9581603999</v>
      </c>
      <c r="AG611" s="99">
        <v>497129.07488250697</v>
      </c>
      <c r="AH611" s="99">
        <v>0</v>
      </c>
      <c r="AI611" s="99">
        <v>0</v>
      </c>
      <c r="AJ611" s="99">
        <v>351856.940887451</v>
      </c>
      <c r="AK611" s="99">
        <v>0</v>
      </c>
      <c r="AL611" s="99">
        <v>0</v>
      </c>
      <c r="AM611" s="99">
        <v>0</v>
      </c>
      <c r="AN611" s="99">
        <v>13618717.419311499</v>
      </c>
      <c r="AO611" s="99">
        <v>36412981.166503899</v>
      </c>
      <c r="AP611" s="99">
        <v>0</v>
      </c>
      <c r="AQ611" s="99">
        <v>3902505.3776245099</v>
      </c>
      <c r="AR611" s="99">
        <v>2569337.1255188002</v>
      </c>
      <c r="AS611" s="99">
        <v>1886287.3042755099</v>
      </c>
      <c r="AT611" s="99">
        <v>0</v>
      </c>
      <c r="AU611" s="99">
        <v>0</v>
      </c>
      <c r="AV611" s="99">
        <v>45254192.882324196</v>
      </c>
      <c r="AW611" s="99">
        <v>0</v>
      </c>
      <c r="AX611" s="99">
        <v>0</v>
      </c>
      <c r="AY611" s="99">
        <v>17838632.591552701</v>
      </c>
      <c r="AZ611" s="99">
        <v>4916423.77941895</v>
      </c>
      <c r="BA611" s="99">
        <v>0</v>
      </c>
      <c r="BB611" s="99">
        <v>0</v>
      </c>
      <c r="BC611" s="99">
        <v>3508592.5054321298</v>
      </c>
      <c r="BD611" s="99">
        <v>0</v>
      </c>
      <c r="BE611" s="99">
        <v>0</v>
      </c>
      <c r="BF611" s="99">
        <v>0</v>
      </c>
      <c r="BG611" s="99">
        <v>45483292.75</v>
      </c>
      <c r="BH611" s="99">
        <v>10124562.369506801</v>
      </c>
      <c r="BI611" s="99">
        <v>0</v>
      </c>
      <c r="BJ611" s="99">
        <v>1470629.2057952899</v>
      </c>
      <c r="BK611" s="99">
        <v>986816.56089019799</v>
      </c>
      <c r="BL611" s="99">
        <v>0</v>
      </c>
      <c r="BM611" s="99">
        <v>0</v>
      </c>
      <c r="BN611" s="99">
        <v>0</v>
      </c>
      <c r="BO611" s="99">
        <v>0</v>
      </c>
      <c r="BP611" s="99">
        <v>0</v>
      </c>
      <c r="BQ611" s="99">
        <v>0</v>
      </c>
      <c r="BR611" s="99">
        <v>5697804.0531616202</v>
      </c>
      <c r="BS611" s="99">
        <v>1800619.17349243</v>
      </c>
      <c r="BT611" s="99">
        <v>0</v>
      </c>
      <c r="BU611" s="99">
        <v>0</v>
      </c>
      <c r="BV611" s="99">
        <v>1636058.92407227</v>
      </c>
      <c r="BW611" s="99">
        <v>0</v>
      </c>
      <c r="BX611" s="99">
        <v>0</v>
      </c>
      <c r="BY611" s="99">
        <v>0</v>
      </c>
      <c r="BZ611" s="99">
        <v>0</v>
      </c>
      <c r="CA611" s="99">
        <v>77107.311796188398</v>
      </c>
      <c r="CB611" s="99">
        <v>3839336.7154846201</v>
      </c>
      <c r="CC611" s="99">
        <v>40716327.953125</v>
      </c>
      <c r="CD611" s="99">
        <v>11629017.392578101</v>
      </c>
      <c r="CE611" s="99">
        <v>1918.15688489378</v>
      </c>
      <c r="CF611" s="99">
        <v>206960.18983840899</v>
      </c>
      <c r="CG611" s="99">
        <v>1885577.32420349</v>
      </c>
      <c r="CH611" s="99">
        <v>0</v>
      </c>
      <c r="CI611" s="99">
        <v>79029.849583625793</v>
      </c>
      <c r="CJ611" s="99">
        <v>4047579.1674804701</v>
      </c>
      <c r="CK611" s="99">
        <v>42747354.288574196</v>
      </c>
      <c r="CL611" s="99">
        <v>12009862.8521729</v>
      </c>
      <c r="CM611" s="166">
        <v>119317.117671967</v>
      </c>
      <c r="CN611" s="166">
        <v>17645959.450683601</v>
      </c>
      <c r="CO611" s="166">
        <v>88009252.653320298</v>
      </c>
      <c r="CP611" s="99">
        <v>12009862.8521729</v>
      </c>
      <c r="CQ611" s="99">
        <v>0</v>
      </c>
      <c r="CR611" s="99">
        <v>0</v>
      </c>
      <c r="CS611" s="99">
        <v>0</v>
      </c>
      <c r="CT611" s="99">
        <v>0</v>
      </c>
      <c r="CU611" s="98">
        <v>6882.5472646259996</v>
      </c>
      <c r="CV611" s="98">
        <v>42041.164476639999</v>
      </c>
      <c r="CW611" s="98">
        <v>4046296.905323029</v>
      </c>
      <c r="CX611" s="98">
        <v>42601905.277328491</v>
      </c>
    </row>
    <row r="612" spans="1:102" x14ac:dyDescent="0.2">
      <c r="A612" s="98" t="s">
        <v>61</v>
      </c>
      <c r="B612" s="100">
        <v>38047</v>
      </c>
      <c r="C612" s="99">
        <v>30927.693696022001</v>
      </c>
      <c r="D612" s="99">
        <v>0</v>
      </c>
      <c r="E612" s="99">
        <v>27089.417792320299</v>
      </c>
      <c r="F612" s="99">
        <v>14049.4183504581</v>
      </c>
      <c r="G612" s="99">
        <v>4.8224399539758496</v>
      </c>
      <c r="H612" s="99">
        <v>932.73825740814198</v>
      </c>
      <c r="I612" s="99">
        <v>0</v>
      </c>
      <c r="J612" s="99">
        <v>72.564981046132701</v>
      </c>
      <c r="K612" s="99">
        <v>24926.929696559899</v>
      </c>
      <c r="L612" s="99">
        <v>25598.461247682601</v>
      </c>
      <c r="M612" s="99">
        <v>22967.5824558735</v>
      </c>
      <c r="N612" s="99">
        <v>6272.0209050178501</v>
      </c>
      <c r="O612" s="99">
        <v>0</v>
      </c>
      <c r="P612" s="99">
        <v>0</v>
      </c>
      <c r="Q612" s="99">
        <v>2875.4386887550399</v>
      </c>
      <c r="R612" s="99">
        <v>0</v>
      </c>
      <c r="S612" s="99">
        <v>0</v>
      </c>
      <c r="T612" s="99">
        <v>936.25925722718205</v>
      </c>
      <c r="U612" s="99">
        <v>24951.5245146751</v>
      </c>
      <c r="V612" s="99">
        <v>1649916.0000457801</v>
      </c>
      <c r="W612" s="99">
        <v>0</v>
      </c>
      <c r="X612" s="99">
        <v>2288020.8141174298</v>
      </c>
      <c r="Y612" s="99">
        <v>1017495.3939743</v>
      </c>
      <c r="Z612" s="99">
        <v>205.18768660165401</v>
      </c>
      <c r="AA612" s="99">
        <v>140964.51100540199</v>
      </c>
      <c r="AB612" s="99">
        <v>0</v>
      </c>
      <c r="AC612" s="99">
        <v>5401.9420204162598</v>
      </c>
      <c r="AD612" s="99">
        <v>6091364.8359375</v>
      </c>
      <c r="AE612" s="99">
        <v>1397381.5172119101</v>
      </c>
      <c r="AF612" s="99">
        <v>1090586.5016632101</v>
      </c>
      <c r="AG612" s="99">
        <v>1065335.0357055699</v>
      </c>
      <c r="AH612" s="99">
        <v>0</v>
      </c>
      <c r="AI612" s="99">
        <v>0</v>
      </c>
      <c r="AJ612" s="99">
        <v>359324.62124252302</v>
      </c>
      <c r="AK612" s="99">
        <v>0</v>
      </c>
      <c r="AL612" s="99">
        <v>0</v>
      </c>
      <c r="AM612" s="99">
        <v>140407.493394852</v>
      </c>
      <c r="AN612" s="99">
        <v>6117376.4837646503</v>
      </c>
      <c r="AO612" s="99">
        <v>11137623.7178955</v>
      </c>
      <c r="AP612" s="99">
        <v>0</v>
      </c>
      <c r="AQ612" s="99">
        <v>14646979.4803467</v>
      </c>
      <c r="AR612" s="99">
        <v>6405101.9135131799</v>
      </c>
      <c r="AS612" s="99">
        <v>1274.2769878208601</v>
      </c>
      <c r="AT612" s="99">
        <v>857144.97634887695</v>
      </c>
      <c r="AU612" s="99">
        <v>0</v>
      </c>
      <c r="AV612" s="99">
        <v>3943.55710542202</v>
      </c>
      <c r="AW612" s="99">
        <v>14051892.502563501</v>
      </c>
      <c r="AX612" s="99">
        <v>9540924.60546875</v>
      </c>
      <c r="AY612" s="99">
        <v>7168795.2239990197</v>
      </c>
      <c r="AZ612" s="99">
        <v>6627645.4510498</v>
      </c>
      <c r="BA612" s="99">
        <v>0</v>
      </c>
      <c r="BB612" s="99">
        <v>0</v>
      </c>
      <c r="BC612" s="99">
        <v>2308261.8021545401</v>
      </c>
      <c r="BD612" s="99">
        <v>0</v>
      </c>
      <c r="BE612" s="99">
        <v>0</v>
      </c>
      <c r="BF612" s="99">
        <v>851659.68912506104</v>
      </c>
      <c r="BG612" s="99">
        <v>13998768.784668</v>
      </c>
      <c r="BH612" s="99">
        <v>1925716.8594665499</v>
      </c>
      <c r="BI612" s="99">
        <v>0</v>
      </c>
      <c r="BJ612" s="99">
        <v>4408659.0892334003</v>
      </c>
      <c r="BK612" s="99">
        <v>2380435.1000366202</v>
      </c>
      <c r="BL612" s="99">
        <v>0</v>
      </c>
      <c r="BM612" s="99">
        <v>0</v>
      </c>
      <c r="BN612" s="99">
        <v>0</v>
      </c>
      <c r="BO612" s="99">
        <v>0</v>
      </c>
      <c r="BP612" s="99">
        <v>0</v>
      </c>
      <c r="BQ612" s="99">
        <v>0</v>
      </c>
      <c r="BR612" s="99">
        <v>2464371.5354919401</v>
      </c>
      <c r="BS612" s="99">
        <v>2713481.58917236</v>
      </c>
      <c r="BT612" s="99">
        <v>0</v>
      </c>
      <c r="BU612" s="99">
        <v>0</v>
      </c>
      <c r="BV612" s="99">
        <v>1109025.9628295901</v>
      </c>
      <c r="BW612" s="99">
        <v>0</v>
      </c>
      <c r="BX612" s="99">
        <v>0</v>
      </c>
      <c r="BY612" s="99">
        <v>0</v>
      </c>
      <c r="BZ612" s="99">
        <v>0</v>
      </c>
      <c r="CA612" s="99">
        <v>58024.692986488299</v>
      </c>
      <c r="CB612" s="99">
        <v>3885778.91879272</v>
      </c>
      <c r="CC612" s="99">
        <v>25575976.0400391</v>
      </c>
      <c r="CD612" s="99">
        <v>6295019.0003051804</v>
      </c>
      <c r="CE612" s="99">
        <v>934.08675082027901</v>
      </c>
      <c r="CF612" s="99">
        <v>140573.5423069</v>
      </c>
      <c r="CG612" s="99">
        <v>844290.54195404099</v>
      </c>
      <c r="CH612" s="99">
        <v>0</v>
      </c>
      <c r="CI612" s="99">
        <v>58961.109867095904</v>
      </c>
      <c r="CJ612" s="99">
        <v>4024499.6462707501</v>
      </c>
      <c r="CK612" s="99">
        <v>26408896.545654301</v>
      </c>
      <c r="CL612" s="99">
        <v>6293505.3762817401</v>
      </c>
      <c r="CM612" s="166">
        <v>83799.105101585403</v>
      </c>
      <c r="CN612" s="166">
        <v>10084484.905029301</v>
      </c>
      <c r="CO612" s="166">
        <v>40310814.3447266</v>
      </c>
      <c r="CP612" s="99">
        <v>6293505.3762817401</v>
      </c>
      <c r="CQ612" s="99">
        <v>0</v>
      </c>
      <c r="CR612" s="99">
        <v>0</v>
      </c>
      <c r="CS612" s="99">
        <v>0</v>
      </c>
      <c r="CT612" s="99">
        <v>0</v>
      </c>
      <c r="CU612" s="98">
        <v>52955.190317674002</v>
      </c>
      <c r="CV612" s="98">
        <v>76.109574120999994</v>
      </c>
      <c r="CW612" s="98">
        <v>4026352.46109962</v>
      </c>
      <c r="CX612" s="98">
        <v>26420266.58199314</v>
      </c>
    </row>
    <row r="613" spans="1:102" x14ac:dyDescent="0.2">
      <c r="A613" s="98" t="s">
        <v>61</v>
      </c>
      <c r="B613" s="100">
        <v>38139</v>
      </c>
      <c r="C613" s="99">
        <v>30953.884071350101</v>
      </c>
      <c r="D613" s="99">
        <v>0</v>
      </c>
      <c r="E613" s="99">
        <v>26957.133463859602</v>
      </c>
      <c r="F613" s="99">
        <v>14528.623348355301</v>
      </c>
      <c r="G613" s="99">
        <v>27.616195391863599</v>
      </c>
      <c r="H613" s="99">
        <v>853.57460077851999</v>
      </c>
      <c r="I613" s="99">
        <v>0</v>
      </c>
      <c r="J613" s="99">
        <v>1233.6027550101301</v>
      </c>
      <c r="K613" s="99">
        <v>23322.149722099301</v>
      </c>
      <c r="L613" s="99">
        <v>25933.555852174799</v>
      </c>
      <c r="M613" s="99">
        <v>22845.7768201828</v>
      </c>
      <c r="N613" s="99">
        <v>6263.0954579710997</v>
      </c>
      <c r="O613" s="99">
        <v>0</v>
      </c>
      <c r="P613" s="99">
        <v>0</v>
      </c>
      <c r="Q613" s="99">
        <v>2862.4594161212399</v>
      </c>
      <c r="R613" s="99">
        <v>0</v>
      </c>
      <c r="S613" s="99">
        <v>0</v>
      </c>
      <c r="T613" s="99">
        <v>887.147710070014</v>
      </c>
      <c r="U613" s="99">
        <v>25026.097524642901</v>
      </c>
      <c r="V613" s="99">
        <v>1643112.6172332801</v>
      </c>
      <c r="W613" s="99">
        <v>0</v>
      </c>
      <c r="X613" s="99">
        <v>2242248.2126464802</v>
      </c>
      <c r="Y613" s="99">
        <v>1061915.4680328399</v>
      </c>
      <c r="Z613" s="99">
        <v>3029.6166951656301</v>
      </c>
      <c r="AA613" s="99">
        <v>128037.796098709</v>
      </c>
      <c r="AB613" s="99">
        <v>0</v>
      </c>
      <c r="AC613" s="99">
        <v>254048.76916122399</v>
      </c>
      <c r="AD613" s="99">
        <v>5661694.1687622098</v>
      </c>
      <c r="AE613" s="99">
        <v>1380197.9322052</v>
      </c>
      <c r="AF613" s="99">
        <v>1090192.79458618</v>
      </c>
      <c r="AG613" s="99">
        <v>1056443.0098877</v>
      </c>
      <c r="AH613" s="99">
        <v>0</v>
      </c>
      <c r="AI613" s="99">
        <v>0</v>
      </c>
      <c r="AJ613" s="99">
        <v>347849.71076202398</v>
      </c>
      <c r="AK613" s="99">
        <v>0</v>
      </c>
      <c r="AL613" s="99">
        <v>0</v>
      </c>
      <c r="AM613" s="99">
        <v>131191.00892448399</v>
      </c>
      <c r="AN613" s="99">
        <v>6039635.59973145</v>
      </c>
      <c r="AO613" s="99">
        <v>11222288.3994141</v>
      </c>
      <c r="AP613" s="99">
        <v>0</v>
      </c>
      <c r="AQ613" s="99">
        <v>14626053.052856401</v>
      </c>
      <c r="AR613" s="99">
        <v>6809512.5936889602</v>
      </c>
      <c r="AS613" s="99">
        <v>17882.2628676891</v>
      </c>
      <c r="AT613" s="99">
        <v>783874.95483398403</v>
      </c>
      <c r="AU613" s="99">
        <v>0</v>
      </c>
      <c r="AV613" s="99">
        <v>1146964.94804382</v>
      </c>
      <c r="AW613" s="99">
        <v>13152976.9255371</v>
      </c>
      <c r="AX613" s="99">
        <v>9491921.2501220703</v>
      </c>
      <c r="AY613" s="99">
        <v>7225035.3198242197</v>
      </c>
      <c r="AZ613" s="99">
        <v>6621187.1389160203</v>
      </c>
      <c r="BA613" s="99">
        <v>0</v>
      </c>
      <c r="BB613" s="99">
        <v>0</v>
      </c>
      <c r="BC613" s="99">
        <v>2276539.00457764</v>
      </c>
      <c r="BD613" s="99">
        <v>0</v>
      </c>
      <c r="BE613" s="99">
        <v>0</v>
      </c>
      <c r="BF613" s="99">
        <v>802933.12317657506</v>
      </c>
      <c r="BG613" s="99">
        <v>14261494.2069092</v>
      </c>
      <c r="BH613" s="99">
        <v>1899607.4984893801</v>
      </c>
      <c r="BI613" s="99">
        <v>0</v>
      </c>
      <c r="BJ613" s="99">
        <v>4382259.6966552697</v>
      </c>
      <c r="BK613" s="99">
        <v>2496392.8555297898</v>
      </c>
      <c r="BL613" s="99">
        <v>0</v>
      </c>
      <c r="BM613" s="99">
        <v>0</v>
      </c>
      <c r="BN613" s="99">
        <v>0</v>
      </c>
      <c r="BO613" s="99">
        <v>0</v>
      </c>
      <c r="BP613" s="99">
        <v>0</v>
      </c>
      <c r="BQ613" s="99">
        <v>0</v>
      </c>
      <c r="BR613" s="99">
        <v>2481193.8893737802</v>
      </c>
      <c r="BS613" s="99">
        <v>2696223.0236206101</v>
      </c>
      <c r="BT613" s="99">
        <v>0</v>
      </c>
      <c r="BU613" s="99">
        <v>0</v>
      </c>
      <c r="BV613" s="99">
        <v>1104942.5189056401</v>
      </c>
      <c r="BW613" s="99">
        <v>0</v>
      </c>
      <c r="BX613" s="99">
        <v>0</v>
      </c>
      <c r="BY613" s="99">
        <v>0</v>
      </c>
      <c r="BZ613" s="99">
        <v>0</v>
      </c>
      <c r="CA613" s="99">
        <v>57974.549560070001</v>
      </c>
      <c r="CB613" s="99">
        <v>3870383.43536377</v>
      </c>
      <c r="CC613" s="99">
        <v>25724596.501464799</v>
      </c>
      <c r="CD613" s="99">
        <v>6223892.4088134803</v>
      </c>
      <c r="CE613" s="99">
        <v>886.475680418313</v>
      </c>
      <c r="CF613" s="99">
        <v>130223.635612488</v>
      </c>
      <c r="CG613" s="99">
        <v>799919.58078002895</v>
      </c>
      <c r="CH613" s="99">
        <v>0</v>
      </c>
      <c r="CI613" s="99">
        <v>58860.095827102698</v>
      </c>
      <c r="CJ613" s="99">
        <v>4001469.5115966802</v>
      </c>
      <c r="CK613" s="99">
        <v>26518636.6166992</v>
      </c>
      <c r="CL613" s="99">
        <v>6223500.2144165002</v>
      </c>
      <c r="CM613" s="166">
        <v>83844.551108360305</v>
      </c>
      <c r="CN613" s="166">
        <v>10091219.7310791</v>
      </c>
      <c r="CO613" s="166">
        <v>40601413.144531302</v>
      </c>
      <c r="CP613" s="99">
        <v>6223500.2144165002</v>
      </c>
      <c r="CQ613" s="99">
        <v>0</v>
      </c>
      <c r="CR613" s="99">
        <v>0</v>
      </c>
      <c r="CS613" s="99">
        <v>0</v>
      </c>
      <c r="CT613" s="99">
        <v>0</v>
      </c>
      <c r="CU613" s="98">
        <v>51297.248639120997</v>
      </c>
      <c r="CV613" s="98">
        <v>1248.907911174</v>
      </c>
      <c r="CW613" s="98">
        <v>4000607.0709762578</v>
      </c>
      <c r="CX613" s="98">
        <v>26524516.082244828</v>
      </c>
    </row>
    <row r="614" spans="1:102" x14ac:dyDescent="0.2">
      <c r="A614" s="98" t="s">
        <v>61</v>
      </c>
      <c r="B614" s="100">
        <v>38231</v>
      </c>
      <c r="C614" s="99">
        <v>31476.696813583399</v>
      </c>
      <c r="D614" s="99">
        <v>0</v>
      </c>
      <c r="E614" s="99">
        <v>27118.737820386901</v>
      </c>
      <c r="F614" s="99">
        <v>15244.5487420559</v>
      </c>
      <c r="G614" s="99">
        <v>62.683039274998002</v>
      </c>
      <c r="H614" s="99">
        <v>802.27310574054695</v>
      </c>
      <c r="I614" s="99">
        <v>0</v>
      </c>
      <c r="J614" s="99">
        <v>2808.1078606545898</v>
      </c>
      <c r="K614" s="99">
        <v>22244.943507194501</v>
      </c>
      <c r="L614" s="99">
        <v>26829.2919640541</v>
      </c>
      <c r="M614" s="99">
        <v>23042.212931394599</v>
      </c>
      <c r="N614" s="99">
        <v>6314.0796827077902</v>
      </c>
      <c r="O614" s="99">
        <v>0</v>
      </c>
      <c r="P614" s="99">
        <v>0</v>
      </c>
      <c r="Q614" s="99">
        <v>2895.77539741993</v>
      </c>
      <c r="R614" s="99">
        <v>0</v>
      </c>
      <c r="S614" s="99">
        <v>0</v>
      </c>
      <c r="T614" s="99">
        <v>864.77267149090801</v>
      </c>
      <c r="U614" s="99">
        <v>25034.846507787701</v>
      </c>
      <c r="V614" s="99">
        <v>1670800.1526794401</v>
      </c>
      <c r="W614" s="99">
        <v>0</v>
      </c>
      <c r="X614" s="99">
        <v>2228106.9213561998</v>
      </c>
      <c r="Y614" s="99">
        <v>1110381.73701477</v>
      </c>
      <c r="Z614" s="99">
        <v>8141.7689173817598</v>
      </c>
      <c r="AA614" s="99">
        <v>119198.348225594</v>
      </c>
      <c r="AB614" s="99">
        <v>0</v>
      </c>
      <c r="AC614" s="99">
        <v>601756.01448821998</v>
      </c>
      <c r="AD614" s="99">
        <v>5094032.1535644503</v>
      </c>
      <c r="AE614" s="99">
        <v>1426125.35223389</v>
      </c>
      <c r="AF614" s="99">
        <v>1100189.7897033701</v>
      </c>
      <c r="AG614" s="99">
        <v>1062356.6667327899</v>
      </c>
      <c r="AH614" s="99">
        <v>0</v>
      </c>
      <c r="AI614" s="99">
        <v>0</v>
      </c>
      <c r="AJ614" s="99">
        <v>350080.02959442098</v>
      </c>
      <c r="AK614" s="99">
        <v>0</v>
      </c>
      <c r="AL614" s="99">
        <v>0</v>
      </c>
      <c r="AM614" s="99">
        <v>125488.239850998</v>
      </c>
      <c r="AN614" s="99">
        <v>5697103.7597045898</v>
      </c>
      <c r="AO614" s="99">
        <v>11570827.0709229</v>
      </c>
      <c r="AP614" s="99">
        <v>0</v>
      </c>
      <c r="AQ614" s="99">
        <v>14701816.8283691</v>
      </c>
      <c r="AR614" s="99">
        <v>7204736.7427368201</v>
      </c>
      <c r="AS614" s="99">
        <v>49350.044554710403</v>
      </c>
      <c r="AT614" s="99">
        <v>742787.727890015</v>
      </c>
      <c r="AU614" s="99">
        <v>0</v>
      </c>
      <c r="AV614" s="99">
        <v>2729028.8179016099</v>
      </c>
      <c r="AW614" s="99">
        <v>12045243.4682617</v>
      </c>
      <c r="AX614" s="99">
        <v>10026516.7036133</v>
      </c>
      <c r="AY614" s="99">
        <v>7455548.9247436495</v>
      </c>
      <c r="AZ614" s="99">
        <v>6751793.6287841797</v>
      </c>
      <c r="BA614" s="99">
        <v>0</v>
      </c>
      <c r="BB614" s="99">
        <v>0</v>
      </c>
      <c r="BC614" s="99">
        <v>2312451.2516784701</v>
      </c>
      <c r="BD614" s="99">
        <v>0</v>
      </c>
      <c r="BE614" s="99">
        <v>0</v>
      </c>
      <c r="BF614" s="99">
        <v>779750.76039886498</v>
      </c>
      <c r="BG614" s="99">
        <v>13557259.525878901</v>
      </c>
      <c r="BH614" s="99">
        <v>2013363.14277649</v>
      </c>
      <c r="BI614" s="99">
        <v>0</v>
      </c>
      <c r="BJ614" s="99">
        <v>4371997.61254883</v>
      </c>
      <c r="BK614" s="99">
        <v>2648129.0317688002</v>
      </c>
      <c r="BL614" s="99">
        <v>0</v>
      </c>
      <c r="BM614" s="99">
        <v>0</v>
      </c>
      <c r="BN614" s="99">
        <v>0</v>
      </c>
      <c r="BO614" s="99">
        <v>0</v>
      </c>
      <c r="BP614" s="99">
        <v>0</v>
      </c>
      <c r="BQ614" s="99">
        <v>0</v>
      </c>
      <c r="BR614" s="99">
        <v>2528204.4687805199</v>
      </c>
      <c r="BS614" s="99">
        <v>2747555.2097778302</v>
      </c>
      <c r="BT614" s="99">
        <v>0</v>
      </c>
      <c r="BU614" s="99">
        <v>0</v>
      </c>
      <c r="BV614" s="99">
        <v>1117462.23023987</v>
      </c>
      <c r="BW614" s="99">
        <v>0</v>
      </c>
      <c r="BX614" s="99">
        <v>0</v>
      </c>
      <c r="BY614" s="99">
        <v>0</v>
      </c>
      <c r="BZ614" s="99">
        <v>0</v>
      </c>
      <c r="CA614" s="99">
        <v>58518.152152061499</v>
      </c>
      <c r="CB614" s="99">
        <v>3916789.4461975102</v>
      </c>
      <c r="CC614" s="99">
        <v>26312500.4851074</v>
      </c>
      <c r="CD614" s="99">
        <v>6465109.6596679697</v>
      </c>
      <c r="CE614" s="99">
        <v>858.39794360846304</v>
      </c>
      <c r="CF614" s="99">
        <v>126625.053193092</v>
      </c>
      <c r="CG614" s="99">
        <v>788335.89208984398</v>
      </c>
      <c r="CH614" s="99">
        <v>0</v>
      </c>
      <c r="CI614" s="99">
        <v>59374.804323673197</v>
      </c>
      <c r="CJ614" s="99">
        <v>4043224.1326293899</v>
      </c>
      <c r="CK614" s="99">
        <v>27106202.1726074</v>
      </c>
      <c r="CL614" s="99">
        <v>6467377.7496948196</v>
      </c>
      <c r="CM614" s="166">
        <v>84514.890300750703</v>
      </c>
      <c r="CN614" s="166">
        <v>9777701.3070068397</v>
      </c>
      <c r="CO614" s="166">
        <v>40900883.498046897</v>
      </c>
      <c r="CP614" s="99">
        <v>6467377.7496948196</v>
      </c>
      <c r="CQ614" s="99">
        <v>0</v>
      </c>
      <c r="CR614" s="99">
        <v>0</v>
      </c>
      <c r="CS614" s="99">
        <v>0</v>
      </c>
      <c r="CT614" s="99">
        <v>0</v>
      </c>
      <c r="CU614" s="98">
        <v>50379.508624800997</v>
      </c>
      <c r="CV614" s="98">
        <v>2847.8363304059999</v>
      </c>
      <c r="CW614" s="98">
        <v>4043414.4993906021</v>
      </c>
      <c r="CX614" s="98">
        <v>27100836.377197243</v>
      </c>
    </row>
    <row r="615" spans="1:102" x14ac:dyDescent="0.2">
      <c r="A615" s="98" t="s">
        <v>61</v>
      </c>
      <c r="B615" s="100">
        <v>38322</v>
      </c>
      <c r="C615" s="99">
        <v>32322.331533193599</v>
      </c>
      <c r="D615" s="99">
        <v>0</v>
      </c>
      <c r="E615" s="99">
        <v>26434.909561395601</v>
      </c>
      <c r="F615" s="99">
        <v>15392.1597645283</v>
      </c>
      <c r="G615" s="99">
        <v>93.400030744261997</v>
      </c>
      <c r="H615" s="99">
        <v>782.39077295362904</v>
      </c>
      <c r="I615" s="99">
        <v>0</v>
      </c>
      <c r="J615" s="99">
        <v>4366.0262843966502</v>
      </c>
      <c r="K615" s="99">
        <v>21430.450509071401</v>
      </c>
      <c r="L615" s="99">
        <v>26560.873723983801</v>
      </c>
      <c r="M615" s="99">
        <v>23232.157541990298</v>
      </c>
      <c r="N615" s="99">
        <v>6321.1321903467197</v>
      </c>
      <c r="O615" s="99">
        <v>0</v>
      </c>
      <c r="P615" s="99">
        <v>0</v>
      </c>
      <c r="Q615" s="99">
        <v>2927.6804918646799</v>
      </c>
      <c r="R615" s="99">
        <v>0</v>
      </c>
      <c r="S615" s="99">
        <v>0</v>
      </c>
      <c r="T615" s="99">
        <v>875.40201918780804</v>
      </c>
      <c r="U615" s="99">
        <v>25443.848073720899</v>
      </c>
      <c r="V615" s="99">
        <v>1739130.7223205599</v>
      </c>
      <c r="W615" s="99">
        <v>0</v>
      </c>
      <c r="X615" s="99">
        <v>2200451.8619079599</v>
      </c>
      <c r="Y615" s="99">
        <v>1141509.39512634</v>
      </c>
      <c r="Z615" s="99">
        <v>13877.962737321899</v>
      </c>
      <c r="AA615" s="99">
        <v>113420.709515572</v>
      </c>
      <c r="AB615" s="99">
        <v>0</v>
      </c>
      <c r="AC615" s="99">
        <v>1221819.41864014</v>
      </c>
      <c r="AD615" s="99">
        <v>5159873.2473144503</v>
      </c>
      <c r="AE615" s="99">
        <v>1400543.5669555699</v>
      </c>
      <c r="AF615" s="99">
        <v>1106646.34034729</v>
      </c>
      <c r="AG615" s="99">
        <v>1074429.8283081099</v>
      </c>
      <c r="AH615" s="99">
        <v>0</v>
      </c>
      <c r="AI615" s="99">
        <v>0</v>
      </c>
      <c r="AJ615" s="99">
        <v>340437.54701232899</v>
      </c>
      <c r="AK615" s="99">
        <v>0</v>
      </c>
      <c r="AL615" s="99">
        <v>0</v>
      </c>
      <c r="AM615" s="99">
        <v>129833.193723679</v>
      </c>
      <c r="AN615" s="99">
        <v>6268440.70275879</v>
      </c>
      <c r="AO615" s="99">
        <v>12210223.5947266</v>
      </c>
      <c r="AP615" s="99">
        <v>0</v>
      </c>
      <c r="AQ615" s="99">
        <v>14671034.6644287</v>
      </c>
      <c r="AR615" s="99">
        <v>7521291.3130493201</v>
      </c>
      <c r="AS615" s="99">
        <v>86969.226927757307</v>
      </c>
      <c r="AT615" s="99">
        <v>710559.684867859</v>
      </c>
      <c r="AU615" s="99">
        <v>0</v>
      </c>
      <c r="AV615" s="99">
        <v>5104628.3676757803</v>
      </c>
      <c r="AW615" s="99">
        <v>12265721.0007324</v>
      </c>
      <c r="AX615" s="99">
        <v>10044335.6680908</v>
      </c>
      <c r="AY615" s="99">
        <v>7624009.23120117</v>
      </c>
      <c r="AZ615" s="99">
        <v>6933593.4611816397</v>
      </c>
      <c r="BA615" s="99">
        <v>0</v>
      </c>
      <c r="BB615" s="99">
        <v>0</v>
      </c>
      <c r="BC615" s="99">
        <v>2287159.2580261198</v>
      </c>
      <c r="BD615" s="99">
        <v>0</v>
      </c>
      <c r="BE615" s="99">
        <v>0</v>
      </c>
      <c r="BF615" s="99">
        <v>814782.13036346401</v>
      </c>
      <c r="BG615" s="99">
        <v>14868379.270873999</v>
      </c>
      <c r="BH615" s="99">
        <v>2095433.6215057401</v>
      </c>
      <c r="BI615" s="99">
        <v>0</v>
      </c>
      <c r="BJ615" s="99">
        <v>4379035.10437012</v>
      </c>
      <c r="BK615" s="99">
        <v>2768463.9461059598</v>
      </c>
      <c r="BL615" s="99">
        <v>0</v>
      </c>
      <c r="BM615" s="99">
        <v>0</v>
      </c>
      <c r="BN615" s="99">
        <v>0</v>
      </c>
      <c r="BO615" s="99">
        <v>0</v>
      </c>
      <c r="BP615" s="99">
        <v>0</v>
      </c>
      <c r="BQ615" s="99">
        <v>0</v>
      </c>
      <c r="BR615" s="99">
        <v>2577012.0848083501</v>
      </c>
      <c r="BS615" s="99">
        <v>2831697.34558105</v>
      </c>
      <c r="BT615" s="99">
        <v>0</v>
      </c>
      <c r="BU615" s="99">
        <v>0</v>
      </c>
      <c r="BV615" s="99">
        <v>1101459.32798767</v>
      </c>
      <c r="BW615" s="99">
        <v>0</v>
      </c>
      <c r="BX615" s="99">
        <v>0</v>
      </c>
      <c r="BY615" s="99">
        <v>0</v>
      </c>
      <c r="BZ615" s="99">
        <v>0</v>
      </c>
      <c r="CA615" s="99">
        <v>58750.215855598501</v>
      </c>
      <c r="CB615" s="99">
        <v>3934027.8085327102</v>
      </c>
      <c r="CC615" s="99">
        <v>26875736.829833999</v>
      </c>
      <c r="CD615" s="99">
        <v>6490970.4151001005</v>
      </c>
      <c r="CE615" s="99">
        <v>878.04923670738901</v>
      </c>
      <c r="CF615" s="99">
        <v>128696.776075363</v>
      </c>
      <c r="CG615" s="99">
        <v>811288.35449218797</v>
      </c>
      <c r="CH615" s="99">
        <v>0</v>
      </c>
      <c r="CI615" s="99">
        <v>59629.262588500998</v>
      </c>
      <c r="CJ615" s="99">
        <v>4062325.29296875</v>
      </c>
      <c r="CK615" s="99">
        <v>27687220.272216801</v>
      </c>
      <c r="CL615" s="99">
        <v>6490747.4291992197</v>
      </c>
      <c r="CM615" s="166">
        <v>85045.571986198396</v>
      </c>
      <c r="CN615" s="166">
        <v>10317316.673339801</v>
      </c>
      <c r="CO615" s="166">
        <v>42518273.328125</v>
      </c>
      <c r="CP615" s="99">
        <v>6490747.4291992197</v>
      </c>
      <c r="CQ615" s="99">
        <v>0</v>
      </c>
      <c r="CR615" s="99">
        <v>0</v>
      </c>
      <c r="CS615" s="99">
        <v>0</v>
      </c>
      <c r="CT615" s="99">
        <v>0</v>
      </c>
      <c r="CU615" s="98">
        <v>48324.133757625998</v>
      </c>
      <c r="CV615" s="98">
        <v>4418.6999073240004</v>
      </c>
      <c r="CW615" s="98">
        <v>4062724.5846080733</v>
      </c>
      <c r="CX615" s="98">
        <v>27687025.184326187</v>
      </c>
    </row>
    <row r="616" spans="1:102" x14ac:dyDescent="0.2">
      <c r="A616" s="98" t="s">
        <v>61</v>
      </c>
      <c r="B616" s="100">
        <v>38412</v>
      </c>
      <c r="C616" s="99">
        <v>33733.364149093599</v>
      </c>
      <c r="D616" s="99">
        <v>0</v>
      </c>
      <c r="E616" s="99">
        <v>26345.341533184099</v>
      </c>
      <c r="F616" s="99">
        <v>15781.4324970245</v>
      </c>
      <c r="G616" s="99">
        <v>136.03781733289401</v>
      </c>
      <c r="H616" s="99">
        <v>733.62932340800796</v>
      </c>
      <c r="I616" s="99">
        <v>0</v>
      </c>
      <c r="J616" s="99">
        <v>6088.3802397847203</v>
      </c>
      <c r="K616" s="99">
        <v>19475.548935174898</v>
      </c>
      <c r="L616" s="99">
        <v>26825.4548184872</v>
      </c>
      <c r="M616" s="99">
        <v>23675.683209180799</v>
      </c>
      <c r="N616" s="99">
        <v>6316.5360180735597</v>
      </c>
      <c r="O616" s="99">
        <v>0</v>
      </c>
      <c r="P616" s="99">
        <v>0</v>
      </c>
      <c r="Q616" s="99">
        <v>2969.2302868664301</v>
      </c>
      <c r="R616" s="99">
        <v>0</v>
      </c>
      <c r="S616" s="99">
        <v>0</v>
      </c>
      <c r="T616" s="99">
        <v>875.08286669850304</v>
      </c>
      <c r="U616" s="99">
        <v>25629.739481926001</v>
      </c>
      <c r="V616" s="99">
        <v>1809819.22781372</v>
      </c>
      <c r="W616" s="99">
        <v>0</v>
      </c>
      <c r="X616" s="99">
        <v>2164509.7352905301</v>
      </c>
      <c r="Y616" s="99">
        <v>1182460.80674744</v>
      </c>
      <c r="Z616" s="99">
        <v>21602.808553934101</v>
      </c>
      <c r="AA616" s="99">
        <v>106657.216218948</v>
      </c>
      <c r="AB616" s="99">
        <v>0</v>
      </c>
      <c r="AC616" s="99">
        <v>2117635.3526306199</v>
      </c>
      <c r="AD616" s="99">
        <v>4631029.9207153302</v>
      </c>
      <c r="AE616" s="99">
        <v>1417041.74249268</v>
      </c>
      <c r="AF616" s="99">
        <v>1117954.0070342999</v>
      </c>
      <c r="AG616" s="99">
        <v>1087005.3595733601</v>
      </c>
      <c r="AH616" s="99">
        <v>0</v>
      </c>
      <c r="AI616" s="99">
        <v>0</v>
      </c>
      <c r="AJ616" s="99">
        <v>334693.12912368798</v>
      </c>
      <c r="AK616" s="99">
        <v>0</v>
      </c>
      <c r="AL616" s="99">
        <v>0</v>
      </c>
      <c r="AM616" s="99">
        <v>128587.98063755</v>
      </c>
      <c r="AN616" s="99">
        <v>6576542.3400878897</v>
      </c>
      <c r="AO616" s="99">
        <v>12830214.021606401</v>
      </c>
      <c r="AP616" s="99">
        <v>0</v>
      </c>
      <c r="AQ616" s="99">
        <v>14653358.2546387</v>
      </c>
      <c r="AR616" s="99">
        <v>7898274.6511840802</v>
      </c>
      <c r="AS616" s="99">
        <v>138494.39461135899</v>
      </c>
      <c r="AT616" s="99">
        <v>683170.17295837402</v>
      </c>
      <c r="AU616" s="99">
        <v>0</v>
      </c>
      <c r="AV616" s="99">
        <v>2086719.8073120101</v>
      </c>
      <c r="AW616" s="99">
        <v>11099610.1958008</v>
      </c>
      <c r="AX616" s="99">
        <v>10183839.681518599</v>
      </c>
      <c r="AY616" s="99">
        <v>7760479.1489868201</v>
      </c>
      <c r="AZ616" s="99">
        <v>7126378.5498046903</v>
      </c>
      <c r="BA616" s="99">
        <v>0</v>
      </c>
      <c r="BB616" s="99">
        <v>0</v>
      </c>
      <c r="BC616" s="99">
        <v>2277388.13708496</v>
      </c>
      <c r="BD616" s="99">
        <v>0</v>
      </c>
      <c r="BE616" s="99">
        <v>0</v>
      </c>
      <c r="BF616" s="99">
        <v>821638.32933807396</v>
      </c>
      <c r="BG616" s="99">
        <v>15640715.083252</v>
      </c>
      <c r="BH616" s="99">
        <v>2208521.75390625</v>
      </c>
      <c r="BI616" s="99">
        <v>0</v>
      </c>
      <c r="BJ616" s="99">
        <v>4436890.2344970703</v>
      </c>
      <c r="BK616" s="99">
        <v>2868228.5200500502</v>
      </c>
      <c r="BL616" s="99">
        <v>0</v>
      </c>
      <c r="BM616" s="99">
        <v>0</v>
      </c>
      <c r="BN616" s="99">
        <v>0</v>
      </c>
      <c r="BO616" s="99">
        <v>0</v>
      </c>
      <c r="BP616" s="99">
        <v>0</v>
      </c>
      <c r="BQ616" s="99">
        <v>0</v>
      </c>
      <c r="BR616" s="99">
        <v>2649748.5904846201</v>
      </c>
      <c r="BS616" s="99">
        <v>2870495.5785522498</v>
      </c>
      <c r="BT616" s="99">
        <v>0</v>
      </c>
      <c r="BU616" s="99">
        <v>0</v>
      </c>
      <c r="BV616" s="99">
        <v>1111004.91194153</v>
      </c>
      <c r="BW616" s="99">
        <v>0</v>
      </c>
      <c r="BX616" s="99">
        <v>0</v>
      </c>
      <c r="BY616" s="99">
        <v>0</v>
      </c>
      <c r="BZ616" s="99">
        <v>0</v>
      </c>
      <c r="CA616" s="99">
        <v>60081.547251701399</v>
      </c>
      <c r="CB616" s="99">
        <v>3986587.54864502</v>
      </c>
      <c r="CC616" s="99">
        <v>27616377.786132801</v>
      </c>
      <c r="CD616" s="99">
        <v>6607817.2771606399</v>
      </c>
      <c r="CE616" s="99">
        <v>870.05504786968197</v>
      </c>
      <c r="CF616" s="99">
        <v>129277.22775077799</v>
      </c>
      <c r="CG616" s="99">
        <v>821248.29585266102</v>
      </c>
      <c r="CH616" s="99">
        <v>0</v>
      </c>
      <c r="CI616" s="99">
        <v>60951.827741146102</v>
      </c>
      <c r="CJ616" s="99">
        <v>4115551.6630249</v>
      </c>
      <c r="CK616" s="99">
        <v>28434291.206542999</v>
      </c>
      <c r="CL616" s="99">
        <v>6606112.6444091797</v>
      </c>
      <c r="CM616" s="166">
        <v>86443.485971450806</v>
      </c>
      <c r="CN616" s="166">
        <v>10680525.767578101</v>
      </c>
      <c r="CO616" s="166">
        <v>44063166.183593802</v>
      </c>
      <c r="CP616" s="99">
        <v>6606112.6444091797</v>
      </c>
      <c r="CQ616" s="99">
        <v>0</v>
      </c>
      <c r="CR616" s="99">
        <v>0</v>
      </c>
      <c r="CS616" s="99">
        <v>0</v>
      </c>
      <c r="CT616" s="99">
        <v>0</v>
      </c>
      <c r="CU616" s="98">
        <v>46554.946974170001</v>
      </c>
      <c r="CV616" s="98">
        <v>6218.3884007930001</v>
      </c>
      <c r="CW616" s="98">
        <v>4115864.7763957982</v>
      </c>
      <c r="CX616" s="98">
        <v>28437626.081985462</v>
      </c>
    </row>
    <row r="617" spans="1:102" x14ac:dyDescent="0.2">
      <c r="A617" s="98" t="s">
        <v>61</v>
      </c>
      <c r="B617" s="100">
        <v>38504</v>
      </c>
      <c r="C617" s="99">
        <v>34169.5364723206</v>
      </c>
      <c r="D617" s="99">
        <v>0</v>
      </c>
      <c r="E617" s="99">
        <v>26192.716778516799</v>
      </c>
      <c r="F617" s="99">
        <v>16048.2902680635</v>
      </c>
      <c r="G617" s="99">
        <v>172.63941032625701</v>
      </c>
      <c r="H617" s="99">
        <v>681.94384572654997</v>
      </c>
      <c r="I617" s="99">
        <v>0</v>
      </c>
      <c r="J617" s="99">
        <v>7794.1224337220201</v>
      </c>
      <c r="K617" s="99">
        <v>17697.170846223798</v>
      </c>
      <c r="L617" s="99">
        <v>27215.098233223001</v>
      </c>
      <c r="M617" s="99">
        <v>23993.269324302699</v>
      </c>
      <c r="N617" s="99">
        <v>6290.3177530169496</v>
      </c>
      <c r="O617" s="99">
        <v>0</v>
      </c>
      <c r="P617" s="99">
        <v>0</v>
      </c>
      <c r="Q617" s="99">
        <v>3031.3219982385599</v>
      </c>
      <c r="R617" s="99">
        <v>0</v>
      </c>
      <c r="S617" s="99">
        <v>0</v>
      </c>
      <c r="T617" s="99">
        <v>860.902296476066</v>
      </c>
      <c r="U617" s="99">
        <v>25739.3382856846</v>
      </c>
      <c r="V617" s="99">
        <v>1824835.6840210001</v>
      </c>
      <c r="W617" s="99">
        <v>0</v>
      </c>
      <c r="X617" s="99">
        <v>2162417.8133544899</v>
      </c>
      <c r="Y617" s="99">
        <v>1208146.0393371601</v>
      </c>
      <c r="Z617" s="99">
        <v>30424.4294726849</v>
      </c>
      <c r="AA617" s="99">
        <v>100266.206197739</v>
      </c>
      <c r="AB617" s="99">
        <v>0</v>
      </c>
      <c r="AC617" s="99">
        <v>2530512.9048156701</v>
      </c>
      <c r="AD617" s="99">
        <v>4164430.51025391</v>
      </c>
      <c r="AE617" s="99">
        <v>1441741.6286468499</v>
      </c>
      <c r="AF617" s="99">
        <v>1125634.5640869101</v>
      </c>
      <c r="AG617" s="99">
        <v>1074870.83747864</v>
      </c>
      <c r="AH617" s="99">
        <v>0</v>
      </c>
      <c r="AI617" s="99">
        <v>0</v>
      </c>
      <c r="AJ617" s="99">
        <v>334180.209270477</v>
      </c>
      <c r="AK617" s="99">
        <v>0</v>
      </c>
      <c r="AL617" s="99">
        <v>0</v>
      </c>
      <c r="AM617" s="99">
        <v>132456.962314606</v>
      </c>
      <c r="AN617" s="99">
        <v>6799295.1515502902</v>
      </c>
      <c r="AO617" s="99">
        <v>13039210.6247559</v>
      </c>
      <c r="AP617" s="99">
        <v>0</v>
      </c>
      <c r="AQ617" s="99">
        <v>14803468.1166992</v>
      </c>
      <c r="AR617" s="99">
        <v>8122184.6430053702</v>
      </c>
      <c r="AS617" s="99">
        <v>197259.63257408101</v>
      </c>
      <c r="AT617" s="99">
        <v>645663.12886810303</v>
      </c>
      <c r="AU617" s="99">
        <v>0</v>
      </c>
      <c r="AV617" s="99">
        <v>10080376.6080322</v>
      </c>
      <c r="AW617" s="99">
        <v>10041052.6416016</v>
      </c>
      <c r="AX617" s="99">
        <v>10443836.6171875</v>
      </c>
      <c r="AY617" s="99">
        <v>7826833.0079345703</v>
      </c>
      <c r="AZ617" s="99">
        <v>7070327.9638671903</v>
      </c>
      <c r="BA617" s="99">
        <v>0</v>
      </c>
      <c r="BB617" s="99">
        <v>0</v>
      </c>
      <c r="BC617" s="99">
        <v>2281091.0095214802</v>
      </c>
      <c r="BD617" s="99">
        <v>0</v>
      </c>
      <c r="BE617" s="99">
        <v>0</v>
      </c>
      <c r="BF617" s="99">
        <v>854263.23435211205</v>
      </c>
      <c r="BG617" s="99">
        <v>16299409.8980713</v>
      </c>
      <c r="BH617" s="99">
        <v>2256701.3712158198</v>
      </c>
      <c r="BI617" s="99">
        <v>20005.447399377801</v>
      </c>
      <c r="BJ617" s="99">
        <v>4518875.67150879</v>
      </c>
      <c r="BK617" s="99">
        <v>3000890.6105956999</v>
      </c>
      <c r="BL617" s="99">
        <v>0</v>
      </c>
      <c r="BM617" s="99">
        <v>0</v>
      </c>
      <c r="BN617" s="99">
        <v>0</v>
      </c>
      <c r="BO617" s="99">
        <v>0</v>
      </c>
      <c r="BP617" s="99">
        <v>0</v>
      </c>
      <c r="BQ617" s="99">
        <v>0</v>
      </c>
      <c r="BR617" s="99">
        <v>2672459.0827941899</v>
      </c>
      <c r="BS617" s="99">
        <v>2882213.2755432101</v>
      </c>
      <c r="BT617" s="99">
        <v>0</v>
      </c>
      <c r="BU617" s="99">
        <v>0</v>
      </c>
      <c r="BV617" s="99">
        <v>1190061.01902771</v>
      </c>
      <c r="BW617" s="99">
        <v>0</v>
      </c>
      <c r="BX617" s="99">
        <v>0</v>
      </c>
      <c r="BY617" s="99">
        <v>0</v>
      </c>
      <c r="BZ617" s="99">
        <v>0</v>
      </c>
      <c r="CA617" s="99">
        <v>60434.320877075203</v>
      </c>
      <c r="CB617" s="99">
        <v>3957254.4521484398</v>
      </c>
      <c r="CC617" s="99">
        <v>27604145.9599609</v>
      </c>
      <c r="CD617" s="99">
        <v>6720446.0244751005</v>
      </c>
      <c r="CE617" s="99">
        <v>859.79733165353502</v>
      </c>
      <c r="CF617" s="99">
        <v>129832.728858948</v>
      </c>
      <c r="CG617" s="99">
        <v>839425.93960571301</v>
      </c>
      <c r="CH617" s="99">
        <v>0</v>
      </c>
      <c r="CI617" s="99">
        <v>61295.647708416</v>
      </c>
      <c r="CJ617" s="99">
        <v>4087172.1994934101</v>
      </c>
      <c r="CK617" s="99">
        <v>28435186.439453099</v>
      </c>
      <c r="CL617" s="99">
        <v>6719838.1650390597</v>
      </c>
      <c r="CM617" s="166">
        <v>86930.727758407593</v>
      </c>
      <c r="CN617" s="166">
        <v>10894067.3869629</v>
      </c>
      <c r="CO617" s="166">
        <v>44634875.061035201</v>
      </c>
      <c r="CP617" s="99">
        <v>6719838.1650390597</v>
      </c>
      <c r="CQ617" s="99">
        <v>0</v>
      </c>
      <c r="CR617" s="99">
        <v>0</v>
      </c>
      <c r="CS617" s="99">
        <v>0</v>
      </c>
      <c r="CT617" s="99">
        <v>0</v>
      </c>
      <c r="CU617" s="98">
        <v>44682.580187772</v>
      </c>
      <c r="CV617" s="98">
        <v>7880.653486317</v>
      </c>
      <c r="CW617" s="98">
        <v>4087087.181007388</v>
      </c>
      <c r="CX617" s="98">
        <v>28443571.899566613</v>
      </c>
    </row>
    <row r="618" spans="1:102" x14ac:dyDescent="0.2">
      <c r="A618" s="98" t="s">
        <v>61</v>
      </c>
      <c r="B618" s="100">
        <v>38596</v>
      </c>
      <c r="C618" s="99">
        <v>34907.648416519201</v>
      </c>
      <c r="D618" s="99">
        <v>0</v>
      </c>
      <c r="E618" s="99">
        <v>26086.181632757201</v>
      </c>
      <c r="F618" s="99">
        <v>16354.9907144308</v>
      </c>
      <c r="G618" s="99">
        <v>209.15475289151101</v>
      </c>
      <c r="H618" s="99">
        <v>624.54413817077898</v>
      </c>
      <c r="I618" s="99">
        <v>0</v>
      </c>
      <c r="J618" s="99">
        <v>9416.4449570179004</v>
      </c>
      <c r="K618" s="99">
        <v>15984.0680463314</v>
      </c>
      <c r="L618" s="99">
        <v>27797.960930824302</v>
      </c>
      <c r="M618" s="99">
        <v>24359.3540697098</v>
      </c>
      <c r="N618" s="99">
        <v>6270.5260239243498</v>
      </c>
      <c r="O618" s="99">
        <v>0</v>
      </c>
      <c r="P618" s="99">
        <v>0</v>
      </c>
      <c r="Q618" s="99">
        <v>3061.56234371662</v>
      </c>
      <c r="R618" s="99">
        <v>0</v>
      </c>
      <c r="S618" s="99">
        <v>0</v>
      </c>
      <c r="T618" s="99">
        <v>833.08766745775904</v>
      </c>
      <c r="U618" s="99">
        <v>25328.655509948701</v>
      </c>
      <c r="V618" s="99">
        <v>1856477.8106231701</v>
      </c>
      <c r="W618" s="99">
        <v>0</v>
      </c>
      <c r="X618" s="99">
        <v>2145773.6396789602</v>
      </c>
      <c r="Y618" s="99">
        <v>1252677.37257385</v>
      </c>
      <c r="Z618" s="99">
        <v>38448.5253176689</v>
      </c>
      <c r="AA618" s="99">
        <v>90466.455885887102</v>
      </c>
      <c r="AB618" s="99">
        <v>0</v>
      </c>
      <c r="AC618" s="99">
        <v>3107097.2587585398</v>
      </c>
      <c r="AD618" s="99">
        <v>3551450.1116638202</v>
      </c>
      <c r="AE618" s="99">
        <v>1440066.1525421101</v>
      </c>
      <c r="AF618" s="99">
        <v>1161754.5785980199</v>
      </c>
      <c r="AG618" s="99">
        <v>1082933.71380615</v>
      </c>
      <c r="AH618" s="99">
        <v>0</v>
      </c>
      <c r="AI618" s="99">
        <v>0</v>
      </c>
      <c r="AJ618" s="99">
        <v>334106.50304412801</v>
      </c>
      <c r="AK618" s="99">
        <v>0</v>
      </c>
      <c r="AL618" s="99">
        <v>0</v>
      </c>
      <c r="AM618" s="99">
        <v>127092.85486793501</v>
      </c>
      <c r="AN618" s="99">
        <v>6765631.49890137</v>
      </c>
      <c r="AO618" s="99">
        <v>13497048.1065674</v>
      </c>
      <c r="AP618" s="99">
        <v>0</v>
      </c>
      <c r="AQ618" s="99">
        <v>14866457.9108887</v>
      </c>
      <c r="AR618" s="99">
        <v>8502147.5299072303</v>
      </c>
      <c r="AS618" s="99">
        <v>254369.18970871001</v>
      </c>
      <c r="AT618" s="99">
        <v>594548.94502258301</v>
      </c>
      <c r="AU618" s="99">
        <v>0</v>
      </c>
      <c r="AV618" s="99">
        <v>10684001.9068604</v>
      </c>
      <c r="AW618" s="99">
        <v>8693851.3771972694</v>
      </c>
      <c r="AX618" s="99">
        <v>10625781.399536099</v>
      </c>
      <c r="AY618" s="99">
        <v>8306005.5413207998</v>
      </c>
      <c r="AZ618" s="99">
        <v>7249254.75634766</v>
      </c>
      <c r="BA618" s="99">
        <v>0</v>
      </c>
      <c r="BB618" s="99">
        <v>0</v>
      </c>
      <c r="BC618" s="99">
        <v>2308674.7364502</v>
      </c>
      <c r="BD618" s="99">
        <v>0</v>
      </c>
      <c r="BE618" s="99">
        <v>0</v>
      </c>
      <c r="BF618" s="99">
        <v>835227.25283050502</v>
      </c>
      <c r="BG618" s="99">
        <v>15956576.836792</v>
      </c>
      <c r="BH618" s="99">
        <v>2403475.1159973098</v>
      </c>
      <c r="BI618" s="99">
        <v>13931.480516195301</v>
      </c>
      <c r="BJ618" s="99">
        <v>4602332.9447631799</v>
      </c>
      <c r="BK618" s="99">
        <v>3185003.4999694801</v>
      </c>
      <c r="BL618" s="99">
        <v>0</v>
      </c>
      <c r="BM618" s="99">
        <v>0</v>
      </c>
      <c r="BN618" s="99">
        <v>0</v>
      </c>
      <c r="BO618" s="99">
        <v>0</v>
      </c>
      <c r="BP618" s="99">
        <v>0</v>
      </c>
      <c r="BQ618" s="99">
        <v>0</v>
      </c>
      <c r="BR618" s="99">
        <v>2795985.7090454102</v>
      </c>
      <c r="BS618" s="99">
        <v>2980607.1447143601</v>
      </c>
      <c r="BT618" s="99">
        <v>0</v>
      </c>
      <c r="BU618" s="99">
        <v>0</v>
      </c>
      <c r="BV618" s="99">
        <v>1220269.6593017599</v>
      </c>
      <c r="BW618" s="99">
        <v>0</v>
      </c>
      <c r="BX618" s="99">
        <v>0</v>
      </c>
      <c r="BY618" s="99">
        <v>0</v>
      </c>
      <c r="BZ618" s="99">
        <v>0</v>
      </c>
      <c r="CA618" s="99">
        <v>60920.880121231101</v>
      </c>
      <c r="CB618" s="99">
        <v>4022110.5143432599</v>
      </c>
      <c r="CC618" s="99">
        <v>28424007.658691399</v>
      </c>
      <c r="CD618" s="99">
        <v>7082494.4616088904</v>
      </c>
      <c r="CE618" s="99">
        <v>827.12668208032801</v>
      </c>
      <c r="CF618" s="99">
        <v>127473.70390319799</v>
      </c>
      <c r="CG618" s="99">
        <v>839840.77600860596</v>
      </c>
      <c r="CH618" s="99">
        <v>0</v>
      </c>
      <c r="CI618" s="99">
        <v>61745.2938866615</v>
      </c>
      <c r="CJ618" s="99">
        <v>4149928.03723145</v>
      </c>
      <c r="CK618" s="99">
        <v>29272004.9138184</v>
      </c>
      <c r="CL618" s="99">
        <v>7085541.9979858398</v>
      </c>
      <c r="CM618" s="166">
        <v>87126.9192991257</v>
      </c>
      <c r="CN618" s="166">
        <v>10925622.0235596</v>
      </c>
      <c r="CO618" s="166">
        <v>45430934.009277299</v>
      </c>
      <c r="CP618" s="99">
        <v>7085541.9979858398</v>
      </c>
      <c r="CQ618" s="99">
        <v>0</v>
      </c>
      <c r="CR618" s="99">
        <v>0</v>
      </c>
      <c r="CS618" s="99">
        <v>0</v>
      </c>
      <c r="CT618" s="99">
        <v>0</v>
      </c>
      <c r="CU618" s="98">
        <v>42808.661416684998</v>
      </c>
      <c r="CV618" s="98">
        <v>9563.2612854300005</v>
      </c>
      <c r="CW618" s="98">
        <v>4149584.2182464576</v>
      </c>
      <c r="CX618" s="98">
        <v>29263848.434700005</v>
      </c>
    </row>
    <row r="619" spans="1:102" x14ac:dyDescent="0.2">
      <c r="A619" s="98" t="s">
        <v>61</v>
      </c>
      <c r="B619" s="100">
        <v>38687</v>
      </c>
      <c r="C619" s="99">
        <v>35688.790902614601</v>
      </c>
      <c r="D619" s="99">
        <v>0</v>
      </c>
      <c r="E619" s="99">
        <v>25704.354954242699</v>
      </c>
      <c r="F619" s="99">
        <v>16636.173960685701</v>
      </c>
      <c r="G619" s="99">
        <v>252.84226836636699</v>
      </c>
      <c r="H619" s="99">
        <v>574.49224925041199</v>
      </c>
      <c r="I619" s="99">
        <v>0</v>
      </c>
      <c r="J619" s="99">
        <v>11192.8891489506</v>
      </c>
      <c r="K619" s="99">
        <v>14474.4840211868</v>
      </c>
      <c r="L619" s="99">
        <v>27278.536528110501</v>
      </c>
      <c r="M619" s="99">
        <v>24713.031810045199</v>
      </c>
      <c r="N619" s="99">
        <v>6337.9065880775497</v>
      </c>
      <c r="O619" s="99">
        <v>0</v>
      </c>
      <c r="P619" s="99">
        <v>0</v>
      </c>
      <c r="Q619" s="99">
        <v>3070.05195039511</v>
      </c>
      <c r="R619" s="99">
        <v>0</v>
      </c>
      <c r="S619" s="99">
        <v>0</v>
      </c>
      <c r="T619" s="99">
        <v>821.21231348067499</v>
      </c>
      <c r="U619" s="99">
        <v>25510.353355884599</v>
      </c>
      <c r="V619" s="99">
        <v>1898972.86688232</v>
      </c>
      <c r="W619" s="99">
        <v>0</v>
      </c>
      <c r="X619" s="99">
        <v>2101332.3627929701</v>
      </c>
      <c r="Y619" s="99">
        <v>1272339.42576599</v>
      </c>
      <c r="Z619" s="99">
        <v>47588.188253879503</v>
      </c>
      <c r="AA619" s="99">
        <v>80296.499112129197</v>
      </c>
      <c r="AB619" s="99">
        <v>0</v>
      </c>
      <c r="AC619" s="99">
        <v>3894154.5256347698</v>
      </c>
      <c r="AD619" s="99">
        <v>3125484.9374389602</v>
      </c>
      <c r="AE619" s="99">
        <v>1376198.4919128399</v>
      </c>
      <c r="AF619" s="99">
        <v>1168106.1813507101</v>
      </c>
      <c r="AG619" s="99">
        <v>1081288.3325653099</v>
      </c>
      <c r="AH619" s="99">
        <v>0</v>
      </c>
      <c r="AI619" s="99">
        <v>0</v>
      </c>
      <c r="AJ619" s="99">
        <v>330750.20866012602</v>
      </c>
      <c r="AK619" s="99">
        <v>0</v>
      </c>
      <c r="AL619" s="99">
        <v>0</v>
      </c>
      <c r="AM619" s="99">
        <v>126694.07904911001</v>
      </c>
      <c r="AN619" s="99">
        <v>7141758.72900391</v>
      </c>
      <c r="AO619" s="99">
        <v>13943696.776001001</v>
      </c>
      <c r="AP619" s="99">
        <v>0</v>
      </c>
      <c r="AQ619" s="99">
        <v>14780521.537475601</v>
      </c>
      <c r="AR619" s="99">
        <v>8824914.4730224591</v>
      </c>
      <c r="AS619" s="99">
        <v>316157.45272827102</v>
      </c>
      <c r="AT619" s="99">
        <v>533712.50543975795</v>
      </c>
      <c r="AU619" s="99">
        <v>0</v>
      </c>
      <c r="AV619" s="99">
        <v>11777650.505615201</v>
      </c>
      <c r="AW619" s="99">
        <v>7757604.9581909198</v>
      </c>
      <c r="AX619" s="99">
        <v>10396496.853515601</v>
      </c>
      <c r="AY619" s="99">
        <v>8472379.5574951209</v>
      </c>
      <c r="AZ619" s="99">
        <v>7352517.06677246</v>
      </c>
      <c r="BA619" s="99">
        <v>0</v>
      </c>
      <c r="BB619" s="99">
        <v>0</v>
      </c>
      <c r="BC619" s="99">
        <v>2312231.24645996</v>
      </c>
      <c r="BD619" s="99">
        <v>0</v>
      </c>
      <c r="BE619" s="99">
        <v>0</v>
      </c>
      <c r="BF619" s="99">
        <v>842294.37857818604</v>
      </c>
      <c r="BG619" s="99">
        <v>16654599.6599121</v>
      </c>
      <c r="BH619" s="99">
        <v>2535987.2018737802</v>
      </c>
      <c r="BI619" s="99">
        <v>5753.4342921376201</v>
      </c>
      <c r="BJ619" s="99">
        <v>4572346.6572265597</v>
      </c>
      <c r="BK619" s="99">
        <v>3255151.6769714402</v>
      </c>
      <c r="BL619" s="99">
        <v>0</v>
      </c>
      <c r="BM619" s="99">
        <v>0</v>
      </c>
      <c r="BN619" s="99">
        <v>0</v>
      </c>
      <c r="BO619" s="99">
        <v>0</v>
      </c>
      <c r="BP619" s="99">
        <v>0</v>
      </c>
      <c r="BQ619" s="99">
        <v>0</v>
      </c>
      <c r="BR619" s="99">
        <v>2846244.2740478502</v>
      </c>
      <c r="BS619" s="99">
        <v>3013242.4127197298</v>
      </c>
      <c r="BT619" s="99">
        <v>0</v>
      </c>
      <c r="BU619" s="99">
        <v>0</v>
      </c>
      <c r="BV619" s="99">
        <v>1233797.20895386</v>
      </c>
      <c r="BW619" s="99">
        <v>0</v>
      </c>
      <c r="BX619" s="99">
        <v>0</v>
      </c>
      <c r="BY619" s="99">
        <v>0</v>
      </c>
      <c r="BZ619" s="99">
        <v>0</v>
      </c>
      <c r="CA619" s="99">
        <v>61383.096306323998</v>
      </c>
      <c r="CB619" s="99">
        <v>4004906.0999145498</v>
      </c>
      <c r="CC619" s="99">
        <v>28762379.6647949</v>
      </c>
      <c r="CD619" s="99">
        <v>7126222.9024047898</v>
      </c>
      <c r="CE619" s="99">
        <v>826.491723783314</v>
      </c>
      <c r="CF619" s="99">
        <v>128157.146100044</v>
      </c>
      <c r="CG619" s="99">
        <v>854874.38298797596</v>
      </c>
      <c r="CH619" s="99">
        <v>0</v>
      </c>
      <c r="CI619" s="99">
        <v>62210.050930500001</v>
      </c>
      <c r="CJ619" s="99">
        <v>4133177.0927124</v>
      </c>
      <c r="CK619" s="99">
        <v>29620851.4697266</v>
      </c>
      <c r="CL619" s="99">
        <v>7127812.5162353497</v>
      </c>
      <c r="CM619" s="166">
        <v>87649.182659149199</v>
      </c>
      <c r="CN619" s="166">
        <v>11247303.0269775</v>
      </c>
      <c r="CO619" s="166">
        <v>46310737.256347701</v>
      </c>
      <c r="CP619" s="99">
        <v>7127812.5162353497</v>
      </c>
      <c r="CQ619" s="99">
        <v>0</v>
      </c>
      <c r="CR619" s="99">
        <v>0</v>
      </c>
      <c r="CS619" s="99">
        <v>0</v>
      </c>
      <c r="CT619" s="99">
        <v>0</v>
      </c>
      <c r="CU619" s="98">
        <v>40615.321269368003</v>
      </c>
      <c r="CV619" s="98">
        <v>11333.971292732</v>
      </c>
      <c r="CW619" s="98">
        <v>4133063.2460145936</v>
      </c>
      <c r="CX619" s="98">
        <v>29617254.047782876</v>
      </c>
    </row>
    <row r="620" spans="1:102" x14ac:dyDescent="0.2">
      <c r="A620" s="98" t="s">
        <v>61</v>
      </c>
      <c r="B620" s="100">
        <v>38777</v>
      </c>
      <c r="C620" s="99">
        <v>36735.0200595856</v>
      </c>
      <c r="D620" s="99">
        <v>0</v>
      </c>
      <c r="E620" s="99">
        <v>24899.704130649599</v>
      </c>
      <c r="F620" s="99">
        <v>16314.7570827007</v>
      </c>
      <c r="G620" s="99">
        <v>299.54585071653099</v>
      </c>
      <c r="H620" s="99">
        <v>534.70984771847702</v>
      </c>
      <c r="I620" s="99">
        <v>0</v>
      </c>
      <c r="J620" s="99">
        <v>12803.3061649799</v>
      </c>
      <c r="K620" s="99">
        <v>12745.493219018001</v>
      </c>
      <c r="L620" s="99">
        <v>14082.2143616676</v>
      </c>
      <c r="M620" s="99">
        <v>25060.700378418001</v>
      </c>
      <c r="N620" s="99">
        <v>6244.9106525778798</v>
      </c>
      <c r="O620" s="99">
        <v>16600.2024812698</v>
      </c>
      <c r="P620" s="99">
        <v>0</v>
      </c>
      <c r="Q620" s="99">
        <v>3095.1571184992799</v>
      </c>
      <c r="R620" s="99">
        <v>513.23917534947395</v>
      </c>
      <c r="S620" s="99">
        <v>0</v>
      </c>
      <c r="T620" s="99">
        <v>365.86630249023398</v>
      </c>
      <c r="U620" s="99">
        <v>25660.5948150158</v>
      </c>
      <c r="V620" s="99">
        <v>1955815.0746917699</v>
      </c>
      <c r="W620" s="99">
        <v>0</v>
      </c>
      <c r="X620" s="99">
        <v>2066902.22795105</v>
      </c>
      <c r="Y620" s="99">
        <v>1258457.5366668699</v>
      </c>
      <c r="Z620" s="99">
        <v>55737.9427604675</v>
      </c>
      <c r="AA620" s="99">
        <v>78388.084666252107</v>
      </c>
      <c r="AB620" s="99">
        <v>0</v>
      </c>
      <c r="AC620" s="99">
        <v>5086848.2678832998</v>
      </c>
      <c r="AD620" s="99">
        <v>2645151.4606018099</v>
      </c>
      <c r="AE620" s="99">
        <v>639590.74175262498</v>
      </c>
      <c r="AF620" s="99">
        <v>1189835.86064148</v>
      </c>
      <c r="AG620" s="99">
        <v>1068023.32327271</v>
      </c>
      <c r="AH620" s="99">
        <v>787638.26272582996</v>
      </c>
      <c r="AI620" s="99">
        <v>0</v>
      </c>
      <c r="AJ620" s="99">
        <v>334663.097290039</v>
      </c>
      <c r="AK620" s="99">
        <v>74945.538446426406</v>
      </c>
      <c r="AL620" s="99">
        <v>0</v>
      </c>
      <c r="AM620" s="99">
        <v>61159.765931129499</v>
      </c>
      <c r="AN620" s="99">
        <v>7337870.3527832003</v>
      </c>
      <c r="AO620" s="99">
        <v>14540473.9812012</v>
      </c>
      <c r="AP620" s="99">
        <v>0</v>
      </c>
      <c r="AQ620" s="99">
        <v>14617723.775512701</v>
      </c>
      <c r="AR620" s="99">
        <v>8791357.7941894494</v>
      </c>
      <c r="AS620" s="99">
        <v>374548.17643737799</v>
      </c>
      <c r="AT620" s="99">
        <v>532995.01493072498</v>
      </c>
      <c r="AU620" s="99">
        <v>0</v>
      </c>
      <c r="AV620" s="99">
        <v>6361433.3646240197</v>
      </c>
      <c r="AW620" s="99">
        <v>6581386.1171875</v>
      </c>
      <c r="AX620" s="99">
        <v>4942423.0260620099</v>
      </c>
      <c r="AY620" s="99">
        <v>8716200.3629150409</v>
      </c>
      <c r="AZ620" s="99">
        <v>7373048.9505615197</v>
      </c>
      <c r="BA620" s="99">
        <v>5743371.5313110398</v>
      </c>
      <c r="BB620" s="99">
        <v>0</v>
      </c>
      <c r="BC620" s="99">
        <v>2362877.4111328102</v>
      </c>
      <c r="BD620" s="99">
        <v>500606.58379364002</v>
      </c>
      <c r="BE620" s="99">
        <v>0</v>
      </c>
      <c r="BF620" s="99">
        <v>418241.01152038598</v>
      </c>
      <c r="BG620" s="99">
        <v>17131622.918212902</v>
      </c>
      <c r="BH620" s="99">
        <v>3434534.7481384301</v>
      </c>
      <c r="BI620" s="99">
        <v>741.98808863014006</v>
      </c>
      <c r="BJ620" s="99">
        <v>5132793.8632202102</v>
      </c>
      <c r="BK620" s="99">
        <v>3401470.5737915002</v>
      </c>
      <c r="BL620" s="99">
        <v>0</v>
      </c>
      <c r="BM620" s="99">
        <v>42223.437408447302</v>
      </c>
      <c r="BN620" s="99">
        <v>0</v>
      </c>
      <c r="BO620" s="99">
        <v>0</v>
      </c>
      <c r="BP620" s="99">
        <v>0</v>
      </c>
      <c r="BQ620" s="99">
        <v>0</v>
      </c>
      <c r="BR620" s="99">
        <v>3043860.7516479502</v>
      </c>
      <c r="BS620" s="99">
        <v>3053601.9125060998</v>
      </c>
      <c r="BT620" s="99">
        <v>1120639.81642151</v>
      </c>
      <c r="BU620" s="99">
        <v>0</v>
      </c>
      <c r="BV620" s="99">
        <v>1295415.3744812</v>
      </c>
      <c r="BW620" s="99">
        <v>61266.979267597198</v>
      </c>
      <c r="BX620" s="99">
        <v>0</v>
      </c>
      <c r="BY620" s="99">
        <v>0</v>
      </c>
      <c r="BZ620" s="99">
        <v>0</v>
      </c>
      <c r="CA620" s="99">
        <v>61640.677230358102</v>
      </c>
      <c r="CB620" s="99">
        <v>4008193.5833435101</v>
      </c>
      <c r="CC620" s="99">
        <v>29125114.674072299</v>
      </c>
      <c r="CD620" s="99">
        <v>8531273.4216308594</v>
      </c>
      <c r="CE620" s="99">
        <v>836.64256674051296</v>
      </c>
      <c r="CF620" s="99">
        <v>133659.74103164699</v>
      </c>
      <c r="CG620" s="99">
        <v>895892.65116882301</v>
      </c>
      <c r="CH620" s="99">
        <v>0</v>
      </c>
      <c r="CI620" s="99">
        <v>62476.387952804602</v>
      </c>
      <c r="CJ620" s="99">
        <v>4141371.8880310101</v>
      </c>
      <c r="CK620" s="99">
        <v>30020631.376464799</v>
      </c>
      <c r="CL620" s="99">
        <v>8591624.9560546894</v>
      </c>
      <c r="CM620" s="166">
        <v>87978.366989135699</v>
      </c>
      <c r="CN620" s="166">
        <v>11463338.4766846</v>
      </c>
      <c r="CO620" s="166">
        <v>47145511.924316399</v>
      </c>
      <c r="CP620" s="99">
        <v>8591624.9560546894</v>
      </c>
      <c r="CQ620" s="99">
        <v>0</v>
      </c>
      <c r="CR620" s="99">
        <v>0</v>
      </c>
      <c r="CS620" s="99">
        <v>0</v>
      </c>
      <c r="CT620" s="99">
        <v>0</v>
      </c>
      <c r="CU620" s="98">
        <v>38152.665210147003</v>
      </c>
      <c r="CV620" s="98">
        <v>13070.586210742</v>
      </c>
      <c r="CW620" s="98">
        <v>4141853.3243751572</v>
      </c>
      <c r="CX620" s="98">
        <v>30021007.325241122</v>
      </c>
    </row>
    <row r="621" spans="1:102" x14ac:dyDescent="0.2">
      <c r="A621" s="98" t="s">
        <v>61</v>
      </c>
      <c r="B621" s="100">
        <v>38869</v>
      </c>
      <c r="C621" s="99">
        <v>37953.819212913499</v>
      </c>
      <c r="D621" s="99">
        <v>0</v>
      </c>
      <c r="E621" s="99">
        <v>24706.383079528801</v>
      </c>
      <c r="F621" s="99">
        <v>16238.0113196373</v>
      </c>
      <c r="G621" s="99">
        <v>354.84989252686501</v>
      </c>
      <c r="H621" s="99">
        <v>488.699650399387</v>
      </c>
      <c r="I621" s="99">
        <v>0</v>
      </c>
      <c r="J621" s="99">
        <v>14493.354297637899</v>
      </c>
      <c r="K621" s="99">
        <v>11279.711447477301</v>
      </c>
      <c r="L621" s="99">
        <v>13372.557577133201</v>
      </c>
      <c r="M621" s="99">
        <v>25336.017400503199</v>
      </c>
      <c r="N621" s="99">
        <v>6227.28222817183</v>
      </c>
      <c r="O621" s="99">
        <v>17490.665646553</v>
      </c>
      <c r="P621" s="99">
        <v>0</v>
      </c>
      <c r="Q621" s="99">
        <v>3132.5821252465198</v>
      </c>
      <c r="R621" s="99">
        <v>545.58149742335104</v>
      </c>
      <c r="S621" s="99">
        <v>0</v>
      </c>
      <c r="T621" s="99">
        <v>330.48319974914199</v>
      </c>
      <c r="U621" s="99">
        <v>25847.017046690002</v>
      </c>
      <c r="V621" s="99">
        <v>2033655.83114624</v>
      </c>
      <c r="W621" s="99">
        <v>0</v>
      </c>
      <c r="X621" s="99">
        <v>2012417.0107269301</v>
      </c>
      <c r="Y621" s="99">
        <v>1248613.8603515599</v>
      </c>
      <c r="Z621" s="99">
        <v>60903.173231601701</v>
      </c>
      <c r="AA621" s="99">
        <v>69842.174250602693</v>
      </c>
      <c r="AB621" s="99">
        <v>0</v>
      </c>
      <c r="AC621" s="99">
        <v>5140775.2424316397</v>
      </c>
      <c r="AD621" s="99">
        <v>2226447.0927734398</v>
      </c>
      <c r="AE621" s="99">
        <v>608709.31626892101</v>
      </c>
      <c r="AF621" s="99">
        <v>1206189.40478516</v>
      </c>
      <c r="AG621" s="99">
        <v>1065749.5743408201</v>
      </c>
      <c r="AH621" s="99">
        <v>822067.05072021496</v>
      </c>
      <c r="AI621" s="99">
        <v>0</v>
      </c>
      <c r="AJ621" s="99">
        <v>335714.48630523699</v>
      </c>
      <c r="AK621" s="99">
        <v>77576.758002281204</v>
      </c>
      <c r="AL621" s="99">
        <v>0</v>
      </c>
      <c r="AM621" s="99">
        <v>55475.220849514</v>
      </c>
      <c r="AN621" s="99">
        <v>7503953.8801879901</v>
      </c>
      <c r="AO621" s="99">
        <v>15252232.748291001</v>
      </c>
      <c r="AP621" s="99">
        <v>0</v>
      </c>
      <c r="AQ621" s="99">
        <v>14437025.1243896</v>
      </c>
      <c r="AR621" s="99">
        <v>8735501.1879882794</v>
      </c>
      <c r="AS621" s="99">
        <v>414213.63682937599</v>
      </c>
      <c r="AT621" s="99">
        <v>474499.47406768799</v>
      </c>
      <c r="AU621" s="99">
        <v>0</v>
      </c>
      <c r="AV621" s="99">
        <v>15336517.779663101</v>
      </c>
      <c r="AW621" s="99">
        <v>5579515.4725952102</v>
      </c>
      <c r="AX621" s="99">
        <v>4743905.9154052697</v>
      </c>
      <c r="AY621" s="99">
        <v>8952716.3385009803</v>
      </c>
      <c r="AZ621" s="99">
        <v>7421142.69494629</v>
      </c>
      <c r="BA621" s="99">
        <v>6054205.7772216797</v>
      </c>
      <c r="BB621" s="99">
        <v>0</v>
      </c>
      <c r="BC621" s="99">
        <v>2393564.2224121098</v>
      </c>
      <c r="BD621" s="99">
        <v>523919.395179749</v>
      </c>
      <c r="BE621" s="99">
        <v>0</v>
      </c>
      <c r="BF621" s="99">
        <v>380185.58652877802</v>
      </c>
      <c r="BG621" s="99">
        <v>17544947.588378899</v>
      </c>
      <c r="BH621" s="99">
        <v>3626997.4255981399</v>
      </c>
      <c r="BI621" s="99">
        <v>1244.4946783036</v>
      </c>
      <c r="BJ621" s="99">
        <v>5060439.33447266</v>
      </c>
      <c r="BK621" s="99">
        <v>3391619.1354370099</v>
      </c>
      <c r="BL621" s="99">
        <v>0</v>
      </c>
      <c r="BM621" s="99">
        <v>39407.993203639999</v>
      </c>
      <c r="BN621" s="99">
        <v>0</v>
      </c>
      <c r="BO621" s="99">
        <v>0</v>
      </c>
      <c r="BP621" s="99">
        <v>0</v>
      </c>
      <c r="BQ621" s="99">
        <v>0</v>
      </c>
      <c r="BR621" s="99">
        <v>3097209.2885742201</v>
      </c>
      <c r="BS621" s="99">
        <v>3089990.4579772898</v>
      </c>
      <c r="BT621" s="99">
        <v>1180317.5039977999</v>
      </c>
      <c r="BU621" s="99">
        <v>0</v>
      </c>
      <c r="BV621" s="99">
        <v>1304664.38908386</v>
      </c>
      <c r="BW621" s="99">
        <v>64050.657594203898</v>
      </c>
      <c r="BX621" s="99">
        <v>0</v>
      </c>
      <c r="BY621" s="99">
        <v>0</v>
      </c>
      <c r="BZ621" s="99">
        <v>0</v>
      </c>
      <c r="CA621" s="99">
        <v>62737.468406677202</v>
      </c>
      <c r="CB621" s="99">
        <v>4055272.3926086398</v>
      </c>
      <c r="CC621" s="99">
        <v>29636879.4528809</v>
      </c>
      <c r="CD621" s="99">
        <v>8641040.3582763709</v>
      </c>
      <c r="CE621" s="99">
        <v>849.10791617631901</v>
      </c>
      <c r="CF621" s="99">
        <v>132442.53939628601</v>
      </c>
      <c r="CG621" s="99">
        <v>905659.75189208996</v>
      </c>
      <c r="CH621" s="99">
        <v>0</v>
      </c>
      <c r="CI621" s="99">
        <v>63590.314150810198</v>
      </c>
      <c r="CJ621" s="99">
        <v>4188324.4168090802</v>
      </c>
      <c r="CK621" s="99">
        <v>30533425.200439502</v>
      </c>
      <c r="CL621" s="99">
        <v>8704983.8394775409</v>
      </c>
      <c r="CM621" s="166">
        <v>89280.897355079695</v>
      </c>
      <c r="CN621" s="166">
        <v>11689786.018676801</v>
      </c>
      <c r="CO621" s="166">
        <v>48163248.2421875</v>
      </c>
      <c r="CP621" s="99">
        <v>8704983.8394775409</v>
      </c>
      <c r="CQ621" s="99">
        <v>0</v>
      </c>
      <c r="CR621" s="99">
        <v>0</v>
      </c>
      <c r="CS621" s="99">
        <v>0</v>
      </c>
      <c r="CT621" s="99">
        <v>0</v>
      </c>
      <c r="CU621" s="98">
        <v>36541.985923155</v>
      </c>
      <c r="CV621" s="98">
        <v>14717.691059966999</v>
      </c>
      <c r="CW621" s="98">
        <v>4187714.9320049258</v>
      </c>
      <c r="CX621" s="98">
        <v>30542539.20477299</v>
      </c>
    </row>
    <row r="622" spans="1:102" x14ac:dyDescent="0.2">
      <c r="A622" s="98" t="s">
        <v>61</v>
      </c>
      <c r="B622" s="100">
        <v>38961</v>
      </c>
      <c r="C622" s="99">
        <v>39027.211023807497</v>
      </c>
      <c r="D622" s="99">
        <v>0</v>
      </c>
      <c r="E622" s="99">
        <v>24099.590409278899</v>
      </c>
      <c r="F622" s="99">
        <v>15962.004296183601</v>
      </c>
      <c r="G622" s="99">
        <v>399.96468836069101</v>
      </c>
      <c r="H622" s="99">
        <v>480.02831583842601</v>
      </c>
      <c r="I622" s="99">
        <v>0</v>
      </c>
      <c r="J622" s="99">
        <v>16116.21405375</v>
      </c>
      <c r="K622" s="99">
        <v>9869.0579603910392</v>
      </c>
      <c r="L622" s="99">
        <v>12688.2203060389</v>
      </c>
      <c r="M622" s="99">
        <v>25514.1615879536</v>
      </c>
      <c r="N622" s="99">
        <v>6141.1306938528996</v>
      </c>
      <c r="O622" s="99">
        <v>18079.421810388601</v>
      </c>
      <c r="P622" s="99">
        <v>0</v>
      </c>
      <c r="Q622" s="99">
        <v>3153.1804571747798</v>
      </c>
      <c r="R622" s="99">
        <v>566.76720530539797</v>
      </c>
      <c r="S622" s="99">
        <v>0</v>
      </c>
      <c r="T622" s="99">
        <v>332.153759747744</v>
      </c>
      <c r="U622" s="99">
        <v>25903.8809289932</v>
      </c>
      <c r="V622" s="99">
        <v>2063290.9311218299</v>
      </c>
      <c r="W622" s="99">
        <v>0</v>
      </c>
      <c r="X622" s="99">
        <v>1956939.4819030799</v>
      </c>
      <c r="Y622" s="99">
        <v>1224334.1847991899</v>
      </c>
      <c r="Z622" s="99">
        <v>70314.926628112793</v>
      </c>
      <c r="AA622" s="99">
        <v>66430.840568542495</v>
      </c>
      <c r="AB622" s="99">
        <v>0</v>
      </c>
      <c r="AC622" s="99">
        <v>5623431.5131225605</v>
      </c>
      <c r="AD622" s="99">
        <v>1751799.4615020801</v>
      </c>
      <c r="AE622" s="99">
        <v>579165.63039398205</v>
      </c>
      <c r="AF622" s="99">
        <v>1207272.8369293199</v>
      </c>
      <c r="AG622" s="99">
        <v>1054006.88471985</v>
      </c>
      <c r="AH622" s="99">
        <v>851985.37313079799</v>
      </c>
      <c r="AI622" s="99">
        <v>0</v>
      </c>
      <c r="AJ622" s="99">
        <v>334512.27581787098</v>
      </c>
      <c r="AK622" s="99">
        <v>81842.149431228594</v>
      </c>
      <c r="AL622" s="99">
        <v>0</v>
      </c>
      <c r="AM622" s="99">
        <v>52689.650824069999</v>
      </c>
      <c r="AN622" s="99">
        <v>7548086.2717895498</v>
      </c>
      <c r="AO622" s="99">
        <v>15635155.8944092</v>
      </c>
      <c r="AP622" s="99">
        <v>0</v>
      </c>
      <c r="AQ622" s="99">
        <v>14075408.668945299</v>
      </c>
      <c r="AR622" s="99">
        <v>8630075.4938964806</v>
      </c>
      <c r="AS622" s="99">
        <v>484835.912731171</v>
      </c>
      <c r="AT622" s="99">
        <v>452526.92321395897</v>
      </c>
      <c r="AU622" s="99">
        <v>0</v>
      </c>
      <c r="AV622" s="99">
        <v>15338713.549316401</v>
      </c>
      <c r="AW622" s="99">
        <v>4499664.8207397498</v>
      </c>
      <c r="AX622" s="99">
        <v>4495887.2248535203</v>
      </c>
      <c r="AY622" s="99">
        <v>9066377.1788330097</v>
      </c>
      <c r="AZ622" s="99">
        <v>7411719.5666503897</v>
      </c>
      <c r="BA622" s="99">
        <v>6355588.33276367</v>
      </c>
      <c r="BB622" s="99">
        <v>0</v>
      </c>
      <c r="BC622" s="99">
        <v>2408502.9611511198</v>
      </c>
      <c r="BD622" s="99">
        <v>557301.71862029994</v>
      </c>
      <c r="BE622" s="99">
        <v>0</v>
      </c>
      <c r="BF622" s="99">
        <v>361460.80167770397</v>
      </c>
      <c r="BG622" s="99">
        <v>17895913.9528809</v>
      </c>
      <c r="BH622" s="99">
        <v>3753857.86077881</v>
      </c>
      <c r="BI622" s="99">
        <v>1645.4266662001601</v>
      </c>
      <c r="BJ622" s="99">
        <v>4926915.3963623</v>
      </c>
      <c r="BK622" s="99">
        <v>3356426.3763732901</v>
      </c>
      <c r="BL622" s="99">
        <v>0</v>
      </c>
      <c r="BM622" s="99">
        <v>39145.8589482307</v>
      </c>
      <c r="BN622" s="99">
        <v>0</v>
      </c>
      <c r="BO622" s="99">
        <v>0</v>
      </c>
      <c r="BP622" s="99">
        <v>0</v>
      </c>
      <c r="BQ622" s="99">
        <v>0</v>
      </c>
      <c r="BR622" s="99">
        <v>3116937.0058593801</v>
      </c>
      <c r="BS622" s="99">
        <v>3073839.2019958501</v>
      </c>
      <c r="BT622" s="99">
        <v>1238859.2536468499</v>
      </c>
      <c r="BU622" s="99">
        <v>0</v>
      </c>
      <c r="BV622" s="99">
        <v>1302875.5640106199</v>
      </c>
      <c r="BW622" s="99">
        <v>67444.769527435303</v>
      </c>
      <c r="BX622" s="99">
        <v>0</v>
      </c>
      <c r="BY622" s="99">
        <v>0</v>
      </c>
      <c r="BZ622" s="99">
        <v>0</v>
      </c>
      <c r="CA622" s="99">
        <v>63064.873409748099</v>
      </c>
      <c r="CB622" s="99">
        <v>4035246.66223145</v>
      </c>
      <c r="CC622" s="99">
        <v>29795607.643310498</v>
      </c>
      <c r="CD622" s="99">
        <v>8732314.8101806603</v>
      </c>
      <c r="CE622" s="99">
        <v>874.01929900050197</v>
      </c>
      <c r="CF622" s="99">
        <v>135198.07906341599</v>
      </c>
      <c r="CG622" s="99">
        <v>926812.34864807106</v>
      </c>
      <c r="CH622" s="99">
        <v>0</v>
      </c>
      <c r="CI622" s="99">
        <v>63935.463838100397</v>
      </c>
      <c r="CJ622" s="99">
        <v>4170875.9355468801</v>
      </c>
      <c r="CK622" s="99">
        <v>30730628.5927734</v>
      </c>
      <c r="CL622" s="99">
        <v>8800482.5783691406</v>
      </c>
      <c r="CM622" s="166">
        <v>89804.310236930804</v>
      </c>
      <c r="CN622" s="166">
        <v>11717452.0200195</v>
      </c>
      <c r="CO622" s="166">
        <v>48752980.417968802</v>
      </c>
      <c r="CP622" s="99">
        <v>8800482.5783691406</v>
      </c>
      <c r="CQ622" s="99">
        <v>0</v>
      </c>
      <c r="CR622" s="99">
        <v>0</v>
      </c>
      <c r="CS622" s="99">
        <v>0</v>
      </c>
      <c r="CT622" s="99">
        <v>0</v>
      </c>
      <c r="CU622" s="98">
        <v>34480.484491294003</v>
      </c>
      <c r="CV622" s="98">
        <v>16412.283299456001</v>
      </c>
      <c r="CW622" s="98">
        <v>4170444.741294866</v>
      </c>
      <c r="CX622" s="98">
        <v>30722419.99195857</v>
      </c>
    </row>
    <row r="623" spans="1:102" x14ac:dyDescent="0.2">
      <c r="A623" s="98" t="s">
        <v>61</v>
      </c>
      <c r="B623" s="100">
        <v>39052</v>
      </c>
      <c r="C623" s="99">
        <v>40224.0284218788</v>
      </c>
      <c r="D623" s="99">
        <v>0</v>
      </c>
      <c r="E623" s="99">
        <v>23477.424625158299</v>
      </c>
      <c r="F623" s="99">
        <v>15808.3092983961</v>
      </c>
      <c r="G623" s="99">
        <v>450.68177278712398</v>
      </c>
      <c r="H623" s="99">
        <v>445.94131943956</v>
      </c>
      <c r="I623" s="99">
        <v>0</v>
      </c>
      <c r="J623" s="99">
        <v>17867.160239696499</v>
      </c>
      <c r="K623" s="99">
        <v>8352.7162345647794</v>
      </c>
      <c r="L623" s="99">
        <v>12520.7557086945</v>
      </c>
      <c r="M623" s="99">
        <v>25638.217987298998</v>
      </c>
      <c r="N623" s="99">
        <v>6086.5243348479298</v>
      </c>
      <c r="O623" s="99">
        <v>18728.855181932398</v>
      </c>
      <c r="P623" s="99">
        <v>0</v>
      </c>
      <c r="Q623" s="99">
        <v>3156.8391816019998</v>
      </c>
      <c r="R623" s="99">
        <v>621.378021262586</v>
      </c>
      <c r="S623" s="99">
        <v>0</v>
      </c>
      <c r="T623" s="99">
        <v>300.17718517407798</v>
      </c>
      <c r="U623" s="99">
        <v>26200.209957122799</v>
      </c>
      <c r="V623" s="99">
        <v>2123942.8802795401</v>
      </c>
      <c r="W623" s="99">
        <v>0</v>
      </c>
      <c r="X623" s="99">
        <v>1920937.6630706801</v>
      </c>
      <c r="Y623" s="99">
        <v>1202133.7801666299</v>
      </c>
      <c r="Z623" s="99">
        <v>80690.617099762007</v>
      </c>
      <c r="AA623" s="99">
        <v>61480.4844527245</v>
      </c>
      <c r="AB623" s="99">
        <v>0</v>
      </c>
      <c r="AC623" s="99">
        <v>6364959.8202514602</v>
      </c>
      <c r="AD623" s="99">
        <v>1321310.40823364</v>
      </c>
      <c r="AE623" s="99">
        <v>572438.91102600098</v>
      </c>
      <c r="AF623" s="99">
        <v>1206027.9629058801</v>
      </c>
      <c r="AG623" s="99">
        <v>1034422.97072601</v>
      </c>
      <c r="AH623" s="99">
        <v>887158.78602600098</v>
      </c>
      <c r="AI623" s="99">
        <v>0</v>
      </c>
      <c r="AJ623" s="99">
        <v>335126.71157073998</v>
      </c>
      <c r="AK623" s="99">
        <v>95744.340884208694</v>
      </c>
      <c r="AL623" s="99">
        <v>0</v>
      </c>
      <c r="AM623" s="99">
        <v>47350.540762424498</v>
      </c>
      <c r="AN623" s="99">
        <v>7895103.0045165997</v>
      </c>
      <c r="AO623" s="99">
        <v>16289670.2930908</v>
      </c>
      <c r="AP623" s="99">
        <v>0</v>
      </c>
      <c r="AQ623" s="99">
        <v>13817051.8708496</v>
      </c>
      <c r="AR623" s="99">
        <v>8446676.7917480506</v>
      </c>
      <c r="AS623" s="99">
        <v>559559.87361908006</v>
      </c>
      <c r="AT623" s="99">
        <v>423693.32423400902</v>
      </c>
      <c r="AU623" s="99">
        <v>0</v>
      </c>
      <c r="AV623" s="99">
        <v>15296324.850708</v>
      </c>
      <c r="AW623" s="99">
        <v>3394459.2313842801</v>
      </c>
      <c r="AX623" s="99">
        <v>4568366.1677856399</v>
      </c>
      <c r="AY623" s="99">
        <v>9137874.2640380897</v>
      </c>
      <c r="AZ623" s="99">
        <v>7296428.7051391602</v>
      </c>
      <c r="BA623" s="99">
        <v>6681095.2981567401</v>
      </c>
      <c r="BB623" s="99">
        <v>0</v>
      </c>
      <c r="BC623" s="99">
        <v>2427260.0797424298</v>
      </c>
      <c r="BD623" s="99">
        <v>662610.35395813</v>
      </c>
      <c r="BE623" s="99">
        <v>0</v>
      </c>
      <c r="BF623" s="99">
        <v>331853.36006927502</v>
      </c>
      <c r="BG623" s="99">
        <v>18560504.856201202</v>
      </c>
      <c r="BH623" s="99">
        <v>3976035.6344299298</v>
      </c>
      <c r="BI623" s="99">
        <v>1290.1639448851299</v>
      </c>
      <c r="BJ623" s="99">
        <v>4829654.1526489304</v>
      </c>
      <c r="BK623" s="99">
        <v>3295796.5348205599</v>
      </c>
      <c r="BL623" s="99">
        <v>0</v>
      </c>
      <c r="BM623" s="99">
        <v>37758.481797695204</v>
      </c>
      <c r="BN623" s="99">
        <v>0</v>
      </c>
      <c r="BO623" s="99">
        <v>0</v>
      </c>
      <c r="BP623" s="99">
        <v>0</v>
      </c>
      <c r="BQ623" s="99">
        <v>0</v>
      </c>
      <c r="BR623" s="99">
        <v>3169673.7473754901</v>
      </c>
      <c r="BS623" s="99">
        <v>3046586.3597717299</v>
      </c>
      <c r="BT623" s="99">
        <v>1302436.43817139</v>
      </c>
      <c r="BU623" s="99">
        <v>0</v>
      </c>
      <c r="BV623" s="99">
        <v>1299505.7015380899</v>
      </c>
      <c r="BW623" s="99">
        <v>79401.589544296294</v>
      </c>
      <c r="BX623" s="99">
        <v>0</v>
      </c>
      <c r="BY623" s="99">
        <v>0</v>
      </c>
      <c r="BZ623" s="99">
        <v>0</v>
      </c>
      <c r="CA623" s="99">
        <v>63675.548738002799</v>
      </c>
      <c r="CB623" s="99">
        <v>4048593.8756408701</v>
      </c>
      <c r="CC623" s="99">
        <v>30135700.269287098</v>
      </c>
      <c r="CD623" s="99">
        <v>8830318.9669189509</v>
      </c>
      <c r="CE623" s="99">
        <v>893.47359985858202</v>
      </c>
      <c r="CF623" s="99">
        <v>142148.28817176801</v>
      </c>
      <c r="CG623" s="99">
        <v>984568.94805145299</v>
      </c>
      <c r="CH623" s="99">
        <v>0</v>
      </c>
      <c r="CI623" s="99">
        <v>64570.656127452901</v>
      </c>
      <c r="CJ623" s="99">
        <v>4190454.1603393601</v>
      </c>
      <c r="CK623" s="99">
        <v>31119238.955810498</v>
      </c>
      <c r="CL623" s="99">
        <v>8908981.6279296894</v>
      </c>
      <c r="CM623" s="166">
        <v>90642.980284690901</v>
      </c>
      <c r="CN623" s="166">
        <v>12075370.9190674</v>
      </c>
      <c r="CO623" s="166">
        <v>49686587.75</v>
      </c>
      <c r="CP623" s="99">
        <v>8908981.6279296894</v>
      </c>
      <c r="CQ623" s="99">
        <v>0</v>
      </c>
      <c r="CR623" s="99">
        <v>0</v>
      </c>
      <c r="CS623" s="99">
        <v>0</v>
      </c>
      <c r="CT623" s="99">
        <v>0</v>
      </c>
      <c r="CU623" s="98">
        <v>32260.356534169001</v>
      </c>
      <c r="CV623" s="98">
        <v>18092.247399952001</v>
      </c>
      <c r="CW623" s="98">
        <v>4190742.1638126383</v>
      </c>
      <c r="CX623" s="98">
        <v>31120269.217338551</v>
      </c>
    </row>
    <row r="624" spans="1:102" x14ac:dyDescent="0.2">
      <c r="A624" s="98" t="s">
        <v>61</v>
      </c>
      <c r="B624" s="100">
        <v>39142</v>
      </c>
      <c r="C624" s="99">
        <v>41798.781332492799</v>
      </c>
      <c r="D624" s="99">
        <v>0</v>
      </c>
      <c r="E624" s="99">
        <v>22576.455831289299</v>
      </c>
      <c r="F624" s="99">
        <v>15510.786566615099</v>
      </c>
      <c r="G624" s="99">
        <v>488.990916781127</v>
      </c>
      <c r="H624" s="99">
        <v>414.823299910873</v>
      </c>
      <c r="I624" s="99">
        <v>0</v>
      </c>
      <c r="J624" s="99">
        <v>19047.369102477998</v>
      </c>
      <c r="K624" s="99">
        <v>7260.9925645589801</v>
      </c>
      <c r="L624" s="99">
        <v>12163.571527481099</v>
      </c>
      <c r="M624" s="99">
        <v>25853.825112819701</v>
      </c>
      <c r="N624" s="99">
        <v>6096.0439183711997</v>
      </c>
      <c r="O624" s="99">
        <v>19321.2704184055</v>
      </c>
      <c r="P624" s="99">
        <v>0</v>
      </c>
      <c r="Q624" s="99">
        <v>3154.8626379370698</v>
      </c>
      <c r="R624" s="99">
        <v>659.911270335317</v>
      </c>
      <c r="S624" s="99">
        <v>0</v>
      </c>
      <c r="T624" s="99">
        <v>278.00335939601098</v>
      </c>
      <c r="U624" s="99">
        <v>26394.498828649499</v>
      </c>
      <c r="V624" s="99">
        <v>2204610.6226501502</v>
      </c>
      <c r="W624" s="99">
        <v>0</v>
      </c>
      <c r="X624" s="99">
        <v>1863289.25875854</v>
      </c>
      <c r="Y624" s="99">
        <v>1193603.1903228799</v>
      </c>
      <c r="Z624" s="99">
        <v>85707.800451278701</v>
      </c>
      <c r="AA624" s="99">
        <v>55842.761810302698</v>
      </c>
      <c r="AB624" s="99">
        <v>0</v>
      </c>
      <c r="AC624" s="99">
        <v>7342490.1819457998</v>
      </c>
      <c r="AD624" s="99">
        <v>1085990.57701111</v>
      </c>
      <c r="AE624" s="99">
        <v>557422.13928985596</v>
      </c>
      <c r="AF624" s="99">
        <v>1212467.44812012</v>
      </c>
      <c r="AG624" s="99">
        <v>1045218.43293762</v>
      </c>
      <c r="AH624" s="99">
        <v>910181.66730499303</v>
      </c>
      <c r="AI624" s="99">
        <v>0</v>
      </c>
      <c r="AJ624" s="99">
        <v>327019.69571304298</v>
      </c>
      <c r="AK624" s="99">
        <v>99376.876835823103</v>
      </c>
      <c r="AL624" s="99">
        <v>0</v>
      </c>
      <c r="AM624" s="99">
        <v>44581.582938671098</v>
      </c>
      <c r="AN624" s="99">
        <v>8029635.7039184598</v>
      </c>
      <c r="AO624" s="99">
        <v>17025274.904296901</v>
      </c>
      <c r="AP624" s="99">
        <v>0</v>
      </c>
      <c r="AQ624" s="99">
        <v>13345592.9923096</v>
      </c>
      <c r="AR624" s="99">
        <v>8341887.5618896503</v>
      </c>
      <c r="AS624" s="99">
        <v>594954.48625183105</v>
      </c>
      <c r="AT624" s="99">
        <v>384397.49082183797</v>
      </c>
      <c r="AU624" s="99">
        <v>0</v>
      </c>
      <c r="AV624" s="99">
        <v>15784468.6341553</v>
      </c>
      <c r="AW624" s="99">
        <v>2813283.6587219201</v>
      </c>
      <c r="AX624" s="99">
        <v>4440487.2739257803</v>
      </c>
      <c r="AY624" s="99">
        <v>9234073.8109130897</v>
      </c>
      <c r="AZ624" s="99">
        <v>7354387.1892089797</v>
      </c>
      <c r="BA624" s="99">
        <v>6905587.2982788105</v>
      </c>
      <c r="BB624" s="99">
        <v>0</v>
      </c>
      <c r="BC624" s="99">
        <v>2373656.2698669401</v>
      </c>
      <c r="BD624" s="99">
        <v>683371.49499511695</v>
      </c>
      <c r="BE624" s="99">
        <v>0</v>
      </c>
      <c r="BF624" s="99">
        <v>310290.05336761498</v>
      </c>
      <c r="BG624" s="99">
        <v>18907618.035644501</v>
      </c>
      <c r="BH624" s="99">
        <v>4166691.0211792002</v>
      </c>
      <c r="BI624" s="99">
        <v>315.901116404682</v>
      </c>
      <c r="BJ624" s="99">
        <v>4789997.93212891</v>
      </c>
      <c r="BK624" s="99">
        <v>3260465.7551269499</v>
      </c>
      <c r="BL624" s="99">
        <v>0</v>
      </c>
      <c r="BM624" s="99">
        <v>37195.8971567154</v>
      </c>
      <c r="BN624" s="99">
        <v>0</v>
      </c>
      <c r="BO624" s="99">
        <v>0</v>
      </c>
      <c r="BP624" s="99">
        <v>0</v>
      </c>
      <c r="BQ624" s="99">
        <v>0</v>
      </c>
      <c r="BR624" s="99">
        <v>3208466.2177429199</v>
      </c>
      <c r="BS624" s="99">
        <v>3066155.9080505399</v>
      </c>
      <c r="BT624" s="99">
        <v>1345352.8686981199</v>
      </c>
      <c r="BU624" s="99">
        <v>0</v>
      </c>
      <c r="BV624" s="99">
        <v>1290782.7731018099</v>
      </c>
      <c r="BW624" s="99">
        <v>81965.633374214201</v>
      </c>
      <c r="BX624" s="99">
        <v>0</v>
      </c>
      <c r="BY624" s="99">
        <v>0</v>
      </c>
      <c r="BZ624" s="99">
        <v>0</v>
      </c>
      <c r="CA624" s="99">
        <v>64374.520471572898</v>
      </c>
      <c r="CB624" s="99">
        <v>4058810.4047241202</v>
      </c>
      <c r="CC624" s="99">
        <v>30365329.223877002</v>
      </c>
      <c r="CD624" s="99">
        <v>8923459.3376464806</v>
      </c>
      <c r="CE624" s="99">
        <v>906.43305808305695</v>
      </c>
      <c r="CF624" s="99">
        <v>141910.390037537</v>
      </c>
      <c r="CG624" s="99">
        <v>977156.11165618896</v>
      </c>
      <c r="CH624" s="99">
        <v>0</v>
      </c>
      <c r="CI624" s="99">
        <v>65278.229020595601</v>
      </c>
      <c r="CJ624" s="99">
        <v>4200426.8449707003</v>
      </c>
      <c r="CK624" s="99">
        <v>31342705.694091801</v>
      </c>
      <c r="CL624" s="99">
        <v>9004533.8385009803</v>
      </c>
      <c r="CM624" s="166">
        <v>91476.722805976897</v>
      </c>
      <c r="CN624" s="166">
        <v>12206758.0302734</v>
      </c>
      <c r="CO624" s="166">
        <v>50343166.1259766</v>
      </c>
      <c r="CP624" s="99">
        <v>9004533.8385009803</v>
      </c>
      <c r="CQ624" s="99">
        <v>0</v>
      </c>
      <c r="CR624" s="99">
        <v>0</v>
      </c>
      <c r="CS624" s="99">
        <v>0</v>
      </c>
      <c r="CT624" s="99">
        <v>0</v>
      </c>
      <c r="CU624" s="98">
        <v>30218.284029336999</v>
      </c>
      <c r="CV624" s="98">
        <v>19467.124164391</v>
      </c>
      <c r="CW624" s="98">
        <v>4200720.7947616568</v>
      </c>
      <c r="CX624" s="98">
        <v>31342485.335533191</v>
      </c>
    </row>
    <row r="625" spans="1:102" x14ac:dyDescent="0.2">
      <c r="A625" s="98" t="s">
        <v>61</v>
      </c>
      <c r="B625" s="100">
        <v>39234</v>
      </c>
      <c r="C625" s="99">
        <v>43173.242011547103</v>
      </c>
      <c r="D625" s="99">
        <v>0</v>
      </c>
      <c r="E625" s="99">
        <v>21294.630593299898</v>
      </c>
      <c r="F625" s="99">
        <v>15369.7427070141</v>
      </c>
      <c r="G625" s="99">
        <v>537.74336911737896</v>
      </c>
      <c r="H625" s="99">
        <v>383.19462745264201</v>
      </c>
      <c r="I625" s="99">
        <v>0</v>
      </c>
      <c r="J625" s="99">
        <v>20419.607790947</v>
      </c>
      <c r="K625" s="99">
        <v>6171.4253552556002</v>
      </c>
      <c r="L625" s="99">
        <v>11904.871140360799</v>
      </c>
      <c r="M625" s="99">
        <v>25866.658275842699</v>
      </c>
      <c r="N625" s="99">
        <v>6098.4727777242697</v>
      </c>
      <c r="O625" s="99">
        <v>19681.533693313599</v>
      </c>
      <c r="P625" s="99">
        <v>0</v>
      </c>
      <c r="Q625" s="99">
        <v>3065.9752429723699</v>
      </c>
      <c r="R625" s="99">
        <v>690.22097867727302</v>
      </c>
      <c r="S625" s="99">
        <v>0</v>
      </c>
      <c r="T625" s="99">
        <v>268.29794093594001</v>
      </c>
      <c r="U625" s="99">
        <v>26565.751626014699</v>
      </c>
      <c r="V625" s="99">
        <v>2304354.99188232</v>
      </c>
      <c r="W625" s="99">
        <v>0</v>
      </c>
      <c r="X625" s="99">
        <v>1733373.95350647</v>
      </c>
      <c r="Y625" s="99">
        <v>1177102.34765625</v>
      </c>
      <c r="Z625" s="99">
        <v>93797.249408721895</v>
      </c>
      <c r="AA625" s="99">
        <v>49508.635610580401</v>
      </c>
      <c r="AB625" s="99">
        <v>0</v>
      </c>
      <c r="AC625" s="99">
        <v>7133746.7023315402</v>
      </c>
      <c r="AD625" s="99">
        <v>866590.08837890602</v>
      </c>
      <c r="AE625" s="99">
        <v>543074.76316070603</v>
      </c>
      <c r="AF625" s="99">
        <v>1217072.51702881</v>
      </c>
      <c r="AG625" s="99">
        <v>1042839.04736328</v>
      </c>
      <c r="AH625" s="99">
        <v>927556.96386718797</v>
      </c>
      <c r="AI625" s="99">
        <v>0</v>
      </c>
      <c r="AJ625" s="99">
        <v>324634.31529617298</v>
      </c>
      <c r="AK625" s="99">
        <v>104657.349934578</v>
      </c>
      <c r="AL625" s="99">
        <v>0</v>
      </c>
      <c r="AM625" s="99">
        <v>41591.017327308698</v>
      </c>
      <c r="AN625" s="99">
        <v>8124764.8297119103</v>
      </c>
      <c r="AO625" s="99">
        <v>17964004.912841801</v>
      </c>
      <c r="AP625" s="99">
        <v>0</v>
      </c>
      <c r="AQ625" s="99">
        <v>12587822.2687988</v>
      </c>
      <c r="AR625" s="99">
        <v>8281749.4389038105</v>
      </c>
      <c r="AS625" s="99">
        <v>656236.44330596901</v>
      </c>
      <c r="AT625" s="99">
        <v>343321.82151412999</v>
      </c>
      <c r="AU625" s="99">
        <v>0</v>
      </c>
      <c r="AV625" s="99">
        <v>17095135.612792999</v>
      </c>
      <c r="AW625" s="99">
        <v>2263130.3109130901</v>
      </c>
      <c r="AX625" s="99">
        <v>4405663.79333496</v>
      </c>
      <c r="AY625" s="99">
        <v>9357380.8905029297</v>
      </c>
      <c r="AZ625" s="99">
        <v>7403222.7560424795</v>
      </c>
      <c r="BA625" s="99">
        <v>7079657.93432617</v>
      </c>
      <c r="BB625" s="99">
        <v>0</v>
      </c>
      <c r="BC625" s="99">
        <v>2368763.3338623</v>
      </c>
      <c r="BD625" s="99">
        <v>727973.06002044701</v>
      </c>
      <c r="BE625" s="99">
        <v>0</v>
      </c>
      <c r="BF625" s="99">
        <v>291845.15763092</v>
      </c>
      <c r="BG625" s="99">
        <v>19251277.402343798</v>
      </c>
      <c r="BH625" s="99">
        <v>4419604.9835815402</v>
      </c>
      <c r="BI625" s="99">
        <v>1005.96704804897</v>
      </c>
      <c r="BJ625" s="99">
        <v>4557426.2495727502</v>
      </c>
      <c r="BK625" s="99">
        <v>3242169.0817565899</v>
      </c>
      <c r="BL625" s="99">
        <v>0</v>
      </c>
      <c r="BM625" s="99">
        <v>34741.5124192238</v>
      </c>
      <c r="BN625" s="99">
        <v>0</v>
      </c>
      <c r="BO625" s="99">
        <v>0</v>
      </c>
      <c r="BP625" s="99">
        <v>0</v>
      </c>
      <c r="BQ625" s="99">
        <v>0</v>
      </c>
      <c r="BR625" s="99">
        <v>3234906.3671264602</v>
      </c>
      <c r="BS625" s="99">
        <v>3077017.5898132301</v>
      </c>
      <c r="BT625" s="99">
        <v>1379480.1122741699</v>
      </c>
      <c r="BU625" s="99">
        <v>0</v>
      </c>
      <c r="BV625" s="99">
        <v>1280175.0455322301</v>
      </c>
      <c r="BW625" s="99">
        <v>86403.479348182693</v>
      </c>
      <c r="BX625" s="99">
        <v>0</v>
      </c>
      <c r="BY625" s="99">
        <v>0</v>
      </c>
      <c r="BZ625" s="99">
        <v>0</v>
      </c>
      <c r="CA625" s="99">
        <v>64542.930466175101</v>
      </c>
      <c r="CB625" s="99">
        <v>4059974.30386353</v>
      </c>
      <c r="CC625" s="99">
        <v>30626703.287841801</v>
      </c>
      <c r="CD625" s="99">
        <v>8957976.5859375</v>
      </c>
      <c r="CE625" s="99">
        <v>926.76713531464304</v>
      </c>
      <c r="CF625" s="99">
        <v>144035.929214478</v>
      </c>
      <c r="CG625" s="99">
        <v>1008696.31949615</v>
      </c>
      <c r="CH625" s="99">
        <v>0</v>
      </c>
      <c r="CI625" s="99">
        <v>65474.639760017402</v>
      </c>
      <c r="CJ625" s="99">
        <v>4205804.9319457998</v>
      </c>
      <c r="CK625" s="99">
        <v>31638264.3352051</v>
      </c>
      <c r="CL625" s="99">
        <v>9043394.4916992206</v>
      </c>
      <c r="CM625" s="166">
        <v>91870.006614685102</v>
      </c>
      <c r="CN625" s="166">
        <v>12328093.2113037</v>
      </c>
      <c r="CO625" s="166">
        <v>50979799.380371101</v>
      </c>
      <c r="CP625" s="99">
        <v>9043394.4916992206</v>
      </c>
      <c r="CQ625" s="99">
        <v>0</v>
      </c>
      <c r="CR625" s="99">
        <v>0</v>
      </c>
      <c r="CS625" s="99">
        <v>0</v>
      </c>
      <c r="CT625" s="99">
        <v>0</v>
      </c>
      <c r="CU625" s="98">
        <v>27873.557254998999</v>
      </c>
      <c r="CV625" s="98">
        <v>20814.424662543999</v>
      </c>
      <c r="CW625" s="98">
        <v>4204010.2330780085</v>
      </c>
      <c r="CX625" s="98">
        <v>31635399.607337952</v>
      </c>
    </row>
    <row r="626" spans="1:102" x14ac:dyDescent="0.2">
      <c r="A626" s="98" t="s">
        <v>61</v>
      </c>
      <c r="B626" s="100">
        <v>39326</v>
      </c>
      <c r="C626" s="99">
        <v>44361.792644500703</v>
      </c>
      <c r="D626" s="99">
        <v>0</v>
      </c>
      <c r="E626" s="99">
        <v>20463.4856126308</v>
      </c>
      <c r="F626" s="99">
        <v>15222.8847926855</v>
      </c>
      <c r="G626" s="99">
        <v>610.84211790561699</v>
      </c>
      <c r="H626" s="99">
        <v>348.321817345917</v>
      </c>
      <c r="I626" s="99">
        <v>0</v>
      </c>
      <c r="J626" s="99">
        <v>21453.476107597398</v>
      </c>
      <c r="K626" s="99">
        <v>5330.1988819837597</v>
      </c>
      <c r="L626" s="99">
        <v>11576.818612933201</v>
      </c>
      <c r="M626" s="99">
        <v>25978.713871955901</v>
      </c>
      <c r="N626" s="99">
        <v>6085.25148063898</v>
      </c>
      <c r="O626" s="99">
        <v>19985.2058176994</v>
      </c>
      <c r="P626" s="99">
        <v>0</v>
      </c>
      <c r="Q626" s="99">
        <v>3061.20113694668</v>
      </c>
      <c r="R626" s="99">
        <v>711.20097464322998</v>
      </c>
      <c r="S626" s="99">
        <v>0</v>
      </c>
      <c r="T626" s="99">
        <v>265.04144334420602</v>
      </c>
      <c r="U626" s="99">
        <v>26743.129069328301</v>
      </c>
      <c r="V626" s="99">
        <v>2378349.8843689002</v>
      </c>
      <c r="W626" s="99">
        <v>0</v>
      </c>
      <c r="X626" s="99">
        <v>1674544.5543670701</v>
      </c>
      <c r="Y626" s="99">
        <v>1147297.1482696501</v>
      </c>
      <c r="Z626" s="99">
        <v>103111.694342613</v>
      </c>
      <c r="AA626" s="99">
        <v>44425.9570856094</v>
      </c>
      <c r="AB626" s="99">
        <v>0</v>
      </c>
      <c r="AC626" s="99">
        <v>7349890.4171752902</v>
      </c>
      <c r="AD626" s="99">
        <v>781525.22244262695</v>
      </c>
      <c r="AE626" s="99">
        <v>533419.99380493199</v>
      </c>
      <c r="AF626" s="99">
        <v>1221924.3426055899</v>
      </c>
      <c r="AG626" s="99">
        <v>1030114.89064789</v>
      </c>
      <c r="AH626" s="99">
        <v>944788.530776978</v>
      </c>
      <c r="AI626" s="99">
        <v>0</v>
      </c>
      <c r="AJ626" s="99">
        <v>321442.99337387102</v>
      </c>
      <c r="AK626" s="99">
        <v>107161.792766571</v>
      </c>
      <c r="AL626" s="99">
        <v>0</v>
      </c>
      <c r="AM626" s="99">
        <v>39493.769618988001</v>
      </c>
      <c r="AN626" s="99">
        <v>8191334.5790405301</v>
      </c>
      <c r="AO626" s="99">
        <v>18673254.0944824</v>
      </c>
      <c r="AP626" s="99">
        <v>0</v>
      </c>
      <c r="AQ626" s="99">
        <v>12235492.1412354</v>
      </c>
      <c r="AR626" s="99">
        <v>8181453.8650512705</v>
      </c>
      <c r="AS626" s="99">
        <v>723982.77244567894</v>
      </c>
      <c r="AT626" s="99">
        <v>308351.91544723499</v>
      </c>
      <c r="AU626" s="99">
        <v>0</v>
      </c>
      <c r="AV626" s="99">
        <v>17750620.490478501</v>
      </c>
      <c r="AW626" s="99">
        <v>2066291.2653655999</v>
      </c>
      <c r="AX626" s="99">
        <v>4365907.7768554697</v>
      </c>
      <c r="AY626" s="99">
        <v>9486739.265625</v>
      </c>
      <c r="AZ626" s="99">
        <v>7372868.9175415002</v>
      </c>
      <c r="BA626" s="99">
        <v>7285252.9636230497</v>
      </c>
      <c r="BB626" s="99">
        <v>0</v>
      </c>
      <c r="BC626" s="99">
        <v>2367758.19989014</v>
      </c>
      <c r="BD626" s="99">
        <v>742870.10453033401</v>
      </c>
      <c r="BE626" s="99">
        <v>0</v>
      </c>
      <c r="BF626" s="99">
        <v>279802.00453186</v>
      </c>
      <c r="BG626" s="99">
        <v>19743566.724853501</v>
      </c>
      <c r="BH626" s="99">
        <v>4631367.5938110398</v>
      </c>
      <c r="BI626" s="99">
        <v>2525.2578300833702</v>
      </c>
      <c r="BJ626" s="99">
        <v>4415706.8720703097</v>
      </c>
      <c r="BK626" s="99">
        <v>3202776.67156982</v>
      </c>
      <c r="BL626" s="99">
        <v>0</v>
      </c>
      <c r="BM626" s="99">
        <v>30644.798424959201</v>
      </c>
      <c r="BN626" s="99">
        <v>0</v>
      </c>
      <c r="BO626" s="99">
        <v>0</v>
      </c>
      <c r="BP626" s="99">
        <v>0</v>
      </c>
      <c r="BQ626" s="99">
        <v>0</v>
      </c>
      <c r="BR626" s="99">
        <v>3278802.63067627</v>
      </c>
      <c r="BS626" s="99">
        <v>3085993.9894103999</v>
      </c>
      <c r="BT626" s="99">
        <v>1419473.4432373</v>
      </c>
      <c r="BU626" s="99">
        <v>0</v>
      </c>
      <c r="BV626" s="99">
        <v>1283323.8478546101</v>
      </c>
      <c r="BW626" s="99">
        <v>86535.988774299607</v>
      </c>
      <c r="BX626" s="99">
        <v>0</v>
      </c>
      <c r="BY626" s="99">
        <v>0</v>
      </c>
      <c r="BZ626" s="99">
        <v>0</v>
      </c>
      <c r="CA626" s="99">
        <v>64809.458557128899</v>
      </c>
      <c r="CB626" s="99">
        <v>4051096.2265014602</v>
      </c>
      <c r="CC626" s="99">
        <v>30934034.204833999</v>
      </c>
      <c r="CD626" s="99">
        <v>9065786.2091064509</v>
      </c>
      <c r="CE626" s="99">
        <v>955.92458474636101</v>
      </c>
      <c r="CF626" s="99">
        <v>146725.74120330799</v>
      </c>
      <c r="CG626" s="99">
        <v>1026691.72195435</v>
      </c>
      <c r="CH626" s="99">
        <v>0</v>
      </c>
      <c r="CI626" s="99">
        <v>65761.458045005798</v>
      </c>
      <c r="CJ626" s="99">
        <v>4197188.0576782199</v>
      </c>
      <c r="CK626" s="99">
        <v>31958615.638671901</v>
      </c>
      <c r="CL626" s="99">
        <v>9153033.36010742</v>
      </c>
      <c r="CM626" s="166">
        <v>92389.483805656404</v>
      </c>
      <c r="CN626" s="166">
        <v>12403870.634277301</v>
      </c>
      <c r="CO626" s="166">
        <v>51645791.993652299</v>
      </c>
      <c r="CP626" s="99">
        <v>9153033.36010742</v>
      </c>
      <c r="CQ626" s="99">
        <v>0</v>
      </c>
      <c r="CR626" s="99">
        <v>0</v>
      </c>
      <c r="CS626" s="99">
        <v>0</v>
      </c>
      <c r="CT626" s="99">
        <v>0</v>
      </c>
      <c r="CU626" s="98">
        <v>26144.347595742998</v>
      </c>
      <c r="CV626" s="98">
        <v>21926.425678799998</v>
      </c>
      <c r="CW626" s="98">
        <v>4197821.9677047683</v>
      </c>
      <c r="CX626" s="98">
        <v>31960725.926788349</v>
      </c>
    </row>
    <row r="627" spans="1:102" x14ac:dyDescent="0.2">
      <c r="A627" s="98" t="s">
        <v>61</v>
      </c>
      <c r="B627" s="100">
        <v>39417</v>
      </c>
      <c r="C627" s="99">
        <v>45492.690698623701</v>
      </c>
      <c r="D627" s="99">
        <v>0</v>
      </c>
      <c r="E627" s="99">
        <v>19927.937596559499</v>
      </c>
      <c r="F627" s="99">
        <v>15109.7610859871</v>
      </c>
      <c r="G627" s="99">
        <v>638.94624645263002</v>
      </c>
      <c r="H627" s="99">
        <v>301.26335870102002</v>
      </c>
      <c r="I627" s="99">
        <v>0</v>
      </c>
      <c r="J627" s="99">
        <v>22275.447642564799</v>
      </c>
      <c r="K627" s="99">
        <v>4618.7441720962497</v>
      </c>
      <c r="L627" s="99">
        <v>11320.027502417601</v>
      </c>
      <c r="M627" s="99">
        <v>26187.583546400099</v>
      </c>
      <c r="N627" s="99">
        <v>6092.1968421935999</v>
      </c>
      <c r="O627" s="99">
        <v>20551.103381633799</v>
      </c>
      <c r="P627" s="99">
        <v>0</v>
      </c>
      <c r="Q627" s="99">
        <v>3064.2824866175702</v>
      </c>
      <c r="R627" s="99">
        <v>711.27331987023399</v>
      </c>
      <c r="S627" s="99">
        <v>0</v>
      </c>
      <c r="T627" s="99">
        <v>255.304286818951</v>
      </c>
      <c r="U627" s="99">
        <v>26915.134429216399</v>
      </c>
      <c r="V627" s="99">
        <v>2436445.8414917002</v>
      </c>
      <c r="W627" s="99">
        <v>0</v>
      </c>
      <c r="X627" s="99">
        <v>1635270.0195007301</v>
      </c>
      <c r="Y627" s="99">
        <v>1141723.9892883301</v>
      </c>
      <c r="Z627" s="99">
        <v>103105.008459091</v>
      </c>
      <c r="AA627" s="99">
        <v>41135.109661102302</v>
      </c>
      <c r="AB627" s="99">
        <v>0</v>
      </c>
      <c r="AC627" s="99">
        <v>7549941.7167968797</v>
      </c>
      <c r="AD627" s="99">
        <v>637929.89963531506</v>
      </c>
      <c r="AE627" s="99">
        <v>523812.94049835199</v>
      </c>
      <c r="AF627" s="99">
        <v>1231577.5337219201</v>
      </c>
      <c r="AG627" s="99">
        <v>1019517.7598190299</v>
      </c>
      <c r="AH627" s="99">
        <v>971210.17541503895</v>
      </c>
      <c r="AI627" s="99">
        <v>0</v>
      </c>
      <c r="AJ627" s="99">
        <v>321126.59955215501</v>
      </c>
      <c r="AK627" s="99">
        <v>107163.582837105</v>
      </c>
      <c r="AL627" s="99">
        <v>0</v>
      </c>
      <c r="AM627" s="99">
        <v>37654.474363326997</v>
      </c>
      <c r="AN627" s="99">
        <v>8337705.4323730497</v>
      </c>
      <c r="AO627" s="99">
        <v>19334200.488525402</v>
      </c>
      <c r="AP627" s="99">
        <v>0</v>
      </c>
      <c r="AQ627" s="99">
        <v>12032874.3778076</v>
      </c>
      <c r="AR627" s="99">
        <v>8197043.0397338904</v>
      </c>
      <c r="AS627" s="99">
        <v>733112.56298828102</v>
      </c>
      <c r="AT627" s="99">
        <v>289285.08153152501</v>
      </c>
      <c r="AU627" s="99">
        <v>0</v>
      </c>
      <c r="AV627" s="99">
        <v>18398036.987548798</v>
      </c>
      <c r="AW627" s="99">
        <v>1705456.19619751</v>
      </c>
      <c r="AX627" s="99">
        <v>4307140.71911621</v>
      </c>
      <c r="AY627" s="99">
        <v>9672341.8616943397</v>
      </c>
      <c r="AZ627" s="99">
        <v>7411032.1528320303</v>
      </c>
      <c r="BA627" s="99">
        <v>7575742.5317993201</v>
      </c>
      <c r="BB627" s="99">
        <v>0</v>
      </c>
      <c r="BC627" s="99">
        <v>2400568.1813049298</v>
      </c>
      <c r="BD627" s="99">
        <v>759220.10144805897</v>
      </c>
      <c r="BE627" s="99">
        <v>0</v>
      </c>
      <c r="BF627" s="99">
        <v>271216.97222518898</v>
      </c>
      <c r="BG627" s="99">
        <v>20116122.8666992</v>
      </c>
      <c r="BH627" s="99">
        <v>4806667.54760742</v>
      </c>
      <c r="BI627" s="99">
        <v>3759.3138080239301</v>
      </c>
      <c r="BJ627" s="99">
        <v>4361759.3464355497</v>
      </c>
      <c r="BK627" s="99">
        <v>3205786.79718018</v>
      </c>
      <c r="BL627" s="99">
        <v>0</v>
      </c>
      <c r="BM627" s="99">
        <v>30299.9242522717</v>
      </c>
      <c r="BN627" s="99">
        <v>0</v>
      </c>
      <c r="BO627" s="99">
        <v>0</v>
      </c>
      <c r="BP627" s="99">
        <v>0</v>
      </c>
      <c r="BQ627" s="99">
        <v>0</v>
      </c>
      <c r="BR627" s="99">
        <v>3323390.8314208998</v>
      </c>
      <c r="BS627" s="99">
        <v>3093299.2501831101</v>
      </c>
      <c r="BT627" s="99">
        <v>1472579.21595764</v>
      </c>
      <c r="BU627" s="99">
        <v>0</v>
      </c>
      <c r="BV627" s="99">
        <v>1297835.7086334201</v>
      </c>
      <c r="BW627" s="99">
        <v>91544.506770134001</v>
      </c>
      <c r="BX627" s="99">
        <v>0</v>
      </c>
      <c r="BY627" s="99">
        <v>0</v>
      </c>
      <c r="BZ627" s="99">
        <v>0</v>
      </c>
      <c r="CA627" s="99">
        <v>65391.413703441598</v>
      </c>
      <c r="CB627" s="99">
        <v>4074789.8804321298</v>
      </c>
      <c r="CC627" s="99">
        <v>31398017.064208999</v>
      </c>
      <c r="CD627" s="99">
        <v>9189288.0479736291</v>
      </c>
      <c r="CE627" s="99">
        <v>935.10377317666996</v>
      </c>
      <c r="CF627" s="99">
        <v>144090.03223037699</v>
      </c>
      <c r="CG627" s="99">
        <v>1019862.46685791</v>
      </c>
      <c r="CH627" s="99">
        <v>0</v>
      </c>
      <c r="CI627" s="99">
        <v>66328.847726821899</v>
      </c>
      <c r="CJ627" s="99">
        <v>4218336.8347167997</v>
      </c>
      <c r="CK627" s="99">
        <v>32424761.8974609</v>
      </c>
      <c r="CL627" s="99">
        <v>9279566.9822997991</v>
      </c>
      <c r="CM627" s="166">
        <v>93087.884252548203</v>
      </c>
      <c r="CN627" s="166">
        <v>12554902.169433599</v>
      </c>
      <c r="CO627" s="166">
        <v>52502606.223144501</v>
      </c>
      <c r="CP627" s="99">
        <v>9279566.9822997991</v>
      </c>
      <c r="CQ627" s="99">
        <v>0</v>
      </c>
      <c r="CR627" s="99">
        <v>0</v>
      </c>
      <c r="CS627" s="99">
        <v>0</v>
      </c>
      <c r="CT627" s="99">
        <v>0</v>
      </c>
      <c r="CU627" s="98">
        <v>24870.087604449</v>
      </c>
      <c r="CV627" s="98">
        <v>22645.95403782</v>
      </c>
      <c r="CW627" s="98">
        <v>4218879.912662507</v>
      </c>
      <c r="CX627" s="98">
        <v>32417879.531066909</v>
      </c>
    </row>
    <row r="628" spans="1:102" x14ac:dyDescent="0.2">
      <c r="A628" s="98" t="s">
        <v>61</v>
      </c>
      <c r="B628" s="100">
        <v>39508</v>
      </c>
      <c r="C628" s="99">
        <v>46094.318198203997</v>
      </c>
      <c r="D628" s="99">
        <v>0</v>
      </c>
      <c r="E628" s="99">
        <v>19620.1432807446</v>
      </c>
      <c r="F628" s="99">
        <v>15103.6301132441</v>
      </c>
      <c r="G628" s="99">
        <v>683.19368896633398</v>
      </c>
      <c r="H628" s="99">
        <v>269.08222772553597</v>
      </c>
      <c r="I628" s="99">
        <v>0</v>
      </c>
      <c r="J628" s="99">
        <v>23354.3620262146</v>
      </c>
      <c r="K628" s="99">
        <v>3967.6672720313099</v>
      </c>
      <c r="L628" s="99">
        <v>11100.1990071535</v>
      </c>
      <c r="M628" s="99">
        <v>26290.7009372711</v>
      </c>
      <c r="N628" s="99">
        <v>6035.0055661201504</v>
      </c>
      <c r="O628" s="99">
        <v>20929.366583108898</v>
      </c>
      <c r="P628" s="99">
        <v>0</v>
      </c>
      <c r="Q628" s="99">
        <v>3065.2689847648098</v>
      </c>
      <c r="R628" s="99">
        <v>738.93852245062601</v>
      </c>
      <c r="S628" s="99">
        <v>0</v>
      </c>
      <c r="T628" s="99">
        <v>249.613937489688</v>
      </c>
      <c r="U628" s="99">
        <v>27363.507370472002</v>
      </c>
      <c r="V628" s="99">
        <v>2453808.9418334998</v>
      </c>
      <c r="W628" s="99">
        <v>0</v>
      </c>
      <c r="X628" s="99">
        <v>1598187.4316864</v>
      </c>
      <c r="Y628" s="99">
        <v>1119788.7781066899</v>
      </c>
      <c r="Z628" s="99">
        <v>106577.43239879599</v>
      </c>
      <c r="AA628" s="99">
        <v>35720.166932106004</v>
      </c>
      <c r="AB628" s="99">
        <v>0</v>
      </c>
      <c r="AC628" s="99">
        <v>8110771.8492431603</v>
      </c>
      <c r="AD628" s="99">
        <v>519618.26251602202</v>
      </c>
      <c r="AE628" s="99">
        <v>509572.31245040899</v>
      </c>
      <c r="AF628" s="99">
        <v>1234408.0700378399</v>
      </c>
      <c r="AG628" s="99">
        <v>998155.37417602504</v>
      </c>
      <c r="AH628" s="99">
        <v>993277.96916198696</v>
      </c>
      <c r="AI628" s="99">
        <v>0</v>
      </c>
      <c r="AJ628" s="99">
        <v>319046.366821289</v>
      </c>
      <c r="AK628" s="99">
        <v>108787.86859226201</v>
      </c>
      <c r="AL628" s="99">
        <v>0</v>
      </c>
      <c r="AM628" s="99">
        <v>36055.091660022699</v>
      </c>
      <c r="AN628" s="99">
        <v>8443323.68359375</v>
      </c>
      <c r="AO628" s="99">
        <v>19673723.809082001</v>
      </c>
      <c r="AP628" s="99">
        <v>0</v>
      </c>
      <c r="AQ628" s="99">
        <v>11958758.9986572</v>
      </c>
      <c r="AR628" s="99">
        <v>8211855.32922363</v>
      </c>
      <c r="AS628" s="99">
        <v>772659.96257018996</v>
      </c>
      <c r="AT628" s="99">
        <v>258195.12690734901</v>
      </c>
      <c r="AU628" s="99">
        <v>0</v>
      </c>
      <c r="AV628" s="99">
        <v>19187163.660644501</v>
      </c>
      <c r="AW628" s="99">
        <v>1412829.0220794701</v>
      </c>
      <c r="AX628" s="99">
        <v>4263271.10009766</v>
      </c>
      <c r="AY628" s="99">
        <v>9792822.39453125</v>
      </c>
      <c r="AZ628" s="99">
        <v>7365247.3405151404</v>
      </c>
      <c r="BA628" s="99">
        <v>7821321.4572143601</v>
      </c>
      <c r="BB628" s="99">
        <v>0</v>
      </c>
      <c r="BC628" s="99">
        <v>2413623.2633972201</v>
      </c>
      <c r="BD628" s="99">
        <v>782726.58087921096</v>
      </c>
      <c r="BE628" s="99">
        <v>0</v>
      </c>
      <c r="BF628" s="99">
        <v>264101.88771438599</v>
      </c>
      <c r="BG628" s="99">
        <v>20659040.708984401</v>
      </c>
      <c r="BH628" s="99">
        <v>4500118.3590698196</v>
      </c>
      <c r="BI628" s="99">
        <v>1747.63737371564</v>
      </c>
      <c r="BJ628" s="99">
        <v>4001391.7593689002</v>
      </c>
      <c r="BK628" s="99">
        <v>2896082.0643615699</v>
      </c>
      <c r="BL628" s="99">
        <v>0</v>
      </c>
      <c r="BM628" s="99">
        <v>28639.414383173</v>
      </c>
      <c r="BN628" s="99">
        <v>0</v>
      </c>
      <c r="BO628" s="99">
        <v>0</v>
      </c>
      <c r="BP628" s="99">
        <v>0</v>
      </c>
      <c r="BQ628" s="99">
        <v>0</v>
      </c>
      <c r="BR628" s="99">
        <v>3040529.78973389</v>
      </c>
      <c r="BS628" s="99">
        <v>2759387.36999512</v>
      </c>
      <c r="BT628" s="99">
        <v>1523071.52587891</v>
      </c>
      <c r="BU628" s="99">
        <v>0</v>
      </c>
      <c r="BV628" s="99">
        <v>1174491.6700591999</v>
      </c>
      <c r="BW628" s="99">
        <v>94431.632778167696</v>
      </c>
      <c r="BX628" s="99">
        <v>0</v>
      </c>
      <c r="BY628" s="99">
        <v>0</v>
      </c>
      <c r="BZ628" s="99">
        <v>0</v>
      </c>
      <c r="CA628" s="99">
        <v>65671.806704521194</v>
      </c>
      <c r="CB628" s="99">
        <v>4039620.0663757301</v>
      </c>
      <c r="CC628" s="99">
        <v>31603519.060546901</v>
      </c>
      <c r="CD628" s="99">
        <v>8474313.9510497991</v>
      </c>
      <c r="CE628" s="99">
        <v>954.94058793038096</v>
      </c>
      <c r="CF628" s="99">
        <v>143325.95028877299</v>
      </c>
      <c r="CG628" s="99">
        <v>1038390.04286194</v>
      </c>
      <c r="CH628" s="99">
        <v>0</v>
      </c>
      <c r="CI628" s="99">
        <v>66621.203138351397</v>
      </c>
      <c r="CJ628" s="99">
        <v>4183010.8538207998</v>
      </c>
      <c r="CK628" s="99">
        <v>32638642.830810498</v>
      </c>
      <c r="CL628" s="99">
        <v>8568545.0513915997</v>
      </c>
      <c r="CM628" s="166">
        <v>93785.549075126604</v>
      </c>
      <c r="CN628" s="166">
        <v>12623917.073242201</v>
      </c>
      <c r="CO628" s="166">
        <v>53269944.501464799</v>
      </c>
      <c r="CP628" s="99">
        <v>8568545.0513915997</v>
      </c>
      <c r="CQ628" s="99">
        <v>0</v>
      </c>
      <c r="CR628" s="99">
        <v>0</v>
      </c>
      <c r="CS628" s="99">
        <v>0</v>
      </c>
      <c r="CT628" s="99">
        <v>0</v>
      </c>
      <c r="CU628" s="98">
        <v>23827.361846897998</v>
      </c>
      <c r="CV628" s="98">
        <v>23914.374674359999</v>
      </c>
      <c r="CW628" s="98">
        <v>4182946.0166645031</v>
      </c>
      <c r="CX628" s="98">
        <v>32641909.10340884</v>
      </c>
    </row>
    <row r="629" spans="1:102" x14ac:dyDescent="0.2">
      <c r="A629" s="98" t="s">
        <v>61</v>
      </c>
      <c r="B629" s="100">
        <v>39600</v>
      </c>
      <c r="C629" s="99">
        <v>46725.358830928802</v>
      </c>
      <c r="D629" s="99">
        <v>0</v>
      </c>
      <c r="E629" s="99">
        <v>19215.0119378567</v>
      </c>
      <c r="F629" s="99">
        <v>14871.141320705399</v>
      </c>
      <c r="G629" s="99">
        <v>733.33189669251396</v>
      </c>
      <c r="H629" s="99">
        <v>241.16730034351301</v>
      </c>
      <c r="I629" s="99">
        <v>0</v>
      </c>
      <c r="J629" s="99">
        <v>24297.6175661087</v>
      </c>
      <c r="K629" s="99">
        <v>3283.0021898448499</v>
      </c>
      <c r="L629" s="99">
        <v>11007.3101593256</v>
      </c>
      <c r="M629" s="99">
        <v>26382.176289319999</v>
      </c>
      <c r="N629" s="99">
        <v>5964.8658199310303</v>
      </c>
      <c r="O629" s="99">
        <v>21255.252234458902</v>
      </c>
      <c r="P629" s="99">
        <v>0</v>
      </c>
      <c r="Q629" s="99">
        <v>3061.8353904485698</v>
      </c>
      <c r="R629" s="99">
        <v>760.78581400960695</v>
      </c>
      <c r="S629" s="99">
        <v>0</v>
      </c>
      <c r="T629" s="99">
        <v>250.24484009295699</v>
      </c>
      <c r="U629" s="99">
        <v>27538.700356483499</v>
      </c>
      <c r="V629" s="99">
        <v>2479953.1727294899</v>
      </c>
      <c r="W629" s="99">
        <v>0</v>
      </c>
      <c r="X629" s="99">
        <v>1540444.8760681199</v>
      </c>
      <c r="Y629" s="99">
        <v>1101468.8900756801</v>
      </c>
      <c r="Z629" s="99">
        <v>112557.51894664799</v>
      </c>
      <c r="AA629" s="99">
        <v>32840.585848331502</v>
      </c>
      <c r="AB629" s="99">
        <v>0</v>
      </c>
      <c r="AC629" s="99">
        <v>8146172.9496459998</v>
      </c>
      <c r="AD629" s="99">
        <v>416301.44050598098</v>
      </c>
      <c r="AE629" s="99">
        <v>503613.55730819702</v>
      </c>
      <c r="AF629" s="99">
        <v>1234888.28686523</v>
      </c>
      <c r="AG629" s="99">
        <v>976677.46083068801</v>
      </c>
      <c r="AH629" s="99">
        <v>1003338.9400939899</v>
      </c>
      <c r="AI629" s="99">
        <v>0</v>
      </c>
      <c r="AJ629" s="99">
        <v>311874.57602310198</v>
      </c>
      <c r="AK629" s="99">
        <v>111015.304214478</v>
      </c>
      <c r="AL629" s="99">
        <v>0</v>
      </c>
      <c r="AM629" s="99">
        <v>36649.628975868203</v>
      </c>
      <c r="AN629" s="99">
        <v>8584003.0739746094</v>
      </c>
      <c r="AO629" s="99">
        <v>20045689.303222701</v>
      </c>
      <c r="AP629" s="99">
        <v>0</v>
      </c>
      <c r="AQ629" s="99">
        <v>11675184.7064209</v>
      </c>
      <c r="AR629" s="99">
        <v>8089377.1945190402</v>
      </c>
      <c r="AS629" s="99">
        <v>824522.94294738804</v>
      </c>
      <c r="AT629" s="99">
        <v>241106.09012603801</v>
      </c>
      <c r="AU629" s="99">
        <v>0</v>
      </c>
      <c r="AV629" s="99">
        <v>20178480.035400402</v>
      </c>
      <c r="AW629" s="99">
        <v>1141405.61799622</v>
      </c>
      <c r="AX629" s="99">
        <v>4252471.0169067401</v>
      </c>
      <c r="AY629" s="99">
        <v>9910712.87255859</v>
      </c>
      <c r="AZ629" s="99">
        <v>7253924.30078125</v>
      </c>
      <c r="BA629" s="99">
        <v>7991766.2502441397</v>
      </c>
      <c r="BB629" s="99">
        <v>0</v>
      </c>
      <c r="BC629" s="99">
        <v>2377164.1662902799</v>
      </c>
      <c r="BD629" s="99">
        <v>806851.22206878697</v>
      </c>
      <c r="BE629" s="99">
        <v>0</v>
      </c>
      <c r="BF629" s="99">
        <v>276155.24299240101</v>
      </c>
      <c r="BG629" s="99">
        <v>21294740.3127441</v>
      </c>
      <c r="BH629" s="99">
        <v>4631219.7496948196</v>
      </c>
      <c r="BI629" s="99">
        <v>10566.2383182049</v>
      </c>
      <c r="BJ629" s="99">
        <v>3885440.3701782199</v>
      </c>
      <c r="BK629" s="99">
        <v>2838915.4791259798</v>
      </c>
      <c r="BL629" s="99">
        <v>0</v>
      </c>
      <c r="BM629" s="99">
        <v>26771.993552446402</v>
      </c>
      <c r="BN629" s="99">
        <v>0</v>
      </c>
      <c r="BO629" s="99">
        <v>0</v>
      </c>
      <c r="BP629" s="99">
        <v>0</v>
      </c>
      <c r="BQ629" s="99">
        <v>0</v>
      </c>
      <c r="BR629" s="99">
        <v>3045268.6699523898</v>
      </c>
      <c r="BS629" s="99">
        <v>2711819.9181518601</v>
      </c>
      <c r="BT629" s="99">
        <v>1555997.1954803499</v>
      </c>
      <c r="BU629" s="99">
        <v>0</v>
      </c>
      <c r="BV629" s="99">
        <v>1160658.8691864</v>
      </c>
      <c r="BW629" s="99">
        <v>96725.328269958496</v>
      </c>
      <c r="BX629" s="99">
        <v>0</v>
      </c>
      <c r="BY629" s="99">
        <v>0</v>
      </c>
      <c r="BZ629" s="99">
        <v>0</v>
      </c>
      <c r="CA629" s="99">
        <v>66026.193056106596</v>
      </c>
      <c r="CB629" s="99">
        <v>4018076.3813781701</v>
      </c>
      <c r="CC629" s="99">
        <v>31725546.186035201</v>
      </c>
      <c r="CD629" s="99">
        <v>8514727.9825439509</v>
      </c>
      <c r="CE629" s="99">
        <v>978.57569891959395</v>
      </c>
      <c r="CF629" s="99">
        <v>144843.14348411601</v>
      </c>
      <c r="CG629" s="99">
        <v>1063755.48408508</v>
      </c>
      <c r="CH629" s="99">
        <v>0</v>
      </c>
      <c r="CI629" s="99">
        <v>67014.192160606399</v>
      </c>
      <c r="CJ629" s="99">
        <v>4163286.5954589802</v>
      </c>
      <c r="CK629" s="99">
        <v>32787236.137451202</v>
      </c>
      <c r="CL629" s="99">
        <v>8610552.1699218806</v>
      </c>
      <c r="CM629" s="166">
        <v>94361.149034500093</v>
      </c>
      <c r="CN629" s="166">
        <v>12744270.0142822</v>
      </c>
      <c r="CO629" s="166">
        <v>53942562.935058601</v>
      </c>
      <c r="CP629" s="99">
        <v>8610552.1699218806</v>
      </c>
      <c r="CQ629" s="99">
        <v>0</v>
      </c>
      <c r="CR629" s="99">
        <v>0</v>
      </c>
      <c r="CS629" s="99">
        <v>0</v>
      </c>
      <c r="CT629" s="99">
        <v>0</v>
      </c>
      <c r="CU629" s="98">
        <v>22742.136929508</v>
      </c>
      <c r="CV629" s="98">
        <v>24870.673034231</v>
      </c>
      <c r="CW629" s="98">
        <v>4162919.5248622862</v>
      </c>
      <c r="CX629" s="98">
        <v>32789301.67012028</v>
      </c>
    </row>
    <row r="630" spans="1:102" x14ac:dyDescent="0.2">
      <c r="A630" s="98" t="s">
        <v>61</v>
      </c>
      <c r="B630" s="100">
        <v>39692</v>
      </c>
      <c r="C630" s="99">
        <v>47477.867617607102</v>
      </c>
      <c r="D630" s="99">
        <v>0</v>
      </c>
      <c r="E630" s="99">
        <v>18616.568564415</v>
      </c>
      <c r="F630" s="99">
        <v>14586.426244258901</v>
      </c>
      <c r="G630" s="99">
        <v>774.54829502850805</v>
      </c>
      <c r="H630" s="99">
        <v>206.62960958853401</v>
      </c>
      <c r="I630" s="99">
        <v>0</v>
      </c>
      <c r="J630" s="99">
        <v>25110.5636684895</v>
      </c>
      <c r="K630" s="99">
        <v>2763.6387366950498</v>
      </c>
      <c r="L630" s="99">
        <v>10677.7046993971</v>
      </c>
      <c r="M630" s="99">
        <v>26410.555498838399</v>
      </c>
      <c r="N630" s="99">
        <v>5884.0861743092501</v>
      </c>
      <c r="O630" s="99">
        <v>21601.417044877999</v>
      </c>
      <c r="P630" s="99">
        <v>0</v>
      </c>
      <c r="Q630" s="99">
        <v>3011.25205841661</v>
      </c>
      <c r="R630" s="99">
        <v>768.09089897573006</v>
      </c>
      <c r="S630" s="99">
        <v>0</v>
      </c>
      <c r="T630" s="99">
        <v>239.94840876385601</v>
      </c>
      <c r="U630" s="99">
        <v>27869.152525186499</v>
      </c>
      <c r="V630" s="99">
        <v>2524571.79089355</v>
      </c>
      <c r="W630" s="99">
        <v>0</v>
      </c>
      <c r="X630" s="99">
        <v>1486943.9645080599</v>
      </c>
      <c r="Y630" s="99">
        <v>1062250.93263245</v>
      </c>
      <c r="Z630" s="99">
        <v>117760.402697563</v>
      </c>
      <c r="AA630" s="99">
        <v>27048.4994881153</v>
      </c>
      <c r="AB630" s="99">
        <v>0</v>
      </c>
      <c r="AC630" s="99">
        <v>8369311.4079589797</v>
      </c>
      <c r="AD630" s="99">
        <v>355370.21427535999</v>
      </c>
      <c r="AE630" s="99">
        <v>484544.02641296398</v>
      </c>
      <c r="AF630" s="99">
        <v>1233589.2512359601</v>
      </c>
      <c r="AG630" s="99">
        <v>959840.87915802002</v>
      </c>
      <c r="AH630" s="99">
        <v>1015268.74256134</v>
      </c>
      <c r="AI630" s="99">
        <v>0</v>
      </c>
      <c r="AJ630" s="99">
        <v>303508.57193756098</v>
      </c>
      <c r="AK630" s="99">
        <v>109502.966835022</v>
      </c>
      <c r="AL630" s="99">
        <v>0</v>
      </c>
      <c r="AM630" s="99">
        <v>35485.125216484099</v>
      </c>
      <c r="AN630" s="99">
        <v>8685694.5714111291</v>
      </c>
      <c r="AO630" s="99">
        <v>20585116.4445801</v>
      </c>
      <c r="AP630" s="99">
        <v>0</v>
      </c>
      <c r="AQ630" s="99">
        <v>11286585.2884521</v>
      </c>
      <c r="AR630" s="99">
        <v>7893180.1823730497</v>
      </c>
      <c r="AS630" s="99">
        <v>881922.32341766404</v>
      </c>
      <c r="AT630" s="99">
        <v>199912.18398094201</v>
      </c>
      <c r="AU630" s="99">
        <v>0</v>
      </c>
      <c r="AV630" s="99">
        <v>20800486.847656298</v>
      </c>
      <c r="AW630" s="99">
        <v>987132.02932739304</v>
      </c>
      <c r="AX630" s="99">
        <v>4099960.8521728502</v>
      </c>
      <c r="AY630" s="99">
        <v>9994333.1856689509</v>
      </c>
      <c r="AZ630" s="99">
        <v>7173294.1827392597</v>
      </c>
      <c r="BA630" s="99">
        <v>8149654.1095581101</v>
      </c>
      <c r="BB630" s="99">
        <v>0</v>
      </c>
      <c r="BC630" s="99">
        <v>2311733.2864685101</v>
      </c>
      <c r="BD630" s="99">
        <v>810404.63660430897</v>
      </c>
      <c r="BE630" s="99">
        <v>0</v>
      </c>
      <c r="BF630" s="99">
        <v>267849.64168548601</v>
      </c>
      <c r="BG630" s="99">
        <v>21757716.816406298</v>
      </c>
      <c r="BH630" s="99">
        <v>4725356.3528442401</v>
      </c>
      <c r="BI630" s="99">
        <v>50359.204038620002</v>
      </c>
      <c r="BJ630" s="99">
        <v>3727549.2814025902</v>
      </c>
      <c r="BK630" s="99">
        <v>2749473.7998962398</v>
      </c>
      <c r="BL630" s="99">
        <v>0</v>
      </c>
      <c r="BM630" s="99">
        <v>21766.541767835599</v>
      </c>
      <c r="BN630" s="99">
        <v>0</v>
      </c>
      <c r="BO630" s="99">
        <v>0</v>
      </c>
      <c r="BP630" s="99">
        <v>0</v>
      </c>
      <c r="BQ630" s="99">
        <v>0</v>
      </c>
      <c r="BR630" s="99">
        <v>3069773.9845275902</v>
      </c>
      <c r="BS630" s="99">
        <v>2674511.3431701702</v>
      </c>
      <c r="BT630" s="99">
        <v>1586384.74313354</v>
      </c>
      <c r="BU630" s="99">
        <v>0</v>
      </c>
      <c r="BV630" s="99">
        <v>1143566.6577606199</v>
      </c>
      <c r="BW630" s="99">
        <v>95702.229054451003</v>
      </c>
      <c r="BX630" s="99">
        <v>0</v>
      </c>
      <c r="BY630" s="99">
        <v>0</v>
      </c>
      <c r="BZ630" s="99">
        <v>0</v>
      </c>
      <c r="CA630" s="99">
        <v>66098.044465065002</v>
      </c>
      <c r="CB630" s="99">
        <v>4005708.34457397</v>
      </c>
      <c r="CC630" s="99">
        <v>31797628.385986298</v>
      </c>
      <c r="CD630" s="99">
        <v>8461325.25463867</v>
      </c>
      <c r="CE630" s="99">
        <v>981.87284807860897</v>
      </c>
      <c r="CF630" s="99">
        <v>144711.16420936599</v>
      </c>
      <c r="CG630" s="99">
        <v>1080328.79585266</v>
      </c>
      <c r="CH630" s="99">
        <v>0</v>
      </c>
      <c r="CI630" s="99">
        <v>67070.671524047895</v>
      </c>
      <c r="CJ630" s="99">
        <v>4149892.4577941899</v>
      </c>
      <c r="CK630" s="99">
        <v>32871010.830078099</v>
      </c>
      <c r="CL630" s="99">
        <v>8558025.2864990197</v>
      </c>
      <c r="CM630" s="166">
        <v>94744.859679222107</v>
      </c>
      <c r="CN630" s="166">
        <v>12834780.2232666</v>
      </c>
      <c r="CO630" s="166">
        <v>54614667.8271484</v>
      </c>
      <c r="CP630" s="99">
        <v>8558025.2864990197</v>
      </c>
      <c r="CQ630" s="99">
        <v>0</v>
      </c>
      <c r="CR630" s="99">
        <v>0</v>
      </c>
      <c r="CS630" s="99">
        <v>0</v>
      </c>
      <c r="CT630" s="99">
        <v>0</v>
      </c>
      <c r="CU630" s="98">
        <v>21578.348168908</v>
      </c>
      <c r="CV630" s="98">
        <v>25719.707423995002</v>
      </c>
      <c r="CW630" s="98">
        <v>4150419.5087833358</v>
      </c>
      <c r="CX630" s="98">
        <v>32877957.181838959</v>
      </c>
    </row>
    <row r="631" spans="1:102" x14ac:dyDescent="0.2">
      <c r="A631" s="98" t="s">
        <v>61</v>
      </c>
      <c r="B631" s="100">
        <v>39783</v>
      </c>
      <c r="C631" s="99">
        <v>47876.192962646499</v>
      </c>
      <c r="D631" s="99">
        <v>0</v>
      </c>
      <c r="E631" s="99">
        <v>17970.867387056402</v>
      </c>
      <c r="F631" s="99">
        <v>14193.0099197626</v>
      </c>
      <c r="G631" s="99">
        <v>813.76096867024899</v>
      </c>
      <c r="H631" s="99">
        <v>185.59141944348801</v>
      </c>
      <c r="I631" s="99">
        <v>0</v>
      </c>
      <c r="J631" s="99">
        <v>25780.120645046201</v>
      </c>
      <c r="K631" s="99">
        <v>2297.0164673030399</v>
      </c>
      <c r="L631" s="99">
        <v>10303.6986559629</v>
      </c>
      <c r="M631" s="99">
        <v>26415.5068478584</v>
      </c>
      <c r="N631" s="99">
        <v>5812.4932692646998</v>
      </c>
      <c r="O631" s="99">
        <v>21720.4465212822</v>
      </c>
      <c r="P631" s="99">
        <v>0</v>
      </c>
      <c r="Q631" s="99">
        <v>3006.1241512298602</v>
      </c>
      <c r="R631" s="99">
        <v>789.60596444457803</v>
      </c>
      <c r="S631" s="99">
        <v>0</v>
      </c>
      <c r="T631" s="99">
        <v>227.261683652177</v>
      </c>
      <c r="U631" s="99">
        <v>28101.047143697699</v>
      </c>
      <c r="V631" s="99">
        <v>2551734.9949646001</v>
      </c>
      <c r="W631" s="99">
        <v>0</v>
      </c>
      <c r="X631" s="99">
        <v>1441663.4104309101</v>
      </c>
      <c r="Y631" s="99">
        <v>1043039.00824738</v>
      </c>
      <c r="Z631" s="99">
        <v>118705.00664234201</v>
      </c>
      <c r="AA631" s="99">
        <v>23073.576503276799</v>
      </c>
      <c r="AB631" s="99">
        <v>0</v>
      </c>
      <c r="AC631" s="99">
        <v>8378830.1791992197</v>
      </c>
      <c r="AD631" s="99">
        <v>285053.267368317</v>
      </c>
      <c r="AE631" s="99">
        <v>470971.57506942702</v>
      </c>
      <c r="AF631" s="99">
        <v>1231670.96765137</v>
      </c>
      <c r="AG631" s="99">
        <v>945913.93841552699</v>
      </c>
      <c r="AH631" s="99">
        <v>1021023.51157379</v>
      </c>
      <c r="AI631" s="99">
        <v>0</v>
      </c>
      <c r="AJ631" s="99">
        <v>308332.11792755098</v>
      </c>
      <c r="AK631" s="99">
        <v>108708.96475029</v>
      </c>
      <c r="AL631" s="99">
        <v>0</v>
      </c>
      <c r="AM631" s="99">
        <v>32386.0447790623</v>
      </c>
      <c r="AN631" s="99">
        <v>8758007.5863037091</v>
      </c>
      <c r="AO631" s="99">
        <v>20953366.5229492</v>
      </c>
      <c r="AP631" s="99">
        <v>0</v>
      </c>
      <c r="AQ631" s="99">
        <v>10965362.6213379</v>
      </c>
      <c r="AR631" s="99">
        <v>7729919.0598754901</v>
      </c>
      <c r="AS631" s="99">
        <v>883966.26445007301</v>
      </c>
      <c r="AT631" s="99">
        <v>170053.93484306301</v>
      </c>
      <c r="AU631" s="99">
        <v>0</v>
      </c>
      <c r="AV631" s="99">
        <v>21376561.596435498</v>
      </c>
      <c r="AW631" s="99">
        <v>805675.89632415795</v>
      </c>
      <c r="AX631" s="99">
        <v>4052681.3439025902</v>
      </c>
      <c r="AY631" s="99">
        <v>10071421.653808599</v>
      </c>
      <c r="AZ631" s="99">
        <v>7086349.3639526404</v>
      </c>
      <c r="BA631" s="99">
        <v>8262754.51916504</v>
      </c>
      <c r="BB631" s="99">
        <v>0</v>
      </c>
      <c r="BC631" s="99">
        <v>2355246.3069457998</v>
      </c>
      <c r="BD631" s="99">
        <v>808106.76461029099</v>
      </c>
      <c r="BE631" s="99">
        <v>0</v>
      </c>
      <c r="BF631" s="99">
        <v>244714.94443512001</v>
      </c>
      <c r="BG631" s="99">
        <v>22218979.095947299</v>
      </c>
      <c r="BH631" s="99">
        <v>4877096.16943359</v>
      </c>
      <c r="BI631" s="99">
        <v>142337.12667083699</v>
      </c>
      <c r="BJ631" s="99">
        <v>3626004.6950378399</v>
      </c>
      <c r="BK631" s="99">
        <v>2693359.5244445801</v>
      </c>
      <c r="BL631" s="99">
        <v>0</v>
      </c>
      <c r="BM631" s="99">
        <v>17945.696805715601</v>
      </c>
      <c r="BN631" s="99">
        <v>0</v>
      </c>
      <c r="BO631" s="99">
        <v>0</v>
      </c>
      <c r="BP631" s="99">
        <v>0</v>
      </c>
      <c r="BQ631" s="99">
        <v>0</v>
      </c>
      <c r="BR631" s="99">
        <v>3111869.9286804199</v>
      </c>
      <c r="BS631" s="99">
        <v>2640299.6197204599</v>
      </c>
      <c r="BT631" s="99">
        <v>1611741.8626709001</v>
      </c>
      <c r="BU631" s="99">
        <v>0</v>
      </c>
      <c r="BV631" s="99">
        <v>1150482.68986511</v>
      </c>
      <c r="BW631" s="99">
        <v>95215.255697250395</v>
      </c>
      <c r="BX631" s="99">
        <v>0</v>
      </c>
      <c r="BY631" s="99">
        <v>0</v>
      </c>
      <c r="BZ631" s="99">
        <v>0</v>
      </c>
      <c r="CA631" s="99">
        <v>65809.504924774199</v>
      </c>
      <c r="CB631" s="99">
        <v>3978712.5732421898</v>
      </c>
      <c r="CC631" s="99">
        <v>31821078.503906298</v>
      </c>
      <c r="CD631" s="99">
        <v>8517285.3597412091</v>
      </c>
      <c r="CE631" s="99">
        <v>991.34198873490095</v>
      </c>
      <c r="CF631" s="99">
        <v>141487.06059265099</v>
      </c>
      <c r="CG631" s="99">
        <v>1048960.66943359</v>
      </c>
      <c r="CH631" s="99">
        <v>0</v>
      </c>
      <c r="CI631" s="99">
        <v>66808.749832153306</v>
      </c>
      <c r="CJ631" s="99">
        <v>4118928.6576232901</v>
      </c>
      <c r="CK631" s="99">
        <v>32876211.433593798</v>
      </c>
      <c r="CL631" s="99">
        <v>8611464.1087646503</v>
      </c>
      <c r="CM631" s="166">
        <v>94776.322227477998</v>
      </c>
      <c r="CN631" s="166">
        <v>12887290.9931641</v>
      </c>
      <c r="CO631" s="166">
        <v>55055839.213378899</v>
      </c>
      <c r="CP631" s="99">
        <v>8611464.1087646503</v>
      </c>
      <c r="CQ631" s="99">
        <v>0</v>
      </c>
      <c r="CR631" s="99">
        <v>0</v>
      </c>
      <c r="CS631" s="99">
        <v>0</v>
      </c>
      <c r="CT631" s="99">
        <v>0</v>
      </c>
      <c r="CU631" s="98">
        <v>20489.035603650998</v>
      </c>
      <c r="CV631" s="98">
        <v>26332.501331071999</v>
      </c>
      <c r="CW631" s="98">
        <v>4120199.6338348407</v>
      </c>
      <c r="CX631" s="98">
        <v>32870039.173339888</v>
      </c>
    </row>
    <row r="632" spans="1:102" x14ac:dyDescent="0.2">
      <c r="A632" s="98" t="s">
        <v>61</v>
      </c>
      <c r="B632" s="100">
        <v>39873</v>
      </c>
      <c r="C632" s="99">
        <v>48654.374878406503</v>
      </c>
      <c r="D632" s="99">
        <v>0</v>
      </c>
      <c r="E632" s="99">
        <v>17325.270327329599</v>
      </c>
      <c r="F632" s="99">
        <v>13837.633995890599</v>
      </c>
      <c r="G632" s="99">
        <v>870.718714430928</v>
      </c>
      <c r="H632" s="99">
        <v>151.423722017556</v>
      </c>
      <c r="I632" s="99">
        <v>0</v>
      </c>
      <c r="J632" s="99">
        <v>26462.813380241401</v>
      </c>
      <c r="K632" s="99">
        <v>1856.5176855623699</v>
      </c>
      <c r="L632" s="99">
        <v>10100.6339874268</v>
      </c>
      <c r="M632" s="99">
        <v>26540.364209890398</v>
      </c>
      <c r="N632" s="99">
        <v>5716.1336610317203</v>
      </c>
      <c r="O632" s="99">
        <v>22037.431603193301</v>
      </c>
      <c r="P632" s="99">
        <v>0</v>
      </c>
      <c r="Q632" s="99">
        <v>3011.4573652148201</v>
      </c>
      <c r="R632" s="99">
        <v>821.54391517490103</v>
      </c>
      <c r="S632" s="99">
        <v>0</v>
      </c>
      <c r="T632" s="99">
        <v>228.48352269083301</v>
      </c>
      <c r="U632" s="99">
        <v>28338.5073018074</v>
      </c>
      <c r="V632" s="99">
        <v>2569842.5323181199</v>
      </c>
      <c r="W632" s="99">
        <v>0</v>
      </c>
      <c r="X632" s="99">
        <v>1376574.26239014</v>
      </c>
      <c r="Y632" s="99">
        <v>1013240.4963913</v>
      </c>
      <c r="Z632" s="99">
        <v>124264.22913265201</v>
      </c>
      <c r="AA632" s="99">
        <v>19719.808154344599</v>
      </c>
      <c r="AB632" s="99">
        <v>0</v>
      </c>
      <c r="AC632" s="99">
        <v>8647313.9307861291</v>
      </c>
      <c r="AD632" s="99">
        <v>222771.15136337301</v>
      </c>
      <c r="AE632" s="99">
        <v>459719.941509247</v>
      </c>
      <c r="AF632" s="99">
        <v>1226665.76104736</v>
      </c>
      <c r="AG632" s="99">
        <v>928811.27029418899</v>
      </c>
      <c r="AH632" s="99">
        <v>1031066.81917572</v>
      </c>
      <c r="AI632" s="99">
        <v>0</v>
      </c>
      <c r="AJ632" s="99">
        <v>304215.78406524699</v>
      </c>
      <c r="AK632" s="99">
        <v>113624.50359630601</v>
      </c>
      <c r="AL632" s="99">
        <v>0</v>
      </c>
      <c r="AM632" s="99">
        <v>32152.814599514</v>
      </c>
      <c r="AN632" s="99">
        <v>8883511.3936767597</v>
      </c>
      <c r="AO632" s="99">
        <v>21260887.941406298</v>
      </c>
      <c r="AP632" s="99">
        <v>0</v>
      </c>
      <c r="AQ632" s="99">
        <v>10447603.1563721</v>
      </c>
      <c r="AR632" s="99">
        <v>7442022.1617431603</v>
      </c>
      <c r="AS632" s="99">
        <v>924969.20240783703</v>
      </c>
      <c r="AT632" s="99">
        <v>146101.90774154701</v>
      </c>
      <c r="AU632" s="99">
        <v>0</v>
      </c>
      <c r="AV632" s="99">
        <v>21955855.0703125</v>
      </c>
      <c r="AW632" s="99">
        <v>633729.59508514404</v>
      </c>
      <c r="AX632" s="99">
        <v>3989117.6548156701</v>
      </c>
      <c r="AY632" s="99">
        <v>10079660.3994141</v>
      </c>
      <c r="AZ632" s="99">
        <v>6955632.1315917997</v>
      </c>
      <c r="BA632" s="99">
        <v>8416379.3557128906</v>
      </c>
      <c r="BB632" s="99">
        <v>0</v>
      </c>
      <c r="BC632" s="99">
        <v>2330869.2607116699</v>
      </c>
      <c r="BD632" s="99">
        <v>839674.79137420701</v>
      </c>
      <c r="BE632" s="99">
        <v>0</v>
      </c>
      <c r="BF632" s="99">
        <v>242206.71639061</v>
      </c>
      <c r="BG632" s="99">
        <v>22580655.329833999</v>
      </c>
      <c r="BH632" s="99">
        <v>4947609.0981445303</v>
      </c>
      <c r="BI632" s="99">
        <v>0</v>
      </c>
      <c r="BJ632" s="99">
        <v>3546047.94110107</v>
      </c>
      <c r="BK632" s="99">
        <v>2601523.1382141099</v>
      </c>
      <c r="BL632" s="99">
        <v>0</v>
      </c>
      <c r="BM632" s="99">
        <v>16731.618193388</v>
      </c>
      <c r="BN632" s="99">
        <v>0</v>
      </c>
      <c r="BO632" s="99">
        <v>0</v>
      </c>
      <c r="BP632" s="99">
        <v>0</v>
      </c>
      <c r="BQ632" s="99">
        <v>0</v>
      </c>
      <c r="BR632" s="99">
        <v>3092395.9837646498</v>
      </c>
      <c r="BS632" s="99">
        <v>2585309.75634766</v>
      </c>
      <c r="BT632" s="99">
        <v>1638189.42024231</v>
      </c>
      <c r="BU632" s="99">
        <v>0</v>
      </c>
      <c r="BV632" s="99">
        <v>1150554.9151916499</v>
      </c>
      <c r="BW632" s="99">
        <v>99526.752458572402</v>
      </c>
      <c r="BX632" s="99">
        <v>0</v>
      </c>
      <c r="BY632" s="99">
        <v>0</v>
      </c>
      <c r="BZ632" s="99">
        <v>0</v>
      </c>
      <c r="CA632" s="99">
        <v>65917.608664512605</v>
      </c>
      <c r="CB632" s="99">
        <v>3958736.91046143</v>
      </c>
      <c r="CC632" s="99">
        <v>31840426.199951202</v>
      </c>
      <c r="CD632" s="99">
        <v>8465463.3741455097</v>
      </c>
      <c r="CE632" s="99">
        <v>1026.5742518603799</v>
      </c>
      <c r="CF632" s="99">
        <v>143460.596822739</v>
      </c>
      <c r="CG632" s="99">
        <v>1065879.8070678699</v>
      </c>
      <c r="CH632" s="99">
        <v>0</v>
      </c>
      <c r="CI632" s="99">
        <v>66934.253378868103</v>
      </c>
      <c r="CJ632" s="99">
        <v>4103657.4343566899</v>
      </c>
      <c r="CK632" s="99">
        <v>32913414.869384799</v>
      </c>
      <c r="CL632" s="99">
        <v>8565726.5388183594</v>
      </c>
      <c r="CM632" s="166">
        <v>95061.743547439604</v>
      </c>
      <c r="CN632" s="166">
        <v>12987748.9403076</v>
      </c>
      <c r="CO632" s="166">
        <v>55460542.503417999</v>
      </c>
      <c r="CP632" s="99">
        <v>8565726.5388183594</v>
      </c>
      <c r="CQ632" s="99">
        <v>0</v>
      </c>
      <c r="CR632" s="99">
        <v>0</v>
      </c>
      <c r="CS632" s="99">
        <v>0</v>
      </c>
      <c r="CT632" s="99">
        <v>0</v>
      </c>
      <c r="CU632" s="98">
        <v>19319.996320081002</v>
      </c>
      <c r="CV632" s="98">
        <v>27177.410229370998</v>
      </c>
      <c r="CW632" s="98">
        <v>4102197.5072841691</v>
      </c>
      <c r="CX632" s="98">
        <v>32906306.007019073</v>
      </c>
    </row>
    <row r="633" spans="1:102" x14ac:dyDescent="0.2">
      <c r="A633" s="98" t="s">
        <v>61</v>
      </c>
      <c r="B633" s="100">
        <v>39965</v>
      </c>
      <c r="C633" s="99">
        <v>49350.122438907601</v>
      </c>
      <c r="D633" s="99">
        <v>0</v>
      </c>
      <c r="E633" s="99">
        <v>16843.634499549898</v>
      </c>
      <c r="F633" s="99">
        <v>13521.807480096801</v>
      </c>
      <c r="G633" s="99">
        <v>924.25681926310097</v>
      </c>
      <c r="H633" s="99">
        <v>132.507483435795</v>
      </c>
      <c r="I633" s="99">
        <v>0</v>
      </c>
      <c r="J633" s="99">
        <v>27153.841885805101</v>
      </c>
      <c r="K633" s="99">
        <v>1451.1864018589299</v>
      </c>
      <c r="L633" s="99">
        <v>10113.697192192099</v>
      </c>
      <c r="M633" s="99">
        <v>26721.316764354699</v>
      </c>
      <c r="N633" s="99">
        <v>5642.5085330605498</v>
      </c>
      <c r="O633" s="99">
        <v>22247.593316793402</v>
      </c>
      <c r="P633" s="99">
        <v>0</v>
      </c>
      <c r="Q633" s="99">
        <v>2995.3606710732001</v>
      </c>
      <c r="R633" s="99">
        <v>843.61526437848795</v>
      </c>
      <c r="S633" s="99">
        <v>0</v>
      </c>
      <c r="T633" s="99">
        <v>242.804301114753</v>
      </c>
      <c r="U633" s="99">
        <v>28555.830199956901</v>
      </c>
      <c r="V633" s="99">
        <v>2598272.94171143</v>
      </c>
      <c r="W633" s="99">
        <v>0</v>
      </c>
      <c r="X633" s="99">
        <v>1321661.7199707001</v>
      </c>
      <c r="Y633" s="99">
        <v>979169.30458068801</v>
      </c>
      <c r="Z633" s="99">
        <v>127555.612945557</v>
      </c>
      <c r="AA633" s="99">
        <v>16914.658476591099</v>
      </c>
      <c r="AB633" s="99">
        <v>0</v>
      </c>
      <c r="AC633" s="99">
        <v>8833196.3394775409</v>
      </c>
      <c r="AD633" s="99">
        <v>168712.77842903099</v>
      </c>
      <c r="AE633" s="99">
        <v>456015.70539855998</v>
      </c>
      <c r="AF633" s="99">
        <v>1227172.17489624</v>
      </c>
      <c r="AG633" s="99">
        <v>910175.26635742199</v>
      </c>
      <c r="AH633" s="99">
        <v>1030420.68600464</v>
      </c>
      <c r="AI633" s="99">
        <v>0</v>
      </c>
      <c r="AJ633" s="99">
        <v>304959.56574249303</v>
      </c>
      <c r="AK633" s="99">
        <v>113743.223469734</v>
      </c>
      <c r="AL633" s="99">
        <v>0</v>
      </c>
      <c r="AM633" s="99">
        <v>31370.310099601698</v>
      </c>
      <c r="AN633" s="99">
        <v>8946135.0606689509</v>
      </c>
      <c r="AO633" s="99">
        <v>21592377.1882324</v>
      </c>
      <c r="AP633" s="99">
        <v>0</v>
      </c>
      <c r="AQ633" s="99">
        <v>10115683.150390601</v>
      </c>
      <c r="AR633" s="99">
        <v>7237060.0822143601</v>
      </c>
      <c r="AS633" s="99">
        <v>955309.19046783401</v>
      </c>
      <c r="AT633" s="99">
        <v>125952.97477436101</v>
      </c>
      <c r="AU633" s="99">
        <v>0</v>
      </c>
      <c r="AV633" s="99">
        <v>22467264.768066399</v>
      </c>
      <c r="AW633" s="99">
        <v>482561.65808105498</v>
      </c>
      <c r="AX633" s="99">
        <v>3982104.30712891</v>
      </c>
      <c r="AY633" s="99">
        <v>10118706.2893066</v>
      </c>
      <c r="AZ633" s="99">
        <v>6854465.5667114304</v>
      </c>
      <c r="BA633" s="99">
        <v>8455225.1020507794</v>
      </c>
      <c r="BB633" s="99">
        <v>0</v>
      </c>
      <c r="BC633" s="99">
        <v>2362628.6599426302</v>
      </c>
      <c r="BD633" s="99">
        <v>852234.85338592494</v>
      </c>
      <c r="BE633" s="99">
        <v>0</v>
      </c>
      <c r="BF633" s="99">
        <v>235734.858139038</v>
      </c>
      <c r="BG633" s="99">
        <v>22943469.9462891</v>
      </c>
      <c r="BH633" s="99">
        <v>5046879.5374755897</v>
      </c>
      <c r="BI633" s="99">
        <v>0</v>
      </c>
      <c r="BJ633" s="99">
        <v>3447948.8471984901</v>
      </c>
      <c r="BK633" s="99">
        <v>2538600.0602111798</v>
      </c>
      <c r="BL633" s="99">
        <v>0</v>
      </c>
      <c r="BM633" s="99">
        <v>16085.5182634592</v>
      </c>
      <c r="BN633" s="99">
        <v>0</v>
      </c>
      <c r="BO633" s="99">
        <v>0</v>
      </c>
      <c r="BP633" s="99">
        <v>0</v>
      </c>
      <c r="BQ633" s="99">
        <v>0</v>
      </c>
      <c r="BR633" s="99">
        <v>3130682.3550109901</v>
      </c>
      <c r="BS633" s="99">
        <v>2541204.2019348098</v>
      </c>
      <c r="BT633" s="99">
        <v>1645024.98895264</v>
      </c>
      <c r="BU633" s="99">
        <v>0</v>
      </c>
      <c r="BV633" s="99">
        <v>1167054.92984009</v>
      </c>
      <c r="BW633" s="99">
        <v>100666.050376892</v>
      </c>
      <c r="BX633" s="99">
        <v>0</v>
      </c>
      <c r="BY633" s="99">
        <v>0</v>
      </c>
      <c r="BZ633" s="99">
        <v>0</v>
      </c>
      <c r="CA633" s="99">
        <v>66282.793367385893</v>
      </c>
      <c r="CB633" s="99">
        <v>3929664.2593078599</v>
      </c>
      <c r="CC633" s="99">
        <v>31770741.1955566</v>
      </c>
      <c r="CD633" s="99">
        <v>8511784.8347168006</v>
      </c>
      <c r="CE633" s="99">
        <v>1058.3725207596999</v>
      </c>
      <c r="CF633" s="99">
        <v>145172.38481140099</v>
      </c>
      <c r="CG633" s="99">
        <v>1091745.8751678499</v>
      </c>
      <c r="CH633" s="99">
        <v>0</v>
      </c>
      <c r="CI633" s="99">
        <v>67350.106095313997</v>
      </c>
      <c r="CJ633" s="99">
        <v>4075637.0916442899</v>
      </c>
      <c r="CK633" s="99">
        <v>32859348.1005859</v>
      </c>
      <c r="CL633" s="99">
        <v>8613092.0017089806</v>
      </c>
      <c r="CM633" s="166">
        <v>95691.370299339294</v>
      </c>
      <c r="CN633" s="166">
        <v>13052270.8897705</v>
      </c>
      <c r="CO633" s="166">
        <v>55743574.169433601</v>
      </c>
      <c r="CP633" s="99">
        <v>8613092.0017089806</v>
      </c>
      <c r="CQ633" s="99">
        <v>0</v>
      </c>
      <c r="CR633" s="99">
        <v>0</v>
      </c>
      <c r="CS633" s="99">
        <v>0</v>
      </c>
      <c r="CT633" s="99">
        <v>0</v>
      </c>
      <c r="CU633" s="98">
        <v>18408.940718549002</v>
      </c>
      <c r="CV633" s="98">
        <v>27902.562070256001</v>
      </c>
      <c r="CW633" s="98">
        <v>4074836.6441192608</v>
      </c>
      <c r="CX633" s="98">
        <v>32862487.07072445</v>
      </c>
    </row>
    <row r="634" spans="1:102" x14ac:dyDescent="0.2">
      <c r="A634" s="98" t="s">
        <v>61</v>
      </c>
      <c r="B634" s="100">
        <v>40057</v>
      </c>
      <c r="C634" s="99">
        <v>50282.349313259103</v>
      </c>
      <c r="D634" s="99">
        <v>0</v>
      </c>
      <c r="E634" s="99">
        <v>16440.5732257366</v>
      </c>
      <c r="F634" s="99">
        <v>13350.297343730899</v>
      </c>
      <c r="G634" s="99">
        <v>981.88214844465301</v>
      </c>
      <c r="H634" s="99">
        <v>105.706750898622</v>
      </c>
      <c r="I634" s="99">
        <v>0</v>
      </c>
      <c r="J634" s="99">
        <v>27776.965208768801</v>
      </c>
      <c r="K634" s="99">
        <v>1019.75421884656</v>
      </c>
      <c r="L634" s="99">
        <v>9753.5359184741992</v>
      </c>
      <c r="M634" s="99">
        <v>26932.7218804359</v>
      </c>
      <c r="N634" s="99">
        <v>5586.0202801227597</v>
      </c>
      <c r="O634" s="99">
        <v>22712.0597045422</v>
      </c>
      <c r="P634" s="99">
        <v>0</v>
      </c>
      <c r="Q634" s="99">
        <v>3026.2636585831601</v>
      </c>
      <c r="R634" s="99">
        <v>889.79221858084202</v>
      </c>
      <c r="S634" s="99">
        <v>0</v>
      </c>
      <c r="T634" s="99">
        <v>225.847879406065</v>
      </c>
      <c r="U634" s="99">
        <v>28807.151000976599</v>
      </c>
      <c r="V634" s="99">
        <v>2643822.85437012</v>
      </c>
      <c r="W634" s="99">
        <v>0</v>
      </c>
      <c r="X634" s="99">
        <v>1287988.1867217999</v>
      </c>
      <c r="Y634" s="99">
        <v>956466.46994781506</v>
      </c>
      <c r="Z634" s="99">
        <v>131821.67409133899</v>
      </c>
      <c r="AA634" s="99">
        <v>14730.9710457325</v>
      </c>
      <c r="AB634" s="99">
        <v>0</v>
      </c>
      <c r="AC634" s="99">
        <v>9145141.4326171894</v>
      </c>
      <c r="AD634" s="99">
        <v>113581.770078659</v>
      </c>
      <c r="AE634" s="99">
        <v>443962.09207153303</v>
      </c>
      <c r="AF634" s="99">
        <v>1234115.4678955099</v>
      </c>
      <c r="AG634" s="99">
        <v>891980.048355103</v>
      </c>
      <c r="AH634" s="99">
        <v>1039517.21188354</v>
      </c>
      <c r="AI634" s="99">
        <v>0</v>
      </c>
      <c r="AJ634" s="99">
        <v>304734.31872177101</v>
      </c>
      <c r="AK634" s="99">
        <v>115420.339662552</v>
      </c>
      <c r="AL634" s="99">
        <v>0</v>
      </c>
      <c r="AM634" s="99">
        <v>30233.390512228001</v>
      </c>
      <c r="AN634" s="99">
        <v>9154227.8833007794</v>
      </c>
      <c r="AO634" s="99">
        <v>22113181.0087891</v>
      </c>
      <c r="AP634" s="99">
        <v>0</v>
      </c>
      <c r="AQ634" s="99">
        <v>9928309.34130859</v>
      </c>
      <c r="AR634" s="99">
        <v>7184156.7925415002</v>
      </c>
      <c r="AS634" s="99">
        <v>1002572.03323364</v>
      </c>
      <c r="AT634" s="99">
        <v>109054.203958511</v>
      </c>
      <c r="AU634" s="99">
        <v>0</v>
      </c>
      <c r="AV634" s="99">
        <v>23177704.9931641</v>
      </c>
      <c r="AW634" s="99">
        <v>326786.05065536499</v>
      </c>
      <c r="AX634" s="99">
        <v>3913923.1518249498</v>
      </c>
      <c r="AY634" s="99">
        <v>10278740.6143799</v>
      </c>
      <c r="AZ634" s="99">
        <v>6756032.2007446298</v>
      </c>
      <c r="BA634" s="99">
        <v>8601951.6077880897</v>
      </c>
      <c r="BB634" s="99">
        <v>0</v>
      </c>
      <c r="BC634" s="99">
        <v>2368122.2806091299</v>
      </c>
      <c r="BD634" s="99">
        <v>868818.30286407506</v>
      </c>
      <c r="BE634" s="99">
        <v>0</v>
      </c>
      <c r="BF634" s="99">
        <v>231339.66307830799</v>
      </c>
      <c r="BG634" s="99">
        <v>23490574.065185498</v>
      </c>
      <c r="BH634" s="99">
        <v>5166482.62109375</v>
      </c>
      <c r="BI634" s="99">
        <v>0</v>
      </c>
      <c r="BJ634" s="99">
        <v>3354081.3645324698</v>
      </c>
      <c r="BK634" s="99">
        <v>2497178.6787719699</v>
      </c>
      <c r="BL634" s="99">
        <v>0</v>
      </c>
      <c r="BM634" s="99">
        <v>12289.413744330401</v>
      </c>
      <c r="BN634" s="99">
        <v>0</v>
      </c>
      <c r="BO634" s="99">
        <v>0</v>
      </c>
      <c r="BP634" s="99">
        <v>0</v>
      </c>
      <c r="BQ634" s="99">
        <v>0</v>
      </c>
      <c r="BR634" s="99">
        <v>3181552.1612853999</v>
      </c>
      <c r="BS634" s="99">
        <v>2512438.4621581999</v>
      </c>
      <c r="BT634" s="99">
        <v>1673110.7983093299</v>
      </c>
      <c r="BU634" s="99">
        <v>0</v>
      </c>
      <c r="BV634" s="99">
        <v>1172464.2825927699</v>
      </c>
      <c r="BW634" s="99">
        <v>102070.09903717</v>
      </c>
      <c r="BX634" s="99">
        <v>0</v>
      </c>
      <c r="BY634" s="99">
        <v>0</v>
      </c>
      <c r="BZ634" s="99">
        <v>0</v>
      </c>
      <c r="CA634" s="99">
        <v>66736.0977458954</v>
      </c>
      <c r="CB634" s="99">
        <v>3918492.2106018099</v>
      </c>
      <c r="CC634" s="99">
        <v>31945480.029785201</v>
      </c>
      <c r="CD634" s="99">
        <v>8514973.6046142597</v>
      </c>
      <c r="CE634" s="99">
        <v>1091.3409499079</v>
      </c>
      <c r="CF634" s="99">
        <v>146628.352251053</v>
      </c>
      <c r="CG634" s="99">
        <v>1111752.9085083001</v>
      </c>
      <c r="CH634" s="99">
        <v>0</v>
      </c>
      <c r="CI634" s="99">
        <v>67815.810701370196</v>
      </c>
      <c r="CJ634" s="99">
        <v>4064398.2693786598</v>
      </c>
      <c r="CK634" s="99">
        <v>33051610.759033199</v>
      </c>
      <c r="CL634" s="99">
        <v>8617838.03369141</v>
      </c>
      <c r="CM634" s="166">
        <v>96404.433965682998</v>
      </c>
      <c r="CN634" s="166">
        <v>13226510.9768066</v>
      </c>
      <c r="CO634" s="166">
        <v>56589192.996582001</v>
      </c>
      <c r="CP634" s="99">
        <v>8617838.03369141</v>
      </c>
      <c r="CQ634" s="99">
        <v>0</v>
      </c>
      <c r="CR634" s="99">
        <v>0</v>
      </c>
      <c r="CS634" s="99">
        <v>0</v>
      </c>
      <c r="CT634" s="99">
        <v>0</v>
      </c>
      <c r="CU634" s="98">
        <v>17549.586616619999</v>
      </c>
      <c r="CV634" s="98">
        <v>28554.704605055002</v>
      </c>
      <c r="CW634" s="98">
        <v>4065120.5628528628</v>
      </c>
      <c r="CX634" s="98">
        <v>33057232.938293502</v>
      </c>
    </row>
    <row r="635" spans="1:102" x14ac:dyDescent="0.2">
      <c r="A635" s="98" t="s">
        <v>61</v>
      </c>
      <c r="B635" s="100">
        <v>40148</v>
      </c>
      <c r="C635" s="99">
        <v>51030.703058242798</v>
      </c>
      <c r="D635" s="99">
        <v>0</v>
      </c>
      <c r="E635" s="99">
        <v>15800.231193780901</v>
      </c>
      <c r="F635" s="99">
        <v>12981.124798774699</v>
      </c>
      <c r="G635" s="99">
        <v>1015.95433000475</v>
      </c>
      <c r="H635" s="99">
        <v>85.743152687326102</v>
      </c>
      <c r="I635" s="99">
        <v>0</v>
      </c>
      <c r="J635" s="99">
        <v>28403.779545068701</v>
      </c>
      <c r="K635" s="99">
        <v>687.253532685339</v>
      </c>
      <c r="L635" s="99">
        <v>9455.6216188669205</v>
      </c>
      <c r="M635" s="99">
        <v>26858.206037521399</v>
      </c>
      <c r="N635" s="99">
        <v>5448.6584873199499</v>
      </c>
      <c r="O635" s="99">
        <v>23196.0781710148</v>
      </c>
      <c r="P635" s="99">
        <v>0</v>
      </c>
      <c r="Q635" s="99">
        <v>3000.6478608846701</v>
      </c>
      <c r="R635" s="99">
        <v>896.22359640896298</v>
      </c>
      <c r="S635" s="99">
        <v>0</v>
      </c>
      <c r="T635" s="99">
        <v>223.28226487152301</v>
      </c>
      <c r="U635" s="99">
        <v>29119.321255445499</v>
      </c>
      <c r="V635" s="99">
        <v>2667634.12417603</v>
      </c>
      <c r="W635" s="99">
        <v>0</v>
      </c>
      <c r="X635" s="99">
        <v>1224340.0117645301</v>
      </c>
      <c r="Y635" s="99">
        <v>924462.58222198498</v>
      </c>
      <c r="Z635" s="99">
        <v>134696.22514915501</v>
      </c>
      <c r="AA635" s="99">
        <v>11304.599790096299</v>
      </c>
      <c r="AB635" s="99">
        <v>0</v>
      </c>
      <c r="AC635" s="99">
        <v>9087268.9644775409</v>
      </c>
      <c r="AD635" s="99">
        <v>67673.454424858093</v>
      </c>
      <c r="AE635" s="99">
        <v>426913.44611358602</v>
      </c>
      <c r="AF635" s="99">
        <v>1232165.9330596901</v>
      </c>
      <c r="AG635" s="99">
        <v>859375.51782989502</v>
      </c>
      <c r="AH635" s="99">
        <v>1071191.7758483901</v>
      </c>
      <c r="AI635" s="99">
        <v>0</v>
      </c>
      <c r="AJ635" s="99">
        <v>300760.40569305402</v>
      </c>
      <c r="AK635" s="99">
        <v>114256.35461235</v>
      </c>
      <c r="AL635" s="99">
        <v>0</v>
      </c>
      <c r="AM635" s="99">
        <v>29418.615225553502</v>
      </c>
      <c r="AN635" s="99">
        <v>9183200.99926758</v>
      </c>
      <c r="AO635" s="99">
        <v>22527134.328125</v>
      </c>
      <c r="AP635" s="99">
        <v>0</v>
      </c>
      <c r="AQ635" s="99">
        <v>9477351.8101806603</v>
      </c>
      <c r="AR635" s="99">
        <v>6940385.7202758798</v>
      </c>
      <c r="AS635" s="99">
        <v>1029676.66551971</v>
      </c>
      <c r="AT635" s="99">
        <v>82878.558374404907</v>
      </c>
      <c r="AU635" s="99">
        <v>0</v>
      </c>
      <c r="AV635" s="99">
        <v>23663134.143554699</v>
      </c>
      <c r="AW635" s="99">
        <v>197571.30271720901</v>
      </c>
      <c r="AX635" s="99">
        <v>3798289.2085266099</v>
      </c>
      <c r="AY635" s="99">
        <v>10344119.4416504</v>
      </c>
      <c r="AZ635" s="99">
        <v>6571244.39245605</v>
      </c>
      <c r="BA635" s="99">
        <v>8909735.9794921894</v>
      </c>
      <c r="BB635" s="99">
        <v>0</v>
      </c>
      <c r="BC635" s="99">
        <v>2353231.2648315402</v>
      </c>
      <c r="BD635" s="99">
        <v>872954.90813445998</v>
      </c>
      <c r="BE635" s="99">
        <v>0</v>
      </c>
      <c r="BF635" s="99">
        <v>224831.84837913499</v>
      </c>
      <c r="BG635" s="99">
        <v>23897467.865722701</v>
      </c>
      <c r="BH635" s="99">
        <v>5280573.0451660203</v>
      </c>
      <c r="BI635" s="99">
        <v>0</v>
      </c>
      <c r="BJ635" s="99">
        <v>3249055.7820434598</v>
      </c>
      <c r="BK635" s="99">
        <v>2431667.26318359</v>
      </c>
      <c r="BL635" s="99">
        <v>0</v>
      </c>
      <c r="BM635" s="99">
        <v>9561.5250600576401</v>
      </c>
      <c r="BN635" s="99">
        <v>0</v>
      </c>
      <c r="BO635" s="99">
        <v>0</v>
      </c>
      <c r="BP635" s="99">
        <v>0</v>
      </c>
      <c r="BQ635" s="99">
        <v>0</v>
      </c>
      <c r="BR635" s="99">
        <v>3188727.9804992699</v>
      </c>
      <c r="BS635" s="99">
        <v>2451355.8406982399</v>
      </c>
      <c r="BT635" s="99">
        <v>1732926.7252502399</v>
      </c>
      <c r="BU635" s="99">
        <v>0</v>
      </c>
      <c r="BV635" s="99">
        <v>1164959.57939148</v>
      </c>
      <c r="BW635" s="99">
        <v>102821.049803734</v>
      </c>
      <c r="BX635" s="99">
        <v>0</v>
      </c>
      <c r="BY635" s="99">
        <v>0</v>
      </c>
      <c r="BZ635" s="99">
        <v>0</v>
      </c>
      <c r="CA635" s="99">
        <v>66794.429029464707</v>
      </c>
      <c r="CB635" s="99">
        <v>3883380.5080261198</v>
      </c>
      <c r="CC635" s="99">
        <v>31954973.637939502</v>
      </c>
      <c r="CD635" s="99">
        <v>8540291.6204834003</v>
      </c>
      <c r="CE635" s="99">
        <v>1091.3656218797</v>
      </c>
      <c r="CF635" s="99">
        <v>145842.306056976</v>
      </c>
      <c r="CG635" s="99">
        <v>1106451.9837646501</v>
      </c>
      <c r="CH635" s="99">
        <v>0</v>
      </c>
      <c r="CI635" s="99">
        <v>67908.620941162095</v>
      </c>
      <c r="CJ635" s="99">
        <v>4027404.7481384301</v>
      </c>
      <c r="CK635" s="99">
        <v>33067213.768310498</v>
      </c>
      <c r="CL635" s="99">
        <v>8643654.8038330097</v>
      </c>
      <c r="CM635" s="166">
        <v>96834.590764999404</v>
      </c>
      <c r="CN635" s="166">
        <v>13209702.8428955</v>
      </c>
      <c r="CO635" s="166">
        <v>56898038.348632798</v>
      </c>
      <c r="CP635" s="99">
        <v>8643654.8038330097</v>
      </c>
      <c r="CQ635" s="99">
        <v>0</v>
      </c>
      <c r="CR635" s="99">
        <v>0</v>
      </c>
      <c r="CS635" s="99">
        <v>0</v>
      </c>
      <c r="CT635" s="99">
        <v>0</v>
      </c>
      <c r="CU635" s="98">
        <v>16619.709329412999</v>
      </c>
      <c r="CV635" s="98">
        <v>29148.257762477999</v>
      </c>
      <c r="CW635" s="98">
        <v>4029222.8140830956</v>
      </c>
      <c r="CX635" s="98">
        <v>33061425.62170415</v>
      </c>
    </row>
    <row r="636" spans="1:102" x14ac:dyDescent="0.2">
      <c r="A636" s="98" t="s">
        <v>61</v>
      </c>
      <c r="B636" s="100">
        <v>40238</v>
      </c>
      <c r="C636" s="99">
        <v>51542.418836593599</v>
      </c>
      <c r="D636" s="99">
        <v>0</v>
      </c>
      <c r="E636" s="99">
        <v>14966.2876824141</v>
      </c>
      <c r="F636" s="99">
        <v>12805.327430725099</v>
      </c>
      <c r="G636" s="99">
        <v>1033.95858062804</v>
      </c>
      <c r="H636" s="99">
        <v>0</v>
      </c>
      <c r="I636" s="99">
        <v>0</v>
      </c>
      <c r="J636" s="99">
        <v>28854.365024566701</v>
      </c>
      <c r="K636" s="99">
        <v>474.684891749173</v>
      </c>
      <c r="L636" s="99">
        <v>9482.4160758256894</v>
      </c>
      <c r="M636" s="99">
        <v>26766.965915679899</v>
      </c>
      <c r="N636" s="99">
        <v>5385.2055361866996</v>
      </c>
      <c r="O636" s="99">
        <v>23215.779914140701</v>
      </c>
      <c r="P636" s="99">
        <v>0</v>
      </c>
      <c r="Q636" s="99">
        <v>2930.2566793561</v>
      </c>
      <c r="R636" s="99">
        <v>868.832073234022</v>
      </c>
      <c r="S636" s="99">
        <v>0</v>
      </c>
      <c r="T636" s="99">
        <v>209.79618927277599</v>
      </c>
      <c r="U636" s="99">
        <v>29345.0046954155</v>
      </c>
      <c r="V636" s="99">
        <v>2734967.6618347201</v>
      </c>
      <c r="W636" s="99">
        <v>0</v>
      </c>
      <c r="X636" s="99">
        <v>1109801.9926757801</v>
      </c>
      <c r="Y636" s="99">
        <v>898062.77435302699</v>
      </c>
      <c r="Z636" s="99">
        <v>133232.05354499799</v>
      </c>
      <c r="AA636" s="99">
        <v>0</v>
      </c>
      <c r="AB636" s="99">
        <v>0</v>
      </c>
      <c r="AC636" s="99">
        <v>9137577.2583007794</v>
      </c>
      <c r="AD636" s="99">
        <v>42927.753044128403</v>
      </c>
      <c r="AE636" s="99">
        <v>415666.659374237</v>
      </c>
      <c r="AF636" s="99">
        <v>1232943.34661865</v>
      </c>
      <c r="AG636" s="99">
        <v>844430.09371948196</v>
      </c>
      <c r="AH636" s="99">
        <v>1056497.56256104</v>
      </c>
      <c r="AI636" s="99">
        <v>0</v>
      </c>
      <c r="AJ636" s="99">
        <v>299518.94795608497</v>
      </c>
      <c r="AK636" s="99">
        <v>109431.355266571</v>
      </c>
      <c r="AL636" s="99">
        <v>0</v>
      </c>
      <c r="AM636" s="99">
        <v>26765.363714456598</v>
      </c>
      <c r="AN636" s="99">
        <v>9310387.9317627009</v>
      </c>
      <c r="AO636" s="99">
        <v>23190722.863525402</v>
      </c>
      <c r="AP636" s="99">
        <v>0</v>
      </c>
      <c r="AQ636" s="99">
        <v>8649708.9885253906</v>
      </c>
      <c r="AR636" s="99">
        <v>6834376.9632568397</v>
      </c>
      <c r="AS636" s="99">
        <v>1034404.23022461</v>
      </c>
      <c r="AT636" s="99">
        <v>0</v>
      </c>
      <c r="AU636" s="99">
        <v>0</v>
      </c>
      <c r="AV636" s="99">
        <v>24223828.1477051</v>
      </c>
      <c r="AW636" s="99">
        <v>126292.42864036599</v>
      </c>
      <c r="AX636" s="99">
        <v>3712995.5874633798</v>
      </c>
      <c r="AY636" s="99">
        <v>10434058.4108887</v>
      </c>
      <c r="AZ636" s="99">
        <v>6526064.0328979502</v>
      </c>
      <c r="BA636" s="99">
        <v>8861862.1944580097</v>
      </c>
      <c r="BB636" s="99">
        <v>0</v>
      </c>
      <c r="BC636" s="99">
        <v>2374721.8429565402</v>
      </c>
      <c r="BD636" s="99">
        <v>846535.76322937</v>
      </c>
      <c r="BE636" s="99">
        <v>0</v>
      </c>
      <c r="BF636" s="99">
        <v>207420.83067703201</v>
      </c>
      <c r="BG636" s="99">
        <v>24383076.658935498</v>
      </c>
      <c r="BH636" s="99">
        <v>5420448.69030762</v>
      </c>
      <c r="BI636" s="99">
        <v>0</v>
      </c>
      <c r="BJ636" s="99">
        <v>3119395.9586792002</v>
      </c>
      <c r="BK636" s="99">
        <v>2405139.02020264</v>
      </c>
      <c r="BL636" s="99">
        <v>0</v>
      </c>
      <c r="BM636" s="99">
        <v>1570.3818483799701</v>
      </c>
      <c r="BN636" s="99">
        <v>0</v>
      </c>
      <c r="BO636" s="99">
        <v>0</v>
      </c>
      <c r="BP636" s="99">
        <v>0</v>
      </c>
      <c r="BQ636" s="99">
        <v>0</v>
      </c>
      <c r="BR636" s="99">
        <v>3223728.0010681199</v>
      </c>
      <c r="BS636" s="99">
        <v>2432490.7708435101</v>
      </c>
      <c r="BT636" s="99">
        <v>1724795.49784851</v>
      </c>
      <c r="BU636" s="99">
        <v>0</v>
      </c>
      <c r="BV636" s="99">
        <v>1172290.6430053699</v>
      </c>
      <c r="BW636" s="99">
        <v>97959.478568077102</v>
      </c>
      <c r="BX636" s="99">
        <v>0</v>
      </c>
      <c r="BY636" s="99">
        <v>0</v>
      </c>
      <c r="BZ636" s="99">
        <v>0</v>
      </c>
      <c r="CA636" s="99">
        <v>66426.432803154006</v>
      </c>
      <c r="CB636" s="99">
        <v>3859440.1940918001</v>
      </c>
      <c r="CC636" s="99">
        <v>31956527.729736298</v>
      </c>
      <c r="CD636" s="99">
        <v>8515146.3359375</v>
      </c>
      <c r="CE636" s="99">
        <v>1043.89671175182</v>
      </c>
      <c r="CF636" s="99">
        <v>135154.424781799</v>
      </c>
      <c r="CG636" s="99">
        <v>1051091.4476165799</v>
      </c>
      <c r="CH636" s="99">
        <v>0</v>
      </c>
      <c r="CI636" s="99">
        <v>67446.918809890703</v>
      </c>
      <c r="CJ636" s="99">
        <v>3996244.30712891</v>
      </c>
      <c r="CK636" s="99">
        <v>33008884.252929699</v>
      </c>
      <c r="CL636" s="99">
        <v>8613477.6121826209</v>
      </c>
      <c r="CM636" s="166">
        <v>96568.095422744795</v>
      </c>
      <c r="CN636" s="166">
        <v>13344783.7467041</v>
      </c>
      <c r="CO636" s="166">
        <v>57386600.586425804</v>
      </c>
      <c r="CP636" s="99">
        <v>8613477.6121826209</v>
      </c>
      <c r="CQ636" s="99">
        <v>0</v>
      </c>
      <c r="CR636" s="99">
        <v>0</v>
      </c>
      <c r="CS636" s="99">
        <v>0</v>
      </c>
      <c r="CT636" s="99">
        <v>0</v>
      </c>
      <c r="CU636" s="98">
        <v>15446.386378251</v>
      </c>
      <c r="CV636" s="98">
        <v>29681.526517655999</v>
      </c>
      <c r="CW636" s="98">
        <v>3994594.618873599</v>
      </c>
      <c r="CX636" s="98">
        <v>33007619.177352879</v>
      </c>
    </row>
    <row r="637" spans="1:102" x14ac:dyDescent="0.2">
      <c r="A637" s="98" t="s">
        <v>61</v>
      </c>
      <c r="B637" s="100">
        <v>40330</v>
      </c>
      <c r="C637" s="99">
        <v>52371.867820262902</v>
      </c>
      <c r="D637" s="99">
        <v>0</v>
      </c>
      <c r="E637" s="99">
        <v>14639.441141486201</v>
      </c>
      <c r="F637" s="99">
        <v>12570.892886519399</v>
      </c>
      <c r="G637" s="99">
        <v>1053.5988176912099</v>
      </c>
      <c r="H637" s="99">
        <v>0</v>
      </c>
      <c r="I637" s="99">
        <v>0</v>
      </c>
      <c r="J637" s="99">
        <v>29232.648303747199</v>
      </c>
      <c r="K637" s="99">
        <v>419.88944504782597</v>
      </c>
      <c r="L637" s="99">
        <v>9804.48065698147</v>
      </c>
      <c r="M637" s="99">
        <v>27016.807265520099</v>
      </c>
      <c r="N637" s="99">
        <v>5498.7371238470096</v>
      </c>
      <c r="O637" s="99">
        <v>23462.992137193702</v>
      </c>
      <c r="P637" s="99">
        <v>0</v>
      </c>
      <c r="Q637" s="99">
        <v>2910.1682404875801</v>
      </c>
      <c r="R637" s="99">
        <v>873.59593285620201</v>
      </c>
      <c r="S637" s="99">
        <v>0</v>
      </c>
      <c r="T637" s="99">
        <v>211.912133811042</v>
      </c>
      <c r="U637" s="99">
        <v>29604.8231415749</v>
      </c>
      <c r="V637" s="99">
        <v>2784144.2216796898</v>
      </c>
      <c r="W637" s="99">
        <v>0</v>
      </c>
      <c r="X637" s="99">
        <v>1091591.94706726</v>
      </c>
      <c r="Y637" s="99">
        <v>881686.92911529494</v>
      </c>
      <c r="Z637" s="99">
        <v>135337.32723236101</v>
      </c>
      <c r="AA637" s="99">
        <v>0</v>
      </c>
      <c r="AB637" s="99">
        <v>0</v>
      </c>
      <c r="AC637" s="99">
        <v>9526913.078125</v>
      </c>
      <c r="AD637" s="99">
        <v>36284.6423444748</v>
      </c>
      <c r="AE637" s="99">
        <v>423571.32328796398</v>
      </c>
      <c r="AF637" s="99">
        <v>1238871.62139893</v>
      </c>
      <c r="AG637" s="99">
        <v>852105.22265625</v>
      </c>
      <c r="AH637" s="99">
        <v>1077708.10725403</v>
      </c>
      <c r="AI637" s="99">
        <v>0</v>
      </c>
      <c r="AJ637" s="99">
        <v>298269.53543472302</v>
      </c>
      <c r="AK637" s="99">
        <v>107386.74653720899</v>
      </c>
      <c r="AL637" s="99">
        <v>0</v>
      </c>
      <c r="AM637" s="99">
        <v>29109.0006122589</v>
      </c>
      <c r="AN637" s="99">
        <v>9411901.1467285194</v>
      </c>
      <c r="AO637" s="99">
        <v>23775636.8288574</v>
      </c>
      <c r="AP637" s="99">
        <v>0</v>
      </c>
      <c r="AQ637" s="99">
        <v>8549945.7395019494</v>
      </c>
      <c r="AR637" s="99">
        <v>6780848.8378295898</v>
      </c>
      <c r="AS637" s="99">
        <v>1056195.46337891</v>
      </c>
      <c r="AT637" s="99">
        <v>0</v>
      </c>
      <c r="AU637" s="99">
        <v>0</v>
      </c>
      <c r="AV637" s="99">
        <v>24794177.595214799</v>
      </c>
      <c r="AW637" s="99">
        <v>107092.661014557</v>
      </c>
      <c r="AX637" s="99">
        <v>3827533.7818603502</v>
      </c>
      <c r="AY637" s="99">
        <v>10544134.548095699</v>
      </c>
      <c r="AZ637" s="99">
        <v>6623851.5996704102</v>
      </c>
      <c r="BA637" s="99">
        <v>9100239.8572997991</v>
      </c>
      <c r="BB637" s="99">
        <v>0</v>
      </c>
      <c r="BC637" s="99">
        <v>2378325.1669616699</v>
      </c>
      <c r="BD637" s="99">
        <v>838258.32643890404</v>
      </c>
      <c r="BE637" s="99">
        <v>0</v>
      </c>
      <c r="BF637" s="99">
        <v>228818.372461319</v>
      </c>
      <c r="BG637" s="99">
        <v>24845439.895263702</v>
      </c>
      <c r="BH637" s="99">
        <v>5673412.7899169903</v>
      </c>
      <c r="BI637" s="99">
        <v>0</v>
      </c>
      <c r="BJ637" s="99">
        <v>3063935.3141174298</v>
      </c>
      <c r="BK637" s="99">
        <v>2375553.3689880399</v>
      </c>
      <c r="BL637" s="99">
        <v>0</v>
      </c>
      <c r="BM637" s="99">
        <v>1949.53900168836</v>
      </c>
      <c r="BN637" s="99">
        <v>0</v>
      </c>
      <c r="BO637" s="99">
        <v>0</v>
      </c>
      <c r="BP637" s="99">
        <v>0</v>
      </c>
      <c r="BQ637" s="99">
        <v>0</v>
      </c>
      <c r="BR637" s="99">
        <v>3281479.8860778799</v>
      </c>
      <c r="BS637" s="99">
        <v>2470240.8531189002</v>
      </c>
      <c r="BT637" s="99">
        <v>1769632.1751403799</v>
      </c>
      <c r="BU637" s="99">
        <v>0</v>
      </c>
      <c r="BV637" s="99">
        <v>1172018.9126892099</v>
      </c>
      <c r="BW637" s="99">
        <v>96728.800878524795</v>
      </c>
      <c r="BX637" s="99">
        <v>0</v>
      </c>
      <c r="BY637" s="99">
        <v>0</v>
      </c>
      <c r="BZ637" s="99">
        <v>0</v>
      </c>
      <c r="CA637" s="99">
        <v>67109.966122627302</v>
      </c>
      <c r="CB637" s="99">
        <v>3872226.3561096201</v>
      </c>
      <c r="CC637" s="99">
        <v>32309087.983154301</v>
      </c>
      <c r="CD637" s="99">
        <v>8771422.2890625</v>
      </c>
      <c r="CE637" s="99">
        <v>1058.20744150877</v>
      </c>
      <c r="CF637" s="99">
        <v>135972.460870743</v>
      </c>
      <c r="CG637" s="99">
        <v>1062968.3968505899</v>
      </c>
      <c r="CH637" s="99">
        <v>0</v>
      </c>
      <c r="CI637" s="99">
        <v>68175.267284393296</v>
      </c>
      <c r="CJ637" s="99">
        <v>4007897.2427063002</v>
      </c>
      <c r="CK637" s="99">
        <v>33361780.251708999</v>
      </c>
      <c r="CL637" s="99">
        <v>8867775.8830566406</v>
      </c>
      <c r="CM637" s="166">
        <v>97535.994461059599</v>
      </c>
      <c r="CN637" s="166">
        <v>13437553.0241699</v>
      </c>
      <c r="CO637" s="166">
        <v>58116669.5869141</v>
      </c>
      <c r="CP637" s="99">
        <v>8867775.8830566406</v>
      </c>
      <c r="CQ637" s="99">
        <v>0</v>
      </c>
      <c r="CR637" s="99">
        <v>0</v>
      </c>
      <c r="CS637" s="99">
        <v>0</v>
      </c>
      <c r="CT637" s="99">
        <v>0</v>
      </c>
      <c r="CU637" s="98">
        <v>15042.935094566001</v>
      </c>
      <c r="CV637" s="98">
        <v>30084.406336569002</v>
      </c>
      <c r="CW637" s="98">
        <v>4008198.8169803629</v>
      </c>
      <c r="CX637" s="98">
        <v>33372056.38000489</v>
      </c>
    </row>
    <row r="638" spans="1:102" x14ac:dyDescent="0.2">
      <c r="A638" s="98" t="s">
        <v>61</v>
      </c>
      <c r="B638" s="100">
        <v>40422</v>
      </c>
      <c r="C638" s="99">
        <v>52155.387907504999</v>
      </c>
      <c r="D638" s="99">
        <v>0</v>
      </c>
      <c r="E638" s="99">
        <v>14232.2949459553</v>
      </c>
      <c r="F638" s="99">
        <v>12317.0506119728</v>
      </c>
      <c r="G638" s="99">
        <v>1061.70691774786</v>
      </c>
      <c r="H638" s="99">
        <v>0</v>
      </c>
      <c r="I638" s="99">
        <v>0</v>
      </c>
      <c r="J638" s="99">
        <v>29364.871466875102</v>
      </c>
      <c r="K638" s="99">
        <v>358.58138339966501</v>
      </c>
      <c r="L638" s="99">
        <v>9499.6911898851395</v>
      </c>
      <c r="M638" s="99">
        <v>26812.6712768078</v>
      </c>
      <c r="N638" s="99">
        <v>5447.8055243492099</v>
      </c>
      <c r="O638" s="99">
        <v>23176.3834955692</v>
      </c>
      <c r="P638" s="99">
        <v>0</v>
      </c>
      <c r="Q638" s="99">
        <v>2886.5394676327701</v>
      </c>
      <c r="R638" s="99">
        <v>871.65162656456198</v>
      </c>
      <c r="S638" s="99">
        <v>0</v>
      </c>
      <c r="T638" s="99">
        <v>218.70318254083401</v>
      </c>
      <c r="U638" s="99">
        <v>29733.989549875299</v>
      </c>
      <c r="V638" s="99">
        <v>2788008.5462951702</v>
      </c>
      <c r="W638" s="99">
        <v>0</v>
      </c>
      <c r="X638" s="99">
        <v>1055271.1688995401</v>
      </c>
      <c r="Y638" s="99">
        <v>856240.719818115</v>
      </c>
      <c r="Z638" s="99">
        <v>135026.78708648699</v>
      </c>
      <c r="AA638" s="99">
        <v>0</v>
      </c>
      <c r="AB638" s="99">
        <v>0</v>
      </c>
      <c r="AC638" s="99">
        <v>9632625.7569580097</v>
      </c>
      <c r="AD638" s="99">
        <v>30603.653763532599</v>
      </c>
      <c r="AE638" s="99">
        <v>409241.76477050799</v>
      </c>
      <c r="AF638" s="99">
        <v>1240840.22236633</v>
      </c>
      <c r="AG638" s="99">
        <v>835114.81353759801</v>
      </c>
      <c r="AH638" s="99">
        <v>1044800.86643982</v>
      </c>
      <c r="AI638" s="99">
        <v>0</v>
      </c>
      <c r="AJ638" s="99">
        <v>294986.16839599598</v>
      </c>
      <c r="AK638" s="99">
        <v>106321.144697189</v>
      </c>
      <c r="AL638" s="99">
        <v>0</v>
      </c>
      <c r="AM638" s="99">
        <v>28644.619993448301</v>
      </c>
      <c r="AN638" s="99">
        <v>9561249.7828369103</v>
      </c>
      <c r="AO638" s="99">
        <v>23896775.120117199</v>
      </c>
      <c r="AP638" s="99">
        <v>0</v>
      </c>
      <c r="AQ638" s="99">
        <v>8224979.3866577102</v>
      </c>
      <c r="AR638" s="99">
        <v>6572379.8929443397</v>
      </c>
      <c r="AS638" s="99">
        <v>1063799.3812255899</v>
      </c>
      <c r="AT638" s="99">
        <v>0</v>
      </c>
      <c r="AU638" s="99">
        <v>0</v>
      </c>
      <c r="AV638" s="99">
        <v>25061713.333007801</v>
      </c>
      <c r="AW638" s="99">
        <v>90809.879284858704</v>
      </c>
      <c r="AX638" s="99">
        <v>3667270.3493652302</v>
      </c>
      <c r="AY638" s="99">
        <v>10584446.807006801</v>
      </c>
      <c r="AZ638" s="99">
        <v>6483924.3125610398</v>
      </c>
      <c r="BA638" s="99">
        <v>8830422.2421875</v>
      </c>
      <c r="BB638" s="99">
        <v>0</v>
      </c>
      <c r="BC638" s="99">
        <v>2361664.4501037602</v>
      </c>
      <c r="BD638" s="99">
        <v>831849.62876892101</v>
      </c>
      <c r="BE638" s="99">
        <v>0</v>
      </c>
      <c r="BF638" s="99">
        <v>225508.17960166899</v>
      </c>
      <c r="BG638" s="99">
        <v>25147755.306884799</v>
      </c>
      <c r="BH638" s="99">
        <v>5597668.0865478497</v>
      </c>
      <c r="BI638" s="99">
        <v>0</v>
      </c>
      <c r="BJ638" s="99">
        <v>2959336.12139893</v>
      </c>
      <c r="BK638" s="99">
        <v>2302654.5740051302</v>
      </c>
      <c r="BL638" s="99">
        <v>0</v>
      </c>
      <c r="BM638" s="99">
        <v>979.44243633001997</v>
      </c>
      <c r="BN638" s="99">
        <v>0</v>
      </c>
      <c r="BO638" s="99">
        <v>0</v>
      </c>
      <c r="BP638" s="99">
        <v>0</v>
      </c>
      <c r="BQ638" s="99">
        <v>0</v>
      </c>
      <c r="BR638" s="99">
        <v>3270217.7552490202</v>
      </c>
      <c r="BS638" s="99">
        <v>2424160.00500488</v>
      </c>
      <c r="BT638" s="99">
        <v>1716394.39680481</v>
      </c>
      <c r="BU638" s="99">
        <v>0</v>
      </c>
      <c r="BV638" s="99">
        <v>1166560.4648895301</v>
      </c>
      <c r="BW638" s="99">
        <v>95387.275184631304</v>
      </c>
      <c r="BX638" s="99">
        <v>0</v>
      </c>
      <c r="BY638" s="99">
        <v>0</v>
      </c>
      <c r="BZ638" s="99">
        <v>0</v>
      </c>
      <c r="CA638" s="99">
        <v>66390.330854415894</v>
      </c>
      <c r="CB638" s="99">
        <v>3837434.9079589802</v>
      </c>
      <c r="CC638" s="99">
        <v>32078082.247558601</v>
      </c>
      <c r="CD638" s="99">
        <v>8532845.9927978497</v>
      </c>
      <c r="CE638" s="99">
        <v>1072.69911494851</v>
      </c>
      <c r="CF638" s="99">
        <v>136181.1140728</v>
      </c>
      <c r="CG638" s="99">
        <v>1072289.8978729199</v>
      </c>
      <c r="CH638" s="99">
        <v>0</v>
      </c>
      <c r="CI638" s="99">
        <v>67454.7493019104</v>
      </c>
      <c r="CJ638" s="99">
        <v>3973467.5775756799</v>
      </c>
      <c r="CK638" s="99">
        <v>33151015.681152299</v>
      </c>
      <c r="CL638" s="99">
        <v>8630472.8751220703</v>
      </c>
      <c r="CM638" s="166">
        <v>97001.186521530195</v>
      </c>
      <c r="CN638" s="166">
        <v>13529502.0079346</v>
      </c>
      <c r="CO638" s="166">
        <v>58373383.795410201</v>
      </c>
      <c r="CP638" s="99">
        <v>8630472.8751220703</v>
      </c>
      <c r="CQ638" s="99">
        <v>0</v>
      </c>
      <c r="CR638" s="99">
        <v>0</v>
      </c>
      <c r="CS638" s="99">
        <v>0</v>
      </c>
      <c r="CT638" s="99">
        <v>0</v>
      </c>
      <c r="CU638" s="98">
        <v>14586.142362863</v>
      </c>
      <c r="CV638" s="98">
        <v>30230.233094653999</v>
      </c>
      <c r="CW638" s="98">
        <v>3973616.0220317803</v>
      </c>
      <c r="CX638" s="98">
        <v>33150372.145431522</v>
      </c>
    </row>
    <row r="639" spans="1:102" x14ac:dyDescent="0.2">
      <c r="A639" s="98" t="s">
        <v>61</v>
      </c>
      <c r="B639" s="100">
        <v>40513</v>
      </c>
      <c r="C639" s="99">
        <v>52006.412422656998</v>
      </c>
      <c r="D639" s="99">
        <v>0</v>
      </c>
      <c r="E639" s="99">
        <v>13822.810919404001</v>
      </c>
      <c r="F639" s="99">
        <v>12008.1270128489</v>
      </c>
      <c r="G639" s="99">
        <v>1070.3923052847399</v>
      </c>
      <c r="H639" s="99">
        <v>0</v>
      </c>
      <c r="I639" s="99">
        <v>0</v>
      </c>
      <c r="J639" s="99">
        <v>29499.325360775001</v>
      </c>
      <c r="K639" s="99">
        <v>332.46005683019803</v>
      </c>
      <c r="L639" s="99">
        <v>12284.344538450199</v>
      </c>
      <c r="M639" s="99">
        <v>26665.6098821163</v>
      </c>
      <c r="N639" s="99">
        <v>5391.1886145472499</v>
      </c>
      <c r="O639" s="99">
        <v>22466.3830742836</v>
      </c>
      <c r="P639" s="99">
        <v>0</v>
      </c>
      <c r="Q639" s="99">
        <v>2817.8923261463601</v>
      </c>
      <c r="R639" s="99">
        <v>878.89646369963896</v>
      </c>
      <c r="S639" s="99">
        <v>0</v>
      </c>
      <c r="T639" s="99">
        <v>287.698062382638</v>
      </c>
      <c r="U639" s="99">
        <v>29850.371068477602</v>
      </c>
      <c r="V639" s="99">
        <v>2761097.3859252902</v>
      </c>
      <c r="W639" s="99">
        <v>0</v>
      </c>
      <c r="X639" s="99">
        <v>1012804.03872681</v>
      </c>
      <c r="Y639" s="99">
        <v>824738.49876403797</v>
      </c>
      <c r="Z639" s="99">
        <v>135570.386041641</v>
      </c>
      <c r="AA639" s="99">
        <v>0</v>
      </c>
      <c r="AB639" s="99">
        <v>0</v>
      </c>
      <c r="AC639" s="99">
        <v>9431971.0281982403</v>
      </c>
      <c r="AD639" s="99">
        <v>25814.9736199379</v>
      </c>
      <c r="AE639" s="99">
        <v>461227.050365448</v>
      </c>
      <c r="AF639" s="99">
        <v>1224052.5200653099</v>
      </c>
      <c r="AG639" s="99">
        <v>820477.51628112805</v>
      </c>
      <c r="AH639" s="99">
        <v>971300.51220703102</v>
      </c>
      <c r="AI639" s="99">
        <v>0</v>
      </c>
      <c r="AJ639" s="99">
        <v>284591.547939301</v>
      </c>
      <c r="AK639" s="99">
        <v>105148.862520218</v>
      </c>
      <c r="AL639" s="99">
        <v>0</v>
      </c>
      <c r="AM639" s="99">
        <v>29493.781719684601</v>
      </c>
      <c r="AN639" s="99">
        <v>9514329.4815673791</v>
      </c>
      <c r="AO639" s="99">
        <v>23807529.051757801</v>
      </c>
      <c r="AP639" s="99">
        <v>0</v>
      </c>
      <c r="AQ639" s="99">
        <v>7907556.57104492</v>
      </c>
      <c r="AR639" s="99">
        <v>6318418.7864379901</v>
      </c>
      <c r="AS639" s="99">
        <v>1070261.8579406701</v>
      </c>
      <c r="AT639" s="99">
        <v>0</v>
      </c>
      <c r="AU639" s="99">
        <v>0</v>
      </c>
      <c r="AV639" s="99">
        <v>25219142.670654301</v>
      </c>
      <c r="AW639" s="99">
        <v>77618.507188796997</v>
      </c>
      <c r="AX639" s="99">
        <v>4127576.0253295898</v>
      </c>
      <c r="AY639" s="99">
        <v>10566223.612793</v>
      </c>
      <c r="AZ639" s="99">
        <v>6385385.46765137</v>
      </c>
      <c r="BA639" s="99">
        <v>8242966.1055908203</v>
      </c>
      <c r="BB639" s="99">
        <v>0</v>
      </c>
      <c r="BC639" s="99">
        <v>2273532.4588928199</v>
      </c>
      <c r="BD639" s="99">
        <v>829766.747398376</v>
      </c>
      <c r="BE639" s="99">
        <v>0</v>
      </c>
      <c r="BF639" s="99">
        <v>235674.82464408901</v>
      </c>
      <c r="BG639" s="99">
        <v>25314764.947021499</v>
      </c>
      <c r="BH639" s="99">
        <v>5543861.47155762</v>
      </c>
      <c r="BI639" s="99">
        <v>0</v>
      </c>
      <c r="BJ639" s="99">
        <v>2856294.9002990699</v>
      </c>
      <c r="BK639" s="99">
        <v>2228345.9941101102</v>
      </c>
      <c r="BL639" s="99">
        <v>0</v>
      </c>
      <c r="BM639" s="99">
        <v>624.78781793266501</v>
      </c>
      <c r="BN639" s="99">
        <v>0</v>
      </c>
      <c r="BO639" s="99">
        <v>0</v>
      </c>
      <c r="BP639" s="99">
        <v>0</v>
      </c>
      <c r="BQ639" s="99">
        <v>0</v>
      </c>
      <c r="BR639" s="99">
        <v>3255389.1182251</v>
      </c>
      <c r="BS639" s="99">
        <v>2409670.7013244601</v>
      </c>
      <c r="BT639" s="99">
        <v>1602352.40309143</v>
      </c>
      <c r="BU639" s="99">
        <v>0</v>
      </c>
      <c r="BV639" s="99">
        <v>1141435.7898254399</v>
      </c>
      <c r="BW639" s="99">
        <v>89120.574399948106</v>
      </c>
      <c r="BX639" s="99">
        <v>0</v>
      </c>
      <c r="BY639" s="99">
        <v>0</v>
      </c>
      <c r="BZ639" s="99">
        <v>0</v>
      </c>
      <c r="CA639" s="99">
        <v>65801.079216003403</v>
      </c>
      <c r="CB639" s="99">
        <v>3762241.9120483398</v>
      </c>
      <c r="CC639" s="99">
        <v>31637666.519287098</v>
      </c>
      <c r="CD639" s="99">
        <v>8410923.8736572303</v>
      </c>
      <c r="CE639" s="99">
        <v>1065.9600546956101</v>
      </c>
      <c r="CF639" s="99">
        <v>136437.920261383</v>
      </c>
      <c r="CG639" s="99">
        <v>1072300.36218262</v>
      </c>
      <c r="CH639" s="99">
        <v>0</v>
      </c>
      <c r="CI639" s="99">
        <v>66903.544342041001</v>
      </c>
      <c r="CJ639" s="99">
        <v>3896649.7446594201</v>
      </c>
      <c r="CK639" s="99">
        <v>32713759.465332001</v>
      </c>
      <c r="CL639" s="99">
        <v>8500597.0550537091</v>
      </c>
      <c r="CM639" s="166">
        <v>96560.247255325303</v>
      </c>
      <c r="CN639" s="166">
        <v>13399649.1450195</v>
      </c>
      <c r="CO639" s="166">
        <v>57933578.1416016</v>
      </c>
      <c r="CP639" s="99">
        <v>8500597.0550537091</v>
      </c>
      <c r="CQ639" s="99">
        <v>0</v>
      </c>
      <c r="CR639" s="99">
        <v>0</v>
      </c>
      <c r="CS639" s="99">
        <v>0</v>
      </c>
      <c r="CT639" s="99">
        <v>0</v>
      </c>
      <c r="CU639" s="98">
        <v>14184.638942170001</v>
      </c>
      <c r="CV639" s="98">
        <v>30347.745633905</v>
      </c>
      <c r="CW639" s="98">
        <v>3898679.8323097229</v>
      </c>
      <c r="CX639" s="98">
        <v>32709966.881469719</v>
      </c>
    </row>
    <row r="640" spans="1:102" x14ac:dyDescent="0.2">
      <c r="A640" s="98" t="s">
        <v>61</v>
      </c>
      <c r="B640" s="100">
        <v>40603</v>
      </c>
      <c r="C640" s="99">
        <v>52367.872456550598</v>
      </c>
      <c r="D640" s="99">
        <v>0</v>
      </c>
      <c r="E640" s="99">
        <v>13466.6464263201</v>
      </c>
      <c r="F640" s="99">
        <v>11671.261779427499</v>
      </c>
      <c r="G640" s="99">
        <v>1072.25944621861</v>
      </c>
      <c r="H640" s="99">
        <v>0</v>
      </c>
      <c r="I640" s="99">
        <v>0</v>
      </c>
      <c r="J640" s="99">
        <v>29787.602592706698</v>
      </c>
      <c r="K640" s="99">
        <v>296.14458709210197</v>
      </c>
      <c r="L640" s="99">
        <v>30300.159419059801</v>
      </c>
      <c r="M640" s="99">
        <v>26912.093453407299</v>
      </c>
      <c r="N640" s="99">
        <v>5271.01025611162</v>
      </c>
      <c r="O640" s="99">
        <v>0</v>
      </c>
      <c r="P640" s="99">
        <v>0</v>
      </c>
      <c r="Q640" s="99">
        <v>2860.9754751026599</v>
      </c>
      <c r="R640" s="99">
        <v>0</v>
      </c>
      <c r="S640" s="99">
        <v>0</v>
      </c>
      <c r="T640" s="99">
        <v>1076.5676126927101</v>
      </c>
      <c r="U640" s="99">
        <v>30089.323542594899</v>
      </c>
      <c r="V640" s="99">
        <v>2766531.9967346201</v>
      </c>
      <c r="W640" s="99">
        <v>0</v>
      </c>
      <c r="X640" s="99">
        <v>976678.35850524902</v>
      </c>
      <c r="Y640" s="99">
        <v>803045.47010803199</v>
      </c>
      <c r="Z640" s="99">
        <v>135136.44408988999</v>
      </c>
      <c r="AA640" s="99">
        <v>0</v>
      </c>
      <c r="AB640" s="99">
        <v>0</v>
      </c>
      <c r="AC640" s="99">
        <v>9586585.3121337909</v>
      </c>
      <c r="AD640" s="99">
        <v>23730.525781393098</v>
      </c>
      <c r="AE640" s="99">
        <v>1435383.2394866899</v>
      </c>
      <c r="AF640" s="99">
        <v>1235530.20085144</v>
      </c>
      <c r="AG640" s="99">
        <v>795707.28780365002</v>
      </c>
      <c r="AH640" s="99">
        <v>0</v>
      </c>
      <c r="AI640" s="99">
        <v>0</v>
      </c>
      <c r="AJ640" s="99">
        <v>285519.98363494902</v>
      </c>
      <c r="AK640" s="99">
        <v>0</v>
      </c>
      <c r="AL640" s="99">
        <v>0</v>
      </c>
      <c r="AM640" s="99">
        <v>135754.45992469799</v>
      </c>
      <c r="AN640" s="99">
        <v>9609661.2790527306</v>
      </c>
      <c r="AO640" s="99">
        <v>24019845.731933601</v>
      </c>
      <c r="AP640" s="99">
        <v>0</v>
      </c>
      <c r="AQ640" s="99">
        <v>7677132.3010253897</v>
      </c>
      <c r="AR640" s="99">
        <v>6156504.6334838904</v>
      </c>
      <c r="AS640" s="99">
        <v>1067213.3687133801</v>
      </c>
      <c r="AT640" s="99">
        <v>0</v>
      </c>
      <c r="AU640" s="99">
        <v>0</v>
      </c>
      <c r="AV640" s="99">
        <v>25787708.3911133</v>
      </c>
      <c r="AW640" s="99">
        <v>71818.638576507597</v>
      </c>
      <c r="AX640" s="99">
        <v>12537932.5771484</v>
      </c>
      <c r="AY640" s="99">
        <v>10694079.467529301</v>
      </c>
      <c r="AZ640" s="99">
        <v>6210010.1807251005</v>
      </c>
      <c r="BA640" s="99">
        <v>0</v>
      </c>
      <c r="BB640" s="99">
        <v>0</v>
      </c>
      <c r="BC640" s="99">
        <v>2300265.8689880399</v>
      </c>
      <c r="BD640" s="99">
        <v>0</v>
      </c>
      <c r="BE640" s="99">
        <v>0</v>
      </c>
      <c r="BF640" s="99">
        <v>1069636.0516204799</v>
      </c>
      <c r="BG640" s="99">
        <v>25850845.792968798</v>
      </c>
      <c r="BH640" s="99">
        <v>4157176.0411071801</v>
      </c>
      <c r="BI640" s="99">
        <v>0</v>
      </c>
      <c r="BJ640" s="99">
        <v>2631774.4460754399</v>
      </c>
      <c r="BK640" s="99">
        <v>2085176.2115783701</v>
      </c>
      <c r="BL640" s="99">
        <v>0</v>
      </c>
      <c r="BM640" s="99">
        <v>0</v>
      </c>
      <c r="BN640" s="99">
        <v>0</v>
      </c>
      <c r="BO640" s="99">
        <v>0</v>
      </c>
      <c r="BP640" s="99">
        <v>0</v>
      </c>
      <c r="BQ640" s="99">
        <v>0</v>
      </c>
      <c r="BR640" s="99">
        <v>3288864.70394897</v>
      </c>
      <c r="BS640" s="99">
        <v>2334036.8054809598</v>
      </c>
      <c r="BT640" s="99">
        <v>0</v>
      </c>
      <c r="BU640" s="99">
        <v>0</v>
      </c>
      <c r="BV640" s="99">
        <v>1154527.4884490999</v>
      </c>
      <c r="BW640" s="99">
        <v>0</v>
      </c>
      <c r="BX640" s="99">
        <v>0</v>
      </c>
      <c r="BY640" s="99">
        <v>0</v>
      </c>
      <c r="BZ640" s="99">
        <v>0</v>
      </c>
      <c r="CA640" s="99">
        <v>65765.5887537003</v>
      </c>
      <c r="CB640" s="99">
        <v>3752201.42614746</v>
      </c>
      <c r="CC640" s="99">
        <v>31708098.183105499</v>
      </c>
      <c r="CD640" s="99">
        <v>6768694.1708984403</v>
      </c>
      <c r="CE640" s="99">
        <v>1082.8197764307299</v>
      </c>
      <c r="CF640" s="99">
        <v>135168.74582672099</v>
      </c>
      <c r="CG640" s="99">
        <v>1066373.18241882</v>
      </c>
      <c r="CH640" s="99">
        <v>0</v>
      </c>
      <c r="CI640" s="99">
        <v>66810.839302063003</v>
      </c>
      <c r="CJ640" s="99">
        <v>3889227.71401978</v>
      </c>
      <c r="CK640" s="99">
        <v>32772739.4138184</v>
      </c>
      <c r="CL640" s="99">
        <v>6768512.0562133798</v>
      </c>
      <c r="CM640" s="166">
        <v>96707.112474441499</v>
      </c>
      <c r="CN640" s="166">
        <v>13523771.3529053</v>
      </c>
      <c r="CO640" s="166">
        <v>58655298.771484397</v>
      </c>
      <c r="CP640" s="99">
        <v>6768512.0562133798</v>
      </c>
      <c r="CQ640" s="99">
        <v>0</v>
      </c>
      <c r="CR640" s="99">
        <v>0</v>
      </c>
      <c r="CS640" s="99">
        <v>0</v>
      </c>
      <c r="CT640" s="99">
        <v>0</v>
      </c>
      <c r="CU640" s="98">
        <v>13768.546405491001</v>
      </c>
      <c r="CV640" s="98">
        <v>30663.859721613</v>
      </c>
      <c r="CW640" s="98">
        <v>3887370.1719741812</v>
      </c>
      <c r="CX640" s="98">
        <v>32774471.365524318</v>
      </c>
    </row>
    <row r="641" spans="1:102" x14ac:dyDescent="0.2">
      <c r="A641" s="98" t="s">
        <v>61</v>
      </c>
      <c r="B641" s="100">
        <v>40695</v>
      </c>
      <c r="C641" s="99">
        <v>52066.208017826102</v>
      </c>
      <c r="D641" s="99">
        <v>0</v>
      </c>
      <c r="E641" s="99">
        <v>13011.5318969488</v>
      </c>
      <c r="F641" s="99">
        <v>11330.899684309999</v>
      </c>
      <c r="G641" s="99">
        <v>1060.65417002141</v>
      </c>
      <c r="H641" s="99">
        <v>0</v>
      </c>
      <c r="I641" s="99">
        <v>0</v>
      </c>
      <c r="J641" s="99">
        <v>29960.674053192099</v>
      </c>
      <c r="K641" s="99">
        <v>268.998296584934</v>
      </c>
      <c r="L641" s="99">
        <v>30495.693079709999</v>
      </c>
      <c r="M641" s="99">
        <v>26548.489566087701</v>
      </c>
      <c r="N641" s="99">
        <v>5247.0209176540402</v>
      </c>
      <c r="O641" s="99">
        <v>0</v>
      </c>
      <c r="P641" s="99">
        <v>0</v>
      </c>
      <c r="Q641" s="99">
        <v>2840.9711290001901</v>
      </c>
      <c r="R641" s="99">
        <v>0</v>
      </c>
      <c r="S641" s="99">
        <v>0</v>
      </c>
      <c r="T641" s="99">
        <v>1066.7437167763701</v>
      </c>
      <c r="U641" s="99">
        <v>30203.895055770899</v>
      </c>
      <c r="V641" s="99">
        <v>2761618.7040405301</v>
      </c>
      <c r="W641" s="99">
        <v>0</v>
      </c>
      <c r="X641" s="99">
        <v>939106.54503631603</v>
      </c>
      <c r="Y641" s="99">
        <v>772088.11575317394</v>
      </c>
      <c r="Z641" s="99">
        <v>131876.33970832801</v>
      </c>
      <c r="AA641" s="99">
        <v>0</v>
      </c>
      <c r="AB641" s="99">
        <v>0</v>
      </c>
      <c r="AC641" s="99">
        <v>9759014.87036133</v>
      </c>
      <c r="AD641" s="99">
        <v>20658.974401712399</v>
      </c>
      <c r="AE641" s="99">
        <v>1407949.9688720701</v>
      </c>
      <c r="AF641" s="99">
        <v>1229422.8037262</v>
      </c>
      <c r="AG641" s="99">
        <v>771310.58802032506</v>
      </c>
      <c r="AH641" s="99">
        <v>0</v>
      </c>
      <c r="AI641" s="99">
        <v>0</v>
      </c>
      <c r="AJ641" s="99">
        <v>284336.72061157197</v>
      </c>
      <c r="AK641" s="99">
        <v>0</v>
      </c>
      <c r="AL641" s="99">
        <v>0</v>
      </c>
      <c r="AM641" s="99">
        <v>132693.81971549999</v>
      </c>
      <c r="AN641" s="99">
        <v>9714442.5250244103</v>
      </c>
      <c r="AO641" s="99">
        <v>24124559.151367199</v>
      </c>
      <c r="AP641" s="99">
        <v>0</v>
      </c>
      <c r="AQ641" s="99">
        <v>7445550.7413940402</v>
      </c>
      <c r="AR641" s="99">
        <v>5982994.0352783203</v>
      </c>
      <c r="AS641" s="99">
        <v>1043522.06308746</v>
      </c>
      <c r="AT641" s="99">
        <v>0</v>
      </c>
      <c r="AU641" s="99">
        <v>0</v>
      </c>
      <c r="AV641" s="99">
        <v>26165067.045654301</v>
      </c>
      <c r="AW641" s="99">
        <v>62877.304329872102</v>
      </c>
      <c r="AX641" s="99">
        <v>12390161.541626001</v>
      </c>
      <c r="AY641" s="99">
        <v>10744586.6243896</v>
      </c>
      <c r="AZ641" s="99">
        <v>6075074.6560058603</v>
      </c>
      <c r="BA641" s="99">
        <v>0</v>
      </c>
      <c r="BB641" s="99">
        <v>0</v>
      </c>
      <c r="BC641" s="99">
        <v>2291417.7397766099</v>
      </c>
      <c r="BD641" s="99">
        <v>0</v>
      </c>
      <c r="BE641" s="99">
        <v>0</v>
      </c>
      <c r="BF641" s="99">
        <v>1050377.7565154999</v>
      </c>
      <c r="BG641" s="99">
        <v>26226973.556640599</v>
      </c>
      <c r="BH641" s="99">
        <v>4156821.6354064899</v>
      </c>
      <c r="BI641" s="99">
        <v>0</v>
      </c>
      <c r="BJ641" s="99">
        <v>2555212.7977294899</v>
      </c>
      <c r="BK641" s="99">
        <v>2031461.1481780999</v>
      </c>
      <c r="BL641" s="99">
        <v>0</v>
      </c>
      <c r="BM641" s="99">
        <v>0</v>
      </c>
      <c r="BN641" s="99">
        <v>0</v>
      </c>
      <c r="BO641" s="99">
        <v>0</v>
      </c>
      <c r="BP641" s="99">
        <v>0</v>
      </c>
      <c r="BQ641" s="99">
        <v>0</v>
      </c>
      <c r="BR641" s="99">
        <v>3288689.6919250502</v>
      </c>
      <c r="BS641" s="99">
        <v>2277412.3798217801</v>
      </c>
      <c r="BT641" s="99">
        <v>0</v>
      </c>
      <c r="BU641" s="99">
        <v>0</v>
      </c>
      <c r="BV641" s="99">
        <v>1157355.3909454299</v>
      </c>
      <c r="BW641" s="99">
        <v>0</v>
      </c>
      <c r="BX641" s="99">
        <v>0</v>
      </c>
      <c r="BY641" s="99">
        <v>0</v>
      </c>
      <c r="BZ641" s="99">
        <v>0</v>
      </c>
      <c r="CA641" s="99">
        <v>65179.7453222275</v>
      </c>
      <c r="CB641" s="99">
        <v>3698306.4756164602</v>
      </c>
      <c r="CC641" s="99">
        <v>31542991.620117199</v>
      </c>
      <c r="CD641" s="99">
        <v>6722485.6461792002</v>
      </c>
      <c r="CE641" s="99">
        <v>1064.62377478182</v>
      </c>
      <c r="CF641" s="99">
        <v>133063.983734131</v>
      </c>
      <c r="CG641" s="99">
        <v>1058040.8294830299</v>
      </c>
      <c r="CH641" s="99">
        <v>0</v>
      </c>
      <c r="CI641" s="99">
        <v>66244.087332725496</v>
      </c>
      <c r="CJ641" s="99">
        <v>3831029.4368896498</v>
      </c>
      <c r="CK641" s="99">
        <v>32591381.625</v>
      </c>
      <c r="CL641" s="99">
        <v>6721284.1583862295</v>
      </c>
      <c r="CM641" s="166">
        <v>96208.272691726699</v>
      </c>
      <c r="CN641" s="166">
        <v>13550611.1166992</v>
      </c>
      <c r="CO641" s="166">
        <v>58854235.924316399</v>
      </c>
      <c r="CP641" s="99">
        <v>6721284.1583862295</v>
      </c>
      <c r="CQ641" s="99">
        <v>0</v>
      </c>
      <c r="CR641" s="99">
        <v>0</v>
      </c>
      <c r="CS641" s="99">
        <v>0</v>
      </c>
      <c r="CT641" s="99">
        <v>0</v>
      </c>
      <c r="CU641" s="98">
        <v>13271.743362178</v>
      </c>
      <c r="CV641" s="98">
        <v>30821.318515807001</v>
      </c>
      <c r="CW641" s="98">
        <v>3831370.4593505911</v>
      </c>
      <c r="CX641" s="98">
        <v>32601032.449600227</v>
      </c>
    </row>
    <row r="642" spans="1:102" x14ac:dyDescent="0.2">
      <c r="A642" s="98" t="s">
        <v>61</v>
      </c>
      <c r="B642" s="100">
        <v>40787</v>
      </c>
      <c r="C642" s="99">
        <v>51864.349772453301</v>
      </c>
      <c r="D642" s="99">
        <v>0</v>
      </c>
      <c r="E642" s="99">
        <v>12528.843340396899</v>
      </c>
      <c r="F642" s="99">
        <v>10936.254570961</v>
      </c>
      <c r="G642" s="99">
        <v>1057.4014749676001</v>
      </c>
      <c r="H642" s="99">
        <v>0</v>
      </c>
      <c r="I642" s="99">
        <v>0</v>
      </c>
      <c r="J642" s="99">
        <v>29903.941231012301</v>
      </c>
      <c r="K642" s="99">
        <v>246.60691142268499</v>
      </c>
      <c r="L642" s="99">
        <v>30398.4631102085</v>
      </c>
      <c r="M642" s="99">
        <v>26406.8779141903</v>
      </c>
      <c r="N642" s="99">
        <v>5145.74179416895</v>
      </c>
      <c r="O642" s="99">
        <v>0</v>
      </c>
      <c r="P642" s="99">
        <v>0</v>
      </c>
      <c r="Q642" s="99">
        <v>2838.37064990401</v>
      </c>
      <c r="R642" s="99">
        <v>0</v>
      </c>
      <c r="S642" s="99">
        <v>0</v>
      </c>
      <c r="T642" s="99">
        <v>1073.2815816402399</v>
      </c>
      <c r="U642" s="99">
        <v>30158.937190532699</v>
      </c>
      <c r="V642" s="99">
        <v>2740929.0718078599</v>
      </c>
      <c r="W642" s="99">
        <v>0</v>
      </c>
      <c r="X642" s="99">
        <v>916173.41838836705</v>
      </c>
      <c r="Y642" s="99">
        <v>755514.49769592297</v>
      </c>
      <c r="Z642" s="99">
        <v>131678.13117790199</v>
      </c>
      <c r="AA642" s="99">
        <v>0</v>
      </c>
      <c r="AB642" s="99">
        <v>0</v>
      </c>
      <c r="AC642" s="99">
        <v>9758873.9759521503</v>
      </c>
      <c r="AD642" s="99">
        <v>19398.5331301689</v>
      </c>
      <c r="AE642" s="99">
        <v>1376506.21925354</v>
      </c>
      <c r="AF642" s="99">
        <v>1223185.02137756</v>
      </c>
      <c r="AG642" s="99">
        <v>765032.11261749303</v>
      </c>
      <c r="AH642" s="99">
        <v>0</v>
      </c>
      <c r="AI642" s="99">
        <v>0</v>
      </c>
      <c r="AJ642" s="99">
        <v>283175.79152298003</v>
      </c>
      <c r="AK642" s="99">
        <v>0</v>
      </c>
      <c r="AL642" s="99">
        <v>0</v>
      </c>
      <c r="AM642" s="99">
        <v>132570.815366745</v>
      </c>
      <c r="AN642" s="99">
        <v>9777552.6528320294</v>
      </c>
      <c r="AO642" s="99">
        <v>24048881.135253899</v>
      </c>
      <c r="AP642" s="99">
        <v>0</v>
      </c>
      <c r="AQ642" s="99">
        <v>7226319.17431641</v>
      </c>
      <c r="AR642" s="99">
        <v>5825068.2486572303</v>
      </c>
      <c r="AS642" s="99">
        <v>1049437.39753723</v>
      </c>
      <c r="AT642" s="99">
        <v>0</v>
      </c>
      <c r="AU642" s="99">
        <v>0</v>
      </c>
      <c r="AV642" s="99">
        <v>26265203.537353501</v>
      </c>
      <c r="AW642" s="99">
        <v>59538.849439621001</v>
      </c>
      <c r="AX642" s="99">
        <v>12174246.763916001</v>
      </c>
      <c r="AY642" s="99">
        <v>10715308.966918901</v>
      </c>
      <c r="AZ642" s="99">
        <v>6022050.43005371</v>
      </c>
      <c r="BA642" s="99">
        <v>0</v>
      </c>
      <c r="BB642" s="99">
        <v>0</v>
      </c>
      <c r="BC642" s="99">
        <v>2293115.5826110798</v>
      </c>
      <c r="BD642" s="99">
        <v>0</v>
      </c>
      <c r="BE642" s="99">
        <v>0</v>
      </c>
      <c r="BF642" s="99">
        <v>1057185.85997009</v>
      </c>
      <c r="BG642" s="99">
        <v>26321259.395263702</v>
      </c>
      <c r="BH642" s="99">
        <v>4230026.75817871</v>
      </c>
      <c r="BI642" s="99">
        <v>0</v>
      </c>
      <c r="BJ642" s="99">
        <v>2497812.6114807101</v>
      </c>
      <c r="BK642" s="99">
        <v>1992571.70755005</v>
      </c>
      <c r="BL642" s="99">
        <v>0</v>
      </c>
      <c r="BM642" s="99">
        <v>0</v>
      </c>
      <c r="BN642" s="99">
        <v>0</v>
      </c>
      <c r="BO642" s="99">
        <v>0</v>
      </c>
      <c r="BP642" s="99">
        <v>0</v>
      </c>
      <c r="BQ642" s="99">
        <v>0</v>
      </c>
      <c r="BR642" s="99">
        <v>3273266.9898986798</v>
      </c>
      <c r="BS642" s="99">
        <v>2262467.3733520498</v>
      </c>
      <c r="BT642" s="99">
        <v>0</v>
      </c>
      <c r="BU642" s="99">
        <v>0</v>
      </c>
      <c r="BV642" s="99">
        <v>1162026.6622009301</v>
      </c>
      <c r="BW642" s="99">
        <v>0</v>
      </c>
      <c r="BX642" s="99">
        <v>0</v>
      </c>
      <c r="BY642" s="99">
        <v>0</v>
      </c>
      <c r="BZ642" s="99">
        <v>0</v>
      </c>
      <c r="CA642" s="99">
        <v>64378.622524738297</v>
      </c>
      <c r="CB642" s="99">
        <v>3651785.7352600102</v>
      </c>
      <c r="CC642" s="99">
        <v>31219483.223877002</v>
      </c>
      <c r="CD642" s="99">
        <v>6728590.9583129901</v>
      </c>
      <c r="CE642" s="99">
        <v>1062.6720926314599</v>
      </c>
      <c r="CF642" s="99">
        <v>132081.50081062299</v>
      </c>
      <c r="CG642" s="99">
        <v>1052683.8253631601</v>
      </c>
      <c r="CH642" s="99">
        <v>0</v>
      </c>
      <c r="CI642" s="99">
        <v>65442.206582069397</v>
      </c>
      <c r="CJ642" s="99">
        <v>3783937.63568115</v>
      </c>
      <c r="CK642" s="99">
        <v>32276753.8508301</v>
      </c>
      <c r="CL642" s="99">
        <v>6734790.9406127902</v>
      </c>
      <c r="CM642" s="166">
        <v>95447.018985748306</v>
      </c>
      <c r="CN642" s="166">
        <v>13545860.5458984</v>
      </c>
      <c r="CO642" s="166">
        <v>58724158.595703103</v>
      </c>
      <c r="CP642" s="99">
        <v>6734790.9406127902</v>
      </c>
      <c r="CQ642" s="99">
        <v>0</v>
      </c>
      <c r="CR642" s="99">
        <v>0</v>
      </c>
      <c r="CS642" s="99">
        <v>0</v>
      </c>
      <c r="CT642" s="99">
        <v>0</v>
      </c>
      <c r="CU642" s="98">
        <v>12777.271688121</v>
      </c>
      <c r="CV642" s="98">
        <v>30769.172465652999</v>
      </c>
      <c r="CW642" s="98">
        <v>3783867.2360706334</v>
      </c>
      <c r="CX642" s="98">
        <v>32272167.049240161</v>
      </c>
    </row>
    <row r="643" spans="1:102" x14ac:dyDescent="0.2">
      <c r="A643" s="98" t="s">
        <v>61</v>
      </c>
      <c r="B643" s="100">
        <v>40878</v>
      </c>
      <c r="C643" s="99">
        <v>52392.457978725397</v>
      </c>
      <c r="D643" s="99">
        <v>0</v>
      </c>
      <c r="E643" s="99">
        <v>12143.7791963816</v>
      </c>
      <c r="F643" s="99">
        <v>10601.759731411899</v>
      </c>
      <c r="G643" s="99">
        <v>1097.71212667227</v>
      </c>
      <c r="H643" s="99">
        <v>0</v>
      </c>
      <c r="I643" s="99">
        <v>0</v>
      </c>
      <c r="J643" s="99">
        <v>30079.485502719901</v>
      </c>
      <c r="K643" s="99">
        <v>233.967889772728</v>
      </c>
      <c r="L643" s="99">
        <v>29972.428793907198</v>
      </c>
      <c r="M643" s="99">
        <v>26616.260101079901</v>
      </c>
      <c r="N643" s="99">
        <v>5020.7253401279404</v>
      </c>
      <c r="O643" s="99">
        <v>0</v>
      </c>
      <c r="P643" s="99">
        <v>0</v>
      </c>
      <c r="Q643" s="99">
        <v>2855.84538751841</v>
      </c>
      <c r="R643" s="99">
        <v>0</v>
      </c>
      <c r="S643" s="99">
        <v>0</v>
      </c>
      <c r="T643" s="99">
        <v>1087.93671235442</v>
      </c>
      <c r="U643" s="99">
        <v>30322.934078693401</v>
      </c>
      <c r="V643" s="99">
        <v>2753948.5058288602</v>
      </c>
      <c r="W643" s="99">
        <v>0</v>
      </c>
      <c r="X643" s="99">
        <v>886379.18258667004</v>
      </c>
      <c r="Y643" s="99">
        <v>733325.33026885998</v>
      </c>
      <c r="Z643" s="99">
        <v>131288.075637817</v>
      </c>
      <c r="AA643" s="99">
        <v>0</v>
      </c>
      <c r="AB643" s="99">
        <v>0</v>
      </c>
      <c r="AC643" s="99">
        <v>9686822.3980712909</v>
      </c>
      <c r="AD643" s="99">
        <v>20266.348140239701</v>
      </c>
      <c r="AE643" s="99">
        <v>1360821.79379272</v>
      </c>
      <c r="AF643" s="99">
        <v>1231086.3755188</v>
      </c>
      <c r="AG643" s="99">
        <v>747479.58979034401</v>
      </c>
      <c r="AH643" s="99">
        <v>0</v>
      </c>
      <c r="AI643" s="99">
        <v>0</v>
      </c>
      <c r="AJ643" s="99">
        <v>287171.61243820202</v>
      </c>
      <c r="AK643" s="99">
        <v>0</v>
      </c>
      <c r="AL643" s="99">
        <v>0</v>
      </c>
      <c r="AM643" s="99">
        <v>132555.023748398</v>
      </c>
      <c r="AN643" s="99">
        <v>9794364.5692138709</v>
      </c>
      <c r="AO643" s="99">
        <v>24357679.427978501</v>
      </c>
      <c r="AP643" s="99">
        <v>0</v>
      </c>
      <c r="AQ643" s="99">
        <v>7047782.5434570303</v>
      </c>
      <c r="AR643" s="99">
        <v>5667735.2279663105</v>
      </c>
      <c r="AS643" s="99">
        <v>1055056.9699554399</v>
      </c>
      <c r="AT643" s="99">
        <v>0</v>
      </c>
      <c r="AU643" s="99">
        <v>0</v>
      </c>
      <c r="AV643" s="99">
        <v>26548439.200683601</v>
      </c>
      <c r="AW643" s="99">
        <v>62880.431078433998</v>
      </c>
      <c r="AX643" s="99">
        <v>12103645.645507799</v>
      </c>
      <c r="AY643" s="99">
        <v>10923058.022583</v>
      </c>
      <c r="AZ643" s="99">
        <v>5932459.5259399395</v>
      </c>
      <c r="BA643" s="99">
        <v>0</v>
      </c>
      <c r="BB643" s="99">
        <v>0</v>
      </c>
      <c r="BC643" s="99">
        <v>2343410.4602966299</v>
      </c>
      <c r="BD643" s="99">
        <v>0</v>
      </c>
      <c r="BE643" s="99">
        <v>0</v>
      </c>
      <c r="BF643" s="99">
        <v>1066345.1761322001</v>
      </c>
      <c r="BG643" s="99">
        <v>26617762.206298798</v>
      </c>
      <c r="BH643" s="99">
        <v>4310795.8681030301</v>
      </c>
      <c r="BI643" s="99">
        <v>0</v>
      </c>
      <c r="BJ643" s="99">
        <v>2424046.1844482399</v>
      </c>
      <c r="BK643" s="99">
        <v>1932563.3042755099</v>
      </c>
      <c r="BL643" s="99">
        <v>0</v>
      </c>
      <c r="BM643" s="99">
        <v>0</v>
      </c>
      <c r="BN643" s="99">
        <v>0</v>
      </c>
      <c r="BO643" s="99">
        <v>0</v>
      </c>
      <c r="BP643" s="99">
        <v>0</v>
      </c>
      <c r="BQ643" s="99">
        <v>0</v>
      </c>
      <c r="BR643" s="99">
        <v>3347565.2398986798</v>
      </c>
      <c r="BS643" s="99">
        <v>2217581.1935729999</v>
      </c>
      <c r="BT643" s="99">
        <v>0</v>
      </c>
      <c r="BU643" s="99">
        <v>0</v>
      </c>
      <c r="BV643" s="99">
        <v>1188943.05418396</v>
      </c>
      <c r="BW643" s="99">
        <v>0</v>
      </c>
      <c r="BX643" s="99">
        <v>0</v>
      </c>
      <c r="BY643" s="99">
        <v>0</v>
      </c>
      <c r="BZ643" s="99">
        <v>0</v>
      </c>
      <c r="CA643" s="99">
        <v>64506.287874698603</v>
      </c>
      <c r="CB643" s="99">
        <v>3638712.7542419401</v>
      </c>
      <c r="CC643" s="99">
        <v>31417937.575195301</v>
      </c>
      <c r="CD643" s="99">
        <v>6736379.2463378897</v>
      </c>
      <c r="CE643" s="99">
        <v>1095.9716679155799</v>
      </c>
      <c r="CF643" s="99">
        <v>132329.34529495201</v>
      </c>
      <c r="CG643" s="99">
        <v>1059176.85702515</v>
      </c>
      <c r="CH643" s="99">
        <v>0</v>
      </c>
      <c r="CI643" s="99">
        <v>65648.654069900498</v>
      </c>
      <c r="CJ643" s="99">
        <v>3769689.5244751</v>
      </c>
      <c r="CK643" s="99">
        <v>32484445.5861816</v>
      </c>
      <c r="CL643" s="99">
        <v>6736570.2670288105</v>
      </c>
      <c r="CM643" s="166">
        <v>95704.622812271104</v>
      </c>
      <c r="CN643" s="166">
        <v>13533497.719970699</v>
      </c>
      <c r="CO643" s="166">
        <v>59074453.844238304</v>
      </c>
      <c r="CP643" s="99">
        <v>6736570.2670288105</v>
      </c>
      <c r="CQ643" s="99">
        <v>0</v>
      </c>
      <c r="CR643" s="99">
        <v>0</v>
      </c>
      <c r="CS643" s="99">
        <v>0</v>
      </c>
      <c r="CT643" s="99">
        <v>0</v>
      </c>
      <c r="CU643" s="98">
        <v>12391.751116628</v>
      </c>
      <c r="CV643" s="98">
        <v>30941.122354618001</v>
      </c>
      <c r="CW643" s="98">
        <v>3771042.099536892</v>
      </c>
      <c r="CX643" s="98">
        <v>32477114.432220452</v>
      </c>
    </row>
    <row r="644" spans="1:102" x14ac:dyDescent="0.2">
      <c r="A644" s="98" t="s">
        <v>61</v>
      </c>
      <c r="B644" s="100">
        <v>40969</v>
      </c>
      <c r="C644" s="99">
        <v>52324.401316165902</v>
      </c>
      <c r="D644" s="99">
        <v>0</v>
      </c>
      <c r="E644" s="99">
        <v>11801.7634197474</v>
      </c>
      <c r="F644" s="99">
        <v>10242.8666540384</v>
      </c>
      <c r="G644" s="99">
        <v>1093.8904684633001</v>
      </c>
      <c r="H644" s="99">
        <v>0</v>
      </c>
      <c r="I644" s="99">
        <v>0</v>
      </c>
      <c r="J644" s="99">
        <v>30211.468379020698</v>
      </c>
      <c r="K644" s="99">
        <v>215.12400546111201</v>
      </c>
      <c r="L644" s="99">
        <v>29479.400116205201</v>
      </c>
      <c r="M644" s="99">
        <v>26474.917030811299</v>
      </c>
      <c r="N644" s="99">
        <v>4986.1852397918701</v>
      </c>
      <c r="O644" s="99">
        <v>0</v>
      </c>
      <c r="P644" s="99">
        <v>0</v>
      </c>
      <c r="Q644" s="99">
        <v>2874.6437471211002</v>
      </c>
      <c r="R644" s="99">
        <v>0</v>
      </c>
      <c r="S644" s="99">
        <v>0</v>
      </c>
      <c r="T644" s="99">
        <v>1099.50687737763</v>
      </c>
      <c r="U644" s="99">
        <v>30425.022476911501</v>
      </c>
      <c r="V644" s="99">
        <v>2744995.76745605</v>
      </c>
      <c r="W644" s="99">
        <v>0</v>
      </c>
      <c r="X644" s="99">
        <v>870125.04548644996</v>
      </c>
      <c r="Y644" s="99">
        <v>706573.66867828404</v>
      </c>
      <c r="Z644" s="99">
        <v>130304.283284187</v>
      </c>
      <c r="AA644" s="99">
        <v>0</v>
      </c>
      <c r="AB644" s="99">
        <v>0</v>
      </c>
      <c r="AC644" s="99">
        <v>9856895.05395508</v>
      </c>
      <c r="AD644" s="99">
        <v>17923.953601837198</v>
      </c>
      <c r="AE644" s="99">
        <v>1382536.90307617</v>
      </c>
      <c r="AF644" s="99">
        <v>1222715.4583740199</v>
      </c>
      <c r="AG644" s="99">
        <v>730841.18506622303</v>
      </c>
      <c r="AH644" s="99">
        <v>0</v>
      </c>
      <c r="AI644" s="99">
        <v>0</v>
      </c>
      <c r="AJ644" s="99">
        <v>294966.61567306501</v>
      </c>
      <c r="AK644" s="99">
        <v>0</v>
      </c>
      <c r="AL644" s="99">
        <v>0</v>
      </c>
      <c r="AM644" s="99">
        <v>131980.14877128601</v>
      </c>
      <c r="AN644" s="99">
        <v>9849435.7324218806</v>
      </c>
      <c r="AO644" s="99">
        <v>24455106.6884766</v>
      </c>
      <c r="AP644" s="99">
        <v>0</v>
      </c>
      <c r="AQ644" s="99">
        <v>6966421.75817871</v>
      </c>
      <c r="AR644" s="99">
        <v>5526275.8822021503</v>
      </c>
      <c r="AS644" s="99">
        <v>1058367.8931579599</v>
      </c>
      <c r="AT644" s="99">
        <v>0</v>
      </c>
      <c r="AU644" s="99">
        <v>0</v>
      </c>
      <c r="AV644" s="99">
        <v>27125528.0319824</v>
      </c>
      <c r="AW644" s="99">
        <v>55832.189251899697</v>
      </c>
      <c r="AX644" s="99">
        <v>12406480.5845947</v>
      </c>
      <c r="AY644" s="99">
        <v>10899007.3626709</v>
      </c>
      <c r="AZ644" s="99">
        <v>5841330.2529907199</v>
      </c>
      <c r="BA644" s="99">
        <v>0</v>
      </c>
      <c r="BB644" s="99">
        <v>0</v>
      </c>
      <c r="BC644" s="99">
        <v>2427191.72625732</v>
      </c>
      <c r="BD644" s="99">
        <v>0</v>
      </c>
      <c r="BE644" s="99">
        <v>0</v>
      </c>
      <c r="BF644" s="99">
        <v>1070354.2653045701</v>
      </c>
      <c r="BG644" s="99">
        <v>27193301.6555176</v>
      </c>
      <c r="BH644" s="99">
        <v>4398830.8508911096</v>
      </c>
      <c r="BI644" s="99">
        <v>0</v>
      </c>
      <c r="BJ644" s="99">
        <v>2442607.1552124</v>
      </c>
      <c r="BK644" s="99">
        <v>1933588.9878845201</v>
      </c>
      <c r="BL644" s="99">
        <v>0</v>
      </c>
      <c r="BM644" s="99">
        <v>0</v>
      </c>
      <c r="BN644" s="99">
        <v>0</v>
      </c>
      <c r="BO644" s="99">
        <v>0</v>
      </c>
      <c r="BP644" s="99">
        <v>0</v>
      </c>
      <c r="BQ644" s="99">
        <v>0</v>
      </c>
      <c r="BR644" s="99">
        <v>3389502.98910522</v>
      </c>
      <c r="BS644" s="99">
        <v>2227587.4414672898</v>
      </c>
      <c r="BT644" s="99">
        <v>0</v>
      </c>
      <c r="BU644" s="99">
        <v>0</v>
      </c>
      <c r="BV644" s="99">
        <v>1222735.2467803999</v>
      </c>
      <c r="BW644" s="99">
        <v>0</v>
      </c>
      <c r="BX644" s="99">
        <v>0</v>
      </c>
      <c r="BY644" s="99">
        <v>0</v>
      </c>
      <c r="BZ644" s="99">
        <v>0</v>
      </c>
      <c r="CA644" s="99">
        <v>64073.3868794441</v>
      </c>
      <c r="CB644" s="99">
        <v>3595098.3168029799</v>
      </c>
      <c r="CC644" s="99">
        <v>31284764.780029301</v>
      </c>
      <c r="CD644" s="99">
        <v>6835200.8290405301</v>
      </c>
      <c r="CE644" s="99">
        <v>1102.33592261374</v>
      </c>
      <c r="CF644" s="99">
        <v>131089.78493690499</v>
      </c>
      <c r="CG644" s="99">
        <v>1066144.2176208501</v>
      </c>
      <c r="CH644" s="99">
        <v>0</v>
      </c>
      <c r="CI644" s="99">
        <v>65127.0968260765</v>
      </c>
      <c r="CJ644" s="99">
        <v>3725933.9212341299</v>
      </c>
      <c r="CK644" s="99">
        <v>32327878.540771499</v>
      </c>
      <c r="CL644" s="99">
        <v>6834297.27490234</v>
      </c>
      <c r="CM644" s="166">
        <v>95370.224741935701</v>
      </c>
      <c r="CN644" s="166">
        <v>13548635.393066401</v>
      </c>
      <c r="CO644" s="166">
        <v>59450821.450195298</v>
      </c>
      <c r="CP644" s="99">
        <v>6834297.27490234</v>
      </c>
      <c r="CQ644" s="99">
        <v>0</v>
      </c>
      <c r="CR644" s="99">
        <v>0</v>
      </c>
      <c r="CS644" s="99">
        <v>0</v>
      </c>
      <c r="CT644" s="99">
        <v>0</v>
      </c>
      <c r="CU644" s="98">
        <v>12020.468866357</v>
      </c>
      <c r="CV644" s="98">
        <v>31081.939847466001</v>
      </c>
      <c r="CW644" s="98">
        <v>3726188.1017398848</v>
      </c>
      <c r="CX644" s="98">
        <v>32350908.99765015</v>
      </c>
    </row>
    <row r="645" spans="1:102" x14ac:dyDescent="0.2">
      <c r="A645" s="98" t="s">
        <v>61</v>
      </c>
      <c r="B645" s="100">
        <v>41061</v>
      </c>
      <c r="C645" s="99">
        <v>51997.951073646502</v>
      </c>
      <c r="D645" s="99">
        <v>0</v>
      </c>
      <c r="E645" s="99">
        <v>11382.828852295899</v>
      </c>
      <c r="F645" s="99">
        <v>9925.5600529909098</v>
      </c>
      <c r="G645" s="99">
        <v>1095.24659636617</v>
      </c>
      <c r="H645" s="99">
        <v>0</v>
      </c>
      <c r="I645" s="99">
        <v>0</v>
      </c>
      <c r="J645" s="99">
        <v>30349.082022666898</v>
      </c>
      <c r="K645" s="99">
        <v>190.225364310667</v>
      </c>
      <c r="L645" s="99">
        <v>29403.8108131886</v>
      </c>
      <c r="M645" s="99">
        <v>26324.578504085501</v>
      </c>
      <c r="N645" s="99">
        <v>4862.83567887545</v>
      </c>
      <c r="O645" s="99">
        <v>0</v>
      </c>
      <c r="P645" s="99">
        <v>0</v>
      </c>
      <c r="Q645" s="99">
        <v>2874.94333863258</v>
      </c>
      <c r="R645" s="99">
        <v>0</v>
      </c>
      <c r="S645" s="99">
        <v>0</v>
      </c>
      <c r="T645" s="99">
        <v>1101.7123578190799</v>
      </c>
      <c r="U645" s="99">
        <v>30527.602126598402</v>
      </c>
      <c r="V645" s="99">
        <v>2715049.3250732399</v>
      </c>
      <c r="W645" s="99">
        <v>0</v>
      </c>
      <c r="X645" s="99">
        <v>814247.81999969506</v>
      </c>
      <c r="Y645" s="99">
        <v>678515.139060974</v>
      </c>
      <c r="Z645" s="99">
        <v>128749.474334717</v>
      </c>
      <c r="AA645" s="99">
        <v>0</v>
      </c>
      <c r="AB645" s="99">
        <v>0</v>
      </c>
      <c r="AC645" s="99">
        <v>9828847.9316406306</v>
      </c>
      <c r="AD645" s="99">
        <v>14646.179395437201</v>
      </c>
      <c r="AE645" s="99">
        <v>1315560.7335815399</v>
      </c>
      <c r="AF645" s="99">
        <v>1214355.8008117699</v>
      </c>
      <c r="AG645" s="99">
        <v>705553.38098907506</v>
      </c>
      <c r="AH645" s="99">
        <v>0</v>
      </c>
      <c r="AI645" s="99">
        <v>0</v>
      </c>
      <c r="AJ645" s="99">
        <v>293970.25228881801</v>
      </c>
      <c r="AK645" s="99">
        <v>0</v>
      </c>
      <c r="AL645" s="99">
        <v>0</v>
      </c>
      <c r="AM645" s="99">
        <v>129134.32102012599</v>
      </c>
      <c r="AN645" s="99">
        <v>9896864.44995117</v>
      </c>
      <c r="AO645" s="99">
        <v>24369447.638671901</v>
      </c>
      <c r="AP645" s="99">
        <v>0</v>
      </c>
      <c r="AQ645" s="99">
        <v>6571263.0588989304</v>
      </c>
      <c r="AR645" s="99">
        <v>5320823.9871215802</v>
      </c>
      <c r="AS645" s="99">
        <v>1052083.0001831099</v>
      </c>
      <c r="AT645" s="99">
        <v>0</v>
      </c>
      <c r="AU645" s="99">
        <v>0</v>
      </c>
      <c r="AV645" s="99">
        <v>27260162.598632801</v>
      </c>
      <c r="AW645" s="99">
        <v>46048.921592235602</v>
      </c>
      <c r="AX645" s="99">
        <v>11878317.829956099</v>
      </c>
      <c r="AY645" s="99">
        <v>10920827.6646729</v>
      </c>
      <c r="AZ645" s="99">
        <v>5675691.1885376005</v>
      </c>
      <c r="BA645" s="99">
        <v>0</v>
      </c>
      <c r="BB645" s="99">
        <v>0</v>
      </c>
      <c r="BC645" s="99">
        <v>2437732.0212402302</v>
      </c>
      <c r="BD645" s="99">
        <v>0</v>
      </c>
      <c r="BE645" s="99">
        <v>0</v>
      </c>
      <c r="BF645" s="99">
        <v>1055225.31411743</v>
      </c>
      <c r="BG645" s="99">
        <v>27292938.2036133</v>
      </c>
      <c r="BH645" s="99">
        <v>4334081.7085571298</v>
      </c>
      <c r="BI645" s="99">
        <v>0</v>
      </c>
      <c r="BJ645" s="99">
        <v>2308316.5210876502</v>
      </c>
      <c r="BK645" s="99">
        <v>1810275.3740387</v>
      </c>
      <c r="BL645" s="99">
        <v>0</v>
      </c>
      <c r="BM645" s="99">
        <v>0</v>
      </c>
      <c r="BN645" s="99">
        <v>0</v>
      </c>
      <c r="BO645" s="99">
        <v>0</v>
      </c>
      <c r="BP645" s="99">
        <v>0</v>
      </c>
      <c r="BQ645" s="99">
        <v>0</v>
      </c>
      <c r="BR645" s="99">
        <v>3323051.1579589802</v>
      </c>
      <c r="BS645" s="99">
        <v>2107071.63775635</v>
      </c>
      <c r="BT645" s="99">
        <v>0</v>
      </c>
      <c r="BU645" s="99">
        <v>0</v>
      </c>
      <c r="BV645" s="99">
        <v>1228005.2650909401</v>
      </c>
      <c r="BW645" s="99">
        <v>0</v>
      </c>
      <c r="BX645" s="99">
        <v>0</v>
      </c>
      <c r="BY645" s="99">
        <v>0</v>
      </c>
      <c r="BZ645" s="99">
        <v>0</v>
      </c>
      <c r="CA645" s="99">
        <v>63476.692923069</v>
      </c>
      <c r="CB645" s="99">
        <v>3539069.80749512</v>
      </c>
      <c r="CC645" s="99">
        <v>30965438.457763702</v>
      </c>
      <c r="CD645" s="99">
        <v>6648443.6278686495</v>
      </c>
      <c r="CE645" s="99">
        <v>1100.7285844683599</v>
      </c>
      <c r="CF645" s="99">
        <v>128724.31608581499</v>
      </c>
      <c r="CG645" s="99">
        <v>1053464.6401519801</v>
      </c>
      <c r="CH645" s="99">
        <v>0</v>
      </c>
      <c r="CI645" s="99">
        <v>64569.5940022469</v>
      </c>
      <c r="CJ645" s="99">
        <v>3668943.7482604999</v>
      </c>
      <c r="CK645" s="99">
        <v>32025865.893798798</v>
      </c>
      <c r="CL645" s="99">
        <v>6646289.0541992197</v>
      </c>
      <c r="CM645" s="166">
        <v>94860.841638565107</v>
      </c>
      <c r="CN645" s="166">
        <v>13551543.841552701</v>
      </c>
      <c r="CO645" s="166">
        <v>59474970.042968802</v>
      </c>
      <c r="CP645" s="99">
        <v>6646289.0541992197</v>
      </c>
      <c r="CQ645" s="99">
        <v>0</v>
      </c>
      <c r="CR645" s="99">
        <v>0</v>
      </c>
      <c r="CS645" s="99">
        <v>0</v>
      </c>
      <c r="CT645" s="99">
        <v>0</v>
      </c>
      <c r="CU645" s="98">
        <v>11571.595592844</v>
      </c>
      <c r="CV645" s="98">
        <v>31219.884378349001</v>
      </c>
      <c r="CW645" s="98">
        <v>3667794.1235809349</v>
      </c>
      <c r="CX645" s="98">
        <v>32018903.097915683</v>
      </c>
    </row>
    <row r="646" spans="1:102" x14ac:dyDescent="0.2">
      <c r="A646" s="98" t="s">
        <v>61</v>
      </c>
      <c r="B646" s="100">
        <v>41153</v>
      </c>
      <c r="C646" s="99">
        <v>52179.275310039498</v>
      </c>
      <c r="D646" s="99">
        <v>0</v>
      </c>
      <c r="E646" s="99">
        <v>11030.1997448206</v>
      </c>
      <c r="F646" s="99">
        <v>9665.8104745149594</v>
      </c>
      <c r="G646" s="99">
        <v>1081.0196019560101</v>
      </c>
      <c r="H646" s="99">
        <v>0</v>
      </c>
      <c r="I646" s="99">
        <v>0</v>
      </c>
      <c r="J646" s="99">
        <v>30417.752485275301</v>
      </c>
      <c r="K646" s="99">
        <v>176.00197321176501</v>
      </c>
      <c r="L646" s="99">
        <v>29358.797204494502</v>
      </c>
      <c r="M646" s="99">
        <v>26425.226667642601</v>
      </c>
      <c r="N646" s="99">
        <v>4756.9114171266601</v>
      </c>
      <c r="O646" s="99">
        <v>0</v>
      </c>
      <c r="P646" s="99">
        <v>0</v>
      </c>
      <c r="Q646" s="99">
        <v>2846.9048489332199</v>
      </c>
      <c r="R646" s="99">
        <v>0</v>
      </c>
      <c r="S646" s="99">
        <v>0</v>
      </c>
      <c r="T646" s="99">
        <v>1091.4054613262399</v>
      </c>
      <c r="U646" s="99">
        <v>30601.045539379102</v>
      </c>
      <c r="V646" s="99">
        <v>2691471.84375</v>
      </c>
      <c r="W646" s="99">
        <v>0</v>
      </c>
      <c r="X646" s="99">
        <v>785183.495857239</v>
      </c>
      <c r="Y646" s="99">
        <v>652813.61063384998</v>
      </c>
      <c r="Z646" s="99">
        <v>124871.141213417</v>
      </c>
      <c r="AA646" s="99">
        <v>0</v>
      </c>
      <c r="AB646" s="99">
        <v>0</v>
      </c>
      <c r="AC646" s="99">
        <v>9898900.1169433594</v>
      </c>
      <c r="AD646" s="99">
        <v>12940.455745697</v>
      </c>
      <c r="AE646" s="99">
        <v>1305653.72531128</v>
      </c>
      <c r="AF646" s="99">
        <v>1206268.8757782001</v>
      </c>
      <c r="AG646" s="99">
        <v>680807.58579254197</v>
      </c>
      <c r="AH646" s="99">
        <v>0</v>
      </c>
      <c r="AI646" s="99">
        <v>0</v>
      </c>
      <c r="AJ646" s="99">
        <v>292393.65449523902</v>
      </c>
      <c r="AK646" s="99">
        <v>0</v>
      </c>
      <c r="AL646" s="99">
        <v>0</v>
      </c>
      <c r="AM646" s="99">
        <v>125019.894289017</v>
      </c>
      <c r="AN646" s="99">
        <v>9871007.2401122991</v>
      </c>
      <c r="AO646" s="99">
        <v>24342711.666992199</v>
      </c>
      <c r="AP646" s="99">
        <v>0</v>
      </c>
      <c r="AQ646" s="99">
        <v>6401771.8393554697</v>
      </c>
      <c r="AR646" s="99">
        <v>5169421.3306274395</v>
      </c>
      <c r="AS646" s="99">
        <v>1033719.55863953</v>
      </c>
      <c r="AT646" s="99">
        <v>0</v>
      </c>
      <c r="AU646" s="99">
        <v>0</v>
      </c>
      <c r="AV646" s="99">
        <v>27618138.142089799</v>
      </c>
      <c r="AW646" s="99">
        <v>41081.8041028976</v>
      </c>
      <c r="AX646" s="99">
        <v>11898070.3122559</v>
      </c>
      <c r="AY646" s="99">
        <v>10962295.6043701</v>
      </c>
      <c r="AZ646" s="99">
        <v>5546504.5729370099</v>
      </c>
      <c r="BA646" s="99">
        <v>0</v>
      </c>
      <c r="BB646" s="99">
        <v>0</v>
      </c>
      <c r="BC646" s="99">
        <v>2448207.0432128902</v>
      </c>
      <c r="BD646" s="99">
        <v>0</v>
      </c>
      <c r="BE646" s="99">
        <v>0</v>
      </c>
      <c r="BF646" s="99">
        <v>1036221.73091888</v>
      </c>
      <c r="BG646" s="99">
        <v>27654706.0080566</v>
      </c>
      <c r="BH646" s="99">
        <v>4461198.7968139602</v>
      </c>
      <c r="BI646" s="99">
        <v>0</v>
      </c>
      <c r="BJ646" s="99">
        <v>2284640.3778381301</v>
      </c>
      <c r="BK646" s="99">
        <v>1789380.77851868</v>
      </c>
      <c r="BL646" s="99">
        <v>0</v>
      </c>
      <c r="BM646" s="99">
        <v>0</v>
      </c>
      <c r="BN646" s="99">
        <v>0</v>
      </c>
      <c r="BO646" s="99">
        <v>0</v>
      </c>
      <c r="BP646" s="99">
        <v>0</v>
      </c>
      <c r="BQ646" s="99">
        <v>0</v>
      </c>
      <c r="BR646" s="99">
        <v>3381184.5618591299</v>
      </c>
      <c r="BS646" s="99">
        <v>2082935.9023895301</v>
      </c>
      <c r="BT646" s="99">
        <v>0</v>
      </c>
      <c r="BU646" s="99">
        <v>0</v>
      </c>
      <c r="BV646" s="99">
        <v>1250450.7289428699</v>
      </c>
      <c r="BW646" s="99">
        <v>0</v>
      </c>
      <c r="BX646" s="99">
        <v>0</v>
      </c>
      <c r="BY646" s="99">
        <v>0</v>
      </c>
      <c r="BZ646" s="99">
        <v>0</v>
      </c>
      <c r="CA646" s="99">
        <v>63189.475675105998</v>
      </c>
      <c r="CB646" s="99">
        <v>3480972.27526855</v>
      </c>
      <c r="CC646" s="99">
        <v>30847981.580322299</v>
      </c>
      <c r="CD646" s="99">
        <v>6741053.7251586895</v>
      </c>
      <c r="CE646" s="99">
        <v>1083.429564327</v>
      </c>
      <c r="CF646" s="99">
        <v>125019.580719948</v>
      </c>
      <c r="CG646" s="99">
        <v>1035726.1944809</v>
      </c>
      <c r="CH646" s="99">
        <v>0</v>
      </c>
      <c r="CI646" s="99">
        <v>64283.912327766397</v>
      </c>
      <c r="CJ646" s="99">
        <v>3605768.5499877902</v>
      </c>
      <c r="CK646" s="99">
        <v>31888095.409423798</v>
      </c>
      <c r="CL646" s="99">
        <v>6749038.4155883798</v>
      </c>
      <c r="CM646" s="166">
        <v>94655.167561531096</v>
      </c>
      <c r="CN646" s="166">
        <v>13501437.0147705</v>
      </c>
      <c r="CO646" s="166">
        <v>59490577.174804702</v>
      </c>
      <c r="CP646" s="99">
        <v>6749038.4155883798</v>
      </c>
      <c r="CQ646" s="99">
        <v>0</v>
      </c>
      <c r="CR646" s="99">
        <v>0</v>
      </c>
      <c r="CS646" s="99">
        <v>0</v>
      </c>
      <c r="CT646" s="99">
        <v>0</v>
      </c>
      <c r="CU646" s="98">
        <v>11210.884695745</v>
      </c>
      <c r="CV646" s="98">
        <v>31292.635962265998</v>
      </c>
      <c r="CW646" s="98">
        <v>3605991.8559884978</v>
      </c>
      <c r="CX646" s="98">
        <v>31883707.774803199</v>
      </c>
    </row>
    <row r="647" spans="1:102" x14ac:dyDescent="0.2">
      <c r="A647" s="98" t="s">
        <v>61</v>
      </c>
      <c r="B647" s="100">
        <v>41244</v>
      </c>
      <c r="C647" s="99">
        <v>51823.938340187102</v>
      </c>
      <c r="D647" s="99">
        <v>0</v>
      </c>
      <c r="E647" s="99">
        <v>10725.2861282825</v>
      </c>
      <c r="F647" s="99">
        <v>9453.1202385425604</v>
      </c>
      <c r="G647" s="99">
        <v>1089.28921200335</v>
      </c>
      <c r="H647" s="99">
        <v>0</v>
      </c>
      <c r="I647" s="99">
        <v>0</v>
      </c>
      <c r="J647" s="99">
        <v>30460.110149622</v>
      </c>
      <c r="K647" s="99">
        <v>156.080366721377</v>
      </c>
      <c r="L647" s="99">
        <v>28794.458056211501</v>
      </c>
      <c r="M647" s="99">
        <v>26232.247125625599</v>
      </c>
      <c r="N647" s="99">
        <v>4655.3090153336498</v>
      </c>
      <c r="O647" s="99">
        <v>0</v>
      </c>
      <c r="P647" s="99">
        <v>0</v>
      </c>
      <c r="Q647" s="99">
        <v>2848.2520361840702</v>
      </c>
      <c r="R647" s="99">
        <v>0</v>
      </c>
      <c r="S647" s="99">
        <v>0</v>
      </c>
      <c r="T647" s="99">
        <v>1083.5293000787501</v>
      </c>
      <c r="U647" s="99">
        <v>30624.628651857402</v>
      </c>
      <c r="V647" s="99">
        <v>2688766.05718994</v>
      </c>
      <c r="W647" s="99">
        <v>0</v>
      </c>
      <c r="X647" s="99">
        <v>748360.55663299595</v>
      </c>
      <c r="Y647" s="99">
        <v>627362.95968627895</v>
      </c>
      <c r="Z647" s="99">
        <v>122863.94093132</v>
      </c>
      <c r="AA647" s="99">
        <v>0</v>
      </c>
      <c r="AB647" s="99">
        <v>0</v>
      </c>
      <c r="AC647" s="99">
        <v>9865499.8259277306</v>
      </c>
      <c r="AD647" s="99">
        <v>11214.0907351971</v>
      </c>
      <c r="AE647" s="99">
        <v>1286355.3198852499</v>
      </c>
      <c r="AF647" s="99">
        <v>1203340.4667968799</v>
      </c>
      <c r="AG647" s="99">
        <v>656746.35237884498</v>
      </c>
      <c r="AH647" s="99">
        <v>0</v>
      </c>
      <c r="AI647" s="99">
        <v>0</v>
      </c>
      <c r="AJ647" s="99">
        <v>290514.50369262701</v>
      </c>
      <c r="AK647" s="99">
        <v>0</v>
      </c>
      <c r="AL647" s="99">
        <v>0</v>
      </c>
      <c r="AM647" s="99">
        <v>123652.38558197</v>
      </c>
      <c r="AN647" s="99">
        <v>9886338.8795165997</v>
      </c>
      <c r="AO647" s="99">
        <v>24449227.7424316</v>
      </c>
      <c r="AP647" s="99">
        <v>0</v>
      </c>
      <c r="AQ647" s="99">
        <v>6169882.1126709003</v>
      </c>
      <c r="AR647" s="99">
        <v>4992688.8372192401</v>
      </c>
      <c r="AS647" s="99">
        <v>1020630.49643707</v>
      </c>
      <c r="AT647" s="99">
        <v>0</v>
      </c>
      <c r="AU647" s="99">
        <v>0</v>
      </c>
      <c r="AV647" s="99">
        <v>27715881.8757324</v>
      </c>
      <c r="AW647" s="99">
        <v>35732.644696712501</v>
      </c>
      <c r="AX647" s="99">
        <v>11801509.862304701</v>
      </c>
      <c r="AY647" s="99">
        <v>11004339.965698199</v>
      </c>
      <c r="AZ647" s="99">
        <v>5370290.6405639602</v>
      </c>
      <c r="BA647" s="99">
        <v>0</v>
      </c>
      <c r="BB647" s="99">
        <v>0</v>
      </c>
      <c r="BC647" s="99">
        <v>2434842.7483825702</v>
      </c>
      <c r="BD647" s="99">
        <v>0</v>
      </c>
      <c r="BE647" s="99">
        <v>0</v>
      </c>
      <c r="BF647" s="99">
        <v>1027104.74171448</v>
      </c>
      <c r="BG647" s="99">
        <v>27754264.698974598</v>
      </c>
      <c r="BH647" s="99">
        <v>4465772.6981811495</v>
      </c>
      <c r="BI647" s="99">
        <v>0</v>
      </c>
      <c r="BJ647" s="99">
        <v>2200167.9008483901</v>
      </c>
      <c r="BK647" s="99">
        <v>1721747.3443756099</v>
      </c>
      <c r="BL647" s="99">
        <v>0</v>
      </c>
      <c r="BM647" s="99">
        <v>0</v>
      </c>
      <c r="BN647" s="99">
        <v>0</v>
      </c>
      <c r="BO647" s="99">
        <v>0</v>
      </c>
      <c r="BP647" s="99">
        <v>0</v>
      </c>
      <c r="BQ647" s="99">
        <v>0</v>
      </c>
      <c r="BR647" s="99">
        <v>3394530.5259094201</v>
      </c>
      <c r="BS647" s="99">
        <v>2022269.8143920901</v>
      </c>
      <c r="BT647" s="99">
        <v>0</v>
      </c>
      <c r="BU647" s="99">
        <v>0</v>
      </c>
      <c r="BV647" s="99">
        <v>1257743.38516235</v>
      </c>
      <c r="BW647" s="99">
        <v>0</v>
      </c>
      <c r="BX647" s="99">
        <v>0</v>
      </c>
      <c r="BY647" s="99">
        <v>0</v>
      </c>
      <c r="BZ647" s="99">
        <v>0</v>
      </c>
      <c r="CA647" s="99">
        <v>62524.1533346176</v>
      </c>
      <c r="CB647" s="99">
        <v>3439231.89660645</v>
      </c>
      <c r="CC647" s="99">
        <v>30708338.517578099</v>
      </c>
      <c r="CD647" s="99">
        <v>6660940.9490966797</v>
      </c>
      <c r="CE647" s="99">
        <v>1088.2662225812701</v>
      </c>
      <c r="CF647" s="99">
        <v>123850.88572406799</v>
      </c>
      <c r="CG647" s="99">
        <v>1026111.30734253</v>
      </c>
      <c r="CH647" s="99">
        <v>0</v>
      </c>
      <c r="CI647" s="99">
        <v>63658.455973625198</v>
      </c>
      <c r="CJ647" s="99">
        <v>3562142.68499756</v>
      </c>
      <c r="CK647" s="99">
        <v>31742072.947997998</v>
      </c>
      <c r="CL647" s="99">
        <v>6660619.8233032199</v>
      </c>
      <c r="CM647" s="166">
        <v>94029.971326828003</v>
      </c>
      <c r="CN647" s="166">
        <v>13442632.067871099</v>
      </c>
      <c r="CO647" s="166">
        <v>59314716.784179702</v>
      </c>
      <c r="CP647" s="99">
        <v>6660619.8233032199</v>
      </c>
      <c r="CQ647" s="99">
        <v>0</v>
      </c>
      <c r="CR647" s="99">
        <v>0</v>
      </c>
      <c r="CS647" s="99">
        <v>0</v>
      </c>
      <c r="CT647" s="99">
        <v>0</v>
      </c>
      <c r="CU647" s="98">
        <v>10886.472537457999</v>
      </c>
      <c r="CV647" s="98">
        <v>31321.827014356</v>
      </c>
      <c r="CW647" s="98">
        <v>3563082.7823305181</v>
      </c>
      <c r="CX647" s="98">
        <v>31734449.824920628</v>
      </c>
    </row>
    <row r="648" spans="1:102" x14ac:dyDescent="0.2">
      <c r="A648" s="98" t="s">
        <v>61</v>
      </c>
      <c r="B648" s="100">
        <v>41334</v>
      </c>
      <c r="C648" s="99">
        <v>50918.296000957504</v>
      </c>
      <c r="D648" s="99">
        <v>0</v>
      </c>
      <c r="E648" s="99">
        <v>10205.6261925697</v>
      </c>
      <c r="F648" s="99">
        <v>9043.8759990930594</v>
      </c>
      <c r="G648" s="99">
        <v>1065.6665841341</v>
      </c>
      <c r="H648" s="99">
        <v>0</v>
      </c>
      <c r="I648" s="99">
        <v>0</v>
      </c>
      <c r="J648" s="99">
        <v>30498.263363838199</v>
      </c>
      <c r="K648" s="99">
        <v>145.15976863726999</v>
      </c>
      <c r="L648" s="99">
        <v>841.32707986980699</v>
      </c>
      <c r="M648" s="99">
        <v>25719.370052099199</v>
      </c>
      <c r="N648" s="99">
        <v>4540.1841242313403</v>
      </c>
      <c r="O648" s="99">
        <v>0</v>
      </c>
      <c r="P648" s="99">
        <v>27061.846071958498</v>
      </c>
      <c r="Q648" s="99">
        <v>2823.5235551893702</v>
      </c>
      <c r="R648" s="99">
        <v>0</v>
      </c>
      <c r="S648" s="99">
        <v>1066.46381986141</v>
      </c>
      <c r="T648" s="99">
        <v>4.0054979149717802</v>
      </c>
      <c r="U648" s="99">
        <v>30631.916573047602</v>
      </c>
      <c r="V648" s="99">
        <v>2639243.1088561998</v>
      </c>
      <c r="W648" s="99">
        <v>0</v>
      </c>
      <c r="X648" s="99">
        <v>691159.88748931896</v>
      </c>
      <c r="Y648" s="99">
        <v>593244.12708282506</v>
      </c>
      <c r="Z648" s="99">
        <v>119716.442569733</v>
      </c>
      <c r="AA648" s="99">
        <v>0</v>
      </c>
      <c r="AB648" s="99">
        <v>0</v>
      </c>
      <c r="AC648" s="99">
        <v>9825420.1353759803</v>
      </c>
      <c r="AD648" s="99">
        <v>10816.7671996355</v>
      </c>
      <c r="AE648" s="99">
        <v>25474.4637691975</v>
      </c>
      <c r="AF648" s="99">
        <v>1185114.0026855499</v>
      </c>
      <c r="AG648" s="99">
        <v>633153.40336608898</v>
      </c>
      <c r="AH648" s="99">
        <v>0</v>
      </c>
      <c r="AI648" s="99">
        <v>1192110.43876648</v>
      </c>
      <c r="AJ648" s="99">
        <v>280059.32869339001</v>
      </c>
      <c r="AK648" s="99">
        <v>0</v>
      </c>
      <c r="AL648" s="99">
        <v>119951.19631290399</v>
      </c>
      <c r="AM648" s="99">
        <v>705.13440027087904</v>
      </c>
      <c r="AN648" s="99">
        <v>9876833.6259765606</v>
      </c>
      <c r="AO648" s="99">
        <v>23993814.9912109</v>
      </c>
      <c r="AP648" s="99">
        <v>0</v>
      </c>
      <c r="AQ648" s="99">
        <v>5647941.35266113</v>
      </c>
      <c r="AR648" s="99">
        <v>4720533.3276977502</v>
      </c>
      <c r="AS648" s="99">
        <v>991035.76947021496</v>
      </c>
      <c r="AT648" s="99">
        <v>0</v>
      </c>
      <c r="AU648" s="99">
        <v>0</v>
      </c>
      <c r="AV648" s="99">
        <v>27674590.732666001</v>
      </c>
      <c r="AW648" s="99">
        <v>34566.112497806498</v>
      </c>
      <c r="AX648" s="99">
        <v>252374.49086570699</v>
      </c>
      <c r="AY648" s="99">
        <v>10872656.491088901</v>
      </c>
      <c r="AZ648" s="99">
        <v>5191441.6271972703</v>
      </c>
      <c r="BA648" s="99">
        <v>0</v>
      </c>
      <c r="BB648" s="99">
        <v>10805259.5705566</v>
      </c>
      <c r="BC648" s="99">
        <v>2345706.8589477502</v>
      </c>
      <c r="BD648" s="99">
        <v>0</v>
      </c>
      <c r="BE648" s="99">
        <v>991050.19416809105</v>
      </c>
      <c r="BF648" s="99">
        <v>5565.5439739227304</v>
      </c>
      <c r="BG648" s="99">
        <v>27707735.145752002</v>
      </c>
      <c r="BH648" s="99">
        <v>5297225.3923950205</v>
      </c>
      <c r="BI648" s="99">
        <v>0</v>
      </c>
      <c r="BJ648" s="99">
        <v>2166964.8592224098</v>
      </c>
      <c r="BK648" s="99">
        <v>1658787.1632842999</v>
      </c>
      <c r="BL648" s="99">
        <v>0</v>
      </c>
      <c r="BM648" s="99">
        <v>0</v>
      </c>
      <c r="BN648" s="99">
        <v>0</v>
      </c>
      <c r="BO648" s="99">
        <v>0</v>
      </c>
      <c r="BP648" s="99">
        <v>0</v>
      </c>
      <c r="BQ648" s="99">
        <v>0</v>
      </c>
      <c r="BR648" s="99">
        <v>3430520.1784973098</v>
      </c>
      <c r="BS648" s="99">
        <v>1981345.9715271001</v>
      </c>
      <c r="BT648" s="99">
        <v>0</v>
      </c>
      <c r="BU648" s="99">
        <v>826685.25</v>
      </c>
      <c r="BV648" s="99">
        <v>1258487.52409363</v>
      </c>
      <c r="BW648" s="99">
        <v>0</v>
      </c>
      <c r="BX648" s="99">
        <v>82143.209923744202</v>
      </c>
      <c r="BY648" s="99">
        <v>0</v>
      </c>
      <c r="BZ648" s="99">
        <v>0</v>
      </c>
      <c r="CA648" s="99">
        <v>61080.975476741798</v>
      </c>
      <c r="CB648" s="99">
        <v>3342167.1322936998</v>
      </c>
      <c r="CC648" s="99">
        <v>29604577.262451202</v>
      </c>
      <c r="CD648" s="99">
        <v>7482313.7292480497</v>
      </c>
      <c r="CE648" s="99">
        <v>1071.1339754611299</v>
      </c>
      <c r="CF648" s="99">
        <v>121317.953329086</v>
      </c>
      <c r="CG648" s="99">
        <v>1006536.35453033</v>
      </c>
      <c r="CH648" s="99">
        <v>0</v>
      </c>
      <c r="CI648" s="99">
        <v>62103.979714870497</v>
      </c>
      <c r="CJ648" s="99">
        <v>3465445.25473022</v>
      </c>
      <c r="CK648" s="99">
        <v>30608656.761474598</v>
      </c>
      <c r="CL648" s="99">
        <v>7560059.3724365197</v>
      </c>
      <c r="CM648" s="166">
        <v>92612.400385856599</v>
      </c>
      <c r="CN648" s="166">
        <v>13358800.3637695</v>
      </c>
      <c r="CO648" s="166">
        <v>58606639.611816399</v>
      </c>
      <c r="CP648" s="99">
        <v>7560059.3724365197</v>
      </c>
      <c r="CQ648" s="99">
        <v>0</v>
      </c>
      <c r="CR648" s="99">
        <v>0</v>
      </c>
      <c r="CS648" s="99">
        <v>0</v>
      </c>
      <c r="CT648" s="99">
        <v>0</v>
      </c>
      <c r="CU648" s="98">
        <v>10353.46474725</v>
      </c>
      <c r="CV648" s="98">
        <v>31344.003153688001</v>
      </c>
      <c r="CW648" s="98">
        <v>3463485.0856227856</v>
      </c>
      <c r="CX648" s="98">
        <v>30611113.616981532</v>
      </c>
    </row>
    <row r="649" spans="1:102" x14ac:dyDescent="0.2">
      <c r="A649" s="98" t="s">
        <v>61</v>
      </c>
      <c r="B649" s="100">
        <v>41426</v>
      </c>
      <c r="C649" s="99">
        <v>51578.502730846398</v>
      </c>
      <c r="D649" s="99">
        <v>0</v>
      </c>
      <c r="E649" s="99">
        <v>10008.1258541346</v>
      </c>
      <c r="F649" s="99">
        <v>8928.5987803936005</v>
      </c>
      <c r="G649" s="99">
        <v>1066.4569677412501</v>
      </c>
      <c r="H649" s="99">
        <v>0</v>
      </c>
      <c r="I649" s="99">
        <v>0</v>
      </c>
      <c r="J649" s="99">
        <v>30443.476393699599</v>
      </c>
      <c r="K649" s="99">
        <v>135.49276383034899</v>
      </c>
      <c r="L649" s="99">
        <v>740.52959740161896</v>
      </c>
      <c r="M649" s="99">
        <v>26187.695195198099</v>
      </c>
      <c r="N649" s="99">
        <v>4446.3874871134803</v>
      </c>
      <c r="O649" s="99">
        <v>0</v>
      </c>
      <c r="P649" s="99">
        <v>27419.185833930998</v>
      </c>
      <c r="Q649" s="99">
        <v>2816.3635719418498</v>
      </c>
      <c r="R649" s="99">
        <v>0</v>
      </c>
      <c r="S649" s="99">
        <v>1075.84908629954</v>
      </c>
      <c r="T649" s="99">
        <v>2.0433980746602201</v>
      </c>
      <c r="U649" s="99">
        <v>30575.775297164899</v>
      </c>
      <c r="V649" s="99">
        <v>2632091.0396728502</v>
      </c>
      <c r="W649" s="99">
        <v>0</v>
      </c>
      <c r="X649" s="99">
        <v>679413.07675933803</v>
      </c>
      <c r="Y649" s="99">
        <v>578264.60763549805</v>
      </c>
      <c r="Z649" s="99">
        <v>116787.529979706</v>
      </c>
      <c r="AA649" s="99">
        <v>0</v>
      </c>
      <c r="AB649" s="99">
        <v>0</v>
      </c>
      <c r="AC649" s="99">
        <v>9776266.9521484394</v>
      </c>
      <c r="AD649" s="99">
        <v>10020.487338185299</v>
      </c>
      <c r="AE649" s="99">
        <v>22058.4524235725</v>
      </c>
      <c r="AF649" s="99">
        <v>1187026.8594207801</v>
      </c>
      <c r="AG649" s="99">
        <v>618286.20646667504</v>
      </c>
      <c r="AH649" s="99">
        <v>0</v>
      </c>
      <c r="AI649" s="99">
        <v>1210201.2923584001</v>
      </c>
      <c r="AJ649" s="99">
        <v>281709.147106171</v>
      </c>
      <c r="AK649" s="99">
        <v>0</v>
      </c>
      <c r="AL649" s="99">
        <v>116489.06858253499</v>
      </c>
      <c r="AM649" s="99">
        <v>213.64999789372101</v>
      </c>
      <c r="AN649" s="99">
        <v>9843241.9191894494</v>
      </c>
      <c r="AO649" s="99">
        <v>24010262.6804199</v>
      </c>
      <c r="AP649" s="99">
        <v>0</v>
      </c>
      <c r="AQ649" s="99">
        <v>5528591.7854003897</v>
      </c>
      <c r="AR649" s="99">
        <v>4571418.0459594699</v>
      </c>
      <c r="AS649" s="99">
        <v>975388.59799194301</v>
      </c>
      <c r="AT649" s="99">
        <v>0</v>
      </c>
      <c r="AU649" s="99">
        <v>0</v>
      </c>
      <c r="AV649" s="99">
        <v>27645283.928222701</v>
      </c>
      <c r="AW649" s="99">
        <v>32091.0326182842</v>
      </c>
      <c r="AX649" s="99">
        <v>204671.75006485</v>
      </c>
      <c r="AY649" s="99">
        <v>10933661.025024399</v>
      </c>
      <c r="AZ649" s="99">
        <v>5098152.1066284198</v>
      </c>
      <c r="BA649" s="99">
        <v>0</v>
      </c>
      <c r="BB649" s="99">
        <v>11015699.5666504</v>
      </c>
      <c r="BC649" s="99">
        <v>2365474.4177551302</v>
      </c>
      <c r="BD649" s="99">
        <v>0</v>
      </c>
      <c r="BE649" s="99">
        <v>972057.03409576404</v>
      </c>
      <c r="BF649" s="99">
        <v>1893.9889512956099</v>
      </c>
      <c r="BG649" s="99">
        <v>27677181.317138702</v>
      </c>
      <c r="BH649" s="99">
        <v>5429572.8574829102</v>
      </c>
      <c r="BI649" s="99">
        <v>0</v>
      </c>
      <c r="BJ649" s="99">
        <v>2126757.3254089402</v>
      </c>
      <c r="BK649" s="99">
        <v>1617244.5970153799</v>
      </c>
      <c r="BL649" s="99">
        <v>0</v>
      </c>
      <c r="BM649" s="99">
        <v>0</v>
      </c>
      <c r="BN649" s="99">
        <v>0</v>
      </c>
      <c r="BO649" s="99">
        <v>0</v>
      </c>
      <c r="BP649" s="99">
        <v>0</v>
      </c>
      <c r="BQ649" s="99">
        <v>0</v>
      </c>
      <c r="BR649" s="99">
        <v>3479987.5897522001</v>
      </c>
      <c r="BS649" s="99">
        <v>1949731.6398620601</v>
      </c>
      <c r="BT649" s="99">
        <v>0</v>
      </c>
      <c r="BU649" s="99">
        <v>872166.17999267601</v>
      </c>
      <c r="BV649" s="99">
        <v>1267800.91111755</v>
      </c>
      <c r="BW649" s="99">
        <v>0</v>
      </c>
      <c r="BX649" s="99">
        <v>80728.649926185593</v>
      </c>
      <c r="BY649" s="99">
        <v>0</v>
      </c>
      <c r="BZ649" s="99">
        <v>0</v>
      </c>
      <c r="CA649" s="99">
        <v>61663.339385986299</v>
      </c>
      <c r="CB649" s="99">
        <v>3315814.58911133</v>
      </c>
      <c r="CC649" s="99">
        <v>29597253.001708999</v>
      </c>
      <c r="CD649" s="99">
        <v>7558475.9139404297</v>
      </c>
      <c r="CE649" s="99">
        <v>1070.5774833411001</v>
      </c>
      <c r="CF649" s="99">
        <v>115887.289920807</v>
      </c>
      <c r="CG649" s="99">
        <v>966737.22883606004</v>
      </c>
      <c r="CH649" s="99">
        <v>0</v>
      </c>
      <c r="CI649" s="99">
        <v>62721.579309463501</v>
      </c>
      <c r="CJ649" s="99">
        <v>3431683.1159057599</v>
      </c>
      <c r="CK649" s="99">
        <v>30567807.0627441</v>
      </c>
      <c r="CL649" s="99">
        <v>7633912.31958008</v>
      </c>
      <c r="CM649" s="166">
        <v>93053.5243854523</v>
      </c>
      <c r="CN649" s="166">
        <v>13239718.4342041</v>
      </c>
      <c r="CO649" s="166">
        <v>58245827.792968802</v>
      </c>
      <c r="CP649" s="99">
        <v>7633912.31958008</v>
      </c>
      <c r="CQ649" s="99">
        <v>0</v>
      </c>
      <c r="CR649" s="99">
        <v>0</v>
      </c>
      <c r="CS649" s="99">
        <v>0</v>
      </c>
      <c r="CT649" s="99">
        <v>0</v>
      </c>
      <c r="CU649" s="98">
        <v>10144.034785313001</v>
      </c>
      <c r="CV649" s="98">
        <v>31308.441708901999</v>
      </c>
      <c r="CW649" s="98">
        <v>3431701.8790321369</v>
      </c>
      <c r="CX649" s="98">
        <v>30563990.230545059</v>
      </c>
    </row>
    <row r="650" spans="1:102" x14ac:dyDescent="0.2">
      <c r="A650" s="98" t="s">
        <v>61</v>
      </c>
      <c r="B650" s="100">
        <v>41518</v>
      </c>
      <c r="C650" s="99">
        <v>51506.473060131102</v>
      </c>
      <c r="D650" s="99">
        <v>0</v>
      </c>
      <c r="E650" s="99">
        <v>9682.4444897174799</v>
      </c>
      <c r="F650" s="99">
        <v>8579.6471931934393</v>
      </c>
      <c r="G650" s="99">
        <v>1068.2166774570901</v>
      </c>
      <c r="H650" s="99">
        <v>0</v>
      </c>
      <c r="I650" s="99">
        <v>0</v>
      </c>
      <c r="J650" s="99">
        <v>30395.951193332701</v>
      </c>
      <c r="K650" s="99">
        <v>110.746080664918</v>
      </c>
      <c r="L650" s="99">
        <v>152.89342018403099</v>
      </c>
      <c r="M650" s="99">
        <v>26232.4266738892</v>
      </c>
      <c r="N650" s="99">
        <v>4323.5392847061203</v>
      </c>
      <c r="O650" s="99">
        <v>0</v>
      </c>
      <c r="P650" s="99">
        <v>27773.950434684801</v>
      </c>
      <c r="Q650" s="99">
        <v>2794.7616768479302</v>
      </c>
      <c r="R650" s="99">
        <v>0</v>
      </c>
      <c r="S650" s="99">
        <v>1073.4685095846701</v>
      </c>
      <c r="T650" s="99">
        <v>0.97588046326563904</v>
      </c>
      <c r="U650" s="99">
        <v>30515.348920345299</v>
      </c>
      <c r="V650" s="99">
        <v>2634642.1101684598</v>
      </c>
      <c r="W650" s="99">
        <v>0</v>
      </c>
      <c r="X650" s="99">
        <v>657405.67344665504</v>
      </c>
      <c r="Y650" s="99">
        <v>557236.46891784703</v>
      </c>
      <c r="Z650" s="99">
        <v>119666.829070091</v>
      </c>
      <c r="AA650" s="99">
        <v>0</v>
      </c>
      <c r="AB650" s="99">
        <v>0</v>
      </c>
      <c r="AC650" s="99">
        <v>9859791.6060790997</v>
      </c>
      <c r="AD650" s="99">
        <v>8318.6587420701999</v>
      </c>
      <c r="AE650" s="99">
        <v>14479.967520594601</v>
      </c>
      <c r="AF650" s="99">
        <v>1191334.9944915799</v>
      </c>
      <c r="AG650" s="99">
        <v>602077.46427917504</v>
      </c>
      <c r="AH650" s="99">
        <v>0</v>
      </c>
      <c r="AI650" s="99">
        <v>1211539.68095398</v>
      </c>
      <c r="AJ650" s="99">
        <v>278613.134609222</v>
      </c>
      <c r="AK650" s="99">
        <v>0</v>
      </c>
      <c r="AL650" s="99">
        <v>119281.04070758801</v>
      </c>
      <c r="AM650" s="99">
        <v>237.32358345948199</v>
      </c>
      <c r="AN650" s="99">
        <v>9809960.7515869103</v>
      </c>
      <c r="AO650" s="99">
        <v>24106976.287841801</v>
      </c>
      <c r="AP650" s="99">
        <v>0</v>
      </c>
      <c r="AQ650" s="99">
        <v>5337218.91088867</v>
      </c>
      <c r="AR650" s="99">
        <v>4384473.2098998995</v>
      </c>
      <c r="AS650" s="99">
        <v>989917.56374359096</v>
      </c>
      <c r="AT650" s="99">
        <v>0</v>
      </c>
      <c r="AU650" s="99">
        <v>0</v>
      </c>
      <c r="AV650" s="99">
        <v>27723329.887695301</v>
      </c>
      <c r="AW650" s="99">
        <v>26671.3061451912</v>
      </c>
      <c r="AX650" s="99">
        <v>124725.15504741701</v>
      </c>
      <c r="AY650" s="99">
        <v>10990277.3879395</v>
      </c>
      <c r="AZ650" s="99">
        <v>4963389.9030151404</v>
      </c>
      <c r="BA650" s="99">
        <v>0</v>
      </c>
      <c r="BB650" s="99">
        <v>11090463.5147705</v>
      </c>
      <c r="BC650" s="99">
        <v>2338689.3922729502</v>
      </c>
      <c r="BD650" s="99">
        <v>0</v>
      </c>
      <c r="BE650" s="99">
        <v>986736.14380645799</v>
      </c>
      <c r="BF650" s="99">
        <v>2069.3518329262702</v>
      </c>
      <c r="BG650" s="99">
        <v>27751161.472656298</v>
      </c>
      <c r="BH650" s="99">
        <v>5448769.1254272498</v>
      </c>
      <c r="BI650" s="99">
        <v>0</v>
      </c>
      <c r="BJ650" s="99">
        <v>2067897.3921051</v>
      </c>
      <c r="BK650" s="99">
        <v>1566144.2055969201</v>
      </c>
      <c r="BL650" s="99">
        <v>0</v>
      </c>
      <c r="BM650" s="99">
        <v>0</v>
      </c>
      <c r="BN650" s="99">
        <v>0</v>
      </c>
      <c r="BO650" s="99">
        <v>0</v>
      </c>
      <c r="BP650" s="99">
        <v>0</v>
      </c>
      <c r="BQ650" s="99">
        <v>0</v>
      </c>
      <c r="BR650" s="99">
        <v>3523616.7162170401</v>
      </c>
      <c r="BS650" s="99">
        <v>1914103.0448608401</v>
      </c>
      <c r="BT650" s="99">
        <v>0</v>
      </c>
      <c r="BU650" s="99">
        <v>754680</v>
      </c>
      <c r="BV650" s="99">
        <v>1258348.8643646201</v>
      </c>
      <c r="BW650" s="99">
        <v>0</v>
      </c>
      <c r="BX650" s="99">
        <v>71562.659935951204</v>
      </c>
      <c r="BY650" s="99">
        <v>0</v>
      </c>
      <c r="BZ650" s="99">
        <v>0</v>
      </c>
      <c r="CA650" s="99">
        <v>61180.8984847069</v>
      </c>
      <c r="CB650" s="99">
        <v>3295916.4397888202</v>
      </c>
      <c r="CC650" s="99">
        <v>29529491.7895508</v>
      </c>
      <c r="CD650" s="99">
        <v>7498326.3457641602</v>
      </c>
      <c r="CE650" s="99">
        <v>1071.4283254444599</v>
      </c>
      <c r="CF650" s="99">
        <v>120118.889641762</v>
      </c>
      <c r="CG650" s="99">
        <v>994409.88685607899</v>
      </c>
      <c r="CH650" s="99">
        <v>0</v>
      </c>
      <c r="CI650" s="99">
        <v>62268.992831707001</v>
      </c>
      <c r="CJ650" s="99">
        <v>3415698.0216369601</v>
      </c>
      <c r="CK650" s="99">
        <v>30527444.433593798</v>
      </c>
      <c r="CL650" s="99">
        <v>7582366.10864258</v>
      </c>
      <c r="CM650" s="166">
        <v>92555.248278617903</v>
      </c>
      <c r="CN650" s="166">
        <v>13250076.220336899</v>
      </c>
      <c r="CO650" s="166">
        <v>58166742.854980499</v>
      </c>
      <c r="CP650" s="99">
        <v>7582366.10864258</v>
      </c>
      <c r="CQ650" s="99">
        <v>0</v>
      </c>
      <c r="CR650" s="99">
        <v>0</v>
      </c>
      <c r="CS650" s="99">
        <v>0</v>
      </c>
      <c r="CT650" s="99">
        <v>0</v>
      </c>
      <c r="CU650" s="98">
        <v>9797.416985541</v>
      </c>
      <c r="CV650" s="98">
        <v>31271.940947883999</v>
      </c>
      <c r="CW650" s="98">
        <v>3416035.329430582</v>
      </c>
      <c r="CX650" s="98">
        <v>30523901.676406879</v>
      </c>
    </row>
    <row r="651" spans="1:102" x14ac:dyDescent="0.2">
      <c r="A651" s="98" t="s">
        <v>61</v>
      </c>
      <c r="B651" s="100">
        <v>41609</v>
      </c>
      <c r="C651" s="99">
        <v>51412.6329302788</v>
      </c>
      <c r="D651" s="99">
        <v>0</v>
      </c>
      <c r="E651" s="99">
        <v>9332.3495867252404</v>
      </c>
      <c r="F651" s="99">
        <v>8259.6895155906695</v>
      </c>
      <c r="G651" s="99">
        <v>1070.5489012599</v>
      </c>
      <c r="H651" s="99">
        <v>0</v>
      </c>
      <c r="I651" s="99">
        <v>0</v>
      </c>
      <c r="J651" s="99">
        <v>30371.869728326801</v>
      </c>
      <c r="K651" s="99">
        <v>100.78565299790399</v>
      </c>
      <c r="L651" s="99">
        <v>111.57026439067</v>
      </c>
      <c r="M651" s="99">
        <v>26132.797467470202</v>
      </c>
      <c r="N651" s="99">
        <v>4199.0276179313696</v>
      </c>
      <c r="O651" s="99">
        <v>0</v>
      </c>
      <c r="P651" s="99">
        <v>27542.912858486201</v>
      </c>
      <c r="Q651" s="99">
        <v>2760.0726121664002</v>
      </c>
      <c r="R651" s="99">
        <v>0</v>
      </c>
      <c r="S651" s="99">
        <v>1062.46254186332</v>
      </c>
      <c r="T651" s="99">
        <v>1.0042179034644501</v>
      </c>
      <c r="U651" s="99">
        <v>30482.289112091101</v>
      </c>
      <c r="V651" s="99">
        <v>2612168.1490478502</v>
      </c>
      <c r="W651" s="99">
        <v>0</v>
      </c>
      <c r="X651" s="99">
        <v>632267.05175018299</v>
      </c>
      <c r="Y651" s="99">
        <v>535488.43551635696</v>
      </c>
      <c r="Z651" s="99">
        <v>121142.06601333601</v>
      </c>
      <c r="AA651" s="99">
        <v>0</v>
      </c>
      <c r="AB651" s="99">
        <v>0</v>
      </c>
      <c r="AC651" s="99">
        <v>9763362.58349609</v>
      </c>
      <c r="AD651" s="99">
        <v>7187.7821404933902</v>
      </c>
      <c r="AE651" s="99">
        <v>13220.6805831194</v>
      </c>
      <c r="AF651" s="99">
        <v>1184929.3726043699</v>
      </c>
      <c r="AG651" s="99">
        <v>583580.98132324195</v>
      </c>
      <c r="AH651" s="99">
        <v>0</v>
      </c>
      <c r="AI651" s="99">
        <v>1188636.3888854999</v>
      </c>
      <c r="AJ651" s="99">
        <v>273362.61952590902</v>
      </c>
      <c r="AK651" s="99">
        <v>0</v>
      </c>
      <c r="AL651" s="99">
        <v>120324.914863586</v>
      </c>
      <c r="AM651" s="99">
        <v>214.98390696384001</v>
      </c>
      <c r="AN651" s="99">
        <v>9761384.3919677697</v>
      </c>
      <c r="AO651" s="99">
        <v>24020231.7802734</v>
      </c>
      <c r="AP651" s="99">
        <v>0</v>
      </c>
      <c r="AQ651" s="99">
        <v>5145301.4365234403</v>
      </c>
      <c r="AR651" s="99">
        <v>4216314.3392334003</v>
      </c>
      <c r="AS651" s="99">
        <v>1002872.30796814</v>
      </c>
      <c r="AT651" s="99">
        <v>0</v>
      </c>
      <c r="AU651" s="99">
        <v>0</v>
      </c>
      <c r="AV651" s="99">
        <v>27753647.950439502</v>
      </c>
      <c r="AW651" s="99">
        <v>23252.603770017598</v>
      </c>
      <c r="AX651" s="99">
        <v>98843.701281547503</v>
      </c>
      <c r="AY651" s="99">
        <v>10989856.224975601</v>
      </c>
      <c r="AZ651" s="99">
        <v>4832163.9833984403</v>
      </c>
      <c r="BA651" s="99">
        <v>0</v>
      </c>
      <c r="BB651" s="99">
        <v>10912996.1362305</v>
      </c>
      <c r="BC651" s="99">
        <v>2305406.7538147001</v>
      </c>
      <c r="BD651" s="99">
        <v>0</v>
      </c>
      <c r="BE651" s="99">
        <v>995403.43747711205</v>
      </c>
      <c r="BF651" s="99">
        <v>1892.8678547442</v>
      </c>
      <c r="BG651" s="99">
        <v>27777976.2119141</v>
      </c>
      <c r="BH651" s="99">
        <v>5466616.8834228497</v>
      </c>
      <c r="BI651" s="99">
        <v>0</v>
      </c>
      <c r="BJ651" s="99">
        <v>2025862.08506775</v>
      </c>
      <c r="BK651" s="99">
        <v>1513583.5258178699</v>
      </c>
      <c r="BL651" s="99">
        <v>0</v>
      </c>
      <c r="BM651" s="99">
        <v>0</v>
      </c>
      <c r="BN651" s="99">
        <v>0</v>
      </c>
      <c r="BO651" s="99">
        <v>0</v>
      </c>
      <c r="BP651" s="99">
        <v>0</v>
      </c>
      <c r="BQ651" s="99">
        <v>0</v>
      </c>
      <c r="BR651" s="99">
        <v>3540690.5680847201</v>
      </c>
      <c r="BS651" s="99">
        <v>1871708.5849456801</v>
      </c>
      <c r="BT651" s="99">
        <v>0</v>
      </c>
      <c r="BU651" s="99">
        <v>837599.19999694801</v>
      </c>
      <c r="BV651" s="99">
        <v>1250925.90196228</v>
      </c>
      <c r="BW651" s="99">
        <v>0</v>
      </c>
      <c r="BX651" s="99">
        <v>80996.739925384507</v>
      </c>
      <c r="BY651" s="99">
        <v>0</v>
      </c>
      <c r="BZ651" s="99">
        <v>0</v>
      </c>
      <c r="CA651" s="99">
        <v>60718.758151054397</v>
      </c>
      <c r="CB651" s="99">
        <v>3249829.96447754</v>
      </c>
      <c r="CC651" s="99">
        <v>29225708.96875</v>
      </c>
      <c r="CD651" s="99">
        <v>7485033.6028442401</v>
      </c>
      <c r="CE651" s="99">
        <v>1066.08209194243</v>
      </c>
      <c r="CF651" s="99">
        <v>121383.908114433</v>
      </c>
      <c r="CG651" s="99">
        <v>1003776.42549896</v>
      </c>
      <c r="CH651" s="99">
        <v>0</v>
      </c>
      <c r="CI651" s="99">
        <v>61826.7776665688</v>
      </c>
      <c r="CJ651" s="99">
        <v>3370832.4047546401</v>
      </c>
      <c r="CK651" s="99">
        <v>30231537.396972701</v>
      </c>
      <c r="CL651" s="99">
        <v>7567335.8627929697</v>
      </c>
      <c r="CM651" s="166">
        <v>92096.187197685198</v>
      </c>
      <c r="CN651" s="166">
        <v>13124275.760009799</v>
      </c>
      <c r="CO651" s="166">
        <v>57894270.005859397</v>
      </c>
      <c r="CP651" s="99">
        <v>7567335.8627929697</v>
      </c>
      <c r="CQ651" s="99">
        <v>0</v>
      </c>
      <c r="CR651" s="99">
        <v>0</v>
      </c>
      <c r="CS651" s="99">
        <v>0</v>
      </c>
      <c r="CT651" s="99">
        <v>0</v>
      </c>
      <c r="CU651" s="98">
        <v>9433.0585189180001</v>
      </c>
      <c r="CV651" s="98">
        <v>31244.402181637</v>
      </c>
      <c r="CW651" s="98">
        <v>3371213.8725919728</v>
      </c>
      <c r="CX651" s="98">
        <v>30229485.394248959</v>
      </c>
    </row>
    <row r="652" spans="1:102" x14ac:dyDescent="0.2">
      <c r="A652" s="98" t="s">
        <v>61</v>
      </c>
      <c r="B652" s="100">
        <v>41699</v>
      </c>
      <c r="C652" s="99">
        <v>51638.844708919503</v>
      </c>
      <c r="D652" s="99">
        <v>0</v>
      </c>
      <c r="E652" s="99">
        <v>9154.4378082752191</v>
      </c>
      <c r="F652" s="99">
        <v>8059.2296676635697</v>
      </c>
      <c r="G652" s="99">
        <v>1077.6002097129799</v>
      </c>
      <c r="H652" s="99">
        <v>0</v>
      </c>
      <c r="I652" s="99">
        <v>0</v>
      </c>
      <c r="J652" s="99">
        <v>30281.304416418101</v>
      </c>
      <c r="K652" s="99">
        <v>79.569200064055593</v>
      </c>
      <c r="L652" s="99">
        <v>134.919671725482</v>
      </c>
      <c r="M652" s="99">
        <v>26367.887117624301</v>
      </c>
      <c r="N652" s="99">
        <v>4080.0277951061698</v>
      </c>
      <c r="O652" s="99">
        <v>0</v>
      </c>
      <c r="P652" s="99">
        <v>27409.996466398199</v>
      </c>
      <c r="Q652" s="99">
        <v>2749.2677266001701</v>
      </c>
      <c r="R652" s="99">
        <v>0</v>
      </c>
      <c r="S652" s="99">
        <v>1077.3252271860799</v>
      </c>
      <c r="T652" s="99">
        <v>2.0043260040692998</v>
      </c>
      <c r="U652" s="99">
        <v>30341.2092428207</v>
      </c>
      <c r="V652" s="99">
        <v>2610566.6403808598</v>
      </c>
      <c r="W652" s="99">
        <v>0</v>
      </c>
      <c r="X652" s="99">
        <v>603601.57627868699</v>
      </c>
      <c r="Y652" s="99">
        <v>511724.43269348098</v>
      </c>
      <c r="Z652" s="99">
        <v>121950.714558601</v>
      </c>
      <c r="AA652" s="99">
        <v>0</v>
      </c>
      <c r="AB652" s="99">
        <v>0</v>
      </c>
      <c r="AC652" s="99">
        <v>9634896.01489258</v>
      </c>
      <c r="AD652" s="99">
        <v>5403.55608958006</v>
      </c>
      <c r="AE652" s="99">
        <v>13374.5543364286</v>
      </c>
      <c r="AF652" s="99">
        <v>1195827.11418152</v>
      </c>
      <c r="AG652" s="99">
        <v>560304.72766876197</v>
      </c>
      <c r="AH652" s="99">
        <v>0</v>
      </c>
      <c r="AI652" s="99">
        <v>1177173.3089141799</v>
      </c>
      <c r="AJ652" s="99">
        <v>269371.03655624401</v>
      </c>
      <c r="AK652" s="99">
        <v>0</v>
      </c>
      <c r="AL652" s="99">
        <v>121123.900178909</v>
      </c>
      <c r="AM652" s="99">
        <v>215.26873886212701</v>
      </c>
      <c r="AN652" s="99">
        <v>9724642.1455078106</v>
      </c>
      <c r="AO652" s="99">
        <v>24139205.3913574</v>
      </c>
      <c r="AP652" s="99">
        <v>0</v>
      </c>
      <c r="AQ652" s="99">
        <v>4969639.1660156297</v>
      </c>
      <c r="AR652" s="99">
        <v>4041345.1776428199</v>
      </c>
      <c r="AS652" s="99">
        <v>1012510.38821411</v>
      </c>
      <c r="AT652" s="99">
        <v>0</v>
      </c>
      <c r="AU652" s="99">
        <v>0</v>
      </c>
      <c r="AV652" s="99">
        <v>27688181.973877002</v>
      </c>
      <c r="AW652" s="99">
        <v>17581.473477363601</v>
      </c>
      <c r="AX652" s="99">
        <v>119728.292802811</v>
      </c>
      <c r="AY652" s="99">
        <v>11168101.072265601</v>
      </c>
      <c r="AZ652" s="99">
        <v>4651893.5625610398</v>
      </c>
      <c r="BA652" s="99">
        <v>0</v>
      </c>
      <c r="BB652" s="99">
        <v>10852479.5987549</v>
      </c>
      <c r="BC652" s="99">
        <v>2293219.0926818801</v>
      </c>
      <c r="BD652" s="99">
        <v>0</v>
      </c>
      <c r="BE652" s="99">
        <v>1004059.01249695</v>
      </c>
      <c r="BF652" s="99">
        <v>1922.50276656449</v>
      </c>
      <c r="BG652" s="99">
        <v>27719254.4760742</v>
      </c>
      <c r="BH652" s="99">
        <v>5455546.0158081101</v>
      </c>
      <c r="BI652" s="99">
        <v>0</v>
      </c>
      <c r="BJ652" s="99">
        <v>1949723.7880706801</v>
      </c>
      <c r="BK652" s="99">
        <v>1442371.95658875</v>
      </c>
      <c r="BL652" s="99">
        <v>0</v>
      </c>
      <c r="BM652" s="99">
        <v>0</v>
      </c>
      <c r="BN652" s="99">
        <v>0</v>
      </c>
      <c r="BO652" s="99">
        <v>0</v>
      </c>
      <c r="BP652" s="99">
        <v>0</v>
      </c>
      <c r="BQ652" s="99">
        <v>0</v>
      </c>
      <c r="BR652" s="99">
        <v>3546038.3569946298</v>
      </c>
      <c r="BS652" s="99">
        <v>1782313.1471252399</v>
      </c>
      <c r="BT652" s="99">
        <v>0</v>
      </c>
      <c r="BU652" s="99">
        <v>815298.30998992897</v>
      </c>
      <c r="BV652" s="99">
        <v>1256792.4014129599</v>
      </c>
      <c r="BW652" s="99">
        <v>0</v>
      </c>
      <c r="BX652" s="99">
        <v>83500.579925537095</v>
      </c>
      <c r="BY652" s="99">
        <v>0</v>
      </c>
      <c r="BZ652" s="99">
        <v>0</v>
      </c>
      <c r="CA652" s="99">
        <v>60768.2332334518</v>
      </c>
      <c r="CB652" s="99">
        <v>3225710.2601013202</v>
      </c>
      <c r="CC652" s="99">
        <v>29135203.868652299</v>
      </c>
      <c r="CD652" s="99">
        <v>7430864.4856567401</v>
      </c>
      <c r="CE652" s="99">
        <v>1080.39223770797</v>
      </c>
      <c r="CF652" s="99">
        <v>121206.950208664</v>
      </c>
      <c r="CG652" s="99">
        <v>1004971.04045868</v>
      </c>
      <c r="CH652" s="99">
        <v>0</v>
      </c>
      <c r="CI652" s="99">
        <v>61802.8501758575</v>
      </c>
      <c r="CJ652" s="99">
        <v>3348616.6507568401</v>
      </c>
      <c r="CK652" s="99">
        <v>30145918.4768066</v>
      </c>
      <c r="CL652" s="99">
        <v>7506766.0880737295</v>
      </c>
      <c r="CM652" s="166">
        <v>92024.699658393904</v>
      </c>
      <c r="CN652" s="166">
        <v>13058514.850463901</v>
      </c>
      <c r="CO652" s="166">
        <v>57976999.334472701</v>
      </c>
      <c r="CP652" s="99">
        <v>7506766.0880737295</v>
      </c>
      <c r="CQ652" s="99">
        <v>0</v>
      </c>
      <c r="CR652" s="99">
        <v>0</v>
      </c>
      <c r="CS652" s="99">
        <v>0</v>
      </c>
      <c r="CT652" s="99">
        <v>0</v>
      </c>
      <c r="CU652" s="98">
        <v>9235.1365578660007</v>
      </c>
      <c r="CV652" s="98">
        <v>31144.020771912001</v>
      </c>
      <c r="CW652" s="98">
        <v>3346917.2103099842</v>
      </c>
      <c r="CX652" s="98">
        <v>30140174.909110978</v>
      </c>
    </row>
    <row r="653" spans="1:102" x14ac:dyDescent="0.2">
      <c r="A653" s="98" t="s">
        <v>61</v>
      </c>
      <c r="B653" s="100">
        <v>41791</v>
      </c>
      <c r="C653" s="99">
        <v>51482.827946662903</v>
      </c>
      <c r="D653" s="99">
        <v>0</v>
      </c>
      <c r="E653" s="99">
        <v>8926.1328047513998</v>
      </c>
      <c r="F653" s="99">
        <v>7873.3711382150695</v>
      </c>
      <c r="G653" s="99">
        <v>1078.604810372</v>
      </c>
      <c r="H653" s="99">
        <v>0</v>
      </c>
      <c r="I653" s="99">
        <v>0</v>
      </c>
      <c r="J653" s="99">
        <v>30239.897979736299</v>
      </c>
      <c r="K653" s="99">
        <v>58.374748356640303</v>
      </c>
      <c r="L653" s="99">
        <v>720.30051433295</v>
      </c>
      <c r="M653" s="99">
        <v>26237.4074623585</v>
      </c>
      <c r="N653" s="99">
        <v>4042.2458508908699</v>
      </c>
      <c r="O653" s="99">
        <v>0</v>
      </c>
      <c r="P653" s="99">
        <v>26636.4190196991</v>
      </c>
      <c r="Q653" s="99">
        <v>2736.8885258436198</v>
      </c>
      <c r="R653" s="99">
        <v>0</v>
      </c>
      <c r="S653" s="99">
        <v>1082.21088992059</v>
      </c>
      <c r="T653" s="99">
        <v>0</v>
      </c>
      <c r="U653" s="99">
        <v>30299.9274463654</v>
      </c>
      <c r="V653" s="99">
        <v>2606365.6741332998</v>
      </c>
      <c r="W653" s="99">
        <v>0</v>
      </c>
      <c r="X653" s="99">
        <v>580298.57888030994</v>
      </c>
      <c r="Y653" s="99">
        <v>486996.00740432699</v>
      </c>
      <c r="Z653" s="99">
        <v>121111.439051628</v>
      </c>
      <c r="AA653" s="99">
        <v>0</v>
      </c>
      <c r="AB653" s="99">
        <v>0</v>
      </c>
      <c r="AC653" s="99">
        <v>9688383.7867431603</v>
      </c>
      <c r="AD653" s="99">
        <v>4281.3655254244804</v>
      </c>
      <c r="AE653" s="99">
        <v>30444.147626400001</v>
      </c>
      <c r="AF653" s="99">
        <v>1194491.2425842299</v>
      </c>
      <c r="AG653" s="99">
        <v>537136.43588256801</v>
      </c>
      <c r="AH653" s="99">
        <v>0</v>
      </c>
      <c r="AI653" s="99">
        <v>1138236.8206634501</v>
      </c>
      <c r="AJ653" s="99">
        <v>266066.39155197103</v>
      </c>
      <c r="AK653" s="99">
        <v>0</v>
      </c>
      <c r="AL653" s="99">
        <v>120300.519023895</v>
      </c>
      <c r="AM653" s="99">
        <v>0</v>
      </c>
      <c r="AN653" s="99">
        <v>9682474.6737060491</v>
      </c>
      <c r="AO653" s="99">
        <v>24170436.4133301</v>
      </c>
      <c r="AP653" s="99">
        <v>0</v>
      </c>
      <c r="AQ653" s="99">
        <v>4781028.2600707998</v>
      </c>
      <c r="AR653" s="99">
        <v>3842143.3836975102</v>
      </c>
      <c r="AS653" s="99">
        <v>1010645.75972748</v>
      </c>
      <c r="AT653" s="99">
        <v>0</v>
      </c>
      <c r="AU653" s="99">
        <v>0</v>
      </c>
      <c r="AV653" s="99">
        <v>27781055.393554699</v>
      </c>
      <c r="AW653" s="99">
        <v>13973.492069602</v>
      </c>
      <c r="AX653" s="99">
        <v>265643.51047897298</v>
      </c>
      <c r="AY653" s="99">
        <v>11220567.942382799</v>
      </c>
      <c r="AZ653" s="99">
        <v>4475296.85473633</v>
      </c>
      <c r="BA653" s="99">
        <v>0</v>
      </c>
      <c r="BB653" s="99">
        <v>10542194.4649658</v>
      </c>
      <c r="BC653" s="99">
        <v>2277780.3816223098</v>
      </c>
      <c r="BD653" s="99">
        <v>0</v>
      </c>
      <c r="BE653" s="99">
        <v>1004423.43094635</v>
      </c>
      <c r="BF653" s="99">
        <v>0</v>
      </c>
      <c r="BG653" s="99">
        <v>27777482.979492199</v>
      </c>
      <c r="BH653" s="99">
        <v>5443134.8793945303</v>
      </c>
      <c r="BI653" s="99">
        <v>0</v>
      </c>
      <c r="BJ653" s="99">
        <v>1880362.0550079299</v>
      </c>
      <c r="BK653" s="99">
        <v>1373863.19332886</v>
      </c>
      <c r="BL653" s="99">
        <v>0</v>
      </c>
      <c r="BM653" s="99">
        <v>0</v>
      </c>
      <c r="BN653" s="99">
        <v>0</v>
      </c>
      <c r="BO653" s="99">
        <v>0</v>
      </c>
      <c r="BP653" s="99">
        <v>0</v>
      </c>
      <c r="BQ653" s="99">
        <v>0</v>
      </c>
      <c r="BR653" s="99">
        <v>3580557.6617736798</v>
      </c>
      <c r="BS653" s="99">
        <v>1730874.8227996801</v>
      </c>
      <c r="BT653" s="99">
        <v>0</v>
      </c>
      <c r="BU653" s="99">
        <v>815931.5</v>
      </c>
      <c r="BV653" s="99">
        <v>1256377.9798431401</v>
      </c>
      <c r="BW653" s="99">
        <v>0</v>
      </c>
      <c r="BX653" s="99">
        <v>83709.419923782305</v>
      </c>
      <c r="BY653" s="99">
        <v>0</v>
      </c>
      <c r="BZ653" s="99">
        <v>0</v>
      </c>
      <c r="CA653" s="99">
        <v>60451.378363609299</v>
      </c>
      <c r="CB653" s="99">
        <v>3182213.6612853999</v>
      </c>
      <c r="CC653" s="99">
        <v>28923570.535156298</v>
      </c>
      <c r="CD653" s="99">
        <v>7325827.3829956101</v>
      </c>
      <c r="CE653" s="99">
        <v>1080.47634793818</v>
      </c>
      <c r="CF653" s="99">
        <v>121907.779074669</v>
      </c>
      <c r="CG653" s="99">
        <v>1019132.33744812</v>
      </c>
      <c r="CH653" s="99">
        <v>0</v>
      </c>
      <c r="CI653" s="99">
        <v>61517.642050743103</v>
      </c>
      <c r="CJ653" s="99">
        <v>3304073.0137023898</v>
      </c>
      <c r="CK653" s="99">
        <v>29945592.6257324</v>
      </c>
      <c r="CL653" s="99">
        <v>7402526.1727294903</v>
      </c>
      <c r="CM653" s="166">
        <v>91601.857880592303</v>
      </c>
      <c r="CN653" s="166">
        <v>13007547.993896499</v>
      </c>
      <c r="CO653" s="166">
        <v>57699742.017089799</v>
      </c>
      <c r="CP653" s="99">
        <v>7402526.1727294903</v>
      </c>
      <c r="CQ653" s="99">
        <v>0</v>
      </c>
      <c r="CR653" s="99">
        <v>0</v>
      </c>
      <c r="CS653" s="99">
        <v>0</v>
      </c>
      <c r="CT653" s="99">
        <v>0</v>
      </c>
      <c r="CU653" s="98">
        <v>8983.8792273279996</v>
      </c>
      <c r="CV653" s="98">
        <v>31132.648068708</v>
      </c>
      <c r="CW653" s="98">
        <v>3304121.4403600688</v>
      </c>
      <c r="CX653" s="98">
        <v>29942702.872604419</v>
      </c>
    </row>
    <row r="654" spans="1:102" x14ac:dyDescent="0.2">
      <c r="A654" s="98" t="s">
        <v>61</v>
      </c>
      <c r="B654" s="100">
        <v>41883</v>
      </c>
      <c r="C654" s="99">
        <v>51743.199859142303</v>
      </c>
      <c r="D654" s="99">
        <v>0</v>
      </c>
      <c r="E654" s="99">
        <v>8530.2475323677099</v>
      </c>
      <c r="F654" s="99">
        <v>7710.5685698986099</v>
      </c>
      <c r="G654" s="99">
        <v>1094.5604232251601</v>
      </c>
      <c r="H654" s="99">
        <v>0</v>
      </c>
      <c r="I654" s="99">
        <v>0</v>
      </c>
      <c r="J654" s="99">
        <v>30150.9394922256</v>
      </c>
      <c r="K654" s="99">
        <v>41.034239693079101</v>
      </c>
      <c r="L654" s="99">
        <v>146.286055738106</v>
      </c>
      <c r="M654" s="99">
        <v>26367.1817104816</v>
      </c>
      <c r="N654" s="99">
        <v>3993.9067154526701</v>
      </c>
      <c r="O654" s="99">
        <v>0</v>
      </c>
      <c r="P654" s="99">
        <v>27057.875965118401</v>
      </c>
      <c r="Q654" s="99">
        <v>2735.9394431114201</v>
      </c>
      <c r="R654" s="99">
        <v>0</v>
      </c>
      <c r="S654" s="99">
        <v>1096.73175762594</v>
      </c>
      <c r="T654" s="99">
        <v>0</v>
      </c>
      <c r="U654" s="99">
        <v>30198.991236209898</v>
      </c>
      <c r="V654" s="99">
        <v>2620392.83630371</v>
      </c>
      <c r="W654" s="99">
        <v>0</v>
      </c>
      <c r="X654" s="99">
        <v>526292.87487029994</v>
      </c>
      <c r="Y654" s="99">
        <v>471172.34431457502</v>
      </c>
      <c r="Z654" s="99">
        <v>120186.416980743</v>
      </c>
      <c r="AA654" s="99">
        <v>0</v>
      </c>
      <c r="AB654" s="99">
        <v>0</v>
      </c>
      <c r="AC654" s="99">
        <v>9660482.9699706994</v>
      </c>
      <c r="AD654" s="99">
        <v>2303.52628698945</v>
      </c>
      <c r="AE654" s="99">
        <v>16608.7280673981</v>
      </c>
      <c r="AF654" s="99">
        <v>1193615.26568604</v>
      </c>
      <c r="AG654" s="99">
        <v>519859.25229644799</v>
      </c>
      <c r="AH654" s="99">
        <v>0</v>
      </c>
      <c r="AI654" s="99">
        <v>1146735.70922852</v>
      </c>
      <c r="AJ654" s="99">
        <v>266253.41912078898</v>
      </c>
      <c r="AK654" s="99">
        <v>0</v>
      </c>
      <c r="AL654" s="99">
        <v>119221.98174190499</v>
      </c>
      <c r="AM654" s="99">
        <v>0</v>
      </c>
      <c r="AN654" s="99">
        <v>9619037.4825439509</v>
      </c>
      <c r="AO654" s="99">
        <v>24412184.010497998</v>
      </c>
      <c r="AP654" s="99">
        <v>0</v>
      </c>
      <c r="AQ654" s="99">
        <v>4277417.1134033203</v>
      </c>
      <c r="AR654" s="99">
        <v>3739479.3030090299</v>
      </c>
      <c r="AS654" s="99">
        <v>1006831.25247192</v>
      </c>
      <c r="AT654" s="99">
        <v>0</v>
      </c>
      <c r="AU654" s="99">
        <v>0</v>
      </c>
      <c r="AV654" s="99">
        <v>27698063.2890625</v>
      </c>
      <c r="AW654" s="99">
        <v>7524.78040111065</v>
      </c>
      <c r="AX654" s="99">
        <v>133527.16909599301</v>
      </c>
      <c r="AY654" s="99">
        <v>11274463.145385699</v>
      </c>
      <c r="AZ654" s="99">
        <v>4345176.4615478497</v>
      </c>
      <c r="BA654" s="99">
        <v>0</v>
      </c>
      <c r="BB654" s="99">
        <v>10665022.3005371</v>
      </c>
      <c r="BC654" s="99">
        <v>2278333.4242248498</v>
      </c>
      <c r="BD654" s="99">
        <v>0</v>
      </c>
      <c r="BE654" s="99">
        <v>999823.83874511695</v>
      </c>
      <c r="BF654" s="99">
        <v>0</v>
      </c>
      <c r="BG654" s="99">
        <v>27709417.837890599</v>
      </c>
      <c r="BH654" s="99">
        <v>5541888.7252807599</v>
      </c>
      <c r="BI654" s="99">
        <v>0</v>
      </c>
      <c r="BJ654" s="99">
        <v>1812213.6705779999</v>
      </c>
      <c r="BK654" s="99">
        <v>1343852.57540894</v>
      </c>
      <c r="BL654" s="99">
        <v>0</v>
      </c>
      <c r="BM654" s="99">
        <v>0</v>
      </c>
      <c r="BN654" s="99">
        <v>0</v>
      </c>
      <c r="BO654" s="99">
        <v>0</v>
      </c>
      <c r="BP654" s="99">
        <v>0</v>
      </c>
      <c r="BQ654" s="99">
        <v>0</v>
      </c>
      <c r="BR654" s="99">
        <v>3615581.8575744601</v>
      </c>
      <c r="BS654" s="99">
        <v>1682439.6810302699</v>
      </c>
      <c r="BT654" s="99">
        <v>0</v>
      </c>
      <c r="BU654" s="99">
        <v>714761.57999420201</v>
      </c>
      <c r="BV654" s="99">
        <v>1262428.3711852999</v>
      </c>
      <c r="BW654" s="99">
        <v>0</v>
      </c>
      <c r="BX654" s="99">
        <v>71818.589940071106</v>
      </c>
      <c r="BY654" s="99">
        <v>0</v>
      </c>
      <c r="BZ654" s="99">
        <v>0</v>
      </c>
      <c r="CA654" s="99">
        <v>60273.218472957597</v>
      </c>
      <c r="CB654" s="99">
        <v>3147360.1951293899</v>
      </c>
      <c r="CC654" s="99">
        <v>28702352.291747998</v>
      </c>
      <c r="CD654" s="99">
        <v>7330714.6328735398</v>
      </c>
      <c r="CE654" s="99">
        <v>1097.67639786005</v>
      </c>
      <c r="CF654" s="99">
        <v>120557.964269638</v>
      </c>
      <c r="CG654" s="99">
        <v>1010436.30805206</v>
      </c>
      <c r="CH654" s="99">
        <v>0</v>
      </c>
      <c r="CI654" s="99">
        <v>61393.612953185999</v>
      </c>
      <c r="CJ654" s="99">
        <v>3267276.6651916499</v>
      </c>
      <c r="CK654" s="99">
        <v>29708027.3674316</v>
      </c>
      <c r="CL654" s="99">
        <v>7420483.38745117</v>
      </c>
      <c r="CM654" s="166">
        <v>91335.304702758804</v>
      </c>
      <c r="CN654" s="166">
        <v>12898227.5080566</v>
      </c>
      <c r="CO654" s="166">
        <v>57377191.160644501</v>
      </c>
      <c r="CP654" s="99">
        <v>7420483.38745117</v>
      </c>
      <c r="CQ654" s="99">
        <v>0</v>
      </c>
      <c r="CR654" s="99">
        <v>0</v>
      </c>
      <c r="CS654" s="99">
        <v>0</v>
      </c>
      <c r="CT654" s="99">
        <v>0</v>
      </c>
      <c r="CU654" s="98">
        <v>8571.6132254109998</v>
      </c>
      <c r="CV654" s="98">
        <v>31056.145798917001</v>
      </c>
      <c r="CW654" s="98">
        <v>3267918.1593990279</v>
      </c>
      <c r="CX654" s="98">
        <v>29712788.599800058</v>
      </c>
    </row>
    <row r="655" spans="1:102" x14ac:dyDescent="0.2">
      <c r="A655" s="98" t="s">
        <v>61</v>
      </c>
      <c r="B655" s="100">
        <v>41974</v>
      </c>
      <c r="C655" s="99">
        <v>51546.136342525497</v>
      </c>
      <c r="D655" s="99">
        <v>0</v>
      </c>
      <c r="E655" s="99">
        <v>8437.7159944772702</v>
      </c>
      <c r="F655" s="99">
        <v>7636.8267985582397</v>
      </c>
      <c r="G655" s="99">
        <v>1082.2834241688299</v>
      </c>
      <c r="H655" s="99">
        <v>0</v>
      </c>
      <c r="I655" s="99">
        <v>0</v>
      </c>
      <c r="J655" s="99">
        <v>29679.371393918998</v>
      </c>
      <c r="K655" s="99">
        <v>24.847674352116901</v>
      </c>
      <c r="L655" s="99">
        <v>128.42514520697301</v>
      </c>
      <c r="M655" s="99">
        <v>26292.332823038101</v>
      </c>
      <c r="N655" s="99">
        <v>3948.27508920431</v>
      </c>
      <c r="O655" s="99">
        <v>0</v>
      </c>
      <c r="P655" s="99">
        <v>26915.5211305618</v>
      </c>
      <c r="Q655" s="99">
        <v>2708.18566691875</v>
      </c>
      <c r="R655" s="99">
        <v>0</v>
      </c>
      <c r="S655" s="99">
        <v>1075.8256711214799</v>
      </c>
      <c r="T655" s="99">
        <v>0</v>
      </c>
      <c r="U655" s="99">
        <v>29716.1481735706</v>
      </c>
      <c r="V655" s="99">
        <v>2606050.8681640602</v>
      </c>
      <c r="W655" s="99">
        <v>0</v>
      </c>
      <c r="X655" s="99">
        <v>513373.897136688</v>
      </c>
      <c r="Y655" s="99">
        <v>456506.551979065</v>
      </c>
      <c r="Z655" s="99">
        <v>118588.885900497</v>
      </c>
      <c r="AA655" s="99">
        <v>0</v>
      </c>
      <c r="AB655" s="99">
        <v>0</v>
      </c>
      <c r="AC655" s="99">
        <v>9525909.8503418006</v>
      </c>
      <c r="AD655" s="99">
        <v>1737.1051605939899</v>
      </c>
      <c r="AE655" s="99">
        <v>16033.5299646854</v>
      </c>
      <c r="AF655" s="99">
        <v>1189800.40588379</v>
      </c>
      <c r="AG655" s="99">
        <v>506198.78715515102</v>
      </c>
      <c r="AH655" s="99">
        <v>0</v>
      </c>
      <c r="AI655" s="99">
        <v>1137687.53109741</v>
      </c>
      <c r="AJ655" s="99">
        <v>265131.86969375599</v>
      </c>
      <c r="AK655" s="99">
        <v>0</v>
      </c>
      <c r="AL655" s="99">
        <v>117584.112674713</v>
      </c>
      <c r="AM655" s="99">
        <v>0</v>
      </c>
      <c r="AN655" s="99">
        <v>9522115.6629638709</v>
      </c>
      <c r="AO655" s="99">
        <v>24353355.607421901</v>
      </c>
      <c r="AP655" s="99">
        <v>0</v>
      </c>
      <c r="AQ655" s="99">
        <v>4217212.2442016602</v>
      </c>
      <c r="AR655" s="99">
        <v>3638185.75427246</v>
      </c>
      <c r="AS655" s="99">
        <v>999807.42740631104</v>
      </c>
      <c r="AT655" s="99">
        <v>0</v>
      </c>
      <c r="AU655" s="99">
        <v>0</v>
      </c>
      <c r="AV655" s="99">
        <v>27570796.475097701</v>
      </c>
      <c r="AW655" s="99">
        <v>5720.0997114777601</v>
      </c>
      <c r="AX655" s="99">
        <v>140739.35662078901</v>
      </c>
      <c r="AY655" s="99">
        <v>11264555.9805908</v>
      </c>
      <c r="AZ655" s="99">
        <v>4238993.6405639602</v>
      </c>
      <c r="BA655" s="99">
        <v>0</v>
      </c>
      <c r="BB655" s="99">
        <v>10633993.4101563</v>
      </c>
      <c r="BC655" s="99">
        <v>2268918.42724609</v>
      </c>
      <c r="BD655" s="99">
        <v>0</v>
      </c>
      <c r="BE655" s="99">
        <v>991857.57777404797</v>
      </c>
      <c r="BF655" s="99">
        <v>0</v>
      </c>
      <c r="BG655" s="99">
        <v>27579853.1015625</v>
      </c>
      <c r="BH655" s="99">
        <v>5538247.3182373</v>
      </c>
      <c r="BI655" s="99">
        <v>0</v>
      </c>
      <c r="BJ655" s="99">
        <v>1764146.89091492</v>
      </c>
      <c r="BK655" s="99">
        <v>1305030.18919373</v>
      </c>
      <c r="BL655" s="99">
        <v>0</v>
      </c>
      <c r="BM655" s="99">
        <v>0</v>
      </c>
      <c r="BN655" s="99">
        <v>0</v>
      </c>
      <c r="BO655" s="99">
        <v>0</v>
      </c>
      <c r="BP655" s="99">
        <v>0</v>
      </c>
      <c r="BQ655" s="99">
        <v>0</v>
      </c>
      <c r="BR655" s="99">
        <v>3619788.3127136198</v>
      </c>
      <c r="BS655" s="99">
        <v>1639538.0659179699</v>
      </c>
      <c r="BT655" s="99">
        <v>0</v>
      </c>
      <c r="BU655" s="99">
        <v>797588.92999267601</v>
      </c>
      <c r="BV655" s="99">
        <v>1258268.58422852</v>
      </c>
      <c r="BW655" s="99">
        <v>0</v>
      </c>
      <c r="BX655" s="99">
        <v>79286.389920234695</v>
      </c>
      <c r="BY655" s="99">
        <v>0</v>
      </c>
      <c r="BZ655" s="99">
        <v>0</v>
      </c>
      <c r="CA655" s="99">
        <v>59991.815044403098</v>
      </c>
      <c r="CB655" s="99">
        <v>3113639.3085327102</v>
      </c>
      <c r="CC655" s="99">
        <v>28560314.3901367</v>
      </c>
      <c r="CD655" s="99">
        <v>7293182.4880981399</v>
      </c>
      <c r="CE655" s="99">
        <v>1076.82896147668</v>
      </c>
      <c r="CF655" s="99">
        <v>118265.082135201</v>
      </c>
      <c r="CG655" s="99">
        <v>996764.21556091297</v>
      </c>
      <c r="CH655" s="99">
        <v>0</v>
      </c>
      <c r="CI655" s="99">
        <v>61094.609567642197</v>
      </c>
      <c r="CJ655" s="99">
        <v>3232100.42938232</v>
      </c>
      <c r="CK655" s="99">
        <v>29561124.629394501</v>
      </c>
      <c r="CL655" s="99">
        <v>7377739.2620239304</v>
      </c>
      <c r="CM655" s="166">
        <v>90666.045825958296</v>
      </c>
      <c r="CN655" s="166">
        <v>12761362.528198199</v>
      </c>
      <c r="CO655" s="166">
        <v>57077607.287109397</v>
      </c>
      <c r="CP655" s="99">
        <v>7377739.2620239304</v>
      </c>
      <c r="CQ655" s="99">
        <v>0</v>
      </c>
      <c r="CR655" s="99">
        <v>0</v>
      </c>
      <c r="CS655" s="99">
        <v>0</v>
      </c>
      <c r="CT655" s="99">
        <v>0</v>
      </c>
      <c r="CU655" s="98">
        <v>8463.3187455909992</v>
      </c>
      <c r="CV655" s="98">
        <v>30596.512834521</v>
      </c>
      <c r="CW655" s="98">
        <v>3231904.3906679112</v>
      </c>
      <c r="CX655" s="98">
        <v>29557078.605697613</v>
      </c>
    </row>
    <row r="656" spans="1:102" x14ac:dyDescent="0.2">
      <c r="A656" s="98" t="s">
        <v>61</v>
      </c>
      <c r="B656" s="100">
        <v>42064</v>
      </c>
      <c r="C656" s="99">
        <v>51248.379264831499</v>
      </c>
      <c r="D656" s="99">
        <v>0</v>
      </c>
      <c r="E656" s="99">
        <v>8246.4009302854502</v>
      </c>
      <c r="F656" s="99">
        <v>7455.6786404252098</v>
      </c>
      <c r="G656" s="99">
        <v>1098.28030887246</v>
      </c>
      <c r="H656" s="99">
        <v>0</v>
      </c>
      <c r="I656" s="99">
        <v>0</v>
      </c>
      <c r="J656" s="99">
        <v>29783.5702829361</v>
      </c>
      <c r="K656" s="99">
        <v>19.367967632366302</v>
      </c>
      <c r="L656" s="99">
        <v>100.69688020646601</v>
      </c>
      <c r="M656" s="99">
        <v>26078.701850175901</v>
      </c>
      <c r="N656" s="99">
        <v>3938.5748293697802</v>
      </c>
      <c r="O656" s="99">
        <v>0</v>
      </c>
      <c r="P656" s="99">
        <v>26627.713403224901</v>
      </c>
      <c r="Q656" s="99">
        <v>2703.3175029158601</v>
      </c>
      <c r="R656" s="99">
        <v>0</v>
      </c>
      <c r="S656" s="99">
        <v>1096.74828489125</v>
      </c>
      <c r="T656" s="99">
        <v>0</v>
      </c>
      <c r="U656" s="99">
        <v>29783.022392034502</v>
      </c>
      <c r="V656" s="99">
        <v>2583333.1414794899</v>
      </c>
      <c r="W656" s="99">
        <v>0</v>
      </c>
      <c r="X656" s="99">
        <v>491981.44800186198</v>
      </c>
      <c r="Y656" s="99">
        <v>443393.52713012701</v>
      </c>
      <c r="Z656" s="99">
        <v>118018.608757019</v>
      </c>
      <c r="AA656" s="99">
        <v>0</v>
      </c>
      <c r="AB656" s="99">
        <v>0</v>
      </c>
      <c r="AC656" s="99">
        <v>9414118.51098633</v>
      </c>
      <c r="AD656" s="99">
        <v>1296.8464171886401</v>
      </c>
      <c r="AE656" s="99">
        <v>12470.393558740599</v>
      </c>
      <c r="AF656" s="99">
        <v>1181655.3058929399</v>
      </c>
      <c r="AG656" s="99">
        <v>499197.899738312</v>
      </c>
      <c r="AH656" s="99">
        <v>0</v>
      </c>
      <c r="AI656" s="99">
        <v>1107341.02571106</v>
      </c>
      <c r="AJ656" s="99">
        <v>263646.64257431001</v>
      </c>
      <c r="AK656" s="99">
        <v>0</v>
      </c>
      <c r="AL656" s="99">
        <v>117311.707374573</v>
      </c>
      <c r="AM656" s="99">
        <v>0</v>
      </c>
      <c r="AN656" s="99">
        <v>9475697.8612060491</v>
      </c>
      <c r="AO656" s="99">
        <v>24240451.044677701</v>
      </c>
      <c r="AP656" s="99">
        <v>0</v>
      </c>
      <c r="AQ656" s="99">
        <v>4023124.1681213402</v>
      </c>
      <c r="AR656" s="99">
        <v>3523782.8880310101</v>
      </c>
      <c r="AS656" s="99">
        <v>996803.81526184105</v>
      </c>
      <c r="AT656" s="99">
        <v>0</v>
      </c>
      <c r="AU656" s="99">
        <v>0</v>
      </c>
      <c r="AV656" s="99">
        <v>27477316.572509799</v>
      </c>
      <c r="AW656" s="99">
        <v>4285.6039385199501</v>
      </c>
      <c r="AX656" s="99">
        <v>101218.38913345301</v>
      </c>
      <c r="AY656" s="99">
        <v>11248705.5224609</v>
      </c>
      <c r="AZ656" s="99">
        <v>4196050.3964843797</v>
      </c>
      <c r="BA656" s="99">
        <v>0</v>
      </c>
      <c r="BB656" s="99">
        <v>10332235.251708999</v>
      </c>
      <c r="BC656" s="99">
        <v>2266150.3985900902</v>
      </c>
      <c r="BD656" s="99">
        <v>0</v>
      </c>
      <c r="BE656" s="99">
        <v>989486.94504547096</v>
      </c>
      <c r="BF656" s="99">
        <v>0</v>
      </c>
      <c r="BG656" s="99">
        <v>27538378.8522949</v>
      </c>
      <c r="BH656" s="99">
        <v>5488478.1416626005</v>
      </c>
      <c r="BI656" s="99">
        <v>0</v>
      </c>
      <c r="BJ656" s="99">
        <v>1732526.3424682601</v>
      </c>
      <c r="BK656" s="99">
        <v>1264541.02049255</v>
      </c>
      <c r="BL656" s="99">
        <v>0</v>
      </c>
      <c r="BM656" s="99">
        <v>0</v>
      </c>
      <c r="BN656" s="99">
        <v>0</v>
      </c>
      <c r="BO656" s="99">
        <v>0</v>
      </c>
      <c r="BP656" s="99">
        <v>0</v>
      </c>
      <c r="BQ656" s="99">
        <v>0</v>
      </c>
      <c r="BR656" s="99">
        <v>3585043.3704528799</v>
      </c>
      <c r="BS656" s="99">
        <v>1624798.91192627</v>
      </c>
      <c r="BT656" s="99">
        <v>0</v>
      </c>
      <c r="BU656" s="99">
        <v>763693.76999664295</v>
      </c>
      <c r="BV656" s="99">
        <v>1265578.18743896</v>
      </c>
      <c r="BW656" s="99">
        <v>0</v>
      </c>
      <c r="BX656" s="99">
        <v>90583.889846801801</v>
      </c>
      <c r="BY656" s="99">
        <v>0</v>
      </c>
      <c r="BZ656" s="99">
        <v>0</v>
      </c>
      <c r="CA656" s="99">
        <v>59460.7639598846</v>
      </c>
      <c r="CB656" s="99">
        <v>3079517.60339355</v>
      </c>
      <c r="CC656" s="99">
        <v>28300079.189941399</v>
      </c>
      <c r="CD656" s="99">
        <v>7253226.8598632803</v>
      </c>
      <c r="CE656" s="99">
        <v>1098.87187106907</v>
      </c>
      <c r="CF656" s="99">
        <v>118435.978382111</v>
      </c>
      <c r="CG656" s="99">
        <v>1001061.7442627</v>
      </c>
      <c r="CH656" s="99">
        <v>0</v>
      </c>
      <c r="CI656" s="99">
        <v>60529.368641853303</v>
      </c>
      <c r="CJ656" s="99">
        <v>3198512.0971679701</v>
      </c>
      <c r="CK656" s="99">
        <v>29302091.287353501</v>
      </c>
      <c r="CL656" s="99">
        <v>7326044.5328979502</v>
      </c>
      <c r="CM656" s="166">
        <v>90199.078249931306</v>
      </c>
      <c r="CN656" s="166">
        <v>12691477.490966801</v>
      </c>
      <c r="CO656" s="166">
        <v>56839616.5771484</v>
      </c>
      <c r="CP656" s="99">
        <v>7326044.5328979502</v>
      </c>
      <c r="CQ656" s="99">
        <v>0</v>
      </c>
      <c r="CR656" s="99">
        <v>0</v>
      </c>
      <c r="CS656" s="99">
        <v>0</v>
      </c>
      <c r="CT656" s="99">
        <v>0</v>
      </c>
      <c r="CU656" s="98">
        <v>8266.3484854189992</v>
      </c>
      <c r="CV656" s="98">
        <v>30684.842956443001</v>
      </c>
      <c r="CW656" s="98">
        <v>3197953.5817756611</v>
      </c>
      <c r="CX656" s="98">
        <v>29301140.934204098</v>
      </c>
    </row>
    <row r="657" spans="1:102" x14ac:dyDescent="0.2">
      <c r="A657" s="98" t="s">
        <v>61</v>
      </c>
      <c r="B657" s="100">
        <v>42156</v>
      </c>
      <c r="C657" s="99">
        <v>51559.648300170898</v>
      </c>
      <c r="D657" s="99">
        <v>0</v>
      </c>
      <c r="E657" s="99">
        <v>8059.2628641724596</v>
      </c>
      <c r="F657" s="99">
        <v>7276.6110743284198</v>
      </c>
      <c r="G657" s="99">
        <v>1116.79568020999</v>
      </c>
      <c r="H657" s="99">
        <v>0</v>
      </c>
      <c r="I657" s="99">
        <v>0</v>
      </c>
      <c r="J657" s="99">
        <v>29720.010852575298</v>
      </c>
      <c r="K657" s="99">
        <v>14.408266103128</v>
      </c>
      <c r="L657" s="99">
        <v>109.829207794741</v>
      </c>
      <c r="M657" s="99">
        <v>26329.718776702899</v>
      </c>
      <c r="N657" s="99">
        <v>3856.6373356878798</v>
      </c>
      <c r="O657" s="99">
        <v>0</v>
      </c>
      <c r="P657" s="99">
        <v>26576.707050323501</v>
      </c>
      <c r="Q657" s="99">
        <v>2684.2484486103099</v>
      </c>
      <c r="R657" s="99">
        <v>0</v>
      </c>
      <c r="S657" s="99">
        <v>1117.32818992436</v>
      </c>
      <c r="T657" s="99">
        <v>0</v>
      </c>
      <c r="U657" s="99">
        <v>29738.539441585501</v>
      </c>
      <c r="V657" s="99">
        <v>2572735.5501708998</v>
      </c>
      <c r="W657" s="99">
        <v>0</v>
      </c>
      <c r="X657" s="99">
        <v>484511.247085571</v>
      </c>
      <c r="Y657" s="99">
        <v>435018.92607498198</v>
      </c>
      <c r="Z657" s="99">
        <v>119263.213327408</v>
      </c>
      <c r="AA657" s="99">
        <v>0</v>
      </c>
      <c r="AB657" s="99">
        <v>0</v>
      </c>
      <c r="AC657" s="99">
        <v>9502543.7658691406</v>
      </c>
      <c r="AD657" s="99">
        <v>992.19619042426302</v>
      </c>
      <c r="AE657" s="99">
        <v>13778.631592154499</v>
      </c>
      <c r="AF657" s="99">
        <v>1180694.3633727999</v>
      </c>
      <c r="AG657" s="99">
        <v>486028.66316986101</v>
      </c>
      <c r="AH657" s="99">
        <v>0</v>
      </c>
      <c r="AI657" s="99">
        <v>1110516.72480774</v>
      </c>
      <c r="AJ657" s="99">
        <v>264123.19499206502</v>
      </c>
      <c r="AK657" s="99">
        <v>0</v>
      </c>
      <c r="AL657" s="99">
        <v>118527.492698669</v>
      </c>
      <c r="AM657" s="99">
        <v>0</v>
      </c>
      <c r="AN657" s="99">
        <v>9452664.39770508</v>
      </c>
      <c r="AO657" s="99">
        <v>24218821.0546875</v>
      </c>
      <c r="AP657" s="99">
        <v>0</v>
      </c>
      <c r="AQ657" s="99">
        <v>3960304.3363952599</v>
      </c>
      <c r="AR657" s="99">
        <v>3465878.1177368201</v>
      </c>
      <c r="AS657" s="99">
        <v>1009302.4160614</v>
      </c>
      <c r="AT657" s="99">
        <v>0</v>
      </c>
      <c r="AU657" s="99">
        <v>0</v>
      </c>
      <c r="AV657" s="99">
        <v>27656613.871582001</v>
      </c>
      <c r="AW657" s="99">
        <v>3291.3958156406902</v>
      </c>
      <c r="AX657" s="99">
        <v>105046.59767341601</v>
      </c>
      <c r="AY657" s="99">
        <v>11259828.819213901</v>
      </c>
      <c r="AZ657" s="99">
        <v>4095438.3914794899</v>
      </c>
      <c r="BA657" s="99">
        <v>0</v>
      </c>
      <c r="BB657" s="99">
        <v>10444198.7420654</v>
      </c>
      <c r="BC657" s="99">
        <v>2277316.66650391</v>
      </c>
      <c r="BD657" s="99">
        <v>0</v>
      </c>
      <c r="BE657" s="99">
        <v>1003037.3857193</v>
      </c>
      <c r="BF657" s="99">
        <v>0</v>
      </c>
      <c r="BG657" s="99">
        <v>27594157.855224598</v>
      </c>
      <c r="BH657" s="99">
        <v>5526068.4028320303</v>
      </c>
      <c r="BI657" s="99">
        <v>0</v>
      </c>
      <c r="BJ657" s="99">
        <v>1711251.8932495101</v>
      </c>
      <c r="BK657" s="99">
        <v>1244041.1637878399</v>
      </c>
      <c r="BL657" s="99">
        <v>0</v>
      </c>
      <c r="BM657" s="99">
        <v>0</v>
      </c>
      <c r="BN657" s="99">
        <v>0</v>
      </c>
      <c r="BO657" s="99">
        <v>0</v>
      </c>
      <c r="BP657" s="99">
        <v>0</v>
      </c>
      <c r="BQ657" s="99">
        <v>0</v>
      </c>
      <c r="BR657" s="99">
        <v>3632933.9238891602</v>
      </c>
      <c r="BS657" s="99">
        <v>1582347.0827484101</v>
      </c>
      <c r="BT657" s="99">
        <v>0</v>
      </c>
      <c r="BU657" s="99">
        <v>796294</v>
      </c>
      <c r="BV657" s="99">
        <v>1269269.9267883301</v>
      </c>
      <c r="BW657" s="99">
        <v>0</v>
      </c>
      <c r="BX657" s="99">
        <v>92738.009842872605</v>
      </c>
      <c r="BY657" s="99">
        <v>0</v>
      </c>
      <c r="BZ657" s="99">
        <v>0</v>
      </c>
      <c r="CA657" s="99">
        <v>59631.995116710699</v>
      </c>
      <c r="CB657" s="99">
        <v>3055477.5746459998</v>
      </c>
      <c r="CC657" s="99">
        <v>28155721.822021499</v>
      </c>
      <c r="CD657" s="99">
        <v>7234726.6986084003</v>
      </c>
      <c r="CE657" s="99">
        <v>1118.0508661866199</v>
      </c>
      <c r="CF657" s="99">
        <v>118879.32182788799</v>
      </c>
      <c r="CG657" s="99">
        <v>1005354.85864258</v>
      </c>
      <c r="CH657" s="99">
        <v>0</v>
      </c>
      <c r="CI657" s="99">
        <v>60737.263092517896</v>
      </c>
      <c r="CJ657" s="99">
        <v>3174351.9157714802</v>
      </c>
      <c r="CK657" s="99">
        <v>29166434.037109401</v>
      </c>
      <c r="CL657" s="99">
        <v>7320603.1624145498</v>
      </c>
      <c r="CM657" s="166">
        <v>90263.172858238206</v>
      </c>
      <c r="CN657" s="166">
        <v>12641069.4924316</v>
      </c>
      <c r="CO657" s="166">
        <v>56716322.624511696</v>
      </c>
      <c r="CP657" s="99">
        <v>7320603.1624145498</v>
      </c>
      <c r="CQ657" s="99">
        <v>0</v>
      </c>
      <c r="CR657" s="99">
        <v>0</v>
      </c>
      <c r="CS657" s="99">
        <v>0</v>
      </c>
      <c r="CT657" s="99">
        <v>0</v>
      </c>
      <c r="CU657" s="98">
        <v>8073.4816749479996</v>
      </c>
      <c r="CV657" s="98">
        <v>30665.289578444001</v>
      </c>
      <c r="CW657" s="98">
        <v>3174356.8964738878</v>
      </c>
      <c r="CX657" s="98">
        <v>29161076.680664077</v>
      </c>
    </row>
    <row r="658" spans="1:102" x14ac:dyDescent="0.2">
      <c r="A658" s="98" t="s">
        <v>61</v>
      </c>
      <c r="B658" s="100">
        <v>42248</v>
      </c>
      <c r="C658" s="99">
        <v>51478.640710353902</v>
      </c>
      <c r="D658" s="99">
        <v>0</v>
      </c>
      <c r="E658" s="99">
        <v>7907.7659626007098</v>
      </c>
      <c r="F658" s="99">
        <v>7112.9954846501396</v>
      </c>
      <c r="G658" s="99">
        <v>1123.53747518361</v>
      </c>
      <c r="H658" s="99">
        <v>0</v>
      </c>
      <c r="I658" s="99">
        <v>0</v>
      </c>
      <c r="J658" s="99">
        <v>29577.341645240798</v>
      </c>
      <c r="K658" s="99">
        <v>14.177582607022501</v>
      </c>
      <c r="L658" s="99">
        <v>116.81677841208899</v>
      </c>
      <c r="M658" s="99">
        <v>26215.717161893801</v>
      </c>
      <c r="N658" s="99">
        <v>3812.08731344342</v>
      </c>
      <c r="O658" s="99">
        <v>0</v>
      </c>
      <c r="P658" s="99">
        <v>26599.986077547099</v>
      </c>
      <c r="Q658" s="99">
        <v>2663.3773233890502</v>
      </c>
      <c r="R658" s="99">
        <v>0</v>
      </c>
      <c r="S658" s="99">
        <v>1126.4660717844999</v>
      </c>
      <c r="T658" s="99">
        <v>0</v>
      </c>
      <c r="U658" s="99">
        <v>29591.220913886998</v>
      </c>
      <c r="V658" s="99">
        <v>2548978.3362731901</v>
      </c>
      <c r="W658" s="99">
        <v>0</v>
      </c>
      <c r="X658" s="99">
        <v>473153.920886993</v>
      </c>
      <c r="Y658" s="99">
        <v>420964.22977447498</v>
      </c>
      <c r="Z658" s="99">
        <v>120147.74004364001</v>
      </c>
      <c r="AA658" s="99">
        <v>0</v>
      </c>
      <c r="AB658" s="99">
        <v>0</v>
      </c>
      <c r="AC658" s="99">
        <v>9460525.4110107403</v>
      </c>
      <c r="AD658" s="99">
        <v>781.34059364348695</v>
      </c>
      <c r="AE658" s="99">
        <v>12226.0966777802</v>
      </c>
      <c r="AF658" s="99">
        <v>1172373.7675628699</v>
      </c>
      <c r="AG658" s="99">
        <v>468042.39592361503</v>
      </c>
      <c r="AH658" s="99">
        <v>0</v>
      </c>
      <c r="AI658" s="99">
        <v>1102766.7321929899</v>
      </c>
      <c r="AJ658" s="99">
        <v>264326.012187958</v>
      </c>
      <c r="AK658" s="99">
        <v>0</v>
      </c>
      <c r="AL658" s="99">
        <v>119991.455584526</v>
      </c>
      <c r="AM658" s="99">
        <v>0</v>
      </c>
      <c r="AN658" s="99">
        <v>9423626.3076171894</v>
      </c>
      <c r="AO658" s="99">
        <v>24068187.853759799</v>
      </c>
      <c r="AP658" s="99">
        <v>0</v>
      </c>
      <c r="AQ658" s="99">
        <v>3888370.7572936998</v>
      </c>
      <c r="AR658" s="99">
        <v>3393022.5315856901</v>
      </c>
      <c r="AS658" s="99">
        <v>1017048.25801086</v>
      </c>
      <c r="AT658" s="99">
        <v>0</v>
      </c>
      <c r="AU658" s="99">
        <v>0</v>
      </c>
      <c r="AV658" s="99">
        <v>27560333.5461426</v>
      </c>
      <c r="AW658" s="99">
        <v>2594.3290602862799</v>
      </c>
      <c r="AX658" s="99">
        <v>87043.800343513503</v>
      </c>
      <c r="AY658" s="99">
        <v>11250953.8879395</v>
      </c>
      <c r="AZ658" s="99">
        <v>3962350.79327393</v>
      </c>
      <c r="BA658" s="99">
        <v>0</v>
      </c>
      <c r="BB658" s="99">
        <v>10424325.623535199</v>
      </c>
      <c r="BC658" s="99">
        <v>2286602.9261779799</v>
      </c>
      <c r="BD658" s="99">
        <v>0</v>
      </c>
      <c r="BE658" s="99">
        <v>1013623.03497314</v>
      </c>
      <c r="BF658" s="99">
        <v>0</v>
      </c>
      <c r="BG658" s="99">
        <v>27570655.5146484</v>
      </c>
      <c r="BH658" s="99">
        <v>5539597.0401001005</v>
      </c>
      <c r="BI658" s="99">
        <v>0</v>
      </c>
      <c r="BJ658" s="99">
        <v>1692308.1007080099</v>
      </c>
      <c r="BK658" s="99">
        <v>1219759.6077880899</v>
      </c>
      <c r="BL658" s="99">
        <v>0</v>
      </c>
      <c r="BM658" s="99">
        <v>0</v>
      </c>
      <c r="BN658" s="99">
        <v>0</v>
      </c>
      <c r="BO658" s="99">
        <v>0</v>
      </c>
      <c r="BP658" s="99">
        <v>0</v>
      </c>
      <c r="BQ658" s="99">
        <v>0</v>
      </c>
      <c r="BR658" s="99">
        <v>3650656.7361755399</v>
      </c>
      <c r="BS658" s="99">
        <v>1535979.0700530999</v>
      </c>
      <c r="BT658" s="99">
        <v>0</v>
      </c>
      <c r="BU658" s="99">
        <v>687257.65999603295</v>
      </c>
      <c r="BV658" s="99">
        <v>1274579.3907470701</v>
      </c>
      <c r="BW658" s="99">
        <v>0</v>
      </c>
      <c r="BX658" s="99">
        <v>81178.329867363005</v>
      </c>
      <c r="BY658" s="99">
        <v>0</v>
      </c>
      <c r="BZ658" s="99">
        <v>0</v>
      </c>
      <c r="CA658" s="99">
        <v>59382.450659275099</v>
      </c>
      <c r="CB658" s="99">
        <v>3018303.3126831101</v>
      </c>
      <c r="CC658" s="99">
        <v>27961848.433593798</v>
      </c>
      <c r="CD658" s="99">
        <v>7215222.7964477502</v>
      </c>
      <c r="CE658" s="99">
        <v>1126.3365641385301</v>
      </c>
      <c r="CF658" s="99">
        <v>120582.925466537</v>
      </c>
      <c r="CG658" s="99">
        <v>1020686.02035522</v>
      </c>
      <c r="CH658" s="99">
        <v>0</v>
      </c>
      <c r="CI658" s="99">
        <v>60526.901072025299</v>
      </c>
      <c r="CJ658" s="99">
        <v>3138199.28015137</v>
      </c>
      <c r="CK658" s="99">
        <v>28975062.737548798</v>
      </c>
      <c r="CL658" s="99">
        <v>7321093.1069946298</v>
      </c>
      <c r="CM658" s="166">
        <v>89923.183773994402</v>
      </c>
      <c r="CN658" s="166">
        <v>12574803.857910199</v>
      </c>
      <c r="CO658" s="166">
        <v>56523818.040527299</v>
      </c>
      <c r="CP658" s="99">
        <v>7321093.1069946298</v>
      </c>
      <c r="CQ658" s="99">
        <v>0</v>
      </c>
      <c r="CR658" s="99">
        <v>0</v>
      </c>
      <c r="CS658" s="99">
        <v>0</v>
      </c>
      <c r="CT658" s="99">
        <v>0</v>
      </c>
      <c r="CU658" s="98">
        <v>7921.060196294</v>
      </c>
      <c r="CV658" s="98">
        <v>30526.243704865999</v>
      </c>
      <c r="CW658" s="98">
        <v>3138886.2381496471</v>
      </c>
      <c r="CX658" s="98">
        <v>28982534.453949019</v>
      </c>
    </row>
    <row r="659" spans="1:102" x14ac:dyDescent="0.2">
      <c r="A659" s="98" t="s">
        <v>61</v>
      </c>
      <c r="B659" s="100">
        <v>42339</v>
      </c>
      <c r="C659" s="99">
        <v>51648.997172832504</v>
      </c>
      <c r="D659" s="99">
        <v>0</v>
      </c>
      <c r="E659" s="99">
        <v>7780.5896705388996</v>
      </c>
      <c r="F659" s="99">
        <v>6981.6708932519005</v>
      </c>
      <c r="G659" s="99">
        <v>1124.18282355368</v>
      </c>
      <c r="H659" s="99">
        <v>0</v>
      </c>
      <c r="I659" s="99">
        <v>0</v>
      </c>
      <c r="J659" s="99">
        <v>29393.56335783</v>
      </c>
      <c r="K659" s="99">
        <v>8.7112822622293606</v>
      </c>
      <c r="L659" s="99">
        <v>110.458877397701</v>
      </c>
      <c r="M659" s="99">
        <v>26496.530367851301</v>
      </c>
      <c r="N659" s="99">
        <v>3819.2410010993499</v>
      </c>
      <c r="O659" s="99">
        <v>0</v>
      </c>
      <c r="P659" s="99">
        <v>26385.739947557398</v>
      </c>
      <c r="Q659" s="99">
        <v>2649.7104771137201</v>
      </c>
      <c r="R659" s="99">
        <v>0</v>
      </c>
      <c r="S659" s="99">
        <v>1121.73091131449</v>
      </c>
      <c r="T659" s="99">
        <v>0</v>
      </c>
      <c r="U659" s="99">
        <v>29415.033266782801</v>
      </c>
      <c r="V659" s="99">
        <v>2545648.2443542499</v>
      </c>
      <c r="W659" s="99">
        <v>0</v>
      </c>
      <c r="X659" s="99">
        <v>455350.77980041498</v>
      </c>
      <c r="Y659" s="99">
        <v>406473.097892761</v>
      </c>
      <c r="Z659" s="99">
        <v>119574.80591010999</v>
      </c>
      <c r="AA659" s="99">
        <v>0</v>
      </c>
      <c r="AB659" s="99">
        <v>0</v>
      </c>
      <c r="AC659" s="99">
        <v>9393631.6641845703</v>
      </c>
      <c r="AD659" s="99">
        <v>717.06734240055096</v>
      </c>
      <c r="AE659" s="99">
        <v>11531.251017570499</v>
      </c>
      <c r="AF659" s="99">
        <v>1179174.98880005</v>
      </c>
      <c r="AG659" s="99">
        <v>457700.30490112299</v>
      </c>
      <c r="AH659" s="99">
        <v>0</v>
      </c>
      <c r="AI659" s="99">
        <v>1098760.6735229499</v>
      </c>
      <c r="AJ659" s="99">
        <v>262582.87192916899</v>
      </c>
      <c r="AK659" s="99">
        <v>0</v>
      </c>
      <c r="AL659" s="99">
        <v>119077.18823623699</v>
      </c>
      <c r="AM659" s="99">
        <v>0</v>
      </c>
      <c r="AN659" s="99">
        <v>9379849.5395507794</v>
      </c>
      <c r="AO659" s="99">
        <v>24235620.5241699</v>
      </c>
      <c r="AP659" s="99">
        <v>0</v>
      </c>
      <c r="AQ659" s="99">
        <v>3725904.5617980999</v>
      </c>
      <c r="AR659" s="99">
        <v>3268095.2824706999</v>
      </c>
      <c r="AS659" s="99">
        <v>1017066.67519379</v>
      </c>
      <c r="AT659" s="99">
        <v>0</v>
      </c>
      <c r="AU659" s="99">
        <v>0</v>
      </c>
      <c r="AV659" s="99">
        <v>27617592.200683601</v>
      </c>
      <c r="AW659" s="99">
        <v>2396.93533876538</v>
      </c>
      <c r="AX659" s="99">
        <v>85768.819590568499</v>
      </c>
      <c r="AY659" s="99">
        <v>11334374.868286099</v>
      </c>
      <c r="AZ659" s="99">
        <v>3883848.73223877</v>
      </c>
      <c r="BA659" s="99">
        <v>0</v>
      </c>
      <c r="BB659" s="99">
        <v>10433315.643066401</v>
      </c>
      <c r="BC659" s="99">
        <v>2269159.1226806599</v>
      </c>
      <c r="BD659" s="99">
        <v>0</v>
      </c>
      <c r="BE659" s="99">
        <v>1013216.6238784801</v>
      </c>
      <c r="BF659" s="99">
        <v>0</v>
      </c>
      <c r="BG659" s="99">
        <v>27624228.1008301</v>
      </c>
      <c r="BH659" s="99">
        <v>5958532.3832397498</v>
      </c>
      <c r="BI659" s="99">
        <v>0</v>
      </c>
      <c r="BJ659" s="99">
        <v>1681273.3304595901</v>
      </c>
      <c r="BK659" s="99">
        <v>1203332.0055694601</v>
      </c>
      <c r="BL659" s="99">
        <v>0</v>
      </c>
      <c r="BM659" s="99">
        <v>0</v>
      </c>
      <c r="BN659" s="99">
        <v>0</v>
      </c>
      <c r="BO659" s="99">
        <v>0</v>
      </c>
      <c r="BP659" s="99">
        <v>0</v>
      </c>
      <c r="BQ659" s="99">
        <v>0</v>
      </c>
      <c r="BR659" s="99">
        <v>3690724.8758544899</v>
      </c>
      <c r="BS659" s="99">
        <v>1506055.25831604</v>
      </c>
      <c r="BT659" s="99">
        <v>0</v>
      </c>
      <c r="BU659" s="99">
        <v>1185617.2599945101</v>
      </c>
      <c r="BV659" s="99">
        <v>1277385.92576599</v>
      </c>
      <c r="BW659" s="99">
        <v>0</v>
      </c>
      <c r="BX659" s="99">
        <v>128508.609647751</v>
      </c>
      <c r="BY659" s="99">
        <v>0</v>
      </c>
      <c r="BZ659" s="99">
        <v>0</v>
      </c>
      <c r="CA659" s="99">
        <v>59480.986021995501</v>
      </c>
      <c r="CB659" s="99">
        <v>3004868.1444397001</v>
      </c>
      <c r="CC659" s="99">
        <v>27992378.097656298</v>
      </c>
      <c r="CD659" s="99">
        <v>7626046.0496215802</v>
      </c>
      <c r="CE659" s="99">
        <v>1120.1709468960801</v>
      </c>
      <c r="CF659" s="99">
        <v>119025.282339096</v>
      </c>
      <c r="CG659" s="99">
        <v>1012590.64099884</v>
      </c>
      <c r="CH659" s="99">
        <v>0</v>
      </c>
      <c r="CI659" s="99">
        <v>60613.145549774199</v>
      </c>
      <c r="CJ659" s="99">
        <v>3124346.5274658198</v>
      </c>
      <c r="CK659" s="99">
        <v>29007164.411132801</v>
      </c>
      <c r="CL659" s="99">
        <v>7762364.2006225605</v>
      </c>
      <c r="CM659" s="166">
        <v>89852.273550033598</v>
      </c>
      <c r="CN659" s="166">
        <v>12501251.6263428</v>
      </c>
      <c r="CO659" s="166">
        <v>56634799.168457001</v>
      </c>
      <c r="CP659" s="99">
        <v>7762364.2006225605</v>
      </c>
      <c r="CQ659" s="99">
        <v>0</v>
      </c>
      <c r="CR659" s="99">
        <v>0</v>
      </c>
      <c r="CS659" s="99">
        <v>0</v>
      </c>
      <c r="CT659" s="99">
        <v>0</v>
      </c>
      <c r="CU659" s="98">
        <v>7789.3008362600003</v>
      </c>
      <c r="CV659" s="98">
        <v>30350.740147731001</v>
      </c>
      <c r="CW659" s="98">
        <v>3123893.4267787961</v>
      </c>
      <c r="CX659" s="98">
        <v>29004968.738655139</v>
      </c>
    </row>
    <row r="660" spans="1:102" x14ac:dyDescent="0.2">
      <c r="A660" s="98" t="s">
        <v>61</v>
      </c>
      <c r="B660" s="100">
        <v>42430</v>
      </c>
      <c r="C660" s="99">
        <v>51521.497212410002</v>
      </c>
      <c r="D660" s="99">
        <v>0</v>
      </c>
      <c r="E660" s="99">
        <v>7659.6903779506702</v>
      </c>
      <c r="F660" s="99">
        <v>6901.0761869549797</v>
      </c>
      <c r="G660" s="99">
        <v>1142.57207712531</v>
      </c>
      <c r="H660" s="99">
        <v>0</v>
      </c>
      <c r="I660" s="99">
        <v>0</v>
      </c>
      <c r="J660" s="99">
        <v>29308.793199539199</v>
      </c>
      <c r="K660" s="99">
        <v>7.1203757423791103</v>
      </c>
      <c r="L660" s="99">
        <v>101.807658551261</v>
      </c>
      <c r="M660" s="99">
        <v>26327.079126357999</v>
      </c>
      <c r="N660" s="99">
        <v>3813.8502025306202</v>
      </c>
      <c r="O660" s="99">
        <v>0</v>
      </c>
      <c r="P660" s="99">
        <v>26248.050527572599</v>
      </c>
      <c r="Q660" s="99">
        <v>2633.5283202528999</v>
      </c>
      <c r="R660" s="99">
        <v>0</v>
      </c>
      <c r="S660" s="99">
        <v>1145.4304822981401</v>
      </c>
      <c r="T660" s="99">
        <v>0</v>
      </c>
      <c r="U660" s="99">
        <v>29306.322825908701</v>
      </c>
      <c r="V660" s="99">
        <v>2508759.6036682101</v>
      </c>
      <c r="W660" s="99">
        <v>0</v>
      </c>
      <c r="X660" s="99">
        <v>446379.003669739</v>
      </c>
      <c r="Y660" s="99">
        <v>393007.141956329</v>
      </c>
      <c r="Z660" s="99">
        <v>121232.928050041</v>
      </c>
      <c r="AA660" s="99">
        <v>0</v>
      </c>
      <c r="AB660" s="99">
        <v>0</v>
      </c>
      <c r="AC660" s="99">
        <v>9364641.02978516</v>
      </c>
      <c r="AD660" s="99">
        <v>631.78083903342497</v>
      </c>
      <c r="AE660" s="99">
        <v>9702.6263464689291</v>
      </c>
      <c r="AF660" s="99">
        <v>1160513.5609741199</v>
      </c>
      <c r="AG660" s="99">
        <v>441779.35092926002</v>
      </c>
      <c r="AH660" s="99">
        <v>0</v>
      </c>
      <c r="AI660" s="99">
        <v>1090273.60488892</v>
      </c>
      <c r="AJ660" s="99">
        <v>259284.77383041399</v>
      </c>
      <c r="AK660" s="99">
        <v>0</v>
      </c>
      <c r="AL660" s="99">
        <v>120704.723560333</v>
      </c>
      <c r="AM660" s="99">
        <v>0</v>
      </c>
      <c r="AN660" s="99">
        <v>9355337.71630859</v>
      </c>
      <c r="AO660" s="99">
        <v>23958247.576904301</v>
      </c>
      <c r="AP660" s="99">
        <v>0</v>
      </c>
      <c r="AQ660" s="99">
        <v>3679178.1755676302</v>
      </c>
      <c r="AR660" s="99">
        <v>3169898.1170654302</v>
      </c>
      <c r="AS660" s="99">
        <v>1034540.05207062</v>
      </c>
      <c r="AT660" s="99">
        <v>0</v>
      </c>
      <c r="AU660" s="99">
        <v>0</v>
      </c>
      <c r="AV660" s="99">
        <v>27668424.670166001</v>
      </c>
      <c r="AW660" s="99">
        <v>2118.9624519348099</v>
      </c>
      <c r="AX660" s="99">
        <v>70028.265417098999</v>
      </c>
      <c r="AY660" s="99">
        <v>11226650.303100601</v>
      </c>
      <c r="AZ660" s="99">
        <v>3758672.4396972698</v>
      </c>
      <c r="BA660" s="99">
        <v>0</v>
      </c>
      <c r="BB660" s="99">
        <v>10353810.8051758</v>
      </c>
      <c r="BC660" s="99">
        <v>2260804.4314270001</v>
      </c>
      <c r="BD660" s="99">
        <v>0</v>
      </c>
      <c r="BE660" s="99">
        <v>1029891.3703384401</v>
      </c>
      <c r="BF660" s="99">
        <v>0</v>
      </c>
      <c r="BG660" s="99">
        <v>27668398.0932617</v>
      </c>
      <c r="BH660" s="99">
        <v>6739422.2058105497</v>
      </c>
      <c r="BI660" s="99">
        <v>0</v>
      </c>
      <c r="BJ660" s="99">
        <v>1690813.55551147</v>
      </c>
      <c r="BK660" s="99">
        <v>1202483.35289001</v>
      </c>
      <c r="BL660" s="99">
        <v>0</v>
      </c>
      <c r="BM660" s="99">
        <v>0</v>
      </c>
      <c r="BN660" s="99">
        <v>0</v>
      </c>
      <c r="BO660" s="99">
        <v>0</v>
      </c>
      <c r="BP660" s="99">
        <v>0</v>
      </c>
      <c r="BQ660" s="99">
        <v>0</v>
      </c>
      <c r="BR660" s="99">
        <v>3691669.6500549298</v>
      </c>
      <c r="BS660" s="99">
        <v>1482037.6533355699</v>
      </c>
      <c r="BT660" s="99">
        <v>0</v>
      </c>
      <c r="BU660" s="99">
        <v>2005980.23999023</v>
      </c>
      <c r="BV660" s="99">
        <v>1271681.33805847</v>
      </c>
      <c r="BW660" s="99">
        <v>0</v>
      </c>
      <c r="BX660" s="99">
        <v>215112.49921226499</v>
      </c>
      <c r="BY660" s="99">
        <v>0</v>
      </c>
      <c r="BZ660" s="99">
        <v>0</v>
      </c>
      <c r="CA660" s="99">
        <v>59126.135703086897</v>
      </c>
      <c r="CB660" s="99">
        <v>2944144.6121521001</v>
      </c>
      <c r="CC660" s="99">
        <v>27569569.174804699</v>
      </c>
      <c r="CD660" s="99">
        <v>8471700.9014892597</v>
      </c>
      <c r="CE660" s="99">
        <v>1143.1030774414501</v>
      </c>
      <c r="CF660" s="99">
        <v>122223.793357849</v>
      </c>
      <c r="CG660" s="99">
        <v>1044559.60623932</v>
      </c>
      <c r="CH660" s="99">
        <v>0</v>
      </c>
      <c r="CI660" s="99">
        <v>60259.107264518701</v>
      </c>
      <c r="CJ660" s="99">
        <v>3065509.9562683101</v>
      </c>
      <c r="CK660" s="99">
        <v>28603569.060546901</v>
      </c>
      <c r="CL660" s="99">
        <v>8656068.9658203106</v>
      </c>
      <c r="CM660" s="166">
        <v>89408.615937233</v>
      </c>
      <c r="CN660" s="166">
        <v>12421054.6765137</v>
      </c>
      <c r="CO660" s="166">
        <v>56135135.618652299</v>
      </c>
      <c r="CP660" s="99">
        <v>8656068.9658203106</v>
      </c>
      <c r="CQ660" s="99">
        <v>0</v>
      </c>
      <c r="CR660" s="99">
        <v>0</v>
      </c>
      <c r="CS660" s="99">
        <v>0</v>
      </c>
      <c r="CT660" s="99">
        <v>0</v>
      </c>
      <c r="CU660" s="98">
        <v>7667.9554282290001</v>
      </c>
      <c r="CV660" s="98">
        <v>30258.510392855002</v>
      </c>
      <c r="CW660" s="98">
        <v>3066368.4055099492</v>
      </c>
      <c r="CX660" s="98">
        <v>28614128.781044018</v>
      </c>
    </row>
    <row r="661" spans="1:102" x14ac:dyDescent="0.2">
      <c r="A661" s="98" t="s">
        <v>61</v>
      </c>
      <c r="B661" s="100">
        <v>42522</v>
      </c>
      <c r="C661" s="99">
        <v>51362.149888992302</v>
      </c>
      <c r="D661" s="99">
        <v>0</v>
      </c>
      <c r="E661" s="99">
        <v>7401.2836056947699</v>
      </c>
      <c r="F661" s="99">
        <v>6649.5605783462497</v>
      </c>
      <c r="G661" s="99">
        <v>1155.2133042514299</v>
      </c>
      <c r="H661" s="99">
        <v>0</v>
      </c>
      <c r="I661" s="99">
        <v>0</v>
      </c>
      <c r="J661" s="99">
        <v>29131.770053148299</v>
      </c>
      <c r="K661" s="99">
        <v>5.7910687037510797</v>
      </c>
      <c r="L661" s="99">
        <v>113.78126769233501</v>
      </c>
      <c r="M661" s="99">
        <v>26195.199729681</v>
      </c>
      <c r="N661" s="99">
        <v>3764.5157230496402</v>
      </c>
      <c r="O661" s="99">
        <v>0</v>
      </c>
      <c r="P661" s="99">
        <v>26073.566015481902</v>
      </c>
      <c r="Q661" s="99">
        <v>2567.98278987408</v>
      </c>
      <c r="R661" s="99">
        <v>0</v>
      </c>
      <c r="S661" s="99">
        <v>1154.3196758925901</v>
      </c>
      <c r="T661" s="99">
        <v>0</v>
      </c>
      <c r="U661" s="99">
        <v>29140.968039274201</v>
      </c>
      <c r="V661" s="99">
        <v>2496958.3202514602</v>
      </c>
      <c r="W661" s="99">
        <v>0</v>
      </c>
      <c r="X661" s="99">
        <v>428996.45231628401</v>
      </c>
      <c r="Y661" s="99">
        <v>378259.01381301897</v>
      </c>
      <c r="Z661" s="99">
        <v>124347.40339469899</v>
      </c>
      <c r="AA661" s="99">
        <v>0</v>
      </c>
      <c r="AB661" s="99">
        <v>0</v>
      </c>
      <c r="AC661" s="99">
        <v>9345138.6092529297</v>
      </c>
      <c r="AD661" s="99">
        <v>549.63491866737604</v>
      </c>
      <c r="AE661" s="99">
        <v>11437.6009021997</v>
      </c>
      <c r="AF661" s="99">
        <v>1150364.9063568099</v>
      </c>
      <c r="AG661" s="99">
        <v>433238.16548538202</v>
      </c>
      <c r="AH661" s="99">
        <v>0</v>
      </c>
      <c r="AI661" s="99">
        <v>1082150.2097778299</v>
      </c>
      <c r="AJ661" s="99">
        <v>254957.04245185899</v>
      </c>
      <c r="AK661" s="99">
        <v>0</v>
      </c>
      <c r="AL661" s="99">
        <v>123179.97991657299</v>
      </c>
      <c r="AM661" s="99">
        <v>0</v>
      </c>
      <c r="AN661" s="99">
        <v>9286657.6542968806</v>
      </c>
      <c r="AO661" s="99">
        <v>24023424.861328099</v>
      </c>
      <c r="AP661" s="99">
        <v>0</v>
      </c>
      <c r="AQ661" s="99">
        <v>3575558.0566711398</v>
      </c>
      <c r="AR661" s="99">
        <v>3103097.2049865699</v>
      </c>
      <c r="AS661" s="99">
        <v>1064656.23635864</v>
      </c>
      <c r="AT661" s="99">
        <v>0</v>
      </c>
      <c r="AU661" s="99">
        <v>0</v>
      </c>
      <c r="AV661" s="99">
        <v>27617866.768554699</v>
      </c>
      <c r="AW661" s="99">
        <v>1850.0069999396801</v>
      </c>
      <c r="AX661" s="99">
        <v>86836.464741706804</v>
      </c>
      <c r="AY661" s="99">
        <v>11177383.7940674</v>
      </c>
      <c r="AZ661" s="99">
        <v>3741791.8499145498</v>
      </c>
      <c r="BA661" s="99">
        <v>0</v>
      </c>
      <c r="BB661" s="99">
        <v>10381191.2546387</v>
      </c>
      <c r="BC661" s="99">
        <v>2258799.0386657701</v>
      </c>
      <c r="BD661" s="99">
        <v>0</v>
      </c>
      <c r="BE661" s="99">
        <v>1055605.5940094001</v>
      </c>
      <c r="BF661" s="99">
        <v>0</v>
      </c>
      <c r="BG661" s="99">
        <v>27611640.104736298</v>
      </c>
      <c r="BH661" s="99">
        <v>6741236.6511840802</v>
      </c>
      <c r="BI661" s="99">
        <v>0</v>
      </c>
      <c r="BJ661" s="99">
        <v>1632961.54866028</v>
      </c>
      <c r="BK661" s="99">
        <v>1169452.29354858</v>
      </c>
      <c r="BL661" s="99">
        <v>0</v>
      </c>
      <c r="BM661" s="99">
        <v>0</v>
      </c>
      <c r="BN661" s="99">
        <v>0</v>
      </c>
      <c r="BO661" s="99">
        <v>0</v>
      </c>
      <c r="BP661" s="99">
        <v>0</v>
      </c>
      <c r="BQ661" s="99">
        <v>0</v>
      </c>
      <c r="BR661" s="99">
        <v>3678828.2229003902</v>
      </c>
      <c r="BS661" s="99">
        <v>1449133.5655517599</v>
      </c>
      <c r="BT661" s="99">
        <v>0</v>
      </c>
      <c r="BU661" s="99">
        <v>2067971.9799804699</v>
      </c>
      <c r="BV661" s="99">
        <v>1252553.9407806401</v>
      </c>
      <c r="BW661" s="99">
        <v>0</v>
      </c>
      <c r="BX661" s="99">
        <v>221435.729192734</v>
      </c>
      <c r="BY661" s="99">
        <v>0</v>
      </c>
      <c r="BZ661" s="99">
        <v>0</v>
      </c>
      <c r="CA661" s="99">
        <v>58760.736030101798</v>
      </c>
      <c r="CB661" s="99">
        <v>2918026.2757568401</v>
      </c>
      <c r="CC661" s="99">
        <v>27537547.370117199</v>
      </c>
      <c r="CD661" s="99">
        <v>8374464.6667480497</v>
      </c>
      <c r="CE661" s="99">
        <v>1155.7730263769599</v>
      </c>
      <c r="CF661" s="99">
        <v>123649.78364849099</v>
      </c>
      <c r="CG661" s="99">
        <v>1056958.4721069301</v>
      </c>
      <c r="CH661" s="99">
        <v>0</v>
      </c>
      <c r="CI661" s="99">
        <v>59902.483157157898</v>
      </c>
      <c r="CJ661" s="99">
        <v>3040742.8944702102</v>
      </c>
      <c r="CK661" s="99">
        <v>28592378.056152299</v>
      </c>
      <c r="CL661" s="99">
        <v>8585523.80932617</v>
      </c>
      <c r="CM661" s="166">
        <v>88863.597478866606</v>
      </c>
      <c r="CN661" s="166">
        <v>12312921.869506801</v>
      </c>
      <c r="CO661" s="166">
        <v>56143427.357910201</v>
      </c>
      <c r="CP661" s="99">
        <v>8585523.80932617</v>
      </c>
      <c r="CQ661" s="99">
        <v>0</v>
      </c>
      <c r="CR661" s="99">
        <v>0</v>
      </c>
      <c r="CS661" s="99">
        <v>0</v>
      </c>
      <c r="CT661" s="99">
        <v>0</v>
      </c>
      <c r="CU661" s="98">
        <v>7407.3976573190002</v>
      </c>
      <c r="CV661" s="98">
        <v>30099.394874951999</v>
      </c>
      <c r="CW661" s="98">
        <v>3041676.059405331</v>
      </c>
      <c r="CX661" s="98">
        <v>28594505.842224129</v>
      </c>
    </row>
    <row r="662" spans="1:102" x14ac:dyDescent="0.2">
      <c r="A662" s="98" t="s">
        <v>61</v>
      </c>
      <c r="B662" s="100">
        <v>42614</v>
      </c>
      <c r="C662" s="99">
        <v>51600.808130264297</v>
      </c>
      <c r="D662" s="99">
        <v>0</v>
      </c>
      <c r="E662" s="99">
        <v>7237.0158329606102</v>
      </c>
      <c r="F662" s="99">
        <v>6539.8985981941196</v>
      </c>
      <c r="G662" s="99">
        <v>1163.1031699627599</v>
      </c>
      <c r="H662" s="99">
        <v>0</v>
      </c>
      <c r="I662" s="99">
        <v>0</v>
      </c>
      <c r="J662" s="99">
        <v>28856.9829466343</v>
      </c>
      <c r="K662" s="99">
        <v>4.6902280737995197</v>
      </c>
      <c r="L662" s="99">
        <v>111.75850688573</v>
      </c>
      <c r="M662" s="99">
        <v>26213.517970561999</v>
      </c>
      <c r="N662" s="99">
        <v>3722.76248389483</v>
      </c>
      <c r="O662" s="99">
        <v>0</v>
      </c>
      <c r="P662" s="99">
        <v>26307.549787521399</v>
      </c>
      <c r="Q662" s="99">
        <v>2519.4221219718502</v>
      </c>
      <c r="R662" s="99">
        <v>0</v>
      </c>
      <c r="S662" s="99">
        <v>1160.5041044652501</v>
      </c>
      <c r="T662" s="99">
        <v>0</v>
      </c>
      <c r="U662" s="99">
        <v>28845.300660133398</v>
      </c>
      <c r="V662" s="99">
        <v>2494312.9710693401</v>
      </c>
      <c r="W662" s="99">
        <v>0</v>
      </c>
      <c r="X662" s="99">
        <v>415504.50273132301</v>
      </c>
      <c r="Y662" s="99">
        <v>365848.22957611101</v>
      </c>
      <c r="Z662" s="99">
        <v>122775.415764809</v>
      </c>
      <c r="AA662" s="99">
        <v>0</v>
      </c>
      <c r="AB662" s="99">
        <v>0</v>
      </c>
      <c r="AC662" s="99">
        <v>9251688.4458007794</v>
      </c>
      <c r="AD662" s="99">
        <v>463.32060251757503</v>
      </c>
      <c r="AE662" s="99">
        <v>12561.7100100517</v>
      </c>
      <c r="AF662" s="99">
        <v>1153246.61593628</v>
      </c>
      <c r="AG662" s="99">
        <v>417320.200183868</v>
      </c>
      <c r="AH662" s="99">
        <v>0</v>
      </c>
      <c r="AI662" s="99">
        <v>1070088.8729858401</v>
      </c>
      <c r="AJ662" s="99">
        <v>249801.14547157299</v>
      </c>
      <c r="AK662" s="99">
        <v>0</v>
      </c>
      <c r="AL662" s="99">
        <v>122209.615038872</v>
      </c>
      <c r="AM662" s="99">
        <v>0</v>
      </c>
      <c r="AN662" s="99">
        <v>9276442.4119872991</v>
      </c>
      <c r="AO662" s="99">
        <v>24182961.301025402</v>
      </c>
      <c r="AP662" s="99">
        <v>0</v>
      </c>
      <c r="AQ662" s="99">
        <v>3487815.3518371601</v>
      </c>
      <c r="AR662" s="99">
        <v>3015443.6110839802</v>
      </c>
      <c r="AS662" s="99">
        <v>1053396.88044739</v>
      </c>
      <c r="AT662" s="99">
        <v>0</v>
      </c>
      <c r="AU662" s="99">
        <v>0</v>
      </c>
      <c r="AV662" s="99">
        <v>27498919.581787098</v>
      </c>
      <c r="AW662" s="99">
        <v>1566.4321811050199</v>
      </c>
      <c r="AX662" s="99">
        <v>96513.435379981995</v>
      </c>
      <c r="AY662" s="99">
        <v>11339835.932373</v>
      </c>
      <c r="AZ662" s="99">
        <v>3621723.6065368699</v>
      </c>
      <c r="BA662" s="99">
        <v>0</v>
      </c>
      <c r="BB662" s="99">
        <v>10329729.2852783</v>
      </c>
      <c r="BC662" s="99">
        <v>2232540.32745361</v>
      </c>
      <c r="BD662" s="99">
        <v>0</v>
      </c>
      <c r="BE662" s="99">
        <v>1046442.86818695</v>
      </c>
      <c r="BF662" s="99">
        <v>0</v>
      </c>
      <c r="BG662" s="99">
        <v>27507218.610595699</v>
      </c>
      <c r="BH662" s="99">
        <v>6656181.9310913105</v>
      </c>
      <c r="BI662" s="99">
        <v>0</v>
      </c>
      <c r="BJ662" s="99">
        <v>1585216.2895507801</v>
      </c>
      <c r="BK662" s="99">
        <v>1136952.5596008301</v>
      </c>
      <c r="BL662" s="99">
        <v>0</v>
      </c>
      <c r="BM662" s="99">
        <v>0</v>
      </c>
      <c r="BN662" s="99">
        <v>0</v>
      </c>
      <c r="BO662" s="99">
        <v>0</v>
      </c>
      <c r="BP662" s="99">
        <v>0</v>
      </c>
      <c r="BQ662" s="99">
        <v>0</v>
      </c>
      <c r="BR662" s="99">
        <v>3678380.9242248498</v>
      </c>
      <c r="BS662" s="99">
        <v>1408190.56034851</v>
      </c>
      <c r="BT662" s="99">
        <v>0</v>
      </c>
      <c r="BU662" s="99">
        <v>1784130.1099853499</v>
      </c>
      <c r="BV662" s="99">
        <v>1229502.76797485</v>
      </c>
      <c r="BW662" s="99">
        <v>0</v>
      </c>
      <c r="BX662" s="99">
        <v>189634.15933227501</v>
      </c>
      <c r="BY662" s="99">
        <v>0</v>
      </c>
      <c r="BZ662" s="99">
        <v>0</v>
      </c>
      <c r="CA662" s="99">
        <v>58816.562893390699</v>
      </c>
      <c r="CB662" s="99">
        <v>2914343.6421203599</v>
      </c>
      <c r="CC662" s="99">
        <v>27666414.634521499</v>
      </c>
      <c r="CD662" s="99">
        <v>8216235.5520629901</v>
      </c>
      <c r="CE662" s="99">
        <v>1164.24267362058</v>
      </c>
      <c r="CF662" s="99">
        <v>122965.414813995</v>
      </c>
      <c r="CG662" s="99">
        <v>1054840.55447388</v>
      </c>
      <c r="CH662" s="99">
        <v>0</v>
      </c>
      <c r="CI662" s="99">
        <v>59993.792009830497</v>
      </c>
      <c r="CJ662" s="99">
        <v>3037074.5890808101</v>
      </c>
      <c r="CK662" s="99">
        <v>28715789.432617199</v>
      </c>
      <c r="CL662" s="99">
        <v>8446556.1973877009</v>
      </c>
      <c r="CM662" s="166">
        <v>88624.033603668198</v>
      </c>
      <c r="CN662" s="166">
        <v>12292912.192627</v>
      </c>
      <c r="CO662" s="166">
        <v>56290279.504882798</v>
      </c>
      <c r="CP662" s="99">
        <v>8446556.1973877009</v>
      </c>
      <c r="CQ662" s="99">
        <v>0</v>
      </c>
      <c r="CR662" s="99">
        <v>0</v>
      </c>
      <c r="CS662" s="99">
        <v>0</v>
      </c>
      <c r="CT662" s="99">
        <v>0</v>
      </c>
      <c r="CU662" s="98">
        <v>7240.6617584280002</v>
      </c>
      <c r="CV662" s="98">
        <v>29827.248916741999</v>
      </c>
      <c r="CW662" s="98">
        <v>3037309.0569343548</v>
      </c>
      <c r="CX662" s="98">
        <v>28721255.18899538</v>
      </c>
    </row>
    <row r="663" spans="1:102" x14ac:dyDescent="0.2">
      <c r="A663" s="98" t="s">
        <v>61</v>
      </c>
      <c r="B663" s="100">
        <v>42705</v>
      </c>
      <c r="C663" s="99">
        <v>51386.301424026497</v>
      </c>
      <c r="D663" s="99">
        <v>0</v>
      </c>
      <c r="E663" s="99">
        <v>6959.1596410274497</v>
      </c>
      <c r="F663" s="99">
        <v>6303.1081078052503</v>
      </c>
      <c r="G663" s="99">
        <v>1174.76769502461</v>
      </c>
      <c r="H663" s="99">
        <v>0</v>
      </c>
      <c r="I663" s="99">
        <v>0</v>
      </c>
      <c r="J663" s="99">
        <v>28738.492742538499</v>
      </c>
      <c r="K663" s="99">
        <v>4.3714496936881897</v>
      </c>
      <c r="L663" s="99">
        <v>93.513601479120595</v>
      </c>
      <c r="M663" s="99">
        <v>26135.201891899102</v>
      </c>
      <c r="N663" s="99">
        <v>3666.3113921880699</v>
      </c>
      <c r="O663" s="99">
        <v>0</v>
      </c>
      <c r="P663" s="99">
        <v>26090.294812679302</v>
      </c>
      <c r="Q663" s="99">
        <v>2456.4165128767499</v>
      </c>
      <c r="R663" s="99">
        <v>0</v>
      </c>
      <c r="S663" s="99">
        <v>1173.0372036844501</v>
      </c>
      <c r="T663" s="99">
        <v>0</v>
      </c>
      <c r="U663" s="99">
        <v>28762.4292814732</v>
      </c>
      <c r="V663" s="99">
        <v>2478898.5534362802</v>
      </c>
      <c r="W663" s="99">
        <v>0</v>
      </c>
      <c r="X663" s="99">
        <v>398693.39524078398</v>
      </c>
      <c r="Y663" s="99">
        <v>354013.845546722</v>
      </c>
      <c r="Z663" s="99">
        <v>123831.46749496501</v>
      </c>
      <c r="AA663" s="99">
        <v>0</v>
      </c>
      <c r="AB663" s="99">
        <v>0</v>
      </c>
      <c r="AC663" s="99">
        <v>9187800.25073242</v>
      </c>
      <c r="AD663" s="99">
        <v>393.28650262579299</v>
      </c>
      <c r="AE663" s="99">
        <v>9432.7647962570209</v>
      </c>
      <c r="AF663" s="99">
        <v>1146385.67753601</v>
      </c>
      <c r="AG663" s="99">
        <v>410990.38774490397</v>
      </c>
      <c r="AH663" s="99">
        <v>0</v>
      </c>
      <c r="AI663" s="99">
        <v>1061300.8314819301</v>
      </c>
      <c r="AJ663" s="99">
        <v>246282.96142196699</v>
      </c>
      <c r="AK663" s="99">
        <v>0</v>
      </c>
      <c r="AL663" s="99">
        <v>124002.755063057</v>
      </c>
      <c r="AM663" s="99">
        <v>0</v>
      </c>
      <c r="AN663" s="99">
        <v>9255169.9012451209</v>
      </c>
      <c r="AO663" s="99">
        <v>24168911.1801758</v>
      </c>
      <c r="AP663" s="99">
        <v>0</v>
      </c>
      <c r="AQ663" s="99">
        <v>3365431.4138488802</v>
      </c>
      <c r="AR663" s="99">
        <v>2916105.9206237802</v>
      </c>
      <c r="AS663" s="99">
        <v>1064856.1560668901</v>
      </c>
      <c r="AT663" s="99">
        <v>0</v>
      </c>
      <c r="AU663" s="99">
        <v>0</v>
      </c>
      <c r="AV663" s="99">
        <v>27537041.3583984</v>
      </c>
      <c r="AW663" s="99">
        <v>1338.1755299866199</v>
      </c>
      <c r="AX663" s="99">
        <v>62538.438880920403</v>
      </c>
      <c r="AY663" s="99">
        <v>11255824.9378662</v>
      </c>
      <c r="AZ663" s="99">
        <v>3574087.73254395</v>
      </c>
      <c r="BA663" s="99">
        <v>0</v>
      </c>
      <c r="BB663" s="99">
        <v>10399833.522338901</v>
      </c>
      <c r="BC663" s="99">
        <v>2197413.5233154302</v>
      </c>
      <c r="BD663" s="99">
        <v>0</v>
      </c>
      <c r="BE663" s="99">
        <v>1066322.1907653799</v>
      </c>
      <c r="BF663" s="99">
        <v>0</v>
      </c>
      <c r="BG663" s="99">
        <v>27546934.473632801</v>
      </c>
      <c r="BH663" s="99">
        <v>6684412.5761108398</v>
      </c>
      <c r="BI663" s="99">
        <v>0</v>
      </c>
      <c r="BJ663" s="99">
        <v>1520593.1557006801</v>
      </c>
      <c r="BK663" s="99">
        <v>1093343.8557281501</v>
      </c>
      <c r="BL663" s="99">
        <v>0</v>
      </c>
      <c r="BM663" s="99">
        <v>0</v>
      </c>
      <c r="BN663" s="99">
        <v>0</v>
      </c>
      <c r="BO663" s="99">
        <v>0</v>
      </c>
      <c r="BP663" s="99">
        <v>0</v>
      </c>
      <c r="BQ663" s="99">
        <v>0</v>
      </c>
      <c r="BR663" s="99">
        <v>3679977.6416626</v>
      </c>
      <c r="BS663" s="99">
        <v>1377719.28013611</v>
      </c>
      <c r="BT663" s="99">
        <v>0</v>
      </c>
      <c r="BU663" s="99">
        <v>1979463.6299896201</v>
      </c>
      <c r="BV663" s="99">
        <v>1204194.5892334001</v>
      </c>
      <c r="BW663" s="99">
        <v>0</v>
      </c>
      <c r="BX663" s="99">
        <v>215478.929216385</v>
      </c>
      <c r="BY663" s="99">
        <v>0</v>
      </c>
      <c r="BZ663" s="99">
        <v>0</v>
      </c>
      <c r="CA663" s="99">
        <v>58473.4615483284</v>
      </c>
      <c r="CB663" s="99">
        <v>2876410.8628234901</v>
      </c>
      <c r="CC663" s="99">
        <v>27503245.589355499</v>
      </c>
      <c r="CD663" s="99">
        <v>8184974.6880493201</v>
      </c>
      <c r="CE663" s="99">
        <v>1173.4441466629501</v>
      </c>
      <c r="CF663" s="99">
        <v>123289.788327217</v>
      </c>
      <c r="CG663" s="99">
        <v>1060706.0048217799</v>
      </c>
      <c r="CH663" s="99">
        <v>0</v>
      </c>
      <c r="CI663" s="99">
        <v>59642.500617027297</v>
      </c>
      <c r="CJ663" s="99">
        <v>3000898.3377990699</v>
      </c>
      <c r="CK663" s="99">
        <v>28571475.8898926</v>
      </c>
      <c r="CL663" s="99">
        <v>8409267.9256591797</v>
      </c>
      <c r="CM663" s="166">
        <v>88225.786681175203</v>
      </c>
      <c r="CN663" s="166">
        <v>12230186.4714355</v>
      </c>
      <c r="CO663" s="166">
        <v>56243539.020996101</v>
      </c>
      <c r="CP663" s="99">
        <v>8409267.9256591797</v>
      </c>
      <c r="CQ663" s="99">
        <v>0</v>
      </c>
      <c r="CR663" s="99">
        <v>0</v>
      </c>
      <c r="CS663" s="99">
        <v>0</v>
      </c>
      <c r="CT663" s="99">
        <v>0</v>
      </c>
      <c r="CU663" s="98">
        <v>6962.9226325110003</v>
      </c>
      <c r="CV663" s="98">
        <v>29741.061234354998</v>
      </c>
      <c r="CW663" s="98">
        <v>2999700.6511507072</v>
      </c>
      <c r="CX663" s="98">
        <v>28563951.59417728</v>
      </c>
    </row>
    <row r="664" spans="1:102" x14ac:dyDescent="0.2">
      <c r="A664" s="98" t="s">
        <v>61</v>
      </c>
      <c r="B664" s="100">
        <v>42795</v>
      </c>
      <c r="C664" s="99">
        <v>51650.236730098703</v>
      </c>
      <c r="D664" s="99">
        <v>0</v>
      </c>
      <c r="E664" s="99">
        <v>6745.5162571668598</v>
      </c>
      <c r="F664" s="99">
        <v>6121.7219460606602</v>
      </c>
      <c r="G664" s="99">
        <v>1177.33683182299</v>
      </c>
      <c r="H664" s="99">
        <v>0</v>
      </c>
      <c r="I664" s="99">
        <v>0</v>
      </c>
      <c r="J664" s="99">
        <v>28626.942373991002</v>
      </c>
      <c r="K664" s="99">
        <v>4.0684053719160103</v>
      </c>
      <c r="L664" s="99">
        <v>88.598227654583795</v>
      </c>
      <c r="M664" s="99">
        <v>26244.5213205814</v>
      </c>
      <c r="N664" s="99">
        <v>3578.93111526966</v>
      </c>
      <c r="O664" s="99">
        <v>0</v>
      </c>
      <c r="P664" s="99">
        <v>25969.4644072056</v>
      </c>
      <c r="Q664" s="99">
        <v>2384.69968384504</v>
      </c>
      <c r="R664" s="99">
        <v>0</v>
      </c>
      <c r="S664" s="99">
        <v>1180.5982725471299</v>
      </c>
      <c r="T664" s="99">
        <v>0</v>
      </c>
      <c r="U664" s="99">
        <v>28636.273214101799</v>
      </c>
      <c r="V664" s="99">
        <v>2490312.6269226102</v>
      </c>
      <c r="W664" s="99">
        <v>0</v>
      </c>
      <c r="X664" s="99">
        <v>385091.86572647101</v>
      </c>
      <c r="Y664" s="99">
        <v>340388.32988739002</v>
      </c>
      <c r="Z664" s="99">
        <v>126429.06158447301</v>
      </c>
      <c r="AA664" s="99">
        <v>0</v>
      </c>
      <c r="AB664" s="99">
        <v>0</v>
      </c>
      <c r="AC664" s="99">
        <v>9180818.0832519494</v>
      </c>
      <c r="AD664" s="99">
        <v>398.71273088827701</v>
      </c>
      <c r="AE664" s="99">
        <v>8486.89821493626</v>
      </c>
      <c r="AF664" s="99">
        <v>1149278.1772155799</v>
      </c>
      <c r="AG664" s="99">
        <v>399745.32474899298</v>
      </c>
      <c r="AH664" s="99">
        <v>0</v>
      </c>
      <c r="AI664" s="99">
        <v>1082370.6437683101</v>
      </c>
      <c r="AJ664" s="99">
        <v>236711.771728516</v>
      </c>
      <c r="AK664" s="99">
        <v>0</v>
      </c>
      <c r="AL664" s="99">
        <v>126486.51690197</v>
      </c>
      <c r="AM664" s="99">
        <v>0</v>
      </c>
      <c r="AN664" s="99">
        <v>9179450.4316406306</v>
      </c>
      <c r="AO664" s="99">
        <v>24422460.9135742</v>
      </c>
      <c r="AP664" s="99">
        <v>0</v>
      </c>
      <c r="AQ664" s="99">
        <v>3251868.13354492</v>
      </c>
      <c r="AR664" s="99">
        <v>2812602.3358154302</v>
      </c>
      <c r="AS664" s="99">
        <v>1090939.0745697001</v>
      </c>
      <c r="AT664" s="99">
        <v>0</v>
      </c>
      <c r="AU664" s="99">
        <v>0</v>
      </c>
      <c r="AV664" s="99">
        <v>27544584.262939502</v>
      </c>
      <c r="AW664" s="99">
        <v>1356.62297785282</v>
      </c>
      <c r="AX664" s="99">
        <v>53696.500495910601</v>
      </c>
      <c r="AY664" s="99">
        <v>11349155.1842041</v>
      </c>
      <c r="AZ664" s="99">
        <v>3493834.55078125</v>
      </c>
      <c r="BA664" s="99">
        <v>0</v>
      </c>
      <c r="BB664" s="99">
        <v>10620550.5311279</v>
      </c>
      <c r="BC664" s="99">
        <v>2137306.3127746601</v>
      </c>
      <c r="BD664" s="99">
        <v>0</v>
      </c>
      <c r="BE664" s="99">
        <v>1092108.20881653</v>
      </c>
      <c r="BF664" s="99">
        <v>0</v>
      </c>
      <c r="BG664" s="99">
        <v>27550768.0854492</v>
      </c>
      <c r="BH664" s="99">
        <v>6793678.42858887</v>
      </c>
      <c r="BI664" s="99">
        <v>0</v>
      </c>
      <c r="BJ664" s="99">
        <v>1449511.1022796601</v>
      </c>
      <c r="BK664" s="99">
        <v>1050568.15086365</v>
      </c>
      <c r="BL664" s="99">
        <v>0</v>
      </c>
      <c r="BM664" s="99">
        <v>0</v>
      </c>
      <c r="BN664" s="99">
        <v>0</v>
      </c>
      <c r="BO664" s="99">
        <v>0</v>
      </c>
      <c r="BP664" s="99">
        <v>0</v>
      </c>
      <c r="BQ664" s="99">
        <v>0</v>
      </c>
      <c r="BR664" s="99">
        <v>3722379.8008422898</v>
      </c>
      <c r="BS664" s="99">
        <v>1345295.5995178199</v>
      </c>
      <c r="BT664" s="99">
        <v>0</v>
      </c>
      <c r="BU664" s="99">
        <v>1991573.5699920701</v>
      </c>
      <c r="BV664" s="99">
        <v>1160624.2791595501</v>
      </c>
      <c r="BW664" s="99">
        <v>0</v>
      </c>
      <c r="BX664" s="99">
        <v>226666.739192963</v>
      </c>
      <c r="BY664" s="99">
        <v>0</v>
      </c>
      <c r="BZ664" s="99">
        <v>0</v>
      </c>
      <c r="CA664" s="99">
        <v>58273.878874778697</v>
      </c>
      <c r="CB664" s="99">
        <v>2871172.0219421401</v>
      </c>
      <c r="CC664" s="99">
        <v>27630916.895996101</v>
      </c>
      <c r="CD664" s="99">
        <v>8294692.68786621</v>
      </c>
      <c r="CE664" s="99">
        <v>1177.7607050091001</v>
      </c>
      <c r="CF664" s="99">
        <v>125766.59484767901</v>
      </c>
      <c r="CG664" s="99">
        <v>1082583.3491516099</v>
      </c>
      <c r="CH664" s="99">
        <v>0</v>
      </c>
      <c r="CI664" s="99">
        <v>59467.287435531602</v>
      </c>
      <c r="CJ664" s="99">
        <v>2996767.7932434101</v>
      </c>
      <c r="CK664" s="99">
        <v>28715101.926025402</v>
      </c>
      <c r="CL664" s="99">
        <v>8478915.3692627009</v>
      </c>
      <c r="CM664" s="166">
        <v>87922.425844192505</v>
      </c>
      <c r="CN664" s="166">
        <v>12178339.224365201</v>
      </c>
      <c r="CO664" s="166">
        <v>56265764.1240234</v>
      </c>
      <c r="CP664" s="99">
        <v>8478915.3692627009</v>
      </c>
      <c r="CQ664" s="99">
        <v>0</v>
      </c>
      <c r="CR664" s="99">
        <v>0</v>
      </c>
      <c r="CS664" s="99">
        <v>0</v>
      </c>
      <c r="CT664" s="99">
        <v>0</v>
      </c>
      <c r="CU664" s="98">
        <v>6750.090364056</v>
      </c>
      <c r="CV664" s="98">
        <v>29629.008010679001</v>
      </c>
      <c r="CW664" s="98">
        <v>2996938.6167898192</v>
      </c>
      <c r="CX664" s="98">
        <v>28713500.245147713</v>
      </c>
    </row>
    <row r="665" spans="1:102" x14ac:dyDescent="0.2">
      <c r="A665" s="98" t="s">
        <v>61</v>
      </c>
      <c r="B665" s="100">
        <v>42887</v>
      </c>
      <c r="C665" s="99">
        <v>51446.909187316902</v>
      </c>
      <c r="D665" s="99">
        <v>0</v>
      </c>
      <c r="E665" s="99">
        <v>6526.6489608883903</v>
      </c>
      <c r="F665" s="99">
        <v>5914.0029465556099</v>
      </c>
      <c r="G665" s="99">
        <v>1199.9742223620401</v>
      </c>
      <c r="H665" s="99">
        <v>0</v>
      </c>
      <c r="I665" s="99">
        <v>0</v>
      </c>
      <c r="J665" s="99">
        <v>28491.878507852602</v>
      </c>
      <c r="K665" s="99">
        <v>3.87188646805589</v>
      </c>
      <c r="L665" s="99">
        <v>89.204571809619694</v>
      </c>
      <c r="M665" s="99">
        <v>26117.430526495002</v>
      </c>
      <c r="N665" s="99">
        <v>3509.0063314735899</v>
      </c>
      <c r="O665" s="99">
        <v>0</v>
      </c>
      <c r="P665" s="99">
        <v>25847.7598843575</v>
      </c>
      <c r="Q665" s="99">
        <v>2350.5068672001398</v>
      </c>
      <c r="R665" s="99">
        <v>0</v>
      </c>
      <c r="S665" s="99">
        <v>1197.6088742762799</v>
      </c>
      <c r="T665" s="99">
        <v>0</v>
      </c>
      <c r="U665" s="99">
        <v>28496.160598277998</v>
      </c>
      <c r="V665" s="99">
        <v>2480705.6043396001</v>
      </c>
      <c r="W665" s="99">
        <v>0</v>
      </c>
      <c r="X665" s="99">
        <v>371022.23237991298</v>
      </c>
      <c r="Y665" s="99">
        <v>325248.42308425897</v>
      </c>
      <c r="Z665" s="99">
        <v>126841.76158428199</v>
      </c>
      <c r="AA665" s="99">
        <v>0</v>
      </c>
      <c r="AB665" s="99">
        <v>0</v>
      </c>
      <c r="AC665" s="99">
        <v>9180726.5274658203</v>
      </c>
      <c r="AD665" s="99">
        <v>333.94129485637001</v>
      </c>
      <c r="AE665" s="99">
        <v>9138.9560092687607</v>
      </c>
      <c r="AF665" s="99">
        <v>1147828.2689819301</v>
      </c>
      <c r="AG665" s="99">
        <v>389171.98905944801</v>
      </c>
      <c r="AH665" s="99">
        <v>0</v>
      </c>
      <c r="AI665" s="99">
        <v>1050185.61697388</v>
      </c>
      <c r="AJ665" s="99">
        <v>234892.668479919</v>
      </c>
      <c r="AK665" s="99">
        <v>0</v>
      </c>
      <c r="AL665" s="99">
        <v>126354.829987526</v>
      </c>
      <c r="AM665" s="99">
        <v>0</v>
      </c>
      <c r="AN665" s="99">
        <v>9176086.66552734</v>
      </c>
      <c r="AO665" s="99">
        <v>24484282.651855499</v>
      </c>
      <c r="AP665" s="99">
        <v>0</v>
      </c>
      <c r="AQ665" s="99">
        <v>3138130.94036865</v>
      </c>
      <c r="AR665" s="99">
        <v>2693085.21401978</v>
      </c>
      <c r="AS665" s="99">
        <v>1098256.7201232901</v>
      </c>
      <c r="AT665" s="99">
        <v>0</v>
      </c>
      <c r="AU665" s="99">
        <v>0</v>
      </c>
      <c r="AV665" s="99">
        <v>27547998.2958984</v>
      </c>
      <c r="AW665" s="99">
        <v>1145.8675959557299</v>
      </c>
      <c r="AX665" s="99">
        <v>62473.462636947603</v>
      </c>
      <c r="AY665" s="99">
        <v>11423028.746948199</v>
      </c>
      <c r="AZ665" s="99">
        <v>3428773.1365966802</v>
      </c>
      <c r="BA665" s="99">
        <v>0</v>
      </c>
      <c r="BB665" s="99">
        <v>10410626.521972699</v>
      </c>
      <c r="BC665" s="99">
        <v>2116432.0052795401</v>
      </c>
      <c r="BD665" s="99">
        <v>0</v>
      </c>
      <c r="BE665" s="99">
        <v>1094806.3767395001</v>
      </c>
      <c r="BF665" s="99">
        <v>0</v>
      </c>
      <c r="BG665" s="99">
        <v>27531744.9931641</v>
      </c>
      <c r="BH665" s="99">
        <v>6665822.2254028302</v>
      </c>
      <c r="BI665" s="99">
        <v>0</v>
      </c>
      <c r="BJ665" s="99">
        <v>1399908.94921875</v>
      </c>
      <c r="BK665" s="99">
        <v>1012582.63897705</v>
      </c>
      <c r="BL665" s="99">
        <v>0</v>
      </c>
      <c r="BM665" s="99">
        <v>0</v>
      </c>
      <c r="BN665" s="99">
        <v>0</v>
      </c>
      <c r="BO665" s="99">
        <v>0</v>
      </c>
      <c r="BP665" s="99">
        <v>0</v>
      </c>
      <c r="BQ665" s="99">
        <v>0</v>
      </c>
      <c r="BR665" s="99">
        <v>3723680.2710876502</v>
      </c>
      <c r="BS665" s="99">
        <v>1313790.48504639</v>
      </c>
      <c r="BT665" s="99">
        <v>0</v>
      </c>
      <c r="BU665" s="99">
        <v>2007782.86997986</v>
      </c>
      <c r="BV665" s="99">
        <v>1140457.75773621</v>
      </c>
      <c r="BW665" s="99">
        <v>0</v>
      </c>
      <c r="BX665" s="99">
        <v>228683.24917221101</v>
      </c>
      <c r="BY665" s="99">
        <v>0</v>
      </c>
      <c r="BZ665" s="99">
        <v>0</v>
      </c>
      <c r="CA665" s="99">
        <v>57972.335443973498</v>
      </c>
      <c r="CB665" s="99">
        <v>2848948.3865966802</v>
      </c>
      <c r="CC665" s="99">
        <v>27550155.692138702</v>
      </c>
      <c r="CD665" s="99">
        <v>8059899.5051879901</v>
      </c>
      <c r="CE665" s="99">
        <v>1199.6615808904201</v>
      </c>
      <c r="CF665" s="99">
        <v>127961.183391571</v>
      </c>
      <c r="CG665" s="99">
        <v>1110345.55844116</v>
      </c>
      <c r="CH665" s="99">
        <v>0</v>
      </c>
      <c r="CI665" s="99">
        <v>59152.4503860474</v>
      </c>
      <c r="CJ665" s="99">
        <v>2976726.9530944801</v>
      </c>
      <c r="CK665" s="99">
        <v>28657858.0778809</v>
      </c>
      <c r="CL665" s="99">
        <v>8280647.97973633</v>
      </c>
      <c r="CM665" s="166">
        <v>87473.891180992097</v>
      </c>
      <c r="CN665" s="166">
        <v>12151985.701416001</v>
      </c>
      <c r="CO665" s="166">
        <v>56340234.030761696</v>
      </c>
      <c r="CP665" s="99">
        <v>8280647.97973633</v>
      </c>
      <c r="CQ665" s="99">
        <v>0</v>
      </c>
      <c r="CR665" s="99">
        <v>0</v>
      </c>
      <c r="CS665" s="99">
        <v>0</v>
      </c>
      <c r="CT665" s="99">
        <v>0</v>
      </c>
      <c r="CU665" s="98">
        <v>6531.6315526230001</v>
      </c>
      <c r="CV665" s="98">
        <v>29510.087907159999</v>
      </c>
      <c r="CW665" s="98">
        <v>2976909.5699882512</v>
      </c>
      <c r="CX665" s="98">
        <v>28660501.25057986</v>
      </c>
    </row>
    <row r="666" spans="1:102" x14ac:dyDescent="0.2">
      <c r="A666" s="98" t="s">
        <v>61</v>
      </c>
      <c r="B666" s="100">
        <v>42979</v>
      </c>
      <c r="C666" s="99">
        <v>51326.431632995598</v>
      </c>
      <c r="D666" s="99">
        <v>0</v>
      </c>
      <c r="E666" s="99">
        <v>6299.3515120148704</v>
      </c>
      <c r="F666" s="99">
        <v>5730.5406901240303</v>
      </c>
      <c r="G666" s="99">
        <v>1242.3752335161</v>
      </c>
      <c r="H666" s="99">
        <v>0</v>
      </c>
      <c r="I666" s="99">
        <v>0</v>
      </c>
      <c r="J666" s="99">
        <v>28400.764041900598</v>
      </c>
      <c r="K666" s="99">
        <v>3.7375519583001702</v>
      </c>
      <c r="L666" s="99">
        <v>97.738180363550796</v>
      </c>
      <c r="M666" s="99">
        <v>26151.275746345498</v>
      </c>
      <c r="N666" s="99">
        <v>3394.20288357139</v>
      </c>
      <c r="O666" s="99">
        <v>0</v>
      </c>
      <c r="P666" s="99">
        <v>25737.3849589825</v>
      </c>
      <c r="Q666" s="99">
        <v>2306.06602597237</v>
      </c>
      <c r="R666" s="99">
        <v>0</v>
      </c>
      <c r="S666" s="99">
        <v>1234.7886968255</v>
      </c>
      <c r="T666" s="99">
        <v>0</v>
      </c>
      <c r="U666" s="99">
        <v>28368.519082546201</v>
      </c>
      <c r="V666" s="99">
        <v>2456088.0814819299</v>
      </c>
      <c r="W666" s="99">
        <v>0</v>
      </c>
      <c r="X666" s="99">
        <v>351023.85611343401</v>
      </c>
      <c r="Y666" s="99">
        <v>306229.23048019398</v>
      </c>
      <c r="Z666" s="99">
        <v>128777.073320389</v>
      </c>
      <c r="AA666" s="99">
        <v>0</v>
      </c>
      <c r="AB666" s="99">
        <v>0</v>
      </c>
      <c r="AC666" s="99">
        <v>9075300.5439453106</v>
      </c>
      <c r="AD666" s="99">
        <v>377.03280460462003</v>
      </c>
      <c r="AE666" s="99">
        <v>9573.3023290634192</v>
      </c>
      <c r="AF666" s="99">
        <v>1136449.0304870601</v>
      </c>
      <c r="AG666" s="99">
        <v>378679.48933029198</v>
      </c>
      <c r="AH666" s="99">
        <v>0</v>
      </c>
      <c r="AI666" s="99">
        <v>1045366.06899261</v>
      </c>
      <c r="AJ666" s="99">
        <v>231486.59341812099</v>
      </c>
      <c r="AK666" s="99">
        <v>0</v>
      </c>
      <c r="AL666" s="99">
        <v>127360.85111904101</v>
      </c>
      <c r="AM666" s="99">
        <v>0</v>
      </c>
      <c r="AN666" s="99">
        <v>9135091.36791992</v>
      </c>
      <c r="AO666" s="99">
        <v>24392020.090820301</v>
      </c>
      <c r="AP666" s="99">
        <v>0</v>
      </c>
      <c r="AQ666" s="99">
        <v>2983185.92785645</v>
      </c>
      <c r="AR666" s="99">
        <v>2521079.3872070299</v>
      </c>
      <c r="AS666" s="99">
        <v>1124292.1417083701</v>
      </c>
      <c r="AT666" s="99">
        <v>0</v>
      </c>
      <c r="AU666" s="99">
        <v>0</v>
      </c>
      <c r="AV666" s="99">
        <v>27447231.1958008</v>
      </c>
      <c r="AW666" s="99">
        <v>1297.2212838381499</v>
      </c>
      <c r="AX666" s="99">
        <v>70210.416299819903</v>
      </c>
      <c r="AY666" s="99">
        <v>11395368.4245605</v>
      </c>
      <c r="AZ666" s="99">
        <v>3360247.0527954102</v>
      </c>
      <c r="BA666" s="99">
        <v>0</v>
      </c>
      <c r="BB666" s="99">
        <v>10449407.888305699</v>
      </c>
      <c r="BC666" s="99">
        <v>2102835.05792236</v>
      </c>
      <c r="BD666" s="99">
        <v>0</v>
      </c>
      <c r="BE666" s="99">
        <v>1109095.6437377899</v>
      </c>
      <c r="BF666" s="99">
        <v>0</v>
      </c>
      <c r="BG666" s="99">
        <v>27452381.606689502</v>
      </c>
      <c r="BH666" s="99">
        <v>6669400.3416137705</v>
      </c>
      <c r="BI666" s="99">
        <v>0</v>
      </c>
      <c r="BJ666" s="99">
        <v>1313043.55107117</v>
      </c>
      <c r="BK666" s="99">
        <v>943309.45024108898</v>
      </c>
      <c r="BL666" s="99">
        <v>0</v>
      </c>
      <c r="BM666" s="99">
        <v>0</v>
      </c>
      <c r="BN666" s="99">
        <v>0</v>
      </c>
      <c r="BO666" s="99">
        <v>0</v>
      </c>
      <c r="BP666" s="99">
        <v>0</v>
      </c>
      <c r="BQ666" s="99">
        <v>0</v>
      </c>
      <c r="BR666" s="99">
        <v>3699236.5130310101</v>
      </c>
      <c r="BS666" s="99">
        <v>1281654.3184509301</v>
      </c>
      <c r="BT666" s="99">
        <v>0</v>
      </c>
      <c r="BU666" s="99">
        <v>1741380.0999908401</v>
      </c>
      <c r="BV666" s="99">
        <v>1107232.2443695101</v>
      </c>
      <c r="BW666" s="99">
        <v>0</v>
      </c>
      <c r="BX666" s="99">
        <v>198883.96928978001</v>
      </c>
      <c r="BY666" s="99">
        <v>0</v>
      </c>
      <c r="BZ666" s="99">
        <v>0</v>
      </c>
      <c r="CA666" s="99">
        <v>57592.430354118304</v>
      </c>
      <c r="CB666" s="99">
        <v>2809299.1561279302</v>
      </c>
      <c r="CC666" s="99">
        <v>27388857.418457001</v>
      </c>
      <c r="CD666" s="99">
        <v>7958555.1112670898</v>
      </c>
      <c r="CE666" s="99">
        <v>1242.62547370791</v>
      </c>
      <c r="CF666" s="99">
        <v>128700.86977005001</v>
      </c>
      <c r="CG666" s="99">
        <v>1123344.1003417999</v>
      </c>
      <c r="CH666" s="99">
        <v>0</v>
      </c>
      <c r="CI666" s="99">
        <v>58842.532678604097</v>
      </c>
      <c r="CJ666" s="99">
        <v>2938054.6457824698</v>
      </c>
      <c r="CK666" s="99">
        <v>28511004.050292999</v>
      </c>
      <c r="CL666" s="99">
        <v>8203863.7006225605</v>
      </c>
      <c r="CM666" s="166">
        <v>87023.079849243193</v>
      </c>
      <c r="CN666" s="166">
        <v>12052237.1676025</v>
      </c>
      <c r="CO666" s="166">
        <v>56059128.435058601</v>
      </c>
      <c r="CP666" s="99">
        <v>8203863.7006225605</v>
      </c>
      <c r="CQ666" s="99">
        <v>0</v>
      </c>
      <c r="CR666" s="99">
        <v>0</v>
      </c>
      <c r="CS666" s="99">
        <v>0</v>
      </c>
      <c r="CT666" s="99">
        <v>0</v>
      </c>
      <c r="CU666" s="98">
        <v>6302.8369107870003</v>
      </c>
      <c r="CV666" s="98">
        <v>29416.601212294001</v>
      </c>
      <c r="CW666" s="98">
        <v>2938000.0258979802</v>
      </c>
      <c r="CX666" s="98">
        <v>28512201.518798802</v>
      </c>
    </row>
    <row r="667" spans="1:102" x14ac:dyDescent="0.2">
      <c r="A667" s="98" t="s">
        <v>61</v>
      </c>
      <c r="B667" s="100">
        <v>43070</v>
      </c>
      <c r="C667" s="99">
        <v>51569.539916992202</v>
      </c>
      <c r="D667" s="99">
        <v>0</v>
      </c>
      <c r="E667" s="99">
        <v>6086.2068235278102</v>
      </c>
      <c r="F667" s="99">
        <v>5544.6850278973598</v>
      </c>
      <c r="G667" s="99">
        <v>1263.8491099774801</v>
      </c>
      <c r="H667" s="99">
        <v>0</v>
      </c>
      <c r="I667" s="99">
        <v>0</v>
      </c>
      <c r="J667" s="99">
        <v>28029.752095460899</v>
      </c>
      <c r="K667" s="99">
        <v>3.2812908116029602</v>
      </c>
      <c r="L667" s="99">
        <v>87.545669420622303</v>
      </c>
      <c r="M667" s="99">
        <v>26421.447985410701</v>
      </c>
      <c r="N667" s="99">
        <v>3269.7126010656398</v>
      </c>
      <c r="O667" s="99">
        <v>0</v>
      </c>
      <c r="P667" s="99">
        <v>25717.5352294445</v>
      </c>
      <c r="Q667" s="99">
        <v>2300.8651164472099</v>
      </c>
      <c r="R667" s="99">
        <v>0</v>
      </c>
      <c r="S667" s="99">
        <v>1253.9264947176</v>
      </c>
      <c r="T667" s="99">
        <v>0</v>
      </c>
      <c r="U667" s="99">
        <v>28060.690916061401</v>
      </c>
      <c r="V667" s="99">
        <v>2418562.6145324698</v>
      </c>
      <c r="W667" s="99">
        <v>0</v>
      </c>
      <c r="X667" s="99">
        <v>342423.15047073399</v>
      </c>
      <c r="Y667" s="99">
        <v>296921.62280654901</v>
      </c>
      <c r="Z667" s="99">
        <v>130121.744133949</v>
      </c>
      <c r="AA667" s="99">
        <v>0</v>
      </c>
      <c r="AB667" s="99">
        <v>0</v>
      </c>
      <c r="AC667" s="99">
        <v>9005704.3587646503</v>
      </c>
      <c r="AD667" s="99">
        <v>137.263530127704</v>
      </c>
      <c r="AE667" s="99">
        <v>8660.7274693250693</v>
      </c>
      <c r="AF667" s="99">
        <v>1133552.4693603499</v>
      </c>
      <c r="AG667" s="99">
        <v>367597.06391525298</v>
      </c>
      <c r="AH667" s="99">
        <v>0</v>
      </c>
      <c r="AI667" s="99">
        <v>1024300.25630188</v>
      </c>
      <c r="AJ667" s="99">
        <v>228243.161718369</v>
      </c>
      <c r="AK667" s="99">
        <v>0</v>
      </c>
      <c r="AL667" s="99">
        <v>130093.33353710199</v>
      </c>
      <c r="AM667" s="99">
        <v>0</v>
      </c>
      <c r="AN667" s="99">
        <v>9040267.2325439509</v>
      </c>
      <c r="AO667" s="99">
        <v>24064442.5854492</v>
      </c>
      <c r="AP667" s="99">
        <v>0</v>
      </c>
      <c r="AQ667" s="99">
        <v>2944430.6279907199</v>
      </c>
      <c r="AR667" s="99">
        <v>2462135.8999939002</v>
      </c>
      <c r="AS667" s="99">
        <v>1138772.2945709201</v>
      </c>
      <c r="AT667" s="99">
        <v>0</v>
      </c>
      <c r="AU667" s="99">
        <v>0</v>
      </c>
      <c r="AV667" s="99">
        <v>27307744.5234375</v>
      </c>
      <c r="AW667" s="99">
        <v>473.52008855342899</v>
      </c>
      <c r="AX667" s="99">
        <v>70856.017823219299</v>
      </c>
      <c r="AY667" s="99">
        <v>11433977.1829834</v>
      </c>
      <c r="AZ667" s="99">
        <v>3273265.9777221698</v>
      </c>
      <c r="BA667" s="99">
        <v>0</v>
      </c>
      <c r="BB667" s="99">
        <v>10134224.264404301</v>
      </c>
      <c r="BC667" s="99">
        <v>2101261.9047241202</v>
      </c>
      <c r="BD667" s="99">
        <v>0</v>
      </c>
      <c r="BE667" s="99">
        <v>1140672.96218872</v>
      </c>
      <c r="BF667" s="99">
        <v>0</v>
      </c>
      <c r="BG667" s="99">
        <v>27319820.4606934</v>
      </c>
      <c r="BH667" s="99">
        <v>6699388.2623290997</v>
      </c>
      <c r="BI667" s="99">
        <v>0</v>
      </c>
      <c r="BJ667" s="99">
        <v>1268567.7255249</v>
      </c>
      <c r="BK667" s="99">
        <v>910443.78502654994</v>
      </c>
      <c r="BL667" s="99">
        <v>0</v>
      </c>
      <c r="BM667" s="99">
        <v>0</v>
      </c>
      <c r="BN667" s="99">
        <v>0</v>
      </c>
      <c r="BO667" s="99">
        <v>0</v>
      </c>
      <c r="BP667" s="99">
        <v>0</v>
      </c>
      <c r="BQ667" s="99">
        <v>0</v>
      </c>
      <c r="BR667" s="99">
        <v>3762398.2385253902</v>
      </c>
      <c r="BS667" s="99">
        <v>1251801.7268829299</v>
      </c>
      <c r="BT667" s="99">
        <v>0</v>
      </c>
      <c r="BU667" s="99">
        <v>1911972.9199829099</v>
      </c>
      <c r="BV667" s="99">
        <v>1083609.7642517099</v>
      </c>
      <c r="BW667" s="99">
        <v>0</v>
      </c>
      <c r="BX667" s="99">
        <v>227430.839193344</v>
      </c>
      <c r="BY667" s="99">
        <v>0</v>
      </c>
      <c r="BZ667" s="99">
        <v>0</v>
      </c>
      <c r="CA667" s="99">
        <v>57852.276522159598</v>
      </c>
      <c r="CB667" s="99">
        <v>2762920.6402282701</v>
      </c>
      <c r="CC667" s="99">
        <v>27009400.3041992</v>
      </c>
      <c r="CD667" s="99">
        <v>7944348.6059570303</v>
      </c>
      <c r="CE667" s="99">
        <v>1262.5538371354301</v>
      </c>
      <c r="CF667" s="99">
        <v>129773.492370605</v>
      </c>
      <c r="CG667" s="99">
        <v>1136289.31015015</v>
      </c>
      <c r="CH667" s="99">
        <v>0</v>
      </c>
      <c r="CI667" s="99">
        <v>59103.963036060297</v>
      </c>
      <c r="CJ667" s="99">
        <v>2893297.4801940899</v>
      </c>
      <c r="CK667" s="99">
        <v>28146112.011962902</v>
      </c>
      <c r="CL667" s="99">
        <v>8175665.6418457003</v>
      </c>
      <c r="CM667" s="166">
        <v>86955.404089927702</v>
      </c>
      <c r="CN667" s="166">
        <v>11921315.7546387</v>
      </c>
      <c r="CO667" s="166">
        <v>55526598.557128899</v>
      </c>
      <c r="CP667" s="99">
        <v>8175665.6418457003</v>
      </c>
      <c r="CQ667" s="99">
        <v>0</v>
      </c>
      <c r="CR667" s="99">
        <v>0</v>
      </c>
      <c r="CS667" s="99">
        <v>0</v>
      </c>
      <c r="CT667" s="99">
        <v>0</v>
      </c>
      <c r="CU667" s="98">
        <v>6088.0086921789998</v>
      </c>
      <c r="CV667" s="98">
        <v>29101.421080594999</v>
      </c>
      <c r="CW667" s="98">
        <v>2892694.1325988751</v>
      </c>
      <c r="CX667" s="98">
        <v>28145689.61434935</v>
      </c>
    </row>
    <row r="668" spans="1:102" x14ac:dyDescent="0.2">
      <c r="A668" s="98" t="s">
        <v>61</v>
      </c>
      <c r="B668" s="100">
        <v>43160</v>
      </c>
      <c r="C668" s="99">
        <v>50868.926330566399</v>
      </c>
      <c r="D668" s="99">
        <v>0</v>
      </c>
      <c r="E668" s="99">
        <v>5867.4641826152802</v>
      </c>
      <c r="F668" s="99">
        <v>5327.9357705116299</v>
      </c>
      <c r="G668" s="99">
        <v>1248.2397185266</v>
      </c>
      <c r="H668" s="99">
        <v>0</v>
      </c>
      <c r="I668" s="99">
        <v>0</v>
      </c>
      <c r="J668" s="99">
        <v>27811.2266771793</v>
      </c>
      <c r="K668" s="99">
        <v>3.0558746308088298</v>
      </c>
      <c r="L668" s="99">
        <v>76.358290450647502</v>
      </c>
      <c r="M668" s="99">
        <v>25817.7020151615</v>
      </c>
      <c r="N668" s="99">
        <v>3169.6437929868698</v>
      </c>
      <c r="O668" s="99">
        <v>0</v>
      </c>
      <c r="P668" s="99">
        <v>25277.9794933796</v>
      </c>
      <c r="Q668" s="99">
        <v>2246.2845247089899</v>
      </c>
      <c r="R668" s="99">
        <v>0</v>
      </c>
      <c r="S668" s="99">
        <v>1255.33047886193</v>
      </c>
      <c r="T668" s="99">
        <v>0</v>
      </c>
      <c r="U668" s="99">
        <v>27835.309124469801</v>
      </c>
      <c r="V668" s="99">
        <v>2383277.5626831101</v>
      </c>
      <c r="W668" s="99">
        <v>0</v>
      </c>
      <c r="X668" s="99">
        <v>332576.32026290899</v>
      </c>
      <c r="Y668" s="99">
        <v>288662.72006225598</v>
      </c>
      <c r="Z668" s="99">
        <v>126033.005060196</v>
      </c>
      <c r="AA668" s="99">
        <v>0</v>
      </c>
      <c r="AB668" s="99">
        <v>0</v>
      </c>
      <c r="AC668" s="99">
        <v>8927692.66552734</v>
      </c>
      <c r="AD668" s="99">
        <v>123.10713297501199</v>
      </c>
      <c r="AE668" s="99">
        <v>7621.9485633969298</v>
      </c>
      <c r="AF668" s="99">
        <v>1122603.4683380099</v>
      </c>
      <c r="AG668" s="99">
        <v>354728.64097976702</v>
      </c>
      <c r="AH668" s="99">
        <v>0</v>
      </c>
      <c r="AI668" s="99">
        <v>997350.58094024705</v>
      </c>
      <c r="AJ668" s="99">
        <v>225184.89154434201</v>
      </c>
      <c r="AK668" s="99">
        <v>0</v>
      </c>
      <c r="AL668" s="99">
        <v>125944.95419025399</v>
      </c>
      <c r="AM668" s="99">
        <v>0</v>
      </c>
      <c r="AN668" s="99">
        <v>8928345.2849121094</v>
      </c>
      <c r="AO668" s="99">
        <v>23864262.838134799</v>
      </c>
      <c r="AP668" s="99">
        <v>0</v>
      </c>
      <c r="AQ668" s="99">
        <v>2863316.4567565899</v>
      </c>
      <c r="AR668" s="99">
        <v>2414733.5911560101</v>
      </c>
      <c r="AS668" s="99">
        <v>1111274.06565857</v>
      </c>
      <c r="AT668" s="99">
        <v>0</v>
      </c>
      <c r="AU668" s="99">
        <v>0</v>
      </c>
      <c r="AV668" s="99">
        <v>27263769.677002002</v>
      </c>
      <c r="AW668" s="99">
        <v>428.08498203754402</v>
      </c>
      <c r="AX668" s="99">
        <v>40659.400805473299</v>
      </c>
      <c r="AY668" s="99">
        <v>11400981.2028809</v>
      </c>
      <c r="AZ668" s="99">
        <v>3198340.7014770498</v>
      </c>
      <c r="BA668" s="99">
        <v>0</v>
      </c>
      <c r="BB668" s="99">
        <v>9895810.5151367206</v>
      </c>
      <c r="BC668" s="99">
        <v>2072341.8445434601</v>
      </c>
      <c r="BD668" s="99">
        <v>0</v>
      </c>
      <c r="BE668" s="99">
        <v>1112761.55690002</v>
      </c>
      <c r="BF668" s="99">
        <v>0</v>
      </c>
      <c r="BG668" s="99">
        <v>27255514.2265625</v>
      </c>
      <c r="BH668" s="99">
        <v>6574745.3303222703</v>
      </c>
      <c r="BI668" s="99">
        <v>0</v>
      </c>
      <c r="BJ668" s="99">
        <v>1236248.14555359</v>
      </c>
      <c r="BK668" s="99">
        <v>880332.47419738804</v>
      </c>
      <c r="BL668" s="99">
        <v>0</v>
      </c>
      <c r="BM668" s="99">
        <v>0</v>
      </c>
      <c r="BN668" s="99">
        <v>0</v>
      </c>
      <c r="BO668" s="99">
        <v>0</v>
      </c>
      <c r="BP668" s="99">
        <v>0</v>
      </c>
      <c r="BQ668" s="99">
        <v>0</v>
      </c>
      <c r="BR668" s="99">
        <v>3719559.7734680199</v>
      </c>
      <c r="BS668" s="99">
        <v>1211451.5256652799</v>
      </c>
      <c r="BT668" s="99">
        <v>0</v>
      </c>
      <c r="BU668" s="99">
        <v>1833354.6093444801</v>
      </c>
      <c r="BV668" s="99">
        <v>1077503.0408783001</v>
      </c>
      <c r="BW668" s="99">
        <v>0</v>
      </c>
      <c r="BX668" s="99">
        <v>226955.98464012099</v>
      </c>
      <c r="BY668" s="99">
        <v>0</v>
      </c>
      <c r="BZ668" s="99">
        <v>0</v>
      </c>
      <c r="CA668" s="99">
        <v>56560.136029720299</v>
      </c>
      <c r="CB668" s="99">
        <v>2715245.9890747098</v>
      </c>
      <c r="CC668" s="99">
        <v>26672186.8591309</v>
      </c>
      <c r="CD668" s="99">
        <v>7862764.4328002902</v>
      </c>
      <c r="CE668" s="99">
        <v>1250.6641314774799</v>
      </c>
      <c r="CF668" s="99">
        <v>127125.43607235</v>
      </c>
      <c r="CG668" s="99">
        <v>1122313.5478363</v>
      </c>
      <c r="CH668" s="99">
        <v>0</v>
      </c>
      <c r="CI668" s="99">
        <v>57843.517621040301</v>
      </c>
      <c r="CJ668" s="99">
        <v>2842810.7271118201</v>
      </c>
      <c r="CK668" s="99">
        <v>27796985.065673798</v>
      </c>
      <c r="CL668" s="99">
        <v>8051514.17224121</v>
      </c>
      <c r="CM668" s="166">
        <v>85454.730206489607</v>
      </c>
      <c r="CN668" s="166">
        <v>11788457.268066401</v>
      </c>
      <c r="CO668" s="166">
        <v>55204728.802246101</v>
      </c>
      <c r="CP668" s="99">
        <v>8051514.17224121</v>
      </c>
      <c r="CQ668" s="99">
        <v>0</v>
      </c>
      <c r="CR668" s="99">
        <v>0</v>
      </c>
      <c r="CS668" s="99">
        <v>0</v>
      </c>
      <c r="CT668" s="99">
        <v>0</v>
      </c>
      <c r="CU668" s="98">
        <v>5870.4938189069999</v>
      </c>
      <c r="CV668" s="98">
        <v>28877.822745914</v>
      </c>
      <c r="CW668" s="98">
        <v>2842371.4251470598</v>
      </c>
      <c r="CX668" s="98">
        <v>27794500.4069672</v>
      </c>
    </row>
    <row r="669" spans="1:102" x14ac:dyDescent="0.2">
      <c r="A669" s="98" t="s">
        <v>61</v>
      </c>
      <c r="B669" s="100">
        <v>43252</v>
      </c>
      <c r="C669" s="99">
        <v>51217.799196720101</v>
      </c>
      <c r="D669" s="99">
        <v>0</v>
      </c>
      <c r="E669" s="99">
        <v>5671.0487629771196</v>
      </c>
      <c r="F669" s="99">
        <v>5163.9235593676603</v>
      </c>
      <c r="G669" s="99">
        <v>1233.2560370266399</v>
      </c>
      <c r="H669" s="99">
        <v>0</v>
      </c>
      <c r="I669" s="99">
        <v>0</v>
      </c>
      <c r="J669" s="99">
        <v>27576.242372989698</v>
      </c>
      <c r="K669" s="99">
        <v>2.9019028158509199</v>
      </c>
      <c r="L669" s="99">
        <v>63.686454400420203</v>
      </c>
      <c r="M669" s="99">
        <v>26290.329972743999</v>
      </c>
      <c r="N669" s="99">
        <v>3030.2480838894799</v>
      </c>
      <c r="O669" s="99">
        <v>0</v>
      </c>
      <c r="P669" s="99">
        <v>25220.582627058</v>
      </c>
      <c r="Q669" s="99">
        <v>2210.3867079913598</v>
      </c>
      <c r="R669" s="99">
        <v>0</v>
      </c>
      <c r="S669" s="99">
        <v>1232.1766850799299</v>
      </c>
      <c r="T669" s="99">
        <v>0</v>
      </c>
      <c r="U669" s="99">
        <v>27575.019698381398</v>
      </c>
      <c r="V669" s="99">
        <v>2362069.1572570801</v>
      </c>
      <c r="W669" s="99">
        <v>0</v>
      </c>
      <c r="X669" s="99">
        <v>316304.96462631202</v>
      </c>
      <c r="Y669" s="99">
        <v>272470.57963180501</v>
      </c>
      <c r="Z669" s="99">
        <v>125058.987691879</v>
      </c>
      <c r="AA669" s="99">
        <v>0</v>
      </c>
      <c r="AB669" s="99">
        <v>0</v>
      </c>
      <c r="AC669" s="99">
        <v>8861283.0111084003</v>
      </c>
      <c r="AD669" s="99">
        <v>110.609406337142</v>
      </c>
      <c r="AE669" s="99">
        <v>7177.2200183272398</v>
      </c>
      <c r="AF669" s="99">
        <v>1119695.3131256099</v>
      </c>
      <c r="AG669" s="99">
        <v>339307.79121780401</v>
      </c>
      <c r="AH669" s="99">
        <v>0</v>
      </c>
      <c r="AI669" s="99">
        <v>992666.76447296096</v>
      </c>
      <c r="AJ669" s="99">
        <v>220193.63115501401</v>
      </c>
      <c r="AK669" s="99">
        <v>0</v>
      </c>
      <c r="AL669" s="99">
        <v>124951.51722812701</v>
      </c>
      <c r="AM669" s="99">
        <v>0</v>
      </c>
      <c r="AN669" s="99">
        <v>8917444.5356445294</v>
      </c>
      <c r="AO669" s="99">
        <v>23749837.009765599</v>
      </c>
      <c r="AP669" s="99">
        <v>0</v>
      </c>
      <c r="AQ669" s="99">
        <v>2757723.9815978999</v>
      </c>
      <c r="AR669" s="99">
        <v>2290074.5561828599</v>
      </c>
      <c r="AS669" s="99">
        <v>1108209.0400695801</v>
      </c>
      <c r="AT669" s="99">
        <v>0</v>
      </c>
      <c r="AU669" s="99">
        <v>0</v>
      </c>
      <c r="AV669" s="99">
        <v>27199158.985595699</v>
      </c>
      <c r="AW669" s="99">
        <v>387.86110666021699</v>
      </c>
      <c r="AX669" s="99">
        <v>45931.859805107102</v>
      </c>
      <c r="AY669" s="99">
        <v>11451868.9887695</v>
      </c>
      <c r="AZ669" s="99">
        <v>3081294.3916015602</v>
      </c>
      <c r="BA669" s="99">
        <v>0</v>
      </c>
      <c r="BB669" s="99">
        <v>9961912.2880859394</v>
      </c>
      <c r="BC669" s="99">
        <v>2041380.3993682901</v>
      </c>
      <c r="BD669" s="99">
        <v>0</v>
      </c>
      <c r="BE669" s="99">
        <v>1109462.8736419701</v>
      </c>
      <c r="BF669" s="99">
        <v>0</v>
      </c>
      <c r="BG669" s="99">
        <v>27196163.615966801</v>
      </c>
      <c r="BH669" s="99">
        <v>6601139.0659790002</v>
      </c>
      <c r="BI669" s="99">
        <v>0</v>
      </c>
      <c r="BJ669" s="99">
        <v>1177573.51046753</v>
      </c>
      <c r="BK669" s="99">
        <v>830428.37651062</v>
      </c>
      <c r="BL669" s="99">
        <v>0</v>
      </c>
      <c r="BM669" s="99">
        <v>0</v>
      </c>
      <c r="BN669" s="99">
        <v>0</v>
      </c>
      <c r="BO669" s="99">
        <v>0</v>
      </c>
      <c r="BP669" s="99">
        <v>0</v>
      </c>
      <c r="BQ669" s="99">
        <v>0</v>
      </c>
      <c r="BR669" s="99">
        <v>3749040.0944519001</v>
      </c>
      <c r="BS669" s="99">
        <v>1155750.99890137</v>
      </c>
      <c r="BT669" s="99">
        <v>0</v>
      </c>
      <c r="BU669" s="99">
        <v>1895121.2545318599</v>
      </c>
      <c r="BV669" s="99">
        <v>1053502.13569641</v>
      </c>
      <c r="BW669" s="99">
        <v>0</v>
      </c>
      <c r="BX669" s="99">
        <v>227556.42868042001</v>
      </c>
      <c r="BY669" s="99">
        <v>0</v>
      </c>
      <c r="BZ669" s="99">
        <v>0</v>
      </c>
      <c r="CA669" s="99">
        <v>56897.496887683898</v>
      </c>
      <c r="CB669" s="99">
        <v>2681559.94207764</v>
      </c>
      <c r="CC669" s="99">
        <v>26562189.5231934</v>
      </c>
      <c r="CD669" s="99">
        <v>7776426.0907592801</v>
      </c>
      <c r="CE669" s="99">
        <v>1232.8173876255801</v>
      </c>
      <c r="CF669" s="99">
        <v>124489.25326919599</v>
      </c>
      <c r="CG669" s="99">
        <v>1101589.3304595901</v>
      </c>
      <c r="CH669" s="99">
        <v>0</v>
      </c>
      <c r="CI669" s="99">
        <v>58101.9094438553</v>
      </c>
      <c r="CJ669" s="99">
        <v>2806287.3641662602</v>
      </c>
      <c r="CK669" s="99">
        <v>27671073.208496101</v>
      </c>
      <c r="CL669" s="99">
        <v>7996308.3111572303</v>
      </c>
      <c r="CM669" s="166">
        <v>85497.814263343796</v>
      </c>
      <c r="CN669" s="166">
        <v>11699007.845825201</v>
      </c>
      <c r="CO669" s="166">
        <v>54929819.044433601</v>
      </c>
      <c r="CP669" s="99">
        <v>7996308.3111572303</v>
      </c>
      <c r="CQ669" s="99">
        <v>0</v>
      </c>
      <c r="CR669" s="99">
        <v>0</v>
      </c>
      <c r="CS669" s="99">
        <v>0</v>
      </c>
      <c r="CT669" s="99">
        <v>0</v>
      </c>
      <c r="CU669" s="98">
        <v>5675.6729925449999</v>
      </c>
      <c r="CV669" s="98">
        <v>28608.301146304999</v>
      </c>
      <c r="CW669" s="98">
        <v>2806049.195346836</v>
      </c>
      <c r="CX669" s="98">
        <v>27663778.853652991</v>
      </c>
    </row>
    <row r="670" spans="1:102" x14ac:dyDescent="0.2">
      <c r="A670" s="98" t="s">
        <v>61</v>
      </c>
      <c r="B670" s="100">
        <v>43344</v>
      </c>
      <c r="C670" s="99">
        <v>51201.365226268797</v>
      </c>
      <c r="D670" s="99">
        <v>0</v>
      </c>
      <c r="E670" s="99">
        <v>5456.7456200718898</v>
      </c>
      <c r="F670" s="99">
        <v>4980.9270583391199</v>
      </c>
      <c r="G670" s="99">
        <v>1189.3812153190399</v>
      </c>
      <c r="H670" s="99">
        <v>0</v>
      </c>
      <c r="I670" s="99">
        <v>0</v>
      </c>
      <c r="J670" s="99">
        <v>27377.010702371601</v>
      </c>
      <c r="K670" s="99">
        <v>1.8693234330567099</v>
      </c>
      <c r="L670" s="99">
        <v>72.6158890035003</v>
      </c>
      <c r="M670" s="99">
        <v>26170.984212875399</v>
      </c>
      <c r="N670" s="99">
        <v>2966.0734806358801</v>
      </c>
      <c r="O670" s="99">
        <v>0</v>
      </c>
      <c r="P670" s="99">
        <v>25246.540696620901</v>
      </c>
      <c r="Q670" s="99">
        <v>2150.2231383323701</v>
      </c>
      <c r="R670" s="99">
        <v>0</v>
      </c>
      <c r="S670" s="99">
        <v>1201.30447351933</v>
      </c>
      <c r="T670" s="99">
        <v>0</v>
      </c>
      <c r="U670" s="99">
        <v>27328.588498354002</v>
      </c>
      <c r="V670" s="99">
        <v>2352836.1510314899</v>
      </c>
      <c r="W670" s="99">
        <v>0</v>
      </c>
      <c r="X670" s="99">
        <v>305188.24318313599</v>
      </c>
      <c r="Y670" s="99">
        <v>262653.914138794</v>
      </c>
      <c r="Z670" s="99">
        <v>124602.534467697</v>
      </c>
      <c r="AA670" s="99">
        <v>0</v>
      </c>
      <c r="AB670" s="99">
        <v>0</v>
      </c>
      <c r="AC670" s="99">
        <v>8811347.2041015606</v>
      </c>
      <c r="AD670" s="99">
        <v>85.8512346222997</v>
      </c>
      <c r="AE670" s="99">
        <v>7283.3919852972003</v>
      </c>
      <c r="AF670" s="99">
        <v>1125447.0398407001</v>
      </c>
      <c r="AG670" s="99">
        <v>330362.35514450102</v>
      </c>
      <c r="AH670" s="99">
        <v>0</v>
      </c>
      <c r="AI670" s="99">
        <v>974952.38552856399</v>
      </c>
      <c r="AJ670" s="99">
        <v>214558.38460349999</v>
      </c>
      <c r="AK670" s="99">
        <v>0</v>
      </c>
      <c r="AL670" s="99">
        <v>124749.067339897</v>
      </c>
      <c r="AM670" s="99">
        <v>0</v>
      </c>
      <c r="AN670" s="99">
        <v>8798673.3946533203</v>
      </c>
      <c r="AO670" s="99">
        <v>23797649.417724598</v>
      </c>
      <c r="AP670" s="99">
        <v>0</v>
      </c>
      <c r="AQ670" s="99">
        <v>2672820.80651855</v>
      </c>
      <c r="AR670" s="99">
        <v>2218524.2369079599</v>
      </c>
      <c r="AS670" s="99">
        <v>1108397.0993347201</v>
      </c>
      <c r="AT670" s="99">
        <v>0</v>
      </c>
      <c r="AU670" s="99">
        <v>0</v>
      </c>
      <c r="AV670" s="99">
        <v>27161421.3127441</v>
      </c>
      <c r="AW670" s="99">
        <v>301.24920726567501</v>
      </c>
      <c r="AX670" s="99">
        <v>55766.3830318451</v>
      </c>
      <c r="AY670" s="99">
        <v>11570607.243042</v>
      </c>
      <c r="AZ670" s="99">
        <v>3022983.5768737802</v>
      </c>
      <c r="BA670" s="99">
        <v>0</v>
      </c>
      <c r="BB670" s="99">
        <v>9810401.6518554706</v>
      </c>
      <c r="BC670" s="99">
        <v>1998361.11932373</v>
      </c>
      <c r="BD670" s="99">
        <v>0</v>
      </c>
      <c r="BE670" s="99">
        <v>1109104.4972381601</v>
      </c>
      <c r="BF670" s="99">
        <v>0</v>
      </c>
      <c r="BG670" s="99">
        <v>27161336.459472701</v>
      </c>
      <c r="BH670" s="99">
        <v>6598174.7011108398</v>
      </c>
      <c r="BI670" s="99">
        <v>0</v>
      </c>
      <c r="BJ670" s="99">
        <v>1133507.1356658901</v>
      </c>
      <c r="BK670" s="99">
        <v>804535.67998504604</v>
      </c>
      <c r="BL670" s="99">
        <v>0</v>
      </c>
      <c r="BM670" s="99">
        <v>0</v>
      </c>
      <c r="BN670" s="99">
        <v>0</v>
      </c>
      <c r="BO670" s="99">
        <v>0</v>
      </c>
      <c r="BP670" s="99">
        <v>0</v>
      </c>
      <c r="BQ670" s="99">
        <v>0</v>
      </c>
      <c r="BR670" s="99">
        <v>3778252.68115234</v>
      </c>
      <c r="BS670" s="99">
        <v>1144328.0571746801</v>
      </c>
      <c r="BT670" s="99">
        <v>0</v>
      </c>
      <c r="BU670" s="99">
        <v>1613183.1353759801</v>
      </c>
      <c r="BV670" s="99">
        <v>1017953.29560852</v>
      </c>
      <c r="BW670" s="99">
        <v>0</v>
      </c>
      <c r="BX670" s="99">
        <v>193639.05871963501</v>
      </c>
      <c r="BY670" s="99">
        <v>0</v>
      </c>
      <c r="BZ670" s="99">
        <v>0</v>
      </c>
      <c r="CA670" s="99">
        <v>56604.037383556402</v>
      </c>
      <c r="CB670" s="99">
        <v>2659865.7735290499</v>
      </c>
      <c r="CC670" s="99">
        <v>26520207.300048798</v>
      </c>
      <c r="CD670" s="99">
        <v>7705949.0473022498</v>
      </c>
      <c r="CE670" s="99">
        <v>1188.4881745427799</v>
      </c>
      <c r="CF670" s="99">
        <v>124277.15590190901</v>
      </c>
      <c r="CG670" s="99">
        <v>1105072.5941619901</v>
      </c>
      <c r="CH670" s="99">
        <v>0</v>
      </c>
      <c r="CI670" s="99">
        <v>57800.290678978003</v>
      </c>
      <c r="CJ670" s="99">
        <v>2783777.3498229999</v>
      </c>
      <c r="CK670" s="99">
        <v>27622215.299072299</v>
      </c>
      <c r="CL670" s="99">
        <v>7945984.44567871</v>
      </c>
      <c r="CM670" s="166">
        <v>84934.725602150007</v>
      </c>
      <c r="CN670" s="166">
        <v>11588552.3041992</v>
      </c>
      <c r="CO670" s="166">
        <v>54740346.233886696</v>
      </c>
      <c r="CP670" s="99">
        <v>7945984.44567871</v>
      </c>
      <c r="CQ670" s="99">
        <v>0</v>
      </c>
      <c r="CR670" s="99">
        <v>0</v>
      </c>
      <c r="CS670" s="99">
        <v>0</v>
      </c>
      <c r="CT670" s="99">
        <v>0</v>
      </c>
      <c r="CU670" s="98">
        <v>5458.7818200339998</v>
      </c>
      <c r="CV670" s="98">
        <v>28329.210329861002</v>
      </c>
      <c r="CW670" s="98">
        <v>2784142.9294309588</v>
      </c>
      <c r="CX670" s="98">
        <v>27625279.894210789</v>
      </c>
    </row>
    <row r="671" spans="1:102" x14ac:dyDescent="0.2">
      <c r="A671" s="98" t="s">
        <v>61</v>
      </c>
      <c r="B671" s="100">
        <v>43435</v>
      </c>
      <c r="C671" s="99">
        <v>50664.345696449302</v>
      </c>
      <c r="D671" s="99">
        <v>0</v>
      </c>
      <c r="E671" s="99">
        <v>5234.89896559715</v>
      </c>
      <c r="F671" s="99">
        <v>4812.8140105605098</v>
      </c>
      <c r="G671" s="99">
        <v>1188.6441600322701</v>
      </c>
      <c r="H671" s="99">
        <v>0</v>
      </c>
      <c r="I671" s="99">
        <v>0</v>
      </c>
      <c r="J671" s="99">
        <v>26945.7286026478</v>
      </c>
      <c r="K671" s="99">
        <v>0</v>
      </c>
      <c r="L671" s="99">
        <v>0</v>
      </c>
      <c r="M671" s="99">
        <v>26176.4962520599</v>
      </c>
      <c r="N671" s="99">
        <v>2850.3437159359501</v>
      </c>
      <c r="O671" s="99">
        <v>0</v>
      </c>
      <c r="P671" s="99">
        <v>0</v>
      </c>
      <c r="Q671" s="99">
        <v>2096.62543210387</v>
      </c>
      <c r="R671" s="99">
        <v>0</v>
      </c>
      <c r="S671" s="99">
        <v>0</v>
      </c>
      <c r="T671" s="99">
        <v>0</v>
      </c>
      <c r="U671" s="99">
        <v>26980.585530996301</v>
      </c>
      <c r="V671" s="99">
        <v>2364240.4466247601</v>
      </c>
      <c r="W671" s="99">
        <v>0</v>
      </c>
      <c r="X671" s="99">
        <v>291439.77641296398</v>
      </c>
      <c r="Y671" s="99">
        <v>250276.07543373099</v>
      </c>
      <c r="Z671" s="99">
        <v>125348.69224166901</v>
      </c>
      <c r="AA671" s="99">
        <v>0</v>
      </c>
      <c r="AB671" s="99">
        <v>0</v>
      </c>
      <c r="AC671" s="99">
        <v>8704680.38989258</v>
      </c>
      <c r="AD671" s="99">
        <v>0</v>
      </c>
      <c r="AE671" s="99">
        <v>0</v>
      </c>
      <c r="AF671" s="99">
        <v>1133784.4385833701</v>
      </c>
      <c r="AG671" s="99">
        <v>318092.30224990798</v>
      </c>
      <c r="AH671" s="99">
        <v>0</v>
      </c>
      <c r="AI671" s="99">
        <v>0</v>
      </c>
      <c r="AJ671" s="99">
        <v>217876.51054382301</v>
      </c>
      <c r="AK671" s="99">
        <v>0</v>
      </c>
      <c r="AL671" s="99">
        <v>0</v>
      </c>
      <c r="AM671" s="99">
        <v>0</v>
      </c>
      <c r="AN671" s="99">
        <v>8739530.2379150409</v>
      </c>
      <c r="AO671" s="99">
        <v>24178278.449218798</v>
      </c>
      <c r="AP671" s="99">
        <v>0</v>
      </c>
      <c r="AQ671" s="99">
        <v>2598551.0718078599</v>
      </c>
      <c r="AR671" s="99">
        <v>2163774.53051758</v>
      </c>
      <c r="AS671" s="99">
        <v>1122681.4933929399</v>
      </c>
      <c r="AT671" s="99">
        <v>0</v>
      </c>
      <c r="AU671" s="99">
        <v>0</v>
      </c>
      <c r="AV671" s="99">
        <v>27085421.1174316</v>
      </c>
      <c r="AW671" s="99">
        <v>0</v>
      </c>
      <c r="AX671" s="99">
        <v>0</v>
      </c>
      <c r="AY671" s="99">
        <v>11745148.6558838</v>
      </c>
      <c r="AZ671" s="99">
        <v>2941923.0845031701</v>
      </c>
      <c r="BA671" s="99">
        <v>0</v>
      </c>
      <c r="BB671" s="99">
        <v>0</v>
      </c>
      <c r="BC671" s="99">
        <v>2071657.8476867699</v>
      </c>
      <c r="BD671" s="99">
        <v>0</v>
      </c>
      <c r="BE671" s="99">
        <v>0</v>
      </c>
      <c r="BF671" s="99">
        <v>0</v>
      </c>
      <c r="BG671" s="99">
        <v>27100596.822021499</v>
      </c>
      <c r="BH671" s="99">
        <v>6630694.55285645</v>
      </c>
      <c r="BI671" s="99">
        <v>0</v>
      </c>
      <c r="BJ671" s="99">
        <v>1066370.0302124</v>
      </c>
      <c r="BK671" s="99">
        <v>772146.40703582799</v>
      </c>
      <c r="BL671" s="99">
        <v>0</v>
      </c>
      <c r="BM671" s="99">
        <v>0</v>
      </c>
      <c r="BN671" s="99">
        <v>0</v>
      </c>
      <c r="BO671" s="99">
        <v>0</v>
      </c>
      <c r="BP671" s="99">
        <v>0</v>
      </c>
      <c r="BQ671" s="99">
        <v>0</v>
      </c>
      <c r="BR671" s="99">
        <v>3810403.5466918899</v>
      </c>
      <c r="BS671" s="99">
        <v>1098359.3862914999</v>
      </c>
      <c r="BT671" s="99">
        <v>0</v>
      </c>
      <c r="BU671" s="99">
        <v>0</v>
      </c>
      <c r="BV671" s="99">
        <v>998262.36727905297</v>
      </c>
      <c r="BW671" s="99">
        <v>0</v>
      </c>
      <c r="BX671" s="99">
        <v>0</v>
      </c>
      <c r="BY671" s="99">
        <v>0</v>
      </c>
      <c r="BZ671" s="99">
        <v>0</v>
      </c>
      <c r="CA671" s="99">
        <v>56156.416618823998</v>
      </c>
      <c r="CB671" s="99">
        <v>2656423.8834228502</v>
      </c>
      <c r="CC671" s="99">
        <v>26778625.295166001</v>
      </c>
      <c r="CD671" s="99">
        <v>7673002.3421630897</v>
      </c>
      <c r="CE671" s="99">
        <v>1185.8180316835601</v>
      </c>
      <c r="CF671" s="99">
        <v>125097.538450241</v>
      </c>
      <c r="CG671" s="99">
        <v>1120888.81581116</v>
      </c>
      <c r="CH671" s="99">
        <v>0</v>
      </c>
      <c r="CI671" s="99">
        <v>57324.094463825197</v>
      </c>
      <c r="CJ671" s="99">
        <v>2781984.7515869099</v>
      </c>
      <c r="CK671" s="99">
        <v>27902290.854247998</v>
      </c>
      <c r="CL671" s="99">
        <v>7892522.5342407199</v>
      </c>
      <c r="CM671" s="166">
        <v>84124.655378341704</v>
      </c>
      <c r="CN671" s="166">
        <v>11507097.043457</v>
      </c>
      <c r="CO671" s="166">
        <v>55026753.871093802</v>
      </c>
      <c r="CP671" s="99">
        <v>7892522.5342407199</v>
      </c>
      <c r="CQ671" s="99">
        <v>0</v>
      </c>
      <c r="CR671" s="99">
        <v>0</v>
      </c>
      <c r="CS671" s="99">
        <v>0</v>
      </c>
      <c r="CT671" s="99">
        <v>0</v>
      </c>
      <c r="CU671" s="98">
        <v>5235.1713775959997</v>
      </c>
      <c r="CV671" s="98">
        <v>27954.566483418999</v>
      </c>
      <c r="CW671" s="98">
        <v>2781521.4218730913</v>
      </c>
      <c r="CX671" s="98">
        <v>27899514.110977162</v>
      </c>
    </row>
    <row r="672" spans="1:102" x14ac:dyDescent="0.2">
      <c r="A672" s="98" t="s">
        <v>61</v>
      </c>
      <c r="B672" s="100">
        <v>43525</v>
      </c>
      <c r="C672" s="99">
        <v>51536.781767845197</v>
      </c>
      <c r="D672" s="99">
        <v>0</v>
      </c>
      <c r="E672" s="99">
        <v>4977.4633495211601</v>
      </c>
      <c r="F672" s="99">
        <v>4665.5749316811598</v>
      </c>
      <c r="G672" s="99">
        <v>1188.83772340417</v>
      </c>
      <c r="H672" s="99">
        <v>0</v>
      </c>
      <c r="I672" s="99">
        <v>0</v>
      </c>
      <c r="J672" s="99">
        <v>26705.889992713899</v>
      </c>
      <c r="K672" s="99">
        <v>0</v>
      </c>
      <c r="L672" s="99">
        <v>0</v>
      </c>
      <c r="M672" s="99">
        <v>26429.303278207801</v>
      </c>
      <c r="N672" s="99">
        <v>2701.0488249957598</v>
      </c>
      <c r="O672" s="99">
        <v>0</v>
      </c>
      <c r="P672" s="99">
        <v>0</v>
      </c>
      <c r="Q672" s="99">
        <v>1949.65298955143</v>
      </c>
      <c r="R672" s="99">
        <v>0</v>
      </c>
      <c r="S672" s="99">
        <v>0</v>
      </c>
      <c r="T672" s="99">
        <v>0</v>
      </c>
      <c r="U672" s="99">
        <v>26737.743962287899</v>
      </c>
      <c r="V672" s="99">
        <v>2369749.7528991699</v>
      </c>
      <c r="W672" s="99">
        <v>0</v>
      </c>
      <c r="X672" s="99">
        <v>271985.404064178</v>
      </c>
      <c r="Y672" s="99">
        <v>235131.80769348101</v>
      </c>
      <c r="Z672" s="99">
        <v>125765.60262584699</v>
      </c>
      <c r="AA672" s="99">
        <v>0</v>
      </c>
      <c r="AB672" s="99">
        <v>0</v>
      </c>
      <c r="AC672" s="99">
        <v>8649693.4437255897</v>
      </c>
      <c r="AD672" s="99">
        <v>0</v>
      </c>
      <c r="AE672" s="99">
        <v>0</v>
      </c>
      <c r="AF672" s="99">
        <v>1145342.97634888</v>
      </c>
      <c r="AG672" s="99">
        <v>308449.42559433001</v>
      </c>
      <c r="AH672" s="99">
        <v>0</v>
      </c>
      <c r="AI672" s="99">
        <v>0</v>
      </c>
      <c r="AJ672" s="99">
        <v>214651.78623008699</v>
      </c>
      <c r="AK672" s="99">
        <v>0</v>
      </c>
      <c r="AL672" s="99">
        <v>0</v>
      </c>
      <c r="AM672" s="99">
        <v>0</v>
      </c>
      <c r="AN672" s="99">
        <v>8739100.8648681603</v>
      </c>
      <c r="AO672" s="99">
        <v>24341132.647216801</v>
      </c>
      <c r="AP672" s="99">
        <v>0</v>
      </c>
      <c r="AQ672" s="99">
        <v>2448966.5126953102</v>
      </c>
      <c r="AR672" s="99">
        <v>2034034.84440613</v>
      </c>
      <c r="AS672" s="99">
        <v>1133433.8336181601</v>
      </c>
      <c r="AT672" s="99">
        <v>0</v>
      </c>
      <c r="AU672" s="99">
        <v>0</v>
      </c>
      <c r="AV672" s="99">
        <v>27083634.623291001</v>
      </c>
      <c r="AW672" s="99">
        <v>0</v>
      </c>
      <c r="AX672" s="99">
        <v>0</v>
      </c>
      <c r="AY672" s="99">
        <v>11977199.22229</v>
      </c>
      <c r="AZ672" s="99">
        <v>2864544.5977783198</v>
      </c>
      <c r="BA672" s="99">
        <v>0</v>
      </c>
      <c r="BB672" s="99">
        <v>0</v>
      </c>
      <c r="BC672" s="99">
        <v>2063464.0770721401</v>
      </c>
      <c r="BD672" s="99">
        <v>0</v>
      </c>
      <c r="BE672" s="99">
        <v>0</v>
      </c>
      <c r="BF672" s="99">
        <v>0</v>
      </c>
      <c r="BG672" s="99">
        <v>27087372.676757801</v>
      </c>
      <c r="BH672" s="99">
        <v>6670691.8743896503</v>
      </c>
      <c r="BI672" s="99">
        <v>0</v>
      </c>
      <c r="BJ672" s="99">
        <v>882835.94239044201</v>
      </c>
      <c r="BK672" s="99">
        <v>709270.35128021205</v>
      </c>
      <c r="BL672" s="99">
        <v>0</v>
      </c>
      <c r="BM672" s="99">
        <v>0</v>
      </c>
      <c r="BN672" s="99">
        <v>0</v>
      </c>
      <c r="BO672" s="99">
        <v>0</v>
      </c>
      <c r="BP672" s="99">
        <v>0</v>
      </c>
      <c r="BQ672" s="99">
        <v>0</v>
      </c>
      <c r="BR672" s="99">
        <v>3835795.6117553702</v>
      </c>
      <c r="BS672" s="99">
        <v>1053593.3363647501</v>
      </c>
      <c r="BT672" s="99">
        <v>0</v>
      </c>
      <c r="BU672" s="99">
        <v>0</v>
      </c>
      <c r="BV672" s="99">
        <v>883718.91959381104</v>
      </c>
      <c r="BW672" s="99">
        <v>0</v>
      </c>
      <c r="BX672" s="99">
        <v>0</v>
      </c>
      <c r="BY672" s="99">
        <v>0</v>
      </c>
      <c r="BZ672" s="99">
        <v>0</v>
      </c>
      <c r="CA672" s="99">
        <v>56276.253770351403</v>
      </c>
      <c r="CB672" s="99">
        <v>2643442.87109375</v>
      </c>
      <c r="CC672" s="99">
        <v>26782661.978271499</v>
      </c>
      <c r="CD672" s="99">
        <v>7605914.6389160203</v>
      </c>
      <c r="CE672" s="99">
        <v>1193.7975071072599</v>
      </c>
      <c r="CF672" s="99">
        <v>125072.031692505</v>
      </c>
      <c r="CG672" s="99">
        <v>1124634.14820862</v>
      </c>
      <c r="CH672" s="99">
        <v>0</v>
      </c>
      <c r="CI672" s="99">
        <v>57513.963112831101</v>
      </c>
      <c r="CJ672" s="99">
        <v>2769608.1916809101</v>
      </c>
      <c r="CK672" s="99">
        <v>27916500.995361298</v>
      </c>
      <c r="CL672" s="99">
        <v>7801418.9235229502</v>
      </c>
      <c r="CM672" s="166">
        <v>84021.215533256502</v>
      </c>
      <c r="CN672" s="166">
        <v>11484541.920166001</v>
      </c>
      <c r="CO672" s="166">
        <v>55160847.530761696</v>
      </c>
      <c r="CP672" s="99">
        <v>7801418.9235229502</v>
      </c>
      <c r="CQ672" s="99">
        <v>0</v>
      </c>
      <c r="CR672" s="99">
        <v>0</v>
      </c>
      <c r="CS672" s="99">
        <v>0</v>
      </c>
      <c r="CT672" s="99">
        <v>0</v>
      </c>
      <c r="CU672" s="98">
        <v>4977.0672213099997</v>
      </c>
      <c r="CV672" s="98">
        <v>27740.833025238</v>
      </c>
      <c r="CW672" s="98">
        <v>2768514.9027862549</v>
      </c>
      <c r="CX672" s="98">
        <v>27907296.126480117</v>
      </c>
    </row>
    <row r="673" spans="1:102" x14ac:dyDescent="0.2">
      <c r="A673" s="98" t="s">
        <v>62</v>
      </c>
      <c r="B673" s="100">
        <v>38047</v>
      </c>
      <c r="C673" s="99">
        <v>30005.810200214401</v>
      </c>
      <c r="D673" s="99">
        <v>0</v>
      </c>
      <c r="E673" s="99">
        <v>17011.364974498701</v>
      </c>
      <c r="F673" s="99">
        <v>9289.1293036937695</v>
      </c>
      <c r="G673" s="99">
        <v>1.9741578829998601</v>
      </c>
      <c r="H673" s="99">
        <v>0</v>
      </c>
      <c r="I673" s="99">
        <v>0</v>
      </c>
      <c r="J673" s="99">
        <v>54.207026055548297</v>
      </c>
      <c r="K673" s="99">
        <v>22797.336686372801</v>
      </c>
      <c r="L673" s="99">
        <v>20165.8105163574</v>
      </c>
      <c r="M673" s="99">
        <v>19585.7533485889</v>
      </c>
      <c r="N673" s="99">
        <v>3715.7592535614999</v>
      </c>
      <c r="O673" s="99">
        <v>0</v>
      </c>
      <c r="P673" s="99">
        <v>0</v>
      </c>
      <c r="Q673" s="99">
        <v>3318.8235656619099</v>
      </c>
      <c r="R673" s="99">
        <v>0</v>
      </c>
      <c r="S673" s="99">
        <v>0</v>
      </c>
      <c r="T673" s="99">
        <v>720.80134466290497</v>
      </c>
      <c r="U673" s="99">
        <v>22819.3358917236</v>
      </c>
      <c r="V673" s="99">
        <v>1729893.31248474</v>
      </c>
      <c r="W673" s="99">
        <v>0</v>
      </c>
      <c r="X673" s="99">
        <v>1382483.36557007</v>
      </c>
      <c r="Y673" s="99">
        <v>588557.81659698498</v>
      </c>
      <c r="Z673" s="99">
        <v>95.419633853249294</v>
      </c>
      <c r="AA673" s="99">
        <v>0</v>
      </c>
      <c r="AB673" s="99">
        <v>0</v>
      </c>
      <c r="AC673" s="99">
        <v>3096.6469564437898</v>
      </c>
      <c r="AD673" s="99">
        <v>5831121.2507934598</v>
      </c>
      <c r="AE673" s="99">
        <v>1087348.03964233</v>
      </c>
      <c r="AF673" s="99">
        <v>992936.89508056606</v>
      </c>
      <c r="AG673" s="99">
        <v>616786.80397796596</v>
      </c>
      <c r="AH673" s="99">
        <v>0</v>
      </c>
      <c r="AI673" s="99">
        <v>0</v>
      </c>
      <c r="AJ673" s="99">
        <v>410160.93857574498</v>
      </c>
      <c r="AK673" s="99">
        <v>0</v>
      </c>
      <c r="AL673" s="99">
        <v>0</v>
      </c>
      <c r="AM673" s="99">
        <v>128816.455173492</v>
      </c>
      <c r="AN673" s="99">
        <v>5750268.8937377902</v>
      </c>
      <c r="AO673" s="99">
        <v>12013748.0355225</v>
      </c>
      <c r="AP673" s="99">
        <v>0</v>
      </c>
      <c r="AQ673" s="99">
        <v>9141522.3317871094</v>
      </c>
      <c r="AR673" s="99">
        <v>4011042.9358520498</v>
      </c>
      <c r="AS673" s="99">
        <v>582.46222230792</v>
      </c>
      <c r="AT673" s="99">
        <v>0</v>
      </c>
      <c r="AU673" s="99">
        <v>0</v>
      </c>
      <c r="AV673" s="99">
        <v>7125.3465355634698</v>
      </c>
      <c r="AW673" s="99">
        <v>13443074.5582275</v>
      </c>
      <c r="AX673" s="99">
        <v>7654597.8818359403</v>
      </c>
      <c r="AY673" s="99">
        <v>6787074.2364502</v>
      </c>
      <c r="AZ673" s="99">
        <v>3929734.0924072298</v>
      </c>
      <c r="BA673" s="99">
        <v>0</v>
      </c>
      <c r="BB673" s="99">
        <v>0</v>
      </c>
      <c r="BC673" s="99">
        <v>2650162.7153930701</v>
      </c>
      <c r="BD673" s="99">
        <v>0</v>
      </c>
      <c r="BE673" s="99">
        <v>0</v>
      </c>
      <c r="BF673" s="99">
        <v>779886.49255371105</v>
      </c>
      <c r="BG673" s="99">
        <v>13360390.171875</v>
      </c>
      <c r="BH673" s="99">
        <v>2403416.8197936998</v>
      </c>
      <c r="BI673" s="99">
        <v>0</v>
      </c>
      <c r="BJ673" s="99">
        <v>2634859.0559387198</v>
      </c>
      <c r="BK673" s="99">
        <v>1441676.0232391399</v>
      </c>
      <c r="BL673" s="99">
        <v>0</v>
      </c>
      <c r="BM673" s="99">
        <v>0</v>
      </c>
      <c r="BN673" s="99">
        <v>0</v>
      </c>
      <c r="BO673" s="99">
        <v>0</v>
      </c>
      <c r="BP673" s="99">
        <v>0</v>
      </c>
      <c r="BQ673" s="99">
        <v>0</v>
      </c>
      <c r="BR673" s="99">
        <v>2277017.8239440899</v>
      </c>
      <c r="BS673" s="99">
        <v>1503858.8342590299</v>
      </c>
      <c r="BT673" s="99">
        <v>0</v>
      </c>
      <c r="BU673" s="99">
        <v>0</v>
      </c>
      <c r="BV673" s="99">
        <v>1241924.1717834501</v>
      </c>
      <c r="BW673" s="99">
        <v>0</v>
      </c>
      <c r="BX673" s="99">
        <v>0</v>
      </c>
      <c r="BY673" s="99">
        <v>0</v>
      </c>
      <c r="BZ673" s="99">
        <v>0</v>
      </c>
      <c r="CA673" s="99">
        <v>47016.671623706803</v>
      </c>
      <c r="CB673" s="99">
        <v>3094772.6636352502</v>
      </c>
      <c r="CC673" s="99">
        <v>21063293.058837902</v>
      </c>
      <c r="CD673" s="99">
        <v>5021459.2192382803</v>
      </c>
      <c r="CE673" s="99">
        <v>732.81349331140495</v>
      </c>
      <c r="CF673" s="99">
        <v>129285.669428825</v>
      </c>
      <c r="CG673" s="99">
        <v>785002.858726501</v>
      </c>
      <c r="CH673" s="99">
        <v>0</v>
      </c>
      <c r="CI673" s="99">
        <v>47743.175673961603</v>
      </c>
      <c r="CJ673" s="99">
        <v>3223477.0941772498</v>
      </c>
      <c r="CK673" s="99">
        <v>21864728.697265599</v>
      </c>
      <c r="CL673" s="99">
        <v>5021636.2024536096</v>
      </c>
      <c r="CM673" s="166">
        <v>70483.398055076599</v>
      </c>
      <c r="CN673" s="166">
        <v>9007694.7603759803</v>
      </c>
      <c r="CO673" s="166">
        <v>35049742.849609397</v>
      </c>
      <c r="CP673" s="99">
        <v>5021636.2024536096</v>
      </c>
      <c r="CQ673" s="99">
        <v>0</v>
      </c>
      <c r="CR673" s="99">
        <v>0</v>
      </c>
      <c r="CS673" s="99">
        <v>0</v>
      </c>
      <c r="CT673" s="99">
        <v>0</v>
      </c>
      <c r="CU673" s="98">
        <v>40552.861874483002</v>
      </c>
      <c r="CV673" s="98">
        <v>56.276858277000002</v>
      </c>
      <c r="CW673" s="98">
        <v>3224058.3330640751</v>
      </c>
      <c r="CX673" s="98">
        <v>21848295.917564403</v>
      </c>
    </row>
    <row r="674" spans="1:102" x14ac:dyDescent="0.2">
      <c r="A674" s="98" t="s">
        <v>62</v>
      </c>
      <c r="B674" s="100">
        <v>38139</v>
      </c>
      <c r="C674" s="99">
        <v>30179.477607488599</v>
      </c>
      <c r="D674" s="99">
        <v>0</v>
      </c>
      <c r="E674" s="99">
        <v>16554.465374708201</v>
      </c>
      <c r="F674" s="99">
        <v>9250.13367938995</v>
      </c>
      <c r="G674" s="99">
        <v>19.453931672964199</v>
      </c>
      <c r="H674" s="99">
        <v>0</v>
      </c>
      <c r="I674" s="99">
        <v>0</v>
      </c>
      <c r="J674" s="99">
        <v>994.87691790610597</v>
      </c>
      <c r="K674" s="99">
        <v>21442.840811967901</v>
      </c>
      <c r="L674" s="99">
        <v>20307.549070596699</v>
      </c>
      <c r="M674" s="99">
        <v>19292.795514821999</v>
      </c>
      <c r="N674" s="99">
        <v>3800.4264777898802</v>
      </c>
      <c r="O674" s="99">
        <v>0</v>
      </c>
      <c r="P674" s="99">
        <v>0</v>
      </c>
      <c r="Q674" s="99">
        <v>3334.7198394238899</v>
      </c>
      <c r="R674" s="99">
        <v>0</v>
      </c>
      <c r="S674" s="99">
        <v>0</v>
      </c>
      <c r="T674" s="99">
        <v>723.65701457113005</v>
      </c>
      <c r="U674" s="99">
        <v>22883.147824049</v>
      </c>
      <c r="V674" s="99">
        <v>1711692.15286255</v>
      </c>
      <c r="W674" s="99">
        <v>0</v>
      </c>
      <c r="X674" s="99">
        <v>1345230.5595703099</v>
      </c>
      <c r="Y674" s="99">
        <v>590553.10391235398</v>
      </c>
      <c r="Z674" s="99">
        <v>2595.3734564185102</v>
      </c>
      <c r="AA674" s="99">
        <v>0</v>
      </c>
      <c r="AB674" s="99">
        <v>0</v>
      </c>
      <c r="AC674" s="99">
        <v>207676.923517227</v>
      </c>
      <c r="AD674" s="99">
        <v>5443631.4473266602</v>
      </c>
      <c r="AE674" s="99">
        <v>1061122.4535980199</v>
      </c>
      <c r="AF674" s="99">
        <v>975512.99523162795</v>
      </c>
      <c r="AG674" s="99">
        <v>611235.55962371803</v>
      </c>
      <c r="AH674" s="99">
        <v>0</v>
      </c>
      <c r="AI674" s="99">
        <v>0</v>
      </c>
      <c r="AJ674" s="99">
        <v>404850.1796875</v>
      </c>
      <c r="AK674" s="99">
        <v>0</v>
      </c>
      <c r="AL674" s="99">
        <v>0</v>
      </c>
      <c r="AM674" s="99">
        <v>128142.85305023201</v>
      </c>
      <c r="AN674" s="99">
        <v>5802026.4682617197</v>
      </c>
      <c r="AO674" s="99">
        <v>12063752.5773926</v>
      </c>
      <c r="AP674" s="99">
        <v>0</v>
      </c>
      <c r="AQ674" s="99">
        <v>8993282.2857665997</v>
      </c>
      <c r="AR674" s="99">
        <v>4052540.7112731901</v>
      </c>
      <c r="AS674" s="99">
        <v>15287.8459028006</v>
      </c>
      <c r="AT674" s="99">
        <v>0</v>
      </c>
      <c r="AU674" s="99">
        <v>0</v>
      </c>
      <c r="AV674" s="99">
        <v>480511.67905044602</v>
      </c>
      <c r="AW674" s="99">
        <v>12649835.666015601</v>
      </c>
      <c r="AX674" s="99">
        <v>7565891.44140625</v>
      </c>
      <c r="AY674" s="99">
        <v>6725590.4689941397</v>
      </c>
      <c r="AZ674" s="99">
        <v>3955481.8028259301</v>
      </c>
      <c r="BA674" s="99">
        <v>0</v>
      </c>
      <c r="BB674" s="99">
        <v>0</v>
      </c>
      <c r="BC674" s="99">
        <v>2650355.6721191402</v>
      </c>
      <c r="BD674" s="99">
        <v>0</v>
      </c>
      <c r="BE674" s="99">
        <v>0</v>
      </c>
      <c r="BF674" s="99">
        <v>781667.77437591599</v>
      </c>
      <c r="BG674" s="99">
        <v>13424097.044799799</v>
      </c>
      <c r="BH674" s="99">
        <v>2397868.6716918899</v>
      </c>
      <c r="BI674" s="99">
        <v>0</v>
      </c>
      <c r="BJ674" s="99">
        <v>2623553.6524352999</v>
      </c>
      <c r="BK674" s="99">
        <v>1462581.9412384001</v>
      </c>
      <c r="BL674" s="99">
        <v>0</v>
      </c>
      <c r="BM674" s="99">
        <v>0</v>
      </c>
      <c r="BN674" s="99">
        <v>0</v>
      </c>
      <c r="BO674" s="99">
        <v>0</v>
      </c>
      <c r="BP674" s="99">
        <v>0</v>
      </c>
      <c r="BQ674" s="99">
        <v>0</v>
      </c>
      <c r="BR674" s="99">
        <v>2247194.6546325702</v>
      </c>
      <c r="BS674" s="99">
        <v>1522712.8255767799</v>
      </c>
      <c r="BT674" s="99">
        <v>0</v>
      </c>
      <c r="BU674" s="99">
        <v>0</v>
      </c>
      <c r="BV674" s="99">
        <v>1255407.1970367399</v>
      </c>
      <c r="BW674" s="99">
        <v>0</v>
      </c>
      <c r="BX674" s="99">
        <v>0</v>
      </c>
      <c r="BY674" s="99">
        <v>0</v>
      </c>
      <c r="BZ674" s="99">
        <v>0</v>
      </c>
      <c r="CA674" s="99">
        <v>46838.615767002098</v>
      </c>
      <c r="CB674" s="99">
        <v>3041206.9670410198</v>
      </c>
      <c r="CC674" s="99">
        <v>20638465.361083999</v>
      </c>
      <c r="CD674" s="99">
        <v>5007133.5491332998</v>
      </c>
      <c r="CE674" s="99">
        <v>718.88449076563097</v>
      </c>
      <c r="CF674" s="99">
        <v>127412.319758415</v>
      </c>
      <c r="CG674" s="99">
        <v>781065.22847747803</v>
      </c>
      <c r="CH674" s="99">
        <v>0</v>
      </c>
      <c r="CI674" s="99">
        <v>47556.139401435903</v>
      </c>
      <c r="CJ674" s="99">
        <v>3167142.33703613</v>
      </c>
      <c r="CK674" s="99">
        <v>21405317.332031298</v>
      </c>
      <c r="CL674" s="99">
        <v>5009665.7799682599</v>
      </c>
      <c r="CM674" s="166">
        <v>70368.583881378203</v>
      </c>
      <c r="CN674" s="166">
        <v>8980825.03833008</v>
      </c>
      <c r="CO674" s="166">
        <v>35068833.691406302</v>
      </c>
      <c r="CP674" s="99">
        <v>5009665.7799682599</v>
      </c>
      <c r="CQ674" s="99">
        <v>0</v>
      </c>
      <c r="CR674" s="99">
        <v>0</v>
      </c>
      <c r="CS674" s="99">
        <v>0</v>
      </c>
      <c r="CT674" s="99">
        <v>0</v>
      </c>
      <c r="CU674" s="98">
        <v>38754.815001084004</v>
      </c>
      <c r="CV674" s="98">
        <v>1012.857671324</v>
      </c>
      <c r="CW674" s="98">
        <v>3168619.286799435</v>
      </c>
      <c r="CX674" s="98">
        <v>21419530.589561477</v>
      </c>
    </row>
    <row r="675" spans="1:102" x14ac:dyDescent="0.2">
      <c r="A675" s="98" t="s">
        <v>62</v>
      </c>
      <c r="B675" s="100">
        <v>38231</v>
      </c>
      <c r="C675" s="99">
        <v>30762.246537685402</v>
      </c>
      <c r="D675" s="99">
        <v>0</v>
      </c>
      <c r="E675" s="99">
        <v>16534.868433475502</v>
      </c>
      <c r="F675" s="99">
        <v>9403.9414709806406</v>
      </c>
      <c r="G675" s="99">
        <v>50.188998955767602</v>
      </c>
      <c r="H675" s="99">
        <v>0</v>
      </c>
      <c r="I675" s="99">
        <v>0</v>
      </c>
      <c r="J675" s="99">
        <v>2330.8999501168701</v>
      </c>
      <c r="K675" s="99">
        <v>20375.5251266956</v>
      </c>
      <c r="L675" s="99">
        <v>21037.031826734499</v>
      </c>
      <c r="M675" s="99">
        <v>19483.4166278839</v>
      </c>
      <c r="N675" s="99">
        <v>3942.2554292976902</v>
      </c>
      <c r="O675" s="99">
        <v>0</v>
      </c>
      <c r="P675" s="99">
        <v>0</v>
      </c>
      <c r="Q675" s="99">
        <v>3337.84738346934</v>
      </c>
      <c r="R675" s="99">
        <v>0</v>
      </c>
      <c r="S675" s="99">
        <v>0</v>
      </c>
      <c r="T675" s="99">
        <v>707.91990645974897</v>
      </c>
      <c r="U675" s="99">
        <v>22660.660534143401</v>
      </c>
      <c r="V675" s="99">
        <v>1726579.1540069601</v>
      </c>
      <c r="W675" s="99">
        <v>0</v>
      </c>
      <c r="X675" s="99">
        <v>1324764.13104248</v>
      </c>
      <c r="Y675" s="99">
        <v>600891.07229614304</v>
      </c>
      <c r="Z675" s="99">
        <v>8007.2821695208504</v>
      </c>
      <c r="AA675" s="99">
        <v>0</v>
      </c>
      <c r="AB675" s="99">
        <v>0</v>
      </c>
      <c r="AC675" s="99">
        <v>529256.45185852097</v>
      </c>
      <c r="AD675" s="99">
        <v>4847920.5369262705</v>
      </c>
      <c r="AE675" s="99">
        <v>1077113.4514770501</v>
      </c>
      <c r="AF675" s="99">
        <v>977654.55195617699</v>
      </c>
      <c r="AG675" s="99">
        <v>626957.897315979</v>
      </c>
      <c r="AH675" s="99">
        <v>0</v>
      </c>
      <c r="AI675" s="99">
        <v>0</v>
      </c>
      <c r="AJ675" s="99">
        <v>393548.76987457299</v>
      </c>
      <c r="AK675" s="99">
        <v>0</v>
      </c>
      <c r="AL675" s="99">
        <v>0</v>
      </c>
      <c r="AM675" s="99">
        <v>125816.75054836299</v>
      </c>
      <c r="AN675" s="99">
        <v>5462507.0764160203</v>
      </c>
      <c r="AO675" s="99">
        <v>12282511.5772705</v>
      </c>
      <c r="AP675" s="99">
        <v>0</v>
      </c>
      <c r="AQ675" s="99">
        <v>9001848.1818847694</v>
      </c>
      <c r="AR675" s="99">
        <v>4140939.3397827102</v>
      </c>
      <c r="AS675" s="99">
        <v>47892.770824909203</v>
      </c>
      <c r="AT675" s="99">
        <v>0</v>
      </c>
      <c r="AU675" s="99">
        <v>0</v>
      </c>
      <c r="AV675" s="99">
        <v>1259210.14482117</v>
      </c>
      <c r="AW675" s="99">
        <v>11508975.333373999</v>
      </c>
      <c r="AX675" s="99">
        <v>7803572.3811645498</v>
      </c>
      <c r="AY675" s="99">
        <v>6859725.8555908203</v>
      </c>
      <c r="AZ675" s="99">
        <v>4108650.2227172898</v>
      </c>
      <c r="BA675" s="99">
        <v>0</v>
      </c>
      <c r="BB675" s="99">
        <v>0</v>
      </c>
      <c r="BC675" s="99">
        <v>2617190.4642028799</v>
      </c>
      <c r="BD675" s="99">
        <v>0</v>
      </c>
      <c r="BE675" s="99">
        <v>0</v>
      </c>
      <c r="BF675" s="99">
        <v>780868.77307128895</v>
      </c>
      <c r="BG675" s="99">
        <v>12931327.189086899</v>
      </c>
      <c r="BH675" s="99">
        <v>2494216.0776977502</v>
      </c>
      <c r="BI675" s="99">
        <v>0</v>
      </c>
      <c r="BJ675" s="99">
        <v>2626308.7824096698</v>
      </c>
      <c r="BK675" s="99">
        <v>1509613.77912903</v>
      </c>
      <c r="BL675" s="99">
        <v>0</v>
      </c>
      <c r="BM675" s="99">
        <v>0</v>
      </c>
      <c r="BN675" s="99">
        <v>0</v>
      </c>
      <c r="BO675" s="99">
        <v>0</v>
      </c>
      <c r="BP675" s="99">
        <v>0</v>
      </c>
      <c r="BQ675" s="99">
        <v>0</v>
      </c>
      <c r="BR675" s="99">
        <v>2292139.6114502</v>
      </c>
      <c r="BS675" s="99">
        <v>1595266.5437316899</v>
      </c>
      <c r="BT675" s="99">
        <v>0</v>
      </c>
      <c r="BU675" s="99">
        <v>0</v>
      </c>
      <c r="BV675" s="99">
        <v>1235547.62602234</v>
      </c>
      <c r="BW675" s="99">
        <v>0</v>
      </c>
      <c r="BX675" s="99">
        <v>0</v>
      </c>
      <c r="BY675" s="99">
        <v>0</v>
      </c>
      <c r="BZ675" s="99">
        <v>0</v>
      </c>
      <c r="CA675" s="99">
        <v>47188.821954250299</v>
      </c>
      <c r="CB675" s="99">
        <v>3057089.6130981399</v>
      </c>
      <c r="CC675" s="99">
        <v>21271198.176269501</v>
      </c>
      <c r="CD675" s="99">
        <v>5153507.6397705097</v>
      </c>
      <c r="CE675" s="99">
        <v>699.73899865150497</v>
      </c>
      <c r="CF675" s="99">
        <v>126114.705183029</v>
      </c>
      <c r="CG675" s="99">
        <v>779717.45250701904</v>
      </c>
      <c r="CH675" s="99">
        <v>0</v>
      </c>
      <c r="CI675" s="99">
        <v>47899.528841495499</v>
      </c>
      <c r="CJ675" s="99">
        <v>3182652.9158020001</v>
      </c>
      <c r="CK675" s="99">
        <v>22061413.4289551</v>
      </c>
      <c r="CL675" s="99">
        <v>5147986.9976806603</v>
      </c>
      <c r="CM675" s="166">
        <v>70754.902733802795</v>
      </c>
      <c r="CN675" s="166">
        <v>8603427.2606201209</v>
      </c>
      <c r="CO675" s="166">
        <v>34913593.378417999</v>
      </c>
      <c r="CP675" s="99">
        <v>5147986.9976806603</v>
      </c>
      <c r="CQ675" s="99">
        <v>0</v>
      </c>
      <c r="CR675" s="99">
        <v>0</v>
      </c>
      <c r="CS675" s="99">
        <v>0</v>
      </c>
      <c r="CT675" s="99">
        <v>0</v>
      </c>
      <c r="CU675" s="98">
        <v>37883.384927947998</v>
      </c>
      <c r="CV675" s="98">
        <v>2366.1684527970001</v>
      </c>
      <c r="CW675" s="98">
        <v>3183204.318281169</v>
      </c>
      <c r="CX675" s="98">
        <v>22050915.62877652</v>
      </c>
    </row>
    <row r="676" spans="1:102" x14ac:dyDescent="0.2">
      <c r="A676" s="98" t="s">
        <v>62</v>
      </c>
      <c r="B676" s="100">
        <v>38322</v>
      </c>
      <c r="C676" s="99">
        <v>31276.194002866701</v>
      </c>
      <c r="D676" s="99">
        <v>0</v>
      </c>
      <c r="E676" s="99">
        <v>16011.7516233921</v>
      </c>
      <c r="F676" s="99">
        <v>9225.2653272151892</v>
      </c>
      <c r="G676" s="99">
        <v>82.437346517108395</v>
      </c>
      <c r="H676" s="99">
        <v>0</v>
      </c>
      <c r="I676" s="99">
        <v>0</v>
      </c>
      <c r="J676" s="99">
        <v>3671.3553886413602</v>
      </c>
      <c r="K676" s="99">
        <v>19779.8180093765</v>
      </c>
      <c r="L676" s="99">
        <v>20642.022717952699</v>
      </c>
      <c r="M676" s="99">
        <v>19508.9519736767</v>
      </c>
      <c r="N676" s="99">
        <v>4047.31215599179</v>
      </c>
      <c r="O676" s="99">
        <v>0</v>
      </c>
      <c r="P676" s="99">
        <v>0</v>
      </c>
      <c r="Q676" s="99">
        <v>3360.22751122713</v>
      </c>
      <c r="R676" s="99">
        <v>0</v>
      </c>
      <c r="S676" s="99">
        <v>0</v>
      </c>
      <c r="T676" s="99">
        <v>713.10708539187897</v>
      </c>
      <c r="U676" s="99">
        <v>23145.303942918799</v>
      </c>
      <c r="V676" s="99">
        <v>1796588.2564544701</v>
      </c>
      <c r="W676" s="99">
        <v>0</v>
      </c>
      <c r="X676" s="99">
        <v>1299396.52137756</v>
      </c>
      <c r="Y676" s="99">
        <v>605505.57153320301</v>
      </c>
      <c r="Z676" s="99">
        <v>16222.874590516099</v>
      </c>
      <c r="AA676" s="99">
        <v>0</v>
      </c>
      <c r="AB676" s="99">
        <v>0</v>
      </c>
      <c r="AC676" s="99">
        <v>1105878.6851043699</v>
      </c>
      <c r="AD676" s="99">
        <v>4985478.0627441397</v>
      </c>
      <c r="AE676" s="99">
        <v>1064755.34205627</v>
      </c>
      <c r="AF676" s="99">
        <v>989082.59370422398</v>
      </c>
      <c r="AG676" s="99">
        <v>641774.12051391602</v>
      </c>
      <c r="AH676" s="99">
        <v>0</v>
      </c>
      <c r="AI676" s="99">
        <v>0</v>
      </c>
      <c r="AJ676" s="99">
        <v>391842.74934005702</v>
      </c>
      <c r="AK676" s="99">
        <v>0</v>
      </c>
      <c r="AL676" s="99">
        <v>0</v>
      </c>
      <c r="AM676" s="99">
        <v>126422.281528473</v>
      </c>
      <c r="AN676" s="99">
        <v>5911930.15588379</v>
      </c>
      <c r="AO676" s="99">
        <v>12827102.0026855</v>
      </c>
      <c r="AP676" s="99">
        <v>0</v>
      </c>
      <c r="AQ676" s="99">
        <v>8873002.80004883</v>
      </c>
      <c r="AR676" s="99">
        <v>4198284.67370605</v>
      </c>
      <c r="AS676" s="99">
        <v>101391.04323387099</v>
      </c>
      <c r="AT676" s="99">
        <v>0</v>
      </c>
      <c r="AU676" s="99">
        <v>0</v>
      </c>
      <c r="AV676" s="99">
        <v>2627517.91479492</v>
      </c>
      <c r="AW676" s="99">
        <v>11807694.936035199</v>
      </c>
      <c r="AX676" s="99">
        <v>7780690.38818359</v>
      </c>
      <c r="AY676" s="99">
        <v>7020115.6319580097</v>
      </c>
      <c r="AZ676" s="99">
        <v>4253414.7057495099</v>
      </c>
      <c r="BA676" s="99">
        <v>0</v>
      </c>
      <c r="BB676" s="99">
        <v>0</v>
      </c>
      <c r="BC676" s="99">
        <v>2637583.7441406301</v>
      </c>
      <c r="BD676" s="99">
        <v>0</v>
      </c>
      <c r="BE676" s="99">
        <v>0</v>
      </c>
      <c r="BF676" s="99">
        <v>802198.98906707799</v>
      </c>
      <c r="BG676" s="99">
        <v>14095789.3937988</v>
      </c>
      <c r="BH676" s="99">
        <v>2599089.0356750502</v>
      </c>
      <c r="BI676" s="99">
        <v>0</v>
      </c>
      <c r="BJ676" s="99">
        <v>2627665.1718139602</v>
      </c>
      <c r="BK676" s="99">
        <v>1549505.3201141399</v>
      </c>
      <c r="BL676" s="99">
        <v>0</v>
      </c>
      <c r="BM676" s="99">
        <v>0</v>
      </c>
      <c r="BN676" s="99">
        <v>0</v>
      </c>
      <c r="BO676" s="99">
        <v>0</v>
      </c>
      <c r="BP676" s="99">
        <v>0</v>
      </c>
      <c r="BQ676" s="99">
        <v>0</v>
      </c>
      <c r="BR676" s="99">
        <v>2332247.45770264</v>
      </c>
      <c r="BS676" s="99">
        <v>1650755.3296203599</v>
      </c>
      <c r="BT676" s="99">
        <v>0</v>
      </c>
      <c r="BU676" s="99">
        <v>0</v>
      </c>
      <c r="BV676" s="99">
        <v>1251654.9233856199</v>
      </c>
      <c r="BW676" s="99">
        <v>0</v>
      </c>
      <c r="BX676" s="99">
        <v>0</v>
      </c>
      <c r="BY676" s="99">
        <v>0</v>
      </c>
      <c r="BZ676" s="99">
        <v>0</v>
      </c>
      <c r="CA676" s="99">
        <v>47285.281975269303</v>
      </c>
      <c r="CB676" s="99">
        <v>3090797.5332641602</v>
      </c>
      <c r="CC676" s="99">
        <v>21683823.839355499</v>
      </c>
      <c r="CD676" s="99">
        <v>5223839.2825317401</v>
      </c>
      <c r="CE676" s="99">
        <v>714.34147065877903</v>
      </c>
      <c r="CF676" s="99">
        <v>126446.764153481</v>
      </c>
      <c r="CG676" s="99">
        <v>799055.64871978795</v>
      </c>
      <c r="CH676" s="99">
        <v>0</v>
      </c>
      <c r="CI676" s="99">
        <v>47996.130176544197</v>
      </c>
      <c r="CJ676" s="99">
        <v>3217731.37860107</v>
      </c>
      <c r="CK676" s="99">
        <v>22489296.9694824</v>
      </c>
      <c r="CL676" s="99">
        <v>5226413.9382934598</v>
      </c>
      <c r="CM676" s="166">
        <v>71048.686896324201</v>
      </c>
      <c r="CN676" s="166">
        <v>9140045.4731445294</v>
      </c>
      <c r="CO676" s="166">
        <v>36620895.138671897</v>
      </c>
      <c r="CP676" s="99">
        <v>5226413.9382934598</v>
      </c>
      <c r="CQ676" s="99">
        <v>0</v>
      </c>
      <c r="CR676" s="99">
        <v>0</v>
      </c>
      <c r="CS676" s="99">
        <v>0</v>
      </c>
      <c r="CT676" s="99">
        <v>0</v>
      </c>
      <c r="CU676" s="98">
        <v>36051.020633911001</v>
      </c>
      <c r="CV676" s="98">
        <v>3743.0234331699999</v>
      </c>
      <c r="CW676" s="98">
        <v>3217244.2974176412</v>
      </c>
      <c r="CX676" s="98">
        <v>22482879.488075286</v>
      </c>
    </row>
    <row r="677" spans="1:102" x14ac:dyDescent="0.2">
      <c r="A677" s="98" t="s">
        <v>62</v>
      </c>
      <c r="B677" s="100">
        <v>38412</v>
      </c>
      <c r="C677" s="99">
        <v>32164.584697484999</v>
      </c>
      <c r="D677" s="99">
        <v>0</v>
      </c>
      <c r="E677" s="99">
        <v>15763.3948969841</v>
      </c>
      <c r="F677" s="99">
        <v>9260.8515217304193</v>
      </c>
      <c r="G677" s="99">
        <v>130.44924865476801</v>
      </c>
      <c r="H677" s="99">
        <v>0</v>
      </c>
      <c r="I677" s="99">
        <v>0</v>
      </c>
      <c r="J677" s="99">
        <v>5278.4063231349</v>
      </c>
      <c r="K677" s="99">
        <v>17941.2143306732</v>
      </c>
      <c r="L677" s="99">
        <v>20553.303410768502</v>
      </c>
      <c r="M677" s="99">
        <v>19659.7827653885</v>
      </c>
      <c r="N677" s="99">
        <v>4142.3508383035696</v>
      </c>
      <c r="O677" s="99">
        <v>0</v>
      </c>
      <c r="P677" s="99">
        <v>0</v>
      </c>
      <c r="Q677" s="99">
        <v>3380.67615330219</v>
      </c>
      <c r="R677" s="99">
        <v>0</v>
      </c>
      <c r="S677" s="99">
        <v>0</v>
      </c>
      <c r="T677" s="99">
        <v>726.70076686888899</v>
      </c>
      <c r="U677" s="99">
        <v>23243.714581489599</v>
      </c>
      <c r="V677" s="99">
        <v>1838705.27189636</v>
      </c>
      <c r="W677" s="99">
        <v>0</v>
      </c>
      <c r="X677" s="99">
        <v>1280292.2008056601</v>
      </c>
      <c r="Y677" s="99">
        <v>613101.33506774902</v>
      </c>
      <c r="Z677" s="99">
        <v>23915.847693920099</v>
      </c>
      <c r="AA677" s="99">
        <v>0</v>
      </c>
      <c r="AB677" s="99">
        <v>0</v>
      </c>
      <c r="AC677" s="99">
        <v>1660116.4390258801</v>
      </c>
      <c r="AD677" s="99">
        <v>4522729.0453491202</v>
      </c>
      <c r="AE677" s="99">
        <v>1072230.25398254</v>
      </c>
      <c r="AF677" s="99">
        <v>990766.73809051502</v>
      </c>
      <c r="AG677" s="99">
        <v>659322.31591033901</v>
      </c>
      <c r="AH677" s="99">
        <v>0</v>
      </c>
      <c r="AI677" s="99">
        <v>0</v>
      </c>
      <c r="AJ677" s="99">
        <v>384261.11935424799</v>
      </c>
      <c r="AK677" s="99">
        <v>0</v>
      </c>
      <c r="AL677" s="99">
        <v>0</v>
      </c>
      <c r="AM677" s="99">
        <v>128081.049048424</v>
      </c>
      <c r="AN677" s="99">
        <v>6150259.5569457998</v>
      </c>
      <c r="AO677" s="99">
        <v>13267019.932617201</v>
      </c>
      <c r="AP677" s="99">
        <v>0</v>
      </c>
      <c r="AQ677" s="99">
        <v>8841042.6701660194</v>
      </c>
      <c r="AR677" s="99">
        <v>4329181.1354370099</v>
      </c>
      <c r="AS677" s="99">
        <v>156598.74453353899</v>
      </c>
      <c r="AT677" s="99">
        <v>0</v>
      </c>
      <c r="AU677" s="99">
        <v>0</v>
      </c>
      <c r="AV677" s="99">
        <v>3933716.4756469699</v>
      </c>
      <c r="AW677" s="99">
        <v>10832893.2468262</v>
      </c>
      <c r="AX677" s="99">
        <v>7872304.66333008</v>
      </c>
      <c r="AY677" s="99">
        <v>7135397.3092651404</v>
      </c>
      <c r="AZ677" s="99">
        <v>4406444.6410522498</v>
      </c>
      <c r="BA677" s="99">
        <v>0</v>
      </c>
      <c r="BB677" s="99">
        <v>0</v>
      </c>
      <c r="BC677" s="99">
        <v>2610543.2992553702</v>
      </c>
      <c r="BD677" s="99">
        <v>0</v>
      </c>
      <c r="BE677" s="99">
        <v>0</v>
      </c>
      <c r="BF677" s="99">
        <v>818767.05509185803</v>
      </c>
      <c r="BG677" s="99">
        <v>14767530.5780029</v>
      </c>
      <c r="BH677" s="99">
        <v>2699025.6686706501</v>
      </c>
      <c r="BI677" s="99">
        <v>0</v>
      </c>
      <c r="BJ677" s="99">
        <v>2655120.1087951702</v>
      </c>
      <c r="BK677" s="99">
        <v>1594351.1315154999</v>
      </c>
      <c r="BL677" s="99">
        <v>0</v>
      </c>
      <c r="BM677" s="99">
        <v>0</v>
      </c>
      <c r="BN677" s="99">
        <v>0</v>
      </c>
      <c r="BO677" s="99">
        <v>0</v>
      </c>
      <c r="BP677" s="99">
        <v>0</v>
      </c>
      <c r="BQ677" s="99">
        <v>0</v>
      </c>
      <c r="BR677" s="99">
        <v>2383453.0452880901</v>
      </c>
      <c r="BS677" s="99">
        <v>1707831.3517608601</v>
      </c>
      <c r="BT677" s="99">
        <v>0</v>
      </c>
      <c r="BU677" s="99">
        <v>0</v>
      </c>
      <c r="BV677" s="99">
        <v>1268938.2187194801</v>
      </c>
      <c r="BW677" s="99">
        <v>0</v>
      </c>
      <c r="BX677" s="99">
        <v>0</v>
      </c>
      <c r="BY677" s="99">
        <v>0</v>
      </c>
      <c r="BZ677" s="99">
        <v>0</v>
      </c>
      <c r="CA677" s="99">
        <v>47930.333688259103</v>
      </c>
      <c r="CB677" s="99">
        <v>3120934.6766662602</v>
      </c>
      <c r="CC677" s="99">
        <v>22263955.575927701</v>
      </c>
      <c r="CD677" s="99">
        <v>5340409.7213134803</v>
      </c>
      <c r="CE677" s="99">
        <v>739.09856875240803</v>
      </c>
      <c r="CF677" s="99">
        <v>128868.537714958</v>
      </c>
      <c r="CG677" s="99">
        <v>826077.49645233201</v>
      </c>
      <c r="CH677" s="99">
        <v>0</v>
      </c>
      <c r="CI677" s="99">
        <v>48663.125935554497</v>
      </c>
      <c r="CJ677" s="99">
        <v>3250448.6238403302</v>
      </c>
      <c r="CK677" s="99">
        <v>23084267.550292999</v>
      </c>
      <c r="CL677" s="99">
        <v>5341027.9398803702</v>
      </c>
      <c r="CM677" s="166">
        <v>71830.419880867004</v>
      </c>
      <c r="CN677" s="166">
        <v>9415001.9796142597</v>
      </c>
      <c r="CO677" s="166">
        <v>37694592.531738304</v>
      </c>
      <c r="CP677" s="99">
        <v>5341027.9398803702</v>
      </c>
      <c r="CQ677" s="99">
        <v>0</v>
      </c>
      <c r="CR677" s="99">
        <v>0</v>
      </c>
      <c r="CS677" s="99">
        <v>0</v>
      </c>
      <c r="CT677" s="99">
        <v>0</v>
      </c>
      <c r="CU677" s="98">
        <v>34316.351778871998</v>
      </c>
      <c r="CV677" s="98">
        <v>5394.1052656270003</v>
      </c>
      <c r="CW677" s="98">
        <v>3249803.2143812184</v>
      </c>
      <c r="CX677" s="98">
        <v>23090033.072380032</v>
      </c>
    </row>
    <row r="678" spans="1:102" x14ac:dyDescent="0.2">
      <c r="A678" s="98" t="s">
        <v>62</v>
      </c>
      <c r="B678" s="100">
        <v>38504</v>
      </c>
      <c r="C678" s="99">
        <v>32815.9296712875</v>
      </c>
      <c r="D678" s="99">
        <v>0</v>
      </c>
      <c r="E678" s="99">
        <v>15472.5803040266</v>
      </c>
      <c r="F678" s="99">
        <v>9292.5163924694098</v>
      </c>
      <c r="G678" s="99">
        <v>168.87720956467101</v>
      </c>
      <c r="H678" s="99">
        <v>0</v>
      </c>
      <c r="I678" s="99">
        <v>0</v>
      </c>
      <c r="J678" s="99">
        <v>6635.8074253201503</v>
      </c>
      <c r="K678" s="99">
        <v>16439.847546815901</v>
      </c>
      <c r="L678" s="99">
        <v>20943.885048866301</v>
      </c>
      <c r="M678" s="99">
        <v>19922.112865209601</v>
      </c>
      <c r="N678" s="99">
        <v>4170.2379853725397</v>
      </c>
      <c r="O678" s="99">
        <v>0</v>
      </c>
      <c r="P678" s="99">
        <v>0</v>
      </c>
      <c r="Q678" s="99">
        <v>3372.2857159674199</v>
      </c>
      <c r="R678" s="99">
        <v>0</v>
      </c>
      <c r="S678" s="99">
        <v>0</v>
      </c>
      <c r="T678" s="99">
        <v>722.74609535932495</v>
      </c>
      <c r="U678" s="99">
        <v>23316.271402835799</v>
      </c>
      <c r="V678" s="99">
        <v>1855347.60142517</v>
      </c>
      <c r="W678" s="99">
        <v>0</v>
      </c>
      <c r="X678" s="99">
        <v>1263820.75964355</v>
      </c>
      <c r="Y678" s="99">
        <v>621808.66922759998</v>
      </c>
      <c r="Z678" s="99">
        <v>34677.923114299803</v>
      </c>
      <c r="AA678" s="99">
        <v>0</v>
      </c>
      <c r="AB678" s="99">
        <v>0</v>
      </c>
      <c r="AC678" s="99">
        <v>2253588.2358093299</v>
      </c>
      <c r="AD678" s="99">
        <v>4076388.1105651902</v>
      </c>
      <c r="AE678" s="99">
        <v>1088899.5029754599</v>
      </c>
      <c r="AF678" s="99">
        <v>987276.06208038295</v>
      </c>
      <c r="AG678" s="99">
        <v>672441.62145996105</v>
      </c>
      <c r="AH678" s="99">
        <v>0</v>
      </c>
      <c r="AI678" s="99">
        <v>0</v>
      </c>
      <c r="AJ678" s="99">
        <v>374668.26298141503</v>
      </c>
      <c r="AK678" s="99">
        <v>0</v>
      </c>
      <c r="AL678" s="99">
        <v>0</v>
      </c>
      <c r="AM678" s="99">
        <v>129609.089144707</v>
      </c>
      <c r="AN678" s="99">
        <v>6391631.7491455097</v>
      </c>
      <c r="AO678" s="99">
        <v>13543433.6751709</v>
      </c>
      <c r="AP678" s="99">
        <v>0</v>
      </c>
      <c r="AQ678" s="99">
        <v>8917659.9285888709</v>
      </c>
      <c r="AR678" s="99">
        <v>4471155.8665161096</v>
      </c>
      <c r="AS678" s="99">
        <v>221426.03381156901</v>
      </c>
      <c r="AT678" s="99">
        <v>0</v>
      </c>
      <c r="AU678" s="99">
        <v>0</v>
      </c>
      <c r="AV678" s="99">
        <v>5164384.2000122098</v>
      </c>
      <c r="AW678" s="99">
        <v>9831908.0185546894</v>
      </c>
      <c r="AX678" s="99">
        <v>8108856.5199584998</v>
      </c>
      <c r="AY678" s="99">
        <v>7164170.4286498995</v>
      </c>
      <c r="AZ678" s="99">
        <v>4529978.6552123995</v>
      </c>
      <c r="BA678" s="99">
        <v>0</v>
      </c>
      <c r="BB678" s="99">
        <v>0</v>
      </c>
      <c r="BC678" s="99">
        <v>2559350.3718566899</v>
      </c>
      <c r="BD678" s="99">
        <v>0</v>
      </c>
      <c r="BE678" s="99">
        <v>0</v>
      </c>
      <c r="BF678" s="99">
        <v>833504.36729431199</v>
      </c>
      <c r="BG678" s="99">
        <v>15101214.7297363</v>
      </c>
      <c r="BH678" s="99">
        <v>2760254.5677185101</v>
      </c>
      <c r="BI678" s="99">
        <v>0</v>
      </c>
      <c r="BJ678" s="99">
        <v>2696424.3209228502</v>
      </c>
      <c r="BK678" s="99">
        <v>1661460.6850433401</v>
      </c>
      <c r="BL678" s="99">
        <v>0</v>
      </c>
      <c r="BM678" s="99">
        <v>0</v>
      </c>
      <c r="BN678" s="99">
        <v>0</v>
      </c>
      <c r="BO678" s="99">
        <v>0</v>
      </c>
      <c r="BP678" s="99">
        <v>0</v>
      </c>
      <c r="BQ678" s="99">
        <v>0</v>
      </c>
      <c r="BR678" s="99">
        <v>2399061.6114502</v>
      </c>
      <c r="BS678" s="99">
        <v>1765223.2783966099</v>
      </c>
      <c r="BT678" s="99">
        <v>0</v>
      </c>
      <c r="BU678" s="99">
        <v>0</v>
      </c>
      <c r="BV678" s="99">
        <v>1277147.96852112</v>
      </c>
      <c r="BW678" s="99">
        <v>0</v>
      </c>
      <c r="BX678" s="99">
        <v>0</v>
      </c>
      <c r="BY678" s="99">
        <v>0</v>
      </c>
      <c r="BZ678" s="99">
        <v>0</v>
      </c>
      <c r="CA678" s="99">
        <v>48378.611962795301</v>
      </c>
      <c r="CB678" s="99">
        <v>3113655.4103088402</v>
      </c>
      <c r="CC678" s="99">
        <v>22211855.131347701</v>
      </c>
      <c r="CD678" s="99">
        <v>5442682.6766357403</v>
      </c>
      <c r="CE678" s="99">
        <v>721.38861321657896</v>
      </c>
      <c r="CF678" s="99">
        <v>129395.380058289</v>
      </c>
      <c r="CG678" s="99">
        <v>835582.22111511196</v>
      </c>
      <c r="CH678" s="99">
        <v>0</v>
      </c>
      <c r="CI678" s="99">
        <v>49098.980040073402</v>
      </c>
      <c r="CJ678" s="99">
        <v>3241706.3677063002</v>
      </c>
      <c r="CK678" s="99">
        <v>23049741.394287098</v>
      </c>
      <c r="CL678" s="99">
        <v>5444842.2705688505</v>
      </c>
      <c r="CM678" s="166">
        <v>72307.253461837798</v>
      </c>
      <c r="CN678" s="166">
        <v>9653155.0865478497</v>
      </c>
      <c r="CO678" s="166">
        <v>38303136.690429702</v>
      </c>
      <c r="CP678" s="99">
        <v>5444842.2705688505</v>
      </c>
      <c r="CQ678" s="99">
        <v>0</v>
      </c>
      <c r="CR678" s="99">
        <v>0</v>
      </c>
      <c r="CS678" s="99">
        <v>0</v>
      </c>
      <c r="CT678" s="99">
        <v>0</v>
      </c>
      <c r="CU678" s="98">
        <v>32511.910026221001</v>
      </c>
      <c r="CV678" s="98">
        <v>6775.5078663900003</v>
      </c>
      <c r="CW678" s="98">
        <v>3243050.7903671293</v>
      </c>
      <c r="CX678" s="98">
        <v>23047437.352462813</v>
      </c>
    </row>
    <row r="679" spans="1:102" x14ac:dyDescent="0.2">
      <c r="A679" s="98" t="s">
        <v>62</v>
      </c>
      <c r="B679" s="100">
        <v>38596</v>
      </c>
      <c r="C679" s="99">
        <v>33234.4590620995</v>
      </c>
      <c r="D679" s="99">
        <v>0</v>
      </c>
      <c r="E679" s="99">
        <v>15212.802718401001</v>
      </c>
      <c r="F679" s="99">
        <v>9307.8823629617691</v>
      </c>
      <c r="G679" s="99">
        <v>207.428740262985</v>
      </c>
      <c r="H679" s="99">
        <v>0</v>
      </c>
      <c r="I679" s="99">
        <v>0</v>
      </c>
      <c r="J679" s="99">
        <v>8157.7771583795502</v>
      </c>
      <c r="K679" s="99">
        <v>14955.8999675512</v>
      </c>
      <c r="L679" s="99">
        <v>21439.011168718302</v>
      </c>
      <c r="M679" s="99">
        <v>19964.6550388336</v>
      </c>
      <c r="N679" s="99">
        <v>4220.3974202871304</v>
      </c>
      <c r="O679" s="99">
        <v>0</v>
      </c>
      <c r="P679" s="99">
        <v>0</v>
      </c>
      <c r="Q679" s="99">
        <v>3403.0802396833901</v>
      </c>
      <c r="R679" s="99">
        <v>0</v>
      </c>
      <c r="S679" s="99">
        <v>0</v>
      </c>
      <c r="T679" s="99">
        <v>739.41821517795302</v>
      </c>
      <c r="U679" s="99">
        <v>23011.8828880787</v>
      </c>
      <c r="V679" s="99">
        <v>1875524.21574402</v>
      </c>
      <c r="W679" s="99">
        <v>0</v>
      </c>
      <c r="X679" s="99">
        <v>1230795.2882232701</v>
      </c>
      <c r="Y679" s="99">
        <v>622311.74316406297</v>
      </c>
      <c r="Z679" s="99">
        <v>43556.399755477898</v>
      </c>
      <c r="AA679" s="99">
        <v>0</v>
      </c>
      <c r="AB679" s="99">
        <v>0</v>
      </c>
      <c r="AC679" s="99">
        <v>2803505.2643432599</v>
      </c>
      <c r="AD679" s="99">
        <v>3439035.8450317401</v>
      </c>
      <c r="AE679" s="99">
        <v>1082415.9093933101</v>
      </c>
      <c r="AF679" s="99">
        <v>991869.90956878697</v>
      </c>
      <c r="AG679" s="99">
        <v>675902.27777099598</v>
      </c>
      <c r="AH679" s="99">
        <v>0</v>
      </c>
      <c r="AI679" s="99">
        <v>0</v>
      </c>
      <c r="AJ679" s="99">
        <v>362617.674610138</v>
      </c>
      <c r="AK679" s="99">
        <v>0</v>
      </c>
      <c r="AL679" s="99">
        <v>0</v>
      </c>
      <c r="AM679" s="99">
        <v>130644.09235763599</v>
      </c>
      <c r="AN679" s="99">
        <v>6313872.4049682599</v>
      </c>
      <c r="AO679" s="99">
        <v>13817552.2420654</v>
      </c>
      <c r="AP679" s="99">
        <v>0</v>
      </c>
      <c r="AQ679" s="99">
        <v>8726987.55541992</v>
      </c>
      <c r="AR679" s="99">
        <v>4439314.1019897498</v>
      </c>
      <c r="AS679" s="99">
        <v>280987.68800353998</v>
      </c>
      <c r="AT679" s="99">
        <v>0</v>
      </c>
      <c r="AU679" s="99">
        <v>0</v>
      </c>
      <c r="AV679" s="99">
        <v>6282572.33520508</v>
      </c>
      <c r="AW679" s="99">
        <v>8450078.9908447303</v>
      </c>
      <c r="AX679" s="99">
        <v>8161731.6712036096</v>
      </c>
      <c r="AY679" s="99">
        <v>7331644.2640380897</v>
      </c>
      <c r="AZ679" s="99">
        <v>4634722.4901123</v>
      </c>
      <c r="BA679" s="99">
        <v>0</v>
      </c>
      <c r="BB679" s="99">
        <v>0</v>
      </c>
      <c r="BC679" s="99">
        <v>2529337.4838561998</v>
      </c>
      <c r="BD679" s="99">
        <v>0</v>
      </c>
      <c r="BE679" s="99">
        <v>0</v>
      </c>
      <c r="BF679" s="99">
        <v>849973.34085845901</v>
      </c>
      <c r="BG679" s="99">
        <v>14828471.7189941</v>
      </c>
      <c r="BH679" s="99">
        <v>2882936.0392456101</v>
      </c>
      <c r="BI679" s="99">
        <v>0</v>
      </c>
      <c r="BJ679" s="99">
        <v>2710496.21624756</v>
      </c>
      <c r="BK679" s="99">
        <v>1718570.86076355</v>
      </c>
      <c r="BL679" s="99">
        <v>0</v>
      </c>
      <c r="BM679" s="99">
        <v>0</v>
      </c>
      <c r="BN679" s="99">
        <v>0</v>
      </c>
      <c r="BO679" s="99">
        <v>0</v>
      </c>
      <c r="BP679" s="99">
        <v>0</v>
      </c>
      <c r="BQ679" s="99">
        <v>0</v>
      </c>
      <c r="BR679" s="99">
        <v>2453343.84683228</v>
      </c>
      <c r="BS679" s="99">
        <v>1817668.10650635</v>
      </c>
      <c r="BT679" s="99">
        <v>0</v>
      </c>
      <c r="BU679" s="99">
        <v>0</v>
      </c>
      <c r="BV679" s="99">
        <v>1308585.5065765399</v>
      </c>
      <c r="BW679" s="99">
        <v>0</v>
      </c>
      <c r="BX679" s="99">
        <v>0</v>
      </c>
      <c r="BY679" s="99">
        <v>0</v>
      </c>
      <c r="BZ679" s="99">
        <v>0</v>
      </c>
      <c r="CA679" s="99">
        <v>48361.921625614203</v>
      </c>
      <c r="CB679" s="99">
        <v>3110225.9008483901</v>
      </c>
      <c r="CC679" s="99">
        <v>22685239.197021499</v>
      </c>
      <c r="CD679" s="99">
        <v>5623857.6542358398</v>
      </c>
      <c r="CE679" s="99">
        <v>731.80226095765795</v>
      </c>
      <c r="CF679" s="99">
        <v>131493.304235458</v>
      </c>
      <c r="CG679" s="99">
        <v>852489.81968689</v>
      </c>
      <c r="CH679" s="99">
        <v>0</v>
      </c>
      <c r="CI679" s="99">
        <v>49105.095130443602</v>
      </c>
      <c r="CJ679" s="99">
        <v>3242275.61245728</v>
      </c>
      <c r="CK679" s="99">
        <v>23552835.330810498</v>
      </c>
      <c r="CL679" s="99">
        <v>5620239.0715942401</v>
      </c>
      <c r="CM679" s="166">
        <v>72282.457195281997</v>
      </c>
      <c r="CN679" s="166">
        <v>9513766.7847900409</v>
      </c>
      <c r="CO679" s="166">
        <v>38338436.213867202</v>
      </c>
      <c r="CP679" s="99">
        <v>5620239.0715942401</v>
      </c>
      <c r="CQ679" s="99">
        <v>0</v>
      </c>
      <c r="CR679" s="99">
        <v>0</v>
      </c>
      <c r="CS679" s="99">
        <v>0</v>
      </c>
      <c r="CT679" s="99">
        <v>0</v>
      </c>
      <c r="CU679" s="98">
        <v>30902.445596255999</v>
      </c>
      <c r="CV679" s="98">
        <v>8310.3903233340006</v>
      </c>
      <c r="CW679" s="98">
        <v>3241719.205083848</v>
      </c>
      <c r="CX679" s="98">
        <v>23537729.016708389</v>
      </c>
    </row>
    <row r="680" spans="1:102" x14ac:dyDescent="0.2">
      <c r="A680" s="98" t="s">
        <v>62</v>
      </c>
      <c r="B680" s="100">
        <v>38687</v>
      </c>
      <c r="C680" s="99">
        <v>33682.8585753441</v>
      </c>
      <c r="D680" s="99">
        <v>0</v>
      </c>
      <c r="E680" s="99">
        <v>14951.7678495646</v>
      </c>
      <c r="F680" s="99">
        <v>9358.5018446445501</v>
      </c>
      <c r="G680" s="99">
        <v>248.29338495433299</v>
      </c>
      <c r="H680" s="99">
        <v>0</v>
      </c>
      <c r="I680" s="99">
        <v>0</v>
      </c>
      <c r="J680" s="99">
        <v>9720.2302581071908</v>
      </c>
      <c r="K680" s="99">
        <v>13904.294096589099</v>
      </c>
      <c r="L680" s="99">
        <v>20892.7773740292</v>
      </c>
      <c r="M680" s="99">
        <v>20103.979130744901</v>
      </c>
      <c r="N680" s="99">
        <v>4274.5818300843202</v>
      </c>
      <c r="O680" s="99">
        <v>0</v>
      </c>
      <c r="P680" s="99">
        <v>0</v>
      </c>
      <c r="Q680" s="99">
        <v>3412.9571217596499</v>
      </c>
      <c r="R680" s="99">
        <v>0</v>
      </c>
      <c r="S680" s="99">
        <v>0</v>
      </c>
      <c r="T680" s="99">
        <v>741.15267153084301</v>
      </c>
      <c r="U680" s="99">
        <v>23547.372298955899</v>
      </c>
      <c r="V680" s="99">
        <v>1894011.21470642</v>
      </c>
      <c r="W680" s="99">
        <v>83.858839795924695</v>
      </c>
      <c r="X680" s="99">
        <v>1184469.34588623</v>
      </c>
      <c r="Y680" s="99">
        <v>616112.37274932896</v>
      </c>
      <c r="Z680" s="99">
        <v>57501.193327903697</v>
      </c>
      <c r="AA680" s="99">
        <v>0</v>
      </c>
      <c r="AB680" s="99">
        <v>0</v>
      </c>
      <c r="AC680" s="99">
        <v>3539610.54797363</v>
      </c>
      <c r="AD680" s="99">
        <v>3151091.12255859</v>
      </c>
      <c r="AE680" s="99">
        <v>1022761.28798676</v>
      </c>
      <c r="AF680" s="99">
        <v>994922.63880920399</v>
      </c>
      <c r="AG680" s="99">
        <v>667932.570785522</v>
      </c>
      <c r="AH680" s="99">
        <v>0</v>
      </c>
      <c r="AI680" s="99">
        <v>0</v>
      </c>
      <c r="AJ680" s="99">
        <v>355480.203674316</v>
      </c>
      <c r="AK680" s="99">
        <v>0</v>
      </c>
      <c r="AL680" s="99">
        <v>0</v>
      </c>
      <c r="AM680" s="99">
        <v>132845.93353653001</v>
      </c>
      <c r="AN680" s="99">
        <v>6632828.11181641</v>
      </c>
      <c r="AO680" s="99">
        <v>14077904.291381801</v>
      </c>
      <c r="AP680" s="99">
        <v>935.84619721025194</v>
      </c>
      <c r="AQ680" s="99">
        <v>8555472.1738281306</v>
      </c>
      <c r="AR680" s="99">
        <v>4539261.7395629901</v>
      </c>
      <c r="AS680" s="99">
        <v>380150.29681014997</v>
      </c>
      <c r="AT680" s="99">
        <v>0</v>
      </c>
      <c r="AU680" s="99">
        <v>0</v>
      </c>
      <c r="AV680" s="99">
        <v>7904716.06396484</v>
      </c>
      <c r="AW680" s="99">
        <v>7794705.03588867</v>
      </c>
      <c r="AX680" s="99">
        <v>7879601.6661987295</v>
      </c>
      <c r="AY680" s="99">
        <v>7452832.6173706101</v>
      </c>
      <c r="AZ680" s="99">
        <v>4629468.3201293899</v>
      </c>
      <c r="BA680" s="99">
        <v>0</v>
      </c>
      <c r="BB680" s="99">
        <v>0</v>
      </c>
      <c r="BC680" s="99">
        <v>2511200.5013122601</v>
      </c>
      <c r="BD680" s="99">
        <v>0</v>
      </c>
      <c r="BE680" s="99">
        <v>0</v>
      </c>
      <c r="BF680" s="99">
        <v>891261.10963439895</v>
      </c>
      <c r="BG680" s="99">
        <v>15570840.173583999</v>
      </c>
      <c r="BH680" s="99">
        <v>2969351.0214538602</v>
      </c>
      <c r="BI680" s="99">
        <v>0</v>
      </c>
      <c r="BJ680" s="99">
        <v>2686576.1938781701</v>
      </c>
      <c r="BK680" s="99">
        <v>1727678.2120819101</v>
      </c>
      <c r="BL680" s="99">
        <v>0</v>
      </c>
      <c r="BM680" s="99">
        <v>0</v>
      </c>
      <c r="BN680" s="99">
        <v>0</v>
      </c>
      <c r="BO680" s="99">
        <v>0</v>
      </c>
      <c r="BP680" s="99">
        <v>0</v>
      </c>
      <c r="BQ680" s="99">
        <v>0</v>
      </c>
      <c r="BR680" s="99">
        <v>2478680.59130859</v>
      </c>
      <c r="BS680" s="99">
        <v>1824225.19648743</v>
      </c>
      <c r="BT680" s="99">
        <v>0</v>
      </c>
      <c r="BU680" s="99">
        <v>0</v>
      </c>
      <c r="BV680" s="99">
        <v>1328533.02720642</v>
      </c>
      <c r="BW680" s="99">
        <v>0</v>
      </c>
      <c r="BX680" s="99">
        <v>0</v>
      </c>
      <c r="BY680" s="99">
        <v>0</v>
      </c>
      <c r="BZ680" s="99">
        <v>0</v>
      </c>
      <c r="CA680" s="99">
        <v>48624.013891696901</v>
      </c>
      <c r="CB680" s="99">
        <v>3081219.3884582501</v>
      </c>
      <c r="CC680" s="99">
        <v>22779732.657958999</v>
      </c>
      <c r="CD680" s="99">
        <v>5652384.2844848596</v>
      </c>
      <c r="CE680" s="99">
        <v>745.99524062126898</v>
      </c>
      <c r="CF680" s="99">
        <v>136619.93508720401</v>
      </c>
      <c r="CG680" s="99">
        <v>912997.51975250198</v>
      </c>
      <c r="CH680" s="99">
        <v>0</v>
      </c>
      <c r="CI680" s="99">
        <v>49366.161383628802</v>
      </c>
      <c r="CJ680" s="99">
        <v>3218171.2381286598</v>
      </c>
      <c r="CK680" s="99">
        <v>23689860.041015599</v>
      </c>
      <c r="CL680" s="99">
        <v>5657490.9760742197</v>
      </c>
      <c r="CM680" s="166">
        <v>72777.017878532395</v>
      </c>
      <c r="CN680" s="166">
        <v>9855950.5769043006</v>
      </c>
      <c r="CO680" s="166">
        <v>39213599.730468802</v>
      </c>
      <c r="CP680" s="99">
        <v>5657490.9760742197</v>
      </c>
      <c r="CQ680" s="99">
        <v>0</v>
      </c>
      <c r="CR680" s="99">
        <v>0</v>
      </c>
      <c r="CS680" s="99">
        <v>0</v>
      </c>
      <c r="CT680" s="99">
        <v>0</v>
      </c>
      <c r="CU680" s="98">
        <v>29142.651616318999</v>
      </c>
      <c r="CV680" s="98">
        <v>9939.5909733299995</v>
      </c>
      <c r="CW680" s="98">
        <v>3217839.3235454541</v>
      </c>
      <c r="CX680" s="98">
        <v>23692730.177711502</v>
      </c>
    </row>
    <row r="681" spans="1:102" x14ac:dyDescent="0.2">
      <c r="A681" s="98" t="s">
        <v>62</v>
      </c>
      <c r="B681" s="100">
        <v>38777</v>
      </c>
      <c r="C681" s="99">
        <v>34405.086759090402</v>
      </c>
      <c r="D681" s="99">
        <v>0</v>
      </c>
      <c r="E681" s="99">
        <v>14421.6810730696</v>
      </c>
      <c r="F681" s="99">
        <v>9137.1853818893396</v>
      </c>
      <c r="G681" s="99">
        <v>288.379766047001</v>
      </c>
      <c r="H681" s="99">
        <v>0</v>
      </c>
      <c r="I681" s="99">
        <v>0</v>
      </c>
      <c r="J681" s="99">
        <v>11215.5753785372</v>
      </c>
      <c r="K681" s="99">
        <v>12346.178758263601</v>
      </c>
      <c r="L681" s="99">
        <v>11056.237390160601</v>
      </c>
      <c r="M681" s="99">
        <v>20289.9288747311</v>
      </c>
      <c r="N681" s="99">
        <v>4346.4374371170998</v>
      </c>
      <c r="O681" s="99">
        <v>12502.0967257023</v>
      </c>
      <c r="P681" s="99">
        <v>0</v>
      </c>
      <c r="Q681" s="99">
        <v>3404.37455129623</v>
      </c>
      <c r="R681" s="99">
        <v>476.35594332218199</v>
      </c>
      <c r="S681" s="99">
        <v>0</v>
      </c>
      <c r="T681" s="99">
        <v>292.31803312152601</v>
      </c>
      <c r="U681" s="99">
        <v>23610.859619617499</v>
      </c>
      <c r="V681" s="99">
        <v>1946465.32327271</v>
      </c>
      <c r="W681" s="99">
        <v>102.724865930155</v>
      </c>
      <c r="X681" s="99">
        <v>1151173.76695251</v>
      </c>
      <c r="Y681" s="99">
        <v>615202.939247131</v>
      </c>
      <c r="Z681" s="99">
        <v>64013.430813789397</v>
      </c>
      <c r="AA681" s="99">
        <v>0</v>
      </c>
      <c r="AB681" s="99">
        <v>0</v>
      </c>
      <c r="AC681" s="99">
        <v>4133179.5044555701</v>
      </c>
      <c r="AD681" s="99">
        <v>2737927.0876770001</v>
      </c>
      <c r="AE681" s="99">
        <v>474056.75170517003</v>
      </c>
      <c r="AF681" s="99">
        <v>1012120.84078217</v>
      </c>
      <c r="AG681" s="99">
        <v>681087.20914459205</v>
      </c>
      <c r="AH681" s="99">
        <v>598166.16515350295</v>
      </c>
      <c r="AI681" s="99">
        <v>0</v>
      </c>
      <c r="AJ681" s="99">
        <v>350466.10483932501</v>
      </c>
      <c r="AK681" s="99">
        <v>83407.727299690203</v>
      </c>
      <c r="AL681" s="99">
        <v>0</v>
      </c>
      <c r="AM681" s="99">
        <v>55260.880221366897</v>
      </c>
      <c r="AN681" s="99">
        <v>6817317.0302123995</v>
      </c>
      <c r="AO681" s="99">
        <v>14689990.00354</v>
      </c>
      <c r="AP681" s="99">
        <v>882.53105496615206</v>
      </c>
      <c r="AQ681" s="99">
        <v>8345254.7052612295</v>
      </c>
      <c r="AR681" s="99">
        <v>4490224.56677246</v>
      </c>
      <c r="AS681" s="99">
        <v>440188.13295364397</v>
      </c>
      <c r="AT681" s="99">
        <v>0</v>
      </c>
      <c r="AU681" s="99">
        <v>0</v>
      </c>
      <c r="AV681" s="99">
        <v>9208509.6340331994</v>
      </c>
      <c r="AW681" s="99">
        <v>6808298.7172241202</v>
      </c>
      <c r="AX681" s="99">
        <v>3757041.4818420401</v>
      </c>
      <c r="AY681" s="99">
        <v>7674702.1599121103</v>
      </c>
      <c r="AZ681" s="99">
        <v>4765782.3359375</v>
      </c>
      <c r="BA681" s="99">
        <v>4423043.63037109</v>
      </c>
      <c r="BB681" s="99">
        <v>0</v>
      </c>
      <c r="BC681" s="99">
        <v>2503024.3853759798</v>
      </c>
      <c r="BD681" s="99">
        <v>564127.42077636695</v>
      </c>
      <c r="BE681" s="99">
        <v>0</v>
      </c>
      <c r="BF681" s="99">
        <v>372856.98298645002</v>
      </c>
      <c r="BG681" s="99">
        <v>15996502.216430699</v>
      </c>
      <c r="BH681" s="99">
        <v>3828509.66436768</v>
      </c>
      <c r="BI681" s="99">
        <v>0</v>
      </c>
      <c r="BJ681" s="99">
        <v>3003084.5034484901</v>
      </c>
      <c r="BK681" s="99">
        <v>1844258.5837554899</v>
      </c>
      <c r="BL681" s="99">
        <v>0</v>
      </c>
      <c r="BM681" s="99">
        <v>0</v>
      </c>
      <c r="BN681" s="99">
        <v>0</v>
      </c>
      <c r="BO681" s="99">
        <v>0</v>
      </c>
      <c r="BP681" s="99">
        <v>0</v>
      </c>
      <c r="BQ681" s="99">
        <v>0</v>
      </c>
      <c r="BR681" s="99">
        <v>2669120.87139893</v>
      </c>
      <c r="BS681" s="99">
        <v>1919265.4735107401</v>
      </c>
      <c r="BT681" s="99">
        <v>861285.32956695603</v>
      </c>
      <c r="BU681" s="99">
        <v>0</v>
      </c>
      <c r="BV681" s="99">
        <v>1358122.9855957001</v>
      </c>
      <c r="BW681" s="99">
        <v>67007.636890411406</v>
      </c>
      <c r="BX681" s="99">
        <v>0</v>
      </c>
      <c r="BY681" s="99">
        <v>0</v>
      </c>
      <c r="BZ681" s="99">
        <v>0</v>
      </c>
      <c r="CA681" s="99">
        <v>48836.106479644797</v>
      </c>
      <c r="CB681" s="99">
        <v>3103527.8198547401</v>
      </c>
      <c r="CC681" s="99">
        <v>23106319.0385742</v>
      </c>
      <c r="CD681" s="99">
        <v>6821587.9740600605</v>
      </c>
      <c r="CE681" s="99">
        <v>738.116230376065</v>
      </c>
      <c r="CF681" s="99">
        <v>138154.64372825599</v>
      </c>
      <c r="CG681" s="99">
        <v>933759.35924529994</v>
      </c>
      <c r="CH681" s="99">
        <v>0</v>
      </c>
      <c r="CI681" s="99">
        <v>49568.201992034898</v>
      </c>
      <c r="CJ681" s="99">
        <v>3241894.8999328599</v>
      </c>
      <c r="CK681" s="99">
        <v>24042537.896484401</v>
      </c>
      <c r="CL681" s="99">
        <v>6890208.5178222703</v>
      </c>
      <c r="CM681" s="166">
        <v>73105.625939369202</v>
      </c>
      <c r="CN681" s="166">
        <v>10079219.9604492</v>
      </c>
      <c r="CO681" s="166">
        <v>39951191.038574196</v>
      </c>
      <c r="CP681" s="99">
        <v>6890208.5178222703</v>
      </c>
      <c r="CQ681" s="99">
        <v>0</v>
      </c>
      <c r="CR681" s="99">
        <v>0</v>
      </c>
      <c r="CS681" s="99">
        <v>0</v>
      </c>
      <c r="CT681" s="99">
        <v>0</v>
      </c>
      <c r="CU681" s="98">
        <v>27191.566197757002</v>
      </c>
      <c r="CV681" s="98">
        <v>11468.736097436</v>
      </c>
      <c r="CW681" s="98">
        <v>3241682.4635829963</v>
      </c>
      <c r="CX681" s="98">
        <v>24040078.3978195</v>
      </c>
    </row>
    <row r="682" spans="1:102" x14ac:dyDescent="0.2">
      <c r="A682" s="98" t="s">
        <v>62</v>
      </c>
      <c r="B682" s="100">
        <v>38869</v>
      </c>
      <c r="C682" s="99">
        <v>35461.081174373598</v>
      </c>
      <c r="D682" s="99">
        <v>0</v>
      </c>
      <c r="E682" s="99">
        <v>14337.516284465801</v>
      </c>
      <c r="F682" s="99">
        <v>9376.3212422132492</v>
      </c>
      <c r="G682" s="99">
        <v>320.93871679902099</v>
      </c>
      <c r="H682" s="99">
        <v>0</v>
      </c>
      <c r="I682" s="99">
        <v>0</v>
      </c>
      <c r="J682" s="99">
        <v>12689.3649594784</v>
      </c>
      <c r="K682" s="99">
        <v>11052.82723701</v>
      </c>
      <c r="L682" s="99">
        <v>10534.55752635</v>
      </c>
      <c r="M682" s="99">
        <v>20526.772019147898</v>
      </c>
      <c r="N682" s="99">
        <v>4433.9960837960198</v>
      </c>
      <c r="O682" s="99">
        <v>13153.8749805689</v>
      </c>
      <c r="P682" s="99">
        <v>0</v>
      </c>
      <c r="Q682" s="99">
        <v>3460.1892632544</v>
      </c>
      <c r="R682" s="99">
        <v>497.71639635786403</v>
      </c>
      <c r="S682" s="99">
        <v>0</v>
      </c>
      <c r="T682" s="99">
        <v>259.55751757323702</v>
      </c>
      <c r="U682" s="99">
        <v>23807.3240582943</v>
      </c>
      <c r="V682" s="99">
        <v>2009634.33261108</v>
      </c>
      <c r="W682" s="99">
        <v>66.5827107112855</v>
      </c>
      <c r="X682" s="99">
        <v>1133123.22692871</v>
      </c>
      <c r="Y682" s="99">
        <v>623649.37721252395</v>
      </c>
      <c r="Z682" s="99">
        <v>68748.251008987398</v>
      </c>
      <c r="AA682" s="99">
        <v>0</v>
      </c>
      <c r="AB682" s="99">
        <v>0</v>
      </c>
      <c r="AC682" s="99">
        <v>4571512.5872802697</v>
      </c>
      <c r="AD682" s="99">
        <v>2353658.76452637</v>
      </c>
      <c r="AE682" s="99">
        <v>451169.46905899001</v>
      </c>
      <c r="AF682" s="99">
        <v>1028612.19190979</v>
      </c>
      <c r="AG682" s="99">
        <v>686054.80032348598</v>
      </c>
      <c r="AH682" s="99">
        <v>628565.82506561303</v>
      </c>
      <c r="AI682" s="99">
        <v>0</v>
      </c>
      <c r="AJ682" s="99">
        <v>345339.96519470197</v>
      </c>
      <c r="AK682" s="99">
        <v>86273.646308898897</v>
      </c>
      <c r="AL682" s="99">
        <v>0</v>
      </c>
      <c r="AM682" s="99">
        <v>50509.109906196602</v>
      </c>
      <c r="AN682" s="99">
        <v>6982084.4595336895</v>
      </c>
      <c r="AO682" s="99">
        <v>15264158.326049799</v>
      </c>
      <c r="AP682" s="99">
        <v>380.75983868539299</v>
      </c>
      <c r="AQ682" s="99">
        <v>8133033.0422973596</v>
      </c>
      <c r="AR682" s="99">
        <v>4470017.01245117</v>
      </c>
      <c r="AS682" s="99">
        <v>462366.10727310198</v>
      </c>
      <c r="AT682" s="99">
        <v>0</v>
      </c>
      <c r="AU682" s="99">
        <v>0</v>
      </c>
      <c r="AV682" s="99">
        <v>10286191.0085449</v>
      </c>
      <c r="AW682" s="99">
        <v>5899127.9072876005</v>
      </c>
      <c r="AX682" s="99">
        <v>3592129.0371704102</v>
      </c>
      <c r="AY682" s="99">
        <v>7883844.9608154297</v>
      </c>
      <c r="AZ682" s="99">
        <v>4858017.6710815402</v>
      </c>
      <c r="BA682" s="99">
        <v>4673064.9323120099</v>
      </c>
      <c r="BB682" s="99">
        <v>0</v>
      </c>
      <c r="BC682" s="99">
        <v>2487841.24078369</v>
      </c>
      <c r="BD682" s="99">
        <v>587531.18451690697</v>
      </c>
      <c r="BE682" s="99">
        <v>0</v>
      </c>
      <c r="BF682" s="99">
        <v>344851.504478455</v>
      </c>
      <c r="BG682" s="99">
        <v>16212302.1374512</v>
      </c>
      <c r="BH682" s="99">
        <v>4002563.2174377399</v>
      </c>
      <c r="BI682" s="99">
        <v>0</v>
      </c>
      <c r="BJ682" s="99">
        <v>2922037.7053527799</v>
      </c>
      <c r="BK682" s="99">
        <v>1825290.30070496</v>
      </c>
      <c r="BL682" s="99">
        <v>0</v>
      </c>
      <c r="BM682" s="99">
        <v>0</v>
      </c>
      <c r="BN682" s="99">
        <v>0</v>
      </c>
      <c r="BO682" s="99">
        <v>0</v>
      </c>
      <c r="BP682" s="99">
        <v>0</v>
      </c>
      <c r="BQ682" s="99">
        <v>0</v>
      </c>
      <c r="BR682" s="99">
        <v>2712930.2218627902</v>
      </c>
      <c r="BS682" s="99">
        <v>1953380.27233887</v>
      </c>
      <c r="BT682" s="99">
        <v>909736.12384796096</v>
      </c>
      <c r="BU682" s="99">
        <v>0</v>
      </c>
      <c r="BV682" s="99">
        <v>1350839.3447418199</v>
      </c>
      <c r="BW682" s="99">
        <v>68947.197221755996</v>
      </c>
      <c r="BX682" s="99">
        <v>0</v>
      </c>
      <c r="BY682" s="99">
        <v>0</v>
      </c>
      <c r="BZ682" s="99">
        <v>0</v>
      </c>
      <c r="CA682" s="99">
        <v>49877.218655586199</v>
      </c>
      <c r="CB682" s="99">
        <v>3147197.6700744601</v>
      </c>
      <c r="CC682" s="99">
        <v>23543597.9370117</v>
      </c>
      <c r="CD682" s="99">
        <v>6918232.9454956101</v>
      </c>
      <c r="CE682" s="99">
        <v>742.46511273086105</v>
      </c>
      <c r="CF682" s="99">
        <v>136812.53571128799</v>
      </c>
      <c r="CG682" s="99">
        <v>934560.98519897496</v>
      </c>
      <c r="CH682" s="99">
        <v>0</v>
      </c>
      <c r="CI682" s="99">
        <v>50618.477625846899</v>
      </c>
      <c r="CJ682" s="99">
        <v>3283555.90411377</v>
      </c>
      <c r="CK682" s="99">
        <v>24483260.4619141</v>
      </c>
      <c r="CL682" s="99">
        <v>6988975.9440307599</v>
      </c>
      <c r="CM682" s="166">
        <v>74316.0833997726</v>
      </c>
      <c r="CN682" s="166">
        <v>10276935.076293901</v>
      </c>
      <c r="CO682" s="166">
        <v>40811609.208496101</v>
      </c>
      <c r="CP682" s="99">
        <v>6988975.9440307599</v>
      </c>
      <c r="CQ682" s="99">
        <v>0</v>
      </c>
      <c r="CR682" s="99">
        <v>0</v>
      </c>
      <c r="CS682" s="99">
        <v>0</v>
      </c>
      <c r="CT682" s="99">
        <v>0</v>
      </c>
      <c r="CU682" s="98">
        <v>25857.043276449</v>
      </c>
      <c r="CV682" s="98">
        <v>12948.910770151</v>
      </c>
      <c r="CW682" s="98">
        <v>3284010.2057857481</v>
      </c>
      <c r="CX682" s="98">
        <v>24478158.922210675</v>
      </c>
    </row>
    <row r="683" spans="1:102" x14ac:dyDescent="0.2">
      <c r="A683" s="98" t="s">
        <v>62</v>
      </c>
      <c r="B683" s="100">
        <v>38961</v>
      </c>
      <c r="C683" s="99">
        <v>36043.077055931099</v>
      </c>
      <c r="D683" s="99">
        <v>0</v>
      </c>
      <c r="E683" s="99">
        <v>13868.725604176499</v>
      </c>
      <c r="F683" s="99">
        <v>9072.9595113992691</v>
      </c>
      <c r="G683" s="99">
        <v>360.06968970596802</v>
      </c>
      <c r="H683" s="99">
        <v>0</v>
      </c>
      <c r="I683" s="99">
        <v>0</v>
      </c>
      <c r="J683" s="99">
        <v>14157.7702479362</v>
      </c>
      <c r="K683" s="99">
        <v>9914.7378925085104</v>
      </c>
      <c r="L683" s="99">
        <v>9945.3919637203198</v>
      </c>
      <c r="M683" s="99">
        <v>20553.577658414801</v>
      </c>
      <c r="N683" s="99">
        <v>4459.05731278658</v>
      </c>
      <c r="O683" s="99">
        <v>13347.4817159176</v>
      </c>
      <c r="P683" s="99">
        <v>0</v>
      </c>
      <c r="Q683" s="99">
        <v>3455.8512445688202</v>
      </c>
      <c r="R683" s="99">
        <v>510.11954392120202</v>
      </c>
      <c r="S683" s="99">
        <v>0</v>
      </c>
      <c r="T683" s="99">
        <v>237.540334967896</v>
      </c>
      <c r="U683" s="99">
        <v>23956.6111238003</v>
      </c>
      <c r="V683" s="99">
        <v>2036658.7212371801</v>
      </c>
      <c r="W683" s="99">
        <v>41.087877945974498</v>
      </c>
      <c r="X683" s="99">
        <v>1100274.33984375</v>
      </c>
      <c r="Y683" s="99">
        <v>611484.92448425305</v>
      </c>
      <c r="Z683" s="99">
        <v>76609.0675859451</v>
      </c>
      <c r="AA683" s="99">
        <v>0</v>
      </c>
      <c r="AB683" s="99">
        <v>0</v>
      </c>
      <c r="AC683" s="99">
        <v>5148366.2917480497</v>
      </c>
      <c r="AD683" s="99">
        <v>1890920.94706726</v>
      </c>
      <c r="AE683" s="99">
        <v>421149.79450988799</v>
      </c>
      <c r="AF683" s="99">
        <v>1022489.36463165</v>
      </c>
      <c r="AG683" s="99">
        <v>686887.32988739002</v>
      </c>
      <c r="AH683" s="99">
        <v>638235.56011199998</v>
      </c>
      <c r="AI683" s="99">
        <v>0</v>
      </c>
      <c r="AJ683" s="99">
        <v>341800.909534454</v>
      </c>
      <c r="AK683" s="99">
        <v>88481.583016395598</v>
      </c>
      <c r="AL683" s="99">
        <v>0</v>
      </c>
      <c r="AM683" s="99">
        <v>47594.513637065902</v>
      </c>
      <c r="AN683" s="99">
        <v>7093473.5560302697</v>
      </c>
      <c r="AO683" s="99">
        <v>15609775.290527301</v>
      </c>
      <c r="AP683" s="99">
        <v>361.46792843937902</v>
      </c>
      <c r="AQ683" s="99">
        <v>8004093.5267944299</v>
      </c>
      <c r="AR683" s="99">
        <v>4434306.6900024395</v>
      </c>
      <c r="AS683" s="99">
        <v>521157.44640350301</v>
      </c>
      <c r="AT683" s="99">
        <v>0</v>
      </c>
      <c r="AU683" s="99">
        <v>0</v>
      </c>
      <c r="AV683" s="99">
        <v>11871783.94104</v>
      </c>
      <c r="AW683" s="99">
        <v>4873324.4132080097</v>
      </c>
      <c r="AX683" s="99">
        <v>3362054.9673767099</v>
      </c>
      <c r="AY683" s="99">
        <v>7922041.8145752</v>
      </c>
      <c r="AZ683" s="99">
        <v>4893665.4342040997</v>
      </c>
      <c r="BA683" s="99">
        <v>4820038.6023559598</v>
      </c>
      <c r="BB683" s="99">
        <v>0</v>
      </c>
      <c r="BC683" s="99">
        <v>2480396.0350036598</v>
      </c>
      <c r="BD683" s="99">
        <v>601338.27825927699</v>
      </c>
      <c r="BE683" s="99">
        <v>0</v>
      </c>
      <c r="BF683" s="99">
        <v>327072.99451065098</v>
      </c>
      <c r="BG683" s="99">
        <v>16768168.1674805</v>
      </c>
      <c r="BH683" s="99">
        <v>4060060.1376342801</v>
      </c>
      <c r="BI683" s="99">
        <v>0</v>
      </c>
      <c r="BJ683" s="99">
        <v>2915298.3984069801</v>
      </c>
      <c r="BK683" s="99">
        <v>1845526.3768005399</v>
      </c>
      <c r="BL683" s="99">
        <v>0</v>
      </c>
      <c r="BM683" s="99">
        <v>0</v>
      </c>
      <c r="BN683" s="99">
        <v>0</v>
      </c>
      <c r="BO683" s="99">
        <v>0</v>
      </c>
      <c r="BP683" s="99">
        <v>0</v>
      </c>
      <c r="BQ683" s="99">
        <v>0</v>
      </c>
      <c r="BR683" s="99">
        <v>2718848.1638488802</v>
      </c>
      <c r="BS683" s="99">
        <v>1969687.0733642599</v>
      </c>
      <c r="BT683" s="99">
        <v>939111.02218627895</v>
      </c>
      <c r="BU683" s="99">
        <v>0</v>
      </c>
      <c r="BV683" s="99">
        <v>1367662.11499023</v>
      </c>
      <c r="BW683" s="99">
        <v>68950.325082778902</v>
      </c>
      <c r="BX683" s="99">
        <v>0</v>
      </c>
      <c r="BY683" s="99">
        <v>0</v>
      </c>
      <c r="BZ683" s="99">
        <v>0</v>
      </c>
      <c r="CA683" s="99">
        <v>49848.936024189003</v>
      </c>
      <c r="CB683" s="99">
        <v>3137207.8328857399</v>
      </c>
      <c r="CC683" s="99">
        <v>23768215.9685059</v>
      </c>
      <c r="CD683" s="99">
        <v>6994217.0104980497</v>
      </c>
      <c r="CE683" s="99">
        <v>733.16709359735296</v>
      </c>
      <c r="CF683" s="99">
        <v>136923.10466003401</v>
      </c>
      <c r="CG683" s="99">
        <v>933438.26977539097</v>
      </c>
      <c r="CH683" s="99">
        <v>0</v>
      </c>
      <c r="CI683" s="99">
        <v>50592.867675304398</v>
      </c>
      <c r="CJ683" s="99">
        <v>3274523.1405639602</v>
      </c>
      <c r="CK683" s="99">
        <v>24699279.974853501</v>
      </c>
      <c r="CL683" s="99">
        <v>7059113.1170043899</v>
      </c>
      <c r="CM683" s="166">
        <v>74612.506750106797</v>
      </c>
      <c r="CN683" s="166">
        <v>10328616.987915</v>
      </c>
      <c r="CO683" s="166">
        <v>41439126.2041016</v>
      </c>
      <c r="CP683" s="99">
        <v>7059113.1170043899</v>
      </c>
      <c r="CQ683" s="99">
        <v>0</v>
      </c>
      <c r="CR683" s="99">
        <v>0</v>
      </c>
      <c r="CS683" s="99">
        <v>0</v>
      </c>
      <c r="CT683" s="99">
        <v>0</v>
      </c>
      <c r="CU683" s="98">
        <v>24268.315667899999</v>
      </c>
      <c r="CV683" s="98">
        <v>14418.848111634001</v>
      </c>
      <c r="CW683" s="98">
        <v>3274130.937545774</v>
      </c>
      <c r="CX683" s="98">
        <v>24701654.238281291</v>
      </c>
    </row>
    <row r="684" spans="1:102" x14ac:dyDescent="0.2">
      <c r="A684" s="98" t="s">
        <v>62</v>
      </c>
      <c r="B684" s="100">
        <v>39052</v>
      </c>
      <c r="C684" s="99">
        <v>36936.244904518098</v>
      </c>
      <c r="D684" s="99">
        <v>0</v>
      </c>
      <c r="E684" s="99">
        <v>13883.8515156507</v>
      </c>
      <c r="F684" s="99">
        <v>9237.9905108213406</v>
      </c>
      <c r="G684" s="99">
        <v>368.18601747602202</v>
      </c>
      <c r="H684" s="99">
        <v>0</v>
      </c>
      <c r="I684" s="99">
        <v>0</v>
      </c>
      <c r="J684" s="99">
        <v>15654.7725199461</v>
      </c>
      <c r="K684" s="99">
        <v>8573.3041535615903</v>
      </c>
      <c r="L684" s="99">
        <v>9997.9641596078909</v>
      </c>
      <c r="M684" s="99">
        <v>20757.061138391498</v>
      </c>
      <c r="N684" s="99">
        <v>4519.4691045284299</v>
      </c>
      <c r="O684" s="99">
        <v>13982.8767175674</v>
      </c>
      <c r="P684" s="99">
        <v>0</v>
      </c>
      <c r="Q684" s="99">
        <v>3444.3072597384498</v>
      </c>
      <c r="R684" s="99">
        <v>484.940555673093</v>
      </c>
      <c r="S684" s="99">
        <v>0</v>
      </c>
      <c r="T684" s="99">
        <v>210.139583423734</v>
      </c>
      <c r="U684" s="99">
        <v>24312.042722940401</v>
      </c>
      <c r="V684" s="99">
        <v>2074908.24661255</v>
      </c>
      <c r="W684" s="99">
        <v>61.233098457567401</v>
      </c>
      <c r="X684" s="99">
        <v>1089587.69190979</v>
      </c>
      <c r="Y684" s="99">
        <v>607499.45407867397</v>
      </c>
      <c r="Z684" s="99">
        <v>82277.505086898804</v>
      </c>
      <c r="AA684" s="99">
        <v>0</v>
      </c>
      <c r="AB684" s="99">
        <v>0</v>
      </c>
      <c r="AC684" s="99">
        <v>5838906.4119262705</v>
      </c>
      <c r="AD684" s="99">
        <v>1502924.6341857901</v>
      </c>
      <c r="AE684" s="99">
        <v>428549.45540618902</v>
      </c>
      <c r="AF684" s="99">
        <v>1035349.10105133</v>
      </c>
      <c r="AG684" s="99">
        <v>690238.932266235</v>
      </c>
      <c r="AH684" s="99">
        <v>673494.34165954601</v>
      </c>
      <c r="AI684" s="99">
        <v>0</v>
      </c>
      <c r="AJ684" s="99">
        <v>335661.991821289</v>
      </c>
      <c r="AK684" s="99">
        <v>88834.029170036301</v>
      </c>
      <c r="AL684" s="99">
        <v>0</v>
      </c>
      <c r="AM684" s="99">
        <v>40241.932451248198</v>
      </c>
      <c r="AN684" s="99">
        <v>7369955.8408203097</v>
      </c>
      <c r="AO684" s="99">
        <v>16158246.994506801</v>
      </c>
      <c r="AP684" s="99">
        <v>626.30123174190499</v>
      </c>
      <c r="AQ684" s="99">
        <v>7985875.9426879901</v>
      </c>
      <c r="AR684" s="99">
        <v>4453977.1577758798</v>
      </c>
      <c r="AS684" s="99">
        <v>561127.00930023205</v>
      </c>
      <c r="AT684" s="99">
        <v>0</v>
      </c>
      <c r="AU684" s="99">
        <v>0</v>
      </c>
      <c r="AV684" s="99">
        <v>13413415.9205322</v>
      </c>
      <c r="AW684" s="99">
        <v>3850670.1219482399</v>
      </c>
      <c r="AX684" s="99">
        <v>3497640.8755798298</v>
      </c>
      <c r="AY684" s="99">
        <v>8123575.5819702102</v>
      </c>
      <c r="AZ684" s="99">
        <v>4959625.7381591797</v>
      </c>
      <c r="BA684" s="99">
        <v>5120922.1699829102</v>
      </c>
      <c r="BB684" s="99">
        <v>0</v>
      </c>
      <c r="BC684" s="99">
        <v>2456616.59265137</v>
      </c>
      <c r="BD684" s="99">
        <v>612334.415336609</v>
      </c>
      <c r="BE684" s="99">
        <v>0</v>
      </c>
      <c r="BF684" s="99">
        <v>280606.74766922003</v>
      </c>
      <c r="BG684" s="99">
        <v>17319492.190917999</v>
      </c>
      <c r="BH684" s="99">
        <v>4258980.4182739304</v>
      </c>
      <c r="BI684" s="99">
        <v>0</v>
      </c>
      <c r="BJ684" s="99">
        <v>2890598.6325378399</v>
      </c>
      <c r="BK684" s="99">
        <v>1838451.8939209001</v>
      </c>
      <c r="BL684" s="99">
        <v>0</v>
      </c>
      <c r="BM684" s="99">
        <v>0</v>
      </c>
      <c r="BN684" s="99">
        <v>0</v>
      </c>
      <c r="BO684" s="99">
        <v>0</v>
      </c>
      <c r="BP684" s="99">
        <v>0</v>
      </c>
      <c r="BQ684" s="99">
        <v>0</v>
      </c>
      <c r="BR684" s="99">
        <v>2792452.9301147498</v>
      </c>
      <c r="BS684" s="99">
        <v>1990470.89031982</v>
      </c>
      <c r="BT684" s="99">
        <v>997078.01690673805</v>
      </c>
      <c r="BU684" s="99">
        <v>0</v>
      </c>
      <c r="BV684" s="99">
        <v>1368849.397995</v>
      </c>
      <c r="BW684" s="99">
        <v>69375.297435760498</v>
      </c>
      <c r="BX684" s="99">
        <v>0</v>
      </c>
      <c r="BY684" s="99">
        <v>0</v>
      </c>
      <c r="BZ684" s="99">
        <v>0</v>
      </c>
      <c r="CA684" s="99">
        <v>50797.485013008103</v>
      </c>
      <c r="CB684" s="99">
        <v>3169297.6371154799</v>
      </c>
      <c r="CC684" s="99">
        <v>24174801.795166001</v>
      </c>
      <c r="CD684" s="99">
        <v>7145192.0464477502</v>
      </c>
      <c r="CE684" s="99">
        <v>685.55802328884602</v>
      </c>
      <c r="CF684" s="99">
        <v>129899.241706848</v>
      </c>
      <c r="CG684" s="99">
        <v>898541.80490875198</v>
      </c>
      <c r="CH684" s="99">
        <v>0</v>
      </c>
      <c r="CI684" s="99">
        <v>51479.732805252097</v>
      </c>
      <c r="CJ684" s="99">
        <v>3299546.1515502902</v>
      </c>
      <c r="CK684" s="99">
        <v>25072798.627197299</v>
      </c>
      <c r="CL684" s="99">
        <v>7216644.3303222703</v>
      </c>
      <c r="CM684" s="166">
        <v>75652.369775772095</v>
      </c>
      <c r="CN684" s="166">
        <v>10657525.3275146</v>
      </c>
      <c r="CO684" s="166">
        <v>42392837.121582001</v>
      </c>
      <c r="CP684" s="99">
        <v>7216644.3303222703</v>
      </c>
      <c r="CQ684" s="99">
        <v>0</v>
      </c>
      <c r="CR684" s="99">
        <v>0</v>
      </c>
      <c r="CS684" s="99">
        <v>0</v>
      </c>
      <c r="CT684" s="99">
        <v>0</v>
      </c>
      <c r="CU684" s="98">
        <v>22698.253792652999</v>
      </c>
      <c r="CV684" s="98">
        <v>15965.829139797999</v>
      </c>
      <c r="CW684" s="98">
        <v>3299196.8788223281</v>
      </c>
      <c r="CX684" s="98">
        <v>25073343.600074753</v>
      </c>
    </row>
    <row r="685" spans="1:102" x14ac:dyDescent="0.2">
      <c r="A685" s="98" t="s">
        <v>62</v>
      </c>
      <c r="B685" s="100">
        <v>39142</v>
      </c>
      <c r="C685" s="99">
        <v>37769.459204196901</v>
      </c>
      <c r="D685" s="99">
        <v>0</v>
      </c>
      <c r="E685" s="99">
        <v>13450.1856352091</v>
      </c>
      <c r="F685" s="99">
        <v>9024.6297775506991</v>
      </c>
      <c r="G685" s="99">
        <v>413.310130663216</v>
      </c>
      <c r="H685" s="99">
        <v>0</v>
      </c>
      <c r="I685" s="99">
        <v>0</v>
      </c>
      <c r="J685" s="99">
        <v>17062.269624471701</v>
      </c>
      <c r="K685" s="99">
        <v>7499.5858204960796</v>
      </c>
      <c r="L685" s="99">
        <v>9705.7103645801508</v>
      </c>
      <c r="M685" s="99">
        <v>20855.822033643701</v>
      </c>
      <c r="N685" s="99">
        <v>4521.13747870922</v>
      </c>
      <c r="O685" s="99">
        <v>14426.148108363201</v>
      </c>
      <c r="P685" s="99">
        <v>0</v>
      </c>
      <c r="Q685" s="99">
        <v>3472.0087951421701</v>
      </c>
      <c r="R685" s="99">
        <v>515.87200204282999</v>
      </c>
      <c r="S685" s="99">
        <v>0</v>
      </c>
      <c r="T685" s="99">
        <v>196.865821788087</v>
      </c>
      <c r="U685" s="99">
        <v>24593.5822012424</v>
      </c>
      <c r="V685" s="99">
        <v>2111441.1850891099</v>
      </c>
      <c r="W685" s="99">
        <v>114.30498050246401</v>
      </c>
      <c r="X685" s="99">
        <v>1053514.51298523</v>
      </c>
      <c r="Y685" s="99">
        <v>589786.77359008801</v>
      </c>
      <c r="Z685" s="99">
        <v>87308.462925910993</v>
      </c>
      <c r="AA685" s="99">
        <v>0</v>
      </c>
      <c r="AB685" s="99">
        <v>0</v>
      </c>
      <c r="AC685" s="99">
        <v>6263863.8574218797</v>
      </c>
      <c r="AD685" s="99">
        <v>1253424.1840057401</v>
      </c>
      <c r="AE685" s="99">
        <v>418667.548618317</v>
      </c>
      <c r="AF685" s="99">
        <v>1036226.52261353</v>
      </c>
      <c r="AG685" s="99">
        <v>678773.01799011196</v>
      </c>
      <c r="AH685" s="99">
        <v>699115.99089050305</v>
      </c>
      <c r="AI685" s="99">
        <v>0</v>
      </c>
      <c r="AJ685" s="99">
        <v>336118.32162475598</v>
      </c>
      <c r="AK685" s="99">
        <v>93058.351244926496</v>
      </c>
      <c r="AL685" s="99">
        <v>0</v>
      </c>
      <c r="AM685" s="99">
        <v>36788.603830337503</v>
      </c>
      <c r="AN685" s="99">
        <v>7485112.7264404297</v>
      </c>
      <c r="AO685" s="99">
        <v>16492761.114623999</v>
      </c>
      <c r="AP685" s="99">
        <v>952.47526084631704</v>
      </c>
      <c r="AQ685" s="99">
        <v>7706111.1802368201</v>
      </c>
      <c r="AR685" s="99">
        <v>4285289.9271850605</v>
      </c>
      <c r="AS685" s="99">
        <v>616291.10569763195</v>
      </c>
      <c r="AT685" s="99">
        <v>0</v>
      </c>
      <c r="AU685" s="99">
        <v>0</v>
      </c>
      <c r="AV685" s="99">
        <v>14432813.8087158</v>
      </c>
      <c r="AW685" s="99">
        <v>3244551.3067932101</v>
      </c>
      <c r="AX685" s="99">
        <v>3434402.72192383</v>
      </c>
      <c r="AY685" s="99">
        <v>8191941.5428466797</v>
      </c>
      <c r="AZ685" s="99">
        <v>4850985.8482665997</v>
      </c>
      <c r="BA685" s="99">
        <v>5376662.6734619103</v>
      </c>
      <c r="BB685" s="99">
        <v>0</v>
      </c>
      <c r="BC685" s="99">
        <v>2479103.3747253399</v>
      </c>
      <c r="BD685" s="99">
        <v>645724.97207641602</v>
      </c>
      <c r="BE685" s="99">
        <v>0</v>
      </c>
      <c r="BF685" s="99">
        <v>256210.41128540001</v>
      </c>
      <c r="BG685" s="99">
        <v>17644954.110595699</v>
      </c>
      <c r="BH685" s="99">
        <v>4396374.2141723596</v>
      </c>
      <c r="BI685" s="99">
        <v>0</v>
      </c>
      <c r="BJ685" s="99">
        <v>2828936.7886352502</v>
      </c>
      <c r="BK685" s="99">
        <v>1800804.5441131601</v>
      </c>
      <c r="BL685" s="99">
        <v>0</v>
      </c>
      <c r="BM685" s="99">
        <v>0</v>
      </c>
      <c r="BN685" s="99">
        <v>0</v>
      </c>
      <c r="BO685" s="99">
        <v>0</v>
      </c>
      <c r="BP685" s="99">
        <v>0</v>
      </c>
      <c r="BQ685" s="99">
        <v>0</v>
      </c>
      <c r="BR685" s="99">
        <v>2818839.5600280799</v>
      </c>
      <c r="BS685" s="99">
        <v>1963475.9462432901</v>
      </c>
      <c r="BT685" s="99">
        <v>1046454.23091125</v>
      </c>
      <c r="BU685" s="99">
        <v>0</v>
      </c>
      <c r="BV685" s="99">
        <v>1373354.6681671101</v>
      </c>
      <c r="BW685" s="99">
        <v>73616.986938476606</v>
      </c>
      <c r="BX685" s="99">
        <v>0</v>
      </c>
      <c r="BY685" s="99">
        <v>0</v>
      </c>
      <c r="BZ685" s="99">
        <v>0</v>
      </c>
      <c r="CA685" s="99">
        <v>51236.9701061249</v>
      </c>
      <c r="CB685" s="99">
        <v>3171614.57385254</v>
      </c>
      <c r="CC685" s="99">
        <v>24482736.943847701</v>
      </c>
      <c r="CD685" s="99">
        <v>7219930.1891479502</v>
      </c>
      <c r="CE685" s="99">
        <v>697.89676055312202</v>
      </c>
      <c r="CF685" s="99">
        <v>129277.740963936</v>
      </c>
      <c r="CG685" s="99">
        <v>896851.24444580101</v>
      </c>
      <c r="CH685" s="99">
        <v>0</v>
      </c>
      <c r="CI685" s="99">
        <v>51928.6395025253</v>
      </c>
      <c r="CJ685" s="99">
        <v>3301122.35614014</v>
      </c>
      <c r="CK685" s="99">
        <v>25382755.324707001</v>
      </c>
      <c r="CL685" s="99">
        <v>7294590.3740844699</v>
      </c>
      <c r="CM685" s="166">
        <v>76417.132566451997</v>
      </c>
      <c r="CN685" s="166">
        <v>10803854.0893555</v>
      </c>
      <c r="CO685" s="166">
        <v>42976609.389160201</v>
      </c>
      <c r="CP685" s="99">
        <v>7294590.3740844699</v>
      </c>
      <c r="CQ685" s="99">
        <v>0</v>
      </c>
      <c r="CR685" s="99">
        <v>0</v>
      </c>
      <c r="CS685" s="99">
        <v>0</v>
      </c>
      <c r="CT685" s="99">
        <v>0</v>
      </c>
      <c r="CU685" s="98">
        <v>21179.324581372999</v>
      </c>
      <c r="CV685" s="98">
        <v>17407.963395057999</v>
      </c>
      <c r="CW685" s="98">
        <v>3300892.3148164758</v>
      </c>
      <c r="CX685" s="98">
        <v>25379588.188293502</v>
      </c>
    </row>
    <row r="686" spans="1:102" x14ac:dyDescent="0.2">
      <c r="A686" s="98" t="s">
        <v>62</v>
      </c>
      <c r="B686" s="100">
        <v>39234</v>
      </c>
      <c r="C686" s="99">
        <v>38311.1487016678</v>
      </c>
      <c r="D686" s="99">
        <v>0</v>
      </c>
      <c r="E686" s="99">
        <v>13080.855552196501</v>
      </c>
      <c r="F686" s="99">
        <v>8836.4418447017706</v>
      </c>
      <c r="G686" s="99">
        <v>461.31544750183798</v>
      </c>
      <c r="H686" s="99">
        <v>0</v>
      </c>
      <c r="I686" s="99">
        <v>0</v>
      </c>
      <c r="J686" s="99">
        <v>18317.204586982702</v>
      </c>
      <c r="K686" s="99">
        <v>6518.6116773486101</v>
      </c>
      <c r="L686" s="99">
        <v>9514.0006618499792</v>
      </c>
      <c r="M686" s="99">
        <v>20827.334245920199</v>
      </c>
      <c r="N686" s="99">
        <v>4577.3186191320401</v>
      </c>
      <c r="O686" s="99">
        <v>14660.189978480301</v>
      </c>
      <c r="P686" s="99">
        <v>0</v>
      </c>
      <c r="Q686" s="99">
        <v>3453.02303349972</v>
      </c>
      <c r="R686" s="99">
        <v>533.80847278982401</v>
      </c>
      <c r="S686" s="99">
        <v>0</v>
      </c>
      <c r="T686" s="99">
        <v>198.70430753938899</v>
      </c>
      <c r="U686" s="99">
        <v>24804.159772396099</v>
      </c>
      <c r="V686" s="99">
        <v>2147262.1238403302</v>
      </c>
      <c r="W686" s="99">
        <v>49.822009484749302</v>
      </c>
      <c r="X686" s="99">
        <v>1022048.63433838</v>
      </c>
      <c r="Y686" s="99">
        <v>578181.21620941197</v>
      </c>
      <c r="Z686" s="99">
        <v>96370.516685485796</v>
      </c>
      <c r="AA686" s="99">
        <v>0</v>
      </c>
      <c r="AB686" s="99">
        <v>0</v>
      </c>
      <c r="AC686" s="99">
        <v>6564142.9844970703</v>
      </c>
      <c r="AD686" s="99">
        <v>1037949.6109314</v>
      </c>
      <c r="AE686" s="99">
        <v>408797.30279922503</v>
      </c>
      <c r="AF686" s="99">
        <v>1038785.36779022</v>
      </c>
      <c r="AG686" s="99">
        <v>679112.58252716099</v>
      </c>
      <c r="AH686" s="99">
        <v>703937.45069122303</v>
      </c>
      <c r="AI686" s="99">
        <v>0</v>
      </c>
      <c r="AJ686" s="99">
        <v>338999.38779067999</v>
      </c>
      <c r="AK686" s="99">
        <v>97251.458110809297</v>
      </c>
      <c r="AL686" s="99">
        <v>0</v>
      </c>
      <c r="AM686" s="99">
        <v>34979.203324794798</v>
      </c>
      <c r="AN686" s="99">
        <v>7638867.3023071298</v>
      </c>
      <c r="AO686" s="99">
        <v>16939187.1083984</v>
      </c>
      <c r="AP686" s="99">
        <v>264.16580325737601</v>
      </c>
      <c r="AQ686" s="99">
        <v>7552225.9803466797</v>
      </c>
      <c r="AR686" s="99">
        <v>4247664.5820922898</v>
      </c>
      <c r="AS686" s="99">
        <v>672123.76647186303</v>
      </c>
      <c r="AT686" s="99">
        <v>0</v>
      </c>
      <c r="AU686" s="99">
        <v>0</v>
      </c>
      <c r="AV686" s="99">
        <v>15358158.5151367</v>
      </c>
      <c r="AW686" s="99">
        <v>2711252.9732055701</v>
      </c>
      <c r="AX686" s="99">
        <v>3397387.8134765602</v>
      </c>
      <c r="AY686" s="99">
        <v>8295723.2350463904</v>
      </c>
      <c r="AZ686" s="99">
        <v>4920227.5549316397</v>
      </c>
      <c r="BA686" s="99">
        <v>5432879.5165405301</v>
      </c>
      <c r="BB686" s="99">
        <v>0</v>
      </c>
      <c r="BC686" s="99">
        <v>2526250.6430969201</v>
      </c>
      <c r="BD686" s="99">
        <v>680032.125236511</v>
      </c>
      <c r="BE686" s="99">
        <v>0</v>
      </c>
      <c r="BF686" s="99">
        <v>246744.695806503</v>
      </c>
      <c r="BG686" s="99">
        <v>18044161.1633301</v>
      </c>
      <c r="BH686" s="99">
        <v>4503637.49755859</v>
      </c>
      <c r="BI686" s="99">
        <v>0</v>
      </c>
      <c r="BJ686" s="99">
        <v>2796164.9291076702</v>
      </c>
      <c r="BK686" s="99">
        <v>1796750.88774109</v>
      </c>
      <c r="BL686" s="99">
        <v>0</v>
      </c>
      <c r="BM686" s="99">
        <v>0</v>
      </c>
      <c r="BN686" s="99">
        <v>0</v>
      </c>
      <c r="BO686" s="99">
        <v>0</v>
      </c>
      <c r="BP686" s="99">
        <v>0</v>
      </c>
      <c r="BQ686" s="99">
        <v>0</v>
      </c>
      <c r="BR686" s="99">
        <v>2852393.1936340299</v>
      </c>
      <c r="BS686" s="99">
        <v>1989810.0360107401</v>
      </c>
      <c r="BT686" s="99">
        <v>1057565.8485717799</v>
      </c>
      <c r="BU686" s="99">
        <v>0</v>
      </c>
      <c r="BV686" s="99">
        <v>1407690.71211243</v>
      </c>
      <c r="BW686" s="99">
        <v>77687.058253288298</v>
      </c>
      <c r="BX686" s="99">
        <v>0</v>
      </c>
      <c r="BY686" s="99">
        <v>0</v>
      </c>
      <c r="BZ686" s="99">
        <v>0</v>
      </c>
      <c r="CA686" s="99">
        <v>51462.233974456802</v>
      </c>
      <c r="CB686" s="99">
        <v>3176631.3292541499</v>
      </c>
      <c r="CC686" s="99">
        <v>24568892.745117199</v>
      </c>
      <c r="CD686" s="99">
        <v>7300860.7988891602</v>
      </c>
      <c r="CE686" s="99">
        <v>715.39022231847002</v>
      </c>
      <c r="CF686" s="99">
        <v>132628.010728836</v>
      </c>
      <c r="CG686" s="99">
        <v>930553.96730041504</v>
      </c>
      <c r="CH686" s="99">
        <v>0</v>
      </c>
      <c r="CI686" s="99">
        <v>52177.176891803698</v>
      </c>
      <c r="CJ686" s="99">
        <v>3307710.24499512</v>
      </c>
      <c r="CK686" s="99">
        <v>25482552.400634799</v>
      </c>
      <c r="CL686" s="99">
        <v>7379343.8794555701</v>
      </c>
      <c r="CM686" s="166">
        <v>76899.201207160993</v>
      </c>
      <c r="CN686" s="166">
        <v>10954941.510009799</v>
      </c>
      <c r="CO686" s="166">
        <v>43665548.056152299</v>
      </c>
      <c r="CP686" s="99">
        <v>7379343.8794555701</v>
      </c>
      <c r="CQ686" s="99">
        <v>0</v>
      </c>
      <c r="CR686" s="99">
        <v>0</v>
      </c>
      <c r="CS686" s="99">
        <v>0</v>
      </c>
      <c r="CT686" s="99">
        <v>0</v>
      </c>
      <c r="CU686" s="98">
        <v>19908.367444989999</v>
      </c>
      <c r="CV686" s="98">
        <v>18692.210394104</v>
      </c>
      <c r="CW686" s="98">
        <v>3309259.339982986</v>
      </c>
      <c r="CX686" s="98">
        <v>25499446.712417614</v>
      </c>
    </row>
    <row r="687" spans="1:102" x14ac:dyDescent="0.2">
      <c r="A687" s="98" t="s">
        <v>62</v>
      </c>
      <c r="B687" s="100">
        <v>39326</v>
      </c>
      <c r="C687" s="99">
        <v>39048.5811986923</v>
      </c>
      <c r="D687" s="99">
        <v>0</v>
      </c>
      <c r="E687" s="99">
        <v>12710.3935307264</v>
      </c>
      <c r="F687" s="99">
        <v>8642.6586533784903</v>
      </c>
      <c r="G687" s="99">
        <v>489.71958894282602</v>
      </c>
      <c r="H687" s="99">
        <v>0</v>
      </c>
      <c r="I687" s="99">
        <v>0</v>
      </c>
      <c r="J687" s="99">
        <v>19320.761535167701</v>
      </c>
      <c r="K687" s="99">
        <v>5734.0740221738797</v>
      </c>
      <c r="L687" s="99">
        <v>9227.5025223493594</v>
      </c>
      <c r="M687" s="99">
        <v>20901.486013174101</v>
      </c>
      <c r="N687" s="99">
        <v>4557.7123162746402</v>
      </c>
      <c r="O687" s="99">
        <v>14920.858602881401</v>
      </c>
      <c r="P687" s="99">
        <v>0</v>
      </c>
      <c r="Q687" s="99">
        <v>3455.3835218548802</v>
      </c>
      <c r="R687" s="99">
        <v>532.71652572602</v>
      </c>
      <c r="S687" s="99">
        <v>0</v>
      </c>
      <c r="T687" s="99">
        <v>187.18134914524899</v>
      </c>
      <c r="U687" s="99">
        <v>24960.569515705101</v>
      </c>
      <c r="V687" s="99">
        <v>2175487.6527709998</v>
      </c>
      <c r="W687" s="99">
        <v>93.906676573678894</v>
      </c>
      <c r="X687" s="99">
        <v>993788.85827636695</v>
      </c>
      <c r="Y687" s="99">
        <v>568311.53856658901</v>
      </c>
      <c r="Z687" s="99">
        <v>100034.888500214</v>
      </c>
      <c r="AA687" s="99">
        <v>0</v>
      </c>
      <c r="AB687" s="99">
        <v>0</v>
      </c>
      <c r="AC687" s="99">
        <v>6815848.4273071298</v>
      </c>
      <c r="AD687" s="99">
        <v>920129.62491607701</v>
      </c>
      <c r="AE687" s="99">
        <v>396269.06824111898</v>
      </c>
      <c r="AF687" s="99">
        <v>1037197.52862549</v>
      </c>
      <c r="AG687" s="99">
        <v>668402.99739074695</v>
      </c>
      <c r="AH687" s="99">
        <v>712087.54048919701</v>
      </c>
      <c r="AI687" s="99">
        <v>0</v>
      </c>
      <c r="AJ687" s="99">
        <v>340963.56026840198</v>
      </c>
      <c r="AK687" s="99">
        <v>98522.2120790482</v>
      </c>
      <c r="AL687" s="99">
        <v>0</v>
      </c>
      <c r="AM687" s="99">
        <v>32364.979012489301</v>
      </c>
      <c r="AN687" s="99">
        <v>7746471.8718872098</v>
      </c>
      <c r="AO687" s="99">
        <v>17466948.9296875</v>
      </c>
      <c r="AP687" s="99">
        <v>895.58115033060301</v>
      </c>
      <c r="AQ687" s="99">
        <v>7405592.0272827102</v>
      </c>
      <c r="AR687" s="99">
        <v>4222188.48400879</v>
      </c>
      <c r="AS687" s="99">
        <v>707280.77703094506</v>
      </c>
      <c r="AT687" s="99">
        <v>0</v>
      </c>
      <c r="AU687" s="99">
        <v>0</v>
      </c>
      <c r="AV687" s="99">
        <v>16137510.9095459</v>
      </c>
      <c r="AW687" s="99">
        <v>2438562.8565978999</v>
      </c>
      <c r="AX687" s="99">
        <v>3310193.5848999</v>
      </c>
      <c r="AY687" s="99">
        <v>8357801.6017456101</v>
      </c>
      <c r="AZ687" s="99">
        <v>4877255.1389160203</v>
      </c>
      <c r="BA687" s="99">
        <v>5582671.20458984</v>
      </c>
      <c r="BB687" s="99">
        <v>0</v>
      </c>
      <c r="BC687" s="99">
        <v>2554023.6198425302</v>
      </c>
      <c r="BD687" s="99">
        <v>692327.35142517101</v>
      </c>
      <c r="BE687" s="99">
        <v>0</v>
      </c>
      <c r="BF687" s="99">
        <v>230739.41818809501</v>
      </c>
      <c r="BG687" s="99">
        <v>18547174.966064502</v>
      </c>
      <c r="BH687" s="99">
        <v>4610132.6008911096</v>
      </c>
      <c r="BI687" s="99">
        <v>0</v>
      </c>
      <c r="BJ687" s="99">
        <v>2748091.8525695801</v>
      </c>
      <c r="BK687" s="99">
        <v>1776626.47485352</v>
      </c>
      <c r="BL687" s="99">
        <v>0</v>
      </c>
      <c r="BM687" s="99">
        <v>0</v>
      </c>
      <c r="BN687" s="99">
        <v>0</v>
      </c>
      <c r="BO687" s="99">
        <v>0</v>
      </c>
      <c r="BP687" s="99">
        <v>0</v>
      </c>
      <c r="BQ687" s="99">
        <v>0</v>
      </c>
      <c r="BR687" s="99">
        <v>2880901.4302673298</v>
      </c>
      <c r="BS687" s="99">
        <v>1974498.1674194301</v>
      </c>
      <c r="BT687" s="99">
        <v>1086494.3987731901</v>
      </c>
      <c r="BU687" s="99">
        <v>0</v>
      </c>
      <c r="BV687" s="99">
        <v>1422688.33776855</v>
      </c>
      <c r="BW687" s="99">
        <v>78697.615325927705</v>
      </c>
      <c r="BX687" s="99">
        <v>0</v>
      </c>
      <c r="BY687" s="99">
        <v>0</v>
      </c>
      <c r="BZ687" s="99">
        <v>0</v>
      </c>
      <c r="CA687" s="99">
        <v>51706.7359628677</v>
      </c>
      <c r="CB687" s="99">
        <v>3162687.7266235398</v>
      </c>
      <c r="CC687" s="99">
        <v>24731573.980224598</v>
      </c>
      <c r="CD687" s="99">
        <v>7365436.3410034198</v>
      </c>
      <c r="CE687" s="99">
        <v>709.38077826052904</v>
      </c>
      <c r="CF687" s="99">
        <v>131877.05158233599</v>
      </c>
      <c r="CG687" s="99">
        <v>929774.62071228004</v>
      </c>
      <c r="CH687" s="99">
        <v>0</v>
      </c>
      <c r="CI687" s="99">
        <v>52425.461463928201</v>
      </c>
      <c r="CJ687" s="99">
        <v>3295472.0943603502</v>
      </c>
      <c r="CK687" s="99">
        <v>25662759.0388184</v>
      </c>
      <c r="CL687" s="99">
        <v>7444016.31433105</v>
      </c>
      <c r="CM687" s="166">
        <v>77350.472685813904</v>
      </c>
      <c r="CN687" s="166">
        <v>10998093.067627</v>
      </c>
      <c r="CO687" s="166">
        <v>44236938.146972701</v>
      </c>
      <c r="CP687" s="99">
        <v>7444016.31433105</v>
      </c>
      <c r="CQ687" s="99">
        <v>0</v>
      </c>
      <c r="CR687" s="99">
        <v>0</v>
      </c>
      <c r="CS687" s="99">
        <v>0</v>
      </c>
      <c r="CT687" s="99">
        <v>0</v>
      </c>
      <c r="CU687" s="98">
        <v>18690.045342837999</v>
      </c>
      <c r="CV687" s="98">
        <v>19701.694562823999</v>
      </c>
      <c r="CW687" s="98">
        <v>3294564.7782058758</v>
      </c>
      <c r="CX687" s="98">
        <v>25661348.600936878</v>
      </c>
    </row>
    <row r="688" spans="1:102" x14ac:dyDescent="0.2">
      <c r="A688" s="98" t="s">
        <v>62</v>
      </c>
      <c r="B688" s="100">
        <v>39417</v>
      </c>
      <c r="C688" s="99">
        <v>39734.500004291498</v>
      </c>
      <c r="D688" s="99">
        <v>0</v>
      </c>
      <c r="E688" s="99">
        <v>12335.1067903042</v>
      </c>
      <c r="F688" s="99">
        <v>8409.7183676958102</v>
      </c>
      <c r="G688" s="99">
        <v>516.20105403661705</v>
      </c>
      <c r="H688" s="99">
        <v>0</v>
      </c>
      <c r="I688" s="99">
        <v>0</v>
      </c>
      <c r="J688" s="99">
        <v>19896.958469152501</v>
      </c>
      <c r="K688" s="99">
        <v>4974.9429673552504</v>
      </c>
      <c r="L688" s="99">
        <v>9177.1187685728091</v>
      </c>
      <c r="M688" s="99">
        <v>20999.0899791718</v>
      </c>
      <c r="N688" s="99">
        <v>4492.0483061671302</v>
      </c>
      <c r="O688" s="99">
        <v>15278.4919922352</v>
      </c>
      <c r="P688" s="99">
        <v>0</v>
      </c>
      <c r="Q688" s="99">
        <v>3445.35788998008</v>
      </c>
      <c r="R688" s="99">
        <v>570.09786937385798</v>
      </c>
      <c r="S688" s="99">
        <v>0</v>
      </c>
      <c r="T688" s="99">
        <v>171.58204081282</v>
      </c>
      <c r="U688" s="99">
        <v>24997.038522958799</v>
      </c>
      <c r="V688" s="99">
        <v>2208127.6880798298</v>
      </c>
      <c r="W688" s="99">
        <v>49.654862175695598</v>
      </c>
      <c r="X688" s="99">
        <v>971270.23055267299</v>
      </c>
      <c r="Y688" s="99">
        <v>558543.26567077602</v>
      </c>
      <c r="Z688" s="99">
        <v>104191.972681999</v>
      </c>
      <c r="AA688" s="99">
        <v>0</v>
      </c>
      <c r="AB688" s="99">
        <v>0</v>
      </c>
      <c r="AC688" s="99">
        <v>7004861.9829711895</v>
      </c>
      <c r="AD688" s="99">
        <v>756543.38671112095</v>
      </c>
      <c r="AE688" s="99">
        <v>398453.39480209397</v>
      </c>
      <c r="AF688" s="99">
        <v>1031542.99597931</v>
      </c>
      <c r="AG688" s="99">
        <v>657956.04719543504</v>
      </c>
      <c r="AH688" s="99">
        <v>741833.80825805699</v>
      </c>
      <c r="AI688" s="99">
        <v>0</v>
      </c>
      <c r="AJ688" s="99">
        <v>346423.49711990397</v>
      </c>
      <c r="AK688" s="99">
        <v>101759.96229171799</v>
      </c>
      <c r="AL688" s="99">
        <v>0</v>
      </c>
      <c r="AM688" s="99">
        <v>28726.631429433801</v>
      </c>
      <c r="AN688" s="99">
        <v>7780922.0704345703</v>
      </c>
      <c r="AO688" s="99">
        <v>17885213.2587891</v>
      </c>
      <c r="AP688" s="99">
        <v>398.55244657769799</v>
      </c>
      <c r="AQ688" s="99">
        <v>7298933.2188110398</v>
      </c>
      <c r="AR688" s="99">
        <v>4187819.8026733398</v>
      </c>
      <c r="AS688" s="99">
        <v>738174.95535278297</v>
      </c>
      <c r="AT688" s="99">
        <v>0</v>
      </c>
      <c r="AU688" s="99">
        <v>0</v>
      </c>
      <c r="AV688" s="99">
        <v>16731892.760376001</v>
      </c>
      <c r="AW688" s="99">
        <v>2019415.75178528</v>
      </c>
      <c r="AX688" s="99">
        <v>3387846.6634826702</v>
      </c>
      <c r="AY688" s="99">
        <v>8393569.9161377009</v>
      </c>
      <c r="AZ688" s="99">
        <v>4841648.1058959998</v>
      </c>
      <c r="BA688" s="99">
        <v>5893095.3429565402</v>
      </c>
      <c r="BB688" s="99">
        <v>0</v>
      </c>
      <c r="BC688" s="99">
        <v>2626822.19448853</v>
      </c>
      <c r="BD688" s="99">
        <v>721268.19823455799</v>
      </c>
      <c r="BE688" s="99">
        <v>0</v>
      </c>
      <c r="BF688" s="99">
        <v>209932.73462676999</v>
      </c>
      <c r="BG688" s="99">
        <v>18842577.900878899</v>
      </c>
      <c r="BH688" s="99">
        <v>4748689.1860961895</v>
      </c>
      <c r="BI688" s="99">
        <v>0</v>
      </c>
      <c r="BJ688" s="99">
        <v>2705348.0814819299</v>
      </c>
      <c r="BK688" s="99">
        <v>1770037.02172852</v>
      </c>
      <c r="BL688" s="99">
        <v>0</v>
      </c>
      <c r="BM688" s="99">
        <v>0</v>
      </c>
      <c r="BN688" s="99">
        <v>0</v>
      </c>
      <c r="BO688" s="99">
        <v>0</v>
      </c>
      <c r="BP688" s="99">
        <v>0</v>
      </c>
      <c r="BQ688" s="99">
        <v>0</v>
      </c>
      <c r="BR688" s="99">
        <v>2908854.1781616202</v>
      </c>
      <c r="BS688" s="99">
        <v>1949940.4087219201</v>
      </c>
      <c r="BT688" s="99">
        <v>1146258.0636444101</v>
      </c>
      <c r="BU688" s="99">
        <v>0</v>
      </c>
      <c r="BV688" s="99">
        <v>1446017.86726379</v>
      </c>
      <c r="BW688" s="99">
        <v>84314.630717277498</v>
      </c>
      <c r="BX688" s="99">
        <v>0</v>
      </c>
      <c r="BY688" s="99">
        <v>0</v>
      </c>
      <c r="BZ688" s="99">
        <v>0</v>
      </c>
      <c r="CA688" s="99">
        <v>52043.773972034498</v>
      </c>
      <c r="CB688" s="99">
        <v>3179645.6812744099</v>
      </c>
      <c r="CC688" s="99">
        <v>25125080.6728516</v>
      </c>
      <c r="CD688" s="99">
        <v>7446166.0044555701</v>
      </c>
      <c r="CE688" s="99">
        <v>723.25181715190399</v>
      </c>
      <c r="CF688" s="99">
        <v>131732.118373871</v>
      </c>
      <c r="CG688" s="99">
        <v>940885.76348114002</v>
      </c>
      <c r="CH688" s="99">
        <v>0</v>
      </c>
      <c r="CI688" s="99">
        <v>52763.076301097899</v>
      </c>
      <c r="CJ688" s="99">
        <v>3311564.6320190402</v>
      </c>
      <c r="CK688" s="99">
        <v>26060460.848388702</v>
      </c>
      <c r="CL688" s="99">
        <v>7532354.9911498995</v>
      </c>
      <c r="CM688" s="166">
        <v>77630.828278541594</v>
      </c>
      <c r="CN688" s="166">
        <v>11095937.420166001</v>
      </c>
      <c r="CO688" s="166">
        <v>44861921.190429702</v>
      </c>
      <c r="CP688" s="99">
        <v>7532354.9911498995</v>
      </c>
      <c r="CQ688" s="99">
        <v>0</v>
      </c>
      <c r="CR688" s="99">
        <v>0</v>
      </c>
      <c r="CS688" s="99">
        <v>0</v>
      </c>
      <c r="CT688" s="99">
        <v>0</v>
      </c>
      <c r="CU688" s="98">
        <v>17506.975411215</v>
      </c>
      <c r="CV688" s="98">
        <v>20337.728285860001</v>
      </c>
      <c r="CW688" s="98">
        <v>3311377.7996482807</v>
      </c>
      <c r="CX688" s="98">
        <v>26065966.43633274</v>
      </c>
    </row>
    <row r="689" spans="1:102" x14ac:dyDescent="0.2">
      <c r="A689" s="98" t="s">
        <v>62</v>
      </c>
      <c r="B689" s="100">
        <v>39508</v>
      </c>
      <c r="C689" s="99">
        <v>40091.483614444704</v>
      </c>
      <c r="D689" s="99">
        <v>0</v>
      </c>
      <c r="E689" s="99">
        <v>12068.403907656701</v>
      </c>
      <c r="F689" s="99">
        <v>8235.6689929962195</v>
      </c>
      <c r="G689" s="99">
        <v>560.37099019438006</v>
      </c>
      <c r="H689" s="99">
        <v>0</v>
      </c>
      <c r="I689" s="99">
        <v>0</v>
      </c>
      <c r="J689" s="99">
        <v>20936.8629004955</v>
      </c>
      <c r="K689" s="99">
        <v>4255.3246234655398</v>
      </c>
      <c r="L689" s="99">
        <v>9047.4923225641305</v>
      </c>
      <c r="M689" s="99">
        <v>20995.384334325801</v>
      </c>
      <c r="N689" s="99">
        <v>4440.1628930568704</v>
      </c>
      <c r="O689" s="99">
        <v>15525.286249160799</v>
      </c>
      <c r="P689" s="99">
        <v>0</v>
      </c>
      <c r="Q689" s="99">
        <v>3400.5647080242602</v>
      </c>
      <c r="R689" s="99">
        <v>576.021012790501</v>
      </c>
      <c r="S689" s="99">
        <v>0</v>
      </c>
      <c r="T689" s="99">
        <v>176.320351023227</v>
      </c>
      <c r="U689" s="99">
        <v>25196.456419467901</v>
      </c>
      <c r="V689" s="99">
        <v>2214437.7958068801</v>
      </c>
      <c r="W689" s="99">
        <v>42.120605898555397</v>
      </c>
      <c r="X689" s="99">
        <v>952265.71529388404</v>
      </c>
      <c r="Y689" s="99">
        <v>548579.73316192604</v>
      </c>
      <c r="Z689" s="99">
        <v>109300.057519913</v>
      </c>
      <c r="AA689" s="99">
        <v>0</v>
      </c>
      <c r="AB689" s="99">
        <v>0</v>
      </c>
      <c r="AC689" s="99">
        <v>7223857.1267089797</v>
      </c>
      <c r="AD689" s="99">
        <v>615611.88432312</v>
      </c>
      <c r="AE689" s="99">
        <v>390880.80031585699</v>
      </c>
      <c r="AF689" s="99">
        <v>1024008.9688415501</v>
      </c>
      <c r="AG689" s="99">
        <v>648931.02287292504</v>
      </c>
      <c r="AH689" s="99">
        <v>756280.21072387695</v>
      </c>
      <c r="AI689" s="99">
        <v>0</v>
      </c>
      <c r="AJ689" s="99">
        <v>341541.744297028</v>
      </c>
      <c r="AK689" s="99">
        <v>102384.537463188</v>
      </c>
      <c r="AL689" s="99">
        <v>0</v>
      </c>
      <c r="AM689" s="99">
        <v>29328.9643189907</v>
      </c>
      <c r="AN689" s="99">
        <v>7825866.0714721698</v>
      </c>
      <c r="AO689" s="99">
        <v>18216090.7495117</v>
      </c>
      <c r="AP689" s="99">
        <v>344.221756052226</v>
      </c>
      <c r="AQ689" s="99">
        <v>7219986.5022582998</v>
      </c>
      <c r="AR689" s="99">
        <v>4156640.0064697298</v>
      </c>
      <c r="AS689" s="99">
        <v>794420.43914032006</v>
      </c>
      <c r="AT689" s="99">
        <v>0</v>
      </c>
      <c r="AU689" s="99">
        <v>0</v>
      </c>
      <c r="AV689" s="99">
        <v>17544496.729492199</v>
      </c>
      <c r="AW689" s="99">
        <v>1672233.7939758301</v>
      </c>
      <c r="AX689" s="99">
        <v>3361680.38989258</v>
      </c>
      <c r="AY689" s="99">
        <v>8432620.6794433594</v>
      </c>
      <c r="AZ689" s="99">
        <v>4834646.1702880897</v>
      </c>
      <c r="BA689" s="99">
        <v>6061713.0345459003</v>
      </c>
      <c r="BB689" s="99">
        <v>0</v>
      </c>
      <c r="BC689" s="99">
        <v>2622753.0494995099</v>
      </c>
      <c r="BD689" s="99">
        <v>737205.26516723598</v>
      </c>
      <c r="BE689" s="99">
        <v>0</v>
      </c>
      <c r="BF689" s="99">
        <v>213105.57766151399</v>
      </c>
      <c r="BG689" s="99">
        <v>19243186.213622998</v>
      </c>
      <c r="BH689" s="99">
        <v>4418058.9842529297</v>
      </c>
      <c r="BI689" s="99">
        <v>0</v>
      </c>
      <c r="BJ689" s="99">
        <v>2413788.8526306199</v>
      </c>
      <c r="BK689" s="99">
        <v>1565138.42970276</v>
      </c>
      <c r="BL689" s="99">
        <v>0</v>
      </c>
      <c r="BM689" s="99">
        <v>0</v>
      </c>
      <c r="BN689" s="99">
        <v>0</v>
      </c>
      <c r="BO689" s="99">
        <v>0</v>
      </c>
      <c r="BP689" s="99">
        <v>0</v>
      </c>
      <c r="BQ689" s="99">
        <v>0</v>
      </c>
      <c r="BR689" s="99">
        <v>2625674.3192443801</v>
      </c>
      <c r="BS689" s="99">
        <v>1739097.1769256601</v>
      </c>
      <c r="BT689" s="99">
        <v>1178887.2102508501</v>
      </c>
      <c r="BU689" s="99">
        <v>0</v>
      </c>
      <c r="BV689" s="99">
        <v>1290321.8523559601</v>
      </c>
      <c r="BW689" s="99">
        <v>86029.151514053301</v>
      </c>
      <c r="BX689" s="99">
        <v>0</v>
      </c>
      <c r="BY689" s="99">
        <v>0</v>
      </c>
      <c r="BZ689" s="99">
        <v>0</v>
      </c>
      <c r="CA689" s="99">
        <v>52181.515836715698</v>
      </c>
      <c r="CB689" s="99">
        <v>3152046.1679992699</v>
      </c>
      <c r="CC689" s="99">
        <v>25239870.7568359</v>
      </c>
      <c r="CD689" s="99">
        <v>6834253.2986450205</v>
      </c>
      <c r="CE689" s="99">
        <v>730.69287779927299</v>
      </c>
      <c r="CF689" s="99">
        <v>131644.59359741199</v>
      </c>
      <c r="CG689" s="99">
        <v>946978.33615112305</v>
      </c>
      <c r="CH689" s="99">
        <v>0</v>
      </c>
      <c r="CI689" s="99">
        <v>52908.269527435303</v>
      </c>
      <c r="CJ689" s="99">
        <v>3281597.50494385</v>
      </c>
      <c r="CK689" s="99">
        <v>26181233.168945301</v>
      </c>
      <c r="CL689" s="99">
        <v>6919724.5049438505</v>
      </c>
      <c r="CM689" s="166">
        <v>77980.482428550706</v>
      </c>
      <c r="CN689" s="166">
        <v>11132362.5665283</v>
      </c>
      <c r="CO689" s="166">
        <v>45450339.793457001</v>
      </c>
      <c r="CP689" s="99">
        <v>6919724.5049438505</v>
      </c>
      <c r="CQ689" s="99">
        <v>0</v>
      </c>
      <c r="CR689" s="99">
        <v>0</v>
      </c>
      <c r="CS689" s="99">
        <v>0</v>
      </c>
      <c r="CT689" s="99">
        <v>0</v>
      </c>
      <c r="CU689" s="98">
        <v>16442.170540331001</v>
      </c>
      <c r="CV689" s="98">
        <v>21390.50413564</v>
      </c>
      <c r="CW689" s="98">
        <v>3283690.761596682</v>
      </c>
      <c r="CX689" s="98">
        <v>26186849.092987023</v>
      </c>
    </row>
    <row r="690" spans="1:102" x14ac:dyDescent="0.2">
      <c r="A690" s="98" t="s">
        <v>62</v>
      </c>
      <c r="B690" s="100">
        <v>39600</v>
      </c>
      <c r="C690" s="99">
        <v>40441.196273326903</v>
      </c>
      <c r="D690" s="99">
        <v>0</v>
      </c>
      <c r="E690" s="99">
        <v>11570.239146471</v>
      </c>
      <c r="F690" s="99">
        <v>7925.3885107636497</v>
      </c>
      <c r="G690" s="99">
        <v>578.03291177004598</v>
      </c>
      <c r="H690" s="99">
        <v>0</v>
      </c>
      <c r="I690" s="99">
        <v>0</v>
      </c>
      <c r="J690" s="99">
        <v>21912.990630149801</v>
      </c>
      <c r="K690" s="99">
        <v>3555.0096524953801</v>
      </c>
      <c r="L690" s="99">
        <v>8971.5169957876205</v>
      </c>
      <c r="M690" s="99">
        <v>20987.098802566499</v>
      </c>
      <c r="N690" s="99">
        <v>4374.1688067913101</v>
      </c>
      <c r="O690" s="99">
        <v>15613.7650816441</v>
      </c>
      <c r="P690" s="99">
        <v>0</v>
      </c>
      <c r="Q690" s="99">
        <v>3383.0352492034399</v>
      </c>
      <c r="R690" s="99">
        <v>573.09983710944698</v>
      </c>
      <c r="S690" s="99">
        <v>0</v>
      </c>
      <c r="T690" s="99">
        <v>161.90236993133999</v>
      </c>
      <c r="U690" s="99">
        <v>25413.370064258601</v>
      </c>
      <c r="V690" s="99">
        <v>2230151.5387878399</v>
      </c>
      <c r="W690" s="99">
        <v>77.606312505900902</v>
      </c>
      <c r="X690" s="99">
        <v>908647.48261260998</v>
      </c>
      <c r="Y690" s="99">
        <v>523675.96949768101</v>
      </c>
      <c r="Z690" s="99">
        <v>109932.856702805</v>
      </c>
      <c r="AA690" s="99">
        <v>0</v>
      </c>
      <c r="AB690" s="99">
        <v>0</v>
      </c>
      <c r="AC690" s="99">
        <v>7484774.07666016</v>
      </c>
      <c r="AD690" s="99">
        <v>503313.78079605103</v>
      </c>
      <c r="AE690" s="99">
        <v>388087.63644409197</v>
      </c>
      <c r="AF690" s="99">
        <v>1026358.850914</v>
      </c>
      <c r="AG690" s="99">
        <v>638153.45828247105</v>
      </c>
      <c r="AH690" s="99">
        <v>755770.80490112305</v>
      </c>
      <c r="AI690" s="99">
        <v>0</v>
      </c>
      <c r="AJ690" s="99">
        <v>335275.899349213</v>
      </c>
      <c r="AK690" s="99">
        <v>101005.19787693</v>
      </c>
      <c r="AL690" s="99">
        <v>0</v>
      </c>
      <c r="AM690" s="99">
        <v>28019.3703813553</v>
      </c>
      <c r="AN690" s="99">
        <v>7948459.34338379</v>
      </c>
      <c r="AO690" s="99">
        <v>18371088.510253899</v>
      </c>
      <c r="AP690" s="99">
        <v>394.96867501363198</v>
      </c>
      <c r="AQ690" s="99">
        <v>7026855.2443237295</v>
      </c>
      <c r="AR690" s="99">
        <v>4027568.9582824698</v>
      </c>
      <c r="AS690" s="99">
        <v>795054.402107239</v>
      </c>
      <c r="AT690" s="99">
        <v>0</v>
      </c>
      <c r="AU690" s="99">
        <v>0</v>
      </c>
      <c r="AV690" s="99">
        <v>18430614.782714799</v>
      </c>
      <c r="AW690" s="99">
        <v>1380233.80380249</v>
      </c>
      <c r="AX690" s="99">
        <v>3374318.2286071801</v>
      </c>
      <c r="AY690" s="99">
        <v>8549812.6224365197</v>
      </c>
      <c r="AZ690" s="99">
        <v>4812503.1160278302</v>
      </c>
      <c r="BA690" s="99">
        <v>6116479.7469482403</v>
      </c>
      <c r="BB690" s="99">
        <v>0</v>
      </c>
      <c r="BC690" s="99">
        <v>2601710.86505127</v>
      </c>
      <c r="BD690" s="99">
        <v>728981.08820342994</v>
      </c>
      <c r="BE690" s="99">
        <v>0</v>
      </c>
      <c r="BF690" s="99">
        <v>208703.10481071501</v>
      </c>
      <c r="BG690" s="99">
        <v>19738433.799072299</v>
      </c>
      <c r="BH690" s="99">
        <v>4492940.4025878897</v>
      </c>
      <c r="BI690" s="99">
        <v>0</v>
      </c>
      <c r="BJ690" s="99">
        <v>2351230.4373474098</v>
      </c>
      <c r="BK690" s="99">
        <v>1535606.23982239</v>
      </c>
      <c r="BL690" s="99">
        <v>0</v>
      </c>
      <c r="BM690" s="99">
        <v>0</v>
      </c>
      <c r="BN690" s="99">
        <v>0</v>
      </c>
      <c r="BO690" s="99">
        <v>0</v>
      </c>
      <c r="BP690" s="99">
        <v>0</v>
      </c>
      <c r="BQ690" s="99">
        <v>0</v>
      </c>
      <c r="BR690" s="99">
        <v>2629827.8005065899</v>
      </c>
      <c r="BS690" s="99">
        <v>1727964.87619019</v>
      </c>
      <c r="BT690" s="99">
        <v>1189380.41288757</v>
      </c>
      <c r="BU690" s="99">
        <v>0</v>
      </c>
      <c r="BV690" s="99">
        <v>1282162.05484009</v>
      </c>
      <c r="BW690" s="99">
        <v>85299.578024864197</v>
      </c>
      <c r="BX690" s="99">
        <v>0</v>
      </c>
      <c r="BY690" s="99">
        <v>0</v>
      </c>
      <c r="BZ690" s="99">
        <v>0</v>
      </c>
      <c r="CA690" s="99">
        <v>52064.598667621598</v>
      </c>
      <c r="CB690" s="99">
        <v>3140131.4209594699</v>
      </c>
      <c r="CC690" s="99">
        <v>25349655.536132801</v>
      </c>
      <c r="CD690" s="99">
        <v>6847353.2220459003</v>
      </c>
      <c r="CE690" s="99">
        <v>715.87977707386005</v>
      </c>
      <c r="CF690" s="99">
        <v>129458.041594505</v>
      </c>
      <c r="CG690" s="99">
        <v>940932.08657836902</v>
      </c>
      <c r="CH690" s="99">
        <v>0</v>
      </c>
      <c r="CI690" s="99">
        <v>52779.862936973601</v>
      </c>
      <c r="CJ690" s="99">
        <v>3269883.1355285598</v>
      </c>
      <c r="CK690" s="99">
        <v>26294948.154541001</v>
      </c>
      <c r="CL690" s="99">
        <v>6934445.8278808603</v>
      </c>
      <c r="CM690" s="166">
        <v>78119.680872917204</v>
      </c>
      <c r="CN690" s="166">
        <v>11243612.981445299</v>
      </c>
      <c r="CO690" s="166">
        <v>46074273.437011696</v>
      </c>
      <c r="CP690" s="99">
        <v>6934445.8278808603</v>
      </c>
      <c r="CQ690" s="99">
        <v>0</v>
      </c>
      <c r="CR690" s="99">
        <v>0</v>
      </c>
      <c r="CS690" s="99">
        <v>0</v>
      </c>
      <c r="CT690" s="99">
        <v>0</v>
      </c>
      <c r="CU690" s="98">
        <v>15301.660345475</v>
      </c>
      <c r="CV690" s="98">
        <v>22375.844727668999</v>
      </c>
      <c r="CW690" s="98">
        <v>3269589.4625539747</v>
      </c>
      <c r="CX690" s="98">
        <v>26290587.62271117</v>
      </c>
    </row>
    <row r="691" spans="1:102" x14ac:dyDescent="0.2">
      <c r="A691" s="98" t="s">
        <v>62</v>
      </c>
      <c r="B691" s="100">
        <v>39692</v>
      </c>
      <c r="C691" s="99">
        <v>41018.447627544403</v>
      </c>
      <c r="D691" s="99">
        <v>0</v>
      </c>
      <c r="E691" s="99">
        <v>11226.301660299299</v>
      </c>
      <c r="F691" s="99">
        <v>7683.2049508690798</v>
      </c>
      <c r="G691" s="99">
        <v>615.51686655729998</v>
      </c>
      <c r="H691" s="99">
        <v>0</v>
      </c>
      <c r="I691" s="99">
        <v>0</v>
      </c>
      <c r="J691" s="99">
        <v>22620.2713851929</v>
      </c>
      <c r="K691" s="99">
        <v>2999.2412818968301</v>
      </c>
      <c r="L691" s="99">
        <v>8737.4218518733996</v>
      </c>
      <c r="M691" s="99">
        <v>21068.104966402101</v>
      </c>
      <c r="N691" s="99">
        <v>4328.1802051067398</v>
      </c>
      <c r="O691" s="99">
        <v>15874.5053255558</v>
      </c>
      <c r="P691" s="99">
        <v>0</v>
      </c>
      <c r="Q691" s="99">
        <v>3330.54635727406</v>
      </c>
      <c r="R691" s="99">
        <v>593.31913965940498</v>
      </c>
      <c r="S691" s="99">
        <v>0</v>
      </c>
      <c r="T691" s="99">
        <v>156.962526319548</v>
      </c>
      <c r="U691" s="99">
        <v>25560.907160520601</v>
      </c>
      <c r="V691" s="99">
        <v>2286114.86968994</v>
      </c>
      <c r="W691" s="99">
        <v>55.8724740035832</v>
      </c>
      <c r="X691" s="99">
        <v>873800.97921752895</v>
      </c>
      <c r="Y691" s="99">
        <v>507195.06684494001</v>
      </c>
      <c r="Z691" s="99">
        <v>112953.746256828</v>
      </c>
      <c r="AA691" s="99">
        <v>0</v>
      </c>
      <c r="AB691" s="99">
        <v>0</v>
      </c>
      <c r="AC691" s="99">
        <v>7678356.8716430701</v>
      </c>
      <c r="AD691" s="99">
        <v>421992.85220336902</v>
      </c>
      <c r="AE691" s="99">
        <v>377129.10216903698</v>
      </c>
      <c r="AF691" s="99">
        <v>1034753.60630798</v>
      </c>
      <c r="AG691" s="99">
        <v>633047.16561126697</v>
      </c>
      <c r="AH691" s="99">
        <v>767804.67052459705</v>
      </c>
      <c r="AI691" s="99">
        <v>0</v>
      </c>
      <c r="AJ691" s="99">
        <v>330729.23667144799</v>
      </c>
      <c r="AK691" s="99">
        <v>100577.283774376</v>
      </c>
      <c r="AL691" s="99">
        <v>0</v>
      </c>
      <c r="AM691" s="99">
        <v>27718.585082769401</v>
      </c>
      <c r="AN691" s="99">
        <v>8092319.5390014602</v>
      </c>
      <c r="AO691" s="99">
        <v>19110963.2424316</v>
      </c>
      <c r="AP691" s="99">
        <v>594.81915174424603</v>
      </c>
      <c r="AQ691" s="99">
        <v>6776971.6984252902</v>
      </c>
      <c r="AR691" s="99">
        <v>3915002.0644226102</v>
      </c>
      <c r="AS691" s="99">
        <v>830795.07944488502</v>
      </c>
      <c r="AT691" s="99">
        <v>0</v>
      </c>
      <c r="AU691" s="99">
        <v>0</v>
      </c>
      <c r="AV691" s="99">
        <v>19166968.059814502</v>
      </c>
      <c r="AW691" s="99">
        <v>1174073.76782227</v>
      </c>
      <c r="AX691" s="99">
        <v>3312536.6755371098</v>
      </c>
      <c r="AY691" s="99">
        <v>8736737.9263915997</v>
      </c>
      <c r="AZ691" s="99">
        <v>4823642.1905517597</v>
      </c>
      <c r="BA691" s="99">
        <v>6293349.32702637</v>
      </c>
      <c r="BB691" s="99">
        <v>0</v>
      </c>
      <c r="BC691" s="99">
        <v>2587299.2020874</v>
      </c>
      <c r="BD691" s="99">
        <v>735396.03816986096</v>
      </c>
      <c r="BE691" s="99">
        <v>0</v>
      </c>
      <c r="BF691" s="99">
        <v>206538.486303329</v>
      </c>
      <c r="BG691" s="99">
        <v>20297180.118652299</v>
      </c>
      <c r="BH691" s="99">
        <v>4620762.1384277297</v>
      </c>
      <c r="BI691" s="99">
        <v>0</v>
      </c>
      <c r="BJ691" s="99">
        <v>2272057.2331237802</v>
      </c>
      <c r="BK691" s="99">
        <v>1478077.50654602</v>
      </c>
      <c r="BL691" s="99">
        <v>0</v>
      </c>
      <c r="BM691" s="99">
        <v>0</v>
      </c>
      <c r="BN691" s="99">
        <v>0</v>
      </c>
      <c r="BO691" s="99">
        <v>0</v>
      </c>
      <c r="BP691" s="99">
        <v>0</v>
      </c>
      <c r="BQ691" s="99">
        <v>0</v>
      </c>
      <c r="BR691" s="99">
        <v>2682670.3658142099</v>
      </c>
      <c r="BS691" s="99">
        <v>1725851.1849060101</v>
      </c>
      <c r="BT691" s="99">
        <v>1223613.12573242</v>
      </c>
      <c r="BU691" s="99">
        <v>0</v>
      </c>
      <c r="BV691" s="99">
        <v>1269365.56892395</v>
      </c>
      <c r="BW691" s="99">
        <v>85544.2603645325</v>
      </c>
      <c r="BX691" s="99">
        <v>0</v>
      </c>
      <c r="BY691" s="99">
        <v>0</v>
      </c>
      <c r="BZ691" s="99">
        <v>0</v>
      </c>
      <c r="CA691" s="99">
        <v>52207.917060375199</v>
      </c>
      <c r="CB691" s="99">
        <v>3156432.6526184101</v>
      </c>
      <c r="CC691" s="99">
        <v>25931770.2744141</v>
      </c>
      <c r="CD691" s="99">
        <v>6890390.6817627</v>
      </c>
      <c r="CE691" s="99">
        <v>740.541432000697</v>
      </c>
      <c r="CF691" s="99">
        <v>129470.879451752</v>
      </c>
      <c r="CG691" s="99">
        <v>951922.14909362805</v>
      </c>
      <c r="CH691" s="99">
        <v>0</v>
      </c>
      <c r="CI691" s="99">
        <v>52956.268040657</v>
      </c>
      <c r="CJ691" s="99">
        <v>3287549.1860046401</v>
      </c>
      <c r="CK691" s="99">
        <v>26900720.224853501</v>
      </c>
      <c r="CL691" s="99">
        <v>6977697.1159667997</v>
      </c>
      <c r="CM691" s="166">
        <v>78358.196757316604</v>
      </c>
      <c r="CN691" s="166">
        <v>11355224.234375</v>
      </c>
      <c r="CO691" s="166">
        <v>47119172.025878899</v>
      </c>
      <c r="CP691" s="99">
        <v>6977697.1159667997</v>
      </c>
      <c r="CQ691" s="99">
        <v>0</v>
      </c>
      <c r="CR691" s="99">
        <v>0</v>
      </c>
      <c r="CS691" s="99">
        <v>0</v>
      </c>
      <c r="CT691" s="99">
        <v>0</v>
      </c>
      <c r="CU691" s="98">
        <v>14337.800002705</v>
      </c>
      <c r="CV691" s="98">
        <v>23102.755543144998</v>
      </c>
      <c r="CW691" s="98">
        <v>3285903.5320701622</v>
      </c>
      <c r="CX691" s="98">
        <v>26883692.423507728</v>
      </c>
    </row>
    <row r="692" spans="1:102" x14ac:dyDescent="0.2">
      <c r="A692" s="98" t="s">
        <v>62</v>
      </c>
      <c r="B692" s="100">
        <v>39783</v>
      </c>
      <c r="C692" s="99">
        <v>41013.722278595</v>
      </c>
      <c r="D692" s="99">
        <v>0</v>
      </c>
      <c r="E692" s="99">
        <v>10640.0628348589</v>
      </c>
      <c r="F692" s="99">
        <v>7331.6785321235702</v>
      </c>
      <c r="G692" s="99">
        <v>648.76684674620606</v>
      </c>
      <c r="H692" s="99">
        <v>0</v>
      </c>
      <c r="I692" s="99">
        <v>0</v>
      </c>
      <c r="J692" s="99">
        <v>23050.205084323901</v>
      </c>
      <c r="K692" s="99">
        <v>2533.1430333554699</v>
      </c>
      <c r="L692" s="99">
        <v>8309.7863441705704</v>
      </c>
      <c r="M692" s="99">
        <v>20873.387223005298</v>
      </c>
      <c r="N692" s="99">
        <v>4269.1883790493002</v>
      </c>
      <c r="O692" s="99">
        <v>15989.3969185352</v>
      </c>
      <c r="P692" s="99">
        <v>0</v>
      </c>
      <c r="Q692" s="99">
        <v>3272.4719720482799</v>
      </c>
      <c r="R692" s="99">
        <v>607.30002310126997</v>
      </c>
      <c r="S692" s="99">
        <v>0</v>
      </c>
      <c r="T692" s="99">
        <v>164.46977708675001</v>
      </c>
      <c r="U692" s="99">
        <v>25693.415907859799</v>
      </c>
      <c r="V692" s="99">
        <v>2265266.7101440402</v>
      </c>
      <c r="W692" s="99">
        <v>50.998665930703297</v>
      </c>
      <c r="X692" s="99">
        <v>843926.59346771205</v>
      </c>
      <c r="Y692" s="99">
        <v>496660.38436508202</v>
      </c>
      <c r="Z692" s="99">
        <v>121636.462147713</v>
      </c>
      <c r="AA692" s="99">
        <v>0</v>
      </c>
      <c r="AB692" s="99">
        <v>0</v>
      </c>
      <c r="AC692" s="99">
        <v>7732145.8704223596</v>
      </c>
      <c r="AD692" s="99">
        <v>337718.52822113002</v>
      </c>
      <c r="AE692" s="99">
        <v>358765.69459152198</v>
      </c>
      <c r="AF692" s="99">
        <v>1021136.01271057</v>
      </c>
      <c r="AG692" s="99">
        <v>627229.76190948498</v>
      </c>
      <c r="AH692" s="99">
        <v>774394.78512573196</v>
      </c>
      <c r="AI692" s="99">
        <v>0</v>
      </c>
      <c r="AJ692" s="99">
        <v>323732.897789001</v>
      </c>
      <c r="AK692" s="99">
        <v>104090.154851913</v>
      </c>
      <c r="AL692" s="99">
        <v>0</v>
      </c>
      <c r="AM692" s="99">
        <v>28859.272520542101</v>
      </c>
      <c r="AN692" s="99">
        <v>8088587.2229614304</v>
      </c>
      <c r="AO692" s="99">
        <v>19028529.287597701</v>
      </c>
      <c r="AP692" s="99">
        <v>516.06507719308104</v>
      </c>
      <c r="AQ692" s="99">
        <v>6529796.3662719699</v>
      </c>
      <c r="AR692" s="99">
        <v>3804363.85614014</v>
      </c>
      <c r="AS692" s="99">
        <v>902075.19645690895</v>
      </c>
      <c r="AT692" s="99">
        <v>0</v>
      </c>
      <c r="AU692" s="99">
        <v>0</v>
      </c>
      <c r="AV692" s="99">
        <v>19573975.0693359</v>
      </c>
      <c r="AW692" s="99">
        <v>953831.81453704799</v>
      </c>
      <c r="AX692" s="99">
        <v>3171562.9053039602</v>
      </c>
      <c r="AY692" s="99">
        <v>8671618.0997314509</v>
      </c>
      <c r="AZ692" s="99">
        <v>4801022.4007568397</v>
      </c>
      <c r="BA692" s="99">
        <v>6367682.4860839797</v>
      </c>
      <c r="BB692" s="99">
        <v>0</v>
      </c>
      <c r="BC692" s="99">
        <v>2522403.6546935998</v>
      </c>
      <c r="BD692" s="99">
        <v>767348.03020477295</v>
      </c>
      <c r="BE692" s="99">
        <v>0</v>
      </c>
      <c r="BF692" s="99">
        <v>223440.936168671</v>
      </c>
      <c r="BG692" s="99">
        <v>20596233.011718798</v>
      </c>
      <c r="BH692" s="99">
        <v>4675879.2849731399</v>
      </c>
      <c r="BI692" s="99">
        <v>0</v>
      </c>
      <c r="BJ692" s="99">
        <v>2220245.51208496</v>
      </c>
      <c r="BK692" s="99">
        <v>1462918.7279815699</v>
      </c>
      <c r="BL692" s="99">
        <v>0</v>
      </c>
      <c r="BM692" s="99">
        <v>0</v>
      </c>
      <c r="BN692" s="99">
        <v>0</v>
      </c>
      <c r="BO692" s="99">
        <v>0</v>
      </c>
      <c r="BP692" s="99">
        <v>0</v>
      </c>
      <c r="BQ692" s="99">
        <v>0</v>
      </c>
      <c r="BR692" s="99">
        <v>2673881.1151428199</v>
      </c>
      <c r="BS692" s="99">
        <v>1720741.7229156501</v>
      </c>
      <c r="BT692" s="99">
        <v>1237497.04679871</v>
      </c>
      <c r="BU692" s="99">
        <v>0</v>
      </c>
      <c r="BV692" s="99">
        <v>1254980.1732177699</v>
      </c>
      <c r="BW692" s="99">
        <v>89664.739366531401</v>
      </c>
      <c r="BX692" s="99">
        <v>0</v>
      </c>
      <c r="BY692" s="99">
        <v>0</v>
      </c>
      <c r="BZ692" s="99">
        <v>0</v>
      </c>
      <c r="CA692" s="99">
        <v>51631.582780361197</v>
      </c>
      <c r="CB692" s="99">
        <v>3106848.5549621601</v>
      </c>
      <c r="CC692" s="99">
        <v>25475534.642578099</v>
      </c>
      <c r="CD692" s="99">
        <v>6890395.9068603497</v>
      </c>
      <c r="CE692" s="99">
        <v>750.87427075207199</v>
      </c>
      <c r="CF692" s="99">
        <v>134346.486225128</v>
      </c>
      <c r="CG692" s="99">
        <v>1001682.6306839</v>
      </c>
      <c r="CH692" s="99">
        <v>0</v>
      </c>
      <c r="CI692" s="99">
        <v>52378.792066097303</v>
      </c>
      <c r="CJ692" s="99">
        <v>3240955.1953735398</v>
      </c>
      <c r="CK692" s="99">
        <v>26466367.799804699</v>
      </c>
      <c r="CL692" s="99">
        <v>6981805.1616821298</v>
      </c>
      <c r="CM692" s="166">
        <v>77988.282710075393</v>
      </c>
      <c r="CN692" s="166">
        <v>11344066.1529541</v>
      </c>
      <c r="CO692" s="166">
        <v>47105628.579589799</v>
      </c>
      <c r="CP692" s="99">
        <v>6981805.1616821298</v>
      </c>
      <c r="CQ692" s="99">
        <v>0</v>
      </c>
      <c r="CR692" s="99">
        <v>0</v>
      </c>
      <c r="CS692" s="99">
        <v>0</v>
      </c>
      <c r="CT692" s="99">
        <v>0</v>
      </c>
      <c r="CU692" s="98">
        <v>13293.831509661</v>
      </c>
      <c r="CV692" s="98">
        <v>23612.819251321998</v>
      </c>
      <c r="CW692" s="98">
        <v>3241195.0411872882</v>
      </c>
      <c r="CX692" s="98">
        <v>26477217.273261998</v>
      </c>
    </row>
    <row r="693" spans="1:102" x14ac:dyDescent="0.2">
      <c r="A693" s="98" t="s">
        <v>62</v>
      </c>
      <c r="B693" s="100">
        <v>39873</v>
      </c>
      <c r="C693" s="99">
        <v>41522.148031234698</v>
      </c>
      <c r="D693" s="99">
        <v>0</v>
      </c>
      <c r="E693" s="99">
        <v>10198.2699220181</v>
      </c>
      <c r="F693" s="99">
        <v>7132.4079959392502</v>
      </c>
      <c r="G693" s="99">
        <v>676.25583551824104</v>
      </c>
      <c r="H693" s="99">
        <v>0</v>
      </c>
      <c r="I693" s="99">
        <v>0</v>
      </c>
      <c r="J693" s="99">
        <v>23725.1761751175</v>
      </c>
      <c r="K693" s="99">
        <v>2067.5372425913802</v>
      </c>
      <c r="L693" s="99">
        <v>8204.5515304803794</v>
      </c>
      <c r="M693" s="99">
        <v>20931.825811386101</v>
      </c>
      <c r="N693" s="99">
        <v>4189.8386710882196</v>
      </c>
      <c r="O693" s="99">
        <v>16216.662788748699</v>
      </c>
      <c r="P693" s="99">
        <v>0</v>
      </c>
      <c r="Q693" s="99">
        <v>3223.2496220171502</v>
      </c>
      <c r="R693" s="99">
        <v>609.25299429893505</v>
      </c>
      <c r="S693" s="99">
        <v>0</v>
      </c>
      <c r="T693" s="99">
        <v>163.09484411589801</v>
      </c>
      <c r="U693" s="99">
        <v>25786.820314168901</v>
      </c>
      <c r="V693" s="99">
        <v>2276428.26916504</v>
      </c>
      <c r="W693" s="99">
        <v>56.542561970651199</v>
      </c>
      <c r="X693" s="99">
        <v>801674.25202179002</v>
      </c>
      <c r="Y693" s="99">
        <v>474561.12152099598</v>
      </c>
      <c r="Z693" s="99">
        <v>121921.167002678</v>
      </c>
      <c r="AA693" s="99">
        <v>0</v>
      </c>
      <c r="AB693" s="99">
        <v>0</v>
      </c>
      <c r="AC693" s="99">
        <v>7885291.78588867</v>
      </c>
      <c r="AD693" s="99">
        <v>259158.31827354399</v>
      </c>
      <c r="AE693" s="99">
        <v>347586.35188293498</v>
      </c>
      <c r="AF693" s="99">
        <v>1023946.65901947</v>
      </c>
      <c r="AG693" s="99">
        <v>609626.71511840797</v>
      </c>
      <c r="AH693" s="99">
        <v>783435.46536254894</v>
      </c>
      <c r="AI693" s="99">
        <v>0</v>
      </c>
      <c r="AJ693" s="99">
        <v>316608.76943969697</v>
      </c>
      <c r="AK693" s="99">
        <v>104857.556470871</v>
      </c>
      <c r="AL693" s="99">
        <v>0</v>
      </c>
      <c r="AM693" s="99">
        <v>28120.918598651901</v>
      </c>
      <c r="AN693" s="99">
        <v>8134626.6183471698</v>
      </c>
      <c r="AO693" s="99">
        <v>19190549.044189502</v>
      </c>
      <c r="AP693" s="99">
        <v>266.168937161565</v>
      </c>
      <c r="AQ693" s="99">
        <v>6220355.6087646503</v>
      </c>
      <c r="AR693" s="99">
        <v>3649799.54656982</v>
      </c>
      <c r="AS693" s="99">
        <v>911210.60363769496</v>
      </c>
      <c r="AT693" s="99">
        <v>0</v>
      </c>
      <c r="AU693" s="99">
        <v>0</v>
      </c>
      <c r="AV693" s="99">
        <v>20095607.870605499</v>
      </c>
      <c r="AW693" s="99">
        <v>736486.10382842994</v>
      </c>
      <c r="AX693" s="99">
        <v>3084020.3155517601</v>
      </c>
      <c r="AY693" s="99">
        <v>8732578.2604980506</v>
      </c>
      <c r="AZ693" s="99">
        <v>4692125.2672119103</v>
      </c>
      <c r="BA693" s="99">
        <v>6493585.4407348596</v>
      </c>
      <c r="BB693" s="99">
        <v>0</v>
      </c>
      <c r="BC693" s="99">
        <v>2485544.7926330599</v>
      </c>
      <c r="BD693" s="99">
        <v>775974.45482635498</v>
      </c>
      <c r="BE693" s="99">
        <v>0</v>
      </c>
      <c r="BF693" s="99">
        <v>213123.67267417899</v>
      </c>
      <c r="BG693" s="99">
        <v>20820960.1870117</v>
      </c>
      <c r="BH693" s="99">
        <v>4705932.1078491202</v>
      </c>
      <c r="BI693" s="99">
        <v>0</v>
      </c>
      <c r="BJ693" s="99">
        <v>2141607.1035156301</v>
      </c>
      <c r="BK693" s="99">
        <v>1405853.3944091799</v>
      </c>
      <c r="BL693" s="99">
        <v>0</v>
      </c>
      <c r="BM693" s="99">
        <v>0</v>
      </c>
      <c r="BN693" s="99">
        <v>0</v>
      </c>
      <c r="BO693" s="99">
        <v>0</v>
      </c>
      <c r="BP693" s="99">
        <v>0</v>
      </c>
      <c r="BQ693" s="99">
        <v>0</v>
      </c>
      <c r="BR693" s="99">
        <v>2662320.6029968299</v>
      </c>
      <c r="BS693" s="99">
        <v>1676326.3366394001</v>
      </c>
      <c r="BT693" s="99">
        <v>1261785.6469421401</v>
      </c>
      <c r="BU693" s="99">
        <v>0</v>
      </c>
      <c r="BV693" s="99">
        <v>1232875.9897766099</v>
      </c>
      <c r="BW693" s="99">
        <v>90066.194807052598</v>
      </c>
      <c r="BX693" s="99">
        <v>0</v>
      </c>
      <c r="BY693" s="99">
        <v>0</v>
      </c>
      <c r="BZ693" s="99">
        <v>0</v>
      </c>
      <c r="CA693" s="99">
        <v>51731.896771430998</v>
      </c>
      <c r="CB693" s="99">
        <v>3084518.4283447298</v>
      </c>
      <c r="CC693" s="99">
        <v>25522756.1713867</v>
      </c>
      <c r="CD693" s="99">
        <v>6853775.8265991202</v>
      </c>
      <c r="CE693" s="99">
        <v>754.91147022694304</v>
      </c>
      <c r="CF693" s="99">
        <v>132947.52655792201</v>
      </c>
      <c r="CG693" s="99">
        <v>984129.82332611096</v>
      </c>
      <c r="CH693" s="99">
        <v>0</v>
      </c>
      <c r="CI693" s="99">
        <v>52485.447634220101</v>
      </c>
      <c r="CJ693" s="99">
        <v>3218056.14202881</v>
      </c>
      <c r="CK693" s="99">
        <v>26494299.649902299</v>
      </c>
      <c r="CL693" s="99">
        <v>6940978.01953125</v>
      </c>
      <c r="CM693" s="166">
        <v>78143.451509475693</v>
      </c>
      <c r="CN693" s="166">
        <v>11361010.6356201</v>
      </c>
      <c r="CO693" s="166">
        <v>47332062.715332001</v>
      </c>
      <c r="CP693" s="99">
        <v>6940978.01953125</v>
      </c>
      <c r="CQ693" s="99">
        <v>0</v>
      </c>
      <c r="CR693" s="99">
        <v>0</v>
      </c>
      <c r="CS693" s="99">
        <v>0</v>
      </c>
      <c r="CT693" s="99">
        <v>0</v>
      </c>
      <c r="CU693" s="98">
        <v>12314.032944840999</v>
      </c>
      <c r="CV693" s="98">
        <v>24278.971110372</v>
      </c>
      <c r="CW693" s="98">
        <v>3217465.9549026517</v>
      </c>
      <c r="CX693" s="98">
        <v>26506885.994712811</v>
      </c>
    </row>
    <row r="694" spans="1:102" x14ac:dyDescent="0.2">
      <c r="A694" s="98" t="s">
        <v>62</v>
      </c>
      <c r="B694" s="100">
        <v>39965</v>
      </c>
      <c r="C694" s="99">
        <v>42201.919411182404</v>
      </c>
      <c r="D694" s="99">
        <v>0</v>
      </c>
      <c r="E694" s="99">
        <v>9633.5746585130692</v>
      </c>
      <c r="F694" s="99">
        <v>6784.6725457310704</v>
      </c>
      <c r="G694" s="99">
        <v>714.38723272085201</v>
      </c>
      <c r="H694" s="99">
        <v>0</v>
      </c>
      <c r="I694" s="99">
        <v>0</v>
      </c>
      <c r="J694" s="99">
        <v>24325.564068555799</v>
      </c>
      <c r="K694" s="99">
        <v>1628.2966267168499</v>
      </c>
      <c r="L694" s="99">
        <v>8162.2132911086101</v>
      </c>
      <c r="M694" s="99">
        <v>21026.155865430799</v>
      </c>
      <c r="N694" s="99">
        <v>4057.1985238194502</v>
      </c>
      <c r="O694" s="99">
        <v>16497.969097137498</v>
      </c>
      <c r="P694" s="99">
        <v>0</v>
      </c>
      <c r="Q694" s="99">
        <v>3213.6373323500202</v>
      </c>
      <c r="R694" s="99">
        <v>627.680773980916</v>
      </c>
      <c r="S694" s="99">
        <v>0</v>
      </c>
      <c r="T694" s="99">
        <v>170.4654901959</v>
      </c>
      <c r="U694" s="99">
        <v>25894.586801290501</v>
      </c>
      <c r="V694" s="99">
        <v>2306617.76135254</v>
      </c>
      <c r="W694" s="99">
        <v>49.724513835739302</v>
      </c>
      <c r="X694" s="99">
        <v>754039.50839233398</v>
      </c>
      <c r="Y694" s="99">
        <v>447589.66619873</v>
      </c>
      <c r="Z694" s="99">
        <v>126047.109674454</v>
      </c>
      <c r="AA694" s="99">
        <v>0</v>
      </c>
      <c r="AB694" s="99">
        <v>0</v>
      </c>
      <c r="AC694" s="99">
        <v>8040848.97766113</v>
      </c>
      <c r="AD694" s="99">
        <v>199022.037864685</v>
      </c>
      <c r="AE694" s="99">
        <v>345455.27391815197</v>
      </c>
      <c r="AF694" s="99">
        <v>1026031.41150665</v>
      </c>
      <c r="AG694" s="99">
        <v>586050.79878997803</v>
      </c>
      <c r="AH694" s="99">
        <v>787208.63230895996</v>
      </c>
      <c r="AI694" s="99">
        <v>0</v>
      </c>
      <c r="AJ694" s="99">
        <v>311794.76428604103</v>
      </c>
      <c r="AK694" s="99">
        <v>105299.35894775399</v>
      </c>
      <c r="AL694" s="99">
        <v>0</v>
      </c>
      <c r="AM694" s="99">
        <v>28366.418483495701</v>
      </c>
      <c r="AN694" s="99">
        <v>8230350.9064331101</v>
      </c>
      <c r="AO694" s="99">
        <v>19682560.129882801</v>
      </c>
      <c r="AP694" s="99">
        <v>268.48016699031001</v>
      </c>
      <c r="AQ694" s="99">
        <v>5858123.3406372098</v>
      </c>
      <c r="AR694" s="99">
        <v>3442796.1013183598</v>
      </c>
      <c r="AS694" s="99">
        <v>938289.64095306396</v>
      </c>
      <c r="AT694" s="99">
        <v>0</v>
      </c>
      <c r="AU694" s="99">
        <v>0</v>
      </c>
      <c r="AV694" s="99">
        <v>20640890.725341801</v>
      </c>
      <c r="AW694" s="99">
        <v>569434.89251708996</v>
      </c>
      <c r="AX694" s="99">
        <v>3094168.74285889</v>
      </c>
      <c r="AY694" s="99">
        <v>8827760.9144287091</v>
      </c>
      <c r="AZ694" s="99">
        <v>4540363.6848144503</v>
      </c>
      <c r="BA694" s="99">
        <v>6589652.2291870099</v>
      </c>
      <c r="BB694" s="99">
        <v>0</v>
      </c>
      <c r="BC694" s="99">
        <v>2477745.6105651902</v>
      </c>
      <c r="BD694" s="99">
        <v>781797.80413818394</v>
      </c>
      <c r="BE694" s="99">
        <v>0</v>
      </c>
      <c r="BF694" s="99">
        <v>213874.27696037301</v>
      </c>
      <c r="BG694" s="99">
        <v>21206141.938720699</v>
      </c>
      <c r="BH694" s="99">
        <v>4812077.3942871103</v>
      </c>
      <c r="BI694" s="99">
        <v>0</v>
      </c>
      <c r="BJ694" s="99">
        <v>2028847.48136902</v>
      </c>
      <c r="BK694" s="99">
        <v>1340660.53257751</v>
      </c>
      <c r="BL694" s="99">
        <v>0</v>
      </c>
      <c r="BM694" s="99">
        <v>0</v>
      </c>
      <c r="BN694" s="99">
        <v>0</v>
      </c>
      <c r="BO694" s="99">
        <v>0</v>
      </c>
      <c r="BP694" s="99">
        <v>0</v>
      </c>
      <c r="BQ694" s="99">
        <v>0</v>
      </c>
      <c r="BR694" s="99">
        <v>2724706.7771606399</v>
      </c>
      <c r="BS694" s="99">
        <v>1622753.0073394801</v>
      </c>
      <c r="BT694" s="99">
        <v>1281150.46388245</v>
      </c>
      <c r="BU694" s="99">
        <v>0</v>
      </c>
      <c r="BV694" s="99">
        <v>1222054.3635559101</v>
      </c>
      <c r="BW694" s="99">
        <v>89834.519789695696</v>
      </c>
      <c r="BX694" s="99">
        <v>0</v>
      </c>
      <c r="BY694" s="99">
        <v>0</v>
      </c>
      <c r="BZ694" s="99">
        <v>0</v>
      </c>
      <c r="CA694" s="99">
        <v>51866.660439491301</v>
      </c>
      <c r="CB694" s="99">
        <v>3061301.0846252399</v>
      </c>
      <c r="CC694" s="99">
        <v>25511796.060058601</v>
      </c>
      <c r="CD694" s="99">
        <v>6843523.3491821298</v>
      </c>
      <c r="CE694" s="99">
        <v>773.56440628320001</v>
      </c>
      <c r="CF694" s="99">
        <v>134135.97585296599</v>
      </c>
      <c r="CG694" s="99">
        <v>999010.99158477795</v>
      </c>
      <c r="CH694" s="99">
        <v>0</v>
      </c>
      <c r="CI694" s="99">
        <v>52637.707330703699</v>
      </c>
      <c r="CJ694" s="99">
        <v>3195356.9930419899</v>
      </c>
      <c r="CK694" s="99">
        <v>26507047.162597701</v>
      </c>
      <c r="CL694" s="99">
        <v>6936544.1384277297</v>
      </c>
      <c r="CM694" s="166">
        <v>78399.883033752398</v>
      </c>
      <c r="CN694" s="166">
        <v>11441159.401001001</v>
      </c>
      <c r="CO694" s="166">
        <v>47683607.577636696</v>
      </c>
      <c r="CP694" s="99">
        <v>6936544.1384277297</v>
      </c>
      <c r="CQ694" s="99">
        <v>0</v>
      </c>
      <c r="CR694" s="99">
        <v>0</v>
      </c>
      <c r="CS694" s="99">
        <v>0</v>
      </c>
      <c r="CT694" s="99">
        <v>0</v>
      </c>
      <c r="CU694" s="98">
        <v>11336.682571153</v>
      </c>
      <c r="CV694" s="98">
        <v>24893.680813260999</v>
      </c>
      <c r="CW694" s="98">
        <v>3195437.0604782058</v>
      </c>
      <c r="CX694" s="98">
        <v>26510807.051643379</v>
      </c>
    </row>
    <row r="695" spans="1:102" x14ac:dyDescent="0.2">
      <c r="A695" s="98" t="s">
        <v>62</v>
      </c>
      <c r="B695" s="100">
        <v>40057</v>
      </c>
      <c r="C695" s="99">
        <v>42812.902545452103</v>
      </c>
      <c r="D695" s="99">
        <v>0</v>
      </c>
      <c r="E695" s="99">
        <v>9237.6834762096405</v>
      </c>
      <c r="F695" s="99">
        <v>6594.9630500674202</v>
      </c>
      <c r="G695" s="99">
        <v>756.89675611257599</v>
      </c>
      <c r="H695" s="99">
        <v>0</v>
      </c>
      <c r="I695" s="99">
        <v>0</v>
      </c>
      <c r="J695" s="99">
        <v>24926.0981919765</v>
      </c>
      <c r="K695" s="99">
        <v>1242.4041891843101</v>
      </c>
      <c r="L695" s="99">
        <v>7822.5596697926503</v>
      </c>
      <c r="M695" s="99">
        <v>21154.426357507698</v>
      </c>
      <c r="N695" s="99">
        <v>3976.9385347664402</v>
      </c>
      <c r="O695" s="99">
        <v>16749.3712201118</v>
      </c>
      <c r="P695" s="99">
        <v>0</v>
      </c>
      <c r="Q695" s="99">
        <v>3192.08937045932</v>
      </c>
      <c r="R695" s="99">
        <v>649.03444602340505</v>
      </c>
      <c r="S695" s="99">
        <v>0</v>
      </c>
      <c r="T695" s="99">
        <v>171.80998766981099</v>
      </c>
      <c r="U695" s="99">
        <v>26147.151697397199</v>
      </c>
      <c r="V695" s="99">
        <v>2330656.7862853999</v>
      </c>
      <c r="W695" s="99">
        <v>7.3619255019584697</v>
      </c>
      <c r="X695" s="99">
        <v>726165.76395416295</v>
      </c>
      <c r="Y695" s="99">
        <v>439462.09586334199</v>
      </c>
      <c r="Z695" s="99">
        <v>132173.888088226</v>
      </c>
      <c r="AA695" s="99">
        <v>0</v>
      </c>
      <c r="AB695" s="99">
        <v>0</v>
      </c>
      <c r="AC695" s="99">
        <v>8238229.16760254</v>
      </c>
      <c r="AD695" s="99">
        <v>143230.13331604001</v>
      </c>
      <c r="AE695" s="99">
        <v>336806.460861206</v>
      </c>
      <c r="AF695" s="99">
        <v>1029513.16266632</v>
      </c>
      <c r="AG695" s="99">
        <v>570856.69875335705</v>
      </c>
      <c r="AH695" s="99">
        <v>789219.93732452404</v>
      </c>
      <c r="AI695" s="99">
        <v>0</v>
      </c>
      <c r="AJ695" s="99">
        <v>314576.75065994298</v>
      </c>
      <c r="AK695" s="99">
        <v>108978.278960228</v>
      </c>
      <c r="AL695" s="99">
        <v>0</v>
      </c>
      <c r="AM695" s="99">
        <v>27986.205128192902</v>
      </c>
      <c r="AN695" s="99">
        <v>8387939.6259765597</v>
      </c>
      <c r="AO695" s="99">
        <v>20036318.590576202</v>
      </c>
      <c r="AP695" s="99">
        <v>175.284549649805</v>
      </c>
      <c r="AQ695" s="99">
        <v>5689334.9542846698</v>
      </c>
      <c r="AR695" s="99">
        <v>3405899.7001342801</v>
      </c>
      <c r="AS695" s="99">
        <v>994262.72945404099</v>
      </c>
      <c r="AT695" s="99">
        <v>0</v>
      </c>
      <c r="AU695" s="99">
        <v>0</v>
      </c>
      <c r="AV695" s="99">
        <v>21316832.259033199</v>
      </c>
      <c r="AW695" s="99">
        <v>412356.40133285499</v>
      </c>
      <c r="AX695" s="99">
        <v>3012438.4188537602</v>
      </c>
      <c r="AY695" s="99">
        <v>8937005.8309326209</v>
      </c>
      <c r="AZ695" s="99">
        <v>4449929.0592651404</v>
      </c>
      <c r="BA695" s="99">
        <v>6648094.7332153302</v>
      </c>
      <c r="BB695" s="99">
        <v>0</v>
      </c>
      <c r="BC695" s="99">
        <v>2512377.74249268</v>
      </c>
      <c r="BD695" s="99">
        <v>808977.56069946301</v>
      </c>
      <c r="BE695" s="99">
        <v>0</v>
      </c>
      <c r="BF695" s="99">
        <v>216278.09993362401</v>
      </c>
      <c r="BG695" s="99">
        <v>21685469.631347701</v>
      </c>
      <c r="BH695" s="99">
        <v>4863737.0858154297</v>
      </c>
      <c r="BI695" s="99">
        <v>0</v>
      </c>
      <c r="BJ695" s="99">
        <v>1990083.4072876</v>
      </c>
      <c r="BK695" s="99">
        <v>1320147.81161499</v>
      </c>
      <c r="BL695" s="99">
        <v>0</v>
      </c>
      <c r="BM695" s="99">
        <v>0</v>
      </c>
      <c r="BN695" s="99">
        <v>0</v>
      </c>
      <c r="BO695" s="99">
        <v>0</v>
      </c>
      <c r="BP695" s="99">
        <v>0</v>
      </c>
      <c r="BQ695" s="99">
        <v>0</v>
      </c>
      <c r="BR695" s="99">
        <v>2737730.9509582501</v>
      </c>
      <c r="BS695" s="99">
        <v>1590386.46278381</v>
      </c>
      <c r="BT695" s="99">
        <v>1292884.2192993199</v>
      </c>
      <c r="BU695" s="99">
        <v>0</v>
      </c>
      <c r="BV695" s="99">
        <v>1242881.30395508</v>
      </c>
      <c r="BW695" s="99">
        <v>92063.046985626206</v>
      </c>
      <c r="BX695" s="99">
        <v>0</v>
      </c>
      <c r="BY695" s="99">
        <v>0</v>
      </c>
      <c r="BZ695" s="99">
        <v>0</v>
      </c>
      <c r="CA695" s="99">
        <v>52036.983518123598</v>
      </c>
      <c r="CB695" s="99">
        <v>3049742.5738830599</v>
      </c>
      <c r="CC695" s="99">
        <v>25629681.317382801</v>
      </c>
      <c r="CD695" s="99">
        <v>6850359.3276977502</v>
      </c>
      <c r="CE695" s="99">
        <v>795.83248158544302</v>
      </c>
      <c r="CF695" s="99">
        <v>137576.92209052999</v>
      </c>
      <c r="CG695" s="99">
        <v>1034087.22756195</v>
      </c>
      <c r="CH695" s="99">
        <v>0</v>
      </c>
      <c r="CI695" s="99">
        <v>52839.648923397101</v>
      </c>
      <c r="CJ695" s="99">
        <v>3186803.4557495099</v>
      </c>
      <c r="CK695" s="99">
        <v>26654179.2414551</v>
      </c>
      <c r="CL695" s="99">
        <v>6943130.8088989304</v>
      </c>
      <c r="CM695" s="166">
        <v>78836.446013450593</v>
      </c>
      <c r="CN695" s="166">
        <v>11554766.9525146</v>
      </c>
      <c r="CO695" s="166">
        <v>48375422.1865234</v>
      </c>
      <c r="CP695" s="99">
        <v>6943130.8088989304</v>
      </c>
      <c r="CQ695" s="99">
        <v>0</v>
      </c>
      <c r="CR695" s="99">
        <v>0</v>
      </c>
      <c r="CS695" s="99">
        <v>0</v>
      </c>
      <c r="CT695" s="99">
        <v>0</v>
      </c>
      <c r="CU695" s="98">
        <v>10497.690182873001</v>
      </c>
      <c r="CV695" s="98">
        <v>25540.812641326</v>
      </c>
      <c r="CW695" s="98">
        <v>3187319.4959735898</v>
      </c>
      <c r="CX695" s="98">
        <v>26663768.544944752</v>
      </c>
    </row>
    <row r="696" spans="1:102" x14ac:dyDescent="0.2">
      <c r="A696" s="98" t="s">
        <v>62</v>
      </c>
      <c r="B696" s="100">
        <v>40148</v>
      </c>
      <c r="C696" s="99">
        <v>43387.707659721404</v>
      </c>
      <c r="D696" s="99">
        <v>0</v>
      </c>
      <c r="E696" s="99">
        <v>8788.1319512128794</v>
      </c>
      <c r="F696" s="99">
        <v>6366.2616935968399</v>
      </c>
      <c r="G696" s="99">
        <v>783.14194963872399</v>
      </c>
      <c r="H696" s="99">
        <v>0</v>
      </c>
      <c r="I696" s="99">
        <v>0</v>
      </c>
      <c r="J696" s="99">
        <v>25400.263266563401</v>
      </c>
      <c r="K696" s="99">
        <v>890.65416517853703</v>
      </c>
      <c r="L696" s="99">
        <v>7672.0123723745301</v>
      </c>
      <c r="M696" s="99">
        <v>21114.281778574001</v>
      </c>
      <c r="N696" s="99">
        <v>3934.7493588626398</v>
      </c>
      <c r="O696" s="99">
        <v>17133.359342336698</v>
      </c>
      <c r="P696" s="99">
        <v>0</v>
      </c>
      <c r="Q696" s="99">
        <v>3177.7027443051302</v>
      </c>
      <c r="R696" s="99">
        <v>668.63330358266796</v>
      </c>
      <c r="S696" s="99">
        <v>0</v>
      </c>
      <c r="T696" s="99">
        <v>160.41751266829701</v>
      </c>
      <c r="U696" s="99">
        <v>26373.046554803801</v>
      </c>
      <c r="V696" s="99">
        <v>2335358.9140014602</v>
      </c>
      <c r="W696" s="99">
        <v>21.656425865832698</v>
      </c>
      <c r="X696" s="99">
        <v>689227.67511749303</v>
      </c>
      <c r="Y696" s="99">
        <v>425684.30363082897</v>
      </c>
      <c r="Z696" s="99">
        <v>133047.261106491</v>
      </c>
      <c r="AA696" s="99">
        <v>0</v>
      </c>
      <c r="AB696" s="99">
        <v>0</v>
      </c>
      <c r="AC696" s="99">
        <v>8300618.8974609403</v>
      </c>
      <c r="AD696" s="99">
        <v>88964.283674240098</v>
      </c>
      <c r="AE696" s="99">
        <v>328396.05335235602</v>
      </c>
      <c r="AF696" s="99">
        <v>1030314.57563019</v>
      </c>
      <c r="AG696" s="99">
        <v>560137.12485504197</v>
      </c>
      <c r="AH696" s="99">
        <v>803353.18706512498</v>
      </c>
      <c r="AI696" s="99">
        <v>0</v>
      </c>
      <c r="AJ696" s="99">
        <v>307716.44230651902</v>
      </c>
      <c r="AK696" s="99">
        <v>108285.88507843</v>
      </c>
      <c r="AL696" s="99">
        <v>0</v>
      </c>
      <c r="AM696" s="99">
        <v>26442.265758752801</v>
      </c>
      <c r="AN696" s="99">
        <v>8393276.7065429706</v>
      </c>
      <c r="AO696" s="99">
        <v>20294065.755371101</v>
      </c>
      <c r="AP696" s="99">
        <v>324.872502379119</v>
      </c>
      <c r="AQ696" s="99">
        <v>5415893.49755859</v>
      </c>
      <c r="AR696" s="99">
        <v>3324617.0690002399</v>
      </c>
      <c r="AS696" s="99">
        <v>1011710.82006073</v>
      </c>
      <c r="AT696" s="99">
        <v>0</v>
      </c>
      <c r="AU696" s="99">
        <v>0</v>
      </c>
      <c r="AV696" s="99">
        <v>21721154.6953125</v>
      </c>
      <c r="AW696" s="99">
        <v>259664.01897621201</v>
      </c>
      <c r="AX696" s="99">
        <v>2961459.2359314002</v>
      </c>
      <c r="AY696" s="99">
        <v>9022804.3542480506</v>
      </c>
      <c r="AZ696" s="99">
        <v>4384544.1585693397</v>
      </c>
      <c r="BA696" s="99">
        <v>6816679.0944213904</v>
      </c>
      <c r="BB696" s="99">
        <v>0</v>
      </c>
      <c r="BC696" s="99">
        <v>2459399.3677368201</v>
      </c>
      <c r="BD696" s="99">
        <v>820916.28043365502</v>
      </c>
      <c r="BE696" s="99">
        <v>0</v>
      </c>
      <c r="BF696" s="99">
        <v>206330.674438477</v>
      </c>
      <c r="BG696" s="99">
        <v>22032249.274658199</v>
      </c>
      <c r="BH696" s="99">
        <v>4959403.328125</v>
      </c>
      <c r="BI696" s="99">
        <v>0</v>
      </c>
      <c r="BJ696" s="99">
        <v>1929396.5164184601</v>
      </c>
      <c r="BK696" s="99">
        <v>1300926.40205383</v>
      </c>
      <c r="BL696" s="99">
        <v>0</v>
      </c>
      <c r="BM696" s="99">
        <v>0</v>
      </c>
      <c r="BN696" s="99">
        <v>0</v>
      </c>
      <c r="BO696" s="99">
        <v>0</v>
      </c>
      <c r="BP696" s="99">
        <v>0</v>
      </c>
      <c r="BQ696" s="99">
        <v>0</v>
      </c>
      <c r="BR696" s="99">
        <v>2745480.0313110398</v>
      </c>
      <c r="BS696" s="99">
        <v>1574421.3442688</v>
      </c>
      <c r="BT696" s="99">
        <v>1325550.1604919401</v>
      </c>
      <c r="BU696" s="99">
        <v>0</v>
      </c>
      <c r="BV696" s="99">
        <v>1225968.09211731</v>
      </c>
      <c r="BW696" s="99">
        <v>94901.929438591003</v>
      </c>
      <c r="BX696" s="99">
        <v>0</v>
      </c>
      <c r="BY696" s="99">
        <v>0</v>
      </c>
      <c r="BZ696" s="99">
        <v>0</v>
      </c>
      <c r="CA696" s="99">
        <v>52173.864016056097</v>
      </c>
      <c r="CB696" s="99">
        <v>3026742.00927734</v>
      </c>
      <c r="CC696" s="99">
        <v>25607510.545654301</v>
      </c>
      <c r="CD696" s="99">
        <v>6886081.71166992</v>
      </c>
      <c r="CE696" s="99">
        <v>808.30099704861595</v>
      </c>
      <c r="CF696" s="99">
        <v>135961.38742256199</v>
      </c>
      <c r="CG696" s="99">
        <v>1037647.20592499</v>
      </c>
      <c r="CH696" s="99">
        <v>0</v>
      </c>
      <c r="CI696" s="99">
        <v>52977.666007518797</v>
      </c>
      <c r="CJ696" s="99">
        <v>3162695.0848999</v>
      </c>
      <c r="CK696" s="99">
        <v>26649788.1650391</v>
      </c>
      <c r="CL696" s="99">
        <v>6983507.1887817401</v>
      </c>
      <c r="CM696" s="166">
        <v>79244.569034576401</v>
      </c>
      <c r="CN696" s="166">
        <v>11557153.680542</v>
      </c>
      <c r="CO696" s="166">
        <v>48634656.134765603</v>
      </c>
      <c r="CP696" s="99">
        <v>6983507.1887817401</v>
      </c>
      <c r="CQ696" s="99">
        <v>0</v>
      </c>
      <c r="CR696" s="99">
        <v>0</v>
      </c>
      <c r="CS696" s="99">
        <v>0</v>
      </c>
      <c r="CT696" s="99">
        <v>0</v>
      </c>
      <c r="CU696" s="98">
        <v>9731.5794207719991</v>
      </c>
      <c r="CV696" s="98">
        <v>26085.39523948</v>
      </c>
      <c r="CW696" s="98">
        <v>3162703.3966999021</v>
      </c>
      <c r="CX696" s="98">
        <v>26645157.751579292</v>
      </c>
    </row>
    <row r="697" spans="1:102" x14ac:dyDescent="0.2">
      <c r="A697" s="98" t="s">
        <v>62</v>
      </c>
      <c r="B697" s="100">
        <v>40238</v>
      </c>
      <c r="C697" s="99">
        <v>43289.207195758798</v>
      </c>
      <c r="D697" s="99">
        <v>0</v>
      </c>
      <c r="E697" s="99">
        <v>8482.8998957872409</v>
      </c>
      <c r="F697" s="99">
        <v>6296.3872102498999</v>
      </c>
      <c r="G697" s="99">
        <v>807.36006810516096</v>
      </c>
      <c r="H697" s="99">
        <v>0</v>
      </c>
      <c r="I697" s="99">
        <v>0</v>
      </c>
      <c r="J697" s="99">
        <v>25916.8201038837</v>
      </c>
      <c r="K697" s="99">
        <v>670.32566131651402</v>
      </c>
      <c r="L697" s="99">
        <v>7689.3450424075099</v>
      </c>
      <c r="M697" s="99">
        <v>20939.028330802899</v>
      </c>
      <c r="N697" s="99">
        <v>3845.1404278278401</v>
      </c>
      <c r="O697" s="99">
        <v>17033.069276571299</v>
      </c>
      <c r="P697" s="99">
        <v>0</v>
      </c>
      <c r="Q697" s="99">
        <v>3151.2045171856898</v>
      </c>
      <c r="R697" s="99">
        <v>680.75210602581501</v>
      </c>
      <c r="S697" s="99">
        <v>0</v>
      </c>
      <c r="T697" s="99">
        <v>153.442099943757</v>
      </c>
      <c r="U697" s="99">
        <v>26584.551096439402</v>
      </c>
      <c r="V697" s="99">
        <v>2334902.2416686998</v>
      </c>
      <c r="W697" s="99">
        <v>34.382618054747603</v>
      </c>
      <c r="X697" s="99">
        <v>648664.79725646996</v>
      </c>
      <c r="Y697" s="99">
        <v>412494.96334457397</v>
      </c>
      <c r="Z697" s="99">
        <v>131307.93911743199</v>
      </c>
      <c r="AA697" s="99">
        <v>0</v>
      </c>
      <c r="AB697" s="99">
        <v>0</v>
      </c>
      <c r="AC697" s="99">
        <v>8432685.3981933594</v>
      </c>
      <c r="AD697" s="99">
        <v>61055.440928459197</v>
      </c>
      <c r="AE697" s="99">
        <v>321479.47624206502</v>
      </c>
      <c r="AF697" s="99">
        <v>1019759.15779114</v>
      </c>
      <c r="AG697" s="99">
        <v>533278.47162628197</v>
      </c>
      <c r="AH697" s="99">
        <v>799156.62144470203</v>
      </c>
      <c r="AI697" s="99">
        <v>0</v>
      </c>
      <c r="AJ697" s="99">
        <v>308987.42495727498</v>
      </c>
      <c r="AK697" s="99">
        <v>107112.038743019</v>
      </c>
      <c r="AL697" s="99">
        <v>0</v>
      </c>
      <c r="AM697" s="99">
        <v>25014.894419908502</v>
      </c>
      <c r="AN697" s="99">
        <v>8483313.5479736291</v>
      </c>
      <c r="AO697" s="99">
        <v>20267603.980957001</v>
      </c>
      <c r="AP697" s="99">
        <v>371.67320358008101</v>
      </c>
      <c r="AQ697" s="99">
        <v>5172398.7999267597</v>
      </c>
      <c r="AR697" s="99">
        <v>3269473.3537902799</v>
      </c>
      <c r="AS697" s="99">
        <v>1013232.6994552599</v>
      </c>
      <c r="AT697" s="99">
        <v>0</v>
      </c>
      <c r="AU697" s="99">
        <v>0</v>
      </c>
      <c r="AV697" s="99">
        <v>22264745.214111298</v>
      </c>
      <c r="AW697" s="99">
        <v>179500.79497528099</v>
      </c>
      <c r="AX697" s="99">
        <v>2935933.1976623498</v>
      </c>
      <c r="AY697" s="99">
        <v>8968199.4152831994</v>
      </c>
      <c r="AZ697" s="99">
        <v>4218590.5060424795</v>
      </c>
      <c r="BA697" s="99">
        <v>6831457.3284301804</v>
      </c>
      <c r="BB697" s="99">
        <v>0</v>
      </c>
      <c r="BC697" s="99">
        <v>2504792.3008422898</v>
      </c>
      <c r="BD697" s="99">
        <v>825753.10889434803</v>
      </c>
      <c r="BE697" s="99">
        <v>0</v>
      </c>
      <c r="BF697" s="99">
        <v>195897.22862815901</v>
      </c>
      <c r="BG697" s="99">
        <v>22441307.841064502</v>
      </c>
      <c r="BH697" s="99">
        <v>4984188.8226318397</v>
      </c>
      <c r="BI697" s="99">
        <v>0</v>
      </c>
      <c r="BJ697" s="99">
        <v>1859669.68041992</v>
      </c>
      <c r="BK697" s="99">
        <v>1274700.72348022</v>
      </c>
      <c r="BL697" s="99">
        <v>0</v>
      </c>
      <c r="BM697" s="99">
        <v>0</v>
      </c>
      <c r="BN697" s="99">
        <v>0</v>
      </c>
      <c r="BO697" s="99">
        <v>0</v>
      </c>
      <c r="BP697" s="99">
        <v>0</v>
      </c>
      <c r="BQ697" s="99">
        <v>0</v>
      </c>
      <c r="BR697" s="99">
        <v>2770706.1605834998</v>
      </c>
      <c r="BS697" s="99">
        <v>1518472.0941009501</v>
      </c>
      <c r="BT697" s="99">
        <v>1328630.7675170901</v>
      </c>
      <c r="BU697" s="99">
        <v>0</v>
      </c>
      <c r="BV697" s="99">
        <v>1235440.0431365999</v>
      </c>
      <c r="BW697" s="99">
        <v>96290.450330734297</v>
      </c>
      <c r="BX697" s="99">
        <v>0</v>
      </c>
      <c r="BY697" s="99">
        <v>0</v>
      </c>
      <c r="BZ697" s="99">
        <v>0</v>
      </c>
      <c r="CA697" s="99">
        <v>51763.863081455202</v>
      </c>
      <c r="CB697" s="99">
        <v>2983790.1244201702</v>
      </c>
      <c r="CC697" s="99">
        <v>25449110.642822299</v>
      </c>
      <c r="CD697" s="99">
        <v>6847656.2532348596</v>
      </c>
      <c r="CE697" s="99">
        <v>810.202305927873</v>
      </c>
      <c r="CF697" s="99">
        <v>131789.80252075201</v>
      </c>
      <c r="CG697" s="99">
        <v>1012485.7332077</v>
      </c>
      <c r="CH697" s="99">
        <v>0</v>
      </c>
      <c r="CI697" s="99">
        <v>52576.923790454901</v>
      </c>
      <c r="CJ697" s="99">
        <v>3115755.4336547898</v>
      </c>
      <c r="CK697" s="99">
        <v>26442482.4694824</v>
      </c>
      <c r="CL697" s="99">
        <v>6939444.1734619103</v>
      </c>
      <c r="CM697" s="166">
        <v>79051.0608205795</v>
      </c>
      <c r="CN697" s="166">
        <v>11615742.6456299</v>
      </c>
      <c r="CO697" s="166">
        <v>48895669.266113304</v>
      </c>
      <c r="CP697" s="99">
        <v>6939444.1734619103</v>
      </c>
      <c r="CQ697" s="99">
        <v>0</v>
      </c>
      <c r="CR697" s="99">
        <v>0</v>
      </c>
      <c r="CS697" s="99">
        <v>0</v>
      </c>
      <c r="CT697" s="99">
        <v>0</v>
      </c>
      <c r="CU697" s="98">
        <v>9149.5711138490005</v>
      </c>
      <c r="CV697" s="98">
        <v>26596.389309850001</v>
      </c>
      <c r="CW697" s="98">
        <v>3115579.9269409222</v>
      </c>
      <c r="CX697" s="98">
        <v>26461596.376029998</v>
      </c>
    </row>
    <row r="698" spans="1:102" x14ac:dyDescent="0.2">
      <c r="A698" s="98" t="s">
        <v>62</v>
      </c>
      <c r="B698" s="100">
        <v>40330</v>
      </c>
      <c r="C698" s="99">
        <v>43894.692203998602</v>
      </c>
      <c r="D698" s="99">
        <v>0</v>
      </c>
      <c r="E698" s="99">
        <v>8266.1870272159595</v>
      </c>
      <c r="F698" s="99">
        <v>6185.6521403789502</v>
      </c>
      <c r="G698" s="99">
        <v>821.53942161053396</v>
      </c>
      <c r="H698" s="99">
        <v>0</v>
      </c>
      <c r="I698" s="99">
        <v>0</v>
      </c>
      <c r="J698" s="99">
        <v>26261.762631416299</v>
      </c>
      <c r="K698" s="99">
        <v>576.71260169893503</v>
      </c>
      <c r="L698" s="99">
        <v>7939.12621712685</v>
      </c>
      <c r="M698" s="99">
        <v>21319.7873284817</v>
      </c>
      <c r="N698" s="99">
        <v>3791.67291647196</v>
      </c>
      <c r="O698" s="99">
        <v>17279.534928083402</v>
      </c>
      <c r="P698" s="99">
        <v>0</v>
      </c>
      <c r="Q698" s="99">
        <v>3092.71568340063</v>
      </c>
      <c r="R698" s="99">
        <v>689.33701747655903</v>
      </c>
      <c r="S698" s="99">
        <v>0</v>
      </c>
      <c r="T698" s="99">
        <v>159.48135480843499</v>
      </c>
      <c r="U698" s="99">
        <v>26776.807446241401</v>
      </c>
      <c r="V698" s="99">
        <v>2351419.7733764602</v>
      </c>
      <c r="W698" s="99">
        <v>44.453869482968003</v>
      </c>
      <c r="X698" s="99">
        <v>623626.07508087205</v>
      </c>
      <c r="Y698" s="99">
        <v>399765.13405990601</v>
      </c>
      <c r="Z698" s="99">
        <v>134933.231735229</v>
      </c>
      <c r="AA698" s="99">
        <v>0</v>
      </c>
      <c r="AB698" s="99">
        <v>0</v>
      </c>
      <c r="AC698" s="99">
        <v>8506907.7091064509</v>
      </c>
      <c r="AD698" s="99">
        <v>50492.752180099502</v>
      </c>
      <c r="AE698" s="99">
        <v>325025.48287582397</v>
      </c>
      <c r="AF698" s="99">
        <v>1028483.47416687</v>
      </c>
      <c r="AG698" s="99">
        <v>520928.58970642101</v>
      </c>
      <c r="AH698" s="99">
        <v>805286.62441253697</v>
      </c>
      <c r="AI698" s="99">
        <v>0</v>
      </c>
      <c r="AJ698" s="99">
        <v>308437.60692596401</v>
      </c>
      <c r="AK698" s="99">
        <v>109928.014877319</v>
      </c>
      <c r="AL698" s="99">
        <v>0</v>
      </c>
      <c r="AM698" s="99">
        <v>24863.021680831898</v>
      </c>
      <c r="AN698" s="99">
        <v>8532887.5917968806</v>
      </c>
      <c r="AO698" s="99">
        <v>20687068.878417999</v>
      </c>
      <c r="AP698" s="99">
        <v>374.56595157086798</v>
      </c>
      <c r="AQ698" s="99">
        <v>5034117.9194946298</v>
      </c>
      <c r="AR698" s="99">
        <v>3200056.7782287602</v>
      </c>
      <c r="AS698" s="99">
        <v>1042454.65761566</v>
      </c>
      <c r="AT698" s="99">
        <v>0</v>
      </c>
      <c r="AU698" s="99">
        <v>0</v>
      </c>
      <c r="AV698" s="99">
        <v>22595897.423583999</v>
      </c>
      <c r="AW698" s="99">
        <v>149043.98134040801</v>
      </c>
      <c r="AX698" s="99">
        <v>3010533.0986328102</v>
      </c>
      <c r="AY698" s="99">
        <v>9147449.76489258</v>
      </c>
      <c r="AZ698" s="99">
        <v>4163038.3603210398</v>
      </c>
      <c r="BA698" s="99">
        <v>6932149.51281738</v>
      </c>
      <c r="BB698" s="99">
        <v>0</v>
      </c>
      <c r="BC698" s="99">
        <v>2493919.8373107901</v>
      </c>
      <c r="BD698" s="99">
        <v>844460.68618774402</v>
      </c>
      <c r="BE698" s="99">
        <v>0</v>
      </c>
      <c r="BF698" s="99">
        <v>197449.27015686</v>
      </c>
      <c r="BG698" s="99">
        <v>22735581.5004883</v>
      </c>
      <c r="BH698" s="99">
        <v>5101125.5405883798</v>
      </c>
      <c r="BI698" s="99">
        <v>0</v>
      </c>
      <c r="BJ698" s="99">
        <v>1807299.5629425</v>
      </c>
      <c r="BK698" s="99">
        <v>1249214.3584137</v>
      </c>
      <c r="BL698" s="99">
        <v>0</v>
      </c>
      <c r="BM698" s="99">
        <v>0</v>
      </c>
      <c r="BN698" s="99">
        <v>0</v>
      </c>
      <c r="BO698" s="99">
        <v>0</v>
      </c>
      <c r="BP698" s="99">
        <v>0</v>
      </c>
      <c r="BQ698" s="99">
        <v>0</v>
      </c>
      <c r="BR698" s="99">
        <v>2823568.3464965802</v>
      </c>
      <c r="BS698" s="99">
        <v>1494581.2318878199</v>
      </c>
      <c r="BT698" s="99">
        <v>1348062.4365081801</v>
      </c>
      <c r="BU698" s="99">
        <v>0</v>
      </c>
      <c r="BV698" s="99">
        <v>1229066.07725525</v>
      </c>
      <c r="BW698" s="99">
        <v>97683.798128128095</v>
      </c>
      <c r="BX698" s="99">
        <v>0</v>
      </c>
      <c r="BY698" s="99">
        <v>0</v>
      </c>
      <c r="BZ698" s="99">
        <v>0</v>
      </c>
      <c r="CA698" s="99">
        <v>52172.849010944403</v>
      </c>
      <c r="CB698" s="99">
        <v>2976416.9288024898</v>
      </c>
      <c r="CC698" s="99">
        <v>25536066.565917999</v>
      </c>
      <c r="CD698" s="99">
        <v>6910053.5723877</v>
      </c>
      <c r="CE698" s="99">
        <v>818.04156332463003</v>
      </c>
      <c r="CF698" s="99">
        <v>135180.03043746899</v>
      </c>
      <c r="CG698" s="99">
        <v>1044124.8862381</v>
      </c>
      <c r="CH698" s="99">
        <v>0</v>
      </c>
      <c r="CI698" s="99">
        <v>52986.792727947199</v>
      </c>
      <c r="CJ698" s="99">
        <v>3110610.9824829102</v>
      </c>
      <c r="CK698" s="99">
        <v>26578053.607666001</v>
      </c>
      <c r="CL698" s="99">
        <v>7010858.1469116202</v>
      </c>
      <c r="CM698" s="166">
        <v>79607.919211387605</v>
      </c>
      <c r="CN698" s="166">
        <v>11641140.8195801</v>
      </c>
      <c r="CO698" s="166">
        <v>49314420.146484397</v>
      </c>
      <c r="CP698" s="99">
        <v>7010858.1469116202</v>
      </c>
      <c r="CQ698" s="99">
        <v>0</v>
      </c>
      <c r="CR698" s="99">
        <v>0</v>
      </c>
      <c r="CS698" s="99">
        <v>0</v>
      </c>
      <c r="CT698" s="99">
        <v>0</v>
      </c>
      <c r="CU698" s="98">
        <v>8832.2621006789996</v>
      </c>
      <c r="CV698" s="98">
        <v>26943.642465646</v>
      </c>
      <c r="CW698" s="98">
        <v>3111596.9592399588</v>
      </c>
      <c r="CX698" s="98">
        <v>26580191.452156097</v>
      </c>
    </row>
    <row r="699" spans="1:102" x14ac:dyDescent="0.2">
      <c r="A699" s="98" t="s">
        <v>62</v>
      </c>
      <c r="B699" s="100">
        <v>40422</v>
      </c>
      <c r="C699" s="99">
        <v>43798.004610061602</v>
      </c>
      <c r="D699" s="99">
        <v>0</v>
      </c>
      <c r="E699" s="99">
        <v>7930.0316956639299</v>
      </c>
      <c r="F699" s="99">
        <v>5979.5611972808802</v>
      </c>
      <c r="G699" s="99">
        <v>821.40643399953797</v>
      </c>
      <c r="H699" s="99">
        <v>0</v>
      </c>
      <c r="I699" s="99">
        <v>0</v>
      </c>
      <c r="J699" s="99">
        <v>26463.903797626499</v>
      </c>
      <c r="K699" s="99">
        <v>511.56176719069498</v>
      </c>
      <c r="L699" s="99">
        <v>7621.4210295081102</v>
      </c>
      <c r="M699" s="99">
        <v>21124.989256143599</v>
      </c>
      <c r="N699" s="99">
        <v>3728.1274805367002</v>
      </c>
      <c r="O699" s="99">
        <v>17132.582594871499</v>
      </c>
      <c r="P699" s="99">
        <v>0</v>
      </c>
      <c r="Q699" s="99">
        <v>3046.91941803694</v>
      </c>
      <c r="R699" s="99">
        <v>685.35671764612198</v>
      </c>
      <c r="S699" s="99">
        <v>0</v>
      </c>
      <c r="T699" s="99">
        <v>155.39729584939801</v>
      </c>
      <c r="U699" s="99">
        <v>26981.8970963955</v>
      </c>
      <c r="V699" s="99">
        <v>2345768.2435607901</v>
      </c>
      <c r="W699" s="99">
        <v>41.486757217906401</v>
      </c>
      <c r="X699" s="99">
        <v>596338.71237945603</v>
      </c>
      <c r="Y699" s="99">
        <v>381866.64503860503</v>
      </c>
      <c r="Z699" s="99">
        <v>134689.872369766</v>
      </c>
      <c r="AA699" s="99">
        <v>0</v>
      </c>
      <c r="AB699" s="99">
        <v>0</v>
      </c>
      <c r="AC699" s="99">
        <v>8567082.0627441406</v>
      </c>
      <c r="AD699" s="99">
        <v>44649.2747111321</v>
      </c>
      <c r="AE699" s="99">
        <v>311076.911067963</v>
      </c>
      <c r="AF699" s="99">
        <v>1028913.93382263</v>
      </c>
      <c r="AG699" s="99">
        <v>502628.39887237502</v>
      </c>
      <c r="AH699" s="99">
        <v>784313.90124511695</v>
      </c>
      <c r="AI699" s="99">
        <v>0</v>
      </c>
      <c r="AJ699" s="99">
        <v>303434.34457778902</v>
      </c>
      <c r="AK699" s="99">
        <v>108909.263473511</v>
      </c>
      <c r="AL699" s="99">
        <v>0</v>
      </c>
      <c r="AM699" s="99">
        <v>24877.096656560901</v>
      </c>
      <c r="AN699" s="99">
        <v>8608833.1770019494</v>
      </c>
      <c r="AO699" s="99">
        <v>20725595.9299316</v>
      </c>
      <c r="AP699" s="99">
        <v>262.26795560121502</v>
      </c>
      <c r="AQ699" s="99">
        <v>4787477.5686035203</v>
      </c>
      <c r="AR699" s="99">
        <v>3042077.88604736</v>
      </c>
      <c r="AS699" s="99">
        <v>1041021.44602203</v>
      </c>
      <c r="AT699" s="99">
        <v>0</v>
      </c>
      <c r="AU699" s="99">
        <v>0</v>
      </c>
      <c r="AV699" s="99">
        <v>22875866.200683601</v>
      </c>
      <c r="AW699" s="99">
        <v>132522.663921356</v>
      </c>
      <c r="AX699" s="99">
        <v>2864715.6657104502</v>
      </c>
      <c r="AY699" s="99">
        <v>9183853.8714599591</v>
      </c>
      <c r="AZ699" s="99">
        <v>4026320.15167236</v>
      </c>
      <c r="BA699" s="99">
        <v>6753745.5973510696</v>
      </c>
      <c r="BB699" s="99">
        <v>0</v>
      </c>
      <c r="BC699" s="99">
        <v>2465532.85516357</v>
      </c>
      <c r="BD699" s="99">
        <v>829285.25302124</v>
      </c>
      <c r="BE699" s="99">
        <v>0</v>
      </c>
      <c r="BF699" s="99">
        <v>198986.49402618399</v>
      </c>
      <c r="BG699" s="99">
        <v>22987733.7114258</v>
      </c>
      <c r="BH699" s="99">
        <v>5049706.0988159198</v>
      </c>
      <c r="BI699" s="99">
        <v>0</v>
      </c>
      <c r="BJ699" s="99">
        <v>1737923.62432861</v>
      </c>
      <c r="BK699" s="99">
        <v>1191997.1408081099</v>
      </c>
      <c r="BL699" s="99">
        <v>0</v>
      </c>
      <c r="BM699" s="99">
        <v>0</v>
      </c>
      <c r="BN699" s="99">
        <v>0</v>
      </c>
      <c r="BO699" s="99">
        <v>0</v>
      </c>
      <c r="BP699" s="99">
        <v>0</v>
      </c>
      <c r="BQ699" s="99">
        <v>0</v>
      </c>
      <c r="BR699" s="99">
        <v>2832810.6997070299</v>
      </c>
      <c r="BS699" s="99">
        <v>1445015.8639068599</v>
      </c>
      <c r="BT699" s="99">
        <v>1313996.2220153799</v>
      </c>
      <c r="BU699" s="99">
        <v>0</v>
      </c>
      <c r="BV699" s="99">
        <v>1208957.9932556199</v>
      </c>
      <c r="BW699" s="99">
        <v>96176.387191772505</v>
      </c>
      <c r="BX699" s="99">
        <v>0</v>
      </c>
      <c r="BY699" s="99">
        <v>0</v>
      </c>
      <c r="BZ699" s="99">
        <v>0</v>
      </c>
      <c r="CA699" s="99">
        <v>51731.6214165688</v>
      </c>
      <c r="CB699" s="99">
        <v>2939526.4677429199</v>
      </c>
      <c r="CC699" s="99">
        <v>25454643.7429199</v>
      </c>
      <c r="CD699" s="99">
        <v>6784183.49963379</v>
      </c>
      <c r="CE699" s="99">
        <v>823.257523529232</v>
      </c>
      <c r="CF699" s="99">
        <v>134659.37154197699</v>
      </c>
      <c r="CG699" s="99">
        <v>1042037.02594757</v>
      </c>
      <c r="CH699" s="99">
        <v>0</v>
      </c>
      <c r="CI699" s="99">
        <v>52559.334141254403</v>
      </c>
      <c r="CJ699" s="99">
        <v>3074087.9212646498</v>
      </c>
      <c r="CK699" s="99">
        <v>26507125.0705566</v>
      </c>
      <c r="CL699" s="99">
        <v>6881548.8104858398</v>
      </c>
      <c r="CM699" s="166">
        <v>79428.147315979004</v>
      </c>
      <c r="CN699" s="166">
        <v>11658784.762695299</v>
      </c>
      <c r="CO699" s="166">
        <v>49428963.675292999</v>
      </c>
      <c r="CP699" s="99">
        <v>6881548.8104858398</v>
      </c>
      <c r="CQ699" s="99">
        <v>0</v>
      </c>
      <c r="CR699" s="99">
        <v>0</v>
      </c>
      <c r="CS699" s="99">
        <v>0</v>
      </c>
      <c r="CT699" s="99">
        <v>0</v>
      </c>
      <c r="CU699" s="98">
        <v>8438.5559020809997</v>
      </c>
      <c r="CV699" s="98">
        <v>27146.788583712001</v>
      </c>
      <c r="CW699" s="98">
        <v>3074185.8392848969</v>
      </c>
      <c r="CX699" s="98">
        <v>26496680.76886747</v>
      </c>
    </row>
    <row r="700" spans="1:102" x14ac:dyDescent="0.2">
      <c r="A700" s="98" t="s">
        <v>62</v>
      </c>
      <c r="B700" s="100">
        <v>40513</v>
      </c>
      <c r="C700" s="99">
        <v>43570.175559997602</v>
      </c>
      <c r="D700" s="99">
        <v>0</v>
      </c>
      <c r="E700" s="99">
        <v>7695.2630787491798</v>
      </c>
      <c r="F700" s="99">
        <v>5807.3528954982803</v>
      </c>
      <c r="G700" s="99">
        <v>833.51794479042303</v>
      </c>
      <c r="H700" s="99">
        <v>0</v>
      </c>
      <c r="I700" s="99">
        <v>0</v>
      </c>
      <c r="J700" s="99">
        <v>26632.790057659098</v>
      </c>
      <c r="K700" s="99">
        <v>460.21480014175199</v>
      </c>
      <c r="L700" s="99">
        <v>9429.5334897041303</v>
      </c>
      <c r="M700" s="99">
        <v>21146.083708763101</v>
      </c>
      <c r="N700" s="99">
        <v>3639.5760545134499</v>
      </c>
      <c r="O700" s="99">
        <v>16672.4775106907</v>
      </c>
      <c r="P700" s="99">
        <v>0</v>
      </c>
      <c r="Q700" s="99">
        <v>3002.18454709649</v>
      </c>
      <c r="R700" s="99">
        <v>689.06256652623404</v>
      </c>
      <c r="S700" s="99">
        <v>0</v>
      </c>
      <c r="T700" s="99">
        <v>202.93880028091399</v>
      </c>
      <c r="U700" s="99">
        <v>27132.137742042501</v>
      </c>
      <c r="V700" s="99">
        <v>2321042.07452393</v>
      </c>
      <c r="W700" s="99">
        <v>38.054375363979503</v>
      </c>
      <c r="X700" s="99">
        <v>567909.71414184605</v>
      </c>
      <c r="Y700" s="99">
        <v>361881.16051864601</v>
      </c>
      <c r="Z700" s="99">
        <v>132231.220924377</v>
      </c>
      <c r="AA700" s="99">
        <v>0</v>
      </c>
      <c r="AB700" s="99">
        <v>0</v>
      </c>
      <c r="AC700" s="99">
        <v>8565906.6627197303</v>
      </c>
      <c r="AD700" s="99">
        <v>37878.826030731201</v>
      </c>
      <c r="AE700" s="99">
        <v>351783.737262726</v>
      </c>
      <c r="AF700" s="99">
        <v>1023521.57198334</v>
      </c>
      <c r="AG700" s="99">
        <v>485175.79597473098</v>
      </c>
      <c r="AH700" s="99">
        <v>732196.39515686</v>
      </c>
      <c r="AI700" s="99">
        <v>0</v>
      </c>
      <c r="AJ700" s="99">
        <v>297194.45051574701</v>
      </c>
      <c r="AK700" s="99">
        <v>103325.91637039201</v>
      </c>
      <c r="AL700" s="99">
        <v>0</v>
      </c>
      <c r="AM700" s="99">
        <v>27281.663609266299</v>
      </c>
      <c r="AN700" s="99">
        <v>8608138.9372558594</v>
      </c>
      <c r="AO700" s="99">
        <v>20549538.467041001</v>
      </c>
      <c r="AP700" s="99">
        <v>314.31799040362199</v>
      </c>
      <c r="AQ700" s="99">
        <v>4580109.4583740197</v>
      </c>
      <c r="AR700" s="99">
        <v>2894673.0376892099</v>
      </c>
      <c r="AS700" s="99">
        <v>1024126.85214996</v>
      </c>
      <c r="AT700" s="99">
        <v>0</v>
      </c>
      <c r="AU700" s="99">
        <v>0</v>
      </c>
      <c r="AV700" s="99">
        <v>23143036.455078099</v>
      </c>
      <c r="AW700" s="99">
        <v>113865.46331977801</v>
      </c>
      <c r="AX700" s="99">
        <v>3257749.2200622601</v>
      </c>
      <c r="AY700" s="99">
        <v>9182440.7402343806</v>
      </c>
      <c r="AZ700" s="99">
        <v>3913337.7426757799</v>
      </c>
      <c r="BA700" s="99">
        <v>6344511.8391723596</v>
      </c>
      <c r="BB700" s="99">
        <v>0</v>
      </c>
      <c r="BC700" s="99">
        <v>2413054.1837768601</v>
      </c>
      <c r="BD700" s="99">
        <v>795269.15680694603</v>
      </c>
      <c r="BE700" s="99">
        <v>0</v>
      </c>
      <c r="BF700" s="99">
        <v>218997.286340714</v>
      </c>
      <c r="BG700" s="99">
        <v>23288453.927978501</v>
      </c>
      <c r="BH700" s="99">
        <v>5010359.2572631799</v>
      </c>
      <c r="BI700" s="99">
        <v>0</v>
      </c>
      <c r="BJ700" s="99">
        <v>1665434.9919433601</v>
      </c>
      <c r="BK700" s="99">
        <v>1144881.0979766799</v>
      </c>
      <c r="BL700" s="99">
        <v>0</v>
      </c>
      <c r="BM700" s="99">
        <v>0</v>
      </c>
      <c r="BN700" s="99">
        <v>0</v>
      </c>
      <c r="BO700" s="99">
        <v>0</v>
      </c>
      <c r="BP700" s="99">
        <v>0</v>
      </c>
      <c r="BQ700" s="99">
        <v>0</v>
      </c>
      <c r="BR700" s="99">
        <v>2832521.95458984</v>
      </c>
      <c r="BS700" s="99">
        <v>1399076.73783875</v>
      </c>
      <c r="BT700" s="99">
        <v>1235856.3600616499</v>
      </c>
      <c r="BU700" s="99">
        <v>0</v>
      </c>
      <c r="BV700" s="99">
        <v>1189694.1982421901</v>
      </c>
      <c r="BW700" s="99">
        <v>87422.488724708601</v>
      </c>
      <c r="BX700" s="99">
        <v>0</v>
      </c>
      <c r="BY700" s="99">
        <v>0</v>
      </c>
      <c r="BZ700" s="99">
        <v>0</v>
      </c>
      <c r="CA700" s="99">
        <v>51268.520955562599</v>
      </c>
      <c r="CB700" s="99">
        <v>2887858.2263183598</v>
      </c>
      <c r="CC700" s="99">
        <v>25077405.733154301</v>
      </c>
      <c r="CD700" s="99">
        <v>6679386.68115234</v>
      </c>
      <c r="CE700" s="99">
        <v>831.92712764442001</v>
      </c>
      <c r="CF700" s="99">
        <v>131746.22616195699</v>
      </c>
      <c r="CG700" s="99">
        <v>1023181.30953217</v>
      </c>
      <c r="CH700" s="99">
        <v>0</v>
      </c>
      <c r="CI700" s="99">
        <v>52096.194213390401</v>
      </c>
      <c r="CJ700" s="99">
        <v>3020104.6519470201</v>
      </c>
      <c r="CK700" s="99">
        <v>26109333.5541992</v>
      </c>
      <c r="CL700" s="99">
        <v>6769261.29614258</v>
      </c>
      <c r="CM700" s="166">
        <v>79110.397124290495</v>
      </c>
      <c r="CN700" s="166">
        <v>11631839.814575201</v>
      </c>
      <c r="CO700" s="166">
        <v>49463671.6494141</v>
      </c>
      <c r="CP700" s="99">
        <v>6769261.29614258</v>
      </c>
      <c r="CQ700" s="99">
        <v>0</v>
      </c>
      <c r="CR700" s="99">
        <v>0</v>
      </c>
      <c r="CS700" s="99">
        <v>0</v>
      </c>
      <c r="CT700" s="99">
        <v>0</v>
      </c>
      <c r="CU700" s="98">
        <v>8162.1874522549997</v>
      </c>
      <c r="CV700" s="98">
        <v>27381.832381697001</v>
      </c>
      <c r="CW700" s="98">
        <v>3019604.4524803166</v>
      </c>
      <c r="CX700" s="98">
        <v>26100587.04268647</v>
      </c>
    </row>
    <row r="701" spans="1:102" x14ac:dyDescent="0.2">
      <c r="A701" s="98" t="s">
        <v>62</v>
      </c>
      <c r="B701" s="100">
        <v>40603</v>
      </c>
      <c r="C701" s="99">
        <v>43504.772297382398</v>
      </c>
      <c r="D701" s="99">
        <v>0</v>
      </c>
      <c r="E701" s="99">
        <v>7460.0153769254703</v>
      </c>
      <c r="F701" s="99">
        <v>5601.3437268733996</v>
      </c>
      <c r="G701" s="99">
        <v>821.88193264603603</v>
      </c>
      <c r="H701" s="99">
        <v>0</v>
      </c>
      <c r="I701" s="99">
        <v>0</v>
      </c>
      <c r="J701" s="99">
        <v>26843.815437078501</v>
      </c>
      <c r="K701" s="99">
        <v>410.502182174474</v>
      </c>
      <c r="L701" s="99">
        <v>22821.060624837901</v>
      </c>
      <c r="M701" s="99">
        <v>21136.618884086602</v>
      </c>
      <c r="N701" s="99">
        <v>3633.0758394002901</v>
      </c>
      <c r="O701" s="99">
        <v>0</v>
      </c>
      <c r="P701" s="99">
        <v>0</v>
      </c>
      <c r="Q701" s="99">
        <v>2978.5554899573299</v>
      </c>
      <c r="R701" s="99">
        <v>0</v>
      </c>
      <c r="S701" s="99">
        <v>0</v>
      </c>
      <c r="T701" s="99">
        <v>819.16796533763397</v>
      </c>
      <c r="U701" s="99">
        <v>27255.758797407201</v>
      </c>
      <c r="V701" s="99">
        <v>2324663.0533447298</v>
      </c>
      <c r="W701" s="99">
        <v>35.054686323739602</v>
      </c>
      <c r="X701" s="99">
        <v>554089.09665679897</v>
      </c>
      <c r="Y701" s="99">
        <v>349592.92602539097</v>
      </c>
      <c r="Z701" s="99">
        <v>131626.11005973801</v>
      </c>
      <c r="AA701" s="99">
        <v>0</v>
      </c>
      <c r="AB701" s="99">
        <v>0</v>
      </c>
      <c r="AC701" s="99">
        <v>8651970.6505127009</v>
      </c>
      <c r="AD701" s="99">
        <v>34466.748603344</v>
      </c>
      <c r="AE701" s="99">
        <v>1078011.47102356</v>
      </c>
      <c r="AF701" s="99">
        <v>1027624.46434021</v>
      </c>
      <c r="AG701" s="99">
        <v>481954.45197677601</v>
      </c>
      <c r="AH701" s="99">
        <v>0</v>
      </c>
      <c r="AI701" s="99">
        <v>0</v>
      </c>
      <c r="AJ701" s="99">
        <v>289970.12477111799</v>
      </c>
      <c r="AK701" s="99">
        <v>0</v>
      </c>
      <c r="AL701" s="99">
        <v>0</v>
      </c>
      <c r="AM701" s="99">
        <v>129401.008422852</v>
      </c>
      <c r="AN701" s="99">
        <v>8669408.4920654297</v>
      </c>
      <c r="AO701" s="99">
        <v>20742936.260742199</v>
      </c>
      <c r="AP701" s="99">
        <v>590.29754184931505</v>
      </c>
      <c r="AQ701" s="99">
        <v>4503519.2399902297</v>
      </c>
      <c r="AR701" s="99">
        <v>2813363.3664855999</v>
      </c>
      <c r="AS701" s="99">
        <v>1028239.044487</v>
      </c>
      <c r="AT701" s="99">
        <v>0</v>
      </c>
      <c r="AU701" s="99">
        <v>0</v>
      </c>
      <c r="AV701" s="99">
        <v>23610831.778076202</v>
      </c>
      <c r="AW701" s="99">
        <v>104282.585208893</v>
      </c>
      <c r="AX701" s="99">
        <v>9586473.9879150409</v>
      </c>
      <c r="AY701" s="99">
        <v>9298380.4210205097</v>
      </c>
      <c r="AZ701" s="99">
        <v>3939679.17269897</v>
      </c>
      <c r="BA701" s="99">
        <v>0</v>
      </c>
      <c r="BB701" s="99">
        <v>0</v>
      </c>
      <c r="BC701" s="99">
        <v>2362341.14172363</v>
      </c>
      <c r="BD701" s="99">
        <v>0</v>
      </c>
      <c r="BE701" s="99">
        <v>0</v>
      </c>
      <c r="BF701" s="99">
        <v>1007321.13978577</v>
      </c>
      <c r="BG701" s="99">
        <v>23703420.0388184</v>
      </c>
      <c r="BH701" s="99">
        <v>3933904.6662292499</v>
      </c>
      <c r="BI701" s="99">
        <v>0</v>
      </c>
      <c r="BJ701" s="99">
        <v>1477197.84735107</v>
      </c>
      <c r="BK701" s="99">
        <v>1087789.5599823</v>
      </c>
      <c r="BL701" s="99">
        <v>0</v>
      </c>
      <c r="BM701" s="99">
        <v>0</v>
      </c>
      <c r="BN701" s="99">
        <v>0</v>
      </c>
      <c r="BO701" s="99">
        <v>0</v>
      </c>
      <c r="BP701" s="99">
        <v>0</v>
      </c>
      <c r="BQ701" s="99">
        <v>0</v>
      </c>
      <c r="BR701" s="99">
        <v>2838807.3885192899</v>
      </c>
      <c r="BS701" s="99">
        <v>1406799.4277954099</v>
      </c>
      <c r="BT701" s="99">
        <v>0</v>
      </c>
      <c r="BU701" s="99">
        <v>0</v>
      </c>
      <c r="BV701" s="99">
        <v>1161890.5402679399</v>
      </c>
      <c r="BW701" s="99">
        <v>0</v>
      </c>
      <c r="BX701" s="99">
        <v>0</v>
      </c>
      <c r="BY701" s="99">
        <v>0</v>
      </c>
      <c r="BZ701" s="99">
        <v>0</v>
      </c>
      <c r="CA701" s="99">
        <v>50946.756376743302</v>
      </c>
      <c r="CB701" s="99">
        <v>2884010.4699706999</v>
      </c>
      <c r="CC701" s="99">
        <v>25223249.2883301</v>
      </c>
      <c r="CD701" s="99">
        <v>5405691.7747192401</v>
      </c>
      <c r="CE701" s="99">
        <v>824.27320806682098</v>
      </c>
      <c r="CF701" s="99">
        <v>131901.56158638</v>
      </c>
      <c r="CG701" s="99">
        <v>1026843.57614899</v>
      </c>
      <c r="CH701" s="99">
        <v>0</v>
      </c>
      <c r="CI701" s="99">
        <v>51776.6860117912</v>
      </c>
      <c r="CJ701" s="99">
        <v>3015152.1320190402</v>
      </c>
      <c r="CK701" s="99">
        <v>26228559.4614258</v>
      </c>
      <c r="CL701" s="99">
        <v>5402871.0875854502</v>
      </c>
      <c r="CM701" s="166">
        <v>78956.877253532395</v>
      </c>
      <c r="CN701" s="166">
        <v>11687281.694091801</v>
      </c>
      <c r="CO701" s="166">
        <v>49927178.384765603</v>
      </c>
      <c r="CP701" s="99">
        <v>5402871.0875854502</v>
      </c>
      <c r="CQ701" s="99">
        <v>0</v>
      </c>
      <c r="CR701" s="99">
        <v>0</v>
      </c>
      <c r="CS701" s="99">
        <v>0</v>
      </c>
      <c r="CT701" s="99">
        <v>0</v>
      </c>
      <c r="CU701" s="98">
        <v>7870.7927775380003</v>
      </c>
      <c r="CV701" s="98">
        <v>27568.544600163001</v>
      </c>
      <c r="CW701" s="98">
        <v>3015912.0315570799</v>
      </c>
      <c r="CX701" s="98">
        <v>26250092.864479091</v>
      </c>
    </row>
    <row r="702" spans="1:102" x14ac:dyDescent="0.2">
      <c r="A702" s="98" t="s">
        <v>62</v>
      </c>
      <c r="B702" s="100">
        <v>40695</v>
      </c>
      <c r="C702" s="99">
        <v>43270.834345817602</v>
      </c>
      <c r="D702" s="99">
        <v>0</v>
      </c>
      <c r="E702" s="99">
        <v>7172.8788219094304</v>
      </c>
      <c r="F702" s="99">
        <v>5399.7072455882999</v>
      </c>
      <c r="G702" s="99">
        <v>851.86728484928597</v>
      </c>
      <c r="H702" s="99">
        <v>0</v>
      </c>
      <c r="I702" s="99">
        <v>0</v>
      </c>
      <c r="J702" s="99">
        <v>27144.734131574602</v>
      </c>
      <c r="K702" s="99">
        <v>349.60607049986697</v>
      </c>
      <c r="L702" s="99">
        <v>22871.635603904699</v>
      </c>
      <c r="M702" s="99">
        <v>20977.747886896101</v>
      </c>
      <c r="N702" s="99">
        <v>3662.9509933292902</v>
      </c>
      <c r="O702" s="99">
        <v>0</v>
      </c>
      <c r="P702" s="99">
        <v>0</v>
      </c>
      <c r="Q702" s="99">
        <v>2926.5045021772398</v>
      </c>
      <c r="R702" s="99">
        <v>0</v>
      </c>
      <c r="S702" s="99">
        <v>0</v>
      </c>
      <c r="T702" s="99">
        <v>842.23871105909302</v>
      </c>
      <c r="U702" s="99">
        <v>27454.927929878198</v>
      </c>
      <c r="V702" s="99">
        <v>2297842.3054504399</v>
      </c>
      <c r="W702" s="99">
        <v>129.95701630227299</v>
      </c>
      <c r="X702" s="99">
        <v>538877.19113922096</v>
      </c>
      <c r="Y702" s="99">
        <v>338879.50779724098</v>
      </c>
      <c r="Z702" s="99">
        <v>130844.249107361</v>
      </c>
      <c r="AA702" s="99">
        <v>0</v>
      </c>
      <c r="AB702" s="99">
        <v>0</v>
      </c>
      <c r="AC702" s="99">
        <v>8708784.20385742</v>
      </c>
      <c r="AD702" s="99">
        <v>29686.451573848699</v>
      </c>
      <c r="AE702" s="99">
        <v>1063567.8588409401</v>
      </c>
      <c r="AF702" s="99">
        <v>1012405.02323914</v>
      </c>
      <c r="AG702" s="99">
        <v>475363.36380386399</v>
      </c>
      <c r="AH702" s="99">
        <v>0</v>
      </c>
      <c r="AI702" s="99">
        <v>0</v>
      </c>
      <c r="AJ702" s="99">
        <v>286825.95307922398</v>
      </c>
      <c r="AK702" s="99">
        <v>0</v>
      </c>
      <c r="AL702" s="99">
        <v>0</v>
      </c>
      <c r="AM702" s="99">
        <v>131452.367321014</v>
      </c>
      <c r="AN702" s="99">
        <v>8716283.64990234</v>
      </c>
      <c r="AO702" s="99">
        <v>20735926.575439502</v>
      </c>
      <c r="AP702" s="99">
        <v>724.60722727328505</v>
      </c>
      <c r="AQ702" s="99">
        <v>4357586.1286010696</v>
      </c>
      <c r="AR702" s="99">
        <v>2718366.1874694801</v>
      </c>
      <c r="AS702" s="99">
        <v>1026263.4134903</v>
      </c>
      <c r="AT702" s="99">
        <v>0</v>
      </c>
      <c r="AU702" s="99">
        <v>0</v>
      </c>
      <c r="AV702" s="99">
        <v>23959611.5390625</v>
      </c>
      <c r="AW702" s="99">
        <v>90352.695552825899</v>
      </c>
      <c r="AX702" s="99">
        <v>9514496.8923339806</v>
      </c>
      <c r="AY702" s="99">
        <v>9238332.81713867</v>
      </c>
      <c r="AZ702" s="99">
        <v>3907516.6837158198</v>
      </c>
      <c r="BA702" s="99">
        <v>0</v>
      </c>
      <c r="BB702" s="99">
        <v>0</v>
      </c>
      <c r="BC702" s="99">
        <v>2364234.5746459998</v>
      </c>
      <c r="BD702" s="99">
        <v>0</v>
      </c>
      <c r="BE702" s="99">
        <v>0</v>
      </c>
      <c r="BF702" s="99">
        <v>1028109.39586639</v>
      </c>
      <c r="BG702" s="99">
        <v>24048159.615478501</v>
      </c>
      <c r="BH702" s="99">
        <v>3929928.5162658701</v>
      </c>
      <c r="BI702" s="99">
        <v>0</v>
      </c>
      <c r="BJ702" s="99">
        <v>1449460.24571228</v>
      </c>
      <c r="BK702" s="99">
        <v>1064791.9981384301</v>
      </c>
      <c r="BL702" s="99">
        <v>0</v>
      </c>
      <c r="BM702" s="99">
        <v>0</v>
      </c>
      <c r="BN702" s="99">
        <v>0</v>
      </c>
      <c r="BO702" s="99">
        <v>0</v>
      </c>
      <c r="BP702" s="99">
        <v>0</v>
      </c>
      <c r="BQ702" s="99">
        <v>0</v>
      </c>
      <c r="BR702" s="99">
        <v>2843947.1773986798</v>
      </c>
      <c r="BS702" s="99">
        <v>1394592.7934417699</v>
      </c>
      <c r="BT702" s="99">
        <v>0</v>
      </c>
      <c r="BU702" s="99">
        <v>0</v>
      </c>
      <c r="BV702" s="99">
        <v>1168869.13627625</v>
      </c>
      <c r="BW702" s="99">
        <v>0</v>
      </c>
      <c r="BX702" s="99">
        <v>0</v>
      </c>
      <c r="BY702" s="99">
        <v>0</v>
      </c>
      <c r="BZ702" s="99">
        <v>0</v>
      </c>
      <c r="CA702" s="99">
        <v>50452.890098094897</v>
      </c>
      <c r="CB702" s="99">
        <v>2833373.3864440899</v>
      </c>
      <c r="CC702" s="99">
        <v>25048332.368896499</v>
      </c>
      <c r="CD702" s="99">
        <v>5380313.93359375</v>
      </c>
      <c r="CE702" s="99">
        <v>849.965488106012</v>
      </c>
      <c r="CF702" s="99">
        <v>130984.210411072</v>
      </c>
      <c r="CG702" s="99">
        <v>1027603.96818542</v>
      </c>
      <c r="CH702" s="99">
        <v>0</v>
      </c>
      <c r="CI702" s="99">
        <v>51297.443324089101</v>
      </c>
      <c r="CJ702" s="99">
        <v>2964046.6525268601</v>
      </c>
      <c r="CK702" s="99">
        <v>26093341.832031298</v>
      </c>
      <c r="CL702" s="99">
        <v>5380114.7572021503</v>
      </c>
      <c r="CM702" s="166">
        <v>78594.092281341596</v>
      </c>
      <c r="CN702" s="166">
        <v>11682516.677490201</v>
      </c>
      <c r="CO702" s="166">
        <v>50052617.815917999</v>
      </c>
      <c r="CP702" s="99">
        <v>5380114.7572021503</v>
      </c>
      <c r="CQ702" s="99">
        <v>0</v>
      </c>
      <c r="CR702" s="99">
        <v>0</v>
      </c>
      <c r="CS702" s="99">
        <v>0</v>
      </c>
      <c r="CT702" s="99">
        <v>0</v>
      </c>
      <c r="CU702" s="98">
        <v>7518.0273300299996</v>
      </c>
      <c r="CV702" s="98">
        <v>27864.392880074</v>
      </c>
      <c r="CW702" s="98">
        <v>2964357.5968551617</v>
      </c>
      <c r="CX702" s="98">
        <v>26075936.33708192</v>
      </c>
    </row>
    <row r="703" spans="1:102" x14ac:dyDescent="0.2">
      <c r="A703" s="98" t="s">
        <v>62</v>
      </c>
      <c r="B703" s="100">
        <v>40787</v>
      </c>
      <c r="C703" s="99">
        <v>42987.235793113701</v>
      </c>
      <c r="D703" s="99">
        <v>0</v>
      </c>
      <c r="E703" s="99">
        <v>6994.6496024727803</v>
      </c>
      <c r="F703" s="99">
        <v>5318.3217663764999</v>
      </c>
      <c r="G703" s="99">
        <v>818.29128813743603</v>
      </c>
      <c r="H703" s="99">
        <v>0</v>
      </c>
      <c r="I703" s="99">
        <v>0</v>
      </c>
      <c r="J703" s="99">
        <v>27054.746108531999</v>
      </c>
      <c r="K703" s="99">
        <v>300.81683440506498</v>
      </c>
      <c r="L703" s="99">
        <v>22956.067709207498</v>
      </c>
      <c r="M703" s="99">
        <v>20800.569676160801</v>
      </c>
      <c r="N703" s="99">
        <v>3645.8332479000101</v>
      </c>
      <c r="O703" s="99">
        <v>0</v>
      </c>
      <c r="P703" s="99">
        <v>0</v>
      </c>
      <c r="Q703" s="99">
        <v>2887.3748203218001</v>
      </c>
      <c r="R703" s="99">
        <v>0</v>
      </c>
      <c r="S703" s="99">
        <v>0</v>
      </c>
      <c r="T703" s="99">
        <v>826.283978126943</v>
      </c>
      <c r="U703" s="99">
        <v>27370.626752853401</v>
      </c>
      <c r="V703" s="99">
        <v>2287283.9322814899</v>
      </c>
      <c r="W703" s="99">
        <v>57.2218696507625</v>
      </c>
      <c r="X703" s="99">
        <v>515664.55993652297</v>
      </c>
      <c r="Y703" s="99">
        <v>327948.55645752</v>
      </c>
      <c r="Z703" s="99">
        <v>128310.964575768</v>
      </c>
      <c r="AA703" s="99">
        <v>0</v>
      </c>
      <c r="AB703" s="99">
        <v>0</v>
      </c>
      <c r="AC703" s="99">
        <v>8679018.1455078106</v>
      </c>
      <c r="AD703" s="99">
        <v>25219.5736241341</v>
      </c>
      <c r="AE703" s="99">
        <v>1044209.71496582</v>
      </c>
      <c r="AF703" s="99">
        <v>1009978.6385803201</v>
      </c>
      <c r="AG703" s="99">
        <v>464913.60014343302</v>
      </c>
      <c r="AH703" s="99">
        <v>0</v>
      </c>
      <c r="AI703" s="99">
        <v>0</v>
      </c>
      <c r="AJ703" s="99">
        <v>282884.36439132702</v>
      </c>
      <c r="AK703" s="99">
        <v>0</v>
      </c>
      <c r="AL703" s="99">
        <v>0</v>
      </c>
      <c r="AM703" s="99">
        <v>129483.584918976</v>
      </c>
      <c r="AN703" s="99">
        <v>8717254.25463867</v>
      </c>
      <c r="AO703" s="99">
        <v>20536334.105957001</v>
      </c>
      <c r="AP703" s="99">
        <v>648.04073882848002</v>
      </c>
      <c r="AQ703" s="99">
        <v>4190097.0621643099</v>
      </c>
      <c r="AR703" s="99">
        <v>2641100.8051757799</v>
      </c>
      <c r="AS703" s="99">
        <v>1013304.68920898</v>
      </c>
      <c r="AT703" s="99">
        <v>0</v>
      </c>
      <c r="AU703" s="99">
        <v>0</v>
      </c>
      <c r="AV703" s="99">
        <v>24104891.412597701</v>
      </c>
      <c r="AW703" s="99">
        <v>77409.483283996597</v>
      </c>
      <c r="AX703" s="99">
        <v>9427422.6925048791</v>
      </c>
      <c r="AY703" s="99">
        <v>9248555.80541992</v>
      </c>
      <c r="AZ703" s="99">
        <v>3834785.32922363</v>
      </c>
      <c r="BA703" s="99">
        <v>0</v>
      </c>
      <c r="BB703" s="99">
        <v>0</v>
      </c>
      <c r="BC703" s="99">
        <v>2330977.86828613</v>
      </c>
      <c r="BD703" s="99">
        <v>0</v>
      </c>
      <c r="BE703" s="99">
        <v>0</v>
      </c>
      <c r="BF703" s="99">
        <v>1022370.34996796</v>
      </c>
      <c r="BG703" s="99">
        <v>24177977.5322266</v>
      </c>
      <c r="BH703" s="99">
        <v>3957667.6389465299</v>
      </c>
      <c r="BI703" s="99">
        <v>0</v>
      </c>
      <c r="BJ703" s="99">
        <v>1419353.6233978299</v>
      </c>
      <c r="BK703" s="99">
        <v>1038854.13825989</v>
      </c>
      <c r="BL703" s="99">
        <v>0</v>
      </c>
      <c r="BM703" s="99">
        <v>0</v>
      </c>
      <c r="BN703" s="99">
        <v>0</v>
      </c>
      <c r="BO703" s="99">
        <v>0</v>
      </c>
      <c r="BP703" s="99">
        <v>0</v>
      </c>
      <c r="BQ703" s="99">
        <v>0</v>
      </c>
      <c r="BR703" s="99">
        <v>2818203.78552246</v>
      </c>
      <c r="BS703" s="99">
        <v>1373642.5628356901</v>
      </c>
      <c r="BT703" s="99">
        <v>0</v>
      </c>
      <c r="BU703" s="99">
        <v>0</v>
      </c>
      <c r="BV703" s="99">
        <v>1154344.99778748</v>
      </c>
      <c r="BW703" s="99">
        <v>0</v>
      </c>
      <c r="BX703" s="99">
        <v>0</v>
      </c>
      <c r="BY703" s="99">
        <v>0</v>
      </c>
      <c r="BZ703" s="99">
        <v>0</v>
      </c>
      <c r="CA703" s="99">
        <v>49988.8603043556</v>
      </c>
      <c r="CB703" s="99">
        <v>2800069.3609619099</v>
      </c>
      <c r="CC703" s="99">
        <v>24861953.932861298</v>
      </c>
      <c r="CD703" s="99">
        <v>5379751.1873168899</v>
      </c>
      <c r="CE703" s="99">
        <v>818.87557356059597</v>
      </c>
      <c r="CF703" s="99">
        <v>128243.20028877301</v>
      </c>
      <c r="CG703" s="99">
        <v>1013600.28875732</v>
      </c>
      <c r="CH703" s="99">
        <v>0</v>
      </c>
      <c r="CI703" s="99">
        <v>50809.999194622003</v>
      </c>
      <c r="CJ703" s="99">
        <v>2929000.94885254</v>
      </c>
      <c r="CK703" s="99">
        <v>25888564.4223633</v>
      </c>
      <c r="CL703" s="99">
        <v>5382887.2892456101</v>
      </c>
      <c r="CM703" s="166">
        <v>78115.3737592697</v>
      </c>
      <c r="CN703" s="166">
        <v>11646777.763305699</v>
      </c>
      <c r="CO703" s="166">
        <v>50110083.578613304</v>
      </c>
      <c r="CP703" s="99">
        <v>5382887.2892456101</v>
      </c>
      <c r="CQ703" s="99">
        <v>0</v>
      </c>
      <c r="CR703" s="99">
        <v>0</v>
      </c>
      <c r="CS703" s="99">
        <v>0</v>
      </c>
      <c r="CT703" s="99">
        <v>0</v>
      </c>
      <c r="CU703" s="98">
        <v>7301.6205670489999</v>
      </c>
      <c r="CV703" s="98">
        <v>27750.321868933999</v>
      </c>
      <c r="CW703" s="98">
        <v>2928312.5612506829</v>
      </c>
      <c r="CX703" s="98">
        <v>25875554.221618619</v>
      </c>
    </row>
    <row r="704" spans="1:102" x14ac:dyDescent="0.2">
      <c r="A704" s="98" t="s">
        <v>62</v>
      </c>
      <c r="B704" s="100">
        <v>40878</v>
      </c>
      <c r="C704" s="99">
        <v>43163.983463764198</v>
      </c>
      <c r="D704" s="99">
        <v>0</v>
      </c>
      <c r="E704" s="99">
        <v>6889.9900091290501</v>
      </c>
      <c r="F704" s="99">
        <v>5263.6063076853798</v>
      </c>
      <c r="G704" s="99">
        <v>831.86024138331402</v>
      </c>
      <c r="H704" s="99">
        <v>0</v>
      </c>
      <c r="I704" s="99">
        <v>0</v>
      </c>
      <c r="J704" s="99">
        <v>27405.1233489513</v>
      </c>
      <c r="K704" s="99">
        <v>290.46979676932102</v>
      </c>
      <c r="L704" s="99">
        <v>22511.446106672302</v>
      </c>
      <c r="M704" s="99">
        <v>20922.483808279001</v>
      </c>
      <c r="N704" s="99">
        <v>3643.5073466897002</v>
      </c>
      <c r="O704" s="99">
        <v>0</v>
      </c>
      <c r="P704" s="99">
        <v>0</v>
      </c>
      <c r="Q704" s="99">
        <v>2891.88056260347</v>
      </c>
      <c r="R704" s="99">
        <v>0</v>
      </c>
      <c r="S704" s="99">
        <v>0</v>
      </c>
      <c r="T704" s="99">
        <v>829.90861938893795</v>
      </c>
      <c r="U704" s="99">
        <v>27707.083249330499</v>
      </c>
      <c r="V704" s="99">
        <v>2289461.44458008</v>
      </c>
      <c r="W704" s="99">
        <v>37.902812590822599</v>
      </c>
      <c r="X704" s="99">
        <v>495808.10145187401</v>
      </c>
      <c r="Y704" s="99">
        <v>314032.66002655</v>
      </c>
      <c r="Z704" s="99">
        <v>124812.48683357199</v>
      </c>
      <c r="AA704" s="99">
        <v>0</v>
      </c>
      <c r="AB704" s="99">
        <v>0</v>
      </c>
      <c r="AC704" s="99">
        <v>8682925.0162353497</v>
      </c>
      <c r="AD704" s="99">
        <v>23115.364928483999</v>
      </c>
      <c r="AE704" s="99">
        <v>1014647.36976624</v>
      </c>
      <c r="AF704" s="99">
        <v>1018804.90267181</v>
      </c>
      <c r="AG704" s="99">
        <v>457037.57331466698</v>
      </c>
      <c r="AH704" s="99">
        <v>0</v>
      </c>
      <c r="AI704" s="99">
        <v>0</v>
      </c>
      <c r="AJ704" s="99">
        <v>282806.98610305798</v>
      </c>
      <c r="AK704" s="99">
        <v>0</v>
      </c>
      <c r="AL704" s="99">
        <v>0</v>
      </c>
      <c r="AM704" s="99">
        <v>124607.351857185</v>
      </c>
      <c r="AN704" s="99">
        <v>8732818.7965087909</v>
      </c>
      <c r="AO704" s="99">
        <v>20714791.7104492</v>
      </c>
      <c r="AP704" s="99">
        <v>368.15307758376002</v>
      </c>
      <c r="AQ704" s="99">
        <v>4100832.5239563002</v>
      </c>
      <c r="AR704" s="99">
        <v>2563170.4968872098</v>
      </c>
      <c r="AS704" s="99">
        <v>992509.30723571801</v>
      </c>
      <c r="AT704" s="99">
        <v>0</v>
      </c>
      <c r="AU704" s="99">
        <v>0</v>
      </c>
      <c r="AV704" s="99">
        <v>24385115.942871101</v>
      </c>
      <c r="AW704" s="99">
        <v>71687.241051673904</v>
      </c>
      <c r="AX704" s="99">
        <v>9261284.0013427697</v>
      </c>
      <c r="AY704" s="99">
        <v>9402878.7142334003</v>
      </c>
      <c r="AZ704" s="99">
        <v>3794432.8215637198</v>
      </c>
      <c r="BA704" s="99">
        <v>0</v>
      </c>
      <c r="BB704" s="99">
        <v>0</v>
      </c>
      <c r="BC704" s="99">
        <v>2337718.1387329102</v>
      </c>
      <c r="BD704" s="99">
        <v>0</v>
      </c>
      <c r="BE704" s="99">
        <v>0</v>
      </c>
      <c r="BF704" s="99">
        <v>994458.45745849598</v>
      </c>
      <c r="BG704" s="99">
        <v>24480851.479247998</v>
      </c>
      <c r="BH704" s="99">
        <v>4016293.6634216299</v>
      </c>
      <c r="BI704" s="99">
        <v>0</v>
      </c>
      <c r="BJ704" s="99">
        <v>1390822.41110229</v>
      </c>
      <c r="BK704" s="99">
        <v>1012399.2935257</v>
      </c>
      <c r="BL704" s="99">
        <v>0</v>
      </c>
      <c r="BM704" s="99">
        <v>0</v>
      </c>
      <c r="BN704" s="99">
        <v>0</v>
      </c>
      <c r="BO704" s="99">
        <v>0</v>
      </c>
      <c r="BP704" s="99">
        <v>0</v>
      </c>
      <c r="BQ704" s="99">
        <v>0</v>
      </c>
      <c r="BR704" s="99">
        <v>2875926.0185852102</v>
      </c>
      <c r="BS704" s="99">
        <v>1364989.35758972</v>
      </c>
      <c r="BT704" s="99">
        <v>0</v>
      </c>
      <c r="BU704" s="99">
        <v>0</v>
      </c>
      <c r="BV704" s="99">
        <v>1167298.97125244</v>
      </c>
      <c r="BW704" s="99">
        <v>0</v>
      </c>
      <c r="BX704" s="99">
        <v>0</v>
      </c>
      <c r="BY704" s="99">
        <v>0</v>
      </c>
      <c r="BZ704" s="99">
        <v>0</v>
      </c>
      <c r="CA704" s="99">
        <v>50053.779119491599</v>
      </c>
      <c r="CB704" s="99">
        <v>2787340.3900146498</v>
      </c>
      <c r="CC704" s="99">
        <v>24940765.2961426</v>
      </c>
      <c r="CD704" s="99">
        <v>5409754.7583007803</v>
      </c>
      <c r="CE704" s="99">
        <v>831.04735596477997</v>
      </c>
      <c r="CF704" s="99">
        <v>124657.46850490601</v>
      </c>
      <c r="CG704" s="99">
        <v>992841.23616790795</v>
      </c>
      <c r="CH704" s="99">
        <v>0</v>
      </c>
      <c r="CI704" s="99">
        <v>50880.650605678602</v>
      </c>
      <c r="CJ704" s="99">
        <v>2912557.6080627399</v>
      </c>
      <c r="CK704" s="99">
        <v>25930578.209472701</v>
      </c>
      <c r="CL704" s="99">
        <v>5410691.4100952102</v>
      </c>
      <c r="CM704" s="166">
        <v>78434.993813514695</v>
      </c>
      <c r="CN704" s="166">
        <v>11648625.3547363</v>
      </c>
      <c r="CO704" s="166">
        <v>50427943.423828103</v>
      </c>
      <c r="CP704" s="99">
        <v>5410691.4100952102</v>
      </c>
      <c r="CQ704" s="99">
        <v>0</v>
      </c>
      <c r="CR704" s="99">
        <v>0</v>
      </c>
      <c r="CS704" s="99">
        <v>0</v>
      </c>
      <c r="CT704" s="99">
        <v>0</v>
      </c>
      <c r="CU704" s="98">
        <v>7171.0042083170001</v>
      </c>
      <c r="CV704" s="98">
        <v>28150.020522862</v>
      </c>
      <c r="CW704" s="98">
        <v>2911997.858519556</v>
      </c>
      <c r="CX704" s="98">
        <v>25933606.532310508</v>
      </c>
    </row>
    <row r="705" spans="1:102" x14ac:dyDescent="0.2">
      <c r="A705" s="98" t="s">
        <v>62</v>
      </c>
      <c r="B705" s="100">
        <v>40969</v>
      </c>
      <c r="C705" s="99">
        <v>42967.202542305</v>
      </c>
      <c r="D705" s="99">
        <v>0</v>
      </c>
      <c r="E705" s="99">
        <v>6695.2701467871702</v>
      </c>
      <c r="F705" s="99">
        <v>5157.8615301251402</v>
      </c>
      <c r="G705" s="99">
        <v>838.12386842071999</v>
      </c>
      <c r="H705" s="99">
        <v>0</v>
      </c>
      <c r="I705" s="99">
        <v>0</v>
      </c>
      <c r="J705" s="99">
        <v>27596.025313615799</v>
      </c>
      <c r="K705" s="99">
        <v>266.471347313374</v>
      </c>
      <c r="L705" s="99">
        <v>22149.8527169228</v>
      </c>
      <c r="M705" s="99">
        <v>20815.081429004698</v>
      </c>
      <c r="N705" s="99">
        <v>3590.8482771515801</v>
      </c>
      <c r="O705" s="99">
        <v>0</v>
      </c>
      <c r="P705" s="99">
        <v>0</v>
      </c>
      <c r="Q705" s="99">
        <v>2866.6036129295799</v>
      </c>
      <c r="R705" s="99">
        <v>0</v>
      </c>
      <c r="S705" s="99">
        <v>0</v>
      </c>
      <c r="T705" s="99">
        <v>837.23621523380302</v>
      </c>
      <c r="U705" s="99">
        <v>27866.631960630399</v>
      </c>
      <c r="V705" s="99">
        <v>2273326.39422607</v>
      </c>
      <c r="W705" s="99">
        <v>29.1027560229413</v>
      </c>
      <c r="X705" s="99">
        <v>479549.81388473499</v>
      </c>
      <c r="Y705" s="99">
        <v>306915.82580947899</v>
      </c>
      <c r="Z705" s="99">
        <v>128047.815219879</v>
      </c>
      <c r="AA705" s="99">
        <v>0</v>
      </c>
      <c r="AB705" s="99">
        <v>0</v>
      </c>
      <c r="AC705" s="99">
        <v>8830016.4809570294</v>
      </c>
      <c r="AD705" s="99">
        <v>21665.029403686502</v>
      </c>
      <c r="AE705" s="99">
        <v>1016633.4857940699</v>
      </c>
      <c r="AF705" s="99">
        <v>1009159.4382019</v>
      </c>
      <c r="AG705" s="99">
        <v>448556.13314437901</v>
      </c>
      <c r="AH705" s="99">
        <v>0</v>
      </c>
      <c r="AI705" s="99">
        <v>0</v>
      </c>
      <c r="AJ705" s="99">
        <v>282172.59890365601</v>
      </c>
      <c r="AK705" s="99">
        <v>0</v>
      </c>
      <c r="AL705" s="99">
        <v>0</v>
      </c>
      <c r="AM705" s="99">
        <v>127268.04188919099</v>
      </c>
      <c r="AN705" s="99">
        <v>8794273.4553222694</v>
      </c>
      <c r="AO705" s="99">
        <v>21042248.8837891</v>
      </c>
      <c r="AP705" s="99">
        <v>286.16334868594998</v>
      </c>
      <c r="AQ705" s="99">
        <v>3944329.8866882301</v>
      </c>
      <c r="AR705" s="99">
        <v>2516470.8664245601</v>
      </c>
      <c r="AS705" s="99">
        <v>1020823.5187759401</v>
      </c>
      <c r="AT705" s="99">
        <v>0</v>
      </c>
      <c r="AU705" s="99">
        <v>0</v>
      </c>
      <c r="AV705" s="99">
        <v>25009776.2971191</v>
      </c>
      <c r="AW705" s="99">
        <v>67521.617349624605</v>
      </c>
      <c r="AX705" s="99">
        <v>9304386.4331054706</v>
      </c>
      <c r="AY705" s="99">
        <v>9404157.8471679706</v>
      </c>
      <c r="AZ705" s="99">
        <v>3747149.1848449698</v>
      </c>
      <c r="BA705" s="99">
        <v>0</v>
      </c>
      <c r="BB705" s="99">
        <v>0</v>
      </c>
      <c r="BC705" s="99">
        <v>2353430.4857177702</v>
      </c>
      <c r="BD705" s="99">
        <v>0</v>
      </c>
      <c r="BE705" s="99">
        <v>0</v>
      </c>
      <c r="BF705" s="99">
        <v>1012965.90763855</v>
      </c>
      <c r="BG705" s="99">
        <v>25049260.927246101</v>
      </c>
      <c r="BH705" s="99">
        <v>4070643.92886353</v>
      </c>
      <c r="BI705" s="99">
        <v>0</v>
      </c>
      <c r="BJ705" s="99">
        <v>1367847.7109375</v>
      </c>
      <c r="BK705" s="99">
        <v>996841.13678741502</v>
      </c>
      <c r="BL705" s="99">
        <v>0</v>
      </c>
      <c r="BM705" s="99">
        <v>0</v>
      </c>
      <c r="BN705" s="99">
        <v>0</v>
      </c>
      <c r="BO705" s="99">
        <v>0</v>
      </c>
      <c r="BP705" s="99">
        <v>0</v>
      </c>
      <c r="BQ705" s="99">
        <v>0</v>
      </c>
      <c r="BR705" s="99">
        <v>2919745.1993713402</v>
      </c>
      <c r="BS705" s="99">
        <v>1347368.4893646201</v>
      </c>
      <c r="BT705" s="99">
        <v>0</v>
      </c>
      <c r="BU705" s="99">
        <v>0</v>
      </c>
      <c r="BV705" s="99">
        <v>1176670.88473511</v>
      </c>
      <c r="BW705" s="99">
        <v>0</v>
      </c>
      <c r="BX705" s="99">
        <v>0</v>
      </c>
      <c r="BY705" s="99">
        <v>0</v>
      </c>
      <c r="BZ705" s="99">
        <v>0</v>
      </c>
      <c r="CA705" s="99">
        <v>49646.998428344697</v>
      </c>
      <c r="CB705" s="99">
        <v>2742710.3874816899</v>
      </c>
      <c r="CC705" s="99">
        <v>24698883.3115234</v>
      </c>
      <c r="CD705" s="99">
        <v>5429662.9183959998</v>
      </c>
      <c r="CE705" s="99">
        <v>839.66901265084698</v>
      </c>
      <c r="CF705" s="99">
        <v>128116.242961884</v>
      </c>
      <c r="CG705" s="99">
        <v>1019054.29293823</v>
      </c>
      <c r="CH705" s="99">
        <v>0</v>
      </c>
      <c r="CI705" s="99">
        <v>50494.617348671003</v>
      </c>
      <c r="CJ705" s="99">
        <v>2868571.13598633</v>
      </c>
      <c r="CK705" s="99">
        <v>25729373.104247998</v>
      </c>
      <c r="CL705" s="99">
        <v>5427666.0001220703</v>
      </c>
      <c r="CM705" s="166">
        <v>78267.597448348999</v>
      </c>
      <c r="CN705" s="166">
        <v>11673919.7272949</v>
      </c>
      <c r="CO705" s="166">
        <v>50670436.898925804</v>
      </c>
      <c r="CP705" s="99">
        <v>5427666.0001220703</v>
      </c>
      <c r="CQ705" s="99">
        <v>0</v>
      </c>
      <c r="CR705" s="99">
        <v>0</v>
      </c>
      <c r="CS705" s="99">
        <v>0</v>
      </c>
      <c r="CT705" s="99">
        <v>0</v>
      </c>
      <c r="CU705" s="98">
        <v>6967.4812555910003</v>
      </c>
      <c r="CV705" s="98">
        <v>28316.313848295998</v>
      </c>
      <c r="CW705" s="98">
        <v>2870826.6304435739</v>
      </c>
      <c r="CX705" s="98">
        <v>25717937.604461629</v>
      </c>
    </row>
    <row r="706" spans="1:102" x14ac:dyDescent="0.2">
      <c r="A706" s="98" t="s">
        <v>62</v>
      </c>
      <c r="B706" s="100">
        <v>41061</v>
      </c>
      <c r="C706" s="99">
        <v>42783.003328800201</v>
      </c>
      <c r="D706" s="99">
        <v>0</v>
      </c>
      <c r="E706" s="99">
        <v>6498.38270992041</v>
      </c>
      <c r="F706" s="99">
        <v>5025.3821042776099</v>
      </c>
      <c r="G706" s="99">
        <v>850.18987270444597</v>
      </c>
      <c r="H706" s="99">
        <v>0</v>
      </c>
      <c r="I706" s="99">
        <v>0</v>
      </c>
      <c r="J706" s="99">
        <v>27724.395365715001</v>
      </c>
      <c r="K706" s="99">
        <v>241.58967662416401</v>
      </c>
      <c r="L706" s="99">
        <v>22238.1223802567</v>
      </c>
      <c r="M706" s="99">
        <v>20717.3288953304</v>
      </c>
      <c r="N706" s="99">
        <v>3554.7003262937101</v>
      </c>
      <c r="O706" s="99">
        <v>0</v>
      </c>
      <c r="P706" s="99">
        <v>0</v>
      </c>
      <c r="Q706" s="99">
        <v>2807.5839160084702</v>
      </c>
      <c r="R706" s="99">
        <v>0</v>
      </c>
      <c r="S706" s="99">
        <v>0</v>
      </c>
      <c r="T706" s="99">
        <v>843.08886635303497</v>
      </c>
      <c r="U706" s="99">
        <v>27942.888576269201</v>
      </c>
      <c r="V706" s="99">
        <v>2260101.7333984398</v>
      </c>
      <c r="W706" s="99">
        <v>33.163655684795202</v>
      </c>
      <c r="X706" s="99">
        <v>456026.57227706898</v>
      </c>
      <c r="Y706" s="99">
        <v>294062.18623352097</v>
      </c>
      <c r="Z706" s="99">
        <v>123926.946026802</v>
      </c>
      <c r="AA706" s="99">
        <v>0</v>
      </c>
      <c r="AB706" s="99">
        <v>0</v>
      </c>
      <c r="AC706" s="99">
        <v>8753293.4338378906</v>
      </c>
      <c r="AD706" s="99">
        <v>18722.455627202999</v>
      </c>
      <c r="AE706" s="99">
        <v>984000.05809783901</v>
      </c>
      <c r="AF706" s="99">
        <v>1004852.70980835</v>
      </c>
      <c r="AG706" s="99">
        <v>444335.59211349499</v>
      </c>
      <c r="AH706" s="99">
        <v>0</v>
      </c>
      <c r="AI706" s="99">
        <v>0</v>
      </c>
      <c r="AJ706" s="99">
        <v>276660.06908035302</v>
      </c>
      <c r="AK706" s="99">
        <v>0</v>
      </c>
      <c r="AL706" s="99">
        <v>0</v>
      </c>
      <c r="AM706" s="99">
        <v>124502.128591537</v>
      </c>
      <c r="AN706" s="99">
        <v>8812155.74365234</v>
      </c>
      <c r="AO706" s="99">
        <v>20743541.3122559</v>
      </c>
      <c r="AP706" s="99">
        <v>192.13827906362701</v>
      </c>
      <c r="AQ706" s="99">
        <v>3793753.7048645001</v>
      </c>
      <c r="AR706" s="99">
        <v>2444000.5514221201</v>
      </c>
      <c r="AS706" s="99">
        <v>997288.69792175305</v>
      </c>
      <c r="AT706" s="99">
        <v>0</v>
      </c>
      <c r="AU706" s="99">
        <v>0</v>
      </c>
      <c r="AV706" s="99">
        <v>24972259.842529301</v>
      </c>
      <c r="AW706" s="99">
        <v>58841.710679054297</v>
      </c>
      <c r="AX706" s="99">
        <v>9067155.3825683594</v>
      </c>
      <c r="AY706" s="99">
        <v>9422903.01318359</v>
      </c>
      <c r="AZ706" s="99">
        <v>3740588.9526977502</v>
      </c>
      <c r="BA706" s="99">
        <v>0</v>
      </c>
      <c r="BB706" s="99">
        <v>0</v>
      </c>
      <c r="BC706" s="99">
        <v>2334188.3676452599</v>
      </c>
      <c r="BD706" s="99">
        <v>0</v>
      </c>
      <c r="BE706" s="99">
        <v>0</v>
      </c>
      <c r="BF706" s="99">
        <v>999338.35652923596</v>
      </c>
      <c r="BG706" s="99">
        <v>25036832.5236816</v>
      </c>
      <c r="BH706" s="99">
        <v>4022390.4570617699</v>
      </c>
      <c r="BI706" s="99">
        <v>0</v>
      </c>
      <c r="BJ706" s="99">
        <v>1336269.1172790499</v>
      </c>
      <c r="BK706" s="99">
        <v>971476.74821472203</v>
      </c>
      <c r="BL706" s="99">
        <v>0</v>
      </c>
      <c r="BM706" s="99">
        <v>0</v>
      </c>
      <c r="BN706" s="99">
        <v>0</v>
      </c>
      <c r="BO706" s="99">
        <v>0</v>
      </c>
      <c r="BP706" s="99">
        <v>0</v>
      </c>
      <c r="BQ706" s="99">
        <v>0</v>
      </c>
      <c r="BR706" s="99">
        <v>2870689.4381103502</v>
      </c>
      <c r="BS706" s="99">
        <v>1341985.2702941899</v>
      </c>
      <c r="BT706" s="99">
        <v>0</v>
      </c>
      <c r="BU706" s="99">
        <v>0</v>
      </c>
      <c r="BV706" s="99">
        <v>1169144.02815247</v>
      </c>
      <c r="BW706" s="99">
        <v>0</v>
      </c>
      <c r="BX706" s="99">
        <v>0</v>
      </c>
      <c r="BY706" s="99">
        <v>0</v>
      </c>
      <c r="BZ706" s="99">
        <v>0</v>
      </c>
      <c r="CA706" s="99">
        <v>49290.128742218003</v>
      </c>
      <c r="CB706" s="99">
        <v>2717217.9602966299</v>
      </c>
      <c r="CC706" s="99">
        <v>24658852.433349598</v>
      </c>
      <c r="CD706" s="99">
        <v>5366048.1431884803</v>
      </c>
      <c r="CE706" s="99">
        <v>849.114773236215</v>
      </c>
      <c r="CF706" s="99">
        <v>124010.48680782301</v>
      </c>
      <c r="CG706" s="99">
        <v>998239.34813690197</v>
      </c>
      <c r="CH706" s="99">
        <v>0</v>
      </c>
      <c r="CI706" s="99">
        <v>50133.718742370598</v>
      </c>
      <c r="CJ706" s="99">
        <v>2840772.1724548298</v>
      </c>
      <c r="CK706" s="99">
        <v>25647525.3205566</v>
      </c>
      <c r="CL706" s="99">
        <v>5364044.6567382803</v>
      </c>
      <c r="CM706" s="166">
        <v>77948.639207839995</v>
      </c>
      <c r="CN706" s="166">
        <v>11646433.059448199</v>
      </c>
      <c r="CO706" s="166">
        <v>50777692.677734397</v>
      </c>
      <c r="CP706" s="99">
        <v>5364044.6567382803</v>
      </c>
      <c r="CQ706" s="99">
        <v>0</v>
      </c>
      <c r="CR706" s="99">
        <v>0</v>
      </c>
      <c r="CS706" s="99">
        <v>0</v>
      </c>
      <c r="CT706" s="99">
        <v>0</v>
      </c>
      <c r="CU706" s="98">
        <v>6737.8713297289996</v>
      </c>
      <c r="CV706" s="98">
        <v>28436.613630995002</v>
      </c>
      <c r="CW706" s="98">
        <v>2841228.4471044531</v>
      </c>
      <c r="CX706" s="98">
        <v>25657091.7814865</v>
      </c>
    </row>
    <row r="707" spans="1:102" x14ac:dyDescent="0.2">
      <c r="A707" s="98" t="s">
        <v>62</v>
      </c>
      <c r="B707" s="100">
        <v>41153</v>
      </c>
      <c r="C707" s="99">
        <v>42748.0217018127</v>
      </c>
      <c r="D707" s="99">
        <v>0</v>
      </c>
      <c r="E707" s="99">
        <v>6222.0488424301102</v>
      </c>
      <c r="F707" s="99">
        <v>4802.2848972082102</v>
      </c>
      <c r="G707" s="99">
        <v>826.48065178841398</v>
      </c>
      <c r="H707" s="99">
        <v>0</v>
      </c>
      <c r="I707" s="99">
        <v>0</v>
      </c>
      <c r="J707" s="99">
        <v>27621.549624443101</v>
      </c>
      <c r="K707" s="99">
        <v>218.871521951631</v>
      </c>
      <c r="L707" s="99">
        <v>22032.943745374701</v>
      </c>
      <c r="M707" s="99">
        <v>20756.8905248642</v>
      </c>
      <c r="N707" s="99">
        <v>3546.92561921477</v>
      </c>
      <c r="O707" s="99">
        <v>0</v>
      </c>
      <c r="P707" s="99">
        <v>0</v>
      </c>
      <c r="Q707" s="99">
        <v>2766.4691089093699</v>
      </c>
      <c r="R707" s="99">
        <v>0</v>
      </c>
      <c r="S707" s="99">
        <v>0</v>
      </c>
      <c r="T707" s="99">
        <v>831.54239783436105</v>
      </c>
      <c r="U707" s="99">
        <v>27855.2898077965</v>
      </c>
      <c r="V707" s="99">
        <v>2226505.9717102102</v>
      </c>
      <c r="W707" s="99">
        <v>34.446987563744202</v>
      </c>
      <c r="X707" s="99">
        <v>434552.63440322899</v>
      </c>
      <c r="Y707" s="99">
        <v>277482.52628707897</v>
      </c>
      <c r="Z707" s="99">
        <v>121823.68335056301</v>
      </c>
      <c r="AA707" s="99">
        <v>0</v>
      </c>
      <c r="AB707" s="99">
        <v>0</v>
      </c>
      <c r="AC707" s="99">
        <v>8742998.2371826209</v>
      </c>
      <c r="AD707" s="99">
        <v>16684.0898263454</v>
      </c>
      <c r="AE707" s="99">
        <v>964921.19757080101</v>
      </c>
      <c r="AF707" s="99">
        <v>991570.84198760998</v>
      </c>
      <c r="AG707" s="99">
        <v>433643.32245635998</v>
      </c>
      <c r="AH707" s="99">
        <v>0</v>
      </c>
      <c r="AI707" s="99">
        <v>0</v>
      </c>
      <c r="AJ707" s="99">
        <v>273893.32709884603</v>
      </c>
      <c r="AK707" s="99">
        <v>0</v>
      </c>
      <c r="AL707" s="99">
        <v>0</v>
      </c>
      <c r="AM707" s="99">
        <v>122520.356743813</v>
      </c>
      <c r="AN707" s="99">
        <v>8771400.5332031306</v>
      </c>
      <c r="AO707" s="99">
        <v>20772303.580078099</v>
      </c>
      <c r="AP707" s="99">
        <v>388.503373738378</v>
      </c>
      <c r="AQ707" s="99">
        <v>3665759.3043518099</v>
      </c>
      <c r="AR707" s="99">
        <v>2311802.7146301302</v>
      </c>
      <c r="AS707" s="99">
        <v>986974.37927246105</v>
      </c>
      <c r="AT707" s="99">
        <v>0</v>
      </c>
      <c r="AU707" s="99">
        <v>0</v>
      </c>
      <c r="AV707" s="99">
        <v>25211559.948730499</v>
      </c>
      <c r="AW707" s="99">
        <v>52974.253289222703</v>
      </c>
      <c r="AX707" s="99">
        <v>9008295.7778320294</v>
      </c>
      <c r="AY707" s="99">
        <v>9399277.2803955097</v>
      </c>
      <c r="AZ707" s="99">
        <v>3683780.5160217299</v>
      </c>
      <c r="BA707" s="99">
        <v>0</v>
      </c>
      <c r="BB707" s="99">
        <v>0</v>
      </c>
      <c r="BC707" s="99">
        <v>2328585.4284362802</v>
      </c>
      <c r="BD707" s="99">
        <v>0</v>
      </c>
      <c r="BE707" s="99">
        <v>0</v>
      </c>
      <c r="BF707" s="99">
        <v>992465.76963043201</v>
      </c>
      <c r="BG707" s="99">
        <v>25275925.5869141</v>
      </c>
      <c r="BH707" s="99">
        <v>4117694.0985107399</v>
      </c>
      <c r="BI707" s="99">
        <v>0</v>
      </c>
      <c r="BJ707" s="99">
        <v>1321268.5035705599</v>
      </c>
      <c r="BK707" s="99">
        <v>948438.79351043701</v>
      </c>
      <c r="BL707" s="99">
        <v>0</v>
      </c>
      <c r="BM707" s="99">
        <v>0</v>
      </c>
      <c r="BN707" s="99">
        <v>0</v>
      </c>
      <c r="BO707" s="99">
        <v>0</v>
      </c>
      <c r="BP707" s="99">
        <v>0</v>
      </c>
      <c r="BQ707" s="99">
        <v>0</v>
      </c>
      <c r="BR707" s="99">
        <v>2902951.2268066402</v>
      </c>
      <c r="BS707" s="99">
        <v>1327599.07170105</v>
      </c>
      <c r="BT707" s="99">
        <v>0</v>
      </c>
      <c r="BU707" s="99">
        <v>0</v>
      </c>
      <c r="BV707" s="99">
        <v>1176874.30845642</v>
      </c>
      <c r="BW707" s="99">
        <v>0</v>
      </c>
      <c r="BX707" s="99">
        <v>0</v>
      </c>
      <c r="BY707" s="99">
        <v>0</v>
      </c>
      <c r="BZ707" s="99">
        <v>0</v>
      </c>
      <c r="CA707" s="99">
        <v>48985.936879157998</v>
      </c>
      <c r="CB707" s="99">
        <v>2660901.1681823698</v>
      </c>
      <c r="CC707" s="99">
        <v>24302169.3837891</v>
      </c>
      <c r="CD707" s="99">
        <v>5434683.3359375</v>
      </c>
      <c r="CE707" s="99">
        <v>826.65393132716395</v>
      </c>
      <c r="CF707" s="99">
        <v>121757.10028457599</v>
      </c>
      <c r="CG707" s="99">
        <v>987249.94677734398</v>
      </c>
      <c r="CH707" s="99">
        <v>0</v>
      </c>
      <c r="CI707" s="99">
        <v>49813.3590140343</v>
      </c>
      <c r="CJ707" s="99">
        <v>2782283.5516357399</v>
      </c>
      <c r="CK707" s="99">
        <v>25281431.3588867</v>
      </c>
      <c r="CL707" s="99">
        <v>5439598.3256225605</v>
      </c>
      <c r="CM707" s="166">
        <v>77534.353919029207</v>
      </c>
      <c r="CN707" s="166">
        <v>11545124.1872559</v>
      </c>
      <c r="CO707" s="166">
        <v>50603052.066894501</v>
      </c>
      <c r="CP707" s="99">
        <v>5439598.3256225605</v>
      </c>
      <c r="CQ707" s="99">
        <v>0</v>
      </c>
      <c r="CR707" s="99">
        <v>0</v>
      </c>
      <c r="CS707" s="99">
        <v>0</v>
      </c>
      <c r="CT707" s="99">
        <v>0</v>
      </c>
      <c r="CU707" s="98">
        <v>6450.8328835129996</v>
      </c>
      <c r="CV707" s="98">
        <v>28316.406275969999</v>
      </c>
      <c r="CW707" s="98">
        <v>2782658.2684669457</v>
      </c>
      <c r="CX707" s="98">
        <v>25289419.330566444</v>
      </c>
    </row>
    <row r="708" spans="1:102" x14ac:dyDescent="0.2">
      <c r="A708" s="98" t="s">
        <v>62</v>
      </c>
      <c r="B708" s="100">
        <v>41244</v>
      </c>
      <c r="C708" s="99">
        <v>42385.497609615297</v>
      </c>
      <c r="D708" s="99">
        <v>0</v>
      </c>
      <c r="E708" s="99">
        <v>5991.5327181816101</v>
      </c>
      <c r="F708" s="99">
        <v>4606.6458737254097</v>
      </c>
      <c r="G708" s="99">
        <v>806.23977071046795</v>
      </c>
      <c r="H708" s="99">
        <v>0</v>
      </c>
      <c r="I708" s="99">
        <v>0</v>
      </c>
      <c r="J708" s="99">
        <v>27615.108453035398</v>
      </c>
      <c r="K708" s="99">
        <v>223.05040519312001</v>
      </c>
      <c r="L708" s="99">
        <v>21699.431883335099</v>
      </c>
      <c r="M708" s="99">
        <v>20499.909209013</v>
      </c>
      <c r="N708" s="99">
        <v>3459.0181832611602</v>
      </c>
      <c r="O708" s="99">
        <v>0</v>
      </c>
      <c r="P708" s="99">
        <v>0</v>
      </c>
      <c r="Q708" s="99">
        <v>2675.3895572125898</v>
      </c>
      <c r="R708" s="99">
        <v>0</v>
      </c>
      <c r="S708" s="99">
        <v>0</v>
      </c>
      <c r="T708" s="99">
        <v>804.09836391359602</v>
      </c>
      <c r="U708" s="99">
        <v>27835.8838601112</v>
      </c>
      <c r="V708" s="99">
        <v>2202453.8448791499</v>
      </c>
      <c r="W708" s="99">
        <v>28.382977881934501</v>
      </c>
      <c r="X708" s="99">
        <v>412908.99415206898</v>
      </c>
      <c r="Y708" s="99">
        <v>260556.40069580101</v>
      </c>
      <c r="Z708" s="99">
        <v>119789.221516609</v>
      </c>
      <c r="AA708" s="99">
        <v>0</v>
      </c>
      <c r="AB708" s="99">
        <v>0</v>
      </c>
      <c r="AC708" s="99">
        <v>8747964.8048095703</v>
      </c>
      <c r="AD708" s="99">
        <v>18918.032596111301</v>
      </c>
      <c r="AE708" s="99">
        <v>947277.03176879894</v>
      </c>
      <c r="AF708" s="99">
        <v>982714.33170318604</v>
      </c>
      <c r="AG708" s="99">
        <v>421826.99612426799</v>
      </c>
      <c r="AH708" s="99">
        <v>0</v>
      </c>
      <c r="AI708" s="99">
        <v>0</v>
      </c>
      <c r="AJ708" s="99">
        <v>258775.75802993801</v>
      </c>
      <c r="AK708" s="99">
        <v>0</v>
      </c>
      <c r="AL708" s="99">
        <v>0</v>
      </c>
      <c r="AM708" s="99">
        <v>119183.732928276</v>
      </c>
      <c r="AN708" s="99">
        <v>8763007.5854492206</v>
      </c>
      <c r="AO708" s="99">
        <v>20635730.682861298</v>
      </c>
      <c r="AP708" s="99">
        <v>191.25965888612001</v>
      </c>
      <c r="AQ708" s="99">
        <v>3479357.59729004</v>
      </c>
      <c r="AR708" s="99">
        <v>2187014.0779113802</v>
      </c>
      <c r="AS708" s="99">
        <v>973478.79698181199</v>
      </c>
      <c r="AT708" s="99">
        <v>0</v>
      </c>
      <c r="AU708" s="99">
        <v>0</v>
      </c>
      <c r="AV708" s="99">
        <v>25291931.2346191</v>
      </c>
      <c r="AW708" s="99">
        <v>60240.379799365997</v>
      </c>
      <c r="AX708" s="99">
        <v>8887145.3098144494</v>
      </c>
      <c r="AY708" s="99">
        <v>9372551.0797119103</v>
      </c>
      <c r="AZ708" s="99">
        <v>3599760.0094909701</v>
      </c>
      <c r="BA708" s="99">
        <v>0</v>
      </c>
      <c r="BB708" s="99">
        <v>0</v>
      </c>
      <c r="BC708" s="99">
        <v>2187613.4086303702</v>
      </c>
      <c r="BD708" s="99">
        <v>0</v>
      </c>
      <c r="BE708" s="99">
        <v>0</v>
      </c>
      <c r="BF708" s="99">
        <v>970388.01639556896</v>
      </c>
      <c r="BG708" s="99">
        <v>25363054.6560059</v>
      </c>
      <c r="BH708" s="99">
        <v>4092466.19775391</v>
      </c>
      <c r="BI708" s="99">
        <v>0</v>
      </c>
      <c r="BJ708" s="99">
        <v>1261901.4872894301</v>
      </c>
      <c r="BK708" s="99">
        <v>903539.17646789597</v>
      </c>
      <c r="BL708" s="99">
        <v>0</v>
      </c>
      <c r="BM708" s="99">
        <v>0</v>
      </c>
      <c r="BN708" s="99">
        <v>0</v>
      </c>
      <c r="BO708" s="99">
        <v>0</v>
      </c>
      <c r="BP708" s="99">
        <v>0</v>
      </c>
      <c r="BQ708" s="99">
        <v>0</v>
      </c>
      <c r="BR708" s="99">
        <v>2916221.77911377</v>
      </c>
      <c r="BS708" s="99">
        <v>1300503.2038879399</v>
      </c>
      <c r="BT708" s="99">
        <v>0</v>
      </c>
      <c r="BU708" s="99">
        <v>0</v>
      </c>
      <c r="BV708" s="99">
        <v>1137392.80563354</v>
      </c>
      <c r="BW708" s="99">
        <v>0</v>
      </c>
      <c r="BX708" s="99">
        <v>0</v>
      </c>
      <c r="BY708" s="99">
        <v>0</v>
      </c>
      <c r="BZ708" s="99">
        <v>0</v>
      </c>
      <c r="CA708" s="99">
        <v>48372.5711169243</v>
      </c>
      <c r="CB708" s="99">
        <v>2613934.23547363</v>
      </c>
      <c r="CC708" s="99">
        <v>24028347.168945301</v>
      </c>
      <c r="CD708" s="99">
        <v>5357005.1848144503</v>
      </c>
      <c r="CE708" s="99">
        <v>805.88664601743199</v>
      </c>
      <c r="CF708" s="99">
        <v>119797.384906769</v>
      </c>
      <c r="CG708" s="99">
        <v>974107.940338135</v>
      </c>
      <c r="CH708" s="99">
        <v>0</v>
      </c>
      <c r="CI708" s="99">
        <v>49175.339125156403</v>
      </c>
      <c r="CJ708" s="99">
        <v>2734571.4745483398</v>
      </c>
      <c r="CK708" s="99">
        <v>24995001.1335449</v>
      </c>
      <c r="CL708" s="99">
        <v>5357721.1005859403</v>
      </c>
      <c r="CM708" s="166">
        <v>76896.417500495896</v>
      </c>
      <c r="CN708" s="166">
        <v>11496817.086792</v>
      </c>
      <c r="CO708" s="166">
        <v>50359144.154785201</v>
      </c>
      <c r="CP708" s="99">
        <v>5357721.1005859403</v>
      </c>
      <c r="CQ708" s="99">
        <v>0</v>
      </c>
      <c r="CR708" s="99">
        <v>0</v>
      </c>
      <c r="CS708" s="99">
        <v>0</v>
      </c>
      <c r="CT708" s="99">
        <v>0</v>
      </c>
      <c r="CU708" s="98">
        <v>6196.486899468</v>
      </c>
      <c r="CV708" s="98">
        <v>28328.238876152998</v>
      </c>
      <c r="CW708" s="98">
        <v>2733731.6203803988</v>
      </c>
      <c r="CX708" s="98">
        <v>25002455.109283436</v>
      </c>
    </row>
    <row r="709" spans="1:102" x14ac:dyDescent="0.2">
      <c r="A709" s="98" t="s">
        <v>62</v>
      </c>
      <c r="B709" s="100">
        <v>41334</v>
      </c>
      <c r="C709" s="99">
        <v>41562.628419399298</v>
      </c>
      <c r="D709" s="99">
        <v>0</v>
      </c>
      <c r="E709" s="99">
        <v>5706.5825564861298</v>
      </c>
      <c r="F709" s="99">
        <v>4382.7951224446297</v>
      </c>
      <c r="G709" s="99">
        <v>793.27689976245199</v>
      </c>
      <c r="H709" s="99">
        <v>0</v>
      </c>
      <c r="I709" s="99">
        <v>0</v>
      </c>
      <c r="J709" s="99">
        <v>27687.333348274198</v>
      </c>
      <c r="K709" s="99">
        <v>198.18976017832799</v>
      </c>
      <c r="L709" s="99">
        <v>865.39158204942896</v>
      </c>
      <c r="M709" s="99">
        <v>20140.304596185699</v>
      </c>
      <c r="N709" s="99">
        <v>3394.9392229318601</v>
      </c>
      <c r="O709" s="99">
        <v>0</v>
      </c>
      <c r="P709" s="99">
        <v>20125.875922679901</v>
      </c>
      <c r="Q709" s="99">
        <v>2607.6892081201099</v>
      </c>
      <c r="R709" s="99">
        <v>0</v>
      </c>
      <c r="S709" s="99">
        <v>790.27608648687601</v>
      </c>
      <c r="T709" s="99">
        <v>0</v>
      </c>
      <c r="U709" s="99">
        <v>27884.9547138214</v>
      </c>
      <c r="V709" s="99">
        <v>2166897.5072021498</v>
      </c>
      <c r="W709" s="99">
        <v>11.7204641989665</v>
      </c>
      <c r="X709" s="99">
        <v>392102.503700256</v>
      </c>
      <c r="Y709" s="99">
        <v>245864.93677902201</v>
      </c>
      <c r="Z709" s="99">
        <v>116005.881450653</v>
      </c>
      <c r="AA709" s="99">
        <v>0</v>
      </c>
      <c r="AB709" s="99">
        <v>0</v>
      </c>
      <c r="AC709" s="99">
        <v>8717339.59765625</v>
      </c>
      <c r="AD709" s="99">
        <v>16288.7461166382</v>
      </c>
      <c r="AE709" s="99">
        <v>20611.667696952802</v>
      </c>
      <c r="AF709" s="99">
        <v>970446.77310943604</v>
      </c>
      <c r="AG709" s="99">
        <v>413742.27750778198</v>
      </c>
      <c r="AH709" s="99">
        <v>0</v>
      </c>
      <c r="AI709" s="99">
        <v>892378.69548797596</v>
      </c>
      <c r="AJ709" s="99">
        <v>249430.81305313099</v>
      </c>
      <c r="AK709" s="99">
        <v>0</v>
      </c>
      <c r="AL709" s="99">
        <v>115242.945131302</v>
      </c>
      <c r="AM709" s="99">
        <v>0</v>
      </c>
      <c r="AN709" s="99">
        <v>8759074.8514404297</v>
      </c>
      <c r="AO709" s="99">
        <v>20156305.486572299</v>
      </c>
      <c r="AP709" s="99">
        <v>99.200377887114897</v>
      </c>
      <c r="AQ709" s="99">
        <v>3302529.2698669401</v>
      </c>
      <c r="AR709" s="99">
        <v>2040182.96012878</v>
      </c>
      <c r="AS709" s="99">
        <v>946717.91871643101</v>
      </c>
      <c r="AT709" s="99">
        <v>0</v>
      </c>
      <c r="AU709" s="99">
        <v>0</v>
      </c>
      <c r="AV709" s="99">
        <v>25296971.183593798</v>
      </c>
      <c r="AW709" s="99">
        <v>52126.375807762102</v>
      </c>
      <c r="AX709" s="99">
        <v>206793.62302398699</v>
      </c>
      <c r="AY709" s="99">
        <v>9264794.9157714806</v>
      </c>
      <c r="AZ709" s="99">
        <v>3549133.8855896001</v>
      </c>
      <c r="BA709" s="99">
        <v>0</v>
      </c>
      <c r="BB709" s="99">
        <v>8291203.8953247098</v>
      </c>
      <c r="BC709" s="99">
        <v>2127323.4089660598</v>
      </c>
      <c r="BD709" s="99">
        <v>0</v>
      </c>
      <c r="BE709" s="99">
        <v>939546.86640930199</v>
      </c>
      <c r="BF709" s="99">
        <v>0</v>
      </c>
      <c r="BG709" s="99">
        <v>25387505.751220699</v>
      </c>
      <c r="BH709" s="99">
        <v>4766345.4782104502</v>
      </c>
      <c r="BI709" s="99">
        <v>0</v>
      </c>
      <c r="BJ709" s="99">
        <v>1269837.4465942399</v>
      </c>
      <c r="BK709" s="99">
        <v>883835.61382293701</v>
      </c>
      <c r="BL709" s="99">
        <v>0</v>
      </c>
      <c r="BM709" s="99">
        <v>0</v>
      </c>
      <c r="BN709" s="99">
        <v>0</v>
      </c>
      <c r="BO709" s="99">
        <v>0</v>
      </c>
      <c r="BP709" s="99">
        <v>0</v>
      </c>
      <c r="BQ709" s="99">
        <v>0</v>
      </c>
      <c r="BR709" s="99">
        <v>2983505.5485229502</v>
      </c>
      <c r="BS709" s="99">
        <v>1320698.48834229</v>
      </c>
      <c r="BT709" s="99">
        <v>0</v>
      </c>
      <c r="BU709" s="99">
        <v>625691</v>
      </c>
      <c r="BV709" s="99">
        <v>1134306.6653595001</v>
      </c>
      <c r="BW709" s="99">
        <v>0</v>
      </c>
      <c r="BX709" s="99">
        <v>79562.019927978501</v>
      </c>
      <c r="BY709" s="99">
        <v>0</v>
      </c>
      <c r="BZ709" s="99">
        <v>0</v>
      </c>
      <c r="CA709" s="99">
        <v>47254.007236957601</v>
      </c>
      <c r="CB709" s="99">
        <v>2561178.30963135</v>
      </c>
      <c r="CC709" s="99">
        <v>23663297.4848633</v>
      </c>
      <c r="CD709" s="99">
        <v>6031539.4876098596</v>
      </c>
      <c r="CE709" s="99">
        <v>794.07979279011499</v>
      </c>
      <c r="CF709" s="99">
        <v>115983.66815757799</v>
      </c>
      <c r="CG709" s="99">
        <v>945154.80003356899</v>
      </c>
      <c r="CH709" s="99">
        <v>0</v>
      </c>
      <c r="CI709" s="99">
        <v>48054.855617523201</v>
      </c>
      <c r="CJ709" s="99">
        <v>2676884.3913269001</v>
      </c>
      <c r="CK709" s="99">
        <v>24604108.3291016</v>
      </c>
      <c r="CL709" s="99">
        <v>6108994.30004883</v>
      </c>
      <c r="CM709" s="166">
        <v>75847.031799316406</v>
      </c>
      <c r="CN709" s="166">
        <v>11433033.923828101</v>
      </c>
      <c r="CO709" s="166">
        <v>49972701.4462891</v>
      </c>
      <c r="CP709" s="99">
        <v>6108994.30004883</v>
      </c>
      <c r="CQ709" s="99">
        <v>0</v>
      </c>
      <c r="CR709" s="99">
        <v>0</v>
      </c>
      <c r="CS709" s="99">
        <v>0</v>
      </c>
      <c r="CT709" s="99">
        <v>0</v>
      </c>
      <c r="CU709" s="98">
        <v>5909.3509517789998</v>
      </c>
      <c r="CV709" s="98">
        <v>28370.243184783001</v>
      </c>
      <c r="CW709" s="98">
        <v>2677161.977788928</v>
      </c>
      <c r="CX709" s="98">
        <v>24608452.284896869</v>
      </c>
    </row>
    <row r="710" spans="1:102" x14ac:dyDescent="0.2">
      <c r="A710" s="98" t="s">
        <v>62</v>
      </c>
      <c r="B710" s="100">
        <v>41426</v>
      </c>
      <c r="C710" s="99">
        <v>41807.305076122298</v>
      </c>
      <c r="D710" s="99">
        <v>0</v>
      </c>
      <c r="E710" s="99">
        <v>5586.2727275490797</v>
      </c>
      <c r="F710" s="99">
        <v>4307.50519925356</v>
      </c>
      <c r="G710" s="99">
        <v>789.17872206866696</v>
      </c>
      <c r="H710" s="99">
        <v>0</v>
      </c>
      <c r="I710" s="99">
        <v>0</v>
      </c>
      <c r="J710" s="99">
        <v>27774.615099668499</v>
      </c>
      <c r="K710" s="99">
        <v>168.286023922265</v>
      </c>
      <c r="L710" s="99">
        <v>678.40324710309505</v>
      </c>
      <c r="M710" s="99">
        <v>20433.479319334001</v>
      </c>
      <c r="N710" s="99">
        <v>3323.02508947253</v>
      </c>
      <c r="O710" s="99">
        <v>0</v>
      </c>
      <c r="P710" s="99">
        <v>20368.715359926198</v>
      </c>
      <c r="Q710" s="99">
        <v>2593.1174142658701</v>
      </c>
      <c r="R710" s="99">
        <v>0</v>
      </c>
      <c r="S710" s="99">
        <v>785.37313170731102</v>
      </c>
      <c r="T710" s="99">
        <v>0</v>
      </c>
      <c r="U710" s="99">
        <v>27936.4833829403</v>
      </c>
      <c r="V710" s="99">
        <v>2145481.2696227999</v>
      </c>
      <c r="W710" s="99">
        <v>13.5293877269141</v>
      </c>
      <c r="X710" s="99">
        <v>371487.43989944499</v>
      </c>
      <c r="Y710" s="99">
        <v>232251.21576499901</v>
      </c>
      <c r="Z710" s="99">
        <v>112241.825787544</v>
      </c>
      <c r="AA710" s="99">
        <v>0</v>
      </c>
      <c r="AB710" s="99">
        <v>0</v>
      </c>
      <c r="AC710" s="99">
        <v>8720877.76245117</v>
      </c>
      <c r="AD710" s="99">
        <v>13205.194537043601</v>
      </c>
      <c r="AE710" s="99">
        <v>14877.080937385599</v>
      </c>
      <c r="AF710" s="99">
        <v>965250.36913299595</v>
      </c>
      <c r="AG710" s="99">
        <v>399859.65557479899</v>
      </c>
      <c r="AH710" s="99">
        <v>0</v>
      </c>
      <c r="AI710" s="99">
        <v>895489.656639099</v>
      </c>
      <c r="AJ710" s="99">
        <v>245673.244544983</v>
      </c>
      <c r="AK710" s="99">
        <v>0</v>
      </c>
      <c r="AL710" s="99">
        <v>112598.58515358</v>
      </c>
      <c r="AM710" s="99">
        <v>0</v>
      </c>
      <c r="AN710" s="99">
        <v>8737715.6766357403</v>
      </c>
      <c r="AO710" s="99">
        <v>20062046.754882801</v>
      </c>
      <c r="AP710" s="99">
        <v>85.839674851857097</v>
      </c>
      <c r="AQ710" s="99">
        <v>3149940.42254639</v>
      </c>
      <c r="AR710" s="99">
        <v>1931892.81190491</v>
      </c>
      <c r="AS710" s="99">
        <v>917662.05016326904</v>
      </c>
      <c r="AT710" s="99">
        <v>0</v>
      </c>
      <c r="AU710" s="99">
        <v>0</v>
      </c>
      <c r="AV710" s="99">
        <v>25363038.431884799</v>
      </c>
      <c r="AW710" s="99">
        <v>42259.188581466697</v>
      </c>
      <c r="AX710" s="99">
        <v>146375.945964813</v>
      </c>
      <c r="AY710" s="99">
        <v>9272475.3083496094</v>
      </c>
      <c r="AZ710" s="99">
        <v>3433129.37176514</v>
      </c>
      <c r="BA710" s="99">
        <v>0</v>
      </c>
      <c r="BB710" s="99">
        <v>8338352.7694091797</v>
      </c>
      <c r="BC710" s="99">
        <v>2102422.3963623</v>
      </c>
      <c r="BD710" s="99">
        <v>0</v>
      </c>
      <c r="BE710" s="99">
        <v>918410.12893676804</v>
      </c>
      <c r="BF710" s="99">
        <v>0</v>
      </c>
      <c r="BG710" s="99">
        <v>25350643.378173798</v>
      </c>
      <c r="BH710" s="99">
        <v>4814751.62890625</v>
      </c>
      <c r="BI710" s="99">
        <v>0</v>
      </c>
      <c r="BJ710" s="99">
        <v>1227350.59159851</v>
      </c>
      <c r="BK710" s="99">
        <v>845161.31941223098</v>
      </c>
      <c r="BL710" s="99">
        <v>0</v>
      </c>
      <c r="BM710" s="99">
        <v>0</v>
      </c>
      <c r="BN710" s="99">
        <v>0</v>
      </c>
      <c r="BO710" s="99">
        <v>0</v>
      </c>
      <c r="BP710" s="99">
        <v>0</v>
      </c>
      <c r="BQ710" s="99">
        <v>0</v>
      </c>
      <c r="BR710" s="99">
        <v>3007528.3677368201</v>
      </c>
      <c r="BS710" s="99">
        <v>1280230.80467224</v>
      </c>
      <c r="BT710" s="99">
        <v>0</v>
      </c>
      <c r="BU710" s="99">
        <v>644574.28999328602</v>
      </c>
      <c r="BV710" s="99">
        <v>1128587.47531128</v>
      </c>
      <c r="BW710" s="99">
        <v>0</v>
      </c>
      <c r="BX710" s="99">
        <v>77602.029932975798</v>
      </c>
      <c r="BY710" s="99">
        <v>0</v>
      </c>
      <c r="BZ710" s="99">
        <v>0</v>
      </c>
      <c r="CA710" s="99">
        <v>47396.181314468398</v>
      </c>
      <c r="CB710" s="99">
        <v>2522838.7469482399</v>
      </c>
      <c r="CC710" s="99">
        <v>23325444.549560498</v>
      </c>
      <c r="CD710" s="99">
        <v>6053250.4240112295</v>
      </c>
      <c r="CE710" s="99">
        <v>788.74938578903698</v>
      </c>
      <c r="CF710" s="99">
        <v>112272.515706062</v>
      </c>
      <c r="CG710" s="99">
        <v>918338.17395019496</v>
      </c>
      <c r="CH710" s="99">
        <v>0</v>
      </c>
      <c r="CI710" s="99">
        <v>48182.142294406898</v>
      </c>
      <c r="CJ710" s="99">
        <v>2635585.0556945801</v>
      </c>
      <c r="CK710" s="99">
        <v>24252198.357666001</v>
      </c>
      <c r="CL710" s="99">
        <v>6125612.4535522498</v>
      </c>
      <c r="CM710" s="166">
        <v>76016.782472610503</v>
      </c>
      <c r="CN710" s="166">
        <v>11360172.2955322</v>
      </c>
      <c r="CO710" s="166">
        <v>49658819.193847701</v>
      </c>
      <c r="CP710" s="99">
        <v>6125612.4535522498</v>
      </c>
      <c r="CQ710" s="99">
        <v>0</v>
      </c>
      <c r="CR710" s="99">
        <v>0</v>
      </c>
      <c r="CS710" s="99">
        <v>0</v>
      </c>
      <c r="CT710" s="99">
        <v>0</v>
      </c>
      <c r="CU710" s="98">
        <v>5758.4196792610001</v>
      </c>
      <c r="CV710" s="98">
        <v>28451.249087904001</v>
      </c>
      <c r="CW710" s="98">
        <v>2635111.2626543017</v>
      </c>
      <c r="CX710" s="98">
        <v>24243782.723510694</v>
      </c>
    </row>
    <row r="711" spans="1:102" x14ac:dyDescent="0.2">
      <c r="A711" s="98" t="s">
        <v>62</v>
      </c>
      <c r="B711" s="100">
        <v>41518</v>
      </c>
      <c r="C711" s="99">
        <v>41778.061193943002</v>
      </c>
      <c r="D711" s="99">
        <v>0</v>
      </c>
      <c r="E711" s="99">
        <v>5449.1259599327996</v>
      </c>
      <c r="F711" s="99">
        <v>4207.7694737315196</v>
      </c>
      <c r="G711" s="99">
        <v>793.24133252352499</v>
      </c>
      <c r="H711" s="99">
        <v>0</v>
      </c>
      <c r="I711" s="99">
        <v>0</v>
      </c>
      <c r="J711" s="99">
        <v>27748.509045839299</v>
      </c>
      <c r="K711" s="99">
        <v>147.802416572347</v>
      </c>
      <c r="L711" s="99">
        <v>127.56400507316</v>
      </c>
      <c r="M711" s="99">
        <v>20500.377874136</v>
      </c>
      <c r="N711" s="99">
        <v>3262.1106697022901</v>
      </c>
      <c r="O711" s="99">
        <v>0</v>
      </c>
      <c r="P711" s="99">
        <v>20786.809754610102</v>
      </c>
      <c r="Q711" s="99">
        <v>2591.20490133762</v>
      </c>
      <c r="R711" s="99">
        <v>0</v>
      </c>
      <c r="S711" s="99">
        <v>800.00409054011095</v>
      </c>
      <c r="T711" s="99">
        <v>0</v>
      </c>
      <c r="U711" s="99">
        <v>27906.528147220601</v>
      </c>
      <c r="V711" s="99">
        <v>2147371.0038452102</v>
      </c>
      <c r="W711" s="99">
        <v>12.4092489589239</v>
      </c>
      <c r="X711" s="99">
        <v>364405.784374237</v>
      </c>
      <c r="Y711" s="99">
        <v>228467.40138435399</v>
      </c>
      <c r="Z711" s="99">
        <v>111062.99415969801</v>
      </c>
      <c r="AA711" s="99">
        <v>0</v>
      </c>
      <c r="AB711" s="99">
        <v>0</v>
      </c>
      <c r="AC711" s="99">
        <v>8730897.5720214806</v>
      </c>
      <c r="AD711" s="99">
        <v>11738.9552822113</v>
      </c>
      <c r="AE711" s="99">
        <v>9866.3033784627896</v>
      </c>
      <c r="AF711" s="99">
        <v>964559.27963256801</v>
      </c>
      <c r="AG711" s="99">
        <v>392918.02262115502</v>
      </c>
      <c r="AH711" s="99">
        <v>0</v>
      </c>
      <c r="AI711" s="99">
        <v>900642.92987823498</v>
      </c>
      <c r="AJ711" s="99">
        <v>242209.804779053</v>
      </c>
      <c r="AK711" s="99">
        <v>0</v>
      </c>
      <c r="AL711" s="99">
        <v>111836.77934742</v>
      </c>
      <c r="AM711" s="99">
        <v>0</v>
      </c>
      <c r="AN711" s="99">
        <v>8726280.3472900409</v>
      </c>
      <c r="AO711" s="99">
        <v>20326370.3291016</v>
      </c>
      <c r="AP711" s="99">
        <v>133.782010376453</v>
      </c>
      <c r="AQ711" s="99">
        <v>3065171.1072998</v>
      </c>
      <c r="AR711" s="99">
        <v>1883783.21426392</v>
      </c>
      <c r="AS711" s="99">
        <v>911050.02420806896</v>
      </c>
      <c r="AT711" s="99">
        <v>0</v>
      </c>
      <c r="AU711" s="99">
        <v>0</v>
      </c>
      <c r="AV711" s="99">
        <v>25471347.247070301</v>
      </c>
      <c r="AW711" s="99">
        <v>37639.219411373102</v>
      </c>
      <c r="AX711" s="99">
        <v>66026.587170600906</v>
      </c>
      <c r="AY711" s="99">
        <v>9289914.4284668006</v>
      </c>
      <c r="AZ711" s="99">
        <v>3393489.53833008</v>
      </c>
      <c r="BA711" s="99">
        <v>0</v>
      </c>
      <c r="BB711" s="99">
        <v>8467913.2083740197</v>
      </c>
      <c r="BC711" s="99">
        <v>2077722.6061859101</v>
      </c>
      <c r="BD711" s="99">
        <v>0</v>
      </c>
      <c r="BE711" s="99">
        <v>917324.97278595006</v>
      </c>
      <c r="BF711" s="99">
        <v>0</v>
      </c>
      <c r="BG711" s="99">
        <v>25517921.3283691</v>
      </c>
      <c r="BH711" s="99">
        <v>4848402.3573608398</v>
      </c>
      <c r="BI711" s="99">
        <v>0</v>
      </c>
      <c r="BJ711" s="99">
        <v>1206338.98274231</v>
      </c>
      <c r="BK711" s="99">
        <v>828386.80856323196</v>
      </c>
      <c r="BL711" s="99">
        <v>0</v>
      </c>
      <c r="BM711" s="99">
        <v>0</v>
      </c>
      <c r="BN711" s="99">
        <v>0</v>
      </c>
      <c r="BO711" s="99">
        <v>0</v>
      </c>
      <c r="BP711" s="99">
        <v>0</v>
      </c>
      <c r="BQ711" s="99">
        <v>0</v>
      </c>
      <c r="BR711" s="99">
        <v>3052946.69000244</v>
      </c>
      <c r="BS711" s="99">
        <v>1267196.1602477999</v>
      </c>
      <c r="BT711" s="99">
        <v>0</v>
      </c>
      <c r="BU711" s="99">
        <v>552407.92999267601</v>
      </c>
      <c r="BV711" s="99">
        <v>1121276.7375793499</v>
      </c>
      <c r="BW711" s="99">
        <v>0</v>
      </c>
      <c r="BX711" s="99">
        <v>66996.109944343596</v>
      </c>
      <c r="BY711" s="99">
        <v>0</v>
      </c>
      <c r="BZ711" s="99">
        <v>0</v>
      </c>
      <c r="CA711" s="99">
        <v>47249.9538493156</v>
      </c>
      <c r="CB711" s="99">
        <v>2507164.1521606399</v>
      </c>
      <c r="CC711" s="99">
        <v>23208275.1867676</v>
      </c>
      <c r="CD711" s="99">
        <v>6043774.6857910203</v>
      </c>
      <c r="CE711" s="99">
        <v>793.06700861453999</v>
      </c>
      <c r="CF711" s="99">
        <v>111028.186694145</v>
      </c>
      <c r="CG711" s="99">
        <v>911215.21726226795</v>
      </c>
      <c r="CH711" s="99">
        <v>0</v>
      </c>
      <c r="CI711" s="99">
        <v>48042.223164081603</v>
      </c>
      <c r="CJ711" s="99">
        <v>2617836.41229248</v>
      </c>
      <c r="CK711" s="99">
        <v>24117401.095947299</v>
      </c>
      <c r="CL711" s="99">
        <v>6118939.4180908203</v>
      </c>
      <c r="CM711" s="166">
        <v>75821.383250236497</v>
      </c>
      <c r="CN711" s="166">
        <v>11354540.3115234</v>
      </c>
      <c r="CO711" s="166">
        <v>49627028.059570298</v>
      </c>
      <c r="CP711" s="99">
        <v>6118939.4180908203</v>
      </c>
      <c r="CQ711" s="99">
        <v>0</v>
      </c>
      <c r="CR711" s="99">
        <v>0</v>
      </c>
      <c r="CS711" s="99">
        <v>0</v>
      </c>
      <c r="CT711" s="99">
        <v>0</v>
      </c>
      <c r="CU711" s="98">
        <v>5603.0901041950001</v>
      </c>
      <c r="CV711" s="98">
        <v>28432.833447616998</v>
      </c>
      <c r="CW711" s="98">
        <v>2618192.3388547851</v>
      </c>
      <c r="CX711" s="98">
        <v>24119490.404029869</v>
      </c>
    </row>
    <row r="712" spans="1:102" x14ac:dyDescent="0.2">
      <c r="A712" s="98" t="s">
        <v>62</v>
      </c>
      <c r="B712" s="100">
        <v>41609</v>
      </c>
      <c r="C712" s="99">
        <v>41394.472991943403</v>
      </c>
      <c r="D712" s="99">
        <v>0</v>
      </c>
      <c r="E712" s="99">
        <v>5279.65738040209</v>
      </c>
      <c r="F712" s="99">
        <v>4084.0570436716098</v>
      </c>
      <c r="G712" s="99">
        <v>801.27790005505096</v>
      </c>
      <c r="H712" s="99">
        <v>0</v>
      </c>
      <c r="I712" s="99">
        <v>0</v>
      </c>
      <c r="J712" s="99">
        <v>27725.698249340101</v>
      </c>
      <c r="K712" s="99">
        <v>127.90030513610699</v>
      </c>
      <c r="L712" s="99">
        <v>79.8332551168278</v>
      </c>
      <c r="M712" s="99">
        <v>20442.253070354502</v>
      </c>
      <c r="N712" s="99">
        <v>3214.4288090467498</v>
      </c>
      <c r="O712" s="99">
        <v>0</v>
      </c>
      <c r="P712" s="99">
        <v>20405.380007743799</v>
      </c>
      <c r="Q712" s="99">
        <v>2526.2903374433499</v>
      </c>
      <c r="R712" s="99">
        <v>0</v>
      </c>
      <c r="S712" s="99">
        <v>803.85628351569198</v>
      </c>
      <c r="T712" s="99">
        <v>0</v>
      </c>
      <c r="U712" s="99">
        <v>27848.022105217002</v>
      </c>
      <c r="V712" s="99">
        <v>2093181.2720184301</v>
      </c>
      <c r="W712" s="99">
        <v>14.6281027989462</v>
      </c>
      <c r="X712" s="99">
        <v>353561.88325881999</v>
      </c>
      <c r="Y712" s="99">
        <v>219568.524271011</v>
      </c>
      <c r="Z712" s="99">
        <v>112299.144161224</v>
      </c>
      <c r="AA712" s="99">
        <v>0</v>
      </c>
      <c r="AB712" s="99">
        <v>0</v>
      </c>
      <c r="AC712" s="99">
        <v>8675458.1585693397</v>
      </c>
      <c r="AD712" s="99">
        <v>10998.335774540899</v>
      </c>
      <c r="AE712" s="99">
        <v>7522.9337040185901</v>
      </c>
      <c r="AF712" s="99">
        <v>945734.84930419899</v>
      </c>
      <c r="AG712" s="99">
        <v>380441.86965560901</v>
      </c>
      <c r="AH712" s="99">
        <v>0</v>
      </c>
      <c r="AI712" s="99">
        <v>875459.39040374802</v>
      </c>
      <c r="AJ712" s="99">
        <v>237014.60310745201</v>
      </c>
      <c r="AK712" s="99">
        <v>0</v>
      </c>
      <c r="AL712" s="99">
        <v>112125.080664635</v>
      </c>
      <c r="AM712" s="99">
        <v>0</v>
      </c>
      <c r="AN712" s="99">
        <v>8680779.90625</v>
      </c>
      <c r="AO712" s="99">
        <v>19793202.4375</v>
      </c>
      <c r="AP712" s="99">
        <v>154.39004068076599</v>
      </c>
      <c r="AQ712" s="99">
        <v>2968859.86218262</v>
      </c>
      <c r="AR712" s="99">
        <v>1803507.1305694601</v>
      </c>
      <c r="AS712" s="99">
        <v>922875.69467163098</v>
      </c>
      <c r="AT712" s="99">
        <v>0</v>
      </c>
      <c r="AU712" s="99">
        <v>0</v>
      </c>
      <c r="AV712" s="99">
        <v>25547462.735595699</v>
      </c>
      <c r="AW712" s="99">
        <v>35557.051626205401</v>
      </c>
      <c r="AX712" s="99">
        <v>48378.390007495902</v>
      </c>
      <c r="AY712" s="99">
        <v>9157729.3736572303</v>
      </c>
      <c r="AZ712" s="99">
        <v>3296679.4418334998</v>
      </c>
      <c r="BA712" s="99">
        <v>0</v>
      </c>
      <c r="BB712" s="99">
        <v>8238628.6156616202</v>
      </c>
      <c r="BC712" s="99">
        <v>2026414.18153381</v>
      </c>
      <c r="BD712" s="99">
        <v>0</v>
      </c>
      <c r="BE712" s="99">
        <v>923227.13262176502</v>
      </c>
      <c r="BF712" s="99">
        <v>0</v>
      </c>
      <c r="BG712" s="99">
        <v>25586768.916503899</v>
      </c>
      <c r="BH712" s="99">
        <v>4778285.8150024395</v>
      </c>
      <c r="BI712" s="99">
        <v>0</v>
      </c>
      <c r="BJ712" s="99">
        <v>1180987.9471893299</v>
      </c>
      <c r="BK712" s="99">
        <v>809525.60702514602</v>
      </c>
      <c r="BL712" s="99">
        <v>0</v>
      </c>
      <c r="BM712" s="99">
        <v>0</v>
      </c>
      <c r="BN712" s="99">
        <v>0</v>
      </c>
      <c r="BO712" s="99">
        <v>0</v>
      </c>
      <c r="BP712" s="99">
        <v>0</v>
      </c>
      <c r="BQ712" s="99">
        <v>0</v>
      </c>
      <c r="BR712" s="99">
        <v>3010687.1385192899</v>
      </c>
      <c r="BS712" s="99">
        <v>1231371.39672852</v>
      </c>
      <c r="BT712" s="99">
        <v>0</v>
      </c>
      <c r="BU712" s="99">
        <v>618987.89999389602</v>
      </c>
      <c r="BV712" s="99">
        <v>1103336.0861206099</v>
      </c>
      <c r="BW712" s="99">
        <v>0</v>
      </c>
      <c r="BX712" s="99">
        <v>75588.759931564302</v>
      </c>
      <c r="BY712" s="99">
        <v>0</v>
      </c>
      <c r="BZ712" s="99">
        <v>0</v>
      </c>
      <c r="CA712" s="99">
        <v>46668.018169879899</v>
      </c>
      <c r="CB712" s="99">
        <v>2452055.2579650902</v>
      </c>
      <c r="CC712" s="99">
        <v>22845713.568359401</v>
      </c>
      <c r="CD712" s="99">
        <v>5959145.9338989304</v>
      </c>
      <c r="CE712" s="99">
        <v>801.30066224187601</v>
      </c>
      <c r="CF712" s="99">
        <v>112347.43690299999</v>
      </c>
      <c r="CG712" s="99">
        <v>923437.31850433396</v>
      </c>
      <c r="CH712" s="99">
        <v>0</v>
      </c>
      <c r="CI712" s="99">
        <v>47466.695014476798</v>
      </c>
      <c r="CJ712" s="99">
        <v>2566391.9746704102</v>
      </c>
      <c r="CK712" s="99">
        <v>23779379.863037098</v>
      </c>
      <c r="CL712" s="99">
        <v>6034931.3460693397</v>
      </c>
      <c r="CM712" s="166">
        <v>75219.5757331848</v>
      </c>
      <c r="CN712" s="166">
        <v>11239945.5429688</v>
      </c>
      <c r="CO712" s="166">
        <v>49272127.5791016</v>
      </c>
      <c r="CP712" s="99">
        <v>6034931.3460693397</v>
      </c>
      <c r="CQ712" s="99">
        <v>0</v>
      </c>
      <c r="CR712" s="99">
        <v>0</v>
      </c>
      <c r="CS712" s="99">
        <v>0</v>
      </c>
      <c r="CT712" s="99">
        <v>0</v>
      </c>
      <c r="CU712" s="98">
        <v>5395.3419249489998</v>
      </c>
      <c r="CV712" s="98">
        <v>28431.181302821002</v>
      </c>
      <c r="CW712" s="98">
        <v>2564402.6948680901</v>
      </c>
      <c r="CX712" s="98">
        <v>23769150.886863735</v>
      </c>
    </row>
    <row r="713" spans="1:102" x14ac:dyDescent="0.2">
      <c r="A713" s="98" t="s">
        <v>62</v>
      </c>
      <c r="B713" s="100">
        <v>41699</v>
      </c>
      <c r="C713" s="99">
        <v>41385.788872718796</v>
      </c>
      <c r="D713" s="99">
        <v>0</v>
      </c>
      <c r="E713" s="99">
        <v>5117.7271464467003</v>
      </c>
      <c r="F713" s="99">
        <v>3943.2314924001698</v>
      </c>
      <c r="G713" s="99">
        <v>820.23813018202804</v>
      </c>
      <c r="H713" s="99">
        <v>0</v>
      </c>
      <c r="I713" s="99">
        <v>0</v>
      </c>
      <c r="J713" s="99">
        <v>27653.993031501799</v>
      </c>
      <c r="K713" s="99">
        <v>90.477489524520905</v>
      </c>
      <c r="L713" s="99">
        <v>88.573455277830405</v>
      </c>
      <c r="M713" s="99">
        <v>20482.890344619798</v>
      </c>
      <c r="N713" s="99">
        <v>3189.9573101699398</v>
      </c>
      <c r="O713" s="99">
        <v>0</v>
      </c>
      <c r="P713" s="99">
        <v>20191.7282538414</v>
      </c>
      <c r="Q713" s="99">
        <v>2485.2111368179299</v>
      </c>
      <c r="R713" s="99">
        <v>0</v>
      </c>
      <c r="S713" s="99">
        <v>817.43929207325004</v>
      </c>
      <c r="T713" s="99">
        <v>0</v>
      </c>
      <c r="U713" s="99">
        <v>27742.287579059601</v>
      </c>
      <c r="V713" s="99">
        <v>2096794.6339721701</v>
      </c>
      <c r="W713" s="99">
        <v>0</v>
      </c>
      <c r="X713" s="99">
        <v>343356.08168029803</v>
      </c>
      <c r="Y713" s="99">
        <v>213102.782461166</v>
      </c>
      <c r="Z713" s="99">
        <v>112984.836169243</v>
      </c>
      <c r="AA713" s="99">
        <v>0</v>
      </c>
      <c r="AB713" s="99">
        <v>0</v>
      </c>
      <c r="AC713" s="99">
        <v>8597116.6173095703</v>
      </c>
      <c r="AD713" s="99">
        <v>7274.8671843409502</v>
      </c>
      <c r="AE713" s="99">
        <v>8480.6323679685593</v>
      </c>
      <c r="AF713" s="99">
        <v>954192.27320861805</v>
      </c>
      <c r="AG713" s="99">
        <v>374211.38686370902</v>
      </c>
      <c r="AH713" s="99">
        <v>0</v>
      </c>
      <c r="AI713" s="99">
        <v>866545.11779785203</v>
      </c>
      <c r="AJ713" s="99">
        <v>232668.23995018</v>
      </c>
      <c r="AK713" s="99">
        <v>0</v>
      </c>
      <c r="AL713" s="99">
        <v>112169.015935898</v>
      </c>
      <c r="AM713" s="99">
        <v>0</v>
      </c>
      <c r="AN713" s="99">
        <v>8617716.0487060491</v>
      </c>
      <c r="AO713" s="99">
        <v>19826500.5617676</v>
      </c>
      <c r="AP713" s="99">
        <v>0</v>
      </c>
      <c r="AQ713" s="99">
        <v>2888197.0485839802</v>
      </c>
      <c r="AR713" s="99">
        <v>1744608.31471252</v>
      </c>
      <c r="AS713" s="99">
        <v>928619.72109985398</v>
      </c>
      <c r="AT713" s="99">
        <v>0</v>
      </c>
      <c r="AU713" s="99">
        <v>0</v>
      </c>
      <c r="AV713" s="99">
        <v>25515939.925048798</v>
      </c>
      <c r="AW713" s="99">
        <v>23733.940737009001</v>
      </c>
      <c r="AX713" s="99">
        <v>58798.787169456496</v>
      </c>
      <c r="AY713" s="99">
        <v>9303627.7707519494</v>
      </c>
      <c r="AZ713" s="99">
        <v>3258525.5274352999</v>
      </c>
      <c r="BA713" s="99">
        <v>0</v>
      </c>
      <c r="BB713" s="99">
        <v>8177669.9064941397</v>
      </c>
      <c r="BC713" s="99">
        <v>2004667.01651001</v>
      </c>
      <c r="BD713" s="99">
        <v>0</v>
      </c>
      <c r="BE713" s="99">
        <v>921630.37749481201</v>
      </c>
      <c r="BF713" s="99">
        <v>0</v>
      </c>
      <c r="BG713" s="99">
        <v>25505862.947509799</v>
      </c>
      <c r="BH713" s="99">
        <v>4761803.41015625</v>
      </c>
      <c r="BI713" s="99">
        <v>0</v>
      </c>
      <c r="BJ713" s="99">
        <v>1165863.30711365</v>
      </c>
      <c r="BK713" s="99">
        <v>798602.16238403297</v>
      </c>
      <c r="BL713" s="99">
        <v>0</v>
      </c>
      <c r="BM713" s="99">
        <v>0</v>
      </c>
      <c r="BN713" s="99">
        <v>0</v>
      </c>
      <c r="BO713" s="99">
        <v>0</v>
      </c>
      <c r="BP713" s="99">
        <v>0</v>
      </c>
      <c r="BQ713" s="99">
        <v>0</v>
      </c>
      <c r="BR713" s="99">
        <v>3006124.82781982</v>
      </c>
      <c r="BS713" s="99">
        <v>1218529.59980774</v>
      </c>
      <c r="BT713" s="99">
        <v>0</v>
      </c>
      <c r="BU713" s="99">
        <v>605667.16999816895</v>
      </c>
      <c r="BV713" s="99">
        <v>1099597.01260376</v>
      </c>
      <c r="BW713" s="99">
        <v>0</v>
      </c>
      <c r="BX713" s="99">
        <v>77682.679935455293</v>
      </c>
      <c r="BY713" s="99">
        <v>0</v>
      </c>
      <c r="BZ713" s="99">
        <v>0</v>
      </c>
      <c r="CA713" s="99">
        <v>46484.822367668203</v>
      </c>
      <c r="CB713" s="99">
        <v>2444517.15447998</v>
      </c>
      <c r="CC713" s="99">
        <v>22914880.040771499</v>
      </c>
      <c r="CD713" s="99">
        <v>5930834.7088623</v>
      </c>
      <c r="CE713" s="99">
        <v>820.67343414574896</v>
      </c>
      <c r="CF713" s="99">
        <v>112949.048775673</v>
      </c>
      <c r="CG713" s="99">
        <v>927536.375236511</v>
      </c>
      <c r="CH713" s="99">
        <v>0</v>
      </c>
      <c r="CI713" s="99">
        <v>47311.704504966699</v>
      </c>
      <c r="CJ713" s="99">
        <v>2557399.7879943801</v>
      </c>
      <c r="CK713" s="99">
        <v>23838564.9372559</v>
      </c>
      <c r="CL713" s="99">
        <v>6005693.3866577102</v>
      </c>
      <c r="CM713" s="166">
        <v>74939.431363105803</v>
      </c>
      <c r="CN713" s="166">
        <v>11167698.8939209</v>
      </c>
      <c r="CO713" s="166">
        <v>49371143.617675804</v>
      </c>
      <c r="CP713" s="99">
        <v>6005693.3866577102</v>
      </c>
      <c r="CQ713" s="99">
        <v>0</v>
      </c>
      <c r="CR713" s="99">
        <v>0</v>
      </c>
      <c r="CS713" s="99">
        <v>0</v>
      </c>
      <c r="CT713" s="99">
        <v>0</v>
      </c>
      <c r="CU713" s="98">
        <v>5210.9185258400003</v>
      </c>
      <c r="CV713" s="98">
        <v>28354.639535685001</v>
      </c>
      <c r="CW713" s="98">
        <v>2557466.2032556529</v>
      </c>
      <c r="CX713" s="98">
        <v>23842416.416008011</v>
      </c>
    </row>
    <row r="714" spans="1:102" x14ac:dyDescent="0.2">
      <c r="A714" s="98" t="s">
        <v>62</v>
      </c>
      <c r="B714" s="100">
        <v>41791</v>
      </c>
      <c r="C714" s="99">
        <v>40922.955425739303</v>
      </c>
      <c r="D714" s="99">
        <v>0</v>
      </c>
      <c r="E714" s="99">
        <v>4980.2169330120096</v>
      </c>
      <c r="F714" s="99">
        <v>3841.2465012073499</v>
      </c>
      <c r="G714" s="99">
        <v>804.65138664841697</v>
      </c>
      <c r="H714" s="99">
        <v>0</v>
      </c>
      <c r="I714" s="99">
        <v>0</v>
      </c>
      <c r="J714" s="99">
        <v>27612.040780544299</v>
      </c>
      <c r="K714" s="99">
        <v>60.420064086560203</v>
      </c>
      <c r="L714" s="99">
        <v>191.53048802725999</v>
      </c>
      <c r="M714" s="99">
        <v>20282.0525999069</v>
      </c>
      <c r="N714" s="99">
        <v>3134.4077475667</v>
      </c>
      <c r="O714" s="99">
        <v>0</v>
      </c>
      <c r="P714" s="99">
        <v>19826.337099790599</v>
      </c>
      <c r="Q714" s="99">
        <v>2447.7188709378202</v>
      </c>
      <c r="R714" s="99">
        <v>0</v>
      </c>
      <c r="S714" s="99">
        <v>798.41608048975502</v>
      </c>
      <c r="T714" s="99">
        <v>0</v>
      </c>
      <c r="U714" s="99">
        <v>27669.4637229443</v>
      </c>
      <c r="V714" s="99">
        <v>2067291.4623870901</v>
      </c>
      <c r="W714" s="99">
        <v>0</v>
      </c>
      <c r="X714" s="99">
        <v>337271.10552215599</v>
      </c>
      <c r="Y714" s="99">
        <v>210803.791572571</v>
      </c>
      <c r="Z714" s="99">
        <v>112899.20992660501</v>
      </c>
      <c r="AA714" s="99">
        <v>0</v>
      </c>
      <c r="AB714" s="99">
        <v>0</v>
      </c>
      <c r="AC714" s="99">
        <v>8580939.9071044903</v>
      </c>
      <c r="AD714" s="99">
        <v>4631.1491784453401</v>
      </c>
      <c r="AE714" s="99">
        <v>10087.259146571199</v>
      </c>
      <c r="AF714" s="99">
        <v>944903.19812011695</v>
      </c>
      <c r="AG714" s="99">
        <v>362431.14868927002</v>
      </c>
      <c r="AH714" s="99">
        <v>0</v>
      </c>
      <c r="AI714" s="99">
        <v>850157.42528533901</v>
      </c>
      <c r="AJ714" s="99">
        <v>228772.34495353699</v>
      </c>
      <c r="AK714" s="99">
        <v>0</v>
      </c>
      <c r="AL714" s="99">
        <v>112179.471585274</v>
      </c>
      <c r="AM714" s="99">
        <v>0</v>
      </c>
      <c r="AN714" s="99">
        <v>8575369.7108154297</v>
      </c>
      <c r="AO714" s="99">
        <v>19740053.073242199</v>
      </c>
      <c r="AP714" s="99">
        <v>0</v>
      </c>
      <c r="AQ714" s="99">
        <v>2839771.5498046898</v>
      </c>
      <c r="AR714" s="99">
        <v>1724360.4940795901</v>
      </c>
      <c r="AS714" s="99">
        <v>931642.03414154099</v>
      </c>
      <c r="AT714" s="99">
        <v>0</v>
      </c>
      <c r="AU714" s="99">
        <v>0</v>
      </c>
      <c r="AV714" s="99">
        <v>25560573.111083999</v>
      </c>
      <c r="AW714" s="99">
        <v>15093.141816019999</v>
      </c>
      <c r="AX714" s="99">
        <v>79991.843767166094</v>
      </c>
      <c r="AY714" s="99">
        <v>9228955.0140380897</v>
      </c>
      <c r="AZ714" s="99">
        <v>3176672.9945068401</v>
      </c>
      <c r="BA714" s="99">
        <v>0</v>
      </c>
      <c r="BB714" s="99">
        <v>8057786.6790771503</v>
      </c>
      <c r="BC714" s="99">
        <v>1970894.2171630899</v>
      </c>
      <c r="BD714" s="99">
        <v>0</v>
      </c>
      <c r="BE714" s="99">
        <v>925074.46019744896</v>
      </c>
      <c r="BF714" s="99">
        <v>0</v>
      </c>
      <c r="BG714" s="99">
        <v>25599414.9365234</v>
      </c>
      <c r="BH714" s="99">
        <v>4713163.6884155301</v>
      </c>
      <c r="BI714" s="99">
        <v>0</v>
      </c>
      <c r="BJ714" s="99">
        <v>1152300.4688720701</v>
      </c>
      <c r="BK714" s="99">
        <v>790583.14417266799</v>
      </c>
      <c r="BL714" s="99">
        <v>0</v>
      </c>
      <c r="BM714" s="99">
        <v>0</v>
      </c>
      <c r="BN714" s="99">
        <v>0</v>
      </c>
      <c r="BO714" s="99">
        <v>0</v>
      </c>
      <c r="BP714" s="99">
        <v>0</v>
      </c>
      <c r="BQ714" s="99">
        <v>0</v>
      </c>
      <c r="BR714" s="99">
        <v>3031090.1936035198</v>
      </c>
      <c r="BS714" s="99">
        <v>1188404.1966552699</v>
      </c>
      <c r="BT714" s="99">
        <v>0</v>
      </c>
      <c r="BU714" s="99">
        <v>608377.43999481201</v>
      </c>
      <c r="BV714" s="99">
        <v>1087970.30299377</v>
      </c>
      <c r="BW714" s="99">
        <v>0</v>
      </c>
      <c r="BX714" s="99">
        <v>77405.969934463501</v>
      </c>
      <c r="BY714" s="99">
        <v>0</v>
      </c>
      <c r="BZ714" s="99">
        <v>0</v>
      </c>
      <c r="CA714" s="99">
        <v>45905.189864158601</v>
      </c>
      <c r="CB714" s="99">
        <v>2401502.3859252902</v>
      </c>
      <c r="CC714" s="99">
        <v>22552933.120605499</v>
      </c>
      <c r="CD714" s="99">
        <v>5869439.5289306603</v>
      </c>
      <c r="CE714" s="99">
        <v>804.38655447214796</v>
      </c>
      <c r="CF714" s="99">
        <v>112899.757990837</v>
      </c>
      <c r="CG714" s="99">
        <v>931971.25838470506</v>
      </c>
      <c r="CH714" s="99">
        <v>0</v>
      </c>
      <c r="CI714" s="99">
        <v>46706.947941303297</v>
      </c>
      <c r="CJ714" s="99">
        <v>2515242.8537292499</v>
      </c>
      <c r="CK714" s="99">
        <v>23488442.2587891</v>
      </c>
      <c r="CL714" s="99">
        <v>5943305.2526855497</v>
      </c>
      <c r="CM714" s="166">
        <v>74270.975859642</v>
      </c>
      <c r="CN714" s="166">
        <v>11104582.525878901</v>
      </c>
      <c r="CO714" s="166">
        <v>49079212.634765603</v>
      </c>
      <c r="CP714" s="99">
        <v>5943305.2526855497</v>
      </c>
      <c r="CQ714" s="99">
        <v>0</v>
      </c>
      <c r="CR714" s="99">
        <v>0</v>
      </c>
      <c r="CS714" s="99">
        <v>0</v>
      </c>
      <c r="CT714" s="99">
        <v>0</v>
      </c>
      <c r="CU714" s="98">
        <v>5039.0883261979998</v>
      </c>
      <c r="CV714" s="98">
        <v>28309.202071347001</v>
      </c>
      <c r="CW714" s="98">
        <v>2514402.1439161273</v>
      </c>
      <c r="CX714" s="98">
        <v>23484904.378990203</v>
      </c>
    </row>
    <row r="715" spans="1:102" x14ac:dyDescent="0.2">
      <c r="A715" s="98" t="s">
        <v>62</v>
      </c>
      <c r="B715" s="100">
        <v>41883</v>
      </c>
      <c r="C715" s="99">
        <v>40828.4124441147</v>
      </c>
      <c r="D715" s="99">
        <v>0</v>
      </c>
      <c r="E715" s="99">
        <v>4801.9249362945602</v>
      </c>
      <c r="F715" s="99">
        <v>3718.8298408687101</v>
      </c>
      <c r="G715" s="99">
        <v>808.98715363442898</v>
      </c>
      <c r="H715" s="99">
        <v>0</v>
      </c>
      <c r="I715" s="99">
        <v>0</v>
      </c>
      <c r="J715" s="99">
        <v>27506.711792945898</v>
      </c>
      <c r="K715" s="99">
        <v>44.564212929457398</v>
      </c>
      <c r="L715" s="99">
        <v>95.7260452881455</v>
      </c>
      <c r="M715" s="99">
        <v>20296.580220460899</v>
      </c>
      <c r="N715" s="99">
        <v>3104.9131414890298</v>
      </c>
      <c r="O715" s="99">
        <v>0</v>
      </c>
      <c r="P715" s="99">
        <v>19753.171281337702</v>
      </c>
      <c r="Q715" s="99">
        <v>2387.25334784389</v>
      </c>
      <c r="R715" s="99">
        <v>0</v>
      </c>
      <c r="S715" s="99">
        <v>803.319722361863</v>
      </c>
      <c r="T715" s="99">
        <v>0</v>
      </c>
      <c r="U715" s="99">
        <v>27556.5875144005</v>
      </c>
      <c r="V715" s="99">
        <v>2047870.9639129599</v>
      </c>
      <c r="W715" s="99">
        <v>0</v>
      </c>
      <c r="X715" s="99">
        <v>323147.58387374901</v>
      </c>
      <c r="Y715" s="99">
        <v>203187.72470855701</v>
      </c>
      <c r="Z715" s="99">
        <v>112681.09637069701</v>
      </c>
      <c r="AA715" s="99">
        <v>0</v>
      </c>
      <c r="AB715" s="99">
        <v>0</v>
      </c>
      <c r="AC715" s="99">
        <v>8541346.3883056603</v>
      </c>
      <c r="AD715" s="99">
        <v>3198.32857725024</v>
      </c>
      <c r="AE715" s="99">
        <v>11587.5113588572</v>
      </c>
      <c r="AF715" s="99">
        <v>938409.22328186</v>
      </c>
      <c r="AG715" s="99">
        <v>360044.20241546602</v>
      </c>
      <c r="AH715" s="99">
        <v>0</v>
      </c>
      <c r="AI715" s="99">
        <v>835539.30522918701</v>
      </c>
      <c r="AJ715" s="99">
        <v>222408.03821373</v>
      </c>
      <c r="AK715" s="99">
        <v>0</v>
      </c>
      <c r="AL715" s="99">
        <v>112124.285980225</v>
      </c>
      <c r="AM715" s="99">
        <v>0</v>
      </c>
      <c r="AN715" s="99">
        <v>8547242.4375</v>
      </c>
      <c r="AO715" s="99">
        <v>19671410.9069824</v>
      </c>
      <c r="AP715" s="99">
        <v>0</v>
      </c>
      <c r="AQ715" s="99">
        <v>2730101.25598145</v>
      </c>
      <c r="AR715" s="99">
        <v>1682571.42350769</v>
      </c>
      <c r="AS715" s="99">
        <v>934159.48796844506</v>
      </c>
      <c r="AT715" s="99">
        <v>0</v>
      </c>
      <c r="AU715" s="99">
        <v>0</v>
      </c>
      <c r="AV715" s="99">
        <v>25508002.079589799</v>
      </c>
      <c r="AW715" s="99">
        <v>10447.907822966599</v>
      </c>
      <c r="AX715" s="99">
        <v>76793.532162666306</v>
      </c>
      <c r="AY715" s="99">
        <v>9209900.2683105506</v>
      </c>
      <c r="AZ715" s="99">
        <v>3161172.4765625</v>
      </c>
      <c r="BA715" s="99">
        <v>0</v>
      </c>
      <c r="BB715" s="99">
        <v>7974943.8293457003</v>
      </c>
      <c r="BC715" s="99">
        <v>1939837.53411865</v>
      </c>
      <c r="BD715" s="99">
        <v>0</v>
      </c>
      <c r="BE715" s="99">
        <v>927719.71839141799</v>
      </c>
      <c r="BF715" s="99">
        <v>0</v>
      </c>
      <c r="BG715" s="99">
        <v>25524947.0942383</v>
      </c>
      <c r="BH715" s="99">
        <v>4737113.9139404297</v>
      </c>
      <c r="BI715" s="99">
        <v>0</v>
      </c>
      <c r="BJ715" s="99">
        <v>1141914.84919739</v>
      </c>
      <c r="BK715" s="99">
        <v>775239.43046569801</v>
      </c>
      <c r="BL715" s="99">
        <v>0</v>
      </c>
      <c r="BM715" s="99">
        <v>0</v>
      </c>
      <c r="BN715" s="99">
        <v>0</v>
      </c>
      <c r="BO715" s="99">
        <v>0</v>
      </c>
      <c r="BP715" s="99">
        <v>0</v>
      </c>
      <c r="BQ715" s="99">
        <v>0</v>
      </c>
      <c r="BR715" s="99">
        <v>3037877.6728820801</v>
      </c>
      <c r="BS715" s="99">
        <v>1183545.73114014</v>
      </c>
      <c r="BT715" s="99">
        <v>0</v>
      </c>
      <c r="BU715" s="99">
        <v>512033.42999649001</v>
      </c>
      <c r="BV715" s="99">
        <v>1078655.52336121</v>
      </c>
      <c r="BW715" s="99">
        <v>0</v>
      </c>
      <c r="BX715" s="99">
        <v>67565.379945755005</v>
      </c>
      <c r="BY715" s="99">
        <v>0</v>
      </c>
      <c r="BZ715" s="99">
        <v>0</v>
      </c>
      <c r="CA715" s="99">
        <v>45654.836604118304</v>
      </c>
      <c r="CB715" s="99">
        <v>2370131.9078979502</v>
      </c>
      <c r="CC715" s="99">
        <v>22378476.650634799</v>
      </c>
      <c r="CD715" s="99">
        <v>5874002.1634521503</v>
      </c>
      <c r="CE715" s="99">
        <v>808.81525541096903</v>
      </c>
      <c r="CF715" s="99">
        <v>112670.86569976799</v>
      </c>
      <c r="CG715" s="99">
        <v>934386.22464752197</v>
      </c>
      <c r="CH715" s="99">
        <v>0</v>
      </c>
      <c r="CI715" s="99">
        <v>46463.122735977202</v>
      </c>
      <c r="CJ715" s="99">
        <v>2482094.5278625502</v>
      </c>
      <c r="CK715" s="99">
        <v>23314407.301513702</v>
      </c>
      <c r="CL715" s="99">
        <v>5950864.1098022498</v>
      </c>
      <c r="CM715" s="166">
        <v>73899.0628490448</v>
      </c>
      <c r="CN715" s="166">
        <v>11038712.3662109</v>
      </c>
      <c r="CO715" s="166">
        <v>48887508.576171897</v>
      </c>
      <c r="CP715" s="99">
        <v>5950864.1098022498</v>
      </c>
      <c r="CQ715" s="99">
        <v>0</v>
      </c>
      <c r="CR715" s="99">
        <v>0</v>
      </c>
      <c r="CS715" s="99">
        <v>0</v>
      </c>
      <c r="CT715" s="99">
        <v>0</v>
      </c>
      <c r="CU715" s="98">
        <v>4850.7455215829996</v>
      </c>
      <c r="CV715" s="98">
        <v>28210.511069249998</v>
      </c>
      <c r="CW715" s="98">
        <v>2482802.7735977182</v>
      </c>
      <c r="CX715" s="98">
        <v>23312862.875282321</v>
      </c>
    </row>
    <row r="716" spans="1:102" x14ac:dyDescent="0.2">
      <c r="A716" s="98" t="s">
        <v>62</v>
      </c>
      <c r="B716" s="100">
        <v>41974</v>
      </c>
      <c r="C716" s="99">
        <v>40547.468873977698</v>
      </c>
      <c r="D716" s="99">
        <v>0</v>
      </c>
      <c r="E716" s="99">
        <v>4801.24485588074</v>
      </c>
      <c r="F716" s="99">
        <v>3733.2750855088202</v>
      </c>
      <c r="G716" s="99">
        <v>785.37947382032905</v>
      </c>
      <c r="H716" s="99">
        <v>0</v>
      </c>
      <c r="I716" s="99">
        <v>0</v>
      </c>
      <c r="J716" s="99">
        <v>27320.072510004</v>
      </c>
      <c r="K716" s="99">
        <v>23.3096631697845</v>
      </c>
      <c r="L716" s="99">
        <v>80.851738935336499</v>
      </c>
      <c r="M716" s="99">
        <v>20216.553034305602</v>
      </c>
      <c r="N716" s="99">
        <v>3095.2915712595</v>
      </c>
      <c r="O716" s="99">
        <v>0</v>
      </c>
      <c r="P716" s="99">
        <v>19564.124483108499</v>
      </c>
      <c r="Q716" s="99">
        <v>2398.5499558746801</v>
      </c>
      <c r="R716" s="99">
        <v>0</v>
      </c>
      <c r="S716" s="99">
        <v>781.49281205982004</v>
      </c>
      <c r="T716" s="99">
        <v>0</v>
      </c>
      <c r="U716" s="99">
        <v>27344.8378448486</v>
      </c>
      <c r="V716" s="99">
        <v>2029412.46337891</v>
      </c>
      <c r="W716" s="99">
        <v>0</v>
      </c>
      <c r="X716" s="99">
        <v>316610.0001297</v>
      </c>
      <c r="Y716" s="99">
        <v>201041.459156036</v>
      </c>
      <c r="Z716" s="99">
        <v>110708.03773021699</v>
      </c>
      <c r="AA716" s="99">
        <v>0</v>
      </c>
      <c r="AB716" s="99">
        <v>0</v>
      </c>
      <c r="AC716" s="99">
        <v>8468201.0506591797</v>
      </c>
      <c r="AD716" s="99">
        <v>1192.56597349048</v>
      </c>
      <c r="AE716" s="99">
        <v>6682.0996683836001</v>
      </c>
      <c r="AF716" s="99">
        <v>935708.687973022</v>
      </c>
      <c r="AG716" s="99">
        <v>351414.42609786999</v>
      </c>
      <c r="AH716" s="99">
        <v>0</v>
      </c>
      <c r="AI716" s="99">
        <v>826991.45519256603</v>
      </c>
      <c r="AJ716" s="99">
        <v>224024.98367118801</v>
      </c>
      <c r="AK716" s="99">
        <v>0</v>
      </c>
      <c r="AL716" s="99">
        <v>110458.210136414</v>
      </c>
      <c r="AM716" s="99">
        <v>0</v>
      </c>
      <c r="AN716" s="99">
        <v>8468406.7113037091</v>
      </c>
      <c r="AO716" s="99">
        <v>19543034.933349598</v>
      </c>
      <c r="AP716" s="99">
        <v>0</v>
      </c>
      <c r="AQ716" s="99">
        <v>2705417.7247009301</v>
      </c>
      <c r="AR716" s="99">
        <v>1675769.8505249</v>
      </c>
      <c r="AS716" s="99">
        <v>920044.67482757603</v>
      </c>
      <c r="AT716" s="99">
        <v>0</v>
      </c>
      <c r="AU716" s="99">
        <v>0</v>
      </c>
      <c r="AV716" s="99">
        <v>25480913.032958999</v>
      </c>
      <c r="AW716" s="99">
        <v>3927.4018450081298</v>
      </c>
      <c r="AX716" s="99">
        <v>55113.074910163901</v>
      </c>
      <c r="AY716" s="99">
        <v>9236561.3395996094</v>
      </c>
      <c r="AZ716" s="99">
        <v>3101929.7982177702</v>
      </c>
      <c r="BA716" s="99">
        <v>0</v>
      </c>
      <c r="BB716" s="99">
        <v>7929409.8934936495</v>
      </c>
      <c r="BC716" s="99">
        <v>1958215.3804016099</v>
      </c>
      <c r="BD716" s="99">
        <v>0</v>
      </c>
      <c r="BE716" s="99">
        <v>917979.37140655494</v>
      </c>
      <c r="BF716" s="99">
        <v>0</v>
      </c>
      <c r="BG716" s="99">
        <v>25484608.2658691</v>
      </c>
      <c r="BH716" s="99">
        <v>4741542.0981445303</v>
      </c>
      <c r="BI716" s="99">
        <v>0</v>
      </c>
      <c r="BJ716" s="99">
        <v>1132911.0847778299</v>
      </c>
      <c r="BK716" s="99">
        <v>771240.54115295399</v>
      </c>
      <c r="BL716" s="99">
        <v>0</v>
      </c>
      <c r="BM716" s="99">
        <v>0</v>
      </c>
      <c r="BN716" s="99">
        <v>0</v>
      </c>
      <c r="BO716" s="99">
        <v>0</v>
      </c>
      <c r="BP716" s="99">
        <v>0</v>
      </c>
      <c r="BQ716" s="99">
        <v>0</v>
      </c>
      <c r="BR716" s="99">
        <v>3044336.4369811998</v>
      </c>
      <c r="BS716" s="99">
        <v>1161159.6022796601</v>
      </c>
      <c r="BT716" s="99">
        <v>0</v>
      </c>
      <c r="BU716" s="99">
        <v>583497.52999877895</v>
      </c>
      <c r="BV716" s="99">
        <v>1093595.66810608</v>
      </c>
      <c r="BW716" s="99">
        <v>0</v>
      </c>
      <c r="BX716" s="99">
        <v>75241.999929428101</v>
      </c>
      <c r="BY716" s="99">
        <v>0</v>
      </c>
      <c r="BZ716" s="99">
        <v>0</v>
      </c>
      <c r="CA716" s="99">
        <v>45343.276960849798</v>
      </c>
      <c r="CB716" s="99">
        <v>2345895.67660522</v>
      </c>
      <c r="CC716" s="99">
        <v>22250041.967285201</v>
      </c>
      <c r="CD716" s="99">
        <v>5868594.7990722703</v>
      </c>
      <c r="CE716" s="99">
        <v>785.40466588735603</v>
      </c>
      <c r="CF716" s="99">
        <v>110750.602124214</v>
      </c>
      <c r="CG716" s="99">
        <v>920375.46170043899</v>
      </c>
      <c r="CH716" s="99">
        <v>0</v>
      </c>
      <c r="CI716" s="99">
        <v>46128.003175735503</v>
      </c>
      <c r="CJ716" s="99">
        <v>2457878.78936768</v>
      </c>
      <c r="CK716" s="99">
        <v>23159874.192138702</v>
      </c>
      <c r="CL716" s="99">
        <v>5944367.0643920898</v>
      </c>
      <c r="CM716" s="166">
        <v>73382.332604408293</v>
      </c>
      <c r="CN716" s="166">
        <v>10929407.825073199</v>
      </c>
      <c r="CO716" s="166">
        <v>48629118.9150391</v>
      </c>
      <c r="CP716" s="99">
        <v>5944367.0643920898</v>
      </c>
      <c r="CQ716" s="99">
        <v>0</v>
      </c>
      <c r="CR716" s="99">
        <v>0</v>
      </c>
      <c r="CS716" s="99">
        <v>0</v>
      </c>
      <c r="CT716" s="99">
        <v>0</v>
      </c>
      <c r="CU716" s="98">
        <v>4824.4087645910004</v>
      </c>
      <c r="CV716" s="98">
        <v>27996.911606777001</v>
      </c>
      <c r="CW716" s="98">
        <v>2456646.2787294341</v>
      </c>
      <c r="CX716" s="98">
        <v>23170417.42898564</v>
      </c>
    </row>
    <row r="717" spans="1:102" x14ac:dyDescent="0.2">
      <c r="A717" s="98" t="s">
        <v>62</v>
      </c>
      <c r="B717" s="100">
        <v>42064</v>
      </c>
      <c r="C717" s="99">
        <v>40393.967959403999</v>
      </c>
      <c r="D717" s="99">
        <v>0</v>
      </c>
      <c r="E717" s="99">
        <v>4668.6576451659203</v>
      </c>
      <c r="F717" s="99">
        <v>3612.7244020104399</v>
      </c>
      <c r="G717" s="99">
        <v>794.91773183643795</v>
      </c>
      <c r="H717" s="99">
        <v>0</v>
      </c>
      <c r="I717" s="99">
        <v>0</v>
      </c>
      <c r="J717" s="99">
        <v>27363.8305475712</v>
      </c>
      <c r="K717" s="99">
        <v>18.712327202549201</v>
      </c>
      <c r="L717" s="99">
        <v>72.522450567223103</v>
      </c>
      <c r="M717" s="99">
        <v>20105.487161159501</v>
      </c>
      <c r="N717" s="99">
        <v>3105.2580012977101</v>
      </c>
      <c r="O717" s="99">
        <v>0</v>
      </c>
      <c r="P717" s="99">
        <v>19359.465276479699</v>
      </c>
      <c r="Q717" s="99">
        <v>2375.9882577359699</v>
      </c>
      <c r="R717" s="99">
        <v>0</v>
      </c>
      <c r="S717" s="99">
        <v>791.24477145820902</v>
      </c>
      <c r="T717" s="99">
        <v>0</v>
      </c>
      <c r="U717" s="99">
        <v>27379.6826784611</v>
      </c>
      <c r="V717" s="99">
        <v>2001234.84846497</v>
      </c>
      <c r="W717" s="99">
        <v>0</v>
      </c>
      <c r="X717" s="99">
        <v>302629.78955078102</v>
      </c>
      <c r="Y717" s="99">
        <v>189651.272163391</v>
      </c>
      <c r="Z717" s="99">
        <v>110775.019132614</v>
      </c>
      <c r="AA717" s="99">
        <v>0</v>
      </c>
      <c r="AB717" s="99">
        <v>0</v>
      </c>
      <c r="AC717" s="99">
        <v>8453850.390625</v>
      </c>
      <c r="AD717" s="99">
        <v>1125.45698420703</v>
      </c>
      <c r="AE717" s="99">
        <v>7151.6659787297203</v>
      </c>
      <c r="AF717" s="99">
        <v>922649.51232147205</v>
      </c>
      <c r="AG717" s="99">
        <v>342269.25189209002</v>
      </c>
      <c r="AH717" s="99">
        <v>0</v>
      </c>
      <c r="AI717" s="99">
        <v>807480.79070282006</v>
      </c>
      <c r="AJ717" s="99">
        <v>218429.31965065</v>
      </c>
      <c r="AK717" s="99">
        <v>0</v>
      </c>
      <c r="AL717" s="99">
        <v>109672.193787575</v>
      </c>
      <c r="AM717" s="99">
        <v>0</v>
      </c>
      <c r="AN717" s="99">
        <v>8445575.3187255897</v>
      </c>
      <c r="AO717" s="99">
        <v>19346088.1708984</v>
      </c>
      <c r="AP717" s="99">
        <v>0</v>
      </c>
      <c r="AQ717" s="99">
        <v>2561059.6637268099</v>
      </c>
      <c r="AR717" s="99">
        <v>1563237.8981170701</v>
      </c>
      <c r="AS717" s="99">
        <v>925137.77003479004</v>
      </c>
      <c r="AT717" s="99">
        <v>0</v>
      </c>
      <c r="AU717" s="99">
        <v>0</v>
      </c>
      <c r="AV717" s="99">
        <v>25582352.7033691</v>
      </c>
      <c r="AW717" s="99">
        <v>3733.47422993183</v>
      </c>
      <c r="AX717" s="99">
        <v>54784.7658729553</v>
      </c>
      <c r="AY717" s="99">
        <v>9126404.5849609394</v>
      </c>
      <c r="AZ717" s="99">
        <v>3039525.0393371601</v>
      </c>
      <c r="BA717" s="99">
        <v>0</v>
      </c>
      <c r="BB717" s="99">
        <v>7753518.7235107403</v>
      </c>
      <c r="BC717" s="99">
        <v>1923326.6458892799</v>
      </c>
      <c r="BD717" s="99">
        <v>0</v>
      </c>
      <c r="BE717" s="99">
        <v>916140.94933319103</v>
      </c>
      <c r="BF717" s="99">
        <v>0</v>
      </c>
      <c r="BG717" s="99">
        <v>25557006.988037098</v>
      </c>
      <c r="BH717" s="99">
        <v>4683700.9365844699</v>
      </c>
      <c r="BI717" s="99">
        <v>0</v>
      </c>
      <c r="BJ717" s="99">
        <v>1091671.7879943801</v>
      </c>
      <c r="BK717" s="99">
        <v>729704.98042297398</v>
      </c>
      <c r="BL717" s="99">
        <v>0</v>
      </c>
      <c r="BM717" s="99">
        <v>0</v>
      </c>
      <c r="BN717" s="99">
        <v>0</v>
      </c>
      <c r="BO717" s="99">
        <v>0</v>
      </c>
      <c r="BP717" s="99">
        <v>0</v>
      </c>
      <c r="BQ717" s="99">
        <v>0</v>
      </c>
      <c r="BR717" s="99">
        <v>3003577.19464111</v>
      </c>
      <c r="BS717" s="99">
        <v>1141378.65602112</v>
      </c>
      <c r="BT717" s="99">
        <v>0</v>
      </c>
      <c r="BU717" s="99">
        <v>564583.76999664295</v>
      </c>
      <c r="BV717" s="99">
        <v>1086343.90611267</v>
      </c>
      <c r="BW717" s="99">
        <v>0</v>
      </c>
      <c r="BX717" s="99">
        <v>83812.819871902495</v>
      </c>
      <c r="BY717" s="99">
        <v>0</v>
      </c>
      <c r="BZ717" s="99">
        <v>0</v>
      </c>
      <c r="CA717" s="99">
        <v>45039.989736080199</v>
      </c>
      <c r="CB717" s="99">
        <v>2302852.6895141602</v>
      </c>
      <c r="CC717" s="99">
        <v>21962859.606933601</v>
      </c>
      <c r="CD717" s="99">
        <v>5786093.34301758</v>
      </c>
      <c r="CE717" s="99">
        <v>795.29973851144302</v>
      </c>
      <c r="CF717" s="99">
        <v>110744.886731148</v>
      </c>
      <c r="CG717" s="99">
        <v>924492.947944641</v>
      </c>
      <c r="CH717" s="99">
        <v>0</v>
      </c>
      <c r="CI717" s="99">
        <v>45837.271826744101</v>
      </c>
      <c r="CJ717" s="99">
        <v>2414195.1385498</v>
      </c>
      <c r="CK717" s="99">
        <v>22892392.3208008</v>
      </c>
      <c r="CL717" s="99">
        <v>5866235.62316895</v>
      </c>
      <c r="CM717" s="166">
        <v>73096.659648895293</v>
      </c>
      <c r="CN717" s="166">
        <v>10862977.111328101</v>
      </c>
      <c r="CO717" s="166">
        <v>48448498.293945298</v>
      </c>
      <c r="CP717" s="99">
        <v>5866235.62316895</v>
      </c>
      <c r="CQ717" s="99">
        <v>0</v>
      </c>
      <c r="CR717" s="99">
        <v>0</v>
      </c>
      <c r="CS717" s="99">
        <v>0</v>
      </c>
      <c r="CT717" s="99">
        <v>0</v>
      </c>
      <c r="CU717" s="98">
        <v>4686.9711023359996</v>
      </c>
      <c r="CV717" s="98">
        <v>28036.189527399001</v>
      </c>
      <c r="CW717" s="98">
        <v>2413597.5762453079</v>
      </c>
      <c r="CX717" s="98">
        <v>22887352.554878242</v>
      </c>
    </row>
    <row r="718" spans="1:102" x14ac:dyDescent="0.2">
      <c r="A718" s="98" t="s">
        <v>62</v>
      </c>
      <c r="B718" s="100">
        <v>42156</v>
      </c>
      <c r="C718" s="99">
        <v>40406.668274879499</v>
      </c>
      <c r="D718" s="99">
        <v>0</v>
      </c>
      <c r="E718" s="99">
        <v>4534.29468399286</v>
      </c>
      <c r="F718" s="99">
        <v>3497.5593604743499</v>
      </c>
      <c r="G718" s="99">
        <v>806.764565594494</v>
      </c>
      <c r="H718" s="99">
        <v>0</v>
      </c>
      <c r="I718" s="99">
        <v>0</v>
      </c>
      <c r="J718" s="99">
        <v>27207.1019136906</v>
      </c>
      <c r="K718" s="99">
        <v>14.444453779258801</v>
      </c>
      <c r="L718" s="99">
        <v>78.238082889467506</v>
      </c>
      <c r="M718" s="99">
        <v>20205.586435794801</v>
      </c>
      <c r="N718" s="99">
        <v>3116.4038632810102</v>
      </c>
      <c r="O718" s="99">
        <v>0</v>
      </c>
      <c r="P718" s="99">
        <v>19202.559469223001</v>
      </c>
      <c r="Q718" s="99">
        <v>2317.1769977509998</v>
      </c>
      <c r="R718" s="99">
        <v>0</v>
      </c>
      <c r="S718" s="99">
        <v>804.53328086435795</v>
      </c>
      <c r="T718" s="99">
        <v>0</v>
      </c>
      <c r="U718" s="99">
        <v>27219.896537303899</v>
      </c>
      <c r="V718" s="99">
        <v>1993567.0626220701</v>
      </c>
      <c r="W718" s="99">
        <v>0</v>
      </c>
      <c r="X718" s="99">
        <v>290859.98366165202</v>
      </c>
      <c r="Y718" s="99">
        <v>185641.888673782</v>
      </c>
      <c r="Z718" s="99">
        <v>111070.83424186701</v>
      </c>
      <c r="AA718" s="99">
        <v>0</v>
      </c>
      <c r="AB718" s="99">
        <v>0</v>
      </c>
      <c r="AC718" s="99">
        <v>8441874.7945556603</v>
      </c>
      <c r="AD718" s="99">
        <v>678.37579175829899</v>
      </c>
      <c r="AE718" s="99">
        <v>7540.6715968251201</v>
      </c>
      <c r="AF718" s="99">
        <v>922647.81084442104</v>
      </c>
      <c r="AG718" s="99">
        <v>342367.452709198</v>
      </c>
      <c r="AH718" s="99">
        <v>0</v>
      </c>
      <c r="AI718" s="99">
        <v>799296.20574188197</v>
      </c>
      <c r="AJ718" s="99">
        <v>210804.20241737401</v>
      </c>
      <c r="AK718" s="99">
        <v>0</v>
      </c>
      <c r="AL718" s="99">
        <v>110543.324392319</v>
      </c>
      <c r="AM718" s="99">
        <v>0</v>
      </c>
      <c r="AN718" s="99">
        <v>8440448.5798339806</v>
      </c>
      <c r="AO718" s="99">
        <v>19368964.2268066</v>
      </c>
      <c r="AP718" s="99">
        <v>0</v>
      </c>
      <c r="AQ718" s="99">
        <v>2502663.0140685998</v>
      </c>
      <c r="AR718" s="99">
        <v>1554554.82937622</v>
      </c>
      <c r="AS718" s="99">
        <v>926690.85701751697</v>
      </c>
      <c r="AT718" s="99">
        <v>0</v>
      </c>
      <c r="AU718" s="99">
        <v>0</v>
      </c>
      <c r="AV718" s="99">
        <v>25638337.6022949</v>
      </c>
      <c r="AW718" s="99">
        <v>2244.6074293255801</v>
      </c>
      <c r="AX718" s="99">
        <v>63585.400628089898</v>
      </c>
      <c r="AY718" s="99">
        <v>9161978.98120117</v>
      </c>
      <c r="AZ718" s="99">
        <v>3044652.7992858901</v>
      </c>
      <c r="BA718" s="99">
        <v>0</v>
      </c>
      <c r="BB718" s="99">
        <v>7723514.7363281297</v>
      </c>
      <c r="BC718" s="99">
        <v>1867161.3014678999</v>
      </c>
      <c r="BD718" s="99">
        <v>0</v>
      </c>
      <c r="BE718" s="99">
        <v>922625.38034057606</v>
      </c>
      <c r="BF718" s="99">
        <v>0</v>
      </c>
      <c r="BG718" s="99">
        <v>25667114.904052701</v>
      </c>
      <c r="BH718" s="99">
        <v>4715918.8720703097</v>
      </c>
      <c r="BI718" s="99">
        <v>0</v>
      </c>
      <c r="BJ718" s="99">
        <v>1073580.91333008</v>
      </c>
      <c r="BK718" s="99">
        <v>723266.40623474098</v>
      </c>
      <c r="BL718" s="99">
        <v>0</v>
      </c>
      <c r="BM718" s="99">
        <v>0</v>
      </c>
      <c r="BN718" s="99">
        <v>0</v>
      </c>
      <c r="BO718" s="99">
        <v>0</v>
      </c>
      <c r="BP718" s="99">
        <v>0</v>
      </c>
      <c r="BQ718" s="99">
        <v>0</v>
      </c>
      <c r="BR718" s="99">
        <v>3048838.546875</v>
      </c>
      <c r="BS718" s="99">
        <v>1142022.8684997601</v>
      </c>
      <c r="BT718" s="99">
        <v>0</v>
      </c>
      <c r="BU718" s="99">
        <v>573340.75999450695</v>
      </c>
      <c r="BV718" s="99">
        <v>1064845.80770874</v>
      </c>
      <c r="BW718" s="99">
        <v>0</v>
      </c>
      <c r="BX718" s="99">
        <v>84034.949874877901</v>
      </c>
      <c r="BY718" s="99">
        <v>0</v>
      </c>
      <c r="BZ718" s="99">
        <v>0</v>
      </c>
      <c r="CA718" s="99">
        <v>44946.309741020203</v>
      </c>
      <c r="CB718" s="99">
        <v>2285889.4130859398</v>
      </c>
      <c r="CC718" s="99">
        <v>21860511.675781298</v>
      </c>
      <c r="CD718" s="99">
        <v>5785660.8580932599</v>
      </c>
      <c r="CE718" s="99">
        <v>806.56096717715297</v>
      </c>
      <c r="CF718" s="99">
        <v>111065.294307709</v>
      </c>
      <c r="CG718" s="99">
        <v>926825.21392822301</v>
      </c>
      <c r="CH718" s="99">
        <v>0</v>
      </c>
      <c r="CI718" s="99">
        <v>45752.444491386399</v>
      </c>
      <c r="CJ718" s="99">
        <v>2396966.0611267099</v>
      </c>
      <c r="CK718" s="99">
        <v>22782572.5</v>
      </c>
      <c r="CL718" s="99">
        <v>5866539.78015137</v>
      </c>
      <c r="CM718" s="166">
        <v>72840.836366653399</v>
      </c>
      <c r="CN718" s="166">
        <v>10847586.7425537</v>
      </c>
      <c r="CO718" s="166">
        <v>48385422.673339799</v>
      </c>
      <c r="CP718" s="99">
        <v>5866539.78015137</v>
      </c>
      <c r="CQ718" s="99">
        <v>0</v>
      </c>
      <c r="CR718" s="99">
        <v>0</v>
      </c>
      <c r="CS718" s="99">
        <v>0</v>
      </c>
      <c r="CT718" s="99">
        <v>0</v>
      </c>
      <c r="CU718" s="98">
        <v>4546.2742757639999</v>
      </c>
      <c r="CV718" s="98">
        <v>27896.351181966998</v>
      </c>
      <c r="CW718" s="98">
        <v>2396954.707393649</v>
      </c>
      <c r="CX718" s="98">
        <v>22787336.889709521</v>
      </c>
    </row>
    <row r="719" spans="1:102" x14ac:dyDescent="0.2">
      <c r="A719" s="98" t="s">
        <v>62</v>
      </c>
      <c r="B719" s="100">
        <v>42248</v>
      </c>
      <c r="C719" s="99">
        <v>39974.003564834602</v>
      </c>
      <c r="D719" s="99">
        <v>0</v>
      </c>
      <c r="E719" s="99">
        <v>4389.36493211985</v>
      </c>
      <c r="F719" s="99">
        <v>3382.4610551595702</v>
      </c>
      <c r="G719" s="99">
        <v>824.86407539993502</v>
      </c>
      <c r="H719" s="99">
        <v>0</v>
      </c>
      <c r="I719" s="99">
        <v>0</v>
      </c>
      <c r="J719" s="99">
        <v>27091.897247552901</v>
      </c>
      <c r="K719" s="99">
        <v>12.0443733250722</v>
      </c>
      <c r="L719" s="99">
        <v>79.350544494576795</v>
      </c>
      <c r="M719" s="99">
        <v>19960.862579107299</v>
      </c>
      <c r="N719" s="99">
        <v>3084.4870865643002</v>
      </c>
      <c r="O719" s="99">
        <v>0</v>
      </c>
      <c r="P719" s="99">
        <v>18991.230315685301</v>
      </c>
      <c r="Q719" s="99">
        <v>2241.4618011713001</v>
      </c>
      <c r="R719" s="99">
        <v>0</v>
      </c>
      <c r="S719" s="99">
        <v>824.001169927418</v>
      </c>
      <c r="T719" s="99">
        <v>0</v>
      </c>
      <c r="U719" s="99">
        <v>27107.8702068329</v>
      </c>
      <c r="V719" s="99">
        <v>1957141.2128295901</v>
      </c>
      <c r="W719" s="99">
        <v>0</v>
      </c>
      <c r="X719" s="99">
        <v>281212.60222244298</v>
      </c>
      <c r="Y719" s="99">
        <v>179499.55645561201</v>
      </c>
      <c r="Z719" s="99">
        <v>110062.376420021</v>
      </c>
      <c r="AA719" s="99">
        <v>0</v>
      </c>
      <c r="AB719" s="99">
        <v>0</v>
      </c>
      <c r="AC719" s="99">
        <v>8430501.4520263709</v>
      </c>
      <c r="AD719" s="99">
        <v>729.59907520562399</v>
      </c>
      <c r="AE719" s="99">
        <v>7062.4853104352997</v>
      </c>
      <c r="AF719" s="99">
        <v>902311.09580993699</v>
      </c>
      <c r="AG719" s="99">
        <v>334286.13342666603</v>
      </c>
      <c r="AH719" s="99">
        <v>0</v>
      </c>
      <c r="AI719" s="99">
        <v>784497.03280639602</v>
      </c>
      <c r="AJ719" s="99">
        <v>209425.74902153001</v>
      </c>
      <c r="AK719" s="99">
        <v>0</v>
      </c>
      <c r="AL719" s="99">
        <v>110097.110665321</v>
      </c>
      <c r="AM719" s="99">
        <v>0</v>
      </c>
      <c r="AN719" s="99">
        <v>8442333.7998046894</v>
      </c>
      <c r="AO719" s="99">
        <v>19101768.371337902</v>
      </c>
      <c r="AP719" s="99">
        <v>0</v>
      </c>
      <c r="AQ719" s="99">
        <v>2415018.1345520001</v>
      </c>
      <c r="AR719" s="99">
        <v>1496894.7726745601</v>
      </c>
      <c r="AS719" s="99">
        <v>919500.46748352097</v>
      </c>
      <c r="AT719" s="99">
        <v>0</v>
      </c>
      <c r="AU719" s="99">
        <v>0</v>
      </c>
      <c r="AV719" s="99">
        <v>25689724.6323242</v>
      </c>
      <c r="AW719" s="99">
        <v>2424.1177879273901</v>
      </c>
      <c r="AX719" s="99">
        <v>52054.656464099899</v>
      </c>
      <c r="AY719" s="99">
        <v>8975925.9417724591</v>
      </c>
      <c r="AZ719" s="99">
        <v>2975142.7627258301</v>
      </c>
      <c r="BA719" s="99">
        <v>0</v>
      </c>
      <c r="BB719" s="99">
        <v>7597587.3508911096</v>
      </c>
      <c r="BC719" s="99">
        <v>1855588.26725769</v>
      </c>
      <c r="BD719" s="99">
        <v>0</v>
      </c>
      <c r="BE719" s="99">
        <v>916852.51323699998</v>
      </c>
      <c r="BF719" s="99">
        <v>0</v>
      </c>
      <c r="BG719" s="99">
        <v>25694572.767578099</v>
      </c>
      <c r="BH719" s="99">
        <v>4669060.9219970703</v>
      </c>
      <c r="BI719" s="99">
        <v>0</v>
      </c>
      <c r="BJ719" s="99">
        <v>1054878.1000518801</v>
      </c>
      <c r="BK719" s="99">
        <v>706280.44289398205</v>
      </c>
      <c r="BL719" s="99">
        <v>0</v>
      </c>
      <c r="BM719" s="99">
        <v>0</v>
      </c>
      <c r="BN719" s="99">
        <v>0</v>
      </c>
      <c r="BO719" s="99">
        <v>0</v>
      </c>
      <c r="BP719" s="99">
        <v>0</v>
      </c>
      <c r="BQ719" s="99">
        <v>0</v>
      </c>
      <c r="BR719" s="99">
        <v>2994575.79754639</v>
      </c>
      <c r="BS719" s="99">
        <v>1117827.5644683801</v>
      </c>
      <c r="BT719" s="99">
        <v>0</v>
      </c>
      <c r="BU719" s="99">
        <v>479929.67999649001</v>
      </c>
      <c r="BV719" s="99">
        <v>1056519.6689605699</v>
      </c>
      <c r="BW719" s="99">
        <v>0</v>
      </c>
      <c r="BX719" s="99">
        <v>73070.499894142195</v>
      </c>
      <c r="BY719" s="99">
        <v>0</v>
      </c>
      <c r="BZ719" s="99">
        <v>0</v>
      </c>
      <c r="CA719" s="99">
        <v>44384.851454734802</v>
      </c>
      <c r="CB719" s="99">
        <v>2234346.6430969201</v>
      </c>
      <c r="CC719" s="99">
        <v>21355387.5151367</v>
      </c>
      <c r="CD719" s="99">
        <v>5726947.5419311495</v>
      </c>
      <c r="CE719" s="99">
        <v>824.59182914346502</v>
      </c>
      <c r="CF719" s="99">
        <v>110064.500677109</v>
      </c>
      <c r="CG719" s="99">
        <v>919736.68772888195</v>
      </c>
      <c r="CH719" s="99">
        <v>0</v>
      </c>
      <c r="CI719" s="99">
        <v>45208.793451309197</v>
      </c>
      <c r="CJ719" s="99">
        <v>2342389.3316040002</v>
      </c>
      <c r="CK719" s="99">
        <v>22250585.884033199</v>
      </c>
      <c r="CL719" s="99">
        <v>5809225.4485473596</v>
      </c>
      <c r="CM719" s="166">
        <v>72216.560137748704</v>
      </c>
      <c r="CN719" s="166">
        <v>10788989.016845699</v>
      </c>
      <c r="CO719" s="166">
        <v>48119098.945800804</v>
      </c>
      <c r="CP719" s="99">
        <v>5809225.4485473596</v>
      </c>
      <c r="CQ719" s="99">
        <v>0</v>
      </c>
      <c r="CR719" s="99">
        <v>0</v>
      </c>
      <c r="CS719" s="99">
        <v>0</v>
      </c>
      <c r="CT719" s="99">
        <v>0</v>
      </c>
      <c r="CU719" s="98">
        <v>4402.9118037509998</v>
      </c>
      <c r="CV719" s="98">
        <v>27796.818849987001</v>
      </c>
      <c r="CW719" s="98">
        <v>2344411.1437740289</v>
      </c>
      <c r="CX719" s="98">
        <v>22275124.202865582</v>
      </c>
    </row>
    <row r="720" spans="1:102" x14ac:dyDescent="0.2">
      <c r="A720" s="98" t="s">
        <v>62</v>
      </c>
      <c r="B720" s="100">
        <v>42339</v>
      </c>
      <c r="C720" s="99">
        <v>40127.934672832504</v>
      </c>
      <c r="D720" s="99">
        <v>0</v>
      </c>
      <c r="E720" s="99">
        <v>4259.1569137573197</v>
      </c>
      <c r="F720" s="99">
        <v>3289.8939732313202</v>
      </c>
      <c r="G720" s="99">
        <v>836.58163682371401</v>
      </c>
      <c r="H720" s="99">
        <v>0</v>
      </c>
      <c r="I720" s="99">
        <v>0</v>
      </c>
      <c r="J720" s="99">
        <v>26979.312342405301</v>
      </c>
      <c r="K720" s="99">
        <v>13.111701175221199</v>
      </c>
      <c r="L720" s="99">
        <v>76.837994769215598</v>
      </c>
      <c r="M720" s="99">
        <v>20040.750689268101</v>
      </c>
      <c r="N720" s="99">
        <v>3073.2222681641601</v>
      </c>
      <c r="O720" s="99">
        <v>0</v>
      </c>
      <c r="P720" s="99">
        <v>18957.030995130499</v>
      </c>
      <c r="Q720" s="99">
        <v>2204.82518005371</v>
      </c>
      <c r="R720" s="99">
        <v>0</v>
      </c>
      <c r="S720" s="99">
        <v>835.88473197072699</v>
      </c>
      <c r="T720" s="99">
        <v>0</v>
      </c>
      <c r="U720" s="99">
        <v>26991.359802722902</v>
      </c>
      <c r="V720" s="99">
        <v>1968831.5594482401</v>
      </c>
      <c r="W720" s="99">
        <v>0</v>
      </c>
      <c r="X720" s="99">
        <v>271289.94449996902</v>
      </c>
      <c r="Y720" s="99">
        <v>174504.85417175299</v>
      </c>
      <c r="Z720" s="99">
        <v>109869.86448383299</v>
      </c>
      <c r="AA720" s="99">
        <v>0</v>
      </c>
      <c r="AB720" s="99">
        <v>0</v>
      </c>
      <c r="AC720" s="99">
        <v>8385829.04223633</v>
      </c>
      <c r="AD720" s="99">
        <v>658.01409016549599</v>
      </c>
      <c r="AE720" s="99">
        <v>5769.9089658856401</v>
      </c>
      <c r="AF720" s="99">
        <v>916982.56947326695</v>
      </c>
      <c r="AG720" s="99">
        <v>331940.82471084601</v>
      </c>
      <c r="AH720" s="99">
        <v>0</v>
      </c>
      <c r="AI720" s="99">
        <v>782852.04236602795</v>
      </c>
      <c r="AJ720" s="99">
        <v>208083.19127655</v>
      </c>
      <c r="AK720" s="99">
        <v>0</v>
      </c>
      <c r="AL720" s="99">
        <v>110536.87316227</v>
      </c>
      <c r="AM720" s="99">
        <v>0</v>
      </c>
      <c r="AN720" s="99">
        <v>8380245.7442627</v>
      </c>
      <c r="AO720" s="99">
        <v>19343042.739257801</v>
      </c>
      <c r="AP720" s="99">
        <v>0</v>
      </c>
      <c r="AQ720" s="99">
        <v>2334945.8916320801</v>
      </c>
      <c r="AR720" s="99">
        <v>1457161.22958374</v>
      </c>
      <c r="AS720" s="99">
        <v>925688.545310974</v>
      </c>
      <c r="AT720" s="99">
        <v>0</v>
      </c>
      <c r="AU720" s="99">
        <v>0</v>
      </c>
      <c r="AV720" s="99">
        <v>25687687.3596191</v>
      </c>
      <c r="AW720" s="99">
        <v>2201.4027484357398</v>
      </c>
      <c r="AX720" s="99">
        <v>44208.862764358499</v>
      </c>
      <c r="AY720" s="99">
        <v>9205608.8435058594</v>
      </c>
      <c r="AZ720" s="99">
        <v>2956728.9899902302</v>
      </c>
      <c r="BA720" s="99">
        <v>0</v>
      </c>
      <c r="BB720" s="99">
        <v>7629910.9610595703</v>
      </c>
      <c r="BC720" s="99">
        <v>1847858.9287109401</v>
      </c>
      <c r="BD720" s="99">
        <v>0</v>
      </c>
      <c r="BE720" s="99">
        <v>932775.14208984398</v>
      </c>
      <c r="BF720" s="99">
        <v>0</v>
      </c>
      <c r="BG720" s="99">
        <v>25686086.526367199</v>
      </c>
      <c r="BH720" s="99">
        <v>5004911.8781127902</v>
      </c>
      <c r="BI720" s="99">
        <v>0</v>
      </c>
      <c r="BJ720" s="99">
        <v>1055586.8240203899</v>
      </c>
      <c r="BK720" s="99">
        <v>695726.80614471401</v>
      </c>
      <c r="BL720" s="99">
        <v>0</v>
      </c>
      <c r="BM720" s="99">
        <v>0</v>
      </c>
      <c r="BN720" s="99">
        <v>0</v>
      </c>
      <c r="BO720" s="99">
        <v>0</v>
      </c>
      <c r="BP720" s="99">
        <v>0</v>
      </c>
      <c r="BQ720" s="99">
        <v>0</v>
      </c>
      <c r="BR720" s="99">
        <v>3056075.1009521498</v>
      </c>
      <c r="BS720" s="99">
        <v>1110379.34736633</v>
      </c>
      <c r="BT720" s="99">
        <v>0</v>
      </c>
      <c r="BU720" s="99">
        <v>850509.17999267601</v>
      </c>
      <c r="BV720" s="99">
        <v>1056064.66311646</v>
      </c>
      <c r="BW720" s="99">
        <v>0</v>
      </c>
      <c r="BX720" s="99">
        <v>118792.489672661</v>
      </c>
      <c r="BY720" s="99">
        <v>0</v>
      </c>
      <c r="BZ720" s="99">
        <v>0</v>
      </c>
      <c r="CA720" s="99">
        <v>44391.3506469727</v>
      </c>
      <c r="CB720" s="99">
        <v>2246715.7527465802</v>
      </c>
      <c r="CC720" s="99">
        <v>21716983.6486816</v>
      </c>
      <c r="CD720" s="99">
        <v>6049150.25317383</v>
      </c>
      <c r="CE720" s="99">
        <v>836.657799012959</v>
      </c>
      <c r="CF720" s="99">
        <v>109899.19545078299</v>
      </c>
      <c r="CG720" s="99">
        <v>925837.73944854701</v>
      </c>
      <c r="CH720" s="99">
        <v>0</v>
      </c>
      <c r="CI720" s="99">
        <v>45229.514829635598</v>
      </c>
      <c r="CJ720" s="99">
        <v>2358009.1105956999</v>
      </c>
      <c r="CK720" s="99">
        <v>22649993.552978501</v>
      </c>
      <c r="CL720" s="99">
        <v>6166993.4906005897</v>
      </c>
      <c r="CM720" s="166">
        <v>72084.273902893096</v>
      </c>
      <c r="CN720" s="166">
        <v>10724761.326904301</v>
      </c>
      <c r="CO720" s="166">
        <v>48179435.229492202</v>
      </c>
      <c r="CP720" s="99">
        <v>6166993.4906005897</v>
      </c>
      <c r="CQ720" s="99">
        <v>0</v>
      </c>
      <c r="CR720" s="99">
        <v>0</v>
      </c>
      <c r="CS720" s="99">
        <v>0</v>
      </c>
      <c r="CT720" s="99">
        <v>0</v>
      </c>
      <c r="CU720" s="98">
        <v>4276.5657618779996</v>
      </c>
      <c r="CV720" s="98">
        <v>27701.135669269999</v>
      </c>
      <c r="CW720" s="98">
        <v>2356614.9481973629</v>
      </c>
      <c r="CX720" s="98">
        <v>22642821.388130147</v>
      </c>
    </row>
    <row r="721" spans="1:102" x14ac:dyDescent="0.2">
      <c r="A721" s="98" t="s">
        <v>62</v>
      </c>
      <c r="B721" s="100">
        <v>42430</v>
      </c>
      <c r="C721" s="99">
        <v>39828.420393943801</v>
      </c>
      <c r="D721" s="99">
        <v>0</v>
      </c>
      <c r="E721" s="99">
        <v>4186.3980048298799</v>
      </c>
      <c r="F721" s="99">
        <v>3253.477930516</v>
      </c>
      <c r="G721" s="99">
        <v>820.86921437084698</v>
      </c>
      <c r="H721" s="99">
        <v>0</v>
      </c>
      <c r="I721" s="99">
        <v>0</v>
      </c>
      <c r="J721" s="99">
        <v>26850.274929284999</v>
      </c>
      <c r="K721" s="99">
        <v>8.3262796441558695</v>
      </c>
      <c r="L721" s="99">
        <v>76.563683980144603</v>
      </c>
      <c r="M721" s="99">
        <v>19985.626103162798</v>
      </c>
      <c r="N721" s="99">
        <v>3040.6364190876502</v>
      </c>
      <c r="O721" s="99">
        <v>0</v>
      </c>
      <c r="P721" s="99">
        <v>18727.880068302198</v>
      </c>
      <c r="Q721" s="99">
        <v>2155.5053740441799</v>
      </c>
      <c r="R721" s="99">
        <v>0</v>
      </c>
      <c r="S721" s="99">
        <v>819.46702291816496</v>
      </c>
      <c r="T721" s="99">
        <v>0</v>
      </c>
      <c r="U721" s="99">
        <v>26855.862112998999</v>
      </c>
      <c r="V721" s="99">
        <v>1933914.1500396701</v>
      </c>
      <c r="W721" s="99">
        <v>0</v>
      </c>
      <c r="X721" s="99">
        <v>275820.98890686</v>
      </c>
      <c r="Y721" s="99">
        <v>179632.455142975</v>
      </c>
      <c r="Z721" s="99">
        <v>108743.880166054</v>
      </c>
      <c r="AA721" s="99">
        <v>0</v>
      </c>
      <c r="AB721" s="99">
        <v>0</v>
      </c>
      <c r="AC721" s="99">
        <v>8345430.7778930701</v>
      </c>
      <c r="AD721" s="99">
        <v>550.628415323794</v>
      </c>
      <c r="AE721" s="99">
        <v>6416.0904594659796</v>
      </c>
      <c r="AF721" s="99">
        <v>896235.22262573196</v>
      </c>
      <c r="AG721" s="99">
        <v>319827.41737365699</v>
      </c>
      <c r="AH721" s="99">
        <v>0</v>
      </c>
      <c r="AI721" s="99">
        <v>776351.94376373303</v>
      </c>
      <c r="AJ721" s="99">
        <v>205451.153476715</v>
      </c>
      <c r="AK721" s="99">
        <v>0</v>
      </c>
      <c r="AL721" s="99">
        <v>108341.11201381699</v>
      </c>
      <c r="AM721" s="99">
        <v>0</v>
      </c>
      <c r="AN721" s="99">
        <v>8329727.4026489304</v>
      </c>
      <c r="AO721" s="99">
        <v>19176544.158203099</v>
      </c>
      <c r="AP721" s="99">
        <v>0</v>
      </c>
      <c r="AQ721" s="99">
        <v>2323193.26776123</v>
      </c>
      <c r="AR721" s="99">
        <v>1468088.1085815399</v>
      </c>
      <c r="AS721" s="99">
        <v>916851.57227325405</v>
      </c>
      <c r="AT721" s="99">
        <v>0</v>
      </c>
      <c r="AU721" s="99">
        <v>0</v>
      </c>
      <c r="AV721" s="99">
        <v>25667522.0458984</v>
      </c>
      <c r="AW721" s="99">
        <v>1856.30246049166</v>
      </c>
      <c r="AX721" s="99">
        <v>40488.997516632102</v>
      </c>
      <c r="AY721" s="99">
        <v>9020019.84521484</v>
      </c>
      <c r="AZ721" s="99">
        <v>2846881.9479675302</v>
      </c>
      <c r="BA721" s="99">
        <v>0</v>
      </c>
      <c r="BB721" s="99">
        <v>7581577.6242065402</v>
      </c>
      <c r="BC721" s="99">
        <v>1832082.198349</v>
      </c>
      <c r="BD721" s="99">
        <v>0</v>
      </c>
      <c r="BE721" s="99">
        <v>914845.45101165795</v>
      </c>
      <c r="BF721" s="99">
        <v>0</v>
      </c>
      <c r="BG721" s="99">
        <v>25715715.017333999</v>
      </c>
      <c r="BH721" s="99">
        <v>5498937.9517822303</v>
      </c>
      <c r="BI721" s="99">
        <v>0</v>
      </c>
      <c r="BJ721" s="99">
        <v>1073895.1788940399</v>
      </c>
      <c r="BK721" s="99">
        <v>703456.12982177699</v>
      </c>
      <c r="BL721" s="99">
        <v>0</v>
      </c>
      <c r="BM721" s="99">
        <v>0</v>
      </c>
      <c r="BN721" s="99">
        <v>0</v>
      </c>
      <c r="BO721" s="99">
        <v>0</v>
      </c>
      <c r="BP721" s="99">
        <v>0</v>
      </c>
      <c r="BQ721" s="99">
        <v>0</v>
      </c>
      <c r="BR721" s="99">
        <v>3045325.9254455599</v>
      </c>
      <c r="BS721" s="99">
        <v>1071359.79510498</v>
      </c>
      <c r="BT721" s="99">
        <v>0</v>
      </c>
      <c r="BU721" s="99">
        <v>1446795.2699890099</v>
      </c>
      <c r="BV721" s="99">
        <v>1041675.94329834</v>
      </c>
      <c r="BW721" s="99">
        <v>0</v>
      </c>
      <c r="BX721" s="99">
        <v>195162.85928726199</v>
      </c>
      <c r="BY721" s="99">
        <v>0</v>
      </c>
      <c r="BZ721" s="99">
        <v>0</v>
      </c>
      <c r="CA721" s="99">
        <v>43979.162784099601</v>
      </c>
      <c r="CB721" s="99">
        <v>2198357.5937805199</v>
      </c>
      <c r="CC721" s="99">
        <v>21241117.996093798</v>
      </c>
      <c r="CD721" s="99">
        <v>6587130.6325073196</v>
      </c>
      <c r="CE721" s="99">
        <v>821.38779534399498</v>
      </c>
      <c r="CF721" s="99">
        <v>108707.764696121</v>
      </c>
      <c r="CG721" s="99">
        <v>916434.98195648205</v>
      </c>
      <c r="CH721" s="99">
        <v>0</v>
      </c>
      <c r="CI721" s="99">
        <v>44799.258271217303</v>
      </c>
      <c r="CJ721" s="99">
        <v>2305600.2045593299</v>
      </c>
      <c r="CK721" s="99">
        <v>22166196.001464799</v>
      </c>
      <c r="CL721" s="99">
        <v>6776275.4205932599</v>
      </c>
      <c r="CM721" s="166">
        <v>71558.283230781599</v>
      </c>
      <c r="CN721" s="166">
        <v>10646774.954833999</v>
      </c>
      <c r="CO721" s="166">
        <v>47805460.536621101</v>
      </c>
      <c r="CP721" s="99">
        <v>6776275.4205932599</v>
      </c>
      <c r="CQ721" s="99">
        <v>0</v>
      </c>
      <c r="CR721" s="99">
        <v>0</v>
      </c>
      <c r="CS721" s="99">
        <v>0</v>
      </c>
      <c r="CT721" s="99">
        <v>0</v>
      </c>
      <c r="CU721" s="98">
        <v>4189.8863586059997</v>
      </c>
      <c r="CV721" s="98">
        <v>27554.634821938002</v>
      </c>
      <c r="CW721" s="98">
        <v>2307065.3584766411</v>
      </c>
      <c r="CX721" s="98">
        <v>22157552.97805028</v>
      </c>
    </row>
    <row r="722" spans="1:102" x14ac:dyDescent="0.2">
      <c r="A722" s="98" t="s">
        <v>62</v>
      </c>
      <c r="B722" s="100">
        <v>42522</v>
      </c>
      <c r="C722" s="99">
        <v>39790.643230438203</v>
      </c>
      <c r="D722" s="99">
        <v>0</v>
      </c>
      <c r="E722" s="99">
        <v>4079.4809255599998</v>
      </c>
      <c r="F722" s="99">
        <v>3174.5038125812998</v>
      </c>
      <c r="G722" s="99">
        <v>822.33004845678795</v>
      </c>
      <c r="H722" s="99">
        <v>0</v>
      </c>
      <c r="I722" s="99">
        <v>0</v>
      </c>
      <c r="J722" s="99">
        <v>26732.0172433853</v>
      </c>
      <c r="K722" s="99">
        <v>6.6484158216044298</v>
      </c>
      <c r="L722" s="99">
        <v>82.209189603105202</v>
      </c>
      <c r="M722" s="99">
        <v>19948.888473749201</v>
      </c>
      <c r="N722" s="99">
        <v>3012.0129272341701</v>
      </c>
      <c r="O722" s="99">
        <v>0</v>
      </c>
      <c r="P722" s="99">
        <v>18708.462719678901</v>
      </c>
      <c r="Q722" s="99">
        <v>2107.51864880323</v>
      </c>
      <c r="R722" s="99">
        <v>0</v>
      </c>
      <c r="S722" s="99">
        <v>820.00391729175999</v>
      </c>
      <c r="T722" s="99">
        <v>0</v>
      </c>
      <c r="U722" s="99">
        <v>26735.027107715599</v>
      </c>
      <c r="V722" s="99">
        <v>1922973.5997009301</v>
      </c>
      <c r="W722" s="99">
        <v>0</v>
      </c>
      <c r="X722" s="99">
        <v>256355.067670822</v>
      </c>
      <c r="Y722" s="99">
        <v>167203.079738617</v>
      </c>
      <c r="Z722" s="99">
        <v>108142.06523990601</v>
      </c>
      <c r="AA722" s="99">
        <v>0</v>
      </c>
      <c r="AB722" s="99">
        <v>0</v>
      </c>
      <c r="AC722" s="99">
        <v>8325234.1755981399</v>
      </c>
      <c r="AD722" s="99">
        <v>410.08749011904001</v>
      </c>
      <c r="AE722" s="99">
        <v>6901.5990368723897</v>
      </c>
      <c r="AF722" s="99">
        <v>893008.62363433803</v>
      </c>
      <c r="AG722" s="99">
        <v>313853.25074386603</v>
      </c>
      <c r="AH722" s="99">
        <v>0</v>
      </c>
      <c r="AI722" s="99">
        <v>769386.31353759801</v>
      </c>
      <c r="AJ722" s="99">
        <v>204019.93990135199</v>
      </c>
      <c r="AK722" s="99">
        <v>0</v>
      </c>
      <c r="AL722" s="99">
        <v>108278.08836937</v>
      </c>
      <c r="AM722" s="99">
        <v>0</v>
      </c>
      <c r="AN722" s="99">
        <v>8281362.0510253897</v>
      </c>
      <c r="AO722" s="99">
        <v>19147999.2412109</v>
      </c>
      <c r="AP722" s="99">
        <v>0</v>
      </c>
      <c r="AQ722" s="99">
        <v>2236034.9341430701</v>
      </c>
      <c r="AR722" s="99">
        <v>1420563.6078033401</v>
      </c>
      <c r="AS722" s="99">
        <v>916777.72060394299</v>
      </c>
      <c r="AT722" s="99">
        <v>0</v>
      </c>
      <c r="AU722" s="99">
        <v>0</v>
      </c>
      <c r="AV722" s="99">
        <v>25694366.365966801</v>
      </c>
      <c r="AW722" s="99">
        <v>1374.968228966</v>
      </c>
      <c r="AX722" s="99">
        <v>43802.065351486199</v>
      </c>
      <c r="AY722" s="99">
        <v>9058232.3176269494</v>
      </c>
      <c r="AZ722" s="99">
        <v>2821632.4334106399</v>
      </c>
      <c r="BA722" s="99">
        <v>0</v>
      </c>
      <c r="BB722" s="99">
        <v>7567776.2356567401</v>
      </c>
      <c r="BC722" s="99">
        <v>1839454.0059204099</v>
      </c>
      <c r="BD722" s="99">
        <v>0</v>
      </c>
      <c r="BE722" s="99">
        <v>918020.79347991897</v>
      </c>
      <c r="BF722" s="99">
        <v>0</v>
      </c>
      <c r="BG722" s="99">
        <v>25657099.326416001</v>
      </c>
      <c r="BH722" s="99">
        <v>5509082.26098633</v>
      </c>
      <c r="BI722" s="99">
        <v>0</v>
      </c>
      <c r="BJ722" s="99">
        <v>1050238.9844818099</v>
      </c>
      <c r="BK722" s="99">
        <v>690279.82192993199</v>
      </c>
      <c r="BL722" s="99">
        <v>0</v>
      </c>
      <c r="BM722" s="99">
        <v>0</v>
      </c>
      <c r="BN722" s="99">
        <v>0</v>
      </c>
      <c r="BO722" s="99">
        <v>0</v>
      </c>
      <c r="BP722" s="99">
        <v>0</v>
      </c>
      <c r="BQ722" s="99">
        <v>0</v>
      </c>
      <c r="BR722" s="99">
        <v>3041405.3339538602</v>
      </c>
      <c r="BS722" s="99">
        <v>1062328.61872864</v>
      </c>
      <c r="BT722" s="99">
        <v>0</v>
      </c>
      <c r="BU722" s="99">
        <v>1472680.49998474</v>
      </c>
      <c r="BV722" s="99">
        <v>1040763.61435699</v>
      </c>
      <c r="BW722" s="99">
        <v>0</v>
      </c>
      <c r="BX722" s="99">
        <v>194251.21928024301</v>
      </c>
      <c r="BY722" s="99">
        <v>0</v>
      </c>
      <c r="BZ722" s="99">
        <v>0</v>
      </c>
      <c r="CA722" s="99">
        <v>43878.591549873403</v>
      </c>
      <c r="CB722" s="99">
        <v>2178541.06359863</v>
      </c>
      <c r="CC722" s="99">
        <v>21265107.441162098</v>
      </c>
      <c r="CD722" s="99">
        <v>6556307.7558593797</v>
      </c>
      <c r="CE722" s="99">
        <v>821.95338133722498</v>
      </c>
      <c r="CF722" s="99">
        <v>108160.132463455</v>
      </c>
      <c r="CG722" s="99">
        <v>916932.97704315197</v>
      </c>
      <c r="CH722" s="99">
        <v>0</v>
      </c>
      <c r="CI722" s="99">
        <v>44700.520215034499</v>
      </c>
      <c r="CJ722" s="99">
        <v>2285976.00891113</v>
      </c>
      <c r="CK722" s="99">
        <v>22194490.0009766</v>
      </c>
      <c r="CL722" s="99">
        <v>6742857.5291748</v>
      </c>
      <c r="CM722" s="166">
        <v>71324.858429908796</v>
      </c>
      <c r="CN722" s="166">
        <v>10572155.678100601</v>
      </c>
      <c r="CO722" s="166">
        <v>47723746.5390625</v>
      </c>
      <c r="CP722" s="99">
        <v>6742857.5291748</v>
      </c>
      <c r="CQ722" s="99">
        <v>0</v>
      </c>
      <c r="CR722" s="99">
        <v>0</v>
      </c>
      <c r="CS722" s="99">
        <v>0</v>
      </c>
      <c r="CT722" s="99">
        <v>0</v>
      </c>
      <c r="CU722" s="98">
        <v>4083.336735849</v>
      </c>
      <c r="CV722" s="98">
        <v>27441.373970814999</v>
      </c>
      <c r="CW722" s="98">
        <v>2286701.1960620852</v>
      </c>
      <c r="CX722" s="98">
        <v>22182040.41820525</v>
      </c>
    </row>
    <row r="723" spans="1:102" x14ac:dyDescent="0.2">
      <c r="A723" s="98" t="s">
        <v>62</v>
      </c>
      <c r="B723" s="100">
        <v>42614</v>
      </c>
      <c r="C723" s="99">
        <v>39728.0298509598</v>
      </c>
      <c r="D723" s="99">
        <v>0</v>
      </c>
      <c r="E723" s="99">
        <v>3994.2245596647299</v>
      </c>
      <c r="F723" s="99">
        <v>3131.4908258318901</v>
      </c>
      <c r="G723" s="99">
        <v>834.18320382386401</v>
      </c>
      <c r="H723" s="99">
        <v>0</v>
      </c>
      <c r="I723" s="99">
        <v>0</v>
      </c>
      <c r="J723" s="99">
        <v>26522.1757352352</v>
      </c>
      <c r="K723" s="99">
        <v>3.6432158137613402</v>
      </c>
      <c r="L723" s="99">
        <v>84.383922159671798</v>
      </c>
      <c r="M723" s="99">
        <v>19901.038558960001</v>
      </c>
      <c r="N723" s="99">
        <v>3021.5111162066501</v>
      </c>
      <c r="O723" s="99">
        <v>0</v>
      </c>
      <c r="P723" s="99">
        <v>18643.763428449602</v>
      </c>
      <c r="Q723" s="99">
        <v>2067.3683413267099</v>
      </c>
      <c r="R723" s="99">
        <v>0</v>
      </c>
      <c r="S723" s="99">
        <v>832.45774205028999</v>
      </c>
      <c r="T723" s="99">
        <v>0</v>
      </c>
      <c r="U723" s="99">
        <v>26536.5424723625</v>
      </c>
      <c r="V723" s="99">
        <v>1932880.62477112</v>
      </c>
      <c r="W723" s="99">
        <v>0</v>
      </c>
      <c r="X723" s="99">
        <v>247584.96519088699</v>
      </c>
      <c r="Y723" s="99">
        <v>161662.749233246</v>
      </c>
      <c r="Z723" s="99">
        <v>108969.206422806</v>
      </c>
      <c r="AA723" s="99">
        <v>0</v>
      </c>
      <c r="AB723" s="99">
        <v>0</v>
      </c>
      <c r="AC723" s="99">
        <v>8251907.8353881799</v>
      </c>
      <c r="AD723" s="99">
        <v>179.45987049117701</v>
      </c>
      <c r="AE723" s="99">
        <v>7412.4547868967102</v>
      </c>
      <c r="AF723" s="99">
        <v>899783.96271514904</v>
      </c>
      <c r="AG723" s="99">
        <v>307984.69697189302</v>
      </c>
      <c r="AH723" s="99">
        <v>0</v>
      </c>
      <c r="AI723" s="99">
        <v>763764.90948486305</v>
      </c>
      <c r="AJ723" s="99">
        <v>199314.007265091</v>
      </c>
      <c r="AK723" s="99">
        <v>0</v>
      </c>
      <c r="AL723" s="99">
        <v>109333.49119091</v>
      </c>
      <c r="AM723" s="99">
        <v>0</v>
      </c>
      <c r="AN723" s="99">
        <v>8260848.60546875</v>
      </c>
      <c r="AO723" s="99">
        <v>19202746.5302734</v>
      </c>
      <c r="AP723" s="99">
        <v>0</v>
      </c>
      <c r="AQ723" s="99">
        <v>2197509.8755493201</v>
      </c>
      <c r="AR723" s="99">
        <v>1403099.15403748</v>
      </c>
      <c r="AS723" s="99">
        <v>918739.297080994</v>
      </c>
      <c r="AT723" s="99">
        <v>0</v>
      </c>
      <c r="AU723" s="99">
        <v>0</v>
      </c>
      <c r="AV723" s="99">
        <v>25612838.748535201</v>
      </c>
      <c r="AW723" s="99">
        <v>607.77500087022804</v>
      </c>
      <c r="AX723" s="99">
        <v>55662.283543109901</v>
      </c>
      <c r="AY723" s="99">
        <v>9183415.1695556603</v>
      </c>
      <c r="AZ723" s="99">
        <v>2796500.7422790499</v>
      </c>
      <c r="BA723" s="99">
        <v>0</v>
      </c>
      <c r="BB723" s="99">
        <v>7575629.9509887705</v>
      </c>
      <c r="BC723" s="99">
        <v>1812976.30270386</v>
      </c>
      <c r="BD723" s="99">
        <v>0</v>
      </c>
      <c r="BE723" s="99">
        <v>918468.77902221703</v>
      </c>
      <c r="BF723" s="99">
        <v>0</v>
      </c>
      <c r="BG723" s="99">
        <v>25610097.933105499</v>
      </c>
      <c r="BH723" s="99">
        <v>5470427.1197509803</v>
      </c>
      <c r="BI723" s="99">
        <v>0</v>
      </c>
      <c r="BJ723" s="99">
        <v>1027218.90293121</v>
      </c>
      <c r="BK723" s="99">
        <v>682269.78063964797</v>
      </c>
      <c r="BL723" s="99">
        <v>0</v>
      </c>
      <c r="BM723" s="99">
        <v>0</v>
      </c>
      <c r="BN723" s="99">
        <v>0</v>
      </c>
      <c r="BO723" s="99">
        <v>0</v>
      </c>
      <c r="BP723" s="99">
        <v>0</v>
      </c>
      <c r="BQ723" s="99">
        <v>0</v>
      </c>
      <c r="BR723" s="99">
        <v>3049643.7600402799</v>
      </c>
      <c r="BS723" s="99">
        <v>1053278.63665771</v>
      </c>
      <c r="BT723" s="99">
        <v>0</v>
      </c>
      <c r="BU723" s="99">
        <v>1246637.5399932901</v>
      </c>
      <c r="BV723" s="99">
        <v>1025195.27422333</v>
      </c>
      <c r="BW723" s="99">
        <v>0</v>
      </c>
      <c r="BX723" s="99">
        <v>172036.53936958301</v>
      </c>
      <c r="BY723" s="99">
        <v>0</v>
      </c>
      <c r="BZ723" s="99">
        <v>0</v>
      </c>
      <c r="CA723" s="99">
        <v>43744.324388503999</v>
      </c>
      <c r="CB723" s="99">
        <v>2181114.6651916499</v>
      </c>
      <c r="CC723" s="99">
        <v>21470139.923583999</v>
      </c>
      <c r="CD723" s="99">
        <v>6501434.6456909198</v>
      </c>
      <c r="CE723" s="99">
        <v>833.86835670471203</v>
      </c>
      <c r="CF723" s="99">
        <v>108949.88382339499</v>
      </c>
      <c r="CG723" s="99">
        <v>918724.91654205299</v>
      </c>
      <c r="CH723" s="99">
        <v>0</v>
      </c>
      <c r="CI723" s="99">
        <v>44578.2731895447</v>
      </c>
      <c r="CJ723" s="99">
        <v>2289468.1263732901</v>
      </c>
      <c r="CK723" s="99">
        <v>22383220.714843798</v>
      </c>
      <c r="CL723" s="99">
        <v>6688410.3237304697</v>
      </c>
      <c r="CM723" s="166">
        <v>70994.283266067505</v>
      </c>
      <c r="CN723" s="166">
        <v>10555269.3011475</v>
      </c>
      <c r="CO723" s="166">
        <v>48170375.340332001</v>
      </c>
      <c r="CP723" s="99">
        <v>6688410.3237304697</v>
      </c>
      <c r="CQ723" s="99">
        <v>0</v>
      </c>
      <c r="CR723" s="99">
        <v>0</v>
      </c>
      <c r="CS723" s="99">
        <v>0</v>
      </c>
      <c r="CT723" s="99">
        <v>0</v>
      </c>
      <c r="CU723" s="98">
        <v>4001.3247820940001</v>
      </c>
      <c r="CV723" s="98">
        <v>27248.253892475001</v>
      </c>
      <c r="CW723" s="98">
        <v>2290064.5490150447</v>
      </c>
      <c r="CX723" s="98">
        <v>22388864.840126052</v>
      </c>
    </row>
    <row r="724" spans="1:102" x14ac:dyDescent="0.2">
      <c r="A724" s="98" t="s">
        <v>62</v>
      </c>
      <c r="B724" s="100">
        <v>42705</v>
      </c>
      <c r="C724" s="99">
        <v>39607.603102683999</v>
      </c>
      <c r="D724" s="99">
        <v>0</v>
      </c>
      <c r="E724" s="99">
        <v>3910.4746741056401</v>
      </c>
      <c r="F724" s="99">
        <v>3079.8274660110501</v>
      </c>
      <c r="G724" s="99">
        <v>852.13053338974703</v>
      </c>
      <c r="H724" s="99">
        <v>0</v>
      </c>
      <c r="I724" s="99">
        <v>0</v>
      </c>
      <c r="J724" s="99">
        <v>26370.429207801801</v>
      </c>
      <c r="K724" s="99">
        <v>1.37595200704527</v>
      </c>
      <c r="L724" s="99">
        <v>71.875762184150503</v>
      </c>
      <c r="M724" s="99">
        <v>19922.6413855553</v>
      </c>
      <c r="N724" s="99">
        <v>2993.1284282803499</v>
      </c>
      <c r="O724" s="99">
        <v>0</v>
      </c>
      <c r="P724" s="99">
        <v>18461.089862108201</v>
      </c>
      <c r="Q724" s="99">
        <v>2035.4417579025001</v>
      </c>
      <c r="R724" s="99">
        <v>0</v>
      </c>
      <c r="S724" s="99">
        <v>851.32783013582196</v>
      </c>
      <c r="T724" s="99">
        <v>0</v>
      </c>
      <c r="U724" s="99">
        <v>26366.149334907499</v>
      </c>
      <c r="V724" s="99">
        <v>1909371.97839355</v>
      </c>
      <c r="W724" s="99">
        <v>0</v>
      </c>
      <c r="X724" s="99">
        <v>241082.87586975101</v>
      </c>
      <c r="Y724" s="99">
        <v>156103.94425201399</v>
      </c>
      <c r="Z724" s="99">
        <v>106587.78670406299</v>
      </c>
      <c r="AA724" s="99">
        <v>0</v>
      </c>
      <c r="AB724" s="99">
        <v>0</v>
      </c>
      <c r="AC724" s="99">
        <v>8156363.9094848596</v>
      </c>
      <c r="AD724" s="99">
        <v>70.8571884902194</v>
      </c>
      <c r="AE724" s="99">
        <v>5203.7750577330598</v>
      </c>
      <c r="AF724" s="99">
        <v>889807.99951171898</v>
      </c>
      <c r="AG724" s="99">
        <v>305557.58756256098</v>
      </c>
      <c r="AH724" s="99">
        <v>0</v>
      </c>
      <c r="AI724" s="99">
        <v>742060.44121551502</v>
      </c>
      <c r="AJ724" s="99">
        <v>199049.787082672</v>
      </c>
      <c r="AK724" s="99">
        <v>0</v>
      </c>
      <c r="AL724" s="99">
        <v>107152.109448433</v>
      </c>
      <c r="AM724" s="99">
        <v>0</v>
      </c>
      <c r="AN724" s="99">
        <v>8179253.4855346698</v>
      </c>
      <c r="AO724" s="99">
        <v>18950448.629394501</v>
      </c>
      <c r="AP724" s="99">
        <v>0</v>
      </c>
      <c r="AQ724" s="99">
        <v>2132118.1425170898</v>
      </c>
      <c r="AR724" s="99">
        <v>1348988.73562622</v>
      </c>
      <c r="AS724" s="99">
        <v>905723.44618225098</v>
      </c>
      <c r="AT724" s="99">
        <v>0</v>
      </c>
      <c r="AU724" s="99">
        <v>0</v>
      </c>
      <c r="AV724" s="99">
        <v>25436632.5380859</v>
      </c>
      <c r="AW724" s="99">
        <v>241.478910267353</v>
      </c>
      <c r="AX724" s="99">
        <v>36746.143036842303</v>
      </c>
      <c r="AY724" s="99">
        <v>9122409.0064697303</v>
      </c>
      <c r="AZ724" s="99">
        <v>2776791.7029724098</v>
      </c>
      <c r="BA724" s="99">
        <v>0</v>
      </c>
      <c r="BB724" s="99">
        <v>7408563.0199584998</v>
      </c>
      <c r="BC724" s="99">
        <v>1807565.61312866</v>
      </c>
      <c r="BD724" s="99">
        <v>0</v>
      </c>
      <c r="BE724" s="99">
        <v>911923.98107910203</v>
      </c>
      <c r="BF724" s="99">
        <v>0</v>
      </c>
      <c r="BG724" s="99">
        <v>25420332.598144501</v>
      </c>
      <c r="BH724" s="99">
        <v>5454269.5377197303</v>
      </c>
      <c r="BI724" s="99">
        <v>0</v>
      </c>
      <c r="BJ724" s="99">
        <v>1009676.2791214</v>
      </c>
      <c r="BK724" s="99">
        <v>660141.554214478</v>
      </c>
      <c r="BL724" s="99">
        <v>0</v>
      </c>
      <c r="BM724" s="99">
        <v>0</v>
      </c>
      <c r="BN724" s="99">
        <v>0</v>
      </c>
      <c r="BO724" s="99">
        <v>0</v>
      </c>
      <c r="BP724" s="99">
        <v>0</v>
      </c>
      <c r="BQ724" s="99">
        <v>0</v>
      </c>
      <c r="BR724" s="99">
        <v>3018696.3424987802</v>
      </c>
      <c r="BS724" s="99">
        <v>1046103.84368896</v>
      </c>
      <c r="BT724" s="99">
        <v>0</v>
      </c>
      <c r="BU724" s="99">
        <v>1398213.5799865699</v>
      </c>
      <c r="BV724" s="99">
        <v>1026387.91988373</v>
      </c>
      <c r="BW724" s="99">
        <v>0</v>
      </c>
      <c r="BX724" s="99">
        <v>188634.82930564901</v>
      </c>
      <c r="BY724" s="99">
        <v>0</v>
      </c>
      <c r="BZ724" s="99">
        <v>0</v>
      </c>
      <c r="CA724" s="99">
        <v>43530.0357980728</v>
      </c>
      <c r="CB724" s="99">
        <v>2152302.4600524898</v>
      </c>
      <c r="CC724" s="99">
        <v>21310765.9838867</v>
      </c>
      <c r="CD724" s="99">
        <v>6446545.2108154297</v>
      </c>
      <c r="CE724" s="99">
        <v>852.34049388021197</v>
      </c>
      <c r="CF724" s="99">
        <v>106637.87672996501</v>
      </c>
      <c r="CG724" s="99">
        <v>906166.37940216099</v>
      </c>
      <c r="CH724" s="99">
        <v>0</v>
      </c>
      <c r="CI724" s="99">
        <v>44385.925424098998</v>
      </c>
      <c r="CJ724" s="99">
        <v>2260636.0214538602</v>
      </c>
      <c r="CK724" s="99">
        <v>22223499.191406298</v>
      </c>
      <c r="CL724" s="99">
        <v>6632215.2294311495</v>
      </c>
      <c r="CM724" s="166">
        <v>70624.095532417297</v>
      </c>
      <c r="CN724" s="166">
        <v>10438766.775146499</v>
      </c>
      <c r="CO724" s="166">
        <v>47598902.9912109</v>
      </c>
      <c r="CP724" s="99">
        <v>6632215.2294311495</v>
      </c>
      <c r="CQ724" s="99">
        <v>0</v>
      </c>
      <c r="CR724" s="99">
        <v>0</v>
      </c>
      <c r="CS724" s="99">
        <v>0</v>
      </c>
      <c r="CT724" s="99">
        <v>0</v>
      </c>
      <c r="CU724" s="98">
        <v>3916.3525000569998</v>
      </c>
      <c r="CV724" s="98">
        <v>27108.626120186</v>
      </c>
      <c r="CW724" s="98">
        <v>2258940.336782455</v>
      </c>
      <c r="CX724" s="98">
        <v>22216932.363288861</v>
      </c>
    </row>
    <row r="725" spans="1:102" x14ac:dyDescent="0.2">
      <c r="A725" s="98" t="s">
        <v>62</v>
      </c>
      <c r="B725" s="100">
        <v>42795</v>
      </c>
      <c r="C725" s="99">
        <v>39609.640717983202</v>
      </c>
      <c r="D725" s="99">
        <v>0</v>
      </c>
      <c r="E725" s="99">
        <v>3892.9798168242</v>
      </c>
      <c r="F725" s="99">
        <v>3051.47885090113</v>
      </c>
      <c r="G725" s="99">
        <v>849.87845289707195</v>
      </c>
      <c r="H725" s="99">
        <v>0</v>
      </c>
      <c r="I725" s="99">
        <v>0</v>
      </c>
      <c r="J725" s="99">
        <v>26205.265749692899</v>
      </c>
      <c r="K725" s="99">
        <v>3.1423119435203302</v>
      </c>
      <c r="L725" s="99">
        <v>70.466465531848399</v>
      </c>
      <c r="M725" s="99">
        <v>19927.1273658276</v>
      </c>
      <c r="N725" s="99">
        <v>2939.9353730678599</v>
      </c>
      <c r="O725" s="99">
        <v>0</v>
      </c>
      <c r="P725" s="99">
        <v>18480.333917617801</v>
      </c>
      <c r="Q725" s="99">
        <v>2033.88648606837</v>
      </c>
      <c r="R725" s="99">
        <v>0</v>
      </c>
      <c r="S725" s="99">
        <v>848.5022418648</v>
      </c>
      <c r="T725" s="99">
        <v>0</v>
      </c>
      <c r="U725" s="99">
        <v>26207.516045808799</v>
      </c>
      <c r="V725" s="99">
        <v>1909019.6377105699</v>
      </c>
      <c r="W725" s="99">
        <v>0</v>
      </c>
      <c r="X725" s="99">
        <v>240248.84254455601</v>
      </c>
      <c r="Y725" s="99">
        <v>154682.169204712</v>
      </c>
      <c r="Z725" s="99">
        <v>109722.84591579399</v>
      </c>
      <c r="AA725" s="99">
        <v>0</v>
      </c>
      <c r="AB725" s="99">
        <v>0</v>
      </c>
      <c r="AC725" s="99">
        <v>8149937.42468262</v>
      </c>
      <c r="AD725" s="99">
        <v>78.215144116431503</v>
      </c>
      <c r="AE725" s="99">
        <v>5525.9499450326002</v>
      </c>
      <c r="AF725" s="99">
        <v>881609.98799896205</v>
      </c>
      <c r="AG725" s="99">
        <v>302223.71270370501</v>
      </c>
      <c r="AH725" s="99">
        <v>0</v>
      </c>
      <c r="AI725" s="99">
        <v>761199.12722778297</v>
      </c>
      <c r="AJ725" s="99">
        <v>203316.63373184201</v>
      </c>
      <c r="AK725" s="99">
        <v>0</v>
      </c>
      <c r="AL725" s="99">
        <v>109306.33421134901</v>
      </c>
      <c r="AM725" s="99">
        <v>0</v>
      </c>
      <c r="AN725" s="99">
        <v>8133903.3317260696</v>
      </c>
      <c r="AO725" s="99">
        <v>19200324.505859401</v>
      </c>
      <c r="AP725" s="99">
        <v>0</v>
      </c>
      <c r="AQ725" s="99">
        <v>2096468.3340606701</v>
      </c>
      <c r="AR725" s="99">
        <v>1313347.5921478299</v>
      </c>
      <c r="AS725" s="99">
        <v>938080.13676452602</v>
      </c>
      <c r="AT725" s="99">
        <v>0</v>
      </c>
      <c r="AU725" s="99">
        <v>0</v>
      </c>
      <c r="AV725" s="99">
        <v>25446898.916503899</v>
      </c>
      <c r="AW725" s="99">
        <v>267.71751520782698</v>
      </c>
      <c r="AX725" s="99">
        <v>36726.786739826202</v>
      </c>
      <c r="AY725" s="99">
        <v>9065688.3901367206</v>
      </c>
      <c r="AZ725" s="99">
        <v>2768764.1197814899</v>
      </c>
      <c r="BA725" s="99">
        <v>0</v>
      </c>
      <c r="BB725" s="99">
        <v>7631321.4287109403</v>
      </c>
      <c r="BC725" s="99">
        <v>1849990.0737457301</v>
      </c>
      <c r="BD725" s="99">
        <v>0</v>
      </c>
      <c r="BE725" s="99">
        <v>936246.97714233398</v>
      </c>
      <c r="BF725" s="99">
        <v>0</v>
      </c>
      <c r="BG725" s="99">
        <v>25430532.003906298</v>
      </c>
      <c r="BH725" s="99">
        <v>5534843.2897338904</v>
      </c>
      <c r="BI725" s="99">
        <v>0</v>
      </c>
      <c r="BJ725" s="99">
        <v>1006277.84529114</v>
      </c>
      <c r="BK725" s="99">
        <v>648739.97155761695</v>
      </c>
      <c r="BL725" s="99">
        <v>0</v>
      </c>
      <c r="BM725" s="99">
        <v>0</v>
      </c>
      <c r="BN725" s="99">
        <v>0</v>
      </c>
      <c r="BO725" s="99">
        <v>0</v>
      </c>
      <c r="BP725" s="99">
        <v>0</v>
      </c>
      <c r="BQ725" s="99">
        <v>0</v>
      </c>
      <c r="BR725" s="99">
        <v>3029115.4124145498</v>
      </c>
      <c r="BS725" s="99">
        <v>1042118.66965485</v>
      </c>
      <c r="BT725" s="99">
        <v>0</v>
      </c>
      <c r="BU725" s="99">
        <v>1416945.2599792499</v>
      </c>
      <c r="BV725" s="99">
        <v>1054742.1465759301</v>
      </c>
      <c r="BW725" s="99">
        <v>0</v>
      </c>
      <c r="BX725" s="99">
        <v>197999.77927589399</v>
      </c>
      <c r="BY725" s="99">
        <v>0</v>
      </c>
      <c r="BZ725" s="99">
        <v>0</v>
      </c>
      <c r="CA725" s="99">
        <v>43456.302972316698</v>
      </c>
      <c r="CB725" s="99">
        <v>2147727.9614868201</v>
      </c>
      <c r="CC725" s="99">
        <v>21286984.092041001</v>
      </c>
      <c r="CD725" s="99">
        <v>6561120.97412109</v>
      </c>
      <c r="CE725" s="99">
        <v>850.495510786772</v>
      </c>
      <c r="CF725" s="99">
        <v>109649.175806046</v>
      </c>
      <c r="CG725" s="99">
        <v>937312.46187591599</v>
      </c>
      <c r="CH725" s="99">
        <v>0</v>
      </c>
      <c r="CI725" s="99">
        <v>44302.056328296698</v>
      </c>
      <c r="CJ725" s="99">
        <v>2256533.3090209998</v>
      </c>
      <c r="CK725" s="99">
        <v>22226516.2661133</v>
      </c>
      <c r="CL725" s="99">
        <v>6752740.5572509803</v>
      </c>
      <c r="CM725" s="166">
        <v>70427.054180145293</v>
      </c>
      <c r="CN725" s="166">
        <v>10386099.701538101</v>
      </c>
      <c r="CO725" s="166">
        <v>47652542.089355499</v>
      </c>
      <c r="CP725" s="99">
        <v>6752740.5572509803</v>
      </c>
      <c r="CQ725" s="99">
        <v>0</v>
      </c>
      <c r="CR725" s="99">
        <v>0</v>
      </c>
      <c r="CS725" s="99">
        <v>0</v>
      </c>
      <c r="CT725" s="99">
        <v>0</v>
      </c>
      <c r="CU725" s="98">
        <v>3893.1577498299998</v>
      </c>
      <c r="CV725" s="98">
        <v>26949.003123801998</v>
      </c>
      <c r="CW725" s="98">
        <v>2257377.1372928661</v>
      </c>
      <c r="CX725" s="98">
        <v>22224296.553916916</v>
      </c>
    </row>
    <row r="726" spans="1:102" x14ac:dyDescent="0.2">
      <c r="A726" s="98" t="s">
        <v>62</v>
      </c>
      <c r="B726" s="100">
        <v>42887</v>
      </c>
      <c r="C726" s="99">
        <v>39209.8200669289</v>
      </c>
      <c r="D726" s="99">
        <v>0</v>
      </c>
      <c r="E726" s="99">
        <v>3694.6139448583099</v>
      </c>
      <c r="F726" s="99">
        <v>2876.2077632844398</v>
      </c>
      <c r="G726" s="99">
        <v>869.60328772664104</v>
      </c>
      <c r="H726" s="99">
        <v>0</v>
      </c>
      <c r="I726" s="99">
        <v>0</v>
      </c>
      <c r="J726" s="99">
        <v>26083.500909328501</v>
      </c>
      <c r="K726" s="99">
        <v>2.4480416034057302</v>
      </c>
      <c r="L726" s="99">
        <v>64.636481015011697</v>
      </c>
      <c r="M726" s="99">
        <v>19708.452620506301</v>
      </c>
      <c r="N726" s="99">
        <v>2930.5089589059398</v>
      </c>
      <c r="O726" s="99">
        <v>0</v>
      </c>
      <c r="P726" s="99">
        <v>18184.3966588974</v>
      </c>
      <c r="Q726" s="99">
        <v>2005.38490144908</v>
      </c>
      <c r="R726" s="99">
        <v>0</v>
      </c>
      <c r="S726" s="99">
        <v>865.96740299463295</v>
      </c>
      <c r="T726" s="99">
        <v>0</v>
      </c>
      <c r="U726" s="99">
        <v>26076.173616886099</v>
      </c>
      <c r="V726" s="99">
        <v>1888173.50552368</v>
      </c>
      <c r="W726" s="99">
        <v>0</v>
      </c>
      <c r="X726" s="99">
        <v>227879.741067886</v>
      </c>
      <c r="Y726" s="99">
        <v>145486.31179428101</v>
      </c>
      <c r="Z726" s="99">
        <v>107858.17158699001</v>
      </c>
      <c r="AA726" s="99">
        <v>0</v>
      </c>
      <c r="AB726" s="99">
        <v>0</v>
      </c>
      <c r="AC726" s="99">
        <v>8033936.3627929697</v>
      </c>
      <c r="AD726" s="99">
        <v>195.908575253561</v>
      </c>
      <c r="AE726" s="99">
        <v>4412.5591280460403</v>
      </c>
      <c r="AF726" s="99">
        <v>868342.32981109596</v>
      </c>
      <c r="AG726" s="99">
        <v>298311.093173981</v>
      </c>
      <c r="AH726" s="99">
        <v>0</v>
      </c>
      <c r="AI726" s="99">
        <v>737758.00571441697</v>
      </c>
      <c r="AJ726" s="99">
        <v>201420.25657081601</v>
      </c>
      <c r="AK726" s="99">
        <v>0</v>
      </c>
      <c r="AL726" s="99">
        <v>108540.550070763</v>
      </c>
      <c r="AM726" s="99">
        <v>0</v>
      </c>
      <c r="AN726" s="99">
        <v>8053414.5508422898</v>
      </c>
      <c r="AO726" s="99">
        <v>19076616.2353516</v>
      </c>
      <c r="AP726" s="99">
        <v>0</v>
      </c>
      <c r="AQ726" s="99">
        <v>1991067.5486145001</v>
      </c>
      <c r="AR726" s="99">
        <v>1234198.06846619</v>
      </c>
      <c r="AS726" s="99">
        <v>924702.02593994106</v>
      </c>
      <c r="AT726" s="99">
        <v>0</v>
      </c>
      <c r="AU726" s="99">
        <v>0</v>
      </c>
      <c r="AV726" s="99">
        <v>25256214.473144501</v>
      </c>
      <c r="AW726" s="99">
        <v>668.99044040590502</v>
      </c>
      <c r="AX726" s="99">
        <v>33740.257638454401</v>
      </c>
      <c r="AY726" s="99">
        <v>8994869.3658447303</v>
      </c>
      <c r="AZ726" s="99">
        <v>2737680.86120605</v>
      </c>
      <c r="BA726" s="99">
        <v>0</v>
      </c>
      <c r="BB726" s="99">
        <v>7423551.39599609</v>
      </c>
      <c r="BC726" s="99">
        <v>1855809.5149078399</v>
      </c>
      <c r="BD726" s="99">
        <v>0</v>
      </c>
      <c r="BE726" s="99">
        <v>929620.66229248</v>
      </c>
      <c r="BF726" s="99">
        <v>0</v>
      </c>
      <c r="BG726" s="99">
        <v>25300992.298828099</v>
      </c>
      <c r="BH726" s="99">
        <v>5439279.1762695303</v>
      </c>
      <c r="BI726" s="99">
        <v>0</v>
      </c>
      <c r="BJ726" s="99">
        <v>975403.15300750697</v>
      </c>
      <c r="BK726" s="99">
        <v>614360.37200927699</v>
      </c>
      <c r="BL726" s="99">
        <v>0</v>
      </c>
      <c r="BM726" s="99">
        <v>0</v>
      </c>
      <c r="BN726" s="99">
        <v>0</v>
      </c>
      <c r="BO726" s="99">
        <v>0</v>
      </c>
      <c r="BP726" s="99">
        <v>0</v>
      </c>
      <c r="BQ726" s="99">
        <v>0</v>
      </c>
      <c r="BR726" s="99">
        <v>3006935.8469543499</v>
      </c>
      <c r="BS726" s="99">
        <v>1030576.33036041</v>
      </c>
      <c r="BT726" s="99">
        <v>0</v>
      </c>
      <c r="BU726" s="99">
        <v>1412243.92999268</v>
      </c>
      <c r="BV726" s="99">
        <v>1053238.5260467499</v>
      </c>
      <c r="BW726" s="99">
        <v>0</v>
      </c>
      <c r="BX726" s="99">
        <v>195644.97928428699</v>
      </c>
      <c r="BY726" s="99">
        <v>0</v>
      </c>
      <c r="BZ726" s="99">
        <v>0</v>
      </c>
      <c r="CA726" s="99">
        <v>42914.868967533097</v>
      </c>
      <c r="CB726" s="99">
        <v>2116774.4767150902</v>
      </c>
      <c r="CC726" s="99">
        <v>21211439.332519501</v>
      </c>
      <c r="CD726" s="99">
        <v>6408811.9881591797</v>
      </c>
      <c r="CE726" s="99">
        <v>869.02293070405699</v>
      </c>
      <c r="CF726" s="99">
        <v>107910.200263023</v>
      </c>
      <c r="CG726" s="99">
        <v>925135.75553131104</v>
      </c>
      <c r="CH726" s="99">
        <v>0</v>
      </c>
      <c r="CI726" s="99">
        <v>43783.3140006065</v>
      </c>
      <c r="CJ726" s="99">
        <v>2224859.2827453599</v>
      </c>
      <c r="CK726" s="99">
        <v>22152327.223632801</v>
      </c>
      <c r="CL726" s="99">
        <v>6596274.6237792997</v>
      </c>
      <c r="CM726" s="166">
        <v>69769.211391449004</v>
      </c>
      <c r="CN726" s="166">
        <v>10281640.247924799</v>
      </c>
      <c r="CO726" s="166">
        <v>47389966.823242202</v>
      </c>
      <c r="CP726" s="99">
        <v>6596274.6237792997</v>
      </c>
      <c r="CQ726" s="99">
        <v>0</v>
      </c>
      <c r="CR726" s="99">
        <v>0</v>
      </c>
      <c r="CS726" s="99">
        <v>0</v>
      </c>
      <c r="CT726" s="99">
        <v>0</v>
      </c>
      <c r="CU726" s="98">
        <v>3692.2708638419999</v>
      </c>
      <c r="CV726" s="98">
        <v>26839.343113018</v>
      </c>
      <c r="CW726" s="98">
        <v>2224684.6769781131</v>
      </c>
      <c r="CX726" s="98">
        <v>22136575.088050812</v>
      </c>
    </row>
    <row r="727" spans="1:102" x14ac:dyDescent="0.2">
      <c r="A727" s="98" t="s">
        <v>62</v>
      </c>
      <c r="B727" s="100">
        <v>42979</v>
      </c>
      <c r="C727" s="99">
        <v>39176.295609950997</v>
      </c>
      <c r="D727" s="99">
        <v>0</v>
      </c>
      <c r="E727" s="99">
        <v>3633.0514737963699</v>
      </c>
      <c r="F727" s="99">
        <v>2856.12813809514</v>
      </c>
      <c r="G727" s="99">
        <v>872.099006213248</v>
      </c>
      <c r="H727" s="99">
        <v>0</v>
      </c>
      <c r="I727" s="99">
        <v>0</v>
      </c>
      <c r="J727" s="99">
        <v>25888.4853341579</v>
      </c>
      <c r="K727" s="99">
        <v>2.7147847164305898</v>
      </c>
      <c r="L727" s="99">
        <v>78.262678165920093</v>
      </c>
      <c r="M727" s="99">
        <v>19682.1992614269</v>
      </c>
      <c r="N727" s="99">
        <v>2888.9053507149201</v>
      </c>
      <c r="O727" s="99">
        <v>0</v>
      </c>
      <c r="P727" s="99">
        <v>18197.597271203998</v>
      </c>
      <c r="Q727" s="99">
        <v>1954.8334475755701</v>
      </c>
      <c r="R727" s="99">
        <v>0</v>
      </c>
      <c r="S727" s="99">
        <v>875.862270072103</v>
      </c>
      <c r="T727" s="99">
        <v>0</v>
      </c>
      <c r="U727" s="99">
        <v>25912.8006620407</v>
      </c>
      <c r="V727" s="99">
        <v>1880319.5872345001</v>
      </c>
      <c r="W727" s="99">
        <v>0</v>
      </c>
      <c r="X727" s="99">
        <v>220923.669893265</v>
      </c>
      <c r="Y727" s="99">
        <v>142068.67702674901</v>
      </c>
      <c r="Z727" s="99">
        <v>108819.699901581</v>
      </c>
      <c r="AA727" s="99">
        <v>0</v>
      </c>
      <c r="AB727" s="99">
        <v>0</v>
      </c>
      <c r="AC727" s="99">
        <v>7958883.78662109</v>
      </c>
      <c r="AD727" s="99">
        <v>120.811056186445</v>
      </c>
      <c r="AE727" s="99">
        <v>5324.6440311670303</v>
      </c>
      <c r="AF727" s="99">
        <v>862528.99372863804</v>
      </c>
      <c r="AG727" s="99">
        <v>292163.21066284197</v>
      </c>
      <c r="AH727" s="99">
        <v>0</v>
      </c>
      <c r="AI727" s="99">
        <v>731057.86585235596</v>
      </c>
      <c r="AJ727" s="99">
        <v>203320.18223190299</v>
      </c>
      <c r="AK727" s="99">
        <v>0</v>
      </c>
      <c r="AL727" s="99">
        <v>110029.97588062299</v>
      </c>
      <c r="AM727" s="99">
        <v>0</v>
      </c>
      <c r="AN727" s="99">
        <v>7985720.5269165002</v>
      </c>
      <c r="AO727" s="99">
        <v>19016777.669921901</v>
      </c>
      <c r="AP727" s="99">
        <v>0</v>
      </c>
      <c r="AQ727" s="99">
        <v>1956904.6426544201</v>
      </c>
      <c r="AR727" s="99">
        <v>1225545.1465454099</v>
      </c>
      <c r="AS727" s="99">
        <v>933761.05275726295</v>
      </c>
      <c r="AT727" s="99">
        <v>0</v>
      </c>
      <c r="AU727" s="99">
        <v>0</v>
      </c>
      <c r="AV727" s="99">
        <v>25160114.388916001</v>
      </c>
      <c r="AW727" s="99">
        <v>416.82024329528201</v>
      </c>
      <c r="AX727" s="99">
        <v>41497.726637363397</v>
      </c>
      <c r="AY727" s="99">
        <v>9003471.77026367</v>
      </c>
      <c r="AZ727" s="99">
        <v>2697901.8836975102</v>
      </c>
      <c r="BA727" s="99">
        <v>0</v>
      </c>
      <c r="BB727" s="99">
        <v>7395396.5781860398</v>
      </c>
      <c r="BC727" s="99">
        <v>1869333.2141418499</v>
      </c>
      <c r="BD727" s="99">
        <v>0</v>
      </c>
      <c r="BE727" s="99">
        <v>940371.029296875</v>
      </c>
      <c r="BF727" s="99">
        <v>0</v>
      </c>
      <c r="BG727" s="99">
        <v>25150550.029785201</v>
      </c>
      <c r="BH727" s="99">
        <v>5421054.1040649395</v>
      </c>
      <c r="BI727" s="99">
        <v>0</v>
      </c>
      <c r="BJ727" s="99">
        <v>948201.43459320103</v>
      </c>
      <c r="BK727" s="99">
        <v>606354.49608612095</v>
      </c>
      <c r="BL727" s="99">
        <v>0</v>
      </c>
      <c r="BM727" s="99">
        <v>0</v>
      </c>
      <c r="BN727" s="99">
        <v>0</v>
      </c>
      <c r="BO727" s="99">
        <v>0</v>
      </c>
      <c r="BP727" s="99">
        <v>0</v>
      </c>
      <c r="BQ727" s="99">
        <v>0</v>
      </c>
      <c r="BR727" s="99">
        <v>2989208.9573669401</v>
      </c>
      <c r="BS727" s="99">
        <v>1010252.47803497</v>
      </c>
      <c r="BT727" s="99">
        <v>0</v>
      </c>
      <c r="BU727" s="99">
        <v>1190651.9799957301</v>
      </c>
      <c r="BV727" s="99">
        <v>1050966.20091248</v>
      </c>
      <c r="BW727" s="99">
        <v>0</v>
      </c>
      <c r="BX727" s="99">
        <v>174082.629377365</v>
      </c>
      <c r="BY727" s="99">
        <v>0</v>
      </c>
      <c r="BZ727" s="99">
        <v>0</v>
      </c>
      <c r="CA727" s="99">
        <v>42832.913539409601</v>
      </c>
      <c r="CB727" s="99">
        <v>2102469.7080078102</v>
      </c>
      <c r="CC727" s="99">
        <v>21071517.740234401</v>
      </c>
      <c r="CD727" s="99">
        <v>6373623.4945068397</v>
      </c>
      <c r="CE727" s="99">
        <v>871.71652542054699</v>
      </c>
      <c r="CF727" s="99">
        <v>108774.93948078201</v>
      </c>
      <c r="CG727" s="99">
        <v>933476.50228881801</v>
      </c>
      <c r="CH727" s="99">
        <v>0</v>
      </c>
      <c r="CI727" s="99">
        <v>43706.003980159803</v>
      </c>
      <c r="CJ727" s="99">
        <v>2210765.2785949698</v>
      </c>
      <c r="CK727" s="99">
        <v>21978178.178466801</v>
      </c>
      <c r="CL727" s="99">
        <v>6562066.1029052697</v>
      </c>
      <c r="CM727" s="166">
        <v>69467.016276359602</v>
      </c>
      <c r="CN727" s="166">
        <v>10204754.0239258</v>
      </c>
      <c r="CO727" s="166">
        <v>47327765.4453125</v>
      </c>
      <c r="CP727" s="99">
        <v>6562066.1029052697</v>
      </c>
      <c r="CQ727" s="99">
        <v>0</v>
      </c>
      <c r="CR727" s="99">
        <v>0</v>
      </c>
      <c r="CS727" s="99">
        <v>0</v>
      </c>
      <c r="CT727" s="99">
        <v>0</v>
      </c>
      <c r="CU727" s="98">
        <v>3640.4033404950001</v>
      </c>
      <c r="CV727" s="98">
        <v>26655.618950398999</v>
      </c>
      <c r="CW727" s="98">
        <v>2211244.6474885922</v>
      </c>
      <c r="CX727" s="98">
        <v>22004994.242523219</v>
      </c>
    </row>
    <row r="728" spans="1:102" x14ac:dyDescent="0.2">
      <c r="A728" s="98" t="s">
        <v>62</v>
      </c>
      <c r="B728" s="100">
        <v>43070</v>
      </c>
      <c r="C728" s="99">
        <v>39108.522029876702</v>
      </c>
      <c r="D728" s="99">
        <v>0</v>
      </c>
      <c r="E728" s="99">
        <v>3525.4311419129399</v>
      </c>
      <c r="F728" s="99">
        <v>2767.8801831006999</v>
      </c>
      <c r="G728" s="99">
        <v>877.86105535924401</v>
      </c>
      <c r="H728" s="99">
        <v>0</v>
      </c>
      <c r="I728" s="99">
        <v>0</v>
      </c>
      <c r="J728" s="99">
        <v>25600.091707944899</v>
      </c>
      <c r="K728" s="99">
        <v>1.4051225364528399</v>
      </c>
      <c r="L728" s="99">
        <v>65.909163084812505</v>
      </c>
      <c r="M728" s="99">
        <v>19580.749013423901</v>
      </c>
      <c r="N728" s="99">
        <v>2878.31757596135</v>
      </c>
      <c r="O728" s="99">
        <v>0</v>
      </c>
      <c r="P728" s="99">
        <v>18124.0212247372</v>
      </c>
      <c r="Q728" s="99">
        <v>1942.85729679465</v>
      </c>
      <c r="R728" s="99">
        <v>0</v>
      </c>
      <c r="S728" s="99">
        <v>879.53292703628495</v>
      </c>
      <c r="T728" s="99">
        <v>0</v>
      </c>
      <c r="U728" s="99">
        <v>25588.347031831701</v>
      </c>
      <c r="V728" s="99">
        <v>1866969.67402649</v>
      </c>
      <c r="W728" s="99">
        <v>0</v>
      </c>
      <c r="X728" s="99">
        <v>211928.136745453</v>
      </c>
      <c r="Y728" s="99">
        <v>137513.793863297</v>
      </c>
      <c r="Z728" s="99">
        <v>108150.16797161099</v>
      </c>
      <c r="AA728" s="99">
        <v>0</v>
      </c>
      <c r="AB728" s="99">
        <v>0</v>
      </c>
      <c r="AC728" s="99">
        <v>7910576.1773681603</v>
      </c>
      <c r="AD728" s="99">
        <v>214.25694798491901</v>
      </c>
      <c r="AE728" s="99">
        <v>4403.0011541843396</v>
      </c>
      <c r="AF728" s="99">
        <v>855767.44437408401</v>
      </c>
      <c r="AG728" s="99">
        <v>289849.51663589501</v>
      </c>
      <c r="AH728" s="99">
        <v>0</v>
      </c>
      <c r="AI728" s="99">
        <v>726163.24675750697</v>
      </c>
      <c r="AJ728" s="99">
        <v>200804.07450866699</v>
      </c>
      <c r="AK728" s="99">
        <v>0</v>
      </c>
      <c r="AL728" s="99">
        <v>109365.230807304</v>
      </c>
      <c r="AM728" s="99">
        <v>0</v>
      </c>
      <c r="AN728" s="99">
        <v>7933772.57214355</v>
      </c>
      <c r="AO728" s="99">
        <v>18948267.4460449</v>
      </c>
      <c r="AP728" s="99">
        <v>0</v>
      </c>
      <c r="AQ728" s="99">
        <v>1879364.2406158401</v>
      </c>
      <c r="AR728" s="99">
        <v>1192383.78742981</v>
      </c>
      <c r="AS728" s="99">
        <v>933741.21990203904</v>
      </c>
      <c r="AT728" s="99">
        <v>0</v>
      </c>
      <c r="AU728" s="99">
        <v>0</v>
      </c>
      <c r="AV728" s="99">
        <v>25094856.775146499</v>
      </c>
      <c r="AW728" s="99">
        <v>740.57736182957899</v>
      </c>
      <c r="AX728" s="99">
        <v>38290.613299369797</v>
      </c>
      <c r="AY728" s="99">
        <v>8960571.8454589806</v>
      </c>
      <c r="AZ728" s="99">
        <v>2693540.9172668499</v>
      </c>
      <c r="BA728" s="99">
        <v>0</v>
      </c>
      <c r="BB728" s="99">
        <v>7338592.9721069299</v>
      </c>
      <c r="BC728" s="99">
        <v>1856708.7750244101</v>
      </c>
      <c r="BD728" s="99">
        <v>0</v>
      </c>
      <c r="BE728" s="99">
        <v>946192.48190307606</v>
      </c>
      <c r="BF728" s="99">
        <v>0</v>
      </c>
      <c r="BG728" s="99">
        <v>25058405.427246101</v>
      </c>
      <c r="BH728" s="99">
        <v>5449952.9933471698</v>
      </c>
      <c r="BI728" s="99">
        <v>0</v>
      </c>
      <c r="BJ728" s="99">
        <v>921614.68046569801</v>
      </c>
      <c r="BK728" s="99">
        <v>587331.53363800002</v>
      </c>
      <c r="BL728" s="99">
        <v>0</v>
      </c>
      <c r="BM728" s="99">
        <v>0</v>
      </c>
      <c r="BN728" s="99">
        <v>0</v>
      </c>
      <c r="BO728" s="99">
        <v>0</v>
      </c>
      <c r="BP728" s="99">
        <v>0</v>
      </c>
      <c r="BQ728" s="99">
        <v>0</v>
      </c>
      <c r="BR728" s="99">
        <v>2982719.1625671401</v>
      </c>
      <c r="BS728" s="99">
        <v>1008437.7051696799</v>
      </c>
      <c r="BT728" s="99">
        <v>0</v>
      </c>
      <c r="BU728" s="99">
        <v>1368870.17999268</v>
      </c>
      <c r="BV728" s="99">
        <v>1046553.59302521</v>
      </c>
      <c r="BW728" s="99">
        <v>0</v>
      </c>
      <c r="BX728" s="99">
        <v>192677.69931602501</v>
      </c>
      <c r="BY728" s="99">
        <v>0</v>
      </c>
      <c r="BZ728" s="99">
        <v>0</v>
      </c>
      <c r="CA728" s="99">
        <v>42654.628072261803</v>
      </c>
      <c r="CB728" s="99">
        <v>2082257.1711883501</v>
      </c>
      <c r="CC728" s="99">
        <v>20932102.979247998</v>
      </c>
      <c r="CD728" s="99">
        <v>6352180.7536010696</v>
      </c>
      <c r="CE728" s="99">
        <v>878.22797400504396</v>
      </c>
      <c r="CF728" s="99">
        <v>108232.819728851</v>
      </c>
      <c r="CG728" s="99">
        <v>934576.35550689697</v>
      </c>
      <c r="CH728" s="99">
        <v>0</v>
      </c>
      <c r="CI728" s="99">
        <v>43537.404811382301</v>
      </c>
      <c r="CJ728" s="99">
        <v>2191777.3617858901</v>
      </c>
      <c r="CK728" s="99">
        <v>21876635.329589799</v>
      </c>
      <c r="CL728" s="99">
        <v>6540234.1520385696</v>
      </c>
      <c r="CM728" s="166">
        <v>68989.8036212921</v>
      </c>
      <c r="CN728" s="166">
        <v>10110304.712524399</v>
      </c>
      <c r="CO728" s="166">
        <v>46992191.670410201</v>
      </c>
      <c r="CP728" s="99">
        <v>6540234.1520385696</v>
      </c>
      <c r="CQ728" s="99">
        <v>0</v>
      </c>
      <c r="CR728" s="99">
        <v>0</v>
      </c>
      <c r="CS728" s="99">
        <v>0</v>
      </c>
      <c r="CT728" s="99">
        <v>0</v>
      </c>
      <c r="CU728" s="98">
        <v>3529.637844894</v>
      </c>
      <c r="CV728" s="98">
        <v>26348.624672827002</v>
      </c>
      <c r="CW728" s="98">
        <v>2190489.9909172012</v>
      </c>
      <c r="CX728" s="98">
        <v>21866679.334754895</v>
      </c>
    </row>
    <row r="729" spans="1:102" x14ac:dyDescent="0.2">
      <c r="A729" s="98" t="s">
        <v>62</v>
      </c>
      <c r="B729" s="100">
        <v>43160</v>
      </c>
      <c r="C729" s="99">
        <v>38567.984802246101</v>
      </c>
      <c r="D729" s="99">
        <v>0</v>
      </c>
      <c r="E729" s="99">
        <v>3480.9641880691102</v>
      </c>
      <c r="F729" s="99">
        <v>2753.8023353219</v>
      </c>
      <c r="G729" s="99">
        <v>868.33823514729704</v>
      </c>
      <c r="H729" s="99">
        <v>0</v>
      </c>
      <c r="I729" s="99">
        <v>0</v>
      </c>
      <c r="J729" s="99">
        <v>25371.697995901101</v>
      </c>
      <c r="K729" s="99">
        <v>1.05425185407512</v>
      </c>
      <c r="L729" s="99">
        <v>66.406911636702702</v>
      </c>
      <c r="M729" s="99">
        <v>19318.119959116</v>
      </c>
      <c r="N729" s="99">
        <v>2861.2826385796102</v>
      </c>
      <c r="O729" s="99">
        <v>0</v>
      </c>
      <c r="P729" s="99">
        <v>17841.128304719899</v>
      </c>
      <c r="Q729" s="99">
        <v>1915.67074637115</v>
      </c>
      <c r="R729" s="99">
        <v>0</v>
      </c>
      <c r="S729" s="99">
        <v>874.34039281308696</v>
      </c>
      <c r="T729" s="99">
        <v>0</v>
      </c>
      <c r="U729" s="99">
        <v>25374.157921075799</v>
      </c>
      <c r="V729" s="99">
        <v>1846015.3931579599</v>
      </c>
      <c r="W729" s="99">
        <v>0</v>
      </c>
      <c r="X729" s="99">
        <v>202100.82956504801</v>
      </c>
      <c r="Y729" s="99">
        <v>134193.784778595</v>
      </c>
      <c r="Z729" s="99">
        <v>107877.635598183</v>
      </c>
      <c r="AA729" s="99">
        <v>0</v>
      </c>
      <c r="AB729" s="99">
        <v>0</v>
      </c>
      <c r="AC729" s="99">
        <v>7860943.6322021503</v>
      </c>
      <c r="AD729" s="99">
        <v>16.765742205316201</v>
      </c>
      <c r="AE729" s="99">
        <v>2990.00986382365</v>
      </c>
      <c r="AF729" s="99">
        <v>846765.02226257301</v>
      </c>
      <c r="AG729" s="99">
        <v>286390.65918350202</v>
      </c>
      <c r="AH729" s="99">
        <v>0</v>
      </c>
      <c r="AI729" s="99">
        <v>711290.94631957996</v>
      </c>
      <c r="AJ729" s="99">
        <v>200183.51177406299</v>
      </c>
      <c r="AK729" s="99">
        <v>0</v>
      </c>
      <c r="AL729" s="99">
        <v>108501.44330215501</v>
      </c>
      <c r="AM729" s="99">
        <v>0</v>
      </c>
      <c r="AN729" s="99">
        <v>7872667.1965942401</v>
      </c>
      <c r="AO729" s="99">
        <v>18900989.0234375</v>
      </c>
      <c r="AP729" s="99">
        <v>0</v>
      </c>
      <c r="AQ729" s="99">
        <v>1780588.7413482701</v>
      </c>
      <c r="AR729" s="99">
        <v>1146767.60525513</v>
      </c>
      <c r="AS729" s="99">
        <v>934573.20275878895</v>
      </c>
      <c r="AT729" s="99">
        <v>0</v>
      </c>
      <c r="AU729" s="99">
        <v>0</v>
      </c>
      <c r="AV729" s="99">
        <v>25101757.416259799</v>
      </c>
      <c r="AW729" s="99">
        <v>58.665633164811901</v>
      </c>
      <c r="AX729" s="99">
        <v>26752.2453389168</v>
      </c>
      <c r="AY729" s="99">
        <v>8913557.5533447303</v>
      </c>
      <c r="AZ729" s="99">
        <v>2671632.6067504901</v>
      </c>
      <c r="BA729" s="99">
        <v>0</v>
      </c>
      <c r="BB729" s="99">
        <v>7223539.2963867197</v>
      </c>
      <c r="BC729" s="99">
        <v>1873885.06811523</v>
      </c>
      <c r="BD729" s="99">
        <v>0</v>
      </c>
      <c r="BE729" s="99">
        <v>941629.79283904994</v>
      </c>
      <c r="BF729" s="99">
        <v>0</v>
      </c>
      <c r="BG729" s="99">
        <v>25177140.0310059</v>
      </c>
      <c r="BH729" s="99">
        <v>5395232.1622924795</v>
      </c>
      <c r="BI729" s="99">
        <v>0</v>
      </c>
      <c r="BJ729" s="99">
        <v>907183.24858093297</v>
      </c>
      <c r="BK729" s="99">
        <v>567912.10731506301</v>
      </c>
      <c r="BL729" s="99">
        <v>0</v>
      </c>
      <c r="BM729" s="99">
        <v>0</v>
      </c>
      <c r="BN729" s="99">
        <v>0</v>
      </c>
      <c r="BO729" s="99">
        <v>0</v>
      </c>
      <c r="BP729" s="99">
        <v>0</v>
      </c>
      <c r="BQ729" s="99">
        <v>0</v>
      </c>
      <c r="BR729" s="99">
        <v>2952428.3845520001</v>
      </c>
      <c r="BS729" s="99">
        <v>995004.36975860596</v>
      </c>
      <c r="BT729" s="99">
        <v>0</v>
      </c>
      <c r="BU729" s="99">
        <v>1321957.49668884</v>
      </c>
      <c r="BV729" s="99">
        <v>1059177.95533752</v>
      </c>
      <c r="BW729" s="99">
        <v>0</v>
      </c>
      <c r="BX729" s="99">
        <v>195838.79109573399</v>
      </c>
      <c r="BY729" s="99">
        <v>0</v>
      </c>
      <c r="BZ729" s="99">
        <v>0</v>
      </c>
      <c r="CA729" s="99">
        <v>41991.789692878701</v>
      </c>
      <c r="CB729" s="99">
        <v>2046237.9702758801</v>
      </c>
      <c r="CC729" s="99">
        <v>20777775.1337891</v>
      </c>
      <c r="CD729" s="99">
        <v>6326289.0526123</v>
      </c>
      <c r="CE729" s="99">
        <v>869.072621539235</v>
      </c>
      <c r="CF729" s="99">
        <v>107758.37629795101</v>
      </c>
      <c r="CG729" s="99">
        <v>933342.06617736805</v>
      </c>
      <c r="CH729" s="99">
        <v>0</v>
      </c>
      <c r="CI729" s="99">
        <v>42855.122102737398</v>
      </c>
      <c r="CJ729" s="99">
        <v>2153821.3959045401</v>
      </c>
      <c r="CK729" s="99">
        <v>21724334.576904301</v>
      </c>
      <c r="CL729" s="99">
        <v>6513421.9423217801</v>
      </c>
      <c r="CM729" s="166">
        <v>68154.281332969695</v>
      </c>
      <c r="CN729" s="166">
        <v>10021062.4700928</v>
      </c>
      <c r="CO729" s="166">
        <v>46844641.845703103</v>
      </c>
      <c r="CP729" s="99">
        <v>6513421.9423217801</v>
      </c>
      <c r="CQ729" s="99">
        <v>0</v>
      </c>
      <c r="CR729" s="99">
        <v>0</v>
      </c>
      <c r="CS729" s="99">
        <v>0</v>
      </c>
      <c r="CT729" s="99">
        <v>0</v>
      </c>
      <c r="CU729" s="98">
        <v>3481.294580713</v>
      </c>
      <c r="CV729" s="98">
        <v>26115.243228191001</v>
      </c>
      <c r="CW729" s="98">
        <v>2153996.346573831</v>
      </c>
      <c r="CX729" s="98">
        <v>21711117.199966468</v>
      </c>
    </row>
    <row r="730" spans="1:102" x14ac:dyDescent="0.2">
      <c r="A730" s="98" t="s">
        <v>62</v>
      </c>
      <c r="B730" s="100">
        <v>43252</v>
      </c>
      <c r="C730" s="99">
        <v>38845.540997505203</v>
      </c>
      <c r="D730" s="99">
        <v>0</v>
      </c>
      <c r="E730" s="99">
        <v>3401.3783367276201</v>
      </c>
      <c r="F730" s="99">
        <v>2705.4132393300501</v>
      </c>
      <c r="G730" s="99">
        <v>861.18566527962696</v>
      </c>
      <c r="H730" s="99">
        <v>0</v>
      </c>
      <c r="I730" s="99">
        <v>0</v>
      </c>
      <c r="J730" s="99">
        <v>25085.928209781599</v>
      </c>
      <c r="K730" s="99">
        <v>0.80799677396134895</v>
      </c>
      <c r="L730" s="99">
        <v>64.649829203262897</v>
      </c>
      <c r="M730" s="99">
        <v>19533.564417600599</v>
      </c>
      <c r="N730" s="99">
        <v>2840.9746051430702</v>
      </c>
      <c r="O730" s="99">
        <v>0</v>
      </c>
      <c r="P730" s="99">
        <v>17864.817129135099</v>
      </c>
      <c r="Q730" s="99">
        <v>1909.55222904682</v>
      </c>
      <c r="R730" s="99">
        <v>0</v>
      </c>
      <c r="S730" s="99">
        <v>864.90630921721504</v>
      </c>
      <c r="T730" s="99">
        <v>0</v>
      </c>
      <c r="U730" s="99">
        <v>25069.640937328299</v>
      </c>
      <c r="V730" s="99">
        <v>1851894.70968628</v>
      </c>
      <c r="W730" s="99">
        <v>0</v>
      </c>
      <c r="X730" s="99">
        <v>193535.57992362999</v>
      </c>
      <c r="Y730" s="99">
        <v>130421.555681229</v>
      </c>
      <c r="Z730" s="99">
        <v>107046.709775925</v>
      </c>
      <c r="AA730" s="99">
        <v>0</v>
      </c>
      <c r="AB730" s="99">
        <v>0</v>
      </c>
      <c r="AC730" s="99">
        <v>7794339.3737182599</v>
      </c>
      <c r="AD730" s="99">
        <v>10.662385737174199</v>
      </c>
      <c r="AE730" s="99">
        <v>3657.5617110431199</v>
      </c>
      <c r="AF730" s="99">
        <v>851386.31316375697</v>
      </c>
      <c r="AG730" s="99">
        <v>280754.24847412098</v>
      </c>
      <c r="AH730" s="99">
        <v>0</v>
      </c>
      <c r="AI730" s="99">
        <v>702893.83766174305</v>
      </c>
      <c r="AJ730" s="99">
        <v>203502.94384956401</v>
      </c>
      <c r="AK730" s="99">
        <v>0</v>
      </c>
      <c r="AL730" s="99">
        <v>108428.194188118</v>
      </c>
      <c r="AM730" s="99">
        <v>0</v>
      </c>
      <c r="AN730" s="99">
        <v>7817709.4987792997</v>
      </c>
      <c r="AO730" s="99">
        <v>18998569.096679699</v>
      </c>
      <c r="AP730" s="99">
        <v>0</v>
      </c>
      <c r="AQ730" s="99">
        <v>1734782.09494019</v>
      </c>
      <c r="AR730" s="99">
        <v>1133971.21572876</v>
      </c>
      <c r="AS730" s="99">
        <v>928740.61060333299</v>
      </c>
      <c r="AT730" s="99">
        <v>0</v>
      </c>
      <c r="AU730" s="99">
        <v>0</v>
      </c>
      <c r="AV730" s="99">
        <v>25090368.9526367</v>
      </c>
      <c r="AW730" s="99">
        <v>37.199851831421299</v>
      </c>
      <c r="AX730" s="99">
        <v>33933.944170474999</v>
      </c>
      <c r="AY730" s="99">
        <v>9039673.9503173791</v>
      </c>
      <c r="AZ730" s="99">
        <v>2645281.7720947298</v>
      </c>
      <c r="BA730" s="99">
        <v>0</v>
      </c>
      <c r="BB730" s="99">
        <v>7197935.2333373995</v>
      </c>
      <c r="BC730" s="99">
        <v>1896580.4018707301</v>
      </c>
      <c r="BD730" s="99">
        <v>0</v>
      </c>
      <c r="BE730" s="99">
        <v>940816.12403869606</v>
      </c>
      <c r="BF730" s="99">
        <v>0</v>
      </c>
      <c r="BG730" s="99">
        <v>25071438.986328099</v>
      </c>
      <c r="BH730" s="99">
        <v>5421371.5022582998</v>
      </c>
      <c r="BI730" s="99">
        <v>0</v>
      </c>
      <c r="BJ730" s="99">
        <v>894650.32733154297</v>
      </c>
      <c r="BK730" s="99">
        <v>556703.64840698196</v>
      </c>
      <c r="BL730" s="99">
        <v>0</v>
      </c>
      <c r="BM730" s="99">
        <v>0</v>
      </c>
      <c r="BN730" s="99">
        <v>0</v>
      </c>
      <c r="BO730" s="99">
        <v>0</v>
      </c>
      <c r="BP730" s="99">
        <v>0</v>
      </c>
      <c r="BQ730" s="99">
        <v>0</v>
      </c>
      <c r="BR730" s="99">
        <v>2981902.4271545401</v>
      </c>
      <c r="BS730" s="99">
        <v>983593.76689147903</v>
      </c>
      <c r="BT730" s="99">
        <v>0</v>
      </c>
      <c r="BU730" s="99">
        <v>1339941.06596375</v>
      </c>
      <c r="BV730" s="99">
        <v>1066697.7299346901</v>
      </c>
      <c r="BW730" s="99">
        <v>0</v>
      </c>
      <c r="BX730" s="99">
        <v>194609.288646698</v>
      </c>
      <c r="BY730" s="99">
        <v>0</v>
      </c>
      <c r="BZ730" s="99">
        <v>0</v>
      </c>
      <c r="CA730" s="99">
        <v>42257.5906295776</v>
      </c>
      <c r="CB730" s="99">
        <v>2048185.64881897</v>
      </c>
      <c r="CC730" s="99">
        <v>20903159.877197299</v>
      </c>
      <c r="CD730" s="99">
        <v>6308886.8745117197</v>
      </c>
      <c r="CE730" s="99">
        <v>860.39517939090695</v>
      </c>
      <c r="CF730" s="99">
        <v>107136.52270317099</v>
      </c>
      <c r="CG730" s="99">
        <v>929508.74265289295</v>
      </c>
      <c r="CH730" s="99">
        <v>0</v>
      </c>
      <c r="CI730" s="99">
        <v>43117.7390975952</v>
      </c>
      <c r="CJ730" s="99">
        <v>2154921.5811462398</v>
      </c>
      <c r="CK730" s="99">
        <v>21824048.683593798</v>
      </c>
      <c r="CL730" s="99">
        <v>6494556.0148315402</v>
      </c>
      <c r="CM730" s="166">
        <v>68088.435826301604</v>
      </c>
      <c r="CN730" s="166">
        <v>9971696.8098144494</v>
      </c>
      <c r="CO730" s="166">
        <v>46874202.536132798</v>
      </c>
      <c r="CP730" s="99">
        <v>6494556.0148315402</v>
      </c>
      <c r="CQ730" s="99">
        <v>0</v>
      </c>
      <c r="CR730" s="99">
        <v>0</v>
      </c>
      <c r="CS730" s="99">
        <v>0</v>
      </c>
      <c r="CT730" s="99">
        <v>0</v>
      </c>
      <c r="CU730" s="98">
        <v>3394.721762267</v>
      </c>
      <c r="CV730" s="98">
        <v>25824.571863378002</v>
      </c>
      <c r="CW730" s="98">
        <v>2155322.171522141</v>
      </c>
      <c r="CX730" s="98">
        <v>21832668.619850192</v>
      </c>
    </row>
    <row r="731" spans="1:102" x14ac:dyDescent="0.2">
      <c r="A731" s="98" t="s">
        <v>62</v>
      </c>
      <c r="B731" s="100">
        <v>43344</v>
      </c>
      <c r="C731" s="99">
        <v>38768.546959877</v>
      </c>
      <c r="D731" s="99">
        <v>0</v>
      </c>
      <c r="E731" s="99">
        <v>3251.9628657698599</v>
      </c>
      <c r="F731" s="99">
        <v>2602.3155197799201</v>
      </c>
      <c r="G731" s="99">
        <v>853.27754919230904</v>
      </c>
      <c r="H731" s="99">
        <v>0</v>
      </c>
      <c r="I731" s="99">
        <v>0</v>
      </c>
      <c r="J731" s="99">
        <v>24865.168078661001</v>
      </c>
      <c r="K731" s="99">
        <v>0.90405962833028797</v>
      </c>
      <c r="L731" s="99">
        <v>86.396553767845006</v>
      </c>
      <c r="M731" s="99">
        <v>19403.446137666699</v>
      </c>
      <c r="N731" s="99">
        <v>2818.8859949409998</v>
      </c>
      <c r="O731" s="99">
        <v>0</v>
      </c>
      <c r="P731" s="99">
        <v>17788.303855896</v>
      </c>
      <c r="Q731" s="99">
        <v>1882.9999906867699</v>
      </c>
      <c r="R731" s="99">
        <v>0</v>
      </c>
      <c r="S731" s="99">
        <v>859.086334139109</v>
      </c>
      <c r="T731" s="99">
        <v>0</v>
      </c>
      <c r="U731" s="99">
        <v>24898.153622150399</v>
      </c>
      <c r="V731" s="99">
        <v>1843854.51651001</v>
      </c>
      <c r="W731" s="99">
        <v>0</v>
      </c>
      <c r="X731" s="99">
        <v>176415.00172424299</v>
      </c>
      <c r="Y731" s="99">
        <v>114757.18978405</v>
      </c>
      <c r="Z731" s="99">
        <v>105766.24696064</v>
      </c>
      <c r="AA731" s="99">
        <v>0</v>
      </c>
      <c r="AB731" s="99">
        <v>0</v>
      </c>
      <c r="AC731" s="99">
        <v>7701981.7365112295</v>
      </c>
      <c r="AD731" s="99">
        <v>11.442686840309801</v>
      </c>
      <c r="AE731" s="99">
        <v>3519.0589173734202</v>
      </c>
      <c r="AF731" s="99">
        <v>838890.01849365199</v>
      </c>
      <c r="AG731" s="99">
        <v>276929.25550079299</v>
      </c>
      <c r="AH731" s="99">
        <v>0</v>
      </c>
      <c r="AI731" s="99">
        <v>698364.38037109398</v>
      </c>
      <c r="AJ731" s="99">
        <v>199584.864206314</v>
      </c>
      <c r="AK731" s="99">
        <v>0</v>
      </c>
      <c r="AL731" s="99">
        <v>106749.901185989</v>
      </c>
      <c r="AM731" s="99">
        <v>0</v>
      </c>
      <c r="AN731" s="99">
        <v>7705711.12780762</v>
      </c>
      <c r="AO731" s="99">
        <v>19160736.284667999</v>
      </c>
      <c r="AP731" s="99">
        <v>0</v>
      </c>
      <c r="AQ731" s="99">
        <v>1604843.2552795401</v>
      </c>
      <c r="AR731" s="99">
        <v>1016908.94905853</v>
      </c>
      <c r="AS731" s="99">
        <v>924936.30528259301</v>
      </c>
      <c r="AT731" s="99">
        <v>0</v>
      </c>
      <c r="AU731" s="99">
        <v>0</v>
      </c>
      <c r="AV731" s="99">
        <v>24893666.4990234</v>
      </c>
      <c r="AW731" s="99">
        <v>40.281648319214597</v>
      </c>
      <c r="AX731" s="99">
        <v>29489.385467767701</v>
      </c>
      <c r="AY731" s="99">
        <v>8920858.2659912091</v>
      </c>
      <c r="AZ731" s="99">
        <v>2622575.4809875502</v>
      </c>
      <c r="BA731" s="99">
        <v>0</v>
      </c>
      <c r="BB731" s="99">
        <v>7169715.77697754</v>
      </c>
      <c r="BC731" s="99">
        <v>1905334.5786895801</v>
      </c>
      <c r="BD731" s="99">
        <v>0</v>
      </c>
      <c r="BE731" s="99">
        <v>931405.62320709205</v>
      </c>
      <c r="BF731" s="99">
        <v>0</v>
      </c>
      <c r="BG731" s="99">
        <v>24872383.760009799</v>
      </c>
      <c r="BH731" s="99">
        <v>5439772.90515137</v>
      </c>
      <c r="BI731" s="99">
        <v>0</v>
      </c>
      <c r="BJ731" s="99">
        <v>836809.89282226597</v>
      </c>
      <c r="BK731" s="99">
        <v>514952.39511108398</v>
      </c>
      <c r="BL731" s="99">
        <v>0</v>
      </c>
      <c r="BM731" s="99">
        <v>0</v>
      </c>
      <c r="BN731" s="99">
        <v>0</v>
      </c>
      <c r="BO731" s="99">
        <v>0</v>
      </c>
      <c r="BP731" s="99">
        <v>0</v>
      </c>
      <c r="BQ731" s="99">
        <v>0</v>
      </c>
      <c r="BR731" s="99">
        <v>2971051.1039733901</v>
      </c>
      <c r="BS731" s="99">
        <v>970857.58754730201</v>
      </c>
      <c r="BT731" s="99">
        <v>0</v>
      </c>
      <c r="BU731" s="99">
        <v>1129835.4482421901</v>
      </c>
      <c r="BV731" s="99">
        <v>1052880.0800781299</v>
      </c>
      <c r="BW731" s="99">
        <v>0</v>
      </c>
      <c r="BX731" s="99">
        <v>167668.39086723301</v>
      </c>
      <c r="BY731" s="99">
        <v>0</v>
      </c>
      <c r="BZ731" s="99">
        <v>0</v>
      </c>
      <c r="CA731" s="99">
        <v>42050.176700591997</v>
      </c>
      <c r="CB731" s="99">
        <v>2020724.5783996601</v>
      </c>
      <c r="CC731" s="99">
        <v>20579738.430908199</v>
      </c>
      <c r="CD731" s="99">
        <v>6277178.1380004901</v>
      </c>
      <c r="CE731" s="99">
        <v>852.86561657488301</v>
      </c>
      <c r="CF731" s="99">
        <v>105695.46156311</v>
      </c>
      <c r="CG731" s="99">
        <v>924377.360939026</v>
      </c>
      <c r="CH731" s="99">
        <v>0</v>
      </c>
      <c r="CI731" s="99">
        <v>42904.672625064901</v>
      </c>
      <c r="CJ731" s="99">
        <v>2126046.0708618201</v>
      </c>
      <c r="CK731" s="99">
        <v>21478213.395263702</v>
      </c>
      <c r="CL731" s="99">
        <v>6460490.5743408203</v>
      </c>
      <c r="CM731" s="166">
        <v>67617.632099151597</v>
      </c>
      <c r="CN731" s="166">
        <v>9826825.5321044903</v>
      </c>
      <c r="CO731" s="166">
        <v>46574636.705566399</v>
      </c>
      <c r="CP731" s="99">
        <v>6460490.5743408203</v>
      </c>
      <c r="CQ731" s="99">
        <v>0</v>
      </c>
      <c r="CR731" s="99">
        <v>0</v>
      </c>
      <c r="CS731" s="99">
        <v>0</v>
      </c>
      <c r="CT731" s="99">
        <v>0</v>
      </c>
      <c r="CU731" s="98">
        <v>3261.33407536</v>
      </c>
      <c r="CV731" s="98">
        <v>25624.180699043001</v>
      </c>
      <c r="CW731" s="98">
        <v>2126420.03996277</v>
      </c>
      <c r="CX731" s="98">
        <v>21504115.791847225</v>
      </c>
    </row>
    <row r="732" spans="1:102" x14ac:dyDescent="0.2">
      <c r="A732" s="98" t="s">
        <v>62</v>
      </c>
      <c r="B732" s="100">
        <v>43435</v>
      </c>
      <c r="C732" s="99">
        <v>38661.375726222999</v>
      </c>
      <c r="D732" s="99">
        <v>0</v>
      </c>
      <c r="E732" s="99">
        <v>3113.59207293391</v>
      </c>
      <c r="F732" s="99">
        <v>2514.3582933545099</v>
      </c>
      <c r="G732" s="99">
        <v>845.85876876860902</v>
      </c>
      <c r="H732" s="99">
        <v>0</v>
      </c>
      <c r="I732" s="99">
        <v>0</v>
      </c>
      <c r="J732" s="99">
        <v>24405.363055229202</v>
      </c>
      <c r="K732" s="99">
        <v>0</v>
      </c>
      <c r="L732" s="99">
        <v>0</v>
      </c>
      <c r="M732" s="99">
        <v>19401.5608403683</v>
      </c>
      <c r="N732" s="99">
        <v>2770.3458907604199</v>
      </c>
      <c r="O732" s="99">
        <v>0</v>
      </c>
      <c r="P732" s="99">
        <v>0</v>
      </c>
      <c r="Q732" s="99">
        <v>1829.67636869848</v>
      </c>
      <c r="R732" s="99">
        <v>0</v>
      </c>
      <c r="S732" s="99">
        <v>0</v>
      </c>
      <c r="T732" s="99">
        <v>0</v>
      </c>
      <c r="U732" s="99">
        <v>24386.3342037201</v>
      </c>
      <c r="V732" s="99">
        <v>1853211.5249328599</v>
      </c>
      <c r="W732" s="99">
        <v>0</v>
      </c>
      <c r="X732" s="99">
        <v>173434.508918762</v>
      </c>
      <c r="Y732" s="99">
        <v>113038.40809917499</v>
      </c>
      <c r="Z732" s="99">
        <v>106271.63154506699</v>
      </c>
      <c r="AA732" s="99">
        <v>0</v>
      </c>
      <c r="AB732" s="99">
        <v>0</v>
      </c>
      <c r="AC732" s="99">
        <v>7599742.9713134803</v>
      </c>
      <c r="AD732" s="99">
        <v>0</v>
      </c>
      <c r="AE732" s="99">
        <v>0</v>
      </c>
      <c r="AF732" s="99">
        <v>850206.43971252395</v>
      </c>
      <c r="AG732" s="99">
        <v>272086.45301055902</v>
      </c>
      <c r="AH732" s="99">
        <v>0</v>
      </c>
      <c r="AI732" s="99">
        <v>0</v>
      </c>
      <c r="AJ732" s="99">
        <v>201948.55183410601</v>
      </c>
      <c r="AK732" s="99">
        <v>0</v>
      </c>
      <c r="AL732" s="99">
        <v>0</v>
      </c>
      <c r="AM732" s="99">
        <v>0</v>
      </c>
      <c r="AN732" s="99">
        <v>7601608.9976196298</v>
      </c>
      <c r="AO732" s="99">
        <v>19350387.076904301</v>
      </c>
      <c r="AP732" s="99">
        <v>0</v>
      </c>
      <c r="AQ732" s="99">
        <v>1608818.7722167999</v>
      </c>
      <c r="AR732" s="99">
        <v>1027884.35768127</v>
      </c>
      <c r="AS732" s="99">
        <v>939822.16339874303</v>
      </c>
      <c r="AT732" s="99">
        <v>0</v>
      </c>
      <c r="AU732" s="99">
        <v>0</v>
      </c>
      <c r="AV732" s="99">
        <v>24774597.916992199</v>
      </c>
      <c r="AW732" s="99">
        <v>0</v>
      </c>
      <c r="AX732" s="99">
        <v>0</v>
      </c>
      <c r="AY732" s="99">
        <v>9149323.3028564509</v>
      </c>
      <c r="AZ732" s="99">
        <v>2613433.6587829599</v>
      </c>
      <c r="BA732" s="99">
        <v>0</v>
      </c>
      <c r="BB732" s="99">
        <v>0</v>
      </c>
      <c r="BC732" s="99">
        <v>1957308.8058471701</v>
      </c>
      <c r="BD732" s="99">
        <v>0</v>
      </c>
      <c r="BE732" s="99">
        <v>0</v>
      </c>
      <c r="BF732" s="99">
        <v>0</v>
      </c>
      <c r="BG732" s="99">
        <v>24716846.817871101</v>
      </c>
      <c r="BH732" s="99">
        <v>5470754.4898681603</v>
      </c>
      <c r="BI732" s="99">
        <v>0</v>
      </c>
      <c r="BJ732" s="99">
        <v>785551.57849883998</v>
      </c>
      <c r="BK732" s="99">
        <v>495759.733047485</v>
      </c>
      <c r="BL732" s="99">
        <v>0</v>
      </c>
      <c r="BM732" s="99">
        <v>0</v>
      </c>
      <c r="BN732" s="99">
        <v>0</v>
      </c>
      <c r="BO732" s="99">
        <v>0</v>
      </c>
      <c r="BP732" s="99">
        <v>0</v>
      </c>
      <c r="BQ732" s="99">
        <v>0</v>
      </c>
      <c r="BR732" s="99">
        <v>3007857.2756042499</v>
      </c>
      <c r="BS732" s="99">
        <v>958987.59992217994</v>
      </c>
      <c r="BT732" s="99">
        <v>0</v>
      </c>
      <c r="BU732" s="99">
        <v>0</v>
      </c>
      <c r="BV732" s="99">
        <v>1026303.95886993</v>
      </c>
      <c r="BW732" s="99">
        <v>0</v>
      </c>
      <c r="BX732" s="99">
        <v>0</v>
      </c>
      <c r="BY732" s="99">
        <v>0</v>
      </c>
      <c r="BZ732" s="99">
        <v>0</v>
      </c>
      <c r="CA732" s="99">
        <v>41803.795312881499</v>
      </c>
      <c r="CB732" s="99">
        <v>2024517.73210144</v>
      </c>
      <c r="CC732" s="99">
        <v>20997847.7424316</v>
      </c>
      <c r="CD732" s="99">
        <v>6235803.07739258</v>
      </c>
      <c r="CE732" s="99">
        <v>846.37498801201605</v>
      </c>
      <c r="CF732" s="99">
        <v>106384.596997261</v>
      </c>
      <c r="CG732" s="99">
        <v>941021.49555206299</v>
      </c>
      <c r="CH732" s="99">
        <v>0</v>
      </c>
      <c r="CI732" s="99">
        <v>42655.316233634898</v>
      </c>
      <c r="CJ732" s="99">
        <v>2131559.3918762198</v>
      </c>
      <c r="CK732" s="99">
        <v>21942695.978027299</v>
      </c>
      <c r="CL732" s="99">
        <v>6419474.6107788105</v>
      </c>
      <c r="CM732" s="166">
        <v>66949.184127807603</v>
      </c>
      <c r="CN732" s="166">
        <v>9735643.6447753906</v>
      </c>
      <c r="CO732" s="166">
        <v>46717737.235839799</v>
      </c>
      <c r="CP732" s="99">
        <v>6419474.6107788105</v>
      </c>
      <c r="CQ732" s="99">
        <v>0</v>
      </c>
      <c r="CR732" s="99">
        <v>0</v>
      </c>
      <c r="CS732" s="99">
        <v>0</v>
      </c>
      <c r="CT732" s="99">
        <v>0</v>
      </c>
      <c r="CU732" s="98">
        <v>3111.2914639310002</v>
      </c>
      <c r="CV732" s="98">
        <v>25118.054553209</v>
      </c>
      <c r="CW732" s="98">
        <v>2130902.329098701</v>
      </c>
      <c r="CX732" s="98">
        <v>21938869.237983663</v>
      </c>
    </row>
    <row r="733" spans="1:102" x14ac:dyDescent="0.2">
      <c r="A733" s="98" t="s">
        <v>62</v>
      </c>
      <c r="B733" s="100">
        <v>43525</v>
      </c>
      <c r="C733" s="99">
        <v>39219.972568035097</v>
      </c>
      <c r="D733" s="99">
        <v>0</v>
      </c>
      <c r="E733" s="99">
        <v>2888.5306926369699</v>
      </c>
      <c r="F733" s="99">
        <v>2394.2911608219101</v>
      </c>
      <c r="G733" s="99">
        <v>857.76294409483705</v>
      </c>
      <c r="H733" s="99">
        <v>0</v>
      </c>
      <c r="I733" s="99">
        <v>0</v>
      </c>
      <c r="J733" s="99">
        <v>24080.896519184102</v>
      </c>
      <c r="K733" s="99">
        <v>0</v>
      </c>
      <c r="L733" s="99">
        <v>0</v>
      </c>
      <c r="M733" s="99">
        <v>19797.744022130999</v>
      </c>
      <c r="N733" s="99">
        <v>2728.3876191377599</v>
      </c>
      <c r="O733" s="99">
        <v>0</v>
      </c>
      <c r="P733" s="99">
        <v>0</v>
      </c>
      <c r="Q733" s="99">
        <v>1665.48926270008</v>
      </c>
      <c r="R733" s="99">
        <v>0</v>
      </c>
      <c r="S733" s="99">
        <v>0</v>
      </c>
      <c r="T733" s="99">
        <v>0</v>
      </c>
      <c r="U733" s="99">
        <v>24084.219359397899</v>
      </c>
      <c r="V733" s="99">
        <v>1867175.2286071801</v>
      </c>
      <c r="W733" s="99">
        <v>0</v>
      </c>
      <c r="X733" s="99">
        <v>164118.11705017099</v>
      </c>
      <c r="Y733" s="99">
        <v>108600.64934349099</v>
      </c>
      <c r="Z733" s="99">
        <v>105024.97784805299</v>
      </c>
      <c r="AA733" s="99">
        <v>0</v>
      </c>
      <c r="AB733" s="99">
        <v>0</v>
      </c>
      <c r="AC733" s="99">
        <v>7489463.3105468797</v>
      </c>
      <c r="AD733" s="99">
        <v>0</v>
      </c>
      <c r="AE733" s="99">
        <v>0</v>
      </c>
      <c r="AF733" s="99">
        <v>870525.39841461205</v>
      </c>
      <c r="AG733" s="99">
        <v>268684.92181778001</v>
      </c>
      <c r="AH733" s="99">
        <v>0</v>
      </c>
      <c r="AI733" s="99">
        <v>0</v>
      </c>
      <c r="AJ733" s="99">
        <v>200249.994594574</v>
      </c>
      <c r="AK733" s="99">
        <v>0</v>
      </c>
      <c r="AL733" s="99">
        <v>0</v>
      </c>
      <c r="AM733" s="99">
        <v>0</v>
      </c>
      <c r="AN733" s="99">
        <v>7529293.7662963904</v>
      </c>
      <c r="AO733" s="99">
        <v>19470849.5307617</v>
      </c>
      <c r="AP733" s="99">
        <v>0</v>
      </c>
      <c r="AQ733" s="99">
        <v>1517291.2439270001</v>
      </c>
      <c r="AR733" s="99">
        <v>982700.939216614</v>
      </c>
      <c r="AS733" s="99">
        <v>933508.51074981701</v>
      </c>
      <c r="AT733" s="99">
        <v>0</v>
      </c>
      <c r="AU733" s="99">
        <v>0</v>
      </c>
      <c r="AV733" s="99">
        <v>24577349.359375</v>
      </c>
      <c r="AW733" s="99">
        <v>0</v>
      </c>
      <c r="AX733" s="99">
        <v>0</v>
      </c>
      <c r="AY733" s="99">
        <v>9406836.7548828106</v>
      </c>
      <c r="AZ733" s="99">
        <v>2596359.0371093801</v>
      </c>
      <c r="BA733" s="99">
        <v>0</v>
      </c>
      <c r="BB733" s="99">
        <v>0</v>
      </c>
      <c r="BC733" s="99">
        <v>1956518.90315247</v>
      </c>
      <c r="BD733" s="99">
        <v>0</v>
      </c>
      <c r="BE733" s="99">
        <v>0</v>
      </c>
      <c r="BF733" s="99">
        <v>0</v>
      </c>
      <c r="BG733" s="99">
        <v>24603337.3974609</v>
      </c>
      <c r="BH733" s="99">
        <v>5501562.1538696298</v>
      </c>
      <c r="BI733" s="99">
        <v>0</v>
      </c>
      <c r="BJ733" s="99">
        <v>620776.43704986596</v>
      </c>
      <c r="BK733" s="99">
        <v>412562.80550766003</v>
      </c>
      <c r="BL733" s="99">
        <v>0</v>
      </c>
      <c r="BM733" s="99">
        <v>0</v>
      </c>
      <c r="BN733" s="99">
        <v>0</v>
      </c>
      <c r="BO733" s="99">
        <v>0</v>
      </c>
      <c r="BP733" s="99">
        <v>0</v>
      </c>
      <c r="BQ733" s="99">
        <v>0</v>
      </c>
      <c r="BR733" s="99">
        <v>3026577.5111694299</v>
      </c>
      <c r="BS733" s="99">
        <v>950113.59181976295</v>
      </c>
      <c r="BT733" s="99">
        <v>0</v>
      </c>
      <c r="BU733" s="99">
        <v>0</v>
      </c>
      <c r="BV733" s="99">
        <v>872358.06829833996</v>
      </c>
      <c r="BW733" s="99">
        <v>0</v>
      </c>
      <c r="BX733" s="99">
        <v>0</v>
      </c>
      <c r="BY733" s="99">
        <v>0</v>
      </c>
      <c r="BZ733" s="99">
        <v>0</v>
      </c>
      <c r="CA733" s="99">
        <v>42030.037421226501</v>
      </c>
      <c r="CB733" s="99">
        <v>2032984.6862945601</v>
      </c>
      <c r="CC733" s="99">
        <v>21308947.421875</v>
      </c>
      <c r="CD733" s="99">
        <v>6155267.9927368201</v>
      </c>
      <c r="CE733" s="99">
        <v>858.50488553196203</v>
      </c>
      <c r="CF733" s="99">
        <v>104873.76668453201</v>
      </c>
      <c r="CG733" s="99">
        <v>931925.80963134801</v>
      </c>
      <c r="CH733" s="99">
        <v>0</v>
      </c>
      <c r="CI733" s="99">
        <v>42881.217225074797</v>
      </c>
      <c r="CJ733" s="99">
        <v>2137706.7179565402</v>
      </c>
      <c r="CK733" s="99">
        <v>22244427.2807617</v>
      </c>
      <c r="CL733" s="99">
        <v>6337642.0114746103</v>
      </c>
      <c r="CM733" s="166">
        <v>66916.480404853806</v>
      </c>
      <c r="CN733" s="166">
        <v>9655350.8052978497</v>
      </c>
      <c r="CO733" s="166">
        <v>46907566.2490234</v>
      </c>
      <c r="CP733" s="99">
        <v>6337642.0114746103</v>
      </c>
      <c r="CQ733" s="99">
        <v>0</v>
      </c>
      <c r="CR733" s="99">
        <v>0</v>
      </c>
      <c r="CS733" s="99">
        <v>0</v>
      </c>
      <c r="CT733" s="99">
        <v>0</v>
      </c>
      <c r="CU733" s="98">
        <v>2891.271351722</v>
      </c>
      <c r="CV733" s="98">
        <v>24846.026597700999</v>
      </c>
      <c r="CW733" s="98">
        <v>2137858.452979092</v>
      </c>
      <c r="CX733" s="98">
        <v>22240873.231506348</v>
      </c>
    </row>
    <row r="734" spans="1:102" x14ac:dyDescent="0.2">
      <c r="A734" s="98" t="s">
        <v>63</v>
      </c>
      <c r="B734" s="100">
        <v>38047</v>
      </c>
      <c r="C734" s="99">
        <v>47264.419772148103</v>
      </c>
      <c r="D734" s="99">
        <v>0</v>
      </c>
      <c r="E734" s="99">
        <v>43116.712813854203</v>
      </c>
      <c r="F734" s="99">
        <v>26624.809950590101</v>
      </c>
      <c r="G734" s="99">
        <v>5.8249105369905001</v>
      </c>
      <c r="H734" s="99">
        <v>0</v>
      </c>
      <c r="I734" s="99">
        <v>0</v>
      </c>
      <c r="J734" s="99">
        <v>132.62666552513801</v>
      </c>
      <c r="K734" s="99">
        <v>0</v>
      </c>
      <c r="L734" s="99">
        <v>39019.263161182404</v>
      </c>
      <c r="M734" s="99">
        <v>29776.870722055399</v>
      </c>
      <c r="N734" s="99">
        <v>15757.765586137801</v>
      </c>
      <c r="O734" s="99">
        <v>0</v>
      </c>
      <c r="P734" s="99">
        <v>0</v>
      </c>
      <c r="Q734" s="99">
        <v>5243.8534423708898</v>
      </c>
      <c r="R734" s="99">
        <v>0</v>
      </c>
      <c r="S734" s="99">
        <v>0</v>
      </c>
      <c r="T734" s="99">
        <v>3030.35826477408</v>
      </c>
      <c r="U734" s="99">
        <v>36409.306066036203</v>
      </c>
      <c r="V734" s="99">
        <v>3119674.9755554199</v>
      </c>
      <c r="W734" s="99">
        <v>0</v>
      </c>
      <c r="X734" s="99">
        <v>4032077.6495056199</v>
      </c>
      <c r="Y734" s="99">
        <v>2393659.6748657199</v>
      </c>
      <c r="Z734" s="99">
        <v>695.76062166690804</v>
      </c>
      <c r="AA734" s="99">
        <v>0</v>
      </c>
      <c r="AB734" s="99">
        <v>0</v>
      </c>
      <c r="AC734" s="99">
        <v>10715.870159268399</v>
      </c>
      <c r="AD734" s="99">
        <v>0</v>
      </c>
      <c r="AE734" s="99">
        <v>2279932.2860412602</v>
      </c>
      <c r="AF734" s="99">
        <v>1808363.63761902</v>
      </c>
      <c r="AG734" s="99">
        <v>2434235.3002319299</v>
      </c>
      <c r="AH734" s="99">
        <v>0</v>
      </c>
      <c r="AI734" s="99">
        <v>0</v>
      </c>
      <c r="AJ734" s="99">
        <v>661079.89870452904</v>
      </c>
      <c r="AK734" s="99">
        <v>0</v>
      </c>
      <c r="AL734" s="99">
        <v>0</v>
      </c>
      <c r="AM734" s="99">
        <v>520124.09396743798</v>
      </c>
      <c r="AN734" s="99">
        <v>9730210.0791015606</v>
      </c>
      <c r="AO734" s="99">
        <v>20032910.868652299</v>
      </c>
      <c r="AP734" s="99">
        <v>0</v>
      </c>
      <c r="AQ734" s="99">
        <v>25102280.1711426</v>
      </c>
      <c r="AR734" s="99">
        <v>14661018.6337891</v>
      </c>
      <c r="AS734" s="99">
        <v>4017.7496747672599</v>
      </c>
      <c r="AT734" s="99">
        <v>0</v>
      </c>
      <c r="AU734" s="99">
        <v>0</v>
      </c>
      <c r="AV734" s="99">
        <v>22178.788303613699</v>
      </c>
      <c r="AW734" s="99">
        <v>0</v>
      </c>
      <c r="AX734" s="99">
        <v>15078322.9538574</v>
      </c>
      <c r="AY734" s="99">
        <v>11546873.387207</v>
      </c>
      <c r="AZ734" s="99">
        <v>14692990.7148438</v>
      </c>
      <c r="BA734" s="99">
        <v>0</v>
      </c>
      <c r="BB734" s="99">
        <v>0</v>
      </c>
      <c r="BC734" s="99">
        <v>4228382.1513061495</v>
      </c>
      <c r="BD734" s="99">
        <v>0</v>
      </c>
      <c r="BE734" s="99">
        <v>0</v>
      </c>
      <c r="BF734" s="99">
        <v>3126256.4407958998</v>
      </c>
      <c r="BG734" s="99">
        <v>22249764.940917999</v>
      </c>
      <c r="BH734" s="99">
        <v>3979919.2657165499</v>
      </c>
      <c r="BI734" s="99">
        <v>0</v>
      </c>
      <c r="BJ734" s="99">
        <v>7998090.4358520498</v>
      </c>
      <c r="BK734" s="99">
        <v>5632481.4805297898</v>
      </c>
      <c r="BL734" s="99">
        <v>0</v>
      </c>
      <c r="BM734" s="99">
        <v>0</v>
      </c>
      <c r="BN734" s="99">
        <v>0</v>
      </c>
      <c r="BO734" s="99">
        <v>0</v>
      </c>
      <c r="BP734" s="99">
        <v>0</v>
      </c>
      <c r="BQ734" s="99">
        <v>0</v>
      </c>
      <c r="BR734" s="99">
        <v>3880941.9570617699</v>
      </c>
      <c r="BS734" s="99">
        <v>5961252.1648559598</v>
      </c>
      <c r="BT734" s="99">
        <v>0</v>
      </c>
      <c r="BU734" s="99">
        <v>0</v>
      </c>
      <c r="BV734" s="99">
        <v>2081761.8202209501</v>
      </c>
      <c r="BW734" s="99">
        <v>0</v>
      </c>
      <c r="BX734" s="99">
        <v>0</v>
      </c>
      <c r="BY734" s="99">
        <v>0</v>
      </c>
      <c r="BZ734" s="99">
        <v>0</v>
      </c>
      <c r="CA734" s="99">
        <v>90531.062358856201</v>
      </c>
      <c r="CB734" s="99">
        <v>7099047.1978759803</v>
      </c>
      <c r="CC734" s="99">
        <v>45364504.9443359</v>
      </c>
      <c r="CD734" s="99">
        <v>11917840.834350601</v>
      </c>
      <c r="CE734" s="99">
        <v>3063.4688470661599</v>
      </c>
      <c r="CF734" s="99">
        <v>522202.05767440802</v>
      </c>
      <c r="CG734" s="99">
        <v>3134875.9015808101</v>
      </c>
      <c r="CH734" s="99">
        <v>0</v>
      </c>
      <c r="CI734" s="99">
        <v>93570.3480100632</v>
      </c>
      <c r="CJ734" s="99">
        <v>7633008.6420288105</v>
      </c>
      <c r="CK734" s="99">
        <v>48299262.729980499</v>
      </c>
      <c r="CL734" s="99">
        <v>11919979.7955322</v>
      </c>
      <c r="CM734" s="166">
        <v>129934.157048225</v>
      </c>
      <c r="CN734" s="166">
        <v>17349541.568359401</v>
      </c>
      <c r="CO734" s="166">
        <v>70713345.415039107</v>
      </c>
      <c r="CP734" s="99">
        <v>11919979.7955322</v>
      </c>
      <c r="CQ734" s="99">
        <v>0</v>
      </c>
      <c r="CR734" s="99">
        <v>0</v>
      </c>
      <c r="CS734" s="99">
        <v>0</v>
      </c>
      <c r="CT734" s="99">
        <v>0</v>
      </c>
      <c r="CU734" s="98">
        <v>82669.322717793999</v>
      </c>
      <c r="CV734" s="98">
        <v>138.40816393399999</v>
      </c>
      <c r="CW734" s="98">
        <v>7621249.2555503882</v>
      </c>
      <c r="CX734" s="98">
        <v>48499380.845916711</v>
      </c>
    </row>
    <row r="735" spans="1:102" x14ac:dyDescent="0.2">
      <c r="A735" s="98" t="s">
        <v>63</v>
      </c>
      <c r="B735" s="100">
        <v>38139</v>
      </c>
      <c r="C735" s="99">
        <v>47932.297837734201</v>
      </c>
      <c r="D735" s="99">
        <v>0</v>
      </c>
      <c r="E735" s="99">
        <v>42605.072083949999</v>
      </c>
      <c r="F735" s="99">
        <v>26734.158083438899</v>
      </c>
      <c r="G735" s="99">
        <v>85.189392425119905</v>
      </c>
      <c r="H735" s="99">
        <v>0</v>
      </c>
      <c r="I735" s="99">
        <v>0</v>
      </c>
      <c r="J735" s="99">
        <v>2120.1963945031198</v>
      </c>
      <c r="K735" s="99">
        <v>0</v>
      </c>
      <c r="L735" s="99">
        <v>39521.692468643203</v>
      </c>
      <c r="M735" s="99">
        <v>29751.8898983002</v>
      </c>
      <c r="N735" s="99">
        <v>15853.5234693289</v>
      </c>
      <c r="O735" s="99">
        <v>0</v>
      </c>
      <c r="P735" s="99">
        <v>0</v>
      </c>
      <c r="Q735" s="99">
        <v>5284.4560430049896</v>
      </c>
      <c r="R735" s="99">
        <v>0</v>
      </c>
      <c r="S735" s="99">
        <v>0</v>
      </c>
      <c r="T735" s="99">
        <v>3079.2651931345499</v>
      </c>
      <c r="U735" s="99">
        <v>36768.193101406097</v>
      </c>
      <c r="V735" s="99">
        <v>3124025.4294738802</v>
      </c>
      <c r="W735" s="99">
        <v>0</v>
      </c>
      <c r="X735" s="99">
        <v>4016273.9839782701</v>
      </c>
      <c r="Y735" s="99">
        <v>2434241.8785705599</v>
      </c>
      <c r="Z735" s="99">
        <v>12752.176543235801</v>
      </c>
      <c r="AA735" s="99">
        <v>0</v>
      </c>
      <c r="AB735" s="99">
        <v>0</v>
      </c>
      <c r="AC735" s="99">
        <v>465483.27811050398</v>
      </c>
      <c r="AD735" s="99">
        <v>0</v>
      </c>
      <c r="AE735" s="99">
        <v>2258823.6518554701</v>
      </c>
      <c r="AF735" s="99">
        <v>1815126.45202637</v>
      </c>
      <c r="AG735" s="99">
        <v>2444292.5444641099</v>
      </c>
      <c r="AH735" s="99">
        <v>0</v>
      </c>
      <c r="AI735" s="99">
        <v>0</v>
      </c>
      <c r="AJ735" s="99">
        <v>649672.77288055397</v>
      </c>
      <c r="AK735" s="99">
        <v>0</v>
      </c>
      <c r="AL735" s="99">
        <v>0</v>
      </c>
      <c r="AM735" s="99">
        <v>520615.55378341698</v>
      </c>
      <c r="AN735" s="99">
        <v>9682333.2810058594</v>
      </c>
      <c r="AO735" s="99">
        <v>20242212.2021484</v>
      </c>
      <c r="AP735" s="99">
        <v>0</v>
      </c>
      <c r="AQ735" s="99">
        <v>25564938.8981934</v>
      </c>
      <c r="AR735" s="99">
        <v>15330629.8087158</v>
      </c>
      <c r="AS735" s="99">
        <v>75830.4413452148</v>
      </c>
      <c r="AT735" s="99">
        <v>0</v>
      </c>
      <c r="AU735" s="99">
        <v>0</v>
      </c>
      <c r="AV735" s="99">
        <v>1117636.04090881</v>
      </c>
      <c r="AW735" s="99">
        <v>0</v>
      </c>
      <c r="AX735" s="99">
        <v>15113022.310302701</v>
      </c>
      <c r="AY735" s="99">
        <v>11702583.5697021</v>
      </c>
      <c r="AZ735" s="99">
        <v>14875623.478637701</v>
      </c>
      <c r="BA735" s="99">
        <v>0</v>
      </c>
      <c r="BB735" s="99">
        <v>0</v>
      </c>
      <c r="BC735" s="99">
        <v>4182315.2993469201</v>
      </c>
      <c r="BD735" s="99">
        <v>0</v>
      </c>
      <c r="BE735" s="99">
        <v>0</v>
      </c>
      <c r="BF735" s="99">
        <v>3170898.1208801302</v>
      </c>
      <c r="BG735" s="99">
        <v>22670125.770752002</v>
      </c>
      <c r="BH735" s="99">
        <v>4049450.2443542499</v>
      </c>
      <c r="BI735" s="99">
        <v>0</v>
      </c>
      <c r="BJ735" s="99">
        <v>8037335.1347045898</v>
      </c>
      <c r="BK735" s="99">
        <v>5754258.8316040002</v>
      </c>
      <c r="BL735" s="99">
        <v>0</v>
      </c>
      <c r="BM735" s="99">
        <v>0</v>
      </c>
      <c r="BN735" s="99">
        <v>0</v>
      </c>
      <c r="BO735" s="99">
        <v>0</v>
      </c>
      <c r="BP735" s="99">
        <v>0</v>
      </c>
      <c r="BQ735" s="99">
        <v>0</v>
      </c>
      <c r="BR735" s="99">
        <v>3950220.7483520498</v>
      </c>
      <c r="BS735" s="99">
        <v>6054572.3386840802</v>
      </c>
      <c r="BT735" s="99">
        <v>0</v>
      </c>
      <c r="BU735" s="99">
        <v>0</v>
      </c>
      <c r="BV735" s="99">
        <v>2081900.08836365</v>
      </c>
      <c r="BW735" s="99">
        <v>0</v>
      </c>
      <c r="BX735" s="99">
        <v>0</v>
      </c>
      <c r="BY735" s="99">
        <v>0</v>
      </c>
      <c r="BZ735" s="99">
        <v>0</v>
      </c>
      <c r="CA735" s="99">
        <v>90635.924880981402</v>
      </c>
      <c r="CB735" s="99">
        <v>7134340.60791016</v>
      </c>
      <c r="CC735" s="99">
        <v>45738222.972167999</v>
      </c>
      <c r="CD735" s="99">
        <v>12039309.050293</v>
      </c>
      <c r="CE735" s="99">
        <v>3066.7998552918398</v>
      </c>
      <c r="CF735" s="99">
        <v>519324.99362945597</v>
      </c>
      <c r="CG735" s="99">
        <v>3157927.8707580599</v>
      </c>
      <c r="CH735" s="99">
        <v>0</v>
      </c>
      <c r="CI735" s="99">
        <v>93746.251319885298</v>
      </c>
      <c r="CJ735" s="99">
        <v>7646688.5634765597</v>
      </c>
      <c r="CK735" s="99">
        <v>48884957.629394501</v>
      </c>
      <c r="CL735" s="99">
        <v>12028891.0087891</v>
      </c>
      <c r="CM735" s="166">
        <v>130335.068856239</v>
      </c>
      <c r="CN735" s="166">
        <v>17364579.020996101</v>
      </c>
      <c r="CO735" s="166">
        <v>71503537.875</v>
      </c>
      <c r="CP735" s="99">
        <v>12028891.0087891</v>
      </c>
      <c r="CQ735" s="99">
        <v>0</v>
      </c>
      <c r="CR735" s="99">
        <v>0</v>
      </c>
      <c r="CS735" s="99">
        <v>0</v>
      </c>
      <c r="CT735" s="99">
        <v>0</v>
      </c>
      <c r="CU735" s="98">
        <v>79561.947772243002</v>
      </c>
      <c r="CV735" s="98">
        <v>2189.0504392349999</v>
      </c>
      <c r="CW735" s="98">
        <v>7653665.6015396155</v>
      </c>
      <c r="CX735" s="98">
        <v>48896150.842926055</v>
      </c>
    </row>
    <row r="736" spans="1:102" x14ac:dyDescent="0.2">
      <c r="A736" s="98" t="s">
        <v>63</v>
      </c>
      <c r="B736" s="100">
        <v>38231</v>
      </c>
      <c r="C736" s="99">
        <v>48933.530345916697</v>
      </c>
      <c r="D736" s="99">
        <v>0</v>
      </c>
      <c r="E736" s="99">
        <v>42752.514064788797</v>
      </c>
      <c r="F736" s="99">
        <v>27743.169463634498</v>
      </c>
      <c r="G736" s="99">
        <v>185.13207786157699</v>
      </c>
      <c r="H736" s="99">
        <v>0</v>
      </c>
      <c r="I736" s="99">
        <v>0</v>
      </c>
      <c r="J736" s="99">
        <v>4829.0493331551597</v>
      </c>
      <c r="K736" s="99">
        <v>0</v>
      </c>
      <c r="L736" s="99">
        <v>41760.079925060301</v>
      </c>
      <c r="M736" s="99">
        <v>29850.582967281302</v>
      </c>
      <c r="N736" s="99">
        <v>16040.909842729599</v>
      </c>
      <c r="O736" s="99">
        <v>0</v>
      </c>
      <c r="P736" s="99">
        <v>0</v>
      </c>
      <c r="Q736" s="99">
        <v>5292.0555352568599</v>
      </c>
      <c r="R736" s="99">
        <v>0</v>
      </c>
      <c r="S736" s="99">
        <v>0</v>
      </c>
      <c r="T736" s="99">
        <v>3100.6600829958902</v>
      </c>
      <c r="U736" s="99">
        <v>36906.867486953699</v>
      </c>
      <c r="V736" s="99">
        <v>3160466.1150207501</v>
      </c>
      <c r="W736" s="99">
        <v>0</v>
      </c>
      <c r="X736" s="99">
        <v>4010261.7572326702</v>
      </c>
      <c r="Y736" s="99">
        <v>2513811.2927856399</v>
      </c>
      <c r="Z736" s="99">
        <v>31406.6649563313</v>
      </c>
      <c r="AA736" s="99">
        <v>0</v>
      </c>
      <c r="AB736" s="99">
        <v>0</v>
      </c>
      <c r="AC736" s="99">
        <v>1099235.1041259801</v>
      </c>
      <c r="AD736" s="99">
        <v>0</v>
      </c>
      <c r="AE736" s="99">
        <v>2323360.11651611</v>
      </c>
      <c r="AF736" s="99">
        <v>1829017.9423217799</v>
      </c>
      <c r="AG736" s="99">
        <v>2455484.6450805701</v>
      </c>
      <c r="AH736" s="99">
        <v>0</v>
      </c>
      <c r="AI736" s="99">
        <v>0</v>
      </c>
      <c r="AJ736" s="99">
        <v>648711.33576965297</v>
      </c>
      <c r="AK736" s="99">
        <v>0</v>
      </c>
      <c r="AL736" s="99">
        <v>0</v>
      </c>
      <c r="AM736" s="99">
        <v>523757.486976624</v>
      </c>
      <c r="AN736" s="99">
        <v>9229738.5667724591</v>
      </c>
      <c r="AO736" s="99">
        <v>20702393.345703099</v>
      </c>
      <c r="AP736" s="99">
        <v>0</v>
      </c>
      <c r="AQ736" s="99">
        <v>26142356.474121101</v>
      </c>
      <c r="AR736" s="99">
        <v>16262468.8989258</v>
      </c>
      <c r="AS736" s="99">
        <v>193956.635795593</v>
      </c>
      <c r="AT736" s="99">
        <v>0</v>
      </c>
      <c r="AU736" s="99">
        <v>0</v>
      </c>
      <c r="AV736" s="99">
        <v>2604873.0640564002</v>
      </c>
      <c r="AW736" s="99">
        <v>0</v>
      </c>
      <c r="AX736" s="99">
        <v>16025097.9726563</v>
      </c>
      <c r="AY736" s="99">
        <v>11983469.223632799</v>
      </c>
      <c r="AZ736" s="99">
        <v>15181848.446777301</v>
      </c>
      <c r="BA736" s="99">
        <v>0</v>
      </c>
      <c r="BB736" s="99">
        <v>0</v>
      </c>
      <c r="BC736" s="99">
        <v>4226968.8198852502</v>
      </c>
      <c r="BD736" s="99">
        <v>0</v>
      </c>
      <c r="BE736" s="99">
        <v>0</v>
      </c>
      <c r="BF736" s="99">
        <v>3224691.5487976102</v>
      </c>
      <c r="BG736" s="99">
        <v>21930618.080322299</v>
      </c>
      <c r="BH736" s="99">
        <v>4190721.1272582998</v>
      </c>
      <c r="BI736" s="99">
        <v>0</v>
      </c>
      <c r="BJ736" s="99">
        <v>8208508.5221557599</v>
      </c>
      <c r="BK736" s="99">
        <v>6037344.48254395</v>
      </c>
      <c r="BL736" s="99">
        <v>0</v>
      </c>
      <c r="BM736" s="99">
        <v>0</v>
      </c>
      <c r="BN736" s="99">
        <v>0</v>
      </c>
      <c r="BO736" s="99">
        <v>0</v>
      </c>
      <c r="BP736" s="99">
        <v>0</v>
      </c>
      <c r="BQ736" s="99">
        <v>0</v>
      </c>
      <c r="BR736" s="99">
        <v>4061379.4910583501</v>
      </c>
      <c r="BS736" s="99">
        <v>6199307.6550292997</v>
      </c>
      <c r="BT736" s="99">
        <v>0</v>
      </c>
      <c r="BU736" s="99">
        <v>0</v>
      </c>
      <c r="BV736" s="99">
        <v>2120320.1197814899</v>
      </c>
      <c r="BW736" s="99">
        <v>0</v>
      </c>
      <c r="BX736" s="99">
        <v>0</v>
      </c>
      <c r="BY736" s="99">
        <v>0</v>
      </c>
      <c r="BZ736" s="99">
        <v>0</v>
      </c>
      <c r="CA736" s="99">
        <v>91486.879518508897</v>
      </c>
      <c r="CB736" s="99">
        <v>7206927.9990844699</v>
      </c>
      <c r="CC736" s="99">
        <v>46827169.697753899</v>
      </c>
      <c r="CD736" s="99">
        <v>12516702.3365479</v>
      </c>
      <c r="CE736" s="99">
        <v>3068.3321880400199</v>
      </c>
      <c r="CF736" s="99">
        <v>522283.06042480498</v>
      </c>
      <c r="CG736" s="99">
        <v>3217874.10238647</v>
      </c>
      <c r="CH736" s="99">
        <v>0</v>
      </c>
      <c r="CI736" s="99">
        <v>94524.838875770598</v>
      </c>
      <c r="CJ736" s="99">
        <v>7712514.5061645498</v>
      </c>
      <c r="CK736" s="99">
        <v>50023360.021972701</v>
      </c>
      <c r="CL736" s="99">
        <v>12540206.936279301</v>
      </c>
      <c r="CM736" s="166">
        <v>131544.92469978301</v>
      </c>
      <c r="CN736" s="166">
        <v>16854638.677490201</v>
      </c>
      <c r="CO736" s="166">
        <v>71748613.388671905</v>
      </c>
      <c r="CP736" s="99">
        <v>12540206.936279301</v>
      </c>
      <c r="CQ736" s="99">
        <v>0</v>
      </c>
      <c r="CR736" s="99">
        <v>0</v>
      </c>
      <c r="CS736" s="99">
        <v>0</v>
      </c>
      <c r="CT736" s="99">
        <v>0</v>
      </c>
      <c r="CU736" s="98">
        <v>78378.765993723995</v>
      </c>
      <c r="CV736" s="98">
        <v>4977.4179512310002</v>
      </c>
      <c r="CW736" s="98">
        <v>7729211.0595092745</v>
      </c>
      <c r="CX736" s="98">
        <v>50045043.800140366</v>
      </c>
    </row>
    <row r="737" spans="1:102" x14ac:dyDescent="0.2">
      <c r="A737" s="98" t="s">
        <v>63</v>
      </c>
      <c r="B737" s="100">
        <v>38322</v>
      </c>
      <c r="C737" s="99">
        <v>49950.1189374924</v>
      </c>
      <c r="D737" s="99">
        <v>0</v>
      </c>
      <c r="E737" s="99">
        <v>41891.163966655702</v>
      </c>
      <c r="F737" s="99">
        <v>27612.877410173402</v>
      </c>
      <c r="G737" s="99">
        <v>304.40800724178598</v>
      </c>
      <c r="H737" s="99">
        <v>0</v>
      </c>
      <c r="I737" s="99">
        <v>0</v>
      </c>
      <c r="J737" s="99">
        <v>7422.2315966486904</v>
      </c>
      <c r="K737" s="99">
        <v>0</v>
      </c>
      <c r="L737" s="99">
        <v>40782.340165138201</v>
      </c>
      <c r="M737" s="99">
        <v>30068.7233285904</v>
      </c>
      <c r="N737" s="99">
        <v>16224.126911163299</v>
      </c>
      <c r="O737" s="99">
        <v>0</v>
      </c>
      <c r="P737" s="99">
        <v>0</v>
      </c>
      <c r="Q737" s="99">
        <v>5253.84401077032</v>
      </c>
      <c r="R737" s="99">
        <v>0</v>
      </c>
      <c r="S737" s="99">
        <v>0</v>
      </c>
      <c r="T737" s="99">
        <v>3105.77440258861</v>
      </c>
      <c r="U737" s="99">
        <v>37616.173513889298</v>
      </c>
      <c r="V737" s="99">
        <v>3257809.0443420401</v>
      </c>
      <c r="W737" s="99">
        <v>0</v>
      </c>
      <c r="X737" s="99">
        <v>3985911.2396240202</v>
      </c>
      <c r="Y737" s="99">
        <v>2533808.9241943401</v>
      </c>
      <c r="Z737" s="99">
        <v>56246.766533374801</v>
      </c>
      <c r="AA737" s="99">
        <v>0</v>
      </c>
      <c r="AB737" s="99">
        <v>0</v>
      </c>
      <c r="AC737" s="99">
        <v>2215088.0018920898</v>
      </c>
      <c r="AD737" s="99">
        <v>0</v>
      </c>
      <c r="AE737" s="99">
        <v>2277544.79016113</v>
      </c>
      <c r="AF737" s="99">
        <v>1837388.81906128</v>
      </c>
      <c r="AG737" s="99">
        <v>2471278.3923034701</v>
      </c>
      <c r="AH737" s="99">
        <v>0</v>
      </c>
      <c r="AI737" s="99">
        <v>0</v>
      </c>
      <c r="AJ737" s="99">
        <v>647497.09246826195</v>
      </c>
      <c r="AK737" s="99">
        <v>0</v>
      </c>
      <c r="AL737" s="99">
        <v>0</v>
      </c>
      <c r="AM737" s="99">
        <v>519444.15100860602</v>
      </c>
      <c r="AN737" s="99">
        <v>10035039.259521499</v>
      </c>
      <c r="AO737" s="99">
        <v>21586331.892578099</v>
      </c>
      <c r="AP737" s="99">
        <v>0</v>
      </c>
      <c r="AQ737" s="99">
        <v>26087095.5397949</v>
      </c>
      <c r="AR737" s="99">
        <v>16518633.704223599</v>
      </c>
      <c r="AS737" s="99">
        <v>354232.21344375599</v>
      </c>
      <c r="AT737" s="99">
        <v>0</v>
      </c>
      <c r="AU737" s="99">
        <v>0</v>
      </c>
      <c r="AV737" s="99">
        <v>5463538.3977661096</v>
      </c>
      <c r="AW737" s="99">
        <v>0</v>
      </c>
      <c r="AX737" s="99">
        <v>15701726.673706099</v>
      </c>
      <c r="AY737" s="99">
        <v>12187742.255615201</v>
      </c>
      <c r="AZ737" s="99">
        <v>15468046.0791016</v>
      </c>
      <c r="BA737" s="99">
        <v>0</v>
      </c>
      <c r="BB737" s="99">
        <v>0</v>
      </c>
      <c r="BC737" s="99">
        <v>4276258.3927002</v>
      </c>
      <c r="BD737" s="99">
        <v>0</v>
      </c>
      <c r="BE737" s="99">
        <v>0</v>
      </c>
      <c r="BF737" s="99">
        <v>3246324.30187988</v>
      </c>
      <c r="BG737" s="99">
        <v>23825209.1174316</v>
      </c>
      <c r="BH737" s="99">
        <v>4310709.5042114304</v>
      </c>
      <c r="BI737" s="99">
        <v>0</v>
      </c>
      <c r="BJ737" s="99">
        <v>8267760.5395507803</v>
      </c>
      <c r="BK737" s="99">
        <v>6183104.8407592801</v>
      </c>
      <c r="BL737" s="99">
        <v>0</v>
      </c>
      <c r="BM737" s="99">
        <v>0</v>
      </c>
      <c r="BN737" s="99">
        <v>0</v>
      </c>
      <c r="BO737" s="99">
        <v>0</v>
      </c>
      <c r="BP737" s="99">
        <v>0</v>
      </c>
      <c r="BQ737" s="99">
        <v>0</v>
      </c>
      <c r="BR737" s="99">
        <v>4160766.8385314899</v>
      </c>
      <c r="BS737" s="99">
        <v>6338042.5390625</v>
      </c>
      <c r="BT737" s="99">
        <v>0</v>
      </c>
      <c r="BU737" s="99">
        <v>0</v>
      </c>
      <c r="BV737" s="99">
        <v>2152241.7560729999</v>
      </c>
      <c r="BW737" s="99">
        <v>0</v>
      </c>
      <c r="BX737" s="99">
        <v>0</v>
      </c>
      <c r="BY737" s="99">
        <v>0</v>
      </c>
      <c r="BZ737" s="99">
        <v>0</v>
      </c>
      <c r="CA737" s="99">
        <v>91794.554313659697</v>
      </c>
      <c r="CB737" s="99">
        <v>7243105.6046752902</v>
      </c>
      <c r="CC737" s="99">
        <v>47611179.845214799</v>
      </c>
      <c r="CD737" s="99">
        <v>12572076.90979</v>
      </c>
      <c r="CE737" s="99">
        <v>3111.1581113934499</v>
      </c>
      <c r="CF737" s="99">
        <v>519283.56266784703</v>
      </c>
      <c r="CG737" s="99">
        <v>3252012.3423767099</v>
      </c>
      <c r="CH737" s="99">
        <v>0</v>
      </c>
      <c r="CI737" s="99">
        <v>94909.219574928298</v>
      </c>
      <c r="CJ737" s="99">
        <v>7768852.9187622098</v>
      </c>
      <c r="CK737" s="99">
        <v>50918556.984375</v>
      </c>
      <c r="CL737" s="99">
        <v>12558933.7574463</v>
      </c>
      <c r="CM737" s="166">
        <v>132491.07165718099</v>
      </c>
      <c r="CN737" s="166">
        <v>17860933.2346191</v>
      </c>
      <c r="CO737" s="166">
        <v>74904797.110351607</v>
      </c>
      <c r="CP737" s="99">
        <v>12558933.7574463</v>
      </c>
      <c r="CQ737" s="99">
        <v>0</v>
      </c>
      <c r="CR737" s="99">
        <v>0</v>
      </c>
      <c r="CS737" s="99">
        <v>0</v>
      </c>
      <c r="CT737" s="99">
        <v>0</v>
      </c>
      <c r="CU737" s="98">
        <v>74682.935950340005</v>
      </c>
      <c r="CV737" s="98">
        <v>7652.1565897259998</v>
      </c>
      <c r="CW737" s="98">
        <v>7762389.1673431369</v>
      </c>
      <c r="CX737" s="98">
        <v>50863192.187591508</v>
      </c>
    </row>
    <row r="738" spans="1:102" x14ac:dyDescent="0.2">
      <c r="A738" s="98" t="s">
        <v>63</v>
      </c>
      <c r="B738" s="100">
        <v>38412</v>
      </c>
      <c r="C738" s="99">
        <v>51424.657518386797</v>
      </c>
      <c r="D738" s="99">
        <v>0</v>
      </c>
      <c r="E738" s="99">
        <v>41525.101413726799</v>
      </c>
      <c r="F738" s="99">
        <v>27909.999165534999</v>
      </c>
      <c r="G738" s="99">
        <v>437.59271566197299</v>
      </c>
      <c r="H738" s="99">
        <v>0</v>
      </c>
      <c r="I738" s="99">
        <v>0</v>
      </c>
      <c r="J738" s="99">
        <v>10385.282407283799</v>
      </c>
      <c r="K738" s="99">
        <v>0</v>
      </c>
      <c r="L738" s="99">
        <v>40475.924197673798</v>
      </c>
      <c r="M738" s="99">
        <v>30368.568862199802</v>
      </c>
      <c r="N738" s="99">
        <v>16231.070089340201</v>
      </c>
      <c r="O738" s="99">
        <v>0</v>
      </c>
      <c r="P738" s="99">
        <v>0</v>
      </c>
      <c r="Q738" s="99">
        <v>5289.1675713062295</v>
      </c>
      <c r="R738" s="99">
        <v>0</v>
      </c>
      <c r="S738" s="99">
        <v>0</v>
      </c>
      <c r="T738" s="99">
        <v>3095.1454231142998</v>
      </c>
      <c r="U738" s="99">
        <v>37921.685044765502</v>
      </c>
      <c r="V738" s="99">
        <v>3338848.7810668899</v>
      </c>
      <c r="W738" s="99">
        <v>0</v>
      </c>
      <c r="X738" s="99">
        <v>3945450.16479492</v>
      </c>
      <c r="Y738" s="99">
        <v>2529006.4145507799</v>
      </c>
      <c r="Z738" s="99">
        <v>83300.066421508804</v>
      </c>
      <c r="AA738" s="99">
        <v>0</v>
      </c>
      <c r="AB738" s="99">
        <v>0</v>
      </c>
      <c r="AC738" s="99">
        <v>3679757.3422241202</v>
      </c>
      <c r="AD738" s="99">
        <v>0</v>
      </c>
      <c r="AE738" s="99">
        <v>2290378.0497131301</v>
      </c>
      <c r="AF738" s="99">
        <v>1842893.0371704099</v>
      </c>
      <c r="AG738" s="99">
        <v>2480147.1798095698</v>
      </c>
      <c r="AH738" s="99">
        <v>0</v>
      </c>
      <c r="AI738" s="99">
        <v>0</v>
      </c>
      <c r="AJ738" s="99">
        <v>637996.75189208996</v>
      </c>
      <c r="AK738" s="99">
        <v>0</v>
      </c>
      <c r="AL738" s="99">
        <v>0</v>
      </c>
      <c r="AM738" s="99">
        <v>526091.10229492199</v>
      </c>
      <c r="AN738" s="99">
        <v>10425894.0593262</v>
      </c>
      <c r="AO738" s="99">
        <v>22348491.919433601</v>
      </c>
      <c r="AP738" s="99">
        <v>0</v>
      </c>
      <c r="AQ738" s="99">
        <v>26120827.732910201</v>
      </c>
      <c r="AR738" s="99">
        <v>16854961.1162109</v>
      </c>
      <c r="AS738" s="99">
        <v>519702.63592910802</v>
      </c>
      <c r="AT738" s="99">
        <v>0</v>
      </c>
      <c r="AU738" s="99">
        <v>0</v>
      </c>
      <c r="AV738" s="99">
        <v>8200155.3818359403</v>
      </c>
      <c r="AW738" s="99">
        <v>0</v>
      </c>
      <c r="AX738" s="99">
        <v>15795668.036865201</v>
      </c>
      <c r="AY738" s="99">
        <v>12364541.318115201</v>
      </c>
      <c r="AZ738" s="99">
        <v>15636577.8723145</v>
      </c>
      <c r="BA738" s="99">
        <v>0</v>
      </c>
      <c r="BB738" s="99">
        <v>0</v>
      </c>
      <c r="BC738" s="99">
        <v>4266637.8815307599</v>
      </c>
      <c r="BD738" s="99">
        <v>0</v>
      </c>
      <c r="BE738" s="99">
        <v>0</v>
      </c>
      <c r="BF738" s="99">
        <v>3341415.1472168001</v>
      </c>
      <c r="BG738" s="99">
        <v>24834305.272216801</v>
      </c>
      <c r="BH738" s="99">
        <v>4449456.8572387705</v>
      </c>
      <c r="BI738" s="99">
        <v>0</v>
      </c>
      <c r="BJ738" s="99">
        <v>8336130.5207519503</v>
      </c>
      <c r="BK738" s="99">
        <v>6326150.3970336895</v>
      </c>
      <c r="BL738" s="99">
        <v>0</v>
      </c>
      <c r="BM738" s="99">
        <v>0</v>
      </c>
      <c r="BN738" s="99">
        <v>0</v>
      </c>
      <c r="BO738" s="99">
        <v>0</v>
      </c>
      <c r="BP738" s="99">
        <v>0</v>
      </c>
      <c r="BQ738" s="99">
        <v>0</v>
      </c>
      <c r="BR738" s="99">
        <v>4172588.7214050302</v>
      </c>
      <c r="BS738" s="99">
        <v>6418421.2166748</v>
      </c>
      <c r="BT738" s="99">
        <v>0</v>
      </c>
      <c r="BU738" s="99">
        <v>0</v>
      </c>
      <c r="BV738" s="99">
        <v>2168372.93255615</v>
      </c>
      <c r="BW738" s="99">
        <v>0</v>
      </c>
      <c r="BX738" s="99">
        <v>0</v>
      </c>
      <c r="BY738" s="99">
        <v>0</v>
      </c>
      <c r="BZ738" s="99">
        <v>0</v>
      </c>
      <c r="CA738" s="99">
        <v>93076.765449523897</v>
      </c>
      <c r="CB738" s="99">
        <v>7279425.12890625</v>
      </c>
      <c r="CC738" s="99">
        <v>48362405.7958984</v>
      </c>
      <c r="CD738" s="99">
        <v>12728174.056640601</v>
      </c>
      <c r="CE738" s="99">
        <v>3133.0005154907699</v>
      </c>
      <c r="CF738" s="99">
        <v>527418.15272521996</v>
      </c>
      <c r="CG738" s="99">
        <v>3345438.6692504901</v>
      </c>
      <c r="CH738" s="99">
        <v>0</v>
      </c>
      <c r="CI738" s="99">
        <v>96197.872615814194</v>
      </c>
      <c r="CJ738" s="99">
        <v>7801005.0139770498</v>
      </c>
      <c r="CK738" s="99">
        <v>51753763.3125</v>
      </c>
      <c r="CL738" s="99">
        <v>12728679.3436279</v>
      </c>
      <c r="CM738" s="166">
        <v>133994.58160209699</v>
      </c>
      <c r="CN738" s="166">
        <v>18253211.3837891</v>
      </c>
      <c r="CO738" s="166">
        <v>76702744.713867202</v>
      </c>
      <c r="CP738" s="99">
        <v>12728679.3436279</v>
      </c>
      <c r="CQ738" s="99">
        <v>0</v>
      </c>
      <c r="CR738" s="99">
        <v>0</v>
      </c>
      <c r="CS738" s="99">
        <v>0</v>
      </c>
      <c r="CT738" s="99">
        <v>0</v>
      </c>
      <c r="CU738" s="98">
        <v>71830.993579710994</v>
      </c>
      <c r="CV738" s="98">
        <v>10725.857416756</v>
      </c>
      <c r="CW738" s="98">
        <v>7806843.2816314697</v>
      </c>
      <c r="CX738" s="98">
        <v>51707844.465148889</v>
      </c>
    </row>
    <row r="739" spans="1:102" x14ac:dyDescent="0.2">
      <c r="A739" s="98" t="s">
        <v>63</v>
      </c>
      <c r="B739" s="100">
        <v>38504</v>
      </c>
      <c r="C739" s="99">
        <v>52597.980667591102</v>
      </c>
      <c r="D739" s="99">
        <v>1.1678452139894899</v>
      </c>
      <c r="E739" s="99">
        <v>41146.197333335898</v>
      </c>
      <c r="F739" s="99">
        <v>28055.421045303301</v>
      </c>
      <c r="G739" s="99">
        <v>567.55929544568096</v>
      </c>
      <c r="H739" s="99">
        <v>0</v>
      </c>
      <c r="I739" s="99">
        <v>0</v>
      </c>
      <c r="J739" s="99">
        <v>13161.178607702301</v>
      </c>
      <c r="K739" s="99">
        <v>0</v>
      </c>
      <c r="L739" s="99">
        <v>41414.613178729996</v>
      </c>
      <c r="M739" s="99">
        <v>30633.279130458799</v>
      </c>
      <c r="N739" s="99">
        <v>16251.139785528199</v>
      </c>
      <c r="O739" s="99">
        <v>0</v>
      </c>
      <c r="P739" s="99">
        <v>0</v>
      </c>
      <c r="Q739" s="99">
        <v>5333.8323655128497</v>
      </c>
      <c r="R739" s="99">
        <v>0</v>
      </c>
      <c r="S739" s="99">
        <v>0</v>
      </c>
      <c r="T739" s="99">
        <v>3133.1163417398898</v>
      </c>
      <c r="U739" s="99">
        <v>38272.421049594901</v>
      </c>
      <c r="V739" s="99">
        <v>3377782.7919921898</v>
      </c>
      <c r="W739" s="99">
        <v>114.31269674096301</v>
      </c>
      <c r="X739" s="99">
        <v>3893107.54754639</v>
      </c>
      <c r="Y739" s="99">
        <v>2570341.4369811998</v>
      </c>
      <c r="Z739" s="99">
        <v>108810.57297802001</v>
      </c>
      <c r="AA739" s="99">
        <v>0</v>
      </c>
      <c r="AB739" s="99">
        <v>0</v>
      </c>
      <c r="AC739" s="99">
        <v>4400474.7078857403</v>
      </c>
      <c r="AD739" s="99">
        <v>0</v>
      </c>
      <c r="AE739" s="99">
        <v>2332119.51843262</v>
      </c>
      <c r="AF739" s="99">
        <v>1844349.2322082501</v>
      </c>
      <c r="AG739" s="99">
        <v>2470950.0643005399</v>
      </c>
      <c r="AH739" s="99">
        <v>0</v>
      </c>
      <c r="AI739" s="99">
        <v>0</v>
      </c>
      <c r="AJ739" s="99">
        <v>643123.89173889195</v>
      </c>
      <c r="AK739" s="99">
        <v>0</v>
      </c>
      <c r="AL739" s="99">
        <v>0</v>
      </c>
      <c r="AM739" s="99">
        <v>531589.81052398705</v>
      </c>
      <c r="AN739" s="99">
        <v>10745272.157470699</v>
      </c>
      <c r="AO739" s="99">
        <v>22789637.7580566</v>
      </c>
      <c r="AP739" s="99">
        <v>983.69973275065399</v>
      </c>
      <c r="AQ739" s="99">
        <v>26117348.924560498</v>
      </c>
      <c r="AR739" s="99">
        <v>17156714.7497559</v>
      </c>
      <c r="AS739" s="99">
        <v>702296.25058746303</v>
      </c>
      <c r="AT739" s="99">
        <v>0</v>
      </c>
      <c r="AU739" s="99">
        <v>0</v>
      </c>
      <c r="AV739" s="99">
        <v>10610682.169433599</v>
      </c>
      <c r="AW739" s="99">
        <v>0</v>
      </c>
      <c r="AX739" s="99">
        <v>16299235.493286099</v>
      </c>
      <c r="AY739" s="99">
        <v>12472658.0268555</v>
      </c>
      <c r="AZ739" s="99">
        <v>15772679.1359863</v>
      </c>
      <c r="BA739" s="99">
        <v>0</v>
      </c>
      <c r="BB739" s="99">
        <v>0</v>
      </c>
      <c r="BC739" s="99">
        <v>4302537.7874145498</v>
      </c>
      <c r="BD739" s="99">
        <v>0</v>
      </c>
      <c r="BE739" s="99">
        <v>0</v>
      </c>
      <c r="BF739" s="99">
        <v>3404591.6708679199</v>
      </c>
      <c r="BG739" s="99">
        <v>25836039.043457001</v>
      </c>
      <c r="BH739" s="99">
        <v>4567593.4479370099</v>
      </c>
      <c r="BI739" s="99">
        <v>0</v>
      </c>
      <c r="BJ739" s="99">
        <v>8401305.7603759803</v>
      </c>
      <c r="BK739" s="99">
        <v>6470179.9036865197</v>
      </c>
      <c r="BL739" s="99">
        <v>0</v>
      </c>
      <c r="BM739" s="99">
        <v>0</v>
      </c>
      <c r="BN739" s="99">
        <v>0</v>
      </c>
      <c r="BO739" s="99">
        <v>0</v>
      </c>
      <c r="BP739" s="99">
        <v>0</v>
      </c>
      <c r="BQ739" s="99">
        <v>0</v>
      </c>
      <c r="BR739" s="99">
        <v>4225067.22302246</v>
      </c>
      <c r="BS739" s="99">
        <v>6504868.3407592801</v>
      </c>
      <c r="BT739" s="99">
        <v>0</v>
      </c>
      <c r="BU739" s="99">
        <v>0</v>
      </c>
      <c r="BV739" s="99">
        <v>2208122.3350524898</v>
      </c>
      <c r="BW739" s="99">
        <v>0</v>
      </c>
      <c r="BX739" s="99">
        <v>0</v>
      </c>
      <c r="BY739" s="99">
        <v>0</v>
      </c>
      <c r="BZ739" s="99">
        <v>0</v>
      </c>
      <c r="CA739" s="99">
        <v>93851.611622810393</v>
      </c>
      <c r="CB739" s="99">
        <v>7247513.3376464797</v>
      </c>
      <c r="CC739" s="99">
        <v>48762685.7041016</v>
      </c>
      <c r="CD739" s="99">
        <v>12923298.4294434</v>
      </c>
      <c r="CE739" s="99">
        <v>3122.29635804892</v>
      </c>
      <c r="CF739" s="99">
        <v>531101.46685791004</v>
      </c>
      <c r="CG739" s="99">
        <v>3396654.1323242201</v>
      </c>
      <c r="CH739" s="99">
        <v>0</v>
      </c>
      <c r="CI739" s="99">
        <v>96997.690891265898</v>
      </c>
      <c r="CJ739" s="99">
        <v>7795704.4483642597</v>
      </c>
      <c r="CK739" s="99">
        <v>52139295.5380859</v>
      </c>
      <c r="CL739" s="99">
        <v>12913318.974365201</v>
      </c>
      <c r="CM739" s="166">
        <v>134976.93799972499</v>
      </c>
      <c r="CN739" s="166">
        <v>18565669.823730499</v>
      </c>
      <c r="CO739" s="166">
        <v>77923827.424804702</v>
      </c>
      <c r="CP739" s="99">
        <v>12913318.974365201</v>
      </c>
      <c r="CQ739" s="99">
        <v>0</v>
      </c>
      <c r="CR739" s="99">
        <v>0</v>
      </c>
      <c r="CS739" s="99">
        <v>0</v>
      </c>
      <c r="CT739" s="99">
        <v>0</v>
      </c>
      <c r="CU739" s="98">
        <v>68466.054590458007</v>
      </c>
      <c r="CV739" s="98">
        <v>13591.808231366</v>
      </c>
      <c r="CW739" s="98">
        <v>7778614.8045043899</v>
      </c>
      <c r="CX739" s="98">
        <v>52159339.836425819</v>
      </c>
    </row>
    <row r="740" spans="1:102" x14ac:dyDescent="0.2">
      <c r="A740" s="98" t="s">
        <v>63</v>
      </c>
      <c r="B740" s="100">
        <v>38596</v>
      </c>
      <c r="C740" s="99">
        <v>53704.837419509902</v>
      </c>
      <c r="D740" s="99">
        <v>2.73435717099346</v>
      </c>
      <c r="E740" s="99">
        <v>40897.6472015381</v>
      </c>
      <c r="F740" s="99">
        <v>28467.981202125498</v>
      </c>
      <c r="G740" s="99">
        <v>691.14205905795097</v>
      </c>
      <c r="H740" s="99">
        <v>0</v>
      </c>
      <c r="I740" s="99">
        <v>0</v>
      </c>
      <c r="J740" s="99">
        <v>16077.44680655</v>
      </c>
      <c r="K740" s="99">
        <v>0</v>
      </c>
      <c r="L740" s="99">
        <v>43331.869617462202</v>
      </c>
      <c r="M740" s="99">
        <v>31179.467913865999</v>
      </c>
      <c r="N740" s="99">
        <v>16099.766445756</v>
      </c>
      <c r="O740" s="99">
        <v>0</v>
      </c>
      <c r="P740" s="99">
        <v>0</v>
      </c>
      <c r="Q740" s="99">
        <v>5352.3286563157999</v>
      </c>
      <c r="R740" s="99">
        <v>0</v>
      </c>
      <c r="S740" s="99">
        <v>0</v>
      </c>
      <c r="T740" s="99">
        <v>3105.7158986628101</v>
      </c>
      <c r="U740" s="99">
        <v>38057.666358470902</v>
      </c>
      <c r="V740" s="99">
        <v>3432812.7739868201</v>
      </c>
      <c r="W740" s="99">
        <v>385.25963608548</v>
      </c>
      <c r="X740" s="99">
        <v>3818252.27426147</v>
      </c>
      <c r="Y740" s="99">
        <v>2546109.4461059598</v>
      </c>
      <c r="Z740" s="99">
        <v>136723.42955970799</v>
      </c>
      <c r="AA740" s="99">
        <v>0</v>
      </c>
      <c r="AB740" s="99">
        <v>0</v>
      </c>
      <c r="AC740" s="99">
        <v>5294504.0807495099</v>
      </c>
      <c r="AD740" s="99">
        <v>0</v>
      </c>
      <c r="AE740" s="99">
        <v>2364247.0693054199</v>
      </c>
      <c r="AF740" s="99">
        <v>1866759.3727416999</v>
      </c>
      <c r="AG740" s="99">
        <v>2424989.3557128902</v>
      </c>
      <c r="AH740" s="99">
        <v>0</v>
      </c>
      <c r="AI740" s="99">
        <v>0</v>
      </c>
      <c r="AJ740" s="99">
        <v>629378.56501769996</v>
      </c>
      <c r="AK740" s="99">
        <v>0</v>
      </c>
      <c r="AL740" s="99">
        <v>0</v>
      </c>
      <c r="AM740" s="99">
        <v>518285.23847580003</v>
      </c>
      <c r="AN740" s="99">
        <v>10712341.706543</v>
      </c>
      <c r="AO740" s="99">
        <v>23536551.780029301</v>
      </c>
      <c r="AP740" s="99">
        <v>2170.04589873552</v>
      </c>
      <c r="AQ740" s="99">
        <v>25956364.9846191</v>
      </c>
      <c r="AR740" s="99">
        <v>17282511.177246101</v>
      </c>
      <c r="AS740" s="99">
        <v>894860.429298401</v>
      </c>
      <c r="AT740" s="99">
        <v>0</v>
      </c>
      <c r="AU740" s="99">
        <v>0</v>
      </c>
      <c r="AV740" s="99">
        <v>12344258.107788101</v>
      </c>
      <c r="AW740" s="99">
        <v>0</v>
      </c>
      <c r="AX740" s="99">
        <v>17025346.980712902</v>
      </c>
      <c r="AY740" s="99">
        <v>12857647.869262701</v>
      </c>
      <c r="AZ740" s="99">
        <v>15737245.1411133</v>
      </c>
      <c r="BA740" s="99">
        <v>0</v>
      </c>
      <c r="BB740" s="99">
        <v>0</v>
      </c>
      <c r="BC740" s="99">
        <v>4330239.5502319299</v>
      </c>
      <c r="BD740" s="99">
        <v>0</v>
      </c>
      <c r="BE740" s="99">
        <v>0</v>
      </c>
      <c r="BF740" s="99">
        <v>3360676.8195190402</v>
      </c>
      <c r="BG740" s="99">
        <v>25525914.2185059</v>
      </c>
      <c r="BH740" s="99">
        <v>4799517.5471191397</v>
      </c>
      <c r="BI740" s="99">
        <v>0</v>
      </c>
      <c r="BJ740" s="99">
        <v>8512291.9301757794</v>
      </c>
      <c r="BK740" s="99">
        <v>6601481.7011108398</v>
      </c>
      <c r="BL740" s="99">
        <v>0</v>
      </c>
      <c r="BM740" s="99">
        <v>0</v>
      </c>
      <c r="BN740" s="99">
        <v>0</v>
      </c>
      <c r="BO740" s="99">
        <v>0</v>
      </c>
      <c r="BP740" s="99">
        <v>0</v>
      </c>
      <c r="BQ740" s="99">
        <v>0</v>
      </c>
      <c r="BR740" s="99">
        <v>4395499.8456420898</v>
      </c>
      <c r="BS740" s="99">
        <v>6563219.7245483398</v>
      </c>
      <c r="BT740" s="99">
        <v>0</v>
      </c>
      <c r="BU740" s="99">
        <v>0</v>
      </c>
      <c r="BV740" s="99">
        <v>2299982.0509948698</v>
      </c>
      <c r="BW740" s="99">
        <v>0</v>
      </c>
      <c r="BX740" s="99">
        <v>0</v>
      </c>
      <c r="BY740" s="99">
        <v>0</v>
      </c>
      <c r="BZ740" s="99">
        <v>0</v>
      </c>
      <c r="CA740" s="99">
        <v>94413.1342983246</v>
      </c>
      <c r="CB740" s="99">
        <v>7277706.6115112295</v>
      </c>
      <c r="CC740" s="99">
        <v>49603520.213867202</v>
      </c>
      <c r="CD740" s="99">
        <v>13420935.5657959</v>
      </c>
      <c r="CE740" s="99">
        <v>3071.2890498042102</v>
      </c>
      <c r="CF740" s="99">
        <v>517674.86975860602</v>
      </c>
      <c r="CG740" s="99">
        <v>3358118.8324584998</v>
      </c>
      <c r="CH740" s="99">
        <v>0</v>
      </c>
      <c r="CI740" s="99">
        <v>97484.201929092407</v>
      </c>
      <c r="CJ740" s="99">
        <v>7793454.6902465802</v>
      </c>
      <c r="CK740" s="99">
        <v>53016986.619628899</v>
      </c>
      <c r="CL740" s="99">
        <v>13446145.0073242</v>
      </c>
      <c r="CM740" s="166">
        <v>135492.955898285</v>
      </c>
      <c r="CN740" s="166">
        <v>18376939.2731934</v>
      </c>
      <c r="CO740" s="166">
        <v>78286861.268554702</v>
      </c>
      <c r="CP740" s="99">
        <v>13446145.0073242</v>
      </c>
      <c r="CQ740" s="99">
        <v>0</v>
      </c>
      <c r="CR740" s="99">
        <v>0</v>
      </c>
      <c r="CS740" s="99">
        <v>0</v>
      </c>
      <c r="CT740" s="99">
        <v>0</v>
      </c>
      <c r="CU740" s="98">
        <v>65686.734928075006</v>
      </c>
      <c r="CV740" s="98">
        <v>16601.471557566001</v>
      </c>
      <c r="CW740" s="98">
        <v>7795381.4812698355</v>
      </c>
      <c r="CX740" s="98">
        <v>52961639.046325698</v>
      </c>
    </row>
    <row r="741" spans="1:102" x14ac:dyDescent="0.2">
      <c r="A741" s="98" t="s">
        <v>63</v>
      </c>
      <c r="B741" s="100">
        <v>38687</v>
      </c>
      <c r="C741" s="99">
        <v>54800.633931636803</v>
      </c>
      <c r="D741" s="99">
        <v>2.77994901099009</v>
      </c>
      <c r="E741" s="99">
        <v>40405.301516532898</v>
      </c>
      <c r="F741" s="99">
        <v>28579.866612196001</v>
      </c>
      <c r="G741" s="99">
        <v>805.97111792862404</v>
      </c>
      <c r="H741" s="99">
        <v>0</v>
      </c>
      <c r="I741" s="99">
        <v>0</v>
      </c>
      <c r="J741" s="99">
        <v>19104.551831245401</v>
      </c>
      <c r="K741" s="99">
        <v>0</v>
      </c>
      <c r="L741" s="99">
        <v>42086.984612941698</v>
      </c>
      <c r="M741" s="99">
        <v>31770.208418846101</v>
      </c>
      <c r="N741" s="99">
        <v>15947.452368378599</v>
      </c>
      <c r="O741" s="99">
        <v>0</v>
      </c>
      <c r="P741" s="99">
        <v>0</v>
      </c>
      <c r="Q741" s="99">
        <v>5416.8019289374397</v>
      </c>
      <c r="R741" s="99">
        <v>0</v>
      </c>
      <c r="S741" s="99">
        <v>0</v>
      </c>
      <c r="T741" s="99">
        <v>3023.6911652684198</v>
      </c>
      <c r="U741" s="99">
        <v>38829.047054767601</v>
      </c>
      <c r="V741" s="99">
        <v>3487628.2030334501</v>
      </c>
      <c r="W741" s="99">
        <v>396.59995882213099</v>
      </c>
      <c r="X741" s="99">
        <v>3739248.4609069801</v>
      </c>
      <c r="Y741" s="99">
        <v>2524839.4732055701</v>
      </c>
      <c r="Z741" s="99">
        <v>165890.32809066799</v>
      </c>
      <c r="AA741" s="99">
        <v>0</v>
      </c>
      <c r="AB741" s="99">
        <v>0</v>
      </c>
      <c r="AC741" s="99">
        <v>6703382.2756957998</v>
      </c>
      <c r="AD741" s="99">
        <v>0</v>
      </c>
      <c r="AE741" s="99">
        <v>2235692.0910949698</v>
      </c>
      <c r="AF741" s="99">
        <v>1904784.05815125</v>
      </c>
      <c r="AG741" s="99">
        <v>2360688.3249816899</v>
      </c>
      <c r="AH741" s="99">
        <v>0</v>
      </c>
      <c r="AI741" s="99">
        <v>0</v>
      </c>
      <c r="AJ741" s="99">
        <v>624377.11442565895</v>
      </c>
      <c r="AK741" s="99">
        <v>0</v>
      </c>
      <c r="AL741" s="99">
        <v>0</v>
      </c>
      <c r="AM741" s="99">
        <v>503266.55037307699</v>
      </c>
      <c r="AN741" s="99">
        <v>11299320.196167</v>
      </c>
      <c r="AO741" s="99">
        <v>24195763.9848633</v>
      </c>
      <c r="AP741" s="99">
        <v>3533.7822794318199</v>
      </c>
      <c r="AQ741" s="99">
        <v>25795512.213867199</v>
      </c>
      <c r="AR741" s="99">
        <v>17465859.271484401</v>
      </c>
      <c r="AS741" s="99">
        <v>1096416.75036621</v>
      </c>
      <c r="AT741" s="99">
        <v>0</v>
      </c>
      <c r="AU741" s="99">
        <v>0</v>
      </c>
      <c r="AV741" s="99">
        <v>16158823.5350342</v>
      </c>
      <c r="AW741" s="99">
        <v>0</v>
      </c>
      <c r="AX741" s="99">
        <v>16182473.9692383</v>
      </c>
      <c r="AY741" s="99">
        <v>13296316.748779301</v>
      </c>
      <c r="AZ741" s="99">
        <v>15520446.0081787</v>
      </c>
      <c r="BA741" s="99">
        <v>0</v>
      </c>
      <c r="BB741" s="99">
        <v>0</v>
      </c>
      <c r="BC741" s="99">
        <v>4361421.6096801804</v>
      </c>
      <c r="BD741" s="99">
        <v>0</v>
      </c>
      <c r="BE741" s="99">
        <v>0</v>
      </c>
      <c r="BF741" s="99">
        <v>3303975.5503540002</v>
      </c>
      <c r="BG741" s="99">
        <v>26955144.03125</v>
      </c>
      <c r="BH741" s="99">
        <v>4961527.1595459003</v>
      </c>
      <c r="BI741" s="99">
        <v>0</v>
      </c>
      <c r="BJ741" s="99">
        <v>8429845.1479492206</v>
      </c>
      <c r="BK741" s="99">
        <v>6640829.4374389602</v>
      </c>
      <c r="BL741" s="99">
        <v>0</v>
      </c>
      <c r="BM741" s="99">
        <v>0</v>
      </c>
      <c r="BN741" s="99">
        <v>0</v>
      </c>
      <c r="BO741" s="99">
        <v>0</v>
      </c>
      <c r="BP741" s="99">
        <v>0</v>
      </c>
      <c r="BQ741" s="99">
        <v>0</v>
      </c>
      <c r="BR741" s="99">
        <v>4564523.7673950205</v>
      </c>
      <c r="BS741" s="99">
        <v>6493983.2968139602</v>
      </c>
      <c r="BT741" s="99">
        <v>0</v>
      </c>
      <c r="BU741" s="99">
        <v>0</v>
      </c>
      <c r="BV741" s="99">
        <v>2330805.9776916499</v>
      </c>
      <c r="BW741" s="99">
        <v>0</v>
      </c>
      <c r="BX741" s="99">
        <v>0</v>
      </c>
      <c r="BY741" s="99">
        <v>0</v>
      </c>
      <c r="BZ741" s="99">
        <v>0</v>
      </c>
      <c r="CA741" s="99">
        <v>95168.269274711594</v>
      </c>
      <c r="CB741" s="99">
        <v>7219152.4312744103</v>
      </c>
      <c r="CC741" s="99">
        <v>49924906.442382798</v>
      </c>
      <c r="CD741" s="99">
        <v>13382082.787353501</v>
      </c>
      <c r="CE741" s="99">
        <v>3041.5703355669998</v>
      </c>
      <c r="CF741" s="99">
        <v>511885.19163513201</v>
      </c>
      <c r="CG741" s="99">
        <v>3369034.6109314002</v>
      </c>
      <c r="CH741" s="99">
        <v>0</v>
      </c>
      <c r="CI741" s="99">
        <v>98189.978425025896</v>
      </c>
      <c r="CJ741" s="99">
        <v>7739476.4739379901</v>
      </c>
      <c r="CK741" s="99">
        <v>53354538.241699196</v>
      </c>
      <c r="CL741" s="99">
        <v>13377590.490722699</v>
      </c>
      <c r="CM741" s="166">
        <v>136854.41436958301</v>
      </c>
      <c r="CN741" s="166">
        <v>19087213.0083008</v>
      </c>
      <c r="CO741" s="166">
        <v>80445477.805664107</v>
      </c>
      <c r="CP741" s="99">
        <v>13377590.490722699</v>
      </c>
      <c r="CQ741" s="99">
        <v>0</v>
      </c>
      <c r="CR741" s="99">
        <v>0</v>
      </c>
      <c r="CS741" s="99">
        <v>0</v>
      </c>
      <c r="CT741" s="99">
        <v>0</v>
      </c>
      <c r="CU741" s="98">
        <v>62186.781701610002</v>
      </c>
      <c r="CV741" s="98">
        <v>19706.445860898999</v>
      </c>
      <c r="CW741" s="98">
        <v>7731037.6229095422</v>
      </c>
      <c r="CX741" s="98">
        <v>53293941.053314194</v>
      </c>
    </row>
    <row r="742" spans="1:102" x14ac:dyDescent="0.2">
      <c r="A742" s="98" t="s">
        <v>63</v>
      </c>
      <c r="B742" s="100">
        <v>38777</v>
      </c>
      <c r="C742" s="99">
        <v>56094.659204006202</v>
      </c>
      <c r="D742" s="99">
        <v>2.0781141829793301</v>
      </c>
      <c r="E742" s="99">
        <v>39543.602986812599</v>
      </c>
      <c r="F742" s="99">
        <v>28445.5549376011</v>
      </c>
      <c r="G742" s="99">
        <v>915.69228166341804</v>
      </c>
      <c r="H742" s="99">
        <v>0</v>
      </c>
      <c r="I742" s="99">
        <v>0</v>
      </c>
      <c r="J742" s="99">
        <v>21958.0313374996</v>
      </c>
      <c r="K742" s="99">
        <v>0</v>
      </c>
      <c r="L742" s="99">
        <v>22523.839557886098</v>
      </c>
      <c r="M742" s="99">
        <v>32362.2088656425</v>
      </c>
      <c r="N742" s="99">
        <v>15894.3199183941</v>
      </c>
      <c r="O742" s="99">
        <v>24938.013892650601</v>
      </c>
      <c r="P742" s="99">
        <v>0</v>
      </c>
      <c r="Q742" s="99">
        <v>5433.7139432430304</v>
      </c>
      <c r="R742" s="99">
        <v>1917.43114906549</v>
      </c>
      <c r="S742" s="99">
        <v>0</v>
      </c>
      <c r="T742" s="99">
        <v>1114.4141902327499</v>
      </c>
      <c r="U742" s="99">
        <v>39429.096442222602</v>
      </c>
      <c r="V742" s="99">
        <v>3578482.2591247601</v>
      </c>
      <c r="W742" s="99">
        <v>91.899484875612004</v>
      </c>
      <c r="X742" s="99">
        <v>3668283.0850524898</v>
      </c>
      <c r="Y742" s="99">
        <v>2506015.1053161598</v>
      </c>
      <c r="Z742" s="99">
        <v>193396.87626075701</v>
      </c>
      <c r="AA742" s="99">
        <v>0</v>
      </c>
      <c r="AB742" s="99">
        <v>0</v>
      </c>
      <c r="AC742" s="99">
        <v>8532684.2239990197</v>
      </c>
      <c r="AD742" s="99">
        <v>0</v>
      </c>
      <c r="AE742" s="99">
        <v>1033240.99980927</v>
      </c>
      <c r="AF742" s="99">
        <v>1933312.5946044901</v>
      </c>
      <c r="AG742" s="99">
        <v>2344127.77426147</v>
      </c>
      <c r="AH742" s="99">
        <v>1328712.63702393</v>
      </c>
      <c r="AI742" s="99">
        <v>0</v>
      </c>
      <c r="AJ742" s="99">
        <v>632659.49713134801</v>
      </c>
      <c r="AK742" s="99">
        <v>324168.237239838</v>
      </c>
      <c r="AL742" s="99">
        <v>0</v>
      </c>
      <c r="AM742" s="99">
        <v>189872.664894104</v>
      </c>
      <c r="AN742" s="99">
        <v>11681432.8427734</v>
      </c>
      <c r="AO742" s="99">
        <v>25066221.290283199</v>
      </c>
      <c r="AP742" s="99">
        <v>795.79252250492596</v>
      </c>
      <c r="AQ742" s="99">
        <v>25581372.097167999</v>
      </c>
      <c r="AR742" s="99">
        <v>17481805.363037098</v>
      </c>
      <c r="AS742" s="99">
        <v>1280364.3324279799</v>
      </c>
      <c r="AT742" s="99">
        <v>0</v>
      </c>
      <c r="AU742" s="99">
        <v>0</v>
      </c>
      <c r="AV742" s="99">
        <v>18841016.576904301</v>
      </c>
      <c r="AW742" s="99">
        <v>0</v>
      </c>
      <c r="AX742" s="99">
        <v>7707549.53015137</v>
      </c>
      <c r="AY742" s="99">
        <v>13646899.9453125</v>
      </c>
      <c r="AZ742" s="99">
        <v>15553834.814331099</v>
      </c>
      <c r="BA742" s="99">
        <v>9248086.8607177697</v>
      </c>
      <c r="BB742" s="99">
        <v>0</v>
      </c>
      <c r="BC742" s="99">
        <v>4479246.0342407199</v>
      </c>
      <c r="BD742" s="99">
        <v>2166181.0887146001</v>
      </c>
      <c r="BE742" s="99">
        <v>0</v>
      </c>
      <c r="BF742" s="99">
        <v>1275903.3045043901</v>
      </c>
      <c r="BG742" s="99">
        <v>27898146.192627002</v>
      </c>
      <c r="BH742" s="99">
        <v>6295453.6141967801</v>
      </c>
      <c r="BI742" s="99">
        <v>0</v>
      </c>
      <c r="BJ742" s="99">
        <v>9357622.61401367</v>
      </c>
      <c r="BK742" s="99">
        <v>6989841.2573242197</v>
      </c>
      <c r="BL742" s="99">
        <v>0</v>
      </c>
      <c r="BM742" s="99">
        <v>0</v>
      </c>
      <c r="BN742" s="99">
        <v>0</v>
      </c>
      <c r="BO742" s="99">
        <v>0</v>
      </c>
      <c r="BP742" s="99">
        <v>0</v>
      </c>
      <c r="BQ742" s="99">
        <v>0</v>
      </c>
      <c r="BR742" s="99">
        <v>4776668.8912353497</v>
      </c>
      <c r="BS742" s="99">
        <v>6577700.8538207998</v>
      </c>
      <c r="BT742" s="99">
        <v>1800945.3364257801</v>
      </c>
      <c r="BU742" s="99">
        <v>0</v>
      </c>
      <c r="BV742" s="99">
        <v>2427641.9724121098</v>
      </c>
      <c r="BW742" s="99">
        <v>285581.93796539301</v>
      </c>
      <c r="BX742" s="99">
        <v>0</v>
      </c>
      <c r="BY742" s="99">
        <v>0</v>
      </c>
      <c r="BZ742" s="99">
        <v>0</v>
      </c>
      <c r="CA742" s="99">
        <v>95742.302015304595</v>
      </c>
      <c r="CB742" s="99">
        <v>7237736.6188354502</v>
      </c>
      <c r="CC742" s="99">
        <v>50498855.8818359</v>
      </c>
      <c r="CD742" s="99">
        <v>15613065.8156738</v>
      </c>
      <c r="CE742" s="99">
        <v>2969.4563426971399</v>
      </c>
      <c r="CF742" s="99">
        <v>512953.75433349598</v>
      </c>
      <c r="CG742" s="99">
        <v>3425846.6628112802</v>
      </c>
      <c r="CH742" s="99">
        <v>0</v>
      </c>
      <c r="CI742" s="99">
        <v>98715.395443916306</v>
      </c>
      <c r="CJ742" s="99">
        <v>7756562.3248290997</v>
      </c>
      <c r="CK742" s="99">
        <v>53934788.256347701</v>
      </c>
      <c r="CL742" s="99">
        <v>15899886.6567383</v>
      </c>
      <c r="CM742" s="166">
        <v>137906.285728455</v>
      </c>
      <c r="CN742" s="166">
        <v>19476846.386230499</v>
      </c>
      <c r="CO742" s="166">
        <v>81947937.353515595</v>
      </c>
      <c r="CP742" s="99">
        <v>15899886.6567383</v>
      </c>
      <c r="CQ742" s="99">
        <v>0</v>
      </c>
      <c r="CR742" s="99">
        <v>0</v>
      </c>
      <c r="CS742" s="99">
        <v>0</v>
      </c>
      <c r="CT742" s="99">
        <v>0</v>
      </c>
      <c r="CU742" s="98">
        <v>59044.986079208</v>
      </c>
      <c r="CV742" s="98">
        <v>22638.934316159</v>
      </c>
      <c r="CW742" s="98">
        <v>7750690.3731689462</v>
      </c>
      <c r="CX742" s="98">
        <v>53924702.54464718</v>
      </c>
    </row>
    <row r="743" spans="1:102" x14ac:dyDescent="0.2">
      <c r="A743" s="98" t="s">
        <v>63</v>
      </c>
      <c r="B743" s="100">
        <v>38869</v>
      </c>
      <c r="C743" s="99">
        <v>58010.018111228899</v>
      </c>
      <c r="D743" s="99">
        <v>2.3238911379885399</v>
      </c>
      <c r="E743" s="99">
        <v>39254.1210794449</v>
      </c>
      <c r="F743" s="99">
        <v>28536.745649576202</v>
      </c>
      <c r="G743" s="99">
        <v>1062.7938102483699</v>
      </c>
      <c r="H743" s="99">
        <v>0</v>
      </c>
      <c r="I743" s="99">
        <v>0</v>
      </c>
      <c r="J743" s="99">
        <v>24539.058379888502</v>
      </c>
      <c r="K743" s="99">
        <v>0</v>
      </c>
      <c r="L743" s="99">
        <v>21386.991463661201</v>
      </c>
      <c r="M743" s="99">
        <v>32923.564072608897</v>
      </c>
      <c r="N743" s="99">
        <v>15696.8145960569</v>
      </c>
      <c r="O743" s="99">
        <v>26353.356477499001</v>
      </c>
      <c r="P743" s="99">
        <v>0</v>
      </c>
      <c r="Q743" s="99">
        <v>5434.61483448744</v>
      </c>
      <c r="R743" s="99">
        <v>2047.7192428112</v>
      </c>
      <c r="S743" s="99">
        <v>0</v>
      </c>
      <c r="T743" s="99">
        <v>1027.63105946779</v>
      </c>
      <c r="U743" s="99">
        <v>39874.533890724197</v>
      </c>
      <c r="V743" s="99">
        <v>3700531.55541992</v>
      </c>
      <c r="W743" s="99">
        <v>291.20968263968803</v>
      </c>
      <c r="X743" s="99">
        <v>3602799.1472473098</v>
      </c>
      <c r="Y743" s="99">
        <v>2478402.2471008301</v>
      </c>
      <c r="Z743" s="99">
        <v>220755.698200226</v>
      </c>
      <c r="AA743" s="99">
        <v>0</v>
      </c>
      <c r="AB743" s="99">
        <v>0</v>
      </c>
      <c r="AC743" s="99">
        <v>8634618.2218017597</v>
      </c>
      <c r="AD743" s="99">
        <v>0</v>
      </c>
      <c r="AE743" s="99">
        <v>977943.366744995</v>
      </c>
      <c r="AF743" s="99">
        <v>1960053.6544341999</v>
      </c>
      <c r="AG743" s="99">
        <v>2308398.6997070299</v>
      </c>
      <c r="AH743" s="99">
        <v>1396898.7917327899</v>
      </c>
      <c r="AI743" s="99">
        <v>0</v>
      </c>
      <c r="AJ743" s="99">
        <v>626312.73164367699</v>
      </c>
      <c r="AK743" s="99">
        <v>345119.67017364502</v>
      </c>
      <c r="AL743" s="99">
        <v>0</v>
      </c>
      <c r="AM743" s="99">
        <v>171715.564971924</v>
      </c>
      <c r="AN743" s="99">
        <v>11951556.966674799</v>
      </c>
      <c r="AO743" s="99">
        <v>26192657.1335449</v>
      </c>
      <c r="AP743" s="99">
        <v>2425.9861307144201</v>
      </c>
      <c r="AQ743" s="99">
        <v>25156304.574951202</v>
      </c>
      <c r="AR743" s="99">
        <v>17346785.9604492</v>
      </c>
      <c r="AS743" s="99">
        <v>1490825.8804931601</v>
      </c>
      <c r="AT743" s="99">
        <v>0</v>
      </c>
      <c r="AU743" s="99">
        <v>0</v>
      </c>
      <c r="AV743" s="99">
        <v>20968689.659179699</v>
      </c>
      <c r="AW743" s="99">
        <v>0</v>
      </c>
      <c r="AX743" s="99">
        <v>7376769.4860229502</v>
      </c>
      <c r="AY743" s="99">
        <v>13965547.5950928</v>
      </c>
      <c r="AZ743" s="99">
        <v>15463439.1639404</v>
      </c>
      <c r="BA743" s="99">
        <v>9764207.0435790997</v>
      </c>
      <c r="BB743" s="99">
        <v>0</v>
      </c>
      <c r="BC743" s="99">
        <v>4486110.4953002902</v>
      </c>
      <c r="BD743" s="99">
        <v>2315336.4722290002</v>
      </c>
      <c r="BE743" s="99">
        <v>0</v>
      </c>
      <c r="BF743" s="99">
        <v>1165990.6076965299</v>
      </c>
      <c r="BG743" s="99">
        <v>28754314.2575684</v>
      </c>
      <c r="BH743" s="99">
        <v>6634297.91333008</v>
      </c>
      <c r="BI743" s="99">
        <v>0</v>
      </c>
      <c r="BJ743" s="99">
        <v>9249642.7169189509</v>
      </c>
      <c r="BK743" s="99">
        <v>6949218.2262573196</v>
      </c>
      <c r="BL743" s="99">
        <v>0</v>
      </c>
      <c r="BM743" s="99">
        <v>0</v>
      </c>
      <c r="BN743" s="99">
        <v>0</v>
      </c>
      <c r="BO743" s="99">
        <v>0</v>
      </c>
      <c r="BP743" s="99">
        <v>0</v>
      </c>
      <c r="BQ743" s="99">
        <v>0</v>
      </c>
      <c r="BR743" s="99">
        <v>4908460.8380127</v>
      </c>
      <c r="BS743" s="99">
        <v>6552543.4999389602</v>
      </c>
      <c r="BT743" s="99">
        <v>1901745.0020294201</v>
      </c>
      <c r="BU743" s="99">
        <v>0</v>
      </c>
      <c r="BV743" s="99">
        <v>2472772.6024475102</v>
      </c>
      <c r="BW743" s="99">
        <v>305218.54256439197</v>
      </c>
      <c r="BX743" s="99">
        <v>0</v>
      </c>
      <c r="BY743" s="99">
        <v>0</v>
      </c>
      <c r="BZ743" s="99">
        <v>0</v>
      </c>
      <c r="CA743" s="99">
        <v>97400.618677139297</v>
      </c>
      <c r="CB743" s="99">
        <v>7294774.5470581101</v>
      </c>
      <c r="CC743" s="99">
        <v>51244815.023925804</v>
      </c>
      <c r="CD743" s="99">
        <v>15848470.982666001</v>
      </c>
      <c r="CE743" s="99">
        <v>3009.6083351075599</v>
      </c>
      <c r="CF743" s="99">
        <v>514470.11280441302</v>
      </c>
      <c r="CG743" s="99">
        <v>3464445.6745605501</v>
      </c>
      <c r="CH743" s="99">
        <v>0</v>
      </c>
      <c r="CI743" s="99">
        <v>100411.88068866701</v>
      </c>
      <c r="CJ743" s="99">
        <v>7832770.2619628897</v>
      </c>
      <c r="CK743" s="99">
        <v>54893479.6640625</v>
      </c>
      <c r="CL743" s="99">
        <v>16148703.767211899</v>
      </c>
      <c r="CM743" s="166">
        <v>139886.94306755101</v>
      </c>
      <c r="CN743" s="166">
        <v>19790608.540527299</v>
      </c>
      <c r="CO743" s="166">
        <v>83620331.496093795</v>
      </c>
      <c r="CP743" s="99">
        <v>16148703.767211899</v>
      </c>
      <c r="CQ743" s="99">
        <v>0</v>
      </c>
      <c r="CR743" s="99">
        <v>0</v>
      </c>
      <c r="CS743" s="99">
        <v>0</v>
      </c>
      <c r="CT743" s="99">
        <v>0</v>
      </c>
      <c r="CU743" s="98">
        <v>56455.628297415002</v>
      </c>
      <c r="CV743" s="98">
        <v>25342.371529364998</v>
      </c>
      <c r="CW743" s="98">
        <v>7809244.659862523</v>
      </c>
      <c r="CX743" s="98">
        <v>54709260.69848635</v>
      </c>
    </row>
    <row r="744" spans="1:102" x14ac:dyDescent="0.2">
      <c r="A744" s="98" t="s">
        <v>63</v>
      </c>
      <c r="B744" s="100">
        <v>38961</v>
      </c>
      <c r="C744" s="99">
        <v>59546.764113426201</v>
      </c>
      <c r="D744" s="99">
        <v>0.90719644999626303</v>
      </c>
      <c r="E744" s="99">
        <v>38586.482426166498</v>
      </c>
      <c r="F744" s="99">
        <v>28317.412873745001</v>
      </c>
      <c r="G744" s="99">
        <v>1222.7960400730401</v>
      </c>
      <c r="H744" s="99">
        <v>0</v>
      </c>
      <c r="I744" s="99">
        <v>0</v>
      </c>
      <c r="J744" s="99">
        <v>27125.128609418902</v>
      </c>
      <c r="K744" s="99">
        <v>0</v>
      </c>
      <c r="L744" s="99">
        <v>20311.755376577399</v>
      </c>
      <c r="M744" s="99">
        <v>33331.266248703003</v>
      </c>
      <c r="N744" s="99">
        <v>15551.487202763599</v>
      </c>
      <c r="O744" s="99">
        <v>27002.622413158399</v>
      </c>
      <c r="P744" s="99">
        <v>0</v>
      </c>
      <c r="Q744" s="99">
        <v>5445.8560200929596</v>
      </c>
      <c r="R744" s="99">
        <v>2150.5322410762301</v>
      </c>
      <c r="S744" s="99">
        <v>0</v>
      </c>
      <c r="T744" s="99">
        <v>960.63340243697201</v>
      </c>
      <c r="U744" s="99">
        <v>40494.729200363203</v>
      </c>
      <c r="V744" s="99">
        <v>3754552.5169677702</v>
      </c>
      <c r="W744" s="99">
        <v>30.542705079773398</v>
      </c>
      <c r="X744" s="99">
        <v>3521232.2876892099</v>
      </c>
      <c r="Y744" s="99">
        <v>2449320.7927551302</v>
      </c>
      <c r="Z744" s="99">
        <v>247626.38611221299</v>
      </c>
      <c r="AA744" s="99">
        <v>0</v>
      </c>
      <c r="AB744" s="99">
        <v>0</v>
      </c>
      <c r="AC744" s="99">
        <v>9296554.3946533203</v>
      </c>
      <c r="AD744" s="99">
        <v>0</v>
      </c>
      <c r="AE744" s="99">
        <v>914513.01329803502</v>
      </c>
      <c r="AF744" s="99">
        <v>1971504.4984283401</v>
      </c>
      <c r="AG744" s="99">
        <v>2282052.6631469699</v>
      </c>
      <c r="AH744" s="99">
        <v>1441722.59469604</v>
      </c>
      <c r="AI744" s="99">
        <v>0</v>
      </c>
      <c r="AJ744" s="99">
        <v>632445.74649047898</v>
      </c>
      <c r="AK744" s="99">
        <v>354911.86500549299</v>
      </c>
      <c r="AL744" s="99">
        <v>0</v>
      </c>
      <c r="AM744" s="99">
        <v>160422.09233856201</v>
      </c>
      <c r="AN744" s="99">
        <v>12108288.287353501</v>
      </c>
      <c r="AO744" s="99">
        <v>26768222.224853501</v>
      </c>
      <c r="AP744" s="99">
        <v>148.66966705955599</v>
      </c>
      <c r="AQ744" s="99">
        <v>24682811.1865234</v>
      </c>
      <c r="AR744" s="99">
        <v>17145240.3830566</v>
      </c>
      <c r="AS744" s="99">
        <v>1694543.5397796601</v>
      </c>
      <c r="AT744" s="99">
        <v>0</v>
      </c>
      <c r="AU744" s="99">
        <v>0</v>
      </c>
      <c r="AV744" s="99">
        <v>22513740.998779301</v>
      </c>
      <c r="AW744" s="99">
        <v>0</v>
      </c>
      <c r="AX744" s="99">
        <v>7022866.8593139602</v>
      </c>
      <c r="AY744" s="99">
        <v>14138562.3944092</v>
      </c>
      <c r="AZ744" s="99">
        <v>15341012.542114301</v>
      </c>
      <c r="BA744" s="99">
        <v>10245541.670776401</v>
      </c>
      <c r="BB744" s="99">
        <v>0</v>
      </c>
      <c r="BC744" s="99">
        <v>4549180.1698608398</v>
      </c>
      <c r="BD744" s="99">
        <v>2387187.0814208998</v>
      </c>
      <c r="BE744" s="99">
        <v>0</v>
      </c>
      <c r="BF744" s="99">
        <v>1102436.2255859401</v>
      </c>
      <c r="BG744" s="99">
        <v>29529297.2724609</v>
      </c>
      <c r="BH744" s="99">
        <v>6760217.67077637</v>
      </c>
      <c r="BI744" s="99">
        <v>0</v>
      </c>
      <c r="BJ744" s="99">
        <v>9086835.0706787091</v>
      </c>
      <c r="BK744" s="99">
        <v>6867479.3414306603</v>
      </c>
      <c r="BL744" s="99">
        <v>0</v>
      </c>
      <c r="BM744" s="99">
        <v>0</v>
      </c>
      <c r="BN744" s="99">
        <v>0</v>
      </c>
      <c r="BO744" s="99">
        <v>0</v>
      </c>
      <c r="BP744" s="99">
        <v>0</v>
      </c>
      <c r="BQ744" s="99">
        <v>0</v>
      </c>
      <c r="BR744" s="99">
        <v>4972243.7135009803</v>
      </c>
      <c r="BS744" s="99">
        <v>6473853.7402954102</v>
      </c>
      <c r="BT744" s="99">
        <v>1996349.67437744</v>
      </c>
      <c r="BU744" s="99">
        <v>0</v>
      </c>
      <c r="BV744" s="99">
        <v>2492457.3562622098</v>
      </c>
      <c r="BW744" s="99">
        <v>308219.29656600999</v>
      </c>
      <c r="BX744" s="99">
        <v>0</v>
      </c>
      <c r="BY744" s="99">
        <v>0</v>
      </c>
      <c r="BZ744" s="99">
        <v>0</v>
      </c>
      <c r="CA744" s="99">
        <v>97940.110004425005</v>
      </c>
      <c r="CB744" s="99">
        <v>7285146.1604003897</v>
      </c>
      <c r="CC744" s="99">
        <v>51531440.890136696</v>
      </c>
      <c r="CD744" s="99">
        <v>15919253.4289551</v>
      </c>
      <c r="CE744" s="99">
        <v>3053.10737904906</v>
      </c>
      <c r="CF744" s="99">
        <v>518204.45237350499</v>
      </c>
      <c r="CG744" s="99">
        <v>3523005.7374877902</v>
      </c>
      <c r="CH744" s="99">
        <v>0</v>
      </c>
      <c r="CI744" s="99">
        <v>101013.32482338</v>
      </c>
      <c r="CJ744" s="99">
        <v>7800036.85546875</v>
      </c>
      <c r="CK744" s="99">
        <v>55096167.941406302</v>
      </c>
      <c r="CL744" s="99">
        <v>16234743.779663101</v>
      </c>
      <c r="CM744" s="166">
        <v>141283.13462829599</v>
      </c>
      <c r="CN744" s="166">
        <v>19811280.427246101</v>
      </c>
      <c r="CO744" s="166">
        <v>84374466.058593795</v>
      </c>
      <c r="CP744" s="99">
        <v>16234743.779663101</v>
      </c>
      <c r="CQ744" s="99">
        <v>0</v>
      </c>
      <c r="CR744" s="99">
        <v>0</v>
      </c>
      <c r="CS744" s="99">
        <v>0</v>
      </c>
      <c r="CT744" s="99">
        <v>0</v>
      </c>
      <c r="CU744" s="98">
        <v>54006.145161908004</v>
      </c>
      <c r="CV744" s="98">
        <v>28047.442415562</v>
      </c>
      <c r="CW744" s="98">
        <v>7803350.6127738943</v>
      </c>
      <c r="CX744" s="98">
        <v>55054446.627624489</v>
      </c>
    </row>
    <row r="745" spans="1:102" x14ac:dyDescent="0.2">
      <c r="A745" s="98" t="s">
        <v>63</v>
      </c>
      <c r="B745" s="100">
        <v>39052</v>
      </c>
      <c r="C745" s="99">
        <v>61782.679017066999</v>
      </c>
      <c r="D745" s="99">
        <v>0.92692386599810594</v>
      </c>
      <c r="E745" s="99">
        <v>37945.685364723198</v>
      </c>
      <c r="F745" s="99">
        <v>28182.540197610899</v>
      </c>
      <c r="G745" s="99">
        <v>1360.22589020431</v>
      </c>
      <c r="H745" s="99">
        <v>0</v>
      </c>
      <c r="I745" s="99">
        <v>0</v>
      </c>
      <c r="J745" s="99">
        <v>29694.750949621201</v>
      </c>
      <c r="K745" s="99">
        <v>0</v>
      </c>
      <c r="L745" s="99">
        <v>20385.544726848599</v>
      </c>
      <c r="M745" s="99">
        <v>33728.682034969301</v>
      </c>
      <c r="N745" s="99">
        <v>15465.7182174921</v>
      </c>
      <c r="O745" s="99">
        <v>28323.502825260199</v>
      </c>
      <c r="P745" s="99">
        <v>0</v>
      </c>
      <c r="Q745" s="99">
        <v>5523.0010437965402</v>
      </c>
      <c r="R745" s="99">
        <v>2188.4630807042099</v>
      </c>
      <c r="S745" s="99">
        <v>0</v>
      </c>
      <c r="T745" s="99">
        <v>903.01585202664103</v>
      </c>
      <c r="U745" s="99">
        <v>41306.390690326698</v>
      </c>
      <c r="V745" s="99">
        <v>3897794.5399780301</v>
      </c>
      <c r="W745" s="99">
        <v>99.692123913206203</v>
      </c>
      <c r="X745" s="99">
        <v>3422122.4401550302</v>
      </c>
      <c r="Y745" s="99">
        <v>2404240.4045715299</v>
      </c>
      <c r="Z745" s="99">
        <v>273903.91576385498</v>
      </c>
      <c r="AA745" s="99">
        <v>0</v>
      </c>
      <c r="AB745" s="99">
        <v>0</v>
      </c>
      <c r="AC745" s="99">
        <v>10436435.6324463</v>
      </c>
      <c r="AD745" s="99">
        <v>0</v>
      </c>
      <c r="AE745" s="99">
        <v>913946.59536743199</v>
      </c>
      <c r="AF745" s="99">
        <v>1976182.72677612</v>
      </c>
      <c r="AG745" s="99">
        <v>2254838.2583923298</v>
      </c>
      <c r="AH745" s="99">
        <v>1520542.56037903</v>
      </c>
      <c r="AI745" s="99">
        <v>0</v>
      </c>
      <c r="AJ745" s="99">
        <v>640903.44066619896</v>
      </c>
      <c r="AK745" s="99">
        <v>373460.938594818</v>
      </c>
      <c r="AL745" s="99">
        <v>0</v>
      </c>
      <c r="AM745" s="99">
        <v>156468.00374031099</v>
      </c>
      <c r="AN745" s="99">
        <v>12592860.264160199</v>
      </c>
      <c r="AO745" s="99">
        <v>28108886.645263702</v>
      </c>
      <c r="AP745" s="99">
        <v>1272.7263764441</v>
      </c>
      <c r="AQ745" s="99">
        <v>24101968.598877002</v>
      </c>
      <c r="AR745" s="99">
        <v>16856738.644042999</v>
      </c>
      <c r="AS745" s="99">
        <v>1869848.12007141</v>
      </c>
      <c r="AT745" s="99">
        <v>0</v>
      </c>
      <c r="AU745" s="99">
        <v>0</v>
      </c>
      <c r="AV745" s="99">
        <v>25689408.207031298</v>
      </c>
      <c r="AW745" s="99">
        <v>0</v>
      </c>
      <c r="AX745" s="99">
        <v>7083789.1272582998</v>
      </c>
      <c r="AY745" s="99">
        <v>14282292.5307617</v>
      </c>
      <c r="AZ745" s="99">
        <v>15227512.7418213</v>
      </c>
      <c r="BA745" s="99">
        <v>10865458.2995605</v>
      </c>
      <c r="BB745" s="99">
        <v>0</v>
      </c>
      <c r="BC745" s="99">
        <v>4612469.54052734</v>
      </c>
      <c r="BD745" s="99">
        <v>2539407.6102905301</v>
      </c>
      <c r="BE745" s="99">
        <v>0</v>
      </c>
      <c r="BF745" s="99">
        <v>1078626.2837829599</v>
      </c>
      <c r="BG745" s="99">
        <v>30536725.666503899</v>
      </c>
      <c r="BH745" s="99">
        <v>7206061.3226928702</v>
      </c>
      <c r="BI745" s="99">
        <v>0</v>
      </c>
      <c r="BJ745" s="99">
        <v>8890646.5325927697</v>
      </c>
      <c r="BK745" s="99">
        <v>6758088.0925903302</v>
      </c>
      <c r="BL745" s="99">
        <v>0</v>
      </c>
      <c r="BM745" s="99">
        <v>0</v>
      </c>
      <c r="BN745" s="99">
        <v>0</v>
      </c>
      <c r="BO745" s="99">
        <v>0</v>
      </c>
      <c r="BP745" s="99">
        <v>0</v>
      </c>
      <c r="BQ745" s="99">
        <v>0</v>
      </c>
      <c r="BR745" s="99">
        <v>5042255.1284179697</v>
      </c>
      <c r="BS745" s="99">
        <v>6448433.4921875</v>
      </c>
      <c r="BT745" s="99">
        <v>2116349.9259948698</v>
      </c>
      <c r="BU745" s="99">
        <v>0</v>
      </c>
      <c r="BV745" s="99">
        <v>2520834.7582092299</v>
      </c>
      <c r="BW745" s="99">
        <v>323601.686378479</v>
      </c>
      <c r="BX745" s="99">
        <v>0</v>
      </c>
      <c r="BY745" s="99">
        <v>0</v>
      </c>
      <c r="BZ745" s="99">
        <v>0</v>
      </c>
      <c r="CA745" s="99">
        <v>99679.306570053101</v>
      </c>
      <c r="CB745" s="99">
        <v>7321064.1931762705</v>
      </c>
      <c r="CC745" s="99">
        <v>52195203.408691399</v>
      </c>
      <c r="CD745" s="99">
        <v>16082185.4348145</v>
      </c>
      <c r="CE745" s="99">
        <v>3052.28969150782</v>
      </c>
      <c r="CF745" s="99">
        <v>535444.20015716599</v>
      </c>
      <c r="CG745" s="99">
        <v>3654349.3545227102</v>
      </c>
      <c r="CH745" s="99">
        <v>0</v>
      </c>
      <c r="CI745" s="99">
        <v>102719.928905487</v>
      </c>
      <c r="CJ745" s="99">
        <v>7855582.0547485398</v>
      </c>
      <c r="CK745" s="99">
        <v>55852556.527832001</v>
      </c>
      <c r="CL745" s="99">
        <v>16411744.154052701</v>
      </c>
      <c r="CM745" s="166">
        <v>143733.52588081401</v>
      </c>
      <c r="CN745" s="166">
        <v>20487466.340820301</v>
      </c>
      <c r="CO745" s="166">
        <v>86528334.474609405</v>
      </c>
      <c r="CP745" s="99">
        <v>16411744.154052701</v>
      </c>
      <c r="CQ745" s="99">
        <v>0</v>
      </c>
      <c r="CR745" s="99">
        <v>0</v>
      </c>
      <c r="CS745" s="99">
        <v>0</v>
      </c>
      <c r="CT745" s="99">
        <v>0</v>
      </c>
      <c r="CU745" s="98">
        <v>51103.152714823998</v>
      </c>
      <c r="CV745" s="98">
        <v>30718.583386906001</v>
      </c>
      <c r="CW745" s="98">
        <v>7856508.3933334369</v>
      </c>
      <c r="CX745" s="98">
        <v>55849552.763214111</v>
      </c>
    </row>
    <row r="746" spans="1:102" x14ac:dyDescent="0.2">
      <c r="A746" s="98" t="s">
        <v>63</v>
      </c>
      <c r="B746" s="100">
        <v>39142</v>
      </c>
      <c r="C746" s="99">
        <v>64012.557159423799</v>
      </c>
      <c r="D746" s="99">
        <v>1.0595661639963501</v>
      </c>
      <c r="E746" s="99">
        <v>36673.924489974997</v>
      </c>
      <c r="F746" s="99">
        <v>27635.819532871199</v>
      </c>
      <c r="G746" s="99">
        <v>1465.2898342907399</v>
      </c>
      <c r="H746" s="99">
        <v>0</v>
      </c>
      <c r="I746" s="99">
        <v>0</v>
      </c>
      <c r="J746" s="99">
        <v>32011.661594629299</v>
      </c>
      <c r="K746" s="99">
        <v>0</v>
      </c>
      <c r="L746" s="99">
        <v>19777.672542095199</v>
      </c>
      <c r="M746" s="99">
        <v>34114.3712964058</v>
      </c>
      <c r="N746" s="99">
        <v>15251.548273324999</v>
      </c>
      <c r="O746" s="99">
        <v>29559.456819295901</v>
      </c>
      <c r="P746" s="99">
        <v>0</v>
      </c>
      <c r="Q746" s="99">
        <v>5443.2302277684203</v>
      </c>
      <c r="R746" s="99">
        <v>2234.6815457344101</v>
      </c>
      <c r="S746" s="99">
        <v>0</v>
      </c>
      <c r="T746" s="99">
        <v>876.44951581955002</v>
      </c>
      <c r="U746" s="99">
        <v>42020.793714523301</v>
      </c>
      <c r="V746" s="99">
        <v>4014354.8663330101</v>
      </c>
      <c r="W746" s="99">
        <v>26.005522320978301</v>
      </c>
      <c r="X746" s="99">
        <v>3308969.80108643</v>
      </c>
      <c r="Y746" s="99">
        <v>2335021.4957580599</v>
      </c>
      <c r="Z746" s="99">
        <v>287041.89617919899</v>
      </c>
      <c r="AA746" s="99">
        <v>0</v>
      </c>
      <c r="AB746" s="99">
        <v>0</v>
      </c>
      <c r="AC746" s="99">
        <v>11851994.143554701</v>
      </c>
      <c r="AD746" s="99">
        <v>0</v>
      </c>
      <c r="AE746" s="99">
        <v>891201.46795654297</v>
      </c>
      <c r="AF746" s="99">
        <v>1991357.4655456501</v>
      </c>
      <c r="AG746" s="99">
        <v>2222482.7196960398</v>
      </c>
      <c r="AH746" s="99">
        <v>1573884.3330383301</v>
      </c>
      <c r="AI746" s="99">
        <v>0</v>
      </c>
      <c r="AJ746" s="99">
        <v>638045.22647857701</v>
      </c>
      <c r="AK746" s="99">
        <v>380080.34045791603</v>
      </c>
      <c r="AL746" s="99">
        <v>0</v>
      </c>
      <c r="AM746" s="99">
        <v>147016.99213790899</v>
      </c>
      <c r="AN746" s="99">
        <v>12880345.2225342</v>
      </c>
      <c r="AO746" s="99">
        <v>29206122.1086426</v>
      </c>
      <c r="AP746" s="99">
        <v>234.04404643364299</v>
      </c>
      <c r="AQ746" s="99">
        <v>23441959.097900402</v>
      </c>
      <c r="AR746" s="99">
        <v>16536822.135131801</v>
      </c>
      <c r="AS746" s="99">
        <v>1975227.7476043699</v>
      </c>
      <c r="AT746" s="99">
        <v>0</v>
      </c>
      <c r="AU746" s="99">
        <v>0</v>
      </c>
      <c r="AV746" s="99">
        <v>27511518.293945301</v>
      </c>
      <c r="AW746" s="99">
        <v>0</v>
      </c>
      <c r="AX746" s="99">
        <v>6959448.3672485398</v>
      </c>
      <c r="AY746" s="99">
        <v>14483765.287841801</v>
      </c>
      <c r="AZ746" s="99">
        <v>15026081.009033199</v>
      </c>
      <c r="BA746" s="99">
        <v>11351009.5112305</v>
      </c>
      <c r="BB746" s="99">
        <v>0</v>
      </c>
      <c r="BC746" s="99">
        <v>4617369.3576049795</v>
      </c>
      <c r="BD746" s="99">
        <v>2603546.2529907199</v>
      </c>
      <c r="BE746" s="99">
        <v>0</v>
      </c>
      <c r="BF746" s="99">
        <v>1020272.30582428</v>
      </c>
      <c r="BG746" s="99">
        <v>31479229.646728501</v>
      </c>
      <c r="BH746" s="99">
        <v>7549761.5779418899</v>
      </c>
      <c r="BI746" s="99">
        <v>0</v>
      </c>
      <c r="BJ746" s="99">
        <v>8693296.2863769494</v>
      </c>
      <c r="BK746" s="99">
        <v>6647968.2369384803</v>
      </c>
      <c r="BL746" s="99">
        <v>0</v>
      </c>
      <c r="BM746" s="99">
        <v>0</v>
      </c>
      <c r="BN746" s="99">
        <v>0</v>
      </c>
      <c r="BO746" s="99">
        <v>0</v>
      </c>
      <c r="BP746" s="99">
        <v>0</v>
      </c>
      <c r="BQ746" s="99">
        <v>0</v>
      </c>
      <c r="BR746" s="99">
        <v>5128504.67114258</v>
      </c>
      <c r="BS746" s="99">
        <v>6364998.01245117</v>
      </c>
      <c r="BT746" s="99">
        <v>2209899.1765441899</v>
      </c>
      <c r="BU746" s="99">
        <v>0</v>
      </c>
      <c r="BV746" s="99">
        <v>2498669.10974121</v>
      </c>
      <c r="BW746" s="99">
        <v>333042.707267761</v>
      </c>
      <c r="BX746" s="99">
        <v>0</v>
      </c>
      <c r="BY746" s="99">
        <v>0</v>
      </c>
      <c r="BZ746" s="99">
        <v>0</v>
      </c>
      <c r="CA746" s="99">
        <v>100783.769236565</v>
      </c>
      <c r="CB746" s="99">
        <v>7319581.8997192401</v>
      </c>
      <c r="CC746" s="99">
        <v>52523910.560058601</v>
      </c>
      <c r="CD746" s="99">
        <v>16240740.2449951</v>
      </c>
      <c r="CE746" s="99">
        <v>3066.2002462148698</v>
      </c>
      <c r="CF746" s="99">
        <v>525062.87969207799</v>
      </c>
      <c r="CG746" s="99">
        <v>3601406.7035522498</v>
      </c>
      <c r="CH746" s="99">
        <v>0</v>
      </c>
      <c r="CI746" s="99">
        <v>103830.837228775</v>
      </c>
      <c r="CJ746" s="99">
        <v>7865056.2584838904</v>
      </c>
      <c r="CK746" s="99">
        <v>56261342.738769501</v>
      </c>
      <c r="CL746" s="99">
        <v>16566573.3278809</v>
      </c>
      <c r="CM746" s="166">
        <v>145516.94319343599</v>
      </c>
      <c r="CN746" s="166">
        <v>20775732.104980499</v>
      </c>
      <c r="CO746" s="166">
        <v>87832051.205078095</v>
      </c>
      <c r="CP746" s="99">
        <v>16566573.3278809</v>
      </c>
      <c r="CQ746" s="99">
        <v>0</v>
      </c>
      <c r="CR746" s="99">
        <v>0</v>
      </c>
      <c r="CS746" s="99">
        <v>0</v>
      </c>
      <c r="CT746" s="99">
        <v>0</v>
      </c>
      <c r="CU746" s="98">
        <v>48231.156359059001</v>
      </c>
      <c r="CV746" s="98">
        <v>33139.635786815998</v>
      </c>
      <c r="CW746" s="98">
        <v>7844644.7794113178</v>
      </c>
      <c r="CX746" s="98">
        <v>56125317.263610855</v>
      </c>
    </row>
    <row r="747" spans="1:102" x14ac:dyDescent="0.2">
      <c r="A747" s="98" t="s">
        <v>63</v>
      </c>
      <c r="B747" s="100">
        <v>39234</v>
      </c>
      <c r="C747" s="99">
        <v>65158.8267564774</v>
      </c>
      <c r="D747" s="99">
        <v>1.1318361209996499</v>
      </c>
      <c r="E747" s="99">
        <v>35755.438030242898</v>
      </c>
      <c r="F747" s="99">
        <v>27112.531229257602</v>
      </c>
      <c r="G747" s="99">
        <v>1619.35882273316</v>
      </c>
      <c r="H747" s="99">
        <v>0</v>
      </c>
      <c r="I747" s="99">
        <v>0</v>
      </c>
      <c r="J747" s="99">
        <v>34180.852232933001</v>
      </c>
      <c r="K747" s="99">
        <v>0</v>
      </c>
      <c r="L747" s="99">
        <v>19544.419409513499</v>
      </c>
      <c r="M747" s="99">
        <v>34299.151695251501</v>
      </c>
      <c r="N747" s="99">
        <v>14871.332978487</v>
      </c>
      <c r="O747" s="99">
        <v>29876.362225055698</v>
      </c>
      <c r="P747" s="99">
        <v>0</v>
      </c>
      <c r="Q747" s="99">
        <v>5454.9856372475597</v>
      </c>
      <c r="R747" s="99">
        <v>2278.05720120668</v>
      </c>
      <c r="S747" s="99">
        <v>0</v>
      </c>
      <c r="T747" s="99">
        <v>885.89865437895105</v>
      </c>
      <c r="U747" s="99">
        <v>42690.450247287801</v>
      </c>
      <c r="V747" s="99">
        <v>4087785.4255371098</v>
      </c>
      <c r="W747" s="99">
        <v>20.043821116909399</v>
      </c>
      <c r="X747" s="99">
        <v>3186482.41046143</v>
      </c>
      <c r="Y747" s="99">
        <v>2277405.7940978999</v>
      </c>
      <c r="Z747" s="99">
        <v>307777.14589309698</v>
      </c>
      <c r="AA747" s="99">
        <v>0</v>
      </c>
      <c r="AB747" s="99">
        <v>0</v>
      </c>
      <c r="AC747" s="99">
        <v>11694899.330444301</v>
      </c>
      <c r="AD747" s="99">
        <v>0</v>
      </c>
      <c r="AE747" s="99">
        <v>867148.28891754197</v>
      </c>
      <c r="AF747" s="99">
        <v>1992454.88641357</v>
      </c>
      <c r="AG747" s="99">
        <v>2160026.2102966299</v>
      </c>
      <c r="AH747" s="99">
        <v>1587667.1040954599</v>
      </c>
      <c r="AI747" s="99">
        <v>0</v>
      </c>
      <c r="AJ747" s="99">
        <v>638718.78338623</v>
      </c>
      <c r="AK747" s="99">
        <v>382671.95070648199</v>
      </c>
      <c r="AL747" s="99">
        <v>0</v>
      </c>
      <c r="AM747" s="99">
        <v>147456.19981575001</v>
      </c>
      <c r="AN747" s="99">
        <v>13178441.759277301</v>
      </c>
      <c r="AO747" s="99">
        <v>29925800.149902299</v>
      </c>
      <c r="AP747" s="99">
        <v>211.15321864373999</v>
      </c>
      <c r="AQ747" s="99">
        <v>22643117.1096191</v>
      </c>
      <c r="AR747" s="99">
        <v>16029685.837036099</v>
      </c>
      <c r="AS747" s="99">
        <v>2134286.6571655301</v>
      </c>
      <c r="AT747" s="99">
        <v>0</v>
      </c>
      <c r="AU747" s="99">
        <v>0</v>
      </c>
      <c r="AV747" s="99">
        <v>29112270.1162109</v>
      </c>
      <c r="AW747" s="99">
        <v>0</v>
      </c>
      <c r="AX747" s="99">
        <v>6902353.7529907199</v>
      </c>
      <c r="AY747" s="99">
        <v>14571214.701416001</v>
      </c>
      <c r="AZ747" s="99">
        <v>14718488.275024399</v>
      </c>
      <c r="BA747" s="99">
        <v>11479126.9060059</v>
      </c>
      <c r="BB747" s="99">
        <v>0</v>
      </c>
      <c r="BC747" s="99">
        <v>4645248.2626953097</v>
      </c>
      <c r="BD747" s="99">
        <v>2635338.2561645498</v>
      </c>
      <c r="BE747" s="99">
        <v>0</v>
      </c>
      <c r="BF747" s="99">
        <v>1027206.10331726</v>
      </c>
      <c r="BG747" s="99">
        <v>32454935.4682617</v>
      </c>
      <c r="BH747" s="99">
        <v>7730922.2501831101</v>
      </c>
      <c r="BI747" s="99">
        <v>0</v>
      </c>
      <c r="BJ747" s="99">
        <v>8483865.4824218806</v>
      </c>
      <c r="BK747" s="99">
        <v>6525395.0231933603</v>
      </c>
      <c r="BL747" s="99">
        <v>0</v>
      </c>
      <c r="BM747" s="99">
        <v>0</v>
      </c>
      <c r="BN747" s="99">
        <v>0</v>
      </c>
      <c r="BO747" s="99">
        <v>0</v>
      </c>
      <c r="BP747" s="99">
        <v>0</v>
      </c>
      <c r="BQ747" s="99">
        <v>0</v>
      </c>
      <c r="BR747" s="99">
        <v>5171679.3086547898</v>
      </c>
      <c r="BS747" s="99">
        <v>6239352.1375122098</v>
      </c>
      <c r="BT747" s="99">
        <v>2234587.1626281701</v>
      </c>
      <c r="BU747" s="99">
        <v>0</v>
      </c>
      <c r="BV747" s="99">
        <v>2528957.0771789602</v>
      </c>
      <c r="BW747" s="99">
        <v>332208.81426239002</v>
      </c>
      <c r="BX747" s="99">
        <v>0</v>
      </c>
      <c r="BY747" s="99">
        <v>0</v>
      </c>
      <c r="BZ747" s="99">
        <v>0</v>
      </c>
      <c r="CA747" s="99">
        <v>101013.38684845</v>
      </c>
      <c r="CB747" s="99">
        <v>7292549.9580078097</v>
      </c>
      <c r="CC747" s="99">
        <v>52580765.208984397</v>
      </c>
      <c r="CD747" s="99">
        <v>16197755.689086899</v>
      </c>
      <c r="CE747" s="99">
        <v>3085.17910811305</v>
      </c>
      <c r="CF747" s="99">
        <v>526258.92774963402</v>
      </c>
      <c r="CG747" s="99">
        <v>3636185.8890991202</v>
      </c>
      <c r="CH747" s="99">
        <v>0</v>
      </c>
      <c r="CI747" s="99">
        <v>104118.01659965501</v>
      </c>
      <c r="CJ747" s="99">
        <v>7811989.27941895</v>
      </c>
      <c r="CK747" s="99">
        <v>56274614.625</v>
      </c>
      <c r="CL747" s="99">
        <v>16524461.7532959</v>
      </c>
      <c r="CM747" s="166">
        <v>146364.43137550401</v>
      </c>
      <c r="CN747" s="166">
        <v>21011483.463622998</v>
      </c>
      <c r="CO747" s="166">
        <v>88764530.134765595</v>
      </c>
      <c r="CP747" s="99">
        <v>16524461.7532959</v>
      </c>
      <c r="CQ747" s="99">
        <v>0</v>
      </c>
      <c r="CR747" s="99">
        <v>0</v>
      </c>
      <c r="CS747" s="99">
        <v>0</v>
      </c>
      <c r="CT747" s="99">
        <v>0</v>
      </c>
      <c r="CU747" s="98">
        <v>45804.342805318003</v>
      </c>
      <c r="CV747" s="98">
        <v>35444.757904225997</v>
      </c>
      <c r="CW747" s="98">
        <v>7818808.8857574435</v>
      </c>
      <c r="CX747" s="98">
        <v>56216951.098083518</v>
      </c>
    </row>
    <row r="748" spans="1:102" x14ac:dyDescent="0.2">
      <c r="A748" s="98" t="s">
        <v>63</v>
      </c>
      <c r="B748" s="100">
        <v>39326</v>
      </c>
      <c r="C748" s="99">
        <v>66294.672244072004</v>
      </c>
      <c r="D748" s="99">
        <v>1.0204763969959501</v>
      </c>
      <c r="E748" s="99">
        <v>35174.118134498603</v>
      </c>
      <c r="F748" s="99">
        <v>26920.680723667101</v>
      </c>
      <c r="G748" s="99">
        <v>1774.75548250973</v>
      </c>
      <c r="H748" s="99">
        <v>0</v>
      </c>
      <c r="I748" s="99">
        <v>0</v>
      </c>
      <c r="J748" s="99">
        <v>35805.688114166303</v>
      </c>
      <c r="K748" s="99">
        <v>0</v>
      </c>
      <c r="L748" s="99">
        <v>19197.903871774699</v>
      </c>
      <c r="M748" s="99">
        <v>34084.020888328603</v>
      </c>
      <c r="N748" s="99">
        <v>15200.333531141299</v>
      </c>
      <c r="O748" s="99">
        <v>30331.2081956863</v>
      </c>
      <c r="P748" s="99">
        <v>0</v>
      </c>
      <c r="Q748" s="99">
        <v>5442.6290553212202</v>
      </c>
      <c r="R748" s="99">
        <v>2315.1412429213501</v>
      </c>
      <c r="S748" s="99">
        <v>0</v>
      </c>
      <c r="T748" s="99">
        <v>825.47250872105406</v>
      </c>
      <c r="U748" s="99">
        <v>43195.811641693101</v>
      </c>
      <c r="V748" s="99">
        <v>4139660.0876770001</v>
      </c>
      <c r="W748" s="99">
        <v>31.897395029896899</v>
      </c>
      <c r="X748" s="99">
        <v>3122361.0281066899</v>
      </c>
      <c r="Y748" s="99">
        <v>2254486.7012329102</v>
      </c>
      <c r="Z748" s="99">
        <v>333169.79135131801</v>
      </c>
      <c r="AA748" s="99">
        <v>0</v>
      </c>
      <c r="AB748" s="99">
        <v>0</v>
      </c>
      <c r="AC748" s="99">
        <v>12194849.7619629</v>
      </c>
      <c r="AD748" s="99">
        <v>0</v>
      </c>
      <c r="AE748" s="99">
        <v>854413.14540863002</v>
      </c>
      <c r="AF748" s="99">
        <v>1975439.65869141</v>
      </c>
      <c r="AG748" s="99">
        <v>2180301.8547668499</v>
      </c>
      <c r="AH748" s="99">
        <v>1634712.3737640399</v>
      </c>
      <c r="AI748" s="99">
        <v>0</v>
      </c>
      <c r="AJ748" s="99">
        <v>636666.02371978795</v>
      </c>
      <c r="AK748" s="99">
        <v>388858.37534332299</v>
      </c>
      <c r="AL748" s="99">
        <v>0</v>
      </c>
      <c r="AM748" s="99">
        <v>139719.95315551799</v>
      </c>
      <c r="AN748" s="99">
        <v>13456007.009033199</v>
      </c>
      <c r="AO748" s="99">
        <v>30490091.776367199</v>
      </c>
      <c r="AP748" s="99">
        <v>432.74237755685999</v>
      </c>
      <c r="AQ748" s="99">
        <v>22400316.6245117</v>
      </c>
      <c r="AR748" s="99">
        <v>16031310.414917</v>
      </c>
      <c r="AS748" s="99">
        <v>2328600.4663696298</v>
      </c>
      <c r="AT748" s="99">
        <v>0</v>
      </c>
      <c r="AU748" s="99">
        <v>0</v>
      </c>
      <c r="AV748" s="99">
        <v>29910096.112548798</v>
      </c>
      <c r="AW748" s="99">
        <v>0</v>
      </c>
      <c r="AX748" s="99">
        <v>6904557.0185546903</v>
      </c>
      <c r="AY748" s="99">
        <v>14568043.40979</v>
      </c>
      <c r="AZ748" s="99">
        <v>14930714.3156738</v>
      </c>
      <c r="BA748" s="99">
        <v>11974365.356445299</v>
      </c>
      <c r="BB748" s="99">
        <v>0</v>
      </c>
      <c r="BC748" s="99">
        <v>4666097.2203369103</v>
      </c>
      <c r="BD748" s="99">
        <v>2697119.6714172401</v>
      </c>
      <c r="BE748" s="99">
        <v>0</v>
      </c>
      <c r="BF748" s="99">
        <v>976933.12397003197</v>
      </c>
      <c r="BG748" s="99">
        <v>33396295.282714799</v>
      </c>
      <c r="BH748" s="99">
        <v>7909442.6284790002</v>
      </c>
      <c r="BI748" s="99">
        <v>0</v>
      </c>
      <c r="BJ748" s="99">
        <v>8365393.3137817401</v>
      </c>
      <c r="BK748" s="99">
        <v>6472695.0287475605</v>
      </c>
      <c r="BL748" s="99">
        <v>0</v>
      </c>
      <c r="BM748" s="99">
        <v>0</v>
      </c>
      <c r="BN748" s="99">
        <v>0</v>
      </c>
      <c r="BO748" s="99">
        <v>0</v>
      </c>
      <c r="BP748" s="99">
        <v>0</v>
      </c>
      <c r="BQ748" s="99">
        <v>0</v>
      </c>
      <c r="BR748" s="99">
        <v>5130821.9522094699</v>
      </c>
      <c r="BS748" s="99">
        <v>6318221.72412109</v>
      </c>
      <c r="BT748" s="99">
        <v>2332946.9844665499</v>
      </c>
      <c r="BU748" s="99">
        <v>0</v>
      </c>
      <c r="BV748" s="99">
        <v>2545021.6519470201</v>
      </c>
      <c r="BW748" s="99">
        <v>335454.87893676799</v>
      </c>
      <c r="BX748" s="99">
        <v>0</v>
      </c>
      <c r="BY748" s="99">
        <v>0</v>
      </c>
      <c r="BZ748" s="99">
        <v>0</v>
      </c>
      <c r="CA748" s="99">
        <v>101345.64209270501</v>
      </c>
      <c r="CB748" s="99">
        <v>7277668.4835205097</v>
      </c>
      <c r="CC748" s="99">
        <v>52937930.133300804</v>
      </c>
      <c r="CD748" s="99">
        <v>16298281.6479492</v>
      </c>
      <c r="CE748" s="99">
        <v>3090.1446896493399</v>
      </c>
      <c r="CF748" s="99">
        <v>530274.80228424096</v>
      </c>
      <c r="CG748" s="99">
        <v>3698196.2090454102</v>
      </c>
      <c r="CH748" s="99">
        <v>0</v>
      </c>
      <c r="CI748" s="99">
        <v>104435.684662819</v>
      </c>
      <c r="CJ748" s="99">
        <v>7784664.84057617</v>
      </c>
      <c r="CK748" s="99">
        <v>56546415.426757798</v>
      </c>
      <c r="CL748" s="99">
        <v>16641298.993774399</v>
      </c>
      <c r="CM748" s="166">
        <v>147262.83029365499</v>
      </c>
      <c r="CN748" s="166">
        <v>21183390.862304699</v>
      </c>
      <c r="CO748" s="166">
        <v>89752958.120117202</v>
      </c>
      <c r="CP748" s="99">
        <v>16641298.993774399</v>
      </c>
      <c r="CQ748" s="99">
        <v>0</v>
      </c>
      <c r="CR748" s="99">
        <v>0</v>
      </c>
      <c r="CS748" s="99">
        <v>0</v>
      </c>
      <c r="CT748" s="99">
        <v>0</v>
      </c>
      <c r="CU748" s="98">
        <v>43933.219653717999</v>
      </c>
      <c r="CV748" s="98">
        <v>37189.690543293997</v>
      </c>
      <c r="CW748" s="98">
        <v>7807943.2858047504</v>
      </c>
      <c r="CX748" s="98">
        <v>56636126.342346214</v>
      </c>
    </row>
    <row r="749" spans="1:102" x14ac:dyDescent="0.2">
      <c r="A749" s="98" t="s">
        <v>63</v>
      </c>
      <c r="B749" s="100">
        <v>39417</v>
      </c>
      <c r="C749" s="99">
        <v>67531.208771705598</v>
      </c>
      <c r="D749" s="99">
        <v>0.92796281599294195</v>
      </c>
      <c r="E749" s="99">
        <v>34424.4661998749</v>
      </c>
      <c r="F749" s="99">
        <v>26488.2379889488</v>
      </c>
      <c r="G749" s="99">
        <v>1904.03211292624</v>
      </c>
      <c r="H749" s="99">
        <v>0</v>
      </c>
      <c r="I749" s="99">
        <v>0</v>
      </c>
      <c r="J749" s="99">
        <v>37195.875334262797</v>
      </c>
      <c r="K749" s="99">
        <v>0</v>
      </c>
      <c r="L749" s="99">
        <v>18939.5789136887</v>
      </c>
      <c r="M749" s="99">
        <v>34052.837653160102</v>
      </c>
      <c r="N749" s="99">
        <v>14951.149879694</v>
      </c>
      <c r="O749" s="99">
        <v>31223.290507555001</v>
      </c>
      <c r="P749" s="99">
        <v>0</v>
      </c>
      <c r="Q749" s="99">
        <v>5419.1159120798102</v>
      </c>
      <c r="R749" s="99">
        <v>2370.4302718639401</v>
      </c>
      <c r="S749" s="99">
        <v>0</v>
      </c>
      <c r="T749" s="99">
        <v>789.439712241292</v>
      </c>
      <c r="U749" s="99">
        <v>43830.097872257204</v>
      </c>
      <c r="V749" s="99">
        <v>4215223.4041748</v>
      </c>
      <c r="W749" s="99">
        <v>26.623496017884499</v>
      </c>
      <c r="X749" s="99">
        <v>3030981.3743896498</v>
      </c>
      <c r="Y749" s="99">
        <v>2192054.8793029799</v>
      </c>
      <c r="Z749" s="99">
        <v>354113.59442138701</v>
      </c>
      <c r="AA749" s="99">
        <v>0</v>
      </c>
      <c r="AB749" s="99">
        <v>0</v>
      </c>
      <c r="AC749" s="99">
        <v>12562777.084472699</v>
      </c>
      <c r="AD749" s="99">
        <v>0</v>
      </c>
      <c r="AE749" s="99">
        <v>844407.82042694103</v>
      </c>
      <c r="AF749" s="99">
        <v>1962203.9112853999</v>
      </c>
      <c r="AG749" s="99">
        <v>2140900.4276123</v>
      </c>
      <c r="AH749" s="99">
        <v>1679017.25546265</v>
      </c>
      <c r="AI749" s="99">
        <v>0</v>
      </c>
      <c r="AJ749" s="99">
        <v>626045.03786468494</v>
      </c>
      <c r="AK749" s="99">
        <v>402260.78420638997</v>
      </c>
      <c r="AL749" s="99">
        <v>0</v>
      </c>
      <c r="AM749" s="99">
        <v>132006.43317031901</v>
      </c>
      <c r="AN749" s="99">
        <v>13631272.012695299</v>
      </c>
      <c r="AO749" s="99">
        <v>31332139.8212891</v>
      </c>
      <c r="AP749" s="99">
        <v>295.08490764349699</v>
      </c>
      <c r="AQ749" s="99">
        <v>21965363.146240201</v>
      </c>
      <c r="AR749" s="99">
        <v>15750064.7928467</v>
      </c>
      <c r="AS749" s="99">
        <v>2510908.1365966802</v>
      </c>
      <c r="AT749" s="99">
        <v>0</v>
      </c>
      <c r="AU749" s="99">
        <v>0</v>
      </c>
      <c r="AV749" s="99">
        <v>31658319.259277299</v>
      </c>
      <c r="AW749" s="99">
        <v>0</v>
      </c>
      <c r="AX749" s="99">
        <v>6864141.09802246</v>
      </c>
      <c r="AY749" s="99">
        <v>14651705.9696045</v>
      </c>
      <c r="AZ749" s="99">
        <v>14878459.637695299</v>
      </c>
      <c r="BA749" s="99">
        <v>12372639.0469971</v>
      </c>
      <c r="BB749" s="99">
        <v>0</v>
      </c>
      <c r="BC749" s="99">
        <v>4633884.8687744103</v>
      </c>
      <c r="BD749" s="99">
        <v>2838267.2708129901</v>
      </c>
      <c r="BE749" s="99">
        <v>0</v>
      </c>
      <c r="BF749" s="99">
        <v>942011.43669891404</v>
      </c>
      <c r="BG749" s="99">
        <v>34084189.735839799</v>
      </c>
      <c r="BH749" s="99">
        <v>8134989.6083984403</v>
      </c>
      <c r="BI749" s="99">
        <v>0</v>
      </c>
      <c r="BJ749" s="99">
        <v>8232216.36328125</v>
      </c>
      <c r="BK749" s="99">
        <v>6382538.1890869103</v>
      </c>
      <c r="BL749" s="99">
        <v>0</v>
      </c>
      <c r="BM749" s="99">
        <v>0</v>
      </c>
      <c r="BN749" s="99">
        <v>0</v>
      </c>
      <c r="BO749" s="99">
        <v>0</v>
      </c>
      <c r="BP749" s="99">
        <v>0</v>
      </c>
      <c r="BQ749" s="99">
        <v>0</v>
      </c>
      <c r="BR749" s="99">
        <v>5159924.2416381799</v>
      </c>
      <c r="BS749" s="99">
        <v>6283673.65441895</v>
      </c>
      <c r="BT749" s="99">
        <v>2409606.8699646001</v>
      </c>
      <c r="BU749" s="99">
        <v>0</v>
      </c>
      <c r="BV749" s="99">
        <v>2540925.67510986</v>
      </c>
      <c r="BW749" s="99">
        <v>363748.395362854</v>
      </c>
      <c r="BX749" s="99">
        <v>0</v>
      </c>
      <c r="BY749" s="99">
        <v>0</v>
      </c>
      <c r="BZ749" s="99">
        <v>0</v>
      </c>
      <c r="CA749" s="99">
        <v>101897.175938606</v>
      </c>
      <c r="CB749" s="99">
        <v>7256452.8569946298</v>
      </c>
      <c r="CC749" s="99">
        <v>53385349.171386696</v>
      </c>
      <c r="CD749" s="99">
        <v>16344422.151489301</v>
      </c>
      <c r="CE749" s="99">
        <v>3111.5413099229299</v>
      </c>
      <c r="CF749" s="99">
        <v>538897.05724334705</v>
      </c>
      <c r="CG749" s="99">
        <v>3812658.7124328599</v>
      </c>
      <c r="CH749" s="99">
        <v>0</v>
      </c>
      <c r="CI749" s="99">
        <v>104997.34352016399</v>
      </c>
      <c r="CJ749" s="99">
        <v>7779185.30004883</v>
      </c>
      <c r="CK749" s="99">
        <v>57089341.758300804</v>
      </c>
      <c r="CL749" s="99">
        <v>16719761.900390601</v>
      </c>
      <c r="CM749" s="166">
        <v>148494.92729950001</v>
      </c>
      <c r="CN749" s="166">
        <v>21427066.395019501</v>
      </c>
      <c r="CO749" s="166">
        <v>91274712.582031295</v>
      </c>
      <c r="CP749" s="99">
        <v>16719761.900390601</v>
      </c>
      <c r="CQ749" s="99">
        <v>0</v>
      </c>
      <c r="CR749" s="99">
        <v>0</v>
      </c>
      <c r="CS749" s="99">
        <v>0</v>
      </c>
      <c r="CT749" s="99">
        <v>0</v>
      </c>
      <c r="CU749" s="98">
        <v>42153.101038806002</v>
      </c>
      <c r="CV749" s="98">
        <v>38736.401892460002</v>
      </c>
      <c r="CW749" s="98">
        <v>7795349.914237977</v>
      </c>
      <c r="CX749" s="98">
        <v>57198007.883819558</v>
      </c>
    </row>
    <row r="750" spans="1:102" x14ac:dyDescent="0.2">
      <c r="A750" s="98" t="s">
        <v>63</v>
      </c>
      <c r="B750" s="100">
        <v>39508</v>
      </c>
      <c r="C750" s="99">
        <v>68654.288202285796</v>
      </c>
      <c r="D750" s="99">
        <v>2.1680304589972401</v>
      </c>
      <c r="E750" s="99">
        <v>33843.993546485901</v>
      </c>
      <c r="F750" s="99">
        <v>26253.892259836201</v>
      </c>
      <c r="G750" s="99">
        <v>2078.35022342205</v>
      </c>
      <c r="H750" s="99">
        <v>0</v>
      </c>
      <c r="I750" s="99">
        <v>0</v>
      </c>
      <c r="J750" s="99">
        <v>38990.964725017497</v>
      </c>
      <c r="K750" s="99">
        <v>0</v>
      </c>
      <c r="L750" s="99">
        <v>18800.301526069601</v>
      </c>
      <c r="M750" s="99">
        <v>34186.418147563898</v>
      </c>
      <c r="N750" s="99">
        <v>14791.158321499801</v>
      </c>
      <c r="O750" s="99">
        <v>31855.055875062899</v>
      </c>
      <c r="P750" s="99">
        <v>0</v>
      </c>
      <c r="Q750" s="99">
        <v>5411.53702807426</v>
      </c>
      <c r="R750" s="99">
        <v>2441.18647867441</v>
      </c>
      <c r="S750" s="99">
        <v>0</v>
      </c>
      <c r="T750" s="99">
        <v>809.78388721495901</v>
      </c>
      <c r="U750" s="99">
        <v>44386.074490070299</v>
      </c>
      <c r="V750" s="99">
        <v>4248796.30041504</v>
      </c>
      <c r="W750" s="99">
        <v>58.236008575651802</v>
      </c>
      <c r="X750" s="99">
        <v>2934635.7002258301</v>
      </c>
      <c r="Y750" s="99">
        <v>2132802.7608032199</v>
      </c>
      <c r="Z750" s="99">
        <v>377510.55591583299</v>
      </c>
      <c r="AA750" s="99">
        <v>0</v>
      </c>
      <c r="AB750" s="99">
        <v>0</v>
      </c>
      <c r="AC750" s="99">
        <v>13191294.0616455</v>
      </c>
      <c r="AD750" s="99">
        <v>0</v>
      </c>
      <c r="AE750" s="99">
        <v>826787.06577301002</v>
      </c>
      <c r="AF750" s="99">
        <v>1965471.5852966299</v>
      </c>
      <c r="AG750" s="99">
        <v>2092653.27043152</v>
      </c>
      <c r="AH750" s="99">
        <v>1708243.94606018</v>
      </c>
      <c r="AI750" s="99">
        <v>0</v>
      </c>
      <c r="AJ750" s="99">
        <v>635308.65019226098</v>
      </c>
      <c r="AK750" s="99">
        <v>414621.77991104103</v>
      </c>
      <c r="AL750" s="99">
        <v>0</v>
      </c>
      <c r="AM750" s="99">
        <v>128939.40256881699</v>
      </c>
      <c r="AN750" s="99">
        <v>13845006.3051758</v>
      </c>
      <c r="AO750" s="99">
        <v>31927047.1335449</v>
      </c>
      <c r="AP750" s="99">
        <v>509.326688434929</v>
      </c>
      <c r="AQ750" s="99">
        <v>21401766.344970699</v>
      </c>
      <c r="AR750" s="99">
        <v>15444198.8721924</v>
      </c>
      <c r="AS750" s="99">
        <v>2696392.44348145</v>
      </c>
      <c r="AT750" s="99">
        <v>0</v>
      </c>
      <c r="AU750" s="99">
        <v>0</v>
      </c>
      <c r="AV750" s="99">
        <v>32802983.683349598</v>
      </c>
      <c r="AW750" s="99">
        <v>0</v>
      </c>
      <c r="AX750" s="99">
        <v>6828709.8484497098</v>
      </c>
      <c r="AY750" s="99">
        <v>14816629.133911099</v>
      </c>
      <c r="AZ750" s="99">
        <v>14729803.767456099</v>
      </c>
      <c r="BA750" s="99">
        <v>12726626.0540771</v>
      </c>
      <c r="BB750" s="99">
        <v>0</v>
      </c>
      <c r="BC750" s="99">
        <v>4769249.26745605</v>
      </c>
      <c r="BD750" s="99">
        <v>2952059.7817077599</v>
      </c>
      <c r="BE750" s="99">
        <v>0</v>
      </c>
      <c r="BF750" s="99">
        <v>923780.71023559605</v>
      </c>
      <c r="BG750" s="99">
        <v>35050117.856445298</v>
      </c>
      <c r="BH750" s="99">
        <v>7668430.87854004</v>
      </c>
      <c r="BI750" s="99">
        <v>0</v>
      </c>
      <c r="BJ750" s="99">
        <v>7323322.7562866202</v>
      </c>
      <c r="BK750" s="99">
        <v>5675825.1817016602</v>
      </c>
      <c r="BL750" s="99">
        <v>0</v>
      </c>
      <c r="BM750" s="99">
        <v>0</v>
      </c>
      <c r="BN750" s="99">
        <v>0</v>
      </c>
      <c r="BO750" s="99">
        <v>0</v>
      </c>
      <c r="BP750" s="99">
        <v>0</v>
      </c>
      <c r="BQ750" s="99">
        <v>0</v>
      </c>
      <c r="BR750" s="99">
        <v>4619665.0520629901</v>
      </c>
      <c r="BS750" s="99">
        <v>5562818.9061889602</v>
      </c>
      <c r="BT750" s="99">
        <v>2476670.5498046898</v>
      </c>
      <c r="BU750" s="99">
        <v>0</v>
      </c>
      <c r="BV750" s="99">
        <v>2335336.2001342801</v>
      </c>
      <c r="BW750" s="99">
        <v>376262.57289504999</v>
      </c>
      <c r="BX750" s="99">
        <v>0</v>
      </c>
      <c r="BY750" s="99">
        <v>0</v>
      </c>
      <c r="BZ750" s="99">
        <v>0</v>
      </c>
      <c r="CA750" s="99">
        <v>102557.049628258</v>
      </c>
      <c r="CB750" s="99">
        <v>7181268.1669311495</v>
      </c>
      <c r="CC750" s="99">
        <v>53527818.466308601</v>
      </c>
      <c r="CD750" s="99">
        <v>15015870.684082</v>
      </c>
      <c r="CE750" s="99">
        <v>3186.0686390996002</v>
      </c>
      <c r="CF750" s="99">
        <v>540235.47270202602</v>
      </c>
      <c r="CG750" s="99">
        <v>3844386.9782104502</v>
      </c>
      <c r="CH750" s="99">
        <v>0</v>
      </c>
      <c r="CI750" s="99">
        <v>105755.25565815</v>
      </c>
      <c r="CJ750" s="99">
        <v>7714703.5447998</v>
      </c>
      <c r="CK750" s="99">
        <v>57314525.181152299</v>
      </c>
      <c r="CL750" s="99">
        <v>15380993.1328125</v>
      </c>
      <c r="CM750" s="166">
        <v>149765.930402756</v>
      </c>
      <c r="CN750" s="166">
        <v>21554001.800048798</v>
      </c>
      <c r="CO750" s="166">
        <v>92483025.1796875</v>
      </c>
      <c r="CP750" s="99">
        <v>15380993.1328125</v>
      </c>
      <c r="CQ750" s="99">
        <v>0</v>
      </c>
      <c r="CR750" s="99">
        <v>0</v>
      </c>
      <c r="CS750" s="99">
        <v>0</v>
      </c>
      <c r="CT750" s="99">
        <v>0</v>
      </c>
      <c r="CU750" s="98">
        <v>40342.781131670999</v>
      </c>
      <c r="CV750" s="98">
        <v>40677.937540289</v>
      </c>
      <c r="CW750" s="98">
        <v>7721503.6396331759</v>
      </c>
      <c r="CX750" s="98">
        <v>57372205.44451905</v>
      </c>
    </row>
    <row r="751" spans="1:102" x14ac:dyDescent="0.2">
      <c r="A751" s="98" t="s">
        <v>63</v>
      </c>
      <c r="B751" s="100">
        <v>39600</v>
      </c>
      <c r="C751" s="99">
        <v>70039.807450294495</v>
      </c>
      <c r="D751" s="99">
        <v>1.1043765519862101</v>
      </c>
      <c r="E751" s="99">
        <v>32888.859199047103</v>
      </c>
      <c r="F751" s="99">
        <v>25618.402455091498</v>
      </c>
      <c r="G751" s="99">
        <v>2220.77446401119</v>
      </c>
      <c r="H751" s="99">
        <v>0</v>
      </c>
      <c r="I751" s="99">
        <v>0</v>
      </c>
      <c r="J751" s="99">
        <v>40704.267275810198</v>
      </c>
      <c r="K751" s="99">
        <v>0</v>
      </c>
      <c r="L751" s="99">
        <v>18838.857343196902</v>
      </c>
      <c r="M751" s="99">
        <v>34312.202081680298</v>
      </c>
      <c r="N751" s="99">
        <v>14462.073427319499</v>
      </c>
      <c r="O751" s="99">
        <v>32458.540086984602</v>
      </c>
      <c r="P751" s="99">
        <v>0</v>
      </c>
      <c r="Q751" s="99">
        <v>5348.16082841158</v>
      </c>
      <c r="R751" s="99">
        <v>2502.6084282696202</v>
      </c>
      <c r="S751" s="99">
        <v>0</v>
      </c>
      <c r="T751" s="99">
        <v>795.696668446064</v>
      </c>
      <c r="U751" s="99">
        <v>45301.125795841202</v>
      </c>
      <c r="V751" s="99">
        <v>4325238.3020019503</v>
      </c>
      <c r="W751" s="99">
        <v>25.680346865905399</v>
      </c>
      <c r="X751" s="99">
        <v>2802006.2758178702</v>
      </c>
      <c r="Y751" s="99">
        <v>2045317.1928558401</v>
      </c>
      <c r="Z751" s="99">
        <v>402460.17178344697</v>
      </c>
      <c r="AA751" s="99">
        <v>0</v>
      </c>
      <c r="AB751" s="99">
        <v>0</v>
      </c>
      <c r="AC751" s="99">
        <v>13552206.2769775</v>
      </c>
      <c r="AD751" s="99">
        <v>0</v>
      </c>
      <c r="AE751" s="99">
        <v>823847.24673461902</v>
      </c>
      <c r="AF751" s="99">
        <v>1920886.82679749</v>
      </c>
      <c r="AG751" s="99">
        <v>2018652.7940368699</v>
      </c>
      <c r="AH751" s="99">
        <v>1735935.28862</v>
      </c>
      <c r="AI751" s="99">
        <v>0</v>
      </c>
      <c r="AJ751" s="99">
        <v>629923.35453796398</v>
      </c>
      <c r="AK751" s="99">
        <v>423799.53653717</v>
      </c>
      <c r="AL751" s="99">
        <v>0</v>
      </c>
      <c r="AM751" s="99">
        <v>127348.541119576</v>
      </c>
      <c r="AN751" s="99">
        <v>14151060.463989301</v>
      </c>
      <c r="AO751" s="99">
        <v>32813389.5393066</v>
      </c>
      <c r="AP751" s="99">
        <v>346.12173503637302</v>
      </c>
      <c r="AQ751" s="99">
        <v>20775817.5239258</v>
      </c>
      <c r="AR751" s="99">
        <v>15050297.4023438</v>
      </c>
      <c r="AS751" s="99">
        <v>2919303.25500488</v>
      </c>
      <c r="AT751" s="99">
        <v>0</v>
      </c>
      <c r="AU751" s="99">
        <v>0</v>
      </c>
      <c r="AV751" s="99">
        <v>34952944.385742202</v>
      </c>
      <c r="AW751" s="99">
        <v>0</v>
      </c>
      <c r="AX751" s="99">
        <v>6862770.8005371103</v>
      </c>
      <c r="AY751" s="99">
        <v>14650758.203125</v>
      </c>
      <c r="AZ751" s="99">
        <v>14375674.224853501</v>
      </c>
      <c r="BA751" s="99">
        <v>13062207.682128901</v>
      </c>
      <c r="BB751" s="99">
        <v>0</v>
      </c>
      <c r="BC751" s="99">
        <v>4767715.52734375</v>
      </c>
      <c r="BD751" s="99">
        <v>3060217.5261230501</v>
      </c>
      <c r="BE751" s="99">
        <v>0</v>
      </c>
      <c r="BF751" s="99">
        <v>925897.04532623303</v>
      </c>
      <c r="BG751" s="99">
        <v>36358715.690429702</v>
      </c>
      <c r="BH751" s="99">
        <v>7882396.7833252</v>
      </c>
      <c r="BI751" s="99">
        <v>0</v>
      </c>
      <c r="BJ751" s="99">
        <v>7077812.2362670898</v>
      </c>
      <c r="BK751" s="99">
        <v>5486490.3217163105</v>
      </c>
      <c r="BL751" s="99">
        <v>0</v>
      </c>
      <c r="BM751" s="99">
        <v>0</v>
      </c>
      <c r="BN751" s="99">
        <v>0</v>
      </c>
      <c r="BO751" s="99">
        <v>0</v>
      </c>
      <c r="BP751" s="99">
        <v>0</v>
      </c>
      <c r="BQ751" s="99">
        <v>0</v>
      </c>
      <c r="BR751" s="99">
        <v>4600298.0228881799</v>
      </c>
      <c r="BS751" s="99">
        <v>5430038.6746215802</v>
      </c>
      <c r="BT751" s="99">
        <v>2543089.4272155799</v>
      </c>
      <c r="BU751" s="99">
        <v>0</v>
      </c>
      <c r="BV751" s="99">
        <v>2335981.1228027302</v>
      </c>
      <c r="BW751" s="99">
        <v>387752.03900146502</v>
      </c>
      <c r="BX751" s="99">
        <v>0</v>
      </c>
      <c r="BY751" s="99">
        <v>0</v>
      </c>
      <c r="BZ751" s="99">
        <v>0</v>
      </c>
      <c r="CA751" s="99">
        <v>103021.81002712301</v>
      </c>
      <c r="CB751" s="99">
        <v>7115830.0438842801</v>
      </c>
      <c r="CC751" s="99">
        <v>53721207.838867202</v>
      </c>
      <c r="CD751" s="99">
        <v>14960020.8253174</v>
      </c>
      <c r="CE751" s="99">
        <v>3195.9717461168798</v>
      </c>
      <c r="CF751" s="99">
        <v>546735.17942810105</v>
      </c>
      <c r="CG751" s="99">
        <v>3955055.9608764602</v>
      </c>
      <c r="CH751" s="99">
        <v>0</v>
      </c>
      <c r="CI751" s="99">
        <v>106234.954914093</v>
      </c>
      <c r="CJ751" s="99">
        <v>7671923.8460082998</v>
      </c>
      <c r="CK751" s="99">
        <v>57564297.061035201</v>
      </c>
      <c r="CL751" s="99">
        <v>15335669.3776855</v>
      </c>
      <c r="CM751" s="166">
        <v>151082.354974747</v>
      </c>
      <c r="CN751" s="166">
        <v>21820429.7575684</v>
      </c>
      <c r="CO751" s="166">
        <v>93937489.921875</v>
      </c>
      <c r="CP751" s="99">
        <v>15335669.3776855</v>
      </c>
      <c r="CQ751" s="99">
        <v>0</v>
      </c>
      <c r="CR751" s="99">
        <v>0</v>
      </c>
      <c r="CS751" s="99">
        <v>0</v>
      </c>
      <c r="CT751" s="99">
        <v>0</v>
      </c>
      <c r="CU751" s="98">
        <v>38547.875302697001</v>
      </c>
      <c r="CV751" s="98">
        <v>42508.260138493999</v>
      </c>
      <c r="CW751" s="98">
        <v>7662565.2233123817</v>
      </c>
      <c r="CX751" s="98">
        <v>57676263.79974366</v>
      </c>
    </row>
    <row r="752" spans="1:102" x14ac:dyDescent="0.2">
      <c r="A752" s="98" t="s">
        <v>63</v>
      </c>
      <c r="B752" s="100">
        <v>39692</v>
      </c>
      <c r="C752" s="99">
        <v>71077.853625297503</v>
      </c>
      <c r="D752" s="99">
        <v>1.80812879699806</v>
      </c>
      <c r="E752" s="99">
        <v>31649.5892739296</v>
      </c>
      <c r="F752" s="99">
        <v>24715.105361223199</v>
      </c>
      <c r="G752" s="99">
        <v>2346.6053471267201</v>
      </c>
      <c r="H752" s="99">
        <v>0</v>
      </c>
      <c r="I752" s="99">
        <v>0</v>
      </c>
      <c r="J752" s="99">
        <v>42144.212652206399</v>
      </c>
      <c r="K752" s="99">
        <v>0</v>
      </c>
      <c r="L752" s="99">
        <v>18212.111183643301</v>
      </c>
      <c r="M752" s="99">
        <v>34356.6439085007</v>
      </c>
      <c r="N752" s="99">
        <v>14095.479970455201</v>
      </c>
      <c r="O752" s="99">
        <v>32829.261096954302</v>
      </c>
      <c r="P752" s="99">
        <v>0</v>
      </c>
      <c r="Q752" s="99">
        <v>5310.8616591691998</v>
      </c>
      <c r="R752" s="99">
        <v>2524.65031477809</v>
      </c>
      <c r="S752" s="99">
        <v>0</v>
      </c>
      <c r="T752" s="99">
        <v>786.58265196532</v>
      </c>
      <c r="U752" s="99">
        <v>45986.943745136297</v>
      </c>
      <c r="V752" s="99">
        <v>4413626.2348632803</v>
      </c>
      <c r="W752" s="99">
        <v>59.696126494556701</v>
      </c>
      <c r="X752" s="99">
        <v>2664836.4873962398</v>
      </c>
      <c r="Y752" s="99">
        <v>1922006.59338379</v>
      </c>
      <c r="Z752" s="99">
        <v>418244.82745742798</v>
      </c>
      <c r="AA752" s="99">
        <v>0</v>
      </c>
      <c r="AB752" s="99">
        <v>0</v>
      </c>
      <c r="AC752" s="99">
        <v>14018735.436279301</v>
      </c>
      <c r="AD752" s="99">
        <v>0</v>
      </c>
      <c r="AE752" s="99">
        <v>792318.03234100295</v>
      </c>
      <c r="AF752" s="99">
        <v>1963331.83010864</v>
      </c>
      <c r="AG752" s="99">
        <v>1945538.1529083301</v>
      </c>
      <c r="AH752" s="99">
        <v>1750186.1807556199</v>
      </c>
      <c r="AI752" s="99">
        <v>0</v>
      </c>
      <c r="AJ752" s="99">
        <v>623421.87351226795</v>
      </c>
      <c r="AK752" s="99">
        <v>425533.01996231102</v>
      </c>
      <c r="AL752" s="99">
        <v>0</v>
      </c>
      <c r="AM752" s="99">
        <v>122562.69354438801</v>
      </c>
      <c r="AN752" s="99">
        <v>14488399.9141846</v>
      </c>
      <c r="AO752" s="99">
        <v>33728291.224609397</v>
      </c>
      <c r="AP752" s="99">
        <v>335.73118220269703</v>
      </c>
      <c r="AQ752" s="99">
        <v>19948016.303466801</v>
      </c>
      <c r="AR752" s="99">
        <v>14435172.9499512</v>
      </c>
      <c r="AS752" s="99">
        <v>3073815.69110107</v>
      </c>
      <c r="AT752" s="99">
        <v>0</v>
      </c>
      <c r="AU752" s="99">
        <v>0</v>
      </c>
      <c r="AV752" s="99">
        <v>36051030.893554702</v>
      </c>
      <c r="AW752" s="99">
        <v>0</v>
      </c>
      <c r="AX752" s="99">
        <v>6645769.91760254</v>
      </c>
      <c r="AY752" s="99">
        <v>15107130.8916016</v>
      </c>
      <c r="AZ752" s="99">
        <v>13903718.7155762</v>
      </c>
      <c r="BA752" s="99">
        <v>13299667.252563501</v>
      </c>
      <c r="BB752" s="99">
        <v>0</v>
      </c>
      <c r="BC752" s="99">
        <v>4749186.5072631799</v>
      </c>
      <c r="BD752" s="99">
        <v>3103693.5991821298</v>
      </c>
      <c r="BE752" s="99">
        <v>0</v>
      </c>
      <c r="BF752" s="99">
        <v>901341.34661102295</v>
      </c>
      <c r="BG752" s="99">
        <v>37637651.867675804</v>
      </c>
      <c r="BH752" s="99">
        <v>8093389.1637573196</v>
      </c>
      <c r="BI752" s="99">
        <v>0</v>
      </c>
      <c r="BJ752" s="99">
        <v>6757491.9827880897</v>
      </c>
      <c r="BK752" s="99">
        <v>5190178.4595947303</v>
      </c>
      <c r="BL752" s="99">
        <v>0</v>
      </c>
      <c r="BM752" s="99">
        <v>0</v>
      </c>
      <c r="BN752" s="99">
        <v>0</v>
      </c>
      <c r="BO752" s="99">
        <v>0</v>
      </c>
      <c r="BP752" s="99">
        <v>0</v>
      </c>
      <c r="BQ752" s="99">
        <v>0</v>
      </c>
      <c r="BR752" s="99">
        <v>4700617.7300415002</v>
      </c>
      <c r="BS752" s="99">
        <v>5268542.3955078097</v>
      </c>
      <c r="BT752" s="99">
        <v>2588776.9674377399</v>
      </c>
      <c r="BU752" s="99">
        <v>0</v>
      </c>
      <c r="BV752" s="99">
        <v>2334197.5157470698</v>
      </c>
      <c r="BW752" s="99">
        <v>386728.84862518299</v>
      </c>
      <c r="BX752" s="99">
        <v>0</v>
      </c>
      <c r="BY752" s="99">
        <v>0</v>
      </c>
      <c r="BZ752" s="99">
        <v>0</v>
      </c>
      <c r="CA752" s="99">
        <v>102693.33474922201</v>
      </c>
      <c r="CB752" s="99">
        <v>7054881.3455200205</v>
      </c>
      <c r="CC752" s="99">
        <v>53613549.2177734</v>
      </c>
      <c r="CD752" s="99">
        <v>14829781.598510699</v>
      </c>
      <c r="CE752" s="99">
        <v>3238.3226380646202</v>
      </c>
      <c r="CF752" s="99">
        <v>551271.58171844506</v>
      </c>
      <c r="CG752" s="99">
        <v>4039186.1747741699</v>
      </c>
      <c r="CH752" s="99">
        <v>0</v>
      </c>
      <c r="CI752" s="99">
        <v>105876.614667892</v>
      </c>
      <c r="CJ752" s="99">
        <v>7618289.5622558603</v>
      </c>
      <c r="CK752" s="99">
        <v>57673554.331542999</v>
      </c>
      <c r="CL752" s="99">
        <v>15231757.7504883</v>
      </c>
      <c r="CM752" s="166">
        <v>151406.937994003</v>
      </c>
      <c r="CN752" s="166">
        <v>22049783.314697299</v>
      </c>
      <c r="CO752" s="166">
        <v>95089971.839843795</v>
      </c>
      <c r="CP752" s="99">
        <v>15231757.7504883</v>
      </c>
      <c r="CQ752" s="99">
        <v>0</v>
      </c>
      <c r="CR752" s="99">
        <v>0</v>
      </c>
      <c r="CS752" s="99">
        <v>0</v>
      </c>
      <c r="CT752" s="99">
        <v>0</v>
      </c>
      <c r="CU752" s="98">
        <v>36353.207589325</v>
      </c>
      <c r="CV752" s="98">
        <v>44062.100137740999</v>
      </c>
      <c r="CW752" s="98">
        <v>7606152.9272384653</v>
      </c>
      <c r="CX752" s="98">
        <v>57652735.39254757</v>
      </c>
    </row>
    <row r="753" spans="1:102" x14ac:dyDescent="0.2">
      <c r="A753" s="98" t="s">
        <v>63</v>
      </c>
      <c r="B753" s="100">
        <v>39783</v>
      </c>
      <c r="C753" s="99">
        <v>71420.242655754104</v>
      </c>
      <c r="D753" s="99">
        <v>1.87330158198893</v>
      </c>
      <c r="E753" s="99">
        <v>30729.383751392401</v>
      </c>
      <c r="F753" s="99">
        <v>24095.561749458298</v>
      </c>
      <c r="G753" s="99">
        <v>2496.0349400341502</v>
      </c>
      <c r="H753" s="99">
        <v>0</v>
      </c>
      <c r="I753" s="99">
        <v>0</v>
      </c>
      <c r="J753" s="99">
        <v>43187.841283321402</v>
      </c>
      <c r="K753" s="99">
        <v>0</v>
      </c>
      <c r="L753" s="99">
        <v>17683.741197109201</v>
      </c>
      <c r="M753" s="99">
        <v>34192.136419773102</v>
      </c>
      <c r="N753" s="99">
        <v>13902.0319830179</v>
      </c>
      <c r="O753" s="99">
        <v>33143.840435981801</v>
      </c>
      <c r="P753" s="99">
        <v>0</v>
      </c>
      <c r="Q753" s="99">
        <v>5241.5252695679701</v>
      </c>
      <c r="R753" s="99">
        <v>2590.70315146446</v>
      </c>
      <c r="S753" s="99">
        <v>0</v>
      </c>
      <c r="T753" s="99">
        <v>769.14296706020798</v>
      </c>
      <c r="U753" s="99">
        <v>46494.1285309792</v>
      </c>
      <c r="V753" s="99">
        <v>4424726.2537231399</v>
      </c>
      <c r="W753" s="99">
        <v>18.908091212855702</v>
      </c>
      <c r="X753" s="99">
        <v>2534380.9516296401</v>
      </c>
      <c r="Y753" s="99">
        <v>1838093.5832366899</v>
      </c>
      <c r="Z753" s="99">
        <v>435053.68361663801</v>
      </c>
      <c r="AA753" s="99">
        <v>0</v>
      </c>
      <c r="AB753" s="99">
        <v>0</v>
      </c>
      <c r="AC753" s="99">
        <v>14119734.4572754</v>
      </c>
      <c r="AD753" s="99">
        <v>0</v>
      </c>
      <c r="AE753" s="99">
        <v>766002.05027008103</v>
      </c>
      <c r="AF753" s="99">
        <v>1916407.00663757</v>
      </c>
      <c r="AG753" s="99">
        <v>1891057.86378479</v>
      </c>
      <c r="AH753" s="99">
        <v>1764805.1807403599</v>
      </c>
      <c r="AI753" s="99">
        <v>0</v>
      </c>
      <c r="AJ753" s="99">
        <v>614227.77593994106</v>
      </c>
      <c r="AK753" s="99">
        <v>431473.27122497599</v>
      </c>
      <c r="AL753" s="99">
        <v>0</v>
      </c>
      <c r="AM753" s="99">
        <v>116203.136284828</v>
      </c>
      <c r="AN753" s="99">
        <v>14636402.6452637</v>
      </c>
      <c r="AO753" s="99">
        <v>34077707.546875</v>
      </c>
      <c r="AP753" s="99">
        <v>110.082402810454</v>
      </c>
      <c r="AQ753" s="99">
        <v>18982937.239013702</v>
      </c>
      <c r="AR753" s="99">
        <v>13736827.1242676</v>
      </c>
      <c r="AS753" s="99">
        <v>3189956.2307128902</v>
      </c>
      <c r="AT753" s="99">
        <v>0</v>
      </c>
      <c r="AU753" s="99">
        <v>0</v>
      </c>
      <c r="AV753" s="99">
        <v>37497035.101074196</v>
      </c>
      <c r="AW753" s="99">
        <v>0</v>
      </c>
      <c r="AX753" s="99">
        <v>6464840.36999512</v>
      </c>
      <c r="AY753" s="99">
        <v>14864632.1568604</v>
      </c>
      <c r="AZ753" s="99">
        <v>13574514.5146484</v>
      </c>
      <c r="BA753" s="99">
        <v>13487050.8040771</v>
      </c>
      <c r="BB753" s="99">
        <v>0</v>
      </c>
      <c r="BC753" s="99">
        <v>4703708.0179443397</v>
      </c>
      <c r="BD753" s="99">
        <v>3155040.0851745601</v>
      </c>
      <c r="BE753" s="99">
        <v>0</v>
      </c>
      <c r="BF753" s="99">
        <v>857007.64668273902</v>
      </c>
      <c r="BG753" s="99">
        <v>38531085.098144501</v>
      </c>
      <c r="BH753" s="99">
        <v>8251146.6316528302</v>
      </c>
      <c r="BI753" s="99">
        <v>0</v>
      </c>
      <c r="BJ753" s="99">
        <v>6522086.4328002902</v>
      </c>
      <c r="BK753" s="99">
        <v>4997227.1990966797</v>
      </c>
      <c r="BL753" s="99">
        <v>0</v>
      </c>
      <c r="BM753" s="99">
        <v>0</v>
      </c>
      <c r="BN753" s="99">
        <v>0</v>
      </c>
      <c r="BO753" s="99">
        <v>0</v>
      </c>
      <c r="BP753" s="99">
        <v>0</v>
      </c>
      <c r="BQ753" s="99">
        <v>0</v>
      </c>
      <c r="BR753" s="99">
        <v>4673761.9707641602</v>
      </c>
      <c r="BS753" s="99">
        <v>5139109.7832031297</v>
      </c>
      <c r="BT753" s="99">
        <v>2625613.7303772001</v>
      </c>
      <c r="BU753" s="99">
        <v>0</v>
      </c>
      <c r="BV753" s="99">
        <v>2336063.0108032199</v>
      </c>
      <c r="BW753" s="99">
        <v>389186.16883850098</v>
      </c>
      <c r="BX753" s="99">
        <v>0</v>
      </c>
      <c r="BY753" s="99">
        <v>0</v>
      </c>
      <c r="BZ753" s="99">
        <v>0</v>
      </c>
      <c r="CA753" s="99">
        <v>102066.02373981501</v>
      </c>
      <c r="CB753" s="99">
        <v>6949944.3851318397</v>
      </c>
      <c r="CC753" s="99">
        <v>53132180.030761696</v>
      </c>
      <c r="CD753" s="99">
        <v>14756729.4104004</v>
      </c>
      <c r="CE753" s="99">
        <v>3303.92326045036</v>
      </c>
      <c r="CF753" s="99">
        <v>554038.49768829299</v>
      </c>
      <c r="CG753" s="99">
        <v>4058176.7901001</v>
      </c>
      <c r="CH753" s="99">
        <v>0</v>
      </c>
      <c r="CI753" s="99">
        <v>105393.55300045</v>
      </c>
      <c r="CJ753" s="99">
        <v>7509420.20129395</v>
      </c>
      <c r="CK753" s="99">
        <v>57170064.530761696</v>
      </c>
      <c r="CL753" s="99">
        <v>15157623.5184326</v>
      </c>
      <c r="CM753" s="166">
        <v>151492.48126983599</v>
      </c>
      <c r="CN753" s="166">
        <v>22154516.364502002</v>
      </c>
      <c r="CO753" s="166">
        <v>95753940.389648393</v>
      </c>
      <c r="CP753" s="99">
        <v>15157623.5184326</v>
      </c>
      <c r="CQ753" s="99">
        <v>0</v>
      </c>
      <c r="CR753" s="99">
        <v>0</v>
      </c>
      <c r="CS753" s="99">
        <v>0</v>
      </c>
      <c r="CT753" s="99">
        <v>0</v>
      </c>
      <c r="CU753" s="98">
        <v>34761.833450197999</v>
      </c>
      <c r="CV753" s="98">
        <v>45264.129841105998</v>
      </c>
      <c r="CW753" s="98">
        <v>7503982.8828201331</v>
      </c>
      <c r="CX753" s="98">
        <v>57190356.820861794</v>
      </c>
    </row>
    <row r="754" spans="1:102" x14ac:dyDescent="0.2">
      <c r="A754" s="98" t="s">
        <v>63</v>
      </c>
      <c r="B754" s="100">
        <v>39873</v>
      </c>
      <c r="C754" s="99">
        <v>72258.324342727705</v>
      </c>
      <c r="D754" s="99">
        <v>1.1013921359990499</v>
      </c>
      <c r="E754" s="99">
        <v>29739.7640655041</v>
      </c>
      <c r="F754" s="99">
        <v>23454.541364192999</v>
      </c>
      <c r="G754" s="99">
        <v>2586.1652074158201</v>
      </c>
      <c r="H754" s="99">
        <v>0</v>
      </c>
      <c r="I754" s="99">
        <v>0</v>
      </c>
      <c r="J754" s="99">
        <v>44803.738811969801</v>
      </c>
      <c r="K754" s="99">
        <v>0</v>
      </c>
      <c r="L754" s="99">
        <v>17447.815745592099</v>
      </c>
      <c r="M754" s="99">
        <v>34001.819553852103</v>
      </c>
      <c r="N754" s="99">
        <v>13777.159600138701</v>
      </c>
      <c r="O754" s="99">
        <v>33597.909659385703</v>
      </c>
      <c r="P754" s="99">
        <v>0</v>
      </c>
      <c r="Q754" s="99">
        <v>5186.2827102541896</v>
      </c>
      <c r="R754" s="99">
        <v>2682.1586064696298</v>
      </c>
      <c r="S754" s="99">
        <v>0</v>
      </c>
      <c r="T754" s="99">
        <v>744.25820185244095</v>
      </c>
      <c r="U754" s="99">
        <v>47469.116451263399</v>
      </c>
      <c r="V754" s="99">
        <v>4433477.1014404297</v>
      </c>
      <c r="W754" s="99">
        <v>137.704710509628</v>
      </c>
      <c r="X754" s="99">
        <v>2428776.3085022001</v>
      </c>
      <c r="Y754" s="99">
        <v>1777242.21359253</v>
      </c>
      <c r="Z754" s="99">
        <v>442179.04443740798</v>
      </c>
      <c r="AA754" s="99">
        <v>0</v>
      </c>
      <c r="AB754" s="99">
        <v>0</v>
      </c>
      <c r="AC754" s="99">
        <v>14497021.112793</v>
      </c>
      <c r="AD754" s="99">
        <v>0</v>
      </c>
      <c r="AE754" s="99">
        <v>747481.16399383498</v>
      </c>
      <c r="AF754" s="99">
        <v>1881294.2548980699</v>
      </c>
      <c r="AG754" s="99">
        <v>1855248.0957641599</v>
      </c>
      <c r="AH754" s="99">
        <v>1769233.58218384</v>
      </c>
      <c r="AI754" s="99">
        <v>0</v>
      </c>
      <c r="AJ754" s="99">
        <v>607894.06907653797</v>
      </c>
      <c r="AK754" s="99">
        <v>442951.10553360003</v>
      </c>
      <c r="AL754" s="99">
        <v>0</v>
      </c>
      <c r="AM754" s="99">
        <v>111968.628866196</v>
      </c>
      <c r="AN754" s="99">
        <v>14924589.2456055</v>
      </c>
      <c r="AO754" s="99">
        <v>34347364.563964799</v>
      </c>
      <c r="AP754" s="99">
        <v>370.56049544364203</v>
      </c>
      <c r="AQ754" s="99">
        <v>18375935.528808601</v>
      </c>
      <c r="AR754" s="99">
        <v>13385517.353759799</v>
      </c>
      <c r="AS754" s="99">
        <v>3262036.8912658701</v>
      </c>
      <c r="AT754" s="99">
        <v>0</v>
      </c>
      <c r="AU754" s="99">
        <v>0</v>
      </c>
      <c r="AV754" s="99">
        <v>38630383.5146484</v>
      </c>
      <c r="AW754" s="99">
        <v>0</v>
      </c>
      <c r="AX754" s="99">
        <v>6393860.4995727502</v>
      </c>
      <c r="AY754" s="99">
        <v>14671005.6745605</v>
      </c>
      <c r="AZ754" s="99">
        <v>13343800.3778076</v>
      </c>
      <c r="BA754" s="99">
        <v>13619984.303466801</v>
      </c>
      <c r="BB754" s="99">
        <v>0</v>
      </c>
      <c r="BC754" s="99">
        <v>4666238.0761108398</v>
      </c>
      <c r="BD754" s="99">
        <v>3253223.9496154799</v>
      </c>
      <c r="BE754" s="99">
        <v>0</v>
      </c>
      <c r="BF754" s="99">
        <v>834079.82106780994</v>
      </c>
      <c r="BG754" s="99">
        <v>39605685.927246101</v>
      </c>
      <c r="BH754" s="99">
        <v>8282792.9425659198</v>
      </c>
      <c r="BI754" s="99">
        <v>0</v>
      </c>
      <c r="BJ754" s="99">
        <v>6328582.26635742</v>
      </c>
      <c r="BK754" s="99">
        <v>4869047.0079345703</v>
      </c>
      <c r="BL754" s="99">
        <v>0</v>
      </c>
      <c r="BM754" s="99">
        <v>0</v>
      </c>
      <c r="BN754" s="99">
        <v>0</v>
      </c>
      <c r="BO754" s="99">
        <v>0</v>
      </c>
      <c r="BP754" s="99">
        <v>0</v>
      </c>
      <c r="BQ754" s="99">
        <v>0</v>
      </c>
      <c r="BR754" s="99">
        <v>4574397.2848510696</v>
      </c>
      <c r="BS754" s="99">
        <v>5047740.3880004901</v>
      </c>
      <c r="BT754" s="99">
        <v>2651840.6929321298</v>
      </c>
      <c r="BU754" s="99">
        <v>0</v>
      </c>
      <c r="BV754" s="99">
        <v>2326372.4314880399</v>
      </c>
      <c r="BW754" s="99">
        <v>406549.23841857899</v>
      </c>
      <c r="BX754" s="99">
        <v>0</v>
      </c>
      <c r="BY754" s="99">
        <v>0</v>
      </c>
      <c r="BZ754" s="99">
        <v>0</v>
      </c>
      <c r="CA754" s="99">
        <v>102021.70612907399</v>
      </c>
      <c r="CB754" s="99">
        <v>6885120.4388427697</v>
      </c>
      <c r="CC754" s="99">
        <v>52801825.977050804</v>
      </c>
      <c r="CD754" s="99">
        <v>14648749.916992201</v>
      </c>
      <c r="CE754" s="99">
        <v>3331.7956086695199</v>
      </c>
      <c r="CF754" s="99">
        <v>550816.99802398705</v>
      </c>
      <c r="CG754" s="99">
        <v>4049634.1215209998</v>
      </c>
      <c r="CH754" s="99">
        <v>0</v>
      </c>
      <c r="CI754" s="99">
        <v>105380.759192467</v>
      </c>
      <c r="CJ754" s="99">
        <v>7430819.0228271503</v>
      </c>
      <c r="CK754" s="99">
        <v>56838792.936035201</v>
      </c>
      <c r="CL754" s="99">
        <v>15044708.665161099</v>
      </c>
      <c r="CM754" s="166">
        <v>152416.13039779701</v>
      </c>
      <c r="CN754" s="166">
        <v>22389431.247314502</v>
      </c>
      <c r="CO754" s="166">
        <v>96535782.081054702</v>
      </c>
      <c r="CP754" s="99">
        <v>15044708.665161099</v>
      </c>
      <c r="CQ754" s="99">
        <v>0</v>
      </c>
      <c r="CR754" s="99">
        <v>0</v>
      </c>
      <c r="CS754" s="99">
        <v>0</v>
      </c>
      <c r="CT754" s="99">
        <v>0</v>
      </c>
      <c r="CU754" s="98">
        <v>33182.292136196003</v>
      </c>
      <c r="CV754" s="98">
        <v>46942.723779031003</v>
      </c>
      <c r="CW754" s="98">
        <v>7435937.4368667565</v>
      </c>
      <c r="CX754" s="98">
        <v>56851460.098571807</v>
      </c>
    </row>
    <row r="755" spans="1:102" x14ac:dyDescent="0.2">
      <c r="A755" s="98" t="s">
        <v>63</v>
      </c>
      <c r="B755" s="100">
        <v>39965</v>
      </c>
      <c r="C755" s="99">
        <v>73678.0058689117</v>
      </c>
      <c r="D755" s="99">
        <v>1.08583479799563</v>
      </c>
      <c r="E755" s="99">
        <v>28501.217140912999</v>
      </c>
      <c r="F755" s="99">
        <v>22723.487851381298</v>
      </c>
      <c r="G755" s="99">
        <v>2683.88728013635</v>
      </c>
      <c r="H755" s="99">
        <v>0</v>
      </c>
      <c r="I755" s="99">
        <v>0</v>
      </c>
      <c r="J755" s="99">
        <v>46273.394906997702</v>
      </c>
      <c r="K755" s="99">
        <v>0</v>
      </c>
      <c r="L755" s="99">
        <v>17354.7940196991</v>
      </c>
      <c r="M755" s="99">
        <v>33952.648870944999</v>
      </c>
      <c r="N755" s="99">
        <v>13755.303294301</v>
      </c>
      <c r="O755" s="99">
        <v>34129.9018363953</v>
      </c>
      <c r="P755" s="99">
        <v>0</v>
      </c>
      <c r="Q755" s="99">
        <v>5141.6599761247599</v>
      </c>
      <c r="R755" s="99">
        <v>2698.66545125842</v>
      </c>
      <c r="S755" s="99">
        <v>0</v>
      </c>
      <c r="T755" s="99">
        <v>724.67537648230802</v>
      </c>
      <c r="U755" s="99">
        <v>48189.470428466797</v>
      </c>
      <c r="V755" s="99">
        <v>4520241.0724487295</v>
      </c>
      <c r="W755" s="99">
        <v>205.963095540181</v>
      </c>
      <c r="X755" s="99">
        <v>2332001.1666870099</v>
      </c>
      <c r="Y755" s="99">
        <v>1715937.85835266</v>
      </c>
      <c r="Z755" s="99">
        <v>455845.152107239</v>
      </c>
      <c r="AA755" s="99">
        <v>0</v>
      </c>
      <c r="AB755" s="99">
        <v>0</v>
      </c>
      <c r="AC755" s="99">
        <v>15063418.4178467</v>
      </c>
      <c r="AD755" s="99">
        <v>0</v>
      </c>
      <c r="AE755" s="99">
        <v>744998.575286865</v>
      </c>
      <c r="AF755" s="99">
        <v>1858285.8099670401</v>
      </c>
      <c r="AG755" s="99">
        <v>1836294.15226746</v>
      </c>
      <c r="AH755" s="99">
        <v>1795439.1139831501</v>
      </c>
      <c r="AI755" s="99">
        <v>0</v>
      </c>
      <c r="AJ755" s="99">
        <v>603623.78068542504</v>
      </c>
      <c r="AK755" s="99">
        <v>448290.19736099202</v>
      </c>
      <c r="AL755" s="99">
        <v>0</v>
      </c>
      <c r="AM755" s="99">
        <v>106076.744968414</v>
      </c>
      <c r="AN755" s="99">
        <v>15269162.7894287</v>
      </c>
      <c r="AO755" s="99">
        <v>35170199.177734397</v>
      </c>
      <c r="AP755" s="99">
        <v>745.80777464061998</v>
      </c>
      <c r="AQ755" s="99">
        <v>17614319.9685059</v>
      </c>
      <c r="AR755" s="99">
        <v>12977167.6256104</v>
      </c>
      <c r="AS755" s="99">
        <v>3362658.7646484398</v>
      </c>
      <c r="AT755" s="99">
        <v>0</v>
      </c>
      <c r="AU755" s="99">
        <v>0</v>
      </c>
      <c r="AV755" s="99">
        <v>40326642.8828125</v>
      </c>
      <c r="AW755" s="99">
        <v>0</v>
      </c>
      <c r="AX755" s="99">
        <v>6356696.5295410203</v>
      </c>
      <c r="AY755" s="99">
        <v>14607052.646484399</v>
      </c>
      <c r="AZ755" s="99">
        <v>13313971.634765601</v>
      </c>
      <c r="BA755" s="99">
        <v>13839334.7669678</v>
      </c>
      <c r="BB755" s="99">
        <v>0</v>
      </c>
      <c r="BC755" s="99">
        <v>4658579.4916381799</v>
      </c>
      <c r="BD755" s="99">
        <v>3290702.60192871</v>
      </c>
      <c r="BE755" s="99">
        <v>0</v>
      </c>
      <c r="BF755" s="99">
        <v>792433.12371826195</v>
      </c>
      <c r="BG755" s="99">
        <v>40742199.463378899</v>
      </c>
      <c r="BH755" s="99">
        <v>8494248.9658203106</v>
      </c>
      <c r="BI755" s="99">
        <v>0</v>
      </c>
      <c r="BJ755" s="99">
        <v>6148555.98864746</v>
      </c>
      <c r="BK755" s="99">
        <v>4766504.1311035203</v>
      </c>
      <c r="BL755" s="99">
        <v>0</v>
      </c>
      <c r="BM755" s="99">
        <v>0</v>
      </c>
      <c r="BN755" s="99">
        <v>0</v>
      </c>
      <c r="BO755" s="99">
        <v>0</v>
      </c>
      <c r="BP755" s="99">
        <v>0</v>
      </c>
      <c r="BQ755" s="99">
        <v>0</v>
      </c>
      <c r="BR755" s="99">
        <v>4571474.6262817401</v>
      </c>
      <c r="BS755" s="99">
        <v>5052424.8106079102</v>
      </c>
      <c r="BT755" s="99">
        <v>2694164.39453125</v>
      </c>
      <c r="BU755" s="99">
        <v>0</v>
      </c>
      <c r="BV755" s="99">
        <v>2311087.3083801302</v>
      </c>
      <c r="BW755" s="99">
        <v>405034.84297180199</v>
      </c>
      <c r="BX755" s="99">
        <v>0</v>
      </c>
      <c r="BY755" s="99">
        <v>0</v>
      </c>
      <c r="BZ755" s="99">
        <v>0</v>
      </c>
      <c r="CA755" s="99">
        <v>102232.93234825099</v>
      </c>
      <c r="CB755" s="99">
        <v>6840621.3261718797</v>
      </c>
      <c r="CC755" s="99">
        <v>52785495.506347701</v>
      </c>
      <c r="CD755" s="99">
        <v>14656231.959350601</v>
      </c>
      <c r="CE755" s="99">
        <v>3320.17719754577</v>
      </c>
      <c r="CF755" s="99">
        <v>549958.84732818604</v>
      </c>
      <c r="CG755" s="99">
        <v>4053332.6485290499</v>
      </c>
      <c r="CH755" s="99">
        <v>0</v>
      </c>
      <c r="CI755" s="99">
        <v>105565.012923241</v>
      </c>
      <c r="CJ755" s="99">
        <v>7396777.22155762</v>
      </c>
      <c r="CK755" s="99">
        <v>56855315.425781302</v>
      </c>
      <c r="CL755" s="99">
        <v>15044702.5275879</v>
      </c>
      <c r="CM755" s="166">
        <v>153308.224372864</v>
      </c>
      <c r="CN755" s="166">
        <v>22687415.543945301</v>
      </c>
      <c r="CO755" s="166">
        <v>97638879.056640595</v>
      </c>
      <c r="CP755" s="99">
        <v>15044702.5275879</v>
      </c>
      <c r="CQ755" s="99">
        <v>0</v>
      </c>
      <c r="CR755" s="99">
        <v>0</v>
      </c>
      <c r="CS755" s="99">
        <v>0</v>
      </c>
      <c r="CT755" s="99">
        <v>0</v>
      </c>
      <c r="CU755" s="98">
        <v>31141.896065633999</v>
      </c>
      <c r="CV755" s="98">
        <v>48504.437746996002</v>
      </c>
      <c r="CW755" s="98">
        <v>7390580.1735000657</v>
      </c>
      <c r="CX755" s="98">
        <v>56838828.154876754</v>
      </c>
    </row>
    <row r="756" spans="1:102" x14ac:dyDescent="0.2">
      <c r="A756" s="98" t="s">
        <v>63</v>
      </c>
      <c r="B756" s="100">
        <v>40057</v>
      </c>
      <c r="C756" s="99">
        <v>75187.928178787202</v>
      </c>
      <c r="D756" s="99">
        <v>1.01051003699831</v>
      </c>
      <c r="E756" s="99">
        <v>27816.448745012302</v>
      </c>
      <c r="F756" s="99">
        <v>22465.836871147199</v>
      </c>
      <c r="G756" s="99">
        <v>2863.9733588993499</v>
      </c>
      <c r="H756" s="99">
        <v>0</v>
      </c>
      <c r="I756" s="99">
        <v>0</v>
      </c>
      <c r="J756" s="99">
        <v>47666.867605686202</v>
      </c>
      <c r="K756" s="99">
        <v>0</v>
      </c>
      <c r="L756" s="99">
        <v>16748.1200454235</v>
      </c>
      <c r="M756" s="99">
        <v>34082.899835109703</v>
      </c>
      <c r="N756" s="99">
        <v>13816.732376337101</v>
      </c>
      <c r="O756" s="99">
        <v>34940.2866563797</v>
      </c>
      <c r="P756" s="99">
        <v>0</v>
      </c>
      <c r="Q756" s="99">
        <v>5078.3173060417203</v>
      </c>
      <c r="R756" s="99">
        <v>2770.3233889937401</v>
      </c>
      <c r="S756" s="99">
        <v>0</v>
      </c>
      <c r="T756" s="99">
        <v>700.33187928050802</v>
      </c>
      <c r="U756" s="99">
        <v>49103.178399562799</v>
      </c>
      <c r="V756" s="99">
        <v>4589645.5587768601</v>
      </c>
      <c r="W756" s="99">
        <v>79.803577392362101</v>
      </c>
      <c r="X756" s="99">
        <v>2217152.07113647</v>
      </c>
      <c r="Y756" s="99">
        <v>1659125.0556640599</v>
      </c>
      <c r="Z756" s="99">
        <v>472555.32513427699</v>
      </c>
      <c r="AA756" s="99">
        <v>0</v>
      </c>
      <c r="AB756" s="99">
        <v>0</v>
      </c>
      <c r="AC756" s="99">
        <v>15678056.2027588</v>
      </c>
      <c r="AD756" s="99">
        <v>0</v>
      </c>
      <c r="AE756" s="99">
        <v>729497.21062469506</v>
      </c>
      <c r="AF756" s="99">
        <v>1835828.1635437</v>
      </c>
      <c r="AG756" s="99">
        <v>1835084.3228759801</v>
      </c>
      <c r="AH756" s="99">
        <v>1819441.47802734</v>
      </c>
      <c r="AI756" s="99">
        <v>0</v>
      </c>
      <c r="AJ756" s="99">
        <v>586226.98524475098</v>
      </c>
      <c r="AK756" s="99">
        <v>447754.81274032599</v>
      </c>
      <c r="AL756" s="99">
        <v>0</v>
      </c>
      <c r="AM756" s="99">
        <v>102298.18985939</v>
      </c>
      <c r="AN756" s="99">
        <v>15682056.3476563</v>
      </c>
      <c r="AO756" s="99">
        <v>35983964.433593802</v>
      </c>
      <c r="AP756" s="99">
        <v>468.43337842822098</v>
      </c>
      <c r="AQ756" s="99">
        <v>16988089.287841801</v>
      </c>
      <c r="AR756" s="99">
        <v>12696021.814819301</v>
      </c>
      <c r="AS756" s="99">
        <v>3523994.2513732901</v>
      </c>
      <c r="AT756" s="99">
        <v>0</v>
      </c>
      <c r="AU756" s="99">
        <v>0</v>
      </c>
      <c r="AV756" s="99">
        <v>41597923.1650391</v>
      </c>
      <c r="AW756" s="99">
        <v>0</v>
      </c>
      <c r="AX756" s="99">
        <v>6262519.1077880897</v>
      </c>
      <c r="AY756" s="99">
        <v>14585065.7265625</v>
      </c>
      <c r="AZ756" s="99">
        <v>13389065.7194824</v>
      </c>
      <c r="BA756" s="99">
        <v>14111004.283447299</v>
      </c>
      <c r="BB756" s="99">
        <v>0</v>
      </c>
      <c r="BC756" s="99">
        <v>4566541.8573608398</v>
      </c>
      <c r="BD756" s="99">
        <v>3321015.8701171898</v>
      </c>
      <c r="BE756" s="99">
        <v>0</v>
      </c>
      <c r="BF756" s="99">
        <v>770517.85715484596</v>
      </c>
      <c r="BG756" s="99">
        <v>42195661.927246101</v>
      </c>
      <c r="BH756" s="99">
        <v>8649983.30541992</v>
      </c>
      <c r="BI756" s="99">
        <v>0</v>
      </c>
      <c r="BJ756" s="99">
        <v>5982672.2706909198</v>
      </c>
      <c r="BK756" s="99">
        <v>4660434.4450073196</v>
      </c>
      <c r="BL756" s="99">
        <v>0</v>
      </c>
      <c r="BM756" s="99">
        <v>0</v>
      </c>
      <c r="BN756" s="99">
        <v>0</v>
      </c>
      <c r="BO756" s="99">
        <v>0</v>
      </c>
      <c r="BP756" s="99">
        <v>0</v>
      </c>
      <c r="BQ756" s="99">
        <v>0</v>
      </c>
      <c r="BR756" s="99">
        <v>4558369.8556518601</v>
      </c>
      <c r="BS756" s="99">
        <v>5083731.8801879901</v>
      </c>
      <c r="BT756" s="99">
        <v>2747430.7013854999</v>
      </c>
      <c r="BU756" s="99">
        <v>0</v>
      </c>
      <c r="BV756" s="99">
        <v>2280911.5414428702</v>
      </c>
      <c r="BW756" s="99">
        <v>402921.57902526902</v>
      </c>
      <c r="BX756" s="99">
        <v>0</v>
      </c>
      <c r="BY756" s="99">
        <v>0</v>
      </c>
      <c r="BZ756" s="99">
        <v>0</v>
      </c>
      <c r="CA756" s="99">
        <v>103026.645217896</v>
      </c>
      <c r="CB756" s="99">
        <v>6790752.62609863</v>
      </c>
      <c r="CC756" s="99">
        <v>52885749.541015603</v>
      </c>
      <c r="CD756" s="99">
        <v>14587878.1868896</v>
      </c>
      <c r="CE756" s="99">
        <v>3391.6312138438202</v>
      </c>
      <c r="CF756" s="99">
        <v>553368.38089752197</v>
      </c>
      <c r="CG756" s="99">
        <v>4125163.3738708501</v>
      </c>
      <c r="CH756" s="99">
        <v>0</v>
      </c>
      <c r="CI756" s="99">
        <v>106359.54663753499</v>
      </c>
      <c r="CJ756" s="99">
        <v>7347242.8049926804</v>
      </c>
      <c r="CK756" s="99">
        <v>57009478.145019501</v>
      </c>
      <c r="CL756" s="99">
        <v>15013797.3127441</v>
      </c>
      <c r="CM756" s="166">
        <v>154878.802045822</v>
      </c>
      <c r="CN756" s="166">
        <v>22994886.7419434</v>
      </c>
      <c r="CO756" s="166">
        <v>99031345.404296905</v>
      </c>
      <c r="CP756" s="99">
        <v>15013797.3127441</v>
      </c>
      <c r="CQ756" s="99">
        <v>0</v>
      </c>
      <c r="CR756" s="99">
        <v>0</v>
      </c>
      <c r="CS756" s="99">
        <v>0</v>
      </c>
      <c r="CT756" s="99">
        <v>0</v>
      </c>
      <c r="CU756" s="98">
        <v>29688.383572322</v>
      </c>
      <c r="CV756" s="98">
        <v>50010.672305761</v>
      </c>
      <c r="CW756" s="98">
        <v>7344121.006996152</v>
      </c>
      <c r="CX756" s="98">
        <v>57010912.914886452</v>
      </c>
    </row>
    <row r="757" spans="1:102" x14ac:dyDescent="0.2">
      <c r="A757" s="98" t="s">
        <v>63</v>
      </c>
      <c r="B757" s="100">
        <v>40148</v>
      </c>
      <c r="C757" s="99">
        <v>76308.5409021378</v>
      </c>
      <c r="D757" s="99">
        <v>0.93504745099926401</v>
      </c>
      <c r="E757" s="99">
        <v>26353.679673671701</v>
      </c>
      <c r="F757" s="99">
        <v>21435.316651344299</v>
      </c>
      <c r="G757" s="99">
        <v>2990.8051223754901</v>
      </c>
      <c r="H757" s="99">
        <v>0</v>
      </c>
      <c r="I757" s="99">
        <v>0</v>
      </c>
      <c r="J757" s="99">
        <v>48916.432960033402</v>
      </c>
      <c r="K757" s="99">
        <v>0</v>
      </c>
      <c r="L757" s="99">
        <v>16274.186794400201</v>
      </c>
      <c r="M757" s="99">
        <v>33671.0004835129</v>
      </c>
      <c r="N757" s="99">
        <v>13603.7282743454</v>
      </c>
      <c r="O757" s="99">
        <v>35800.451840400703</v>
      </c>
      <c r="P757" s="99">
        <v>0</v>
      </c>
      <c r="Q757" s="99">
        <v>4998.9939760565803</v>
      </c>
      <c r="R757" s="99">
        <v>2797.14058491588</v>
      </c>
      <c r="S757" s="99">
        <v>0</v>
      </c>
      <c r="T757" s="99">
        <v>659.66997810453199</v>
      </c>
      <c r="U757" s="99">
        <v>49961.388929367102</v>
      </c>
      <c r="V757" s="99">
        <v>4625493.0859375</v>
      </c>
      <c r="W757" s="99">
        <v>100.5275906967</v>
      </c>
      <c r="X757" s="99">
        <v>2110685.6132507301</v>
      </c>
      <c r="Y757" s="99">
        <v>1598483.5189971901</v>
      </c>
      <c r="Z757" s="99">
        <v>478148.49609375</v>
      </c>
      <c r="AA757" s="99">
        <v>0</v>
      </c>
      <c r="AB757" s="99">
        <v>0</v>
      </c>
      <c r="AC757" s="99">
        <v>15755392.1721191</v>
      </c>
      <c r="AD757" s="99">
        <v>0</v>
      </c>
      <c r="AE757" s="99">
        <v>714032.28217315697</v>
      </c>
      <c r="AF757" s="99">
        <v>1809787.4287719701</v>
      </c>
      <c r="AG757" s="99">
        <v>1791938.2400817899</v>
      </c>
      <c r="AH757" s="99">
        <v>1858080.0381469701</v>
      </c>
      <c r="AI757" s="99">
        <v>0</v>
      </c>
      <c r="AJ757" s="99">
        <v>574516.802055359</v>
      </c>
      <c r="AK757" s="99">
        <v>440157.33745193499</v>
      </c>
      <c r="AL757" s="99">
        <v>0</v>
      </c>
      <c r="AM757" s="99">
        <v>93144.938762664795</v>
      </c>
      <c r="AN757" s="99">
        <v>15816429.189453101</v>
      </c>
      <c r="AO757" s="99">
        <v>36537524.515625</v>
      </c>
      <c r="AP757" s="99">
        <v>1165.2120043188299</v>
      </c>
      <c r="AQ757" s="99">
        <v>16300963.2922363</v>
      </c>
      <c r="AR757" s="99">
        <v>12294366.1567383</v>
      </c>
      <c r="AS757" s="99">
        <v>3598962.0559387198</v>
      </c>
      <c r="AT757" s="99">
        <v>0</v>
      </c>
      <c r="AU757" s="99">
        <v>0</v>
      </c>
      <c r="AV757" s="99">
        <v>42844407.977050804</v>
      </c>
      <c r="AW757" s="99">
        <v>0</v>
      </c>
      <c r="AX757" s="99">
        <v>6199400.4873046903</v>
      </c>
      <c r="AY757" s="99">
        <v>14459702.2609863</v>
      </c>
      <c r="AZ757" s="99">
        <v>13175578.46875</v>
      </c>
      <c r="BA757" s="99">
        <v>14561118.130127</v>
      </c>
      <c r="BB757" s="99">
        <v>0</v>
      </c>
      <c r="BC757" s="99">
        <v>4525173.7534179697</v>
      </c>
      <c r="BD757" s="99">
        <v>3293671.0209655799</v>
      </c>
      <c r="BE757" s="99">
        <v>0</v>
      </c>
      <c r="BF757" s="99">
        <v>709919.23560333299</v>
      </c>
      <c r="BG757" s="99">
        <v>43127305.800781302</v>
      </c>
      <c r="BH757" s="99">
        <v>8844498.8135986291</v>
      </c>
      <c r="BI757" s="99">
        <v>0</v>
      </c>
      <c r="BJ757" s="99">
        <v>5776976.3486938505</v>
      </c>
      <c r="BK757" s="99">
        <v>4516340.4427490197</v>
      </c>
      <c r="BL757" s="99">
        <v>0</v>
      </c>
      <c r="BM757" s="99">
        <v>0</v>
      </c>
      <c r="BN757" s="99">
        <v>0</v>
      </c>
      <c r="BO757" s="99">
        <v>0</v>
      </c>
      <c r="BP757" s="99">
        <v>0</v>
      </c>
      <c r="BQ757" s="99">
        <v>0</v>
      </c>
      <c r="BR757" s="99">
        <v>4504646.3851318397</v>
      </c>
      <c r="BS757" s="99">
        <v>5003907.2885742197</v>
      </c>
      <c r="BT757" s="99">
        <v>2834199.4816284198</v>
      </c>
      <c r="BU757" s="99">
        <v>0</v>
      </c>
      <c r="BV757" s="99">
        <v>2253147.8793334998</v>
      </c>
      <c r="BW757" s="99">
        <v>394632.249794006</v>
      </c>
      <c r="BX757" s="99">
        <v>0</v>
      </c>
      <c r="BY757" s="99">
        <v>0</v>
      </c>
      <c r="BZ757" s="99">
        <v>0</v>
      </c>
      <c r="CA757" s="99">
        <v>102618.03216552699</v>
      </c>
      <c r="CB757" s="99">
        <v>6737018.3946533203</v>
      </c>
      <c r="CC757" s="99">
        <v>52838816.743652299</v>
      </c>
      <c r="CD757" s="99">
        <v>14611048.545166001</v>
      </c>
      <c r="CE757" s="99">
        <v>3401.8900888860198</v>
      </c>
      <c r="CF757" s="99">
        <v>540092.05181884801</v>
      </c>
      <c r="CG757" s="99">
        <v>4054031.2444152799</v>
      </c>
      <c r="CH757" s="99">
        <v>0</v>
      </c>
      <c r="CI757" s="99">
        <v>106022.38088226299</v>
      </c>
      <c r="CJ757" s="99">
        <v>7271261.3952026404</v>
      </c>
      <c r="CK757" s="99">
        <v>56843365.996093802</v>
      </c>
      <c r="CL757" s="99">
        <v>15013034.8046875</v>
      </c>
      <c r="CM757" s="166">
        <v>155501.54262161301</v>
      </c>
      <c r="CN757" s="166">
        <v>23117026.315185498</v>
      </c>
      <c r="CO757" s="166">
        <v>99988065.149414107</v>
      </c>
      <c r="CP757" s="99">
        <v>15013034.8046875</v>
      </c>
      <c r="CQ757" s="99">
        <v>0</v>
      </c>
      <c r="CR757" s="99">
        <v>0</v>
      </c>
      <c r="CS757" s="99">
        <v>0</v>
      </c>
      <c r="CT757" s="99">
        <v>0</v>
      </c>
      <c r="CU757" s="98">
        <v>27762.601009139998</v>
      </c>
      <c r="CV757" s="98">
        <v>51404.518158731997</v>
      </c>
      <c r="CW757" s="98">
        <v>7277110.446472168</v>
      </c>
      <c r="CX757" s="98">
        <v>56892847.988067582</v>
      </c>
    </row>
    <row r="758" spans="1:102" x14ac:dyDescent="0.2">
      <c r="A758" s="98" t="s">
        <v>63</v>
      </c>
      <c r="B758" s="100">
        <v>40238</v>
      </c>
      <c r="C758" s="99">
        <v>76969.308582305894</v>
      </c>
      <c r="D758" s="99">
        <v>1.12190513999667</v>
      </c>
      <c r="E758" s="99">
        <v>25242.381610155098</v>
      </c>
      <c r="F758" s="99">
        <v>20684.231784105301</v>
      </c>
      <c r="G758" s="99">
        <v>3112.4724301993801</v>
      </c>
      <c r="H758" s="99">
        <v>0</v>
      </c>
      <c r="I758" s="99">
        <v>0</v>
      </c>
      <c r="J758" s="99">
        <v>49823.7537174225</v>
      </c>
      <c r="K758" s="99">
        <v>0</v>
      </c>
      <c r="L758" s="99">
        <v>16511.258428573601</v>
      </c>
      <c r="M758" s="99">
        <v>32902.826002121001</v>
      </c>
      <c r="N758" s="99">
        <v>13431.0500121117</v>
      </c>
      <c r="O758" s="99">
        <v>36329.559035301201</v>
      </c>
      <c r="P758" s="99">
        <v>0</v>
      </c>
      <c r="Q758" s="99">
        <v>4886.3974815010997</v>
      </c>
      <c r="R758" s="99">
        <v>2643.1627250015699</v>
      </c>
      <c r="S758" s="99">
        <v>0</v>
      </c>
      <c r="T758" s="99">
        <v>595.12014699727297</v>
      </c>
      <c r="U758" s="99">
        <v>50522.599412918098</v>
      </c>
      <c r="V758" s="99">
        <v>4661774.2015991202</v>
      </c>
      <c r="W758" s="99">
        <v>99.930496134795206</v>
      </c>
      <c r="X758" s="99">
        <v>1985987.5273895301</v>
      </c>
      <c r="Y758" s="99">
        <v>1502025.4108428999</v>
      </c>
      <c r="Z758" s="99">
        <v>496940.53651428199</v>
      </c>
      <c r="AA758" s="99">
        <v>0</v>
      </c>
      <c r="AB758" s="99">
        <v>0</v>
      </c>
      <c r="AC758" s="99">
        <v>15725953.272583</v>
      </c>
      <c r="AD758" s="99">
        <v>0</v>
      </c>
      <c r="AE758" s="99">
        <v>708717.444839478</v>
      </c>
      <c r="AF758" s="99">
        <v>1748861.8499755899</v>
      </c>
      <c r="AG758" s="99">
        <v>1743691.23254395</v>
      </c>
      <c r="AH758" s="99">
        <v>1898211.7577819801</v>
      </c>
      <c r="AI758" s="99">
        <v>0</v>
      </c>
      <c r="AJ758" s="99">
        <v>554603.40164184605</v>
      </c>
      <c r="AK758" s="99">
        <v>421176.08873367298</v>
      </c>
      <c r="AL758" s="99">
        <v>0</v>
      </c>
      <c r="AM758" s="99">
        <v>81848.762814521804</v>
      </c>
      <c r="AN758" s="99">
        <v>16075342.59375</v>
      </c>
      <c r="AO758" s="99">
        <v>37019475.794433601</v>
      </c>
      <c r="AP758" s="99">
        <v>937.198560878634</v>
      </c>
      <c r="AQ758" s="99">
        <v>15484806.8970947</v>
      </c>
      <c r="AR758" s="99">
        <v>11800701.6627197</v>
      </c>
      <c r="AS758" s="99">
        <v>3780400.5218200702</v>
      </c>
      <c r="AT758" s="99">
        <v>0</v>
      </c>
      <c r="AU758" s="99">
        <v>0</v>
      </c>
      <c r="AV758" s="99">
        <v>44036394.527832001</v>
      </c>
      <c r="AW758" s="99">
        <v>0</v>
      </c>
      <c r="AX758" s="99">
        <v>6210065.2990722703</v>
      </c>
      <c r="AY758" s="99">
        <v>14119072.180542</v>
      </c>
      <c r="AZ758" s="99">
        <v>12938612.077026401</v>
      </c>
      <c r="BA758" s="99">
        <v>14976523.143676801</v>
      </c>
      <c r="BB758" s="99">
        <v>0</v>
      </c>
      <c r="BC758" s="99">
        <v>4386514.10510254</v>
      </c>
      <c r="BD758" s="99">
        <v>3199286.4292907701</v>
      </c>
      <c r="BE758" s="99">
        <v>0</v>
      </c>
      <c r="BF758" s="99">
        <v>636050.77655792201</v>
      </c>
      <c r="BG758" s="99">
        <v>44091827.525390603</v>
      </c>
      <c r="BH758" s="99">
        <v>8947020.0598144494</v>
      </c>
      <c r="BI758" s="99">
        <v>0</v>
      </c>
      <c r="BJ758" s="99">
        <v>5522535.8688964797</v>
      </c>
      <c r="BK758" s="99">
        <v>4350670.2720947303</v>
      </c>
      <c r="BL758" s="99">
        <v>0</v>
      </c>
      <c r="BM758" s="99">
        <v>0</v>
      </c>
      <c r="BN758" s="99">
        <v>0</v>
      </c>
      <c r="BO758" s="99">
        <v>0</v>
      </c>
      <c r="BP758" s="99">
        <v>0</v>
      </c>
      <c r="BQ758" s="99">
        <v>0</v>
      </c>
      <c r="BR758" s="99">
        <v>4454529.3290405301</v>
      </c>
      <c r="BS758" s="99">
        <v>4904184.5601806603</v>
      </c>
      <c r="BT758" s="99">
        <v>2914454.5855102502</v>
      </c>
      <c r="BU758" s="99">
        <v>0</v>
      </c>
      <c r="BV758" s="99">
        <v>2228904.53302002</v>
      </c>
      <c r="BW758" s="99">
        <v>370056.91189193702</v>
      </c>
      <c r="BX758" s="99">
        <v>0</v>
      </c>
      <c r="BY758" s="99">
        <v>0</v>
      </c>
      <c r="BZ758" s="99">
        <v>0</v>
      </c>
      <c r="CA758" s="99">
        <v>102172.64107227301</v>
      </c>
      <c r="CB758" s="99">
        <v>6653821.4746093797</v>
      </c>
      <c r="CC758" s="99">
        <v>52560718.885742202</v>
      </c>
      <c r="CD758" s="99">
        <v>14509546.200683599</v>
      </c>
      <c r="CE758" s="99">
        <v>3123.6340376734702</v>
      </c>
      <c r="CF758" s="99">
        <v>498804.30213928199</v>
      </c>
      <c r="CG758" s="99">
        <v>3796350.1254272498</v>
      </c>
      <c r="CH758" s="99">
        <v>0</v>
      </c>
      <c r="CI758" s="99">
        <v>105343.64851283999</v>
      </c>
      <c r="CJ758" s="99">
        <v>7160899.77453613</v>
      </c>
      <c r="CK758" s="99">
        <v>56389581.643066399</v>
      </c>
      <c r="CL758" s="99">
        <v>14870720.688598599</v>
      </c>
      <c r="CM758" s="166">
        <v>155385.95058250401</v>
      </c>
      <c r="CN758" s="166">
        <v>23265013.998535201</v>
      </c>
      <c r="CO758" s="166">
        <v>100562173.824219</v>
      </c>
      <c r="CP758" s="99">
        <v>14870720.688598599</v>
      </c>
      <c r="CQ758" s="99">
        <v>0</v>
      </c>
      <c r="CR758" s="99">
        <v>0</v>
      </c>
      <c r="CS758" s="99">
        <v>0</v>
      </c>
      <c r="CT758" s="99">
        <v>0</v>
      </c>
      <c r="CU758" s="98">
        <v>26006.637070812001</v>
      </c>
      <c r="CV758" s="98">
        <v>52431.181403861003</v>
      </c>
      <c r="CW758" s="98">
        <v>7152625.7767486619</v>
      </c>
      <c r="CX758" s="98">
        <v>56357069.011169448</v>
      </c>
    </row>
    <row r="759" spans="1:102" x14ac:dyDescent="0.2">
      <c r="A759" s="98" t="s">
        <v>63</v>
      </c>
      <c r="B759" s="100">
        <v>40330</v>
      </c>
      <c r="C759" s="99">
        <v>77374.885687828093</v>
      </c>
      <c r="D759" s="99">
        <v>0</v>
      </c>
      <c r="E759" s="99">
        <v>24519.235085964199</v>
      </c>
      <c r="F759" s="99">
        <v>20139.6665794849</v>
      </c>
      <c r="G759" s="99">
        <v>3188.0722403824302</v>
      </c>
      <c r="H759" s="99">
        <v>0</v>
      </c>
      <c r="I759" s="99">
        <v>0</v>
      </c>
      <c r="J759" s="99">
        <v>50713.023205757097</v>
      </c>
      <c r="K759" s="99">
        <v>0</v>
      </c>
      <c r="L759" s="99">
        <v>16971.8355307579</v>
      </c>
      <c r="M759" s="99">
        <v>32728.130578041098</v>
      </c>
      <c r="N759" s="99">
        <v>13324.791056752199</v>
      </c>
      <c r="O759" s="99">
        <v>36512.203219890602</v>
      </c>
      <c r="P759" s="99">
        <v>0</v>
      </c>
      <c r="Q759" s="99">
        <v>4871.4683281779298</v>
      </c>
      <c r="R759" s="99">
        <v>2677.3886089026901</v>
      </c>
      <c r="S759" s="99">
        <v>0</v>
      </c>
      <c r="T759" s="99">
        <v>592.65460477024305</v>
      </c>
      <c r="U759" s="99">
        <v>51254.468911647797</v>
      </c>
      <c r="V759" s="99">
        <v>4673829.6036377</v>
      </c>
      <c r="W759" s="99">
        <v>0</v>
      </c>
      <c r="X759" s="99">
        <v>1900612.3036804199</v>
      </c>
      <c r="Y759" s="99">
        <v>1456332.9099731401</v>
      </c>
      <c r="Z759" s="99">
        <v>500573.64800643898</v>
      </c>
      <c r="AA759" s="99">
        <v>0</v>
      </c>
      <c r="AB759" s="99">
        <v>0</v>
      </c>
      <c r="AC759" s="99">
        <v>16390028.4880371</v>
      </c>
      <c r="AD759" s="99">
        <v>0</v>
      </c>
      <c r="AE759" s="99">
        <v>713213.96754455601</v>
      </c>
      <c r="AF759" s="99">
        <v>1724142.10760498</v>
      </c>
      <c r="AG759" s="99">
        <v>1719691.8065033001</v>
      </c>
      <c r="AH759" s="99">
        <v>1895615.4385528599</v>
      </c>
      <c r="AI759" s="99">
        <v>0</v>
      </c>
      <c r="AJ759" s="99">
        <v>553760.63964843797</v>
      </c>
      <c r="AK759" s="99">
        <v>422704.14823913598</v>
      </c>
      <c r="AL759" s="99">
        <v>0</v>
      </c>
      <c r="AM759" s="99">
        <v>80607.774285316496</v>
      </c>
      <c r="AN759" s="99">
        <v>16300811.6126709</v>
      </c>
      <c r="AO759" s="99">
        <v>37382398.409667999</v>
      </c>
      <c r="AP759" s="99">
        <v>0</v>
      </c>
      <c r="AQ759" s="99">
        <v>14982788.034179701</v>
      </c>
      <c r="AR759" s="99">
        <v>11443243.1558838</v>
      </c>
      <c r="AS759" s="99">
        <v>3821766.5633850102</v>
      </c>
      <c r="AT759" s="99">
        <v>0</v>
      </c>
      <c r="AU759" s="99">
        <v>0</v>
      </c>
      <c r="AV759" s="99">
        <v>45094827.2802734</v>
      </c>
      <c r="AW759" s="99">
        <v>0</v>
      </c>
      <c r="AX759" s="99">
        <v>6329506.0979003897</v>
      </c>
      <c r="AY759" s="99">
        <v>14026390.131103501</v>
      </c>
      <c r="AZ759" s="99">
        <v>12860616.0241699</v>
      </c>
      <c r="BA759" s="99">
        <v>15003550.438964801</v>
      </c>
      <c r="BB759" s="99">
        <v>0</v>
      </c>
      <c r="BC759" s="99">
        <v>4379500.3431396503</v>
      </c>
      <c r="BD759" s="99">
        <v>3211267.4508972201</v>
      </c>
      <c r="BE759" s="99">
        <v>0</v>
      </c>
      <c r="BF759" s="99">
        <v>626406.79144287098</v>
      </c>
      <c r="BG759" s="99">
        <v>45122134.291015603</v>
      </c>
      <c r="BH759" s="99">
        <v>9089266.8310546894</v>
      </c>
      <c r="BI759" s="99">
        <v>0</v>
      </c>
      <c r="BJ759" s="99">
        <v>5413564.4340820303</v>
      </c>
      <c r="BK759" s="99">
        <v>4257043.3594970703</v>
      </c>
      <c r="BL759" s="99">
        <v>0</v>
      </c>
      <c r="BM759" s="99">
        <v>0</v>
      </c>
      <c r="BN759" s="99">
        <v>0</v>
      </c>
      <c r="BO759" s="99">
        <v>0</v>
      </c>
      <c r="BP759" s="99">
        <v>0</v>
      </c>
      <c r="BQ759" s="99">
        <v>0</v>
      </c>
      <c r="BR759" s="99">
        <v>4427288.4921264602</v>
      </c>
      <c r="BS759" s="99">
        <v>4881501.73291016</v>
      </c>
      <c r="BT759" s="99">
        <v>2919379.6597595201</v>
      </c>
      <c r="BU759" s="99">
        <v>0</v>
      </c>
      <c r="BV759" s="99">
        <v>2234748.2697143601</v>
      </c>
      <c r="BW759" s="99">
        <v>370156.45957565302</v>
      </c>
      <c r="BX759" s="99">
        <v>0</v>
      </c>
      <c r="BY759" s="99">
        <v>0</v>
      </c>
      <c r="BZ759" s="99">
        <v>0</v>
      </c>
      <c r="CA759" s="99">
        <v>101910.367879868</v>
      </c>
      <c r="CB759" s="99">
        <v>6578311.78588867</v>
      </c>
      <c r="CC759" s="99">
        <v>52357737.453613304</v>
      </c>
      <c r="CD759" s="99">
        <v>14531659.8199463</v>
      </c>
      <c r="CE759" s="99">
        <v>3168.6012651026199</v>
      </c>
      <c r="CF759" s="99">
        <v>499738.57286071801</v>
      </c>
      <c r="CG759" s="99">
        <v>3811536.9415893601</v>
      </c>
      <c r="CH759" s="99">
        <v>0</v>
      </c>
      <c r="CI759" s="99">
        <v>105074.279951096</v>
      </c>
      <c r="CJ759" s="99">
        <v>7073127.4286498995</v>
      </c>
      <c r="CK759" s="99">
        <v>56131666.064453103</v>
      </c>
      <c r="CL759" s="99">
        <v>14876712.115600601</v>
      </c>
      <c r="CM759" s="166">
        <v>155852.76444435099</v>
      </c>
      <c r="CN759" s="166">
        <v>23389172.7890625</v>
      </c>
      <c r="CO759" s="166">
        <v>101281180.88574199</v>
      </c>
      <c r="CP759" s="99">
        <v>14876712.115600601</v>
      </c>
      <c r="CQ759" s="99">
        <v>0</v>
      </c>
      <c r="CR759" s="99">
        <v>0</v>
      </c>
      <c r="CS759" s="99">
        <v>0</v>
      </c>
      <c r="CT759" s="99">
        <v>0</v>
      </c>
      <c r="CU759" s="98">
        <v>25126.625946272001</v>
      </c>
      <c r="CV759" s="98">
        <v>53397.916527529997</v>
      </c>
      <c r="CW759" s="98">
        <v>7078050.3587493878</v>
      </c>
      <c r="CX759" s="98">
        <v>56169274.395202667</v>
      </c>
    </row>
    <row r="760" spans="1:102" x14ac:dyDescent="0.2">
      <c r="A760" s="98" t="s">
        <v>63</v>
      </c>
      <c r="B760" s="100">
        <v>40422</v>
      </c>
      <c r="C760" s="99">
        <v>77382.928661346406</v>
      </c>
      <c r="D760" s="99">
        <v>0</v>
      </c>
      <c r="E760" s="99">
        <v>23462.1787545681</v>
      </c>
      <c r="F760" s="99">
        <v>19327.321277856801</v>
      </c>
      <c r="G760" s="99">
        <v>3185.2061216533202</v>
      </c>
      <c r="H760" s="99">
        <v>0</v>
      </c>
      <c r="I760" s="99">
        <v>0</v>
      </c>
      <c r="J760" s="99">
        <v>51458.264293193803</v>
      </c>
      <c r="K760" s="99">
        <v>0</v>
      </c>
      <c r="L760" s="99">
        <v>16035.7782688141</v>
      </c>
      <c r="M760" s="99">
        <v>32303.3019359112</v>
      </c>
      <c r="N760" s="99">
        <v>13162.091855168301</v>
      </c>
      <c r="O760" s="99">
        <v>36375.617496967301</v>
      </c>
      <c r="P760" s="99">
        <v>0</v>
      </c>
      <c r="Q760" s="99">
        <v>4784.9393330216399</v>
      </c>
      <c r="R760" s="99">
        <v>2668.5066058039702</v>
      </c>
      <c r="S760" s="99">
        <v>0</v>
      </c>
      <c r="T760" s="99">
        <v>611.85780247300897</v>
      </c>
      <c r="U760" s="99">
        <v>51997.085026264198</v>
      </c>
      <c r="V760" s="99">
        <v>4666262.0283203097</v>
      </c>
      <c r="W760" s="99">
        <v>0</v>
      </c>
      <c r="X760" s="99">
        <v>1820329.7676239</v>
      </c>
      <c r="Y760" s="99">
        <v>1397216.4927978499</v>
      </c>
      <c r="Z760" s="99">
        <v>502672.40147781401</v>
      </c>
      <c r="AA760" s="99">
        <v>0</v>
      </c>
      <c r="AB760" s="99">
        <v>0</v>
      </c>
      <c r="AC760" s="99">
        <v>16813648.902099598</v>
      </c>
      <c r="AD760" s="99">
        <v>0</v>
      </c>
      <c r="AE760" s="99">
        <v>697352.934036255</v>
      </c>
      <c r="AF760" s="99">
        <v>1684679.3924255399</v>
      </c>
      <c r="AG760" s="99">
        <v>1683993.6607208301</v>
      </c>
      <c r="AH760" s="99">
        <v>1875822.2221221901</v>
      </c>
      <c r="AI760" s="99">
        <v>0</v>
      </c>
      <c r="AJ760" s="99">
        <v>550681.693748474</v>
      </c>
      <c r="AK760" s="99">
        <v>422070.82009124802</v>
      </c>
      <c r="AL760" s="99">
        <v>0</v>
      </c>
      <c r="AM760" s="99">
        <v>77211.229112625093</v>
      </c>
      <c r="AN760" s="99">
        <v>16653656.8323975</v>
      </c>
      <c r="AO760" s="99">
        <v>37471501.425781302</v>
      </c>
      <c r="AP760" s="99">
        <v>0</v>
      </c>
      <c r="AQ760" s="99">
        <v>14312268.837524399</v>
      </c>
      <c r="AR760" s="99">
        <v>10941454.0775146</v>
      </c>
      <c r="AS760" s="99">
        <v>3846690.2361145001</v>
      </c>
      <c r="AT760" s="99">
        <v>0</v>
      </c>
      <c r="AU760" s="99">
        <v>0</v>
      </c>
      <c r="AV760" s="99">
        <v>45964476.980957001</v>
      </c>
      <c r="AW760" s="99">
        <v>0</v>
      </c>
      <c r="AX760" s="99">
        <v>6122561.5869140597</v>
      </c>
      <c r="AY760" s="99">
        <v>13726062.696167</v>
      </c>
      <c r="AZ760" s="99">
        <v>12581684.697021499</v>
      </c>
      <c r="BA760" s="99">
        <v>14852489.7099609</v>
      </c>
      <c r="BB760" s="99">
        <v>0</v>
      </c>
      <c r="BC760" s="99">
        <v>4362025.5091552697</v>
      </c>
      <c r="BD760" s="99">
        <v>3203514.0776061998</v>
      </c>
      <c r="BE760" s="99">
        <v>0</v>
      </c>
      <c r="BF760" s="99">
        <v>610739.02351379395</v>
      </c>
      <c r="BG760" s="99">
        <v>46339632.178222701</v>
      </c>
      <c r="BH760" s="99">
        <v>8953049.1053466797</v>
      </c>
      <c r="BI760" s="99">
        <v>0</v>
      </c>
      <c r="BJ760" s="99">
        <v>5212638.6212768601</v>
      </c>
      <c r="BK760" s="99">
        <v>4083455.9582519499</v>
      </c>
      <c r="BL760" s="99">
        <v>0</v>
      </c>
      <c r="BM760" s="99">
        <v>0</v>
      </c>
      <c r="BN760" s="99">
        <v>0</v>
      </c>
      <c r="BO760" s="99">
        <v>0</v>
      </c>
      <c r="BP760" s="99">
        <v>0</v>
      </c>
      <c r="BQ760" s="99">
        <v>0</v>
      </c>
      <c r="BR760" s="99">
        <v>4348250.9749145498</v>
      </c>
      <c r="BS760" s="99">
        <v>4753671.4805908203</v>
      </c>
      <c r="BT760" s="99">
        <v>2889096.8052368201</v>
      </c>
      <c r="BU760" s="99">
        <v>0</v>
      </c>
      <c r="BV760" s="99">
        <v>2231592.65478516</v>
      </c>
      <c r="BW760" s="99">
        <v>370377.38800430298</v>
      </c>
      <c r="BX760" s="99">
        <v>0</v>
      </c>
      <c r="BY760" s="99">
        <v>0</v>
      </c>
      <c r="BZ760" s="99">
        <v>0</v>
      </c>
      <c r="CA760" s="99">
        <v>100890.78802967101</v>
      </c>
      <c r="CB760" s="99">
        <v>6483957.7083129901</v>
      </c>
      <c r="CC760" s="99">
        <v>51643626.048828103</v>
      </c>
      <c r="CD760" s="99">
        <v>14099917.549072299</v>
      </c>
      <c r="CE760" s="99">
        <v>3193.4331986606098</v>
      </c>
      <c r="CF760" s="99">
        <v>502360.694946289</v>
      </c>
      <c r="CG760" s="99">
        <v>3845978.0057373</v>
      </c>
      <c r="CH760" s="99">
        <v>0</v>
      </c>
      <c r="CI760" s="99">
        <v>104066.61804294599</v>
      </c>
      <c r="CJ760" s="99">
        <v>6976099.5603637705</v>
      </c>
      <c r="CK760" s="99">
        <v>55489461.676269501</v>
      </c>
      <c r="CL760" s="99">
        <v>14506493.900878901</v>
      </c>
      <c r="CM760" s="166">
        <v>155534.402341843</v>
      </c>
      <c r="CN760" s="166">
        <v>23625213.9523926</v>
      </c>
      <c r="CO760" s="166">
        <v>101664928.724609</v>
      </c>
      <c r="CP760" s="99">
        <v>14506493.900878901</v>
      </c>
      <c r="CQ760" s="99">
        <v>0</v>
      </c>
      <c r="CR760" s="99">
        <v>0</v>
      </c>
      <c r="CS760" s="99">
        <v>0</v>
      </c>
      <c r="CT760" s="99">
        <v>0</v>
      </c>
      <c r="CU760" s="98">
        <v>23920.421638636999</v>
      </c>
      <c r="CV760" s="98">
        <v>54178.529278838003</v>
      </c>
      <c r="CW760" s="98">
        <v>6986318.4032592792</v>
      </c>
      <c r="CX760" s="98">
        <v>55489604.0545654</v>
      </c>
    </row>
    <row r="761" spans="1:102" x14ac:dyDescent="0.2">
      <c r="A761" s="98" t="s">
        <v>63</v>
      </c>
      <c r="B761" s="100">
        <v>40513</v>
      </c>
      <c r="C761" s="99">
        <v>77110.343841552705</v>
      </c>
      <c r="D761" s="99">
        <v>0</v>
      </c>
      <c r="E761" s="99">
        <v>22723.195160627401</v>
      </c>
      <c r="F761" s="99">
        <v>18751.573164939899</v>
      </c>
      <c r="G761" s="99">
        <v>3241.8526316583202</v>
      </c>
      <c r="H761" s="99">
        <v>0</v>
      </c>
      <c r="I761" s="99">
        <v>0</v>
      </c>
      <c r="J761" s="99">
        <v>52089.487721443198</v>
      </c>
      <c r="K761" s="99">
        <v>0</v>
      </c>
      <c r="L761" s="99">
        <v>20324.652229547501</v>
      </c>
      <c r="M761" s="99">
        <v>31955.760433673899</v>
      </c>
      <c r="N761" s="99">
        <v>13108.159854769699</v>
      </c>
      <c r="O761" s="99">
        <v>35438.7694177628</v>
      </c>
      <c r="P761" s="99">
        <v>0</v>
      </c>
      <c r="Q761" s="99">
        <v>4722.7538084387797</v>
      </c>
      <c r="R761" s="99">
        <v>2676.78378990293</v>
      </c>
      <c r="S761" s="99">
        <v>0</v>
      </c>
      <c r="T761" s="99">
        <v>758.62783949077095</v>
      </c>
      <c r="U761" s="99">
        <v>52576.926742076903</v>
      </c>
      <c r="V761" s="99">
        <v>4619448.1087646503</v>
      </c>
      <c r="W761" s="99">
        <v>0</v>
      </c>
      <c r="X761" s="99">
        <v>1731968.44067383</v>
      </c>
      <c r="Y761" s="99">
        <v>1332048.8861541699</v>
      </c>
      <c r="Z761" s="99">
        <v>509025.620414734</v>
      </c>
      <c r="AA761" s="99">
        <v>0</v>
      </c>
      <c r="AB761" s="99">
        <v>0</v>
      </c>
      <c r="AC761" s="99">
        <v>16650259.377563501</v>
      </c>
      <c r="AD761" s="99">
        <v>0</v>
      </c>
      <c r="AE761" s="99">
        <v>785821.49327850295</v>
      </c>
      <c r="AF761" s="99">
        <v>1633947.9697570801</v>
      </c>
      <c r="AG761" s="99">
        <v>1646843.1647491499</v>
      </c>
      <c r="AH761" s="99">
        <v>1752035.96609497</v>
      </c>
      <c r="AI761" s="99">
        <v>0</v>
      </c>
      <c r="AJ761" s="99">
        <v>540196.01092529297</v>
      </c>
      <c r="AK761" s="99">
        <v>409427.61032486003</v>
      </c>
      <c r="AL761" s="99">
        <v>0</v>
      </c>
      <c r="AM761" s="99">
        <v>91364.874567985506</v>
      </c>
      <c r="AN761" s="99">
        <v>16748450.599609399</v>
      </c>
      <c r="AO761" s="99">
        <v>37189505.877929702</v>
      </c>
      <c r="AP761" s="99">
        <v>0</v>
      </c>
      <c r="AQ761" s="99">
        <v>13635968.2701416</v>
      </c>
      <c r="AR761" s="99">
        <v>10500243.0598145</v>
      </c>
      <c r="AS761" s="99">
        <v>3903804.4548339802</v>
      </c>
      <c r="AT761" s="99">
        <v>0</v>
      </c>
      <c r="AU761" s="99">
        <v>0</v>
      </c>
      <c r="AV761" s="99">
        <v>46974994.4912109</v>
      </c>
      <c r="AW761" s="99">
        <v>0</v>
      </c>
      <c r="AX761" s="99">
        <v>6877053.3338012705</v>
      </c>
      <c r="AY761" s="99">
        <v>13396970.728637701</v>
      </c>
      <c r="AZ761" s="99">
        <v>12307864.9222412</v>
      </c>
      <c r="BA761" s="99">
        <v>13969562.0675049</v>
      </c>
      <c r="BB761" s="99">
        <v>0</v>
      </c>
      <c r="BC761" s="99">
        <v>4330782.82958984</v>
      </c>
      <c r="BD761" s="99">
        <v>3123005.8621521001</v>
      </c>
      <c r="BE761" s="99">
        <v>0</v>
      </c>
      <c r="BF761" s="99">
        <v>717757.79928588902</v>
      </c>
      <c r="BG761" s="99">
        <v>47054954.500488304</v>
      </c>
      <c r="BH761" s="99">
        <v>8906356.40771484</v>
      </c>
      <c r="BI761" s="99">
        <v>0</v>
      </c>
      <c r="BJ761" s="99">
        <v>5053660.5068359403</v>
      </c>
      <c r="BK761" s="99">
        <v>3966359.6057434101</v>
      </c>
      <c r="BL761" s="99">
        <v>0</v>
      </c>
      <c r="BM761" s="99">
        <v>0</v>
      </c>
      <c r="BN761" s="99">
        <v>0</v>
      </c>
      <c r="BO761" s="99">
        <v>0</v>
      </c>
      <c r="BP761" s="99">
        <v>0</v>
      </c>
      <c r="BQ761" s="99">
        <v>0</v>
      </c>
      <c r="BR761" s="99">
        <v>4268454.2568969699</v>
      </c>
      <c r="BS761" s="99">
        <v>4682568.5224609403</v>
      </c>
      <c r="BT761" s="99">
        <v>2718309.0928039602</v>
      </c>
      <c r="BU761" s="99">
        <v>0</v>
      </c>
      <c r="BV761" s="99">
        <v>2241235.87176514</v>
      </c>
      <c r="BW761" s="99">
        <v>343543.16896820097</v>
      </c>
      <c r="BX761" s="99">
        <v>0</v>
      </c>
      <c r="BY761" s="99">
        <v>0</v>
      </c>
      <c r="BZ761" s="99">
        <v>0</v>
      </c>
      <c r="CA761" s="99">
        <v>99842.230780601501</v>
      </c>
      <c r="CB761" s="99">
        <v>6355536.2223510696</v>
      </c>
      <c r="CC761" s="99">
        <v>50912166.002929702</v>
      </c>
      <c r="CD761" s="99">
        <v>13958158.9375</v>
      </c>
      <c r="CE761" s="99">
        <v>3241.9139153659298</v>
      </c>
      <c r="CF761" s="99">
        <v>508504.35610961902</v>
      </c>
      <c r="CG761" s="99">
        <v>3900171.8425293001</v>
      </c>
      <c r="CH761" s="99">
        <v>0</v>
      </c>
      <c r="CI761" s="99">
        <v>103062.56932354</v>
      </c>
      <c r="CJ761" s="99">
        <v>6866389.7007446298</v>
      </c>
      <c r="CK761" s="99">
        <v>54795386.849609397</v>
      </c>
      <c r="CL761" s="99">
        <v>14302387.9541016</v>
      </c>
      <c r="CM761" s="166">
        <v>155170.47962951701</v>
      </c>
      <c r="CN761" s="166">
        <v>23599216.661377002</v>
      </c>
      <c r="CO761" s="166">
        <v>101818967.75</v>
      </c>
      <c r="CP761" s="99">
        <v>14302387.9541016</v>
      </c>
      <c r="CQ761" s="99">
        <v>0</v>
      </c>
      <c r="CR761" s="99">
        <v>0</v>
      </c>
      <c r="CS761" s="99">
        <v>0</v>
      </c>
      <c r="CT761" s="99">
        <v>0</v>
      </c>
      <c r="CU761" s="98">
        <v>23178.341601012999</v>
      </c>
      <c r="CV761" s="98">
        <v>54860.621141598</v>
      </c>
      <c r="CW761" s="98">
        <v>6864040.5784606887</v>
      </c>
      <c r="CX761" s="98">
        <v>54812337.845458999</v>
      </c>
    </row>
    <row r="762" spans="1:102" x14ac:dyDescent="0.2">
      <c r="A762" s="98" t="s">
        <v>63</v>
      </c>
      <c r="B762" s="100">
        <v>40603</v>
      </c>
      <c r="C762" s="99">
        <v>76915.212135314898</v>
      </c>
      <c r="D762" s="99">
        <v>0</v>
      </c>
      <c r="E762" s="99">
        <v>22255.562519311901</v>
      </c>
      <c r="F762" s="99">
        <v>18446.163196325298</v>
      </c>
      <c r="G762" s="99">
        <v>3295.4711566865399</v>
      </c>
      <c r="H762" s="99">
        <v>0</v>
      </c>
      <c r="I762" s="99">
        <v>0</v>
      </c>
      <c r="J762" s="99">
        <v>52941.056383609801</v>
      </c>
      <c r="K762" s="99">
        <v>0</v>
      </c>
      <c r="L762" s="99">
        <v>48906.840715885199</v>
      </c>
      <c r="M762" s="99">
        <v>31623.343900919001</v>
      </c>
      <c r="N762" s="99">
        <v>12945.672469258299</v>
      </c>
      <c r="O762" s="99">
        <v>0</v>
      </c>
      <c r="P762" s="99">
        <v>0</v>
      </c>
      <c r="Q762" s="99">
        <v>4713.10438579321</v>
      </c>
      <c r="R762" s="99">
        <v>0</v>
      </c>
      <c r="S762" s="99">
        <v>0</v>
      </c>
      <c r="T762" s="99">
        <v>3286.7724043726898</v>
      </c>
      <c r="U762" s="99">
        <v>53352.040972709699</v>
      </c>
      <c r="V762" s="99">
        <v>4600901.94604492</v>
      </c>
      <c r="W762" s="99">
        <v>0</v>
      </c>
      <c r="X762" s="99">
        <v>1670416.0273895301</v>
      </c>
      <c r="Y762" s="99">
        <v>1279446.14378357</v>
      </c>
      <c r="Z762" s="99">
        <v>514215.60491561901</v>
      </c>
      <c r="AA762" s="99">
        <v>0</v>
      </c>
      <c r="AB762" s="99">
        <v>0</v>
      </c>
      <c r="AC762" s="99">
        <v>16904946.6401367</v>
      </c>
      <c r="AD762" s="99">
        <v>0</v>
      </c>
      <c r="AE762" s="99">
        <v>2505097.0214843801</v>
      </c>
      <c r="AF762" s="99">
        <v>1614749.7658996601</v>
      </c>
      <c r="AG762" s="99">
        <v>1620165.32133484</v>
      </c>
      <c r="AH762" s="99">
        <v>0</v>
      </c>
      <c r="AI762" s="99">
        <v>0</v>
      </c>
      <c r="AJ762" s="99">
        <v>532949.67446136498</v>
      </c>
      <c r="AK762" s="99">
        <v>0</v>
      </c>
      <c r="AL762" s="99">
        <v>0</v>
      </c>
      <c r="AM762" s="99">
        <v>514274.04497909499</v>
      </c>
      <c r="AN762" s="99">
        <v>16969734.950683601</v>
      </c>
      <c r="AO762" s="99">
        <v>37335115.317871101</v>
      </c>
      <c r="AP762" s="99">
        <v>0</v>
      </c>
      <c r="AQ762" s="99">
        <v>13204314.9731445</v>
      </c>
      <c r="AR762" s="99">
        <v>10172008.2692871</v>
      </c>
      <c r="AS762" s="99">
        <v>3952731.9927063002</v>
      </c>
      <c r="AT762" s="99">
        <v>0</v>
      </c>
      <c r="AU762" s="99">
        <v>0</v>
      </c>
      <c r="AV762" s="99">
        <v>48175088.043945298</v>
      </c>
      <c r="AW762" s="99">
        <v>0</v>
      </c>
      <c r="AX762" s="99">
        <v>20694822.4375</v>
      </c>
      <c r="AY762" s="99">
        <v>13384965.3433838</v>
      </c>
      <c r="AZ762" s="99">
        <v>12143759.3947754</v>
      </c>
      <c r="BA762" s="99">
        <v>0</v>
      </c>
      <c r="BB762" s="99">
        <v>0</v>
      </c>
      <c r="BC762" s="99">
        <v>4253479.1270752</v>
      </c>
      <c r="BD762" s="99">
        <v>0</v>
      </c>
      <c r="BE762" s="99">
        <v>0</v>
      </c>
      <c r="BF762" s="99">
        <v>3950075.2660217299</v>
      </c>
      <c r="BG762" s="99">
        <v>48129661.115722701</v>
      </c>
      <c r="BH762" s="99">
        <v>6560978.7756957998</v>
      </c>
      <c r="BI762" s="99">
        <v>0</v>
      </c>
      <c r="BJ762" s="99">
        <v>4451428.23547363</v>
      </c>
      <c r="BK762" s="99">
        <v>3683438.7491455101</v>
      </c>
      <c r="BL762" s="99">
        <v>0</v>
      </c>
      <c r="BM762" s="99">
        <v>0</v>
      </c>
      <c r="BN762" s="99">
        <v>0</v>
      </c>
      <c r="BO762" s="99">
        <v>0</v>
      </c>
      <c r="BP762" s="99">
        <v>0</v>
      </c>
      <c r="BQ762" s="99">
        <v>0</v>
      </c>
      <c r="BR762" s="99">
        <v>4223412.6041259803</v>
      </c>
      <c r="BS762" s="99">
        <v>4616339.1154785203</v>
      </c>
      <c r="BT762" s="99">
        <v>0</v>
      </c>
      <c r="BU762" s="99">
        <v>0</v>
      </c>
      <c r="BV762" s="99">
        <v>2227564.1069946298</v>
      </c>
      <c r="BW762" s="99">
        <v>0</v>
      </c>
      <c r="BX762" s="99">
        <v>0</v>
      </c>
      <c r="BY762" s="99">
        <v>0</v>
      </c>
      <c r="BZ762" s="99">
        <v>0</v>
      </c>
      <c r="CA762" s="99">
        <v>99134.031907081604</v>
      </c>
      <c r="CB762" s="99">
        <v>6276029.9794311495</v>
      </c>
      <c r="CC762" s="99">
        <v>50513903.6083984</v>
      </c>
      <c r="CD762" s="99">
        <v>11037780.052002</v>
      </c>
      <c r="CE762" s="99">
        <v>3303.4036139845798</v>
      </c>
      <c r="CF762" s="99">
        <v>515599.22291183501</v>
      </c>
      <c r="CG762" s="99">
        <v>3966677.44641113</v>
      </c>
      <c r="CH762" s="99">
        <v>0</v>
      </c>
      <c r="CI762" s="99">
        <v>102456.014421463</v>
      </c>
      <c r="CJ762" s="99">
        <v>6798906.1008911096</v>
      </c>
      <c r="CK762" s="99">
        <v>54528300.869628899</v>
      </c>
      <c r="CL762" s="99">
        <v>11028435.079345699</v>
      </c>
      <c r="CM762" s="166">
        <v>155363.47623252901</v>
      </c>
      <c r="CN762" s="166">
        <v>23808491.6333008</v>
      </c>
      <c r="CO762" s="166">
        <v>102749382.07031301</v>
      </c>
      <c r="CP762" s="99">
        <v>11028435.079345699</v>
      </c>
      <c r="CQ762" s="99">
        <v>0</v>
      </c>
      <c r="CR762" s="99">
        <v>0</v>
      </c>
      <c r="CS762" s="99">
        <v>0</v>
      </c>
      <c r="CT762" s="99">
        <v>0</v>
      </c>
      <c r="CU762" s="98">
        <v>22714.977685492999</v>
      </c>
      <c r="CV762" s="98">
        <v>55750.798392571</v>
      </c>
      <c r="CW762" s="98">
        <v>6791629.2023429843</v>
      </c>
      <c r="CX762" s="98">
        <v>54480581.054809533</v>
      </c>
    </row>
    <row r="763" spans="1:102" x14ac:dyDescent="0.2">
      <c r="A763" s="98" t="s">
        <v>63</v>
      </c>
      <c r="B763" s="100">
        <v>40695</v>
      </c>
      <c r="C763" s="99">
        <v>76645.531052589402</v>
      </c>
      <c r="D763" s="99">
        <v>0</v>
      </c>
      <c r="E763" s="99">
        <v>21706.374493598902</v>
      </c>
      <c r="F763" s="99">
        <v>17992.649959802598</v>
      </c>
      <c r="G763" s="99">
        <v>3335.2245810926001</v>
      </c>
      <c r="H763" s="99">
        <v>0</v>
      </c>
      <c r="I763" s="99">
        <v>0</v>
      </c>
      <c r="J763" s="99">
        <v>53623.081732749903</v>
      </c>
      <c r="K763" s="99">
        <v>0</v>
      </c>
      <c r="L763" s="99">
        <v>49544.7717623711</v>
      </c>
      <c r="M763" s="99">
        <v>31356.676591634801</v>
      </c>
      <c r="N763" s="99">
        <v>12755.515691041899</v>
      </c>
      <c r="O763" s="99">
        <v>0</v>
      </c>
      <c r="P763" s="99">
        <v>0</v>
      </c>
      <c r="Q763" s="99">
        <v>4659.4499579071999</v>
      </c>
      <c r="R763" s="99">
        <v>0</v>
      </c>
      <c r="S763" s="99">
        <v>0</v>
      </c>
      <c r="T763" s="99">
        <v>3366.8299332261099</v>
      </c>
      <c r="U763" s="99">
        <v>53972.041220188097</v>
      </c>
      <c r="V763" s="99">
        <v>4560892.5798339797</v>
      </c>
      <c r="W763" s="99">
        <v>0</v>
      </c>
      <c r="X763" s="99">
        <v>1598470.58828735</v>
      </c>
      <c r="Y763" s="99">
        <v>1231517.5864105199</v>
      </c>
      <c r="Z763" s="99">
        <v>515874.53275680501</v>
      </c>
      <c r="AA763" s="99">
        <v>0</v>
      </c>
      <c r="AB763" s="99">
        <v>0</v>
      </c>
      <c r="AC763" s="99">
        <v>17217426.862792999</v>
      </c>
      <c r="AD763" s="99">
        <v>0</v>
      </c>
      <c r="AE763" s="99">
        <v>2479737.2200927702</v>
      </c>
      <c r="AF763" s="99">
        <v>1588873.7256469701</v>
      </c>
      <c r="AG763" s="99">
        <v>1587409.2980041499</v>
      </c>
      <c r="AH763" s="99">
        <v>0</v>
      </c>
      <c r="AI763" s="99">
        <v>0</v>
      </c>
      <c r="AJ763" s="99">
        <v>518100.979137421</v>
      </c>
      <c r="AK763" s="99">
        <v>0</v>
      </c>
      <c r="AL763" s="99">
        <v>0</v>
      </c>
      <c r="AM763" s="99">
        <v>516116.49954986601</v>
      </c>
      <c r="AN763" s="99">
        <v>17211363.167236298</v>
      </c>
      <c r="AO763" s="99">
        <v>37203753.577636696</v>
      </c>
      <c r="AP763" s="99">
        <v>0</v>
      </c>
      <c r="AQ763" s="99">
        <v>12704150.9953613</v>
      </c>
      <c r="AR763" s="99">
        <v>9758548.4589843806</v>
      </c>
      <c r="AS763" s="99">
        <v>3999013.4154357901</v>
      </c>
      <c r="AT763" s="99">
        <v>0</v>
      </c>
      <c r="AU763" s="99">
        <v>0</v>
      </c>
      <c r="AV763" s="99">
        <v>49089883.966308601</v>
      </c>
      <c r="AW763" s="99">
        <v>0</v>
      </c>
      <c r="AX763" s="99">
        <v>20667768.645996101</v>
      </c>
      <c r="AY763" s="99">
        <v>13237298.4959717</v>
      </c>
      <c r="AZ763" s="99">
        <v>11892828.849609399</v>
      </c>
      <c r="BA763" s="99">
        <v>0</v>
      </c>
      <c r="BB763" s="99">
        <v>0</v>
      </c>
      <c r="BC763" s="99">
        <v>4127107.2961120601</v>
      </c>
      <c r="BD763" s="99">
        <v>0</v>
      </c>
      <c r="BE763" s="99">
        <v>0</v>
      </c>
      <c r="BF763" s="99">
        <v>4001035.0715637198</v>
      </c>
      <c r="BG763" s="99">
        <v>49172339.4443359</v>
      </c>
      <c r="BH763" s="99">
        <v>6538654.1295776404</v>
      </c>
      <c r="BI763" s="99">
        <v>0</v>
      </c>
      <c r="BJ763" s="99">
        <v>4325039.6724243201</v>
      </c>
      <c r="BK763" s="99">
        <v>3560207.09228516</v>
      </c>
      <c r="BL763" s="99">
        <v>0</v>
      </c>
      <c r="BM763" s="99">
        <v>0</v>
      </c>
      <c r="BN763" s="99">
        <v>0</v>
      </c>
      <c r="BO763" s="99">
        <v>0</v>
      </c>
      <c r="BP763" s="99">
        <v>0</v>
      </c>
      <c r="BQ763" s="99">
        <v>0</v>
      </c>
      <c r="BR763" s="99">
        <v>4174503.8261718801</v>
      </c>
      <c r="BS763" s="99">
        <v>4526548.3847045898</v>
      </c>
      <c r="BT763" s="99">
        <v>0</v>
      </c>
      <c r="BU763" s="99">
        <v>0</v>
      </c>
      <c r="BV763" s="99">
        <v>2200699.7808227502</v>
      </c>
      <c r="BW763" s="99">
        <v>0</v>
      </c>
      <c r="BX763" s="99">
        <v>0</v>
      </c>
      <c r="BY763" s="99">
        <v>0</v>
      </c>
      <c r="BZ763" s="99">
        <v>0</v>
      </c>
      <c r="CA763" s="99">
        <v>98335.7824764252</v>
      </c>
      <c r="CB763" s="99">
        <v>6161541.3145752</v>
      </c>
      <c r="CC763" s="99">
        <v>49846745.300781302</v>
      </c>
      <c r="CD763" s="99">
        <v>10869186.606811499</v>
      </c>
      <c r="CE763" s="99">
        <v>3323.0716918408898</v>
      </c>
      <c r="CF763" s="99">
        <v>515434.30048370402</v>
      </c>
      <c r="CG763" s="99">
        <v>3990206.8809204102</v>
      </c>
      <c r="CH763" s="99">
        <v>0</v>
      </c>
      <c r="CI763" s="99">
        <v>101674.216736794</v>
      </c>
      <c r="CJ763" s="99">
        <v>6678529.06604004</v>
      </c>
      <c r="CK763" s="99">
        <v>53875414.112792999</v>
      </c>
      <c r="CL763" s="99">
        <v>10853520.1519775</v>
      </c>
      <c r="CM763" s="166">
        <v>155169.402345657</v>
      </c>
      <c r="CN763" s="166">
        <v>23876912.5932617</v>
      </c>
      <c r="CO763" s="166">
        <v>103034282.97070301</v>
      </c>
      <c r="CP763" s="99">
        <v>10853520.1519775</v>
      </c>
      <c r="CQ763" s="99">
        <v>0</v>
      </c>
      <c r="CR763" s="99">
        <v>0</v>
      </c>
      <c r="CS763" s="99">
        <v>0</v>
      </c>
      <c r="CT763" s="99">
        <v>0</v>
      </c>
      <c r="CU763" s="98">
        <v>22086.963944653999</v>
      </c>
      <c r="CV763" s="98">
        <v>56460.539684395997</v>
      </c>
      <c r="CW763" s="98">
        <v>6676975.6150589036</v>
      </c>
      <c r="CX763" s="98">
        <v>53836952.181701712</v>
      </c>
    </row>
    <row r="764" spans="1:102" x14ac:dyDescent="0.2">
      <c r="A764" s="98" t="s">
        <v>63</v>
      </c>
      <c r="B764" s="100">
        <v>40787</v>
      </c>
      <c r="C764" s="99">
        <v>76004.261837005601</v>
      </c>
      <c r="D764" s="99">
        <v>0</v>
      </c>
      <c r="E764" s="99">
        <v>21276.933643341101</v>
      </c>
      <c r="F764" s="99">
        <v>17707.8530931473</v>
      </c>
      <c r="G764" s="99">
        <v>3321.2659614384202</v>
      </c>
      <c r="H764" s="99">
        <v>0</v>
      </c>
      <c r="I764" s="99">
        <v>0</v>
      </c>
      <c r="J764" s="99">
        <v>53883.587529182398</v>
      </c>
      <c r="K764" s="99">
        <v>0</v>
      </c>
      <c r="L764" s="99">
        <v>50068.896251201601</v>
      </c>
      <c r="M764" s="99">
        <v>30944.809298515302</v>
      </c>
      <c r="N764" s="99">
        <v>12558.5197013617</v>
      </c>
      <c r="O764" s="99">
        <v>0</v>
      </c>
      <c r="P764" s="99">
        <v>0</v>
      </c>
      <c r="Q764" s="99">
        <v>4646.7804371714601</v>
      </c>
      <c r="R764" s="99">
        <v>0</v>
      </c>
      <c r="S764" s="99">
        <v>0</v>
      </c>
      <c r="T764" s="99">
        <v>3342.6135632395699</v>
      </c>
      <c r="U764" s="99">
        <v>54260.325126647898</v>
      </c>
      <c r="V764" s="99">
        <v>4518598.6188964797</v>
      </c>
      <c r="W764" s="99">
        <v>0</v>
      </c>
      <c r="X764" s="99">
        <v>1557497.8095092799</v>
      </c>
      <c r="Y764" s="99">
        <v>1202432.34646606</v>
      </c>
      <c r="Z764" s="99">
        <v>503789.336849213</v>
      </c>
      <c r="AA764" s="99">
        <v>0</v>
      </c>
      <c r="AB764" s="99">
        <v>0</v>
      </c>
      <c r="AC764" s="99">
        <v>17407673.387939502</v>
      </c>
      <c r="AD764" s="99">
        <v>0</v>
      </c>
      <c r="AE764" s="99">
        <v>2445689.4526061998</v>
      </c>
      <c r="AF764" s="99">
        <v>1556153.7010192899</v>
      </c>
      <c r="AG764" s="99">
        <v>1560012.3346557601</v>
      </c>
      <c r="AH764" s="99">
        <v>0</v>
      </c>
      <c r="AI764" s="99">
        <v>0</v>
      </c>
      <c r="AJ764" s="99">
        <v>518743.53574371297</v>
      </c>
      <c r="AK764" s="99">
        <v>0</v>
      </c>
      <c r="AL764" s="99">
        <v>0</v>
      </c>
      <c r="AM764" s="99">
        <v>502370.066196442</v>
      </c>
      <c r="AN764" s="99">
        <v>17402872.411621101</v>
      </c>
      <c r="AO764" s="99">
        <v>36975569.393066399</v>
      </c>
      <c r="AP764" s="99">
        <v>0</v>
      </c>
      <c r="AQ764" s="99">
        <v>12311672.506713901</v>
      </c>
      <c r="AR764" s="99">
        <v>9525028.0726318397</v>
      </c>
      <c r="AS764" s="99">
        <v>3934013.1041259798</v>
      </c>
      <c r="AT764" s="99">
        <v>0</v>
      </c>
      <c r="AU764" s="99">
        <v>0</v>
      </c>
      <c r="AV764" s="99">
        <v>49842788.484863304</v>
      </c>
      <c r="AW764" s="99">
        <v>0</v>
      </c>
      <c r="AX764" s="99">
        <v>20550484.973144501</v>
      </c>
      <c r="AY764" s="99">
        <v>13015216.7609863</v>
      </c>
      <c r="AZ764" s="99">
        <v>11695942.0574951</v>
      </c>
      <c r="BA764" s="99">
        <v>0</v>
      </c>
      <c r="BB764" s="99">
        <v>0</v>
      </c>
      <c r="BC764" s="99">
        <v>4148653.9721679701</v>
      </c>
      <c r="BD764" s="99">
        <v>0</v>
      </c>
      <c r="BE764" s="99">
        <v>0</v>
      </c>
      <c r="BF764" s="99">
        <v>3924347.3393859901</v>
      </c>
      <c r="BG764" s="99">
        <v>50018687.498046897</v>
      </c>
      <c r="BH764" s="99">
        <v>6636639.1392822303</v>
      </c>
      <c r="BI764" s="99">
        <v>0</v>
      </c>
      <c r="BJ764" s="99">
        <v>4248563.8665771503</v>
      </c>
      <c r="BK764" s="99">
        <v>3497249.7741394001</v>
      </c>
      <c r="BL764" s="99">
        <v>0</v>
      </c>
      <c r="BM764" s="99">
        <v>0</v>
      </c>
      <c r="BN764" s="99">
        <v>0</v>
      </c>
      <c r="BO764" s="99">
        <v>0</v>
      </c>
      <c r="BP764" s="99">
        <v>0</v>
      </c>
      <c r="BQ764" s="99">
        <v>0</v>
      </c>
      <c r="BR764" s="99">
        <v>4111730.5682983398</v>
      </c>
      <c r="BS764" s="99">
        <v>4451986.3596801804</v>
      </c>
      <c r="BT764" s="99">
        <v>0</v>
      </c>
      <c r="BU764" s="99">
        <v>0</v>
      </c>
      <c r="BV764" s="99">
        <v>2216388.7808227502</v>
      </c>
      <c r="BW764" s="99">
        <v>0</v>
      </c>
      <c r="BX764" s="99">
        <v>0</v>
      </c>
      <c r="BY764" s="99">
        <v>0</v>
      </c>
      <c r="BZ764" s="99">
        <v>0</v>
      </c>
      <c r="CA764" s="99">
        <v>97293.794167518601</v>
      </c>
      <c r="CB764" s="99">
        <v>6067079.5342407199</v>
      </c>
      <c r="CC764" s="99">
        <v>49199647.467285201</v>
      </c>
      <c r="CD764" s="99">
        <v>10856825.8897705</v>
      </c>
      <c r="CE764" s="99">
        <v>3324.0606348812598</v>
      </c>
      <c r="CF764" s="99">
        <v>503196.94461440999</v>
      </c>
      <c r="CG764" s="99">
        <v>3931260.54223633</v>
      </c>
      <c r="CH764" s="99">
        <v>0</v>
      </c>
      <c r="CI764" s="99">
        <v>100628.67086219801</v>
      </c>
      <c r="CJ764" s="99">
        <v>6573131.50817871</v>
      </c>
      <c r="CK764" s="99">
        <v>53208591.737792999</v>
      </c>
      <c r="CL764" s="99">
        <v>10896005.4714355</v>
      </c>
      <c r="CM764" s="166">
        <v>154360.12313270601</v>
      </c>
      <c r="CN764" s="166">
        <v>23957789.564208999</v>
      </c>
      <c r="CO764" s="166">
        <v>103156635.056641</v>
      </c>
      <c r="CP764" s="99">
        <v>10896005.4714355</v>
      </c>
      <c r="CQ764" s="99">
        <v>0</v>
      </c>
      <c r="CR764" s="99">
        <v>0</v>
      </c>
      <c r="CS764" s="99">
        <v>0</v>
      </c>
      <c r="CT764" s="99">
        <v>0</v>
      </c>
      <c r="CU764" s="98">
        <v>21606.913479254999</v>
      </c>
      <c r="CV764" s="98">
        <v>56736.829862762999</v>
      </c>
      <c r="CW764" s="98">
        <v>6570276.4788551303</v>
      </c>
      <c r="CX764" s="98">
        <v>53130908.009521529</v>
      </c>
    </row>
    <row r="765" spans="1:102" x14ac:dyDescent="0.2">
      <c r="A765" s="98" t="s">
        <v>63</v>
      </c>
      <c r="B765" s="100">
        <v>40878</v>
      </c>
      <c r="C765" s="99">
        <v>76559.543748855605</v>
      </c>
      <c r="D765" s="99">
        <v>0</v>
      </c>
      <c r="E765" s="99">
        <v>20937.321671962702</v>
      </c>
      <c r="F765" s="99">
        <v>17487.435768842701</v>
      </c>
      <c r="G765" s="99">
        <v>3335.3707015514401</v>
      </c>
      <c r="H765" s="99">
        <v>0</v>
      </c>
      <c r="I765" s="99">
        <v>0</v>
      </c>
      <c r="J765" s="99">
        <v>54769.468966007204</v>
      </c>
      <c r="K765" s="99">
        <v>0</v>
      </c>
      <c r="L765" s="99">
        <v>49331.589148044601</v>
      </c>
      <c r="M765" s="99">
        <v>30932.229338407498</v>
      </c>
      <c r="N765" s="99">
        <v>12746.0400477648</v>
      </c>
      <c r="O765" s="99">
        <v>0</v>
      </c>
      <c r="P765" s="99">
        <v>0</v>
      </c>
      <c r="Q765" s="99">
        <v>4610.9725897908202</v>
      </c>
      <c r="R765" s="99">
        <v>0</v>
      </c>
      <c r="S765" s="99">
        <v>0</v>
      </c>
      <c r="T765" s="99">
        <v>3289.8929319977801</v>
      </c>
      <c r="U765" s="99">
        <v>55138.626984596303</v>
      </c>
      <c r="V765" s="99">
        <v>4524050.5125732403</v>
      </c>
      <c r="W765" s="99">
        <v>0</v>
      </c>
      <c r="X765" s="99">
        <v>1507624.83520508</v>
      </c>
      <c r="Y765" s="99">
        <v>1170526.2187194801</v>
      </c>
      <c r="Z765" s="99">
        <v>505742.065235138</v>
      </c>
      <c r="AA765" s="99">
        <v>0</v>
      </c>
      <c r="AB765" s="99">
        <v>0</v>
      </c>
      <c r="AC765" s="99">
        <v>17455849.857666001</v>
      </c>
      <c r="AD765" s="99">
        <v>0</v>
      </c>
      <c r="AE765" s="99">
        <v>2394933.0059509301</v>
      </c>
      <c r="AF765" s="99">
        <v>1542160.77624512</v>
      </c>
      <c r="AG765" s="99">
        <v>1574049.8141479499</v>
      </c>
      <c r="AH765" s="99">
        <v>0</v>
      </c>
      <c r="AI765" s="99">
        <v>0</v>
      </c>
      <c r="AJ765" s="99">
        <v>488802.03288650501</v>
      </c>
      <c r="AK765" s="99">
        <v>0</v>
      </c>
      <c r="AL765" s="99">
        <v>0</v>
      </c>
      <c r="AM765" s="99">
        <v>504433.902370453</v>
      </c>
      <c r="AN765" s="99">
        <v>17579100.4619141</v>
      </c>
      <c r="AO765" s="99">
        <v>37329598.680175804</v>
      </c>
      <c r="AP765" s="99">
        <v>0</v>
      </c>
      <c r="AQ765" s="99">
        <v>12023833.447265601</v>
      </c>
      <c r="AR765" s="99">
        <v>9316747.7625732403</v>
      </c>
      <c r="AS765" s="99">
        <v>3955017.3162231399</v>
      </c>
      <c r="AT765" s="99">
        <v>0</v>
      </c>
      <c r="AU765" s="99">
        <v>0</v>
      </c>
      <c r="AV765" s="99">
        <v>50742803.893554702</v>
      </c>
      <c r="AW765" s="99">
        <v>0</v>
      </c>
      <c r="AX765" s="99">
        <v>20249192.982910201</v>
      </c>
      <c r="AY765" s="99">
        <v>13032914.430786099</v>
      </c>
      <c r="AZ765" s="99">
        <v>11871121.763549799</v>
      </c>
      <c r="BA765" s="99">
        <v>0</v>
      </c>
      <c r="BB765" s="99">
        <v>0</v>
      </c>
      <c r="BC765" s="99">
        <v>3962078.4335327102</v>
      </c>
      <c r="BD765" s="99">
        <v>0</v>
      </c>
      <c r="BE765" s="99">
        <v>0</v>
      </c>
      <c r="BF765" s="99">
        <v>3945896.4514465299</v>
      </c>
      <c r="BG765" s="99">
        <v>50900003.140136696</v>
      </c>
      <c r="BH765" s="99">
        <v>6663269.2402343797</v>
      </c>
      <c r="BI765" s="99">
        <v>0</v>
      </c>
      <c r="BJ765" s="99">
        <v>4162015.5600891099</v>
      </c>
      <c r="BK765" s="99">
        <v>3433282.80712891</v>
      </c>
      <c r="BL765" s="99">
        <v>0</v>
      </c>
      <c r="BM765" s="99">
        <v>0</v>
      </c>
      <c r="BN765" s="99">
        <v>0</v>
      </c>
      <c r="BO765" s="99">
        <v>0</v>
      </c>
      <c r="BP765" s="99">
        <v>0</v>
      </c>
      <c r="BQ765" s="99">
        <v>0</v>
      </c>
      <c r="BR765" s="99">
        <v>4131083.4003906301</v>
      </c>
      <c r="BS765" s="99">
        <v>4541559.3129882803</v>
      </c>
      <c r="BT765" s="99">
        <v>0</v>
      </c>
      <c r="BU765" s="99">
        <v>0</v>
      </c>
      <c r="BV765" s="99">
        <v>2154448.1231079102</v>
      </c>
      <c r="BW765" s="99">
        <v>0</v>
      </c>
      <c r="BX765" s="99">
        <v>0</v>
      </c>
      <c r="BY765" s="99">
        <v>0</v>
      </c>
      <c r="BZ765" s="99">
        <v>0</v>
      </c>
      <c r="CA765" s="99">
        <v>97536.715349197402</v>
      </c>
      <c r="CB765" s="99">
        <v>6029711.5874633798</v>
      </c>
      <c r="CC765" s="99">
        <v>49397024.255371101</v>
      </c>
      <c r="CD765" s="99">
        <v>10821357.9383545</v>
      </c>
      <c r="CE765" s="99">
        <v>3336.0165881216499</v>
      </c>
      <c r="CF765" s="99">
        <v>505544.24129486101</v>
      </c>
      <c r="CG765" s="99">
        <v>3953999.8044433598</v>
      </c>
      <c r="CH765" s="99">
        <v>0</v>
      </c>
      <c r="CI765" s="99">
        <v>100831.76917648299</v>
      </c>
      <c r="CJ765" s="99">
        <v>6538782.4953002902</v>
      </c>
      <c r="CK765" s="99">
        <v>53332797.474121101</v>
      </c>
      <c r="CL765" s="99">
        <v>10814701.7618408</v>
      </c>
      <c r="CM765" s="166">
        <v>155487.65770149199</v>
      </c>
      <c r="CN765" s="166">
        <v>24104119.362304699</v>
      </c>
      <c r="CO765" s="166">
        <v>104186344.85156301</v>
      </c>
      <c r="CP765" s="99">
        <v>10814701.7618408</v>
      </c>
      <c r="CQ765" s="99">
        <v>0</v>
      </c>
      <c r="CR765" s="99">
        <v>0</v>
      </c>
      <c r="CS765" s="99">
        <v>0</v>
      </c>
      <c r="CT765" s="99">
        <v>0</v>
      </c>
      <c r="CU765" s="98">
        <v>21295.746097980002</v>
      </c>
      <c r="CV765" s="98">
        <v>57625.029641200999</v>
      </c>
      <c r="CW765" s="98">
        <v>6535255.8287582407</v>
      </c>
      <c r="CX765" s="98">
        <v>53351024.059814461</v>
      </c>
    </row>
    <row r="766" spans="1:102" x14ac:dyDescent="0.2">
      <c r="A766" s="98" t="s">
        <v>63</v>
      </c>
      <c r="B766" s="100">
        <v>40969</v>
      </c>
      <c r="C766" s="99">
        <v>76345.494139671297</v>
      </c>
      <c r="D766" s="99">
        <v>0</v>
      </c>
      <c r="E766" s="99">
        <v>20405.703316450101</v>
      </c>
      <c r="F766" s="99">
        <v>17066.092633247401</v>
      </c>
      <c r="G766" s="99">
        <v>3301.7358645796799</v>
      </c>
      <c r="H766" s="99">
        <v>0</v>
      </c>
      <c r="I766" s="99">
        <v>0</v>
      </c>
      <c r="J766" s="99">
        <v>55406.9485015869</v>
      </c>
      <c r="K766" s="99">
        <v>0</v>
      </c>
      <c r="L766" s="99">
        <v>48479.880487918897</v>
      </c>
      <c r="M766" s="99">
        <v>30746.3010575771</v>
      </c>
      <c r="N766" s="99">
        <v>12364.6478296518</v>
      </c>
      <c r="O766" s="99">
        <v>0</v>
      </c>
      <c r="P766" s="99">
        <v>0</v>
      </c>
      <c r="Q766" s="99">
        <v>4521.6751497387904</v>
      </c>
      <c r="R766" s="99">
        <v>0</v>
      </c>
      <c r="S766" s="99">
        <v>0</v>
      </c>
      <c r="T766" s="99">
        <v>3292.5122126638898</v>
      </c>
      <c r="U766" s="99">
        <v>55732.1203932762</v>
      </c>
      <c r="V766" s="99">
        <v>4494853.7673950205</v>
      </c>
      <c r="W766" s="99">
        <v>0</v>
      </c>
      <c r="X766" s="99">
        <v>1452478.0944519001</v>
      </c>
      <c r="Y766" s="99">
        <v>1131147.67726135</v>
      </c>
      <c r="Z766" s="99">
        <v>510010.57040786702</v>
      </c>
      <c r="AA766" s="99">
        <v>0</v>
      </c>
      <c r="AB766" s="99">
        <v>0</v>
      </c>
      <c r="AC766" s="99">
        <v>17800140.526855499</v>
      </c>
      <c r="AD766" s="99">
        <v>0</v>
      </c>
      <c r="AE766" s="99">
        <v>2414218.4198913602</v>
      </c>
      <c r="AF766" s="99">
        <v>1554508.12071228</v>
      </c>
      <c r="AG766" s="99">
        <v>1545830.05903625</v>
      </c>
      <c r="AH766" s="99">
        <v>0</v>
      </c>
      <c r="AI766" s="99">
        <v>0</v>
      </c>
      <c r="AJ766" s="99">
        <v>494081.87982940697</v>
      </c>
      <c r="AK766" s="99">
        <v>0</v>
      </c>
      <c r="AL766" s="99">
        <v>0</v>
      </c>
      <c r="AM766" s="99">
        <v>510235.94097137498</v>
      </c>
      <c r="AN766" s="99">
        <v>17789320.855712902</v>
      </c>
      <c r="AO766" s="99">
        <v>37360459.353515603</v>
      </c>
      <c r="AP766" s="99">
        <v>0</v>
      </c>
      <c r="AQ766" s="99">
        <v>11613149.0272217</v>
      </c>
      <c r="AR766" s="99">
        <v>8977593.5347900409</v>
      </c>
      <c r="AS766" s="99">
        <v>4022242.2443542499</v>
      </c>
      <c r="AT766" s="99">
        <v>0</v>
      </c>
      <c r="AU766" s="99">
        <v>0</v>
      </c>
      <c r="AV766" s="99">
        <v>51673184.308105499</v>
      </c>
      <c r="AW766" s="99">
        <v>0</v>
      </c>
      <c r="AX766" s="99">
        <v>20489836.216796901</v>
      </c>
      <c r="AY766" s="99">
        <v>13303021.1290283</v>
      </c>
      <c r="AZ766" s="99">
        <v>11751412.2727051</v>
      </c>
      <c r="BA766" s="99">
        <v>0</v>
      </c>
      <c r="BB766" s="99">
        <v>0</v>
      </c>
      <c r="BC766" s="99">
        <v>4030640.76922607</v>
      </c>
      <c r="BD766" s="99">
        <v>0</v>
      </c>
      <c r="BE766" s="99">
        <v>0</v>
      </c>
      <c r="BF766" s="99">
        <v>4022001.1929321298</v>
      </c>
      <c r="BG766" s="99">
        <v>51958195.2265625</v>
      </c>
      <c r="BH766" s="99">
        <v>6735870.1310424795</v>
      </c>
      <c r="BI766" s="99">
        <v>0</v>
      </c>
      <c r="BJ766" s="99">
        <v>4056147.2122192401</v>
      </c>
      <c r="BK766" s="99">
        <v>3350315.7863159198</v>
      </c>
      <c r="BL766" s="99">
        <v>0</v>
      </c>
      <c r="BM766" s="99">
        <v>0</v>
      </c>
      <c r="BN766" s="99">
        <v>0</v>
      </c>
      <c r="BO766" s="99">
        <v>0</v>
      </c>
      <c r="BP766" s="99">
        <v>0</v>
      </c>
      <c r="BQ766" s="99">
        <v>0</v>
      </c>
      <c r="BR766" s="99">
        <v>4179073.1051940899</v>
      </c>
      <c r="BS766" s="99">
        <v>4495581.4426269503</v>
      </c>
      <c r="BT766" s="99">
        <v>0</v>
      </c>
      <c r="BU766" s="99">
        <v>0</v>
      </c>
      <c r="BV766" s="99">
        <v>2182160.0991821298</v>
      </c>
      <c r="BW766" s="99">
        <v>0</v>
      </c>
      <c r="BX766" s="99">
        <v>0</v>
      </c>
      <c r="BY766" s="99">
        <v>0</v>
      </c>
      <c r="BZ766" s="99">
        <v>0</v>
      </c>
      <c r="CA766" s="99">
        <v>96717.100640296907</v>
      </c>
      <c r="CB766" s="99">
        <v>5928913.9631347703</v>
      </c>
      <c r="CC766" s="99">
        <v>49010141.719238304</v>
      </c>
      <c r="CD766" s="99">
        <v>10820024.332885699</v>
      </c>
      <c r="CE766" s="99">
        <v>3307.21715340018</v>
      </c>
      <c r="CF766" s="99">
        <v>510912.95822143601</v>
      </c>
      <c r="CG766" s="99">
        <v>4034344.5940246601</v>
      </c>
      <c r="CH766" s="99">
        <v>0</v>
      </c>
      <c r="CI766" s="99">
        <v>100022.68585491199</v>
      </c>
      <c r="CJ766" s="99">
        <v>6447265.1483764602</v>
      </c>
      <c r="CK766" s="99">
        <v>52941643.6328125</v>
      </c>
      <c r="CL766" s="99">
        <v>10807620.7185059</v>
      </c>
      <c r="CM766" s="166">
        <v>155356.83382224999</v>
      </c>
      <c r="CN766" s="166">
        <v>24179019.744384799</v>
      </c>
      <c r="CO766" s="166">
        <v>104894012.956055</v>
      </c>
      <c r="CP766" s="99">
        <v>10807620.7185059</v>
      </c>
      <c r="CQ766" s="99">
        <v>0</v>
      </c>
      <c r="CR766" s="99">
        <v>0</v>
      </c>
      <c r="CS766" s="99">
        <v>0</v>
      </c>
      <c r="CT766" s="99">
        <v>0</v>
      </c>
      <c r="CU766" s="98">
        <v>20752.818710246</v>
      </c>
      <c r="CV766" s="98">
        <v>58249.955116743004</v>
      </c>
      <c r="CW766" s="98">
        <v>6439826.9213562068</v>
      </c>
      <c r="CX766" s="98">
        <v>53044486.313262962</v>
      </c>
    </row>
    <row r="767" spans="1:102" x14ac:dyDescent="0.2">
      <c r="A767" s="98" t="s">
        <v>63</v>
      </c>
      <c r="B767" s="100">
        <v>41061</v>
      </c>
      <c r="C767" s="99">
        <v>75727.027349472002</v>
      </c>
      <c r="D767" s="99">
        <v>0</v>
      </c>
      <c r="E767" s="99">
        <v>19765.742577791199</v>
      </c>
      <c r="F767" s="99">
        <v>16601.4654560089</v>
      </c>
      <c r="G767" s="99">
        <v>3321.9657377898702</v>
      </c>
      <c r="H767" s="99">
        <v>0</v>
      </c>
      <c r="I767" s="99">
        <v>0</v>
      </c>
      <c r="J767" s="99">
        <v>55717.171497821801</v>
      </c>
      <c r="K767" s="99">
        <v>0</v>
      </c>
      <c r="L767" s="99">
        <v>48623.5043449402</v>
      </c>
      <c r="M767" s="99">
        <v>30396.874494075801</v>
      </c>
      <c r="N767" s="99">
        <v>12032.6245098114</v>
      </c>
      <c r="O767" s="99">
        <v>0</v>
      </c>
      <c r="P767" s="99">
        <v>0</v>
      </c>
      <c r="Q767" s="99">
        <v>4543.4385346174204</v>
      </c>
      <c r="R767" s="99">
        <v>0</v>
      </c>
      <c r="S767" s="99">
        <v>0</v>
      </c>
      <c r="T767" s="99">
        <v>3339.2701192498198</v>
      </c>
      <c r="U767" s="99">
        <v>55996.869510650598</v>
      </c>
      <c r="V767" s="99">
        <v>4447639.4344482403</v>
      </c>
      <c r="W767" s="99">
        <v>0</v>
      </c>
      <c r="X767" s="99">
        <v>1397727.73016357</v>
      </c>
      <c r="Y767" s="99">
        <v>1086740.55667114</v>
      </c>
      <c r="Z767" s="99">
        <v>500360.86058044399</v>
      </c>
      <c r="AA767" s="99">
        <v>0</v>
      </c>
      <c r="AB767" s="99">
        <v>0</v>
      </c>
      <c r="AC767" s="99">
        <v>17742600.762207001</v>
      </c>
      <c r="AD767" s="99">
        <v>0</v>
      </c>
      <c r="AE767" s="99">
        <v>2310375.2001342801</v>
      </c>
      <c r="AF767" s="99">
        <v>1512856.3934478799</v>
      </c>
      <c r="AG767" s="99">
        <v>1479143.47590637</v>
      </c>
      <c r="AH767" s="99">
        <v>0</v>
      </c>
      <c r="AI767" s="99">
        <v>0</v>
      </c>
      <c r="AJ767" s="99">
        <v>510229.80801391602</v>
      </c>
      <c r="AK767" s="99">
        <v>0</v>
      </c>
      <c r="AL767" s="99">
        <v>0</v>
      </c>
      <c r="AM767" s="99">
        <v>500920.74855041498</v>
      </c>
      <c r="AN767" s="99">
        <v>17896043.564697299</v>
      </c>
      <c r="AO767" s="99">
        <v>37187385.9853516</v>
      </c>
      <c r="AP767" s="99">
        <v>0</v>
      </c>
      <c r="AQ767" s="99">
        <v>11325021.0703125</v>
      </c>
      <c r="AR767" s="99">
        <v>8807311.31787109</v>
      </c>
      <c r="AS767" s="99">
        <v>3969155.9420471201</v>
      </c>
      <c r="AT767" s="99">
        <v>0</v>
      </c>
      <c r="AU767" s="99">
        <v>0</v>
      </c>
      <c r="AV767" s="99">
        <v>52342224.960449196</v>
      </c>
      <c r="AW767" s="99">
        <v>0</v>
      </c>
      <c r="AX767" s="99">
        <v>19740269.548828099</v>
      </c>
      <c r="AY767" s="99">
        <v>13007831.4558105</v>
      </c>
      <c r="AZ767" s="99">
        <v>11253083.939453101</v>
      </c>
      <c r="BA767" s="99">
        <v>0</v>
      </c>
      <c r="BB767" s="99">
        <v>0</v>
      </c>
      <c r="BC767" s="99">
        <v>4155176.4860534701</v>
      </c>
      <c r="BD767" s="99">
        <v>0</v>
      </c>
      <c r="BE767" s="99">
        <v>0</v>
      </c>
      <c r="BF767" s="99">
        <v>3967971.0369567899</v>
      </c>
      <c r="BG767" s="99">
        <v>52655716.189941399</v>
      </c>
      <c r="BH767" s="99">
        <v>6620288.33947754</v>
      </c>
      <c r="BI767" s="99">
        <v>0</v>
      </c>
      <c r="BJ767" s="99">
        <v>3963235.4952087398</v>
      </c>
      <c r="BK767" s="99">
        <v>3262911.6974792499</v>
      </c>
      <c r="BL767" s="99">
        <v>0</v>
      </c>
      <c r="BM767" s="99">
        <v>0</v>
      </c>
      <c r="BN767" s="99">
        <v>0</v>
      </c>
      <c r="BO767" s="99">
        <v>0</v>
      </c>
      <c r="BP767" s="99">
        <v>0</v>
      </c>
      <c r="BQ767" s="99">
        <v>0</v>
      </c>
      <c r="BR767" s="99">
        <v>4055257.5077514602</v>
      </c>
      <c r="BS767" s="99">
        <v>4322735.7033691397</v>
      </c>
      <c r="BT767" s="99">
        <v>0</v>
      </c>
      <c r="BU767" s="99">
        <v>0</v>
      </c>
      <c r="BV767" s="99">
        <v>2237244.8026428199</v>
      </c>
      <c r="BW767" s="99">
        <v>0</v>
      </c>
      <c r="BX767" s="99">
        <v>0</v>
      </c>
      <c r="BY767" s="99">
        <v>0</v>
      </c>
      <c r="BZ767" s="99">
        <v>0</v>
      </c>
      <c r="CA767" s="99">
        <v>95455.173975944504</v>
      </c>
      <c r="CB767" s="99">
        <v>5848121.7504882803</v>
      </c>
      <c r="CC767" s="99">
        <v>48415392.011718802</v>
      </c>
      <c r="CD767" s="99">
        <v>10583861.072876001</v>
      </c>
      <c r="CE767" s="99">
        <v>3315.91838502884</v>
      </c>
      <c r="CF767" s="99">
        <v>500137.78410720802</v>
      </c>
      <c r="CG767" s="99">
        <v>3957103.6450195299</v>
      </c>
      <c r="CH767" s="99">
        <v>0</v>
      </c>
      <c r="CI767" s="99">
        <v>98811.554176330596</v>
      </c>
      <c r="CJ767" s="99">
        <v>6344818.8373413105</v>
      </c>
      <c r="CK767" s="99">
        <v>52446263.298339799</v>
      </c>
      <c r="CL767" s="99">
        <v>10570499.776001001</v>
      </c>
      <c r="CM767" s="166">
        <v>154351.04226875299</v>
      </c>
      <c r="CN767" s="166">
        <v>24234744.091064502</v>
      </c>
      <c r="CO767" s="166">
        <v>105187585.46972699</v>
      </c>
      <c r="CP767" s="99">
        <v>10570499.776001001</v>
      </c>
      <c r="CQ767" s="99">
        <v>0</v>
      </c>
      <c r="CR767" s="99">
        <v>0</v>
      </c>
      <c r="CS767" s="99">
        <v>0</v>
      </c>
      <c r="CT767" s="99">
        <v>0</v>
      </c>
      <c r="CU767" s="98">
        <v>20055.581116294001</v>
      </c>
      <c r="CV767" s="98">
        <v>58584.881598305001</v>
      </c>
      <c r="CW767" s="98">
        <v>6348259.5345954886</v>
      </c>
      <c r="CX767" s="98">
        <v>52372495.656738333</v>
      </c>
    </row>
    <row r="768" spans="1:102" x14ac:dyDescent="0.2">
      <c r="A768" s="98" t="s">
        <v>63</v>
      </c>
      <c r="B768" s="100">
        <v>41153</v>
      </c>
      <c r="C768" s="99">
        <v>75537.6332798004</v>
      </c>
      <c r="D768" s="99">
        <v>0</v>
      </c>
      <c r="E768" s="99">
        <v>19210.753864049901</v>
      </c>
      <c r="F768" s="99">
        <v>16136.6070965528</v>
      </c>
      <c r="G768" s="99">
        <v>3324.0707359910002</v>
      </c>
      <c r="H768" s="99">
        <v>0</v>
      </c>
      <c r="I768" s="99">
        <v>0</v>
      </c>
      <c r="J768" s="99">
        <v>55874.77775383</v>
      </c>
      <c r="K768" s="99">
        <v>0</v>
      </c>
      <c r="L768" s="99">
        <v>48613.574357032798</v>
      </c>
      <c r="M768" s="99">
        <v>30222.626359224301</v>
      </c>
      <c r="N768" s="99">
        <v>11851.9951082468</v>
      </c>
      <c r="O768" s="99">
        <v>0</v>
      </c>
      <c r="P768" s="99">
        <v>0</v>
      </c>
      <c r="Q768" s="99">
        <v>4549.8082050681096</v>
      </c>
      <c r="R768" s="99">
        <v>0</v>
      </c>
      <c r="S768" s="99">
        <v>0</v>
      </c>
      <c r="T768" s="99">
        <v>3338.4934197664302</v>
      </c>
      <c r="U768" s="99">
        <v>56142.798794746399</v>
      </c>
      <c r="V768" s="99">
        <v>4370493.7941894503</v>
      </c>
      <c r="W768" s="99">
        <v>0</v>
      </c>
      <c r="X768" s="99">
        <v>1332559.87042236</v>
      </c>
      <c r="Y768" s="99">
        <v>1039865.73799133</v>
      </c>
      <c r="Z768" s="99">
        <v>498665.84050369298</v>
      </c>
      <c r="AA768" s="99">
        <v>0</v>
      </c>
      <c r="AB768" s="99">
        <v>0</v>
      </c>
      <c r="AC768" s="99">
        <v>17865956.265625</v>
      </c>
      <c r="AD768" s="99">
        <v>0</v>
      </c>
      <c r="AE768" s="99">
        <v>2277073.8015441899</v>
      </c>
      <c r="AF768" s="99">
        <v>1494037.5241394001</v>
      </c>
      <c r="AG768" s="99">
        <v>1441890.5373382601</v>
      </c>
      <c r="AH768" s="99">
        <v>0</v>
      </c>
      <c r="AI768" s="99">
        <v>0</v>
      </c>
      <c r="AJ768" s="99">
        <v>504646.93185424799</v>
      </c>
      <c r="AK768" s="99">
        <v>0</v>
      </c>
      <c r="AL768" s="99">
        <v>0</v>
      </c>
      <c r="AM768" s="99">
        <v>498178.765991211</v>
      </c>
      <c r="AN768" s="99">
        <v>17799898.420654301</v>
      </c>
      <c r="AO768" s="99">
        <v>36870792.912597701</v>
      </c>
      <c r="AP768" s="99">
        <v>0</v>
      </c>
      <c r="AQ768" s="99">
        <v>10885415.575073199</v>
      </c>
      <c r="AR768" s="99">
        <v>8470369.1879882794</v>
      </c>
      <c r="AS768" s="99">
        <v>3992857.8511352502</v>
      </c>
      <c r="AT768" s="99">
        <v>0</v>
      </c>
      <c r="AU768" s="99">
        <v>0</v>
      </c>
      <c r="AV768" s="99">
        <v>52991074.542480499</v>
      </c>
      <c r="AW768" s="99">
        <v>0</v>
      </c>
      <c r="AX768" s="99">
        <v>19665710.474121101</v>
      </c>
      <c r="AY768" s="99">
        <v>12971216.0394287</v>
      </c>
      <c r="AZ768" s="99">
        <v>11110387.615600601</v>
      </c>
      <c r="BA768" s="99">
        <v>0</v>
      </c>
      <c r="BB768" s="99">
        <v>0</v>
      </c>
      <c r="BC768" s="99">
        <v>4158697.5055847201</v>
      </c>
      <c r="BD768" s="99">
        <v>0</v>
      </c>
      <c r="BE768" s="99">
        <v>0</v>
      </c>
      <c r="BF768" s="99">
        <v>3991774.3968200702</v>
      </c>
      <c r="BG768" s="99">
        <v>53140983.171875</v>
      </c>
      <c r="BH768" s="99">
        <v>6819878.8095703097</v>
      </c>
      <c r="BI768" s="99">
        <v>0</v>
      </c>
      <c r="BJ768" s="99">
        <v>3916235.2944946298</v>
      </c>
      <c r="BK768" s="99">
        <v>3202967.5666198698</v>
      </c>
      <c r="BL768" s="99">
        <v>0</v>
      </c>
      <c r="BM768" s="99">
        <v>0</v>
      </c>
      <c r="BN768" s="99">
        <v>0</v>
      </c>
      <c r="BO768" s="99">
        <v>0</v>
      </c>
      <c r="BP768" s="99">
        <v>0</v>
      </c>
      <c r="BQ768" s="99">
        <v>0</v>
      </c>
      <c r="BR768" s="99">
        <v>4084625.8786621098</v>
      </c>
      <c r="BS768" s="99">
        <v>4276555.1838989304</v>
      </c>
      <c r="BT768" s="99">
        <v>0</v>
      </c>
      <c r="BU768" s="99">
        <v>0</v>
      </c>
      <c r="BV768" s="99">
        <v>2270525.5924987802</v>
      </c>
      <c r="BW768" s="99">
        <v>0</v>
      </c>
      <c r="BX768" s="99">
        <v>0</v>
      </c>
      <c r="BY768" s="99">
        <v>0</v>
      </c>
      <c r="BZ768" s="99">
        <v>0</v>
      </c>
      <c r="CA768" s="99">
        <v>94802.824831008897</v>
      </c>
      <c r="CB768" s="99">
        <v>5703121.6531982403</v>
      </c>
      <c r="CC768" s="99">
        <v>47772413.986328103</v>
      </c>
      <c r="CD768" s="99">
        <v>10710038.7885742</v>
      </c>
      <c r="CE768" s="99">
        <v>3324.1868915557902</v>
      </c>
      <c r="CF768" s="99">
        <v>498177.97031784098</v>
      </c>
      <c r="CG768" s="99">
        <v>3994485.3636779799</v>
      </c>
      <c r="CH768" s="99">
        <v>0</v>
      </c>
      <c r="CI768" s="99">
        <v>98116.001539230303</v>
      </c>
      <c r="CJ768" s="99">
        <v>6185144.0785522498</v>
      </c>
      <c r="CK768" s="99">
        <v>51683858.5322266</v>
      </c>
      <c r="CL768" s="99">
        <v>10748996.854492201</v>
      </c>
      <c r="CM768" s="166">
        <v>153745.05317306501</v>
      </c>
      <c r="CN768" s="166">
        <v>24023718.989990201</v>
      </c>
      <c r="CO768" s="166">
        <v>104799571.00781301</v>
      </c>
      <c r="CP768" s="99">
        <v>10748996.854492201</v>
      </c>
      <c r="CQ768" s="99">
        <v>0</v>
      </c>
      <c r="CR768" s="99">
        <v>0</v>
      </c>
      <c r="CS768" s="99">
        <v>0</v>
      </c>
      <c r="CT768" s="99">
        <v>0</v>
      </c>
      <c r="CU768" s="98">
        <v>19461.131509055998</v>
      </c>
      <c r="CV768" s="98">
        <v>58736.607103041002</v>
      </c>
      <c r="CW768" s="98">
        <v>6201299.6235160809</v>
      </c>
      <c r="CX768" s="98">
        <v>51766899.350006081</v>
      </c>
    </row>
    <row r="769" spans="1:102" x14ac:dyDescent="0.2">
      <c r="A769" s="98" t="s">
        <v>63</v>
      </c>
      <c r="B769" s="100">
        <v>41244</v>
      </c>
      <c r="C769" s="99">
        <v>74842.240763664202</v>
      </c>
      <c r="D769" s="99">
        <v>0</v>
      </c>
      <c r="E769" s="99">
        <v>18754.2359056473</v>
      </c>
      <c r="F769" s="99">
        <v>15775.2848898172</v>
      </c>
      <c r="G769" s="99">
        <v>3370.0932812988799</v>
      </c>
      <c r="H769" s="99">
        <v>0</v>
      </c>
      <c r="I769" s="99">
        <v>0</v>
      </c>
      <c r="J769" s="99">
        <v>56457.559926509901</v>
      </c>
      <c r="K769" s="99">
        <v>0</v>
      </c>
      <c r="L769" s="99">
        <v>47675.153133392298</v>
      </c>
      <c r="M769" s="99">
        <v>29918.680552482601</v>
      </c>
      <c r="N769" s="99">
        <v>11586.950207948699</v>
      </c>
      <c r="O769" s="99">
        <v>0</v>
      </c>
      <c r="P769" s="99">
        <v>0</v>
      </c>
      <c r="Q769" s="99">
        <v>4533.8926451802299</v>
      </c>
      <c r="R769" s="99">
        <v>0</v>
      </c>
      <c r="S769" s="99">
        <v>0</v>
      </c>
      <c r="T769" s="99">
        <v>3344.5833569168999</v>
      </c>
      <c r="U769" s="99">
        <v>56689.829345226302</v>
      </c>
      <c r="V769" s="99">
        <v>4338291.9890747098</v>
      </c>
      <c r="W769" s="99">
        <v>0</v>
      </c>
      <c r="X769" s="99">
        <v>1289815.47036743</v>
      </c>
      <c r="Y769" s="99">
        <v>1011157.29543304</v>
      </c>
      <c r="Z769" s="99">
        <v>491754.600704193</v>
      </c>
      <c r="AA769" s="99">
        <v>0</v>
      </c>
      <c r="AB769" s="99">
        <v>0</v>
      </c>
      <c r="AC769" s="99">
        <v>18009114.723388702</v>
      </c>
      <c r="AD769" s="99">
        <v>0</v>
      </c>
      <c r="AE769" s="99">
        <v>2245339.6987609901</v>
      </c>
      <c r="AF769" s="99">
        <v>1478259.7921905499</v>
      </c>
      <c r="AG769" s="99">
        <v>1402234.2381744401</v>
      </c>
      <c r="AH769" s="99">
        <v>0</v>
      </c>
      <c r="AI769" s="99">
        <v>0</v>
      </c>
      <c r="AJ769" s="99">
        <v>509017.10160064697</v>
      </c>
      <c r="AK769" s="99">
        <v>0</v>
      </c>
      <c r="AL769" s="99">
        <v>0</v>
      </c>
      <c r="AM769" s="99">
        <v>491674.76541137701</v>
      </c>
      <c r="AN769" s="99">
        <v>18013876.0859375</v>
      </c>
      <c r="AO769" s="99">
        <v>36790682.632324196</v>
      </c>
      <c r="AP769" s="99">
        <v>0</v>
      </c>
      <c r="AQ769" s="99">
        <v>10579509.6843262</v>
      </c>
      <c r="AR769" s="99">
        <v>8210960.6100463904</v>
      </c>
      <c r="AS769" s="99">
        <v>3950470.6608581501</v>
      </c>
      <c r="AT769" s="99">
        <v>0</v>
      </c>
      <c r="AU769" s="99">
        <v>0</v>
      </c>
      <c r="AV769" s="99">
        <v>53778571.710449196</v>
      </c>
      <c r="AW769" s="99">
        <v>0</v>
      </c>
      <c r="AX769" s="99">
        <v>19511748.4758301</v>
      </c>
      <c r="AY769" s="99">
        <v>12897116.5469971</v>
      </c>
      <c r="AZ769" s="99">
        <v>10827365.2504883</v>
      </c>
      <c r="BA769" s="99">
        <v>0</v>
      </c>
      <c r="BB769" s="99">
        <v>0</v>
      </c>
      <c r="BC769" s="99">
        <v>4221185.4431762705</v>
      </c>
      <c r="BD769" s="99">
        <v>0</v>
      </c>
      <c r="BE769" s="99">
        <v>0</v>
      </c>
      <c r="BF769" s="99">
        <v>3953840.56103516</v>
      </c>
      <c r="BG769" s="99">
        <v>53844564.1630859</v>
      </c>
      <c r="BH769" s="99">
        <v>6737189.8026733398</v>
      </c>
      <c r="BI769" s="99">
        <v>0</v>
      </c>
      <c r="BJ769" s="99">
        <v>3826754.9986267099</v>
      </c>
      <c r="BK769" s="99">
        <v>3127439.3855896001</v>
      </c>
      <c r="BL769" s="99">
        <v>0</v>
      </c>
      <c r="BM769" s="99">
        <v>0</v>
      </c>
      <c r="BN769" s="99">
        <v>0</v>
      </c>
      <c r="BO769" s="99">
        <v>0</v>
      </c>
      <c r="BP769" s="99">
        <v>0</v>
      </c>
      <c r="BQ769" s="99">
        <v>0</v>
      </c>
      <c r="BR769" s="99">
        <v>4083991.4010620099</v>
      </c>
      <c r="BS769" s="99">
        <v>4166797.1919555701</v>
      </c>
      <c r="BT769" s="99">
        <v>0</v>
      </c>
      <c r="BU769" s="99">
        <v>0</v>
      </c>
      <c r="BV769" s="99">
        <v>2318281.3694457998</v>
      </c>
      <c r="BW769" s="99">
        <v>0</v>
      </c>
      <c r="BX769" s="99">
        <v>0</v>
      </c>
      <c r="BY769" s="99">
        <v>0</v>
      </c>
      <c r="BZ769" s="99">
        <v>0</v>
      </c>
      <c r="CA769" s="99">
        <v>93631.1780881882</v>
      </c>
      <c r="CB769" s="99">
        <v>5643843.2141723596</v>
      </c>
      <c r="CC769" s="99">
        <v>47515046.262207001</v>
      </c>
      <c r="CD769" s="99">
        <v>10561015.751220699</v>
      </c>
      <c r="CE769" s="99">
        <v>3370.8581595718902</v>
      </c>
      <c r="CF769" s="99">
        <v>491658.19540786702</v>
      </c>
      <c r="CG769" s="99">
        <v>3955045.3275146498</v>
      </c>
      <c r="CH769" s="99">
        <v>0</v>
      </c>
      <c r="CI769" s="99">
        <v>96971.967888832107</v>
      </c>
      <c r="CJ769" s="99">
        <v>6120688.0661010696</v>
      </c>
      <c r="CK769" s="99">
        <v>51328662.8759766</v>
      </c>
      <c r="CL769" s="99">
        <v>10556134.676635699</v>
      </c>
      <c r="CM769" s="166">
        <v>153152.87354659999</v>
      </c>
      <c r="CN769" s="166">
        <v>24115106.275878899</v>
      </c>
      <c r="CO769" s="166">
        <v>105077751.880859</v>
      </c>
      <c r="CP769" s="99">
        <v>10556134.676635699</v>
      </c>
      <c r="CQ769" s="99">
        <v>0</v>
      </c>
      <c r="CR769" s="99">
        <v>0</v>
      </c>
      <c r="CS769" s="99">
        <v>0</v>
      </c>
      <c r="CT769" s="99">
        <v>0</v>
      </c>
      <c r="CU769" s="98">
        <v>18985.701554971001</v>
      </c>
      <c r="CV769" s="98">
        <v>59336.308690789003</v>
      </c>
      <c r="CW769" s="98">
        <v>6135501.409580227</v>
      </c>
      <c r="CX769" s="98">
        <v>51470091.58972165</v>
      </c>
    </row>
    <row r="770" spans="1:102" x14ac:dyDescent="0.2">
      <c r="A770" s="98" t="s">
        <v>63</v>
      </c>
      <c r="B770" s="100">
        <v>41334</v>
      </c>
      <c r="C770" s="99">
        <v>73740.548556327805</v>
      </c>
      <c r="D770" s="99">
        <v>0</v>
      </c>
      <c r="E770" s="99">
        <v>18198.575045824098</v>
      </c>
      <c r="F770" s="99">
        <v>15285.524098277099</v>
      </c>
      <c r="G770" s="99">
        <v>3343.4422596097002</v>
      </c>
      <c r="H770" s="99">
        <v>0</v>
      </c>
      <c r="I770" s="99">
        <v>0</v>
      </c>
      <c r="J770" s="99">
        <v>56738.662735938997</v>
      </c>
      <c r="K770" s="99">
        <v>0</v>
      </c>
      <c r="L770" s="99">
        <v>2583.8860963583002</v>
      </c>
      <c r="M770" s="99">
        <v>29319.575509786599</v>
      </c>
      <c r="N770" s="99">
        <v>11385.7344756126</v>
      </c>
      <c r="O770" s="99">
        <v>0</v>
      </c>
      <c r="P770" s="99">
        <v>43777.415364265398</v>
      </c>
      <c r="Q770" s="99">
        <v>4515.5870358347902</v>
      </c>
      <c r="R770" s="99">
        <v>0</v>
      </c>
      <c r="S770" s="99">
        <v>3331.1567554175899</v>
      </c>
      <c r="T770" s="99">
        <v>0</v>
      </c>
      <c r="U770" s="99">
        <v>56945.184059143103</v>
      </c>
      <c r="V770" s="99">
        <v>4236292.9359130897</v>
      </c>
      <c r="W770" s="99">
        <v>0</v>
      </c>
      <c r="X770" s="99">
        <v>1229106.52357483</v>
      </c>
      <c r="Y770" s="99">
        <v>951399.24265289295</v>
      </c>
      <c r="Z770" s="99">
        <v>475419.13056945801</v>
      </c>
      <c r="AA770" s="99">
        <v>0</v>
      </c>
      <c r="AB770" s="99">
        <v>0</v>
      </c>
      <c r="AC770" s="99">
        <v>17997964.519042999</v>
      </c>
      <c r="AD770" s="99">
        <v>0</v>
      </c>
      <c r="AE770" s="99">
        <v>50849.238069534302</v>
      </c>
      <c r="AF770" s="99">
        <v>1447915.0255432101</v>
      </c>
      <c r="AG770" s="99">
        <v>1365742.1260681199</v>
      </c>
      <c r="AH770" s="99">
        <v>0</v>
      </c>
      <c r="AI770" s="99">
        <v>2069493.19465637</v>
      </c>
      <c r="AJ770" s="99">
        <v>500112.93758010899</v>
      </c>
      <c r="AK770" s="99">
        <v>0</v>
      </c>
      <c r="AL770" s="99">
        <v>475662.43172836298</v>
      </c>
      <c r="AM770" s="99">
        <v>0</v>
      </c>
      <c r="AN770" s="99">
        <v>18109205.433105499</v>
      </c>
      <c r="AO770" s="99">
        <v>35805856.722167999</v>
      </c>
      <c r="AP770" s="99">
        <v>0</v>
      </c>
      <c r="AQ770" s="99">
        <v>10071948.2255859</v>
      </c>
      <c r="AR770" s="99">
        <v>7823372.9321899395</v>
      </c>
      <c r="AS770" s="99">
        <v>3832870.5779724098</v>
      </c>
      <c r="AT770" s="99">
        <v>0</v>
      </c>
      <c r="AU770" s="99">
        <v>0</v>
      </c>
      <c r="AV770" s="99">
        <v>54278893.193359397</v>
      </c>
      <c r="AW770" s="99">
        <v>0</v>
      </c>
      <c r="AX770" s="99">
        <v>602772.319244385</v>
      </c>
      <c r="AY770" s="99">
        <v>12637272.4637451</v>
      </c>
      <c r="AZ770" s="99">
        <v>10550461.057128901</v>
      </c>
      <c r="BA770" s="99">
        <v>0</v>
      </c>
      <c r="BB770" s="99">
        <v>17636036.618408199</v>
      </c>
      <c r="BC770" s="99">
        <v>4134607.0098571801</v>
      </c>
      <c r="BD770" s="99">
        <v>0</v>
      </c>
      <c r="BE770" s="99">
        <v>3826069.4737243699</v>
      </c>
      <c r="BF770" s="99">
        <v>0</v>
      </c>
      <c r="BG770" s="99">
        <v>54324593.497558601</v>
      </c>
      <c r="BH770" s="99">
        <v>8107270.0739135696</v>
      </c>
      <c r="BI770" s="99">
        <v>0</v>
      </c>
      <c r="BJ770" s="99">
        <v>3859182.5430908198</v>
      </c>
      <c r="BK770" s="99">
        <v>3071625.3035583501</v>
      </c>
      <c r="BL770" s="99">
        <v>0</v>
      </c>
      <c r="BM770" s="99">
        <v>0</v>
      </c>
      <c r="BN770" s="99">
        <v>0</v>
      </c>
      <c r="BO770" s="99">
        <v>0</v>
      </c>
      <c r="BP770" s="99">
        <v>0</v>
      </c>
      <c r="BQ770" s="99">
        <v>0</v>
      </c>
      <c r="BR770" s="99">
        <v>4129575.7133483901</v>
      </c>
      <c r="BS770" s="99">
        <v>4113783.0246887198</v>
      </c>
      <c r="BT770" s="99">
        <v>0</v>
      </c>
      <c r="BU770" s="99">
        <v>1467232.9099884001</v>
      </c>
      <c r="BV770" s="99">
        <v>2347140.05004883</v>
      </c>
      <c r="BW770" s="99">
        <v>0</v>
      </c>
      <c r="BX770" s="99">
        <v>329294.68965530401</v>
      </c>
      <c r="BY770" s="99">
        <v>0</v>
      </c>
      <c r="BZ770" s="99">
        <v>0</v>
      </c>
      <c r="CA770" s="99">
        <v>91861.511248588606</v>
      </c>
      <c r="CB770" s="99">
        <v>5483240.3737792997</v>
      </c>
      <c r="CC770" s="99">
        <v>45741395.397949196</v>
      </c>
      <c r="CD770" s="99">
        <v>12001433.114257799</v>
      </c>
      <c r="CE770" s="99">
        <v>3345.1654304862</v>
      </c>
      <c r="CF770" s="99">
        <v>475940.4609375</v>
      </c>
      <c r="CG770" s="99">
        <v>3834626.0718689002</v>
      </c>
      <c r="CH770" s="99">
        <v>0</v>
      </c>
      <c r="CI770" s="99">
        <v>95226.614509582505</v>
      </c>
      <c r="CJ770" s="99">
        <v>5951063.0204467801</v>
      </c>
      <c r="CK770" s="99">
        <v>49727739.359375</v>
      </c>
      <c r="CL770" s="99">
        <v>12309053.989135699</v>
      </c>
      <c r="CM770" s="166">
        <v>151754.719934464</v>
      </c>
      <c r="CN770" s="166">
        <v>24072384.370117199</v>
      </c>
      <c r="CO770" s="166">
        <v>104251495.22363301</v>
      </c>
      <c r="CP770" s="99">
        <v>12309053.989135699</v>
      </c>
      <c r="CQ770" s="99">
        <v>0</v>
      </c>
      <c r="CR770" s="99">
        <v>0</v>
      </c>
      <c r="CS770" s="99">
        <v>0</v>
      </c>
      <c r="CT770" s="99">
        <v>0</v>
      </c>
      <c r="CU770" s="98">
        <v>18411.336430246</v>
      </c>
      <c r="CV770" s="98">
        <v>59594.929094125997</v>
      </c>
      <c r="CW770" s="98">
        <v>5959180.8347167997</v>
      </c>
      <c r="CX770" s="98">
        <v>49576021.4698181</v>
      </c>
    </row>
    <row r="771" spans="1:102" x14ac:dyDescent="0.2">
      <c r="A771" s="98" t="s">
        <v>63</v>
      </c>
      <c r="B771" s="100">
        <v>41426</v>
      </c>
      <c r="C771" s="99">
        <v>73824.956326484695</v>
      </c>
      <c r="D771" s="99">
        <v>0</v>
      </c>
      <c r="E771" s="99">
        <v>17731.649699688001</v>
      </c>
      <c r="F771" s="99">
        <v>14898.4809170961</v>
      </c>
      <c r="G771" s="99">
        <v>3364.3913799226302</v>
      </c>
      <c r="H771" s="99">
        <v>0</v>
      </c>
      <c r="I771" s="99">
        <v>0</v>
      </c>
      <c r="J771" s="99">
        <v>56825.970489978798</v>
      </c>
      <c r="K771" s="99">
        <v>0</v>
      </c>
      <c r="L771" s="99">
        <v>2093.84556099772</v>
      </c>
      <c r="M771" s="99">
        <v>29568.947572946501</v>
      </c>
      <c r="N771" s="99">
        <v>11224.4473723173</v>
      </c>
      <c r="O771" s="99">
        <v>0</v>
      </c>
      <c r="P771" s="99">
        <v>44401.6698060036</v>
      </c>
      <c r="Q771" s="99">
        <v>4465.2835242152196</v>
      </c>
      <c r="R771" s="99">
        <v>0</v>
      </c>
      <c r="S771" s="99">
        <v>3373.50962403417</v>
      </c>
      <c r="T771" s="99">
        <v>0</v>
      </c>
      <c r="U771" s="99">
        <v>57011.762201309197</v>
      </c>
      <c r="V771" s="99">
        <v>4241859.8054809598</v>
      </c>
      <c r="W771" s="99">
        <v>0</v>
      </c>
      <c r="X771" s="99">
        <v>1174061.1799469001</v>
      </c>
      <c r="Y771" s="99">
        <v>923061.08457946801</v>
      </c>
      <c r="Z771" s="99">
        <v>477618.21956253098</v>
      </c>
      <c r="AA771" s="99">
        <v>0</v>
      </c>
      <c r="AB771" s="99">
        <v>0</v>
      </c>
      <c r="AC771" s="99">
        <v>18046185.590087902</v>
      </c>
      <c r="AD771" s="99">
        <v>0</v>
      </c>
      <c r="AE771" s="99">
        <v>40674.302550792701</v>
      </c>
      <c r="AF771" s="99">
        <v>1439595.48497009</v>
      </c>
      <c r="AG771" s="99">
        <v>1344102.6907806401</v>
      </c>
      <c r="AH771" s="99">
        <v>0</v>
      </c>
      <c r="AI771" s="99">
        <v>2088392.08644104</v>
      </c>
      <c r="AJ771" s="99">
        <v>494037.02272796602</v>
      </c>
      <c r="AK771" s="99">
        <v>0</v>
      </c>
      <c r="AL771" s="99">
        <v>477137.03480529803</v>
      </c>
      <c r="AM771" s="99">
        <v>0</v>
      </c>
      <c r="AN771" s="99">
        <v>18066565.146240201</v>
      </c>
      <c r="AO771" s="99">
        <v>35998006.743652299</v>
      </c>
      <c r="AP771" s="99">
        <v>0</v>
      </c>
      <c r="AQ771" s="99">
        <v>9628149.9268798791</v>
      </c>
      <c r="AR771" s="99">
        <v>7503020.70593262</v>
      </c>
      <c r="AS771" s="99">
        <v>3856459.46057129</v>
      </c>
      <c r="AT771" s="99">
        <v>0</v>
      </c>
      <c r="AU771" s="99">
        <v>0</v>
      </c>
      <c r="AV771" s="99">
        <v>54091709.659179702</v>
      </c>
      <c r="AW771" s="99">
        <v>0</v>
      </c>
      <c r="AX771" s="99">
        <v>500488.796222687</v>
      </c>
      <c r="AY771" s="99">
        <v>12612432.0782471</v>
      </c>
      <c r="AZ771" s="99">
        <v>10427915.451538101</v>
      </c>
      <c r="BA771" s="99">
        <v>0</v>
      </c>
      <c r="BB771" s="99">
        <v>17866112.2575684</v>
      </c>
      <c r="BC771" s="99">
        <v>4075480.6921081501</v>
      </c>
      <c r="BD771" s="99">
        <v>0</v>
      </c>
      <c r="BE771" s="99">
        <v>3847845.7526550302</v>
      </c>
      <c r="BF771" s="99">
        <v>0</v>
      </c>
      <c r="BG771" s="99">
        <v>54360321.544433601</v>
      </c>
      <c r="BH771" s="99">
        <v>8230810.05749512</v>
      </c>
      <c r="BI771" s="99">
        <v>0</v>
      </c>
      <c r="BJ771" s="99">
        <v>3797118.13031006</v>
      </c>
      <c r="BK771" s="99">
        <v>3017370.6624450702</v>
      </c>
      <c r="BL771" s="99">
        <v>0</v>
      </c>
      <c r="BM771" s="99">
        <v>0</v>
      </c>
      <c r="BN771" s="99">
        <v>0</v>
      </c>
      <c r="BO771" s="99">
        <v>0</v>
      </c>
      <c r="BP771" s="99">
        <v>0</v>
      </c>
      <c r="BQ771" s="99">
        <v>0</v>
      </c>
      <c r="BR771" s="99">
        <v>4153717.8036499</v>
      </c>
      <c r="BS771" s="99">
        <v>4072321.4018249498</v>
      </c>
      <c r="BT771" s="99">
        <v>0</v>
      </c>
      <c r="BU771" s="99">
        <v>1511297.45999146</v>
      </c>
      <c r="BV771" s="99">
        <v>2339323.3841247601</v>
      </c>
      <c r="BW771" s="99">
        <v>0</v>
      </c>
      <c r="BX771" s="99">
        <v>327910.16966628999</v>
      </c>
      <c r="BY771" s="99">
        <v>0</v>
      </c>
      <c r="BZ771" s="99">
        <v>0</v>
      </c>
      <c r="CA771" s="99">
        <v>91557.349832534805</v>
      </c>
      <c r="CB771" s="99">
        <v>5413275.8410644503</v>
      </c>
      <c r="CC771" s="99">
        <v>45615067.925292999</v>
      </c>
      <c r="CD771" s="99">
        <v>12026922.517211899</v>
      </c>
      <c r="CE771" s="99">
        <v>3364.74966368079</v>
      </c>
      <c r="CF771" s="99">
        <v>477540.98237609898</v>
      </c>
      <c r="CG771" s="99">
        <v>3848087.2822876</v>
      </c>
      <c r="CH771" s="99">
        <v>0</v>
      </c>
      <c r="CI771" s="99">
        <v>94932.031811714201</v>
      </c>
      <c r="CJ771" s="99">
        <v>5890372.70849609</v>
      </c>
      <c r="CK771" s="99">
        <v>49440058.895507798</v>
      </c>
      <c r="CL771" s="99">
        <v>12339461.5866699</v>
      </c>
      <c r="CM771" s="166">
        <v>151428.45477104199</v>
      </c>
      <c r="CN771" s="166">
        <v>23970850.559326202</v>
      </c>
      <c r="CO771" s="166">
        <v>103855007.09179699</v>
      </c>
      <c r="CP771" s="99">
        <v>12339461.5866699</v>
      </c>
      <c r="CQ771" s="99">
        <v>0</v>
      </c>
      <c r="CR771" s="99">
        <v>0</v>
      </c>
      <c r="CS771" s="99">
        <v>0</v>
      </c>
      <c r="CT771" s="99">
        <v>0</v>
      </c>
      <c r="CU771" s="98">
        <v>17918.634889303001</v>
      </c>
      <c r="CV771" s="98">
        <v>59699.466447275998</v>
      </c>
      <c r="CW771" s="98">
        <v>5890816.823440549</v>
      </c>
      <c r="CX771" s="98">
        <v>49463155.207580596</v>
      </c>
    </row>
    <row r="772" spans="1:102" x14ac:dyDescent="0.2">
      <c r="A772" s="98" t="s">
        <v>63</v>
      </c>
      <c r="B772" s="100">
        <v>41518</v>
      </c>
      <c r="C772" s="99">
        <v>73462.030619621306</v>
      </c>
      <c r="D772" s="99">
        <v>0</v>
      </c>
      <c r="E772" s="99">
        <v>17142.753158092499</v>
      </c>
      <c r="F772" s="99">
        <v>14421.3797279596</v>
      </c>
      <c r="G772" s="99">
        <v>3389.76423272491</v>
      </c>
      <c r="H772" s="99">
        <v>0</v>
      </c>
      <c r="I772" s="99">
        <v>0</v>
      </c>
      <c r="J772" s="99">
        <v>56982.250452041597</v>
      </c>
      <c r="K772" s="99">
        <v>0</v>
      </c>
      <c r="L772" s="99">
        <v>222.90660378336901</v>
      </c>
      <c r="M772" s="99">
        <v>29352.417248725898</v>
      </c>
      <c r="N772" s="99">
        <v>11071.241604089701</v>
      </c>
      <c r="O772" s="99">
        <v>0</v>
      </c>
      <c r="P772" s="99">
        <v>45802.684590339697</v>
      </c>
      <c r="Q772" s="99">
        <v>4392.9315374493599</v>
      </c>
      <c r="R772" s="99">
        <v>0</v>
      </c>
      <c r="S772" s="99">
        <v>3393.0632539093499</v>
      </c>
      <c r="T772" s="99">
        <v>0</v>
      </c>
      <c r="U772" s="99">
        <v>57159.823493957498</v>
      </c>
      <c r="V772" s="99">
        <v>4224850.2520141602</v>
      </c>
      <c r="W772" s="99">
        <v>0</v>
      </c>
      <c r="X772" s="99">
        <v>1132443.9299621601</v>
      </c>
      <c r="Y772" s="99">
        <v>890876.45269012498</v>
      </c>
      <c r="Z772" s="99">
        <v>488774.14281845099</v>
      </c>
      <c r="AA772" s="99">
        <v>0</v>
      </c>
      <c r="AB772" s="99">
        <v>0</v>
      </c>
      <c r="AC772" s="99">
        <v>18160234.9697266</v>
      </c>
      <c r="AD772" s="99">
        <v>0</v>
      </c>
      <c r="AE772" s="99">
        <v>23331.524046897899</v>
      </c>
      <c r="AF772" s="99">
        <v>1434067.6244506801</v>
      </c>
      <c r="AG772" s="99">
        <v>1317306.42886353</v>
      </c>
      <c r="AH772" s="99">
        <v>0</v>
      </c>
      <c r="AI772" s="99">
        <v>2101370.1600341802</v>
      </c>
      <c r="AJ772" s="99">
        <v>500930.41552352899</v>
      </c>
      <c r="AK772" s="99">
        <v>0</v>
      </c>
      <c r="AL772" s="99">
        <v>488582.20653533901</v>
      </c>
      <c r="AM772" s="99">
        <v>0</v>
      </c>
      <c r="AN772" s="99">
        <v>18043417.681640599</v>
      </c>
      <c r="AO772" s="99">
        <v>35895795.617675804</v>
      </c>
      <c r="AP772" s="99">
        <v>0</v>
      </c>
      <c r="AQ772" s="99">
        <v>9227236.0999755897</v>
      </c>
      <c r="AR772" s="99">
        <v>7189127.7233276404</v>
      </c>
      <c r="AS772" s="99">
        <v>3918121.46276855</v>
      </c>
      <c r="AT772" s="99">
        <v>0</v>
      </c>
      <c r="AU772" s="99">
        <v>0</v>
      </c>
      <c r="AV772" s="99">
        <v>54511385.068359397</v>
      </c>
      <c r="AW772" s="99">
        <v>0</v>
      </c>
      <c r="AX772" s="99">
        <v>183861.138111115</v>
      </c>
      <c r="AY772" s="99">
        <v>12618741.0616455</v>
      </c>
      <c r="AZ772" s="99">
        <v>10236406.946777301</v>
      </c>
      <c r="BA772" s="99">
        <v>0</v>
      </c>
      <c r="BB772" s="99">
        <v>18110350.805908199</v>
      </c>
      <c r="BC772" s="99">
        <v>4160421.1440429701</v>
      </c>
      <c r="BD772" s="99">
        <v>0</v>
      </c>
      <c r="BE772" s="99">
        <v>3922219.5197753902</v>
      </c>
      <c r="BF772" s="99">
        <v>0</v>
      </c>
      <c r="BG772" s="99">
        <v>54474790.532714799</v>
      </c>
      <c r="BH772" s="99">
        <v>8268749.0620117197</v>
      </c>
      <c r="BI772" s="99">
        <v>0</v>
      </c>
      <c r="BJ772" s="99">
        <v>3709242.1312255901</v>
      </c>
      <c r="BK772" s="99">
        <v>2952962.5144043001</v>
      </c>
      <c r="BL772" s="99">
        <v>0</v>
      </c>
      <c r="BM772" s="99">
        <v>0</v>
      </c>
      <c r="BN772" s="99">
        <v>0</v>
      </c>
      <c r="BO772" s="99">
        <v>0</v>
      </c>
      <c r="BP772" s="99">
        <v>0</v>
      </c>
      <c r="BQ772" s="99">
        <v>0</v>
      </c>
      <c r="BR772" s="99">
        <v>4169768.5070495601</v>
      </c>
      <c r="BS772" s="99">
        <v>4006233.4012756301</v>
      </c>
      <c r="BT772" s="99">
        <v>0</v>
      </c>
      <c r="BU772" s="99">
        <v>1256605.8799896201</v>
      </c>
      <c r="BV772" s="99">
        <v>2370838.0713501</v>
      </c>
      <c r="BW772" s="99">
        <v>0</v>
      </c>
      <c r="BX772" s="99">
        <v>286534.44971847499</v>
      </c>
      <c r="BY772" s="99">
        <v>0</v>
      </c>
      <c r="BZ772" s="99">
        <v>0</v>
      </c>
      <c r="CA772" s="99">
        <v>90668.374229431196</v>
      </c>
      <c r="CB772" s="99">
        <v>5359717.0845336895</v>
      </c>
      <c r="CC772" s="99">
        <v>45178561.856933601</v>
      </c>
      <c r="CD772" s="99">
        <v>11943684.335083</v>
      </c>
      <c r="CE772" s="99">
        <v>3385.5637216270002</v>
      </c>
      <c r="CF772" s="99">
        <v>488402.37205123901</v>
      </c>
      <c r="CG772" s="99">
        <v>3924107.4114074698</v>
      </c>
      <c r="CH772" s="99">
        <v>0</v>
      </c>
      <c r="CI772" s="99">
        <v>94043.898931503296</v>
      </c>
      <c r="CJ772" s="99">
        <v>5833230.5802002</v>
      </c>
      <c r="CK772" s="99">
        <v>48984913.645019501</v>
      </c>
      <c r="CL772" s="99">
        <v>12277316.071167</v>
      </c>
      <c r="CM772" s="166">
        <v>150697.23101043701</v>
      </c>
      <c r="CN772" s="166">
        <v>23891018.134765599</v>
      </c>
      <c r="CO772" s="166">
        <v>103418050.53418</v>
      </c>
      <c r="CP772" s="99">
        <v>12277316.071167</v>
      </c>
      <c r="CQ772" s="99">
        <v>0</v>
      </c>
      <c r="CR772" s="99">
        <v>0</v>
      </c>
      <c r="CS772" s="99">
        <v>0</v>
      </c>
      <c r="CT772" s="99">
        <v>0</v>
      </c>
      <c r="CU772" s="98">
        <v>17316.528840376999</v>
      </c>
      <c r="CV772" s="98">
        <v>59886.208376652998</v>
      </c>
      <c r="CW772" s="98">
        <v>5848119.4565849286</v>
      </c>
      <c r="CX772" s="98">
        <v>49102669.268341072</v>
      </c>
    </row>
    <row r="773" spans="1:102" x14ac:dyDescent="0.2">
      <c r="A773" s="98" t="s">
        <v>63</v>
      </c>
      <c r="B773" s="100">
        <v>41609</v>
      </c>
      <c r="C773" s="99">
        <v>72915.707275390596</v>
      </c>
      <c r="D773" s="99">
        <v>0</v>
      </c>
      <c r="E773" s="99">
        <v>16624.706934690501</v>
      </c>
      <c r="F773" s="99">
        <v>13983.8254114389</v>
      </c>
      <c r="G773" s="99">
        <v>3362.3170073032402</v>
      </c>
      <c r="H773" s="99">
        <v>0</v>
      </c>
      <c r="I773" s="99">
        <v>0</v>
      </c>
      <c r="J773" s="99">
        <v>56876.44161129</v>
      </c>
      <c r="K773" s="99">
        <v>0</v>
      </c>
      <c r="L773" s="99">
        <v>199.95862236991499</v>
      </c>
      <c r="M773" s="99">
        <v>29064.295113563501</v>
      </c>
      <c r="N773" s="99">
        <v>10900.185598850299</v>
      </c>
      <c r="O773" s="99">
        <v>0</v>
      </c>
      <c r="P773" s="99">
        <v>45162.793723106399</v>
      </c>
      <c r="Q773" s="99">
        <v>4342.0512322783497</v>
      </c>
      <c r="R773" s="99">
        <v>0</v>
      </c>
      <c r="S773" s="99">
        <v>3349.93787395954</v>
      </c>
      <c r="T773" s="99">
        <v>0</v>
      </c>
      <c r="U773" s="99">
        <v>57012.606497287801</v>
      </c>
      <c r="V773" s="99">
        <v>4182045.3855285598</v>
      </c>
      <c r="W773" s="99">
        <v>0</v>
      </c>
      <c r="X773" s="99">
        <v>1090423.11776733</v>
      </c>
      <c r="Y773" s="99">
        <v>855989.87380218494</v>
      </c>
      <c r="Z773" s="99">
        <v>480232.22730255098</v>
      </c>
      <c r="AA773" s="99">
        <v>0</v>
      </c>
      <c r="AB773" s="99">
        <v>0</v>
      </c>
      <c r="AC773" s="99">
        <v>17976679.254394501</v>
      </c>
      <c r="AD773" s="99">
        <v>0</v>
      </c>
      <c r="AE773" s="99">
        <v>19341.932258367498</v>
      </c>
      <c r="AF773" s="99">
        <v>1415634.62307739</v>
      </c>
      <c r="AG773" s="99">
        <v>1285160.64277649</v>
      </c>
      <c r="AH773" s="99">
        <v>0</v>
      </c>
      <c r="AI773" s="99">
        <v>2060964.2294616699</v>
      </c>
      <c r="AJ773" s="99">
        <v>494240.61650466901</v>
      </c>
      <c r="AK773" s="99">
        <v>0</v>
      </c>
      <c r="AL773" s="99">
        <v>480512.33374404901</v>
      </c>
      <c r="AM773" s="99">
        <v>0</v>
      </c>
      <c r="AN773" s="99">
        <v>17981162.731689502</v>
      </c>
      <c r="AO773" s="99">
        <v>35666439.329589799</v>
      </c>
      <c r="AP773" s="99">
        <v>0</v>
      </c>
      <c r="AQ773" s="99">
        <v>8866331.4921875</v>
      </c>
      <c r="AR773" s="99">
        <v>6882365.6796875</v>
      </c>
      <c r="AS773" s="99">
        <v>3887526.0666503902</v>
      </c>
      <c r="AT773" s="99">
        <v>0</v>
      </c>
      <c r="AU773" s="99">
        <v>0</v>
      </c>
      <c r="AV773" s="99">
        <v>54710849.887207001</v>
      </c>
      <c r="AW773" s="99">
        <v>0</v>
      </c>
      <c r="AX773" s="99">
        <v>168804.31641387899</v>
      </c>
      <c r="AY773" s="99">
        <v>12487747.8514404</v>
      </c>
      <c r="AZ773" s="99">
        <v>10009194.795654301</v>
      </c>
      <c r="BA773" s="99">
        <v>0</v>
      </c>
      <c r="BB773" s="99">
        <v>17801658.925048798</v>
      </c>
      <c r="BC773" s="99">
        <v>4114912.8143005399</v>
      </c>
      <c r="BD773" s="99">
        <v>0</v>
      </c>
      <c r="BE773" s="99">
        <v>3885638.04229736</v>
      </c>
      <c r="BF773" s="99">
        <v>0</v>
      </c>
      <c r="BG773" s="99">
        <v>54653427.548828103</v>
      </c>
      <c r="BH773" s="99">
        <v>8261185.6287841797</v>
      </c>
      <c r="BI773" s="99">
        <v>0</v>
      </c>
      <c r="BJ773" s="99">
        <v>3602301.7383727999</v>
      </c>
      <c r="BK773" s="99">
        <v>2872290.13879395</v>
      </c>
      <c r="BL773" s="99">
        <v>0</v>
      </c>
      <c r="BM773" s="99">
        <v>0</v>
      </c>
      <c r="BN773" s="99">
        <v>0</v>
      </c>
      <c r="BO773" s="99">
        <v>0</v>
      </c>
      <c r="BP773" s="99">
        <v>0</v>
      </c>
      <c r="BQ773" s="99">
        <v>0</v>
      </c>
      <c r="BR773" s="99">
        <v>4139018.4273071298</v>
      </c>
      <c r="BS773" s="99">
        <v>3922268.17364502</v>
      </c>
      <c r="BT773" s="99">
        <v>0</v>
      </c>
      <c r="BU773" s="99">
        <v>1476656.1299896201</v>
      </c>
      <c r="BV773" s="99">
        <v>2365564.9614257799</v>
      </c>
      <c r="BW773" s="99">
        <v>0</v>
      </c>
      <c r="BX773" s="99">
        <v>323890.61968231201</v>
      </c>
      <c r="BY773" s="99">
        <v>0</v>
      </c>
      <c r="BZ773" s="99">
        <v>0</v>
      </c>
      <c r="CA773" s="99">
        <v>89562.499826431304</v>
      </c>
      <c r="CB773" s="99">
        <v>5278057.6947631799</v>
      </c>
      <c r="CC773" s="99">
        <v>44630885.920410201</v>
      </c>
      <c r="CD773" s="99">
        <v>11870881.522583</v>
      </c>
      <c r="CE773" s="99">
        <v>3366.3920927345798</v>
      </c>
      <c r="CF773" s="99">
        <v>480261.93141555798</v>
      </c>
      <c r="CG773" s="99">
        <v>3886724.3089904799</v>
      </c>
      <c r="CH773" s="99">
        <v>0</v>
      </c>
      <c r="CI773" s="99">
        <v>92921.308806419402</v>
      </c>
      <c r="CJ773" s="99">
        <v>5761747.36962891</v>
      </c>
      <c r="CK773" s="99">
        <v>48488545.1552734</v>
      </c>
      <c r="CL773" s="99">
        <v>12189740.3709717</v>
      </c>
      <c r="CM773" s="166">
        <v>149456.552173615</v>
      </c>
      <c r="CN773" s="166">
        <v>23739244.979980499</v>
      </c>
      <c r="CO773" s="166">
        <v>103063992.05468801</v>
      </c>
      <c r="CP773" s="99">
        <v>12189740.3709717</v>
      </c>
      <c r="CQ773" s="99">
        <v>0</v>
      </c>
      <c r="CR773" s="99">
        <v>0</v>
      </c>
      <c r="CS773" s="99">
        <v>0</v>
      </c>
      <c r="CT773" s="99">
        <v>0</v>
      </c>
      <c r="CU773" s="98">
        <v>16764.202042579</v>
      </c>
      <c r="CV773" s="98">
        <v>59770.203027811003</v>
      </c>
      <c r="CW773" s="98">
        <v>5758319.6261787377</v>
      </c>
      <c r="CX773" s="98">
        <v>48517610.229400679</v>
      </c>
    </row>
    <row r="774" spans="1:102" x14ac:dyDescent="0.2">
      <c r="A774" s="98" t="s">
        <v>63</v>
      </c>
      <c r="B774" s="100">
        <v>41699</v>
      </c>
      <c r="C774" s="99">
        <v>72760.954118728594</v>
      </c>
      <c r="D774" s="99">
        <v>0</v>
      </c>
      <c r="E774" s="99">
        <v>16280.2790558338</v>
      </c>
      <c r="F774" s="99">
        <v>13723.223668098501</v>
      </c>
      <c r="G774" s="99">
        <v>3378.5793896615501</v>
      </c>
      <c r="H774" s="99">
        <v>0</v>
      </c>
      <c r="I774" s="99">
        <v>0</v>
      </c>
      <c r="J774" s="99">
        <v>56947.807441711397</v>
      </c>
      <c r="K774" s="99">
        <v>0</v>
      </c>
      <c r="L774" s="99">
        <v>206.443290900439</v>
      </c>
      <c r="M774" s="99">
        <v>29002.3355314732</v>
      </c>
      <c r="N774" s="99">
        <v>10724.4894288778</v>
      </c>
      <c r="O774" s="99">
        <v>0</v>
      </c>
      <c r="P774" s="99">
        <v>44561.686277389497</v>
      </c>
      <c r="Q774" s="99">
        <v>4292.6270887851697</v>
      </c>
      <c r="R774" s="99">
        <v>0</v>
      </c>
      <c r="S774" s="99">
        <v>3369.8808733224901</v>
      </c>
      <c r="T774" s="99">
        <v>0</v>
      </c>
      <c r="U774" s="99">
        <v>57060.748930931099</v>
      </c>
      <c r="V774" s="99">
        <v>4186764.17218018</v>
      </c>
      <c r="W774" s="99">
        <v>0</v>
      </c>
      <c r="X774" s="99">
        <v>1046550.25563812</v>
      </c>
      <c r="Y774" s="99">
        <v>824104.45031738305</v>
      </c>
      <c r="Z774" s="99">
        <v>475094.53742218</v>
      </c>
      <c r="AA774" s="99">
        <v>0</v>
      </c>
      <c r="AB774" s="99">
        <v>0</v>
      </c>
      <c r="AC774" s="99">
        <v>17926679.621826202</v>
      </c>
      <c r="AD774" s="99">
        <v>0</v>
      </c>
      <c r="AE774" s="99">
        <v>16894.766034841501</v>
      </c>
      <c r="AF774" s="99">
        <v>1413893.4404754599</v>
      </c>
      <c r="AG774" s="99">
        <v>1261396.9608306901</v>
      </c>
      <c r="AH774" s="99">
        <v>0</v>
      </c>
      <c r="AI774" s="99">
        <v>2018726.6955566399</v>
      </c>
      <c r="AJ774" s="99">
        <v>494918.05524826102</v>
      </c>
      <c r="AK774" s="99">
        <v>0</v>
      </c>
      <c r="AL774" s="99">
        <v>473988.21646118199</v>
      </c>
      <c r="AM774" s="99">
        <v>0</v>
      </c>
      <c r="AN774" s="99">
        <v>17979854.8989258</v>
      </c>
      <c r="AO774" s="99">
        <v>35841322.824707001</v>
      </c>
      <c r="AP774" s="99">
        <v>0</v>
      </c>
      <c r="AQ774" s="99">
        <v>8506877.8950195294</v>
      </c>
      <c r="AR774" s="99">
        <v>6636989.7555542002</v>
      </c>
      <c r="AS774" s="99">
        <v>3867418.9920654302</v>
      </c>
      <c r="AT774" s="99">
        <v>0</v>
      </c>
      <c r="AU774" s="99">
        <v>0</v>
      </c>
      <c r="AV774" s="99">
        <v>54911791.370605499</v>
      </c>
      <c r="AW774" s="99">
        <v>0</v>
      </c>
      <c r="AX774" s="99">
        <v>147501.192228317</v>
      </c>
      <c r="AY774" s="99">
        <v>12527111.5515137</v>
      </c>
      <c r="AZ774" s="99">
        <v>9837082.6091308594</v>
      </c>
      <c r="BA774" s="99">
        <v>0</v>
      </c>
      <c r="BB774" s="99">
        <v>17463807.307861298</v>
      </c>
      <c r="BC774" s="99">
        <v>4126358.0013732901</v>
      </c>
      <c r="BD774" s="99">
        <v>0</v>
      </c>
      <c r="BE774" s="99">
        <v>3853730.8645629901</v>
      </c>
      <c r="BF774" s="99">
        <v>0</v>
      </c>
      <c r="BG774" s="99">
        <v>54946439.284667999</v>
      </c>
      <c r="BH774" s="99">
        <v>8240865.4632568397</v>
      </c>
      <c r="BI774" s="99">
        <v>0</v>
      </c>
      <c r="BJ774" s="99">
        <v>3483204.8577880901</v>
      </c>
      <c r="BK774" s="99">
        <v>2789285.7221069299</v>
      </c>
      <c r="BL774" s="99">
        <v>0</v>
      </c>
      <c r="BM774" s="99">
        <v>0</v>
      </c>
      <c r="BN774" s="99">
        <v>0</v>
      </c>
      <c r="BO774" s="99">
        <v>0</v>
      </c>
      <c r="BP774" s="99">
        <v>0</v>
      </c>
      <c r="BQ774" s="99">
        <v>0</v>
      </c>
      <c r="BR774" s="99">
        <v>4126481.13598633</v>
      </c>
      <c r="BS774" s="99">
        <v>3862312.2919616699</v>
      </c>
      <c r="BT774" s="99">
        <v>0</v>
      </c>
      <c r="BU774" s="99">
        <v>1428787.92999268</v>
      </c>
      <c r="BV774" s="99">
        <v>2358872.5181579599</v>
      </c>
      <c r="BW774" s="99">
        <v>0</v>
      </c>
      <c r="BX774" s="99">
        <v>330042.93969726597</v>
      </c>
      <c r="BY774" s="99">
        <v>0</v>
      </c>
      <c r="BZ774" s="99">
        <v>0</v>
      </c>
      <c r="CA774" s="99">
        <v>88943.329645156904</v>
      </c>
      <c r="CB774" s="99">
        <v>5237949.0574340802</v>
      </c>
      <c r="CC774" s="99">
        <v>44302941.3759766</v>
      </c>
      <c r="CD774" s="99">
        <v>11748133.223632799</v>
      </c>
      <c r="CE774" s="99">
        <v>3376.99013838172</v>
      </c>
      <c r="CF774" s="99">
        <v>475304.71445083601</v>
      </c>
      <c r="CG774" s="99">
        <v>3869499.2070007301</v>
      </c>
      <c r="CH774" s="99">
        <v>0</v>
      </c>
      <c r="CI774" s="99">
        <v>92334.424475669904</v>
      </c>
      <c r="CJ774" s="99">
        <v>5709345.6396484403</v>
      </c>
      <c r="CK774" s="99">
        <v>48193641.817382798</v>
      </c>
      <c r="CL774" s="99">
        <v>12055114.0084229</v>
      </c>
      <c r="CM774" s="166">
        <v>148973.120038986</v>
      </c>
      <c r="CN774" s="166">
        <v>23705117.6794434</v>
      </c>
      <c r="CO774" s="166">
        <v>103309073.54589801</v>
      </c>
      <c r="CP774" s="99">
        <v>12055114.0084229</v>
      </c>
      <c r="CQ774" s="99">
        <v>0</v>
      </c>
      <c r="CR774" s="99">
        <v>0</v>
      </c>
      <c r="CS774" s="99">
        <v>0</v>
      </c>
      <c r="CT774" s="99">
        <v>0</v>
      </c>
      <c r="CU774" s="98">
        <v>16393.354285961999</v>
      </c>
      <c r="CV774" s="98">
        <v>59855.967514299999</v>
      </c>
      <c r="CW774" s="98">
        <v>5713253.7718849164</v>
      </c>
      <c r="CX774" s="98">
        <v>48172440.582977332</v>
      </c>
    </row>
    <row r="775" spans="1:102" x14ac:dyDescent="0.2">
      <c r="A775" s="98" t="s">
        <v>63</v>
      </c>
      <c r="B775" s="100">
        <v>41791</v>
      </c>
      <c r="C775" s="99">
        <v>72285.401000976606</v>
      </c>
      <c r="D775" s="99">
        <v>0</v>
      </c>
      <c r="E775" s="99">
        <v>15911.773177146901</v>
      </c>
      <c r="F775" s="99">
        <v>13435.9878927469</v>
      </c>
      <c r="G775" s="99">
        <v>3361.97866481543</v>
      </c>
      <c r="H775" s="99">
        <v>0</v>
      </c>
      <c r="I775" s="99">
        <v>0</v>
      </c>
      <c r="J775" s="99">
        <v>57208.041362285599</v>
      </c>
      <c r="K775" s="99">
        <v>0</v>
      </c>
      <c r="L775" s="99">
        <v>625.40890680253494</v>
      </c>
      <c r="M775" s="99">
        <v>28832.325495719899</v>
      </c>
      <c r="N775" s="99">
        <v>10554.5642390251</v>
      </c>
      <c r="O775" s="99">
        <v>0</v>
      </c>
      <c r="P775" s="99">
        <v>43925.433078765898</v>
      </c>
      <c r="Q775" s="99">
        <v>4266.9781816601799</v>
      </c>
      <c r="R775" s="99">
        <v>0</v>
      </c>
      <c r="S775" s="99">
        <v>3365.0994141697902</v>
      </c>
      <c r="T775" s="99">
        <v>0</v>
      </c>
      <c r="U775" s="99">
        <v>57288.938000679002</v>
      </c>
      <c r="V775" s="99">
        <v>4119191.5007019001</v>
      </c>
      <c r="W775" s="99">
        <v>0</v>
      </c>
      <c r="X775" s="99">
        <v>1017533.34009552</v>
      </c>
      <c r="Y775" s="99">
        <v>801219.52203369106</v>
      </c>
      <c r="Z775" s="99">
        <v>472075.90687942499</v>
      </c>
      <c r="AA775" s="99">
        <v>0</v>
      </c>
      <c r="AB775" s="99">
        <v>0</v>
      </c>
      <c r="AC775" s="99">
        <v>17957845.904541001</v>
      </c>
      <c r="AD775" s="99">
        <v>0</v>
      </c>
      <c r="AE775" s="99">
        <v>20709.194900751099</v>
      </c>
      <c r="AF775" s="99">
        <v>1401778.6550140399</v>
      </c>
      <c r="AG775" s="99">
        <v>1242619.99409485</v>
      </c>
      <c r="AH775" s="99">
        <v>0</v>
      </c>
      <c r="AI775" s="99">
        <v>1978937.13746643</v>
      </c>
      <c r="AJ775" s="99">
        <v>487917.55772018398</v>
      </c>
      <c r="AK775" s="99">
        <v>0</v>
      </c>
      <c r="AL775" s="99">
        <v>471696.49657058698</v>
      </c>
      <c r="AM775" s="99">
        <v>0</v>
      </c>
      <c r="AN775" s="99">
        <v>17988180.863281298</v>
      </c>
      <c r="AO775" s="99">
        <v>35398239.494140603</v>
      </c>
      <c r="AP775" s="99">
        <v>0</v>
      </c>
      <c r="AQ775" s="99">
        <v>8248931.2575683603</v>
      </c>
      <c r="AR775" s="99">
        <v>6431525.5430297898</v>
      </c>
      <c r="AS775" s="99">
        <v>3837380.4424743699</v>
      </c>
      <c r="AT775" s="99">
        <v>0</v>
      </c>
      <c r="AU775" s="99">
        <v>0</v>
      </c>
      <c r="AV775" s="99">
        <v>55217907.459472701</v>
      </c>
      <c r="AW775" s="99">
        <v>0</v>
      </c>
      <c r="AX775" s="99">
        <v>190690.02906608599</v>
      </c>
      <c r="AY775" s="99">
        <v>12483189.987426801</v>
      </c>
      <c r="AZ775" s="99">
        <v>9694989.82177734</v>
      </c>
      <c r="BA775" s="99">
        <v>0</v>
      </c>
      <c r="BB775" s="99">
        <v>17219345.1960449</v>
      </c>
      <c r="BC775" s="99">
        <v>4062385.7383422898</v>
      </c>
      <c r="BD775" s="99">
        <v>0</v>
      </c>
      <c r="BE775" s="99">
        <v>3834774.59661865</v>
      </c>
      <c r="BF775" s="99">
        <v>0</v>
      </c>
      <c r="BG775" s="99">
        <v>55087216.140136696</v>
      </c>
      <c r="BH775" s="99">
        <v>8187474.1689453097</v>
      </c>
      <c r="BI775" s="99">
        <v>0</v>
      </c>
      <c r="BJ775" s="99">
        <v>3438187.8502197298</v>
      </c>
      <c r="BK775" s="99">
        <v>2747660.5332031301</v>
      </c>
      <c r="BL775" s="99">
        <v>0</v>
      </c>
      <c r="BM775" s="99">
        <v>0</v>
      </c>
      <c r="BN775" s="99">
        <v>0</v>
      </c>
      <c r="BO775" s="99">
        <v>0</v>
      </c>
      <c r="BP775" s="99">
        <v>0</v>
      </c>
      <c r="BQ775" s="99">
        <v>0</v>
      </c>
      <c r="BR775" s="99">
        <v>4122392.86474609</v>
      </c>
      <c r="BS775" s="99">
        <v>3804392.7603759798</v>
      </c>
      <c r="BT775" s="99">
        <v>0</v>
      </c>
      <c r="BU775" s="99">
        <v>1427300.5699920701</v>
      </c>
      <c r="BV775" s="99">
        <v>2364552.8318481399</v>
      </c>
      <c r="BW775" s="99">
        <v>0</v>
      </c>
      <c r="BX775" s="99">
        <v>325929.14969634998</v>
      </c>
      <c r="BY775" s="99">
        <v>0</v>
      </c>
      <c r="BZ775" s="99">
        <v>0</v>
      </c>
      <c r="CA775" s="99">
        <v>88213.721301078796</v>
      </c>
      <c r="CB775" s="99">
        <v>5144364.8825683603</v>
      </c>
      <c r="CC775" s="99">
        <v>43687970.8525391</v>
      </c>
      <c r="CD775" s="99">
        <v>11619441.2509766</v>
      </c>
      <c r="CE775" s="99">
        <v>3362.3168506920301</v>
      </c>
      <c r="CF775" s="99">
        <v>472084.88982391398</v>
      </c>
      <c r="CG775" s="99">
        <v>3835453.47161865</v>
      </c>
      <c r="CH775" s="99">
        <v>0</v>
      </c>
      <c r="CI775" s="99">
        <v>91570.087723731995</v>
      </c>
      <c r="CJ775" s="99">
        <v>5609252.2993774395</v>
      </c>
      <c r="CK775" s="99">
        <v>47516816.613281302</v>
      </c>
      <c r="CL775" s="99">
        <v>11929172.258667</v>
      </c>
      <c r="CM775" s="166">
        <v>148390.72137069699</v>
      </c>
      <c r="CN775" s="166">
        <v>23592960.6320801</v>
      </c>
      <c r="CO775" s="166">
        <v>102666323.99804699</v>
      </c>
      <c r="CP775" s="99">
        <v>11929172.258667</v>
      </c>
      <c r="CQ775" s="99">
        <v>0</v>
      </c>
      <c r="CR775" s="99">
        <v>0</v>
      </c>
      <c r="CS775" s="99">
        <v>0</v>
      </c>
      <c r="CT775" s="99">
        <v>0</v>
      </c>
      <c r="CU775" s="98">
        <v>15990.00724678</v>
      </c>
      <c r="CV775" s="98">
        <v>60125.993862686002</v>
      </c>
      <c r="CW775" s="98">
        <v>5616449.7723922739</v>
      </c>
      <c r="CX775" s="98">
        <v>47523424.324157752</v>
      </c>
    </row>
    <row r="776" spans="1:102" x14ac:dyDescent="0.2">
      <c r="A776" s="98" t="s">
        <v>63</v>
      </c>
      <c r="B776" s="100">
        <v>41883</v>
      </c>
      <c r="C776" s="99">
        <v>71783.994392395005</v>
      </c>
      <c r="D776" s="99">
        <v>0</v>
      </c>
      <c r="E776" s="99">
        <v>15487.2478829622</v>
      </c>
      <c r="F776" s="99">
        <v>13082.536791562999</v>
      </c>
      <c r="G776" s="99">
        <v>3373.9529741108399</v>
      </c>
      <c r="H776" s="99">
        <v>0</v>
      </c>
      <c r="I776" s="99">
        <v>0</v>
      </c>
      <c r="J776" s="99">
        <v>57127.287202835098</v>
      </c>
      <c r="K776" s="99">
        <v>0</v>
      </c>
      <c r="L776" s="99">
        <v>499.54513644054498</v>
      </c>
      <c r="M776" s="99">
        <v>28600.944480419199</v>
      </c>
      <c r="N776" s="99">
        <v>10400.440526127801</v>
      </c>
      <c r="O776" s="99">
        <v>0</v>
      </c>
      <c r="P776" s="99">
        <v>43670.276773929603</v>
      </c>
      <c r="Q776" s="99">
        <v>4233.0288408398601</v>
      </c>
      <c r="R776" s="99">
        <v>0</v>
      </c>
      <c r="S776" s="99">
        <v>3375.99473637342</v>
      </c>
      <c r="T776" s="99">
        <v>0</v>
      </c>
      <c r="U776" s="99">
        <v>57187.794792652101</v>
      </c>
      <c r="V776" s="99">
        <v>4083366.0790710398</v>
      </c>
      <c r="W776" s="99">
        <v>0</v>
      </c>
      <c r="X776" s="99">
        <v>985512.33886718797</v>
      </c>
      <c r="Y776" s="99">
        <v>773443.09765625</v>
      </c>
      <c r="Z776" s="99">
        <v>466546.49592971802</v>
      </c>
      <c r="AA776" s="99">
        <v>0</v>
      </c>
      <c r="AB776" s="99">
        <v>0</v>
      </c>
      <c r="AC776" s="99">
        <v>17999269.745117199</v>
      </c>
      <c r="AD776" s="99">
        <v>0</v>
      </c>
      <c r="AE776" s="99">
        <v>24160.992170572299</v>
      </c>
      <c r="AF776" s="99">
        <v>1393192.17276001</v>
      </c>
      <c r="AG776" s="99">
        <v>1209618.5247192399</v>
      </c>
      <c r="AH776" s="99">
        <v>0</v>
      </c>
      <c r="AI776" s="99">
        <v>1961240.3096008301</v>
      </c>
      <c r="AJ776" s="99">
        <v>479575.187343597</v>
      </c>
      <c r="AK776" s="99">
        <v>0</v>
      </c>
      <c r="AL776" s="99">
        <v>466438.53321838402</v>
      </c>
      <c r="AM776" s="99">
        <v>0</v>
      </c>
      <c r="AN776" s="99">
        <v>17940506.6025391</v>
      </c>
      <c r="AO776" s="99">
        <v>35202937.177734397</v>
      </c>
      <c r="AP776" s="99">
        <v>0</v>
      </c>
      <c r="AQ776" s="99">
        <v>8052779.70275879</v>
      </c>
      <c r="AR776" s="99">
        <v>6280068.46765137</v>
      </c>
      <c r="AS776" s="99">
        <v>3800664.0712585398</v>
      </c>
      <c r="AT776" s="99">
        <v>0</v>
      </c>
      <c r="AU776" s="99">
        <v>0</v>
      </c>
      <c r="AV776" s="99">
        <v>55394705.450195298</v>
      </c>
      <c r="AW776" s="99">
        <v>0</v>
      </c>
      <c r="AX776" s="99">
        <v>221686.696474075</v>
      </c>
      <c r="AY776" s="99">
        <v>12447114.0791016</v>
      </c>
      <c r="AZ776" s="99">
        <v>9465156.1595459003</v>
      </c>
      <c r="BA776" s="99">
        <v>0</v>
      </c>
      <c r="BB776" s="99">
        <v>17114874.157958999</v>
      </c>
      <c r="BC776" s="99">
        <v>3992524.8034362802</v>
      </c>
      <c r="BD776" s="99">
        <v>0</v>
      </c>
      <c r="BE776" s="99">
        <v>3799377.9074096698</v>
      </c>
      <c r="BF776" s="99">
        <v>0</v>
      </c>
      <c r="BG776" s="99">
        <v>55254970.234863304</v>
      </c>
      <c r="BH776" s="99">
        <v>8188083.9260253897</v>
      </c>
      <c r="BI776" s="99">
        <v>0</v>
      </c>
      <c r="BJ776" s="99">
        <v>3373104.4252319299</v>
      </c>
      <c r="BK776" s="99">
        <v>2685464.9416198698</v>
      </c>
      <c r="BL776" s="99">
        <v>0</v>
      </c>
      <c r="BM776" s="99">
        <v>0</v>
      </c>
      <c r="BN776" s="99">
        <v>0</v>
      </c>
      <c r="BO776" s="99">
        <v>0</v>
      </c>
      <c r="BP776" s="99">
        <v>0</v>
      </c>
      <c r="BQ776" s="99">
        <v>0</v>
      </c>
      <c r="BR776" s="99">
        <v>4118799.3127441402</v>
      </c>
      <c r="BS776" s="99">
        <v>3719304.0671081501</v>
      </c>
      <c r="BT776" s="99">
        <v>0</v>
      </c>
      <c r="BU776" s="99">
        <v>1173466.0999908401</v>
      </c>
      <c r="BV776" s="99">
        <v>2351775.6697692899</v>
      </c>
      <c r="BW776" s="99">
        <v>0</v>
      </c>
      <c r="BX776" s="99">
        <v>275947.95975875901</v>
      </c>
      <c r="BY776" s="99">
        <v>0</v>
      </c>
      <c r="BZ776" s="99">
        <v>0</v>
      </c>
      <c r="CA776" s="99">
        <v>87332.875257492095</v>
      </c>
      <c r="CB776" s="99">
        <v>5060786.6553344699</v>
      </c>
      <c r="CC776" s="99">
        <v>43264967.968261696</v>
      </c>
      <c r="CD776" s="99">
        <v>11535253.0737305</v>
      </c>
      <c r="CE776" s="99">
        <v>3372.3612529933498</v>
      </c>
      <c r="CF776" s="99">
        <v>466321.97316360503</v>
      </c>
      <c r="CG776" s="99">
        <v>3800771.04901123</v>
      </c>
      <c r="CH776" s="99">
        <v>0</v>
      </c>
      <c r="CI776" s="99">
        <v>90705.309309959397</v>
      </c>
      <c r="CJ776" s="99">
        <v>5536598.4492797898</v>
      </c>
      <c r="CK776" s="99">
        <v>47091540.892578103</v>
      </c>
      <c r="CL776" s="99">
        <v>11858133.5427246</v>
      </c>
      <c r="CM776" s="166">
        <v>147429.94038581799</v>
      </c>
      <c r="CN776" s="166">
        <v>23482426.534179699</v>
      </c>
      <c r="CO776" s="166">
        <v>102312487.574219</v>
      </c>
      <c r="CP776" s="99">
        <v>11858133.5427246</v>
      </c>
      <c r="CQ776" s="99">
        <v>0</v>
      </c>
      <c r="CR776" s="99">
        <v>0</v>
      </c>
      <c r="CS776" s="99">
        <v>0</v>
      </c>
      <c r="CT776" s="99">
        <v>0</v>
      </c>
      <c r="CU776" s="98">
        <v>15548.163397322</v>
      </c>
      <c r="CV776" s="98">
        <v>60049.24592347</v>
      </c>
      <c r="CW776" s="98">
        <v>5527108.6284980746</v>
      </c>
      <c r="CX776" s="98">
        <v>47065739.017272927</v>
      </c>
    </row>
    <row r="777" spans="1:102" x14ac:dyDescent="0.2">
      <c r="A777" s="98" t="s">
        <v>63</v>
      </c>
      <c r="B777" s="100">
        <v>41974</v>
      </c>
      <c r="C777" s="99">
        <v>71511.954446792603</v>
      </c>
      <c r="D777" s="99">
        <v>0</v>
      </c>
      <c r="E777" s="99">
        <v>15305.3058922291</v>
      </c>
      <c r="F777" s="99">
        <v>12988.779635667801</v>
      </c>
      <c r="G777" s="99">
        <v>3402.0152080357102</v>
      </c>
      <c r="H777" s="99">
        <v>0</v>
      </c>
      <c r="I777" s="99">
        <v>0</v>
      </c>
      <c r="J777" s="99">
        <v>56810.487399578102</v>
      </c>
      <c r="K777" s="99">
        <v>0</v>
      </c>
      <c r="L777" s="99">
        <v>199.08337860740701</v>
      </c>
      <c r="M777" s="99">
        <v>28426.337609291098</v>
      </c>
      <c r="N777" s="99">
        <v>10236.248524069801</v>
      </c>
      <c r="O777" s="99">
        <v>0</v>
      </c>
      <c r="P777" s="99">
        <v>43818.251631736799</v>
      </c>
      <c r="Q777" s="99">
        <v>4223.5671489834804</v>
      </c>
      <c r="R777" s="99">
        <v>0</v>
      </c>
      <c r="S777" s="99">
        <v>3402.8680403530602</v>
      </c>
      <c r="T777" s="99">
        <v>0</v>
      </c>
      <c r="U777" s="99">
        <v>56831.255252838098</v>
      </c>
      <c r="V777" s="99">
        <v>4045225.1822204599</v>
      </c>
      <c r="W777" s="99">
        <v>0</v>
      </c>
      <c r="X777" s="99">
        <v>947445.41869354201</v>
      </c>
      <c r="Y777" s="99">
        <v>746199.49555206299</v>
      </c>
      <c r="Z777" s="99">
        <v>470448.189926147</v>
      </c>
      <c r="AA777" s="99">
        <v>0</v>
      </c>
      <c r="AB777" s="99">
        <v>0</v>
      </c>
      <c r="AC777" s="99">
        <v>17787747.115966801</v>
      </c>
      <c r="AD777" s="99">
        <v>0</v>
      </c>
      <c r="AE777" s="99">
        <v>18198.2173829079</v>
      </c>
      <c r="AF777" s="99">
        <v>1376379.78340149</v>
      </c>
      <c r="AG777" s="99">
        <v>1182040.9011230499</v>
      </c>
      <c r="AH777" s="99">
        <v>0</v>
      </c>
      <c r="AI777" s="99">
        <v>1943198.57597351</v>
      </c>
      <c r="AJ777" s="99">
        <v>477966.50659942598</v>
      </c>
      <c r="AK777" s="99">
        <v>0</v>
      </c>
      <c r="AL777" s="99">
        <v>472246.16292953503</v>
      </c>
      <c r="AM777" s="99">
        <v>0</v>
      </c>
      <c r="AN777" s="99">
        <v>17818697.909423798</v>
      </c>
      <c r="AO777" s="99">
        <v>34978274.337402299</v>
      </c>
      <c r="AP777" s="99">
        <v>0</v>
      </c>
      <c r="AQ777" s="99">
        <v>7743975.73974609</v>
      </c>
      <c r="AR777" s="99">
        <v>6033148.78125</v>
      </c>
      <c r="AS777" s="99">
        <v>3861589.7760009798</v>
      </c>
      <c r="AT777" s="99">
        <v>0</v>
      </c>
      <c r="AU777" s="99">
        <v>0</v>
      </c>
      <c r="AV777" s="99">
        <v>55301171.177734397</v>
      </c>
      <c r="AW777" s="99">
        <v>0</v>
      </c>
      <c r="AX777" s="99">
        <v>177924.15347290001</v>
      </c>
      <c r="AY777" s="99">
        <v>12346472.025268599</v>
      </c>
      <c r="AZ777" s="99">
        <v>9285028.4948730506</v>
      </c>
      <c r="BA777" s="99">
        <v>0</v>
      </c>
      <c r="BB777" s="99">
        <v>17014181.261474598</v>
      </c>
      <c r="BC777" s="99">
        <v>3987166.29510498</v>
      </c>
      <c r="BD777" s="99">
        <v>0</v>
      </c>
      <c r="BE777" s="99">
        <v>3869304.1056823698</v>
      </c>
      <c r="BF777" s="99">
        <v>0</v>
      </c>
      <c r="BG777" s="99">
        <v>55155908.373046897</v>
      </c>
      <c r="BH777" s="99">
        <v>8165254.95129395</v>
      </c>
      <c r="BI777" s="99">
        <v>0</v>
      </c>
      <c r="BJ777" s="99">
        <v>3276525.8557434101</v>
      </c>
      <c r="BK777" s="99">
        <v>2612487.46234131</v>
      </c>
      <c r="BL777" s="99">
        <v>0</v>
      </c>
      <c r="BM777" s="99">
        <v>0</v>
      </c>
      <c r="BN777" s="99">
        <v>0</v>
      </c>
      <c r="BO777" s="99">
        <v>0</v>
      </c>
      <c r="BP777" s="99">
        <v>0</v>
      </c>
      <c r="BQ777" s="99">
        <v>0</v>
      </c>
      <c r="BR777" s="99">
        <v>4091782.7899169899</v>
      </c>
      <c r="BS777" s="99">
        <v>3649336.6109619099</v>
      </c>
      <c r="BT777" s="99">
        <v>0</v>
      </c>
      <c r="BU777" s="99">
        <v>1388738.5199890099</v>
      </c>
      <c r="BV777" s="99">
        <v>2365802.0258178702</v>
      </c>
      <c r="BW777" s="99">
        <v>0</v>
      </c>
      <c r="BX777" s="99">
        <v>319853.609687805</v>
      </c>
      <c r="BY777" s="99">
        <v>0</v>
      </c>
      <c r="BZ777" s="99">
        <v>0</v>
      </c>
      <c r="CA777" s="99">
        <v>86839.189642906204</v>
      </c>
      <c r="CB777" s="99">
        <v>4993532.8749389602</v>
      </c>
      <c r="CC777" s="99">
        <v>42791151.356933601</v>
      </c>
      <c r="CD777" s="99">
        <v>11460861.212768599</v>
      </c>
      <c r="CE777" s="99">
        <v>3406.2419172227401</v>
      </c>
      <c r="CF777" s="99">
        <v>470499.34943389898</v>
      </c>
      <c r="CG777" s="99">
        <v>3858960.9114685101</v>
      </c>
      <c r="CH777" s="99">
        <v>0</v>
      </c>
      <c r="CI777" s="99">
        <v>90238.838584899902</v>
      </c>
      <c r="CJ777" s="99">
        <v>5469644.0579834003</v>
      </c>
      <c r="CK777" s="99">
        <v>46633367.046386696</v>
      </c>
      <c r="CL777" s="99">
        <v>11774870.533569301</v>
      </c>
      <c r="CM777" s="166">
        <v>146630.462041855</v>
      </c>
      <c r="CN777" s="166">
        <v>23286637.263427701</v>
      </c>
      <c r="CO777" s="166">
        <v>101742999.525391</v>
      </c>
      <c r="CP777" s="99">
        <v>11774870.533569301</v>
      </c>
      <c r="CQ777" s="99">
        <v>0</v>
      </c>
      <c r="CR777" s="99">
        <v>0</v>
      </c>
      <c r="CS777" s="99">
        <v>0</v>
      </c>
      <c r="CT777" s="99">
        <v>0</v>
      </c>
      <c r="CU777" s="98">
        <v>15330.132055599999</v>
      </c>
      <c r="CV777" s="98">
        <v>59763.218730166001</v>
      </c>
      <c r="CW777" s="98">
        <v>5464032.2243728591</v>
      </c>
      <c r="CX777" s="98">
        <v>46650112.268402115</v>
      </c>
    </row>
    <row r="778" spans="1:102" x14ac:dyDescent="0.2">
      <c r="A778" s="98" t="s">
        <v>63</v>
      </c>
      <c r="B778" s="100">
        <v>42064</v>
      </c>
      <c r="C778" s="99">
        <v>71153.421300888105</v>
      </c>
      <c r="D778" s="99">
        <v>0</v>
      </c>
      <c r="E778" s="99">
        <v>14896.9950810671</v>
      </c>
      <c r="F778" s="99">
        <v>12645.717746734599</v>
      </c>
      <c r="G778" s="99">
        <v>3490.2434613108599</v>
      </c>
      <c r="H778" s="99">
        <v>0</v>
      </c>
      <c r="I778" s="99">
        <v>0</v>
      </c>
      <c r="J778" s="99">
        <v>56837.200067043297</v>
      </c>
      <c r="K778" s="99">
        <v>0</v>
      </c>
      <c r="L778" s="99">
        <v>182.70484746806301</v>
      </c>
      <c r="M778" s="99">
        <v>28133.9101266861</v>
      </c>
      <c r="N778" s="99">
        <v>10099.6597435474</v>
      </c>
      <c r="O778" s="99">
        <v>0</v>
      </c>
      <c r="P778" s="99">
        <v>43250.855210781097</v>
      </c>
      <c r="Q778" s="99">
        <v>4219.5955254435503</v>
      </c>
      <c r="R778" s="99">
        <v>0</v>
      </c>
      <c r="S778" s="99">
        <v>3487.43961322308</v>
      </c>
      <c r="T778" s="99">
        <v>0</v>
      </c>
      <c r="U778" s="99">
        <v>56856.119059562698</v>
      </c>
      <c r="V778" s="99">
        <v>4009165.3975830101</v>
      </c>
      <c r="W778" s="99">
        <v>0</v>
      </c>
      <c r="X778" s="99">
        <v>913513.51873016404</v>
      </c>
      <c r="Y778" s="99">
        <v>718360.31542205799</v>
      </c>
      <c r="Z778" s="99">
        <v>479240.25405502302</v>
      </c>
      <c r="AA778" s="99">
        <v>0</v>
      </c>
      <c r="AB778" s="99">
        <v>0</v>
      </c>
      <c r="AC778" s="99">
        <v>17728252.1181641</v>
      </c>
      <c r="AD778" s="99">
        <v>0</v>
      </c>
      <c r="AE778" s="99">
        <v>19370.906400442102</v>
      </c>
      <c r="AF778" s="99">
        <v>1358413.22309875</v>
      </c>
      <c r="AG778" s="99">
        <v>1155463.6528320301</v>
      </c>
      <c r="AH778" s="99">
        <v>0</v>
      </c>
      <c r="AI778" s="99">
        <v>1896749.27284241</v>
      </c>
      <c r="AJ778" s="99">
        <v>482794.33277511603</v>
      </c>
      <c r="AK778" s="99">
        <v>0</v>
      </c>
      <c r="AL778" s="99">
        <v>479107.00643158</v>
      </c>
      <c r="AM778" s="99">
        <v>0</v>
      </c>
      <c r="AN778" s="99">
        <v>17743075.3833008</v>
      </c>
      <c r="AO778" s="99">
        <v>34766615.434570298</v>
      </c>
      <c r="AP778" s="99">
        <v>0</v>
      </c>
      <c r="AQ778" s="99">
        <v>7451317.1347045898</v>
      </c>
      <c r="AR778" s="99">
        <v>5804881.1720581101</v>
      </c>
      <c r="AS778" s="99">
        <v>3939813.1942749</v>
      </c>
      <c r="AT778" s="99">
        <v>0</v>
      </c>
      <c r="AU778" s="99">
        <v>0</v>
      </c>
      <c r="AV778" s="99">
        <v>55285599.521484397</v>
      </c>
      <c r="AW778" s="99">
        <v>0</v>
      </c>
      <c r="AX778" s="99">
        <v>152740.532110214</v>
      </c>
      <c r="AY778" s="99">
        <v>12240341.1437988</v>
      </c>
      <c r="AZ778" s="99">
        <v>9108029.1258544903</v>
      </c>
      <c r="BA778" s="99">
        <v>0</v>
      </c>
      <c r="BB778" s="99">
        <v>16632718.872680699</v>
      </c>
      <c r="BC778" s="99">
        <v>4018647.3438720698</v>
      </c>
      <c r="BD778" s="99">
        <v>0</v>
      </c>
      <c r="BE778" s="99">
        <v>3937987.54541016</v>
      </c>
      <c r="BF778" s="99">
        <v>0</v>
      </c>
      <c r="BG778" s="99">
        <v>55097202.163574196</v>
      </c>
      <c r="BH778" s="99">
        <v>8100290.7328491202</v>
      </c>
      <c r="BI778" s="99">
        <v>0</v>
      </c>
      <c r="BJ778" s="99">
        <v>3200382.3974914602</v>
      </c>
      <c r="BK778" s="99">
        <v>2558947.5605468801</v>
      </c>
      <c r="BL778" s="99">
        <v>0</v>
      </c>
      <c r="BM778" s="99">
        <v>0</v>
      </c>
      <c r="BN778" s="99">
        <v>0</v>
      </c>
      <c r="BO778" s="99">
        <v>0</v>
      </c>
      <c r="BP778" s="99">
        <v>0</v>
      </c>
      <c r="BQ778" s="99">
        <v>0</v>
      </c>
      <c r="BR778" s="99">
        <v>4047416.3627319299</v>
      </c>
      <c r="BS778" s="99">
        <v>3576214.6928405799</v>
      </c>
      <c r="BT778" s="99">
        <v>0</v>
      </c>
      <c r="BU778" s="99">
        <v>1343088.11999512</v>
      </c>
      <c r="BV778" s="99">
        <v>2403974.7956543001</v>
      </c>
      <c r="BW778" s="99">
        <v>0</v>
      </c>
      <c r="BX778" s="99">
        <v>371320.10939788801</v>
      </c>
      <c r="BY778" s="99">
        <v>0</v>
      </c>
      <c r="BZ778" s="99">
        <v>0</v>
      </c>
      <c r="CA778" s="99">
        <v>85939.343761444106</v>
      </c>
      <c r="CB778" s="99">
        <v>4925223.0130004901</v>
      </c>
      <c r="CC778" s="99">
        <v>42249601.253906302</v>
      </c>
      <c r="CD778" s="99">
        <v>11308204.6248779</v>
      </c>
      <c r="CE778" s="99">
        <v>3486.4860378503799</v>
      </c>
      <c r="CF778" s="99">
        <v>479323.09813690197</v>
      </c>
      <c r="CG778" s="99">
        <v>3942314.3385314899</v>
      </c>
      <c r="CH778" s="99">
        <v>0</v>
      </c>
      <c r="CI778" s="99">
        <v>89441.703145980806</v>
      </c>
      <c r="CJ778" s="99">
        <v>5401985.0622558603</v>
      </c>
      <c r="CK778" s="99">
        <v>46169848.296386696</v>
      </c>
      <c r="CL778" s="99">
        <v>11655161.3082275</v>
      </c>
      <c r="CM778" s="166">
        <v>145871.55023765599</v>
      </c>
      <c r="CN778" s="166">
        <v>23140187.201904301</v>
      </c>
      <c r="CO778" s="166">
        <v>101375289.58007801</v>
      </c>
      <c r="CP778" s="99">
        <v>11655161.3082275</v>
      </c>
      <c r="CQ778" s="99">
        <v>0</v>
      </c>
      <c r="CR778" s="99">
        <v>0</v>
      </c>
      <c r="CS778" s="99">
        <v>0</v>
      </c>
      <c r="CT778" s="99">
        <v>0</v>
      </c>
      <c r="CU778" s="98">
        <v>14913.816665296001</v>
      </c>
      <c r="CV778" s="98">
        <v>59876.549303182997</v>
      </c>
      <c r="CW778" s="98">
        <v>5404546.111137392</v>
      </c>
      <c r="CX778" s="98">
        <v>46191915.592437789</v>
      </c>
    </row>
    <row r="779" spans="1:102" x14ac:dyDescent="0.2">
      <c r="A779" s="98" t="s">
        <v>63</v>
      </c>
      <c r="B779" s="100">
        <v>42156</v>
      </c>
      <c r="C779" s="99">
        <v>70918.137284278899</v>
      </c>
      <c r="D779" s="99">
        <v>0</v>
      </c>
      <c r="E779" s="99">
        <v>14534.4094767571</v>
      </c>
      <c r="F779" s="99">
        <v>12348.044899463701</v>
      </c>
      <c r="G779" s="99">
        <v>3481.3083975315099</v>
      </c>
      <c r="H779" s="99">
        <v>0</v>
      </c>
      <c r="I779" s="99">
        <v>0</v>
      </c>
      <c r="J779" s="99">
        <v>56722.478919029199</v>
      </c>
      <c r="K779" s="99">
        <v>0</v>
      </c>
      <c r="L779" s="99">
        <v>198.87403770536201</v>
      </c>
      <c r="M779" s="99">
        <v>28032.172947168401</v>
      </c>
      <c r="N779" s="99">
        <v>9917.1216177940405</v>
      </c>
      <c r="O779" s="99">
        <v>0</v>
      </c>
      <c r="P779" s="99">
        <v>43084.149902343801</v>
      </c>
      <c r="Q779" s="99">
        <v>4237.5946349501601</v>
      </c>
      <c r="R779" s="99">
        <v>0</v>
      </c>
      <c r="S779" s="99">
        <v>3493.0642644166901</v>
      </c>
      <c r="T779" s="99">
        <v>0</v>
      </c>
      <c r="U779" s="99">
        <v>56739.970974922202</v>
      </c>
      <c r="V779" s="99">
        <v>3993590.3761291499</v>
      </c>
      <c r="W779" s="99">
        <v>0</v>
      </c>
      <c r="X779" s="99">
        <v>876196.31776428199</v>
      </c>
      <c r="Y779" s="99">
        <v>683580.55128479004</v>
      </c>
      <c r="Z779" s="99">
        <v>482203.324768066</v>
      </c>
      <c r="AA779" s="99">
        <v>0</v>
      </c>
      <c r="AB779" s="99">
        <v>0</v>
      </c>
      <c r="AC779" s="99">
        <v>17726696.387451202</v>
      </c>
      <c r="AD779" s="99">
        <v>0</v>
      </c>
      <c r="AE779" s="99">
        <v>17545.015642881401</v>
      </c>
      <c r="AF779" s="99">
        <v>1352505.5732269301</v>
      </c>
      <c r="AG779" s="99">
        <v>1124211.57546997</v>
      </c>
      <c r="AH779" s="99">
        <v>0</v>
      </c>
      <c r="AI779" s="99">
        <v>1885178.8552093499</v>
      </c>
      <c r="AJ779" s="99">
        <v>480864.03550720197</v>
      </c>
      <c r="AK779" s="99">
        <v>0</v>
      </c>
      <c r="AL779" s="99">
        <v>482380.07112503098</v>
      </c>
      <c r="AM779" s="99">
        <v>0</v>
      </c>
      <c r="AN779" s="99">
        <v>17724568.216552701</v>
      </c>
      <c r="AO779" s="99">
        <v>34735919.627441399</v>
      </c>
      <c r="AP779" s="99">
        <v>0</v>
      </c>
      <c r="AQ779" s="99">
        <v>7178110.9138793899</v>
      </c>
      <c r="AR779" s="99">
        <v>5579916.6144409198</v>
      </c>
      <c r="AS779" s="99">
        <v>3968610.5477905301</v>
      </c>
      <c r="AT779" s="99">
        <v>0</v>
      </c>
      <c r="AU779" s="99">
        <v>0</v>
      </c>
      <c r="AV779" s="99">
        <v>55467849.896972701</v>
      </c>
      <c r="AW779" s="99">
        <v>0</v>
      </c>
      <c r="AX779" s="99">
        <v>146895.45002746599</v>
      </c>
      <c r="AY779" s="99">
        <v>12219753.2468262</v>
      </c>
      <c r="AZ779" s="99">
        <v>8872900.31958008</v>
      </c>
      <c r="BA779" s="99">
        <v>0</v>
      </c>
      <c r="BB779" s="99">
        <v>16633050.3560791</v>
      </c>
      <c r="BC779" s="99">
        <v>4021263.20239258</v>
      </c>
      <c r="BD779" s="99">
        <v>0</v>
      </c>
      <c r="BE779" s="99">
        <v>3974631.8891296401</v>
      </c>
      <c r="BF779" s="99">
        <v>0</v>
      </c>
      <c r="BG779" s="99">
        <v>55299542.458496101</v>
      </c>
      <c r="BH779" s="99">
        <v>8119378.2531127902</v>
      </c>
      <c r="BI779" s="99">
        <v>0</v>
      </c>
      <c r="BJ779" s="99">
        <v>3121799.20458984</v>
      </c>
      <c r="BK779" s="99">
        <v>2495710.7605896001</v>
      </c>
      <c r="BL779" s="99">
        <v>0</v>
      </c>
      <c r="BM779" s="99">
        <v>0</v>
      </c>
      <c r="BN779" s="99">
        <v>0</v>
      </c>
      <c r="BO779" s="99">
        <v>0</v>
      </c>
      <c r="BP779" s="99">
        <v>0</v>
      </c>
      <c r="BQ779" s="99">
        <v>0</v>
      </c>
      <c r="BR779" s="99">
        <v>4054288.1688232399</v>
      </c>
      <c r="BS779" s="99">
        <v>3493520.5924377399</v>
      </c>
      <c r="BT779" s="99">
        <v>0</v>
      </c>
      <c r="BU779" s="99">
        <v>1361428.3499908401</v>
      </c>
      <c r="BV779" s="99">
        <v>2415320.0176391602</v>
      </c>
      <c r="BW779" s="99">
        <v>0</v>
      </c>
      <c r="BX779" s="99">
        <v>374330.95937728899</v>
      </c>
      <c r="BY779" s="99">
        <v>0</v>
      </c>
      <c r="BZ779" s="99">
        <v>0</v>
      </c>
      <c r="CA779" s="99">
        <v>85486.889174461394</v>
      </c>
      <c r="CB779" s="99">
        <v>4868748.1615600605</v>
      </c>
      <c r="CC779" s="99">
        <v>41929932.622070298</v>
      </c>
      <c r="CD779" s="99">
        <v>11232769.5183105</v>
      </c>
      <c r="CE779" s="99">
        <v>3481.6886351108601</v>
      </c>
      <c r="CF779" s="99">
        <v>482208.34881210298</v>
      </c>
      <c r="CG779" s="99">
        <v>3971517.0567627</v>
      </c>
      <c r="CH779" s="99">
        <v>0</v>
      </c>
      <c r="CI779" s="99">
        <v>88955.288499832197</v>
      </c>
      <c r="CJ779" s="99">
        <v>5351872.0900878897</v>
      </c>
      <c r="CK779" s="99">
        <v>45906386.756347701</v>
      </c>
      <c r="CL779" s="99">
        <v>11589546.5554199</v>
      </c>
      <c r="CM779" s="166">
        <v>145237.800571442</v>
      </c>
      <c r="CN779" s="166">
        <v>23110355.4291992</v>
      </c>
      <c r="CO779" s="166">
        <v>101239292.056641</v>
      </c>
      <c r="CP779" s="99">
        <v>11589546.5554199</v>
      </c>
      <c r="CQ779" s="99">
        <v>0</v>
      </c>
      <c r="CR779" s="99">
        <v>0</v>
      </c>
      <c r="CS779" s="99">
        <v>0</v>
      </c>
      <c r="CT779" s="99">
        <v>0</v>
      </c>
      <c r="CU779" s="98">
        <v>14549.61451623</v>
      </c>
      <c r="CV779" s="98">
        <v>59757.753328184997</v>
      </c>
      <c r="CW779" s="98">
        <v>5350956.5103721637</v>
      </c>
      <c r="CX779" s="98">
        <v>45901449.678833</v>
      </c>
    </row>
    <row r="780" spans="1:102" x14ac:dyDescent="0.2">
      <c r="A780" s="98" t="s">
        <v>63</v>
      </c>
      <c r="B780" s="100">
        <v>42248</v>
      </c>
      <c r="C780" s="99">
        <v>70616.333736419707</v>
      </c>
      <c r="D780" s="99">
        <v>0</v>
      </c>
      <c r="E780" s="99">
        <v>14161.7649452686</v>
      </c>
      <c r="F780" s="99">
        <v>12048.089496374099</v>
      </c>
      <c r="G780" s="99">
        <v>3506.5088368356201</v>
      </c>
      <c r="H780" s="99">
        <v>0</v>
      </c>
      <c r="I780" s="99">
        <v>0</v>
      </c>
      <c r="J780" s="99">
        <v>56560.9739985466</v>
      </c>
      <c r="K780" s="99">
        <v>0</v>
      </c>
      <c r="L780" s="99">
        <v>216.360044434667</v>
      </c>
      <c r="M780" s="99">
        <v>27914.458698511098</v>
      </c>
      <c r="N780" s="99">
        <v>9760.7907867431604</v>
      </c>
      <c r="O780" s="99">
        <v>0</v>
      </c>
      <c r="P780" s="99">
        <v>42789.281052112601</v>
      </c>
      <c r="Q780" s="99">
        <v>4193.3768697381001</v>
      </c>
      <c r="R780" s="99">
        <v>0</v>
      </c>
      <c r="S780" s="99">
        <v>3516.07320183516</v>
      </c>
      <c r="T780" s="99">
        <v>0</v>
      </c>
      <c r="U780" s="99">
        <v>56572.138843536399</v>
      </c>
      <c r="V780" s="99">
        <v>3955272.86578369</v>
      </c>
      <c r="W780" s="99">
        <v>0</v>
      </c>
      <c r="X780" s="99">
        <v>847785.01159668004</v>
      </c>
      <c r="Y780" s="99">
        <v>663863.63001251197</v>
      </c>
      <c r="Z780" s="99">
        <v>479012.53793716402</v>
      </c>
      <c r="AA780" s="99">
        <v>0</v>
      </c>
      <c r="AB780" s="99">
        <v>0</v>
      </c>
      <c r="AC780" s="99">
        <v>17762031.0244141</v>
      </c>
      <c r="AD780" s="99">
        <v>0</v>
      </c>
      <c r="AE780" s="99">
        <v>21642.603905677799</v>
      </c>
      <c r="AF780" s="99">
        <v>1345168.6171875</v>
      </c>
      <c r="AG780" s="99">
        <v>1104503.6727294901</v>
      </c>
      <c r="AH780" s="99">
        <v>0</v>
      </c>
      <c r="AI780" s="99">
        <v>1866974.6223754899</v>
      </c>
      <c r="AJ780" s="99">
        <v>473633.630233765</v>
      </c>
      <c r="AK780" s="99">
        <v>0</v>
      </c>
      <c r="AL780" s="99">
        <v>479378.05628204299</v>
      </c>
      <c r="AM780" s="99">
        <v>0</v>
      </c>
      <c r="AN780" s="99">
        <v>17721111.643798798</v>
      </c>
      <c r="AO780" s="99">
        <v>34522913.723632798</v>
      </c>
      <c r="AP780" s="99">
        <v>0</v>
      </c>
      <c r="AQ780" s="99">
        <v>7020168.1334838904</v>
      </c>
      <c r="AR780" s="99">
        <v>5445943.0369873</v>
      </c>
      <c r="AS780" s="99">
        <v>3954903.8442382799</v>
      </c>
      <c r="AT780" s="99">
        <v>0</v>
      </c>
      <c r="AU780" s="99">
        <v>0</v>
      </c>
      <c r="AV780" s="99">
        <v>55568655.4140625</v>
      </c>
      <c r="AW780" s="99">
        <v>0</v>
      </c>
      <c r="AX780" s="99">
        <v>191704.67560577401</v>
      </c>
      <c r="AY780" s="99">
        <v>12195002.7611084</v>
      </c>
      <c r="AZ780" s="99">
        <v>8722626.89599609</v>
      </c>
      <c r="BA780" s="99">
        <v>0</v>
      </c>
      <c r="BB780" s="99">
        <v>16508069.126464801</v>
      </c>
      <c r="BC780" s="99">
        <v>3961006.5046081501</v>
      </c>
      <c r="BD780" s="99">
        <v>0</v>
      </c>
      <c r="BE780" s="99">
        <v>3954255.5184021001</v>
      </c>
      <c r="BF780" s="99">
        <v>0</v>
      </c>
      <c r="BG780" s="99">
        <v>55576423.232910201</v>
      </c>
      <c r="BH780" s="99">
        <v>8141786.0183715802</v>
      </c>
      <c r="BI780" s="99">
        <v>0</v>
      </c>
      <c r="BJ780" s="99">
        <v>3082121.9508056599</v>
      </c>
      <c r="BK780" s="99">
        <v>2460747.2402954102</v>
      </c>
      <c r="BL780" s="99">
        <v>0</v>
      </c>
      <c r="BM780" s="99">
        <v>0</v>
      </c>
      <c r="BN780" s="99">
        <v>0</v>
      </c>
      <c r="BO780" s="99">
        <v>0</v>
      </c>
      <c r="BP780" s="99">
        <v>0</v>
      </c>
      <c r="BQ780" s="99">
        <v>0</v>
      </c>
      <c r="BR780" s="99">
        <v>4054303.6480407701</v>
      </c>
      <c r="BS780" s="99">
        <v>3424295.7857971201</v>
      </c>
      <c r="BT780" s="99">
        <v>0</v>
      </c>
      <c r="BU780" s="99">
        <v>1119557.8199920701</v>
      </c>
      <c r="BV780" s="99">
        <v>2402419.1957397498</v>
      </c>
      <c r="BW780" s="99">
        <v>0</v>
      </c>
      <c r="BX780" s="99">
        <v>316283.25950241101</v>
      </c>
      <c r="BY780" s="99">
        <v>0</v>
      </c>
      <c r="BZ780" s="99">
        <v>0</v>
      </c>
      <c r="CA780" s="99">
        <v>84832.041151046797</v>
      </c>
      <c r="CB780" s="99">
        <v>4801068.6924438505</v>
      </c>
      <c r="CC780" s="99">
        <v>41521119.3896484</v>
      </c>
      <c r="CD780" s="99">
        <v>11205662.1029053</v>
      </c>
      <c r="CE780" s="99">
        <v>3506.5785586833999</v>
      </c>
      <c r="CF780" s="99">
        <v>478901.293617249</v>
      </c>
      <c r="CG780" s="99">
        <v>3952997.3852844201</v>
      </c>
      <c r="CH780" s="99">
        <v>0</v>
      </c>
      <c r="CI780" s="99">
        <v>88346.753441810593</v>
      </c>
      <c r="CJ780" s="99">
        <v>5281811.0979614304</v>
      </c>
      <c r="CK780" s="99">
        <v>45485309.943359397</v>
      </c>
      <c r="CL780" s="99">
        <v>11570703.716552701</v>
      </c>
      <c r="CM780" s="166">
        <v>144469.26749610901</v>
      </c>
      <c r="CN780" s="166">
        <v>23003163.302490201</v>
      </c>
      <c r="CO780" s="166">
        <v>101021414.243164</v>
      </c>
      <c r="CP780" s="99">
        <v>11570703.716552701</v>
      </c>
      <c r="CQ780" s="99">
        <v>0</v>
      </c>
      <c r="CR780" s="99">
        <v>0</v>
      </c>
      <c r="CS780" s="99">
        <v>0</v>
      </c>
      <c r="CT780" s="99">
        <v>0</v>
      </c>
      <c r="CU780" s="98">
        <v>14176.449468227</v>
      </c>
      <c r="CV780" s="98">
        <v>59633.010053364</v>
      </c>
      <c r="CW780" s="98">
        <v>5279969.9860610999</v>
      </c>
      <c r="CX780" s="98">
        <v>45474116.774932817</v>
      </c>
    </row>
    <row r="781" spans="1:102" x14ac:dyDescent="0.2">
      <c r="A781" s="98" t="s">
        <v>63</v>
      </c>
      <c r="B781" s="100">
        <v>42339</v>
      </c>
      <c r="C781" s="99">
        <v>70469.924448013306</v>
      </c>
      <c r="D781" s="99">
        <v>0</v>
      </c>
      <c r="E781" s="99">
        <v>13877.238358259199</v>
      </c>
      <c r="F781" s="99">
        <v>11815.9389750957</v>
      </c>
      <c r="G781" s="99">
        <v>3525.8398535251599</v>
      </c>
      <c r="H781" s="99">
        <v>0</v>
      </c>
      <c r="I781" s="99">
        <v>0</v>
      </c>
      <c r="J781" s="99">
        <v>56562.997979164102</v>
      </c>
      <c r="K781" s="99">
        <v>0</v>
      </c>
      <c r="L781" s="99">
        <v>198.30410072393701</v>
      </c>
      <c r="M781" s="99">
        <v>27813.255633830999</v>
      </c>
      <c r="N781" s="99">
        <v>9769.2290543317795</v>
      </c>
      <c r="O781" s="99">
        <v>0</v>
      </c>
      <c r="P781" s="99">
        <v>42451.028597354903</v>
      </c>
      <c r="Q781" s="99">
        <v>4191.2421335578001</v>
      </c>
      <c r="R781" s="99">
        <v>0</v>
      </c>
      <c r="S781" s="99">
        <v>3527.87206539512</v>
      </c>
      <c r="T781" s="99">
        <v>0</v>
      </c>
      <c r="U781" s="99">
        <v>56569.327955246001</v>
      </c>
      <c r="V781" s="99">
        <v>3940356.7449035598</v>
      </c>
      <c r="W781" s="99">
        <v>0</v>
      </c>
      <c r="X781" s="99">
        <v>814884.52143096901</v>
      </c>
      <c r="Y781" s="99">
        <v>641538.21765899705</v>
      </c>
      <c r="Z781" s="99">
        <v>476873.398803711</v>
      </c>
      <c r="AA781" s="99">
        <v>0</v>
      </c>
      <c r="AB781" s="99">
        <v>0</v>
      </c>
      <c r="AC781" s="99">
        <v>17649310.2729492</v>
      </c>
      <c r="AD781" s="99">
        <v>0</v>
      </c>
      <c r="AE781" s="99">
        <v>15901.6761761904</v>
      </c>
      <c r="AF781" s="99">
        <v>1336295.24610901</v>
      </c>
      <c r="AG781" s="99">
        <v>1094788.44744873</v>
      </c>
      <c r="AH781" s="99">
        <v>0</v>
      </c>
      <c r="AI781" s="99">
        <v>1847173.7498321501</v>
      </c>
      <c r="AJ781" s="99">
        <v>476027.47006988502</v>
      </c>
      <c r="AK781" s="99">
        <v>0</v>
      </c>
      <c r="AL781" s="99">
        <v>478139.318748474</v>
      </c>
      <c r="AM781" s="99">
        <v>0</v>
      </c>
      <c r="AN781" s="99">
        <v>17624859.981933601</v>
      </c>
      <c r="AO781" s="99">
        <v>34502423.001953103</v>
      </c>
      <c r="AP781" s="99">
        <v>0</v>
      </c>
      <c r="AQ781" s="99">
        <v>6749894.0601806603</v>
      </c>
      <c r="AR781" s="99">
        <v>5273204.2066040002</v>
      </c>
      <c r="AS781" s="99">
        <v>3957627.8750305199</v>
      </c>
      <c r="AT781" s="99">
        <v>0</v>
      </c>
      <c r="AU781" s="99">
        <v>0</v>
      </c>
      <c r="AV781" s="99">
        <v>55580124.588378899</v>
      </c>
      <c r="AW781" s="99">
        <v>0</v>
      </c>
      <c r="AX781" s="99">
        <v>135237.60483169599</v>
      </c>
      <c r="AY781" s="99">
        <v>12146465.7237549</v>
      </c>
      <c r="AZ781" s="99">
        <v>8677280.8940429706</v>
      </c>
      <c r="BA781" s="99">
        <v>0</v>
      </c>
      <c r="BB781" s="99">
        <v>16443696.236694301</v>
      </c>
      <c r="BC781" s="99">
        <v>3994977.1251525902</v>
      </c>
      <c r="BD781" s="99">
        <v>0</v>
      </c>
      <c r="BE781" s="99">
        <v>3956559.1140747098</v>
      </c>
      <c r="BF781" s="99">
        <v>0</v>
      </c>
      <c r="BG781" s="99">
        <v>55644678.1552734</v>
      </c>
      <c r="BH781" s="99">
        <v>8775068.02270508</v>
      </c>
      <c r="BI781" s="99">
        <v>0</v>
      </c>
      <c r="BJ781" s="99">
        <v>3093335.8997192401</v>
      </c>
      <c r="BK781" s="99">
        <v>2447534.43780518</v>
      </c>
      <c r="BL781" s="99">
        <v>0</v>
      </c>
      <c r="BM781" s="99">
        <v>0</v>
      </c>
      <c r="BN781" s="99">
        <v>0</v>
      </c>
      <c r="BO781" s="99">
        <v>0</v>
      </c>
      <c r="BP781" s="99">
        <v>0</v>
      </c>
      <c r="BQ781" s="99">
        <v>0</v>
      </c>
      <c r="BR781" s="99">
        <v>4065529.9771728502</v>
      </c>
      <c r="BS781" s="99">
        <v>3408540.78936768</v>
      </c>
      <c r="BT781" s="99">
        <v>0</v>
      </c>
      <c r="BU781" s="99">
        <v>2035260.76997375</v>
      </c>
      <c r="BV781" s="99">
        <v>2437946.2800598098</v>
      </c>
      <c r="BW781" s="99">
        <v>0</v>
      </c>
      <c r="BX781" s="99">
        <v>515572.09857559198</v>
      </c>
      <c r="BY781" s="99">
        <v>0</v>
      </c>
      <c r="BZ781" s="99">
        <v>0</v>
      </c>
      <c r="CA781" s="99">
        <v>84364.614763259902</v>
      </c>
      <c r="CB781" s="99">
        <v>4759099.8477783203</v>
      </c>
      <c r="CC781" s="99">
        <v>41264014.029296897</v>
      </c>
      <c r="CD781" s="99">
        <v>11900080.1094971</v>
      </c>
      <c r="CE781" s="99">
        <v>3528.4204418361201</v>
      </c>
      <c r="CF781" s="99">
        <v>476945.12106323201</v>
      </c>
      <c r="CG781" s="99">
        <v>3952531.26916504</v>
      </c>
      <c r="CH781" s="99">
        <v>0</v>
      </c>
      <c r="CI781" s="99">
        <v>87893.037053108201</v>
      </c>
      <c r="CJ781" s="99">
        <v>5235540.0482788105</v>
      </c>
      <c r="CK781" s="99">
        <v>45207902.9921875</v>
      </c>
      <c r="CL781" s="99">
        <v>12406675.307006801</v>
      </c>
      <c r="CM781" s="166">
        <v>143988.094961166</v>
      </c>
      <c r="CN781" s="166">
        <v>22888234.674072299</v>
      </c>
      <c r="CO781" s="166">
        <v>100791101.19043</v>
      </c>
      <c r="CP781" s="99">
        <v>12406675.307006801</v>
      </c>
      <c r="CQ781" s="99">
        <v>0</v>
      </c>
      <c r="CR781" s="99">
        <v>0</v>
      </c>
      <c r="CS781" s="99">
        <v>0</v>
      </c>
      <c r="CT781" s="99">
        <v>0</v>
      </c>
      <c r="CU781" s="98">
        <v>13884.933082854999</v>
      </c>
      <c r="CV781" s="98">
        <v>59612.043855055999</v>
      </c>
      <c r="CW781" s="98">
        <v>5236044.9688415527</v>
      </c>
      <c r="CX781" s="98">
        <v>45216545.298461936</v>
      </c>
    </row>
    <row r="782" spans="1:102" x14ac:dyDescent="0.2">
      <c r="A782" s="98" t="s">
        <v>63</v>
      </c>
      <c r="B782" s="100">
        <v>42430</v>
      </c>
      <c r="C782" s="99">
        <v>70095.524847030596</v>
      </c>
      <c r="D782" s="99">
        <v>0</v>
      </c>
      <c r="E782" s="99">
        <v>14077.936162948599</v>
      </c>
      <c r="F782" s="99">
        <v>12114.0028808117</v>
      </c>
      <c r="G782" s="99">
        <v>3566.7078875899301</v>
      </c>
      <c r="H782" s="99">
        <v>0</v>
      </c>
      <c r="I782" s="99">
        <v>0</v>
      </c>
      <c r="J782" s="99">
        <v>56464.847762584701</v>
      </c>
      <c r="K782" s="99">
        <v>0</v>
      </c>
      <c r="L782" s="99">
        <v>171.710971910506</v>
      </c>
      <c r="M782" s="99">
        <v>27490.034408092499</v>
      </c>
      <c r="N782" s="99">
        <v>9653.4836264848691</v>
      </c>
      <c r="O782" s="99">
        <v>0</v>
      </c>
      <c r="P782" s="99">
        <v>42586.3293495178</v>
      </c>
      <c r="Q782" s="99">
        <v>4159.6930224895495</v>
      </c>
      <c r="R782" s="99">
        <v>0</v>
      </c>
      <c r="S782" s="99">
        <v>3562.2723000347601</v>
      </c>
      <c r="T782" s="99">
        <v>0</v>
      </c>
      <c r="U782" s="99">
        <v>56476.1504802704</v>
      </c>
      <c r="V782" s="99">
        <v>3900553.6706237802</v>
      </c>
      <c r="W782" s="99">
        <v>0</v>
      </c>
      <c r="X782" s="99">
        <v>821309.12724304199</v>
      </c>
      <c r="Y782" s="99">
        <v>655272.654502869</v>
      </c>
      <c r="Z782" s="99">
        <v>485158.56011962902</v>
      </c>
      <c r="AA782" s="99">
        <v>0</v>
      </c>
      <c r="AB782" s="99">
        <v>0</v>
      </c>
      <c r="AC782" s="99">
        <v>17621090.371093798</v>
      </c>
      <c r="AD782" s="99">
        <v>0</v>
      </c>
      <c r="AE782" s="99">
        <v>13743.6728420258</v>
      </c>
      <c r="AF782" s="99">
        <v>1308285.39842224</v>
      </c>
      <c r="AG782" s="99">
        <v>1084624.3133544901</v>
      </c>
      <c r="AH782" s="99">
        <v>0</v>
      </c>
      <c r="AI782" s="99">
        <v>1851539.4569397001</v>
      </c>
      <c r="AJ782" s="99">
        <v>489944.98719024699</v>
      </c>
      <c r="AK782" s="99">
        <v>0</v>
      </c>
      <c r="AL782" s="99">
        <v>482743.97194671602</v>
      </c>
      <c r="AM782" s="99">
        <v>0</v>
      </c>
      <c r="AN782" s="99">
        <v>17717818.0305176</v>
      </c>
      <c r="AO782" s="99">
        <v>34248315.797363304</v>
      </c>
      <c r="AP782" s="99">
        <v>0</v>
      </c>
      <c r="AQ782" s="99">
        <v>6696908.8825073196</v>
      </c>
      <c r="AR782" s="99">
        <v>5260643.4203491202</v>
      </c>
      <c r="AS782" s="99">
        <v>4028287.8695983901</v>
      </c>
      <c r="AT782" s="99">
        <v>0</v>
      </c>
      <c r="AU782" s="99">
        <v>0</v>
      </c>
      <c r="AV782" s="99">
        <v>55621472.067382798</v>
      </c>
      <c r="AW782" s="99">
        <v>0</v>
      </c>
      <c r="AX782" s="99">
        <v>120663.644421577</v>
      </c>
      <c r="AY782" s="99">
        <v>11928841.7102051</v>
      </c>
      <c r="AZ782" s="99">
        <v>8616886.9802246094</v>
      </c>
      <c r="BA782" s="99">
        <v>0</v>
      </c>
      <c r="BB782" s="99">
        <v>16481308.333984399</v>
      </c>
      <c r="BC782" s="99">
        <v>4108172.2706603999</v>
      </c>
      <c r="BD782" s="99">
        <v>0</v>
      </c>
      <c r="BE782" s="99">
        <v>4011401.9272766099</v>
      </c>
      <c r="BF782" s="99">
        <v>0</v>
      </c>
      <c r="BG782" s="99">
        <v>55745199.1953125</v>
      </c>
      <c r="BH782" s="99">
        <v>10027908.744873</v>
      </c>
      <c r="BI782" s="99">
        <v>0</v>
      </c>
      <c r="BJ782" s="99">
        <v>3234516.2989502</v>
      </c>
      <c r="BK782" s="99">
        <v>2545687.3726196298</v>
      </c>
      <c r="BL782" s="99">
        <v>0</v>
      </c>
      <c r="BM782" s="99">
        <v>0</v>
      </c>
      <c r="BN782" s="99">
        <v>0</v>
      </c>
      <c r="BO782" s="99">
        <v>0</v>
      </c>
      <c r="BP782" s="99">
        <v>0</v>
      </c>
      <c r="BQ782" s="99">
        <v>0</v>
      </c>
      <c r="BR782" s="99">
        <v>4007386.3539428702</v>
      </c>
      <c r="BS782" s="99">
        <v>3380019.6325378399</v>
      </c>
      <c r="BT782" s="99">
        <v>0</v>
      </c>
      <c r="BU782" s="99">
        <v>3498856.6099548298</v>
      </c>
      <c r="BV782" s="99">
        <v>2474169.1630249</v>
      </c>
      <c r="BW782" s="99">
        <v>0</v>
      </c>
      <c r="BX782" s="99">
        <v>864988.62684631301</v>
      </c>
      <c r="BY782" s="99">
        <v>0</v>
      </c>
      <c r="BZ782" s="99">
        <v>0</v>
      </c>
      <c r="CA782" s="99">
        <v>84085.776754379302</v>
      </c>
      <c r="CB782" s="99">
        <v>4704514.8671875</v>
      </c>
      <c r="CC782" s="99">
        <v>40975443.817871101</v>
      </c>
      <c r="CD782" s="99">
        <v>13251772.6590576</v>
      </c>
      <c r="CE782" s="99">
        <v>3564.2626771926898</v>
      </c>
      <c r="CF782" s="99">
        <v>485127.89771652198</v>
      </c>
      <c r="CG782" s="99">
        <v>4031512.4698791499</v>
      </c>
      <c r="CH782" s="99">
        <v>0</v>
      </c>
      <c r="CI782" s="99">
        <v>87632.580962181106</v>
      </c>
      <c r="CJ782" s="99">
        <v>5191398.3877563505</v>
      </c>
      <c r="CK782" s="99">
        <v>44937889.614257798</v>
      </c>
      <c r="CL782" s="99">
        <v>14089711.096801801</v>
      </c>
      <c r="CM782" s="166">
        <v>143644.298376083</v>
      </c>
      <c r="CN782" s="166">
        <v>22814426.017822299</v>
      </c>
      <c r="CO782" s="166">
        <v>100559845.506836</v>
      </c>
      <c r="CP782" s="99">
        <v>14089711.096801801</v>
      </c>
      <c r="CQ782" s="99">
        <v>0</v>
      </c>
      <c r="CR782" s="99">
        <v>0</v>
      </c>
      <c r="CS782" s="99">
        <v>0</v>
      </c>
      <c r="CT782" s="99">
        <v>0</v>
      </c>
      <c r="CU782" s="98">
        <v>14084.523050771</v>
      </c>
      <c r="CV782" s="98">
        <v>59548.058699392997</v>
      </c>
      <c r="CW782" s="98">
        <v>5189642.7649040222</v>
      </c>
      <c r="CX782" s="98">
        <v>45006956.287750252</v>
      </c>
    </row>
    <row r="783" spans="1:102" x14ac:dyDescent="0.2">
      <c r="A783" s="98" t="s">
        <v>63</v>
      </c>
      <c r="B783" s="100">
        <v>42522</v>
      </c>
      <c r="C783" s="99">
        <v>69940.498087882996</v>
      </c>
      <c r="D783" s="99">
        <v>0</v>
      </c>
      <c r="E783" s="99">
        <v>13570.0912532806</v>
      </c>
      <c r="F783" s="99">
        <v>11665.611420512199</v>
      </c>
      <c r="G783" s="99">
        <v>3618.5287220478099</v>
      </c>
      <c r="H783" s="99">
        <v>0</v>
      </c>
      <c r="I783" s="99">
        <v>0</v>
      </c>
      <c r="J783" s="99">
        <v>56370.770539760597</v>
      </c>
      <c r="K783" s="99">
        <v>0</v>
      </c>
      <c r="L783" s="99">
        <v>187.302987102419</v>
      </c>
      <c r="M783" s="99">
        <v>27389.827843427702</v>
      </c>
      <c r="N783" s="99">
        <v>9613.9068431854193</v>
      </c>
      <c r="O783" s="99">
        <v>0</v>
      </c>
      <c r="P783" s="99">
        <v>42236.3332695961</v>
      </c>
      <c r="Q783" s="99">
        <v>4119.9665370583498</v>
      </c>
      <c r="R783" s="99">
        <v>0</v>
      </c>
      <c r="S783" s="99">
        <v>3625.66549512744</v>
      </c>
      <c r="T783" s="99">
        <v>0</v>
      </c>
      <c r="U783" s="99">
        <v>56379.131379127502</v>
      </c>
      <c r="V783" s="99">
        <v>3891743.3493347201</v>
      </c>
      <c r="W783" s="99">
        <v>0</v>
      </c>
      <c r="X783" s="99">
        <v>768215.766746521</v>
      </c>
      <c r="Y783" s="99">
        <v>614023.84672546398</v>
      </c>
      <c r="Z783" s="99">
        <v>490202.18189621001</v>
      </c>
      <c r="AA783" s="99">
        <v>0</v>
      </c>
      <c r="AB783" s="99">
        <v>0</v>
      </c>
      <c r="AC783" s="99">
        <v>17632116.5004883</v>
      </c>
      <c r="AD783" s="99">
        <v>0</v>
      </c>
      <c r="AE783" s="99">
        <v>14204.2170399427</v>
      </c>
      <c r="AF783" s="99">
        <v>1289738.4101104699</v>
      </c>
      <c r="AG783" s="99">
        <v>1067103.5246734601</v>
      </c>
      <c r="AH783" s="99">
        <v>0</v>
      </c>
      <c r="AI783" s="99">
        <v>1831430.24853516</v>
      </c>
      <c r="AJ783" s="99">
        <v>482223.11230087298</v>
      </c>
      <c r="AK783" s="99">
        <v>0</v>
      </c>
      <c r="AL783" s="99">
        <v>488458.151721954</v>
      </c>
      <c r="AM783" s="99">
        <v>0</v>
      </c>
      <c r="AN783" s="99">
        <v>17490679.658691399</v>
      </c>
      <c r="AO783" s="99">
        <v>34377224.785156302</v>
      </c>
      <c r="AP783" s="99">
        <v>0</v>
      </c>
      <c r="AQ783" s="99">
        <v>6466545.0942382803</v>
      </c>
      <c r="AR783" s="99">
        <v>5095274.4129028302</v>
      </c>
      <c r="AS783" s="99">
        <v>4082051.0237731901</v>
      </c>
      <c r="AT783" s="99">
        <v>0</v>
      </c>
      <c r="AU783" s="99">
        <v>0</v>
      </c>
      <c r="AV783" s="99">
        <v>55742634.900390603</v>
      </c>
      <c r="AW783" s="99">
        <v>0</v>
      </c>
      <c r="AX783" s="99">
        <v>125506.31363773299</v>
      </c>
      <c r="AY783" s="99">
        <v>11820443.9134521</v>
      </c>
      <c r="AZ783" s="99">
        <v>8540064.5863037091</v>
      </c>
      <c r="BA783" s="99">
        <v>0</v>
      </c>
      <c r="BB783" s="99">
        <v>16493162.127563501</v>
      </c>
      <c r="BC783" s="99">
        <v>4101821.25671387</v>
      </c>
      <c r="BD783" s="99">
        <v>0</v>
      </c>
      <c r="BE783" s="99">
        <v>4070463.3957824698</v>
      </c>
      <c r="BF783" s="99">
        <v>0</v>
      </c>
      <c r="BG783" s="99">
        <v>55763945.179199196</v>
      </c>
      <c r="BH783" s="99">
        <v>10053548.3908691</v>
      </c>
      <c r="BI783" s="99">
        <v>0</v>
      </c>
      <c r="BJ783" s="99">
        <v>3147924.2303772001</v>
      </c>
      <c r="BK783" s="99">
        <v>2476243.2738647498</v>
      </c>
      <c r="BL783" s="99">
        <v>0</v>
      </c>
      <c r="BM783" s="99">
        <v>0</v>
      </c>
      <c r="BN783" s="99">
        <v>0</v>
      </c>
      <c r="BO783" s="99">
        <v>0</v>
      </c>
      <c r="BP783" s="99">
        <v>0</v>
      </c>
      <c r="BQ783" s="99">
        <v>0</v>
      </c>
      <c r="BR783" s="99">
        <v>3975792.9672546401</v>
      </c>
      <c r="BS783" s="99">
        <v>3346796.4574584998</v>
      </c>
      <c r="BT783" s="99">
        <v>0</v>
      </c>
      <c r="BU783" s="99">
        <v>3524748.4999694801</v>
      </c>
      <c r="BV783" s="99">
        <v>2485145.7366943401</v>
      </c>
      <c r="BW783" s="99">
        <v>0</v>
      </c>
      <c r="BX783" s="99">
        <v>873592.83683776902</v>
      </c>
      <c r="BY783" s="99">
        <v>0</v>
      </c>
      <c r="BZ783" s="99">
        <v>0</v>
      </c>
      <c r="CA783" s="99">
        <v>83537.170183181806</v>
      </c>
      <c r="CB783" s="99">
        <v>4653621.0892944299</v>
      </c>
      <c r="CC783" s="99">
        <v>40840674.6884766</v>
      </c>
      <c r="CD783" s="99">
        <v>13195816.170410199</v>
      </c>
      <c r="CE783" s="99">
        <v>3617.3905054628799</v>
      </c>
      <c r="CF783" s="99">
        <v>490208.97654342698</v>
      </c>
      <c r="CG783" s="99">
        <v>4084527.0886535598</v>
      </c>
      <c r="CH783" s="99">
        <v>0</v>
      </c>
      <c r="CI783" s="99">
        <v>87185.174807548494</v>
      </c>
      <c r="CJ783" s="99">
        <v>5148705.5833740197</v>
      </c>
      <c r="CK783" s="99">
        <v>44871307.709472701</v>
      </c>
      <c r="CL783" s="99">
        <v>14039018.630981401</v>
      </c>
      <c r="CM783" s="166">
        <v>143076.50229835499</v>
      </c>
      <c r="CN783" s="166">
        <v>22656524.962402299</v>
      </c>
      <c r="CO783" s="166">
        <v>100547692.65820301</v>
      </c>
      <c r="CP783" s="99">
        <v>14039018.630981401</v>
      </c>
      <c r="CQ783" s="99">
        <v>0</v>
      </c>
      <c r="CR783" s="99">
        <v>0</v>
      </c>
      <c r="CS783" s="99">
        <v>0</v>
      </c>
      <c r="CT783" s="99">
        <v>0</v>
      </c>
      <c r="CU783" s="98">
        <v>13577.699965076999</v>
      </c>
      <c r="CV783" s="98">
        <v>59501.620360469002</v>
      </c>
      <c r="CW783" s="98">
        <v>5143830.0658378564</v>
      </c>
      <c r="CX783" s="98">
        <v>44925201.777130157</v>
      </c>
    </row>
    <row r="784" spans="1:102" x14ac:dyDescent="0.2">
      <c r="A784" s="98" t="s">
        <v>63</v>
      </c>
      <c r="B784" s="100">
        <v>42614</v>
      </c>
      <c r="C784" s="99">
        <v>69973.314445495605</v>
      </c>
      <c r="D784" s="99">
        <v>0</v>
      </c>
      <c r="E784" s="99">
        <v>13215.0705174208</v>
      </c>
      <c r="F784" s="99">
        <v>11377.738399743999</v>
      </c>
      <c r="G784" s="99">
        <v>3628.1084834933299</v>
      </c>
      <c r="H784" s="99">
        <v>0</v>
      </c>
      <c r="I784" s="99">
        <v>0</v>
      </c>
      <c r="J784" s="99">
        <v>56114.437024116502</v>
      </c>
      <c r="K784" s="99">
        <v>0</v>
      </c>
      <c r="L784" s="99">
        <v>220.02363186515899</v>
      </c>
      <c r="M784" s="99">
        <v>27311.808024644899</v>
      </c>
      <c r="N784" s="99">
        <v>9509.7719432115591</v>
      </c>
      <c r="O784" s="99">
        <v>0</v>
      </c>
      <c r="P784" s="99">
        <v>42179.345130920403</v>
      </c>
      <c r="Q784" s="99">
        <v>4082.1769351959201</v>
      </c>
      <c r="R784" s="99">
        <v>0</v>
      </c>
      <c r="S784" s="99">
        <v>3645.7781317830099</v>
      </c>
      <c r="T784" s="99">
        <v>0</v>
      </c>
      <c r="U784" s="99">
        <v>56116.0210576057</v>
      </c>
      <c r="V784" s="99">
        <v>3934154.4569397001</v>
      </c>
      <c r="W784" s="99">
        <v>0</v>
      </c>
      <c r="X784" s="99">
        <v>732313.56677246105</v>
      </c>
      <c r="Y784" s="99">
        <v>585248.05910491897</v>
      </c>
      <c r="Z784" s="99">
        <v>490271.80919647199</v>
      </c>
      <c r="AA784" s="99">
        <v>0</v>
      </c>
      <c r="AB784" s="99">
        <v>0</v>
      </c>
      <c r="AC784" s="99">
        <v>17499048.2036133</v>
      </c>
      <c r="AD784" s="99">
        <v>0</v>
      </c>
      <c r="AE784" s="99">
        <v>14886.319603919999</v>
      </c>
      <c r="AF784" s="99">
        <v>1290246.46418762</v>
      </c>
      <c r="AG784" s="99">
        <v>1061676.27874756</v>
      </c>
      <c r="AH784" s="99">
        <v>0</v>
      </c>
      <c r="AI784" s="99">
        <v>1809874.7818908701</v>
      </c>
      <c r="AJ784" s="99">
        <v>481736.269557953</v>
      </c>
      <c r="AK784" s="99">
        <v>0</v>
      </c>
      <c r="AL784" s="99">
        <v>490574.05342483497</v>
      </c>
      <c r="AM784" s="99">
        <v>0</v>
      </c>
      <c r="AN784" s="99">
        <v>17506344.654785201</v>
      </c>
      <c r="AO784" s="99">
        <v>35035802.271972701</v>
      </c>
      <c r="AP784" s="99">
        <v>0</v>
      </c>
      <c r="AQ784" s="99">
        <v>6271062.6056518601</v>
      </c>
      <c r="AR784" s="99">
        <v>4955348.2438354502</v>
      </c>
      <c r="AS784" s="99">
        <v>4099098.4978027302</v>
      </c>
      <c r="AT784" s="99">
        <v>0</v>
      </c>
      <c r="AU784" s="99">
        <v>0</v>
      </c>
      <c r="AV784" s="99">
        <v>55812381.652832001</v>
      </c>
      <c r="AW784" s="99">
        <v>0</v>
      </c>
      <c r="AX784" s="99">
        <v>152047.48191833499</v>
      </c>
      <c r="AY784" s="99">
        <v>11932302.509765601</v>
      </c>
      <c r="AZ784" s="99">
        <v>8548648.9879150409</v>
      </c>
      <c r="BA784" s="99">
        <v>0</v>
      </c>
      <c r="BB784" s="99">
        <v>16370607.5008545</v>
      </c>
      <c r="BC784" s="99">
        <v>4185714.6947936998</v>
      </c>
      <c r="BD784" s="99">
        <v>0</v>
      </c>
      <c r="BE784" s="99">
        <v>4097472.4443664602</v>
      </c>
      <c r="BF784" s="99">
        <v>0</v>
      </c>
      <c r="BG784" s="99">
        <v>55879668.691406302</v>
      </c>
      <c r="BH784" s="99">
        <v>10045003.317993199</v>
      </c>
      <c r="BI784" s="99">
        <v>0</v>
      </c>
      <c r="BJ784" s="99">
        <v>3048542.2030029302</v>
      </c>
      <c r="BK784" s="99">
        <v>2402633.9184570299</v>
      </c>
      <c r="BL784" s="99">
        <v>0</v>
      </c>
      <c r="BM784" s="99">
        <v>0</v>
      </c>
      <c r="BN784" s="99">
        <v>0</v>
      </c>
      <c r="BO784" s="99">
        <v>0</v>
      </c>
      <c r="BP784" s="99">
        <v>0</v>
      </c>
      <c r="BQ784" s="99">
        <v>0</v>
      </c>
      <c r="BR784" s="99">
        <v>3999167.2686767601</v>
      </c>
      <c r="BS784" s="99">
        <v>3336613.96514893</v>
      </c>
      <c r="BT784" s="99">
        <v>0</v>
      </c>
      <c r="BU784" s="99">
        <v>2893544.1599426302</v>
      </c>
      <c r="BV784" s="99">
        <v>2513876.7333068801</v>
      </c>
      <c r="BW784" s="99">
        <v>0</v>
      </c>
      <c r="BX784" s="99">
        <v>754665.83730316197</v>
      </c>
      <c r="BY784" s="99">
        <v>0</v>
      </c>
      <c r="BZ784" s="99">
        <v>0</v>
      </c>
      <c r="CA784" s="99">
        <v>83264.375704765305</v>
      </c>
      <c r="CB784" s="99">
        <v>4670167.5608520498</v>
      </c>
      <c r="CC784" s="99">
        <v>41285314.015625</v>
      </c>
      <c r="CD784" s="99">
        <v>13078467.887695299</v>
      </c>
      <c r="CE784" s="99">
        <v>3630.2546637356299</v>
      </c>
      <c r="CF784" s="99">
        <v>490263.40177535999</v>
      </c>
      <c r="CG784" s="99">
        <v>4097325.0504455599</v>
      </c>
      <c r="CH784" s="99">
        <v>0</v>
      </c>
      <c r="CI784" s="99">
        <v>86869.991421699495</v>
      </c>
      <c r="CJ784" s="99">
        <v>5160873.5258178702</v>
      </c>
      <c r="CK784" s="99">
        <v>45434437.3359375</v>
      </c>
      <c r="CL784" s="99">
        <v>13913867.3043213</v>
      </c>
      <c r="CM784" s="166">
        <v>142475.36945724499</v>
      </c>
      <c r="CN784" s="166">
        <v>22639810.325927701</v>
      </c>
      <c r="CO784" s="166">
        <v>101311249.96679699</v>
      </c>
      <c r="CP784" s="99">
        <v>13913867.3043213</v>
      </c>
      <c r="CQ784" s="99">
        <v>0</v>
      </c>
      <c r="CR784" s="99">
        <v>0</v>
      </c>
      <c r="CS784" s="99">
        <v>0</v>
      </c>
      <c r="CT784" s="99">
        <v>0</v>
      </c>
      <c r="CU784" s="98">
        <v>13224.626847054</v>
      </c>
      <c r="CV784" s="98">
        <v>59256.140900017999</v>
      </c>
      <c r="CW784" s="98">
        <v>5160430.96262741</v>
      </c>
      <c r="CX784" s="98">
        <v>45382639.066070557</v>
      </c>
    </row>
    <row r="785" spans="1:102" x14ac:dyDescent="0.2">
      <c r="A785" s="98" t="s">
        <v>63</v>
      </c>
      <c r="B785" s="100">
        <v>42705</v>
      </c>
      <c r="C785" s="99">
        <v>69833.926724433899</v>
      </c>
      <c r="D785" s="99">
        <v>0</v>
      </c>
      <c r="E785" s="99">
        <v>12787.4417042732</v>
      </c>
      <c r="F785" s="99">
        <v>11017.6156466007</v>
      </c>
      <c r="G785" s="99">
        <v>3676.5918625295199</v>
      </c>
      <c r="H785" s="99">
        <v>0</v>
      </c>
      <c r="I785" s="99">
        <v>0</v>
      </c>
      <c r="J785" s="99">
        <v>55989.3649420738</v>
      </c>
      <c r="K785" s="99">
        <v>0</v>
      </c>
      <c r="L785" s="99">
        <v>182.49477331899101</v>
      </c>
      <c r="M785" s="99">
        <v>27194.900890111901</v>
      </c>
      <c r="N785" s="99">
        <v>9374.1669571399707</v>
      </c>
      <c r="O785" s="99">
        <v>0</v>
      </c>
      <c r="P785" s="99">
        <v>41926.9276208878</v>
      </c>
      <c r="Q785" s="99">
        <v>4013.34812569618</v>
      </c>
      <c r="R785" s="99">
        <v>0</v>
      </c>
      <c r="S785" s="99">
        <v>3686.4885538220401</v>
      </c>
      <c r="T785" s="99">
        <v>0</v>
      </c>
      <c r="U785" s="99">
        <v>55986.677717208899</v>
      </c>
      <c r="V785" s="99">
        <v>3908688.16323853</v>
      </c>
      <c r="W785" s="99">
        <v>0</v>
      </c>
      <c r="X785" s="99">
        <v>704195.36353302002</v>
      </c>
      <c r="Y785" s="99">
        <v>558945.48442840599</v>
      </c>
      <c r="Z785" s="99">
        <v>484135.89543533302</v>
      </c>
      <c r="AA785" s="99">
        <v>0</v>
      </c>
      <c r="AB785" s="99">
        <v>0</v>
      </c>
      <c r="AC785" s="99">
        <v>17362853.1247559</v>
      </c>
      <c r="AD785" s="99">
        <v>0</v>
      </c>
      <c r="AE785" s="99">
        <v>12223.4995809793</v>
      </c>
      <c r="AF785" s="99">
        <v>1253354.0707855199</v>
      </c>
      <c r="AG785" s="99">
        <v>1045142.05294037</v>
      </c>
      <c r="AH785" s="99">
        <v>0</v>
      </c>
      <c r="AI785" s="99">
        <v>1800875.81581116</v>
      </c>
      <c r="AJ785" s="99">
        <v>482727.02029037499</v>
      </c>
      <c r="AK785" s="99">
        <v>0</v>
      </c>
      <c r="AL785" s="99">
        <v>487893.55946731602</v>
      </c>
      <c r="AM785" s="99">
        <v>0</v>
      </c>
      <c r="AN785" s="99">
        <v>17461116.791503899</v>
      </c>
      <c r="AO785" s="99">
        <v>35021456.720214799</v>
      </c>
      <c r="AP785" s="99">
        <v>0</v>
      </c>
      <c r="AQ785" s="99">
        <v>5992513.5979614304</v>
      </c>
      <c r="AR785" s="99">
        <v>4743214.4705200205</v>
      </c>
      <c r="AS785" s="99">
        <v>4069402.8541259798</v>
      </c>
      <c r="AT785" s="99">
        <v>0</v>
      </c>
      <c r="AU785" s="99">
        <v>0</v>
      </c>
      <c r="AV785" s="99">
        <v>55910847.654785201</v>
      </c>
      <c r="AW785" s="99">
        <v>0</v>
      </c>
      <c r="AX785" s="99">
        <v>110179.575985909</v>
      </c>
      <c r="AY785" s="99">
        <v>11622634.2315674</v>
      </c>
      <c r="AZ785" s="99">
        <v>8452558.54370117</v>
      </c>
      <c r="BA785" s="99">
        <v>0</v>
      </c>
      <c r="BB785" s="99">
        <v>16504031.173095699</v>
      </c>
      <c r="BC785" s="99">
        <v>4201873.7925415002</v>
      </c>
      <c r="BD785" s="99">
        <v>0</v>
      </c>
      <c r="BE785" s="99">
        <v>4095879.3628234901</v>
      </c>
      <c r="BF785" s="99">
        <v>0</v>
      </c>
      <c r="BG785" s="99">
        <v>55953419.431152299</v>
      </c>
      <c r="BH785" s="99">
        <v>10080385.9541016</v>
      </c>
      <c r="BI785" s="99">
        <v>0</v>
      </c>
      <c r="BJ785" s="99">
        <v>2914838.9214172401</v>
      </c>
      <c r="BK785" s="99">
        <v>2302270.1545410198</v>
      </c>
      <c r="BL785" s="99">
        <v>0</v>
      </c>
      <c r="BM785" s="99">
        <v>0</v>
      </c>
      <c r="BN785" s="99">
        <v>0</v>
      </c>
      <c r="BO785" s="99">
        <v>0</v>
      </c>
      <c r="BP785" s="99">
        <v>0</v>
      </c>
      <c r="BQ785" s="99">
        <v>0</v>
      </c>
      <c r="BR785" s="99">
        <v>3917154.3931579599</v>
      </c>
      <c r="BS785" s="99">
        <v>3293920.0283508301</v>
      </c>
      <c r="BT785" s="99">
        <v>0</v>
      </c>
      <c r="BU785" s="99">
        <v>3422058.4999084501</v>
      </c>
      <c r="BV785" s="99">
        <v>2492600.5458679199</v>
      </c>
      <c r="BW785" s="99">
        <v>0</v>
      </c>
      <c r="BX785" s="99">
        <v>848766.886901855</v>
      </c>
      <c r="BY785" s="99">
        <v>0</v>
      </c>
      <c r="BZ785" s="99">
        <v>0</v>
      </c>
      <c r="CA785" s="99">
        <v>82606.6426067352</v>
      </c>
      <c r="CB785" s="99">
        <v>4606323.9831542997</v>
      </c>
      <c r="CC785" s="99">
        <v>40952493.8359375</v>
      </c>
      <c r="CD785" s="99">
        <v>13028237.498535199</v>
      </c>
      <c r="CE785" s="99">
        <v>3677.5131536722201</v>
      </c>
      <c r="CF785" s="99">
        <v>484216.67323303199</v>
      </c>
      <c r="CG785" s="99">
        <v>4070620.6443786598</v>
      </c>
      <c r="CH785" s="99">
        <v>0</v>
      </c>
      <c r="CI785" s="99">
        <v>86289.770122528105</v>
      </c>
      <c r="CJ785" s="99">
        <v>5098708.4063720703</v>
      </c>
      <c r="CK785" s="99">
        <v>45088642.255371101</v>
      </c>
      <c r="CL785" s="99">
        <v>13854100.8046875</v>
      </c>
      <c r="CM785" s="166">
        <v>141802.40090560901</v>
      </c>
      <c r="CN785" s="166">
        <v>22564799.768798798</v>
      </c>
      <c r="CO785" s="166">
        <v>101071191.700195</v>
      </c>
      <c r="CP785" s="99">
        <v>13854100.8046875</v>
      </c>
      <c r="CQ785" s="99">
        <v>0</v>
      </c>
      <c r="CR785" s="99">
        <v>0</v>
      </c>
      <c r="CS785" s="99">
        <v>0</v>
      </c>
      <c r="CT785" s="99">
        <v>0</v>
      </c>
      <c r="CU785" s="98">
        <v>12781.475088251</v>
      </c>
      <c r="CV785" s="98">
        <v>59205.177960670997</v>
      </c>
      <c r="CW785" s="98">
        <v>5090540.6563873319</v>
      </c>
      <c r="CX785" s="98">
        <v>45023114.480316162</v>
      </c>
    </row>
    <row r="786" spans="1:102" x14ac:dyDescent="0.2">
      <c r="A786" s="98" t="s">
        <v>63</v>
      </c>
      <c r="B786" s="100">
        <v>42795</v>
      </c>
      <c r="C786" s="99">
        <v>69681.676136016802</v>
      </c>
      <c r="D786" s="99">
        <v>0</v>
      </c>
      <c r="E786" s="99">
        <v>12566.9524552822</v>
      </c>
      <c r="F786" s="99">
        <v>10839.4615727663</v>
      </c>
      <c r="G786" s="99">
        <v>3741.2622078955201</v>
      </c>
      <c r="H786" s="99">
        <v>0</v>
      </c>
      <c r="I786" s="99">
        <v>0</v>
      </c>
      <c r="J786" s="99">
        <v>55893.287024498</v>
      </c>
      <c r="K786" s="99">
        <v>0</v>
      </c>
      <c r="L786" s="99">
        <v>177.78322116844399</v>
      </c>
      <c r="M786" s="99">
        <v>27120.922110319101</v>
      </c>
      <c r="N786" s="99">
        <v>9284.06487154961</v>
      </c>
      <c r="O786" s="99">
        <v>0</v>
      </c>
      <c r="P786" s="99">
        <v>41589.220653533899</v>
      </c>
      <c r="Q786" s="99">
        <v>3980.1422149240998</v>
      </c>
      <c r="R786" s="99">
        <v>0</v>
      </c>
      <c r="S786" s="99">
        <v>3739.8034117519901</v>
      </c>
      <c r="T786" s="99">
        <v>0</v>
      </c>
      <c r="U786" s="99">
        <v>55903.334192752802</v>
      </c>
      <c r="V786" s="99">
        <v>3922936.4279785198</v>
      </c>
      <c r="W786" s="99">
        <v>0</v>
      </c>
      <c r="X786" s="99">
        <v>685365.94272613502</v>
      </c>
      <c r="Y786" s="99">
        <v>543418.76542663598</v>
      </c>
      <c r="Z786" s="99">
        <v>495913.63116455101</v>
      </c>
      <c r="AA786" s="99">
        <v>0</v>
      </c>
      <c r="AB786" s="99">
        <v>0</v>
      </c>
      <c r="AC786" s="99">
        <v>17457854.337402299</v>
      </c>
      <c r="AD786" s="99">
        <v>0</v>
      </c>
      <c r="AE786" s="99">
        <v>12986.7271409035</v>
      </c>
      <c r="AF786" s="99">
        <v>1268251.2992706301</v>
      </c>
      <c r="AG786" s="99">
        <v>1033763.47445679</v>
      </c>
      <c r="AH786" s="99">
        <v>0</v>
      </c>
      <c r="AI786" s="99">
        <v>1817764.52905273</v>
      </c>
      <c r="AJ786" s="99">
        <v>479475.035182953</v>
      </c>
      <c r="AK786" s="99">
        <v>0</v>
      </c>
      <c r="AL786" s="99">
        <v>494931.02811050398</v>
      </c>
      <c r="AM786" s="99">
        <v>0</v>
      </c>
      <c r="AN786" s="99">
        <v>17423825.8049316</v>
      </c>
      <c r="AO786" s="99">
        <v>35321681.766113304</v>
      </c>
      <c r="AP786" s="99">
        <v>0</v>
      </c>
      <c r="AQ786" s="99">
        <v>5848843.9432373</v>
      </c>
      <c r="AR786" s="99">
        <v>4591565.7150878897</v>
      </c>
      <c r="AS786" s="99">
        <v>4192860.0478515602</v>
      </c>
      <c r="AT786" s="99">
        <v>0</v>
      </c>
      <c r="AU786" s="99">
        <v>0</v>
      </c>
      <c r="AV786" s="99">
        <v>56123484.857910201</v>
      </c>
      <c r="AW786" s="99">
        <v>0</v>
      </c>
      <c r="AX786" s="99">
        <v>120374.352444649</v>
      </c>
      <c r="AY786" s="99">
        <v>11827876.8431396</v>
      </c>
      <c r="AZ786" s="99">
        <v>8381314.7165527297</v>
      </c>
      <c r="BA786" s="99">
        <v>0</v>
      </c>
      <c r="BB786" s="99">
        <v>16614962.4486084</v>
      </c>
      <c r="BC786" s="99">
        <v>4192929.1742248498</v>
      </c>
      <c r="BD786" s="99">
        <v>0</v>
      </c>
      <c r="BE786" s="99">
        <v>4184381.8838501</v>
      </c>
      <c r="BF786" s="99">
        <v>0</v>
      </c>
      <c r="BG786" s="99">
        <v>56044913.3203125</v>
      </c>
      <c r="BH786" s="99">
        <v>10222508.2967529</v>
      </c>
      <c r="BI786" s="99">
        <v>0</v>
      </c>
      <c r="BJ786" s="99">
        <v>2863249.3670959501</v>
      </c>
      <c r="BK786" s="99">
        <v>2262408.5229797401</v>
      </c>
      <c r="BL786" s="99">
        <v>0</v>
      </c>
      <c r="BM786" s="99">
        <v>0</v>
      </c>
      <c r="BN786" s="99">
        <v>0</v>
      </c>
      <c r="BO786" s="99">
        <v>0</v>
      </c>
      <c r="BP786" s="99">
        <v>0</v>
      </c>
      <c r="BQ786" s="99">
        <v>0</v>
      </c>
      <c r="BR786" s="99">
        <v>3963333.9884338402</v>
      </c>
      <c r="BS786" s="99">
        <v>3259637.9689025902</v>
      </c>
      <c r="BT786" s="99">
        <v>0</v>
      </c>
      <c r="BU786" s="99">
        <v>3432969.4598693801</v>
      </c>
      <c r="BV786" s="99">
        <v>2498307.6735229502</v>
      </c>
      <c r="BW786" s="99">
        <v>0</v>
      </c>
      <c r="BX786" s="99">
        <v>894948.20672607399</v>
      </c>
      <c r="BY786" s="99">
        <v>0</v>
      </c>
      <c r="BZ786" s="99">
        <v>0</v>
      </c>
      <c r="CA786" s="99">
        <v>82142.169754981995</v>
      </c>
      <c r="CB786" s="99">
        <v>4602134.9770507803</v>
      </c>
      <c r="CC786" s="99">
        <v>41160181.546386696</v>
      </c>
      <c r="CD786" s="99">
        <v>13070383.983154301</v>
      </c>
      <c r="CE786" s="99">
        <v>3738.61204311252</v>
      </c>
      <c r="CF786" s="99">
        <v>495795.98412322998</v>
      </c>
      <c r="CG786" s="99">
        <v>4189770.0382080101</v>
      </c>
      <c r="CH786" s="99">
        <v>0</v>
      </c>
      <c r="CI786" s="99">
        <v>85878.580999374404</v>
      </c>
      <c r="CJ786" s="99">
        <v>5104224.95593262</v>
      </c>
      <c r="CK786" s="99">
        <v>45369736.777343802</v>
      </c>
      <c r="CL786" s="99">
        <v>13935671.871948199</v>
      </c>
      <c r="CM786" s="166">
        <v>141370.27975654599</v>
      </c>
      <c r="CN786" s="166">
        <v>22527133.0161133</v>
      </c>
      <c r="CO786" s="166">
        <v>101343612.087891</v>
      </c>
      <c r="CP786" s="99">
        <v>13935671.871948199</v>
      </c>
      <c r="CQ786" s="99">
        <v>0</v>
      </c>
      <c r="CR786" s="99">
        <v>0</v>
      </c>
      <c r="CS786" s="99">
        <v>0</v>
      </c>
      <c r="CT786" s="99">
        <v>0</v>
      </c>
      <c r="CU786" s="98">
        <v>12570.158630825999</v>
      </c>
      <c r="CV786" s="98">
        <v>59183.399645676996</v>
      </c>
      <c r="CW786" s="98">
        <v>5097930.9611740103</v>
      </c>
      <c r="CX786" s="98">
        <v>45349951.584594704</v>
      </c>
    </row>
    <row r="787" spans="1:102" x14ac:dyDescent="0.2">
      <c r="A787" s="98" t="s">
        <v>63</v>
      </c>
      <c r="B787" s="100">
        <v>42887</v>
      </c>
      <c r="C787" s="99">
        <v>69223.738093376203</v>
      </c>
      <c r="D787" s="99">
        <v>0</v>
      </c>
      <c r="E787" s="99">
        <v>12343.082730293299</v>
      </c>
      <c r="F787" s="99">
        <v>10678.4760564566</v>
      </c>
      <c r="G787" s="99">
        <v>3776.5504515171101</v>
      </c>
      <c r="H787" s="99">
        <v>0</v>
      </c>
      <c r="I787" s="99">
        <v>0</v>
      </c>
      <c r="J787" s="99">
        <v>55775.837785244003</v>
      </c>
      <c r="K787" s="99">
        <v>0</v>
      </c>
      <c r="L787" s="99">
        <v>187.327086204663</v>
      </c>
      <c r="M787" s="99">
        <v>26840.4781665802</v>
      </c>
      <c r="N787" s="99">
        <v>9207.6399996280707</v>
      </c>
      <c r="O787" s="99">
        <v>0</v>
      </c>
      <c r="P787" s="99">
        <v>41416.939912795999</v>
      </c>
      <c r="Q787" s="99">
        <v>3967.01999413967</v>
      </c>
      <c r="R787" s="99">
        <v>0</v>
      </c>
      <c r="S787" s="99">
        <v>3787.36623546481</v>
      </c>
      <c r="T787" s="99">
        <v>0</v>
      </c>
      <c r="U787" s="99">
        <v>55776.382299900099</v>
      </c>
      <c r="V787" s="99">
        <v>3896380.7885436998</v>
      </c>
      <c r="W787" s="99">
        <v>0</v>
      </c>
      <c r="X787" s="99">
        <v>663847.44327545201</v>
      </c>
      <c r="Y787" s="99">
        <v>523122.723438263</v>
      </c>
      <c r="Z787" s="99">
        <v>493591.38944625901</v>
      </c>
      <c r="AA787" s="99">
        <v>0</v>
      </c>
      <c r="AB787" s="99">
        <v>0</v>
      </c>
      <c r="AC787" s="99">
        <v>17333610.263427701</v>
      </c>
      <c r="AD787" s="99">
        <v>0</v>
      </c>
      <c r="AE787" s="99">
        <v>14855.4095801115</v>
      </c>
      <c r="AF787" s="99">
        <v>1243065.51922607</v>
      </c>
      <c r="AG787" s="99">
        <v>1033098.9770813</v>
      </c>
      <c r="AH787" s="99">
        <v>0</v>
      </c>
      <c r="AI787" s="99">
        <v>1767083.7368316699</v>
      </c>
      <c r="AJ787" s="99">
        <v>479078.50917434698</v>
      </c>
      <c r="AK787" s="99">
        <v>0</v>
      </c>
      <c r="AL787" s="99">
        <v>492728.38102722203</v>
      </c>
      <c r="AM787" s="99">
        <v>0</v>
      </c>
      <c r="AN787" s="99">
        <v>17384983.090820301</v>
      </c>
      <c r="AO787" s="99">
        <v>35263672.171386696</v>
      </c>
      <c r="AP787" s="99">
        <v>0</v>
      </c>
      <c r="AQ787" s="99">
        <v>5702857.97021484</v>
      </c>
      <c r="AR787" s="99">
        <v>4484872.02844238</v>
      </c>
      <c r="AS787" s="99">
        <v>4167206.0981140099</v>
      </c>
      <c r="AT787" s="99">
        <v>0</v>
      </c>
      <c r="AU787" s="99">
        <v>0</v>
      </c>
      <c r="AV787" s="99">
        <v>56166744.0166016</v>
      </c>
      <c r="AW787" s="99">
        <v>0</v>
      </c>
      <c r="AX787" s="99">
        <v>122522.257539749</v>
      </c>
      <c r="AY787" s="99">
        <v>11658386.005248999</v>
      </c>
      <c r="AZ787" s="99">
        <v>8401923.6300048791</v>
      </c>
      <c r="BA787" s="99">
        <v>0</v>
      </c>
      <c r="BB787" s="99">
        <v>16361150.9420166</v>
      </c>
      <c r="BC787" s="99">
        <v>4200505.94921875</v>
      </c>
      <c r="BD787" s="99">
        <v>0</v>
      </c>
      <c r="BE787" s="99">
        <v>4161122.1940612802</v>
      </c>
      <c r="BF787" s="99">
        <v>0</v>
      </c>
      <c r="BG787" s="99">
        <v>56226876.118652299</v>
      </c>
      <c r="BH787" s="99">
        <v>10090778.209472699</v>
      </c>
      <c r="BI787" s="99">
        <v>0</v>
      </c>
      <c r="BJ787" s="99">
        <v>2836760.34411621</v>
      </c>
      <c r="BK787" s="99">
        <v>2247450.6061706501</v>
      </c>
      <c r="BL787" s="99">
        <v>0</v>
      </c>
      <c r="BM787" s="99">
        <v>0</v>
      </c>
      <c r="BN787" s="99">
        <v>0</v>
      </c>
      <c r="BO787" s="99">
        <v>0</v>
      </c>
      <c r="BP787" s="99">
        <v>0</v>
      </c>
      <c r="BQ787" s="99">
        <v>0</v>
      </c>
      <c r="BR787" s="99">
        <v>3915059.2324523898</v>
      </c>
      <c r="BS787" s="99">
        <v>3253867.38995361</v>
      </c>
      <c r="BT787" s="99">
        <v>0</v>
      </c>
      <c r="BU787" s="99">
        <v>3402209.3699035598</v>
      </c>
      <c r="BV787" s="99">
        <v>2518647.38635254</v>
      </c>
      <c r="BW787" s="99">
        <v>0</v>
      </c>
      <c r="BX787" s="99">
        <v>886859.11680603004</v>
      </c>
      <c r="BY787" s="99">
        <v>0</v>
      </c>
      <c r="BZ787" s="99">
        <v>0</v>
      </c>
      <c r="CA787" s="99">
        <v>81630.227898597703</v>
      </c>
      <c r="CB787" s="99">
        <v>4559330.8179321298</v>
      </c>
      <c r="CC787" s="99">
        <v>40877352.143066399</v>
      </c>
      <c r="CD787" s="99">
        <v>12919167.440429701</v>
      </c>
      <c r="CE787" s="99">
        <v>3777.4233569204798</v>
      </c>
      <c r="CF787" s="99">
        <v>493592.23069381702</v>
      </c>
      <c r="CG787" s="99">
        <v>4165580.1009216299</v>
      </c>
      <c r="CH787" s="99">
        <v>0</v>
      </c>
      <c r="CI787" s="99">
        <v>85422.890411376997</v>
      </c>
      <c r="CJ787" s="99">
        <v>5060831.1126709003</v>
      </c>
      <c r="CK787" s="99">
        <v>45167972.353515603</v>
      </c>
      <c r="CL787" s="99">
        <v>13773045.485595699</v>
      </c>
      <c r="CM787" s="166">
        <v>140719.21977233901</v>
      </c>
      <c r="CN787" s="166">
        <v>22447792.478271499</v>
      </c>
      <c r="CO787" s="166">
        <v>101472207.64550801</v>
      </c>
      <c r="CP787" s="99">
        <v>13773045.485595699</v>
      </c>
      <c r="CQ787" s="99">
        <v>0</v>
      </c>
      <c r="CR787" s="99">
        <v>0</v>
      </c>
      <c r="CS787" s="99">
        <v>0</v>
      </c>
      <c r="CT787" s="99">
        <v>0</v>
      </c>
      <c r="CU787" s="98">
        <v>12346.107337097001</v>
      </c>
      <c r="CV787" s="98">
        <v>59066.754951333001</v>
      </c>
      <c r="CW787" s="98">
        <v>5052923.048625947</v>
      </c>
      <c r="CX787" s="98">
        <v>45042932.24398803</v>
      </c>
    </row>
    <row r="788" spans="1:102" x14ac:dyDescent="0.2">
      <c r="A788" s="98" t="s">
        <v>63</v>
      </c>
      <c r="B788" s="100">
        <v>42979</v>
      </c>
      <c r="C788" s="99">
        <v>69043.972456932097</v>
      </c>
      <c r="D788" s="99">
        <v>0</v>
      </c>
      <c r="E788" s="99">
        <v>12275.102116704</v>
      </c>
      <c r="F788" s="99">
        <v>10678.701188683501</v>
      </c>
      <c r="G788" s="99">
        <v>3833.2729553580298</v>
      </c>
      <c r="H788" s="99">
        <v>0</v>
      </c>
      <c r="I788" s="99">
        <v>0</v>
      </c>
      <c r="J788" s="99">
        <v>55694.246151447303</v>
      </c>
      <c r="K788" s="99">
        <v>0</v>
      </c>
      <c r="L788" s="99">
        <v>192.37143856100701</v>
      </c>
      <c r="M788" s="99">
        <v>26769.702098607999</v>
      </c>
      <c r="N788" s="99">
        <v>9182.3051413297708</v>
      </c>
      <c r="O788" s="99">
        <v>0</v>
      </c>
      <c r="P788" s="99">
        <v>41386.323086738601</v>
      </c>
      <c r="Q788" s="99">
        <v>3928.6875031590498</v>
      </c>
      <c r="R788" s="99">
        <v>0</v>
      </c>
      <c r="S788" s="99">
        <v>3842.5636064708201</v>
      </c>
      <c r="T788" s="99">
        <v>0</v>
      </c>
      <c r="U788" s="99">
        <v>55687.413576602899</v>
      </c>
      <c r="V788" s="99">
        <v>3883443.8685302702</v>
      </c>
      <c r="W788" s="99">
        <v>0</v>
      </c>
      <c r="X788" s="99">
        <v>637853.59455871605</v>
      </c>
      <c r="Y788" s="99">
        <v>508080.70719146699</v>
      </c>
      <c r="Z788" s="99">
        <v>497750.03065109299</v>
      </c>
      <c r="AA788" s="99">
        <v>0</v>
      </c>
      <c r="AB788" s="99">
        <v>0</v>
      </c>
      <c r="AC788" s="99">
        <v>17260417.174072299</v>
      </c>
      <c r="AD788" s="99">
        <v>0</v>
      </c>
      <c r="AE788" s="99">
        <v>15448.951183080701</v>
      </c>
      <c r="AF788" s="99">
        <v>1224264.97413635</v>
      </c>
      <c r="AG788" s="99">
        <v>1028363.08528137</v>
      </c>
      <c r="AH788" s="99">
        <v>0</v>
      </c>
      <c r="AI788" s="99">
        <v>1756308.3067016599</v>
      </c>
      <c r="AJ788" s="99">
        <v>475511.05416107201</v>
      </c>
      <c r="AK788" s="99">
        <v>0</v>
      </c>
      <c r="AL788" s="99">
        <v>498480.33863830601</v>
      </c>
      <c r="AM788" s="99">
        <v>0</v>
      </c>
      <c r="AN788" s="99">
        <v>17324900.310791001</v>
      </c>
      <c r="AO788" s="99">
        <v>35238074.173339799</v>
      </c>
      <c r="AP788" s="99">
        <v>0</v>
      </c>
      <c r="AQ788" s="99">
        <v>5468847.5076904297</v>
      </c>
      <c r="AR788" s="99">
        <v>4341360.4514770498</v>
      </c>
      <c r="AS788" s="99">
        <v>4200940.5329589797</v>
      </c>
      <c r="AT788" s="99">
        <v>0</v>
      </c>
      <c r="AU788" s="99">
        <v>0</v>
      </c>
      <c r="AV788" s="99">
        <v>56073659.870117202</v>
      </c>
      <c r="AW788" s="99">
        <v>0</v>
      </c>
      <c r="AX788" s="99">
        <v>142391.96309280401</v>
      </c>
      <c r="AY788" s="99">
        <v>11532241.4268799</v>
      </c>
      <c r="AZ788" s="99">
        <v>8368260.5032959003</v>
      </c>
      <c r="BA788" s="99">
        <v>0</v>
      </c>
      <c r="BB788" s="99">
        <v>16284293.455444301</v>
      </c>
      <c r="BC788" s="99">
        <v>4176460.3866577102</v>
      </c>
      <c r="BD788" s="99">
        <v>0</v>
      </c>
      <c r="BE788" s="99">
        <v>4207814.6325073196</v>
      </c>
      <c r="BF788" s="99">
        <v>0</v>
      </c>
      <c r="BG788" s="99">
        <v>56158548.716796897</v>
      </c>
      <c r="BH788" s="99">
        <v>10051418.3635254</v>
      </c>
      <c r="BI788" s="99">
        <v>0</v>
      </c>
      <c r="BJ788" s="99">
        <v>2740948.4806213402</v>
      </c>
      <c r="BK788" s="99">
        <v>2179982.4994506799</v>
      </c>
      <c r="BL788" s="99">
        <v>0</v>
      </c>
      <c r="BM788" s="99">
        <v>0</v>
      </c>
      <c r="BN788" s="99">
        <v>0</v>
      </c>
      <c r="BO788" s="99">
        <v>0</v>
      </c>
      <c r="BP788" s="99">
        <v>0</v>
      </c>
      <c r="BQ788" s="99">
        <v>0</v>
      </c>
      <c r="BR788" s="99">
        <v>3879555.2633972201</v>
      </c>
      <c r="BS788" s="99">
        <v>3240558.5392150902</v>
      </c>
      <c r="BT788" s="99">
        <v>0</v>
      </c>
      <c r="BU788" s="99">
        <v>2808143.3498840299</v>
      </c>
      <c r="BV788" s="99">
        <v>2493026.2725524898</v>
      </c>
      <c r="BW788" s="99">
        <v>0</v>
      </c>
      <c r="BX788" s="99">
        <v>768668.29724883998</v>
      </c>
      <c r="BY788" s="99">
        <v>0</v>
      </c>
      <c r="BZ788" s="99">
        <v>0</v>
      </c>
      <c r="CA788" s="99">
        <v>81386.222176551804</v>
      </c>
      <c r="CB788" s="99">
        <v>4518822.3076171903</v>
      </c>
      <c r="CC788" s="99">
        <v>40667989.507324196</v>
      </c>
      <c r="CD788" s="99">
        <v>12788560.7735596</v>
      </c>
      <c r="CE788" s="99">
        <v>3833.73880255222</v>
      </c>
      <c r="CF788" s="99">
        <v>497834.58399581898</v>
      </c>
      <c r="CG788" s="99">
        <v>4206037.5536498995</v>
      </c>
      <c r="CH788" s="99">
        <v>0</v>
      </c>
      <c r="CI788" s="99">
        <v>85195.502683639497</v>
      </c>
      <c r="CJ788" s="99">
        <v>5019098.2449340802</v>
      </c>
      <c r="CK788" s="99">
        <v>44914760.2578125</v>
      </c>
      <c r="CL788" s="99">
        <v>13647108.2996826</v>
      </c>
      <c r="CM788" s="166">
        <v>140351.16439056399</v>
      </c>
      <c r="CN788" s="166">
        <v>22339631.870849598</v>
      </c>
      <c r="CO788" s="166">
        <v>101129205.81054699</v>
      </c>
      <c r="CP788" s="99">
        <v>13647108.2996826</v>
      </c>
      <c r="CQ788" s="99">
        <v>0</v>
      </c>
      <c r="CR788" s="99">
        <v>0</v>
      </c>
      <c r="CS788" s="99">
        <v>0</v>
      </c>
      <c r="CT788" s="99">
        <v>0</v>
      </c>
      <c r="CU788" s="98">
        <v>12278.714483645001</v>
      </c>
      <c r="CV788" s="98">
        <v>59026.473501813998</v>
      </c>
      <c r="CW788" s="98">
        <v>5016656.8916130094</v>
      </c>
      <c r="CX788" s="98">
        <v>44874027.060974099</v>
      </c>
    </row>
    <row r="789" spans="1:102" x14ac:dyDescent="0.2">
      <c r="A789" s="98" t="s">
        <v>63</v>
      </c>
      <c r="B789" s="100">
        <v>43070</v>
      </c>
      <c r="C789" s="99">
        <v>69222.757155418396</v>
      </c>
      <c r="D789" s="99">
        <v>0</v>
      </c>
      <c r="E789" s="99">
        <v>12046.5007026196</v>
      </c>
      <c r="F789" s="99">
        <v>10495.463701725001</v>
      </c>
      <c r="G789" s="99">
        <v>3826.8565371334598</v>
      </c>
      <c r="H789" s="99">
        <v>0</v>
      </c>
      <c r="I789" s="99">
        <v>0</v>
      </c>
      <c r="J789" s="99">
        <v>55193.811701297796</v>
      </c>
      <c r="K789" s="99">
        <v>0</v>
      </c>
      <c r="L789" s="99">
        <v>175.60452979616801</v>
      </c>
      <c r="M789" s="99">
        <v>26872.979530572899</v>
      </c>
      <c r="N789" s="99">
        <v>9144.3650194406491</v>
      </c>
      <c r="O789" s="99">
        <v>0</v>
      </c>
      <c r="P789" s="99">
        <v>41150.327400207498</v>
      </c>
      <c r="Q789" s="99">
        <v>3934.5382822751999</v>
      </c>
      <c r="R789" s="99">
        <v>0</v>
      </c>
      <c r="S789" s="99">
        <v>3829.5816844105698</v>
      </c>
      <c r="T789" s="99">
        <v>0</v>
      </c>
      <c r="U789" s="99">
        <v>55188.966196537003</v>
      </c>
      <c r="V789" s="99">
        <v>3837634.0776367201</v>
      </c>
      <c r="W789" s="99">
        <v>0</v>
      </c>
      <c r="X789" s="99">
        <v>623849.97176361096</v>
      </c>
      <c r="Y789" s="99">
        <v>502061.90142059303</v>
      </c>
      <c r="Z789" s="99">
        <v>493549.04918670701</v>
      </c>
      <c r="AA789" s="99">
        <v>0</v>
      </c>
      <c r="AB789" s="99">
        <v>0</v>
      </c>
      <c r="AC789" s="99">
        <v>17188505.568847701</v>
      </c>
      <c r="AD789" s="99">
        <v>0</v>
      </c>
      <c r="AE789" s="99">
        <v>11492.0869991779</v>
      </c>
      <c r="AF789" s="99">
        <v>1221849.8275604199</v>
      </c>
      <c r="AG789" s="99">
        <v>1017349.3400802599</v>
      </c>
      <c r="AH789" s="99">
        <v>0</v>
      </c>
      <c r="AI789" s="99">
        <v>1740021.42047119</v>
      </c>
      <c r="AJ789" s="99">
        <v>471115.23545074498</v>
      </c>
      <c r="AK789" s="99">
        <v>0</v>
      </c>
      <c r="AL789" s="99">
        <v>496903.81932830799</v>
      </c>
      <c r="AM789" s="99">
        <v>0</v>
      </c>
      <c r="AN789" s="99">
        <v>17259024.4458008</v>
      </c>
      <c r="AO789" s="99">
        <v>34851590.8427734</v>
      </c>
      <c r="AP789" s="99">
        <v>0</v>
      </c>
      <c r="AQ789" s="99">
        <v>5363948.50500488</v>
      </c>
      <c r="AR789" s="99">
        <v>4278200.3151245099</v>
      </c>
      <c r="AS789" s="99">
        <v>4169923.40161133</v>
      </c>
      <c r="AT789" s="99">
        <v>0</v>
      </c>
      <c r="AU789" s="99">
        <v>0</v>
      </c>
      <c r="AV789" s="99">
        <v>56194039.336425804</v>
      </c>
      <c r="AW789" s="99">
        <v>0</v>
      </c>
      <c r="AX789" s="99">
        <v>104335.91528510999</v>
      </c>
      <c r="AY789" s="99">
        <v>11571810.1988525</v>
      </c>
      <c r="AZ789" s="99">
        <v>8281668.8401489304</v>
      </c>
      <c r="BA789" s="99">
        <v>0</v>
      </c>
      <c r="BB789" s="99">
        <v>16088724.1328125</v>
      </c>
      <c r="BC789" s="99">
        <v>4169675.1795654302</v>
      </c>
      <c r="BD789" s="99">
        <v>0</v>
      </c>
      <c r="BE789" s="99">
        <v>4196237.83483887</v>
      </c>
      <c r="BF789" s="99">
        <v>0</v>
      </c>
      <c r="BG789" s="99">
        <v>56272201.245117202</v>
      </c>
      <c r="BH789" s="99">
        <v>10072328.557739301</v>
      </c>
      <c r="BI789" s="99">
        <v>0</v>
      </c>
      <c r="BJ789" s="99">
        <v>2676311.1186218299</v>
      </c>
      <c r="BK789" s="99">
        <v>2134241.98651123</v>
      </c>
      <c r="BL789" s="99">
        <v>0</v>
      </c>
      <c r="BM789" s="99">
        <v>0</v>
      </c>
      <c r="BN789" s="99">
        <v>0</v>
      </c>
      <c r="BO789" s="99">
        <v>0</v>
      </c>
      <c r="BP789" s="99">
        <v>0</v>
      </c>
      <c r="BQ789" s="99">
        <v>0</v>
      </c>
      <c r="BR789" s="99">
        <v>3900350.5080871601</v>
      </c>
      <c r="BS789" s="99">
        <v>3205962.3287353502</v>
      </c>
      <c r="BT789" s="99">
        <v>0</v>
      </c>
      <c r="BU789" s="99">
        <v>3306633.2099609398</v>
      </c>
      <c r="BV789" s="99">
        <v>2491184.0173339802</v>
      </c>
      <c r="BW789" s="99">
        <v>0</v>
      </c>
      <c r="BX789" s="99">
        <v>864242.54692840599</v>
      </c>
      <c r="BY789" s="99">
        <v>0</v>
      </c>
      <c r="BZ789" s="99">
        <v>0</v>
      </c>
      <c r="CA789" s="99">
        <v>81217.321387290998</v>
      </c>
      <c r="CB789" s="99">
        <v>4460699.49462891</v>
      </c>
      <c r="CC789" s="99">
        <v>40182598.106933601</v>
      </c>
      <c r="CD789" s="99">
        <v>12767191.730957</v>
      </c>
      <c r="CE789" s="99">
        <v>3827.7930868566</v>
      </c>
      <c r="CF789" s="99">
        <v>493633.87771987898</v>
      </c>
      <c r="CG789" s="99">
        <v>4175090.6348571801</v>
      </c>
      <c r="CH789" s="99">
        <v>0</v>
      </c>
      <c r="CI789" s="99">
        <v>85060.674991607695</v>
      </c>
      <c r="CJ789" s="99">
        <v>4956940.9658813505</v>
      </c>
      <c r="CK789" s="99">
        <v>44403715.704589799</v>
      </c>
      <c r="CL789" s="99">
        <v>13602004.8905029</v>
      </c>
      <c r="CM789" s="166">
        <v>139767.605165482</v>
      </c>
      <c r="CN789" s="166">
        <v>22224841.535156298</v>
      </c>
      <c r="CO789" s="166">
        <v>100682109.40527301</v>
      </c>
      <c r="CP789" s="99">
        <v>13602004.8905029</v>
      </c>
      <c r="CQ789" s="99">
        <v>0</v>
      </c>
      <c r="CR789" s="99">
        <v>0</v>
      </c>
      <c r="CS789" s="99">
        <v>0</v>
      </c>
      <c r="CT789" s="99">
        <v>0</v>
      </c>
      <c r="CU789" s="98">
        <v>12035.891037768</v>
      </c>
      <c r="CV789" s="98">
        <v>58556.119155507004</v>
      </c>
      <c r="CW789" s="98">
        <v>4954333.3723487891</v>
      </c>
      <c r="CX789" s="98">
        <v>44357688.741790779</v>
      </c>
    </row>
    <row r="790" spans="1:102" x14ac:dyDescent="0.2">
      <c r="A790" s="98" t="s">
        <v>63</v>
      </c>
      <c r="B790" s="100">
        <v>43160</v>
      </c>
      <c r="C790" s="99">
        <v>68447.642886161804</v>
      </c>
      <c r="D790" s="99">
        <v>0</v>
      </c>
      <c r="E790" s="99">
        <v>11898.125850677499</v>
      </c>
      <c r="F790" s="99">
        <v>10405.4843345881</v>
      </c>
      <c r="G790" s="99">
        <v>3755.7736277580302</v>
      </c>
      <c r="H790" s="99">
        <v>0</v>
      </c>
      <c r="I790" s="99">
        <v>0</v>
      </c>
      <c r="J790" s="99">
        <v>54904.918111801097</v>
      </c>
      <c r="K790" s="99">
        <v>0</v>
      </c>
      <c r="L790" s="99">
        <v>163.745158351958</v>
      </c>
      <c r="M790" s="99">
        <v>26380.580461025202</v>
      </c>
      <c r="N790" s="99">
        <v>9089.0101729631406</v>
      </c>
      <c r="O790" s="99">
        <v>0</v>
      </c>
      <c r="P790" s="99">
        <v>40598.6754417419</v>
      </c>
      <c r="Q790" s="99">
        <v>3922.9252652525902</v>
      </c>
      <c r="R790" s="99">
        <v>0</v>
      </c>
      <c r="S790" s="99">
        <v>3749.8236946463599</v>
      </c>
      <c r="T790" s="99">
        <v>0</v>
      </c>
      <c r="U790" s="99">
        <v>54921.359761714899</v>
      </c>
      <c r="V790" s="99">
        <v>3807878.94030762</v>
      </c>
      <c r="W790" s="99">
        <v>0</v>
      </c>
      <c r="X790" s="99">
        <v>603547.91317749</v>
      </c>
      <c r="Y790" s="99">
        <v>483992.81840515102</v>
      </c>
      <c r="Z790" s="99">
        <v>480356.69767761201</v>
      </c>
      <c r="AA790" s="99">
        <v>0</v>
      </c>
      <c r="AB790" s="99">
        <v>0</v>
      </c>
      <c r="AC790" s="99">
        <v>17074404.978271499</v>
      </c>
      <c r="AD790" s="99">
        <v>0</v>
      </c>
      <c r="AE790" s="99">
        <v>11443.661943077999</v>
      </c>
      <c r="AF790" s="99">
        <v>1213919.7429504399</v>
      </c>
      <c r="AG790" s="99">
        <v>1009240.90104675</v>
      </c>
      <c r="AH790" s="99">
        <v>0</v>
      </c>
      <c r="AI790" s="99">
        <v>1690959.05343628</v>
      </c>
      <c r="AJ790" s="99">
        <v>469016.50953674299</v>
      </c>
      <c r="AK790" s="99">
        <v>0</v>
      </c>
      <c r="AL790" s="99">
        <v>479880.4765625</v>
      </c>
      <c r="AM790" s="99">
        <v>0</v>
      </c>
      <c r="AN790" s="99">
        <v>17119111.698242199</v>
      </c>
      <c r="AO790" s="99">
        <v>34791654.7880859</v>
      </c>
      <c r="AP790" s="99">
        <v>0</v>
      </c>
      <c r="AQ790" s="99">
        <v>5237511.63562012</v>
      </c>
      <c r="AR790" s="99">
        <v>4173532.0351257301</v>
      </c>
      <c r="AS790" s="99">
        <v>4103482.7972106901</v>
      </c>
      <c r="AT790" s="99">
        <v>0</v>
      </c>
      <c r="AU790" s="99">
        <v>0</v>
      </c>
      <c r="AV790" s="99">
        <v>56241806.313964799</v>
      </c>
      <c r="AW790" s="99">
        <v>0</v>
      </c>
      <c r="AX790" s="99">
        <v>104394.808427811</v>
      </c>
      <c r="AY790" s="99">
        <v>11603389.418457</v>
      </c>
      <c r="AZ790" s="99">
        <v>8284092.44775391</v>
      </c>
      <c r="BA790" s="99">
        <v>0</v>
      </c>
      <c r="BB790" s="99">
        <v>15624851.552978501</v>
      </c>
      <c r="BC790" s="99">
        <v>4174844.1892089802</v>
      </c>
      <c r="BD790" s="99">
        <v>0</v>
      </c>
      <c r="BE790" s="99">
        <v>4093762.2800293001</v>
      </c>
      <c r="BF790" s="99">
        <v>0</v>
      </c>
      <c r="BG790" s="99">
        <v>56285813.395996101</v>
      </c>
      <c r="BH790" s="99">
        <v>10036049.438964801</v>
      </c>
      <c r="BI790" s="99">
        <v>0</v>
      </c>
      <c r="BJ790" s="99">
        <v>2659816.2957153302</v>
      </c>
      <c r="BK790" s="99">
        <v>2118412.6928405799</v>
      </c>
      <c r="BL790" s="99">
        <v>0</v>
      </c>
      <c r="BM790" s="99">
        <v>0</v>
      </c>
      <c r="BN790" s="99">
        <v>0</v>
      </c>
      <c r="BO790" s="99">
        <v>0</v>
      </c>
      <c r="BP790" s="99">
        <v>0</v>
      </c>
      <c r="BQ790" s="99">
        <v>0</v>
      </c>
      <c r="BR790" s="99">
        <v>3884912.70458984</v>
      </c>
      <c r="BS790" s="99">
        <v>3188833.0682678199</v>
      </c>
      <c r="BT790" s="99">
        <v>0</v>
      </c>
      <c r="BU790" s="99">
        <v>3192164.7614746098</v>
      </c>
      <c r="BV790" s="99">
        <v>2521926.0453491202</v>
      </c>
      <c r="BW790" s="99">
        <v>0</v>
      </c>
      <c r="BX790" s="99">
        <v>868227.85832214402</v>
      </c>
      <c r="BY790" s="99">
        <v>0</v>
      </c>
      <c r="BZ790" s="99">
        <v>0</v>
      </c>
      <c r="CA790" s="99">
        <v>80241.650688171401</v>
      </c>
      <c r="CB790" s="99">
        <v>4416838.4892578097</v>
      </c>
      <c r="CC790" s="99">
        <v>39960437.387207001</v>
      </c>
      <c r="CD790" s="99">
        <v>12693998.971313501</v>
      </c>
      <c r="CE790" s="99">
        <v>3753.5135987401</v>
      </c>
      <c r="CF790" s="99">
        <v>480172.98065566999</v>
      </c>
      <c r="CG790" s="99">
        <v>4094253.9315490699</v>
      </c>
      <c r="CH790" s="99">
        <v>0</v>
      </c>
      <c r="CI790" s="99">
        <v>83999.945945739702</v>
      </c>
      <c r="CJ790" s="99">
        <v>4893359.8680419903</v>
      </c>
      <c r="CK790" s="99">
        <v>44147572.002441399</v>
      </c>
      <c r="CL790" s="99">
        <v>13534228.1209717</v>
      </c>
      <c r="CM790" s="166">
        <v>138524.37559318499</v>
      </c>
      <c r="CN790" s="166">
        <v>22006735.400146499</v>
      </c>
      <c r="CO790" s="166">
        <v>100392412.21875</v>
      </c>
      <c r="CP790" s="99">
        <v>13534228.1209717</v>
      </c>
      <c r="CQ790" s="99">
        <v>0</v>
      </c>
      <c r="CR790" s="99">
        <v>0</v>
      </c>
      <c r="CS790" s="99">
        <v>0</v>
      </c>
      <c r="CT790" s="99">
        <v>0</v>
      </c>
      <c r="CU790" s="98">
        <v>11903.203565244001</v>
      </c>
      <c r="CV790" s="98">
        <v>58200.578614735001</v>
      </c>
      <c r="CW790" s="98">
        <v>4897011.4699134799</v>
      </c>
      <c r="CX790" s="98">
        <v>44054691.318756074</v>
      </c>
    </row>
    <row r="791" spans="1:102" x14ac:dyDescent="0.2">
      <c r="A791" s="98" t="s">
        <v>63</v>
      </c>
      <c r="B791" s="100">
        <v>43252</v>
      </c>
      <c r="C791" s="99">
        <v>68690.501559257493</v>
      </c>
      <c r="D791" s="99">
        <v>0</v>
      </c>
      <c r="E791" s="99">
        <v>11627.0623409748</v>
      </c>
      <c r="F791" s="99">
        <v>10176.7898625135</v>
      </c>
      <c r="G791" s="99">
        <v>3772.7860530912899</v>
      </c>
      <c r="H791" s="99">
        <v>0</v>
      </c>
      <c r="I791" s="99">
        <v>0</v>
      </c>
      <c r="J791" s="99">
        <v>54532.724462986</v>
      </c>
      <c r="K791" s="99">
        <v>0</v>
      </c>
      <c r="L791" s="99">
        <v>161.770152173936</v>
      </c>
      <c r="M791" s="99">
        <v>26512.799604654301</v>
      </c>
      <c r="N791" s="99">
        <v>9016.9521698951703</v>
      </c>
      <c r="O791" s="99">
        <v>0</v>
      </c>
      <c r="P791" s="99">
        <v>40761.380636692003</v>
      </c>
      <c r="Q791" s="99">
        <v>3823.4019346833202</v>
      </c>
      <c r="R791" s="99">
        <v>0</v>
      </c>
      <c r="S791" s="99">
        <v>3798.8968348503099</v>
      </c>
      <c r="T791" s="99">
        <v>0</v>
      </c>
      <c r="U791" s="99">
        <v>54528.943893432603</v>
      </c>
      <c r="V791" s="99">
        <v>3823291.8044738802</v>
      </c>
      <c r="W791" s="99">
        <v>0</v>
      </c>
      <c r="X791" s="99">
        <v>584917.80034637498</v>
      </c>
      <c r="Y791" s="99">
        <v>472470.90333938599</v>
      </c>
      <c r="Z791" s="99">
        <v>482624.53637695301</v>
      </c>
      <c r="AA791" s="99">
        <v>0</v>
      </c>
      <c r="AB791" s="99">
        <v>0</v>
      </c>
      <c r="AC791" s="99">
        <v>16991027.247070301</v>
      </c>
      <c r="AD791" s="99">
        <v>0</v>
      </c>
      <c r="AE791" s="99">
        <v>10744.769181489901</v>
      </c>
      <c r="AF791" s="99">
        <v>1214211.8660278299</v>
      </c>
      <c r="AG791" s="99">
        <v>1005870.54432678</v>
      </c>
      <c r="AH791" s="99">
        <v>0</v>
      </c>
      <c r="AI791" s="99">
        <v>1673500.81382751</v>
      </c>
      <c r="AJ791" s="99">
        <v>470617.05363845802</v>
      </c>
      <c r="AK791" s="99">
        <v>0</v>
      </c>
      <c r="AL791" s="99">
        <v>484716.84315109299</v>
      </c>
      <c r="AM791" s="99">
        <v>0</v>
      </c>
      <c r="AN791" s="99">
        <v>17010002.4682617</v>
      </c>
      <c r="AO791" s="99">
        <v>35106738.453613304</v>
      </c>
      <c r="AP791" s="99">
        <v>0</v>
      </c>
      <c r="AQ791" s="99">
        <v>5090710.6826171903</v>
      </c>
      <c r="AR791" s="99">
        <v>4075717.8985595698</v>
      </c>
      <c r="AS791" s="99">
        <v>4125363.7980041499</v>
      </c>
      <c r="AT791" s="99">
        <v>0</v>
      </c>
      <c r="AU791" s="99">
        <v>0</v>
      </c>
      <c r="AV791" s="99">
        <v>56068737.4609375</v>
      </c>
      <c r="AW791" s="99">
        <v>0</v>
      </c>
      <c r="AX791" s="99">
        <v>104390.876530647</v>
      </c>
      <c r="AY791" s="99">
        <v>11653702.0513916</v>
      </c>
      <c r="AZ791" s="99">
        <v>8290942.0045165997</v>
      </c>
      <c r="BA791" s="99">
        <v>0</v>
      </c>
      <c r="BB791" s="99">
        <v>15663049.259887701</v>
      </c>
      <c r="BC791" s="99">
        <v>4189929.2751770001</v>
      </c>
      <c r="BD791" s="99">
        <v>0</v>
      </c>
      <c r="BE791" s="99">
        <v>4145317.4258422898</v>
      </c>
      <c r="BF791" s="99">
        <v>0</v>
      </c>
      <c r="BG791" s="99">
        <v>56227436.479492202</v>
      </c>
      <c r="BH791" s="99">
        <v>10076983.0230713</v>
      </c>
      <c r="BI791" s="99">
        <v>0</v>
      </c>
      <c r="BJ791" s="99">
        <v>2578491.7448425302</v>
      </c>
      <c r="BK791" s="99">
        <v>2048912.6386261</v>
      </c>
      <c r="BL791" s="99">
        <v>0</v>
      </c>
      <c r="BM791" s="99">
        <v>0</v>
      </c>
      <c r="BN791" s="99">
        <v>0</v>
      </c>
      <c r="BO791" s="99">
        <v>0</v>
      </c>
      <c r="BP791" s="99">
        <v>0</v>
      </c>
      <c r="BQ791" s="99">
        <v>0</v>
      </c>
      <c r="BR791" s="99">
        <v>3907680.26525879</v>
      </c>
      <c r="BS791" s="99">
        <v>3178483.87994385</v>
      </c>
      <c r="BT791" s="99">
        <v>0</v>
      </c>
      <c r="BU791" s="99">
        <v>3213791.6370544401</v>
      </c>
      <c r="BV791" s="99">
        <v>2460997.4464721698</v>
      </c>
      <c r="BW791" s="99">
        <v>0</v>
      </c>
      <c r="BX791" s="99">
        <v>873413.13822174096</v>
      </c>
      <c r="BY791" s="99">
        <v>0</v>
      </c>
      <c r="BZ791" s="99">
        <v>0</v>
      </c>
      <c r="CA791" s="99">
        <v>80433.647870063796</v>
      </c>
      <c r="CB791" s="99">
        <v>4399325.6280517597</v>
      </c>
      <c r="CC791" s="99">
        <v>40126922.981445298</v>
      </c>
      <c r="CD791" s="99">
        <v>12640474.9731445</v>
      </c>
      <c r="CE791" s="99">
        <v>3773.2441950440402</v>
      </c>
      <c r="CF791" s="99">
        <v>482633.19817352301</v>
      </c>
      <c r="CG791" s="99">
        <v>4124229.9938049298</v>
      </c>
      <c r="CH791" s="99">
        <v>0</v>
      </c>
      <c r="CI791" s="99">
        <v>84201.710753440901</v>
      </c>
      <c r="CJ791" s="99">
        <v>4886780.6656494103</v>
      </c>
      <c r="CK791" s="99">
        <v>44260214.248046897</v>
      </c>
      <c r="CL791" s="99">
        <v>13476365.1087646</v>
      </c>
      <c r="CM791" s="166">
        <v>138263.07030296299</v>
      </c>
      <c r="CN791" s="166">
        <v>21917474.073242199</v>
      </c>
      <c r="CO791" s="166">
        <v>100654965.136719</v>
      </c>
      <c r="CP791" s="99">
        <v>13476365.1087646</v>
      </c>
      <c r="CQ791" s="99">
        <v>0</v>
      </c>
      <c r="CR791" s="99">
        <v>0</v>
      </c>
      <c r="CS791" s="99">
        <v>0</v>
      </c>
      <c r="CT791" s="99">
        <v>0</v>
      </c>
      <c r="CU791" s="98">
        <v>11629.907817585001</v>
      </c>
      <c r="CV791" s="98">
        <v>57826.396946633002</v>
      </c>
      <c r="CW791" s="98">
        <v>4881958.8262252826</v>
      </c>
      <c r="CX791" s="98">
        <v>44251152.975250229</v>
      </c>
    </row>
    <row r="792" spans="1:102" x14ac:dyDescent="0.2">
      <c r="A792" s="98" t="s">
        <v>63</v>
      </c>
      <c r="B792" s="100">
        <v>43344</v>
      </c>
      <c r="C792" s="99">
        <v>68522.832856178298</v>
      </c>
      <c r="D792" s="99">
        <v>0</v>
      </c>
      <c r="E792" s="99">
        <v>11203.504693627399</v>
      </c>
      <c r="F792" s="99">
        <v>9840.9237970113809</v>
      </c>
      <c r="G792" s="99">
        <v>3748.75449326634</v>
      </c>
      <c r="H792" s="99">
        <v>0</v>
      </c>
      <c r="I792" s="99">
        <v>0</v>
      </c>
      <c r="J792" s="99">
        <v>54397.211611747698</v>
      </c>
      <c r="K792" s="99">
        <v>0</v>
      </c>
      <c r="L792" s="99">
        <v>138.45346861146399</v>
      </c>
      <c r="M792" s="99">
        <v>26365.058875083902</v>
      </c>
      <c r="N792" s="99">
        <v>8879.0285819768906</v>
      </c>
      <c r="O792" s="99">
        <v>0</v>
      </c>
      <c r="P792" s="99">
        <v>40449.029764652303</v>
      </c>
      <c r="Q792" s="99">
        <v>3759.04153117538</v>
      </c>
      <c r="R792" s="99">
        <v>0</v>
      </c>
      <c r="S792" s="99">
        <v>3809.3266758918799</v>
      </c>
      <c r="T792" s="99">
        <v>0</v>
      </c>
      <c r="U792" s="99">
        <v>54388.658698081999</v>
      </c>
      <c r="V792" s="99">
        <v>3802919.3187866202</v>
      </c>
      <c r="W792" s="99">
        <v>0</v>
      </c>
      <c r="X792" s="99">
        <v>558552.34305572498</v>
      </c>
      <c r="Y792" s="99">
        <v>454908.920886993</v>
      </c>
      <c r="Z792" s="99">
        <v>482726.014945984</v>
      </c>
      <c r="AA792" s="99">
        <v>0</v>
      </c>
      <c r="AB792" s="99">
        <v>0</v>
      </c>
      <c r="AC792" s="99">
        <v>16844393.134277299</v>
      </c>
      <c r="AD792" s="99">
        <v>0</v>
      </c>
      <c r="AE792" s="99">
        <v>10603.3836877346</v>
      </c>
      <c r="AF792" s="99">
        <v>1210488.40184021</v>
      </c>
      <c r="AG792" s="99">
        <v>997176.67087554897</v>
      </c>
      <c r="AH792" s="99">
        <v>0</v>
      </c>
      <c r="AI792" s="99">
        <v>1661337.8210144001</v>
      </c>
      <c r="AJ792" s="99">
        <v>477982.577682495</v>
      </c>
      <c r="AK792" s="99">
        <v>0</v>
      </c>
      <c r="AL792" s="99">
        <v>498437.54023742699</v>
      </c>
      <c r="AM792" s="99">
        <v>0</v>
      </c>
      <c r="AN792" s="99">
        <v>16816264.965087902</v>
      </c>
      <c r="AO792" s="99">
        <v>35108511.257324196</v>
      </c>
      <c r="AP792" s="99">
        <v>0</v>
      </c>
      <c r="AQ792" s="99">
        <v>4887373.1697998</v>
      </c>
      <c r="AR792" s="99">
        <v>3963395.96447754</v>
      </c>
      <c r="AS792" s="99">
        <v>4145174.3911743201</v>
      </c>
      <c r="AT792" s="99">
        <v>0</v>
      </c>
      <c r="AU792" s="99">
        <v>0</v>
      </c>
      <c r="AV792" s="99">
        <v>55819378.709472701</v>
      </c>
      <c r="AW792" s="99">
        <v>0</v>
      </c>
      <c r="AX792" s="99">
        <v>99166.776345253005</v>
      </c>
      <c r="AY792" s="99">
        <v>11696765.123901401</v>
      </c>
      <c r="AZ792" s="99">
        <v>8253331.7887573196</v>
      </c>
      <c r="BA792" s="99">
        <v>0</v>
      </c>
      <c r="BB792" s="99">
        <v>15572296.006103501</v>
      </c>
      <c r="BC792" s="99">
        <v>4277677.2874145498</v>
      </c>
      <c r="BD792" s="99">
        <v>0</v>
      </c>
      <c r="BE792" s="99">
        <v>4283332.0314941397</v>
      </c>
      <c r="BF792" s="99">
        <v>0</v>
      </c>
      <c r="BG792" s="99">
        <v>55909606.149902299</v>
      </c>
      <c r="BH792" s="99">
        <v>10117479.9517822</v>
      </c>
      <c r="BI792" s="99">
        <v>0</v>
      </c>
      <c r="BJ792" s="99">
        <v>2473547.9342346201</v>
      </c>
      <c r="BK792" s="99">
        <v>1958697.65434265</v>
      </c>
      <c r="BL792" s="99">
        <v>0</v>
      </c>
      <c r="BM792" s="99">
        <v>0</v>
      </c>
      <c r="BN792" s="99">
        <v>0</v>
      </c>
      <c r="BO792" s="99">
        <v>0</v>
      </c>
      <c r="BP792" s="99">
        <v>0</v>
      </c>
      <c r="BQ792" s="99">
        <v>0</v>
      </c>
      <c r="BR792" s="99">
        <v>3905349.8067932101</v>
      </c>
      <c r="BS792" s="99">
        <v>3148878.4139404302</v>
      </c>
      <c r="BT792" s="99">
        <v>0</v>
      </c>
      <c r="BU792" s="99">
        <v>2638521.8721618699</v>
      </c>
      <c r="BV792" s="99">
        <v>2477896.3239746098</v>
      </c>
      <c r="BW792" s="99">
        <v>0</v>
      </c>
      <c r="BX792" s="99">
        <v>767375.07900238002</v>
      </c>
      <c r="BY792" s="99">
        <v>0</v>
      </c>
      <c r="BZ792" s="99">
        <v>0</v>
      </c>
      <c r="CA792" s="99">
        <v>79786.040083885193</v>
      </c>
      <c r="CB792" s="99">
        <v>4370639.2263793899</v>
      </c>
      <c r="CC792" s="99">
        <v>40056354.7802734</v>
      </c>
      <c r="CD792" s="99">
        <v>12593645.700073199</v>
      </c>
      <c r="CE792" s="99">
        <v>3749.9679090678701</v>
      </c>
      <c r="CF792" s="99">
        <v>482854.11704635603</v>
      </c>
      <c r="CG792" s="99">
        <v>4150301.7322998</v>
      </c>
      <c r="CH792" s="99">
        <v>0</v>
      </c>
      <c r="CI792" s="99">
        <v>83515.592991828904</v>
      </c>
      <c r="CJ792" s="99">
        <v>4845127.5773315402</v>
      </c>
      <c r="CK792" s="99">
        <v>44151694.8046875</v>
      </c>
      <c r="CL792" s="99">
        <v>13439841.595581099</v>
      </c>
      <c r="CM792" s="166">
        <v>137380.79473877</v>
      </c>
      <c r="CN792" s="166">
        <v>21663977.701171901</v>
      </c>
      <c r="CO792" s="166">
        <v>100043388.490234</v>
      </c>
      <c r="CP792" s="99">
        <v>13439841.595581099</v>
      </c>
      <c r="CQ792" s="99">
        <v>0</v>
      </c>
      <c r="CR792" s="99">
        <v>0</v>
      </c>
      <c r="CS792" s="99">
        <v>0</v>
      </c>
      <c r="CT792" s="99">
        <v>0</v>
      </c>
      <c r="CU792" s="98">
        <v>11207.126858928999</v>
      </c>
      <c r="CV792" s="98">
        <v>57689.232068374004</v>
      </c>
      <c r="CW792" s="98">
        <v>4853493.3434257461</v>
      </c>
      <c r="CX792" s="98">
        <v>44206656.512573197</v>
      </c>
    </row>
    <row r="793" spans="1:102" x14ac:dyDescent="0.2">
      <c r="A793" s="98" t="s">
        <v>63</v>
      </c>
      <c r="B793" s="100">
        <v>43435</v>
      </c>
      <c r="C793" s="99">
        <v>68434.166786193804</v>
      </c>
      <c r="D793" s="99">
        <v>0</v>
      </c>
      <c r="E793" s="99">
        <v>10868.0689245462</v>
      </c>
      <c r="F793" s="99">
        <v>9552.2036794424093</v>
      </c>
      <c r="G793" s="99">
        <v>3729.9382755756401</v>
      </c>
      <c r="H793" s="99">
        <v>0</v>
      </c>
      <c r="I793" s="99">
        <v>0</v>
      </c>
      <c r="J793" s="99">
        <v>53621.617065429702</v>
      </c>
      <c r="K793" s="99">
        <v>0</v>
      </c>
      <c r="L793" s="99">
        <v>0</v>
      </c>
      <c r="M793" s="99">
        <v>26350.1501865387</v>
      </c>
      <c r="N793" s="99">
        <v>8792.8109509944898</v>
      </c>
      <c r="O793" s="99">
        <v>0</v>
      </c>
      <c r="P793" s="99">
        <v>0</v>
      </c>
      <c r="Q793" s="99">
        <v>3680.4684039950398</v>
      </c>
      <c r="R793" s="99">
        <v>0</v>
      </c>
      <c r="S793" s="99">
        <v>0</v>
      </c>
      <c r="T793" s="99">
        <v>0</v>
      </c>
      <c r="U793" s="99">
        <v>53614.096333980597</v>
      </c>
      <c r="V793" s="99">
        <v>3812154.92041016</v>
      </c>
      <c r="W793" s="99">
        <v>0</v>
      </c>
      <c r="X793" s="99">
        <v>551739.41101074195</v>
      </c>
      <c r="Y793" s="99">
        <v>445508.33843231201</v>
      </c>
      <c r="Z793" s="99">
        <v>483624.36922073399</v>
      </c>
      <c r="AA793" s="99">
        <v>0</v>
      </c>
      <c r="AB793" s="99">
        <v>0</v>
      </c>
      <c r="AC793" s="99">
        <v>16566670.435058599</v>
      </c>
      <c r="AD793" s="99">
        <v>0</v>
      </c>
      <c r="AE793" s="99">
        <v>0</v>
      </c>
      <c r="AF793" s="99">
        <v>1207235.5361633301</v>
      </c>
      <c r="AG793" s="99">
        <v>998871.12792968797</v>
      </c>
      <c r="AH793" s="99">
        <v>0</v>
      </c>
      <c r="AI793" s="99">
        <v>0</v>
      </c>
      <c r="AJ793" s="99">
        <v>475687.73623657197</v>
      </c>
      <c r="AK793" s="99">
        <v>0</v>
      </c>
      <c r="AL793" s="99">
        <v>0</v>
      </c>
      <c r="AM793" s="99">
        <v>0</v>
      </c>
      <c r="AN793" s="99">
        <v>16603267.9295654</v>
      </c>
      <c r="AO793" s="99">
        <v>35533807.859375</v>
      </c>
      <c r="AP793" s="99">
        <v>0</v>
      </c>
      <c r="AQ793" s="99">
        <v>4906921.6495971698</v>
      </c>
      <c r="AR793" s="99">
        <v>3933451.4006042499</v>
      </c>
      <c r="AS793" s="99">
        <v>4191911.4320068401</v>
      </c>
      <c r="AT793" s="99">
        <v>0</v>
      </c>
      <c r="AU793" s="99">
        <v>0</v>
      </c>
      <c r="AV793" s="99">
        <v>55577730.448242202</v>
      </c>
      <c r="AW793" s="99">
        <v>0</v>
      </c>
      <c r="AX793" s="99">
        <v>0</v>
      </c>
      <c r="AY793" s="99">
        <v>11767373.0032959</v>
      </c>
      <c r="AZ793" s="99">
        <v>8408084.5627441406</v>
      </c>
      <c r="BA793" s="99">
        <v>0</v>
      </c>
      <c r="BB793" s="99">
        <v>0</v>
      </c>
      <c r="BC793" s="99">
        <v>4321829.4432373</v>
      </c>
      <c r="BD793" s="99">
        <v>0</v>
      </c>
      <c r="BE793" s="99">
        <v>0</v>
      </c>
      <c r="BF793" s="99">
        <v>0</v>
      </c>
      <c r="BG793" s="99">
        <v>55569857.725097701</v>
      </c>
      <c r="BH793" s="99">
        <v>10151701.0627441</v>
      </c>
      <c r="BI793" s="99">
        <v>0</v>
      </c>
      <c r="BJ793" s="99">
        <v>2385578.6506957998</v>
      </c>
      <c r="BK793" s="99">
        <v>1894176.6148071301</v>
      </c>
      <c r="BL793" s="99">
        <v>0</v>
      </c>
      <c r="BM793" s="99">
        <v>0</v>
      </c>
      <c r="BN793" s="99">
        <v>0</v>
      </c>
      <c r="BO793" s="99">
        <v>0</v>
      </c>
      <c r="BP793" s="99">
        <v>0</v>
      </c>
      <c r="BQ793" s="99">
        <v>0</v>
      </c>
      <c r="BR793" s="99">
        <v>3901049.6447448698</v>
      </c>
      <c r="BS793" s="99">
        <v>3175474.4520568801</v>
      </c>
      <c r="BT793" s="99">
        <v>0</v>
      </c>
      <c r="BU793" s="99">
        <v>0</v>
      </c>
      <c r="BV793" s="99">
        <v>2446183.80160522</v>
      </c>
      <c r="BW793" s="99">
        <v>0</v>
      </c>
      <c r="BX793" s="99">
        <v>0</v>
      </c>
      <c r="BY793" s="99">
        <v>0</v>
      </c>
      <c r="BZ793" s="99">
        <v>0</v>
      </c>
      <c r="CA793" s="99">
        <v>79233.968009948701</v>
      </c>
      <c r="CB793" s="99">
        <v>4364038.1049194299</v>
      </c>
      <c r="CC793" s="99">
        <v>40409353.546386696</v>
      </c>
      <c r="CD793" s="99">
        <v>12539943.671875</v>
      </c>
      <c r="CE793" s="99">
        <v>3731.5749897658802</v>
      </c>
      <c r="CF793" s="99">
        <v>483723.75830078102</v>
      </c>
      <c r="CG793" s="99">
        <v>4199527.0802612295</v>
      </c>
      <c r="CH793" s="99">
        <v>0</v>
      </c>
      <c r="CI793" s="99">
        <v>82988.735194206194</v>
      </c>
      <c r="CJ793" s="99">
        <v>4843181.1256103497</v>
      </c>
      <c r="CK793" s="99">
        <v>44596218.1318359</v>
      </c>
      <c r="CL793" s="99">
        <v>13353572.439575201</v>
      </c>
      <c r="CM793" s="166">
        <v>136153.221591949</v>
      </c>
      <c r="CN793" s="166">
        <v>21450133.431152299</v>
      </c>
      <c r="CO793" s="166">
        <v>100194790.791016</v>
      </c>
      <c r="CP793" s="99">
        <v>13353572.439575201</v>
      </c>
      <c r="CQ793" s="99">
        <v>0</v>
      </c>
      <c r="CR793" s="99">
        <v>0</v>
      </c>
      <c r="CS793" s="99">
        <v>0</v>
      </c>
      <c r="CT793" s="99">
        <v>0</v>
      </c>
      <c r="CU793" s="98">
        <v>10854.256293142</v>
      </c>
      <c r="CV793" s="98">
        <v>56901.324526864999</v>
      </c>
      <c r="CW793" s="98">
        <v>4847761.8632202111</v>
      </c>
      <c r="CX793" s="98">
        <v>44608880.626647927</v>
      </c>
    </row>
    <row r="794" spans="1:102" x14ac:dyDescent="0.2">
      <c r="A794" s="98" t="s">
        <v>63</v>
      </c>
      <c r="B794" s="100">
        <v>43525</v>
      </c>
      <c r="C794" s="99">
        <v>68885.260972976699</v>
      </c>
      <c r="D794" s="99">
        <v>0</v>
      </c>
      <c r="E794" s="99">
        <v>10331.8843258619</v>
      </c>
      <c r="F794" s="99">
        <v>9161.9334456920606</v>
      </c>
      <c r="G794" s="99">
        <v>3755.7256975174</v>
      </c>
      <c r="H794" s="99">
        <v>0</v>
      </c>
      <c r="I794" s="99">
        <v>0</v>
      </c>
      <c r="J794" s="99">
        <v>53161.602425098397</v>
      </c>
      <c r="K794" s="99">
        <v>0</v>
      </c>
      <c r="L794" s="99">
        <v>0</v>
      </c>
      <c r="M794" s="99">
        <v>26540.237579107299</v>
      </c>
      <c r="N794" s="99">
        <v>8701.9887162446994</v>
      </c>
      <c r="O794" s="99">
        <v>0</v>
      </c>
      <c r="P794" s="99">
        <v>0</v>
      </c>
      <c r="Q794" s="99">
        <v>3227.66285461187</v>
      </c>
      <c r="R794" s="99">
        <v>0</v>
      </c>
      <c r="S794" s="99">
        <v>0</v>
      </c>
      <c r="T794" s="99">
        <v>0</v>
      </c>
      <c r="U794" s="99">
        <v>53185.5067343712</v>
      </c>
      <c r="V794" s="99">
        <v>3821373.9688415499</v>
      </c>
      <c r="W794" s="99">
        <v>0</v>
      </c>
      <c r="X794" s="99">
        <v>532564.58450317394</v>
      </c>
      <c r="Y794" s="99">
        <v>432657.58086395299</v>
      </c>
      <c r="Z794" s="99">
        <v>483630.834560394</v>
      </c>
      <c r="AA794" s="99">
        <v>0</v>
      </c>
      <c r="AB794" s="99">
        <v>0</v>
      </c>
      <c r="AC794" s="99">
        <v>16467853.323364301</v>
      </c>
      <c r="AD794" s="99">
        <v>0</v>
      </c>
      <c r="AE794" s="99">
        <v>0</v>
      </c>
      <c r="AF794" s="99">
        <v>1209044.33520508</v>
      </c>
      <c r="AG794" s="99">
        <v>994621.46155548096</v>
      </c>
      <c r="AH794" s="99">
        <v>0</v>
      </c>
      <c r="AI794" s="99">
        <v>0</v>
      </c>
      <c r="AJ794" s="99">
        <v>472978.10886383097</v>
      </c>
      <c r="AK794" s="99">
        <v>0</v>
      </c>
      <c r="AL794" s="99">
        <v>0</v>
      </c>
      <c r="AM794" s="99">
        <v>0</v>
      </c>
      <c r="AN794" s="99">
        <v>16560885.9287109</v>
      </c>
      <c r="AO794" s="99">
        <v>35822094.608886696</v>
      </c>
      <c r="AP794" s="99">
        <v>0</v>
      </c>
      <c r="AQ794" s="99">
        <v>4725454.1655883798</v>
      </c>
      <c r="AR794" s="99">
        <v>3840051.12744141</v>
      </c>
      <c r="AS794" s="99">
        <v>4235021.40270996</v>
      </c>
      <c r="AT794" s="99">
        <v>0</v>
      </c>
      <c r="AU794" s="99">
        <v>0</v>
      </c>
      <c r="AV794" s="99">
        <v>55541790.527832001</v>
      </c>
      <c r="AW794" s="99">
        <v>0</v>
      </c>
      <c r="AX794" s="99">
        <v>0</v>
      </c>
      <c r="AY794" s="99">
        <v>11830100.0900879</v>
      </c>
      <c r="AZ794" s="99">
        <v>8431084.26416016</v>
      </c>
      <c r="BA794" s="99">
        <v>0</v>
      </c>
      <c r="BB794" s="99">
        <v>0</v>
      </c>
      <c r="BC794" s="99">
        <v>4317054.6613159198</v>
      </c>
      <c r="BD794" s="99">
        <v>0</v>
      </c>
      <c r="BE794" s="99">
        <v>0</v>
      </c>
      <c r="BF794" s="99">
        <v>0</v>
      </c>
      <c r="BG794" s="99">
        <v>55697135.911132798</v>
      </c>
      <c r="BH794" s="99">
        <v>10153551.6165771</v>
      </c>
      <c r="BI794" s="99">
        <v>0</v>
      </c>
      <c r="BJ794" s="99">
        <v>1954850.11703491</v>
      </c>
      <c r="BK794" s="99">
        <v>1556344.68086243</v>
      </c>
      <c r="BL794" s="99">
        <v>0</v>
      </c>
      <c r="BM794" s="99">
        <v>0</v>
      </c>
      <c r="BN794" s="99">
        <v>0</v>
      </c>
      <c r="BO794" s="99">
        <v>0</v>
      </c>
      <c r="BP794" s="99">
        <v>0</v>
      </c>
      <c r="BQ794" s="99">
        <v>0</v>
      </c>
      <c r="BR794" s="99">
        <v>3916328.1565856901</v>
      </c>
      <c r="BS794" s="99">
        <v>3157889.0042419401</v>
      </c>
      <c r="BT794" s="99">
        <v>0</v>
      </c>
      <c r="BU794" s="99">
        <v>0</v>
      </c>
      <c r="BV794" s="99">
        <v>2049759.5497131301</v>
      </c>
      <c r="BW794" s="99">
        <v>0</v>
      </c>
      <c r="BX794" s="99">
        <v>0</v>
      </c>
      <c r="BY794" s="99">
        <v>0</v>
      </c>
      <c r="BZ794" s="99">
        <v>0</v>
      </c>
      <c r="CA794" s="99">
        <v>79081.567010879502</v>
      </c>
      <c r="CB794" s="99">
        <v>4341560.4751586895</v>
      </c>
      <c r="CC794" s="99">
        <v>40456121.210449196</v>
      </c>
      <c r="CD794" s="99">
        <v>12119063.446533199</v>
      </c>
      <c r="CE794" s="99">
        <v>3751.8083636164702</v>
      </c>
      <c r="CF794" s="99">
        <v>483393.913959503</v>
      </c>
      <c r="CG794" s="99">
        <v>4224356.1914672898</v>
      </c>
      <c r="CH794" s="99">
        <v>0</v>
      </c>
      <c r="CI794" s="99">
        <v>82851.616936683698</v>
      </c>
      <c r="CJ794" s="99">
        <v>4834831.6995239304</v>
      </c>
      <c r="CK794" s="99">
        <v>44763288.554199196</v>
      </c>
      <c r="CL794" s="99">
        <v>12969614.517822299</v>
      </c>
      <c r="CM794" s="166">
        <v>135675.74094390901</v>
      </c>
      <c r="CN794" s="166">
        <v>21404366.714355499</v>
      </c>
      <c r="CO794" s="166">
        <v>100500466.98339801</v>
      </c>
      <c r="CP794" s="99">
        <v>12969614.517822299</v>
      </c>
      <c r="CQ794" s="99">
        <v>0</v>
      </c>
      <c r="CR794" s="99">
        <v>0</v>
      </c>
      <c r="CS794" s="99">
        <v>0</v>
      </c>
      <c r="CT794" s="99">
        <v>0</v>
      </c>
      <c r="CU794" s="98">
        <v>10339.681045054</v>
      </c>
      <c r="CV794" s="98">
        <v>56484.656301035</v>
      </c>
      <c r="CW794" s="98">
        <v>4824954.3891181927</v>
      </c>
      <c r="CX794" s="98">
        <v>44680477.401916489</v>
      </c>
    </row>
    <row r="795" spans="1:102" x14ac:dyDescent="0.2">
      <c r="A795" s="98" t="s">
        <v>64</v>
      </c>
      <c r="B795" s="100">
        <v>38047</v>
      </c>
      <c r="C795" s="99">
        <v>26152.850649356798</v>
      </c>
      <c r="D795" s="99">
        <v>0</v>
      </c>
      <c r="E795" s="99">
        <v>16061.5771821737</v>
      </c>
      <c r="F795" s="99">
        <v>8490.9505590200406</v>
      </c>
      <c r="G795" s="99">
        <v>5.8713036599801898</v>
      </c>
      <c r="H795" s="99">
        <v>0</v>
      </c>
      <c r="I795" s="99">
        <v>0</v>
      </c>
      <c r="J795" s="99">
        <v>53.210016253870002</v>
      </c>
      <c r="K795" s="99">
        <v>28293.599874019601</v>
      </c>
      <c r="L795" s="99">
        <v>20311.2210655212</v>
      </c>
      <c r="M795" s="99">
        <v>14478.4527745247</v>
      </c>
      <c r="N795" s="99">
        <v>5152.7307748794601</v>
      </c>
      <c r="O795" s="99">
        <v>0</v>
      </c>
      <c r="P795" s="99">
        <v>0</v>
      </c>
      <c r="Q795" s="99">
        <v>2117.5852562487098</v>
      </c>
      <c r="R795" s="99">
        <v>0</v>
      </c>
      <c r="S795" s="99">
        <v>0</v>
      </c>
      <c r="T795" s="99">
        <v>981.17835819721199</v>
      </c>
      <c r="U795" s="99">
        <v>28450.658592939399</v>
      </c>
      <c r="V795" s="99">
        <v>1610446.9727630599</v>
      </c>
      <c r="W795" s="99">
        <v>0</v>
      </c>
      <c r="X795" s="99">
        <v>1353813.05247498</v>
      </c>
      <c r="Y795" s="99">
        <v>641025.26538085903</v>
      </c>
      <c r="Z795" s="99">
        <v>735.69697538018204</v>
      </c>
      <c r="AA795" s="99">
        <v>0</v>
      </c>
      <c r="AB795" s="99">
        <v>0</v>
      </c>
      <c r="AC795" s="99">
        <v>3373.5455047786199</v>
      </c>
      <c r="AD795" s="99">
        <v>7552523.3148803702</v>
      </c>
      <c r="AE795" s="99">
        <v>1130351.47090149</v>
      </c>
      <c r="AF795" s="99">
        <v>740383.10193633998</v>
      </c>
      <c r="AG795" s="99">
        <v>838928.67150116002</v>
      </c>
      <c r="AH795" s="99">
        <v>0</v>
      </c>
      <c r="AI795" s="99">
        <v>0</v>
      </c>
      <c r="AJ795" s="99">
        <v>254562.96695137001</v>
      </c>
      <c r="AK795" s="99">
        <v>0</v>
      </c>
      <c r="AL795" s="99">
        <v>0</v>
      </c>
      <c r="AM795" s="99">
        <v>191695.60991668701</v>
      </c>
      <c r="AN795" s="99">
        <v>7563361.36291504</v>
      </c>
      <c r="AO795" s="99">
        <v>10767924.028808599</v>
      </c>
      <c r="AP795" s="99">
        <v>0</v>
      </c>
      <c r="AQ795" s="99">
        <v>9061401.02099609</v>
      </c>
      <c r="AR795" s="99">
        <v>4443991.8798217801</v>
      </c>
      <c r="AS795" s="99">
        <v>4441.8638181686401</v>
      </c>
      <c r="AT795" s="99">
        <v>0</v>
      </c>
      <c r="AU795" s="99">
        <v>0</v>
      </c>
      <c r="AV795" s="99">
        <v>7649.1304759979203</v>
      </c>
      <c r="AW795" s="99">
        <v>17412646.565917999</v>
      </c>
      <c r="AX795" s="99">
        <v>7852034.23010254</v>
      </c>
      <c r="AY795" s="99">
        <v>5007794.9166870099</v>
      </c>
      <c r="AZ795" s="99">
        <v>5240362.1238403302</v>
      </c>
      <c r="BA795" s="99">
        <v>0</v>
      </c>
      <c r="BB795" s="99">
        <v>0</v>
      </c>
      <c r="BC795" s="99">
        <v>1659220.00767517</v>
      </c>
      <c r="BD795" s="99">
        <v>0</v>
      </c>
      <c r="BE795" s="99">
        <v>0</v>
      </c>
      <c r="BF795" s="99">
        <v>1161056.5661468499</v>
      </c>
      <c r="BG795" s="99">
        <v>17354699.268310498</v>
      </c>
      <c r="BH795" s="99">
        <v>2128972.4827880901</v>
      </c>
      <c r="BI795" s="99">
        <v>0</v>
      </c>
      <c r="BJ795" s="99">
        <v>2254056.5622863802</v>
      </c>
      <c r="BK795" s="99">
        <v>1490912.46424866</v>
      </c>
      <c r="BL795" s="99">
        <v>0</v>
      </c>
      <c r="BM795" s="99">
        <v>0</v>
      </c>
      <c r="BN795" s="99">
        <v>0</v>
      </c>
      <c r="BO795" s="99">
        <v>0</v>
      </c>
      <c r="BP795" s="99">
        <v>0</v>
      </c>
      <c r="BQ795" s="99">
        <v>0</v>
      </c>
      <c r="BR795" s="99">
        <v>1646826.5728607201</v>
      </c>
      <c r="BS795" s="99">
        <v>2021451.4462738</v>
      </c>
      <c r="BT795" s="99">
        <v>0</v>
      </c>
      <c r="BU795" s="99">
        <v>0</v>
      </c>
      <c r="BV795" s="99">
        <v>694439.73102569603</v>
      </c>
      <c r="BW795" s="99">
        <v>0</v>
      </c>
      <c r="BX795" s="99">
        <v>0</v>
      </c>
      <c r="BY795" s="99">
        <v>0</v>
      </c>
      <c r="BZ795" s="99">
        <v>0</v>
      </c>
      <c r="CA795" s="99">
        <v>42289.096800804102</v>
      </c>
      <c r="CB795" s="99">
        <v>2940438.2536621098</v>
      </c>
      <c r="CC795" s="99">
        <v>19707863.684814502</v>
      </c>
      <c r="CD795" s="99">
        <v>4360120.4668579102</v>
      </c>
      <c r="CE795" s="99">
        <v>998.52932883799099</v>
      </c>
      <c r="CF795" s="99">
        <v>192074.95376014701</v>
      </c>
      <c r="CG795" s="99">
        <v>1162292.3195953399</v>
      </c>
      <c r="CH795" s="99">
        <v>0</v>
      </c>
      <c r="CI795" s="99">
        <v>43279.289813518502</v>
      </c>
      <c r="CJ795" s="99">
        <v>3133534.6752624498</v>
      </c>
      <c r="CK795" s="99">
        <v>20896490.5708008</v>
      </c>
      <c r="CL795" s="99">
        <v>4357244.1410522498</v>
      </c>
      <c r="CM795" s="166">
        <v>71623.282268524199</v>
      </c>
      <c r="CN795" s="166">
        <v>10676841.794921899</v>
      </c>
      <c r="CO795" s="166">
        <v>38212826.204589799</v>
      </c>
      <c r="CP795" s="99">
        <v>4357244.1410522498</v>
      </c>
      <c r="CQ795" s="99">
        <v>0</v>
      </c>
      <c r="CR795" s="99">
        <v>0</v>
      </c>
      <c r="CS795" s="99">
        <v>0</v>
      </c>
      <c r="CT795" s="99">
        <v>0</v>
      </c>
      <c r="CU795" s="98">
        <v>45397.211870753003</v>
      </c>
      <c r="CV795" s="98">
        <v>59.099018186000002</v>
      </c>
      <c r="CW795" s="98">
        <v>3132513.2074222569</v>
      </c>
      <c r="CX795" s="98">
        <v>20870156.004409842</v>
      </c>
    </row>
    <row r="796" spans="1:102" x14ac:dyDescent="0.2">
      <c r="A796" s="98" t="s">
        <v>64</v>
      </c>
      <c r="B796" s="100">
        <v>38139</v>
      </c>
      <c r="C796" s="99">
        <v>26527.8468718529</v>
      </c>
      <c r="D796" s="99">
        <v>0</v>
      </c>
      <c r="E796" s="99">
        <v>15789.895457029301</v>
      </c>
      <c r="F796" s="99">
        <v>8640.7021945715005</v>
      </c>
      <c r="G796" s="99">
        <v>29.920268700923799</v>
      </c>
      <c r="H796" s="99">
        <v>0</v>
      </c>
      <c r="I796" s="99">
        <v>0</v>
      </c>
      <c r="J796" s="99">
        <v>1104.3055300861599</v>
      </c>
      <c r="K796" s="99">
        <v>26912.4164271355</v>
      </c>
      <c r="L796" s="99">
        <v>20571.142396688501</v>
      </c>
      <c r="M796" s="99">
        <v>14386.102006077799</v>
      </c>
      <c r="N796" s="99">
        <v>5243.5585415363303</v>
      </c>
      <c r="O796" s="99">
        <v>0</v>
      </c>
      <c r="P796" s="99">
        <v>0</v>
      </c>
      <c r="Q796" s="99">
        <v>2121.223811239</v>
      </c>
      <c r="R796" s="99">
        <v>0</v>
      </c>
      <c r="S796" s="99">
        <v>0</v>
      </c>
      <c r="T796" s="99">
        <v>1007.16289426386</v>
      </c>
      <c r="U796" s="99">
        <v>28566.998862504999</v>
      </c>
      <c r="V796" s="99">
        <v>1610576.26098633</v>
      </c>
      <c r="W796" s="99">
        <v>0</v>
      </c>
      <c r="X796" s="99">
        <v>1324850.4070129399</v>
      </c>
      <c r="Y796" s="99">
        <v>650383.12516021705</v>
      </c>
      <c r="Z796" s="99">
        <v>4462.8100085258502</v>
      </c>
      <c r="AA796" s="99">
        <v>0</v>
      </c>
      <c r="AB796" s="99">
        <v>0</v>
      </c>
      <c r="AC796" s="99">
        <v>247146.53200531</v>
      </c>
      <c r="AD796" s="99">
        <v>7124886.4934692401</v>
      </c>
      <c r="AE796" s="99">
        <v>1102467.9748840299</v>
      </c>
      <c r="AF796" s="99">
        <v>729363.79824066197</v>
      </c>
      <c r="AG796" s="99">
        <v>843694.53108978295</v>
      </c>
      <c r="AH796" s="99">
        <v>0</v>
      </c>
      <c r="AI796" s="99">
        <v>0</v>
      </c>
      <c r="AJ796" s="99">
        <v>254108.23818779</v>
      </c>
      <c r="AK796" s="99">
        <v>0</v>
      </c>
      <c r="AL796" s="99">
        <v>0</v>
      </c>
      <c r="AM796" s="99">
        <v>196410.03358650199</v>
      </c>
      <c r="AN796" s="99">
        <v>7497674.0556640597</v>
      </c>
      <c r="AO796" s="99">
        <v>10847303.998168901</v>
      </c>
      <c r="AP796" s="99">
        <v>0</v>
      </c>
      <c r="AQ796" s="99">
        <v>8979386.4410400409</v>
      </c>
      <c r="AR796" s="99">
        <v>4553933.5349121103</v>
      </c>
      <c r="AS796" s="99">
        <v>27626.472123622902</v>
      </c>
      <c r="AT796" s="99">
        <v>0</v>
      </c>
      <c r="AU796" s="99">
        <v>0</v>
      </c>
      <c r="AV796" s="99">
        <v>586858.70480346703</v>
      </c>
      <c r="AW796" s="99">
        <v>16562973.599853501</v>
      </c>
      <c r="AX796" s="99">
        <v>7855027.8776855497</v>
      </c>
      <c r="AY796" s="99">
        <v>4971268.5509643601</v>
      </c>
      <c r="AZ796" s="99">
        <v>5323286.93640137</v>
      </c>
      <c r="BA796" s="99">
        <v>0</v>
      </c>
      <c r="BB796" s="99">
        <v>0</v>
      </c>
      <c r="BC796" s="99">
        <v>1666276.60546875</v>
      </c>
      <c r="BD796" s="99">
        <v>0</v>
      </c>
      <c r="BE796" s="99">
        <v>0</v>
      </c>
      <c r="BF796" s="99">
        <v>1190685.2682189899</v>
      </c>
      <c r="BG796" s="99">
        <v>17695722.720458999</v>
      </c>
      <c r="BH796" s="99">
        <v>2139917.8046875</v>
      </c>
      <c r="BI796" s="99">
        <v>0</v>
      </c>
      <c r="BJ796" s="99">
        <v>2243204.47766113</v>
      </c>
      <c r="BK796" s="99">
        <v>1521658.2134246801</v>
      </c>
      <c r="BL796" s="99">
        <v>0</v>
      </c>
      <c r="BM796" s="99">
        <v>0</v>
      </c>
      <c r="BN796" s="99">
        <v>0</v>
      </c>
      <c r="BO796" s="99">
        <v>0</v>
      </c>
      <c r="BP796" s="99">
        <v>0</v>
      </c>
      <c r="BQ796" s="99">
        <v>0</v>
      </c>
      <c r="BR796" s="99">
        <v>1636992.8254547101</v>
      </c>
      <c r="BS796" s="99">
        <v>2061201.3212432901</v>
      </c>
      <c r="BT796" s="99">
        <v>0</v>
      </c>
      <c r="BU796" s="99">
        <v>0</v>
      </c>
      <c r="BV796" s="99">
        <v>704350.35494995106</v>
      </c>
      <c r="BW796" s="99">
        <v>0</v>
      </c>
      <c r="BX796" s="99">
        <v>0</v>
      </c>
      <c r="BY796" s="99">
        <v>0</v>
      </c>
      <c r="BZ796" s="99">
        <v>0</v>
      </c>
      <c r="CA796" s="99">
        <v>42470.416998863198</v>
      </c>
      <c r="CB796" s="99">
        <v>2924108.2080078102</v>
      </c>
      <c r="CC796" s="99">
        <v>19759646.448974598</v>
      </c>
      <c r="CD796" s="99">
        <v>4379155.1809082003</v>
      </c>
      <c r="CE796" s="99">
        <v>996.50439132004999</v>
      </c>
      <c r="CF796" s="99">
        <v>195011.25012206999</v>
      </c>
      <c r="CG796" s="99">
        <v>1187075.98371887</v>
      </c>
      <c r="CH796" s="99">
        <v>0</v>
      </c>
      <c r="CI796" s="99">
        <v>43473.685852050803</v>
      </c>
      <c r="CJ796" s="99">
        <v>3116075.6920471201</v>
      </c>
      <c r="CK796" s="99">
        <v>20914653.125</v>
      </c>
      <c r="CL796" s="99">
        <v>4378337.6862182599</v>
      </c>
      <c r="CM796" s="166">
        <v>71829.685638427705</v>
      </c>
      <c r="CN796" s="166">
        <v>10615131.5184326</v>
      </c>
      <c r="CO796" s="166">
        <v>38423593.832031302</v>
      </c>
      <c r="CP796" s="99">
        <v>4378337.6862182599</v>
      </c>
      <c r="CQ796" s="99">
        <v>0</v>
      </c>
      <c r="CR796" s="99">
        <v>0</v>
      </c>
      <c r="CS796" s="99">
        <v>0</v>
      </c>
      <c r="CT796" s="99">
        <v>0</v>
      </c>
      <c r="CU796" s="98">
        <v>43740.842364363001</v>
      </c>
      <c r="CV796" s="98">
        <v>1132.2540473219999</v>
      </c>
      <c r="CW796" s="98">
        <v>3119119.45812988</v>
      </c>
      <c r="CX796" s="98">
        <v>20946722.432693467</v>
      </c>
    </row>
    <row r="797" spans="1:102" x14ac:dyDescent="0.2">
      <c r="A797" s="98" t="s">
        <v>64</v>
      </c>
      <c r="B797" s="100">
        <v>38231</v>
      </c>
      <c r="C797" s="99">
        <v>26962.239802122102</v>
      </c>
      <c r="D797" s="99">
        <v>0</v>
      </c>
      <c r="E797" s="99">
        <v>15906.806341052101</v>
      </c>
      <c r="F797" s="99">
        <v>8945.1650055646896</v>
      </c>
      <c r="G797" s="99">
        <v>77.487675407901406</v>
      </c>
      <c r="H797" s="99">
        <v>0</v>
      </c>
      <c r="I797" s="99">
        <v>0</v>
      </c>
      <c r="J797" s="99">
        <v>2461.9094395935499</v>
      </c>
      <c r="K797" s="99">
        <v>25770.712827444098</v>
      </c>
      <c r="L797" s="99">
        <v>21448.477700233499</v>
      </c>
      <c r="M797" s="99">
        <v>14330.392446756399</v>
      </c>
      <c r="N797" s="99">
        <v>5344.7233898639697</v>
      </c>
      <c r="O797" s="99">
        <v>0</v>
      </c>
      <c r="P797" s="99">
        <v>0</v>
      </c>
      <c r="Q797" s="99">
        <v>2153.6034402847299</v>
      </c>
      <c r="R797" s="99">
        <v>0</v>
      </c>
      <c r="S797" s="99">
        <v>0</v>
      </c>
      <c r="T797" s="99">
        <v>992.597735099494</v>
      </c>
      <c r="U797" s="99">
        <v>27944.3813288212</v>
      </c>
      <c r="V797" s="99">
        <v>1612343.57843018</v>
      </c>
      <c r="W797" s="99">
        <v>0</v>
      </c>
      <c r="X797" s="99">
        <v>1312548.5539245601</v>
      </c>
      <c r="Y797" s="99">
        <v>663474.39390564</v>
      </c>
      <c r="Z797" s="99">
        <v>12570.275365829501</v>
      </c>
      <c r="AA797" s="99">
        <v>0</v>
      </c>
      <c r="AB797" s="99">
        <v>0</v>
      </c>
      <c r="AC797" s="99">
        <v>609641.84349060105</v>
      </c>
      <c r="AD797" s="99">
        <v>6548404.9031982403</v>
      </c>
      <c r="AE797" s="99">
        <v>1131064.3549346901</v>
      </c>
      <c r="AF797" s="99">
        <v>723846.36374664295</v>
      </c>
      <c r="AG797" s="99">
        <v>848027.15267181396</v>
      </c>
      <c r="AH797" s="99">
        <v>0</v>
      </c>
      <c r="AI797" s="99">
        <v>0</v>
      </c>
      <c r="AJ797" s="99">
        <v>252988.306850433</v>
      </c>
      <c r="AK797" s="99">
        <v>0</v>
      </c>
      <c r="AL797" s="99">
        <v>0</v>
      </c>
      <c r="AM797" s="99">
        <v>189858.71407318101</v>
      </c>
      <c r="AN797" s="99">
        <v>7003843.6721191397</v>
      </c>
      <c r="AO797" s="99">
        <v>10998032.852417</v>
      </c>
      <c r="AP797" s="99">
        <v>0</v>
      </c>
      <c r="AQ797" s="99">
        <v>9027443.8094482403</v>
      </c>
      <c r="AR797" s="99">
        <v>4654361.4035034198</v>
      </c>
      <c r="AS797" s="99">
        <v>75513.492594718904</v>
      </c>
      <c r="AT797" s="99">
        <v>0</v>
      </c>
      <c r="AU797" s="99">
        <v>0</v>
      </c>
      <c r="AV797" s="99">
        <v>1457105.9994812</v>
      </c>
      <c r="AW797" s="99">
        <v>15469991.972168</v>
      </c>
      <c r="AX797" s="99">
        <v>8150760.62316895</v>
      </c>
      <c r="AY797" s="99">
        <v>5012783.6362304697</v>
      </c>
      <c r="AZ797" s="99">
        <v>5413307.9259033203</v>
      </c>
      <c r="BA797" s="99">
        <v>0</v>
      </c>
      <c r="BB797" s="99">
        <v>0</v>
      </c>
      <c r="BC797" s="99">
        <v>1685606.8264770501</v>
      </c>
      <c r="BD797" s="99">
        <v>0</v>
      </c>
      <c r="BE797" s="99">
        <v>0</v>
      </c>
      <c r="BF797" s="99">
        <v>1166210.29570007</v>
      </c>
      <c r="BG797" s="99">
        <v>16696306.8283691</v>
      </c>
      <c r="BH797" s="99">
        <v>2245771.5816040002</v>
      </c>
      <c r="BI797" s="99">
        <v>0</v>
      </c>
      <c r="BJ797" s="99">
        <v>2269487.2551574698</v>
      </c>
      <c r="BK797" s="99">
        <v>1559520.9798278799</v>
      </c>
      <c r="BL797" s="99">
        <v>0</v>
      </c>
      <c r="BM797" s="99">
        <v>0</v>
      </c>
      <c r="BN797" s="99">
        <v>0</v>
      </c>
      <c r="BO797" s="99">
        <v>0</v>
      </c>
      <c r="BP797" s="99">
        <v>0</v>
      </c>
      <c r="BQ797" s="99">
        <v>0</v>
      </c>
      <c r="BR797" s="99">
        <v>1661575.8369903599</v>
      </c>
      <c r="BS797" s="99">
        <v>2114835.4375915499</v>
      </c>
      <c r="BT797" s="99">
        <v>0</v>
      </c>
      <c r="BU797" s="99">
        <v>0</v>
      </c>
      <c r="BV797" s="99">
        <v>719272.676460266</v>
      </c>
      <c r="BW797" s="99">
        <v>0</v>
      </c>
      <c r="BX797" s="99">
        <v>0</v>
      </c>
      <c r="BY797" s="99">
        <v>0</v>
      </c>
      <c r="BZ797" s="99">
        <v>0</v>
      </c>
      <c r="CA797" s="99">
        <v>42689.542090415998</v>
      </c>
      <c r="CB797" s="99">
        <v>2930359.9270324698</v>
      </c>
      <c r="CC797" s="99">
        <v>19994088.589599598</v>
      </c>
      <c r="CD797" s="99">
        <v>4541838.87109375</v>
      </c>
      <c r="CE797" s="99">
        <v>982.82525619119394</v>
      </c>
      <c r="CF797" s="99">
        <v>192249.022500992</v>
      </c>
      <c r="CG797" s="99">
        <v>1182059.1360931401</v>
      </c>
      <c r="CH797" s="99">
        <v>0</v>
      </c>
      <c r="CI797" s="99">
        <v>43673.191213131002</v>
      </c>
      <c r="CJ797" s="99">
        <v>3122437.0567932101</v>
      </c>
      <c r="CK797" s="99">
        <v>21172102.1091309</v>
      </c>
      <c r="CL797" s="99">
        <v>4546243.2014160203</v>
      </c>
      <c r="CM797" s="166">
        <v>71914.428531646699</v>
      </c>
      <c r="CN797" s="166">
        <v>10137739.555786099</v>
      </c>
      <c r="CO797" s="166">
        <v>37792592.722656302</v>
      </c>
      <c r="CP797" s="99">
        <v>4546243.2014160203</v>
      </c>
      <c r="CQ797" s="99">
        <v>0</v>
      </c>
      <c r="CR797" s="99">
        <v>0</v>
      </c>
      <c r="CS797" s="99">
        <v>0</v>
      </c>
      <c r="CT797" s="99">
        <v>0</v>
      </c>
      <c r="CU797" s="98">
        <v>42860.106021991</v>
      </c>
      <c r="CV797" s="98">
        <v>2530.3076730369999</v>
      </c>
      <c r="CW797" s="98">
        <v>3122608.9495334616</v>
      </c>
      <c r="CX797" s="98">
        <v>21176147.725692738</v>
      </c>
    </row>
    <row r="798" spans="1:102" x14ac:dyDescent="0.2">
      <c r="A798" s="98" t="s">
        <v>64</v>
      </c>
      <c r="B798" s="100">
        <v>38322</v>
      </c>
      <c r="C798" s="99">
        <v>27571.000303029999</v>
      </c>
      <c r="D798" s="99">
        <v>0</v>
      </c>
      <c r="E798" s="99">
        <v>15342.4464485645</v>
      </c>
      <c r="F798" s="99">
        <v>8691.4074991941507</v>
      </c>
      <c r="G798" s="99">
        <v>119.670224884525</v>
      </c>
      <c r="H798" s="99">
        <v>0</v>
      </c>
      <c r="I798" s="99">
        <v>0</v>
      </c>
      <c r="J798" s="99">
        <v>3928.8946767449402</v>
      </c>
      <c r="K798" s="99">
        <v>24989.800846815098</v>
      </c>
      <c r="L798" s="99">
        <v>21265.8404593468</v>
      </c>
      <c r="M798" s="99">
        <v>14424.461808800699</v>
      </c>
      <c r="N798" s="99">
        <v>5372.0601757168797</v>
      </c>
      <c r="O798" s="99">
        <v>0</v>
      </c>
      <c r="P798" s="99">
        <v>0</v>
      </c>
      <c r="Q798" s="99">
        <v>2168.2739600837199</v>
      </c>
      <c r="R798" s="99">
        <v>0</v>
      </c>
      <c r="S798" s="99">
        <v>0</v>
      </c>
      <c r="T798" s="99">
        <v>974.86125782132103</v>
      </c>
      <c r="U798" s="99">
        <v>28593.6916384697</v>
      </c>
      <c r="V798" s="99">
        <v>1672518.08416748</v>
      </c>
      <c r="W798" s="99">
        <v>0</v>
      </c>
      <c r="X798" s="99">
        <v>1282798.80563354</v>
      </c>
      <c r="Y798" s="99">
        <v>658258.99086761498</v>
      </c>
      <c r="Z798" s="99">
        <v>22902.334590196599</v>
      </c>
      <c r="AA798" s="99">
        <v>0</v>
      </c>
      <c r="AB798" s="99">
        <v>0</v>
      </c>
      <c r="AC798" s="99">
        <v>1198702.96780396</v>
      </c>
      <c r="AD798" s="99">
        <v>6428828.5107421903</v>
      </c>
      <c r="AE798" s="99">
        <v>1118533.20407104</v>
      </c>
      <c r="AF798" s="99">
        <v>732038.53514099098</v>
      </c>
      <c r="AG798" s="99">
        <v>855726.43482971203</v>
      </c>
      <c r="AH798" s="99">
        <v>0</v>
      </c>
      <c r="AI798" s="99">
        <v>0</v>
      </c>
      <c r="AJ798" s="99">
        <v>253679.69266319301</v>
      </c>
      <c r="AK798" s="99">
        <v>0</v>
      </c>
      <c r="AL798" s="99">
        <v>0</v>
      </c>
      <c r="AM798" s="99">
        <v>189511.84050941499</v>
      </c>
      <c r="AN798" s="99">
        <v>7546177.6265258798</v>
      </c>
      <c r="AO798" s="99">
        <v>11491035.280151401</v>
      </c>
      <c r="AP798" s="99">
        <v>0</v>
      </c>
      <c r="AQ798" s="99">
        <v>8948407.11254883</v>
      </c>
      <c r="AR798" s="99">
        <v>4638679.8971557599</v>
      </c>
      <c r="AS798" s="99">
        <v>140998.22995567301</v>
      </c>
      <c r="AT798" s="99">
        <v>0</v>
      </c>
      <c r="AU798" s="99">
        <v>0</v>
      </c>
      <c r="AV798" s="99">
        <v>2793368.74301147</v>
      </c>
      <c r="AW798" s="99">
        <v>15263048.0554199</v>
      </c>
      <c r="AX798" s="99">
        <v>8226606.9706420898</v>
      </c>
      <c r="AY798" s="99">
        <v>5106643.8466796903</v>
      </c>
      <c r="AZ798" s="99">
        <v>5500763.2306518601</v>
      </c>
      <c r="BA798" s="99">
        <v>0</v>
      </c>
      <c r="BB798" s="99">
        <v>0</v>
      </c>
      <c r="BC798" s="99">
        <v>1712819.54512024</v>
      </c>
      <c r="BD798" s="99">
        <v>0</v>
      </c>
      <c r="BE798" s="99">
        <v>0</v>
      </c>
      <c r="BF798" s="99">
        <v>1190528.4110107401</v>
      </c>
      <c r="BG798" s="99">
        <v>17821331.0939941</v>
      </c>
      <c r="BH798" s="99">
        <v>2321319.66766357</v>
      </c>
      <c r="BI798" s="99">
        <v>0</v>
      </c>
      <c r="BJ798" s="99">
        <v>2245895.6705017099</v>
      </c>
      <c r="BK798" s="99">
        <v>1575263.91007996</v>
      </c>
      <c r="BL798" s="99">
        <v>0</v>
      </c>
      <c r="BM798" s="99">
        <v>0</v>
      </c>
      <c r="BN798" s="99">
        <v>0</v>
      </c>
      <c r="BO798" s="99">
        <v>0</v>
      </c>
      <c r="BP798" s="99">
        <v>0</v>
      </c>
      <c r="BQ798" s="99">
        <v>0</v>
      </c>
      <c r="BR798" s="99">
        <v>1692636.3376159701</v>
      </c>
      <c r="BS798" s="99">
        <v>2154082.8127441402</v>
      </c>
      <c r="BT798" s="99">
        <v>0</v>
      </c>
      <c r="BU798" s="99">
        <v>0</v>
      </c>
      <c r="BV798" s="99">
        <v>737812.93449401902</v>
      </c>
      <c r="BW798" s="99">
        <v>0</v>
      </c>
      <c r="BX798" s="99">
        <v>0</v>
      </c>
      <c r="BY798" s="99">
        <v>0</v>
      </c>
      <c r="BZ798" s="99">
        <v>0</v>
      </c>
      <c r="CA798" s="99">
        <v>42862.499382495902</v>
      </c>
      <c r="CB798" s="99">
        <v>2956528.3511047401</v>
      </c>
      <c r="CC798" s="99">
        <v>20426681.434082001</v>
      </c>
      <c r="CD798" s="99">
        <v>4567490.2243042002</v>
      </c>
      <c r="CE798" s="99">
        <v>979.25156992673897</v>
      </c>
      <c r="CF798" s="99">
        <v>188602.63845252999</v>
      </c>
      <c r="CG798" s="99">
        <v>1179396.0674743699</v>
      </c>
      <c r="CH798" s="99">
        <v>0</v>
      </c>
      <c r="CI798" s="99">
        <v>43841.483599662803</v>
      </c>
      <c r="CJ798" s="99">
        <v>3147207.8314514202</v>
      </c>
      <c r="CK798" s="99">
        <v>21610686.269775402</v>
      </c>
      <c r="CL798" s="99">
        <v>4566977.3408813505</v>
      </c>
      <c r="CM798" s="166">
        <v>72413.289536476106</v>
      </c>
      <c r="CN798" s="166">
        <v>10696835.7220459</v>
      </c>
      <c r="CO798" s="166">
        <v>39576199.324218802</v>
      </c>
      <c r="CP798" s="99">
        <v>4566977.3408813505</v>
      </c>
      <c r="CQ798" s="99">
        <v>0</v>
      </c>
      <c r="CR798" s="99">
        <v>0</v>
      </c>
      <c r="CS798" s="99">
        <v>0</v>
      </c>
      <c r="CT798" s="99">
        <v>0</v>
      </c>
      <c r="CU798" s="98">
        <v>40812.672808279</v>
      </c>
      <c r="CV798" s="98">
        <v>4034.4915705019998</v>
      </c>
      <c r="CW798" s="98">
        <v>3145130.98955727</v>
      </c>
      <c r="CX798" s="98">
        <v>21606077.50155637</v>
      </c>
    </row>
    <row r="799" spans="1:102" x14ac:dyDescent="0.2">
      <c r="A799" s="98" t="s">
        <v>64</v>
      </c>
      <c r="B799" s="100">
        <v>38412</v>
      </c>
      <c r="C799" s="99">
        <v>28359.818925142299</v>
      </c>
      <c r="D799" s="99">
        <v>0</v>
      </c>
      <c r="E799" s="99">
        <v>15394.288244724299</v>
      </c>
      <c r="F799" s="99">
        <v>8885.4502247571909</v>
      </c>
      <c r="G799" s="99">
        <v>167.37838588841299</v>
      </c>
      <c r="H799" s="99">
        <v>0</v>
      </c>
      <c r="I799" s="99">
        <v>0</v>
      </c>
      <c r="J799" s="99">
        <v>5691.98534172773</v>
      </c>
      <c r="K799" s="99">
        <v>23002.956965208101</v>
      </c>
      <c r="L799" s="99">
        <v>21188.0149078369</v>
      </c>
      <c r="M799" s="99">
        <v>14724.721675991999</v>
      </c>
      <c r="N799" s="99">
        <v>5475.0620982050896</v>
      </c>
      <c r="O799" s="99">
        <v>0</v>
      </c>
      <c r="P799" s="99">
        <v>0</v>
      </c>
      <c r="Q799" s="99">
        <v>2185.2064140439002</v>
      </c>
      <c r="R799" s="99">
        <v>0</v>
      </c>
      <c r="S799" s="99">
        <v>0</v>
      </c>
      <c r="T799" s="99">
        <v>972.04507415741705</v>
      </c>
      <c r="U799" s="99">
        <v>28816.941955327999</v>
      </c>
      <c r="V799" s="99">
        <v>1718784.6100921601</v>
      </c>
      <c r="W799" s="99">
        <v>0</v>
      </c>
      <c r="X799" s="99">
        <v>1268955.00427246</v>
      </c>
      <c r="Y799" s="99">
        <v>646639.08125305199</v>
      </c>
      <c r="Z799" s="99">
        <v>32640.8821706772</v>
      </c>
      <c r="AA799" s="99">
        <v>0</v>
      </c>
      <c r="AB799" s="99">
        <v>0</v>
      </c>
      <c r="AC799" s="99">
        <v>1804418.75250244</v>
      </c>
      <c r="AD799" s="99">
        <v>5921576.5609741202</v>
      </c>
      <c r="AE799" s="99">
        <v>1131772.3144531299</v>
      </c>
      <c r="AF799" s="99">
        <v>735855.22980499303</v>
      </c>
      <c r="AG799" s="99">
        <v>856628.29837799096</v>
      </c>
      <c r="AH799" s="99">
        <v>0</v>
      </c>
      <c r="AI799" s="99">
        <v>0</v>
      </c>
      <c r="AJ799" s="99">
        <v>253254.162824631</v>
      </c>
      <c r="AK799" s="99">
        <v>0</v>
      </c>
      <c r="AL799" s="99">
        <v>0</v>
      </c>
      <c r="AM799" s="99">
        <v>191880.04854583699</v>
      </c>
      <c r="AN799" s="99">
        <v>7793808.8244018601</v>
      </c>
      <c r="AO799" s="99">
        <v>11941727.165771499</v>
      </c>
      <c r="AP799" s="99">
        <v>0</v>
      </c>
      <c r="AQ799" s="99">
        <v>8968849.1053466797</v>
      </c>
      <c r="AR799" s="99">
        <v>4733918.2577514602</v>
      </c>
      <c r="AS799" s="99">
        <v>203212.91415596</v>
      </c>
      <c r="AT799" s="99">
        <v>0</v>
      </c>
      <c r="AU799" s="99">
        <v>0</v>
      </c>
      <c r="AV799" s="99">
        <v>4242320.2106323196</v>
      </c>
      <c r="AW799" s="99">
        <v>14184146.868408199</v>
      </c>
      <c r="AX799" s="99">
        <v>8264067.3865356399</v>
      </c>
      <c r="AY799" s="99">
        <v>5220685.6854858398</v>
      </c>
      <c r="AZ799" s="99">
        <v>5550328.8972167997</v>
      </c>
      <c r="BA799" s="99">
        <v>0</v>
      </c>
      <c r="BB799" s="99">
        <v>0</v>
      </c>
      <c r="BC799" s="99">
        <v>1730814.0151519801</v>
      </c>
      <c r="BD799" s="99">
        <v>0</v>
      </c>
      <c r="BE799" s="99">
        <v>0</v>
      </c>
      <c r="BF799" s="99">
        <v>1214941.4024505599</v>
      </c>
      <c r="BG799" s="99">
        <v>18469072.847656298</v>
      </c>
      <c r="BH799" s="99">
        <v>2404002.4440612802</v>
      </c>
      <c r="BI799" s="99">
        <v>0</v>
      </c>
      <c r="BJ799" s="99">
        <v>2290628.68463135</v>
      </c>
      <c r="BK799" s="99">
        <v>1607336.27770996</v>
      </c>
      <c r="BL799" s="99">
        <v>0</v>
      </c>
      <c r="BM799" s="99">
        <v>0</v>
      </c>
      <c r="BN799" s="99">
        <v>0</v>
      </c>
      <c r="BO799" s="99">
        <v>0</v>
      </c>
      <c r="BP799" s="99">
        <v>0</v>
      </c>
      <c r="BQ799" s="99">
        <v>0</v>
      </c>
      <c r="BR799" s="99">
        <v>1734470.30395508</v>
      </c>
      <c r="BS799" s="99">
        <v>2184040.7166748</v>
      </c>
      <c r="BT799" s="99">
        <v>0</v>
      </c>
      <c r="BU799" s="99">
        <v>0</v>
      </c>
      <c r="BV799" s="99">
        <v>774589.83084869396</v>
      </c>
      <c r="BW799" s="99">
        <v>0</v>
      </c>
      <c r="BX799" s="99">
        <v>0</v>
      </c>
      <c r="BY799" s="99">
        <v>0</v>
      </c>
      <c r="BZ799" s="99">
        <v>0</v>
      </c>
      <c r="CA799" s="99">
        <v>43821.719191551201</v>
      </c>
      <c r="CB799" s="99">
        <v>2993401.8577270498</v>
      </c>
      <c r="CC799" s="99">
        <v>20929713.293945301</v>
      </c>
      <c r="CD799" s="99">
        <v>4673395.1678466797</v>
      </c>
      <c r="CE799" s="99">
        <v>986.40045418590296</v>
      </c>
      <c r="CF799" s="99">
        <v>191957.50607872001</v>
      </c>
      <c r="CG799" s="99">
        <v>1214614.73930359</v>
      </c>
      <c r="CH799" s="99">
        <v>0</v>
      </c>
      <c r="CI799" s="99">
        <v>44800.6179046631</v>
      </c>
      <c r="CJ799" s="99">
        <v>3183706.01644897</v>
      </c>
      <c r="CK799" s="99">
        <v>22155024.6789551</v>
      </c>
      <c r="CL799" s="99">
        <v>4670560.3369751005</v>
      </c>
      <c r="CM799" s="166">
        <v>73489.700470924407</v>
      </c>
      <c r="CN799" s="166">
        <v>10962824.1478271</v>
      </c>
      <c r="CO799" s="166">
        <v>40723275.301757798</v>
      </c>
      <c r="CP799" s="99">
        <v>4670560.3369751005</v>
      </c>
      <c r="CQ799" s="99">
        <v>0</v>
      </c>
      <c r="CR799" s="99">
        <v>0</v>
      </c>
      <c r="CS799" s="99">
        <v>0</v>
      </c>
      <c r="CT799" s="99">
        <v>0</v>
      </c>
      <c r="CU799" s="98">
        <v>39239.575851442001</v>
      </c>
      <c r="CV799" s="98">
        <v>5833.5641749819997</v>
      </c>
      <c r="CW799" s="98">
        <v>3185359.3638057699</v>
      </c>
      <c r="CX799" s="98">
        <v>22144328.03324889</v>
      </c>
    </row>
    <row r="800" spans="1:102" x14ac:dyDescent="0.2">
      <c r="A800" s="98" t="s">
        <v>64</v>
      </c>
      <c r="B800" s="100">
        <v>38504</v>
      </c>
      <c r="C800" s="99">
        <v>28972.595505237601</v>
      </c>
      <c r="D800" s="99">
        <v>0</v>
      </c>
      <c r="E800" s="99">
        <v>15311.7120757103</v>
      </c>
      <c r="F800" s="99">
        <v>9072.07758271694</v>
      </c>
      <c r="G800" s="99">
        <v>206.72489212453399</v>
      </c>
      <c r="H800" s="99">
        <v>0</v>
      </c>
      <c r="I800" s="99">
        <v>0</v>
      </c>
      <c r="J800" s="99">
        <v>7405.7427170872697</v>
      </c>
      <c r="K800" s="99">
        <v>21222.201898097999</v>
      </c>
      <c r="L800" s="99">
        <v>21600.5635375977</v>
      </c>
      <c r="M800" s="99">
        <v>15032.262955308001</v>
      </c>
      <c r="N800" s="99">
        <v>5515.0234544873201</v>
      </c>
      <c r="O800" s="99">
        <v>0</v>
      </c>
      <c r="P800" s="99">
        <v>0</v>
      </c>
      <c r="Q800" s="99">
        <v>2227.22707694769</v>
      </c>
      <c r="R800" s="99">
        <v>0</v>
      </c>
      <c r="S800" s="99">
        <v>0</v>
      </c>
      <c r="T800" s="99">
        <v>936.56747820228304</v>
      </c>
      <c r="U800" s="99">
        <v>28995.828309535998</v>
      </c>
      <c r="V800" s="99">
        <v>1734371.6800231901</v>
      </c>
      <c r="W800" s="99">
        <v>0</v>
      </c>
      <c r="X800" s="99">
        <v>1282625.3139343299</v>
      </c>
      <c r="Y800" s="99">
        <v>657748.71360015904</v>
      </c>
      <c r="Z800" s="99">
        <v>42849.121088504799</v>
      </c>
      <c r="AA800" s="99">
        <v>0</v>
      </c>
      <c r="AB800" s="99">
        <v>0</v>
      </c>
      <c r="AC800" s="99">
        <v>2437783.02453613</v>
      </c>
      <c r="AD800" s="99">
        <v>5457885.9807739304</v>
      </c>
      <c r="AE800" s="99">
        <v>1160540.1619567899</v>
      </c>
      <c r="AF800" s="99">
        <v>744237.89776611305</v>
      </c>
      <c r="AG800" s="99">
        <v>856027.997573853</v>
      </c>
      <c r="AH800" s="99">
        <v>0</v>
      </c>
      <c r="AI800" s="99">
        <v>0</v>
      </c>
      <c r="AJ800" s="99">
        <v>251260.213670731</v>
      </c>
      <c r="AK800" s="99">
        <v>0</v>
      </c>
      <c r="AL800" s="99">
        <v>0</v>
      </c>
      <c r="AM800" s="99">
        <v>183394.21371650699</v>
      </c>
      <c r="AN800" s="99">
        <v>7928486.8742065402</v>
      </c>
      <c r="AO800" s="99">
        <v>12135834.1281738</v>
      </c>
      <c r="AP800" s="99">
        <v>0</v>
      </c>
      <c r="AQ800" s="99">
        <v>9110341.0239257794</v>
      </c>
      <c r="AR800" s="99">
        <v>4824893.2601928702</v>
      </c>
      <c r="AS800" s="99">
        <v>271654.335624695</v>
      </c>
      <c r="AT800" s="99">
        <v>0</v>
      </c>
      <c r="AU800" s="99">
        <v>0</v>
      </c>
      <c r="AV800" s="99">
        <v>5908452.3770141602</v>
      </c>
      <c r="AW800" s="99">
        <v>13168861.4099121</v>
      </c>
      <c r="AX800" s="99">
        <v>8565227.1220703106</v>
      </c>
      <c r="AY800" s="99">
        <v>5313579.9850463904</v>
      </c>
      <c r="AZ800" s="99">
        <v>5596451.3578491202</v>
      </c>
      <c r="BA800" s="99">
        <v>0</v>
      </c>
      <c r="BB800" s="99">
        <v>0</v>
      </c>
      <c r="BC800" s="99">
        <v>1738431.7996521001</v>
      </c>
      <c r="BD800" s="99">
        <v>0</v>
      </c>
      <c r="BE800" s="99">
        <v>0</v>
      </c>
      <c r="BF800" s="99">
        <v>1166495.2386169401</v>
      </c>
      <c r="BG800" s="99">
        <v>19342315.559326202</v>
      </c>
      <c r="BH800" s="99">
        <v>2462567.71203613</v>
      </c>
      <c r="BI800" s="99">
        <v>0</v>
      </c>
      <c r="BJ800" s="99">
        <v>2318937.8833007799</v>
      </c>
      <c r="BK800" s="99">
        <v>1646352.02676392</v>
      </c>
      <c r="BL800" s="99">
        <v>0</v>
      </c>
      <c r="BM800" s="99">
        <v>0</v>
      </c>
      <c r="BN800" s="99">
        <v>0</v>
      </c>
      <c r="BO800" s="99">
        <v>0</v>
      </c>
      <c r="BP800" s="99">
        <v>0</v>
      </c>
      <c r="BQ800" s="99">
        <v>0</v>
      </c>
      <c r="BR800" s="99">
        <v>1766369.7525482201</v>
      </c>
      <c r="BS800" s="99">
        <v>2214521.74926758</v>
      </c>
      <c r="BT800" s="99">
        <v>0</v>
      </c>
      <c r="BU800" s="99">
        <v>0</v>
      </c>
      <c r="BV800" s="99">
        <v>802279.58965301502</v>
      </c>
      <c r="BW800" s="99">
        <v>0</v>
      </c>
      <c r="BX800" s="99">
        <v>0</v>
      </c>
      <c r="BY800" s="99">
        <v>0</v>
      </c>
      <c r="BZ800" s="99">
        <v>0</v>
      </c>
      <c r="CA800" s="99">
        <v>44427.656917095199</v>
      </c>
      <c r="CB800" s="99">
        <v>2997831.23254395</v>
      </c>
      <c r="CC800" s="99">
        <v>21189616.0314941</v>
      </c>
      <c r="CD800" s="99">
        <v>4777649.7117309598</v>
      </c>
      <c r="CE800" s="99">
        <v>926.64796593040205</v>
      </c>
      <c r="CF800" s="99">
        <v>182043.517784119</v>
      </c>
      <c r="CG800" s="99">
        <v>1162911.85215759</v>
      </c>
      <c r="CH800" s="99">
        <v>0</v>
      </c>
      <c r="CI800" s="99">
        <v>45363.0563364029</v>
      </c>
      <c r="CJ800" s="99">
        <v>3178528.2021789602</v>
      </c>
      <c r="CK800" s="99">
        <v>22327540.275390599</v>
      </c>
      <c r="CL800" s="99">
        <v>4776498.1911010696</v>
      </c>
      <c r="CM800" s="166">
        <v>74162.356683731094</v>
      </c>
      <c r="CN800" s="166">
        <v>11120963.075073199</v>
      </c>
      <c r="CO800" s="166">
        <v>41443779.479492202</v>
      </c>
      <c r="CP800" s="99">
        <v>4776498.1911010696</v>
      </c>
      <c r="CQ800" s="99">
        <v>0</v>
      </c>
      <c r="CR800" s="99">
        <v>0</v>
      </c>
      <c r="CS800" s="99">
        <v>0</v>
      </c>
      <c r="CT800" s="99">
        <v>0</v>
      </c>
      <c r="CU800" s="98">
        <v>37323.759864883003</v>
      </c>
      <c r="CV800" s="98">
        <v>7586.2621266739998</v>
      </c>
      <c r="CW800" s="98">
        <v>3179874.7503280691</v>
      </c>
      <c r="CX800" s="98">
        <v>22352527.883651689</v>
      </c>
    </row>
    <row r="801" spans="1:102" x14ac:dyDescent="0.2">
      <c r="A801" s="98" t="s">
        <v>64</v>
      </c>
      <c r="B801" s="100">
        <v>38596</v>
      </c>
      <c r="C801" s="99">
        <v>29583.6223344803</v>
      </c>
      <c r="D801" s="99">
        <v>0</v>
      </c>
      <c r="E801" s="99">
        <v>15459.814774274801</v>
      </c>
      <c r="F801" s="99">
        <v>9440.3289905786496</v>
      </c>
      <c r="G801" s="99">
        <v>269.14148098602902</v>
      </c>
      <c r="H801" s="99">
        <v>0</v>
      </c>
      <c r="I801" s="99">
        <v>0</v>
      </c>
      <c r="J801" s="99">
        <v>9145.4414581060391</v>
      </c>
      <c r="K801" s="99">
        <v>19466.835284709901</v>
      </c>
      <c r="L801" s="99">
        <v>22311.968858241999</v>
      </c>
      <c r="M801" s="99">
        <v>15348.966881156</v>
      </c>
      <c r="N801" s="99">
        <v>5579.9834877848598</v>
      </c>
      <c r="O801" s="99">
        <v>0</v>
      </c>
      <c r="P801" s="99">
        <v>0</v>
      </c>
      <c r="Q801" s="99">
        <v>2240.85688665509</v>
      </c>
      <c r="R801" s="99">
        <v>0</v>
      </c>
      <c r="S801" s="99">
        <v>0</v>
      </c>
      <c r="T801" s="99">
        <v>958.14789072424196</v>
      </c>
      <c r="U801" s="99">
        <v>28403.221553802501</v>
      </c>
      <c r="V801" s="99">
        <v>1763389.06690979</v>
      </c>
      <c r="W801" s="99">
        <v>0</v>
      </c>
      <c r="X801" s="99">
        <v>1251068.94538879</v>
      </c>
      <c r="Y801" s="99">
        <v>661311.03765869106</v>
      </c>
      <c r="Z801" s="99">
        <v>53593.982101917303</v>
      </c>
      <c r="AA801" s="99">
        <v>0</v>
      </c>
      <c r="AB801" s="99">
        <v>0</v>
      </c>
      <c r="AC801" s="99">
        <v>3005221.7677002</v>
      </c>
      <c r="AD801" s="99">
        <v>4749102.2326049795</v>
      </c>
      <c r="AE801" s="99">
        <v>1167232.3323516799</v>
      </c>
      <c r="AF801" s="99">
        <v>759013.13658142101</v>
      </c>
      <c r="AG801" s="99">
        <v>854008.450492859</v>
      </c>
      <c r="AH801" s="99">
        <v>0</v>
      </c>
      <c r="AI801" s="99">
        <v>0</v>
      </c>
      <c r="AJ801" s="99">
        <v>250966.081382751</v>
      </c>
      <c r="AK801" s="99">
        <v>0</v>
      </c>
      <c r="AL801" s="99">
        <v>0</v>
      </c>
      <c r="AM801" s="99">
        <v>179661.226390839</v>
      </c>
      <c r="AN801" s="99">
        <v>7674454.6217651404</v>
      </c>
      <c r="AO801" s="99">
        <v>12550126.122802701</v>
      </c>
      <c r="AP801" s="99">
        <v>0</v>
      </c>
      <c r="AQ801" s="99">
        <v>8994970.9667968806</v>
      </c>
      <c r="AR801" s="99">
        <v>4851963.7899780301</v>
      </c>
      <c r="AS801" s="99">
        <v>346194.11438751197</v>
      </c>
      <c r="AT801" s="99">
        <v>0</v>
      </c>
      <c r="AU801" s="99">
        <v>0</v>
      </c>
      <c r="AV801" s="99">
        <v>7144819.56286621</v>
      </c>
      <c r="AW801" s="99">
        <v>11615080.275634799</v>
      </c>
      <c r="AX801" s="99">
        <v>8747254.4599609394</v>
      </c>
      <c r="AY801" s="99">
        <v>5514070.1639404297</v>
      </c>
      <c r="AZ801" s="99">
        <v>5684101.7520141602</v>
      </c>
      <c r="BA801" s="99">
        <v>0</v>
      </c>
      <c r="BB801" s="99">
        <v>0</v>
      </c>
      <c r="BC801" s="99">
        <v>1762482.83381653</v>
      </c>
      <c r="BD801" s="99">
        <v>0</v>
      </c>
      <c r="BE801" s="99">
        <v>0</v>
      </c>
      <c r="BF801" s="99">
        <v>1161561.8523254399</v>
      </c>
      <c r="BG801" s="99">
        <v>18593661.3212891</v>
      </c>
      <c r="BH801" s="99">
        <v>2634662.08837891</v>
      </c>
      <c r="BI801" s="99">
        <v>0</v>
      </c>
      <c r="BJ801" s="99">
        <v>2322953.4436950702</v>
      </c>
      <c r="BK801" s="99">
        <v>1675988.7640380899</v>
      </c>
      <c r="BL801" s="99">
        <v>0</v>
      </c>
      <c r="BM801" s="99">
        <v>0</v>
      </c>
      <c r="BN801" s="99">
        <v>0</v>
      </c>
      <c r="BO801" s="99">
        <v>0</v>
      </c>
      <c r="BP801" s="99">
        <v>0</v>
      </c>
      <c r="BQ801" s="99">
        <v>0</v>
      </c>
      <c r="BR801" s="99">
        <v>1836001.9415893599</v>
      </c>
      <c r="BS801" s="99">
        <v>2261635.0268554701</v>
      </c>
      <c r="BT801" s="99">
        <v>0</v>
      </c>
      <c r="BU801" s="99">
        <v>0</v>
      </c>
      <c r="BV801" s="99">
        <v>825199.72988891602</v>
      </c>
      <c r="BW801" s="99">
        <v>0</v>
      </c>
      <c r="BX801" s="99">
        <v>0</v>
      </c>
      <c r="BY801" s="99">
        <v>0</v>
      </c>
      <c r="BZ801" s="99">
        <v>0</v>
      </c>
      <c r="CA801" s="99">
        <v>44871.337431430802</v>
      </c>
      <c r="CB801" s="99">
        <v>3022671.1769409198</v>
      </c>
      <c r="CC801" s="99">
        <v>21627120.814697299</v>
      </c>
      <c r="CD801" s="99">
        <v>4981178.5368652297</v>
      </c>
      <c r="CE801" s="99">
        <v>948.56748099625099</v>
      </c>
      <c r="CF801" s="99">
        <v>181890.960521698</v>
      </c>
      <c r="CG801" s="99">
        <v>1176371.9229278599</v>
      </c>
      <c r="CH801" s="99">
        <v>0</v>
      </c>
      <c r="CI801" s="99">
        <v>45818.674576282501</v>
      </c>
      <c r="CJ801" s="99">
        <v>3205469.6806945801</v>
      </c>
      <c r="CK801" s="99">
        <v>22809074.902099598</v>
      </c>
      <c r="CL801" s="99">
        <v>4986451.2960815402</v>
      </c>
      <c r="CM801" s="166">
        <v>74437.296908378601</v>
      </c>
      <c r="CN801" s="166">
        <v>10909506.0198975</v>
      </c>
      <c r="CO801" s="166">
        <v>41413788.033203103</v>
      </c>
      <c r="CP801" s="99">
        <v>4986451.2960815402</v>
      </c>
      <c r="CQ801" s="99">
        <v>0</v>
      </c>
      <c r="CR801" s="99">
        <v>0</v>
      </c>
      <c r="CS801" s="99">
        <v>0</v>
      </c>
      <c r="CT801" s="99">
        <v>0</v>
      </c>
      <c r="CU801" s="98">
        <v>35781.887598376998</v>
      </c>
      <c r="CV801" s="98">
        <v>9376.8700927959999</v>
      </c>
      <c r="CW801" s="98">
        <v>3204562.1374626178</v>
      </c>
      <c r="CX801" s="98">
        <v>22803492.737625159</v>
      </c>
    </row>
    <row r="802" spans="1:102" x14ac:dyDescent="0.2">
      <c r="A802" s="98" t="s">
        <v>64</v>
      </c>
      <c r="B802" s="100">
        <v>38687</v>
      </c>
      <c r="C802" s="99">
        <v>30120.1655802727</v>
      </c>
      <c r="D802" s="99">
        <v>0</v>
      </c>
      <c r="E802" s="99">
        <v>15211.0529972315</v>
      </c>
      <c r="F802" s="99">
        <v>9528.5934809446298</v>
      </c>
      <c r="G802" s="99">
        <v>312.65476317703701</v>
      </c>
      <c r="H802" s="99">
        <v>0</v>
      </c>
      <c r="I802" s="99">
        <v>0</v>
      </c>
      <c r="J802" s="99">
        <v>10802.077750325199</v>
      </c>
      <c r="K802" s="99">
        <v>18154.607976913499</v>
      </c>
      <c r="L802" s="99">
        <v>22076.2271614075</v>
      </c>
      <c r="M802" s="99">
        <v>15489.742593765301</v>
      </c>
      <c r="N802" s="99">
        <v>5628.46665501595</v>
      </c>
      <c r="O802" s="99">
        <v>0</v>
      </c>
      <c r="P802" s="99">
        <v>0</v>
      </c>
      <c r="Q802" s="99">
        <v>2280.0612282156899</v>
      </c>
      <c r="R802" s="99">
        <v>0</v>
      </c>
      <c r="S802" s="99">
        <v>0</v>
      </c>
      <c r="T802" s="99">
        <v>952.34333184361503</v>
      </c>
      <c r="U802" s="99">
        <v>28732.9731242657</v>
      </c>
      <c r="V802" s="99">
        <v>1803294.9130706801</v>
      </c>
      <c r="W802" s="99">
        <v>0</v>
      </c>
      <c r="X802" s="99">
        <v>1204161.3563079799</v>
      </c>
      <c r="Y802" s="99">
        <v>652033.32388305699</v>
      </c>
      <c r="Z802" s="99">
        <v>64603.8201117516</v>
      </c>
      <c r="AA802" s="99">
        <v>0</v>
      </c>
      <c r="AB802" s="99">
        <v>0</v>
      </c>
      <c r="AC802" s="99">
        <v>3800300.4913024898</v>
      </c>
      <c r="AD802" s="99">
        <v>4290387.5913696298</v>
      </c>
      <c r="AE802" s="99">
        <v>1117505.6077728299</v>
      </c>
      <c r="AF802" s="99">
        <v>754037.92160034203</v>
      </c>
      <c r="AG802" s="99">
        <v>860905.77650451695</v>
      </c>
      <c r="AH802" s="99">
        <v>0</v>
      </c>
      <c r="AI802" s="99">
        <v>0</v>
      </c>
      <c r="AJ802" s="99">
        <v>246334.63758277899</v>
      </c>
      <c r="AK802" s="99">
        <v>0</v>
      </c>
      <c r="AL802" s="99">
        <v>0</v>
      </c>
      <c r="AM802" s="99">
        <v>179247.82371330299</v>
      </c>
      <c r="AN802" s="99">
        <v>8085684.1546630897</v>
      </c>
      <c r="AO802" s="99">
        <v>12922379.5202637</v>
      </c>
      <c r="AP802" s="99">
        <v>0</v>
      </c>
      <c r="AQ802" s="99">
        <v>8910150.60302734</v>
      </c>
      <c r="AR802" s="99">
        <v>4938059.8325805701</v>
      </c>
      <c r="AS802" s="99">
        <v>423005.33313369798</v>
      </c>
      <c r="AT802" s="99">
        <v>0</v>
      </c>
      <c r="AU802" s="99">
        <v>0</v>
      </c>
      <c r="AV802" s="99">
        <v>8967543.0114746094</v>
      </c>
      <c r="AW802" s="99">
        <v>10635685.056396499</v>
      </c>
      <c r="AX802" s="99">
        <v>8595797.1328125</v>
      </c>
      <c r="AY802" s="99">
        <v>5521522.0882568397</v>
      </c>
      <c r="AZ802" s="99">
        <v>5791508.76208496</v>
      </c>
      <c r="BA802" s="99">
        <v>0</v>
      </c>
      <c r="BB802" s="99">
        <v>0</v>
      </c>
      <c r="BC802" s="99">
        <v>1751350.8463134801</v>
      </c>
      <c r="BD802" s="99">
        <v>0</v>
      </c>
      <c r="BE802" s="99">
        <v>0</v>
      </c>
      <c r="BF802" s="99">
        <v>1187007.94560242</v>
      </c>
      <c r="BG802" s="99">
        <v>19517163.435058601</v>
      </c>
      <c r="BH802" s="99">
        <v>2730883.4619445801</v>
      </c>
      <c r="BI802" s="99">
        <v>0</v>
      </c>
      <c r="BJ802" s="99">
        <v>2282002.50854492</v>
      </c>
      <c r="BK802" s="99">
        <v>1684863.45947266</v>
      </c>
      <c r="BL802" s="99">
        <v>0</v>
      </c>
      <c r="BM802" s="99">
        <v>0</v>
      </c>
      <c r="BN802" s="99">
        <v>0</v>
      </c>
      <c r="BO802" s="99">
        <v>0</v>
      </c>
      <c r="BP802" s="99">
        <v>0</v>
      </c>
      <c r="BQ802" s="99">
        <v>0</v>
      </c>
      <c r="BR802" s="99">
        <v>1854512.2507171601</v>
      </c>
      <c r="BS802" s="99">
        <v>2314353.2346191402</v>
      </c>
      <c r="BT802" s="99">
        <v>0</v>
      </c>
      <c r="BU802" s="99">
        <v>0</v>
      </c>
      <c r="BV802" s="99">
        <v>828800.23127746605</v>
      </c>
      <c r="BW802" s="99">
        <v>0</v>
      </c>
      <c r="BX802" s="99">
        <v>0</v>
      </c>
      <c r="BY802" s="99">
        <v>0</v>
      </c>
      <c r="BZ802" s="99">
        <v>0</v>
      </c>
      <c r="CA802" s="99">
        <v>45292.500161171003</v>
      </c>
      <c r="CB802" s="99">
        <v>3012455.5052795401</v>
      </c>
      <c r="CC802" s="99">
        <v>21833012.311035201</v>
      </c>
      <c r="CD802" s="99">
        <v>5013355.8305053702</v>
      </c>
      <c r="CE802" s="99">
        <v>963.44558177888405</v>
      </c>
      <c r="CF802" s="99">
        <v>183024.632537842</v>
      </c>
      <c r="CG802" s="99">
        <v>1205829.0828857401</v>
      </c>
      <c r="CH802" s="99">
        <v>0</v>
      </c>
      <c r="CI802" s="99">
        <v>46255.598546028101</v>
      </c>
      <c r="CJ802" s="99">
        <v>3198461.3833313002</v>
      </c>
      <c r="CK802" s="99">
        <v>23057016.573730499</v>
      </c>
      <c r="CL802" s="99">
        <v>5015545.5506591797</v>
      </c>
      <c r="CM802" s="166">
        <v>74930.236055374102</v>
      </c>
      <c r="CN802" s="166">
        <v>11275744.146362299</v>
      </c>
      <c r="CO802" s="166">
        <v>42713583.192871101</v>
      </c>
      <c r="CP802" s="99">
        <v>5015545.5506591797</v>
      </c>
      <c r="CQ802" s="99">
        <v>0</v>
      </c>
      <c r="CR802" s="99">
        <v>0</v>
      </c>
      <c r="CS802" s="99">
        <v>0</v>
      </c>
      <c r="CT802" s="99">
        <v>0</v>
      </c>
      <c r="CU802" s="98">
        <v>33779.724498467003</v>
      </c>
      <c r="CV802" s="98">
        <v>11069.597641425</v>
      </c>
      <c r="CW802" s="98">
        <v>3195480.1378173819</v>
      </c>
      <c r="CX802" s="98">
        <v>23038841.393920939</v>
      </c>
    </row>
    <row r="803" spans="1:102" x14ac:dyDescent="0.2">
      <c r="A803" s="98" t="s">
        <v>64</v>
      </c>
      <c r="B803" s="100">
        <v>38777</v>
      </c>
      <c r="C803" s="99">
        <v>30752.752220869101</v>
      </c>
      <c r="D803" s="99">
        <v>0</v>
      </c>
      <c r="E803" s="99">
        <v>14719.136805295901</v>
      </c>
      <c r="F803" s="99">
        <v>9268.2737255096399</v>
      </c>
      <c r="G803" s="99">
        <v>363.63722951710201</v>
      </c>
      <c r="H803" s="99">
        <v>0</v>
      </c>
      <c r="I803" s="99">
        <v>0</v>
      </c>
      <c r="J803" s="99">
        <v>12423.3180078268</v>
      </c>
      <c r="K803" s="99">
        <v>16405.681784152999</v>
      </c>
      <c r="L803" s="99">
        <v>12017.5636491776</v>
      </c>
      <c r="M803" s="99">
        <v>15913.0058209896</v>
      </c>
      <c r="N803" s="99">
        <v>5667.7551758289301</v>
      </c>
      <c r="O803" s="99">
        <v>12323.758859396001</v>
      </c>
      <c r="P803" s="99">
        <v>0</v>
      </c>
      <c r="Q803" s="99">
        <v>2235.0304339528102</v>
      </c>
      <c r="R803" s="99">
        <v>674.92116864770696</v>
      </c>
      <c r="S803" s="99">
        <v>0</v>
      </c>
      <c r="T803" s="99">
        <v>322.03257188945997</v>
      </c>
      <c r="U803" s="99">
        <v>28934.0077581406</v>
      </c>
      <c r="V803" s="99">
        <v>1844293.10871887</v>
      </c>
      <c r="W803" s="99">
        <v>0</v>
      </c>
      <c r="X803" s="99">
        <v>1210963.70939636</v>
      </c>
      <c r="Y803" s="99">
        <v>666901.64563751197</v>
      </c>
      <c r="Z803" s="99">
        <v>76546.655714035005</v>
      </c>
      <c r="AA803" s="99">
        <v>0</v>
      </c>
      <c r="AB803" s="99">
        <v>0</v>
      </c>
      <c r="AC803" s="99">
        <v>4454264.7604370099</v>
      </c>
      <c r="AD803" s="99">
        <v>3864125.1830749498</v>
      </c>
      <c r="AE803" s="99">
        <v>525266.09922790504</v>
      </c>
      <c r="AF803" s="99">
        <v>782266.24059295701</v>
      </c>
      <c r="AG803" s="99">
        <v>885903.48477935803</v>
      </c>
      <c r="AH803" s="99">
        <v>625625.45348358201</v>
      </c>
      <c r="AI803" s="99">
        <v>0</v>
      </c>
      <c r="AJ803" s="99">
        <v>244904.23411560099</v>
      </c>
      <c r="AK803" s="99">
        <v>130554.788013458</v>
      </c>
      <c r="AL803" s="99">
        <v>0</v>
      </c>
      <c r="AM803" s="99">
        <v>61034.9839506149</v>
      </c>
      <c r="AN803" s="99">
        <v>8291639.0104980497</v>
      </c>
      <c r="AO803" s="99">
        <v>13333821.3078613</v>
      </c>
      <c r="AP803" s="99">
        <v>0</v>
      </c>
      <c r="AQ803" s="99">
        <v>8776708.6700439509</v>
      </c>
      <c r="AR803" s="99">
        <v>4903717.0643920898</v>
      </c>
      <c r="AS803" s="99">
        <v>507732.24725341803</v>
      </c>
      <c r="AT803" s="99">
        <v>0</v>
      </c>
      <c r="AU803" s="99">
        <v>0</v>
      </c>
      <c r="AV803" s="99">
        <v>10568090.5593262</v>
      </c>
      <c r="AW803" s="99">
        <v>9608128.25927734</v>
      </c>
      <c r="AX803" s="99">
        <v>4163383.1597595201</v>
      </c>
      <c r="AY803" s="99">
        <v>5794101.19604492</v>
      </c>
      <c r="AZ803" s="99">
        <v>5951458.5618896503</v>
      </c>
      <c r="BA803" s="99">
        <v>4504946.76879883</v>
      </c>
      <c r="BB803" s="99">
        <v>0</v>
      </c>
      <c r="BC803" s="99">
        <v>1746408.0875091599</v>
      </c>
      <c r="BD803" s="99">
        <v>868096.15155029297</v>
      </c>
      <c r="BE803" s="99">
        <v>0</v>
      </c>
      <c r="BF803" s="99">
        <v>411688.67142486601</v>
      </c>
      <c r="BG803" s="99">
        <v>20158734.967529301</v>
      </c>
      <c r="BH803" s="99">
        <v>3435625.5943908701</v>
      </c>
      <c r="BI803" s="99">
        <v>0</v>
      </c>
      <c r="BJ803" s="99">
        <v>2747895.1600036598</v>
      </c>
      <c r="BK803" s="99">
        <v>1832089.7662353499</v>
      </c>
      <c r="BL803" s="99">
        <v>0</v>
      </c>
      <c r="BM803" s="99">
        <v>0</v>
      </c>
      <c r="BN803" s="99">
        <v>0</v>
      </c>
      <c r="BO803" s="99">
        <v>0</v>
      </c>
      <c r="BP803" s="99">
        <v>0</v>
      </c>
      <c r="BQ803" s="99">
        <v>0</v>
      </c>
      <c r="BR803" s="99">
        <v>2017917.8653716999</v>
      </c>
      <c r="BS803" s="99">
        <v>2412921.33099365</v>
      </c>
      <c r="BT803" s="99">
        <v>886086.28718566895</v>
      </c>
      <c r="BU803" s="99">
        <v>0</v>
      </c>
      <c r="BV803" s="99">
        <v>838797.56437683105</v>
      </c>
      <c r="BW803" s="99">
        <v>102106.621725082</v>
      </c>
      <c r="BX803" s="99">
        <v>0</v>
      </c>
      <c r="BY803" s="99">
        <v>0</v>
      </c>
      <c r="BZ803" s="99">
        <v>0</v>
      </c>
      <c r="CA803" s="99">
        <v>45530.043422222101</v>
      </c>
      <c r="CB803" s="99">
        <v>3046134.6239929199</v>
      </c>
      <c r="CC803" s="99">
        <v>22105826.568359401</v>
      </c>
      <c r="CD803" s="99">
        <v>6164189.4192504901</v>
      </c>
      <c r="CE803" s="99">
        <v>974.34140807390202</v>
      </c>
      <c r="CF803" s="99">
        <v>189778.18585395801</v>
      </c>
      <c r="CG803" s="99">
        <v>1265925.3840179399</v>
      </c>
      <c r="CH803" s="99">
        <v>0</v>
      </c>
      <c r="CI803" s="99">
        <v>46497.796363830603</v>
      </c>
      <c r="CJ803" s="99">
        <v>3234999.4193420401</v>
      </c>
      <c r="CK803" s="99">
        <v>23374498.220214799</v>
      </c>
      <c r="CL803" s="99">
        <v>6264706.5964355497</v>
      </c>
      <c r="CM803" s="166">
        <v>75303.259778022795</v>
      </c>
      <c r="CN803" s="166">
        <v>11518051.013183599</v>
      </c>
      <c r="CO803" s="166">
        <v>43595520.870117202</v>
      </c>
      <c r="CP803" s="99">
        <v>6264706.5964355497</v>
      </c>
      <c r="CQ803" s="99">
        <v>0</v>
      </c>
      <c r="CR803" s="99">
        <v>0</v>
      </c>
      <c r="CS803" s="99">
        <v>0</v>
      </c>
      <c r="CT803" s="99">
        <v>0</v>
      </c>
      <c r="CU803" s="98">
        <v>31715.207240135998</v>
      </c>
      <c r="CV803" s="98">
        <v>12735.351586754001</v>
      </c>
      <c r="CW803" s="98">
        <v>3235912.8098468781</v>
      </c>
      <c r="CX803" s="98">
        <v>23371751.952377342</v>
      </c>
    </row>
    <row r="804" spans="1:102" x14ac:dyDescent="0.2">
      <c r="A804" s="98" t="s">
        <v>64</v>
      </c>
      <c r="B804" s="100">
        <v>38869</v>
      </c>
      <c r="C804" s="99">
        <v>31681.967051267598</v>
      </c>
      <c r="D804" s="99">
        <v>0</v>
      </c>
      <c r="E804" s="99">
        <v>14555.1633388996</v>
      </c>
      <c r="F804" s="99">
        <v>9450.9877836704309</v>
      </c>
      <c r="G804" s="99">
        <v>417.09363052249</v>
      </c>
      <c r="H804" s="99">
        <v>0</v>
      </c>
      <c r="I804" s="99">
        <v>0</v>
      </c>
      <c r="J804" s="99">
        <v>14058.9338949919</v>
      </c>
      <c r="K804" s="99">
        <v>14891.4831824303</v>
      </c>
      <c r="L804" s="99">
        <v>11639.680421352399</v>
      </c>
      <c r="M804" s="99">
        <v>15999.150628686</v>
      </c>
      <c r="N804" s="99">
        <v>5710.1011946201297</v>
      </c>
      <c r="O804" s="99">
        <v>12880.5858631134</v>
      </c>
      <c r="P804" s="99">
        <v>0</v>
      </c>
      <c r="Q804" s="99">
        <v>2239.6424967646599</v>
      </c>
      <c r="R804" s="99">
        <v>719.28044808656</v>
      </c>
      <c r="S804" s="99">
        <v>0</v>
      </c>
      <c r="T804" s="99">
        <v>300.81090238690399</v>
      </c>
      <c r="U804" s="99">
        <v>29161.448203802101</v>
      </c>
      <c r="V804" s="99">
        <v>1898414.63621521</v>
      </c>
      <c r="W804" s="99">
        <v>0</v>
      </c>
      <c r="X804" s="99">
        <v>1176572.81536865</v>
      </c>
      <c r="Y804" s="99">
        <v>660613.87151336705</v>
      </c>
      <c r="Z804" s="99">
        <v>88063.345808982805</v>
      </c>
      <c r="AA804" s="99">
        <v>0</v>
      </c>
      <c r="AB804" s="99">
        <v>0</v>
      </c>
      <c r="AC804" s="99">
        <v>4888089.4801635696</v>
      </c>
      <c r="AD804" s="99">
        <v>3370655.6087646498</v>
      </c>
      <c r="AE804" s="99">
        <v>504218.96162414597</v>
      </c>
      <c r="AF804" s="99">
        <v>793317.85726165795</v>
      </c>
      <c r="AG804" s="99">
        <v>874599.43996429397</v>
      </c>
      <c r="AH804" s="99">
        <v>650859.42501831101</v>
      </c>
      <c r="AI804" s="99">
        <v>0</v>
      </c>
      <c r="AJ804" s="99">
        <v>244590.84507179301</v>
      </c>
      <c r="AK804" s="99">
        <v>135460.56996917701</v>
      </c>
      <c r="AL804" s="99">
        <v>0</v>
      </c>
      <c r="AM804" s="99">
        <v>58919.1006450653</v>
      </c>
      <c r="AN804" s="99">
        <v>8376139.4575195303</v>
      </c>
      <c r="AO804" s="99">
        <v>13858961.284668</v>
      </c>
      <c r="AP804" s="99">
        <v>0</v>
      </c>
      <c r="AQ804" s="99">
        <v>8601661.2957763709</v>
      </c>
      <c r="AR804" s="99">
        <v>4886811.0247802697</v>
      </c>
      <c r="AS804" s="99">
        <v>592435.17227935803</v>
      </c>
      <c r="AT804" s="99">
        <v>0</v>
      </c>
      <c r="AU804" s="99">
        <v>0</v>
      </c>
      <c r="AV804" s="99">
        <v>12024618.2960205</v>
      </c>
      <c r="AW804" s="99">
        <v>8452606.9639892597</v>
      </c>
      <c r="AX804" s="99">
        <v>4009045.0863342299</v>
      </c>
      <c r="AY804" s="99">
        <v>5945635.5833740197</v>
      </c>
      <c r="AZ804" s="99">
        <v>5980256.0763549795</v>
      </c>
      <c r="BA804" s="99">
        <v>4722810.08666992</v>
      </c>
      <c r="BB804" s="99">
        <v>0</v>
      </c>
      <c r="BC804" s="99">
        <v>1762221.6487579299</v>
      </c>
      <c r="BD804" s="99">
        <v>901621.15760803199</v>
      </c>
      <c r="BE804" s="99">
        <v>0</v>
      </c>
      <c r="BF804" s="99">
        <v>399889.908779144</v>
      </c>
      <c r="BG804" s="99">
        <v>20613312.127685498</v>
      </c>
      <c r="BH804" s="99">
        <v>3575635.2668151902</v>
      </c>
      <c r="BI804" s="99">
        <v>0</v>
      </c>
      <c r="BJ804" s="99">
        <v>2694920.3142089802</v>
      </c>
      <c r="BK804" s="99">
        <v>1816594.0872497601</v>
      </c>
      <c r="BL804" s="99">
        <v>0</v>
      </c>
      <c r="BM804" s="99">
        <v>0</v>
      </c>
      <c r="BN804" s="99">
        <v>0</v>
      </c>
      <c r="BO804" s="99">
        <v>0</v>
      </c>
      <c r="BP804" s="99">
        <v>0</v>
      </c>
      <c r="BQ804" s="99">
        <v>0</v>
      </c>
      <c r="BR804" s="99">
        <v>2063589.5506744401</v>
      </c>
      <c r="BS804" s="99">
        <v>2432178.8094482399</v>
      </c>
      <c r="BT804" s="99">
        <v>929588.10651397705</v>
      </c>
      <c r="BU804" s="99">
        <v>0</v>
      </c>
      <c r="BV804" s="99">
        <v>848032.38014984096</v>
      </c>
      <c r="BW804" s="99">
        <v>105149.97506236999</v>
      </c>
      <c r="BX804" s="99">
        <v>0</v>
      </c>
      <c r="BY804" s="99">
        <v>0</v>
      </c>
      <c r="BZ804" s="99">
        <v>0</v>
      </c>
      <c r="CA804" s="99">
        <v>46374.784691810601</v>
      </c>
      <c r="CB804" s="99">
        <v>3081876.20379639</v>
      </c>
      <c r="CC804" s="99">
        <v>22584004.704589799</v>
      </c>
      <c r="CD804" s="99">
        <v>6265007.2329711895</v>
      </c>
      <c r="CE804" s="99">
        <v>996.70799311995495</v>
      </c>
      <c r="CF804" s="99">
        <v>192913.40679359401</v>
      </c>
      <c r="CG804" s="99">
        <v>1298047.43478394</v>
      </c>
      <c r="CH804" s="99">
        <v>0</v>
      </c>
      <c r="CI804" s="99">
        <v>47379.8567681313</v>
      </c>
      <c r="CJ804" s="99">
        <v>3273940.0595703102</v>
      </c>
      <c r="CK804" s="99">
        <v>23863894.480957001</v>
      </c>
      <c r="CL804" s="99">
        <v>6370819.51806641</v>
      </c>
      <c r="CM804" s="166">
        <v>76376.770000457793</v>
      </c>
      <c r="CN804" s="166">
        <v>11678256.818725601</v>
      </c>
      <c r="CO804" s="166">
        <v>44471342.317382798</v>
      </c>
      <c r="CP804" s="99">
        <v>6370819.51806641</v>
      </c>
      <c r="CQ804" s="99">
        <v>0</v>
      </c>
      <c r="CR804" s="99">
        <v>0</v>
      </c>
      <c r="CS804" s="99">
        <v>0</v>
      </c>
      <c r="CT804" s="99">
        <v>0</v>
      </c>
      <c r="CU804" s="98">
        <v>30100.00976003</v>
      </c>
      <c r="CV804" s="98">
        <v>14417.476365864</v>
      </c>
      <c r="CW804" s="98">
        <v>3274789.6105899839</v>
      </c>
      <c r="CX804" s="98">
        <v>23882052.139373738</v>
      </c>
    </row>
    <row r="805" spans="1:102" x14ac:dyDescent="0.2">
      <c r="A805" s="98" t="s">
        <v>64</v>
      </c>
      <c r="B805" s="100">
        <v>38961</v>
      </c>
      <c r="C805" s="99">
        <v>32376.428068876299</v>
      </c>
      <c r="D805" s="99">
        <v>0</v>
      </c>
      <c r="E805" s="99">
        <v>14036.1933460236</v>
      </c>
      <c r="F805" s="99">
        <v>9142.3125363588297</v>
      </c>
      <c r="G805" s="99">
        <v>471.78591180965299</v>
      </c>
      <c r="H805" s="99">
        <v>0</v>
      </c>
      <c r="I805" s="99">
        <v>0</v>
      </c>
      <c r="J805" s="99">
        <v>15762.5341794491</v>
      </c>
      <c r="K805" s="99">
        <v>13580.085863471</v>
      </c>
      <c r="L805" s="99">
        <v>10872.025269985201</v>
      </c>
      <c r="M805" s="99">
        <v>16059.6188424826</v>
      </c>
      <c r="N805" s="99">
        <v>5755.13301706314</v>
      </c>
      <c r="O805" s="99">
        <v>13203.009938597699</v>
      </c>
      <c r="P805" s="99">
        <v>0</v>
      </c>
      <c r="Q805" s="99">
        <v>2212.028324157</v>
      </c>
      <c r="R805" s="99">
        <v>749.85368943214405</v>
      </c>
      <c r="S805" s="99">
        <v>0</v>
      </c>
      <c r="T805" s="99">
        <v>290.81158418580901</v>
      </c>
      <c r="U805" s="99">
        <v>29222.170439958601</v>
      </c>
      <c r="V805" s="99">
        <v>1930015.0040740999</v>
      </c>
      <c r="W805" s="99">
        <v>0</v>
      </c>
      <c r="X805" s="99">
        <v>1134229.2980041499</v>
      </c>
      <c r="Y805" s="99">
        <v>641976.743751526</v>
      </c>
      <c r="Z805" s="99">
        <v>100878.64722538</v>
      </c>
      <c r="AA805" s="99">
        <v>0</v>
      </c>
      <c r="AB805" s="99">
        <v>0</v>
      </c>
      <c r="AC805" s="99">
        <v>5573752.70166016</v>
      </c>
      <c r="AD805" s="99">
        <v>2907103.0229492201</v>
      </c>
      <c r="AE805" s="99">
        <v>478420.01876068098</v>
      </c>
      <c r="AF805" s="99">
        <v>792452.85831451404</v>
      </c>
      <c r="AG805" s="99">
        <v>873054.65315246605</v>
      </c>
      <c r="AH805" s="99">
        <v>661883.33597564697</v>
      </c>
      <c r="AI805" s="99">
        <v>0</v>
      </c>
      <c r="AJ805" s="99">
        <v>244474.10828971901</v>
      </c>
      <c r="AK805" s="99">
        <v>137760.003219604</v>
      </c>
      <c r="AL805" s="99">
        <v>0</v>
      </c>
      <c r="AM805" s="99">
        <v>57292.875139713302</v>
      </c>
      <c r="AN805" s="99">
        <v>8493664.61254883</v>
      </c>
      <c r="AO805" s="99">
        <v>14241577.2770996</v>
      </c>
      <c r="AP805" s="99">
        <v>0</v>
      </c>
      <c r="AQ805" s="99">
        <v>8332959.26916504</v>
      </c>
      <c r="AR805" s="99">
        <v>4747903.4487304697</v>
      </c>
      <c r="AS805" s="99">
        <v>681343.41138458299</v>
      </c>
      <c r="AT805" s="99">
        <v>0</v>
      </c>
      <c r="AU805" s="99">
        <v>0</v>
      </c>
      <c r="AV805" s="99">
        <v>13700567.583496099</v>
      </c>
      <c r="AW805" s="99">
        <v>7461142.1705322303</v>
      </c>
      <c r="AX805" s="99">
        <v>3790617.9432373</v>
      </c>
      <c r="AY805" s="99">
        <v>5998231.9714355497</v>
      </c>
      <c r="AZ805" s="99">
        <v>6000770.3970336895</v>
      </c>
      <c r="BA805" s="99">
        <v>4871488.1419677697</v>
      </c>
      <c r="BB805" s="99">
        <v>0</v>
      </c>
      <c r="BC805" s="99">
        <v>1768553.63392639</v>
      </c>
      <c r="BD805" s="99">
        <v>924773.41265106201</v>
      </c>
      <c r="BE805" s="99">
        <v>0</v>
      </c>
      <c r="BF805" s="99">
        <v>396913.11347580003</v>
      </c>
      <c r="BG805" s="99">
        <v>21073520.2041016</v>
      </c>
      <c r="BH805" s="99">
        <v>3688338.6518249498</v>
      </c>
      <c r="BI805" s="99">
        <v>0</v>
      </c>
      <c r="BJ805" s="99">
        <v>2631122.1661682101</v>
      </c>
      <c r="BK805" s="99">
        <v>1785010.9532928499</v>
      </c>
      <c r="BL805" s="99">
        <v>0</v>
      </c>
      <c r="BM805" s="99">
        <v>0</v>
      </c>
      <c r="BN805" s="99">
        <v>0</v>
      </c>
      <c r="BO805" s="99">
        <v>0</v>
      </c>
      <c r="BP805" s="99">
        <v>0</v>
      </c>
      <c r="BQ805" s="99">
        <v>0</v>
      </c>
      <c r="BR805" s="99">
        <v>2080095.39402771</v>
      </c>
      <c r="BS805" s="99">
        <v>2443017.00250244</v>
      </c>
      <c r="BT805" s="99">
        <v>959803.88417053199</v>
      </c>
      <c r="BU805" s="99">
        <v>0</v>
      </c>
      <c r="BV805" s="99">
        <v>855085.60208129894</v>
      </c>
      <c r="BW805" s="99">
        <v>108817.26521396601</v>
      </c>
      <c r="BX805" s="99">
        <v>0</v>
      </c>
      <c r="BY805" s="99">
        <v>0</v>
      </c>
      <c r="BZ805" s="99">
        <v>0</v>
      </c>
      <c r="CA805" s="99">
        <v>46264.3111481667</v>
      </c>
      <c r="CB805" s="99">
        <v>3070143.0950012198</v>
      </c>
      <c r="CC805" s="99">
        <v>22602243.262451202</v>
      </c>
      <c r="CD805" s="99">
        <v>6340240.4934692401</v>
      </c>
      <c r="CE805" s="99">
        <v>1020.33489401639</v>
      </c>
      <c r="CF805" s="99">
        <v>199288.49396705601</v>
      </c>
      <c r="CG805" s="99">
        <v>1347255.91407776</v>
      </c>
      <c r="CH805" s="99">
        <v>0</v>
      </c>
      <c r="CI805" s="99">
        <v>47283.0816044807</v>
      </c>
      <c r="CJ805" s="99">
        <v>3269524.5162658701</v>
      </c>
      <c r="CK805" s="99">
        <v>23959468.971679699</v>
      </c>
      <c r="CL805" s="99">
        <v>6451725.4643554697</v>
      </c>
      <c r="CM805" s="166">
        <v>76604.433353424101</v>
      </c>
      <c r="CN805" s="166">
        <v>11772651.6512451</v>
      </c>
      <c r="CO805" s="166">
        <v>45096005.645019501</v>
      </c>
      <c r="CP805" s="99">
        <v>6451725.4643554697</v>
      </c>
      <c r="CQ805" s="99">
        <v>0</v>
      </c>
      <c r="CR805" s="99">
        <v>0</v>
      </c>
      <c r="CS805" s="99">
        <v>0</v>
      </c>
      <c r="CT805" s="99">
        <v>0</v>
      </c>
      <c r="CU805" s="98">
        <v>28272.767967167001</v>
      </c>
      <c r="CV805" s="98">
        <v>16167.621702367</v>
      </c>
      <c r="CW805" s="98">
        <v>3269431.5889682756</v>
      </c>
      <c r="CX805" s="98">
        <v>23949499.17652896</v>
      </c>
    </row>
    <row r="806" spans="1:102" x14ac:dyDescent="0.2">
      <c r="A806" s="98" t="s">
        <v>64</v>
      </c>
      <c r="B806" s="100">
        <v>39052</v>
      </c>
      <c r="C806" s="99">
        <v>33391.509785175302</v>
      </c>
      <c r="D806" s="99">
        <v>0</v>
      </c>
      <c r="E806" s="99">
        <v>13983.000379085501</v>
      </c>
      <c r="F806" s="99">
        <v>9291.3938527107202</v>
      </c>
      <c r="G806" s="99">
        <v>529.66832491010405</v>
      </c>
      <c r="H806" s="99">
        <v>0</v>
      </c>
      <c r="I806" s="99">
        <v>0</v>
      </c>
      <c r="J806" s="99">
        <v>17463.569908380501</v>
      </c>
      <c r="K806" s="99">
        <v>12201.7709944248</v>
      </c>
      <c r="L806" s="99">
        <v>11180.5170552731</v>
      </c>
      <c r="M806" s="99">
        <v>16202.3108729124</v>
      </c>
      <c r="N806" s="99">
        <v>5838.8662489056596</v>
      </c>
      <c r="O806" s="99">
        <v>13744.606523275401</v>
      </c>
      <c r="P806" s="99">
        <v>0</v>
      </c>
      <c r="Q806" s="99">
        <v>2226.7143700718898</v>
      </c>
      <c r="R806" s="99">
        <v>797.41337084770203</v>
      </c>
      <c r="S806" s="99">
        <v>0</v>
      </c>
      <c r="T806" s="99">
        <v>274.24815657362302</v>
      </c>
      <c r="U806" s="99">
        <v>29543.587826251998</v>
      </c>
      <c r="V806" s="99">
        <v>1989308.19958496</v>
      </c>
      <c r="W806" s="99">
        <v>0</v>
      </c>
      <c r="X806" s="99">
        <v>1104512.5637054399</v>
      </c>
      <c r="Y806" s="99">
        <v>633497.88118743896</v>
      </c>
      <c r="Z806" s="99">
        <v>114906.304440498</v>
      </c>
      <c r="AA806" s="99">
        <v>0</v>
      </c>
      <c r="AB806" s="99">
        <v>0</v>
      </c>
      <c r="AC806" s="99">
        <v>6314274.2777709998</v>
      </c>
      <c r="AD806" s="99">
        <v>2444405.7825622601</v>
      </c>
      <c r="AE806" s="99">
        <v>481980.97903060901</v>
      </c>
      <c r="AF806" s="99">
        <v>795939.00655365002</v>
      </c>
      <c r="AG806" s="99">
        <v>867791.81925201404</v>
      </c>
      <c r="AH806" s="99">
        <v>695173.26170349098</v>
      </c>
      <c r="AI806" s="99">
        <v>0</v>
      </c>
      <c r="AJ806" s="99">
        <v>249789.45351982099</v>
      </c>
      <c r="AK806" s="99">
        <v>152351.01195907599</v>
      </c>
      <c r="AL806" s="99">
        <v>0</v>
      </c>
      <c r="AM806" s="99">
        <v>53413.642955303199</v>
      </c>
      <c r="AN806" s="99">
        <v>8774105.9774169903</v>
      </c>
      <c r="AO806" s="99">
        <v>14813634.0267334</v>
      </c>
      <c r="AP806" s="99">
        <v>0</v>
      </c>
      <c r="AQ806" s="99">
        <v>8211352.8947143601</v>
      </c>
      <c r="AR806" s="99">
        <v>4696560.0061645498</v>
      </c>
      <c r="AS806" s="99">
        <v>779515.61316680897</v>
      </c>
      <c r="AT806" s="99">
        <v>0</v>
      </c>
      <c r="AU806" s="99">
        <v>0</v>
      </c>
      <c r="AV806" s="99">
        <v>15404896.0128174</v>
      </c>
      <c r="AW806" s="99">
        <v>6271746.48327637</v>
      </c>
      <c r="AX806" s="99">
        <v>3923231.11505127</v>
      </c>
      <c r="AY806" s="99">
        <v>6085040.5981445303</v>
      </c>
      <c r="AZ806" s="99">
        <v>6010165.5924682599</v>
      </c>
      <c r="BA806" s="99">
        <v>5159927.8025512705</v>
      </c>
      <c r="BB806" s="99">
        <v>0</v>
      </c>
      <c r="BC806" s="99">
        <v>1815324.2848815899</v>
      </c>
      <c r="BD806" s="99">
        <v>1023642.66562653</v>
      </c>
      <c r="BE806" s="99">
        <v>0</v>
      </c>
      <c r="BF806" s="99">
        <v>371121.38104248</v>
      </c>
      <c r="BG806" s="99">
        <v>21711009.9772949</v>
      </c>
      <c r="BH806" s="99">
        <v>3891928.6191711398</v>
      </c>
      <c r="BI806" s="99">
        <v>0</v>
      </c>
      <c r="BJ806" s="99">
        <v>2570328.73864746</v>
      </c>
      <c r="BK806" s="99">
        <v>1758267.7142028799</v>
      </c>
      <c r="BL806" s="99">
        <v>0</v>
      </c>
      <c r="BM806" s="99">
        <v>0</v>
      </c>
      <c r="BN806" s="99">
        <v>0</v>
      </c>
      <c r="BO806" s="99">
        <v>0</v>
      </c>
      <c r="BP806" s="99">
        <v>0</v>
      </c>
      <c r="BQ806" s="99">
        <v>0</v>
      </c>
      <c r="BR806" s="99">
        <v>2119783.0423889202</v>
      </c>
      <c r="BS806" s="99">
        <v>2451839.5953064002</v>
      </c>
      <c r="BT806" s="99">
        <v>1014587.88478851</v>
      </c>
      <c r="BU806" s="99">
        <v>0</v>
      </c>
      <c r="BV806" s="99">
        <v>880572.60392761196</v>
      </c>
      <c r="BW806" s="99">
        <v>119346.344511986</v>
      </c>
      <c r="BX806" s="99">
        <v>0</v>
      </c>
      <c r="BY806" s="99">
        <v>0</v>
      </c>
      <c r="BZ806" s="99">
        <v>0</v>
      </c>
      <c r="CA806" s="99">
        <v>47330.070006370501</v>
      </c>
      <c r="CB806" s="99">
        <v>3098739.8850402799</v>
      </c>
      <c r="CC806" s="99">
        <v>23019525.651611298</v>
      </c>
      <c r="CD806" s="99">
        <v>6462522.4986572303</v>
      </c>
      <c r="CE806" s="99">
        <v>1050.11245663464</v>
      </c>
      <c r="CF806" s="99">
        <v>206087.107355118</v>
      </c>
      <c r="CG806" s="99">
        <v>1394092.86911011</v>
      </c>
      <c r="CH806" s="99">
        <v>0</v>
      </c>
      <c r="CI806" s="99">
        <v>48379.414995670297</v>
      </c>
      <c r="CJ806" s="99">
        <v>3307128.3513183598</v>
      </c>
      <c r="CK806" s="99">
        <v>24416719.011474598</v>
      </c>
      <c r="CL806" s="99">
        <v>6581507.2181396503</v>
      </c>
      <c r="CM806" s="166">
        <v>77850.071368217497</v>
      </c>
      <c r="CN806" s="166">
        <v>12063622.377319301</v>
      </c>
      <c r="CO806" s="166">
        <v>46234966.9619141</v>
      </c>
      <c r="CP806" s="99">
        <v>6581507.2181396503</v>
      </c>
      <c r="CQ806" s="99">
        <v>0</v>
      </c>
      <c r="CR806" s="99">
        <v>0</v>
      </c>
      <c r="CS806" s="99">
        <v>0</v>
      </c>
      <c r="CT806" s="99">
        <v>0</v>
      </c>
      <c r="CU806" s="98">
        <v>26585.543386525998</v>
      </c>
      <c r="CV806" s="98">
        <v>17921.180170306001</v>
      </c>
      <c r="CW806" s="98">
        <v>3304826.9923953977</v>
      </c>
      <c r="CX806" s="98">
        <v>24413618.520721409</v>
      </c>
    </row>
    <row r="807" spans="1:102" x14ac:dyDescent="0.2">
      <c r="A807" s="98" t="s">
        <v>64</v>
      </c>
      <c r="B807" s="100">
        <v>39142</v>
      </c>
      <c r="C807" s="99">
        <v>34353.039361953699</v>
      </c>
      <c r="D807" s="99">
        <v>0</v>
      </c>
      <c r="E807" s="99">
        <v>13214.433431744599</v>
      </c>
      <c r="F807" s="99">
        <v>9056.8435623645801</v>
      </c>
      <c r="G807" s="99">
        <v>592.28813501447405</v>
      </c>
      <c r="H807" s="99">
        <v>0</v>
      </c>
      <c r="I807" s="99">
        <v>0</v>
      </c>
      <c r="J807" s="99">
        <v>18978.614340066899</v>
      </c>
      <c r="K807" s="99">
        <v>10863.2707829475</v>
      </c>
      <c r="L807" s="99">
        <v>10742.860364079501</v>
      </c>
      <c r="M807" s="99">
        <v>16213.253026247001</v>
      </c>
      <c r="N807" s="99">
        <v>5875.9625701904297</v>
      </c>
      <c r="O807" s="99">
        <v>14211.318356394801</v>
      </c>
      <c r="P807" s="99">
        <v>0</v>
      </c>
      <c r="Q807" s="99">
        <v>2264.9197424650201</v>
      </c>
      <c r="R807" s="99">
        <v>819.60191065073002</v>
      </c>
      <c r="S807" s="99">
        <v>0</v>
      </c>
      <c r="T807" s="99">
        <v>268.06688354536902</v>
      </c>
      <c r="U807" s="99">
        <v>29880.2371182442</v>
      </c>
      <c r="V807" s="99">
        <v>2054810.1003265399</v>
      </c>
      <c r="W807" s="99">
        <v>0</v>
      </c>
      <c r="X807" s="99">
        <v>1060734.33506775</v>
      </c>
      <c r="Y807" s="99">
        <v>628399.21363067604</v>
      </c>
      <c r="Z807" s="99">
        <v>124679.32461929299</v>
      </c>
      <c r="AA807" s="99">
        <v>0</v>
      </c>
      <c r="AB807" s="99">
        <v>0</v>
      </c>
      <c r="AC807" s="99">
        <v>6779400.50854492</v>
      </c>
      <c r="AD807" s="99">
        <v>2100134.9111633301</v>
      </c>
      <c r="AE807" s="99">
        <v>460479.84738922102</v>
      </c>
      <c r="AF807" s="99">
        <v>801318.07791137695</v>
      </c>
      <c r="AG807" s="99">
        <v>873232.50182342494</v>
      </c>
      <c r="AH807" s="99">
        <v>722393.82690429699</v>
      </c>
      <c r="AI807" s="99">
        <v>0</v>
      </c>
      <c r="AJ807" s="99">
        <v>260012.187839508</v>
      </c>
      <c r="AK807" s="99">
        <v>157006.55974769601</v>
      </c>
      <c r="AL807" s="99">
        <v>0</v>
      </c>
      <c r="AM807" s="99">
        <v>51163.641902923599</v>
      </c>
      <c r="AN807" s="99">
        <v>8868769.4809570294</v>
      </c>
      <c r="AO807" s="99">
        <v>15429161.4346924</v>
      </c>
      <c r="AP807" s="99">
        <v>0</v>
      </c>
      <c r="AQ807" s="99">
        <v>7747156.6972045898</v>
      </c>
      <c r="AR807" s="99">
        <v>4577608.61181641</v>
      </c>
      <c r="AS807" s="99">
        <v>847644.61663818394</v>
      </c>
      <c r="AT807" s="99">
        <v>0</v>
      </c>
      <c r="AU807" s="99">
        <v>0</v>
      </c>
      <c r="AV807" s="99">
        <v>16725995.610839801</v>
      </c>
      <c r="AW807" s="99">
        <v>5437073.9402465802</v>
      </c>
      <c r="AX807" s="99">
        <v>3747862.6093444801</v>
      </c>
      <c r="AY807" s="99">
        <v>6144608.1333618201</v>
      </c>
      <c r="AZ807" s="99">
        <v>6002341.2590942401</v>
      </c>
      <c r="BA807" s="99">
        <v>5396072.4685668899</v>
      </c>
      <c r="BB807" s="99">
        <v>0</v>
      </c>
      <c r="BC807" s="99">
        <v>1893503.6102294901</v>
      </c>
      <c r="BD807" s="99">
        <v>1061421.3842926</v>
      </c>
      <c r="BE807" s="99">
        <v>0</v>
      </c>
      <c r="BF807" s="99">
        <v>355378.87837600702</v>
      </c>
      <c r="BG807" s="99">
        <v>22118894.591552701</v>
      </c>
      <c r="BH807" s="99">
        <v>4087348.9614563002</v>
      </c>
      <c r="BI807" s="99">
        <v>0</v>
      </c>
      <c r="BJ807" s="99">
        <v>2505912.8883972201</v>
      </c>
      <c r="BK807" s="99">
        <v>1743379.6409606901</v>
      </c>
      <c r="BL807" s="99">
        <v>0</v>
      </c>
      <c r="BM807" s="99">
        <v>0</v>
      </c>
      <c r="BN807" s="99">
        <v>0</v>
      </c>
      <c r="BO807" s="99">
        <v>0</v>
      </c>
      <c r="BP807" s="99">
        <v>0</v>
      </c>
      <c r="BQ807" s="99">
        <v>0</v>
      </c>
      <c r="BR807" s="99">
        <v>2150056.4175720201</v>
      </c>
      <c r="BS807" s="99">
        <v>2455173.3782043499</v>
      </c>
      <c r="BT807" s="99">
        <v>1060830.52711487</v>
      </c>
      <c r="BU807" s="99">
        <v>0</v>
      </c>
      <c r="BV807" s="99">
        <v>908398.99265289295</v>
      </c>
      <c r="BW807" s="99">
        <v>125078.036913872</v>
      </c>
      <c r="BX807" s="99">
        <v>0</v>
      </c>
      <c r="BY807" s="99">
        <v>0</v>
      </c>
      <c r="BZ807" s="99">
        <v>0</v>
      </c>
      <c r="CA807" s="99">
        <v>47637.0080599785</v>
      </c>
      <c r="CB807" s="99">
        <v>3119011.3866882301</v>
      </c>
      <c r="CC807" s="99">
        <v>23263965.129638702</v>
      </c>
      <c r="CD807" s="99">
        <v>6583457.4890747098</v>
      </c>
      <c r="CE807" s="99">
        <v>1073.3291618973001</v>
      </c>
      <c r="CF807" s="99">
        <v>207434.811397552</v>
      </c>
      <c r="CG807" s="99">
        <v>1410568.32237244</v>
      </c>
      <c r="CH807" s="99">
        <v>0</v>
      </c>
      <c r="CI807" s="99">
        <v>48705.946645736702</v>
      </c>
      <c r="CJ807" s="99">
        <v>3326014.6449279799</v>
      </c>
      <c r="CK807" s="99">
        <v>24681025.655029301</v>
      </c>
      <c r="CL807" s="99">
        <v>6709142.1872558603</v>
      </c>
      <c r="CM807" s="166">
        <v>78443.442725181594</v>
      </c>
      <c r="CN807" s="166">
        <v>12199282.99646</v>
      </c>
      <c r="CO807" s="166">
        <v>46949410.314941399</v>
      </c>
      <c r="CP807" s="99">
        <v>6709142.1872558603</v>
      </c>
      <c r="CQ807" s="99">
        <v>0</v>
      </c>
      <c r="CR807" s="99">
        <v>0</v>
      </c>
      <c r="CS807" s="99">
        <v>0</v>
      </c>
      <c r="CT807" s="99">
        <v>0</v>
      </c>
      <c r="CU807" s="98">
        <v>24509.488232733001</v>
      </c>
      <c r="CV807" s="98">
        <v>19487.973453285998</v>
      </c>
      <c r="CW807" s="98">
        <v>3326446.1980857821</v>
      </c>
      <c r="CX807" s="98">
        <v>24674533.452011142</v>
      </c>
    </row>
    <row r="808" spans="1:102" x14ac:dyDescent="0.2">
      <c r="A808" s="98" t="s">
        <v>64</v>
      </c>
      <c r="B808" s="100">
        <v>39234</v>
      </c>
      <c r="C808" s="99">
        <v>34999.844512939497</v>
      </c>
      <c r="D808" s="99">
        <v>0</v>
      </c>
      <c r="E808" s="99">
        <v>12682.398218631701</v>
      </c>
      <c r="F808" s="99">
        <v>8806.86033082008</v>
      </c>
      <c r="G808" s="99">
        <v>642.31207594275497</v>
      </c>
      <c r="H808" s="99">
        <v>0</v>
      </c>
      <c r="I808" s="99">
        <v>0</v>
      </c>
      <c r="J808" s="99">
        <v>20350.430426359198</v>
      </c>
      <c r="K808" s="99">
        <v>9521.7505373954791</v>
      </c>
      <c r="L808" s="99">
        <v>10515.5693544149</v>
      </c>
      <c r="M808" s="99">
        <v>16183.492205738999</v>
      </c>
      <c r="N808" s="99">
        <v>5892.8998051881799</v>
      </c>
      <c r="O808" s="99">
        <v>14451.275436162899</v>
      </c>
      <c r="P808" s="99">
        <v>0</v>
      </c>
      <c r="Q808" s="99">
        <v>2285.8420013785399</v>
      </c>
      <c r="R808" s="99">
        <v>832.92211624234903</v>
      </c>
      <c r="S808" s="99">
        <v>0</v>
      </c>
      <c r="T808" s="99">
        <v>262.52464088797598</v>
      </c>
      <c r="U808" s="99">
        <v>29968.3565208912</v>
      </c>
      <c r="V808" s="99">
        <v>2105981.6616516099</v>
      </c>
      <c r="W808" s="99">
        <v>0</v>
      </c>
      <c r="X808" s="99">
        <v>1033512.25744629</v>
      </c>
      <c r="Y808" s="99">
        <v>621979.94565582299</v>
      </c>
      <c r="Z808" s="99">
        <v>136854.79819488499</v>
      </c>
      <c r="AA808" s="99">
        <v>0</v>
      </c>
      <c r="AB808" s="99">
        <v>0</v>
      </c>
      <c r="AC808" s="99">
        <v>7110984.53479004</v>
      </c>
      <c r="AD808" s="99">
        <v>1784058.9251556401</v>
      </c>
      <c r="AE808" s="99">
        <v>453888.34119033802</v>
      </c>
      <c r="AF808" s="99">
        <v>804484.84976959205</v>
      </c>
      <c r="AG808" s="99">
        <v>875009.93866729701</v>
      </c>
      <c r="AH808" s="99">
        <v>735412.83230590797</v>
      </c>
      <c r="AI808" s="99">
        <v>0</v>
      </c>
      <c r="AJ808" s="99">
        <v>266531.591247559</v>
      </c>
      <c r="AK808" s="99">
        <v>161798.52050781299</v>
      </c>
      <c r="AL808" s="99">
        <v>0</v>
      </c>
      <c r="AM808" s="99">
        <v>48717.9027090073</v>
      </c>
      <c r="AN808" s="99">
        <v>9007452.2518310491</v>
      </c>
      <c r="AO808" s="99">
        <v>15919223.084472699</v>
      </c>
      <c r="AP808" s="99">
        <v>0</v>
      </c>
      <c r="AQ808" s="99">
        <v>7562967.2438354502</v>
      </c>
      <c r="AR808" s="99">
        <v>4528761.0006103497</v>
      </c>
      <c r="AS808" s="99">
        <v>940893.14318084705</v>
      </c>
      <c r="AT808" s="99">
        <v>0</v>
      </c>
      <c r="AU808" s="99">
        <v>0</v>
      </c>
      <c r="AV808" s="99">
        <v>18019886.737548798</v>
      </c>
      <c r="AW808" s="99">
        <v>4661657.8297119103</v>
      </c>
      <c r="AX808" s="99">
        <v>3724435.0759582501</v>
      </c>
      <c r="AY808" s="99">
        <v>6212894.9550781297</v>
      </c>
      <c r="AZ808" s="99">
        <v>6038092.4806518601</v>
      </c>
      <c r="BA808" s="99">
        <v>5526287.5999755897</v>
      </c>
      <c r="BB808" s="99">
        <v>0</v>
      </c>
      <c r="BC808" s="99">
        <v>1958273.792099</v>
      </c>
      <c r="BD808" s="99">
        <v>1099073.0904846201</v>
      </c>
      <c r="BE808" s="99">
        <v>0</v>
      </c>
      <c r="BF808" s="99">
        <v>349179.45384597802</v>
      </c>
      <c r="BG808" s="99">
        <v>22693426.159423798</v>
      </c>
      <c r="BH808" s="99">
        <v>4205522.34301758</v>
      </c>
      <c r="BI808" s="99">
        <v>0</v>
      </c>
      <c r="BJ808" s="99">
        <v>2451960.92938232</v>
      </c>
      <c r="BK808" s="99">
        <v>1725983.32444763</v>
      </c>
      <c r="BL808" s="99">
        <v>0</v>
      </c>
      <c r="BM808" s="99">
        <v>0</v>
      </c>
      <c r="BN808" s="99">
        <v>0</v>
      </c>
      <c r="BO808" s="99">
        <v>0</v>
      </c>
      <c r="BP808" s="99">
        <v>0</v>
      </c>
      <c r="BQ808" s="99">
        <v>0</v>
      </c>
      <c r="BR808" s="99">
        <v>2162817.8923339802</v>
      </c>
      <c r="BS808" s="99">
        <v>2469423.5869751</v>
      </c>
      <c r="BT808" s="99">
        <v>1087011.5437622101</v>
      </c>
      <c r="BU808" s="99">
        <v>0</v>
      </c>
      <c r="BV808" s="99">
        <v>938650.53743743896</v>
      </c>
      <c r="BW808" s="99">
        <v>127981.91222381601</v>
      </c>
      <c r="BX808" s="99">
        <v>0</v>
      </c>
      <c r="BY808" s="99">
        <v>0</v>
      </c>
      <c r="BZ808" s="99">
        <v>0</v>
      </c>
      <c r="CA808" s="99">
        <v>47757.5454502106</v>
      </c>
      <c r="CB808" s="99">
        <v>3142790.8009033198</v>
      </c>
      <c r="CC808" s="99">
        <v>23536069.981689502</v>
      </c>
      <c r="CD808" s="99">
        <v>6655332.6399536096</v>
      </c>
      <c r="CE808" s="99">
        <v>1075.0056180506899</v>
      </c>
      <c r="CF808" s="99">
        <v>209736.52435493501</v>
      </c>
      <c r="CG808" s="99">
        <v>1449455.1370697001</v>
      </c>
      <c r="CH808" s="99">
        <v>0</v>
      </c>
      <c r="CI808" s="99">
        <v>48839.213842391997</v>
      </c>
      <c r="CJ808" s="99">
        <v>3352017.6613769499</v>
      </c>
      <c r="CK808" s="99">
        <v>24972056.6325684</v>
      </c>
      <c r="CL808" s="99">
        <v>6783998.9142456101</v>
      </c>
      <c r="CM808" s="166">
        <v>78684.131131172195</v>
      </c>
      <c r="CN808" s="166">
        <v>12358618.9610596</v>
      </c>
      <c r="CO808" s="166">
        <v>47694123.381347701</v>
      </c>
      <c r="CP808" s="99">
        <v>6783998.9142456101</v>
      </c>
      <c r="CQ808" s="99">
        <v>0</v>
      </c>
      <c r="CR808" s="99">
        <v>0</v>
      </c>
      <c r="CS808" s="99">
        <v>0</v>
      </c>
      <c r="CT808" s="99">
        <v>0</v>
      </c>
      <c r="CU808" s="98">
        <v>22681.775721976999</v>
      </c>
      <c r="CV808" s="98">
        <v>20906.611675625001</v>
      </c>
      <c r="CW808" s="98">
        <v>3352527.325258255</v>
      </c>
      <c r="CX808" s="98">
        <v>24985525.1187592</v>
      </c>
    </row>
    <row r="809" spans="1:102" x14ac:dyDescent="0.2">
      <c r="A809" s="98" t="s">
        <v>64</v>
      </c>
      <c r="B809" s="100">
        <v>39326</v>
      </c>
      <c r="C809" s="99">
        <v>35659.504080295599</v>
      </c>
      <c r="D809" s="99">
        <v>0</v>
      </c>
      <c r="E809" s="99">
        <v>12427.5967078209</v>
      </c>
      <c r="F809" s="99">
        <v>8718.4531716108304</v>
      </c>
      <c r="G809" s="99">
        <v>686.29811147600401</v>
      </c>
      <c r="H809" s="99">
        <v>0</v>
      </c>
      <c r="I809" s="99">
        <v>0</v>
      </c>
      <c r="J809" s="99">
        <v>21634.932286024101</v>
      </c>
      <c r="K809" s="99">
        <v>8556.5749377012307</v>
      </c>
      <c r="L809" s="99">
        <v>10304.7528979778</v>
      </c>
      <c r="M809" s="99">
        <v>16243.2216010094</v>
      </c>
      <c r="N809" s="99">
        <v>5901.6463052630397</v>
      </c>
      <c r="O809" s="99">
        <v>14626.090278506301</v>
      </c>
      <c r="P809" s="99">
        <v>0</v>
      </c>
      <c r="Q809" s="99">
        <v>2298.3993881940801</v>
      </c>
      <c r="R809" s="99">
        <v>810.82167409360397</v>
      </c>
      <c r="S809" s="99">
        <v>0</v>
      </c>
      <c r="T809" s="99">
        <v>249.78976112976699</v>
      </c>
      <c r="U809" s="99">
        <v>30153.781479358699</v>
      </c>
      <c r="V809" s="99">
        <v>2139526.25067139</v>
      </c>
      <c r="W809" s="99">
        <v>0</v>
      </c>
      <c r="X809" s="99">
        <v>1003026.03102875</v>
      </c>
      <c r="Y809" s="99">
        <v>614609.75576019299</v>
      </c>
      <c r="Z809" s="99">
        <v>143673.56707954401</v>
      </c>
      <c r="AA809" s="99">
        <v>0</v>
      </c>
      <c r="AB809" s="99">
        <v>0</v>
      </c>
      <c r="AC809" s="99">
        <v>7531259.9575805701</v>
      </c>
      <c r="AD809" s="99">
        <v>1616039.4809570301</v>
      </c>
      <c r="AE809" s="99">
        <v>443498.348567963</v>
      </c>
      <c r="AF809" s="99">
        <v>803220.49562835705</v>
      </c>
      <c r="AG809" s="99">
        <v>872518.091796875</v>
      </c>
      <c r="AH809" s="99">
        <v>742245.07543945301</v>
      </c>
      <c r="AI809" s="99">
        <v>0</v>
      </c>
      <c r="AJ809" s="99">
        <v>273727.83629989601</v>
      </c>
      <c r="AK809" s="99">
        <v>153251.85792541501</v>
      </c>
      <c r="AL809" s="99">
        <v>0</v>
      </c>
      <c r="AM809" s="99">
        <v>46790.614253521002</v>
      </c>
      <c r="AN809" s="99">
        <v>9131462.47412109</v>
      </c>
      <c r="AO809" s="99">
        <v>16286904.255493199</v>
      </c>
      <c r="AP809" s="99">
        <v>0</v>
      </c>
      <c r="AQ809" s="99">
        <v>7473241.3192748995</v>
      </c>
      <c r="AR809" s="99">
        <v>4574584.6494751005</v>
      </c>
      <c r="AS809" s="99">
        <v>997321.89479064895</v>
      </c>
      <c r="AT809" s="99">
        <v>0</v>
      </c>
      <c r="AU809" s="99">
        <v>0</v>
      </c>
      <c r="AV809" s="99">
        <v>19023284.684570301</v>
      </c>
      <c r="AW809" s="99">
        <v>4269962.2474365197</v>
      </c>
      <c r="AX809" s="99">
        <v>3703578.5301208501</v>
      </c>
      <c r="AY809" s="99">
        <v>6260244.8261108398</v>
      </c>
      <c r="AZ809" s="99">
        <v>6067848.4249267597</v>
      </c>
      <c r="BA809" s="99">
        <v>5649087.0764770498</v>
      </c>
      <c r="BB809" s="99">
        <v>0</v>
      </c>
      <c r="BC809" s="99">
        <v>2020550.5273132301</v>
      </c>
      <c r="BD809" s="99">
        <v>1064328.5887756301</v>
      </c>
      <c r="BE809" s="99">
        <v>0</v>
      </c>
      <c r="BF809" s="99">
        <v>330494.95371246297</v>
      </c>
      <c r="BG809" s="99">
        <v>23272203.474365201</v>
      </c>
      <c r="BH809" s="99">
        <v>4327323.5900878897</v>
      </c>
      <c r="BI809" s="99">
        <v>0</v>
      </c>
      <c r="BJ809" s="99">
        <v>2395345.2124328599</v>
      </c>
      <c r="BK809" s="99">
        <v>1708010.49153137</v>
      </c>
      <c r="BL809" s="99">
        <v>0</v>
      </c>
      <c r="BM809" s="99">
        <v>0</v>
      </c>
      <c r="BN809" s="99">
        <v>0</v>
      </c>
      <c r="BO809" s="99">
        <v>0</v>
      </c>
      <c r="BP809" s="99">
        <v>0</v>
      </c>
      <c r="BQ809" s="99">
        <v>0</v>
      </c>
      <c r="BR809" s="99">
        <v>2167745.5653991699</v>
      </c>
      <c r="BS809" s="99">
        <v>2487203.2425231901</v>
      </c>
      <c r="BT809" s="99">
        <v>1111333.4495544401</v>
      </c>
      <c r="BU809" s="99">
        <v>0</v>
      </c>
      <c r="BV809" s="99">
        <v>964466.88096618699</v>
      </c>
      <c r="BW809" s="99">
        <v>124693.482493401</v>
      </c>
      <c r="BX809" s="99">
        <v>0</v>
      </c>
      <c r="BY809" s="99">
        <v>0</v>
      </c>
      <c r="BZ809" s="99">
        <v>0</v>
      </c>
      <c r="CA809" s="99">
        <v>48000.112764835401</v>
      </c>
      <c r="CB809" s="99">
        <v>3140282.2185668899</v>
      </c>
      <c r="CC809" s="99">
        <v>23677818.879882801</v>
      </c>
      <c r="CD809" s="99">
        <v>6732047.4879760696</v>
      </c>
      <c r="CE809" s="99">
        <v>1049.6945953071099</v>
      </c>
      <c r="CF809" s="99">
        <v>204424.63050460801</v>
      </c>
      <c r="CG809" s="99">
        <v>1421903.3336181601</v>
      </c>
      <c r="CH809" s="99">
        <v>0</v>
      </c>
      <c r="CI809" s="99">
        <v>49046.349350452401</v>
      </c>
      <c r="CJ809" s="99">
        <v>3343675.6033630399</v>
      </c>
      <c r="CK809" s="99">
        <v>25092171.537353501</v>
      </c>
      <c r="CL809" s="99">
        <v>6860234.6788940402</v>
      </c>
      <c r="CM809" s="166">
        <v>79161.131401061997</v>
      </c>
      <c r="CN809" s="166">
        <v>12460934.5458984</v>
      </c>
      <c r="CO809" s="166">
        <v>48328280.200195298</v>
      </c>
      <c r="CP809" s="99">
        <v>6860234.6788940402</v>
      </c>
      <c r="CQ809" s="99">
        <v>0</v>
      </c>
      <c r="CR809" s="99">
        <v>0</v>
      </c>
      <c r="CS809" s="99">
        <v>0</v>
      </c>
      <c r="CT809" s="99">
        <v>0</v>
      </c>
      <c r="CU809" s="98">
        <v>21411.838698731</v>
      </c>
      <c r="CV809" s="98">
        <v>22220.436982368999</v>
      </c>
      <c r="CW809" s="98">
        <v>3344706.849071498</v>
      </c>
      <c r="CX809" s="98">
        <v>25099722.213500962</v>
      </c>
    </row>
    <row r="810" spans="1:102" x14ac:dyDescent="0.2">
      <c r="A810" s="98" t="s">
        <v>64</v>
      </c>
      <c r="B810" s="100">
        <v>39417</v>
      </c>
      <c r="C810" s="99">
        <v>36218.792566776297</v>
      </c>
      <c r="D810" s="99">
        <v>0</v>
      </c>
      <c r="E810" s="99">
        <v>12060.724108696</v>
      </c>
      <c r="F810" s="99">
        <v>8497.0793424844705</v>
      </c>
      <c r="G810" s="99">
        <v>744.754688590765</v>
      </c>
      <c r="H810" s="99">
        <v>0</v>
      </c>
      <c r="I810" s="99">
        <v>0</v>
      </c>
      <c r="J810" s="99">
        <v>22828.2993979454</v>
      </c>
      <c r="K810" s="99">
        <v>7539.1847751736595</v>
      </c>
      <c r="L810" s="99">
        <v>10107.478600025201</v>
      </c>
      <c r="M810" s="99">
        <v>16244.3374191523</v>
      </c>
      <c r="N810" s="99">
        <v>5966.9848546981802</v>
      </c>
      <c r="O810" s="99">
        <v>14960.211249113099</v>
      </c>
      <c r="P810" s="99">
        <v>0</v>
      </c>
      <c r="Q810" s="99">
        <v>2307.99824818969</v>
      </c>
      <c r="R810" s="99">
        <v>825.20412242412601</v>
      </c>
      <c r="S810" s="99">
        <v>0</v>
      </c>
      <c r="T810" s="99">
        <v>253.77072368562199</v>
      </c>
      <c r="U810" s="99">
        <v>30319.148662805601</v>
      </c>
      <c r="V810" s="99">
        <v>2176689.1787719699</v>
      </c>
      <c r="W810" s="99">
        <v>0</v>
      </c>
      <c r="X810" s="99">
        <v>977695.87238311803</v>
      </c>
      <c r="Y810" s="99">
        <v>601931.28211212205</v>
      </c>
      <c r="Z810" s="99">
        <v>149997.78339004499</v>
      </c>
      <c r="AA810" s="99">
        <v>0</v>
      </c>
      <c r="AB810" s="99">
        <v>0</v>
      </c>
      <c r="AC810" s="99">
        <v>7876378.3710327102</v>
      </c>
      <c r="AD810" s="99">
        <v>1350350.0705108601</v>
      </c>
      <c r="AE810" s="99">
        <v>437119.69290924101</v>
      </c>
      <c r="AF810" s="99">
        <v>804751.70848846401</v>
      </c>
      <c r="AG810" s="99">
        <v>870815.87588501</v>
      </c>
      <c r="AH810" s="99">
        <v>759947.14896392799</v>
      </c>
      <c r="AI810" s="99">
        <v>0</v>
      </c>
      <c r="AJ810" s="99">
        <v>279861.50347137498</v>
      </c>
      <c r="AK810" s="99">
        <v>161168.733760834</v>
      </c>
      <c r="AL810" s="99">
        <v>0</v>
      </c>
      <c r="AM810" s="99">
        <v>44103.178796768203</v>
      </c>
      <c r="AN810" s="99">
        <v>9213956.5550537091</v>
      </c>
      <c r="AO810" s="99">
        <v>16707030.486938501</v>
      </c>
      <c r="AP810" s="99">
        <v>0</v>
      </c>
      <c r="AQ810" s="99">
        <v>7355673.9213867197</v>
      </c>
      <c r="AR810" s="99">
        <v>4472061.0322265597</v>
      </c>
      <c r="AS810" s="99">
        <v>1049818.6604003899</v>
      </c>
      <c r="AT810" s="99">
        <v>0</v>
      </c>
      <c r="AU810" s="99">
        <v>0</v>
      </c>
      <c r="AV810" s="99">
        <v>20012823.505859401</v>
      </c>
      <c r="AW810" s="99">
        <v>3605592.8706054701</v>
      </c>
      <c r="AX810" s="99">
        <v>3703917.2882690402</v>
      </c>
      <c r="AY810" s="99">
        <v>6336695.2175903302</v>
      </c>
      <c r="AZ810" s="99">
        <v>6094599.8378906297</v>
      </c>
      <c r="BA810" s="99">
        <v>5831555.3171997098</v>
      </c>
      <c r="BB810" s="99">
        <v>0</v>
      </c>
      <c r="BC810" s="99">
        <v>2095243.9234771701</v>
      </c>
      <c r="BD810" s="99">
        <v>1120954.68093872</v>
      </c>
      <c r="BE810" s="99">
        <v>0</v>
      </c>
      <c r="BF810" s="99">
        <v>318139.26774215698</v>
      </c>
      <c r="BG810" s="99">
        <v>23672567.134765599</v>
      </c>
      <c r="BH810" s="99">
        <v>4475166.1015014602</v>
      </c>
      <c r="BI810" s="99">
        <v>0</v>
      </c>
      <c r="BJ810" s="99">
        <v>2357069.9834594699</v>
      </c>
      <c r="BK810" s="99">
        <v>1687910.90264893</v>
      </c>
      <c r="BL810" s="99">
        <v>0</v>
      </c>
      <c r="BM810" s="99">
        <v>0</v>
      </c>
      <c r="BN810" s="99">
        <v>0</v>
      </c>
      <c r="BO810" s="99">
        <v>0</v>
      </c>
      <c r="BP810" s="99">
        <v>0</v>
      </c>
      <c r="BQ810" s="99">
        <v>0</v>
      </c>
      <c r="BR810" s="99">
        <v>2200726.7330017099</v>
      </c>
      <c r="BS810" s="99">
        <v>2492966.1476745601</v>
      </c>
      <c r="BT810" s="99">
        <v>1144764.82310486</v>
      </c>
      <c r="BU810" s="99">
        <v>0</v>
      </c>
      <c r="BV810" s="99">
        <v>998081.279502869</v>
      </c>
      <c r="BW810" s="99">
        <v>140417.13574409499</v>
      </c>
      <c r="BX810" s="99">
        <v>0</v>
      </c>
      <c r="BY810" s="99">
        <v>0</v>
      </c>
      <c r="BZ810" s="99">
        <v>0</v>
      </c>
      <c r="CA810" s="99">
        <v>48236.557411670699</v>
      </c>
      <c r="CB810" s="99">
        <v>3152539.2090759301</v>
      </c>
      <c r="CC810" s="99">
        <v>23984747.651367199</v>
      </c>
      <c r="CD810" s="99">
        <v>6827842.8728637705</v>
      </c>
      <c r="CE810" s="99">
        <v>1057.60945478082</v>
      </c>
      <c r="CF810" s="99">
        <v>205416.682704926</v>
      </c>
      <c r="CG810" s="99">
        <v>1438873.75796509</v>
      </c>
      <c r="CH810" s="99">
        <v>0</v>
      </c>
      <c r="CI810" s="99">
        <v>49293.685107231096</v>
      </c>
      <c r="CJ810" s="99">
        <v>3359151.4544067401</v>
      </c>
      <c r="CK810" s="99">
        <v>25436244.029785201</v>
      </c>
      <c r="CL810" s="99">
        <v>6966768.0193481399</v>
      </c>
      <c r="CM810" s="166">
        <v>79509.830912589998</v>
      </c>
      <c r="CN810" s="166">
        <v>12552229.7894287</v>
      </c>
      <c r="CO810" s="166">
        <v>49059531.401855499</v>
      </c>
      <c r="CP810" s="99">
        <v>6966768.0193481399</v>
      </c>
      <c r="CQ810" s="99">
        <v>0</v>
      </c>
      <c r="CR810" s="99">
        <v>0</v>
      </c>
      <c r="CS810" s="99">
        <v>0</v>
      </c>
      <c r="CT810" s="99">
        <v>0</v>
      </c>
      <c r="CU810" s="98">
        <v>19862.23819317</v>
      </c>
      <c r="CV810" s="98">
        <v>23462.753661498002</v>
      </c>
      <c r="CW810" s="98">
        <v>3357955.8917808561</v>
      </c>
      <c r="CX810" s="98">
        <v>25423621.40933229</v>
      </c>
    </row>
    <row r="811" spans="1:102" x14ac:dyDescent="0.2">
      <c r="A811" s="98" t="s">
        <v>64</v>
      </c>
      <c r="B811" s="100">
        <v>39508</v>
      </c>
      <c r="C811" s="99">
        <v>36665.794440269499</v>
      </c>
      <c r="D811" s="99">
        <v>0</v>
      </c>
      <c r="E811" s="99">
        <v>11816.664082765599</v>
      </c>
      <c r="F811" s="99">
        <v>8422.4708193540591</v>
      </c>
      <c r="G811" s="99">
        <v>775.30574212968304</v>
      </c>
      <c r="H811" s="99">
        <v>0</v>
      </c>
      <c r="I811" s="99">
        <v>0</v>
      </c>
      <c r="J811" s="99">
        <v>23938.004499912298</v>
      </c>
      <c r="K811" s="99">
        <v>6548.9316574931099</v>
      </c>
      <c r="L811" s="99">
        <v>10017.6917630434</v>
      </c>
      <c r="M811" s="99">
        <v>16236.1431552172</v>
      </c>
      <c r="N811" s="99">
        <v>5970.4163143038804</v>
      </c>
      <c r="O811" s="99">
        <v>15185.2121760845</v>
      </c>
      <c r="P811" s="99">
        <v>0</v>
      </c>
      <c r="Q811" s="99">
        <v>2308.1776779592001</v>
      </c>
      <c r="R811" s="99">
        <v>858.87585588544596</v>
      </c>
      <c r="S811" s="99">
        <v>0</v>
      </c>
      <c r="T811" s="99">
        <v>246.438613668084</v>
      </c>
      <c r="U811" s="99">
        <v>30485.664664030101</v>
      </c>
      <c r="V811" s="99">
        <v>2189068.9299621601</v>
      </c>
      <c r="W811" s="99">
        <v>0</v>
      </c>
      <c r="X811" s="99">
        <v>934419.20510101295</v>
      </c>
      <c r="Y811" s="99">
        <v>579510.31514740002</v>
      </c>
      <c r="Z811" s="99">
        <v>151864.023258209</v>
      </c>
      <c r="AA811" s="99">
        <v>0</v>
      </c>
      <c r="AB811" s="99">
        <v>0</v>
      </c>
      <c r="AC811" s="99">
        <v>8112954.6273193397</v>
      </c>
      <c r="AD811" s="99">
        <v>1109857.6685790999</v>
      </c>
      <c r="AE811" s="99">
        <v>428890.327003479</v>
      </c>
      <c r="AF811" s="99">
        <v>801557.77902221703</v>
      </c>
      <c r="AG811" s="99">
        <v>852578.81758117699</v>
      </c>
      <c r="AH811" s="99">
        <v>767873.51869201695</v>
      </c>
      <c r="AI811" s="99">
        <v>0</v>
      </c>
      <c r="AJ811" s="99">
        <v>282685.38334655802</v>
      </c>
      <c r="AK811" s="99">
        <v>163103.886692047</v>
      </c>
      <c r="AL811" s="99">
        <v>0</v>
      </c>
      <c r="AM811" s="99">
        <v>40568.644401073499</v>
      </c>
      <c r="AN811" s="99">
        <v>9236632.7739257794</v>
      </c>
      <c r="AO811" s="99">
        <v>16968202.713622998</v>
      </c>
      <c r="AP811" s="99">
        <v>0</v>
      </c>
      <c r="AQ811" s="99">
        <v>7150137.4212646503</v>
      </c>
      <c r="AR811" s="99">
        <v>4469647.0223998995</v>
      </c>
      <c r="AS811" s="99">
        <v>1074642.55055237</v>
      </c>
      <c r="AT811" s="99">
        <v>0</v>
      </c>
      <c r="AU811" s="99">
        <v>0</v>
      </c>
      <c r="AV811" s="99">
        <v>21002508.017822299</v>
      </c>
      <c r="AW811" s="99">
        <v>3015917.9241332998</v>
      </c>
      <c r="AX811" s="99">
        <v>3671885.95129395</v>
      </c>
      <c r="AY811" s="99">
        <v>6386798.6958618201</v>
      </c>
      <c r="AZ811" s="99">
        <v>6065134.1564941397</v>
      </c>
      <c r="BA811" s="99">
        <v>5949701.1829223596</v>
      </c>
      <c r="BB811" s="99">
        <v>0</v>
      </c>
      <c r="BC811" s="99">
        <v>2144636.38250732</v>
      </c>
      <c r="BD811" s="99">
        <v>1150786.9960022001</v>
      </c>
      <c r="BE811" s="99">
        <v>0</v>
      </c>
      <c r="BF811" s="99">
        <v>296631.29391097999</v>
      </c>
      <c r="BG811" s="99">
        <v>24067400.830078099</v>
      </c>
      <c r="BH811" s="99">
        <v>4149996.8649292002</v>
      </c>
      <c r="BI811" s="99">
        <v>0</v>
      </c>
      <c r="BJ811" s="99">
        <v>2102718.3349304199</v>
      </c>
      <c r="BK811" s="99">
        <v>1503727.2407684301</v>
      </c>
      <c r="BL811" s="99">
        <v>0</v>
      </c>
      <c r="BM811" s="99">
        <v>0</v>
      </c>
      <c r="BN811" s="99">
        <v>0</v>
      </c>
      <c r="BO811" s="99">
        <v>0</v>
      </c>
      <c r="BP811" s="99">
        <v>0</v>
      </c>
      <c r="BQ811" s="99">
        <v>0</v>
      </c>
      <c r="BR811" s="99">
        <v>1970451.7378845201</v>
      </c>
      <c r="BS811" s="99">
        <v>2215856.9918518099</v>
      </c>
      <c r="BT811" s="99">
        <v>1167203.77696228</v>
      </c>
      <c r="BU811" s="99">
        <v>0</v>
      </c>
      <c r="BV811" s="99">
        <v>904663.41147613502</v>
      </c>
      <c r="BW811" s="99">
        <v>135400.61042213399</v>
      </c>
      <c r="BX811" s="99">
        <v>0</v>
      </c>
      <c r="BY811" s="99">
        <v>0</v>
      </c>
      <c r="BZ811" s="99">
        <v>0</v>
      </c>
      <c r="CA811" s="99">
        <v>48525.276172161102</v>
      </c>
      <c r="CB811" s="99">
        <v>3117992.3461608901</v>
      </c>
      <c r="CC811" s="99">
        <v>24055153.184814502</v>
      </c>
      <c r="CD811" s="99">
        <v>6256466.2726440402</v>
      </c>
      <c r="CE811" s="99">
        <v>1078.4088463932301</v>
      </c>
      <c r="CF811" s="99">
        <v>203235.356910706</v>
      </c>
      <c r="CG811" s="99">
        <v>1443303.4275817899</v>
      </c>
      <c r="CH811" s="99">
        <v>0</v>
      </c>
      <c r="CI811" s="99">
        <v>49601.348673820503</v>
      </c>
      <c r="CJ811" s="99">
        <v>3321953.9019165002</v>
      </c>
      <c r="CK811" s="99">
        <v>25514863.4445801</v>
      </c>
      <c r="CL811" s="99">
        <v>6393645.6709594699</v>
      </c>
      <c r="CM811" s="166">
        <v>79952.162881851196</v>
      </c>
      <c r="CN811" s="166">
        <v>12539506.0339355</v>
      </c>
      <c r="CO811" s="166">
        <v>49577411.596679702</v>
      </c>
      <c r="CP811" s="99">
        <v>6393645.6709594699</v>
      </c>
      <c r="CQ811" s="99">
        <v>0</v>
      </c>
      <c r="CR811" s="99">
        <v>0</v>
      </c>
      <c r="CS811" s="99">
        <v>0</v>
      </c>
      <c r="CT811" s="99">
        <v>0</v>
      </c>
      <c r="CU811" s="98">
        <v>18623.024233331998</v>
      </c>
      <c r="CV811" s="98">
        <v>24601.346914997001</v>
      </c>
      <c r="CW811" s="98">
        <v>3321227.7030715961</v>
      </c>
      <c r="CX811" s="98">
        <v>25498456.612396292</v>
      </c>
    </row>
    <row r="812" spans="1:102" x14ac:dyDescent="0.2">
      <c r="A812" s="98" t="s">
        <v>64</v>
      </c>
      <c r="B812" s="100">
        <v>39600</v>
      </c>
      <c r="C812" s="99">
        <v>37205.8054871559</v>
      </c>
      <c r="D812" s="99">
        <v>0</v>
      </c>
      <c r="E812" s="99">
        <v>11363.215668082201</v>
      </c>
      <c r="F812" s="99">
        <v>8217.5294377803802</v>
      </c>
      <c r="G812" s="99">
        <v>852.52141768485296</v>
      </c>
      <c r="H812" s="99">
        <v>0</v>
      </c>
      <c r="I812" s="99">
        <v>0</v>
      </c>
      <c r="J812" s="99">
        <v>25117.7446608543</v>
      </c>
      <c r="K812" s="99">
        <v>5618.3932684063902</v>
      </c>
      <c r="L812" s="99">
        <v>9877.6040511131305</v>
      </c>
      <c r="M812" s="99">
        <v>16250.102871417999</v>
      </c>
      <c r="N812" s="99">
        <v>5982.1248814463597</v>
      </c>
      <c r="O812" s="99">
        <v>15403.567650437401</v>
      </c>
      <c r="P812" s="99">
        <v>0</v>
      </c>
      <c r="Q812" s="99">
        <v>2283.8709147274499</v>
      </c>
      <c r="R812" s="99">
        <v>882.24599015712704</v>
      </c>
      <c r="S812" s="99">
        <v>0</v>
      </c>
      <c r="T812" s="99">
        <v>253.95394401066</v>
      </c>
      <c r="U812" s="99">
        <v>30750.1760551929</v>
      </c>
      <c r="V812" s="99">
        <v>2212498.0991821298</v>
      </c>
      <c r="W812" s="99">
        <v>0</v>
      </c>
      <c r="X812" s="99">
        <v>897706.39539337205</v>
      </c>
      <c r="Y812" s="99">
        <v>560851.013023376</v>
      </c>
      <c r="Z812" s="99">
        <v>166322.06762886001</v>
      </c>
      <c r="AA812" s="99">
        <v>0</v>
      </c>
      <c r="AB812" s="99">
        <v>0</v>
      </c>
      <c r="AC812" s="99">
        <v>8467434.9572753906</v>
      </c>
      <c r="AD812" s="99">
        <v>940560.92094421398</v>
      </c>
      <c r="AE812" s="99">
        <v>422405.88922500599</v>
      </c>
      <c r="AF812" s="99">
        <v>791049.75142669701</v>
      </c>
      <c r="AG812" s="99">
        <v>843986.55570220901</v>
      </c>
      <c r="AH812" s="99">
        <v>775404.73008728004</v>
      </c>
      <c r="AI812" s="99">
        <v>0</v>
      </c>
      <c r="AJ812" s="99">
        <v>283682.95491790801</v>
      </c>
      <c r="AK812" s="99">
        <v>169575.72778511001</v>
      </c>
      <c r="AL812" s="99">
        <v>0</v>
      </c>
      <c r="AM812" s="99">
        <v>44130.803295612299</v>
      </c>
      <c r="AN812" s="99">
        <v>9347856.0819091797</v>
      </c>
      <c r="AO812" s="99">
        <v>17312387.2880859</v>
      </c>
      <c r="AP812" s="99">
        <v>0</v>
      </c>
      <c r="AQ812" s="99">
        <v>6938268.9404296903</v>
      </c>
      <c r="AR812" s="99">
        <v>4347853.3607177697</v>
      </c>
      <c r="AS812" s="99">
        <v>1198460.47361755</v>
      </c>
      <c r="AT812" s="99">
        <v>0</v>
      </c>
      <c r="AU812" s="99">
        <v>0</v>
      </c>
      <c r="AV812" s="99">
        <v>22275062.861328099</v>
      </c>
      <c r="AW812" s="99">
        <v>2580057.1997680701</v>
      </c>
      <c r="AX812" s="99">
        <v>3648333.9255371098</v>
      </c>
      <c r="AY812" s="99">
        <v>6371243.3433227502</v>
      </c>
      <c r="AZ812" s="99">
        <v>6037627.6066284198</v>
      </c>
      <c r="BA812" s="99">
        <v>6083912.0663452102</v>
      </c>
      <c r="BB812" s="99">
        <v>0</v>
      </c>
      <c r="BC812" s="99">
        <v>2168754.7342834501</v>
      </c>
      <c r="BD812" s="99">
        <v>1209611.8498992899</v>
      </c>
      <c r="BE812" s="99">
        <v>0</v>
      </c>
      <c r="BF812" s="99">
        <v>323888.56134033197</v>
      </c>
      <c r="BG812" s="99">
        <v>24743974.3037109</v>
      </c>
      <c r="BH812" s="99">
        <v>4279480.1989746103</v>
      </c>
      <c r="BI812" s="99">
        <v>0</v>
      </c>
      <c r="BJ812" s="99">
        <v>2045739.47523499</v>
      </c>
      <c r="BK812" s="99">
        <v>1464210.9296875</v>
      </c>
      <c r="BL812" s="99">
        <v>0</v>
      </c>
      <c r="BM812" s="99">
        <v>0</v>
      </c>
      <c r="BN812" s="99">
        <v>0</v>
      </c>
      <c r="BO812" s="99">
        <v>0</v>
      </c>
      <c r="BP812" s="99">
        <v>0</v>
      </c>
      <c r="BQ812" s="99">
        <v>0</v>
      </c>
      <c r="BR812" s="99">
        <v>1984115.50686646</v>
      </c>
      <c r="BS812" s="99">
        <v>2211061.6145629901</v>
      </c>
      <c r="BT812" s="99">
        <v>1194943.8786621101</v>
      </c>
      <c r="BU812" s="99">
        <v>0</v>
      </c>
      <c r="BV812" s="99">
        <v>917491.48463439895</v>
      </c>
      <c r="BW812" s="99">
        <v>143647.01086425799</v>
      </c>
      <c r="BX812" s="99">
        <v>0</v>
      </c>
      <c r="BY812" s="99">
        <v>0</v>
      </c>
      <c r="BZ812" s="99">
        <v>0</v>
      </c>
      <c r="CA812" s="99">
        <v>48639.073949813799</v>
      </c>
      <c r="CB812" s="99">
        <v>3107655.9392395001</v>
      </c>
      <c r="CC812" s="99">
        <v>24303656.8977051</v>
      </c>
      <c r="CD812" s="99">
        <v>6319235.1641845703</v>
      </c>
      <c r="CE812" s="99">
        <v>1101.0341708958099</v>
      </c>
      <c r="CF812" s="99">
        <v>212165.59273719799</v>
      </c>
      <c r="CG812" s="99">
        <v>1528186.71478271</v>
      </c>
      <c r="CH812" s="99">
        <v>0</v>
      </c>
      <c r="CI812" s="99">
        <v>49745.860474586501</v>
      </c>
      <c r="CJ812" s="99">
        <v>3318804.8573913602</v>
      </c>
      <c r="CK812" s="99">
        <v>25821690.5629883</v>
      </c>
      <c r="CL812" s="99">
        <v>6463024.7863159198</v>
      </c>
      <c r="CM812" s="166">
        <v>80362.722248077407</v>
      </c>
      <c r="CN812" s="166">
        <v>12688537.7261963</v>
      </c>
      <c r="CO812" s="166">
        <v>50445887.825195298</v>
      </c>
      <c r="CP812" s="99">
        <v>6463024.7863159198</v>
      </c>
      <c r="CQ812" s="99">
        <v>0</v>
      </c>
      <c r="CR812" s="99">
        <v>0</v>
      </c>
      <c r="CS812" s="99">
        <v>0</v>
      </c>
      <c r="CT812" s="99">
        <v>0</v>
      </c>
      <c r="CU812" s="98">
        <v>17241.140847605999</v>
      </c>
      <c r="CV812" s="98">
        <v>25851.456478374999</v>
      </c>
      <c r="CW812" s="98">
        <v>3319821.531976698</v>
      </c>
      <c r="CX812" s="98">
        <v>25831843.612487812</v>
      </c>
    </row>
    <row r="813" spans="1:102" x14ac:dyDescent="0.2">
      <c r="A813" s="98" t="s">
        <v>64</v>
      </c>
      <c r="B813" s="100">
        <v>39692</v>
      </c>
      <c r="C813" s="99">
        <v>37544.334814071699</v>
      </c>
      <c r="D813" s="99">
        <v>0</v>
      </c>
      <c r="E813" s="99">
        <v>11075.582485675801</v>
      </c>
      <c r="F813" s="99">
        <v>8030.7100775241897</v>
      </c>
      <c r="G813" s="99">
        <v>919.72794227302097</v>
      </c>
      <c r="H813" s="99">
        <v>0</v>
      </c>
      <c r="I813" s="99">
        <v>0</v>
      </c>
      <c r="J813" s="99">
        <v>26196.4462561607</v>
      </c>
      <c r="K813" s="99">
        <v>4852.3390128016499</v>
      </c>
      <c r="L813" s="99">
        <v>9613.4372061490994</v>
      </c>
      <c r="M813" s="99">
        <v>16242.0806237459</v>
      </c>
      <c r="N813" s="99">
        <v>5931.3962816596004</v>
      </c>
      <c r="O813" s="99">
        <v>15539.721209764501</v>
      </c>
      <c r="P813" s="99">
        <v>0</v>
      </c>
      <c r="Q813" s="99">
        <v>2286.01507750154</v>
      </c>
      <c r="R813" s="99">
        <v>914.02324607223295</v>
      </c>
      <c r="S813" s="99">
        <v>0</v>
      </c>
      <c r="T813" s="99">
        <v>252.60277889668899</v>
      </c>
      <c r="U813" s="99">
        <v>31050.916851997401</v>
      </c>
      <c r="V813" s="99">
        <v>2240875.1984252902</v>
      </c>
      <c r="W813" s="99">
        <v>0</v>
      </c>
      <c r="X813" s="99">
        <v>872744.04664611805</v>
      </c>
      <c r="Y813" s="99">
        <v>543125.31870269799</v>
      </c>
      <c r="Z813" s="99">
        <v>175281.67001152001</v>
      </c>
      <c r="AA813" s="99">
        <v>0</v>
      </c>
      <c r="AB813" s="99">
        <v>0</v>
      </c>
      <c r="AC813" s="99">
        <v>8746571.0349121094</v>
      </c>
      <c r="AD813" s="99">
        <v>801398.69842529297</v>
      </c>
      <c r="AE813" s="99">
        <v>409736.39594268799</v>
      </c>
      <c r="AF813" s="99">
        <v>805208.88440704299</v>
      </c>
      <c r="AG813" s="99">
        <v>828490.50521850598</v>
      </c>
      <c r="AH813" s="99">
        <v>779740.20796203602</v>
      </c>
      <c r="AI813" s="99">
        <v>0</v>
      </c>
      <c r="AJ813" s="99">
        <v>283706.49179077102</v>
      </c>
      <c r="AK813" s="99">
        <v>172643.099752426</v>
      </c>
      <c r="AL813" s="99">
        <v>0</v>
      </c>
      <c r="AM813" s="99">
        <v>41759.841994285598</v>
      </c>
      <c r="AN813" s="99">
        <v>9541917.6851806603</v>
      </c>
      <c r="AO813" s="99">
        <v>17694546.035156298</v>
      </c>
      <c r="AP813" s="99">
        <v>0</v>
      </c>
      <c r="AQ813" s="99">
        <v>6787969.6006469699</v>
      </c>
      <c r="AR813" s="99">
        <v>4238056.95812988</v>
      </c>
      <c r="AS813" s="99">
        <v>1273974.60258484</v>
      </c>
      <c r="AT813" s="99">
        <v>0</v>
      </c>
      <c r="AU813" s="99">
        <v>0</v>
      </c>
      <c r="AV813" s="99">
        <v>23160976.019531298</v>
      </c>
      <c r="AW813" s="99">
        <v>2225006.2235412602</v>
      </c>
      <c r="AX813" s="99">
        <v>3566607.9955139202</v>
      </c>
      <c r="AY813" s="99">
        <v>6547087.2122192401</v>
      </c>
      <c r="AZ813" s="99">
        <v>5954297.41442871</v>
      </c>
      <c r="BA813" s="99">
        <v>6157092.71374512</v>
      </c>
      <c r="BB813" s="99">
        <v>0</v>
      </c>
      <c r="BC813" s="99">
        <v>2182047.0847473098</v>
      </c>
      <c r="BD813" s="99">
        <v>1240856.80784607</v>
      </c>
      <c r="BE813" s="99">
        <v>0</v>
      </c>
      <c r="BF813" s="99">
        <v>320483.43212509202</v>
      </c>
      <c r="BG813" s="99">
        <v>25395025.248046901</v>
      </c>
      <c r="BH813" s="99">
        <v>4344565.2755127</v>
      </c>
      <c r="BI813" s="99">
        <v>0</v>
      </c>
      <c r="BJ813" s="99">
        <v>1993867.7816772501</v>
      </c>
      <c r="BK813" s="99">
        <v>1419215.1329345701</v>
      </c>
      <c r="BL813" s="99">
        <v>0</v>
      </c>
      <c r="BM813" s="99">
        <v>0</v>
      </c>
      <c r="BN813" s="99">
        <v>0</v>
      </c>
      <c r="BO813" s="99">
        <v>0</v>
      </c>
      <c r="BP813" s="99">
        <v>0</v>
      </c>
      <c r="BQ813" s="99">
        <v>0</v>
      </c>
      <c r="BR813" s="99">
        <v>2025582.5875396701</v>
      </c>
      <c r="BS813" s="99">
        <v>2183202.4383850102</v>
      </c>
      <c r="BT813" s="99">
        <v>1210093.51104736</v>
      </c>
      <c r="BU813" s="99">
        <v>0</v>
      </c>
      <c r="BV813" s="99">
        <v>935349.71540832496</v>
      </c>
      <c r="BW813" s="99">
        <v>147821.02606582601</v>
      </c>
      <c r="BX813" s="99">
        <v>0</v>
      </c>
      <c r="BY813" s="99">
        <v>0</v>
      </c>
      <c r="BZ813" s="99">
        <v>0</v>
      </c>
      <c r="CA813" s="99">
        <v>48562.864947795897</v>
      </c>
      <c r="CB813" s="99">
        <v>3114850.72235107</v>
      </c>
      <c r="CC813" s="99">
        <v>24520936.637207001</v>
      </c>
      <c r="CD813" s="99">
        <v>6343081.16906738</v>
      </c>
      <c r="CE813" s="99">
        <v>1138.67898887396</v>
      </c>
      <c r="CF813" s="99">
        <v>216080.812538147</v>
      </c>
      <c r="CG813" s="99">
        <v>1570076.864151</v>
      </c>
      <c r="CH813" s="99">
        <v>0</v>
      </c>
      <c r="CI813" s="99">
        <v>49698.736804485299</v>
      </c>
      <c r="CJ813" s="99">
        <v>3331816.8364563002</v>
      </c>
      <c r="CK813" s="99">
        <v>26099250.8759766</v>
      </c>
      <c r="CL813" s="99">
        <v>6491252.7280883798</v>
      </c>
      <c r="CM813" s="166">
        <v>80613.905294418306</v>
      </c>
      <c r="CN813" s="166">
        <v>12890448.622802701</v>
      </c>
      <c r="CO813" s="166">
        <v>51470993.629882798</v>
      </c>
      <c r="CP813" s="99">
        <v>6491252.7280883798</v>
      </c>
      <c r="CQ813" s="99">
        <v>0</v>
      </c>
      <c r="CR813" s="99">
        <v>0</v>
      </c>
      <c r="CS813" s="99">
        <v>0</v>
      </c>
      <c r="CT813" s="99">
        <v>0</v>
      </c>
      <c r="CU813" s="98">
        <v>16175.308477598001</v>
      </c>
      <c r="CV813" s="98">
        <v>26978.664390573998</v>
      </c>
      <c r="CW813" s="98">
        <v>3330931.534889217</v>
      </c>
      <c r="CX813" s="98">
        <v>26091013.501358002</v>
      </c>
    </row>
    <row r="814" spans="1:102" x14ac:dyDescent="0.2">
      <c r="A814" s="98" t="s">
        <v>64</v>
      </c>
      <c r="B814" s="100">
        <v>39783</v>
      </c>
      <c r="C814" s="99">
        <v>37698.016544341997</v>
      </c>
      <c r="D814" s="99">
        <v>0</v>
      </c>
      <c r="E814" s="99">
        <v>10650.783953070601</v>
      </c>
      <c r="F814" s="99">
        <v>7802.2876054048502</v>
      </c>
      <c r="G814" s="99">
        <v>953.83893089741503</v>
      </c>
      <c r="H814" s="99">
        <v>0</v>
      </c>
      <c r="I814" s="99">
        <v>0</v>
      </c>
      <c r="J814" s="99">
        <v>27084.406083345399</v>
      </c>
      <c r="K814" s="99">
        <v>4095.8280623853202</v>
      </c>
      <c r="L814" s="99">
        <v>9390.4370862245596</v>
      </c>
      <c r="M814" s="99">
        <v>16201.0360609293</v>
      </c>
      <c r="N814" s="99">
        <v>5833.27629297972</v>
      </c>
      <c r="O814" s="99">
        <v>15633.4598060846</v>
      </c>
      <c r="P814" s="99">
        <v>0</v>
      </c>
      <c r="Q814" s="99">
        <v>2267.57003372908</v>
      </c>
      <c r="R814" s="99">
        <v>940.45204202830803</v>
      </c>
      <c r="S814" s="99">
        <v>0</v>
      </c>
      <c r="T814" s="99">
        <v>241.077887870371</v>
      </c>
      <c r="U814" s="99">
        <v>31187.453343629801</v>
      </c>
      <c r="V814" s="99">
        <v>2240512.4977417002</v>
      </c>
      <c r="W814" s="99">
        <v>0</v>
      </c>
      <c r="X814" s="99">
        <v>841638.69979858398</v>
      </c>
      <c r="Y814" s="99">
        <v>538856.937736511</v>
      </c>
      <c r="Z814" s="99">
        <v>181557.866260529</v>
      </c>
      <c r="AA814" s="99">
        <v>0</v>
      </c>
      <c r="AB814" s="99">
        <v>0</v>
      </c>
      <c r="AC814" s="99">
        <v>8920152.7532959003</v>
      </c>
      <c r="AD814" s="99">
        <v>643245.73642730701</v>
      </c>
      <c r="AE814" s="99">
        <v>395808.24832153303</v>
      </c>
      <c r="AF814" s="99">
        <v>801758.60010528599</v>
      </c>
      <c r="AG814" s="99">
        <v>810788.91873931896</v>
      </c>
      <c r="AH814" s="99">
        <v>779565.13677215599</v>
      </c>
      <c r="AI814" s="99">
        <v>0</v>
      </c>
      <c r="AJ814" s="99">
        <v>285813.37228775001</v>
      </c>
      <c r="AK814" s="99">
        <v>177857.11143875099</v>
      </c>
      <c r="AL814" s="99">
        <v>0</v>
      </c>
      <c r="AM814" s="99">
        <v>42119.148444175698</v>
      </c>
      <c r="AN814" s="99">
        <v>9574457.4776611291</v>
      </c>
      <c r="AO814" s="99">
        <v>17811923.277343798</v>
      </c>
      <c r="AP814" s="99">
        <v>0</v>
      </c>
      <c r="AQ814" s="99">
        <v>6536448.3969116202</v>
      </c>
      <c r="AR814" s="99">
        <v>4155797.1215209998</v>
      </c>
      <c r="AS814" s="99">
        <v>1324128.30918884</v>
      </c>
      <c r="AT814" s="99">
        <v>0</v>
      </c>
      <c r="AU814" s="99">
        <v>0</v>
      </c>
      <c r="AV814" s="99">
        <v>23865060.506591801</v>
      </c>
      <c r="AW814" s="99">
        <v>1815731.1192016599</v>
      </c>
      <c r="AX814" s="99">
        <v>3479870.4082336398</v>
      </c>
      <c r="AY814" s="99">
        <v>6538829.84228516</v>
      </c>
      <c r="AZ814" s="99">
        <v>5844057.2935790997</v>
      </c>
      <c r="BA814" s="99">
        <v>6205473.0197143601</v>
      </c>
      <c r="BB814" s="99">
        <v>0</v>
      </c>
      <c r="BC814" s="99">
        <v>2221835.7391662602</v>
      </c>
      <c r="BD814" s="99">
        <v>1287768.9977722201</v>
      </c>
      <c r="BE814" s="99">
        <v>0</v>
      </c>
      <c r="BF814" s="99">
        <v>319705.20248794602</v>
      </c>
      <c r="BG814" s="99">
        <v>25715095.145263702</v>
      </c>
      <c r="BH814" s="99">
        <v>4406330.7155151404</v>
      </c>
      <c r="BI814" s="99">
        <v>0</v>
      </c>
      <c r="BJ814" s="99">
        <v>1946584.3804779099</v>
      </c>
      <c r="BK814" s="99">
        <v>1411192.9428253199</v>
      </c>
      <c r="BL814" s="99">
        <v>0</v>
      </c>
      <c r="BM814" s="99">
        <v>0</v>
      </c>
      <c r="BN814" s="99">
        <v>0</v>
      </c>
      <c r="BO814" s="99">
        <v>0</v>
      </c>
      <c r="BP814" s="99">
        <v>0</v>
      </c>
      <c r="BQ814" s="99">
        <v>0</v>
      </c>
      <c r="BR814" s="99">
        <v>2036835.7111206099</v>
      </c>
      <c r="BS814" s="99">
        <v>2144150.42156982</v>
      </c>
      <c r="BT814" s="99">
        <v>1215534.39585876</v>
      </c>
      <c r="BU814" s="99">
        <v>0</v>
      </c>
      <c r="BV814" s="99">
        <v>950836.68905639602</v>
      </c>
      <c r="BW814" s="99">
        <v>155513.55633544899</v>
      </c>
      <c r="BX814" s="99">
        <v>0</v>
      </c>
      <c r="BY814" s="99">
        <v>0</v>
      </c>
      <c r="BZ814" s="99">
        <v>0</v>
      </c>
      <c r="CA814" s="99">
        <v>48306.743860721603</v>
      </c>
      <c r="CB814" s="99">
        <v>3077736.0699768099</v>
      </c>
      <c r="CC814" s="99">
        <v>24296345.614257801</v>
      </c>
      <c r="CD814" s="99">
        <v>6346849.6787719699</v>
      </c>
      <c r="CE814" s="99">
        <v>1153.8630876690099</v>
      </c>
      <c r="CF814" s="99">
        <v>219356.081642151</v>
      </c>
      <c r="CG814" s="99">
        <v>1600848.1724243199</v>
      </c>
      <c r="CH814" s="99">
        <v>0</v>
      </c>
      <c r="CI814" s="99">
        <v>49460.153788566597</v>
      </c>
      <c r="CJ814" s="99">
        <v>3297402.2435302702</v>
      </c>
      <c r="CK814" s="99">
        <v>25908666.935058601</v>
      </c>
      <c r="CL814" s="99">
        <v>6501405.2951049795</v>
      </c>
      <c r="CM814" s="166">
        <v>80551.160723686204</v>
      </c>
      <c r="CN814" s="166">
        <v>12878956.9224854</v>
      </c>
      <c r="CO814" s="166">
        <v>51683635.9384766</v>
      </c>
      <c r="CP814" s="99">
        <v>6501405.2951049795</v>
      </c>
      <c r="CQ814" s="99">
        <v>0</v>
      </c>
      <c r="CR814" s="99">
        <v>0</v>
      </c>
      <c r="CS814" s="99">
        <v>0</v>
      </c>
      <c r="CT814" s="99">
        <v>0</v>
      </c>
      <c r="CU814" s="98">
        <v>14939.621394771</v>
      </c>
      <c r="CV814" s="98">
        <v>27918.371986030001</v>
      </c>
      <c r="CW814" s="98">
        <v>3297092.1516189608</v>
      </c>
      <c r="CX814" s="98">
        <v>25897193.786682121</v>
      </c>
    </row>
    <row r="815" spans="1:102" x14ac:dyDescent="0.2">
      <c r="A815" s="98" t="s">
        <v>64</v>
      </c>
      <c r="B815" s="100">
        <v>39873</v>
      </c>
      <c r="C815" s="99">
        <v>38108.761067390398</v>
      </c>
      <c r="D815" s="99">
        <v>0</v>
      </c>
      <c r="E815" s="99">
        <v>10256.2367578745</v>
      </c>
      <c r="F815" s="99">
        <v>7566.2015994191197</v>
      </c>
      <c r="G815" s="99">
        <v>977.52666626125597</v>
      </c>
      <c r="H815" s="99">
        <v>0</v>
      </c>
      <c r="I815" s="99">
        <v>0</v>
      </c>
      <c r="J815" s="99">
        <v>28001.5747623444</v>
      </c>
      <c r="K815" s="99">
        <v>3424.8366277217901</v>
      </c>
      <c r="L815" s="99">
        <v>9283.8431553840601</v>
      </c>
      <c r="M815" s="99">
        <v>16268.797457695</v>
      </c>
      <c r="N815" s="99">
        <v>5794.6821811199197</v>
      </c>
      <c r="O815" s="99">
        <v>15795.2165796757</v>
      </c>
      <c r="P815" s="99">
        <v>0</v>
      </c>
      <c r="Q815" s="99">
        <v>2250.6908403337002</v>
      </c>
      <c r="R815" s="99">
        <v>947.48120327293896</v>
      </c>
      <c r="S815" s="99">
        <v>0</v>
      </c>
      <c r="T815" s="99">
        <v>245.768537435681</v>
      </c>
      <c r="U815" s="99">
        <v>31406.7307634354</v>
      </c>
      <c r="V815" s="99">
        <v>2240125.1990966802</v>
      </c>
      <c r="W815" s="99">
        <v>0</v>
      </c>
      <c r="X815" s="99">
        <v>798980.12967681896</v>
      </c>
      <c r="Y815" s="99">
        <v>515288.84083938599</v>
      </c>
      <c r="Z815" s="99">
        <v>187938.04145049999</v>
      </c>
      <c r="AA815" s="99">
        <v>0</v>
      </c>
      <c r="AB815" s="99">
        <v>0</v>
      </c>
      <c r="AC815" s="99">
        <v>9199930.56567383</v>
      </c>
      <c r="AD815" s="99">
        <v>510082.75391769398</v>
      </c>
      <c r="AE815" s="99">
        <v>390689.119274139</v>
      </c>
      <c r="AF815" s="99">
        <v>790279.53952026402</v>
      </c>
      <c r="AG815" s="99">
        <v>794453.16223907506</v>
      </c>
      <c r="AH815" s="99">
        <v>787379.31636810303</v>
      </c>
      <c r="AI815" s="99">
        <v>0</v>
      </c>
      <c r="AJ815" s="99">
        <v>284161.20693588298</v>
      </c>
      <c r="AK815" s="99">
        <v>181054.63645362901</v>
      </c>
      <c r="AL815" s="99">
        <v>0</v>
      </c>
      <c r="AM815" s="99">
        <v>42636.789813041702</v>
      </c>
      <c r="AN815" s="99">
        <v>9679906.2265625</v>
      </c>
      <c r="AO815" s="99">
        <v>17944447.2268066</v>
      </c>
      <c r="AP815" s="99">
        <v>0</v>
      </c>
      <c r="AQ815" s="99">
        <v>6186216.1240844699</v>
      </c>
      <c r="AR815" s="99">
        <v>3990846.7579345698</v>
      </c>
      <c r="AS815" s="99">
        <v>1372847.4379577599</v>
      </c>
      <c r="AT815" s="99">
        <v>0</v>
      </c>
      <c r="AU815" s="99">
        <v>0</v>
      </c>
      <c r="AV815" s="99">
        <v>24826949.794677701</v>
      </c>
      <c r="AW815" s="99">
        <v>1450605.7658691399</v>
      </c>
      <c r="AX815" s="99">
        <v>3461775.6552734398</v>
      </c>
      <c r="AY815" s="99">
        <v>6487269.78479004</v>
      </c>
      <c r="AZ815" s="99">
        <v>5749434.7372436495</v>
      </c>
      <c r="BA815" s="99">
        <v>6305074.5521850605</v>
      </c>
      <c r="BB815" s="99">
        <v>0</v>
      </c>
      <c r="BC815" s="99">
        <v>2197156.10443115</v>
      </c>
      <c r="BD815" s="99">
        <v>1313532.40713501</v>
      </c>
      <c r="BE815" s="99">
        <v>0</v>
      </c>
      <c r="BF815" s="99">
        <v>321958.94568633998</v>
      </c>
      <c r="BG815" s="99">
        <v>26243886.177734401</v>
      </c>
      <c r="BH815" s="99">
        <v>4423861.9440917997</v>
      </c>
      <c r="BI815" s="99">
        <v>0</v>
      </c>
      <c r="BJ815" s="99">
        <v>1869821.5199890099</v>
      </c>
      <c r="BK815" s="99">
        <v>1355970.04423523</v>
      </c>
      <c r="BL815" s="99">
        <v>0</v>
      </c>
      <c r="BM815" s="99">
        <v>0</v>
      </c>
      <c r="BN815" s="99">
        <v>0</v>
      </c>
      <c r="BO815" s="99">
        <v>0</v>
      </c>
      <c r="BP815" s="99">
        <v>0</v>
      </c>
      <c r="BQ815" s="99">
        <v>0</v>
      </c>
      <c r="BR815" s="99">
        <v>2012385.0189666699</v>
      </c>
      <c r="BS815" s="99">
        <v>2096721.2480011</v>
      </c>
      <c r="BT815" s="99">
        <v>1236838.94773865</v>
      </c>
      <c r="BU815" s="99">
        <v>0</v>
      </c>
      <c r="BV815" s="99">
        <v>933788.90194702102</v>
      </c>
      <c r="BW815" s="99">
        <v>159415.75965690601</v>
      </c>
      <c r="BX815" s="99">
        <v>0</v>
      </c>
      <c r="BY815" s="99">
        <v>0</v>
      </c>
      <c r="BZ815" s="99">
        <v>0</v>
      </c>
      <c r="CA815" s="99">
        <v>48383.4961714745</v>
      </c>
      <c r="CB815" s="99">
        <v>3049564.3001403799</v>
      </c>
      <c r="CC815" s="99">
        <v>24250482.337402299</v>
      </c>
      <c r="CD815" s="99">
        <v>6304323.1574707003</v>
      </c>
      <c r="CE815" s="99">
        <v>1166.03347727656</v>
      </c>
      <c r="CF815" s="99">
        <v>222755.13991355899</v>
      </c>
      <c r="CG815" s="99">
        <v>1628390.22412109</v>
      </c>
      <c r="CH815" s="99">
        <v>0</v>
      </c>
      <c r="CI815" s="99">
        <v>49548.948393821702</v>
      </c>
      <c r="CJ815" s="99">
        <v>3271899.6408691402</v>
      </c>
      <c r="CK815" s="99">
        <v>25871166.2976074</v>
      </c>
      <c r="CL815" s="99">
        <v>6463650.7517700205</v>
      </c>
      <c r="CM815" s="166">
        <v>80822.176451683001</v>
      </c>
      <c r="CN815" s="166">
        <v>12957723.838989301</v>
      </c>
      <c r="CO815" s="166">
        <v>52117544.471679702</v>
      </c>
      <c r="CP815" s="99">
        <v>6463650.7517700205</v>
      </c>
      <c r="CQ815" s="99">
        <v>0</v>
      </c>
      <c r="CR815" s="99">
        <v>0</v>
      </c>
      <c r="CS815" s="99">
        <v>0</v>
      </c>
      <c r="CT815" s="99">
        <v>0</v>
      </c>
      <c r="CU815" s="98">
        <v>13846.421063226</v>
      </c>
      <c r="CV815" s="98">
        <v>28855.344963505999</v>
      </c>
      <c r="CW815" s="98">
        <v>3272319.4400539389</v>
      </c>
      <c r="CX815" s="98">
        <v>25878872.561523389</v>
      </c>
    </row>
    <row r="816" spans="1:102" x14ac:dyDescent="0.2">
      <c r="A816" s="98" t="s">
        <v>64</v>
      </c>
      <c r="B816" s="100">
        <v>39965</v>
      </c>
      <c r="C816" s="99">
        <v>38762.111217975602</v>
      </c>
      <c r="D816" s="99">
        <v>0</v>
      </c>
      <c r="E816" s="99">
        <v>9775.9572663307208</v>
      </c>
      <c r="F816" s="99">
        <v>7371.8378838300696</v>
      </c>
      <c r="G816" s="99">
        <v>1017.37658424675</v>
      </c>
      <c r="H816" s="99">
        <v>0</v>
      </c>
      <c r="I816" s="99">
        <v>0</v>
      </c>
      <c r="J816" s="99">
        <v>28946.2146134377</v>
      </c>
      <c r="K816" s="99">
        <v>2774.44144365191</v>
      </c>
      <c r="L816" s="99">
        <v>9287.7767874002493</v>
      </c>
      <c r="M816" s="99">
        <v>16382.853963732699</v>
      </c>
      <c r="N816" s="99">
        <v>5756.25250852108</v>
      </c>
      <c r="O816" s="99">
        <v>15885.591777563101</v>
      </c>
      <c r="P816" s="99">
        <v>0</v>
      </c>
      <c r="Q816" s="99">
        <v>2233.8555488884399</v>
      </c>
      <c r="R816" s="99">
        <v>954.34950498491503</v>
      </c>
      <c r="S816" s="99">
        <v>0</v>
      </c>
      <c r="T816" s="99">
        <v>240.21992916986301</v>
      </c>
      <c r="U816" s="99">
        <v>31677.445867538499</v>
      </c>
      <c r="V816" s="99">
        <v>2297471.9729309101</v>
      </c>
      <c r="W816" s="99">
        <v>0</v>
      </c>
      <c r="X816" s="99">
        <v>755817.43157958996</v>
      </c>
      <c r="Y816" s="99">
        <v>499744.74751663202</v>
      </c>
      <c r="Z816" s="99">
        <v>191986.29287910499</v>
      </c>
      <c r="AA816" s="99">
        <v>0</v>
      </c>
      <c r="AB816" s="99">
        <v>0</v>
      </c>
      <c r="AC816" s="99">
        <v>9372111.4631347694</v>
      </c>
      <c r="AD816" s="99">
        <v>395794.37615585298</v>
      </c>
      <c r="AE816" s="99">
        <v>384785.79296112101</v>
      </c>
      <c r="AF816" s="99">
        <v>808163.181167603</v>
      </c>
      <c r="AG816" s="99">
        <v>780884.62290191697</v>
      </c>
      <c r="AH816" s="99">
        <v>791867.43701171898</v>
      </c>
      <c r="AI816" s="99">
        <v>0</v>
      </c>
      <c r="AJ816" s="99">
        <v>284538.70612716698</v>
      </c>
      <c r="AK816" s="99">
        <v>181150.552331924</v>
      </c>
      <c r="AL816" s="99">
        <v>0</v>
      </c>
      <c r="AM816" s="99">
        <v>40869.675365447998</v>
      </c>
      <c r="AN816" s="99">
        <v>9767481.5390625</v>
      </c>
      <c r="AO816" s="99">
        <v>18512375.175537098</v>
      </c>
      <c r="AP816" s="99">
        <v>0</v>
      </c>
      <c r="AQ816" s="99">
        <v>5906323.3587036096</v>
      </c>
      <c r="AR816" s="99">
        <v>3890321.1962585398</v>
      </c>
      <c r="AS816" s="99">
        <v>1409924.5948028599</v>
      </c>
      <c r="AT816" s="99">
        <v>0</v>
      </c>
      <c r="AU816" s="99">
        <v>0</v>
      </c>
      <c r="AV816" s="99">
        <v>25568547.700439502</v>
      </c>
      <c r="AW816" s="99">
        <v>1132534.2154083301</v>
      </c>
      <c r="AX816" s="99">
        <v>3438151.9738159198</v>
      </c>
      <c r="AY816" s="99">
        <v>6678170.62072754</v>
      </c>
      <c r="AZ816" s="99">
        <v>5669306.6677246103</v>
      </c>
      <c r="BA816" s="99">
        <v>6376163.8518066397</v>
      </c>
      <c r="BB816" s="99">
        <v>0</v>
      </c>
      <c r="BC816" s="99">
        <v>2234415.26849365</v>
      </c>
      <c r="BD816" s="99">
        <v>1314850.3615417499</v>
      </c>
      <c r="BE816" s="99">
        <v>0</v>
      </c>
      <c r="BF816" s="99">
        <v>308132.90603256202</v>
      </c>
      <c r="BG816" s="99">
        <v>26677888.903564502</v>
      </c>
      <c r="BH816" s="99">
        <v>4530723.3145141602</v>
      </c>
      <c r="BI816" s="99">
        <v>0</v>
      </c>
      <c r="BJ816" s="99">
        <v>1793766.09611511</v>
      </c>
      <c r="BK816" s="99">
        <v>1326338.0139007601</v>
      </c>
      <c r="BL816" s="99">
        <v>0</v>
      </c>
      <c r="BM816" s="99">
        <v>0</v>
      </c>
      <c r="BN816" s="99">
        <v>0</v>
      </c>
      <c r="BO816" s="99">
        <v>0</v>
      </c>
      <c r="BP816" s="99">
        <v>0</v>
      </c>
      <c r="BQ816" s="99">
        <v>0</v>
      </c>
      <c r="BR816" s="99">
        <v>2061231.66186523</v>
      </c>
      <c r="BS816" s="99">
        <v>2068818.8010406501</v>
      </c>
      <c r="BT816" s="99">
        <v>1253223.9281158401</v>
      </c>
      <c r="BU816" s="99">
        <v>0</v>
      </c>
      <c r="BV816" s="99">
        <v>943785.58238220203</v>
      </c>
      <c r="BW816" s="99">
        <v>157835.88568687401</v>
      </c>
      <c r="BX816" s="99">
        <v>0</v>
      </c>
      <c r="BY816" s="99">
        <v>0</v>
      </c>
      <c r="BZ816" s="99">
        <v>0</v>
      </c>
      <c r="CA816" s="99">
        <v>48590.372695922902</v>
      </c>
      <c r="CB816" s="99">
        <v>3055590.7874450702</v>
      </c>
      <c r="CC816" s="99">
        <v>24411891.971679699</v>
      </c>
      <c r="CD816" s="99">
        <v>6319338.3233642597</v>
      </c>
      <c r="CE816" s="99">
        <v>1158.2525365203601</v>
      </c>
      <c r="CF816" s="99">
        <v>219869.61431693999</v>
      </c>
      <c r="CG816" s="99">
        <v>1612142.93867493</v>
      </c>
      <c r="CH816" s="99">
        <v>0</v>
      </c>
      <c r="CI816" s="99">
        <v>49751.687380313902</v>
      </c>
      <c r="CJ816" s="99">
        <v>3274059.90264893</v>
      </c>
      <c r="CK816" s="99">
        <v>26022159.091796901</v>
      </c>
      <c r="CL816" s="99">
        <v>6476036.2428588904</v>
      </c>
      <c r="CM816" s="166">
        <v>81282.053955078096</v>
      </c>
      <c r="CN816" s="166">
        <v>13055615.982910199</v>
      </c>
      <c r="CO816" s="166">
        <v>52683341.625488304</v>
      </c>
      <c r="CP816" s="99">
        <v>6476036.2428588904</v>
      </c>
      <c r="CQ816" s="99">
        <v>0</v>
      </c>
      <c r="CR816" s="99">
        <v>0</v>
      </c>
      <c r="CS816" s="99">
        <v>0</v>
      </c>
      <c r="CT816" s="99">
        <v>0</v>
      </c>
      <c r="CU816" s="98">
        <v>12676.060464890999</v>
      </c>
      <c r="CV816" s="98">
        <v>29826.505353437999</v>
      </c>
      <c r="CW816" s="98">
        <v>3275460.4017620101</v>
      </c>
      <c r="CX816" s="98">
        <v>26024034.910354629</v>
      </c>
    </row>
    <row r="817" spans="1:102" x14ac:dyDescent="0.2">
      <c r="A817" s="98" t="s">
        <v>64</v>
      </c>
      <c r="B817" s="100">
        <v>40057</v>
      </c>
      <c r="C817" s="99">
        <v>39647.932395935102</v>
      </c>
      <c r="D817" s="99">
        <v>0</v>
      </c>
      <c r="E817" s="99">
        <v>9198.4647291898691</v>
      </c>
      <c r="F817" s="99">
        <v>7159.8496469855299</v>
      </c>
      <c r="G817" s="99">
        <v>1082.17026928067</v>
      </c>
      <c r="H817" s="99">
        <v>0</v>
      </c>
      <c r="I817" s="99">
        <v>0</v>
      </c>
      <c r="J817" s="99">
        <v>29827.9026067257</v>
      </c>
      <c r="K817" s="99">
        <v>2071.8304183185101</v>
      </c>
      <c r="L817" s="99">
        <v>8913.1864315271396</v>
      </c>
      <c r="M817" s="99">
        <v>16444.0558667183</v>
      </c>
      <c r="N817" s="99">
        <v>5714.1229500174504</v>
      </c>
      <c r="O817" s="99">
        <v>16312.236257553101</v>
      </c>
      <c r="P817" s="99">
        <v>0</v>
      </c>
      <c r="Q817" s="99">
        <v>2206.0292560756202</v>
      </c>
      <c r="R817" s="99">
        <v>982.37762512266602</v>
      </c>
      <c r="S817" s="99">
        <v>0</v>
      </c>
      <c r="T817" s="99">
        <v>235.7304503005</v>
      </c>
      <c r="U817" s="99">
        <v>31932.092256545999</v>
      </c>
      <c r="V817" s="99">
        <v>2347638.51635742</v>
      </c>
      <c r="W817" s="99">
        <v>0</v>
      </c>
      <c r="X817" s="99">
        <v>709525.49035644496</v>
      </c>
      <c r="Y817" s="99">
        <v>491526.35696792603</v>
      </c>
      <c r="Z817" s="99">
        <v>197439.27461624099</v>
      </c>
      <c r="AA817" s="99">
        <v>0</v>
      </c>
      <c r="AB817" s="99">
        <v>0</v>
      </c>
      <c r="AC817" s="99">
        <v>9633196.1412353497</v>
      </c>
      <c r="AD817" s="99">
        <v>273464.791015625</v>
      </c>
      <c r="AE817" s="99">
        <v>370684.70899200399</v>
      </c>
      <c r="AF817" s="99">
        <v>818947.21928405797</v>
      </c>
      <c r="AG817" s="99">
        <v>769173.24931335403</v>
      </c>
      <c r="AH817" s="99">
        <v>807938.70256042504</v>
      </c>
      <c r="AI817" s="99">
        <v>0</v>
      </c>
      <c r="AJ817" s="99">
        <v>281529.341560364</v>
      </c>
      <c r="AK817" s="99">
        <v>177743.57615661601</v>
      </c>
      <c r="AL817" s="99">
        <v>0</v>
      </c>
      <c r="AM817" s="99">
        <v>39422.510228157</v>
      </c>
      <c r="AN817" s="99">
        <v>9958027.9542236291</v>
      </c>
      <c r="AO817" s="99">
        <v>19052130.264160201</v>
      </c>
      <c r="AP817" s="99">
        <v>0</v>
      </c>
      <c r="AQ817" s="99">
        <v>5588682.6817627</v>
      </c>
      <c r="AR817" s="99">
        <v>3865126.1501464802</v>
      </c>
      <c r="AS817" s="99">
        <v>1463132.7537078899</v>
      </c>
      <c r="AT817" s="99">
        <v>0</v>
      </c>
      <c r="AU817" s="99">
        <v>0</v>
      </c>
      <c r="AV817" s="99">
        <v>26398093.395996101</v>
      </c>
      <c r="AW817" s="99">
        <v>786493.13243866002</v>
      </c>
      <c r="AX817" s="99">
        <v>3332416.13427734</v>
      </c>
      <c r="AY817" s="99">
        <v>6833567.3027343797</v>
      </c>
      <c r="AZ817" s="99">
        <v>5621993.4712524395</v>
      </c>
      <c r="BA817" s="99">
        <v>6547486.4016723596</v>
      </c>
      <c r="BB817" s="99">
        <v>0</v>
      </c>
      <c r="BC817" s="99">
        <v>2243244.6029968299</v>
      </c>
      <c r="BD817" s="99">
        <v>1310938.1490783701</v>
      </c>
      <c r="BE817" s="99">
        <v>0</v>
      </c>
      <c r="BF817" s="99">
        <v>297964.89626693702</v>
      </c>
      <c r="BG817" s="99">
        <v>27224538.910400402</v>
      </c>
      <c r="BH817" s="99">
        <v>4664509.1503906297</v>
      </c>
      <c r="BI817" s="99">
        <v>0</v>
      </c>
      <c r="BJ817" s="99">
        <v>1710134.8646545401</v>
      </c>
      <c r="BK817" s="99">
        <v>1304463.9622497601</v>
      </c>
      <c r="BL817" s="99">
        <v>0</v>
      </c>
      <c r="BM817" s="99">
        <v>0</v>
      </c>
      <c r="BN817" s="99">
        <v>0</v>
      </c>
      <c r="BO817" s="99">
        <v>0</v>
      </c>
      <c r="BP817" s="99">
        <v>0</v>
      </c>
      <c r="BQ817" s="99">
        <v>0</v>
      </c>
      <c r="BR817" s="99">
        <v>2093796.31221008</v>
      </c>
      <c r="BS817" s="99">
        <v>2067604.55535889</v>
      </c>
      <c r="BT817" s="99">
        <v>1288616.7277984601</v>
      </c>
      <c r="BU817" s="99">
        <v>0</v>
      </c>
      <c r="BV817" s="99">
        <v>946689.79123687698</v>
      </c>
      <c r="BW817" s="99">
        <v>157007.205663681</v>
      </c>
      <c r="BX817" s="99">
        <v>0</v>
      </c>
      <c r="BY817" s="99">
        <v>0</v>
      </c>
      <c r="BZ817" s="99">
        <v>0</v>
      </c>
      <c r="CA817" s="99">
        <v>48836.8636751175</v>
      </c>
      <c r="CB817" s="99">
        <v>3053217.1391906701</v>
      </c>
      <c r="CC817" s="99">
        <v>24596990.310302701</v>
      </c>
      <c r="CD817" s="99">
        <v>6371185.3990478497</v>
      </c>
      <c r="CE817" s="99">
        <v>1188.77543275058</v>
      </c>
      <c r="CF817" s="99">
        <v>218091.45406341599</v>
      </c>
      <c r="CG817" s="99">
        <v>1614259.8617858901</v>
      </c>
      <c r="CH817" s="99">
        <v>0</v>
      </c>
      <c r="CI817" s="99">
        <v>50023.718415737203</v>
      </c>
      <c r="CJ817" s="99">
        <v>3272198.1879577599</v>
      </c>
      <c r="CK817" s="99">
        <v>26218465.136718798</v>
      </c>
      <c r="CL817" s="99">
        <v>6528133.86682129</v>
      </c>
      <c r="CM817" s="166">
        <v>81796.589906692505</v>
      </c>
      <c r="CN817" s="166">
        <v>13218843.7774658</v>
      </c>
      <c r="CO817" s="166">
        <v>53476556.143554702</v>
      </c>
      <c r="CP817" s="99">
        <v>6528133.86682129</v>
      </c>
      <c r="CQ817" s="99">
        <v>0</v>
      </c>
      <c r="CR817" s="99">
        <v>0</v>
      </c>
      <c r="CS817" s="99">
        <v>0</v>
      </c>
      <c r="CT817" s="99">
        <v>0</v>
      </c>
      <c r="CU817" s="98">
        <v>11374.227602572</v>
      </c>
      <c r="CV817" s="98">
        <v>30755.07547521</v>
      </c>
      <c r="CW817" s="98">
        <v>3271308.5932540861</v>
      </c>
      <c r="CX817" s="98">
        <v>26211250.17208859</v>
      </c>
    </row>
    <row r="818" spans="1:102" x14ac:dyDescent="0.2">
      <c r="A818" s="98" t="s">
        <v>64</v>
      </c>
      <c r="B818" s="100">
        <v>40148</v>
      </c>
      <c r="C818" s="99">
        <v>40130.953248024001</v>
      </c>
      <c r="D818" s="99">
        <v>0</v>
      </c>
      <c r="E818" s="99">
        <v>8797.4775123596191</v>
      </c>
      <c r="F818" s="99">
        <v>7010.9818821549397</v>
      </c>
      <c r="G818" s="99">
        <v>1122.0829064548</v>
      </c>
      <c r="H818" s="99">
        <v>0</v>
      </c>
      <c r="I818" s="99">
        <v>0</v>
      </c>
      <c r="J818" s="99">
        <v>30724.5304076672</v>
      </c>
      <c r="K818" s="99">
        <v>1529.2050785720301</v>
      </c>
      <c r="L818" s="99">
        <v>8824.5845352411307</v>
      </c>
      <c r="M818" s="99">
        <v>16416.653772354101</v>
      </c>
      <c r="N818" s="99">
        <v>5640.7446056008303</v>
      </c>
      <c r="O818" s="99">
        <v>16636.082696676302</v>
      </c>
      <c r="P818" s="99">
        <v>0</v>
      </c>
      <c r="Q818" s="99">
        <v>2164.1704108416998</v>
      </c>
      <c r="R818" s="99">
        <v>954.93715897947595</v>
      </c>
      <c r="S818" s="99">
        <v>0</v>
      </c>
      <c r="T818" s="99">
        <v>228.04704676941</v>
      </c>
      <c r="U818" s="99">
        <v>32295.777190685301</v>
      </c>
      <c r="V818" s="99">
        <v>2384953.9781494099</v>
      </c>
      <c r="W818" s="99">
        <v>0</v>
      </c>
      <c r="X818" s="99">
        <v>669441.44886779797</v>
      </c>
      <c r="Y818" s="99">
        <v>476103.39113998401</v>
      </c>
      <c r="Z818" s="99">
        <v>204199.81162452701</v>
      </c>
      <c r="AA818" s="99">
        <v>0</v>
      </c>
      <c r="AB818" s="99">
        <v>0</v>
      </c>
      <c r="AC818" s="99">
        <v>9765524.2863769494</v>
      </c>
      <c r="AD818" s="99">
        <v>178808.034376144</v>
      </c>
      <c r="AE818" s="99">
        <v>365940.28430175799</v>
      </c>
      <c r="AF818" s="99">
        <v>819057.09035491897</v>
      </c>
      <c r="AG818" s="99">
        <v>754652.868515015</v>
      </c>
      <c r="AH818" s="99">
        <v>835312.755859375</v>
      </c>
      <c r="AI818" s="99">
        <v>0</v>
      </c>
      <c r="AJ818" s="99">
        <v>275824.02443695097</v>
      </c>
      <c r="AK818" s="99">
        <v>175759.82082939101</v>
      </c>
      <c r="AL818" s="99">
        <v>0</v>
      </c>
      <c r="AM818" s="99">
        <v>36239.520532131202</v>
      </c>
      <c r="AN818" s="99">
        <v>9928916.4268798791</v>
      </c>
      <c r="AO818" s="99">
        <v>19496276.159179699</v>
      </c>
      <c r="AP818" s="99">
        <v>0</v>
      </c>
      <c r="AQ818" s="99">
        <v>5339487.80749512</v>
      </c>
      <c r="AR818" s="99">
        <v>3782406.8111267099</v>
      </c>
      <c r="AS818" s="99">
        <v>1526359.12138367</v>
      </c>
      <c r="AT818" s="99">
        <v>0</v>
      </c>
      <c r="AU818" s="99">
        <v>0</v>
      </c>
      <c r="AV818" s="99">
        <v>27015020.642822299</v>
      </c>
      <c r="AW818" s="99">
        <v>521200.83673095697</v>
      </c>
      <c r="AX818" s="99">
        <v>3335976.9866638202</v>
      </c>
      <c r="AY818" s="99">
        <v>6871492.70275879</v>
      </c>
      <c r="AZ818" s="99">
        <v>5577529.6571655301</v>
      </c>
      <c r="BA818" s="99">
        <v>6806793.53088379</v>
      </c>
      <c r="BB818" s="99">
        <v>0</v>
      </c>
      <c r="BC818" s="99">
        <v>2210058.7125854502</v>
      </c>
      <c r="BD818" s="99">
        <v>1306148.93190002</v>
      </c>
      <c r="BE818" s="99">
        <v>0</v>
      </c>
      <c r="BF818" s="99">
        <v>279311.18199539202</v>
      </c>
      <c r="BG818" s="99">
        <v>27544848.659667999</v>
      </c>
      <c r="BH818" s="99">
        <v>4788253.99145508</v>
      </c>
      <c r="BI818" s="99">
        <v>0</v>
      </c>
      <c r="BJ818" s="99">
        <v>1639936.7107696501</v>
      </c>
      <c r="BK818" s="99">
        <v>1273360.3888854999</v>
      </c>
      <c r="BL818" s="99">
        <v>0</v>
      </c>
      <c r="BM818" s="99">
        <v>0</v>
      </c>
      <c r="BN818" s="99">
        <v>0</v>
      </c>
      <c r="BO818" s="99">
        <v>0</v>
      </c>
      <c r="BP818" s="99">
        <v>0</v>
      </c>
      <c r="BQ818" s="99">
        <v>0</v>
      </c>
      <c r="BR818" s="99">
        <v>2099505.5479431199</v>
      </c>
      <c r="BS818" s="99">
        <v>2036108.22192383</v>
      </c>
      <c r="BT818" s="99">
        <v>1332568.16162109</v>
      </c>
      <c r="BU818" s="99">
        <v>0</v>
      </c>
      <c r="BV818" s="99">
        <v>942502.63253021205</v>
      </c>
      <c r="BW818" s="99">
        <v>155977.92057609599</v>
      </c>
      <c r="BX818" s="99">
        <v>0</v>
      </c>
      <c r="BY818" s="99">
        <v>0</v>
      </c>
      <c r="BZ818" s="99">
        <v>0</v>
      </c>
      <c r="CA818" s="99">
        <v>48924.700054645502</v>
      </c>
      <c r="CB818" s="99">
        <v>3046726.5335693401</v>
      </c>
      <c r="CC818" s="99">
        <v>24718677.1411133</v>
      </c>
      <c r="CD818" s="99">
        <v>6422961.3984985398</v>
      </c>
      <c r="CE818" s="99">
        <v>1158.0839241743099</v>
      </c>
      <c r="CF818" s="99">
        <v>211325.855781555</v>
      </c>
      <c r="CG818" s="99">
        <v>1578312.4409484901</v>
      </c>
      <c r="CH818" s="99">
        <v>0</v>
      </c>
      <c r="CI818" s="99">
        <v>50083.029370784803</v>
      </c>
      <c r="CJ818" s="99">
        <v>3257891.5247802702</v>
      </c>
      <c r="CK818" s="99">
        <v>26300082.587890599</v>
      </c>
      <c r="CL818" s="99">
        <v>6579715.3521118201</v>
      </c>
      <c r="CM818" s="166">
        <v>82237.116630554199</v>
      </c>
      <c r="CN818" s="166">
        <v>13178016.6557617</v>
      </c>
      <c r="CO818" s="166">
        <v>53816439.722167999</v>
      </c>
      <c r="CP818" s="99">
        <v>6579715.3521118201</v>
      </c>
      <c r="CQ818" s="99">
        <v>0</v>
      </c>
      <c r="CR818" s="99">
        <v>0</v>
      </c>
      <c r="CS818" s="99">
        <v>0</v>
      </c>
      <c r="CT818" s="99">
        <v>0</v>
      </c>
      <c r="CU818" s="98">
        <v>10383.733320702</v>
      </c>
      <c r="CV818" s="98">
        <v>31695.939514090998</v>
      </c>
      <c r="CW818" s="98">
        <v>3258052.3893508953</v>
      </c>
      <c r="CX818" s="98">
        <v>26296989.58206179</v>
      </c>
    </row>
    <row r="819" spans="1:102" x14ac:dyDescent="0.2">
      <c r="A819" s="98" t="s">
        <v>64</v>
      </c>
      <c r="B819" s="100">
        <v>40238</v>
      </c>
      <c r="C819" s="99">
        <v>40567.325042724602</v>
      </c>
      <c r="D819" s="99">
        <v>0</v>
      </c>
      <c r="E819" s="99">
        <v>8270.6892006397193</v>
      </c>
      <c r="F819" s="99">
        <v>6925.2024155259096</v>
      </c>
      <c r="G819" s="99">
        <v>1129.77566465735</v>
      </c>
      <c r="H819" s="99">
        <v>0</v>
      </c>
      <c r="I819" s="99">
        <v>0</v>
      </c>
      <c r="J819" s="99">
        <v>31360.655269384399</v>
      </c>
      <c r="K819" s="99">
        <v>1152.97831743956</v>
      </c>
      <c r="L819" s="99">
        <v>8873.4159750938397</v>
      </c>
      <c r="M819" s="99">
        <v>16406.282293319699</v>
      </c>
      <c r="N819" s="99">
        <v>5576.6789672374698</v>
      </c>
      <c r="O819" s="99">
        <v>16739.923559904099</v>
      </c>
      <c r="P819" s="99">
        <v>0</v>
      </c>
      <c r="Q819" s="99">
        <v>2125.63113981485</v>
      </c>
      <c r="R819" s="99">
        <v>946.99160560965504</v>
      </c>
      <c r="S819" s="99">
        <v>0</v>
      </c>
      <c r="T819" s="99">
        <v>215.97092340514101</v>
      </c>
      <c r="U819" s="99">
        <v>32504.966101169601</v>
      </c>
      <c r="V819" s="99">
        <v>2417056.4094543499</v>
      </c>
      <c r="W819" s="99">
        <v>0</v>
      </c>
      <c r="X819" s="99">
        <v>600115.88684081996</v>
      </c>
      <c r="Y819" s="99">
        <v>462882.41446304298</v>
      </c>
      <c r="Z819" s="99">
        <v>206314.29021263099</v>
      </c>
      <c r="AA819" s="99">
        <v>0</v>
      </c>
      <c r="AB819" s="99">
        <v>0</v>
      </c>
      <c r="AC819" s="99">
        <v>9943781.3688964806</v>
      </c>
      <c r="AD819" s="99">
        <v>117858.068039894</v>
      </c>
      <c r="AE819" s="99">
        <v>355029.77304077102</v>
      </c>
      <c r="AF819" s="99">
        <v>815947.16644287098</v>
      </c>
      <c r="AG819" s="99">
        <v>746342.71479797398</v>
      </c>
      <c r="AH819" s="99">
        <v>840375.14637756301</v>
      </c>
      <c r="AI819" s="99">
        <v>0</v>
      </c>
      <c r="AJ819" s="99">
        <v>268839.77402496297</v>
      </c>
      <c r="AK819" s="99">
        <v>174642.482875824</v>
      </c>
      <c r="AL819" s="99">
        <v>0</v>
      </c>
      <c r="AM819" s="99">
        <v>33923.843929290801</v>
      </c>
      <c r="AN819" s="99">
        <v>10035782.9842529</v>
      </c>
      <c r="AO819" s="99">
        <v>19867238.5556641</v>
      </c>
      <c r="AP819" s="99">
        <v>0</v>
      </c>
      <c r="AQ819" s="99">
        <v>4785011.9878540002</v>
      </c>
      <c r="AR819" s="99">
        <v>3706916.5593566899</v>
      </c>
      <c r="AS819" s="99">
        <v>1551361.85067749</v>
      </c>
      <c r="AT819" s="99">
        <v>0</v>
      </c>
      <c r="AU819" s="99">
        <v>0</v>
      </c>
      <c r="AV819" s="99">
        <v>27718438.6789551</v>
      </c>
      <c r="AW819" s="99">
        <v>346833.07484436</v>
      </c>
      <c r="AX819" s="99">
        <v>3281905.7421264602</v>
      </c>
      <c r="AY819" s="99">
        <v>6873103.2607421903</v>
      </c>
      <c r="AZ819" s="99">
        <v>5539839.7395019503</v>
      </c>
      <c r="BA819" s="99">
        <v>6889317.9370117197</v>
      </c>
      <c r="BB819" s="99">
        <v>0</v>
      </c>
      <c r="BC819" s="99">
        <v>2159445.0181884798</v>
      </c>
      <c r="BD819" s="99">
        <v>1306656.2479858401</v>
      </c>
      <c r="BE819" s="99">
        <v>0</v>
      </c>
      <c r="BF819" s="99">
        <v>261796.46267890901</v>
      </c>
      <c r="BG819" s="99">
        <v>28048574.739746101</v>
      </c>
      <c r="BH819" s="99">
        <v>4875247.2658081101</v>
      </c>
      <c r="BI819" s="99">
        <v>0</v>
      </c>
      <c r="BJ819" s="99">
        <v>1533508.57479858</v>
      </c>
      <c r="BK819" s="99">
        <v>1244849.0505981401</v>
      </c>
      <c r="BL819" s="99">
        <v>0</v>
      </c>
      <c r="BM819" s="99">
        <v>0</v>
      </c>
      <c r="BN819" s="99">
        <v>0</v>
      </c>
      <c r="BO819" s="99">
        <v>0</v>
      </c>
      <c r="BP819" s="99">
        <v>0</v>
      </c>
      <c r="BQ819" s="99">
        <v>0</v>
      </c>
      <c r="BR819" s="99">
        <v>2128810.5003356901</v>
      </c>
      <c r="BS819" s="99">
        <v>2014658.2176208501</v>
      </c>
      <c r="BT819" s="99">
        <v>1351743.5260009801</v>
      </c>
      <c r="BU819" s="99">
        <v>0</v>
      </c>
      <c r="BV819" s="99">
        <v>920673.18749237095</v>
      </c>
      <c r="BW819" s="99">
        <v>153185.70489120501</v>
      </c>
      <c r="BX819" s="99">
        <v>0</v>
      </c>
      <c r="BY819" s="99">
        <v>0</v>
      </c>
      <c r="BZ819" s="99">
        <v>0</v>
      </c>
      <c r="CA819" s="99">
        <v>48799.1374778748</v>
      </c>
      <c r="CB819" s="99">
        <v>3031277.3056030301</v>
      </c>
      <c r="CC819" s="99">
        <v>24740992.875</v>
      </c>
      <c r="CD819" s="99">
        <v>6424476.4702758798</v>
      </c>
      <c r="CE819" s="99">
        <v>1136.61226092279</v>
      </c>
      <c r="CF819" s="99">
        <v>207485.894325256</v>
      </c>
      <c r="CG819" s="99">
        <v>1560209.0341644301</v>
      </c>
      <c r="CH819" s="99">
        <v>0</v>
      </c>
      <c r="CI819" s="99">
        <v>49935.276743412003</v>
      </c>
      <c r="CJ819" s="99">
        <v>3237335.0079345698</v>
      </c>
      <c r="CK819" s="99">
        <v>26293133.264404301</v>
      </c>
      <c r="CL819" s="99">
        <v>6574384.0516967801</v>
      </c>
      <c r="CM819" s="166">
        <v>82306.744937896699</v>
      </c>
      <c r="CN819" s="166">
        <v>13285169.9306641</v>
      </c>
      <c r="CO819" s="166">
        <v>54332158.348632798</v>
      </c>
      <c r="CP819" s="99">
        <v>6574384.0516967801</v>
      </c>
      <c r="CQ819" s="99">
        <v>0</v>
      </c>
      <c r="CR819" s="99">
        <v>0</v>
      </c>
      <c r="CS819" s="99">
        <v>0</v>
      </c>
      <c r="CT819" s="99">
        <v>0</v>
      </c>
      <c r="CU819" s="98">
        <v>9436.5280688780003</v>
      </c>
      <c r="CV819" s="98">
        <v>32354.710503984999</v>
      </c>
      <c r="CW819" s="98">
        <v>3238763.199928286</v>
      </c>
      <c r="CX819" s="98">
        <v>26301201.909164429</v>
      </c>
    </row>
    <row r="820" spans="1:102" x14ac:dyDescent="0.2">
      <c r="A820" s="98" t="s">
        <v>64</v>
      </c>
      <c r="B820" s="100">
        <v>40330</v>
      </c>
      <c r="C820" s="99">
        <v>40861.021597385399</v>
      </c>
      <c r="D820" s="99">
        <v>0</v>
      </c>
      <c r="E820" s="99">
        <v>7976.9431735277203</v>
      </c>
      <c r="F820" s="99">
        <v>6835.9556873440697</v>
      </c>
      <c r="G820" s="99">
        <v>1141.5269281119099</v>
      </c>
      <c r="H820" s="99">
        <v>0</v>
      </c>
      <c r="I820" s="99">
        <v>0</v>
      </c>
      <c r="J820" s="99">
        <v>31695.9273424149</v>
      </c>
      <c r="K820" s="99">
        <v>1016.61479835957</v>
      </c>
      <c r="L820" s="99">
        <v>9016.8484979867899</v>
      </c>
      <c r="M820" s="99">
        <v>16470.806530237202</v>
      </c>
      <c r="N820" s="99">
        <v>5577.6639321446401</v>
      </c>
      <c r="O820" s="99">
        <v>16812.3300628662</v>
      </c>
      <c r="P820" s="99">
        <v>0</v>
      </c>
      <c r="Q820" s="99">
        <v>2106.2988642156101</v>
      </c>
      <c r="R820" s="99">
        <v>953.45401519536995</v>
      </c>
      <c r="S820" s="99">
        <v>0</v>
      </c>
      <c r="T820" s="99">
        <v>221.421774044633</v>
      </c>
      <c r="U820" s="99">
        <v>32642.619068145799</v>
      </c>
      <c r="V820" s="99">
        <v>2423862.8663330101</v>
      </c>
      <c r="W820" s="99">
        <v>0</v>
      </c>
      <c r="X820" s="99">
        <v>572795.13384246803</v>
      </c>
      <c r="Y820" s="99">
        <v>451635.29833221401</v>
      </c>
      <c r="Z820" s="99">
        <v>203586.01334571801</v>
      </c>
      <c r="AA820" s="99">
        <v>0</v>
      </c>
      <c r="AB820" s="99">
        <v>0</v>
      </c>
      <c r="AC820" s="99">
        <v>10044739.298095699</v>
      </c>
      <c r="AD820" s="99">
        <v>103005.693937302</v>
      </c>
      <c r="AE820" s="99">
        <v>352985.02297592198</v>
      </c>
      <c r="AF820" s="99">
        <v>817604.94717407203</v>
      </c>
      <c r="AG820" s="99">
        <v>736707.17147827102</v>
      </c>
      <c r="AH820" s="99">
        <v>837039.11909484898</v>
      </c>
      <c r="AI820" s="99">
        <v>0</v>
      </c>
      <c r="AJ820" s="99">
        <v>265354.28177642799</v>
      </c>
      <c r="AK820" s="99">
        <v>173870.851015091</v>
      </c>
      <c r="AL820" s="99">
        <v>0</v>
      </c>
      <c r="AM820" s="99">
        <v>32982.892471790299</v>
      </c>
      <c r="AN820" s="99">
        <v>10094377.974731401</v>
      </c>
      <c r="AO820" s="99">
        <v>20025528.834716801</v>
      </c>
      <c r="AP820" s="99">
        <v>0</v>
      </c>
      <c r="AQ820" s="99">
        <v>4611524.84448242</v>
      </c>
      <c r="AR820" s="99">
        <v>3652310.7834167499</v>
      </c>
      <c r="AS820" s="99">
        <v>1545828.8758392299</v>
      </c>
      <c r="AT820" s="99">
        <v>0</v>
      </c>
      <c r="AU820" s="99">
        <v>0</v>
      </c>
      <c r="AV820" s="99">
        <v>28198748.9211426</v>
      </c>
      <c r="AW820" s="99">
        <v>304110.598621368</v>
      </c>
      <c r="AX820" s="99">
        <v>3296659.6483764602</v>
      </c>
      <c r="AY820" s="99">
        <v>6933797.7018432599</v>
      </c>
      <c r="AZ820" s="99">
        <v>5491559.1974487295</v>
      </c>
      <c r="BA820" s="99">
        <v>6906652.9680786096</v>
      </c>
      <c r="BB820" s="99">
        <v>0</v>
      </c>
      <c r="BC820" s="99">
        <v>2155779.0644226102</v>
      </c>
      <c r="BD820" s="99">
        <v>1310459.4833068801</v>
      </c>
      <c r="BE820" s="99">
        <v>0</v>
      </c>
      <c r="BF820" s="99">
        <v>254962.03840446501</v>
      </c>
      <c r="BG820" s="99">
        <v>28479524.725097701</v>
      </c>
      <c r="BH820" s="99">
        <v>4968031.2122192401</v>
      </c>
      <c r="BI820" s="99">
        <v>0</v>
      </c>
      <c r="BJ820" s="99">
        <v>1479577.8852996801</v>
      </c>
      <c r="BK820" s="99">
        <v>1218552.4857330299</v>
      </c>
      <c r="BL820" s="99">
        <v>0</v>
      </c>
      <c r="BM820" s="99">
        <v>0</v>
      </c>
      <c r="BN820" s="99">
        <v>0</v>
      </c>
      <c r="BO820" s="99">
        <v>0</v>
      </c>
      <c r="BP820" s="99">
        <v>0</v>
      </c>
      <c r="BQ820" s="99">
        <v>0</v>
      </c>
      <c r="BR820" s="99">
        <v>2160379.6072692899</v>
      </c>
      <c r="BS820" s="99">
        <v>1998296.9237365699</v>
      </c>
      <c r="BT820" s="99">
        <v>1358175.3747558601</v>
      </c>
      <c r="BU820" s="99">
        <v>0</v>
      </c>
      <c r="BV820" s="99">
        <v>918278.77095794701</v>
      </c>
      <c r="BW820" s="99">
        <v>155371.11021995501</v>
      </c>
      <c r="BX820" s="99">
        <v>0</v>
      </c>
      <c r="BY820" s="99">
        <v>0</v>
      </c>
      <c r="BZ820" s="99">
        <v>0</v>
      </c>
      <c r="CA820" s="99">
        <v>48854.413851737998</v>
      </c>
      <c r="CB820" s="99">
        <v>2993322.22155762</v>
      </c>
      <c r="CC820" s="99">
        <v>24609339.1884766</v>
      </c>
      <c r="CD820" s="99">
        <v>6444988.46801758</v>
      </c>
      <c r="CE820" s="99">
        <v>1138.0017053484901</v>
      </c>
      <c r="CF820" s="99">
        <v>204489.63748741199</v>
      </c>
      <c r="CG820" s="99">
        <v>1551801.6957855199</v>
      </c>
      <c r="CH820" s="99">
        <v>0</v>
      </c>
      <c r="CI820" s="99">
        <v>49996.097554206797</v>
      </c>
      <c r="CJ820" s="99">
        <v>3195999.86932373</v>
      </c>
      <c r="CK820" s="99">
        <v>26146690.667724598</v>
      </c>
      <c r="CL820" s="99">
        <v>6600826.7348022498</v>
      </c>
      <c r="CM820" s="166">
        <v>82488.399554252595</v>
      </c>
      <c r="CN820" s="166">
        <v>13301010.0076904</v>
      </c>
      <c r="CO820" s="166">
        <v>54547493.238281302</v>
      </c>
      <c r="CP820" s="99">
        <v>6600826.7348022498</v>
      </c>
      <c r="CQ820" s="99">
        <v>0</v>
      </c>
      <c r="CR820" s="99">
        <v>0</v>
      </c>
      <c r="CS820" s="99">
        <v>0</v>
      </c>
      <c r="CT820" s="99">
        <v>0</v>
      </c>
      <c r="CU820" s="98">
        <v>8981.2501631329997</v>
      </c>
      <c r="CV820" s="98">
        <v>32701.478787425</v>
      </c>
      <c r="CW820" s="98">
        <v>3197811.8590450319</v>
      </c>
      <c r="CX820" s="98">
        <v>26161140.884262118</v>
      </c>
    </row>
    <row r="821" spans="1:102" x14ac:dyDescent="0.2">
      <c r="A821" s="98" t="s">
        <v>64</v>
      </c>
      <c r="B821" s="100">
        <v>40422</v>
      </c>
      <c r="C821" s="99">
        <v>40746.915326118498</v>
      </c>
      <c r="D821" s="99">
        <v>0</v>
      </c>
      <c r="E821" s="99">
        <v>7744.7909328937503</v>
      </c>
      <c r="F821" s="99">
        <v>6729.0439049005499</v>
      </c>
      <c r="G821" s="99">
        <v>1140.4511830210699</v>
      </c>
      <c r="H821" s="99">
        <v>0</v>
      </c>
      <c r="I821" s="99">
        <v>0</v>
      </c>
      <c r="J821" s="99">
        <v>31765.800540208798</v>
      </c>
      <c r="K821" s="99">
        <v>899.04337507486298</v>
      </c>
      <c r="L821" s="99">
        <v>8712.4299694299698</v>
      </c>
      <c r="M821" s="99">
        <v>16387.285759925799</v>
      </c>
      <c r="N821" s="99">
        <v>5504.5639240145701</v>
      </c>
      <c r="O821" s="99">
        <v>16690.059391975399</v>
      </c>
      <c r="P821" s="99">
        <v>0</v>
      </c>
      <c r="Q821" s="99">
        <v>2087.1765948533998</v>
      </c>
      <c r="R821" s="99">
        <v>956.93757395446301</v>
      </c>
      <c r="S821" s="99">
        <v>0</v>
      </c>
      <c r="T821" s="99">
        <v>208.451529555023</v>
      </c>
      <c r="U821" s="99">
        <v>32696.973276615099</v>
      </c>
      <c r="V821" s="99">
        <v>2428649.3614502</v>
      </c>
      <c r="W821" s="99">
        <v>0</v>
      </c>
      <c r="X821" s="99">
        <v>554993.547348022</v>
      </c>
      <c r="Y821" s="99">
        <v>444175.479194641</v>
      </c>
      <c r="Z821" s="99">
        <v>211699.61246681199</v>
      </c>
      <c r="AA821" s="99">
        <v>0</v>
      </c>
      <c r="AB821" s="99">
        <v>0</v>
      </c>
      <c r="AC821" s="99">
        <v>10090518.4694824</v>
      </c>
      <c r="AD821" s="99">
        <v>86176.6777629852</v>
      </c>
      <c r="AE821" s="99">
        <v>346253.76963043201</v>
      </c>
      <c r="AF821" s="99">
        <v>810579.80412292504</v>
      </c>
      <c r="AG821" s="99">
        <v>728609.11129760696</v>
      </c>
      <c r="AH821" s="99">
        <v>821029.02547454799</v>
      </c>
      <c r="AI821" s="99">
        <v>0</v>
      </c>
      <c r="AJ821" s="99">
        <v>270687.76538467401</v>
      </c>
      <c r="AK821" s="99">
        <v>175818.873764038</v>
      </c>
      <c r="AL821" s="99">
        <v>0</v>
      </c>
      <c r="AM821" s="99">
        <v>32792.303086757704</v>
      </c>
      <c r="AN821" s="99">
        <v>10191680.6053467</v>
      </c>
      <c r="AO821" s="99">
        <v>20141974.261718798</v>
      </c>
      <c r="AP821" s="99">
        <v>0</v>
      </c>
      <c r="AQ821" s="99">
        <v>4471321.4832153302</v>
      </c>
      <c r="AR821" s="99">
        <v>3601967.703125</v>
      </c>
      <c r="AS821" s="99">
        <v>1605269.9755554199</v>
      </c>
      <c r="AT821" s="99">
        <v>0</v>
      </c>
      <c r="AU821" s="99">
        <v>0</v>
      </c>
      <c r="AV821" s="99">
        <v>28476304.214355499</v>
      </c>
      <c r="AW821" s="99">
        <v>255629.60513687099</v>
      </c>
      <c r="AX821" s="99">
        <v>3211262.4731445299</v>
      </c>
      <c r="AY821" s="99">
        <v>6885516.9229126005</v>
      </c>
      <c r="AZ821" s="99">
        <v>5435141.5335693397</v>
      </c>
      <c r="BA821" s="99">
        <v>6797803.13781738</v>
      </c>
      <c r="BB821" s="99">
        <v>0</v>
      </c>
      <c r="BC821" s="99">
        <v>2207961.48120117</v>
      </c>
      <c r="BD821" s="99">
        <v>1328738.39628601</v>
      </c>
      <c r="BE821" s="99">
        <v>0</v>
      </c>
      <c r="BF821" s="99">
        <v>255149.84760856599</v>
      </c>
      <c r="BG821" s="99">
        <v>28769785.5935059</v>
      </c>
      <c r="BH821" s="99">
        <v>4926144.6312866202</v>
      </c>
      <c r="BI821" s="99">
        <v>0</v>
      </c>
      <c r="BJ821" s="99">
        <v>1440675.86499023</v>
      </c>
      <c r="BK821" s="99">
        <v>1195888.4471740699</v>
      </c>
      <c r="BL821" s="99">
        <v>0</v>
      </c>
      <c r="BM821" s="99">
        <v>0</v>
      </c>
      <c r="BN821" s="99">
        <v>0</v>
      </c>
      <c r="BO821" s="99">
        <v>0</v>
      </c>
      <c r="BP821" s="99">
        <v>0</v>
      </c>
      <c r="BQ821" s="99">
        <v>0</v>
      </c>
      <c r="BR821" s="99">
        <v>2150493.38037109</v>
      </c>
      <c r="BS821" s="99">
        <v>1978450.18669128</v>
      </c>
      <c r="BT821" s="99">
        <v>1338856.96174622</v>
      </c>
      <c r="BU821" s="99">
        <v>0</v>
      </c>
      <c r="BV821" s="99">
        <v>927112.52300262498</v>
      </c>
      <c r="BW821" s="99">
        <v>157405.15784645101</v>
      </c>
      <c r="BX821" s="99">
        <v>0</v>
      </c>
      <c r="BY821" s="99">
        <v>0</v>
      </c>
      <c r="BZ821" s="99">
        <v>0</v>
      </c>
      <c r="CA821" s="99">
        <v>48498.508818149603</v>
      </c>
      <c r="CB821" s="99">
        <v>2977392.2236633301</v>
      </c>
      <c r="CC821" s="99">
        <v>24536605.879882801</v>
      </c>
      <c r="CD821" s="99">
        <v>6356734.17041016</v>
      </c>
      <c r="CE821" s="99">
        <v>1141.8369947224901</v>
      </c>
      <c r="CF821" s="99">
        <v>210080.94223403899</v>
      </c>
      <c r="CG821" s="99">
        <v>1594310.6976928699</v>
      </c>
      <c r="CH821" s="99">
        <v>0</v>
      </c>
      <c r="CI821" s="99">
        <v>49636.793022155798</v>
      </c>
      <c r="CJ821" s="99">
        <v>3189144.4225769001</v>
      </c>
      <c r="CK821" s="99">
        <v>26129220.699707001</v>
      </c>
      <c r="CL821" s="99">
        <v>6513102.6297607403</v>
      </c>
      <c r="CM821" s="166">
        <v>82228.033856391907</v>
      </c>
      <c r="CN821" s="166">
        <v>13345656.0788574</v>
      </c>
      <c r="CO821" s="166">
        <v>54824622.959472701</v>
      </c>
      <c r="CP821" s="99">
        <v>6513102.6297607403</v>
      </c>
      <c r="CQ821" s="99">
        <v>0</v>
      </c>
      <c r="CR821" s="99">
        <v>0</v>
      </c>
      <c r="CS821" s="99">
        <v>0</v>
      </c>
      <c r="CT821" s="99">
        <v>0</v>
      </c>
      <c r="CU821" s="98">
        <v>8631.0024596860003</v>
      </c>
      <c r="CV821" s="98">
        <v>32780.725584025</v>
      </c>
      <c r="CW821" s="98">
        <v>3187473.1658973689</v>
      </c>
      <c r="CX821" s="98">
        <v>26130916.577575672</v>
      </c>
    </row>
    <row r="822" spans="1:102" x14ac:dyDescent="0.2">
      <c r="A822" s="98" t="s">
        <v>64</v>
      </c>
      <c r="B822" s="100">
        <v>40513</v>
      </c>
      <c r="C822" s="99">
        <v>40680.955891132398</v>
      </c>
      <c r="D822" s="99">
        <v>0</v>
      </c>
      <c r="E822" s="99">
        <v>7539.6124714612997</v>
      </c>
      <c r="F822" s="99">
        <v>6639.0735241174698</v>
      </c>
      <c r="G822" s="99">
        <v>1149.1067181676599</v>
      </c>
      <c r="H822" s="99">
        <v>0</v>
      </c>
      <c r="I822" s="99">
        <v>0</v>
      </c>
      <c r="J822" s="99">
        <v>31858.127424001701</v>
      </c>
      <c r="K822" s="99">
        <v>818.45923055708397</v>
      </c>
      <c r="L822" s="99">
        <v>10647.8730556965</v>
      </c>
      <c r="M822" s="99">
        <v>16331.3138968945</v>
      </c>
      <c r="N822" s="99">
        <v>5421.95339393616</v>
      </c>
      <c r="O822" s="99">
        <v>16333.5732758045</v>
      </c>
      <c r="P822" s="99">
        <v>0</v>
      </c>
      <c r="Q822" s="99">
        <v>2057.6183922290802</v>
      </c>
      <c r="R822" s="99">
        <v>953.67745162546601</v>
      </c>
      <c r="S822" s="99">
        <v>0</v>
      </c>
      <c r="T822" s="99">
        <v>284.75181276723703</v>
      </c>
      <c r="U822" s="99">
        <v>32706.402405262001</v>
      </c>
      <c r="V822" s="99">
        <v>2399387.42724609</v>
      </c>
      <c r="W822" s="99">
        <v>0</v>
      </c>
      <c r="X822" s="99">
        <v>532202.26677703904</v>
      </c>
      <c r="Y822" s="99">
        <v>435155.80657577497</v>
      </c>
      <c r="Z822" s="99">
        <v>209901.31468200701</v>
      </c>
      <c r="AA822" s="99">
        <v>0</v>
      </c>
      <c r="AB822" s="99">
        <v>0</v>
      </c>
      <c r="AC822" s="99">
        <v>10055962.1716309</v>
      </c>
      <c r="AD822" s="99">
        <v>73875.874321937605</v>
      </c>
      <c r="AE822" s="99">
        <v>377209.08510208101</v>
      </c>
      <c r="AF822" s="99">
        <v>802782.86809539795</v>
      </c>
      <c r="AG822" s="99">
        <v>715227.30209350598</v>
      </c>
      <c r="AH822" s="99">
        <v>763053.45671844506</v>
      </c>
      <c r="AI822" s="99">
        <v>0</v>
      </c>
      <c r="AJ822" s="99">
        <v>268305.33045196498</v>
      </c>
      <c r="AK822" s="99">
        <v>172191.88265419001</v>
      </c>
      <c r="AL822" s="99">
        <v>0</v>
      </c>
      <c r="AM822" s="99">
        <v>38504.4848256111</v>
      </c>
      <c r="AN822" s="99">
        <v>10114966.8430176</v>
      </c>
      <c r="AO822" s="99">
        <v>20015644.714355499</v>
      </c>
      <c r="AP822" s="99">
        <v>0</v>
      </c>
      <c r="AQ822" s="99">
        <v>4291805.7394409198</v>
      </c>
      <c r="AR822" s="99">
        <v>3504906.3922729502</v>
      </c>
      <c r="AS822" s="99">
        <v>1605394.26104736</v>
      </c>
      <c r="AT822" s="99">
        <v>0</v>
      </c>
      <c r="AU822" s="99">
        <v>0</v>
      </c>
      <c r="AV822" s="99">
        <v>28652104.3991699</v>
      </c>
      <c r="AW822" s="99">
        <v>221701.75016021699</v>
      </c>
      <c r="AX822" s="99">
        <v>3508719.69287109</v>
      </c>
      <c r="AY822" s="99">
        <v>6868678.0962524395</v>
      </c>
      <c r="AZ822" s="99">
        <v>5360555.3045654297</v>
      </c>
      <c r="BA822" s="99">
        <v>6345719.7912597703</v>
      </c>
      <c r="BB822" s="99">
        <v>0</v>
      </c>
      <c r="BC822" s="99">
        <v>2183261.28988647</v>
      </c>
      <c r="BD822" s="99">
        <v>1306563.1052093499</v>
      </c>
      <c r="BE822" s="99">
        <v>0</v>
      </c>
      <c r="BF822" s="99">
        <v>306189.18543624901</v>
      </c>
      <c r="BG822" s="99">
        <v>28858729.4057617</v>
      </c>
      <c r="BH822" s="99">
        <v>4895551.2308959998</v>
      </c>
      <c r="BI822" s="99">
        <v>0</v>
      </c>
      <c r="BJ822" s="99">
        <v>1388023.32893372</v>
      </c>
      <c r="BK822" s="99">
        <v>1162882.1694641099</v>
      </c>
      <c r="BL822" s="99">
        <v>0</v>
      </c>
      <c r="BM822" s="99">
        <v>0</v>
      </c>
      <c r="BN822" s="99">
        <v>0</v>
      </c>
      <c r="BO822" s="99">
        <v>0</v>
      </c>
      <c r="BP822" s="99">
        <v>0</v>
      </c>
      <c r="BQ822" s="99">
        <v>0</v>
      </c>
      <c r="BR822" s="99">
        <v>2146695.44244385</v>
      </c>
      <c r="BS822" s="99">
        <v>1950582.3495636</v>
      </c>
      <c r="BT822" s="99">
        <v>1240024.33380127</v>
      </c>
      <c r="BU822" s="99">
        <v>0</v>
      </c>
      <c r="BV822" s="99">
        <v>924271.56623840297</v>
      </c>
      <c r="BW822" s="99">
        <v>150743.612216949</v>
      </c>
      <c r="BX822" s="99">
        <v>0</v>
      </c>
      <c r="BY822" s="99">
        <v>0</v>
      </c>
      <c r="BZ822" s="99">
        <v>0</v>
      </c>
      <c r="CA822" s="99">
        <v>48252.398784160599</v>
      </c>
      <c r="CB822" s="99">
        <v>2926325.82214355</v>
      </c>
      <c r="CC822" s="99">
        <v>24288234.090332001</v>
      </c>
      <c r="CD822" s="99">
        <v>6284292.1682739304</v>
      </c>
      <c r="CE822" s="99">
        <v>1151.39417976141</v>
      </c>
      <c r="CF822" s="99">
        <v>210391.33665084801</v>
      </c>
      <c r="CG822" s="99">
        <v>1608094.0104370101</v>
      </c>
      <c r="CH822" s="99">
        <v>0</v>
      </c>
      <c r="CI822" s="99">
        <v>49404.364307403601</v>
      </c>
      <c r="CJ822" s="99">
        <v>3136186.6524352999</v>
      </c>
      <c r="CK822" s="99">
        <v>25899845.972412098</v>
      </c>
      <c r="CL822" s="99">
        <v>6439128.0353393601</v>
      </c>
      <c r="CM822" s="166">
        <v>81987.298808097796</v>
      </c>
      <c r="CN822" s="166">
        <v>13268326.717651401</v>
      </c>
      <c r="CO822" s="166">
        <v>54838752.072753899</v>
      </c>
      <c r="CP822" s="99">
        <v>6439128.0353393601</v>
      </c>
      <c r="CQ822" s="99">
        <v>0</v>
      </c>
      <c r="CR822" s="99">
        <v>0</v>
      </c>
      <c r="CS822" s="99">
        <v>0</v>
      </c>
      <c r="CT822" s="99">
        <v>0</v>
      </c>
      <c r="CU822" s="98">
        <v>8373.6280986090005</v>
      </c>
      <c r="CV822" s="98">
        <v>32890.822993565002</v>
      </c>
      <c r="CW822" s="98">
        <v>3136717.158794398</v>
      </c>
      <c r="CX822" s="98">
        <v>25896328.100769013</v>
      </c>
    </row>
    <row r="823" spans="1:102" x14ac:dyDescent="0.2">
      <c r="A823" s="98" t="s">
        <v>64</v>
      </c>
      <c r="B823" s="100">
        <v>40603</v>
      </c>
      <c r="C823" s="99">
        <v>40457.535698890701</v>
      </c>
      <c r="D823" s="99">
        <v>0</v>
      </c>
      <c r="E823" s="99">
        <v>7639.1038683652896</v>
      </c>
      <c r="F823" s="99">
        <v>6692.0747480988503</v>
      </c>
      <c r="G823" s="99">
        <v>1149.8774756044099</v>
      </c>
      <c r="H823" s="99">
        <v>0</v>
      </c>
      <c r="I823" s="99">
        <v>0</v>
      </c>
      <c r="J823" s="99">
        <v>32073.364851474798</v>
      </c>
      <c r="K823" s="99">
        <v>749.36411686241604</v>
      </c>
      <c r="L823" s="99">
        <v>23921.357788801201</v>
      </c>
      <c r="M823" s="99">
        <v>16281.5181293488</v>
      </c>
      <c r="N823" s="99">
        <v>5434.8893830776196</v>
      </c>
      <c r="O823" s="99">
        <v>0</v>
      </c>
      <c r="P823" s="99">
        <v>0</v>
      </c>
      <c r="Q823" s="99">
        <v>2048.6043194830399</v>
      </c>
      <c r="R823" s="99">
        <v>0</v>
      </c>
      <c r="S823" s="99">
        <v>0</v>
      </c>
      <c r="T823" s="99">
        <v>1148.77323265374</v>
      </c>
      <c r="U823" s="99">
        <v>32816.274074077599</v>
      </c>
      <c r="V823" s="99">
        <v>2383036.5660095201</v>
      </c>
      <c r="W823" s="99">
        <v>0</v>
      </c>
      <c r="X823" s="99">
        <v>521656.89252853399</v>
      </c>
      <c r="Y823" s="99">
        <v>429709.54996490502</v>
      </c>
      <c r="Z823" s="99">
        <v>207214.21077156099</v>
      </c>
      <c r="AA823" s="99">
        <v>0</v>
      </c>
      <c r="AB823" s="99">
        <v>0</v>
      </c>
      <c r="AC823" s="99">
        <v>10099294.9492188</v>
      </c>
      <c r="AD823" s="99">
        <v>66458.593929290801</v>
      </c>
      <c r="AE823" s="99">
        <v>1140408.43836975</v>
      </c>
      <c r="AF823" s="99">
        <v>801745.15068817104</v>
      </c>
      <c r="AG823" s="99">
        <v>700970.819480896</v>
      </c>
      <c r="AH823" s="99">
        <v>0</v>
      </c>
      <c r="AI823" s="99">
        <v>0</v>
      </c>
      <c r="AJ823" s="99">
        <v>269706.81334304798</v>
      </c>
      <c r="AK823" s="99">
        <v>0</v>
      </c>
      <c r="AL823" s="99">
        <v>0</v>
      </c>
      <c r="AM823" s="99">
        <v>206033.24874687201</v>
      </c>
      <c r="AN823" s="99">
        <v>10131535.177490201</v>
      </c>
      <c r="AO823" s="99">
        <v>20044089.6164551</v>
      </c>
      <c r="AP823" s="99">
        <v>0</v>
      </c>
      <c r="AQ823" s="99">
        <v>4242873.87854004</v>
      </c>
      <c r="AR823" s="99">
        <v>3495036.02093506</v>
      </c>
      <c r="AS823" s="99">
        <v>1587479.71586609</v>
      </c>
      <c r="AT823" s="99">
        <v>0</v>
      </c>
      <c r="AU823" s="99">
        <v>0</v>
      </c>
      <c r="AV823" s="99">
        <v>28951072.793701202</v>
      </c>
      <c r="AW823" s="99">
        <v>201320.87436675999</v>
      </c>
      <c r="AX823" s="99">
        <v>9903602.9381103497</v>
      </c>
      <c r="AY823" s="99">
        <v>6941415.7813720703</v>
      </c>
      <c r="AZ823" s="99">
        <v>5269096.96801758</v>
      </c>
      <c r="BA823" s="99">
        <v>0</v>
      </c>
      <c r="BB823" s="99">
        <v>0</v>
      </c>
      <c r="BC823" s="99">
        <v>2200118.5946960398</v>
      </c>
      <c r="BD823" s="99">
        <v>0</v>
      </c>
      <c r="BE823" s="99">
        <v>0</v>
      </c>
      <c r="BF823" s="99">
        <v>1571627.2394256601</v>
      </c>
      <c r="BG823" s="99">
        <v>29145806.299316399</v>
      </c>
      <c r="BH823" s="99">
        <v>3757798.6226806599</v>
      </c>
      <c r="BI823" s="99">
        <v>0</v>
      </c>
      <c r="BJ823" s="99">
        <v>1237207.4344329799</v>
      </c>
      <c r="BK823" s="99">
        <v>1091369.1645813</v>
      </c>
      <c r="BL823" s="99">
        <v>0</v>
      </c>
      <c r="BM823" s="99">
        <v>0</v>
      </c>
      <c r="BN823" s="99">
        <v>0</v>
      </c>
      <c r="BO823" s="99">
        <v>0</v>
      </c>
      <c r="BP823" s="99">
        <v>0</v>
      </c>
      <c r="BQ823" s="99">
        <v>0</v>
      </c>
      <c r="BR823" s="99">
        <v>2144674.20166016</v>
      </c>
      <c r="BS823" s="99">
        <v>1919645.6018219001</v>
      </c>
      <c r="BT823" s="99">
        <v>0</v>
      </c>
      <c r="BU823" s="99">
        <v>0</v>
      </c>
      <c r="BV823" s="99">
        <v>929171.88072967494</v>
      </c>
      <c r="BW823" s="99">
        <v>0</v>
      </c>
      <c r="BX823" s="99">
        <v>0</v>
      </c>
      <c r="BY823" s="99">
        <v>0</v>
      </c>
      <c r="BZ823" s="99">
        <v>0</v>
      </c>
      <c r="CA823" s="99">
        <v>48063.9180984497</v>
      </c>
      <c r="CB823" s="99">
        <v>2914019.9373168899</v>
      </c>
      <c r="CC823" s="99">
        <v>24397118.850097701</v>
      </c>
      <c r="CD823" s="99">
        <v>5001941.1163940402</v>
      </c>
      <c r="CE823" s="99">
        <v>1152.38098733127</v>
      </c>
      <c r="CF823" s="99">
        <v>207603.31784248399</v>
      </c>
      <c r="CG823" s="99">
        <v>1591542.34494019</v>
      </c>
      <c r="CH823" s="99">
        <v>0</v>
      </c>
      <c r="CI823" s="99">
        <v>49215.8132286072</v>
      </c>
      <c r="CJ823" s="99">
        <v>3120853.18115234</v>
      </c>
      <c r="CK823" s="99">
        <v>25969171.041015599</v>
      </c>
      <c r="CL823" s="99">
        <v>4995472.3052978497</v>
      </c>
      <c r="CM823" s="166">
        <v>81917.187139511094</v>
      </c>
      <c r="CN823" s="166">
        <v>13264018.8282471</v>
      </c>
      <c r="CO823" s="166">
        <v>55066748.390625</v>
      </c>
      <c r="CP823" s="99">
        <v>4995472.3052978497</v>
      </c>
      <c r="CQ823" s="99">
        <v>0</v>
      </c>
      <c r="CR823" s="99">
        <v>0</v>
      </c>
      <c r="CS823" s="99">
        <v>0</v>
      </c>
      <c r="CT823" s="99">
        <v>0</v>
      </c>
      <c r="CU823" s="98">
        <v>8392.8727695779999</v>
      </c>
      <c r="CV823" s="98">
        <v>33119.38892913</v>
      </c>
      <c r="CW823" s="98">
        <v>3121623.2551593739</v>
      </c>
      <c r="CX823" s="98">
        <v>25988661.19503789</v>
      </c>
    </row>
    <row r="824" spans="1:102" x14ac:dyDescent="0.2">
      <c r="A824" s="98" t="s">
        <v>64</v>
      </c>
      <c r="B824" s="100">
        <v>40695</v>
      </c>
      <c r="C824" s="99">
        <v>40204.077109813697</v>
      </c>
      <c r="D824" s="99">
        <v>0</v>
      </c>
      <c r="E824" s="99">
        <v>7422.24157649279</v>
      </c>
      <c r="F824" s="99">
        <v>6551.0626461505899</v>
      </c>
      <c r="G824" s="99">
        <v>1155.78607064486</v>
      </c>
      <c r="H824" s="99">
        <v>0</v>
      </c>
      <c r="I824" s="99">
        <v>0</v>
      </c>
      <c r="J824" s="99">
        <v>32298.053866147999</v>
      </c>
      <c r="K824" s="99">
        <v>670.69805508852005</v>
      </c>
      <c r="L824" s="99">
        <v>24069.748057842298</v>
      </c>
      <c r="M824" s="99">
        <v>16152.949384927801</v>
      </c>
      <c r="N824" s="99">
        <v>5364.1587665080997</v>
      </c>
      <c r="O824" s="99">
        <v>0</v>
      </c>
      <c r="P824" s="99">
        <v>0</v>
      </c>
      <c r="Q824" s="99">
        <v>2022.9698449820301</v>
      </c>
      <c r="R824" s="99">
        <v>0</v>
      </c>
      <c r="S824" s="99">
        <v>0</v>
      </c>
      <c r="T824" s="99">
        <v>1161.49508707225</v>
      </c>
      <c r="U824" s="99">
        <v>32932.005867004402</v>
      </c>
      <c r="V824" s="99">
        <v>2369458.6109924298</v>
      </c>
      <c r="W824" s="99">
        <v>0</v>
      </c>
      <c r="X824" s="99">
        <v>506446.00381469697</v>
      </c>
      <c r="Y824" s="99">
        <v>417227.310680389</v>
      </c>
      <c r="Z824" s="99">
        <v>207234.074859619</v>
      </c>
      <c r="AA824" s="99">
        <v>0</v>
      </c>
      <c r="AB824" s="99">
        <v>0</v>
      </c>
      <c r="AC824" s="99">
        <v>10183242.090698199</v>
      </c>
      <c r="AD824" s="99">
        <v>59321.762493133501</v>
      </c>
      <c r="AE824" s="99">
        <v>1121242.7849731401</v>
      </c>
      <c r="AF824" s="99">
        <v>794989.96621704102</v>
      </c>
      <c r="AG824" s="99">
        <v>690082.84436035203</v>
      </c>
      <c r="AH824" s="99">
        <v>0</v>
      </c>
      <c r="AI824" s="99">
        <v>0</v>
      </c>
      <c r="AJ824" s="99">
        <v>270833.27673721302</v>
      </c>
      <c r="AK824" s="99">
        <v>0</v>
      </c>
      <c r="AL824" s="99">
        <v>0</v>
      </c>
      <c r="AM824" s="99">
        <v>207450.89192199701</v>
      </c>
      <c r="AN824" s="99">
        <v>10188822.6208496</v>
      </c>
      <c r="AO824" s="99">
        <v>20063690.7583008</v>
      </c>
      <c r="AP824" s="99">
        <v>0</v>
      </c>
      <c r="AQ824" s="99">
        <v>4136936.2691955599</v>
      </c>
      <c r="AR824" s="99">
        <v>3406942.8617248498</v>
      </c>
      <c r="AS824" s="99">
        <v>1596177.4601592999</v>
      </c>
      <c r="AT824" s="99">
        <v>0</v>
      </c>
      <c r="AU824" s="99">
        <v>0</v>
      </c>
      <c r="AV824" s="99">
        <v>29390269.613281298</v>
      </c>
      <c r="AW824" s="99">
        <v>180579.578126907</v>
      </c>
      <c r="AX824" s="99">
        <v>9848780.9967040997</v>
      </c>
      <c r="AY824" s="99">
        <v>6915915.6319580097</v>
      </c>
      <c r="AZ824" s="99">
        <v>5209568.9448242197</v>
      </c>
      <c r="BA824" s="99">
        <v>0</v>
      </c>
      <c r="BB824" s="99">
        <v>0</v>
      </c>
      <c r="BC824" s="99">
        <v>2222800.0718078599</v>
      </c>
      <c r="BD824" s="99">
        <v>0</v>
      </c>
      <c r="BE824" s="99">
        <v>0</v>
      </c>
      <c r="BF824" s="99">
        <v>1596631.86505127</v>
      </c>
      <c r="BG824" s="99">
        <v>29577179.7348633</v>
      </c>
      <c r="BH824" s="99">
        <v>3748460.4102783198</v>
      </c>
      <c r="BI824" s="99">
        <v>0</v>
      </c>
      <c r="BJ824" s="99">
        <v>1208396.1272277799</v>
      </c>
      <c r="BK824" s="99">
        <v>1062024.6516265899</v>
      </c>
      <c r="BL824" s="99">
        <v>0</v>
      </c>
      <c r="BM824" s="99">
        <v>0</v>
      </c>
      <c r="BN824" s="99">
        <v>0</v>
      </c>
      <c r="BO824" s="99">
        <v>0</v>
      </c>
      <c r="BP824" s="99">
        <v>0</v>
      </c>
      <c r="BQ824" s="99">
        <v>0</v>
      </c>
      <c r="BR824" s="99">
        <v>2142881.9768981901</v>
      </c>
      <c r="BS824" s="99">
        <v>1899776.45016479</v>
      </c>
      <c r="BT824" s="99">
        <v>0</v>
      </c>
      <c r="BU824" s="99">
        <v>0</v>
      </c>
      <c r="BV824" s="99">
        <v>940775.18875884998</v>
      </c>
      <c r="BW824" s="99">
        <v>0</v>
      </c>
      <c r="BX824" s="99">
        <v>0</v>
      </c>
      <c r="BY824" s="99">
        <v>0</v>
      </c>
      <c r="BZ824" s="99">
        <v>0</v>
      </c>
      <c r="CA824" s="99">
        <v>47631.342151165001</v>
      </c>
      <c r="CB824" s="99">
        <v>2873757.4396972698</v>
      </c>
      <c r="CC824" s="99">
        <v>24134084.457031298</v>
      </c>
      <c r="CD824" s="99">
        <v>4952374.7398681603</v>
      </c>
      <c r="CE824" s="99">
        <v>1151.5268593281501</v>
      </c>
      <c r="CF824" s="99">
        <v>207516.25179099999</v>
      </c>
      <c r="CG824" s="99">
        <v>1597598.92938232</v>
      </c>
      <c r="CH824" s="99">
        <v>0</v>
      </c>
      <c r="CI824" s="99">
        <v>48785.1046099663</v>
      </c>
      <c r="CJ824" s="99">
        <v>3080149.1659545898</v>
      </c>
      <c r="CK824" s="99">
        <v>25733637.3352051</v>
      </c>
      <c r="CL824" s="99">
        <v>4954744.3554077102</v>
      </c>
      <c r="CM824" s="166">
        <v>81605.609062194795</v>
      </c>
      <c r="CN824" s="166">
        <v>13275208.7352295</v>
      </c>
      <c r="CO824" s="166">
        <v>55193873.702636696</v>
      </c>
      <c r="CP824" s="99">
        <v>4954744.3554077102</v>
      </c>
      <c r="CQ824" s="99">
        <v>0</v>
      </c>
      <c r="CR824" s="99">
        <v>0</v>
      </c>
      <c r="CS824" s="99">
        <v>0</v>
      </c>
      <c r="CT824" s="99">
        <v>0</v>
      </c>
      <c r="CU824" s="98">
        <v>8083.9097279289999</v>
      </c>
      <c r="CV824" s="98">
        <v>33339.235989608998</v>
      </c>
      <c r="CW824" s="98">
        <v>3081273.6914882697</v>
      </c>
      <c r="CX824" s="98">
        <v>25731683.386413619</v>
      </c>
    </row>
    <row r="825" spans="1:102" x14ac:dyDescent="0.2">
      <c r="A825" s="98" t="s">
        <v>64</v>
      </c>
      <c r="B825" s="100">
        <v>40787</v>
      </c>
      <c r="C825" s="99">
        <v>40158.2795586586</v>
      </c>
      <c r="D825" s="99">
        <v>0</v>
      </c>
      <c r="E825" s="99">
        <v>7349.9170795679102</v>
      </c>
      <c r="F825" s="99">
        <v>6537.8031325340298</v>
      </c>
      <c r="G825" s="99">
        <v>1148.5829113125801</v>
      </c>
      <c r="H825" s="99">
        <v>0</v>
      </c>
      <c r="I825" s="99">
        <v>0</v>
      </c>
      <c r="J825" s="99">
        <v>32331.064263820601</v>
      </c>
      <c r="K825" s="99">
        <v>613.84570284932897</v>
      </c>
      <c r="L825" s="99">
        <v>24465.075320243799</v>
      </c>
      <c r="M825" s="99">
        <v>16143.617408513999</v>
      </c>
      <c r="N825" s="99">
        <v>5308.3605320453598</v>
      </c>
      <c r="O825" s="99">
        <v>0</v>
      </c>
      <c r="P825" s="99">
        <v>0</v>
      </c>
      <c r="Q825" s="99">
        <v>2041.1043681651399</v>
      </c>
      <c r="R825" s="99">
        <v>0</v>
      </c>
      <c r="S825" s="99">
        <v>0</v>
      </c>
      <c r="T825" s="99">
        <v>1143.3387372642801</v>
      </c>
      <c r="U825" s="99">
        <v>32965.628138542197</v>
      </c>
      <c r="V825" s="99">
        <v>2347633.6869811998</v>
      </c>
      <c r="W825" s="99">
        <v>0</v>
      </c>
      <c r="X825" s="99">
        <v>488926.65710067702</v>
      </c>
      <c r="Y825" s="99">
        <v>403610.09734725999</v>
      </c>
      <c r="Z825" s="99">
        <v>202745.95549774199</v>
      </c>
      <c r="AA825" s="99">
        <v>0</v>
      </c>
      <c r="AB825" s="99">
        <v>0</v>
      </c>
      <c r="AC825" s="99">
        <v>10134096.904541001</v>
      </c>
      <c r="AD825" s="99">
        <v>55298.909742355303</v>
      </c>
      <c r="AE825" s="99">
        <v>1108352.20495605</v>
      </c>
      <c r="AF825" s="99">
        <v>784136.57598114002</v>
      </c>
      <c r="AG825" s="99">
        <v>677872.70203399705</v>
      </c>
      <c r="AH825" s="99">
        <v>0</v>
      </c>
      <c r="AI825" s="99">
        <v>0</v>
      </c>
      <c r="AJ825" s="99">
        <v>270432.10460662801</v>
      </c>
      <c r="AK825" s="99">
        <v>0</v>
      </c>
      <c r="AL825" s="99">
        <v>0</v>
      </c>
      <c r="AM825" s="99">
        <v>203537.39996719401</v>
      </c>
      <c r="AN825" s="99">
        <v>10227881.706543</v>
      </c>
      <c r="AO825" s="99">
        <v>19947767.5</v>
      </c>
      <c r="AP825" s="99">
        <v>0</v>
      </c>
      <c r="AQ825" s="99">
        <v>3965712.8897094699</v>
      </c>
      <c r="AR825" s="99">
        <v>3300214.625</v>
      </c>
      <c r="AS825" s="99">
        <v>1564704.2008819601</v>
      </c>
      <c r="AT825" s="99">
        <v>0</v>
      </c>
      <c r="AU825" s="99">
        <v>0</v>
      </c>
      <c r="AV825" s="99">
        <v>29493600.042480499</v>
      </c>
      <c r="AW825" s="99">
        <v>169691.258880615</v>
      </c>
      <c r="AX825" s="99">
        <v>9796000.4039306603</v>
      </c>
      <c r="AY825" s="99">
        <v>6857542.35302734</v>
      </c>
      <c r="AZ825" s="99">
        <v>5128768.3762817401</v>
      </c>
      <c r="BA825" s="99">
        <v>0</v>
      </c>
      <c r="BB825" s="99">
        <v>0</v>
      </c>
      <c r="BC825" s="99">
        <v>2210871.0339355501</v>
      </c>
      <c r="BD825" s="99">
        <v>0</v>
      </c>
      <c r="BE825" s="99">
        <v>0</v>
      </c>
      <c r="BF825" s="99">
        <v>1563994.31567383</v>
      </c>
      <c r="BG825" s="99">
        <v>29680942.7189941</v>
      </c>
      <c r="BH825" s="99">
        <v>3791306.1026306199</v>
      </c>
      <c r="BI825" s="99">
        <v>0</v>
      </c>
      <c r="BJ825" s="99">
        <v>1185227.7966155999</v>
      </c>
      <c r="BK825" s="99">
        <v>1036696.76821136</v>
      </c>
      <c r="BL825" s="99">
        <v>0</v>
      </c>
      <c r="BM825" s="99">
        <v>0</v>
      </c>
      <c r="BN825" s="99">
        <v>0</v>
      </c>
      <c r="BO825" s="99">
        <v>0</v>
      </c>
      <c r="BP825" s="99">
        <v>0</v>
      </c>
      <c r="BQ825" s="99">
        <v>0</v>
      </c>
      <c r="BR825" s="99">
        <v>2129625.9696655301</v>
      </c>
      <c r="BS825" s="99">
        <v>1871160.0896606401</v>
      </c>
      <c r="BT825" s="99">
        <v>0</v>
      </c>
      <c r="BU825" s="99">
        <v>0</v>
      </c>
      <c r="BV825" s="99">
        <v>937950.52848053002</v>
      </c>
      <c r="BW825" s="99">
        <v>0</v>
      </c>
      <c r="BX825" s="99">
        <v>0</v>
      </c>
      <c r="BY825" s="99">
        <v>0</v>
      </c>
      <c r="BZ825" s="99">
        <v>0</v>
      </c>
      <c r="CA825" s="99">
        <v>47505.407538414001</v>
      </c>
      <c r="CB825" s="99">
        <v>2834470.0301208501</v>
      </c>
      <c r="CC825" s="99">
        <v>23954720.597167999</v>
      </c>
      <c r="CD825" s="99">
        <v>4970451.0372924795</v>
      </c>
      <c r="CE825" s="99">
        <v>1148.5462381541699</v>
      </c>
      <c r="CF825" s="99">
        <v>201835.63500595099</v>
      </c>
      <c r="CG825" s="99">
        <v>1558149.83041382</v>
      </c>
      <c r="CH825" s="99">
        <v>0</v>
      </c>
      <c r="CI825" s="99">
        <v>48651.915890216798</v>
      </c>
      <c r="CJ825" s="99">
        <v>3038452.6315918001</v>
      </c>
      <c r="CK825" s="99">
        <v>25518196.638183601</v>
      </c>
      <c r="CL825" s="99">
        <v>4970490.7582397498</v>
      </c>
      <c r="CM825" s="166">
        <v>81520.056759834304</v>
      </c>
      <c r="CN825" s="166">
        <v>13268028.393188501</v>
      </c>
      <c r="CO825" s="166">
        <v>55318084.925781302</v>
      </c>
      <c r="CP825" s="99">
        <v>4970490.7582397498</v>
      </c>
      <c r="CQ825" s="99">
        <v>0</v>
      </c>
      <c r="CR825" s="99">
        <v>0</v>
      </c>
      <c r="CS825" s="99">
        <v>0</v>
      </c>
      <c r="CT825" s="99">
        <v>0</v>
      </c>
      <c r="CU825" s="98">
        <v>7961.9478952299996</v>
      </c>
      <c r="CV825" s="98">
        <v>33364.856842970999</v>
      </c>
      <c r="CW825" s="98">
        <v>3036305.665126801</v>
      </c>
      <c r="CX825" s="98">
        <v>25512870.427581817</v>
      </c>
    </row>
    <row r="826" spans="1:102" x14ac:dyDescent="0.2">
      <c r="A826" s="98" t="s">
        <v>64</v>
      </c>
      <c r="B826" s="100">
        <v>40878</v>
      </c>
      <c r="C826" s="99">
        <v>40214.620825767503</v>
      </c>
      <c r="D826" s="99">
        <v>0</v>
      </c>
      <c r="E826" s="99">
        <v>7316.0986293554297</v>
      </c>
      <c r="F826" s="99">
        <v>6517.2458762526503</v>
      </c>
      <c r="G826" s="99">
        <v>1142.1342640668199</v>
      </c>
      <c r="H826" s="99">
        <v>0</v>
      </c>
      <c r="I826" s="99">
        <v>0</v>
      </c>
      <c r="J826" s="99">
        <v>32555.905626535401</v>
      </c>
      <c r="K826" s="99">
        <v>582.488667413592</v>
      </c>
      <c r="L826" s="99">
        <v>24023.759733676899</v>
      </c>
      <c r="M826" s="99">
        <v>16210.7363272905</v>
      </c>
      <c r="N826" s="99">
        <v>5249.8178644776299</v>
      </c>
      <c r="O826" s="99">
        <v>0</v>
      </c>
      <c r="P826" s="99">
        <v>0</v>
      </c>
      <c r="Q826" s="99">
        <v>2049.8727608323102</v>
      </c>
      <c r="R826" s="99">
        <v>0</v>
      </c>
      <c r="S826" s="99">
        <v>0</v>
      </c>
      <c r="T826" s="99">
        <v>1124.05606639385</v>
      </c>
      <c r="U826" s="99">
        <v>33148.480306625403</v>
      </c>
      <c r="V826" s="99">
        <v>2343974.0161132799</v>
      </c>
      <c r="W826" s="99">
        <v>0</v>
      </c>
      <c r="X826" s="99">
        <v>484478.36581802397</v>
      </c>
      <c r="Y826" s="99">
        <v>401066.09770202602</v>
      </c>
      <c r="Z826" s="99">
        <v>201095.123245239</v>
      </c>
      <c r="AA826" s="99">
        <v>0</v>
      </c>
      <c r="AB826" s="99">
        <v>0</v>
      </c>
      <c r="AC826" s="99">
        <v>10158548.237915</v>
      </c>
      <c r="AD826" s="99">
        <v>51900.121848106399</v>
      </c>
      <c r="AE826" s="99">
        <v>1083448.6816558801</v>
      </c>
      <c r="AF826" s="99">
        <v>794601.06219482399</v>
      </c>
      <c r="AG826" s="99">
        <v>669204.21670532203</v>
      </c>
      <c r="AH826" s="99">
        <v>0</v>
      </c>
      <c r="AI826" s="99">
        <v>0</v>
      </c>
      <c r="AJ826" s="99">
        <v>268365.79745483398</v>
      </c>
      <c r="AK826" s="99">
        <v>0</v>
      </c>
      <c r="AL826" s="99">
        <v>0</v>
      </c>
      <c r="AM826" s="99">
        <v>200408.49352455101</v>
      </c>
      <c r="AN826" s="99">
        <v>10258541.1563721</v>
      </c>
      <c r="AO826" s="99">
        <v>20108606.534912098</v>
      </c>
      <c r="AP826" s="99">
        <v>0</v>
      </c>
      <c r="AQ826" s="99">
        <v>3971407.0505065899</v>
      </c>
      <c r="AR826" s="99">
        <v>3279026.6757202102</v>
      </c>
      <c r="AS826" s="99">
        <v>1566220.80290222</v>
      </c>
      <c r="AT826" s="99">
        <v>0</v>
      </c>
      <c r="AU826" s="99">
        <v>0</v>
      </c>
      <c r="AV826" s="99">
        <v>29823316.4851074</v>
      </c>
      <c r="AW826" s="99">
        <v>160678.615520477</v>
      </c>
      <c r="AX826" s="99">
        <v>9671007.2502441406</v>
      </c>
      <c r="AY826" s="99">
        <v>7015639.9852294903</v>
      </c>
      <c r="AZ826" s="99">
        <v>5086680.4447021503</v>
      </c>
      <c r="BA826" s="99">
        <v>0</v>
      </c>
      <c r="BB826" s="99">
        <v>0</v>
      </c>
      <c r="BC826" s="99">
        <v>2204747.3995666499</v>
      </c>
      <c r="BD826" s="99">
        <v>0</v>
      </c>
      <c r="BE826" s="99">
        <v>0</v>
      </c>
      <c r="BF826" s="99">
        <v>1570166.4325256301</v>
      </c>
      <c r="BG826" s="99">
        <v>29959458.7585449</v>
      </c>
      <c r="BH826" s="99">
        <v>3799062.5919494601</v>
      </c>
      <c r="BI826" s="99">
        <v>0</v>
      </c>
      <c r="BJ826" s="99">
        <v>1165656.4569397001</v>
      </c>
      <c r="BK826" s="99">
        <v>1021989.94530487</v>
      </c>
      <c r="BL826" s="99">
        <v>0</v>
      </c>
      <c r="BM826" s="99">
        <v>0</v>
      </c>
      <c r="BN826" s="99">
        <v>0</v>
      </c>
      <c r="BO826" s="99">
        <v>0</v>
      </c>
      <c r="BP826" s="99">
        <v>0</v>
      </c>
      <c r="BQ826" s="99">
        <v>0</v>
      </c>
      <c r="BR826" s="99">
        <v>2172864.6134033198</v>
      </c>
      <c r="BS826" s="99">
        <v>1854817.23451233</v>
      </c>
      <c r="BT826" s="99">
        <v>0</v>
      </c>
      <c r="BU826" s="99">
        <v>0</v>
      </c>
      <c r="BV826" s="99">
        <v>945607.61175537098</v>
      </c>
      <c r="BW826" s="99">
        <v>0</v>
      </c>
      <c r="BX826" s="99">
        <v>0</v>
      </c>
      <c r="BY826" s="99">
        <v>0</v>
      </c>
      <c r="BZ826" s="99">
        <v>0</v>
      </c>
      <c r="CA826" s="99">
        <v>47555.055029392199</v>
      </c>
      <c r="CB826" s="99">
        <v>2825083.80432129</v>
      </c>
      <c r="CC826" s="99">
        <v>24055279.855468798</v>
      </c>
      <c r="CD826" s="99">
        <v>4969391.3364257803</v>
      </c>
      <c r="CE826" s="99">
        <v>1142.58053639531</v>
      </c>
      <c r="CF826" s="99">
        <v>201339.80734252901</v>
      </c>
      <c r="CG826" s="99">
        <v>1567036.2954559301</v>
      </c>
      <c r="CH826" s="99">
        <v>0</v>
      </c>
      <c r="CI826" s="99">
        <v>48697.796461582198</v>
      </c>
      <c r="CJ826" s="99">
        <v>3026274.71240234</v>
      </c>
      <c r="CK826" s="99">
        <v>25638417.950927701</v>
      </c>
      <c r="CL826" s="99">
        <v>4976974.2814941397</v>
      </c>
      <c r="CM826" s="166">
        <v>81722.713645935102</v>
      </c>
      <c r="CN826" s="166">
        <v>13285329.741333</v>
      </c>
      <c r="CO826" s="166">
        <v>55719572.505371101</v>
      </c>
      <c r="CP826" s="99">
        <v>4976974.2814941397</v>
      </c>
      <c r="CQ826" s="99">
        <v>0</v>
      </c>
      <c r="CR826" s="99">
        <v>0</v>
      </c>
      <c r="CS826" s="99">
        <v>0</v>
      </c>
      <c r="CT826" s="99">
        <v>0</v>
      </c>
      <c r="CU826" s="98">
        <v>7902.4715006890001</v>
      </c>
      <c r="CV826" s="98">
        <v>33582.477679791999</v>
      </c>
      <c r="CW826" s="98">
        <v>3026423.6116638188</v>
      </c>
      <c r="CX826" s="98">
        <v>25622316.150924727</v>
      </c>
    </row>
    <row r="827" spans="1:102" x14ac:dyDescent="0.2">
      <c r="A827" s="98" t="s">
        <v>64</v>
      </c>
      <c r="B827" s="100">
        <v>40969</v>
      </c>
      <c r="C827" s="99">
        <v>40179.955286502802</v>
      </c>
      <c r="D827" s="99">
        <v>0</v>
      </c>
      <c r="E827" s="99">
        <v>7269.7895903587296</v>
      </c>
      <c r="F827" s="99">
        <v>6457.2695387005797</v>
      </c>
      <c r="G827" s="99">
        <v>1151.8828401267499</v>
      </c>
      <c r="H827" s="99">
        <v>0</v>
      </c>
      <c r="I827" s="99">
        <v>0</v>
      </c>
      <c r="J827" s="99">
        <v>32816.304991245299</v>
      </c>
      <c r="K827" s="99">
        <v>541.24494758248295</v>
      </c>
      <c r="L827" s="99">
        <v>23795.173366546602</v>
      </c>
      <c r="M827" s="99">
        <v>16181.785252928699</v>
      </c>
      <c r="N827" s="99">
        <v>5176.1667405366898</v>
      </c>
      <c r="O827" s="99">
        <v>0</v>
      </c>
      <c r="P827" s="99">
        <v>0</v>
      </c>
      <c r="Q827" s="99">
        <v>2032.1220140308101</v>
      </c>
      <c r="R827" s="99">
        <v>0</v>
      </c>
      <c r="S827" s="99">
        <v>0</v>
      </c>
      <c r="T827" s="99">
        <v>1156.7235240638299</v>
      </c>
      <c r="U827" s="99">
        <v>33349.272009372697</v>
      </c>
      <c r="V827" s="99">
        <v>2334927.5395507799</v>
      </c>
      <c r="W827" s="99">
        <v>0</v>
      </c>
      <c r="X827" s="99">
        <v>468407.25686263997</v>
      </c>
      <c r="Y827" s="99">
        <v>385920.13598632801</v>
      </c>
      <c r="Z827" s="99">
        <v>203599.3391819</v>
      </c>
      <c r="AA827" s="99">
        <v>0</v>
      </c>
      <c r="AB827" s="99">
        <v>0</v>
      </c>
      <c r="AC827" s="99">
        <v>10384885.817871099</v>
      </c>
      <c r="AD827" s="99">
        <v>47402.433618068702</v>
      </c>
      <c r="AE827" s="99">
        <v>1101868.7523193399</v>
      </c>
      <c r="AF827" s="99">
        <v>795945.34204101597</v>
      </c>
      <c r="AG827" s="99">
        <v>656735.51878356899</v>
      </c>
      <c r="AH827" s="99">
        <v>0</v>
      </c>
      <c r="AI827" s="99">
        <v>0</v>
      </c>
      <c r="AJ827" s="99">
        <v>269254.07314300502</v>
      </c>
      <c r="AK827" s="99">
        <v>0</v>
      </c>
      <c r="AL827" s="99">
        <v>0</v>
      </c>
      <c r="AM827" s="99">
        <v>203123.345119476</v>
      </c>
      <c r="AN827" s="99">
        <v>10328855.782958999</v>
      </c>
      <c r="AO827" s="99">
        <v>20185944.2585449</v>
      </c>
      <c r="AP827" s="99">
        <v>0</v>
      </c>
      <c r="AQ827" s="99">
        <v>3967989.8986206101</v>
      </c>
      <c r="AR827" s="99">
        <v>3283125.2333679199</v>
      </c>
      <c r="AS827" s="99">
        <v>1607168.19604492</v>
      </c>
      <c r="AT827" s="99">
        <v>0</v>
      </c>
      <c r="AU827" s="99">
        <v>0</v>
      </c>
      <c r="AV827" s="99">
        <v>30638674.418212902</v>
      </c>
      <c r="AW827" s="99">
        <v>147859.24703216599</v>
      </c>
      <c r="AX827" s="99">
        <v>9863117.4899902306</v>
      </c>
      <c r="AY827" s="99">
        <v>7133477.3084106399</v>
      </c>
      <c r="AZ827" s="99">
        <v>5069024.75854492</v>
      </c>
      <c r="BA827" s="99">
        <v>0</v>
      </c>
      <c r="BB827" s="99">
        <v>0</v>
      </c>
      <c r="BC827" s="99">
        <v>2247060.4116516099</v>
      </c>
      <c r="BD827" s="99">
        <v>0</v>
      </c>
      <c r="BE827" s="99">
        <v>0</v>
      </c>
      <c r="BF827" s="99">
        <v>1598212.0735168499</v>
      </c>
      <c r="BG827" s="99">
        <v>30773956.504394501</v>
      </c>
      <c r="BH827" s="99">
        <v>3830198.4106750502</v>
      </c>
      <c r="BI827" s="99">
        <v>0</v>
      </c>
      <c r="BJ827" s="99">
        <v>1170833.3659667999</v>
      </c>
      <c r="BK827" s="99">
        <v>1020349.81318665</v>
      </c>
      <c r="BL827" s="99">
        <v>0</v>
      </c>
      <c r="BM827" s="99">
        <v>0</v>
      </c>
      <c r="BN827" s="99">
        <v>0</v>
      </c>
      <c r="BO827" s="99">
        <v>0</v>
      </c>
      <c r="BP827" s="99">
        <v>0</v>
      </c>
      <c r="BQ827" s="99">
        <v>0</v>
      </c>
      <c r="BR827" s="99">
        <v>2204111.48583984</v>
      </c>
      <c r="BS827" s="99">
        <v>1845066.6119384801</v>
      </c>
      <c r="BT827" s="99">
        <v>0</v>
      </c>
      <c r="BU827" s="99">
        <v>0</v>
      </c>
      <c r="BV827" s="99">
        <v>960362.98204040504</v>
      </c>
      <c r="BW827" s="99">
        <v>0</v>
      </c>
      <c r="BX827" s="99">
        <v>0</v>
      </c>
      <c r="BY827" s="99">
        <v>0</v>
      </c>
      <c r="BZ827" s="99">
        <v>0</v>
      </c>
      <c r="CA827" s="99">
        <v>47425.302127838098</v>
      </c>
      <c r="CB827" s="99">
        <v>2795756.5897827102</v>
      </c>
      <c r="CC827" s="99">
        <v>24072340.084228501</v>
      </c>
      <c r="CD827" s="99">
        <v>5006839.23193359</v>
      </c>
      <c r="CE827" s="99">
        <v>1154.7900793701399</v>
      </c>
      <c r="CF827" s="99">
        <v>203797.561641693</v>
      </c>
      <c r="CG827" s="99">
        <v>1610638.9218444801</v>
      </c>
      <c r="CH827" s="99">
        <v>0</v>
      </c>
      <c r="CI827" s="99">
        <v>48579.837601184801</v>
      </c>
      <c r="CJ827" s="99">
        <v>3000782.6345214802</v>
      </c>
      <c r="CK827" s="99">
        <v>25683337.6870117</v>
      </c>
      <c r="CL827" s="99">
        <v>5000576.8222656297</v>
      </c>
      <c r="CM827" s="166">
        <v>81798.654661178603</v>
      </c>
      <c r="CN827" s="166">
        <v>13314471.418335</v>
      </c>
      <c r="CO827" s="166">
        <v>56154330.846191399</v>
      </c>
      <c r="CP827" s="99">
        <v>5000576.8222656297</v>
      </c>
      <c r="CQ827" s="99">
        <v>0</v>
      </c>
      <c r="CR827" s="99">
        <v>0</v>
      </c>
      <c r="CS827" s="99">
        <v>0</v>
      </c>
      <c r="CT827" s="99">
        <v>0</v>
      </c>
      <c r="CU827" s="98">
        <v>7808.1529103290004</v>
      </c>
      <c r="CV827" s="98">
        <v>33846.700287339001</v>
      </c>
      <c r="CW827" s="98">
        <v>2999554.1514244033</v>
      </c>
      <c r="CX827" s="98">
        <v>25682979.006072979</v>
      </c>
    </row>
    <row r="828" spans="1:102" x14ac:dyDescent="0.2">
      <c r="A828" s="98" t="s">
        <v>64</v>
      </c>
      <c r="B828" s="100">
        <v>41061</v>
      </c>
      <c r="C828" s="99">
        <v>39965.406454086296</v>
      </c>
      <c r="D828" s="99">
        <v>0</v>
      </c>
      <c r="E828" s="99">
        <v>7048.5820602178601</v>
      </c>
      <c r="F828" s="99">
        <v>6285.22822922468</v>
      </c>
      <c r="G828" s="99">
        <v>1146.6379805803299</v>
      </c>
      <c r="H828" s="99">
        <v>0</v>
      </c>
      <c r="I828" s="99">
        <v>0</v>
      </c>
      <c r="J828" s="99">
        <v>32921.921185970299</v>
      </c>
      <c r="K828" s="99">
        <v>483.41388280317199</v>
      </c>
      <c r="L828" s="99">
        <v>23845.7805666924</v>
      </c>
      <c r="M828" s="99">
        <v>16069.705403685601</v>
      </c>
      <c r="N828" s="99">
        <v>5107.8904387950897</v>
      </c>
      <c r="O828" s="99">
        <v>0</v>
      </c>
      <c r="P828" s="99">
        <v>0</v>
      </c>
      <c r="Q828" s="99">
        <v>2050.9133897125698</v>
      </c>
      <c r="R828" s="99">
        <v>0</v>
      </c>
      <c r="S828" s="99">
        <v>0</v>
      </c>
      <c r="T828" s="99">
        <v>1154.41119992733</v>
      </c>
      <c r="U828" s="99">
        <v>33391.098598480203</v>
      </c>
      <c r="V828" s="99">
        <v>2309638.2295532199</v>
      </c>
      <c r="W828" s="99">
        <v>0</v>
      </c>
      <c r="X828" s="99">
        <v>450294.32823944098</v>
      </c>
      <c r="Y828" s="99">
        <v>370676.28894424398</v>
      </c>
      <c r="Z828" s="99">
        <v>200201.400846481</v>
      </c>
      <c r="AA828" s="99">
        <v>0</v>
      </c>
      <c r="AB828" s="99">
        <v>0</v>
      </c>
      <c r="AC828" s="99">
        <v>10257888.1881104</v>
      </c>
      <c r="AD828" s="99">
        <v>41613.3229475021</v>
      </c>
      <c r="AE828" s="99">
        <v>1060224.37493896</v>
      </c>
      <c r="AF828" s="99">
        <v>782118.07585907006</v>
      </c>
      <c r="AG828" s="99">
        <v>639345.70553588902</v>
      </c>
      <c r="AH828" s="99">
        <v>0</v>
      </c>
      <c r="AI828" s="99">
        <v>0</v>
      </c>
      <c r="AJ828" s="99">
        <v>270209.47579193098</v>
      </c>
      <c r="AK828" s="99">
        <v>0</v>
      </c>
      <c r="AL828" s="99">
        <v>0</v>
      </c>
      <c r="AM828" s="99">
        <v>200212.44518470799</v>
      </c>
      <c r="AN828" s="99">
        <v>10387795.810913101</v>
      </c>
      <c r="AO828" s="99">
        <v>20085523.6943359</v>
      </c>
      <c r="AP828" s="99">
        <v>0</v>
      </c>
      <c r="AQ828" s="99">
        <v>3825711.1869811998</v>
      </c>
      <c r="AR828" s="99">
        <v>3168379.8205261198</v>
      </c>
      <c r="AS828" s="99">
        <v>1586587.44126892</v>
      </c>
      <c r="AT828" s="99">
        <v>0</v>
      </c>
      <c r="AU828" s="99">
        <v>0</v>
      </c>
      <c r="AV828" s="99">
        <v>30615040.009277299</v>
      </c>
      <c r="AW828" s="99">
        <v>130866.444069862</v>
      </c>
      <c r="AX828" s="99">
        <v>9591058.4824218806</v>
      </c>
      <c r="AY828" s="99">
        <v>7035511.6621704102</v>
      </c>
      <c r="AZ828" s="99">
        <v>4954669.7717285203</v>
      </c>
      <c r="BA828" s="99">
        <v>0</v>
      </c>
      <c r="BB828" s="99">
        <v>0</v>
      </c>
      <c r="BC828" s="99">
        <v>2241638.92718506</v>
      </c>
      <c r="BD828" s="99">
        <v>0</v>
      </c>
      <c r="BE828" s="99">
        <v>0</v>
      </c>
      <c r="BF828" s="99">
        <v>1584565.0589141799</v>
      </c>
      <c r="BG828" s="99">
        <v>30779468.030029301</v>
      </c>
      <c r="BH828" s="99">
        <v>3793345.2272033701</v>
      </c>
      <c r="BI828" s="99">
        <v>0</v>
      </c>
      <c r="BJ828" s="99">
        <v>1136096.6830291699</v>
      </c>
      <c r="BK828" s="99">
        <v>984700.95944213902</v>
      </c>
      <c r="BL828" s="99">
        <v>0</v>
      </c>
      <c r="BM828" s="99">
        <v>0</v>
      </c>
      <c r="BN828" s="99">
        <v>0</v>
      </c>
      <c r="BO828" s="99">
        <v>0</v>
      </c>
      <c r="BP828" s="99">
        <v>0</v>
      </c>
      <c r="BQ828" s="99">
        <v>0</v>
      </c>
      <c r="BR828" s="99">
        <v>2175724.8926391602</v>
      </c>
      <c r="BS828" s="99">
        <v>1806223.6390991199</v>
      </c>
      <c r="BT828" s="99">
        <v>0</v>
      </c>
      <c r="BU828" s="99">
        <v>0</v>
      </c>
      <c r="BV828" s="99">
        <v>964398.29158019996</v>
      </c>
      <c r="BW828" s="99">
        <v>0</v>
      </c>
      <c r="BX828" s="99">
        <v>0</v>
      </c>
      <c r="BY828" s="99">
        <v>0</v>
      </c>
      <c r="BZ828" s="99">
        <v>0</v>
      </c>
      <c r="CA828" s="99">
        <v>47016.147841453603</v>
      </c>
      <c r="CB828" s="99">
        <v>2760856.9231262198</v>
      </c>
      <c r="CC828" s="99">
        <v>23919598.659667999</v>
      </c>
      <c r="CD828" s="99">
        <v>4924568.7621459998</v>
      </c>
      <c r="CE828" s="99">
        <v>1144.57364439964</v>
      </c>
      <c r="CF828" s="99">
        <v>200314.89381218</v>
      </c>
      <c r="CG828" s="99">
        <v>1586483.2213745101</v>
      </c>
      <c r="CH828" s="99">
        <v>0</v>
      </c>
      <c r="CI828" s="99">
        <v>48162.500079154997</v>
      </c>
      <c r="CJ828" s="99">
        <v>2961181.6855163602</v>
      </c>
      <c r="CK828" s="99">
        <v>25512481.7114258</v>
      </c>
      <c r="CL828" s="99">
        <v>4927653.0913696298</v>
      </c>
      <c r="CM828" s="166">
        <v>81440.075678825393</v>
      </c>
      <c r="CN828" s="166">
        <v>13340015.871582</v>
      </c>
      <c r="CO828" s="166">
        <v>56418816.505371101</v>
      </c>
      <c r="CP828" s="99">
        <v>4927653.0913696298</v>
      </c>
      <c r="CQ828" s="99">
        <v>0</v>
      </c>
      <c r="CR828" s="99">
        <v>0</v>
      </c>
      <c r="CS828" s="99">
        <v>0</v>
      </c>
      <c r="CT828" s="99">
        <v>0</v>
      </c>
      <c r="CU828" s="98">
        <v>7528.6611447670002</v>
      </c>
      <c r="CV828" s="98">
        <v>33949.334291617997</v>
      </c>
      <c r="CW828" s="98">
        <v>2961171.8169383998</v>
      </c>
      <c r="CX828" s="98">
        <v>25506081.88104251</v>
      </c>
    </row>
    <row r="829" spans="1:102" x14ac:dyDescent="0.2">
      <c r="A829" s="98" t="s">
        <v>64</v>
      </c>
      <c r="B829" s="100">
        <v>41153</v>
      </c>
      <c r="C829" s="99">
        <v>39753.257863521598</v>
      </c>
      <c r="D829" s="99">
        <v>0</v>
      </c>
      <c r="E829" s="99">
        <v>6847.7212412357303</v>
      </c>
      <c r="F829" s="99">
        <v>6101.0687365531903</v>
      </c>
      <c r="G829" s="99">
        <v>1145.7828095853299</v>
      </c>
      <c r="H829" s="99">
        <v>0</v>
      </c>
      <c r="I829" s="99">
        <v>0</v>
      </c>
      <c r="J829" s="99">
        <v>32895.274801731102</v>
      </c>
      <c r="K829" s="99">
        <v>447.22249170765298</v>
      </c>
      <c r="L829" s="99">
        <v>23764.083317041401</v>
      </c>
      <c r="M829" s="99">
        <v>16000.7006020546</v>
      </c>
      <c r="N829" s="99">
        <v>5061.6757820248604</v>
      </c>
      <c r="O829" s="99">
        <v>0</v>
      </c>
      <c r="P829" s="99">
        <v>0</v>
      </c>
      <c r="Q829" s="99">
        <v>2005.2387650311</v>
      </c>
      <c r="R829" s="99">
        <v>0</v>
      </c>
      <c r="S829" s="99">
        <v>0</v>
      </c>
      <c r="T829" s="99">
        <v>1139.01673769951</v>
      </c>
      <c r="U829" s="99">
        <v>33355.2767586708</v>
      </c>
      <c r="V829" s="99">
        <v>2271443.9877014202</v>
      </c>
      <c r="W829" s="99">
        <v>0</v>
      </c>
      <c r="X829" s="99">
        <v>432457.068645477</v>
      </c>
      <c r="Y829" s="99">
        <v>355267.83140564</v>
      </c>
      <c r="Z829" s="99">
        <v>197981.52036857599</v>
      </c>
      <c r="AA829" s="99">
        <v>0</v>
      </c>
      <c r="AB829" s="99">
        <v>0</v>
      </c>
      <c r="AC829" s="99">
        <v>10269731.3446045</v>
      </c>
      <c r="AD829" s="99">
        <v>38235.182069301598</v>
      </c>
      <c r="AE829" s="99">
        <v>1045322.80335236</v>
      </c>
      <c r="AF829" s="99">
        <v>770340.65319824195</v>
      </c>
      <c r="AG829" s="99">
        <v>625684.37341308605</v>
      </c>
      <c r="AH829" s="99">
        <v>0</v>
      </c>
      <c r="AI829" s="99">
        <v>0</v>
      </c>
      <c r="AJ829" s="99">
        <v>265648.298618317</v>
      </c>
      <c r="AK829" s="99">
        <v>0</v>
      </c>
      <c r="AL829" s="99">
        <v>0</v>
      </c>
      <c r="AM829" s="99">
        <v>198125.35445785499</v>
      </c>
      <c r="AN829" s="99">
        <v>10331020.102783199</v>
      </c>
      <c r="AO829" s="99">
        <v>19903328.478271499</v>
      </c>
      <c r="AP829" s="99">
        <v>0</v>
      </c>
      <c r="AQ829" s="99">
        <v>3687488.1293029799</v>
      </c>
      <c r="AR829" s="99">
        <v>3051232.51849365</v>
      </c>
      <c r="AS829" s="99">
        <v>1589894.8159179699</v>
      </c>
      <c r="AT829" s="99">
        <v>0</v>
      </c>
      <c r="AU829" s="99">
        <v>0</v>
      </c>
      <c r="AV829" s="99">
        <v>30886031.329833999</v>
      </c>
      <c r="AW829" s="99">
        <v>121347.318795204</v>
      </c>
      <c r="AX829" s="99">
        <v>9515857.1239013709</v>
      </c>
      <c r="AY829" s="99">
        <v>6992373.2326049795</v>
      </c>
      <c r="AZ829" s="99">
        <v>4919751.1638183603</v>
      </c>
      <c r="BA829" s="99">
        <v>0</v>
      </c>
      <c r="BB829" s="99">
        <v>0</v>
      </c>
      <c r="BC829" s="99">
        <v>2224744.37255859</v>
      </c>
      <c r="BD829" s="99">
        <v>0</v>
      </c>
      <c r="BE829" s="99">
        <v>0</v>
      </c>
      <c r="BF829" s="99">
        <v>1587031.5065154999</v>
      </c>
      <c r="BG829" s="99">
        <v>31007799.776367199</v>
      </c>
      <c r="BH829" s="99">
        <v>3861950.8066711398</v>
      </c>
      <c r="BI829" s="99">
        <v>0</v>
      </c>
      <c r="BJ829" s="99">
        <v>1122976.9665069601</v>
      </c>
      <c r="BK829" s="99">
        <v>966765.49800872803</v>
      </c>
      <c r="BL829" s="99">
        <v>0</v>
      </c>
      <c r="BM829" s="99">
        <v>0</v>
      </c>
      <c r="BN829" s="99">
        <v>0</v>
      </c>
      <c r="BO829" s="99">
        <v>0</v>
      </c>
      <c r="BP829" s="99">
        <v>0</v>
      </c>
      <c r="BQ829" s="99">
        <v>0</v>
      </c>
      <c r="BR829" s="99">
        <v>2184066.8404541002</v>
      </c>
      <c r="BS829" s="99">
        <v>1806564.31486511</v>
      </c>
      <c r="BT829" s="99">
        <v>0</v>
      </c>
      <c r="BU829" s="99">
        <v>0</v>
      </c>
      <c r="BV829" s="99">
        <v>959485.898643494</v>
      </c>
      <c r="BW829" s="99">
        <v>0</v>
      </c>
      <c r="BX829" s="99">
        <v>0</v>
      </c>
      <c r="BY829" s="99">
        <v>0</v>
      </c>
      <c r="BZ829" s="99">
        <v>0</v>
      </c>
      <c r="CA829" s="99">
        <v>46621.867949962601</v>
      </c>
      <c r="CB829" s="99">
        <v>2702986.453125</v>
      </c>
      <c r="CC829" s="99">
        <v>23547074.725341801</v>
      </c>
      <c r="CD829" s="99">
        <v>4978815.7270507803</v>
      </c>
      <c r="CE829" s="99">
        <v>1144.95196482539</v>
      </c>
      <c r="CF829" s="99">
        <v>197677.48000144999</v>
      </c>
      <c r="CG829" s="99">
        <v>1587320.66215515</v>
      </c>
      <c r="CH829" s="99">
        <v>0</v>
      </c>
      <c r="CI829" s="99">
        <v>47765.730186939203</v>
      </c>
      <c r="CJ829" s="99">
        <v>2901331.55322266</v>
      </c>
      <c r="CK829" s="99">
        <v>25127193.975097701</v>
      </c>
      <c r="CL829" s="99">
        <v>4978276.734375</v>
      </c>
      <c r="CM829" s="166">
        <v>80987.483145713806</v>
      </c>
      <c r="CN829" s="166">
        <v>13204483.8685303</v>
      </c>
      <c r="CO829" s="166">
        <v>56145648.920410201</v>
      </c>
      <c r="CP829" s="99">
        <v>4978276.734375</v>
      </c>
      <c r="CQ829" s="99">
        <v>0</v>
      </c>
      <c r="CR829" s="99">
        <v>0</v>
      </c>
      <c r="CS829" s="99">
        <v>0</v>
      </c>
      <c r="CT829" s="99">
        <v>0</v>
      </c>
      <c r="CU829" s="98">
        <v>7300.0118639140001</v>
      </c>
      <c r="CV829" s="98">
        <v>33913.697176622001</v>
      </c>
      <c r="CW829" s="98">
        <v>2900663.9331264501</v>
      </c>
      <c r="CX829" s="98">
        <v>25134395.387496952</v>
      </c>
    </row>
    <row r="830" spans="1:102" x14ac:dyDescent="0.2">
      <c r="A830" s="98" t="s">
        <v>64</v>
      </c>
      <c r="B830" s="100">
        <v>41244</v>
      </c>
      <c r="C830" s="99">
        <v>39604.124607086203</v>
      </c>
      <c r="D830" s="99">
        <v>0</v>
      </c>
      <c r="E830" s="99">
        <v>6796.4729924202002</v>
      </c>
      <c r="F830" s="99">
        <v>6061.07965749502</v>
      </c>
      <c r="G830" s="99">
        <v>1154.1115687787501</v>
      </c>
      <c r="H830" s="99">
        <v>0</v>
      </c>
      <c r="I830" s="99">
        <v>0</v>
      </c>
      <c r="J830" s="99">
        <v>32993.227404117599</v>
      </c>
      <c r="K830" s="99">
        <v>431.73176138103003</v>
      </c>
      <c r="L830" s="99">
        <v>23481.374713182398</v>
      </c>
      <c r="M830" s="99">
        <v>15941.5391126871</v>
      </c>
      <c r="N830" s="99">
        <v>4998.7278967499697</v>
      </c>
      <c r="O830" s="99">
        <v>0</v>
      </c>
      <c r="P830" s="99">
        <v>0</v>
      </c>
      <c r="Q830" s="99">
        <v>1990.6142468452499</v>
      </c>
      <c r="R830" s="99">
        <v>0</v>
      </c>
      <c r="S830" s="99">
        <v>0</v>
      </c>
      <c r="T830" s="99">
        <v>1138.3497788459099</v>
      </c>
      <c r="U830" s="99">
        <v>33424.080469131499</v>
      </c>
      <c r="V830" s="99">
        <v>2244020.8058776902</v>
      </c>
      <c r="W830" s="99">
        <v>0</v>
      </c>
      <c r="X830" s="99">
        <v>420173.06123352097</v>
      </c>
      <c r="Y830" s="99">
        <v>345467.07650756801</v>
      </c>
      <c r="Z830" s="99">
        <v>195497.17709922799</v>
      </c>
      <c r="AA830" s="99">
        <v>0</v>
      </c>
      <c r="AB830" s="99">
        <v>0</v>
      </c>
      <c r="AC830" s="99">
        <v>10294702.948242201</v>
      </c>
      <c r="AD830" s="99">
        <v>38011.923747539498</v>
      </c>
      <c r="AE830" s="99">
        <v>1032739.11319733</v>
      </c>
      <c r="AF830" s="99">
        <v>759754.26461792004</v>
      </c>
      <c r="AG830" s="99">
        <v>604045.45447540295</v>
      </c>
      <c r="AH830" s="99">
        <v>0</v>
      </c>
      <c r="AI830" s="99">
        <v>0</v>
      </c>
      <c r="AJ830" s="99">
        <v>264809.53712081898</v>
      </c>
      <c r="AK830" s="99">
        <v>0</v>
      </c>
      <c r="AL830" s="99">
        <v>0</v>
      </c>
      <c r="AM830" s="99">
        <v>193885.12478637701</v>
      </c>
      <c r="AN830" s="99">
        <v>10317726.659301801</v>
      </c>
      <c r="AO830" s="99">
        <v>19816910.5461426</v>
      </c>
      <c r="AP830" s="99">
        <v>0</v>
      </c>
      <c r="AQ830" s="99">
        <v>3623193.3736267099</v>
      </c>
      <c r="AR830" s="99">
        <v>2994270.80358887</v>
      </c>
      <c r="AS830" s="99">
        <v>1573392.7430419901</v>
      </c>
      <c r="AT830" s="99">
        <v>0</v>
      </c>
      <c r="AU830" s="99">
        <v>0</v>
      </c>
      <c r="AV830" s="99">
        <v>31033010.365234401</v>
      </c>
      <c r="AW830" s="99">
        <v>120869.586576462</v>
      </c>
      <c r="AX830" s="99">
        <v>9497770.20239258</v>
      </c>
      <c r="AY830" s="99">
        <v>6937373.0181884803</v>
      </c>
      <c r="AZ830" s="99">
        <v>4795712.1000366202</v>
      </c>
      <c r="BA830" s="99">
        <v>0</v>
      </c>
      <c r="BB830" s="99">
        <v>0</v>
      </c>
      <c r="BC830" s="99">
        <v>2235690.0961303702</v>
      </c>
      <c r="BD830" s="99">
        <v>0</v>
      </c>
      <c r="BE830" s="99">
        <v>0</v>
      </c>
      <c r="BF830" s="99">
        <v>1566679.65663147</v>
      </c>
      <c r="BG830" s="99">
        <v>31136575.557372998</v>
      </c>
      <c r="BH830" s="99">
        <v>3817473.2704467801</v>
      </c>
      <c r="BI830" s="99">
        <v>0</v>
      </c>
      <c r="BJ830" s="99">
        <v>1076092.3080291699</v>
      </c>
      <c r="BK830" s="99">
        <v>929320.45296478295</v>
      </c>
      <c r="BL830" s="99">
        <v>0</v>
      </c>
      <c r="BM830" s="99">
        <v>0</v>
      </c>
      <c r="BN830" s="99">
        <v>0</v>
      </c>
      <c r="BO830" s="99">
        <v>0</v>
      </c>
      <c r="BP830" s="99">
        <v>0</v>
      </c>
      <c r="BQ830" s="99">
        <v>0</v>
      </c>
      <c r="BR830" s="99">
        <v>2176154.95526123</v>
      </c>
      <c r="BS830" s="99">
        <v>1750498.9710693399</v>
      </c>
      <c r="BT830" s="99">
        <v>0</v>
      </c>
      <c r="BU830" s="99">
        <v>0</v>
      </c>
      <c r="BV830" s="99">
        <v>972014.44178771996</v>
      </c>
      <c r="BW830" s="99">
        <v>0</v>
      </c>
      <c r="BX830" s="99">
        <v>0</v>
      </c>
      <c r="BY830" s="99">
        <v>0</v>
      </c>
      <c r="BZ830" s="99">
        <v>0</v>
      </c>
      <c r="CA830" s="99">
        <v>46405.279690265699</v>
      </c>
      <c r="CB830" s="99">
        <v>2659496.7255859398</v>
      </c>
      <c r="CC830" s="99">
        <v>23364589.6098633</v>
      </c>
      <c r="CD830" s="99">
        <v>4896292.2708740197</v>
      </c>
      <c r="CE830" s="99">
        <v>1154.0245401859299</v>
      </c>
      <c r="CF830" s="99">
        <v>195508.320444107</v>
      </c>
      <c r="CG830" s="99">
        <v>1572953.3149108901</v>
      </c>
      <c r="CH830" s="99">
        <v>0</v>
      </c>
      <c r="CI830" s="99">
        <v>47558.853233814203</v>
      </c>
      <c r="CJ830" s="99">
        <v>2853408.2112731901</v>
      </c>
      <c r="CK830" s="99">
        <v>24942105.1728516</v>
      </c>
      <c r="CL830" s="99">
        <v>4903535.5845947303</v>
      </c>
      <c r="CM830" s="166">
        <v>80884.695603370696</v>
      </c>
      <c r="CN830" s="166">
        <v>13157792.909668</v>
      </c>
      <c r="CO830" s="166">
        <v>56019634.597656302</v>
      </c>
      <c r="CP830" s="99">
        <v>4903535.5845947303</v>
      </c>
      <c r="CQ830" s="99">
        <v>0</v>
      </c>
      <c r="CR830" s="99">
        <v>0</v>
      </c>
      <c r="CS830" s="99">
        <v>0</v>
      </c>
      <c r="CT830" s="99">
        <v>0</v>
      </c>
      <c r="CU830" s="98">
        <v>7224.6883232130003</v>
      </c>
      <c r="CV830" s="98">
        <v>34037.458909198001</v>
      </c>
      <c r="CW830" s="98">
        <v>2855005.0460300469</v>
      </c>
      <c r="CX830" s="98">
        <v>24937542.924774189</v>
      </c>
    </row>
    <row r="831" spans="1:102" x14ac:dyDescent="0.2">
      <c r="A831" s="98" t="s">
        <v>64</v>
      </c>
      <c r="B831" s="100">
        <v>41334</v>
      </c>
      <c r="C831" s="99">
        <v>38879.131993770599</v>
      </c>
      <c r="D831" s="99">
        <v>0</v>
      </c>
      <c r="E831" s="99">
        <v>6594.38595712185</v>
      </c>
      <c r="F831" s="99">
        <v>5884.3222801685297</v>
      </c>
      <c r="G831" s="99">
        <v>1162.03731407225</v>
      </c>
      <c r="H831" s="99">
        <v>0</v>
      </c>
      <c r="I831" s="99">
        <v>0</v>
      </c>
      <c r="J831" s="99">
        <v>32977.866316318497</v>
      </c>
      <c r="K831" s="99">
        <v>398.36151457577898</v>
      </c>
      <c r="L831" s="99">
        <v>1889.55335879326</v>
      </c>
      <c r="M831" s="99">
        <v>15745.466390490499</v>
      </c>
      <c r="N831" s="99">
        <v>4917.2732338905298</v>
      </c>
      <c r="O831" s="99">
        <v>0</v>
      </c>
      <c r="P831" s="99">
        <v>20826.680888414401</v>
      </c>
      <c r="Q831" s="99">
        <v>1971.7404318004801</v>
      </c>
      <c r="R831" s="99">
        <v>0</v>
      </c>
      <c r="S831" s="99">
        <v>1166.0287689715601</v>
      </c>
      <c r="T831" s="99">
        <v>0</v>
      </c>
      <c r="U831" s="99">
        <v>33367.572722434998</v>
      </c>
      <c r="V831" s="99">
        <v>2190830.9391174298</v>
      </c>
      <c r="W831" s="99">
        <v>0</v>
      </c>
      <c r="X831" s="99">
        <v>405823.71417999303</v>
      </c>
      <c r="Y831" s="99">
        <v>335780.49057769799</v>
      </c>
      <c r="Z831" s="99">
        <v>192231.07879066499</v>
      </c>
      <c r="AA831" s="99">
        <v>0</v>
      </c>
      <c r="AB831" s="99">
        <v>0</v>
      </c>
      <c r="AC831" s="99">
        <v>10228191.1612549</v>
      </c>
      <c r="AD831" s="99">
        <v>33958.979443073302</v>
      </c>
      <c r="AE831" s="99">
        <v>31408.626071929899</v>
      </c>
      <c r="AF831" s="99">
        <v>747251.53975677502</v>
      </c>
      <c r="AG831" s="99">
        <v>593579.95692443801</v>
      </c>
      <c r="AH831" s="99">
        <v>0</v>
      </c>
      <c r="AI831" s="99">
        <v>953120.50949859596</v>
      </c>
      <c r="AJ831" s="99">
        <v>263685.19029235799</v>
      </c>
      <c r="AK831" s="99">
        <v>0</v>
      </c>
      <c r="AL831" s="99">
        <v>191111.668212891</v>
      </c>
      <c r="AM831" s="99">
        <v>0</v>
      </c>
      <c r="AN831" s="99">
        <v>10311067.477661099</v>
      </c>
      <c r="AO831" s="99">
        <v>19324785.8518066</v>
      </c>
      <c r="AP831" s="99">
        <v>0</v>
      </c>
      <c r="AQ831" s="99">
        <v>3462432.32421875</v>
      </c>
      <c r="AR831" s="99">
        <v>2880846.6940918001</v>
      </c>
      <c r="AS831" s="99">
        <v>1541912.62580872</v>
      </c>
      <c r="AT831" s="99">
        <v>0</v>
      </c>
      <c r="AU831" s="99">
        <v>0</v>
      </c>
      <c r="AV831" s="99">
        <v>30981999.903320301</v>
      </c>
      <c r="AW831" s="99">
        <v>108677.196356773</v>
      </c>
      <c r="AX831" s="99">
        <v>378278.35644531302</v>
      </c>
      <c r="AY831" s="99">
        <v>6851370.8812255897</v>
      </c>
      <c r="AZ831" s="99">
        <v>4711052.1455688505</v>
      </c>
      <c r="BA831" s="99">
        <v>0</v>
      </c>
      <c r="BB831" s="99">
        <v>8506335.19067383</v>
      </c>
      <c r="BC831" s="99">
        <v>2221928.1390991202</v>
      </c>
      <c r="BD831" s="99">
        <v>0</v>
      </c>
      <c r="BE831" s="99">
        <v>1528562.2552490199</v>
      </c>
      <c r="BF831" s="99">
        <v>0</v>
      </c>
      <c r="BG831" s="99">
        <v>31189989.5463867</v>
      </c>
      <c r="BH831" s="99">
        <v>4514214.7775268601</v>
      </c>
      <c r="BI831" s="99">
        <v>0</v>
      </c>
      <c r="BJ831" s="99">
        <v>1124697.4115905799</v>
      </c>
      <c r="BK831" s="99">
        <v>943115.83736419701</v>
      </c>
      <c r="BL831" s="99">
        <v>0</v>
      </c>
      <c r="BM831" s="99">
        <v>0</v>
      </c>
      <c r="BN831" s="99">
        <v>0</v>
      </c>
      <c r="BO831" s="99">
        <v>0</v>
      </c>
      <c r="BP831" s="99">
        <v>0</v>
      </c>
      <c r="BQ831" s="99">
        <v>0</v>
      </c>
      <c r="BR831" s="99">
        <v>2243327.0344543499</v>
      </c>
      <c r="BS831" s="99">
        <v>1754135.7657165499</v>
      </c>
      <c r="BT831" s="99">
        <v>0</v>
      </c>
      <c r="BU831" s="99">
        <v>676329.5</v>
      </c>
      <c r="BV831" s="99">
        <v>1000318.52237701</v>
      </c>
      <c r="BW831" s="99">
        <v>0</v>
      </c>
      <c r="BX831" s="99">
        <v>130933.319904327</v>
      </c>
      <c r="BY831" s="99">
        <v>0</v>
      </c>
      <c r="BZ831" s="99">
        <v>0</v>
      </c>
      <c r="CA831" s="99">
        <v>45437.867231368997</v>
      </c>
      <c r="CB831" s="99">
        <v>2604435.2479858398</v>
      </c>
      <c r="CC831" s="99">
        <v>22820630.030029301</v>
      </c>
      <c r="CD831" s="99">
        <v>5648954.0271606399</v>
      </c>
      <c r="CE831" s="99">
        <v>1164.18645657599</v>
      </c>
      <c r="CF831" s="99">
        <v>192333.24250221299</v>
      </c>
      <c r="CG831" s="99">
        <v>1544140.18788147</v>
      </c>
      <c r="CH831" s="99">
        <v>0</v>
      </c>
      <c r="CI831" s="99">
        <v>46602.031901836403</v>
      </c>
      <c r="CJ831" s="99">
        <v>2796864.69775391</v>
      </c>
      <c r="CK831" s="99">
        <v>24360074.323974598</v>
      </c>
      <c r="CL831" s="99">
        <v>5773641.8622436495</v>
      </c>
      <c r="CM831" s="166">
        <v>79858.748119354204</v>
      </c>
      <c r="CN831" s="166">
        <v>13109787.9919434</v>
      </c>
      <c r="CO831" s="166">
        <v>55621057.025878899</v>
      </c>
      <c r="CP831" s="99">
        <v>5773641.8622436495</v>
      </c>
      <c r="CQ831" s="99">
        <v>0</v>
      </c>
      <c r="CR831" s="99">
        <v>0</v>
      </c>
      <c r="CS831" s="99">
        <v>0</v>
      </c>
      <c r="CT831" s="99">
        <v>0</v>
      </c>
      <c r="CU831" s="98">
        <v>6985.9898245960003</v>
      </c>
      <c r="CV831" s="98">
        <v>34025.590556638002</v>
      </c>
      <c r="CW831" s="98">
        <v>2796768.4904880528</v>
      </c>
      <c r="CX831" s="98">
        <v>24364770.21791077</v>
      </c>
    </row>
    <row r="832" spans="1:102" x14ac:dyDescent="0.2">
      <c r="A832" s="98" t="s">
        <v>64</v>
      </c>
      <c r="B832" s="100">
        <v>41426</v>
      </c>
      <c r="C832" s="99">
        <v>38875.211478710196</v>
      </c>
      <c r="D832" s="99">
        <v>0</v>
      </c>
      <c r="E832" s="99">
        <v>6538.8846890330296</v>
      </c>
      <c r="F832" s="99">
        <v>5849.3413668274898</v>
      </c>
      <c r="G832" s="99">
        <v>1157.7637842297599</v>
      </c>
      <c r="H832" s="99">
        <v>0</v>
      </c>
      <c r="I832" s="99">
        <v>0</v>
      </c>
      <c r="J832" s="99">
        <v>32897.632171154</v>
      </c>
      <c r="K832" s="99">
        <v>349.55069538205902</v>
      </c>
      <c r="L832" s="99">
        <v>1491.7854897826901</v>
      </c>
      <c r="M832" s="99">
        <v>15954.031614899601</v>
      </c>
      <c r="N832" s="99">
        <v>4838.2094798684102</v>
      </c>
      <c r="O832" s="99">
        <v>0</v>
      </c>
      <c r="P832" s="99">
        <v>21255.505671262701</v>
      </c>
      <c r="Q832" s="99">
        <v>1972.2331371456401</v>
      </c>
      <c r="R832" s="99">
        <v>0</v>
      </c>
      <c r="S832" s="99">
        <v>1162.1545317918101</v>
      </c>
      <c r="T832" s="99">
        <v>0</v>
      </c>
      <c r="U832" s="99">
        <v>33243.158666133902</v>
      </c>
      <c r="V832" s="99">
        <v>2179909.3570861798</v>
      </c>
      <c r="W832" s="99">
        <v>0</v>
      </c>
      <c r="X832" s="99">
        <v>395913.55475616502</v>
      </c>
      <c r="Y832" s="99">
        <v>330440.66026306199</v>
      </c>
      <c r="Z832" s="99">
        <v>189135.99790954599</v>
      </c>
      <c r="AA832" s="99">
        <v>0</v>
      </c>
      <c r="AB832" s="99">
        <v>0</v>
      </c>
      <c r="AC832" s="99">
        <v>10201239.0706787</v>
      </c>
      <c r="AD832" s="99">
        <v>30095.172661066099</v>
      </c>
      <c r="AE832" s="99">
        <v>21391.5667982101</v>
      </c>
      <c r="AF832" s="99">
        <v>746021.59650421096</v>
      </c>
      <c r="AG832" s="99">
        <v>582782.54434966994</v>
      </c>
      <c r="AH832" s="99">
        <v>0</v>
      </c>
      <c r="AI832" s="99">
        <v>962494.38982391404</v>
      </c>
      <c r="AJ832" s="99">
        <v>263316.31727218599</v>
      </c>
      <c r="AK832" s="99">
        <v>0</v>
      </c>
      <c r="AL832" s="99">
        <v>188290.79565429699</v>
      </c>
      <c r="AM832" s="99">
        <v>0</v>
      </c>
      <c r="AN832" s="99">
        <v>10229769.519165</v>
      </c>
      <c r="AO832" s="99">
        <v>19287890.706787098</v>
      </c>
      <c r="AP832" s="99">
        <v>0</v>
      </c>
      <c r="AQ832" s="99">
        <v>3344880.2721252399</v>
      </c>
      <c r="AR832" s="99">
        <v>2791765.30438232</v>
      </c>
      <c r="AS832" s="99">
        <v>1521394.6157684301</v>
      </c>
      <c r="AT832" s="99">
        <v>0</v>
      </c>
      <c r="AU832" s="99">
        <v>0</v>
      </c>
      <c r="AV832" s="99">
        <v>30970832.849853501</v>
      </c>
      <c r="AW832" s="99">
        <v>96408.961592674299</v>
      </c>
      <c r="AX832" s="99">
        <v>267040.17021942098</v>
      </c>
      <c r="AY832" s="99">
        <v>6873795.0652465802</v>
      </c>
      <c r="AZ832" s="99">
        <v>4619794.9539184598</v>
      </c>
      <c r="BA832" s="99">
        <v>0</v>
      </c>
      <c r="BB832" s="99">
        <v>8648934.89916992</v>
      </c>
      <c r="BC832" s="99">
        <v>2197228.6574401902</v>
      </c>
      <c r="BD832" s="99">
        <v>0</v>
      </c>
      <c r="BE832" s="99">
        <v>1514345.5323944101</v>
      </c>
      <c r="BF832" s="99">
        <v>0</v>
      </c>
      <c r="BG832" s="99">
        <v>30984663.0942383</v>
      </c>
      <c r="BH832" s="99">
        <v>4564033.6078491202</v>
      </c>
      <c r="BI832" s="99">
        <v>0</v>
      </c>
      <c r="BJ832" s="99">
        <v>1108592.7483978299</v>
      </c>
      <c r="BK832" s="99">
        <v>928816.33790588402</v>
      </c>
      <c r="BL832" s="99">
        <v>0</v>
      </c>
      <c r="BM832" s="99">
        <v>0</v>
      </c>
      <c r="BN832" s="99">
        <v>0</v>
      </c>
      <c r="BO832" s="99">
        <v>0</v>
      </c>
      <c r="BP832" s="99">
        <v>0</v>
      </c>
      <c r="BQ832" s="99">
        <v>0</v>
      </c>
      <c r="BR832" s="99">
        <v>2269247.5573425302</v>
      </c>
      <c r="BS832" s="99">
        <v>1727471.6420745901</v>
      </c>
      <c r="BT832" s="99">
        <v>0</v>
      </c>
      <c r="BU832" s="99">
        <v>690382.729995728</v>
      </c>
      <c r="BV832" s="99">
        <v>998697.47517394996</v>
      </c>
      <c r="BW832" s="99">
        <v>0</v>
      </c>
      <c r="BX832" s="99">
        <v>129263.58989906299</v>
      </c>
      <c r="BY832" s="99">
        <v>0</v>
      </c>
      <c r="BZ832" s="99">
        <v>0</v>
      </c>
      <c r="CA832" s="99">
        <v>45430.444502353697</v>
      </c>
      <c r="CB832" s="99">
        <v>2576650.2476806599</v>
      </c>
      <c r="CC832" s="99">
        <v>22667015.558593798</v>
      </c>
      <c r="CD832" s="99">
        <v>5671740.3897705097</v>
      </c>
      <c r="CE832" s="99">
        <v>1156.40655072033</v>
      </c>
      <c r="CF832" s="99">
        <v>189139.844127655</v>
      </c>
      <c r="CG832" s="99">
        <v>1520891.9355468799</v>
      </c>
      <c r="CH832" s="99">
        <v>0</v>
      </c>
      <c r="CI832" s="99">
        <v>46586.892173767097</v>
      </c>
      <c r="CJ832" s="99">
        <v>2765872.69854736</v>
      </c>
      <c r="CK832" s="99">
        <v>24181008.205566399</v>
      </c>
      <c r="CL832" s="99">
        <v>5799510.9513549795</v>
      </c>
      <c r="CM832" s="166">
        <v>79708.378227233901</v>
      </c>
      <c r="CN832" s="166">
        <v>12983718.208618199</v>
      </c>
      <c r="CO832" s="166">
        <v>55190217.536132798</v>
      </c>
      <c r="CP832" s="99">
        <v>5799510.9513549795</v>
      </c>
      <c r="CQ832" s="99">
        <v>0</v>
      </c>
      <c r="CR832" s="99">
        <v>0</v>
      </c>
      <c r="CS832" s="99">
        <v>0</v>
      </c>
      <c r="CT832" s="99">
        <v>0</v>
      </c>
      <c r="CU832" s="98">
        <v>6887.5014264270003</v>
      </c>
      <c r="CV832" s="98">
        <v>33939.933177657003</v>
      </c>
      <c r="CW832" s="98">
        <v>2765790.0918083149</v>
      </c>
      <c r="CX832" s="98">
        <v>24187907.494140677</v>
      </c>
    </row>
    <row r="833" spans="1:102" x14ac:dyDescent="0.2">
      <c r="A833" s="98" t="s">
        <v>64</v>
      </c>
      <c r="B833" s="100">
        <v>41518</v>
      </c>
      <c r="C833" s="99">
        <v>38657.317795276598</v>
      </c>
      <c r="D833" s="99">
        <v>0</v>
      </c>
      <c r="E833" s="99">
        <v>6412.6257626414299</v>
      </c>
      <c r="F833" s="99">
        <v>5748.02808463573</v>
      </c>
      <c r="G833" s="99">
        <v>1143.8264605849999</v>
      </c>
      <c r="H833" s="99">
        <v>0</v>
      </c>
      <c r="I833" s="99">
        <v>0</v>
      </c>
      <c r="J833" s="99">
        <v>32910.350423336</v>
      </c>
      <c r="K833" s="99">
        <v>293.87382319197098</v>
      </c>
      <c r="L833" s="99">
        <v>109.234823191538</v>
      </c>
      <c r="M833" s="99">
        <v>15975.4109669924</v>
      </c>
      <c r="N833" s="99">
        <v>4762.0997365713101</v>
      </c>
      <c r="O833" s="99">
        <v>0</v>
      </c>
      <c r="P833" s="99">
        <v>22356.040135145198</v>
      </c>
      <c r="Q833" s="99">
        <v>1976.75358466804</v>
      </c>
      <c r="R833" s="99">
        <v>0</v>
      </c>
      <c r="S833" s="99">
        <v>1142.3043808043001</v>
      </c>
      <c r="T833" s="99">
        <v>0</v>
      </c>
      <c r="U833" s="99">
        <v>33215.330389499701</v>
      </c>
      <c r="V833" s="99">
        <v>2160686.43051147</v>
      </c>
      <c r="W833" s="99">
        <v>0</v>
      </c>
      <c r="X833" s="99">
        <v>391300.68821334798</v>
      </c>
      <c r="Y833" s="99">
        <v>325874.21709442098</v>
      </c>
      <c r="Z833" s="99">
        <v>186550.701351166</v>
      </c>
      <c r="AA833" s="99">
        <v>0</v>
      </c>
      <c r="AB833" s="99">
        <v>0</v>
      </c>
      <c r="AC833" s="99">
        <v>10175345.564697299</v>
      </c>
      <c r="AD833" s="99">
        <v>26025.2927191257</v>
      </c>
      <c r="AE833" s="99">
        <v>9048.7169876098596</v>
      </c>
      <c r="AF833" s="99">
        <v>748257.75999450695</v>
      </c>
      <c r="AG833" s="99">
        <v>567850.85142517101</v>
      </c>
      <c r="AH833" s="99">
        <v>0</v>
      </c>
      <c r="AI833" s="99">
        <v>967410.906898499</v>
      </c>
      <c r="AJ833" s="99">
        <v>265444.01644516003</v>
      </c>
      <c r="AK833" s="99">
        <v>0</v>
      </c>
      <c r="AL833" s="99">
        <v>187079.99154090899</v>
      </c>
      <c r="AM833" s="99">
        <v>0</v>
      </c>
      <c r="AN833" s="99">
        <v>10157799.4841309</v>
      </c>
      <c r="AO833" s="99">
        <v>19189612.0380859</v>
      </c>
      <c r="AP833" s="99">
        <v>0</v>
      </c>
      <c r="AQ833" s="99">
        <v>3267024.1450195299</v>
      </c>
      <c r="AR833" s="99">
        <v>2720470.8372497601</v>
      </c>
      <c r="AS833" s="99">
        <v>1496534.3673095701</v>
      </c>
      <c r="AT833" s="99">
        <v>0</v>
      </c>
      <c r="AU833" s="99">
        <v>0</v>
      </c>
      <c r="AV833" s="99">
        <v>30958081.191894501</v>
      </c>
      <c r="AW833" s="99">
        <v>83414.713541030898</v>
      </c>
      <c r="AX833" s="99">
        <v>62521.855414867401</v>
      </c>
      <c r="AY833" s="99">
        <v>6928983.0642089797</v>
      </c>
      <c r="AZ833" s="99">
        <v>4518519.7667846698</v>
      </c>
      <c r="BA833" s="99">
        <v>0</v>
      </c>
      <c r="BB833" s="99">
        <v>8775753.7465820294</v>
      </c>
      <c r="BC833" s="99">
        <v>2251557.0920104999</v>
      </c>
      <c r="BD833" s="99">
        <v>0</v>
      </c>
      <c r="BE833" s="99">
        <v>1497540.16001892</v>
      </c>
      <c r="BF833" s="99">
        <v>0</v>
      </c>
      <c r="BG833" s="99">
        <v>31041070.808349598</v>
      </c>
      <c r="BH833" s="99">
        <v>4544217.16162109</v>
      </c>
      <c r="BI833" s="99">
        <v>0</v>
      </c>
      <c r="BJ833" s="99">
        <v>1110822.07125854</v>
      </c>
      <c r="BK833" s="99">
        <v>928207.66043853795</v>
      </c>
      <c r="BL833" s="99">
        <v>0</v>
      </c>
      <c r="BM833" s="99">
        <v>0</v>
      </c>
      <c r="BN833" s="99">
        <v>0</v>
      </c>
      <c r="BO833" s="99">
        <v>0</v>
      </c>
      <c r="BP833" s="99">
        <v>0</v>
      </c>
      <c r="BQ833" s="99">
        <v>0</v>
      </c>
      <c r="BR833" s="99">
        <v>2285830.0640258798</v>
      </c>
      <c r="BS833" s="99">
        <v>1691072.69258118</v>
      </c>
      <c r="BT833" s="99">
        <v>0</v>
      </c>
      <c r="BU833" s="99">
        <v>591241.479995728</v>
      </c>
      <c r="BV833" s="99">
        <v>1024792.11721802</v>
      </c>
      <c r="BW833" s="99">
        <v>0</v>
      </c>
      <c r="BX833" s="99">
        <v>115018.789913177</v>
      </c>
      <c r="BY833" s="99">
        <v>0</v>
      </c>
      <c r="BZ833" s="99">
        <v>0</v>
      </c>
      <c r="CA833" s="99">
        <v>45101.4768548012</v>
      </c>
      <c r="CB833" s="99">
        <v>2551430.3047485398</v>
      </c>
      <c r="CC833" s="99">
        <v>22427254.965820301</v>
      </c>
      <c r="CD833" s="99">
        <v>5644170.0471191397</v>
      </c>
      <c r="CE833" s="99">
        <v>1143.8776742964999</v>
      </c>
      <c r="CF833" s="99">
        <v>186506.41194724999</v>
      </c>
      <c r="CG833" s="99">
        <v>1495622.9322204599</v>
      </c>
      <c r="CH833" s="99">
        <v>0</v>
      </c>
      <c r="CI833" s="99">
        <v>46246.273359298699</v>
      </c>
      <c r="CJ833" s="99">
        <v>2738515.7677917499</v>
      </c>
      <c r="CK833" s="99">
        <v>23926276.887695301</v>
      </c>
      <c r="CL833" s="99">
        <v>5763440.0194091797</v>
      </c>
      <c r="CM833" s="166">
        <v>79316.2873878479</v>
      </c>
      <c r="CN833" s="166">
        <v>12884447.295776401</v>
      </c>
      <c r="CO833" s="166">
        <v>54816235.761230499</v>
      </c>
      <c r="CP833" s="99">
        <v>5763440.0194091797</v>
      </c>
      <c r="CQ833" s="99">
        <v>0</v>
      </c>
      <c r="CR833" s="99">
        <v>0</v>
      </c>
      <c r="CS833" s="99">
        <v>0</v>
      </c>
      <c r="CT833" s="99">
        <v>0</v>
      </c>
      <c r="CU833" s="98">
        <v>6712.1668022829999</v>
      </c>
      <c r="CV833" s="98">
        <v>33929.604328816997</v>
      </c>
      <c r="CW833" s="98">
        <v>2737936.7166957897</v>
      </c>
      <c r="CX833" s="98">
        <v>23922877.89804076</v>
      </c>
    </row>
    <row r="834" spans="1:102" x14ac:dyDescent="0.2">
      <c r="A834" s="98" t="s">
        <v>64</v>
      </c>
      <c r="B834" s="100">
        <v>41609</v>
      </c>
      <c r="C834" s="99">
        <v>38400.926933765397</v>
      </c>
      <c r="D834" s="99">
        <v>0</v>
      </c>
      <c r="E834" s="99">
        <v>6176.4644441604596</v>
      </c>
      <c r="F834" s="99">
        <v>5532.8199762105896</v>
      </c>
      <c r="G834" s="99">
        <v>1123.80133515596</v>
      </c>
      <c r="H834" s="99">
        <v>0</v>
      </c>
      <c r="I834" s="99">
        <v>0</v>
      </c>
      <c r="J834" s="99">
        <v>32858.831753730803</v>
      </c>
      <c r="K834" s="99">
        <v>243.523924853653</v>
      </c>
      <c r="L834" s="99">
        <v>78.312207036651699</v>
      </c>
      <c r="M834" s="99">
        <v>15891.334237814001</v>
      </c>
      <c r="N834" s="99">
        <v>4691.8389728069296</v>
      </c>
      <c r="O834" s="99">
        <v>0</v>
      </c>
      <c r="P834" s="99">
        <v>21975.610097646699</v>
      </c>
      <c r="Q834" s="99">
        <v>1956.2773731499899</v>
      </c>
      <c r="R834" s="99">
        <v>0</v>
      </c>
      <c r="S834" s="99">
        <v>1114.47749775648</v>
      </c>
      <c r="T834" s="99">
        <v>0</v>
      </c>
      <c r="U834" s="99">
        <v>33099.6015295982</v>
      </c>
      <c r="V834" s="99">
        <v>2127398.5423889202</v>
      </c>
      <c r="W834" s="99">
        <v>0</v>
      </c>
      <c r="X834" s="99">
        <v>375381.75493240397</v>
      </c>
      <c r="Y834" s="99">
        <v>315649.70475769002</v>
      </c>
      <c r="Z834" s="99">
        <v>180252.17327499401</v>
      </c>
      <c r="AA834" s="99">
        <v>0</v>
      </c>
      <c r="AB834" s="99">
        <v>0</v>
      </c>
      <c r="AC834" s="99">
        <v>10089256.849365201</v>
      </c>
      <c r="AD834" s="99">
        <v>21092.955990314498</v>
      </c>
      <c r="AE834" s="99">
        <v>4821.7128624320003</v>
      </c>
      <c r="AF834" s="99">
        <v>735681.286872864</v>
      </c>
      <c r="AG834" s="99">
        <v>556970.12882232701</v>
      </c>
      <c r="AH834" s="99">
        <v>0</v>
      </c>
      <c r="AI834" s="99">
        <v>939629.06195831299</v>
      </c>
      <c r="AJ834" s="99">
        <v>265377.24463653599</v>
      </c>
      <c r="AK834" s="99">
        <v>0</v>
      </c>
      <c r="AL834" s="99">
        <v>179713.55134582499</v>
      </c>
      <c r="AM834" s="99">
        <v>0</v>
      </c>
      <c r="AN834" s="99">
        <v>10096341.829345699</v>
      </c>
      <c r="AO834" s="99">
        <v>18961156.934814502</v>
      </c>
      <c r="AP834" s="99">
        <v>0</v>
      </c>
      <c r="AQ834" s="99">
        <v>3111963.8316040002</v>
      </c>
      <c r="AR834" s="99">
        <v>2602346.1696167002</v>
      </c>
      <c r="AS834" s="99">
        <v>1450325.7613220201</v>
      </c>
      <c r="AT834" s="99">
        <v>0</v>
      </c>
      <c r="AU834" s="99">
        <v>0</v>
      </c>
      <c r="AV834" s="99">
        <v>30922307.581298798</v>
      </c>
      <c r="AW834" s="99">
        <v>68106.637850761399</v>
      </c>
      <c r="AX834" s="99">
        <v>34423.404523372701</v>
      </c>
      <c r="AY834" s="99">
        <v>6850400.9447631799</v>
      </c>
      <c r="AZ834" s="99">
        <v>4454088.26989746</v>
      </c>
      <c r="BA834" s="99">
        <v>0</v>
      </c>
      <c r="BB834" s="99">
        <v>8533693.2659912091</v>
      </c>
      <c r="BC834" s="99">
        <v>2210837.42495728</v>
      </c>
      <c r="BD834" s="99">
        <v>0</v>
      </c>
      <c r="BE834" s="99">
        <v>1448187.3825683601</v>
      </c>
      <c r="BF834" s="99">
        <v>0</v>
      </c>
      <c r="BG834" s="99">
        <v>30979906.314453099</v>
      </c>
      <c r="BH834" s="99">
        <v>4515543.8105468797</v>
      </c>
      <c r="BI834" s="99">
        <v>0</v>
      </c>
      <c r="BJ834" s="99">
        <v>1099508.4061584501</v>
      </c>
      <c r="BK834" s="99">
        <v>924022.88800811803</v>
      </c>
      <c r="BL834" s="99">
        <v>0</v>
      </c>
      <c r="BM834" s="99">
        <v>0</v>
      </c>
      <c r="BN834" s="99">
        <v>0</v>
      </c>
      <c r="BO834" s="99">
        <v>0</v>
      </c>
      <c r="BP834" s="99">
        <v>0</v>
      </c>
      <c r="BQ834" s="99">
        <v>0</v>
      </c>
      <c r="BR834" s="99">
        <v>2285198.95230103</v>
      </c>
      <c r="BS834" s="99">
        <v>1664344.2453002899</v>
      </c>
      <c r="BT834" s="99">
        <v>0</v>
      </c>
      <c r="BU834" s="99">
        <v>665564.30999755894</v>
      </c>
      <c r="BV834" s="99">
        <v>1012798.96746826</v>
      </c>
      <c r="BW834" s="99">
        <v>0</v>
      </c>
      <c r="BX834" s="99">
        <v>119895.169916153</v>
      </c>
      <c r="BY834" s="99">
        <v>0</v>
      </c>
      <c r="BZ834" s="99">
        <v>0</v>
      </c>
      <c r="CA834" s="99">
        <v>44557.420221328699</v>
      </c>
      <c r="CB834" s="99">
        <v>2501967.3218994099</v>
      </c>
      <c r="CC834" s="99">
        <v>22090627.919189502</v>
      </c>
      <c r="CD834" s="99">
        <v>5615191.4895629901</v>
      </c>
      <c r="CE834" s="99">
        <v>1123.76794242859</v>
      </c>
      <c r="CF834" s="99">
        <v>180254.00320625299</v>
      </c>
      <c r="CG834" s="99">
        <v>1450241.6804504399</v>
      </c>
      <c r="CH834" s="99">
        <v>0</v>
      </c>
      <c r="CI834" s="99">
        <v>45679.895513057701</v>
      </c>
      <c r="CJ834" s="99">
        <v>2681596.3963928199</v>
      </c>
      <c r="CK834" s="99">
        <v>23539976.473388702</v>
      </c>
      <c r="CL834" s="99">
        <v>5739311.3215332003</v>
      </c>
      <c r="CM834" s="166">
        <v>78703.812864303603</v>
      </c>
      <c r="CN834" s="166">
        <v>12790053.845336899</v>
      </c>
      <c r="CO834" s="166">
        <v>54521838.589843802</v>
      </c>
      <c r="CP834" s="99">
        <v>5739311.3215332003</v>
      </c>
      <c r="CQ834" s="99">
        <v>0</v>
      </c>
      <c r="CR834" s="99">
        <v>0</v>
      </c>
      <c r="CS834" s="99">
        <v>0</v>
      </c>
      <c r="CT834" s="99">
        <v>0</v>
      </c>
      <c r="CU834" s="98">
        <v>6418.0827177250003</v>
      </c>
      <c r="CV834" s="98">
        <v>33884.249018542003</v>
      </c>
      <c r="CW834" s="98">
        <v>2682221.3251056629</v>
      </c>
      <c r="CX834" s="98">
        <v>23540869.599639941</v>
      </c>
    </row>
    <row r="835" spans="1:102" x14ac:dyDescent="0.2">
      <c r="A835" s="98" t="s">
        <v>64</v>
      </c>
      <c r="B835" s="100">
        <v>41699</v>
      </c>
      <c r="C835" s="99">
        <v>38364.138315677599</v>
      </c>
      <c r="D835" s="99">
        <v>0</v>
      </c>
      <c r="E835" s="99">
        <v>6091.31326431036</v>
      </c>
      <c r="F835" s="99">
        <v>5438.31835776567</v>
      </c>
      <c r="G835" s="99">
        <v>1117.74804975092</v>
      </c>
      <c r="H835" s="99">
        <v>0</v>
      </c>
      <c r="I835" s="99">
        <v>0</v>
      </c>
      <c r="J835" s="99">
        <v>32919.284958362601</v>
      </c>
      <c r="K835" s="99">
        <v>182.361839680001</v>
      </c>
      <c r="L835" s="99">
        <v>77.530378988943994</v>
      </c>
      <c r="M835" s="99">
        <v>15919.779303908301</v>
      </c>
      <c r="N835" s="99">
        <v>4602.5565894246101</v>
      </c>
      <c r="O835" s="99">
        <v>0</v>
      </c>
      <c r="P835" s="99">
        <v>21824.8016855717</v>
      </c>
      <c r="Q835" s="99">
        <v>1968.5512014180399</v>
      </c>
      <c r="R835" s="99">
        <v>0</v>
      </c>
      <c r="S835" s="99">
        <v>1119.1771004945001</v>
      </c>
      <c r="T835" s="99">
        <v>0</v>
      </c>
      <c r="U835" s="99">
        <v>33094.941225528702</v>
      </c>
      <c r="V835" s="99">
        <v>2117681.2166442899</v>
      </c>
      <c r="W835" s="99">
        <v>0</v>
      </c>
      <c r="X835" s="99">
        <v>364257.63156509399</v>
      </c>
      <c r="Y835" s="99">
        <v>306436.67770385701</v>
      </c>
      <c r="Z835" s="99">
        <v>177695.53779411301</v>
      </c>
      <c r="AA835" s="99">
        <v>0</v>
      </c>
      <c r="AB835" s="99">
        <v>0</v>
      </c>
      <c r="AC835" s="99">
        <v>10060812.7927246</v>
      </c>
      <c r="AD835" s="99">
        <v>14812.193393707301</v>
      </c>
      <c r="AE835" s="99">
        <v>4706.4071258902604</v>
      </c>
      <c r="AF835" s="99">
        <v>737689.39733123803</v>
      </c>
      <c r="AG835" s="99">
        <v>545261.24474334705</v>
      </c>
      <c r="AH835" s="99">
        <v>0</v>
      </c>
      <c r="AI835" s="99">
        <v>931359.80851745605</v>
      </c>
      <c r="AJ835" s="99">
        <v>264219.67858123803</v>
      </c>
      <c r="AK835" s="99">
        <v>0</v>
      </c>
      <c r="AL835" s="99">
        <v>176755.94179916399</v>
      </c>
      <c r="AM835" s="99">
        <v>0</v>
      </c>
      <c r="AN835" s="99">
        <v>10092157.700073199</v>
      </c>
      <c r="AO835" s="99">
        <v>18996322.982421901</v>
      </c>
      <c r="AP835" s="99">
        <v>0</v>
      </c>
      <c r="AQ835" s="99">
        <v>3014542.6505432101</v>
      </c>
      <c r="AR835" s="99">
        <v>2517496.5631408701</v>
      </c>
      <c r="AS835" s="99">
        <v>1444692.32319641</v>
      </c>
      <c r="AT835" s="99">
        <v>0</v>
      </c>
      <c r="AU835" s="99">
        <v>0</v>
      </c>
      <c r="AV835" s="99">
        <v>31033350.6567383</v>
      </c>
      <c r="AW835" s="99">
        <v>48264.596613407099</v>
      </c>
      <c r="AX835" s="99">
        <v>33609.055617332502</v>
      </c>
      <c r="AY835" s="99">
        <v>6896611.3397216797</v>
      </c>
      <c r="AZ835" s="99">
        <v>4374193.4583740197</v>
      </c>
      <c r="BA835" s="99">
        <v>0</v>
      </c>
      <c r="BB835" s="99">
        <v>8463058.1717529297</v>
      </c>
      <c r="BC835" s="99">
        <v>2212237.9779357901</v>
      </c>
      <c r="BD835" s="99">
        <v>0</v>
      </c>
      <c r="BE835" s="99">
        <v>1434684.02713013</v>
      </c>
      <c r="BF835" s="99">
        <v>0</v>
      </c>
      <c r="BG835" s="99">
        <v>31049940.072997998</v>
      </c>
      <c r="BH835" s="99">
        <v>4506303.7363281297</v>
      </c>
      <c r="BI835" s="99">
        <v>0</v>
      </c>
      <c r="BJ835" s="99">
        <v>1063485.3822479199</v>
      </c>
      <c r="BK835" s="99">
        <v>895248.26348877</v>
      </c>
      <c r="BL835" s="99">
        <v>0</v>
      </c>
      <c r="BM835" s="99">
        <v>0</v>
      </c>
      <c r="BN835" s="99">
        <v>0</v>
      </c>
      <c r="BO835" s="99">
        <v>0</v>
      </c>
      <c r="BP835" s="99">
        <v>0</v>
      </c>
      <c r="BQ835" s="99">
        <v>0</v>
      </c>
      <c r="BR835" s="99">
        <v>2274680.5705871601</v>
      </c>
      <c r="BS835" s="99">
        <v>1634750.4695892299</v>
      </c>
      <c r="BT835" s="99">
        <v>0</v>
      </c>
      <c r="BU835" s="99">
        <v>658632.92999267601</v>
      </c>
      <c r="BV835" s="99">
        <v>1012310.64631653</v>
      </c>
      <c r="BW835" s="99">
        <v>0</v>
      </c>
      <c r="BX835" s="99">
        <v>121337.819915771</v>
      </c>
      <c r="BY835" s="99">
        <v>0</v>
      </c>
      <c r="BZ835" s="99">
        <v>0</v>
      </c>
      <c r="CA835" s="99">
        <v>44419.986993789702</v>
      </c>
      <c r="CB835" s="99">
        <v>2488159.4931335398</v>
      </c>
      <c r="CC835" s="99">
        <v>22096016.712646499</v>
      </c>
      <c r="CD835" s="99">
        <v>5579718.4561157199</v>
      </c>
      <c r="CE835" s="99">
        <v>1117.9747197628001</v>
      </c>
      <c r="CF835" s="99">
        <v>177707.122135162</v>
      </c>
      <c r="CG835" s="99">
        <v>1445641.0544128399</v>
      </c>
      <c r="CH835" s="99">
        <v>0</v>
      </c>
      <c r="CI835" s="99">
        <v>45538.2615866661</v>
      </c>
      <c r="CJ835" s="99">
        <v>2666406.5127258301</v>
      </c>
      <c r="CK835" s="99">
        <v>23533700.994140599</v>
      </c>
      <c r="CL835" s="99">
        <v>5697203.4978027297</v>
      </c>
      <c r="CM835" s="166">
        <v>78548.233965873704</v>
      </c>
      <c r="CN835" s="166">
        <v>12754223.533569301</v>
      </c>
      <c r="CO835" s="166">
        <v>54643274.693359397</v>
      </c>
      <c r="CP835" s="99">
        <v>5697203.4978027297</v>
      </c>
      <c r="CQ835" s="99">
        <v>0</v>
      </c>
      <c r="CR835" s="99">
        <v>0</v>
      </c>
      <c r="CS835" s="99">
        <v>0</v>
      </c>
      <c r="CT835" s="99">
        <v>0</v>
      </c>
      <c r="CU835" s="98">
        <v>6270.9840162050004</v>
      </c>
      <c r="CV835" s="98">
        <v>33939.740535390003</v>
      </c>
      <c r="CW835" s="98">
        <v>2665866.6152687017</v>
      </c>
      <c r="CX835" s="98">
        <v>23541657.767059341</v>
      </c>
    </row>
    <row r="836" spans="1:102" x14ac:dyDescent="0.2">
      <c r="A836" s="98" t="s">
        <v>64</v>
      </c>
      <c r="B836" s="100">
        <v>41791</v>
      </c>
      <c r="C836" s="99">
        <v>38245.806666374199</v>
      </c>
      <c r="D836" s="99">
        <v>0</v>
      </c>
      <c r="E836" s="99">
        <v>5910.8324106931695</v>
      </c>
      <c r="F836" s="99">
        <v>5288.3666716218004</v>
      </c>
      <c r="G836" s="99">
        <v>1128.2831218689701</v>
      </c>
      <c r="H836" s="99">
        <v>0</v>
      </c>
      <c r="I836" s="99">
        <v>0</v>
      </c>
      <c r="J836" s="99">
        <v>33000.640385627703</v>
      </c>
      <c r="K836" s="99">
        <v>134.96279068663699</v>
      </c>
      <c r="L836" s="99">
        <v>388.02994853630702</v>
      </c>
      <c r="M836" s="99">
        <v>15867.223943352699</v>
      </c>
      <c r="N836" s="99">
        <v>4583.0066107511502</v>
      </c>
      <c r="O836" s="99">
        <v>0</v>
      </c>
      <c r="P836" s="99">
        <v>21391.369600057598</v>
      </c>
      <c r="Q836" s="99">
        <v>1952.12233802676</v>
      </c>
      <c r="R836" s="99">
        <v>0</v>
      </c>
      <c r="S836" s="99">
        <v>1133.8237761110099</v>
      </c>
      <c r="T836" s="99">
        <v>0</v>
      </c>
      <c r="U836" s="99">
        <v>33129.164203643799</v>
      </c>
      <c r="V836" s="99">
        <v>2098657.4980773898</v>
      </c>
      <c r="W836" s="99">
        <v>0</v>
      </c>
      <c r="X836" s="99">
        <v>358090.39709472703</v>
      </c>
      <c r="Y836" s="99">
        <v>300874.20578384399</v>
      </c>
      <c r="Z836" s="99">
        <v>176873.55763816799</v>
      </c>
      <c r="AA836" s="99">
        <v>0</v>
      </c>
      <c r="AB836" s="99">
        <v>0</v>
      </c>
      <c r="AC836" s="99">
        <v>10078315.262085</v>
      </c>
      <c r="AD836" s="99">
        <v>11419.926348567</v>
      </c>
      <c r="AE836" s="99">
        <v>8238.7163168191892</v>
      </c>
      <c r="AF836" s="99">
        <v>737425.39893341099</v>
      </c>
      <c r="AG836" s="99">
        <v>533871.374794006</v>
      </c>
      <c r="AH836" s="99">
        <v>0</v>
      </c>
      <c r="AI836" s="99">
        <v>908632.02256011998</v>
      </c>
      <c r="AJ836" s="99">
        <v>261465.10980224601</v>
      </c>
      <c r="AK836" s="99">
        <v>0</v>
      </c>
      <c r="AL836" s="99">
        <v>176563.380271912</v>
      </c>
      <c r="AM836" s="99">
        <v>0</v>
      </c>
      <c r="AN836" s="99">
        <v>10076731.568603501</v>
      </c>
      <c r="AO836" s="99">
        <v>18861160.989013702</v>
      </c>
      <c r="AP836" s="99">
        <v>0</v>
      </c>
      <c r="AQ836" s="99">
        <v>2951508.44458008</v>
      </c>
      <c r="AR836" s="99">
        <v>2468321.6925964402</v>
      </c>
      <c r="AS836" s="99">
        <v>1439523.0796356199</v>
      </c>
      <c r="AT836" s="99">
        <v>0</v>
      </c>
      <c r="AU836" s="99">
        <v>0</v>
      </c>
      <c r="AV836" s="99">
        <v>31221115.861816399</v>
      </c>
      <c r="AW836" s="99">
        <v>37277.667030334502</v>
      </c>
      <c r="AX836" s="99">
        <v>56014.7615747452</v>
      </c>
      <c r="AY836" s="99">
        <v>6923188.9868774395</v>
      </c>
      <c r="AZ836" s="99">
        <v>4288456.3885498</v>
      </c>
      <c r="BA836" s="99">
        <v>0</v>
      </c>
      <c r="BB836" s="99">
        <v>8305533.7338256799</v>
      </c>
      <c r="BC836" s="99">
        <v>2181922.7984008798</v>
      </c>
      <c r="BD836" s="99">
        <v>0</v>
      </c>
      <c r="BE836" s="99">
        <v>1437189.92976379</v>
      </c>
      <c r="BF836" s="99">
        <v>0</v>
      </c>
      <c r="BG836" s="99">
        <v>31293680.433349598</v>
      </c>
      <c r="BH836" s="99">
        <v>4449878.8526001005</v>
      </c>
      <c r="BI836" s="99">
        <v>0</v>
      </c>
      <c r="BJ836" s="99">
        <v>1048653.0228729199</v>
      </c>
      <c r="BK836" s="99">
        <v>880597.27400970506</v>
      </c>
      <c r="BL836" s="99">
        <v>0</v>
      </c>
      <c r="BM836" s="99">
        <v>0</v>
      </c>
      <c r="BN836" s="99">
        <v>0</v>
      </c>
      <c r="BO836" s="99">
        <v>0</v>
      </c>
      <c r="BP836" s="99">
        <v>0</v>
      </c>
      <c r="BQ836" s="99">
        <v>0</v>
      </c>
      <c r="BR836" s="99">
        <v>2286587.1049499498</v>
      </c>
      <c r="BS836" s="99">
        <v>1605957.1899871801</v>
      </c>
      <c r="BT836" s="99">
        <v>0</v>
      </c>
      <c r="BU836" s="99">
        <v>651611.69999694801</v>
      </c>
      <c r="BV836" s="99">
        <v>1001285.64096832</v>
      </c>
      <c r="BW836" s="99">
        <v>0</v>
      </c>
      <c r="BX836" s="99">
        <v>121940.159917831</v>
      </c>
      <c r="BY836" s="99">
        <v>0</v>
      </c>
      <c r="BZ836" s="99">
        <v>0</v>
      </c>
      <c r="CA836" s="99">
        <v>44173.020822048202</v>
      </c>
      <c r="CB836" s="99">
        <v>2457060.1203002902</v>
      </c>
      <c r="CC836" s="99">
        <v>21778863.457275402</v>
      </c>
      <c r="CD836" s="99">
        <v>5499375.8213501005</v>
      </c>
      <c r="CE836" s="99">
        <v>1127.9355971515199</v>
      </c>
      <c r="CF836" s="99">
        <v>176858.39194488499</v>
      </c>
      <c r="CG836" s="99">
        <v>1439178.0449218799</v>
      </c>
      <c r="CH836" s="99">
        <v>0</v>
      </c>
      <c r="CI836" s="99">
        <v>45301.477934360497</v>
      </c>
      <c r="CJ836" s="99">
        <v>2632781.3480529799</v>
      </c>
      <c r="CK836" s="99">
        <v>23223265.675048798</v>
      </c>
      <c r="CL836" s="99">
        <v>5617168.94213867</v>
      </c>
      <c r="CM836" s="166">
        <v>78313.3115844727</v>
      </c>
      <c r="CN836" s="166">
        <v>12722100.092163101</v>
      </c>
      <c r="CO836" s="166">
        <v>54489157.969238304</v>
      </c>
      <c r="CP836" s="99">
        <v>5617168.94213867</v>
      </c>
      <c r="CQ836" s="99">
        <v>0</v>
      </c>
      <c r="CR836" s="99">
        <v>0</v>
      </c>
      <c r="CS836" s="99">
        <v>0</v>
      </c>
      <c r="CT836" s="99">
        <v>0</v>
      </c>
      <c r="CU836" s="98">
        <v>6044.3859549030003</v>
      </c>
      <c r="CV836" s="98">
        <v>34026.135585288001</v>
      </c>
      <c r="CW836" s="98">
        <v>2633918.512245175</v>
      </c>
      <c r="CX836" s="98">
        <v>23218041.502197281</v>
      </c>
    </row>
    <row r="837" spans="1:102" x14ac:dyDescent="0.2">
      <c r="A837" s="98" t="s">
        <v>64</v>
      </c>
      <c r="B837" s="100">
        <v>41883</v>
      </c>
      <c r="C837" s="99">
        <v>38123.299322605097</v>
      </c>
      <c r="D837" s="99">
        <v>0</v>
      </c>
      <c r="E837" s="99">
        <v>5606.2168330550203</v>
      </c>
      <c r="F837" s="99">
        <v>5004.1013143658602</v>
      </c>
      <c r="G837" s="99">
        <v>1142.1716515272899</v>
      </c>
      <c r="H837" s="99">
        <v>0</v>
      </c>
      <c r="I837" s="99">
        <v>0</v>
      </c>
      <c r="J837" s="99">
        <v>33015.369097232797</v>
      </c>
      <c r="K837" s="99">
        <v>91.473284387961002</v>
      </c>
      <c r="L837" s="99">
        <v>116.06643361412</v>
      </c>
      <c r="M837" s="99">
        <v>15871.956937074699</v>
      </c>
      <c r="N837" s="99">
        <v>4423.6923768520401</v>
      </c>
      <c r="O837" s="99">
        <v>0</v>
      </c>
      <c r="P837" s="99">
        <v>21487.697267293901</v>
      </c>
      <c r="Q837" s="99">
        <v>1919.83456690609</v>
      </c>
      <c r="R837" s="99">
        <v>0</v>
      </c>
      <c r="S837" s="99">
        <v>1143.4978607892999</v>
      </c>
      <c r="T837" s="99">
        <v>0</v>
      </c>
      <c r="U837" s="99">
        <v>33116.5567889214</v>
      </c>
      <c r="V837" s="99">
        <v>2079808.21601868</v>
      </c>
      <c r="W837" s="99">
        <v>0</v>
      </c>
      <c r="X837" s="99">
        <v>338491.64422988897</v>
      </c>
      <c r="Y837" s="99">
        <v>284917.899765015</v>
      </c>
      <c r="Z837" s="99">
        <v>176163.67778968799</v>
      </c>
      <c r="AA837" s="99">
        <v>0</v>
      </c>
      <c r="AB837" s="99">
        <v>0</v>
      </c>
      <c r="AC837" s="99">
        <v>10083991.5693359</v>
      </c>
      <c r="AD837" s="99">
        <v>7905.7141702175104</v>
      </c>
      <c r="AE837" s="99">
        <v>6629.5384638309497</v>
      </c>
      <c r="AF837" s="99">
        <v>732269.91510009801</v>
      </c>
      <c r="AG837" s="99">
        <v>514060.20766448998</v>
      </c>
      <c r="AH837" s="99">
        <v>0</v>
      </c>
      <c r="AI837" s="99">
        <v>906910.36377716099</v>
      </c>
      <c r="AJ837" s="99">
        <v>259348.480102539</v>
      </c>
      <c r="AK837" s="99">
        <v>0</v>
      </c>
      <c r="AL837" s="99">
        <v>176475.981403351</v>
      </c>
      <c r="AM837" s="99">
        <v>0</v>
      </c>
      <c r="AN837" s="99">
        <v>10089446.541992201</v>
      </c>
      <c r="AO837" s="99">
        <v>18791703.764404301</v>
      </c>
      <c r="AP837" s="99">
        <v>0</v>
      </c>
      <c r="AQ837" s="99">
        <v>2812951.4781799298</v>
      </c>
      <c r="AR837" s="99">
        <v>2358371.2884521498</v>
      </c>
      <c r="AS837" s="99">
        <v>1439034.56956482</v>
      </c>
      <c r="AT837" s="99">
        <v>0</v>
      </c>
      <c r="AU837" s="99">
        <v>0</v>
      </c>
      <c r="AV837" s="99">
        <v>31285215.721435498</v>
      </c>
      <c r="AW837" s="99">
        <v>25813.980644941301</v>
      </c>
      <c r="AX837" s="99">
        <v>48142.736682891802</v>
      </c>
      <c r="AY837" s="99">
        <v>6899843.0032959003</v>
      </c>
      <c r="AZ837" s="99">
        <v>4142998.57989502</v>
      </c>
      <c r="BA837" s="99">
        <v>0</v>
      </c>
      <c r="BB837" s="99">
        <v>8333449.0054931603</v>
      </c>
      <c r="BC837" s="99">
        <v>2172244.9291686998</v>
      </c>
      <c r="BD837" s="99">
        <v>0</v>
      </c>
      <c r="BE837" s="99">
        <v>1440481.1118469201</v>
      </c>
      <c r="BF837" s="99">
        <v>0</v>
      </c>
      <c r="BG837" s="99">
        <v>31316630.167968798</v>
      </c>
      <c r="BH837" s="99">
        <v>4457903.4688110398</v>
      </c>
      <c r="BI837" s="99">
        <v>0</v>
      </c>
      <c r="BJ837" s="99">
        <v>1020195.41204071</v>
      </c>
      <c r="BK837" s="99">
        <v>851823.06324005104</v>
      </c>
      <c r="BL837" s="99">
        <v>0</v>
      </c>
      <c r="BM837" s="99">
        <v>0</v>
      </c>
      <c r="BN837" s="99">
        <v>0</v>
      </c>
      <c r="BO837" s="99">
        <v>0</v>
      </c>
      <c r="BP837" s="99">
        <v>0</v>
      </c>
      <c r="BQ837" s="99">
        <v>0</v>
      </c>
      <c r="BR837" s="99">
        <v>2291298.9070129399</v>
      </c>
      <c r="BS837" s="99">
        <v>1559207.9217681901</v>
      </c>
      <c r="BT837" s="99">
        <v>0</v>
      </c>
      <c r="BU837" s="99">
        <v>555038.64999389602</v>
      </c>
      <c r="BV837" s="99">
        <v>1001539.70289612</v>
      </c>
      <c r="BW837" s="99">
        <v>0</v>
      </c>
      <c r="BX837" s="99">
        <v>109562.049930573</v>
      </c>
      <c r="BY837" s="99">
        <v>0</v>
      </c>
      <c r="BZ837" s="99">
        <v>0</v>
      </c>
      <c r="CA837" s="99">
        <v>43786.329201698303</v>
      </c>
      <c r="CB837" s="99">
        <v>2422241.54901123</v>
      </c>
      <c r="CC837" s="99">
        <v>21672107.052978501</v>
      </c>
      <c r="CD837" s="99">
        <v>5469877.5626831101</v>
      </c>
      <c r="CE837" s="99">
        <v>1142.27374832332</v>
      </c>
      <c r="CF837" s="99">
        <v>176167.91458511399</v>
      </c>
      <c r="CG837" s="99">
        <v>1438514.31036377</v>
      </c>
      <c r="CH837" s="99">
        <v>0</v>
      </c>
      <c r="CI837" s="99">
        <v>44929.847520828203</v>
      </c>
      <c r="CJ837" s="99">
        <v>2599764.6159973098</v>
      </c>
      <c r="CK837" s="99">
        <v>23116575.606445301</v>
      </c>
      <c r="CL837" s="99">
        <v>5584615.3637695303</v>
      </c>
      <c r="CM837" s="166">
        <v>77888.752409934998</v>
      </c>
      <c r="CN837" s="166">
        <v>12704375.5809326</v>
      </c>
      <c r="CO837" s="166">
        <v>54442537.1552734</v>
      </c>
      <c r="CP837" s="99">
        <v>5584615.3637695303</v>
      </c>
      <c r="CQ837" s="99">
        <v>0</v>
      </c>
      <c r="CR837" s="99">
        <v>0</v>
      </c>
      <c r="CS837" s="99">
        <v>0</v>
      </c>
      <c r="CT837" s="99">
        <v>0</v>
      </c>
      <c r="CU837" s="98">
        <v>5695.1467892029996</v>
      </c>
      <c r="CV837" s="98">
        <v>34020.898446343002</v>
      </c>
      <c r="CW837" s="98">
        <v>2598409.463596344</v>
      </c>
      <c r="CX837" s="98">
        <v>23110621.36334227</v>
      </c>
    </row>
    <row r="838" spans="1:102" x14ac:dyDescent="0.2">
      <c r="A838" s="98" t="s">
        <v>64</v>
      </c>
      <c r="B838" s="100">
        <v>41974</v>
      </c>
      <c r="C838" s="99">
        <v>37828.620501041398</v>
      </c>
      <c r="D838" s="99">
        <v>0</v>
      </c>
      <c r="E838" s="99">
        <v>5629.7953000664702</v>
      </c>
      <c r="F838" s="99">
        <v>5030.7123181819898</v>
      </c>
      <c r="G838" s="99">
        <v>1162.25759837031</v>
      </c>
      <c r="H838" s="99">
        <v>0</v>
      </c>
      <c r="I838" s="99">
        <v>0</v>
      </c>
      <c r="J838" s="99">
        <v>32663.5154764652</v>
      </c>
      <c r="K838" s="99">
        <v>44.681358207017198</v>
      </c>
      <c r="L838" s="99">
        <v>91.354259752668398</v>
      </c>
      <c r="M838" s="99">
        <v>15800.696726918201</v>
      </c>
      <c r="N838" s="99">
        <v>4325.7441481947899</v>
      </c>
      <c r="O838" s="99">
        <v>0</v>
      </c>
      <c r="P838" s="99">
        <v>21333.729384660699</v>
      </c>
      <c r="Q838" s="99">
        <v>1909.5964409261901</v>
      </c>
      <c r="R838" s="99">
        <v>0</v>
      </c>
      <c r="S838" s="99">
        <v>1159.93005041778</v>
      </c>
      <c r="T838" s="99">
        <v>0</v>
      </c>
      <c r="U838" s="99">
        <v>32711.907016992602</v>
      </c>
      <c r="V838" s="99">
        <v>2052150.3396759001</v>
      </c>
      <c r="W838" s="99">
        <v>0</v>
      </c>
      <c r="X838" s="99">
        <v>325519.331825256</v>
      </c>
      <c r="Y838" s="99">
        <v>273996.05993270897</v>
      </c>
      <c r="Z838" s="99">
        <v>177104.95605659499</v>
      </c>
      <c r="AA838" s="99">
        <v>0</v>
      </c>
      <c r="AB838" s="99">
        <v>0</v>
      </c>
      <c r="AC838" s="99">
        <v>10004065.8098145</v>
      </c>
      <c r="AD838" s="99">
        <v>4154.1513189673396</v>
      </c>
      <c r="AE838" s="99">
        <v>6101.9817999601401</v>
      </c>
      <c r="AF838" s="99">
        <v>725983.48728942894</v>
      </c>
      <c r="AG838" s="99">
        <v>501061.61511230498</v>
      </c>
      <c r="AH838" s="99">
        <v>0</v>
      </c>
      <c r="AI838" s="99">
        <v>886707.31515502895</v>
      </c>
      <c r="AJ838" s="99">
        <v>256200.337057114</v>
      </c>
      <c r="AK838" s="99">
        <v>0</v>
      </c>
      <c r="AL838" s="99">
        <v>177613.64246940601</v>
      </c>
      <c r="AM838" s="99">
        <v>0</v>
      </c>
      <c r="AN838" s="99">
        <v>10014283.314086899</v>
      </c>
      <c r="AO838" s="99">
        <v>18615894.1726074</v>
      </c>
      <c r="AP838" s="99">
        <v>0</v>
      </c>
      <c r="AQ838" s="99">
        <v>2722942.1798095698</v>
      </c>
      <c r="AR838" s="99">
        <v>2281485.9373168899</v>
      </c>
      <c r="AS838" s="99">
        <v>1455558.7150421101</v>
      </c>
      <c r="AT838" s="99">
        <v>0</v>
      </c>
      <c r="AU838" s="99">
        <v>0</v>
      </c>
      <c r="AV838" s="99">
        <v>31243613.042236298</v>
      </c>
      <c r="AW838" s="99">
        <v>13663.6708996296</v>
      </c>
      <c r="AX838" s="99">
        <v>44502.416198730498</v>
      </c>
      <c r="AY838" s="99">
        <v>6877824.4980468797</v>
      </c>
      <c r="AZ838" s="99">
        <v>4060275.75427246</v>
      </c>
      <c r="BA838" s="99">
        <v>0</v>
      </c>
      <c r="BB838" s="99">
        <v>8196970.8219604502</v>
      </c>
      <c r="BC838" s="99">
        <v>2187070.9330444299</v>
      </c>
      <c r="BD838" s="99">
        <v>0</v>
      </c>
      <c r="BE838" s="99">
        <v>1460087.8847656299</v>
      </c>
      <c r="BF838" s="99">
        <v>0</v>
      </c>
      <c r="BG838" s="99">
        <v>31255222.1640625</v>
      </c>
      <c r="BH838" s="99">
        <v>4445846.3784179697</v>
      </c>
      <c r="BI838" s="99">
        <v>0</v>
      </c>
      <c r="BJ838" s="99">
        <v>988080.27986908006</v>
      </c>
      <c r="BK838" s="99">
        <v>827459.98772430397</v>
      </c>
      <c r="BL838" s="99">
        <v>0</v>
      </c>
      <c r="BM838" s="99">
        <v>0</v>
      </c>
      <c r="BN838" s="99">
        <v>0</v>
      </c>
      <c r="BO838" s="99">
        <v>0</v>
      </c>
      <c r="BP838" s="99">
        <v>0</v>
      </c>
      <c r="BQ838" s="99">
        <v>0</v>
      </c>
      <c r="BR838" s="99">
        <v>2281661.3403625502</v>
      </c>
      <c r="BS838" s="99">
        <v>1526489.2944030799</v>
      </c>
      <c r="BT838" s="99">
        <v>0</v>
      </c>
      <c r="BU838" s="99">
        <v>626812.33999633801</v>
      </c>
      <c r="BV838" s="99">
        <v>1010308.41029358</v>
      </c>
      <c r="BW838" s="99">
        <v>0</v>
      </c>
      <c r="BX838" s="99">
        <v>118747.55990982099</v>
      </c>
      <c r="BY838" s="99">
        <v>0</v>
      </c>
      <c r="BZ838" s="99">
        <v>0</v>
      </c>
      <c r="CA838" s="99">
        <v>43436.343377113299</v>
      </c>
      <c r="CB838" s="99">
        <v>2374677.9281616202</v>
      </c>
      <c r="CC838" s="99">
        <v>21332467.1962891</v>
      </c>
      <c r="CD838" s="99">
        <v>5428829.3544921903</v>
      </c>
      <c r="CE838" s="99">
        <v>1163.0882491469399</v>
      </c>
      <c r="CF838" s="99">
        <v>177136.61257553101</v>
      </c>
      <c r="CG838" s="99">
        <v>1455913.78242493</v>
      </c>
      <c r="CH838" s="99">
        <v>0</v>
      </c>
      <c r="CI838" s="99">
        <v>44596.841689109802</v>
      </c>
      <c r="CJ838" s="99">
        <v>2550731.6285705599</v>
      </c>
      <c r="CK838" s="99">
        <v>22789322.189453099</v>
      </c>
      <c r="CL838" s="99">
        <v>5550727.8264770498</v>
      </c>
      <c r="CM838" s="166">
        <v>77229.831788063006</v>
      </c>
      <c r="CN838" s="166">
        <v>12577493.7894287</v>
      </c>
      <c r="CO838" s="166">
        <v>54096910.347656302</v>
      </c>
      <c r="CP838" s="99">
        <v>5550727.8264770498</v>
      </c>
      <c r="CQ838" s="99">
        <v>0</v>
      </c>
      <c r="CR838" s="99">
        <v>0</v>
      </c>
      <c r="CS838" s="99">
        <v>0</v>
      </c>
      <c r="CT838" s="99">
        <v>0</v>
      </c>
      <c r="CU838" s="98">
        <v>5680.468749523</v>
      </c>
      <c r="CV838" s="98">
        <v>33723.441367993</v>
      </c>
      <c r="CW838" s="98">
        <v>2551814.5407371512</v>
      </c>
      <c r="CX838" s="98">
        <v>22788380.97871403</v>
      </c>
    </row>
    <row r="839" spans="1:102" x14ac:dyDescent="0.2">
      <c r="A839" s="98" t="s">
        <v>64</v>
      </c>
      <c r="B839" s="100">
        <v>42064</v>
      </c>
      <c r="C839" s="99">
        <v>37516.411303520203</v>
      </c>
      <c r="D839" s="99">
        <v>0</v>
      </c>
      <c r="E839" s="99">
        <v>5469.65260833502</v>
      </c>
      <c r="F839" s="99">
        <v>4892.2969429492996</v>
      </c>
      <c r="G839" s="99">
        <v>1151.12804095447</v>
      </c>
      <c r="H839" s="99">
        <v>0</v>
      </c>
      <c r="I839" s="99">
        <v>0</v>
      </c>
      <c r="J839" s="99">
        <v>32677.233771562602</v>
      </c>
      <c r="K839" s="99">
        <v>39.696134533267497</v>
      </c>
      <c r="L839" s="99">
        <v>77.680301276035607</v>
      </c>
      <c r="M839" s="99">
        <v>15683.2886675596</v>
      </c>
      <c r="N839" s="99">
        <v>4283.44968903065</v>
      </c>
      <c r="O839" s="99">
        <v>0</v>
      </c>
      <c r="P839" s="99">
        <v>21034.431323528301</v>
      </c>
      <c r="Q839" s="99">
        <v>1868.95963416994</v>
      </c>
      <c r="R839" s="99">
        <v>0</v>
      </c>
      <c r="S839" s="99">
        <v>1157.91642072797</v>
      </c>
      <c r="T839" s="99">
        <v>0</v>
      </c>
      <c r="U839" s="99">
        <v>32713.262527704199</v>
      </c>
      <c r="V839" s="99">
        <v>2018461.9911956801</v>
      </c>
      <c r="W839" s="99">
        <v>0</v>
      </c>
      <c r="X839" s="99">
        <v>313763.90264129598</v>
      </c>
      <c r="Y839" s="99">
        <v>264527.27944183402</v>
      </c>
      <c r="Z839" s="99">
        <v>171810.26493454</v>
      </c>
      <c r="AA839" s="99">
        <v>0</v>
      </c>
      <c r="AB839" s="99">
        <v>0</v>
      </c>
      <c r="AC839" s="99">
        <v>9982436.1326904297</v>
      </c>
      <c r="AD839" s="99">
        <v>3766.6120125949401</v>
      </c>
      <c r="AE839" s="99">
        <v>5531.6734530925796</v>
      </c>
      <c r="AF839" s="99">
        <v>712892.88357543899</v>
      </c>
      <c r="AG839" s="99">
        <v>490457.62846755999</v>
      </c>
      <c r="AH839" s="99">
        <v>0</v>
      </c>
      <c r="AI839" s="99">
        <v>868540.29893493699</v>
      </c>
      <c r="AJ839" s="99">
        <v>253235.24974632301</v>
      </c>
      <c r="AK839" s="99">
        <v>0</v>
      </c>
      <c r="AL839" s="99">
        <v>172104.660442352</v>
      </c>
      <c r="AM839" s="99">
        <v>0</v>
      </c>
      <c r="AN839" s="99">
        <v>9956883.0252685491</v>
      </c>
      <c r="AO839" s="99">
        <v>18387881.900878899</v>
      </c>
      <c r="AP839" s="99">
        <v>0</v>
      </c>
      <c r="AQ839" s="99">
        <v>2613811.0663147001</v>
      </c>
      <c r="AR839" s="99">
        <v>2193825.0339355501</v>
      </c>
      <c r="AS839" s="99">
        <v>1411040.43041992</v>
      </c>
      <c r="AT839" s="99">
        <v>0</v>
      </c>
      <c r="AU839" s="99">
        <v>0</v>
      </c>
      <c r="AV839" s="99">
        <v>31331723.564208999</v>
      </c>
      <c r="AW839" s="99">
        <v>12459.416170239399</v>
      </c>
      <c r="AX839" s="99">
        <v>34645.525762557998</v>
      </c>
      <c r="AY839" s="99">
        <v>6758973.5844116202</v>
      </c>
      <c r="AZ839" s="99">
        <v>3975875.8286438002</v>
      </c>
      <c r="BA839" s="99">
        <v>0</v>
      </c>
      <c r="BB839" s="99">
        <v>8049152.1837158203</v>
      </c>
      <c r="BC839" s="99">
        <v>2144133.1456603999</v>
      </c>
      <c r="BD839" s="99">
        <v>0</v>
      </c>
      <c r="BE839" s="99">
        <v>1411869.0710907001</v>
      </c>
      <c r="BF839" s="99">
        <v>0</v>
      </c>
      <c r="BG839" s="99">
        <v>31305765.295410201</v>
      </c>
      <c r="BH839" s="99">
        <v>4363712.1118774395</v>
      </c>
      <c r="BI839" s="99">
        <v>0</v>
      </c>
      <c r="BJ839" s="99">
        <v>972231.46481323196</v>
      </c>
      <c r="BK839" s="99">
        <v>806721.39371490502</v>
      </c>
      <c r="BL839" s="99">
        <v>0</v>
      </c>
      <c r="BM839" s="99">
        <v>0</v>
      </c>
      <c r="BN839" s="99">
        <v>0</v>
      </c>
      <c r="BO839" s="99">
        <v>0</v>
      </c>
      <c r="BP839" s="99">
        <v>0</v>
      </c>
      <c r="BQ839" s="99">
        <v>0</v>
      </c>
      <c r="BR839" s="99">
        <v>2250915.3773803702</v>
      </c>
      <c r="BS839" s="99">
        <v>1499383.09286499</v>
      </c>
      <c r="BT839" s="99">
        <v>0</v>
      </c>
      <c r="BU839" s="99">
        <v>614081.849998474</v>
      </c>
      <c r="BV839" s="99">
        <v>1002762.33107758</v>
      </c>
      <c r="BW839" s="99">
        <v>0</v>
      </c>
      <c r="BX839" s="99">
        <v>131948.50979614299</v>
      </c>
      <c r="BY839" s="99">
        <v>0</v>
      </c>
      <c r="BZ839" s="99">
        <v>0</v>
      </c>
      <c r="CA839" s="99">
        <v>42946.968365669301</v>
      </c>
      <c r="CB839" s="99">
        <v>2337854.24136353</v>
      </c>
      <c r="CC839" s="99">
        <v>21015119.142089799</v>
      </c>
      <c r="CD839" s="99">
        <v>5346879.59875488</v>
      </c>
      <c r="CE839" s="99">
        <v>1150.0120514780299</v>
      </c>
      <c r="CF839" s="99">
        <v>171799.68676948501</v>
      </c>
      <c r="CG839" s="99">
        <v>1411276.86564636</v>
      </c>
      <c r="CH839" s="99">
        <v>0</v>
      </c>
      <c r="CI839" s="99">
        <v>44098.785363197298</v>
      </c>
      <c r="CJ839" s="99">
        <v>2509110.4370727502</v>
      </c>
      <c r="CK839" s="99">
        <v>22421659.667968798</v>
      </c>
      <c r="CL839" s="99">
        <v>5475367.4763183603</v>
      </c>
      <c r="CM839" s="166">
        <v>76710.392257690401</v>
      </c>
      <c r="CN839" s="166">
        <v>12469956.9099121</v>
      </c>
      <c r="CO839" s="166">
        <v>53729645.152343802</v>
      </c>
      <c r="CP839" s="99">
        <v>5475367.4763183603</v>
      </c>
      <c r="CQ839" s="99">
        <v>0</v>
      </c>
      <c r="CR839" s="99">
        <v>0</v>
      </c>
      <c r="CS839" s="99">
        <v>0</v>
      </c>
      <c r="CT839" s="99">
        <v>0</v>
      </c>
      <c r="CU839" s="98">
        <v>5510.76939382</v>
      </c>
      <c r="CV839" s="98">
        <v>33714.652667110997</v>
      </c>
      <c r="CW839" s="98">
        <v>2509653.9281330151</v>
      </c>
      <c r="CX839" s="98">
        <v>22426396.007736158</v>
      </c>
    </row>
    <row r="840" spans="1:102" x14ac:dyDescent="0.2">
      <c r="A840" s="98" t="s">
        <v>64</v>
      </c>
      <c r="B840" s="100">
        <v>42156</v>
      </c>
      <c r="C840" s="99">
        <v>37302.814093589797</v>
      </c>
      <c r="D840" s="99">
        <v>0</v>
      </c>
      <c r="E840" s="99">
        <v>5360.4200494885399</v>
      </c>
      <c r="F840" s="99">
        <v>4796.3307141065598</v>
      </c>
      <c r="G840" s="99">
        <v>1150.5485856682101</v>
      </c>
      <c r="H840" s="99">
        <v>0</v>
      </c>
      <c r="I840" s="99">
        <v>0</v>
      </c>
      <c r="J840" s="99">
        <v>32638.069718599301</v>
      </c>
      <c r="K840" s="99">
        <v>33.182475777342901</v>
      </c>
      <c r="L840" s="99">
        <v>88.837921345606404</v>
      </c>
      <c r="M840" s="99">
        <v>15598.561172604601</v>
      </c>
      <c r="N840" s="99">
        <v>4197.89188528061</v>
      </c>
      <c r="O840" s="99">
        <v>0</v>
      </c>
      <c r="P840" s="99">
        <v>20931.581006288499</v>
      </c>
      <c r="Q840" s="99">
        <v>1865.0193173438299</v>
      </c>
      <c r="R840" s="99">
        <v>0</v>
      </c>
      <c r="S840" s="99">
        <v>1155.75732192397</v>
      </c>
      <c r="T840" s="99">
        <v>0</v>
      </c>
      <c r="U840" s="99">
        <v>32664.760241746899</v>
      </c>
      <c r="V840" s="99">
        <v>1995986.9524078399</v>
      </c>
      <c r="W840" s="99">
        <v>0</v>
      </c>
      <c r="X840" s="99">
        <v>309501.74765396101</v>
      </c>
      <c r="Y840" s="99">
        <v>261185.54482269299</v>
      </c>
      <c r="Z840" s="99">
        <v>173372.98078346299</v>
      </c>
      <c r="AA840" s="99">
        <v>0</v>
      </c>
      <c r="AB840" s="99">
        <v>0</v>
      </c>
      <c r="AC840" s="99">
        <v>9932860.1649169903</v>
      </c>
      <c r="AD840" s="99">
        <v>3412.1239672899201</v>
      </c>
      <c r="AE840" s="99">
        <v>5879.1341230273201</v>
      </c>
      <c r="AF840" s="99">
        <v>707528.28300476098</v>
      </c>
      <c r="AG840" s="99">
        <v>479619.58265686</v>
      </c>
      <c r="AH840" s="99">
        <v>0</v>
      </c>
      <c r="AI840" s="99">
        <v>857628.00505065895</v>
      </c>
      <c r="AJ840" s="99">
        <v>251801.478883743</v>
      </c>
      <c r="AK840" s="99">
        <v>0</v>
      </c>
      <c r="AL840" s="99">
        <v>173582.36010932899</v>
      </c>
      <c r="AM840" s="99">
        <v>0</v>
      </c>
      <c r="AN840" s="99">
        <v>9958005.3631591797</v>
      </c>
      <c r="AO840" s="99">
        <v>18267761.923095699</v>
      </c>
      <c r="AP840" s="99">
        <v>0</v>
      </c>
      <c r="AQ840" s="99">
        <v>2592804.1894226102</v>
      </c>
      <c r="AR840" s="99">
        <v>2182948.8675842299</v>
      </c>
      <c r="AS840" s="99">
        <v>1415975.78656006</v>
      </c>
      <c r="AT840" s="99">
        <v>0</v>
      </c>
      <c r="AU840" s="99">
        <v>0</v>
      </c>
      <c r="AV840" s="99">
        <v>31312452.424560498</v>
      </c>
      <c r="AW840" s="99">
        <v>11317.317099571201</v>
      </c>
      <c r="AX840" s="99">
        <v>34329.127006053903</v>
      </c>
      <c r="AY840" s="99">
        <v>6756144.3918457003</v>
      </c>
      <c r="AZ840" s="99">
        <v>3910846.63708496</v>
      </c>
      <c r="BA840" s="99">
        <v>0</v>
      </c>
      <c r="BB840" s="99">
        <v>7989826.7273559598</v>
      </c>
      <c r="BC840" s="99">
        <v>2137498.1455993699</v>
      </c>
      <c r="BD840" s="99">
        <v>0</v>
      </c>
      <c r="BE840" s="99">
        <v>1419361.6763458301</v>
      </c>
      <c r="BF840" s="99">
        <v>0</v>
      </c>
      <c r="BG840" s="99">
        <v>31354435.637207001</v>
      </c>
      <c r="BH840" s="99">
        <v>4350317.7434082003</v>
      </c>
      <c r="BI840" s="99">
        <v>0</v>
      </c>
      <c r="BJ840" s="99">
        <v>963138.472213745</v>
      </c>
      <c r="BK840" s="99">
        <v>797971.29483795201</v>
      </c>
      <c r="BL840" s="99">
        <v>0</v>
      </c>
      <c r="BM840" s="99">
        <v>0</v>
      </c>
      <c r="BN840" s="99">
        <v>0</v>
      </c>
      <c r="BO840" s="99">
        <v>0</v>
      </c>
      <c r="BP840" s="99">
        <v>0</v>
      </c>
      <c r="BQ840" s="99">
        <v>0</v>
      </c>
      <c r="BR840" s="99">
        <v>2258457.0083923298</v>
      </c>
      <c r="BS840" s="99">
        <v>1476055.61805725</v>
      </c>
      <c r="BT840" s="99">
        <v>0</v>
      </c>
      <c r="BU840" s="99">
        <v>614351.18999481201</v>
      </c>
      <c r="BV840" s="99">
        <v>1001564.26860809</v>
      </c>
      <c r="BW840" s="99">
        <v>0</v>
      </c>
      <c r="BX840" s="99">
        <v>134799.079792023</v>
      </c>
      <c r="BY840" s="99">
        <v>0</v>
      </c>
      <c r="BZ840" s="99">
        <v>0</v>
      </c>
      <c r="CA840" s="99">
        <v>42673.767464160897</v>
      </c>
      <c r="CB840" s="99">
        <v>2304816.56713867</v>
      </c>
      <c r="CC840" s="99">
        <v>20865786.191894501</v>
      </c>
      <c r="CD840" s="99">
        <v>5314824.88427734</v>
      </c>
      <c r="CE840" s="99">
        <v>1150.53873488307</v>
      </c>
      <c r="CF840" s="99">
        <v>173330.39644050601</v>
      </c>
      <c r="CG840" s="99">
        <v>1415704.89189148</v>
      </c>
      <c r="CH840" s="99">
        <v>0</v>
      </c>
      <c r="CI840" s="99">
        <v>43823.140925884203</v>
      </c>
      <c r="CJ840" s="99">
        <v>2478086.7938232399</v>
      </c>
      <c r="CK840" s="99">
        <v>22287683.509765599</v>
      </c>
      <c r="CL840" s="99">
        <v>5443361.2041015597</v>
      </c>
      <c r="CM840" s="166">
        <v>76377.955782890305</v>
      </c>
      <c r="CN840" s="166">
        <v>12446994.045776401</v>
      </c>
      <c r="CO840" s="166">
        <v>53636211.923828103</v>
      </c>
      <c r="CP840" s="99">
        <v>5443361.2041015597</v>
      </c>
      <c r="CQ840" s="99">
        <v>0</v>
      </c>
      <c r="CR840" s="99">
        <v>0</v>
      </c>
      <c r="CS840" s="99">
        <v>0</v>
      </c>
      <c r="CT840" s="99">
        <v>0</v>
      </c>
      <c r="CU840" s="98">
        <v>5391.3384598049997</v>
      </c>
      <c r="CV840" s="98">
        <v>33679.487121976999</v>
      </c>
      <c r="CW840" s="98">
        <v>2478146.963579176</v>
      </c>
      <c r="CX840" s="98">
        <v>22281491.083785981</v>
      </c>
    </row>
    <row r="841" spans="1:102" x14ac:dyDescent="0.2">
      <c r="A841" s="98" t="s">
        <v>64</v>
      </c>
      <c r="B841" s="100">
        <v>42248</v>
      </c>
      <c r="C841" s="99">
        <v>37006.018325328798</v>
      </c>
      <c r="D841" s="99">
        <v>0</v>
      </c>
      <c r="E841" s="99">
        <v>5210.3515315651903</v>
      </c>
      <c r="F841" s="99">
        <v>4669.4205303788203</v>
      </c>
      <c r="G841" s="99">
        <v>1163.65990926325</v>
      </c>
      <c r="H841" s="99">
        <v>0</v>
      </c>
      <c r="I841" s="99">
        <v>0</v>
      </c>
      <c r="J841" s="99">
        <v>32542.160615444202</v>
      </c>
      <c r="K841" s="99">
        <v>31.486779607366799</v>
      </c>
      <c r="L841" s="99">
        <v>92.1803058097139</v>
      </c>
      <c r="M841" s="99">
        <v>15465.4060459137</v>
      </c>
      <c r="N841" s="99">
        <v>4138.3561314940498</v>
      </c>
      <c r="O841" s="99">
        <v>0</v>
      </c>
      <c r="P841" s="99">
        <v>20752.859514713298</v>
      </c>
      <c r="Q841" s="99">
        <v>1842.9407242387499</v>
      </c>
      <c r="R841" s="99">
        <v>0</v>
      </c>
      <c r="S841" s="99">
        <v>1163.0105109661799</v>
      </c>
      <c r="T841" s="99">
        <v>0</v>
      </c>
      <c r="U841" s="99">
        <v>32579.4434347153</v>
      </c>
      <c r="V841" s="99">
        <v>1982209.39276123</v>
      </c>
      <c r="W841" s="99">
        <v>0</v>
      </c>
      <c r="X841" s="99">
        <v>302656.16674041701</v>
      </c>
      <c r="Y841" s="99">
        <v>255906.70896911601</v>
      </c>
      <c r="Z841" s="99">
        <v>169993.177698135</v>
      </c>
      <c r="AA841" s="99">
        <v>0</v>
      </c>
      <c r="AB841" s="99">
        <v>0</v>
      </c>
      <c r="AC841" s="99">
        <v>9937635.5786132794</v>
      </c>
      <c r="AD841" s="99">
        <v>2663.5651878118501</v>
      </c>
      <c r="AE841" s="99">
        <v>6370.8713648319199</v>
      </c>
      <c r="AF841" s="99">
        <v>708998.57867431606</v>
      </c>
      <c r="AG841" s="99">
        <v>472829.55728530901</v>
      </c>
      <c r="AH841" s="99">
        <v>0</v>
      </c>
      <c r="AI841" s="99">
        <v>851021.04010009801</v>
      </c>
      <c r="AJ841" s="99">
        <v>247091.11753272999</v>
      </c>
      <c r="AK841" s="99">
        <v>0</v>
      </c>
      <c r="AL841" s="99">
        <v>170050.97532081601</v>
      </c>
      <c r="AM841" s="99">
        <v>0</v>
      </c>
      <c r="AN841" s="99">
        <v>9958413.8382568397</v>
      </c>
      <c r="AO841" s="99">
        <v>18206472.915283199</v>
      </c>
      <c r="AP841" s="99">
        <v>0</v>
      </c>
      <c r="AQ841" s="99">
        <v>2553707.6527404799</v>
      </c>
      <c r="AR841" s="99">
        <v>2157923.2356262198</v>
      </c>
      <c r="AS841" s="99">
        <v>1398695.91973877</v>
      </c>
      <c r="AT841" s="99">
        <v>0</v>
      </c>
      <c r="AU841" s="99">
        <v>0</v>
      </c>
      <c r="AV841" s="99">
        <v>31438760.496093798</v>
      </c>
      <c r="AW841" s="99">
        <v>8841.5279687643106</v>
      </c>
      <c r="AX841" s="99">
        <v>41365.168060779601</v>
      </c>
      <c r="AY841" s="99">
        <v>6807221.1129760696</v>
      </c>
      <c r="AZ841" s="99">
        <v>3863764.0823059101</v>
      </c>
      <c r="BA841" s="99">
        <v>0</v>
      </c>
      <c r="BB841" s="99">
        <v>7945974.6936035203</v>
      </c>
      <c r="BC841" s="99">
        <v>2132421.1731262198</v>
      </c>
      <c r="BD841" s="99">
        <v>0</v>
      </c>
      <c r="BE841" s="99">
        <v>1397529.28147888</v>
      </c>
      <c r="BF841" s="99">
        <v>0</v>
      </c>
      <c r="BG841" s="99">
        <v>31459562.067138702</v>
      </c>
      <c r="BH841" s="99">
        <v>4378840.9993286096</v>
      </c>
      <c r="BI841" s="99">
        <v>0</v>
      </c>
      <c r="BJ841" s="99">
        <v>956696.94361877395</v>
      </c>
      <c r="BK841" s="99">
        <v>794003.41383361805</v>
      </c>
      <c r="BL841" s="99">
        <v>0</v>
      </c>
      <c r="BM841" s="99">
        <v>0</v>
      </c>
      <c r="BN841" s="99">
        <v>0</v>
      </c>
      <c r="BO841" s="99">
        <v>0</v>
      </c>
      <c r="BP841" s="99">
        <v>0</v>
      </c>
      <c r="BQ841" s="99">
        <v>0</v>
      </c>
      <c r="BR841" s="99">
        <v>2271239.6829528799</v>
      </c>
      <c r="BS841" s="99">
        <v>1459191.01797485</v>
      </c>
      <c r="BT841" s="99">
        <v>0</v>
      </c>
      <c r="BU841" s="99">
        <v>520719.76999664301</v>
      </c>
      <c r="BV841" s="99">
        <v>999084.18267822301</v>
      </c>
      <c r="BW841" s="99">
        <v>0</v>
      </c>
      <c r="BX841" s="99">
        <v>118104.939821243</v>
      </c>
      <c r="BY841" s="99">
        <v>0</v>
      </c>
      <c r="BZ841" s="99">
        <v>0</v>
      </c>
      <c r="CA841" s="99">
        <v>42262.134638309501</v>
      </c>
      <c r="CB841" s="99">
        <v>2285605.7697448698</v>
      </c>
      <c r="CC841" s="99">
        <v>20750336.675048798</v>
      </c>
      <c r="CD841" s="99">
        <v>5329627.0841674795</v>
      </c>
      <c r="CE841" s="99">
        <v>1164.59036828578</v>
      </c>
      <c r="CF841" s="99">
        <v>170005.11552810701</v>
      </c>
      <c r="CG841" s="99">
        <v>1398475.3793945301</v>
      </c>
      <c r="CH841" s="99">
        <v>0</v>
      </c>
      <c r="CI841" s="99">
        <v>43429.171182155602</v>
      </c>
      <c r="CJ841" s="99">
        <v>2456028.80358887</v>
      </c>
      <c r="CK841" s="99">
        <v>22151001.793945301</v>
      </c>
      <c r="CL841" s="99">
        <v>5454602.3570556603</v>
      </c>
      <c r="CM841" s="166">
        <v>75867.031274795503</v>
      </c>
      <c r="CN841" s="166">
        <v>12409586.739990201</v>
      </c>
      <c r="CO841" s="166">
        <v>53638351.246582001</v>
      </c>
      <c r="CP841" s="99">
        <v>5454602.3570556603</v>
      </c>
      <c r="CQ841" s="99">
        <v>0</v>
      </c>
      <c r="CR841" s="99">
        <v>0</v>
      </c>
      <c r="CS841" s="99">
        <v>0</v>
      </c>
      <c r="CT841" s="99">
        <v>0</v>
      </c>
      <c r="CU841" s="98">
        <v>5239.1151094859997</v>
      </c>
      <c r="CV841" s="98">
        <v>33582.084696637001</v>
      </c>
      <c r="CW841" s="98">
        <v>2455610.8852729769</v>
      </c>
      <c r="CX841" s="98">
        <v>22148812.05444333</v>
      </c>
    </row>
    <row r="842" spans="1:102" x14ac:dyDescent="0.2">
      <c r="A842" s="98" t="s">
        <v>64</v>
      </c>
      <c r="B842" s="100">
        <v>42339</v>
      </c>
      <c r="C842" s="99">
        <v>37108.798794269598</v>
      </c>
      <c r="D842" s="99">
        <v>0</v>
      </c>
      <c r="E842" s="99">
        <v>5079.9555500745801</v>
      </c>
      <c r="F842" s="99">
        <v>4552.8508117795</v>
      </c>
      <c r="G842" s="99">
        <v>1166.6742984503501</v>
      </c>
      <c r="H842" s="99">
        <v>0</v>
      </c>
      <c r="I842" s="99">
        <v>0</v>
      </c>
      <c r="J842" s="99">
        <v>32598.696010828</v>
      </c>
      <c r="K842" s="99">
        <v>27.342984034214201</v>
      </c>
      <c r="L842" s="99">
        <v>76.307651487179101</v>
      </c>
      <c r="M842" s="99">
        <v>15519.320549607301</v>
      </c>
      <c r="N842" s="99">
        <v>4102.2358435988399</v>
      </c>
      <c r="O842" s="99">
        <v>0</v>
      </c>
      <c r="P842" s="99">
        <v>20659.292592048601</v>
      </c>
      <c r="Q842" s="99">
        <v>1842.12581369281</v>
      </c>
      <c r="R842" s="99">
        <v>0</v>
      </c>
      <c r="S842" s="99">
        <v>1161.7427650094</v>
      </c>
      <c r="T842" s="99">
        <v>0</v>
      </c>
      <c r="U842" s="99">
        <v>32628.4672017097</v>
      </c>
      <c r="V842" s="99">
        <v>1984824.4132995601</v>
      </c>
      <c r="W842" s="99">
        <v>0</v>
      </c>
      <c r="X842" s="99">
        <v>294681.08172988897</v>
      </c>
      <c r="Y842" s="99">
        <v>250512.89384651199</v>
      </c>
      <c r="Z842" s="99">
        <v>169963.00065994301</v>
      </c>
      <c r="AA842" s="99">
        <v>0</v>
      </c>
      <c r="AB842" s="99">
        <v>0</v>
      </c>
      <c r="AC842" s="99">
        <v>9950675.1165771503</v>
      </c>
      <c r="AD842" s="99">
        <v>2321.78407657146</v>
      </c>
      <c r="AE842" s="99">
        <v>3931.5997582077998</v>
      </c>
      <c r="AF842" s="99">
        <v>706109.43405914295</v>
      </c>
      <c r="AG842" s="99">
        <v>465258.91472625697</v>
      </c>
      <c r="AH842" s="99">
        <v>0</v>
      </c>
      <c r="AI842" s="99">
        <v>856917.67172241199</v>
      </c>
      <c r="AJ842" s="99">
        <v>252063.76323509199</v>
      </c>
      <c r="AK842" s="99">
        <v>0</v>
      </c>
      <c r="AL842" s="99">
        <v>170457.57515144299</v>
      </c>
      <c r="AM842" s="99">
        <v>0</v>
      </c>
      <c r="AN842" s="99">
        <v>9937428.8035888709</v>
      </c>
      <c r="AO842" s="99">
        <v>18291039.401611298</v>
      </c>
      <c r="AP842" s="99">
        <v>0</v>
      </c>
      <c r="AQ842" s="99">
        <v>2453738.1176147498</v>
      </c>
      <c r="AR842" s="99">
        <v>2073675.2988739</v>
      </c>
      <c r="AS842" s="99">
        <v>1393257.2151794401</v>
      </c>
      <c r="AT842" s="99">
        <v>0</v>
      </c>
      <c r="AU842" s="99">
        <v>0</v>
      </c>
      <c r="AV842" s="99">
        <v>31639084.714111298</v>
      </c>
      <c r="AW842" s="99">
        <v>7757.7852795124099</v>
      </c>
      <c r="AX842" s="99">
        <v>28363.637541294102</v>
      </c>
      <c r="AY842" s="99">
        <v>6806929.7750854502</v>
      </c>
      <c r="AZ842" s="99">
        <v>3804131.4854126</v>
      </c>
      <c r="BA842" s="99">
        <v>0</v>
      </c>
      <c r="BB842" s="99">
        <v>8030356.2003784198</v>
      </c>
      <c r="BC842" s="99">
        <v>2140541.9707031301</v>
      </c>
      <c r="BD842" s="99">
        <v>0</v>
      </c>
      <c r="BE842" s="99">
        <v>1396038.05072021</v>
      </c>
      <c r="BF842" s="99">
        <v>0</v>
      </c>
      <c r="BG842" s="99">
        <v>31647617.528076202</v>
      </c>
      <c r="BH842" s="99">
        <v>4682924.2275390597</v>
      </c>
      <c r="BI842" s="99">
        <v>0</v>
      </c>
      <c r="BJ842" s="99">
        <v>961274.34889221203</v>
      </c>
      <c r="BK842" s="99">
        <v>799273.10504913295</v>
      </c>
      <c r="BL842" s="99">
        <v>0</v>
      </c>
      <c r="BM842" s="99">
        <v>0</v>
      </c>
      <c r="BN842" s="99">
        <v>0</v>
      </c>
      <c r="BO842" s="99">
        <v>0</v>
      </c>
      <c r="BP842" s="99">
        <v>0</v>
      </c>
      <c r="BQ842" s="99">
        <v>0</v>
      </c>
      <c r="BR842" s="99">
        <v>2288604.8037719699</v>
      </c>
      <c r="BS842" s="99">
        <v>1437360.36778259</v>
      </c>
      <c r="BT842" s="99">
        <v>0</v>
      </c>
      <c r="BU842" s="99">
        <v>932360.77999115002</v>
      </c>
      <c r="BV842" s="99">
        <v>1007214.954216</v>
      </c>
      <c r="BW842" s="99">
        <v>0</v>
      </c>
      <c r="BX842" s="99">
        <v>181301.309505463</v>
      </c>
      <c r="BY842" s="99">
        <v>0</v>
      </c>
      <c r="BZ842" s="99">
        <v>0</v>
      </c>
      <c r="CA842" s="99">
        <v>42177.284284114801</v>
      </c>
      <c r="CB842" s="99">
        <v>2276936.3261108398</v>
      </c>
      <c r="CC842" s="99">
        <v>20713836.332031298</v>
      </c>
      <c r="CD842" s="99">
        <v>5638703.3218383798</v>
      </c>
      <c r="CE842" s="99">
        <v>1166.0787280201901</v>
      </c>
      <c r="CF842" s="99">
        <v>170020.02340889</v>
      </c>
      <c r="CG842" s="99">
        <v>1393631.44863892</v>
      </c>
      <c r="CH842" s="99">
        <v>0</v>
      </c>
      <c r="CI842" s="99">
        <v>43339.901754379302</v>
      </c>
      <c r="CJ842" s="99">
        <v>2446384.7346191402</v>
      </c>
      <c r="CK842" s="99">
        <v>22099694.4138184</v>
      </c>
      <c r="CL842" s="99">
        <v>5822636.8335571298</v>
      </c>
      <c r="CM842" s="166">
        <v>75849.023645401001</v>
      </c>
      <c r="CN842" s="166">
        <v>12376416.9616699</v>
      </c>
      <c r="CO842" s="166">
        <v>53677831.1171875</v>
      </c>
      <c r="CP842" s="99">
        <v>5822636.8335571298</v>
      </c>
      <c r="CQ842" s="99">
        <v>0</v>
      </c>
      <c r="CR842" s="99">
        <v>0</v>
      </c>
      <c r="CS842" s="99">
        <v>0</v>
      </c>
      <c r="CT842" s="99">
        <v>0</v>
      </c>
      <c r="CU842" s="98">
        <v>5110.6315369920003</v>
      </c>
      <c r="CV842" s="98">
        <v>33652.436386897003</v>
      </c>
      <c r="CW842" s="98">
        <v>2446956.3495197296</v>
      </c>
      <c r="CX842" s="98">
        <v>22107467.780670218</v>
      </c>
    </row>
    <row r="843" spans="1:102" x14ac:dyDescent="0.2">
      <c r="A843" s="98" t="s">
        <v>64</v>
      </c>
      <c r="B843" s="100">
        <v>42430</v>
      </c>
      <c r="C843" s="99">
        <v>36707.640007972703</v>
      </c>
      <c r="D843" s="99">
        <v>0</v>
      </c>
      <c r="E843" s="99">
        <v>5146.3732279539099</v>
      </c>
      <c r="F843" s="99">
        <v>4634.5565168857602</v>
      </c>
      <c r="G843" s="99">
        <v>1173.2385623007999</v>
      </c>
      <c r="H843" s="99">
        <v>0</v>
      </c>
      <c r="I843" s="99">
        <v>0</v>
      </c>
      <c r="J843" s="99">
        <v>32526.121614456199</v>
      </c>
      <c r="K843" s="99">
        <v>25.409659760305701</v>
      </c>
      <c r="L843" s="99">
        <v>71.749813198111994</v>
      </c>
      <c r="M843" s="99">
        <v>15346.1770153046</v>
      </c>
      <c r="N843" s="99">
        <v>4037.5659243464502</v>
      </c>
      <c r="O843" s="99">
        <v>0</v>
      </c>
      <c r="P843" s="99">
        <v>20572.265884160999</v>
      </c>
      <c r="Q843" s="99">
        <v>1818.52459736168</v>
      </c>
      <c r="R843" s="99">
        <v>0</v>
      </c>
      <c r="S843" s="99">
        <v>1181.5967544913301</v>
      </c>
      <c r="T843" s="99">
        <v>0</v>
      </c>
      <c r="U843" s="99">
        <v>32548.465890884399</v>
      </c>
      <c r="V843" s="99">
        <v>1954920.88500977</v>
      </c>
      <c r="W843" s="99">
        <v>0</v>
      </c>
      <c r="X843" s="99">
        <v>293619.63125610398</v>
      </c>
      <c r="Y843" s="99">
        <v>249632.67943763701</v>
      </c>
      <c r="Z843" s="99">
        <v>171573.292486191</v>
      </c>
      <c r="AA843" s="99">
        <v>0</v>
      </c>
      <c r="AB843" s="99">
        <v>0</v>
      </c>
      <c r="AC843" s="99">
        <v>9901447.5020752009</v>
      </c>
      <c r="AD843" s="99">
        <v>1986.26597732306</v>
      </c>
      <c r="AE843" s="99">
        <v>4012.8073798418</v>
      </c>
      <c r="AF843" s="99">
        <v>694247.25135803199</v>
      </c>
      <c r="AG843" s="99">
        <v>453620.87169647199</v>
      </c>
      <c r="AH843" s="99">
        <v>0</v>
      </c>
      <c r="AI843" s="99">
        <v>852454.64229583705</v>
      </c>
      <c r="AJ843" s="99">
        <v>250440.71533966099</v>
      </c>
      <c r="AK843" s="99">
        <v>0</v>
      </c>
      <c r="AL843" s="99">
        <v>172601.13192749</v>
      </c>
      <c r="AM843" s="99">
        <v>0</v>
      </c>
      <c r="AN843" s="99">
        <v>9901774.7459716797</v>
      </c>
      <c r="AO843" s="99">
        <v>18077580.5307617</v>
      </c>
      <c r="AP843" s="99">
        <v>0</v>
      </c>
      <c r="AQ843" s="99">
        <v>2458264.5894470201</v>
      </c>
      <c r="AR843" s="99">
        <v>2076067.9831390399</v>
      </c>
      <c r="AS843" s="99">
        <v>1401544.1712493901</v>
      </c>
      <c r="AT843" s="99">
        <v>0</v>
      </c>
      <c r="AU843" s="99">
        <v>0</v>
      </c>
      <c r="AV843" s="99">
        <v>31622034.923095699</v>
      </c>
      <c r="AW843" s="99">
        <v>6664.6842938661603</v>
      </c>
      <c r="AX843" s="99">
        <v>23295.100198030501</v>
      </c>
      <c r="AY843" s="99">
        <v>6694212.02844238</v>
      </c>
      <c r="AZ843" s="99">
        <v>3719155.0927734398</v>
      </c>
      <c r="BA843" s="99">
        <v>0</v>
      </c>
      <c r="BB843" s="99">
        <v>8006737.8475341797</v>
      </c>
      <c r="BC843" s="99">
        <v>2145420.60900879</v>
      </c>
      <c r="BD843" s="99">
        <v>0</v>
      </c>
      <c r="BE843" s="99">
        <v>1409885.8004608201</v>
      </c>
      <c r="BF843" s="99">
        <v>0</v>
      </c>
      <c r="BG843" s="99">
        <v>31700330.099121101</v>
      </c>
      <c r="BH843" s="99">
        <v>5216450.4615478497</v>
      </c>
      <c r="BI843" s="99">
        <v>0</v>
      </c>
      <c r="BJ843" s="99">
        <v>1005779.0217971799</v>
      </c>
      <c r="BK843" s="99">
        <v>821968.89861297596</v>
      </c>
      <c r="BL843" s="99">
        <v>0</v>
      </c>
      <c r="BM843" s="99">
        <v>0</v>
      </c>
      <c r="BN843" s="99">
        <v>0</v>
      </c>
      <c r="BO843" s="99">
        <v>0</v>
      </c>
      <c r="BP843" s="99">
        <v>0</v>
      </c>
      <c r="BQ843" s="99">
        <v>0</v>
      </c>
      <c r="BR843" s="99">
        <v>2247069.7353515602</v>
      </c>
      <c r="BS843" s="99">
        <v>1409235.07843018</v>
      </c>
      <c r="BT843" s="99">
        <v>0</v>
      </c>
      <c r="BU843" s="99">
        <v>1606626.17999268</v>
      </c>
      <c r="BV843" s="99">
        <v>1011540.81737518</v>
      </c>
      <c r="BW843" s="99">
        <v>0</v>
      </c>
      <c r="BX843" s="99">
        <v>305653.25888442999</v>
      </c>
      <c r="BY843" s="99">
        <v>0</v>
      </c>
      <c r="BZ843" s="99">
        <v>0</v>
      </c>
      <c r="CA843" s="99">
        <v>41823.730274200403</v>
      </c>
      <c r="CB843" s="99">
        <v>2242337.9052124</v>
      </c>
      <c r="CC843" s="99">
        <v>20447081.072753899</v>
      </c>
      <c r="CD843" s="99">
        <v>6233329.1123657199</v>
      </c>
      <c r="CE843" s="99">
        <v>1173.1312331706299</v>
      </c>
      <c r="CF843" s="99">
        <v>171561.14896965001</v>
      </c>
      <c r="CG843" s="99">
        <v>1401602.8163757301</v>
      </c>
      <c r="CH843" s="99">
        <v>0</v>
      </c>
      <c r="CI843" s="99">
        <v>43000.535770893097</v>
      </c>
      <c r="CJ843" s="99">
        <v>2415158.6874084501</v>
      </c>
      <c r="CK843" s="99">
        <v>21866844.951904301</v>
      </c>
      <c r="CL843" s="99">
        <v>6532770.1786498995</v>
      </c>
      <c r="CM843" s="166">
        <v>75458.1404504776</v>
      </c>
      <c r="CN843" s="166">
        <v>12310303.720947299</v>
      </c>
      <c r="CO843" s="166">
        <v>53432872.693847701</v>
      </c>
      <c r="CP843" s="99">
        <v>6532770.1786498995</v>
      </c>
      <c r="CQ843" s="99">
        <v>0</v>
      </c>
      <c r="CR843" s="99">
        <v>0</v>
      </c>
      <c r="CS843" s="99">
        <v>0</v>
      </c>
      <c r="CT843" s="99">
        <v>0</v>
      </c>
      <c r="CU843" s="98">
        <v>5172.244102961</v>
      </c>
      <c r="CV843" s="98">
        <v>33589.728363116999</v>
      </c>
      <c r="CW843" s="98">
        <v>2413899.0541820498</v>
      </c>
      <c r="CX843" s="98">
        <v>21848683.889129627</v>
      </c>
    </row>
    <row r="844" spans="1:102" x14ac:dyDescent="0.2">
      <c r="A844" s="98" t="s">
        <v>64</v>
      </c>
      <c r="B844" s="100">
        <v>42522</v>
      </c>
      <c r="C844" s="99">
        <v>36553.348116397901</v>
      </c>
      <c r="D844" s="99">
        <v>0</v>
      </c>
      <c r="E844" s="99">
        <v>4985.1161664724405</v>
      </c>
      <c r="F844" s="99">
        <v>4483.3072053194001</v>
      </c>
      <c r="G844" s="99">
        <v>1191.1772082745999</v>
      </c>
      <c r="H844" s="99">
        <v>0</v>
      </c>
      <c r="I844" s="99">
        <v>0</v>
      </c>
      <c r="J844" s="99">
        <v>32363.072788715399</v>
      </c>
      <c r="K844" s="99">
        <v>20.213152515701999</v>
      </c>
      <c r="L844" s="99">
        <v>91.902438504621401</v>
      </c>
      <c r="M844" s="99">
        <v>15349.746580004699</v>
      </c>
      <c r="N844" s="99">
        <v>3931.5069633722301</v>
      </c>
      <c r="O844" s="99">
        <v>0</v>
      </c>
      <c r="P844" s="99">
        <v>20411.140517473199</v>
      </c>
      <c r="Q844" s="99">
        <v>1785.1664686649999</v>
      </c>
      <c r="R844" s="99">
        <v>0</v>
      </c>
      <c r="S844" s="99">
        <v>1193.8087634593201</v>
      </c>
      <c r="T844" s="99">
        <v>0</v>
      </c>
      <c r="U844" s="99">
        <v>32380.580616712599</v>
      </c>
      <c r="V844" s="99">
        <v>1933727.04724121</v>
      </c>
      <c r="W844" s="99">
        <v>0</v>
      </c>
      <c r="X844" s="99">
        <v>281198.94236373901</v>
      </c>
      <c r="Y844" s="99">
        <v>238191.61709785499</v>
      </c>
      <c r="Z844" s="99">
        <v>174188.62911033601</v>
      </c>
      <c r="AA844" s="99">
        <v>0</v>
      </c>
      <c r="AB844" s="99">
        <v>0</v>
      </c>
      <c r="AC844" s="99">
        <v>9884657.12890625</v>
      </c>
      <c r="AD844" s="99">
        <v>1638.86411677301</v>
      </c>
      <c r="AE844" s="99">
        <v>6074.00256305933</v>
      </c>
      <c r="AF844" s="99">
        <v>687112.17974853504</v>
      </c>
      <c r="AG844" s="99">
        <v>441852.364585876</v>
      </c>
      <c r="AH844" s="99">
        <v>0</v>
      </c>
      <c r="AI844" s="99">
        <v>848056.86265564</v>
      </c>
      <c r="AJ844" s="99">
        <v>244580.77767181399</v>
      </c>
      <c r="AK844" s="99">
        <v>0</v>
      </c>
      <c r="AL844" s="99">
        <v>174906.420120239</v>
      </c>
      <c r="AM844" s="99">
        <v>0</v>
      </c>
      <c r="AN844" s="99">
        <v>9799002.3492431603</v>
      </c>
      <c r="AO844" s="99">
        <v>18005290.1174316</v>
      </c>
      <c r="AP844" s="99">
        <v>0</v>
      </c>
      <c r="AQ844" s="99">
        <v>2380986.3260192899</v>
      </c>
      <c r="AR844" s="99">
        <v>2011027.13154602</v>
      </c>
      <c r="AS844" s="99">
        <v>1428277.1386871301</v>
      </c>
      <c r="AT844" s="99">
        <v>0</v>
      </c>
      <c r="AU844" s="99">
        <v>0</v>
      </c>
      <c r="AV844" s="99">
        <v>31692932.034912098</v>
      </c>
      <c r="AW844" s="99">
        <v>5514.1392778754198</v>
      </c>
      <c r="AX844" s="99">
        <v>40929.439454555497</v>
      </c>
      <c r="AY844" s="99">
        <v>6678034.9993896503</v>
      </c>
      <c r="AZ844" s="99">
        <v>3644615.8651123</v>
      </c>
      <c r="BA844" s="99">
        <v>0</v>
      </c>
      <c r="BB844" s="99">
        <v>8016762.1154174795</v>
      </c>
      <c r="BC844" s="99">
        <v>2158498.2699890099</v>
      </c>
      <c r="BD844" s="99">
        <v>0</v>
      </c>
      <c r="BE844" s="99">
        <v>1436105.8712768599</v>
      </c>
      <c r="BF844" s="99">
        <v>0</v>
      </c>
      <c r="BG844" s="99">
        <v>31618038.1958008</v>
      </c>
      <c r="BH844" s="99">
        <v>5229267.0006103497</v>
      </c>
      <c r="BI844" s="99">
        <v>0</v>
      </c>
      <c r="BJ844" s="99">
        <v>989278.87703704799</v>
      </c>
      <c r="BK844" s="99">
        <v>810336.97678375198</v>
      </c>
      <c r="BL844" s="99">
        <v>0</v>
      </c>
      <c r="BM844" s="99">
        <v>0</v>
      </c>
      <c r="BN844" s="99">
        <v>0</v>
      </c>
      <c r="BO844" s="99">
        <v>0</v>
      </c>
      <c r="BP844" s="99">
        <v>0</v>
      </c>
      <c r="BQ844" s="99">
        <v>0</v>
      </c>
      <c r="BR844" s="99">
        <v>2251192.5854492201</v>
      </c>
      <c r="BS844" s="99">
        <v>1382898.8342742899</v>
      </c>
      <c r="BT844" s="99">
        <v>0</v>
      </c>
      <c r="BU844" s="99">
        <v>1618462.0999908401</v>
      </c>
      <c r="BV844" s="99">
        <v>1021654.69858551</v>
      </c>
      <c r="BW844" s="99">
        <v>0</v>
      </c>
      <c r="BX844" s="99">
        <v>313655.44886398298</v>
      </c>
      <c r="BY844" s="99">
        <v>0</v>
      </c>
      <c r="BZ844" s="99">
        <v>0</v>
      </c>
      <c r="CA844" s="99">
        <v>41536.871560096697</v>
      </c>
      <c r="CB844" s="99">
        <v>2209732.2874450702</v>
      </c>
      <c r="CC844" s="99">
        <v>20348136.683105499</v>
      </c>
      <c r="CD844" s="99">
        <v>6217270.10400391</v>
      </c>
      <c r="CE844" s="99">
        <v>1191.8851752728201</v>
      </c>
      <c r="CF844" s="99">
        <v>174131.45280075099</v>
      </c>
      <c r="CG844" s="99">
        <v>1427875.10346985</v>
      </c>
      <c r="CH844" s="99">
        <v>0</v>
      </c>
      <c r="CI844" s="99">
        <v>42726.064532279997</v>
      </c>
      <c r="CJ844" s="99">
        <v>2383327.2349243201</v>
      </c>
      <c r="CK844" s="99">
        <v>21770417.261718798</v>
      </c>
      <c r="CL844" s="99">
        <v>6517182.2619628897</v>
      </c>
      <c r="CM844" s="166">
        <v>75009.388359069795</v>
      </c>
      <c r="CN844" s="166">
        <v>12177054.614502</v>
      </c>
      <c r="CO844" s="166">
        <v>53194046.434570298</v>
      </c>
      <c r="CP844" s="99">
        <v>6517182.2619628897</v>
      </c>
      <c r="CQ844" s="99">
        <v>0</v>
      </c>
      <c r="CR844" s="99">
        <v>0</v>
      </c>
      <c r="CS844" s="99">
        <v>0</v>
      </c>
      <c r="CT844" s="99">
        <v>0</v>
      </c>
      <c r="CU844" s="98">
        <v>5003.6554541340001</v>
      </c>
      <c r="CV844" s="98">
        <v>33434.620914015002</v>
      </c>
      <c r="CW844" s="98">
        <v>2383863.7402458214</v>
      </c>
      <c r="CX844" s="98">
        <v>21776011.786575347</v>
      </c>
    </row>
    <row r="845" spans="1:102" x14ac:dyDescent="0.2">
      <c r="A845" s="98" t="s">
        <v>64</v>
      </c>
      <c r="B845" s="100">
        <v>42614</v>
      </c>
      <c r="C845" s="99">
        <v>36447.875267505602</v>
      </c>
      <c r="D845" s="99">
        <v>0</v>
      </c>
      <c r="E845" s="99">
        <v>4955.4634338617298</v>
      </c>
      <c r="F845" s="99">
        <v>4460.8252013921701</v>
      </c>
      <c r="G845" s="99">
        <v>1190.3044086098701</v>
      </c>
      <c r="H845" s="99">
        <v>0</v>
      </c>
      <c r="I845" s="99">
        <v>0</v>
      </c>
      <c r="J845" s="99">
        <v>32163.231753587701</v>
      </c>
      <c r="K845" s="99">
        <v>18.779490375891299</v>
      </c>
      <c r="L845" s="99">
        <v>99.155176807194906</v>
      </c>
      <c r="M845" s="99">
        <v>15310.356536746</v>
      </c>
      <c r="N845" s="99">
        <v>3880.1256698072002</v>
      </c>
      <c r="O845" s="99">
        <v>0</v>
      </c>
      <c r="P845" s="99">
        <v>20419.833112239801</v>
      </c>
      <c r="Q845" s="99">
        <v>1773.5518292486699</v>
      </c>
      <c r="R845" s="99">
        <v>0</v>
      </c>
      <c r="S845" s="99">
        <v>1186.68509623408</v>
      </c>
      <c r="T845" s="99">
        <v>0</v>
      </c>
      <c r="U845" s="99">
        <v>32185.3005239964</v>
      </c>
      <c r="V845" s="99">
        <v>1919336.9631652799</v>
      </c>
      <c r="W845" s="99">
        <v>0</v>
      </c>
      <c r="X845" s="99">
        <v>271529.95016097999</v>
      </c>
      <c r="Y845" s="99">
        <v>231244.06296157799</v>
      </c>
      <c r="Z845" s="99">
        <v>173760.73352241499</v>
      </c>
      <c r="AA845" s="99">
        <v>0</v>
      </c>
      <c r="AB845" s="99">
        <v>0</v>
      </c>
      <c r="AC845" s="99">
        <v>9759290.2080078106</v>
      </c>
      <c r="AD845" s="99">
        <v>1450.6587321460199</v>
      </c>
      <c r="AE845" s="99">
        <v>6063.7982267737398</v>
      </c>
      <c r="AF845" s="99">
        <v>682747.07730102504</v>
      </c>
      <c r="AG845" s="99">
        <v>433270.89629364002</v>
      </c>
      <c r="AH845" s="99">
        <v>0</v>
      </c>
      <c r="AI845" s="99">
        <v>830037.19062042201</v>
      </c>
      <c r="AJ845" s="99">
        <v>240355.01797294599</v>
      </c>
      <c r="AK845" s="99">
        <v>0</v>
      </c>
      <c r="AL845" s="99">
        <v>175049.424196243</v>
      </c>
      <c r="AM845" s="99">
        <v>0</v>
      </c>
      <c r="AN845" s="99">
        <v>9758138.9769287091</v>
      </c>
      <c r="AO845" s="99">
        <v>18035652.4599609</v>
      </c>
      <c r="AP845" s="99">
        <v>0</v>
      </c>
      <c r="AQ845" s="99">
        <v>2335080.74328613</v>
      </c>
      <c r="AR845" s="99">
        <v>1975669.9704895001</v>
      </c>
      <c r="AS845" s="99">
        <v>1426552.88945007</v>
      </c>
      <c r="AT845" s="99">
        <v>0</v>
      </c>
      <c r="AU845" s="99">
        <v>0</v>
      </c>
      <c r="AV845" s="99">
        <v>31413218.060058601</v>
      </c>
      <c r="AW845" s="99">
        <v>4903.4000924229604</v>
      </c>
      <c r="AX845" s="99">
        <v>51374.962539196</v>
      </c>
      <c r="AY845" s="99">
        <v>6657410.9677734403</v>
      </c>
      <c r="AZ845" s="99">
        <v>3600369.3855590802</v>
      </c>
      <c r="BA845" s="99">
        <v>0</v>
      </c>
      <c r="BB845" s="99">
        <v>7908202.77233887</v>
      </c>
      <c r="BC845" s="99">
        <v>2140865.1786804199</v>
      </c>
      <c r="BD845" s="99">
        <v>0</v>
      </c>
      <c r="BE845" s="99">
        <v>1435918.4719390899</v>
      </c>
      <c r="BF845" s="99">
        <v>0</v>
      </c>
      <c r="BG845" s="99">
        <v>31435216.197753899</v>
      </c>
      <c r="BH845" s="99">
        <v>5143616.3112182599</v>
      </c>
      <c r="BI845" s="99">
        <v>0</v>
      </c>
      <c r="BJ845" s="99">
        <v>965772.09950256301</v>
      </c>
      <c r="BK845" s="99">
        <v>788788.10236358596</v>
      </c>
      <c r="BL845" s="99">
        <v>0</v>
      </c>
      <c r="BM845" s="99">
        <v>0</v>
      </c>
      <c r="BN845" s="99">
        <v>0</v>
      </c>
      <c r="BO845" s="99">
        <v>0</v>
      </c>
      <c r="BP845" s="99">
        <v>0</v>
      </c>
      <c r="BQ845" s="99">
        <v>0</v>
      </c>
      <c r="BR845" s="99">
        <v>2247252.8787536598</v>
      </c>
      <c r="BS845" s="99">
        <v>1366478.71122742</v>
      </c>
      <c r="BT845" s="99">
        <v>0</v>
      </c>
      <c r="BU845" s="99">
        <v>1351946.9699859601</v>
      </c>
      <c r="BV845" s="99">
        <v>1009041.97618866</v>
      </c>
      <c r="BW845" s="99">
        <v>0</v>
      </c>
      <c r="BX845" s="99">
        <v>282492.068984985</v>
      </c>
      <c r="BY845" s="99">
        <v>0</v>
      </c>
      <c r="BZ845" s="99">
        <v>0</v>
      </c>
      <c r="CA845" s="99">
        <v>41451.729392051697</v>
      </c>
      <c r="CB845" s="99">
        <v>2194335.9468383798</v>
      </c>
      <c r="CC845" s="99">
        <v>20442757.685546901</v>
      </c>
      <c r="CD845" s="99">
        <v>6109712.4431152297</v>
      </c>
      <c r="CE845" s="99">
        <v>1189.4025200456399</v>
      </c>
      <c r="CF845" s="99">
        <v>173747.36436653099</v>
      </c>
      <c r="CG845" s="99">
        <v>1426582.38833618</v>
      </c>
      <c r="CH845" s="99">
        <v>0</v>
      </c>
      <c r="CI845" s="99">
        <v>42642.991563320204</v>
      </c>
      <c r="CJ845" s="99">
        <v>2369159.0876159701</v>
      </c>
      <c r="CK845" s="99">
        <v>21874100.363525402</v>
      </c>
      <c r="CL845" s="99">
        <v>6404687.9155883798</v>
      </c>
      <c r="CM845" s="166">
        <v>74661.058710098296</v>
      </c>
      <c r="CN845" s="166">
        <v>12140221.685913101</v>
      </c>
      <c r="CO845" s="166">
        <v>53366700.168945298</v>
      </c>
      <c r="CP845" s="99">
        <v>6404687.9155883798</v>
      </c>
      <c r="CQ845" s="99">
        <v>0</v>
      </c>
      <c r="CR845" s="99">
        <v>0</v>
      </c>
      <c r="CS845" s="99">
        <v>0</v>
      </c>
      <c r="CT845" s="99">
        <v>0</v>
      </c>
      <c r="CU845" s="98">
        <v>4973.5031031320004</v>
      </c>
      <c r="CV845" s="98">
        <v>33225.841103719999</v>
      </c>
      <c r="CW845" s="98">
        <v>2368083.3112049107</v>
      </c>
      <c r="CX845" s="98">
        <v>21869340.073883083</v>
      </c>
    </row>
    <row r="846" spans="1:102" x14ac:dyDescent="0.2">
      <c r="A846" s="98" t="s">
        <v>64</v>
      </c>
      <c r="B846" s="100">
        <v>42705</v>
      </c>
      <c r="C846" s="99">
        <v>36175.423004150398</v>
      </c>
      <c r="D846" s="99">
        <v>0</v>
      </c>
      <c r="E846" s="99">
        <v>4834.13819342852</v>
      </c>
      <c r="F846" s="99">
        <v>4361.0109077096004</v>
      </c>
      <c r="G846" s="99">
        <v>1189.1946228593599</v>
      </c>
      <c r="H846" s="99">
        <v>0</v>
      </c>
      <c r="I846" s="99">
        <v>0</v>
      </c>
      <c r="J846" s="99">
        <v>31987.6247076988</v>
      </c>
      <c r="K846" s="99">
        <v>17.508804505923798</v>
      </c>
      <c r="L846" s="99">
        <v>85.3552122162655</v>
      </c>
      <c r="M846" s="99">
        <v>15230.012217044799</v>
      </c>
      <c r="N846" s="99">
        <v>3814.5348539650399</v>
      </c>
      <c r="O846" s="99">
        <v>0</v>
      </c>
      <c r="P846" s="99">
        <v>20174.959630966201</v>
      </c>
      <c r="Q846" s="99">
        <v>1719.3436455726601</v>
      </c>
      <c r="R846" s="99">
        <v>0</v>
      </c>
      <c r="S846" s="99">
        <v>1191.3690641969399</v>
      </c>
      <c r="T846" s="99">
        <v>0</v>
      </c>
      <c r="U846" s="99">
        <v>32006.363838434201</v>
      </c>
      <c r="V846" s="99">
        <v>1889685.37034607</v>
      </c>
      <c r="W846" s="99">
        <v>0</v>
      </c>
      <c r="X846" s="99">
        <v>261269.73591995201</v>
      </c>
      <c r="Y846" s="99">
        <v>224211.72750472999</v>
      </c>
      <c r="Z846" s="99">
        <v>170308.81008911101</v>
      </c>
      <c r="AA846" s="99">
        <v>0</v>
      </c>
      <c r="AB846" s="99">
        <v>0</v>
      </c>
      <c r="AC846" s="99">
        <v>9656424.1903076209</v>
      </c>
      <c r="AD846" s="99">
        <v>1324.9920057952399</v>
      </c>
      <c r="AE846" s="99">
        <v>5161.7779592275601</v>
      </c>
      <c r="AF846" s="99">
        <v>673684.96835327102</v>
      </c>
      <c r="AG846" s="99">
        <v>425938.16131210298</v>
      </c>
      <c r="AH846" s="99">
        <v>0</v>
      </c>
      <c r="AI846" s="99">
        <v>808049.73748779297</v>
      </c>
      <c r="AJ846" s="99">
        <v>233727.84109115601</v>
      </c>
      <c r="AK846" s="99">
        <v>0</v>
      </c>
      <c r="AL846" s="99">
        <v>171836.57368087801</v>
      </c>
      <c r="AM846" s="99">
        <v>0</v>
      </c>
      <c r="AN846" s="99">
        <v>9703682.89526367</v>
      </c>
      <c r="AO846" s="99">
        <v>17815904.361328099</v>
      </c>
      <c r="AP846" s="99">
        <v>0</v>
      </c>
      <c r="AQ846" s="99">
        <v>2225074.81817627</v>
      </c>
      <c r="AR846" s="99">
        <v>1902949.94487</v>
      </c>
      <c r="AS846" s="99">
        <v>1401243.5957031299</v>
      </c>
      <c r="AT846" s="99">
        <v>0</v>
      </c>
      <c r="AU846" s="99">
        <v>0</v>
      </c>
      <c r="AV846" s="99">
        <v>31311460.192627002</v>
      </c>
      <c r="AW846" s="99">
        <v>4509.7851574420902</v>
      </c>
      <c r="AX846" s="99">
        <v>36454.546833515204</v>
      </c>
      <c r="AY846" s="99">
        <v>6601699.1472167997</v>
      </c>
      <c r="AZ846" s="99">
        <v>3552401.1613769499</v>
      </c>
      <c r="BA846" s="99">
        <v>0</v>
      </c>
      <c r="BB846" s="99">
        <v>7726792.11572266</v>
      </c>
      <c r="BC846" s="99">
        <v>2083377.8019103999</v>
      </c>
      <c r="BD846" s="99">
        <v>0</v>
      </c>
      <c r="BE846" s="99">
        <v>1412982.15049744</v>
      </c>
      <c r="BF846" s="99">
        <v>0</v>
      </c>
      <c r="BG846" s="99">
        <v>31303663.9912109</v>
      </c>
      <c r="BH846" s="99">
        <v>5114222.8254394503</v>
      </c>
      <c r="BI846" s="99">
        <v>0</v>
      </c>
      <c r="BJ846" s="99">
        <v>931659.24084472703</v>
      </c>
      <c r="BK846" s="99">
        <v>767393.66822814895</v>
      </c>
      <c r="BL846" s="99">
        <v>0</v>
      </c>
      <c r="BM846" s="99">
        <v>0</v>
      </c>
      <c r="BN846" s="99">
        <v>0</v>
      </c>
      <c r="BO846" s="99">
        <v>0</v>
      </c>
      <c r="BP846" s="99">
        <v>0</v>
      </c>
      <c r="BQ846" s="99">
        <v>0</v>
      </c>
      <c r="BR846" s="99">
        <v>2226608.53094482</v>
      </c>
      <c r="BS846" s="99">
        <v>1349702.3773956301</v>
      </c>
      <c r="BT846" s="99">
        <v>0</v>
      </c>
      <c r="BU846" s="99">
        <v>1522792.1999816899</v>
      </c>
      <c r="BV846" s="99">
        <v>984788.88163757301</v>
      </c>
      <c r="BW846" s="99">
        <v>0</v>
      </c>
      <c r="BX846" s="99">
        <v>294948.97891998303</v>
      </c>
      <c r="BY846" s="99">
        <v>0</v>
      </c>
      <c r="BZ846" s="99">
        <v>0</v>
      </c>
      <c r="CA846" s="99">
        <v>40994.372675895698</v>
      </c>
      <c r="CB846" s="99">
        <v>2149937.9248657199</v>
      </c>
      <c r="CC846" s="99">
        <v>20064937.9150391</v>
      </c>
      <c r="CD846" s="99">
        <v>6037135.7942504901</v>
      </c>
      <c r="CE846" s="99">
        <v>1188.27147169411</v>
      </c>
      <c r="CF846" s="99">
        <v>170401.69452095</v>
      </c>
      <c r="CG846" s="99">
        <v>1401866.7522277799</v>
      </c>
      <c r="CH846" s="99">
        <v>0</v>
      </c>
      <c r="CI846" s="99">
        <v>42178.885058879903</v>
      </c>
      <c r="CJ846" s="99">
        <v>2320574.3745117201</v>
      </c>
      <c r="CK846" s="99">
        <v>21470696.034667999</v>
      </c>
      <c r="CL846" s="99">
        <v>6331996.3837890597</v>
      </c>
      <c r="CM846" s="166">
        <v>74067.1480741501</v>
      </c>
      <c r="CN846" s="166">
        <v>12031663.768066401</v>
      </c>
      <c r="CO846" s="166">
        <v>52907577.915527299</v>
      </c>
      <c r="CP846" s="99">
        <v>6331996.3837890597</v>
      </c>
      <c r="CQ846" s="99">
        <v>0</v>
      </c>
      <c r="CR846" s="99">
        <v>0</v>
      </c>
      <c r="CS846" s="99">
        <v>0</v>
      </c>
      <c r="CT846" s="99">
        <v>0</v>
      </c>
      <c r="CU846" s="98">
        <v>4853.7340618620001</v>
      </c>
      <c r="CV846" s="98">
        <v>33075.918380950003</v>
      </c>
      <c r="CW846" s="98">
        <v>2320339.6193866697</v>
      </c>
      <c r="CX846" s="98">
        <v>21466804.667266879</v>
      </c>
    </row>
    <row r="847" spans="1:102" x14ac:dyDescent="0.2">
      <c r="A847" s="98" t="s">
        <v>64</v>
      </c>
      <c r="B847" s="100">
        <v>42795</v>
      </c>
      <c r="C847" s="99">
        <v>36065.185887336702</v>
      </c>
      <c r="D847" s="99">
        <v>0</v>
      </c>
      <c r="E847" s="99">
        <v>4642.4736385345504</v>
      </c>
      <c r="F847" s="99">
        <v>4180.4261681437501</v>
      </c>
      <c r="G847" s="99">
        <v>1193.2601900100699</v>
      </c>
      <c r="H847" s="99">
        <v>0</v>
      </c>
      <c r="I847" s="99">
        <v>0</v>
      </c>
      <c r="J847" s="99">
        <v>31784.3125433922</v>
      </c>
      <c r="K847" s="99">
        <v>15.160790376597999</v>
      </c>
      <c r="L847" s="99">
        <v>78.755542558617904</v>
      </c>
      <c r="M847" s="99">
        <v>15173.9524297714</v>
      </c>
      <c r="N847" s="99">
        <v>3734.6959391534301</v>
      </c>
      <c r="O847" s="99">
        <v>0</v>
      </c>
      <c r="P847" s="99">
        <v>19993.9387538433</v>
      </c>
      <c r="Q847" s="99">
        <v>1699.3960998505399</v>
      </c>
      <c r="R847" s="99">
        <v>0</v>
      </c>
      <c r="S847" s="99">
        <v>1208.87568347156</v>
      </c>
      <c r="T847" s="99">
        <v>0</v>
      </c>
      <c r="U847" s="99">
        <v>31796.554843664198</v>
      </c>
      <c r="V847" s="99">
        <v>1898425.39151001</v>
      </c>
      <c r="W847" s="99">
        <v>0</v>
      </c>
      <c r="X847" s="99">
        <v>255165.659193039</v>
      </c>
      <c r="Y847" s="99">
        <v>220245.52270126299</v>
      </c>
      <c r="Z847" s="99">
        <v>174157.60050964399</v>
      </c>
      <c r="AA847" s="99">
        <v>0</v>
      </c>
      <c r="AB847" s="99">
        <v>0</v>
      </c>
      <c r="AC847" s="99">
        <v>9683043.8754882794</v>
      </c>
      <c r="AD847" s="99">
        <v>1163.7888455688999</v>
      </c>
      <c r="AE847" s="99">
        <v>1751.70739254355</v>
      </c>
      <c r="AF847" s="99">
        <v>682644.08544158901</v>
      </c>
      <c r="AG847" s="99">
        <v>419943.36224746698</v>
      </c>
      <c r="AH847" s="99">
        <v>0</v>
      </c>
      <c r="AI847" s="99">
        <v>822596.82495117199</v>
      </c>
      <c r="AJ847" s="99">
        <v>235197.45640182501</v>
      </c>
      <c r="AK847" s="99">
        <v>0</v>
      </c>
      <c r="AL847" s="99">
        <v>175736.68688011201</v>
      </c>
      <c r="AM847" s="99">
        <v>0</v>
      </c>
      <c r="AN847" s="99">
        <v>9663177.6300048791</v>
      </c>
      <c r="AO847" s="99">
        <v>18003205.2817383</v>
      </c>
      <c r="AP847" s="99">
        <v>0</v>
      </c>
      <c r="AQ847" s="99">
        <v>2187659.6600647001</v>
      </c>
      <c r="AR847" s="99">
        <v>1874315.4600830099</v>
      </c>
      <c r="AS847" s="99">
        <v>1446170.6726532001</v>
      </c>
      <c r="AT847" s="99">
        <v>0</v>
      </c>
      <c r="AU847" s="99">
        <v>0</v>
      </c>
      <c r="AV847" s="99">
        <v>31399141.402343798</v>
      </c>
      <c r="AW847" s="99">
        <v>3959.1721251010899</v>
      </c>
      <c r="AX847" s="99">
        <v>12068.204801440201</v>
      </c>
      <c r="AY847" s="99">
        <v>6707934.4369506799</v>
      </c>
      <c r="AZ847" s="99">
        <v>3522269.7991027799</v>
      </c>
      <c r="BA847" s="99">
        <v>0</v>
      </c>
      <c r="BB847" s="99">
        <v>7889290.3351440402</v>
      </c>
      <c r="BC847" s="99">
        <v>2141997.5157775902</v>
      </c>
      <c r="BD847" s="99">
        <v>0</v>
      </c>
      <c r="BE847" s="99">
        <v>1460776.1164092999</v>
      </c>
      <c r="BF847" s="99">
        <v>0</v>
      </c>
      <c r="BG847" s="99">
        <v>31338052.575195301</v>
      </c>
      <c r="BH847" s="99">
        <v>5197331.3123168899</v>
      </c>
      <c r="BI847" s="99">
        <v>0</v>
      </c>
      <c r="BJ847" s="99">
        <v>924404.08831024205</v>
      </c>
      <c r="BK847" s="99">
        <v>750481.03706359898</v>
      </c>
      <c r="BL847" s="99">
        <v>0</v>
      </c>
      <c r="BM847" s="99">
        <v>0</v>
      </c>
      <c r="BN847" s="99">
        <v>0</v>
      </c>
      <c r="BO847" s="99">
        <v>0</v>
      </c>
      <c r="BP847" s="99">
        <v>0</v>
      </c>
      <c r="BQ847" s="99">
        <v>0</v>
      </c>
      <c r="BR847" s="99">
        <v>2256367.4567565899</v>
      </c>
      <c r="BS847" s="99">
        <v>1336185.0235290499</v>
      </c>
      <c r="BT847" s="99">
        <v>0</v>
      </c>
      <c r="BU847" s="99">
        <v>1548145.0399932901</v>
      </c>
      <c r="BV847" s="99">
        <v>1006203.62503815</v>
      </c>
      <c r="BW847" s="99">
        <v>0</v>
      </c>
      <c r="BX847" s="99">
        <v>312952.93885421799</v>
      </c>
      <c r="BY847" s="99">
        <v>0</v>
      </c>
      <c r="BZ847" s="99">
        <v>0</v>
      </c>
      <c r="CA847" s="99">
        <v>40668.442765235901</v>
      </c>
      <c r="CB847" s="99">
        <v>2152969.0362853999</v>
      </c>
      <c r="CC847" s="99">
        <v>20222003.166015599</v>
      </c>
      <c r="CD847" s="99">
        <v>6130807.2418823196</v>
      </c>
      <c r="CE847" s="99">
        <v>1196.4627337306699</v>
      </c>
      <c r="CF847" s="99">
        <v>174173.435625076</v>
      </c>
      <c r="CG847" s="99">
        <v>1445848.45584106</v>
      </c>
      <c r="CH847" s="99">
        <v>0</v>
      </c>
      <c r="CI847" s="99">
        <v>41870.686837673202</v>
      </c>
      <c r="CJ847" s="99">
        <v>2327198.0537414602</v>
      </c>
      <c r="CK847" s="99">
        <v>21666624.160156298</v>
      </c>
      <c r="CL847" s="99">
        <v>6436276.8919067401</v>
      </c>
      <c r="CM847" s="166">
        <v>73590.387894630403</v>
      </c>
      <c r="CN847" s="166">
        <v>11991759.1047363</v>
      </c>
      <c r="CO847" s="166">
        <v>53019183.830566399</v>
      </c>
      <c r="CP847" s="99">
        <v>6436276.8919067401</v>
      </c>
      <c r="CQ847" s="99">
        <v>0</v>
      </c>
      <c r="CR847" s="99">
        <v>0</v>
      </c>
      <c r="CS847" s="99">
        <v>0</v>
      </c>
      <c r="CT847" s="99">
        <v>0</v>
      </c>
      <c r="CU847" s="98">
        <v>4657.0670175129999</v>
      </c>
      <c r="CV847" s="98">
        <v>32866.529278146001</v>
      </c>
      <c r="CW847" s="98">
        <v>2327142.4719104758</v>
      </c>
      <c r="CX847" s="98">
        <v>21667851.62185666</v>
      </c>
    </row>
    <row r="848" spans="1:102" x14ac:dyDescent="0.2">
      <c r="A848" s="98" t="s">
        <v>64</v>
      </c>
      <c r="B848" s="100">
        <v>42887</v>
      </c>
      <c r="C848" s="99">
        <v>35699.930130004897</v>
      </c>
      <c r="D848" s="99">
        <v>0</v>
      </c>
      <c r="E848" s="99">
        <v>4540.1492966413498</v>
      </c>
      <c r="F848" s="99">
        <v>4086.6216399669602</v>
      </c>
      <c r="G848" s="99">
        <v>1205.85691353679</v>
      </c>
      <c r="H848" s="99">
        <v>0</v>
      </c>
      <c r="I848" s="99">
        <v>0</v>
      </c>
      <c r="J848" s="99">
        <v>31650.0923509598</v>
      </c>
      <c r="K848" s="99">
        <v>13.8017700256314</v>
      </c>
      <c r="L848" s="99">
        <v>85.106759197078603</v>
      </c>
      <c r="M848" s="99">
        <v>15013.7631380558</v>
      </c>
      <c r="N848" s="99">
        <v>3685.4841699302201</v>
      </c>
      <c r="O848" s="99">
        <v>0</v>
      </c>
      <c r="P848" s="99">
        <v>19816.179552316698</v>
      </c>
      <c r="Q848" s="99">
        <v>1655.58960233629</v>
      </c>
      <c r="R848" s="99">
        <v>0</v>
      </c>
      <c r="S848" s="99">
        <v>1210.33779448271</v>
      </c>
      <c r="T848" s="99">
        <v>0</v>
      </c>
      <c r="U848" s="99">
        <v>31663.513150692001</v>
      </c>
      <c r="V848" s="99">
        <v>1879045.9017791699</v>
      </c>
      <c r="W848" s="99">
        <v>0</v>
      </c>
      <c r="X848" s="99">
        <v>249214.60273933399</v>
      </c>
      <c r="Y848" s="99">
        <v>215486.816484451</v>
      </c>
      <c r="Z848" s="99">
        <v>175061.109556198</v>
      </c>
      <c r="AA848" s="99">
        <v>0</v>
      </c>
      <c r="AB848" s="99">
        <v>0</v>
      </c>
      <c r="AC848" s="99">
        <v>9564746.9057617206</v>
      </c>
      <c r="AD848" s="99">
        <v>991.62091635167599</v>
      </c>
      <c r="AE848" s="99">
        <v>2083.2381151914601</v>
      </c>
      <c r="AF848" s="99">
        <v>675800.04130554199</v>
      </c>
      <c r="AG848" s="99">
        <v>414400.29093170201</v>
      </c>
      <c r="AH848" s="99">
        <v>0</v>
      </c>
      <c r="AI848" s="99">
        <v>794573.36248779297</v>
      </c>
      <c r="AJ848" s="99">
        <v>232858.21499824501</v>
      </c>
      <c r="AK848" s="99">
        <v>0</v>
      </c>
      <c r="AL848" s="99">
        <v>175121.61677551299</v>
      </c>
      <c r="AM848" s="99">
        <v>0</v>
      </c>
      <c r="AN848" s="99">
        <v>9602913.1816406306</v>
      </c>
      <c r="AO848" s="99">
        <v>17924105.014404301</v>
      </c>
      <c r="AP848" s="99">
        <v>0</v>
      </c>
      <c r="AQ848" s="99">
        <v>2134400.6814880399</v>
      </c>
      <c r="AR848" s="99">
        <v>1838597.6817932101</v>
      </c>
      <c r="AS848" s="99">
        <v>1453289.71578979</v>
      </c>
      <c r="AT848" s="99">
        <v>0</v>
      </c>
      <c r="AU848" s="99">
        <v>0</v>
      </c>
      <c r="AV848" s="99">
        <v>31258153.198730499</v>
      </c>
      <c r="AW848" s="99">
        <v>3400.7674013078199</v>
      </c>
      <c r="AX848" s="99">
        <v>14990.8281413317</v>
      </c>
      <c r="AY848" s="99">
        <v>6691946.9662475605</v>
      </c>
      <c r="AZ848" s="99">
        <v>3480026.5494384798</v>
      </c>
      <c r="BA848" s="99">
        <v>0</v>
      </c>
      <c r="BB848" s="99">
        <v>7670277.2547607403</v>
      </c>
      <c r="BC848" s="99">
        <v>2111148.9532775902</v>
      </c>
      <c r="BD848" s="99">
        <v>0</v>
      </c>
      <c r="BE848" s="99">
        <v>1457038.5436553999</v>
      </c>
      <c r="BF848" s="99">
        <v>0</v>
      </c>
      <c r="BG848" s="99">
        <v>31328504.0854492</v>
      </c>
      <c r="BH848" s="99">
        <v>5078104.0086669903</v>
      </c>
      <c r="BI848" s="99">
        <v>0</v>
      </c>
      <c r="BJ848" s="99">
        <v>910401.374763489</v>
      </c>
      <c r="BK848" s="99">
        <v>735324.398910522</v>
      </c>
      <c r="BL848" s="99">
        <v>0</v>
      </c>
      <c r="BM848" s="99">
        <v>0</v>
      </c>
      <c r="BN848" s="99">
        <v>0</v>
      </c>
      <c r="BO848" s="99">
        <v>0</v>
      </c>
      <c r="BP848" s="99">
        <v>0</v>
      </c>
      <c r="BQ848" s="99">
        <v>0</v>
      </c>
      <c r="BR848" s="99">
        <v>2238879.81323242</v>
      </c>
      <c r="BS848" s="99">
        <v>1324891.0517578099</v>
      </c>
      <c r="BT848" s="99">
        <v>0</v>
      </c>
      <c r="BU848" s="99">
        <v>1517607.58999634</v>
      </c>
      <c r="BV848" s="99">
        <v>988816.32476806606</v>
      </c>
      <c r="BW848" s="99">
        <v>0</v>
      </c>
      <c r="BX848" s="99">
        <v>315913.718852997</v>
      </c>
      <c r="BY848" s="99">
        <v>0</v>
      </c>
      <c r="BZ848" s="99">
        <v>0</v>
      </c>
      <c r="CA848" s="99">
        <v>40238.256873130798</v>
      </c>
      <c r="CB848" s="99">
        <v>2130223.5576171898</v>
      </c>
      <c r="CC848" s="99">
        <v>20068514.993652299</v>
      </c>
      <c r="CD848" s="99">
        <v>5986488.6740112295</v>
      </c>
      <c r="CE848" s="99">
        <v>1205.0338977128299</v>
      </c>
      <c r="CF848" s="99">
        <v>174957.86324882499</v>
      </c>
      <c r="CG848" s="99">
        <v>1452722.90484619</v>
      </c>
      <c r="CH848" s="99">
        <v>0</v>
      </c>
      <c r="CI848" s="99">
        <v>41439.071646213502</v>
      </c>
      <c r="CJ848" s="99">
        <v>2305226.1161804199</v>
      </c>
      <c r="CK848" s="99">
        <v>21521723.8979492</v>
      </c>
      <c r="CL848" s="99">
        <v>6287999.7033691397</v>
      </c>
      <c r="CM848" s="166">
        <v>73030.177790641799</v>
      </c>
      <c r="CN848" s="166">
        <v>11913434.307373</v>
      </c>
      <c r="CO848" s="166">
        <v>52920814.685058601</v>
      </c>
      <c r="CP848" s="99">
        <v>6287999.7033691397</v>
      </c>
      <c r="CQ848" s="99">
        <v>0</v>
      </c>
      <c r="CR848" s="99">
        <v>0</v>
      </c>
      <c r="CS848" s="99">
        <v>0</v>
      </c>
      <c r="CT848" s="99">
        <v>0</v>
      </c>
      <c r="CU848" s="98">
        <v>4552.5960192410002</v>
      </c>
      <c r="CV848" s="98">
        <v>32757.341965443</v>
      </c>
      <c r="CW848" s="98">
        <v>2305181.4208660149</v>
      </c>
      <c r="CX848" s="98">
        <v>21521237.89849849</v>
      </c>
    </row>
    <row r="849" spans="1:102" x14ac:dyDescent="0.2">
      <c r="A849" s="98" t="s">
        <v>64</v>
      </c>
      <c r="B849" s="100">
        <v>42979</v>
      </c>
      <c r="C849" s="99">
        <v>35515.753965854601</v>
      </c>
      <c r="D849" s="99">
        <v>0</v>
      </c>
      <c r="E849" s="99">
        <v>4432.2005327343904</v>
      </c>
      <c r="F849" s="99">
        <v>3994.1821585595599</v>
      </c>
      <c r="G849" s="99">
        <v>1215.1244367808099</v>
      </c>
      <c r="H849" s="99">
        <v>0</v>
      </c>
      <c r="I849" s="99">
        <v>0</v>
      </c>
      <c r="J849" s="99">
        <v>31552.575492858901</v>
      </c>
      <c r="K849" s="99">
        <v>10.9183125027921</v>
      </c>
      <c r="L849" s="99">
        <v>82.727466139011099</v>
      </c>
      <c r="M849" s="99">
        <v>14983.5611599684</v>
      </c>
      <c r="N849" s="99">
        <v>3601.2836090922401</v>
      </c>
      <c r="O849" s="99">
        <v>0</v>
      </c>
      <c r="P849" s="99">
        <v>19733.053990840901</v>
      </c>
      <c r="Q849" s="99">
        <v>1628.1043284535399</v>
      </c>
      <c r="R849" s="99">
        <v>0</v>
      </c>
      <c r="S849" s="99">
        <v>1209.98278437555</v>
      </c>
      <c r="T849" s="99">
        <v>0</v>
      </c>
      <c r="U849" s="99">
        <v>31565.858026266102</v>
      </c>
      <c r="V849" s="99">
        <v>1853594.6695556601</v>
      </c>
      <c r="W849" s="99">
        <v>0</v>
      </c>
      <c r="X849" s="99">
        <v>246554.67311477699</v>
      </c>
      <c r="Y849" s="99">
        <v>213158.212409973</v>
      </c>
      <c r="Z849" s="99">
        <v>176536.20309639</v>
      </c>
      <c r="AA849" s="99">
        <v>0</v>
      </c>
      <c r="AB849" s="99">
        <v>0</v>
      </c>
      <c r="AC849" s="99">
        <v>9519774.8276367206</v>
      </c>
      <c r="AD849" s="99">
        <v>847.813264787197</v>
      </c>
      <c r="AE849" s="99">
        <v>3552.7572155892799</v>
      </c>
      <c r="AF849" s="99">
        <v>665929.86007690395</v>
      </c>
      <c r="AG849" s="99">
        <v>406632.64529037499</v>
      </c>
      <c r="AH849" s="99">
        <v>0</v>
      </c>
      <c r="AI849" s="99">
        <v>787854.16667175305</v>
      </c>
      <c r="AJ849" s="99">
        <v>230725.38978195199</v>
      </c>
      <c r="AK849" s="99">
        <v>0</v>
      </c>
      <c r="AL849" s="99">
        <v>177381.33285522499</v>
      </c>
      <c r="AM849" s="99">
        <v>0</v>
      </c>
      <c r="AN849" s="99">
        <v>9573844.2833252009</v>
      </c>
      <c r="AO849" s="99">
        <v>17786070.981933601</v>
      </c>
      <c r="AP849" s="99">
        <v>0</v>
      </c>
      <c r="AQ849" s="99">
        <v>2130514.9402160598</v>
      </c>
      <c r="AR849" s="99">
        <v>1832229.1100006099</v>
      </c>
      <c r="AS849" s="99">
        <v>1472208.53686523</v>
      </c>
      <c r="AT849" s="99">
        <v>0</v>
      </c>
      <c r="AU849" s="99">
        <v>0</v>
      </c>
      <c r="AV849" s="99">
        <v>31272989.449462902</v>
      </c>
      <c r="AW849" s="99">
        <v>2916.7950331270699</v>
      </c>
      <c r="AX849" s="99">
        <v>27355.8979136944</v>
      </c>
      <c r="AY849" s="99">
        <v>6629048.7598266602</v>
      </c>
      <c r="AZ849" s="99">
        <v>3414610.6579589802</v>
      </c>
      <c r="BA849" s="99">
        <v>0</v>
      </c>
      <c r="BB849" s="99">
        <v>7634306.7291870099</v>
      </c>
      <c r="BC849" s="99">
        <v>2122684.2312622098</v>
      </c>
      <c r="BD849" s="99">
        <v>0</v>
      </c>
      <c r="BE849" s="99">
        <v>1477970.4710845901</v>
      </c>
      <c r="BF849" s="99">
        <v>0</v>
      </c>
      <c r="BG849" s="99">
        <v>31294574.5395508</v>
      </c>
      <c r="BH849" s="99">
        <v>5037194.0641479502</v>
      </c>
      <c r="BI849" s="99">
        <v>0</v>
      </c>
      <c r="BJ849" s="99">
        <v>898559.61021423305</v>
      </c>
      <c r="BK849" s="99">
        <v>727574.63063049305</v>
      </c>
      <c r="BL849" s="99">
        <v>0</v>
      </c>
      <c r="BM849" s="99">
        <v>0</v>
      </c>
      <c r="BN849" s="99">
        <v>0</v>
      </c>
      <c r="BO849" s="99">
        <v>0</v>
      </c>
      <c r="BP849" s="99">
        <v>0</v>
      </c>
      <c r="BQ849" s="99">
        <v>0</v>
      </c>
      <c r="BR849" s="99">
        <v>2226519.3559265099</v>
      </c>
      <c r="BS849" s="99">
        <v>1297958.01947021</v>
      </c>
      <c r="BT849" s="99">
        <v>0</v>
      </c>
      <c r="BU849" s="99">
        <v>1280443.3499908401</v>
      </c>
      <c r="BV849" s="99">
        <v>988373.40965270996</v>
      </c>
      <c r="BW849" s="99">
        <v>0</v>
      </c>
      <c r="BX849" s="99">
        <v>288158.60899352998</v>
      </c>
      <c r="BY849" s="99">
        <v>0</v>
      </c>
      <c r="BZ849" s="99">
        <v>0</v>
      </c>
      <c r="CA849" s="99">
        <v>39997.633265972101</v>
      </c>
      <c r="CB849" s="99">
        <v>2103218.7060241699</v>
      </c>
      <c r="CC849" s="99">
        <v>19948893.2580566</v>
      </c>
      <c r="CD849" s="99">
        <v>5939546.1073608398</v>
      </c>
      <c r="CE849" s="99">
        <v>1212.1049084067299</v>
      </c>
      <c r="CF849" s="99">
        <v>176511.26516342201</v>
      </c>
      <c r="CG849" s="99">
        <v>1472582.5552520801</v>
      </c>
      <c r="CH849" s="99">
        <v>0</v>
      </c>
      <c r="CI849" s="99">
        <v>41211.762801647201</v>
      </c>
      <c r="CJ849" s="99">
        <v>2280959.6380004901</v>
      </c>
      <c r="CK849" s="99">
        <v>21436061.2102051</v>
      </c>
      <c r="CL849" s="99">
        <v>6243023.9033203097</v>
      </c>
      <c r="CM849" s="166">
        <v>72608.7570714951</v>
      </c>
      <c r="CN849" s="166">
        <v>11862028.989746099</v>
      </c>
      <c r="CO849" s="166">
        <v>52867112.073242202</v>
      </c>
      <c r="CP849" s="99">
        <v>6243023.9033203097</v>
      </c>
      <c r="CQ849" s="99">
        <v>0</v>
      </c>
      <c r="CR849" s="99">
        <v>0</v>
      </c>
      <c r="CS849" s="99">
        <v>0</v>
      </c>
      <c r="CT849" s="99">
        <v>0</v>
      </c>
      <c r="CU849" s="98">
        <v>4443.8924235390004</v>
      </c>
      <c r="CV849" s="98">
        <v>32638.051053267998</v>
      </c>
      <c r="CW849" s="98">
        <v>2279729.971187592</v>
      </c>
      <c r="CX849" s="98">
        <v>21421475.813308679</v>
      </c>
    </row>
    <row r="850" spans="1:102" x14ac:dyDescent="0.2">
      <c r="A850" s="98" t="s">
        <v>64</v>
      </c>
      <c r="B850" s="100">
        <v>43070</v>
      </c>
      <c r="C850" s="99">
        <v>35391.501737594597</v>
      </c>
      <c r="D850" s="99">
        <v>0</v>
      </c>
      <c r="E850" s="99">
        <v>4363.6274525523204</v>
      </c>
      <c r="F850" s="99">
        <v>3940.0389297306501</v>
      </c>
      <c r="G850" s="99">
        <v>1203.58486884832</v>
      </c>
      <c r="H850" s="99">
        <v>0</v>
      </c>
      <c r="I850" s="99">
        <v>0</v>
      </c>
      <c r="J850" s="99">
        <v>31264.847985506101</v>
      </c>
      <c r="K850" s="99">
        <v>9.8394277647603303</v>
      </c>
      <c r="L850" s="99">
        <v>67.2993518551812</v>
      </c>
      <c r="M850" s="99">
        <v>14971.3208614588</v>
      </c>
      <c r="N850" s="99">
        <v>3517.14924904704</v>
      </c>
      <c r="O850" s="99">
        <v>0</v>
      </c>
      <c r="P850" s="99">
        <v>19611.232024192799</v>
      </c>
      <c r="Q850" s="99">
        <v>1610.3333653807599</v>
      </c>
      <c r="R850" s="99">
        <v>0</v>
      </c>
      <c r="S850" s="99">
        <v>1202.8675222545901</v>
      </c>
      <c r="T850" s="99">
        <v>0</v>
      </c>
      <c r="U850" s="99">
        <v>31275.390017986301</v>
      </c>
      <c r="V850" s="99">
        <v>1830720.03575134</v>
      </c>
      <c r="W850" s="99">
        <v>0</v>
      </c>
      <c r="X850" s="99">
        <v>243003.447305679</v>
      </c>
      <c r="Y850" s="99">
        <v>208499.06830215501</v>
      </c>
      <c r="Z850" s="99">
        <v>174900.79620552101</v>
      </c>
      <c r="AA850" s="99">
        <v>0</v>
      </c>
      <c r="AB850" s="99">
        <v>0</v>
      </c>
      <c r="AC850" s="99">
        <v>9493169.1343994103</v>
      </c>
      <c r="AD850" s="99">
        <v>675.33908756822302</v>
      </c>
      <c r="AE850" s="99">
        <v>2365.9235807955301</v>
      </c>
      <c r="AF850" s="99">
        <v>663588.073776245</v>
      </c>
      <c r="AG850" s="99">
        <v>392401.34595489502</v>
      </c>
      <c r="AH850" s="99">
        <v>0</v>
      </c>
      <c r="AI850" s="99">
        <v>785954.46144104004</v>
      </c>
      <c r="AJ850" s="99">
        <v>228219.96365928699</v>
      </c>
      <c r="AK850" s="99">
        <v>0</v>
      </c>
      <c r="AL850" s="99">
        <v>175377.62527656599</v>
      </c>
      <c r="AM850" s="99">
        <v>0</v>
      </c>
      <c r="AN850" s="99">
        <v>9532420.6223144494</v>
      </c>
      <c r="AO850" s="99">
        <v>17656370.506347701</v>
      </c>
      <c r="AP850" s="99">
        <v>0</v>
      </c>
      <c r="AQ850" s="99">
        <v>2112257.7507934598</v>
      </c>
      <c r="AR850" s="99">
        <v>1791931.54866028</v>
      </c>
      <c r="AS850" s="99">
        <v>1471152.13619995</v>
      </c>
      <c r="AT850" s="99">
        <v>0</v>
      </c>
      <c r="AU850" s="99">
        <v>0</v>
      </c>
      <c r="AV850" s="99">
        <v>31287945.777099598</v>
      </c>
      <c r="AW850" s="99">
        <v>2330.8477571308599</v>
      </c>
      <c r="AX850" s="99">
        <v>16526.285510301601</v>
      </c>
      <c r="AY850" s="99">
        <v>6646322.9697265597</v>
      </c>
      <c r="AZ850" s="99">
        <v>3330103.6546935998</v>
      </c>
      <c r="BA850" s="99">
        <v>0</v>
      </c>
      <c r="BB850" s="99">
        <v>7644258.8334350605</v>
      </c>
      <c r="BC850" s="99">
        <v>2116231.2314758301</v>
      </c>
      <c r="BD850" s="99">
        <v>0</v>
      </c>
      <c r="BE850" s="99">
        <v>1474006.9360046401</v>
      </c>
      <c r="BF850" s="99">
        <v>0</v>
      </c>
      <c r="BG850" s="99">
        <v>31264086.873291001</v>
      </c>
      <c r="BH850" s="99">
        <v>5032943.6965332003</v>
      </c>
      <c r="BI850" s="99">
        <v>0</v>
      </c>
      <c r="BJ850" s="99">
        <v>892371.91197204601</v>
      </c>
      <c r="BK850" s="99">
        <v>716632.676170349</v>
      </c>
      <c r="BL850" s="99">
        <v>0</v>
      </c>
      <c r="BM850" s="99">
        <v>0</v>
      </c>
      <c r="BN850" s="99">
        <v>0</v>
      </c>
      <c r="BO850" s="99">
        <v>0</v>
      </c>
      <c r="BP850" s="99">
        <v>0</v>
      </c>
      <c r="BQ850" s="99">
        <v>0</v>
      </c>
      <c r="BR850" s="99">
        <v>2237213.9735412602</v>
      </c>
      <c r="BS850" s="99">
        <v>1262243.6856841999</v>
      </c>
      <c r="BT850" s="99">
        <v>0</v>
      </c>
      <c r="BU850" s="99">
        <v>1482983.7699890099</v>
      </c>
      <c r="BV850" s="99">
        <v>987996.23453521705</v>
      </c>
      <c r="BW850" s="99">
        <v>0</v>
      </c>
      <c r="BX850" s="99">
        <v>302239.83891296398</v>
      </c>
      <c r="BY850" s="99">
        <v>0</v>
      </c>
      <c r="BZ850" s="99">
        <v>0</v>
      </c>
      <c r="CA850" s="99">
        <v>39755.2453627586</v>
      </c>
      <c r="CB850" s="99">
        <v>2074124.98666382</v>
      </c>
      <c r="CC850" s="99">
        <v>19793230.115722701</v>
      </c>
      <c r="CD850" s="99">
        <v>5916262.5251464797</v>
      </c>
      <c r="CE850" s="99">
        <v>1203.0643176287399</v>
      </c>
      <c r="CF850" s="99">
        <v>174979.21124267601</v>
      </c>
      <c r="CG850" s="99">
        <v>1471953.5780181901</v>
      </c>
      <c r="CH850" s="99">
        <v>0</v>
      </c>
      <c r="CI850" s="99">
        <v>40954.532795429201</v>
      </c>
      <c r="CJ850" s="99">
        <v>2248800.1740722698</v>
      </c>
      <c r="CK850" s="99">
        <v>21251446.8276367</v>
      </c>
      <c r="CL850" s="99">
        <v>6220138.8424072303</v>
      </c>
      <c r="CM850" s="166">
        <v>72103.131236076399</v>
      </c>
      <c r="CN850" s="166">
        <v>11784184.1442871</v>
      </c>
      <c r="CO850" s="166">
        <v>52698031.637207001</v>
      </c>
      <c r="CP850" s="99">
        <v>6220138.8424072303</v>
      </c>
      <c r="CQ850" s="99">
        <v>0</v>
      </c>
      <c r="CR850" s="99">
        <v>0</v>
      </c>
      <c r="CS850" s="99">
        <v>0</v>
      </c>
      <c r="CT850" s="99">
        <v>0</v>
      </c>
      <c r="CU850" s="98">
        <v>4375.4636353149999</v>
      </c>
      <c r="CV850" s="98">
        <v>32374.311927717001</v>
      </c>
      <c r="CW850" s="98">
        <v>2249104.197906496</v>
      </c>
      <c r="CX850" s="98">
        <v>21265183.693740889</v>
      </c>
    </row>
    <row r="851" spans="1:102" x14ac:dyDescent="0.2">
      <c r="A851" s="98" t="s">
        <v>64</v>
      </c>
      <c r="B851" s="100">
        <v>43160</v>
      </c>
      <c r="C851" s="99">
        <v>35014.511371135697</v>
      </c>
      <c r="D851" s="99">
        <v>0</v>
      </c>
      <c r="E851" s="99">
        <v>4411.8091903328896</v>
      </c>
      <c r="F851" s="99">
        <v>3997.3884022831899</v>
      </c>
      <c r="G851" s="99">
        <v>1210.66875188053</v>
      </c>
      <c r="H851" s="99">
        <v>0</v>
      </c>
      <c r="I851" s="99">
        <v>0</v>
      </c>
      <c r="J851" s="99">
        <v>31115.596690893199</v>
      </c>
      <c r="K851" s="99">
        <v>8.0505165344802698</v>
      </c>
      <c r="L851" s="99">
        <v>64.8016832116991</v>
      </c>
      <c r="M851" s="99">
        <v>14822.890059948</v>
      </c>
      <c r="N851" s="99">
        <v>3435.8112695813202</v>
      </c>
      <c r="O851" s="99">
        <v>0</v>
      </c>
      <c r="P851" s="99">
        <v>19412.686107635502</v>
      </c>
      <c r="Q851" s="99">
        <v>1617.5877064466499</v>
      </c>
      <c r="R851" s="99">
        <v>0</v>
      </c>
      <c r="S851" s="99">
        <v>1229.1977887302601</v>
      </c>
      <c r="T851" s="99">
        <v>0</v>
      </c>
      <c r="U851" s="99">
        <v>31120.405582428</v>
      </c>
      <c r="V851" s="99">
        <v>1812134.6884613</v>
      </c>
      <c r="W851" s="99">
        <v>0</v>
      </c>
      <c r="X851" s="99">
        <v>235159.591110229</v>
      </c>
      <c r="Y851" s="99">
        <v>203047.75309562701</v>
      </c>
      <c r="Z851" s="99">
        <v>170465.06123161301</v>
      </c>
      <c r="AA851" s="99">
        <v>0</v>
      </c>
      <c r="AB851" s="99">
        <v>0</v>
      </c>
      <c r="AC851" s="99">
        <v>9381885.8192138709</v>
      </c>
      <c r="AD851" s="99">
        <v>602.16265511512802</v>
      </c>
      <c r="AE851" s="99">
        <v>3840.4883763492098</v>
      </c>
      <c r="AF851" s="99">
        <v>660129.87777709996</v>
      </c>
      <c r="AG851" s="99">
        <v>383407.25594329799</v>
      </c>
      <c r="AH851" s="99">
        <v>0</v>
      </c>
      <c r="AI851" s="99">
        <v>770359.99845886196</v>
      </c>
      <c r="AJ851" s="99">
        <v>226971.30002594</v>
      </c>
      <c r="AK851" s="99">
        <v>0</v>
      </c>
      <c r="AL851" s="99">
        <v>171609.97947120701</v>
      </c>
      <c r="AM851" s="99">
        <v>0</v>
      </c>
      <c r="AN851" s="99">
        <v>9423111.44140625</v>
      </c>
      <c r="AO851" s="99">
        <v>17614354.690917999</v>
      </c>
      <c r="AP851" s="99">
        <v>0</v>
      </c>
      <c r="AQ851" s="99">
        <v>2045907.21817017</v>
      </c>
      <c r="AR851" s="99">
        <v>1759573.52172852</v>
      </c>
      <c r="AS851" s="99">
        <v>1448153.8684082001</v>
      </c>
      <c r="AT851" s="99">
        <v>0</v>
      </c>
      <c r="AU851" s="99">
        <v>0</v>
      </c>
      <c r="AV851" s="99">
        <v>31220058.571777299</v>
      </c>
      <c r="AW851" s="99">
        <v>2093.3793660104302</v>
      </c>
      <c r="AX851" s="99">
        <v>25984.0821042061</v>
      </c>
      <c r="AY851" s="99">
        <v>6664415.7837524395</v>
      </c>
      <c r="AZ851" s="99">
        <v>3277405.9700622601</v>
      </c>
      <c r="BA851" s="99">
        <v>0</v>
      </c>
      <c r="BB851" s="99">
        <v>7527030.18823242</v>
      </c>
      <c r="BC851" s="99">
        <v>2136547.4744567899</v>
      </c>
      <c r="BD851" s="99">
        <v>0</v>
      </c>
      <c r="BE851" s="99">
        <v>1461939.8176422101</v>
      </c>
      <c r="BF851" s="99">
        <v>0</v>
      </c>
      <c r="BG851" s="99">
        <v>31266748.909179699</v>
      </c>
      <c r="BH851" s="99">
        <v>5000728.5886840802</v>
      </c>
      <c r="BI851" s="99">
        <v>0</v>
      </c>
      <c r="BJ851" s="99">
        <v>875491.12322235096</v>
      </c>
      <c r="BK851" s="99">
        <v>703311.74927520799</v>
      </c>
      <c r="BL851" s="99">
        <v>0</v>
      </c>
      <c r="BM851" s="99">
        <v>0</v>
      </c>
      <c r="BN851" s="99">
        <v>0</v>
      </c>
      <c r="BO851" s="99">
        <v>0</v>
      </c>
      <c r="BP851" s="99">
        <v>0</v>
      </c>
      <c r="BQ851" s="99">
        <v>0</v>
      </c>
      <c r="BR851" s="99">
        <v>2236676.7051696801</v>
      </c>
      <c r="BS851" s="99">
        <v>1241942.6879882801</v>
      </c>
      <c r="BT851" s="99">
        <v>0</v>
      </c>
      <c r="BU851" s="99">
        <v>1448606.1867217999</v>
      </c>
      <c r="BV851" s="99">
        <v>995727.55106353795</v>
      </c>
      <c r="BW851" s="99">
        <v>0</v>
      </c>
      <c r="BX851" s="99">
        <v>306268.874557495</v>
      </c>
      <c r="BY851" s="99">
        <v>0</v>
      </c>
      <c r="BZ851" s="99">
        <v>0</v>
      </c>
      <c r="CA851" s="99">
        <v>39379.185703277602</v>
      </c>
      <c r="CB851" s="99">
        <v>2046965.3116455099</v>
      </c>
      <c r="CC851" s="99">
        <v>19643678.197997998</v>
      </c>
      <c r="CD851" s="99">
        <v>5882654.5242309598</v>
      </c>
      <c r="CE851" s="99">
        <v>1217.42680650949</v>
      </c>
      <c r="CF851" s="99">
        <v>170573.74487876901</v>
      </c>
      <c r="CG851" s="99">
        <v>1447582.7339019801</v>
      </c>
      <c r="CH851" s="99">
        <v>0</v>
      </c>
      <c r="CI851" s="99">
        <v>40603.898684024804</v>
      </c>
      <c r="CJ851" s="99">
        <v>2217725.3639221201</v>
      </c>
      <c r="CK851" s="99">
        <v>21101820.044677701</v>
      </c>
      <c r="CL851" s="99">
        <v>6181921.5661010696</v>
      </c>
      <c r="CM851" s="166">
        <v>71669.284448623701</v>
      </c>
      <c r="CN851" s="166">
        <v>11634930.502563501</v>
      </c>
      <c r="CO851" s="166">
        <v>52411428.9541016</v>
      </c>
      <c r="CP851" s="99">
        <v>6181921.5661010696</v>
      </c>
      <c r="CQ851" s="99">
        <v>0</v>
      </c>
      <c r="CR851" s="99">
        <v>0</v>
      </c>
      <c r="CS851" s="99">
        <v>0</v>
      </c>
      <c r="CT851" s="99">
        <v>0</v>
      </c>
      <c r="CU851" s="98">
        <v>4418.1241425059998</v>
      </c>
      <c r="CV851" s="98">
        <v>32212.399057167</v>
      </c>
      <c r="CW851" s="98">
        <v>2217539.0565242791</v>
      </c>
      <c r="CX851" s="98">
        <v>21091260.93189998</v>
      </c>
    </row>
    <row r="852" spans="1:102" x14ac:dyDescent="0.2">
      <c r="A852" s="98" t="s">
        <v>64</v>
      </c>
      <c r="B852" s="100">
        <v>43252</v>
      </c>
      <c r="C852" s="99">
        <v>35039.524312019297</v>
      </c>
      <c r="D852" s="99">
        <v>0</v>
      </c>
      <c r="E852" s="99">
        <v>4373.9050418138504</v>
      </c>
      <c r="F852" s="99">
        <v>3985.3488238453901</v>
      </c>
      <c r="G852" s="99">
        <v>1182.6915979683399</v>
      </c>
      <c r="H852" s="99">
        <v>0</v>
      </c>
      <c r="I852" s="99">
        <v>0</v>
      </c>
      <c r="J852" s="99">
        <v>30865.645875453902</v>
      </c>
      <c r="K852" s="99">
        <v>7.3729332886287002</v>
      </c>
      <c r="L852" s="99">
        <v>65.543385765515296</v>
      </c>
      <c r="M852" s="99">
        <v>14894.3789203167</v>
      </c>
      <c r="N852" s="99">
        <v>3398.8844297826299</v>
      </c>
      <c r="O852" s="99">
        <v>0</v>
      </c>
      <c r="P852" s="99">
        <v>19414.597288846999</v>
      </c>
      <c r="Q852" s="99">
        <v>1613.9449134469</v>
      </c>
      <c r="R852" s="99">
        <v>0</v>
      </c>
      <c r="S852" s="99">
        <v>1187.0148723423499</v>
      </c>
      <c r="T852" s="99">
        <v>0</v>
      </c>
      <c r="U852" s="99">
        <v>30872.990666389502</v>
      </c>
      <c r="V852" s="99">
        <v>1805907.2754058801</v>
      </c>
      <c r="W852" s="99">
        <v>0</v>
      </c>
      <c r="X852" s="99">
        <v>232175.586578369</v>
      </c>
      <c r="Y852" s="99">
        <v>201264.151241302</v>
      </c>
      <c r="Z852" s="99">
        <v>168341.36320114101</v>
      </c>
      <c r="AA852" s="99">
        <v>0</v>
      </c>
      <c r="AB852" s="99">
        <v>0</v>
      </c>
      <c r="AC852" s="99">
        <v>9361807.1064453106</v>
      </c>
      <c r="AD852" s="99">
        <v>540.93402042984997</v>
      </c>
      <c r="AE852" s="99">
        <v>3331.5927644074</v>
      </c>
      <c r="AF852" s="99">
        <v>659905.862159729</v>
      </c>
      <c r="AG852" s="99">
        <v>376875.83457565302</v>
      </c>
      <c r="AH852" s="99">
        <v>0</v>
      </c>
      <c r="AI852" s="99">
        <v>760270.39963531506</v>
      </c>
      <c r="AJ852" s="99">
        <v>228871.18029022199</v>
      </c>
      <c r="AK852" s="99">
        <v>0</v>
      </c>
      <c r="AL852" s="99">
        <v>170011.04495239299</v>
      </c>
      <c r="AM852" s="99">
        <v>0</v>
      </c>
      <c r="AN852" s="99">
        <v>9402139.2186279297</v>
      </c>
      <c r="AO852" s="99">
        <v>17664284.347656298</v>
      </c>
      <c r="AP852" s="99">
        <v>0</v>
      </c>
      <c r="AQ852" s="99">
        <v>2018216.94589233</v>
      </c>
      <c r="AR852" s="99">
        <v>1739957.56529236</v>
      </c>
      <c r="AS852" s="99">
        <v>1438486.2939605699</v>
      </c>
      <c r="AT852" s="99">
        <v>0</v>
      </c>
      <c r="AU852" s="99">
        <v>0</v>
      </c>
      <c r="AV852" s="99">
        <v>31249869.605712902</v>
      </c>
      <c r="AW852" s="99">
        <v>1895.5466047376401</v>
      </c>
      <c r="AX852" s="99">
        <v>26919.586123704899</v>
      </c>
      <c r="AY852" s="99">
        <v>6693500.7658081101</v>
      </c>
      <c r="AZ852" s="99">
        <v>3254363.1304626502</v>
      </c>
      <c r="BA852" s="99">
        <v>0</v>
      </c>
      <c r="BB852" s="99">
        <v>7495892.54333496</v>
      </c>
      <c r="BC852" s="99">
        <v>2143168.7583618201</v>
      </c>
      <c r="BD852" s="99">
        <v>0</v>
      </c>
      <c r="BE852" s="99">
        <v>1453088.1752929699</v>
      </c>
      <c r="BF852" s="99">
        <v>0</v>
      </c>
      <c r="BG852" s="99">
        <v>31222147.330566399</v>
      </c>
      <c r="BH852" s="99">
        <v>5013776.7044067401</v>
      </c>
      <c r="BI852" s="99">
        <v>0</v>
      </c>
      <c r="BJ852" s="99">
        <v>863115.80296325695</v>
      </c>
      <c r="BK852" s="99">
        <v>694965.84737396205</v>
      </c>
      <c r="BL852" s="99">
        <v>0</v>
      </c>
      <c r="BM852" s="99">
        <v>0</v>
      </c>
      <c r="BN852" s="99">
        <v>0</v>
      </c>
      <c r="BO852" s="99">
        <v>0</v>
      </c>
      <c r="BP852" s="99">
        <v>0</v>
      </c>
      <c r="BQ852" s="99">
        <v>0</v>
      </c>
      <c r="BR852" s="99">
        <v>2249643.28765869</v>
      </c>
      <c r="BS852" s="99">
        <v>1227977.0425720201</v>
      </c>
      <c r="BT852" s="99">
        <v>0</v>
      </c>
      <c r="BU852" s="99">
        <v>1447609.02166748</v>
      </c>
      <c r="BV852" s="99">
        <v>998497.64403533901</v>
      </c>
      <c r="BW852" s="99">
        <v>0</v>
      </c>
      <c r="BX852" s="99">
        <v>307871.99177932699</v>
      </c>
      <c r="BY852" s="99">
        <v>0</v>
      </c>
      <c r="BZ852" s="99">
        <v>0</v>
      </c>
      <c r="CA852" s="99">
        <v>39424.9793744087</v>
      </c>
      <c r="CB852" s="99">
        <v>2039727.6223297101</v>
      </c>
      <c r="CC852" s="99">
        <v>19712081.404052701</v>
      </c>
      <c r="CD852" s="99">
        <v>5875841.1939697303</v>
      </c>
      <c r="CE852" s="99">
        <v>1180.3899459391801</v>
      </c>
      <c r="CF852" s="99">
        <v>168182.745029449</v>
      </c>
      <c r="CG852" s="99">
        <v>1437788.7296142599</v>
      </c>
      <c r="CH852" s="99">
        <v>0</v>
      </c>
      <c r="CI852" s="99">
        <v>40601.3729124069</v>
      </c>
      <c r="CJ852" s="99">
        <v>2207984.9103393601</v>
      </c>
      <c r="CK852" s="99">
        <v>21145464.6799316</v>
      </c>
      <c r="CL852" s="99">
        <v>6165740.3989257803</v>
      </c>
      <c r="CM852" s="166">
        <v>71391.428278923006</v>
      </c>
      <c r="CN852" s="166">
        <v>11587827.811279301</v>
      </c>
      <c r="CO852" s="166">
        <v>52427622.653808601</v>
      </c>
      <c r="CP852" s="99">
        <v>6165740.3989257803</v>
      </c>
      <c r="CQ852" s="99">
        <v>0</v>
      </c>
      <c r="CR852" s="99">
        <v>0</v>
      </c>
      <c r="CS852" s="99">
        <v>0</v>
      </c>
      <c r="CT852" s="99">
        <v>0</v>
      </c>
      <c r="CU852" s="98">
        <v>4379.7240417909998</v>
      </c>
      <c r="CV852" s="98">
        <v>31947.937633215999</v>
      </c>
      <c r="CW852" s="98">
        <v>2207910.367359159</v>
      </c>
      <c r="CX852" s="98">
        <v>21149870.133666962</v>
      </c>
    </row>
    <row r="853" spans="1:102" x14ac:dyDescent="0.2">
      <c r="A853" s="98" t="s">
        <v>64</v>
      </c>
      <c r="B853" s="100">
        <v>43344</v>
      </c>
      <c r="C853" s="99">
        <v>34790.268128395102</v>
      </c>
      <c r="D853" s="99">
        <v>0</v>
      </c>
      <c r="E853" s="99">
        <v>4352.2966337799999</v>
      </c>
      <c r="F853" s="99">
        <v>3985.9182383716102</v>
      </c>
      <c r="G853" s="99">
        <v>1172.8239491581901</v>
      </c>
      <c r="H853" s="99">
        <v>0</v>
      </c>
      <c r="I853" s="99">
        <v>0</v>
      </c>
      <c r="J853" s="99">
        <v>30710.130188703501</v>
      </c>
      <c r="K853" s="99">
        <v>4.9816583800711696</v>
      </c>
      <c r="L853" s="99">
        <v>74.550425673834994</v>
      </c>
      <c r="M853" s="99">
        <v>14839.6646398306</v>
      </c>
      <c r="N853" s="99">
        <v>3350.2420604229001</v>
      </c>
      <c r="O853" s="99">
        <v>0</v>
      </c>
      <c r="P853" s="99">
        <v>19290.4503412247</v>
      </c>
      <c r="Q853" s="99">
        <v>1596.24374578893</v>
      </c>
      <c r="R853" s="99">
        <v>0</v>
      </c>
      <c r="S853" s="99">
        <v>1177.7821336388599</v>
      </c>
      <c r="T853" s="99">
        <v>0</v>
      </c>
      <c r="U853" s="99">
        <v>30718.303936719902</v>
      </c>
      <c r="V853" s="99">
        <v>1797204.6181945801</v>
      </c>
      <c r="W853" s="99">
        <v>0</v>
      </c>
      <c r="X853" s="99">
        <v>224128.52847099301</v>
      </c>
      <c r="Y853" s="99">
        <v>195495.01961898801</v>
      </c>
      <c r="Z853" s="99">
        <v>167361.55300140401</v>
      </c>
      <c r="AA853" s="99">
        <v>0</v>
      </c>
      <c r="AB853" s="99">
        <v>0</v>
      </c>
      <c r="AC853" s="99">
        <v>9265847.2750244103</v>
      </c>
      <c r="AD853" s="99">
        <v>182.309681588784</v>
      </c>
      <c r="AE853" s="99">
        <v>2815.4434261619999</v>
      </c>
      <c r="AF853" s="99">
        <v>660942.59049987805</v>
      </c>
      <c r="AG853" s="99">
        <v>372818.98686981201</v>
      </c>
      <c r="AH853" s="99">
        <v>0</v>
      </c>
      <c r="AI853" s="99">
        <v>754189.33842468297</v>
      </c>
      <c r="AJ853" s="99">
        <v>228901.21366119399</v>
      </c>
      <c r="AK853" s="99">
        <v>0</v>
      </c>
      <c r="AL853" s="99">
        <v>176042.48009490999</v>
      </c>
      <c r="AM853" s="99">
        <v>0</v>
      </c>
      <c r="AN853" s="99">
        <v>9260777.3884277306</v>
      </c>
      <c r="AO853" s="99">
        <v>17693142.166259799</v>
      </c>
      <c r="AP853" s="99">
        <v>0</v>
      </c>
      <c r="AQ853" s="99">
        <v>1954115.08432007</v>
      </c>
      <c r="AR853" s="99">
        <v>1695655.0213470501</v>
      </c>
      <c r="AS853" s="99">
        <v>1442187.85658264</v>
      </c>
      <c r="AT853" s="99">
        <v>0</v>
      </c>
      <c r="AU853" s="99">
        <v>0</v>
      </c>
      <c r="AV853" s="99">
        <v>31089150.190673798</v>
      </c>
      <c r="AW853" s="99">
        <v>639.72080439329102</v>
      </c>
      <c r="AX853" s="99">
        <v>18714.509944200501</v>
      </c>
      <c r="AY853" s="99">
        <v>6740524.8890380897</v>
      </c>
      <c r="AZ853" s="99">
        <v>3251407.72766113</v>
      </c>
      <c r="BA853" s="99">
        <v>0</v>
      </c>
      <c r="BB853" s="99">
        <v>7449991.47619629</v>
      </c>
      <c r="BC853" s="99">
        <v>2145957.3643493699</v>
      </c>
      <c r="BD853" s="99">
        <v>0</v>
      </c>
      <c r="BE853" s="99">
        <v>1518941.75656128</v>
      </c>
      <c r="BF853" s="99">
        <v>0</v>
      </c>
      <c r="BG853" s="99">
        <v>31107729.4694824</v>
      </c>
      <c r="BH853" s="99">
        <v>5000039.5754394503</v>
      </c>
      <c r="BI853" s="99">
        <v>0</v>
      </c>
      <c r="BJ853" s="99">
        <v>849439.20829772903</v>
      </c>
      <c r="BK853" s="99">
        <v>682722.53157806396</v>
      </c>
      <c r="BL853" s="99">
        <v>0</v>
      </c>
      <c r="BM853" s="99">
        <v>0</v>
      </c>
      <c r="BN853" s="99">
        <v>0</v>
      </c>
      <c r="BO853" s="99">
        <v>0</v>
      </c>
      <c r="BP853" s="99">
        <v>0</v>
      </c>
      <c r="BQ853" s="99">
        <v>0</v>
      </c>
      <c r="BR853" s="99">
        <v>2249925.1354370099</v>
      </c>
      <c r="BS853" s="99">
        <v>1222359.6736908001</v>
      </c>
      <c r="BT853" s="99">
        <v>0</v>
      </c>
      <c r="BU853" s="99">
        <v>1216482.661026</v>
      </c>
      <c r="BV853" s="99">
        <v>997617.605026245</v>
      </c>
      <c r="BW853" s="99">
        <v>0</v>
      </c>
      <c r="BX853" s="99">
        <v>283719.14838409401</v>
      </c>
      <c r="BY853" s="99">
        <v>0</v>
      </c>
      <c r="BZ853" s="99">
        <v>0</v>
      </c>
      <c r="CA853" s="99">
        <v>39177.642779350303</v>
      </c>
      <c r="CB853" s="99">
        <v>2023155.2356567399</v>
      </c>
      <c r="CC853" s="99">
        <v>19629257.089599598</v>
      </c>
      <c r="CD853" s="99">
        <v>5854536.2092895498</v>
      </c>
      <c r="CE853" s="99">
        <v>1166.7611833810799</v>
      </c>
      <c r="CF853" s="99">
        <v>167321.46609497099</v>
      </c>
      <c r="CG853" s="99">
        <v>1442751.45585632</v>
      </c>
      <c r="CH853" s="99">
        <v>0</v>
      </c>
      <c r="CI853" s="99">
        <v>40343.892447471597</v>
      </c>
      <c r="CJ853" s="99">
        <v>2190367.9252624498</v>
      </c>
      <c r="CK853" s="99">
        <v>21067670.162353501</v>
      </c>
      <c r="CL853" s="99">
        <v>6144903.1588134803</v>
      </c>
      <c r="CM853" s="166">
        <v>70877.978259086594</v>
      </c>
      <c r="CN853" s="166">
        <v>11454216.1846924</v>
      </c>
      <c r="CO853" s="166">
        <v>52186133.496093802</v>
      </c>
      <c r="CP853" s="99">
        <v>6144903.1588134803</v>
      </c>
      <c r="CQ853" s="99">
        <v>0</v>
      </c>
      <c r="CR853" s="99">
        <v>0</v>
      </c>
      <c r="CS853" s="99">
        <v>0</v>
      </c>
      <c r="CT853" s="99">
        <v>0</v>
      </c>
      <c r="CU853" s="98">
        <v>4358.7716399840001</v>
      </c>
      <c r="CV853" s="98">
        <v>31748.625506531</v>
      </c>
      <c r="CW853" s="98">
        <v>2190476.7017517108</v>
      </c>
      <c r="CX853" s="98">
        <v>21072008.545455918</v>
      </c>
    </row>
    <row r="854" spans="1:102" x14ac:dyDescent="0.2">
      <c r="A854" s="98" t="s">
        <v>64</v>
      </c>
      <c r="B854" s="100">
        <v>43435</v>
      </c>
      <c r="C854" s="99">
        <v>34580.843567848198</v>
      </c>
      <c r="D854" s="99">
        <v>0</v>
      </c>
      <c r="E854" s="99">
        <v>4290.2775976061803</v>
      </c>
      <c r="F854" s="99">
        <v>3937.5099559724299</v>
      </c>
      <c r="G854" s="99">
        <v>1178.3358820825799</v>
      </c>
      <c r="H854" s="99">
        <v>0</v>
      </c>
      <c r="I854" s="99">
        <v>0</v>
      </c>
      <c r="J854" s="99">
        <v>30150.792631149299</v>
      </c>
      <c r="K854" s="99">
        <v>0</v>
      </c>
      <c r="L854" s="99">
        <v>0</v>
      </c>
      <c r="M854" s="99">
        <v>14844.4082969427</v>
      </c>
      <c r="N854" s="99">
        <v>3299.5458799302601</v>
      </c>
      <c r="O854" s="99">
        <v>0</v>
      </c>
      <c r="P854" s="99">
        <v>0</v>
      </c>
      <c r="Q854" s="99">
        <v>1577.0940157771099</v>
      </c>
      <c r="R854" s="99">
        <v>0</v>
      </c>
      <c r="S854" s="99">
        <v>0</v>
      </c>
      <c r="T854" s="99">
        <v>0</v>
      </c>
      <c r="U854" s="99">
        <v>30151.250777244601</v>
      </c>
      <c r="V854" s="99">
        <v>1790690.0229187</v>
      </c>
      <c r="W854" s="99">
        <v>0</v>
      </c>
      <c r="X854" s="99">
        <v>226761.47701263399</v>
      </c>
      <c r="Y854" s="99">
        <v>199152.474611282</v>
      </c>
      <c r="Z854" s="99">
        <v>168116.95536994899</v>
      </c>
      <c r="AA854" s="99">
        <v>0</v>
      </c>
      <c r="AB854" s="99">
        <v>0</v>
      </c>
      <c r="AC854" s="99">
        <v>9144361.7196044903</v>
      </c>
      <c r="AD854" s="99">
        <v>0</v>
      </c>
      <c r="AE854" s="99">
        <v>0</v>
      </c>
      <c r="AF854" s="99">
        <v>662592.41052246105</v>
      </c>
      <c r="AG854" s="99">
        <v>370092.323932648</v>
      </c>
      <c r="AH854" s="99">
        <v>0</v>
      </c>
      <c r="AI854" s="99">
        <v>0</v>
      </c>
      <c r="AJ854" s="99">
        <v>227729.85957908601</v>
      </c>
      <c r="AK854" s="99">
        <v>0</v>
      </c>
      <c r="AL854" s="99">
        <v>0</v>
      </c>
      <c r="AM854" s="99">
        <v>0</v>
      </c>
      <c r="AN854" s="99">
        <v>9145582.01806641</v>
      </c>
      <c r="AO854" s="99">
        <v>17775820.6789551</v>
      </c>
      <c r="AP854" s="99">
        <v>0</v>
      </c>
      <c r="AQ854" s="99">
        <v>1998177.14726257</v>
      </c>
      <c r="AR854" s="99">
        <v>1755761.33152771</v>
      </c>
      <c r="AS854" s="99">
        <v>1463417.2015380899</v>
      </c>
      <c r="AT854" s="99">
        <v>0</v>
      </c>
      <c r="AU854" s="99">
        <v>0</v>
      </c>
      <c r="AV854" s="99">
        <v>30866989.097412098</v>
      </c>
      <c r="AW854" s="99">
        <v>0</v>
      </c>
      <c r="AX854" s="99">
        <v>0</v>
      </c>
      <c r="AY854" s="99">
        <v>6810267.6901245099</v>
      </c>
      <c r="AZ854" s="99">
        <v>3276300.98291016</v>
      </c>
      <c r="BA854" s="99">
        <v>0</v>
      </c>
      <c r="BB854" s="99">
        <v>0</v>
      </c>
      <c r="BC854" s="99">
        <v>2162233.0498352102</v>
      </c>
      <c r="BD854" s="99">
        <v>0</v>
      </c>
      <c r="BE854" s="99">
        <v>0</v>
      </c>
      <c r="BF854" s="99">
        <v>0</v>
      </c>
      <c r="BG854" s="99">
        <v>30820633.907958999</v>
      </c>
      <c r="BH854" s="99">
        <v>5002866.5072631799</v>
      </c>
      <c r="BI854" s="99">
        <v>0</v>
      </c>
      <c r="BJ854" s="99">
        <v>836526.12437439</v>
      </c>
      <c r="BK854" s="99">
        <v>689945.34702301002</v>
      </c>
      <c r="BL854" s="99">
        <v>0</v>
      </c>
      <c r="BM854" s="99">
        <v>0</v>
      </c>
      <c r="BN854" s="99">
        <v>0</v>
      </c>
      <c r="BO854" s="99">
        <v>0</v>
      </c>
      <c r="BP854" s="99">
        <v>0</v>
      </c>
      <c r="BQ854" s="99">
        <v>0</v>
      </c>
      <c r="BR854" s="99">
        <v>2258219.18286133</v>
      </c>
      <c r="BS854" s="99">
        <v>1223781.9149932901</v>
      </c>
      <c r="BT854" s="99">
        <v>0</v>
      </c>
      <c r="BU854" s="99">
        <v>0</v>
      </c>
      <c r="BV854" s="99">
        <v>980596.71953582799</v>
      </c>
      <c r="BW854" s="99">
        <v>0</v>
      </c>
      <c r="BX854" s="99">
        <v>0</v>
      </c>
      <c r="BY854" s="99">
        <v>0</v>
      </c>
      <c r="BZ854" s="99">
        <v>0</v>
      </c>
      <c r="CA854" s="99">
        <v>38869.962899684899</v>
      </c>
      <c r="CB854" s="99">
        <v>2015751.50132751</v>
      </c>
      <c r="CC854" s="99">
        <v>19757719.302978501</v>
      </c>
      <c r="CD854" s="99">
        <v>5828961.6843872098</v>
      </c>
      <c r="CE854" s="99">
        <v>1180.1984626799799</v>
      </c>
      <c r="CF854" s="99">
        <v>168160.99892997701</v>
      </c>
      <c r="CG854" s="99">
        <v>1464419.99128723</v>
      </c>
      <c r="CH854" s="99">
        <v>0</v>
      </c>
      <c r="CI854" s="99">
        <v>40046.793592453003</v>
      </c>
      <c r="CJ854" s="99">
        <v>2183480.1998291002</v>
      </c>
      <c r="CK854" s="99">
        <v>21216876.7976074</v>
      </c>
      <c r="CL854" s="99">
        <v>6121442.1922607403</v>
      </c>
      <c r="CM854" s="166">
        <v>70094.627117156997</v>
      </c>
      <c r="CN854" s="166">
        <v>11329548.3153076</v>
      </c>
      <c r="CO854" s="166">
        <v>52125200.654785201</v>
      </c>
      <c r="CP854" s="99">
        <v>6121442.1922607403</v>
      </c>
      <c r="CQ854" s="99">
        <v>0</v>
      </c>
      <c r="CR854" s="99">
        <v>0</v>
      </c>
      <c r="CS854" s="99">
        <v>0</v>
      </c>
      <c r="CT854" s="99">
        <v>0</v>
      </c>
      <c r="CU854" s="98">
        <v>4293.7811150409998</v>
      </c>
      <c r="CV854" s="98">
        <v>31249.320142060998</v>
      </c>
      <c r="CW854" s="98">
        <v>2183912.5002574869</v>
      </c>
      <c r="CX854" s="98">
        <v>21222139.294265732</v>
      </c>
    </row>
    <row r="855" spans="1:102" x14ac:dyDescent="0.2">
      <c r="A855" s="98" t="s">
        <v>64</v>
      </c>
      <c r="B855" s="100">
        <v>43525</v>
      </c>
      <c r="C855" s="99">
        <v>34602.784358501398</v>
      </c>
      <c r="D855" s="99">
        <v>0</v>
      </c>
      <c r="E855" s="99">
        <v>4162.9617022871998</v>
      </c>
      <c r="F855" s="99">
        <v>3847.3709143400201</v>
      </c>
      <c r="G855" s="99">
        <v>1170.8654891848601</v>
      </c>
      <c r="H855" s="99">
        <v>0</v>
      </c>
      <c r="I855" s="99">
        <v>0</v>
      </c>
      <c r="J855" s="99">
        <v>29989.5028104782</v>
      </c>
      <c r="K855" s="99">
        <v>0</v>
      </c>
      <c r="L855" s="99">
        <v>0</v>
      </c>
      <c r="M855" s="99">
        <v>14981.4451442957</v>
      </c>
      <c r="N855" s="99">
        <v>3242.1873302757699</v>
      </c>
      <c r="O855" s="99">
        <v>0</v>
      </c>
      <c r="P855" s="99">
        <v>0</v>
      </c>
      <c r="Q855" s="99">
        <v>1514.8242854625</v>
      </c>
      <c r="R855" s="99">
        <v>0</v>
      </c>
      <c r="S855" s="99">
        <v>0</v>
      </c>
      <c r="T855" s="99">
        <v>0</v>
      </c>
      <c r="U855" s="99">
        <v>29985.520750284199</v>
      </c>
      <c r="V855" s="99">
        <v>1781946.07937622</v>
      </c>
      <c r="W855" s="99">
        <v>0</v>
      </c>
      <c r="X855" s="99">
        <v>222154.39207077</v>
      </c>
      <c r="Y855" s="99">
        <v>196159.86970138599</v>
      </c>
      <c r="Z855" s="99">
        <v>170014.23781394999</v>
      </c>
      <c r="AA855" s="99">
        <v>0</v>
      </c>
      <c r="AB855" s="99">
        <v>0</v>
      </c>
      <c r="AC855" s="99">
        <v>9081359.9731445294</v>
      </c>
      <c r="AD855" s="99">
        <v>0</v>
      </c>
      <c r="AE855" s="99">
        <v>0</v>
      </c>
      <c r="AF855" s="99">
        <v>667381.155776978</v>
      </c>
      <c r="AG855" s="99">
        <v>360914.049716949</v>
      </c>
      <c r="AH855" s="99">
        <v>0</v>
      </c>
      <c r="AI855" s="99">
        <v>0</v>
      </c>
      <c r="AJ855" s="99">
        <v>226393.93316459699</v>
      </c>
      <c r="AK855" s="99">
        <v>0</v>
      </c>
      <c r="AL855" s="99">
        <v>0</v>
      </c>
      <c r="AM855" s="99">
        <v>0</v>
      </c>
      <c r="AN855" s="99">
        <v>9190771.4479980506</v>
      </c>
      <c r="AO855" s="99">
        <v>17791961.6796875</v>
      </c>
      <c r="AP855" s="99">
        <v>0</v>
      </c>
      <c r="AQ855" s="99">
        <v>1959915.23327637</v>
      </c>
      <c r="AR855" s="99">
        <v>1725083.8777771001</v>
      </c>
      <c r="AS855" s="99">
        <v>1491544.49137878</v>
      </c>
      <c r="AT855" s="99">
        <v>0</v>
      </c>
      <c r="AU855" s="99">
        <v>0</v>
      </c>
      <c r="AV855" s="99">
        <v>30949846.135497998</v>
      </c>
      <c r="AW855" s="99">
        <v>0</v>
      </c>
      <c r="AX855" s="99">
        <v>0</v>
      </c>
      <c r="AY855" s="99">
        <v>6882249.2337646503</v>
      </c>
      <c r="AZ855" s="99">
        <v>3198745.8357238802</v>
      </c>
      <c r="BA855" s="99">
        <v>0</v>
      </c>
      <c r="BB855" s="99">
        <v>0</v>
      </c>
      <c r="BC855" s="99">
        <v>2155199.5591430701</v>
      </c>
      <c r="BD855" s="99">
        <v>0</v>
      </c>
      <c r="BE855" s="99">
        <v>0</v>
      </c>
      <c r="BF855" s="99">
        <v>0</v>
      </c>
      <c r="BG855" s="99">
        <v>30871767.533447299</v>
      </c>
      <c r="BH855" s="99">
        <v>4968033.8527832003</v>
      </c>
      <c r="BI855" s="99">
        <v>0</v>
      </c>
      <c r="BJ855" s="99">
        <v>795734.581825256</v>
      </c>
      <c r="BK855" s="99">
        <v>668757.38263702404</v>
      </c>
      <c r="BL855" s="99">
        <v>0</v>
      </c>
      <c r="BM855" s="99">
        <v>0</v>
      </c>
      <c r="BN855" s="99">
        <v>0</v>
      </c>
      <c r="BO855" s="99">
        <v>0</v>
      </c>
      <c r="BP855" s="99">
        <v>0</v>
      </c>
      <c r="BQ855" s="99">
        <v>0</v>
      </c>
      <c r="BR855" s="99">
        <v>2267090.6447143601</v>
      </c>
      <c r="BS855" s="99">
        <v>1189213.8482208301</v>
      </c>
      <c r="BT855" s="99">
        <v>0</v>
      </c>
      <c r="BU855" s="99">
        <v>0</v>
      </c>
      <c r="BV855" s="99">
        <v>941634.56587219203</v>
      </c>
      <c r="BW855" s="99">
        <v>0</v>
      </c>
      <c r="BX855" s="99">
        <v>0</v>
      </c>
      <c r="BY855" s="99">
        <v>0</v>
      </c>
      <c r="BZ855" s="99">
        <v>0</v>
      </c>
      <c r="CA855" s="99">
        <v>38711.163769721999</v>
      </c>
      <c r="CB855" s="99">
        <v>2004778.12051392</v>
      </c>
      <c r="CC855" s="99">
        <v>19838384.581054699</v>
      </c>
      <c r="CD855" s="99">
        <v>5769759.0881347703</v>
      </c>
      <c r="CE855" s="99">
        <v>1179.1907557249101</v>
      </c>
      <c r="CF855" s="99">
        <v>170229.272472382</v>
      </c>
      <c r="CG855" s="99">
        <v>1490729.6696929899</v>
      </c>
      <c r="CH855" s="99">
        <v>0</v>
      </c>
      <c r="CI855" s="99">
        <v>39898.778789997101</v>
      </c>
      <c r="CJ855" s="99">
        <v>2176345.9126892099</v>
      </c>
      <c r="CK855" s="99">
        <v>21344353.457519501</v>
      </c>
      <c r="CL855" s="99">
        <v>6069682.1632690402</v>
      </c>
      <c r="CM855" s="166">
        <v>69898.724400520296</v>
      </c>
      <c r="CN855" s="166">
        <v>11356888.8776855</v>
      </c>
      <c r="CO855" s="166">
        <v>52489165.282714799</v>
      </c>
      <c r="CP855" s="99">
        <v>6069682.1632690402</v>
      </c>
      <c r="CQ855" s="99">
        <v>0</v>
      </c>
      <c r="CR855" s="99">
        <v>0</v>
      </c>
      <c r="CS855" s="99">
        <v>0</v>
      </c>
      <c r="CT855" s="99">
        <v>0</v>
      </c>
      <c r="CU855" s="98">
        <v>4159.921240312</v>
      </c>
      <c r="CV855" s="98">
        <v>31106.845694314001</v>
      </c>
      <c r="CW855" s="98">
        <v>2175007.3929863018</v>
      </c>
      <c r="CX855" s="98">
        <v>21329114.250747688</v>
      </c>
    </row>
    <row r="856" spans="1:102" x14ac:dyDescent="0.2">
      <c r="A856" s="98" t="s">
        <v>65</v>
      </c>
      <c r="B856" s="100">
        <v>38047</v>
      </c>
      <c r="C856" s="99">
        <v>25614.249834299098</v>
      </c>
      <c r="D856" s="99">
        <v>0</v>
      </c>
      <c r="E856" s="99">
        <v>10999.213581562</v>
      </c>
      <c r="F856" s="99">
        <v>4137.0873848199799</v>
      </c>
      <c r="G856" s="99">
        <v>1.9191824339941399</v>
      </c>
      <c r="H856" s="99">
        <v>0</v>
      </c>
      <c r="I856" s="99">
        <v>0</v>
      </c>
      <c r="J856" s="99">
        <v>41.507914963643998</v>
      </c>
      <c r="K856" s="99">
        <v>19293.871262788802</v>
      </c>
      <c r="L856" s="99">
        <v>20106.2780833244</v>
      </c>
      <c r="M856" s="99">
        <v>10764.8582837582</v>
      </c>
      <c r="N856" s="99">
        <v>3935.1244483292098</v>
      </c>
      <c r="O856" s="99">
        <v>0</v>
      </c>
      <c r="P856" s="99">
        <v>0</v>
      </c>
      <c r="Q856" s="99">
        <v>1747.70502790809</v>
      </c>
      <c r="R856" s="99">
        <v>0</v>
      </c>
      <c r="S856" s="99">
        <v>0</v>
      </c>
      <c r="T856" s="99">
        <v>998.382125400007</v>
      </c>
      <c r="U856" s="99">
        <v>19284.076206922498</v>
      </c>
      <c r="V856" s="99">
        <v>1600411.1152954099</v>
      </c>
      <c r="W856" s="99">
        <v>0</v>
      </c>
      <c r="X856" s="99">
        <v>897571.78813171398</v>
      </c>
      <c r="Y856" s="99">
        <v>263773.70872116101</v>
      </c>
      <c r="Z856" s="99">
        <v>223.911990612745</v>
      </c>
      <c r="AA856" s="99">
        <v>0</v>
      </c>
      <c r="AB856" s="99">
        <v>0</v>
      </c>
      <c r="AC856" s="99">
        <v>3831.59182795882</v>
      </c>
      <c r="AD856" s="99">
        <v>5753116.1445922898</v>
      </c>
      <c r="AE856" s="99">
        <v>1095866.9588623</v>
      </c>
      <c r="AF856" s="99">
        <v>593082.46231079102</v>
      </c>
      <c r="AG856" s="99">
        <v>593352.40143585205</v>
      </c>
      <c r="AH856" s="99">
        <v>0</v>
      </c>
      <c r="AI856" s="99">
        <v>0</v>
      </c>
      <c r="AJ856" s="99">
        <v>218338.704494476</v>
      </c>
      <c r="AK856" s="99">
        <v>0</v>
      </c>
      <c r="AL856" s="99">
        <v>0</v>
      </c>
      <c r="AM856" s="99">
        <v>224672.93585586501</v>
      </c>
      <c r="AN856" s="99">
        <v>5750958.2302856399</v>
      </c>
      <c r="AO856" s="99">
        <v>11325349.3045654</v>
      </c>
      <c r="AP856" s="99">
        <v>0</v>
      </c>
      <c r="AQ856" s="99">
        <v>6461823.0764770498</v>
      </c>
      <c r="AR856" s="99">
        <v>1961267.6595459001</v>
      </c>
      <c r="AS856" s="99">
        <v>1379.5294522792101</v>
      </c>
      <c r="AT856" s="99">
        <v>0</v>
      </c>
      <c r="AU856" s="99">
        <v>0</v>
      </c>
      <c r="AV856" s="99">
        <v>8883.3689839839899</v>
      </c>
      <c r="AW856" s="99">
        <v>13275315.209472699</v>
      </c>
      <c r="AX856" s="99">
        <v>8237501.6002197303</v>
      </c>
      <c r="AY856" s="99">
        <v>4383392.4164428702</v>
      </c>
      <c r="AZ856" s="99">
        <v>3639836.80160522</v>
      </c>
      <c r="BA856" s="99">
        <v>0</v>
      </c>
      <c r="BB856" s="99">
        <v>0</v>
      </c>
      <c r="BC856" s="99">
        <v>1522137.9951782201</v>
      </c>
      <c r="BD856" s="99">
        <v>0</v>
      </c>
      <c r="BE856" s="99">
        <v>0</v>
      </c>
      <c r="BF856" s="99">
        <v>1390247.5422515899</v>
      </c>
      <c r="BG856" s="99">
        <v>13208063.2174072</v>
      </c>
      <c r="BH856" s="99">
        <v>2061017.0599517799</v>
      </c>
      <c r="BI856" s="99">
        <v>0</v>
      </c>
      <c r="BJ856" s="99">
        <v>1230714.76745605</v>
      </c>
      <c r="BK856" s="99">
        <v>543379.64535522496</v>
      </c>
      <c r="BL856" s="99">
        <v>0</v>
      </c>
      <c r="BM856" s="99">
        <v>0</v>
      </c>
      <c r="BN856" s="99">
        <v>0</v>
      </c>
      <c r="BO856" s="99">
        <v>0</v>
      </c>
      <c r="BP856" s="99">
        <v>0</v>
      </c>
      <c r="BQ856" s="99">
        <v>0</v>
      </c>
      <c r="BR856" s="99">
        <v>1331427.1527557401</v>
      </c>
      <c r="BS856" s="99">
        <v>1366851.11557007</v>
      </c>
      <c r="BT856" s="99">
        <v>0</v>
      </c>
      <c r="BU856" s="99">
        <v>0</v>
      </c>
      <c r="BV856" s="99">
        <v>593118.29830932606</v>
      </c>
      <c r="BW856" s="99">
        <v>0</v>
      </c>
      <c r="BX856" s="99">
        <v>0</v>
      </c>
      <c r="BY856" s="99">
        <v>0</v>
      </c>
      <c r="BZ856" s="99">
        <v>0</v>
      </c>
      <c r="CA856" s="99">
        <v>36634.1492114067</v>
      </c>
      <c r="CB856" s="99">
        <v>2488556.5721130399</v>
      </c>
      <c r="CC856" s="99">
        <v>17698573.903076202</v>
      </c>
      <c r="CD856" s="99">
        <v>3283264.6092834501</v>
      </c>
      <c r="CE856" s="99">
        <v>993.66489580273605</v>
      </c>
      <c r="CF856" s="99">
        <v>225798.31253242501</v>
      </c>
      <c r="CG856" s="99">
        <v>1399461.8531341599</v>
      </c>
      <c r="CH856" s="99">
        <v>0</v>
      </c>
      <c r="CI856" s="99">
        <v>37638.245012283303</v>
      </c>
      <c r="CJ856" s="99">
        <v>2716069.27484131</v>
      </c>
      <c r="CK856" s="99">
        <v>19087458.011230499</v>
      </c>
      <c r="CL856" s="99">
        <v>3280361.6561279302</v>
      </c>
      <c r="CM856" s="166">
        <v>56913.448688030199</v>
      </c>
      <c r="CN856" s="166">
        <v>8477180.88037109</v>
      </c>
      <c r="CO856" s="166">
        <v>32275075.074218798</v>
      </c>
      <c r="CP856" s="99">
        <v>3280361.6561279302</v>
      </c>
      <c r="CQ856" s="99">
        <v>0</v>
      </c>
      <c r="CR856" s="99">
        <v>0</v>
      </c>
      <c r="CS856" s="99">
        <v>0</v>
      </c>
      <c r="CT856" s="99">
        <v>0</v>
      </c>
      <c r="CU856" s="98">
        <v>31295.167233283999</v>
      </c>
      <c r="CV856" s="98">
        <v>43.475878227000003</v>
      </c>
      <c r="CW856" s="98">
        <v>2714354.8846454648</v>
      </c>
      <c r="CX856" s="98">
        <v>19098035.756210361</v>
      </c>
    </row>
    <row r="857" spans="1:102" x14ac:dyDescent="0.2">
      <c r="A857" s="98" t="s">
        <v>65</v>
      </c>
      <c r="B857" s="100">
        <v>38139</v>
      </c>
      <c r="C857" s="99">
        <v>26009.620096921899</v>
      </c>
      <c r="D857" s="99">
        <v>0</v>
      </c>
      <c r="E857" s="99">
        <v>10735.3214350939</v>
      </c>
      <c r="F857" s="99">
        <v>4148.17736560106</v>
      </c>
      <c r="G857" s="99">
        <v>22.3246425217949</v>
      </c>
      <c r="H857" s="99">
        <v>0</v>
      </c>
      <c r="I857" s="99">
        <v>0</v>
      </c>
      <c r="J857" s="99">
        <v>735.57989627122902</v>
      </c>
      <c r="K857" s="99">
        <v>18297.628621578198</v>
      </c>
      <c r="L857" s="99">
        <v>20028.809154748898</v>
      </c>
      <c r="M857" s="99">
        <v>10794.783006191299</v>
      </c>
      <c r="N857" s="99">
        <v>4173.9881250858298</v>
      </c>
      <c r="O857" s="99">
        <v>0</v>
      </c>
      <c r="P857" s="99">
        <v>0</v>
      </c>
      <c r="Q857" s="99">
        <v>1753.5272361040099</v>
      </c>
      <c r="R857" s="99">
        <v>0</v>
      </c>
      <c r="S857" s="99">
        <v>0</v>
      </c>
      <c r="T857" s="99">
        <v>979.11035069823299</v>
      </c>
      <c r="U857" s="99">
        <v>19367.086019039201</v>
      </c>
      <c r="V857" s="99">
        <v>1611081.11793518</v>
      </c>
      <c r="W857" s="99">
        <v>0</v>
      </c>
      <c r="X857" s="99">
        <v>887017.96171569801</v>
      </c>
      <c r="Y857" s="99">
        <v>268523.17199325602</v>
      </c>
      <c r="Z857" s="99">
        <v>3834.7264602482301</v>
      </c>
      <c r="AA857" s="99">
        <v>0</v>
      </c>
      <c r="AB857" s="99">
        <v>0</v>
      </c>
      <c r="AC857" s="99">
        <v>175346.71339798</v>
      </c>
      <c r="AD857" s="99">
        <v>5405219.7259521503</v>
      </c>
      <c r="AE857" s="99">
        <v>1071677.2891693099</v>
      </c>
      <c r="AF857" s="99">
        <v>594069.51395416295</v>
      </c>
      <c r="AG857" s="99">
        <v>623810.38069915795</v>
      </c>
      <c r="AH857" s="99">
        <v>0</v>
      </c>
      <c r="AI857" s="99">
        <v>0</v>
      </c>
      <c r="AJ857" s="99">
        <v>213243.83633613601</v>
      </c>
      <c r="AK857" s="99">
        <v>0</v>
      </c>
      <c r="AL857" s="99">
        <v>0</v>
      </c>
      <c r="AM857" s="99">
        <v>219599.63938140901</v>
      </c>
      <c r="AN857" s="99">
        <v>5686689.2129516602</v>
      </c>
      <c r="AO857" s="99">
        <v>11489802.1877441</v>
      </c>
      <c r="AP857" s="99">
        <v>0</v>
      </c>
      <c r="AQ857" s="99">
        <v>6433088.1122436495</v>
      </c>
      <c r="AR857" s="99">
        <v>2031870.5419769301</v>
      </c>
      <c r="AS857" s="99">
        <v>21397.6984755993</v>
      </c>
      <c r="AT857" s="99">
        <v>0</v>
      </c>
      <c r="AU857" s="99">
        <v>0</v>
      </c>
      <c r="AV857" s="99">
        <v>406925.25006485003</v>
      </c>
      <c r="AW857" s="99">
        <v>12581266.947509799</v>
      </c>
      <c r="AX857" s="99">
        <v>8090084.2239379901</v>
      </c>
      <c r="AY857" s="99">
        <v>4444823.2459106399</v>
      </c>
      <c r="AZ857" s="99">
        <v>3863901.5832214402</v>
      </c>
      <c r="BA857" s="99">
        <v>0</v>
      </c>
      <c r="BB857" s="99">
        <v>0</v>
      </c>
      <c r="BC857" s="99">
        <v>1493302.7737731901</v>
      </c>
      <c r="BD857" s="99">
        <v>0</v>
      </c>
      <c r="BE857" s="99">
        <v>0</v>
      </c>
      <c r="BF857" s="99">
        <v>1349646.75234985</v>
      </c>
      <c r="BG857" s="99">
        <v>13279220.506347699</v>
      </c>
      <c r="BH857" s="99">
        <v>2142489.04437256</v>
      </c>
      <c r="BI857" s="99">
        <v>0</v>
      </c>
      <c r="BJ857" s="99">
        <v>1242778.06478882</v>
      </c>
      <c r="BK857" s="99">
        <v>570889.76196289097</v>
      </c>
      <c r="BL857" s="99">
        <v>0</v>
      </c>
      <c r="BM857" s="99">
        <v>0</v>
      </c>
      <c r="BN857" s="99">
        <v>0</v>
      </c>
      <c r="BO857" s="99">
        <v>0</v>
      </c>
      <c r="BP857" s="99">
        <v>0</v>
      </c>
      <c r="BQ857" s="99">
        <v>0</v>
      </c>
      <c r="BR857" s="99">
        <v>1334929.8921051</v>
      </c>
      <c r="BS857" s="99">
        <v>1467972.6909942599</v>
      </c>
      <c r="BT857" s="99">
        <v>0</v>
      </c>
      <c r="BU857" s="99">
        <v>0</v>
      </c>
      <c r="BV857" s="99">
        <v>587232.38285827602</v>
      </c>
      <c r="BW857" s="99">
        <v>0</v>
      </c>
      <c r="BX857" s="99">
        <v>0</v>
      </c>
      <c r="BY857" s="99">
        <v>0</v>
      </c>
      <c r="BZ857" s="99">
        <v>0</v>
      </c>
      <c r="CA857" s="99">
        <v>36775.259917259202</v>
      </c>
      <c r="CB857" s="99">
        <v>2492363.3947753902</v>
      </c>
      <c r="CC857" s="99">
        <v>17902822.415771499</v>
      </c>
      <c r="CD857" s="99">
        <v>3378801.4406127902</v>
      </c>
      <c r="CE857" s="99">
        <v>988.94915660470701</v>
      </c>
      <c r="CF857" s="99">
        <v>221444.51754760701</v>
      </c>
      <c r="CG857" s="99">
        <v>1361532.99293518</v>
      </c>
      <c r="CH857" s="99">
        <v>0</v>
      </c>
      <c r="CI857" s="99">
        <v>37767.290231704697</v>
      </c>
      <c r="CJ857" s="99">
        <v>2713968.5546569801</v>
      </c>
      <c r="CK857" s="99">
        <v>19293621.168212902</v>
      </c>
      <c r="CL857" s="99">
        <v>3382940.2890014602</v>
      </c>
      <c r="CM857" s="166">
        <v>57145.090878009803</v>
      </c>
      <c r="CN857" s="166">
        <v>8413935.5959472694</v>
      </c>
      <c r="CO857" s="166">
        <v>32542187.3442383</v>
      </c>
      <c r="CP857" s="99">
        <v>3382940.2890014602</v>
      </c>
      <c r="CQ857" s="99">
        <v>0</v>
      </c>
      <c r="CR857" s="99">
        <v>0</v>
      </c>
      <c r="CS857" s="99">
        <v>0</v>
      </c>
      <c r="CT857" s="99">
        <v>0</v>
      </c>
      <c r="CU857" s="98">
        <v>30033.922443006999</v>
      </c>
      <c r="CV857" s="98">
        <v>755.32846279299997</v>
      </c>
      <c r="CW857" s="98">
        <v>2713807.9123229971</v>
      </c>
      <c r="CX857" s="98">
        <v>19264355.40870668</v>
      </c>
    </row>
    <row r="858" spans="1:102" x14ac:dyDescent="0.2">
      <c r="A858" s="98" t="s">
        <v>65</v>
      </c>
      <c r="B858" s="100">
        <v>38231</v>
      </c>
      <c r="C858" s="99">
        <v>26636.841044187498</v>
      </c>
      <c r="D858" s="99">
        <v>0</v>
      </c>
      <c r="E858" s="99">
        <v>11038.5894223452</v>
      </c>
      <c r="F858" s="99">
        <v>4466.9830482602101</v>
      </c>
      <c r="G858" s="99">
        <v>50.5570954019204</v>
      </c>
      <c r="H858" s="99">
        <v>0</v>
      </c>
      <c r="I858" s="99">
        <v>0</v>
      </c>
      <c r="J858" s="99">
        <v>1686.98817704618</v>
      </c>
      <c r="K858" s="99">
        <v>17527.626413583799</v>
      </c>
      <c r="L858" s="99">
        <v>21208.7555716038</v>
      </c>
      <c r="M858" s="99">
        <v>10871.6051405668</v>
      </c>
      <c r="N858" s="99">
        <v>4347.6954836845398</v>
      </c>
      <c r="O858" s="99">
        <v>0</v>
      </c>
      <c r="P858" s="99">
        <v>0</v>
      </c>
      <c r="Q858" s="99">
        <v>1764.1179574579</v>
      </c>
      <c r="R858" s="99">
        <v>0</v>
      </c>
      <c r="S858" s="99">
        <v>0</v>
      </c>
      <c r="T858" s="99">
        <v>993.29468587040901</v>
      </c>
      <c r="U858" s="99">
        <v>19148.779791593599</v>
      </c>
      <c r="V858" s="99">
        <v>1618711.7240142799</v>
      </c>
      <c r="W858" s="99">
        <v>0</v>
      </c>
      <c r="X858" s="99">
        <v>900546.19683837902</v>
      </c>
      <c r="Y858" s="99">
        <v>293226.56377029401</v>
      </c>
      <c r="Z858" s="99">
        <v>10407.087861776399</v>
      </c>
      <c r="AA858" s="99">
        <v>0</v>
      </c>
      <c r="AB858" s="99">
        <v>0</v>
      </c>
      <c r="AC858" s="99">
        <v>461090.37097167998</v>
      </c>
      <c r="AD858" s="99">
        <v>5107278.2446899395</v>
      </c>
      <c r="AE858" s="99">
        <v>1100811.6416931199</v>
      </c>
      <c r="AF858" s="99">
        <v>591666.66104888904</v>
      </c>
      <c r="AG858" s="99">
        <v>634780.82694244396</v>
      </c>
      <c r="AH858" s="99">
        <v>0</v>
      </c>
      <c r="AI858" s="99">
        <v>0</v>
      </c>
      <c r="AJ858" s="99">
        <v>217139.96990585301</v>
      </c>
      <c r="AK858" s="99">
        <v>0</v>
      </c>
      <c r="AL858" s="99">
        <v>0</v>
      </c>
      <c r="AM858" s="99">
        <v>222084.783998489</v>
      </c>
      <c r="AN858" s="99">
        <v>5444967.9979248</v>
      </c>
      <c r="AO858" s="99">
        <v>11627978.355957</v>
      </c>
      <c r="AP858" s="99">
        <v>0</v>
      </c>
      <c r="AQ858" s="99">
        <v>6595494.80187988</v>
      </c>
      <c r="AR858" s="99">
        <v>2183893.29931641</v>
      </c>
      <c r="AS858" s="99">
        <v>64210.274658679999</v>
      </c>
      <c r="AT858" s="99">
        <v>0</v>
      </c>
      <c r="AU858" s="99">
        <v>0</v>
      </c>
      <c r="AV858" s="99">
        <v>1093786.8421020501</v>
      </c>
      <c r="AW858" s="99">
        <v>12033740.3353271</v>
      </c>
      <c r="AX858" s="99">
        <v>8534674.8795165997</v>
      </c>
      <c r="AY858" s="99">
        <v>4475815.6051635696</v>
      </c>
      <c r="AZ858" s="99">
        <v>3976054.28411865</v>
      </c>
      <c r="BA858" s="99">
        <v>0</v>
      </c>
      <c r="BB858" s="99">
        <v>0</v>
      </c>
      <c r="BC858" s="99">
        <v>1555580.25553894</v>
      </c>
      <c r="BD858" s="99">
        <v>0</v>
      </c>
      <c r="BE858" s="99">
        <v>0</v>
      </c>
      <c r="BF858" s="99">
        <v>1398020.2710266099</v>
      </c>
      <c r="BG858" s="99">
        <v>13011209.1166992</v>
      </c>
      <c r="BH858" s="99">
        <v>2239125.0695495601</v>
      </c>
      <c r="BI858" s="99">
        <v>0</v>
      </c>
      <c r="BJ858" s="99">
        <v>1297787.01672363</v>
      </c>
      <c r="BK858" s="99">
        <v>630621.19416809105</v>
      </c>
      <c r="BL858" s="99">
        <v>0</v>
      </c>
      <c r="BM858" s="99">
        <v>0</v>
      </c>
      <c r="BN858" s="99">
        <v>0</v>
      </c>
      <c r="BO858" s="99">
        <v>0</v>
      </c>
      <c r="BP858" s="99">
        <v>0</v>
      </c>
      <c r="BQ858" s="99">
        <v>0</v>
      </c>
      <c r="BR858" s="99">
        <v>1359349.9466857901</v>
      </c>
      <c r="BS858" s="99">
        <v>1535028.5532074</v>
      </c>
      <c r="BT858" s="99">
        <v>0</v>
      </c>
      <c r="BU858" s="99">
        <v>0</v>
      </c>
      <c r="BV858" s="99">
        <v>620165.65325927699</v>
      </c>
      <c r="BW858" s="99">
        <v>0</v>
      </c>
      <c r="BX858" s="99">
        <v>0</v>
      </c>
      <c r="BY858" s="99">
        <v>0</v>
      </c>
      <c r="BZ858" s="99">
        <v>0</v>
      </c>
      <c r="CA858" s="99">
        <v>37645.331193447098</v>
      </c>
      <c r="CB858" s="99">
        <v>2520512.2681884798</v>
      </c>
      <c r="CC858" s="99">
        <v>18263383.7729492</v>
      </c>
      <c r="CD858" s="99">
        <v>3556562.9041748</v>
      </c>
      <c r="CE858" s="99">
        <v>988.92176187038399</v>
      </c>
      <c r="CF858" s="99">
        <v>220757.906457901</v>
      </c>
      <c r="CG858" s="99">
        <v>1397915.9936065699</v>
      </c>
      <c r="CH858" s="99">
        <v>0</v>
      </c>
      <c r="CI858" s="99">
        <v>38622.801303863504</v>
      </c>
      <c r="CJ858" s="99">
        <v>2738722.5749816899</v>
      </c>
      <c r="CK858" s="99">
        <v>19644156.831298798</v>
      </c>
      <c r="CL858" s="99">
        <v>3553926.3363342299</v>
      </c>
      <c r="CM858" s="166">
        <v>57751.595614910097</v>
      </c>
      <c r="CN858" s="166">
        <v>8137799.9212036096</v>
      </c>
      <c r="CO858" s="166">
        <v>32587651.608154301</v>
      </c>
      <c r="CP858" s="99">
        <v>3553926.3363342299</v>
      </c>
      <c r="CQ858" s="99">
        <v>0</v>
      </c>
      <c r="CR858" s="99">
        <v>0</v>
      </c>
      <c r="CS858" s="99">
        <v>0</v>
      </c>
      <c r="CT858" s="99">
        <v>0</v>
      </c>
      <c r="CU858" s="98">
        <v>29707.871235432998</v>
      </c>
      <c r="CV858" s="98">
        <v>1734.0503998280001</v>
      </c>
      <c r="CW858" s="98">
        <v>2741270.1746463808</v>
      </c>
      <c r="CX858" s="98">
        <v>19661299.766555771</v>
      </c>
    </row>
    <row r="859" spans="1:102" x14ac:dyDescent="0.2">
      <c r="A859" s="98" t="s">
        <v>65</v>
      </c>
      <c r="B859" s="100">
        <v>38322</v>
      </c>
      <c r="C859" s="99">
        <v>27194.2615580559</v>
      </c>
      <c r="D859" s="99">
        <v>0</v>
      </c>
      <c r="E859" s="99">
        <v>10755.971876621201</v>
      </c>
      <c r="F859" s="99">
        <v>4449.7582352161398</v>
      </c>
      <c r="G859" s="99">
        <v>85.728997112251804</v>
      </c>
      <c r="H859" s="99">
        <v>0</v>
      </c>
      <c r="I859" s="99">
        <v>0</v>
      </c>
      <c r="J859" s="99">
        <v>2605.9547425210499</v>
      </c>
      <c r="K859" s="99">
        <v>16908.225252628301</v>
      </c>
      <c r="L859" s="99">
        <v>20935.946189642</v>
      </c>
      <c r="M859" s="99">
        <v>10949.373622417501</v>
      </c>
      <c r="N859" s="99">
        <v>4455.5329328179396</v>
      </c>
      <c r="O859" s="99">
        <v>0</v>
      </c>
      <c r="P859" s="99">
        <v>0</v>
      </c>
      <c r="Q859" s="99">
        <v>1782.9225154072001</v>
      </c>
      <c r="R859" s="99">
        <v>0</v>
      </c>
      <c r="S859" s="99">
        <v>0</v>
      </c>
      <c r="T859" s="99">
        <v>1004.0996760428</v>
      </c>
      <c r="U859" s="99">
        <v>19339.922168970101</v>
      </c>
      <c r="V859" s="99">
        <v>1683553.6241455099</v>
      </c>
      <c r="W859" s="99">
        <v>0</v>
      </c>
      <c r="X859" s="99">
        <v>885566.85485839797</v>
      </c>
      <c r="Y859" s="99">
        <v>295562.92733001697</v>
      </c>
      <c r="Z859" s="99">
        <v>18826.682171583201</v>
      </c>
      <c r="AA859" s="99">
        <v>0</v>
      </c>
      <c r="AB859" s="99">
        <v>0</v>
      </c>
      <c r="AC859" s="99">
        <v>903193.98302459705</v>
      </c>
      <c r="AD859" s="99">
        <v>4914961.7118530301</v>
      </c>
      <c r="AE859" s="99">
        <v>1097214.5165557901</v>
      </c>
      <c r="AF859" s="99">
        <v>594658.63562774705</v>
      </c>
      <c r="AG859" s="99">
        <v>665254.79003906297</v>
      </c>
      <c r="AH859" s="99">
        <v>0</v>
      </c>
      <c r="AI859" s="99">
        <v>0</v>
      </c>
      <c r="AJ859" s="99">
        <v>209674.91596984901</v>
      </c>
      <c r="AK859" s="99">
        <v>0</v>
      </c>
      <c r="AL859" s="99">
        <v>0</v>
      </c>
      <c r="AM859" s="99">
        <v>217683.44563674901</v>
      </c>
      <c r="AN859" s="99">
        <v>5780281.60510254</v>
      </c>
      <c r="AO859" s="99">
        <v>12233015.651123</v>
      </c>
      <c r="AP859" s="99">
        <v>0</v>
      </c>
      <c r="AQ859" s="99">
        <v>6553671.1817627</v>
      </c>
      <c r="AR859" s="99">
        <v>2241282.1297607399</v>
      </c>
      <c r="AS859" s="99">
        <v>119012.27755451199</v>
      </c>
      <c r="AT859" s="99">
        <v>0</v>
      </c>
      <c r="AU859" s="99">
        <v>0</v>
      </c>
      <c r="AV859" s="99">
        <v>2139466.4276123</v>
      </c>
      <c r="AW859" s="99">
        <v>11674969.1877441</v>
      </c>
      <c r="AX859" s="99">
        <v>8462421.98901367</v>
      </c>
      <c r="AY859" s="99">
        <v>4549306.1183471698</v>
      </c>
      <c r="AZ859" s="99">
        <v>4221673.7980346698</v>
      </c>
      <c r="BA859" s="99">
        <v>0</v>
      </c>
      <c r="BB859" s="99">
        <v>0</v>
      </c>
      <c r="BC859" s="99">
        <v>1523174.4924621601</v>
      </c>
      <c r="BD859" s="99">
        <v>0</v>
      </c>
      <c r="BE859" s="99">
        <v>0</v>
      </c>
      <c r="BF859" s="99">
        <v>1377465.7963104199</v>
      </c>
      <c r="BG859" s="99">
        <v>13615791.5894775</v>
      </c>
      <c r="BH859" s="99">
        <v>2318516.06677246</v>
      </c>
      <c r="BI859" s="99">
        <v>0</v>
      </c>
      <c r="BJ859" s="99">
        <v>1299232.1925659201</v>
      </c>
      <c r="BK859" s="99">
        <v>643802.08538055397</v>
      </c>
      <c r="BL859" s="99">
        <v>0</v>
      </c>
      <c r="BM859" s="99">
        <v>0</v>
      </c>
      <c r="BN859" s="99">
        <v>0</v>
      </c>
      <c r="BO859" s="99">
        <v>0</v>
      </c>
      <c r="BP859" s="99">
        <v>0</v>
      </c>
      <c r="BQ859" s="99">
        <v>0</v>
      </c>
      <c r="BR859" s="99">
        <v>1382690.0286254899</v>
      </c>
      <c r="BS859" s="99">
        <v>1637369.0952453599</v>
      </c>
      <c r="BT859" s="99">
        <v>0</v>
      </c>
      <c r="BU859" s="99">
        <v>0</v>
      </c>
      <c r="BV859" s="99">
        <v>613344.94871520996</v>
      </c>
      <c r="BW859" s="99">
        <v>0</v>
      </c>
      <c r="BX859" s="99">
        <v>0</v>
      </c>
      <c r="BY859" s="99">
        <v>0</v>
      </c>
      <c r="BZ859" s="99">
        <v>0</v>
      </c>
      <c r="CA859" s="99">
        <v>37921.6540188789</v>
      </c>
      <c r="CB859" s="99">
        <v>2563841.4767456101</v>
      </c>
      <c r="CC859" s="99">
        <v>18765803.388916001</v>
      </c>
      <c r="CD859" s="99">
        <v>3614074.4768371601</v>
      </c>
      <c r="CE859" s="99">
        <v>1004.19521744549</v>
      </c>
      <c r="CF859" s="99">
        <v>216115.91297340399</v>
      </c>
      <c r="CG859" s="99">
        <v>1358294.2495880099</v>
      </c>
      <c r="CH859" s="99">
        <v>0</v>
      </c>
      <c r="CI859" s="99">
        <v>38921.592773914301</v>
      </c>
      <c r="CJ859" s="99">
        <v>2785329.73547363</v>
      </c>
      <c r="CK859" s="99">
        <v>20180327.815429699</v>
      </c>
      <c r="CL859" s="99">
        <v>3615268.4463195801</v>
      </c>
      <c r="CM859" s="166">
        <v>58254.849446296699</v>
      </c>
      <c r="CN859" s="166">
        <v>8568800.8957519494</v>
      </c>
      <c r="CO859" s="166">
        <v>33844360.889160201</v>
      </c>
      <c r="CP859" s="99">
        <v>3615268.4463195801</v>
      </c>
      <c r="CQ859" s="99">
        <v>0</v>
      </c>
      <c r="CR859" s="99">
        <v>0</v>
      </c>
      <c r="CS859" s="99">
        <v>0</v>
      </c>
      <c r="CT859" s="99">
        <v>0</v>
      </c>
      <c r="CU859" s="98">
        <v>28352.568826731</v>
      </c>
      <c r="CV859" s="98">
        <v>2683.6352524109998</v>
      </c>
      <c r="CW859" s="98">
        <v>2779957.3897190141</v>
      </c>
      <c r="CX859" s="98">
        <v>20124097.63850401</v>
      </c>
    </row>
    <row r="860" spans="1:102" x14ac:dyDescent="0.2">
      <c r="A860" s="98" t="s">
        <v>65</v>
      </c>
      <c r="B860" s="100">
        <v>38412</v>
      </c>
      <c r="C860" s="99">
        <v>27933.087982177702</v>
      </c>
      <c r="D860" s="99">
        <v>0</v>
      </c>
      <c r="E860" s="99">
        <v>10720.781473875</v>
      </c>
      <c r="F860" s="99">
        <v>4522.6646651029596</v>
      </c>
      <c r="G860" s="99">
        <v>132.365842381492</v>
      </c>
      <c r="H860" s="99">
        <v>0</v>
      </c>
      <c r="I860" s="99">
        <v>0</v>
      </c>
      <c r="J860" s="99">
        <v>3841.6888151764902</v>
      </c>
      <c r="K860" s="99">
        <v>15643.0066670179</v>
      </c>
      <c r="L860" s="99">
        <v>20944.813811063799</v>
      </c>
      <c r="M860" s="99">
        <v>11194.590672254601</v>
      </c>
      <c r="N860" s="99">
        <v>4586.7944285869598</v>
      </c>
      <c r="O860" s="99">
        <v>0</v>
      </c>
      <c r="P860" s="99">
        <v>0</v>
      </c>
      <c r="Q860" s="99">
        <v>1820.4587498158201</v>
      </c>
      <c r="R860" s="99">
        <v>0</v>
      </c>
      <c r="S860" s="99">
        <v>0</v>
      </c>
      <c r="T860" s="99">
        <v>1035.85060478747</v>
      </c>
      <c r="U860" s="99">
        <v>19451.472532749201</v>
      </c>
      <c r="V860" s="99">
        <v>1736841.2731780999</v>
      </c>
      <c r="W860" s="99">
        <v>0</v>
      </c>
      <c r="X860" s="99">
        <v>877171.82985687302</v>
      </c>
      <c r="Y860" s="99">
        <v>300237.28320693999</v>
      </c>
      <c r="Z860" s="99">
        <v>28791.041398286801</v>
      </c>
      <c r="AA860" s="99">
        <v>0</v>
      </c>
      <c r="AB860" s="99">
        <v>0</v>
      </c>
      <c r="AC860" s="99">
        <v>1324606.6139068599</v>
      </c>
      <c r="AD860" s="99">
        <v>4479235.0062255897</v>
      </c>
      <c r="AE860" s="99">
        <v>1095434.0009765599</v>
      </c>
      <c r="AF860" s="99">
        <v>607194.59143829299</v>
      </c>
      <c r="AG860" s="99">
        <v>684316.19001007103</v>
      </c>
      <c r="AH860" s="99">
        <v>0</v>
      </c>
      <c r="AI860" s="99">
        <v>0</v>
      </c>
      <c r="AJ860" s="99">
        <v>210459.74901390099</v>
      </c>
      <c r="AK860" s="99">
        <v>0</v>
      </c>
      <c r="AL860" s="99">
        <v>0</v>
      </c>
      <c r="AM860" s="99">
        <v>222152.69709014901</v>
      </c>
      <c r="AN860" s="99">
        <v>5856294.0636596698</v>
      </c>
      <c r="AO860" s="99">
        <v>12753854.463623</v>
      </c>
      <c r="AP860" s="99">
        <v>0</v>
      </c>
      <c r="AQ860" s="99">
        <v>6542102.5051879901</v>
      </c>
      <c r="AR860" s="99">
        <v>2284066.5783081101</v>
      </c>
      <c r="AS860" s="99">
        <v>186125.347759247</v>
      </c>
      <c r="AT860" s="99">
        <v>0</v>
      </c>
      <c r="AU860" s="99">
        <v>0</v>
      </c>
      <c r="AV860" s="99">
        <v>3169333.3335266099</v>
      </c>
      <c r="AW860" s="99">
        <v>10741521.751953101</v>
      </c>
      <c r="AX860" s="99">
        <v>8523725.98291016</v>
      </c>
      <c r="AY860" s="99">
        <v>4676734.8574218797</v>
      </c>
      <c r="AZ860" s="99">
        <v>4388825.1152343797</v>
      </c>
      <c r="BA860" s="99">
        <v>0</v>
      </c>
      <c r="BB860" s="99">
        <v>0</v>
      </c>
      <c r="BC860" s="99">
        <v>1552913.7775268599</v>
      </c>
      <c r="BD860" s="99">
        <v>0</v>
      </c>
      <c r="BE860" s="99">
        <v>0</v>
      </c>
      <c r="BF860" s="99">
        <v>1432183.91700745</v>
      </c>
      <c r="BG860" s="99">
        <v>13919780.806518599</v>
      </c>
      <c r="BH860" s="99">
        <v>2422331.6294250502</v>
      </c>
      <c r="BI860" s="99">
        <v>0</v>
      </c>
      <c r="BJ860" s="99">
        <v>1335222.6283721901</v>
      </c>
      <c r="BK860" s="99">
        <v>665216.51451873803</v>
      </c>
      <c r="BL860" s="99">
        <v>0</v>
      </c>
      <c r="BM860" s="99">
        <v>0</v>
      </c>
      <c r="BN860" s="99">
        <v>0</v>
      </c>
      <c r="BO860" s="99">
        <v>0</v>
      </c>
      <c r="BP860" s="99">
        <v>0</v>
      </c>
      <c r="BQ860" s="99">
        <v>0</v>
      </c>
      <c r="BR860" s="99">
        <v>1447205.6219635</v>
      </c>
      <c r="BS860" s="99">
        <v>1699894.5776977499</v>
      </c>
      <c r="BT860" s="99">
        <v>0</v>
      </c>
      <c r="BU860" s="99">
        <v>0</v>
      </c>
      <c r="BV860" s="99">
        <v>623633.832710266</v>
      </c>
      <c r="BW860" s="99">
        <v>0</v>
      </c>
      <c r="BX860" s="99">
        <v>0</v>
      </c>
      <c r="BY860" s="99">
        <v>0</v>
      </c>
      <c r="BZ860" s="99">
        <v>0</v>
      </c>
      <c r="CA860" s="99">
        <v>38668.986800670602</v>
      </c>
      <c r="CB860" s="99">
        <v>2619199.89025879</v>
      </c>
      <c r="CC860" s="99">
        <v>19310858.083252002</v>
      </c>
      <c r="CD860" s="99">
        <v>3749357.73291016</v>
      </c>
      <c r="CE860" s="99">
        <v>1029.04064939916</v>
      </c>
      <c r="CF860" s="99">
        <v>222865.045131683</v>
      </c>
      <c r="CG860" s="99">
        <v>1438959.11224365</v>
      </c>
      <c r="CH860" s="99">
        <v>0</v>
      </c>
      <c r="CI860" s="99">
        <v>39711.518743515</v>
      </c>
      <c r="CJ860" s="99">
        <v>2842087.4443969699</v>
      </c>
      <c r="CK860" s="99">
        <v>20771895.3349609</v>
      </c>
      <c r="CL860" s="99">
        <v>3746612.9476318401</v>
      </c>
      <c r="CM860" s="166">
        <v>59137.381729125998</v>
      </c>
      <c r="CN860" s="166">
        <v>8694013.1896972694</v>
      </c>
      <c r="CO860" s="166">
        <v>34745611.755859397</v>
      </c>
      <c r="CP860" s="99">
        <v>3746612.9476318401</v>
      </c>
      <c r="CQ860" s="99">
        <v>0</v>
      </c>
      <c r="CR860" s="99">
        <v>0</v>
      </c>
      <c r="CS860" s="99">
        <v>0</v>
      </c>
      <c r="CT860" s="99">
        <v>0</v>
      </c>
      <c r="CU860" s="98">
        <v>27256.308852898001</v>
      </c>
      <c r="CV860" s="98">
        <v>3953.511513814</v>
      </c>
      <c r="CW860" s="98">
        <v>2842064.9353904729</v>
      </c>
      <c r="CX860" s="98">
        <v>20749817.19549565</v>
      </c>
    </row>
    <row r="861" spans="1:102" x14ac:dyDescent="0.2">
      <c r="A861" s="98" t="s">
        <v>65</v>
      </c>
      <c r="B861" s="100">
        <v>38504</v>
      </c>
      <c r="C861" s="99">
        <v>28649.114122629198</v>
      </c>
      <c r="D861" s="99">
        <v>0</v>
      </c>
      <c r="E861" s="99">
        <v>10709.5949206352</v>
      </c>
      <c r="F861" s="99">
        <v>4697.5455773472804</v>
      </c>
      <c r="G861" s="99">
        <v>187.708172451705</v>
      </c>
      <c r="H861" s="99">
        <v>0</v>
      </c>
      <c r="I861" s="99">
        <v>0</v>
      </c>
      <c r="J861" s="99">
        <v>4860.5811541080502</v>
      </c>
      <c r="K861" s="99">
        <v>14408.5373309851</v>
      </c>
      <c r="L861" s="99">
        <v>21432.062099456802</v>
      </c>
      <c r="M861" s="99">
        <v>11451.0928095579</v>
      </c>
      <c r="N861" s="99">
        <v>4678.4943181872404</v>
      </c>
      <c r="O861" s="99">
        <v>0</v>
      </c>
      <c r="P861" s="99">
        <v>0</v>
      </c>
      <c r="Q861" s="99">
        <v>1875.9625353962199</v>
      </c>
      <c r="R861" s="99">
        <v>0</v>
      </c>
      <c r="S861" s="99">
        <v>0</v>
      </c>
      <c r="T861" s="99">
        <v>1033.3763876110299</v>
      </c>
      <c r="U861" s="99">
        <v>19484.748211145401</v>
      </c>
      <c r="V861" s="99">
        <v>1755648.7913208001</v>
      </c>
      <c r="W861" s="99">
        <v>0</v>
      </c>
      <c r="X861" s="99">
        <v>885036.55862426804</v>
      </c>
      <c r="Y861" s="99">
        <v>311696.53059387201</v>
      </c>
      <c r="Z861" s="99">
        <v>42468.068525314302</v>
      </c>
      <c r="AA861" s="99">
        <v>0</v>
      </c>
      <c r="AB861" s="99">
        <v>0</v>
      </c>
      <c r="AC861" s="99">
        <v>1749532.3778991699</v>
      </c>
      <c r="AD861" s="99">
        <v>4139510.9264831501</v>
      </c>
      <c r="AE861" s="99">
        <v>1133538.9112091099</v>
      </c>
      <c r="AF861" s="99">
        <v>609169.94361114502</v>
      </c>
      <c r="AG861" s="99">
        <v>694691.733047485</v>
      </c>
      <c r="AH861" s="99">
        <v>0</v>
      </c>
      <c r="AI861" s="99">
        <v>0</v>
      </c>
      <c r="AJ861" s="99">
        <v>219039.81461906401</v>
      </c>
      <c r="AK861" s="99">
        <v>0</v>
      </c>
      <c r="AL861" s="99">
        <v>0</v>
      </c>
      <c r="AM861" s="99">
        <v>224525.28294372599</v>
      </c>
      <c r="AN861" s="99">
        <v>5909601.40441895</v>
      </c>
      <c r="AO861" s="99">
        <v>13026562.063598599</v>
      </c>
      <c r="AP861" s="99">
        <v>0</v>
      </c>
      <c r="AQ861" s="99">
        <v>6651481.5475463904</v>
      </c>
      <c r="AR861" s="99">
        <v>2403384.2149963402</v>
      </c>
      <c r="AS861" s="99">
        <v>273724.42940521199</v>
      </c>
      <c r="AT861" s="99">
        <v>0</v>
      </c>
      <c r="AU861" s="99">
        <v>0</v>
      </c>
      <c r="AV861" s="99">
        <v>4217738.4531860398</v>
      </c>
      <c r="AW861" s="99">
        <v>9998548.9763183594</v>
      </c>
      <c r="AX861" s="99">
        <v>8879570.9970703106</v>
      </c>
      <c r="AY861" s="99">
        <v>4735846.1174926804</v>
      </c>
      <c r="AZ861" s="99">
        <v>4497984.37963867</v>
      </c>
      <c r="BA861" s="99">
        <v>0</v>
      </c>
      <c r="BB861" s="99">
        <v>0</v>
      </c>
      <c r="BC861" s="99">
        <v>1618960.44444275</v>
      </c>
      <c r="BD861" s="99">
        <v>0</v>
      </c>
      <c r="BE861" s="99">
        <v>0</v>
      </c>
      <c r="BF861" s="99">
        <v>1471109.2776031501</v>
      </c>
      <c r="BG861" s="99">
        <v>14418145.6130371</v>
      </c>
      <c r="BH861" s="99">
        <v>2500558.5854186998</v>
      </c>
      <c r="BI861" s="99">
        <v>0</v>
      </c>
      <c r="BJ861" s="99">
        <v>1355965.1933593799</v>
      </c>
      <c r="BK861" s="99">
        <v>692950.82907867397</v>
      </c>
      <c r="BL861" s="99">
        <v>0</v>
      </c>
      <c r="BM861" s="99">
        <v>0</v>
      </c>
      <c r="BN861" s="99">
        <v>0</v>
      </c>
      <c r="BO861" s="99">
        <v>0</v>
      </c>
      <c r="BP861" s="99">
        <v>0</v>
      </c>
      <c r="BQ861" s="99">
        <v>0</v>
      </c>
      <c r="BR861" s="99">
        <v>1452206.1107940699</v>
      </c>
      <c r="BS861" s="99">
        <v>1734114.73600769</v>
      </c>
      <c r="BT861" s="99">
        <v>0</v>
      </c>
      <c r="BU861" s="99">
        <v>0</v>
      </c>
      <c r="BV861" s="99">
        <v>663447.06076049805</v>
      </c>
      <c r="BW861" s="99">
        <v>0</v>
      </c>
      <c r="BX861" s="99">
        <v>0</v>
      </c>
      <c r="BY861" s="99">
        <v>0</v>
      </c>
      <c r="BZ861" s="99">
        <v>0</v>
      </c>
      <c r="CA861" s="99">
        <v>39386.266530990601</v>
      </c>
      <c r="CB861" s="99">
        <v>2628504.7685852102</v>
      </c>
      <c r="CC861" s="99">
        <v>19613851.692871101</v>
      </c>
      <c r="CD861" s="99">
        <v>3851477.5669860798</v>
      </c>
      <c r="CE861" s="99">
        <v>1046.4692582637099</v>
      </c>
      <c r="CF861" s="99">
        <v>226696.440038681</v>
      </c>
      <c r="CG861" s="99">
        <v>1486028.39476013</v>
      </c>
      <c r="CH861" s="99">
        <v>0</v>
      </c>
      <c r="CI861" s="99">
        <v>40433.008244991302</v>
      </c>
      <c r="CJ861" s="99">
        <v>2855341.03125</v>
      </c>
      <c r="CK861" s="99">
        <v>21074907.810546901</v>
      </c>
      <c r="CL861" s="99">
        <v>3854959.1897888202</v>
      </c>
      <c r="CM861" s="166">
        <v>59908.348429202997</v>
      </c>
      <c r="CN861" s="166">
        <v>8796459.8897705097</v>
      </c>
      <c r="CO861" s="166">
        <v>35411777.4619141</v>
      </c>
      <c r="CP861" s="99">
        <v>3854959.1897888202</v>
      </c>
      <c r="CQ861" s="99">
        <v>0</v>
      </c>
      <c r="CR861" s="99">
        <v>0</v>
      </c>
      <c r="CS861" s="99">
        <v>0</v>
      </c>
      <c r="CT861" s="99">
        <v>0</v>
      </c>
      <c r="CU861" s="98">
        <v>26034.387264307999</v>
      </c>
      <c r="CV861" s="98">
        <v>5020.5800429049996</v>
      </c>
      <c r="CW861" s="98">
        <v>2855201.2086238912</v>
      </c>
      <c r="CX861" s="98">
        <v>21099880.087631233</v>
      </c>
    </row>
    <row r="862" spans="1:102" x14ac:dyDescent="0.2">
      <c r="A862" s="98" t="s">
        <v>65</v>
      </c>
      <c r="B862" s="100">
        <v>38596</v>
      </c>
      <c r="C862" s="99">
        <v>29291.6040000916</v>
      </c>
      <c r="D862" s="99">
        <v>0</v>
      </c>
      <c r="E862" s="99">
        <v>10728.181638121599</v>
      </c>
      <c r="F862" s="99">
        <v>4802.1644467711403</v>
      </c>
      <c r="G862" s="99">
        <v>242.877581866458</v>
      </c>
      <c r="H862" s="99">
        <v>0</v>
      </c>
      <c r="I862" s="99">
        <v>0</v>
      </c>
      <c r="J862" s="99">
        <v>6003.3367646336601</v>
      </c>
      <c r="K862" s="99">
        <v>13482.181026697201</v>
      </c>
      <c r="L862" s="99">
        <v>22117.405953884099</v>
      </c>
      <c r="M862" s="99">
        <v>11699.8602763414</v>
      </c>
      <c r="N862" s="99">
        <v>4796.4772382378596</v>
      </c>
      <c r="O862" s="99">
        <v>0</v>
      </c>
      <c r="P862" s="99">
        <v>0</v>
      </c>
      <c r="Q862" s="99">
        <v>1920.9557517916001</v>
      </c>
      <c r="R862" s="99">
        <v>0</v>
      </c>
      <c r="S862" s="99">
        <v>0</v>
      </c>
      <c r="T862" s="99">
        <v>1029.4391553252899</v>
      </c>
      <c r="U862" s="99">
        <v>19432.003652334199</v>
      </c>
      <c r="V862" s="99">
        <v>1790480.1372528099</v>
      </c>
      <c r="W862" s="99">
        <v>155.35334882698999</v>
      </c>
      <c r="X862" s="99">
        <v>872333.242835999</v>
      </c>
      <c r="Y862" s="99">
        <v>319340.61014938401</v>
      </c>
      <c r="Z862" s="99">
        <v>53981.208214282997</v>
      </c>
      <c r="AA862" s="99">
        <v>0</v>
      </c>
      <c r="AB862" s="99">
        <v>0</v>
      </c>
      <c r="AC862" s="99">
        <v>2108645.2541503902</v>
      </c>
      <c r="AD862" s="99">
        <v>3717271.3019714402</v>
      </c>
      <c r="AE862" s="99">
        <v>1115971.0108642599</v>
      </c>
      <c r="AF862" s="99">
        <v>623972.80792999303</v>
      </c>
      <c r="AG862" s="99">
        <v>707615.92638397205</v>
      </c>
      <c r="AH862" s="99">
        <v>0</v>
      </c>
      <c r="AI862" s="99">
        <v>0</v>
      </c>
      <c r="AJ862" s="99">
        <v>219608.75551223801</v>
      </c>
      <c r="AK862" s="99">
        <v>0</v>
      </c>
      <c r="AL862" s="99">
        <v>0</v>
      </c>
      <c r="AM862" s="99">
        <v>222882.29396247899</v>
      </c>
      <c r="AN862" s="99">
        <v>5767865.8079834003</v>
      </c>
      <c r="AO862" s="99">
        <v>13460361.3741455</v>
      </c>
      <c r="AP862" s="99">
        <v>1357.32856284082</v>
      </c>
      <c r="AQ862" s="99">
        <v>6569495.5790405301</v>
      </c>
      <c r="AR862" s="99">
        <v>2378253.7468566899</v>
      </c>
      <c r="AS862" s="99">
        <v>359552.961174011</v>
      </c>
      <c r="AT862" s="99">
        <v>0</v>
      </c>
      <c r="AU862" s="99">
        <v>0</v>
      </c>
      <c r="AV862" s="99">
        <v>5166018.6326904297</v>
      </c>
      <c r="AW862" s="99">
        <v>9066676.6306152306</v>
      </c>
      <c r="AX862" s="99">
        <v>8914497.9357910194</v>
      </c>
      <c r="AY862" s="99">
        <v>4922114.2666626005</v>
      </c>
      <c r="AZ862" s="99">
        <v>4692945.5990600605</v>
      </c>
      <c r="BA862" s="99">
        <v>0</v>
      </c>
      <c r="BB862" s="99">
        <v>0</v>
      </c>
      <c r="BC862" s="99">
        <v>1651873.52703857</v>
      </c>
      <c r="BD862" s="99">
        <v>0</v>
      </c>
      <c r="BE862" s="99">
        <v>0</v>
      </c>
      <c r="BF862" s="99">
        <v>1463522.60968018</v>
      </c>
      <c r="BG862" s="99">
        <v>14232520.039917</v>
      </c>
      <c r="BH862" s="99">
        <v>2672736.5467224098</v>
      </c>
      <c r="BI862" s="99">
        <v>195.78719517029799</v>
      </c>
      <c r="BJ862" s="99">
        <v>1398946.3105316199</v>
      </c>
      <c r="BK862" s="99">
        <v>725826.63389587402</v>
      </c>
      <c r="BL862" s="99">
        <v>0</v>
      </c>
      <c r="BM862" s="99">
        <v>0</v>
      </c>
      <c r="BN862" s="99">
        <v>0</v>
      </c>
      <c r="BO862" s="99">
        <v>0</v>
      </c>
      <c r="BP862" s="99">
        <v>0</v>
      </c>
      <c r="BQ862" s="99">
        <v>0</v>
      </c>
      <c r="BR862" s="99">
        <v>1523537.4468383801</v>
      </c>
      <c r="BS862" s="99">
        <v>1824350.36070251</v>
      </c>
      <c r="BT862" s="99">
        <v>0</v>
      </c>
      <c r="BU862" s="99">
        <v>0</v>
      </c>
      <c r="BV862" s="99">
        <v>682212.43672943104</v>
      </c>
      <c r="BW862" s="99">
        <v>0</v>
      </c>
      <c r="BX862" s="99">
        <v>0</v>
      </c>
      <c r="BY862" s="99">
        <v>0</v>
      </c>
      <c r="BZ862" s="99">
        <v>0</v>
      </c>
      <c r="CA862" s="99">
        <v>40012.598962783799</v>
      </c>
      <c r="CB862" s="99">
        <v>2666389.2515258798</v>
      </c>
      <c r="CC862" s="99">
        <v>20056402.704833999</v>
      </c>
      <c r="CD862" s="99">
        <v>4088697.3244018601</v>
      </c>
      <c r="CE862" s="99">
        <v>1025.26356551051</v>
      </c>
      <c r="CF862" s="99">
        <v>221741.632421494</v>
      </c>
      <c r="CG862" s="99">
        <v>1463516.2160034201</v>
      </c>
      <c r="CH862" s="99">
        <v>0</v>
      </c>
      <c r="CI862" s="99">
        <v>41026.725086689003</v>
      </c>
      <c r="CJ862" s="99">
        <v>2890418.2684631301</v>
      </c>
      <c r="CK862" s="99">
        <v>21546270.25</v>
      </c>
      <c r="CL862" s="99">
        <v>4087529.3483581501</v>
      </c>
      <c r="CM862" s="166">
        <v>60391.374956607797</v>
      </c>
      <c r="CN862" s="166">
        <v>8624399.5819091797</v>
      </c>
      <c r="CO862" s="166">
        <v>35676742.3212891</v>
      </c>
      <c r="CP862" s="99">
        <v>4087529.3483581501</v>
      </c>
      <c r="CQ862" s="99">
        <v>0</v>
      </c>
      <c r="CR862" s="99">
        <v>0</v>
      </c>
      <c r="CS862" s="99">
        <v>0</v>
      </c>
      <c r="CT862" s="99">
        <v>0</v>
      </c>
      <c r="CU862" s="98">
        <v>25090.674280675001</v>
      </c>
      <c r="CV862" s="98">
        <v>6210.0452311270001</v>
      </c>
      <c r="CW862" s="98">
        <v>2888130.8839473738</v>
      </c>
      <c r="CX862" s="98">
        <v>21519918.920837421</v>
      </c>
    </row>
    <row r="863" spans="1:102" x14ac:dyDescent="0.2">
      <c r="A863" s="98" t="s">
        <v>65</v>
      </c>
      <c r="B863" s="100">
        <v>38687</v>
      </c>
      <c r="C863" s="99">
        <v>29908.662395954099</v>
      </c>
      <c r="D863" s="99">
        <v>0</v>
      </c>
      <c r="E863" s="99">
        <v>10660.530410170601</v>
      </c>
      <c r="F863" s="99">
        <v>4978.8777897357904</v>
      </c>
      <c r="G863" s="99">
        <v>293.252576701343</v>
      </c>
      <c r="H863" s="99">
        <v>0</v>
      </c>
      <c r="I863" s="99">
        <v>0</v>
      </c>
      <c r="J863" s="99">
        <v>7177.8054788708696</v>
      </c>
      <c r="K863" s="99">
        <v>12541.386763811101</v>
      </c>
      <c r="L863" s="99">
        <v>21747.858286619201</v>
      </c>
      <c r="M863" s="99">
        <v>11844.683918476099</v>
      </c>
      <c r="N863" s="99">
        <v>4949.8739527463904</v>
      </c>
      <c r="O863" s="99">
        <v>0</v>
      </c>
      <c r="P863" s="99">
        <v>0</v>
      </c>
      <c r="Q863" s="99">
        <v>1941.94108940661</v>
      </c>
      <c r="R863" s="99">
        <v>0</v>
      </c>
      <c r="S863" s="99">
        <v>0</v>
      </c>
      <c r="T863" s="99">
        <v>1046.8061811626001</v>
      </c>
      <c r="U863" s="99">
        <v>19623.981889486298</v>
      </c>
      <c r="V863" s="99">
        <v>1829512.8815307601</v>
      </c>
      <c r="W863" s="99">
        <v>183.094639552757</v>
      </c>
      <c r="X863" s="99">
        <v>857979.54426574695</v>
      </c>
      <c r="Y863" s="99">
        <v>322111.15966415399</v>
      </c>
      <c r="Z863" s="99">
        <v>67945.770041465803</v>
      </c>
      <c r="AA863" s="99">
        <v>0</v>
      </c>
      <c r="AB863" s="99">
        <v>0</v>
      </c>
      <c r="AC863" s="99">
        <v>2605634.7505493201</v>
      </c>
      <c r="AD863" s="99">
        <v>3330298.82745361</v>
      </c>
      <c r="AE863" s="99">
        <v>1080933.4642944301</v>
      </c>
      <c r="AF863" s="99">
        <v>627400.74324798596</v>
      </c>
      <c r="AG863" s="99">
        <v>723909.65509796096</v>
      </c>
      <c r="AH863" s="99">
        <v>0</v>
      </c>
      <c r="AI863" s="99">
        <v>0</v>
      </c>
      <c r="AJ863" s="99">
        <v>222994.74338150001</v>
      </c>
      <c r="AK863" s="99">
        <v>0</v>
      </c>
      <c r="AL863" s="99">
        <v>0</v>
      </c>
      <c r="AM863" s="99">
        <v>224153.742261887</v>
      </c>
      <c r="AN863" s="99">
        <v>5942015.2413940402</v>
      </c>
      <c r="AO863" s="99">
        <v>13874861.8327637</v>
      </c>
      <c r="AP863" s="99">
        <v>1393.4491233676699</v>
      </c>
      <c r="AQ863" s="99">
        <v>6591344.8111572303</v>
      </c>
      <c r="AR863" s="99">
        <v>2512270.4995422401</v>
      </c>
      <c r="AS863" s="99">
        <v>451087.30942153902</v>
      </c>
      <c r="AT863" s="99">
        <v>0</v>
      </c>
      <c r="AU863" s="99">
        <v>0</v>
      </c>
      <c r="AV863" s="99">
        <v>6474136.5908203097</v>
      </c>
      <c r="AW863" s="99">
        <v>8262898.6748657199</v>
      </c>
      <c r="AX863" s="99">
        <v>8672320.93286133</v>
      </c>
      <c r="AY863" s="99">
        <v>4987913.2058105497</v>
      </c>
      <c r="AZ863" s="99">
        <v>4853976.8099365197</v>
      </c>
      <c r="BA863" s="99">
        <v>0</v>
      </c>
      <c r="BB863" s="99">
        <v>0</v>
      </c>
      <c r="BC863" s="99">
        <v>1683843.2008056601</v>
      </c>
      <c r="BD863" s="99">
        <v>0</v>
      </c>
      <c r="BE863" s="99">
        <v>0</v>
      </c>
      <c r="BF863" s="99">
        <v>1491686.0930328399</v>
      </c>
      <c r="BG863" s="99">
        <v>14628117.5306396</v>
      </c>
      <c r="BH863" s="99">
        <v>2779891.7251892099</v>
      </c>
      <c r="BI863" s="99">
        <v>14.382766301976501</v>
      </c>
      <c r="BJ863" s="99">
        <v>1411936.8097381601</v>
      </c>
      <c r="BK863" s="99">
        <v>742502.952919006</v>
      </c>
      <c r="BL863" s="99">
        <v>0</v>
      </c>
      <c r="BM863" s="99">
        <v>0</v>
      </c>
      <c r="BN863" s="99">
        <v>0</v>
      </c>
      <c r="BO863" s="99">
        <v>0</v>
      </c>
      <c r="BP863" s="99">
        <v>0</v>
      </c>
      <c r="BQ863" s="99">
        <v>0</v>
      </c>
      <c r="BR863" s="99">
        <v>1563874.8148956301</v>
      </c>
      <c r="BS863" s="99">
        <v>1898755.7198944101</v>
      </c>
      <c r="BT863" s="99">
        <v>0</v>
      </c>
      <c r="BU863" s="99">
        <v>0</v>
      </c>
      <c r="BV863" s="99">
        <v>705440.65279388404</v>
      </c>
      <c r="BW863" s="99">
        <v>0</v>
      </c>
      <c r="BX863" s="99">
        <v>0</v>
      </c>
      <c r="BY863" s="99">
        <v>0</v>
      </c>
      <c r="BZ863" s="99">
        <v>0</v>
      </c>
      <c r="CA863" s="99">
        <v>40528.065227985397</v>
      </c>
      <c r="CB863" s="99">
        <v>2690416.2791748</v>
      </c>
      <c r="CC863" s="99">
        <v>20461348.318359401</v>
      </c>
      <c r="CD863" s="99">
        <v>4188231.0822143601</v>
      </c>
      <c r="CE863" s="99">
        <v>1051.3076847344601</v>
      </c>
      <c r="CF863" s="99">
        <v>225106.539230347</v>
      </c>
      <c r="CG863" s="99">
        <v>1490307.94502258</v>
      </c>
      <c r="CH863" s="99">
        <v>0</v>
      </c>
      <c r="CI863" s="99">
        <v>41574.566179752401</v>
      </c>
      <c r="CJ863" s="99">
        <v>2914154.81890869</v>
      </c>
      <c r="CK863" s="99">
        <v>21920285.114502002</v>
      </c>
      <c r="CL863" s="99">
        <v>4190936.7544860798</v>
      </c>
      <c r="CM863" s="166">
        <v>61175.508432388298</v>
      </c>
      <c r="CN863" s="166">
        <v>8875928.9246826209</v>
      </c>
      <c r="CO863" s="166">
        <v>36661790.716796897</v>
      </c>
      <c r="CP863" s="99">
        <v>4190936.7544860798</v>
      </c>
      <c r="CQ863" s="99">
        <v>0</v>
      </c>
      <c r="CR863" s="99">
        <v>0</v>
      </c>
      <c r="CS863" s="99">
        <v>0</v>
      </c>
      <c r="CT863" s="99">
        <v>0</v>
      </c>
      <c r="CU863" s="98">
        <v>23831.967168794999</v>
      </c>
      <c r="CV863" s="98">
        <v>7432.686584645</v>
      </c>
      <c r="CW863" s="98">
        <v>2915522.8184051472</v>
      </c>
      <c r="CX863" s="98">
        <v>21951656.26338198</v>
      </c>
    </row>
    <row r="864" spans="1:102" x14ac:dyDescent="0.2">
      <c r="A864" s="98" t="s">
        <v>65</v>
      </c>
      <c r="B864" s="100">
        <v>38777</v>
      </c>
      <c r="C864" s="99">
        <v>30445.3844919205</v>
      </c>
      <c r="D864" s="99">
        <v>0</v>
      </c>
      <c r="E864" s="99">
        <v>10502.5943751335</v>
      </c>
      <c r="F864" s="99">
        <v>4886.2152539491699</v>
      </c>
      <c r="G864" s="99">
        <v>323.67741302028298</v>
      </c>
      <c r="H864" s="99">
        <v>0</v>
      </c>
      <c r="I864" s="99">
        <v>0</v>
      </c>
      <c r="J864" s="99">
        <v>8345.6702992916107</v>
      </c>
      <c r="K864" s="99">
        <v>11482.113340854599</v>
      </c>
      <c r="L864" s="99">
        <v>12834.6320408583</v>
      </c>
      <c r="M864" s="99">
        <v>12247.4070802927</v>
      </c>
      <c r="N864" s="99">
        <v>5023.4786426424998</v>
      </c>
      <c r="O864" s="99">
        <v>11472.111719489099</v>
      </c>
      <c r="P864" s="99">
        <v>0</v>
      </c>
      <c r="Q864" s="99">
        <v>1939.1400221139199</v>
      </c>
      <c r="R864" s="99">
        <v>414.936199426651</v>
      </c>
      <c r="S864" s="99">
        <v>0</v>
      </c>
      <c r="T864" s="99">
        <v>577.03370203822897</v>
      </c>
      <c r="U864" s="99">
        <v>19807.933834552801</v>
      </c>
      <c r="V864" s="99">
        <v>1866347.7588653599</v>
      </c>
      <c r="W864" s="99">
        <v>103.354696117342</v>
      </c>
      <c r="X864" s="99">
        <v>879023.09626007103</v>
      </c>
      <c r="Y864" s="99">
        <v>328959.504898071</v>
      </c>
      <c r="Z864" s="99">
        <v>77246.630458831802</v>
      </c>
      <c r="AA864" s="99">
        <v>0</v>
      </c>
      <c r="AB864" s="99">
        <v>0</v>
      </c>
      <c r="AC864" s="99">
        <v>3027756.8005676302</v>
      </c>
      <c r="AD864" s="99">
        <v>3015267.02874756</v>
      </c>
      <c r="AE864" s="99">
        <v>575680.34928131104</v>
      </c>
      <c r="AF864" s="99">
        <v>652217.92103576695</v>
      </c>
      <c r="AG864" s="99">
        <v>736809.58039092994</v>
      </c>
      <c r="AH864" s="99">
        <v>571761.907577515</v>
      </c>
      <c r="AI864" s="99">
        <v>0</v>
      </c>
      <c r="AJ864" s="99">
        <v>226290.476381302</v>
      </c>
      <c r="AK864" s="99">
        <v>86795.186458587603</v>
      </c>
      <c r="AL864" s="99">
        <v>0</v>
      </c>
      <c r="AM864" s="99">
        <v>125012.91460514101</v>
      </c>
      <c r="AN864" s="99">
        <v>6046134.5432128897</v>
      </c>
      <c r="AO864" s="99">
        <v>14280608.2889404</v>
      </c>
      <c r="AP864" s="99">
        <v>1319.96935011446</v>
      </c>
      <c r="AQ864" s="99">
        <v>6716319.7030029297</v>
      </c>
      <c r="AR864" s="99">
        <v>2498612.5977172898</v>
      </c>
      <c r="AS864" s="99">
        <v>520177.30725479103</v>
      </c>
      <c r="AT864" s="99">
        <v>0</v>
      </c>
      <c r="AU864" s="99">
        <v>0</v>
      </c>
      <c r="AV864" s="99">
        <v>7548433.4793090802</v>
      </c>
      <c r="AW864" s="99">
        <v>7505508.6561279297</v>
      </c>
      <c r="AX864" s="99">
        <v>4768748.1194457998</v>
      </c>
      <c r="AY864" s="99">
        <v>5233063.09875488</v>
      </c>
      <c r="AZ864" s="99">
        <v>4986075.5860595703</v>
      </c>
      <c r="BA864" s="99">
        <v>4401469.3970336895</v>
      </c>
      <c r="BB864" s="99">
        <v>0</v>
      </c>
      <c r="BC864" s="99">
        <v>1722861.34928894</v>
      </c>
      <c r="BD864" s="99">
        <v>577899.47528076195</v>
      </c>
      <c r="BE864" s="99">
        <v>0</v>
      </c>
      <c r="BF864" s="99">
        <v>846315.10469055199</v>
      </c>
      <c r="BG864" s="99">
        <v>15024500.6558838</v>
      </c>
      <c r="BH864" s="99">
        <v>3549039.2332153302</v>
      </c>
      <c r="BI864" s="99">
        <v>222.39010391943199</v>
      </c>
      <c r="BJ864" s="99">
        <v>1791233.1559295701</v>
      </c>
      <c r="BK864" s="99">
        <v>838013.63885498</v>
      </c>
      <c r="BL864" s="99">
        <v>0</v>
      </c>
      <c r="BM864" s="99">
        <v>0</v>
      </c>
      <c r="BN864" s="99">
        <v>0</v>
      </c>
      <c r="BO864" s="99">
        <v>0</v>
      </c>
      <c r="BP864" s="99">
        <v>0</v>
      </c>
      <c r="BQ864" s="99">
        <v>0</v>
      </c>
      <c r="BR864" s="99">
        <v>1730331.7346954299</v>
      </c>
      <c r="BS864" s="99">
        <v>1977609.7264404299</v>
      </c>
      <c r="BT864" s="99">
        <v>877904.538230896</v>
      </c>
      <c r="BU864" s="99">
        <v>0</v>
      </c>
      <c r="BV864" s="99">
        <v>748151.71839141799</v>
      </c>
      <c r="BW864" s="99">
        <v>77968.896208763093</v>
      </c>
      <c r="BX864" s="99">
        <v>0</v>
      </c>
      <c r="BY864" s="99">
        <v>0</v>
      </c>
      <c r="BZ864" s="99">
        <v>0</v>
      </c>
      <c r="CA864" s="99">
        <v>40962.941042423197</v>
      </c>
      <c r="CB864" s="99">
        <v>2742719.4453125</v>
      </c>
      <c r="CC864" s="99">
        <v>20942339.291992199</v>
      </c>
      <c r="CD864" s="99">
        <v>5331293.2988891602</v>
      </c>
      <c r="CE864" s="99">
        <v>957.32246667146705</v>
      </c>
      <c r="CF864" s="99">
        <v>212452.16222381601</v>
      </c>
      <c r="CG864" s="99">
        <v>1428686.1663970901</v>
      </c>
      <c r="CH864" s="99">
        <v>0</v>
      </c>
      <c r="CI864" s="99">
        <v>41936.666680812799</v>
      </c>
      <c r="CJ864" s="99">
        <v>2955129.8601684598</v>
      </c>
      <c r="CK864" s="99">
        <v>22417767.951660201</v>
      </c>
      <c r="CL864" s="99">
        <v>5407205.39697266</v>
      </c>
      <c r="CM864" s="166">
        <v>61707.341998577103</v>
      </c>
      <c r="CN864" s="166">
        <v>9007321.0959472694</v>
      </c>
      <c r="CO864" s="166">
        <v>37437881.529296897</v>
      </c>
      <c r="CP864" s="99">
        <v>5407205.39697266</v>
      </c>
      <c r="CQ864" s="99">
        <v>0</v>
      </c>
      <c r="CR864" s="99">
        <v>0</v>
      </c>
      <c r="CS864" s="99">
        <v>0</v>
      </c>
      <c r="CT864" s="99">
        <v>0</v>
      </c>
      <c r="CU864" s="98">
        <v>22601.312325350002</v>
      </c>
      <c r="CV864" s="98">
        <v>8634.6756332929999</v>
      </c>
      <c r="CW864" s="98">
        <v>2955171.6075363159</v>
      </c>
      <c r="CX864" s="98">
        <v>22371025.45838929</v>
      </c>
    </row>
    <row r="865" spans="1:102" x14ac:dyDescent="0.2">
      <c r="A865" s="98" t="s">
        <v>65</v>
      </c>
      <c r="B865" s="100">
        <v>38869</v>
      </c>
      <c r="C865" s="99">
        <v>31294.938901424401</v>
      </c>
      <c r="D865" s="99">
        <v>0</v>
      </c>
      <c r="E865" s="99">
        <v>10446.9158376455</v>
      </c>
      <c r="F865" s="99">
        <v>5050.6981807947204</v>
      </c>
      <c r="G865" s="99">
        <v>355.06666370853799</v>
      </c>
      <c r="H865" s="99">
        <v>0</v>
      </c>
      <c r="I865" s="99">
        <v>0</v>
      </c>
      <c r="J865" s="99">
        <v>9464.2581467628497</v>
      </c>
      <c r="K865" s="99">
        <v>10353.8113616705</v>
      </c>
      <c r="L865" s="99">
        <v>12558.088943242999</v>
      </c>
      <c r="M865" s="99">
        <v>12463.707351684599</v>
      </c>
      <c r="N865" s="99">
        <v>5068.9498645067197</v>
      </c>
      <c r="O865" s="99">
        <v>12005.6136448383</v>
      </c>
      <c r="P865" s="99">
        <v>0</v>
      </c>
      <c r="Q865" s="99">
        <v>1931.16204485297</v>
      </c>
      <c r="R865" s="99">
        <v>447.49890520796203</v>
      </c>
      <c r="S865" s="99">
        <v>0</v>
      </c>
      <c r="T865" s="99">
        <v>523.00868424773205</v>
      </c>
      <c r="U865" s="99">
        <v>19940.929109334898</v>
      </c>
      <c r="V865" s="99">
        <v>1921985.7104797401</v>
      </c>
      <c r="W865" s="99">
        <v>221.17534502968201</v>
      </c>
      <c r="X865" s="99">
        <v>871242.42977905297</v>
      </c>
      <c r="Y865" s="99">
        <v>333365.69386291498</v>
      </c>
      <c r="Z865" s="99">
        <v>84048.217851638794</v>
      </c>
      <c r="AA865" s="99">
        <v>0</v>
      </c>
      <c r="AB865" s="99">
        <v>0</v>
      </c>
      <c r="AC865" s="99">
        <v>3383458.1553344699</v>
      </c>
      <c r="AD865" s="99">
        <v>2628668.0240173298</v>
      </c>
      <c r="AE865" s="99">
        <v>559047.70436096203</v>
      </c>
      <c r="AF865" s="99">
        <v>668654.66336059605</v>
      </c>
      <c r="AG865" s="99">
        <v>745626.41567993199</v>
      </c>
      <c r="AH865" s="99">
        <v>590523.22908019996</v>
      </c>
      <c r="AI865" s="99">
        <v>0</v>
      </c>
      <c r="AJ865" s="99">
        <v>223069.54675102199</v>
      </c>
      <c r="AK865" s="99">
        <v>91803.606554031401</v>
      </c>
      <c r="AL865" s="99">
        <v>0</v>
      </c>
      <c r="AM865" s="99">
        <v>115927.928338051</v>
      </c>
      <c r="AN865" s="99">
        <v>6083157.1802978497</v>
      </c>
      <c r="AO865" s="99">
        <v>14846210.5969238</v>
      </c>
      <c r="AP865" s="99">
        <v>1546.65729981661</v>
      </c>
      <c r="AQ865" s="99">
        <v>6669276.2270507803</v>
      </c>
      <c r="AR865" s="99">
        <v>2523434.5367126502</v>
      </c>
      <c r="AS865" s="99">
        <v>557799.42213439895</v>
      </c>
      <c r="AT865" s="99">
        <v>0</v>
      </c>
      <c r="AU865" s="99">
        <v>0</v>
      </c>
      <c r="AV865" s="99">
        <v>8524034.9575195294</v>
      </c>
      <c r="AW865" s="99">
        <v>6596449.5181274395</v>
      </c>
      <c r="AX865" s="99">
        <v>4649460.8372192401</v>
      </c>
      <c r="AY865" s="99">
        <v>5430814.7353515597</v>
      </c>
      <c r="AZ865" s="99">
        <v>5086422.0045776404</v>
      </c>
      <c r="BA865" s="99">
        <v>4583599.4152221698</v>
      </c>
      <c r="BB865" s="99">
        <v>0</v>
      </c>
      <c r="BC865" s="99">
        <v>1723899.2067871101</v>
      </c>
      <c r="BD865" s="99">
        <v>614873.98456573498</v>
      </c>
      <c r="BE865" s="99">
        <v>0</v>
      </c>
      <c r="BF865" s="99">
        <v>794541.85320282006</v>
      </c>
      <c r="BG865" s="99">
        <v>15322776.9190674</v>
      </c>
      <c r="BH865" s="99">
        <v>3706285.69641113</v>
      </c>
      <c r="BI865" s="99">
        <v>218.33971037715699</v>
      </c>
      <c r="BJ865" s="99">
        <v>1770709.4311828599</v>
      </c>
      <c r="BK865" s="99">
        <v>837701.37865447998</v>
      </c>
      <c r="BL865" s="99">
        <v>0</v>
      </c>
      <c r="BM865" s="99">
        <v>0</v>
      </c>
      <c r="BN865" s="99">
        <v>0</v>
      </c>
      <c r="BO865" s="99">
        <v>0</v>
      </c>
      <c r="BP865" s="99">
        <v>0</v>
      </c>
      <c r="BQ865" s="99">
        <v>0</v>
      </c>
      <c r="BR865" s="99">
        <v>1775741.5986328099</v>
      </c>
      <c r="BS865" s="99">
        <v>2037646.31677246</v>
      </c>
      <c r="BT865" s="99">
        <v>914022.72395324695</v>
      </c>
      <c r="BU865" s="99">
        <v>0</v>
      </c>
      <c r="BV865" s="99">
        <v>742121.57228851295</v>
      </c>
      <c r="BW865" s="99">
        <v>83143.481748580904</v>
      </c>
      <c r="BX865" s="99">
        <v>0</v>
      </c>
      <c r="BY865" s="99">
        <v>0</v>
      </c>
      <c r="BZ865" s="99">
        <v>0</v>
      </c>
      <c r="CA865" s="99">
        <v>41787.797255992897</v>
      </c>
      <c r="CB865" s="99">
        <v>2789247.6271667499</v>
      </c>
      <c r="CC865" s="99">
        <v>21564038.423828099</v>
      </c>
      <c r="CD865" s="99">
        <v>5473193.9799804697</v>
      </c>
      <c r="CE865" s="99">
        <v>959.00910740345705</v>
      </c>
      <c r="CF865" s="99">
        <v>207752.80110359201</v>
      </c>
      <c r="CG865" s="99">
        <v>1411072.6819915799</v>
      </c>
      <c r="CH865" s="99">
        <v>0</v>
      </c>
      <c r="CI865" s="99">
        <v>42746.468979835503</v>
      </c>
      <c r="CJ865" s="99">
        <v>3000888.4134826702</v>
      </c>
      <c r="CK865" s="99">
        <v>22954410.2197266</v>
      </c>
      <c r="CL865" s="99">
        <v>5558857.3786621103</v>
      </c>
      <c r="CM865" s="166">
        <v>62660.482111930804</v>
      </c>
      <c r="CN865" s="166">
        <v>9100713.8239746094</v>
      </c>
      <c r="CO865" s="166">
        <v>38277994.925781302</v>
      </c>
      <c r="CP865" s="99">
        <v>5558857.3786621103</v>
      </c>
      <c r="CQ865" s="99">
        <v>0</v>
      </c>
      <c r="CR865" s="99">
        <v>0</v>
      </c>
      <c r="CS865" s="99">
        <v>0</v>
      </c>
      <c r="CT865" s="99">
        <v>0</v>
      </c>
      <c r="CU865" s="98">
        <v>21469.014390772001</v>
      </c>
      <c r="CV865" s="98">
        <v>9778.6232727629995</v>
      </c>
      <c r="CW865" s="98">
        <v>2997000.4282703418</v>
      </c>
      <c r="CX865" s="98">
        <v>22975111.10581968</v>
      </c>
    </row>
    <row r="866" spans="1:102" x14ac:dyDescent="0.2">
      <c r="A866" s="98" t="s">
        <v>65</v>
      </c>
      <c r="B866" s="100">
        <v>38961</v>
      </c>
      <c r="C866" s="99">
        <v>32290.4871180058</v>
      </c>
      <c r="D866" s="99">
        <v>0</v>
      </c>
      <c r="E866" s="99">
        <v>10288.3892719746</v>
      </c>
      <c r="F866" s="99">
        <v>5039.21091783047</v>
      </c>
      <c r="G866" s="99">
        <v>395.58317552506901</v>
      </c>
      <c r="H866" s="99">
        <v>0</v>
      </c>
      <c r="I866" s="99">
        <v>0</v>
      </c>
      <c r="J866" s="99">
        <v>10556.7781847715</v>
      </c>
      <c r="K866" s="99">
        <v>9585.0373187065106</v>
      </c>
      <c r="L866" s="99">
        <v>12250.4692680836</v>
      </c>
      <c r="M866" s="99">
        <v>12711.579829931299</v>
      </c>
      <c r="N866" s="99">
        <v>5147.4291099906004</v>
      </c>
      <c r="O866" s="99">
        <v>12394.212149262399</v>
      </c>
      <c r="P866" s="99">
        <v>0</v>
      </c>
      <c r="Q866" s="99">
        <v>1937.2993362993</v>
      </c>
      <c r="R866" s="99">
        <v>468.28981035202702</v>
      </c>
      <c r="S866" s="99">
        <v>0</v>
      </c>
      <c r="T866" s="99">
        <v>516.17555104941096</v>
      </c>
      <c r="U866" s="99">
        <v>20109.529651403402</v>
      </c>
      <c r="V866" s="99">
        <v>1970599.4854278599</v>
      </c>
      <c r="W866" s="99">
        <v>88.697262663394199</v>
      </c>
      <c r="X866" s="99">
        <v>846763.94404602097</v>
      </c>
      <c r="Y866" s="99">
        <v>333704.80761718802</v>
      </c>
      <c r="Z866" s="99">
        <v>93559.857405662493</v>
      </c>
      <c r="AA866" s="99">
        <v>0</v>
      </c>
      <c r="AB866" s="99">
        <v>0</v>
      </c>
      <c r="AC866" s="99">
        <v>3811010.2278747601</v>
      </c>
      <c r="AD866" s="99">
        <v>2276678.9184570299</v>
      </c>
      <c r="AE866" s="99">
        <v>540626.35747528099</v>
      </c>
      <c r="AF866" s="99">
        <v>676695.59199523902</v>
      </c>
      <c r="AG866" s="99">
        <v>757202.50984954799</v>
      </c>
      <c r="AH866" s="99">
        <v>607530.05167388904</v>
      </c>
      <c r="AI866" s="99">
        <v>0</v>
      </c>
      <c r="AJ866" s="99">
        <v>222839.12692260701</v>
      </c>
      <c r="AK866" s="99">
        <v>97051.480422020002</v>
      </c>
      <c r="AL866" s="99">
        <v>0</v>
      </c>
      <c r="AM866" s="99">
        <v>109066.0473032</v>
      </c>
      <c r="AN866" s="99">
        <v>6077083.4209594699</v>
      </c>
      <c r="AO866" s="99">
        <v>15385996.1956787</v>
      </c>
      <c r="AP866" s="99">
        <v>651.62728297710396</v>
      </c>
      <c r="AQ866" s="99">
        <v>6556768.9977417002</v>
      </c>
      <c r="AR866" s="99">
        <v>2539711.5296325702</v>
      </c>
      <c r="AS866" s="99">
        <v>648071.20396423305</v>
      </c>
      <c r="AT866" s="99">
        <v>0</v>
      </c>
      <c r="AU866" s="99">
        <v>0</v>
      </c>
      <c r="AV866" s="99">
        <v>9743257.6791992206</v>
      </c>
      <c r="AW866" s="99">
        <v>5829112.3983154297</v>
      </c>
      <c r="AX866" s="99">
        <v>4565162.28405762</v>
      </c>
      <c r="AY866" s="99">
        <v>5562982.4541626005</v>
      </c>
      <c r="AZ866" s="99">
        <v>5200896.6676635696</v>
      </c>
      <c r="BA866" s="99">
        <v>4784581.7035522498</v>
      </c>
      <c r="BB866" s="99">
        <v>0</v>
      </c>
      <c r="BC866" s="99">
        <v>1735331.7227630599</v>
      </c>
      <c r="BD866" s="99">
        <v>658480.44061279297</v>
      </c>
      <c r="BE866" s="99">
        <v>0</v>
      </c>
      <c r="BF866" s="99">
        <v>753298.58277130104</v>
      </c>
      <c r="BG866" s="99">
        <v>15617007.021850601</v>
      </c>
      <c r="BH866" s="99">
        <v>3853458.7231140099</v>
      </c>
      <c r="BI866" s="99">
        <v>123.36685675662</v>
      </c>
      <c r="BJ866" s="99">
        <v>1731973.67431641</v>
      </c>
      <c r="BK866" s="99">
        <v>833824.39363098098</v>
      </c>
      <c r="BL866" s="99">
        <v>0</v>
      </c>
      <c r="BM866" s="99">
        <v>0</v>
      </c>
      <c r="BN866" s="99">
        <v>0</v>
      </c>
      <c r="BO866" s="99">
        <v>0</v>
      </c>
      <c r="BP866" s="99">
        <v>0</v>
      </c>
      <c r="BQ866" s="99">
        <v>0</v>
      </c>
      <c r="BR866" s="99">
        <v>1813409.1327209501</v>
      </c>
      <c r="BS866" s="99">
        <v>2086050.2737731901</v>
      </c>
      <c r="BT866" s="99">
        <v>953734.88161468494</v>
      </c>
      <c r="BU866" s="99">
        <v>0</v>
      </c>
      <c r="BV866" s="99">
        <v>745021.85293579102</v>
      </c>
      <c r="BW866" s="99">
        <v>88249.877070426897</v>
      </c>
      <c r="BX866" s="99">
        <v>0</v>
      </c>
      <c r="BY866" s="99">
        <v>0</v>
      </c>
      <c r="BZ866" s="99">
        <v>0</v>
      </c>
      <c r="CA866" s="99">
        <v>42571.586967468298</v>
      </c>
      <c r="CB866" s="99">
        <v>2827768.23129272</v>
      </c>
      <c r="CC866" s="99">
        <v>21981128.9758301</v>
      </c>
      <c r="CD866" s="99">
        <v>5599731.5209350605</v>
      </c>
      <c r="CE866" s="99">
        <v>971.76290099322796</v>
      </c>
      <c r="CF866" s="99">
        <v>205881.861598969</v>
      </c>
      <c r="CG866" s="99">
        <v>1416040.1437530499</v>
      </c>
      <c r="CH866" s="99">
        <v>0</v>
      </c>
      <c r="CI866" s="99">
        <v>43528.328515529603</v>
      </c>
      <c r="CJ866" s="99">
        <v>3028004.0392761198</v>
      </c>
      <c r="CK866" s="99">
        <v>23334078.7895508</v>
      </c>
      <c r="CL866" s="99">
        <v>5686239.2447509803</v>
      </c>
      <c r="CM866" s="166">
        <v>63552.598204612703</v>
      </c>
      <c r="CN866" s="166">
        <v>9101409.21484375</v>
      </c>
      <c r="CO866" s="166">
        <v>38957326.179199196</v>
      </c>
      <c r="CP866" s="99">
        <v>5686239.2447509803</v>
      </c>
      <c r="CQ866" s="99">
        <v>0</v>
      </c>
      <c r="CR866" s="99">
        <v>0</v>
      </c>
      <c r="CS866" s="99">
        <v>0</v>
      </c>
      <c r="CT866" s="99">
        <v>0</v>
      </c>
      <c r="CU866" s="98">
        <v>20482.295936382001</v>
      </c>
      <c r="CV866" s="98">
        <v>10903.785759217</v>
      </c>
      <c r="CW866" s="98">
        <v>3033650.0928916889</v>
      </c>
      <c r="CX866" s="98">
        <v>23397169.119583152</v>
      </c>
    </row>
    <row r="867" spans="1:102" x14ac:dyDescent="0.2">
      <c r="A867" s="98" t="s">
        <v>65</v>
      </c>
      <c r="B867" s="100">
        <v>39052</v>
      </c>
      <c r="C867" s="99">
        <v>33413.189608573899</v>
      </c>
      <c r="D867" s="99">
        <v>0</v>
      </c>
      <c r="E867" s="99">
        <v>10345.6797081232</v>
      </c>
      <c r="F867" s="99">
        <v>5278.3110538125002</v>
      </c>
      <c r="G867" s="99">
        <v>436.75424322485901</v>
      </c>
      <c r="H867" s="99">
        <v>0</v>
      </c>
      <c r="I867" s="99">
        <v>0</v>
      </c>
      <c r="J867" s="99">
        <v>11772.5481485128</v>
      </c>
      <c r="K867" s="99">
        <v>8673.7634541988391</v>
      </c>
      <c r="L867" s="99">
        <v>12471.0626428127</v>
      </c>
      <c r="M867" s="99">
        <v>13076.6545139551</v>
      </c>
      <c r="N867" s="99">
        <v>5137.6872038245201</v>
      </c>
      <c r="O867" s="99">
        <v>12978.0787602663</v>
      </c>
      <c r="P867" s="99">
        <v>0</v>
      </c>
      <c r="Q867" s="99">
        <v>1974.0047239512201</v>
      </c>
      <c r="R867" s="99">
        <v>487.24258383735997</v>
      </c>
      <c r="S867" s="99">
        <v>0</v>
      </c>
      <c r="T867" s="99">
        <v>398.33430228009797</v>
      </c>
      <c r="U867" s="99">
        <v>20402.040004015002</v>
      </c>
      <c r="V867" s="99">
        <v>2028124.6246490499</v>
      </c>
      <c r="W867" s="99">
        <v>135.786788163707</v>
      </c>
      <c r="X867" s="99">
        <v>849712.68710327102</v>
      </c>
      <c r="Y867" s="99">
        <v>339924.17121887201</v>
      </c>
      <c r="Z867" s="99">
        <v>103228.66745471999</v>
      </c>
      <c r="AA867" s="99">
        <v>0</v>
      </c>
      <c r="AB867" s="99">
        <v>0</v>
      </c>
      <c r="AC867" s="99">
        <v>4359067.69995117</v>
      </c>
      <c r="AD867" s="99">
        <v>1958412.7666320801</v>
      </c>
      <c r="AE867" s="99">
        <v>561947.40369415295</v>
      </c>
      <c r="AF867" s="99">
        <v>685927.18043518101</v>
      </c>
      <c r="AG867" s="99">
        <v>749908.10820007301</v>
      </c>
      <c r="AH867" s="99">
        <v>637618.50255584705</v>
      </c>
      <c r="AI867" s="99">
        <v>0</v>
      </c>
      <c r="AJ867" s="99">
        <v>231117.73107147199</v>
      </c>
      <c r="AK867" s="99">
        <v>102376.071918488</v>
      </c>
      <c r="AL867" s="99">
        <v>0</v>
      </c>
      <c r="AM867" s="99">
        <v>84110.226145744295</v>
      </c>
      <c r="AN867" s="99">
        <v>6347524.73474121</v>
      </c>
      <c r="AO867" s="99">
        <v>15994228.3200684</v>
      </c>
      <c r="AP867" s="99">
        <v>1032.93776474893</v>
      </c>
      <c r="AQ867" s="99">
        <v>6589409.2418823196</v>
      </c>
      <c r="AR867" s="99">
        <v>2605758.57171631</v>
      </c>
      <c r="AS867" s="99">
        <v>709294.30457305897</v>
      </c>
      <c r="AT867" s="99">
        <v>0</v>
      </c>
      <c r="AU867" s="99">
        <v>0</v>
      </c>
      <c r="AV867" s="99">
        <v>11155787.0322266</v>
      </c>
      <c r="AW867" s="99">
        <v>5031930.78015137</v>
      </c>
      <c r="AX867" s="99">
        <v>4758085.8953247098</v>
      </c>
      <c r="AY867" s="99">
        <v>5688271.8233642597</v>
      </c>
      <c r="AZ867" s="99">
        <v>5188290.4186401404</v>
      </c>
      <c r="BA867" s="99">
        <v>5050094.7257690402</v>
      </c>
      <c r="BB867" s="99">
        <v>0</v>
      </c>
      <c r="BC867" s="99">
        <v>1815051.7565154999</v>
      </c>
      <c r="BD867" s="99">
        <v>698757.66366577102</v>
      </c>
      <c r="BE867" s="99">
        <v>0</v>
      </c>
      <c r="BF867" s="99">
        <v>585879.546669006</v>
      </c>
      <c r="BG867" s="99">
        <v>16102603.551635699</v>
      </c>
      <c r="BH867" s="99">
        <v>4037240.7643737802</v>
      </c>
      <c r="BI867" s="99">
        <v>171.19025867059801</v>
      </c>
      <c r="BJ867" s="99">
        <v>1715927.48371887</v>
      </c>
      <c r="BK867" s="99">
        <v>843672.28654480004</v>
      </c>
      <c r="BL867" s="99">
        <v>0</v>
      </c>
      <c r="BM867" s="99">
        <v>0</v>
      </c>
      <c r="BN867" s="99">
        <v>0</v>
      </c>
      <c r="BO867" s="99">
        <v>0</v>
      </c>
      <c r="BP867" s="99">
        <v>0</v>
      </c>
      <c r="BQ867" s="99">
        <v>0</v>
      </c>
      <c r="BR867" s="99">
        <v>1870859.1978759801</v>
      </c>
      <c r="BS867" s="99">
        <v>2090973.7828369101</v>
      </c>
      <c r="BT867" s="99">
        <v>1006819.1512603801</v>
      </c>
      <c r="BU867" s="99">
        <v>0</v>
      </c>
      <c r="BV867" s="99">
        <v>782117.35619354201</v>
      </c>
      <c r="BW867" s="99">
        <v>89732.747557640105</v>
      </c>
      <c r="BX867" s="99">
        <v>0</v>
      </c>
      <c r="BY867" s="99">
        <v>0</v>
      </c>
      <c r="BZ867" s="99">
        <v>0</v>
      </c>
      <c r="CA867" s="99">
        <v>43696.602025032</v>
      </c>
      <c r="CB867" s="99">
        <v>2872610.1570129399</v>
      </c>
      <c r="CC867" s="99">
        <v>22579939.7023926</v>
      </c>
      <c r="CD867" s="99">
        <v>5748917.6364135696</v>
      </c>
      <c r="CE867" s="99">
        <v>869.70574110746395</v>
      </c>
      <c r="CF867" s="99">
        <v>187163.37488555899</v>
      </c>
      <c r="CG867" s="99">
        <v>1283779.8687439</v>
      </c>
      <c r="CH867" s="99">
        <v>0</v>
      </c>
      <c r="CI867" s="99">
        <v>44568.824107170098</v>
      </c>
      <c r="CJ867" s="99">
        <v>3063575.9585876502</v>
      </c>
      <c r="CK867" s="99">
        <v>23898211.403076202</v>
      </c>
      <c r="CL867" s="99">
        <v>5839784.6637573196</v>
      </c>
      <c r="CM867" s="166">
        <v>64927.350332260103</v>
      </c>
      <c r="CN867" s="166">
        <v>9395981.65478516</v>
      </c>
      <c r="CO867" s="166">
        <v>40061028.964843802</v>
      </c>
      <c r="CP867" s="99">
        <v>5839784.6637573196</v>
      </c>
      <c r="CQ867" s="99">
        <v>0</v>
      </c>
      <c r="CR867" s="99">
        <v>0</v>
      </c>
      <c r="CS867" s="99">
        <v>0</v>
      </c>
      <c r="CT867" s="99">
        <v>0</v>
      </c>
      <c r="CU867" s="98">
        <v>19392.959096933999</v>
      </c>
      <c r="CV867" s="98">
        <v>12147.333880396</v>
      </c>
      <c r="CW867" s="98">
        <v>3059773.531898499</v>
      </c>
      <c r="CX867" s="98">
        <v>23863719.571136501</v>
      </c>
    </row>
    <row r="868" spans="1:102" x14ac:dyDescent="0.2">
      <c r="A868" s="98" t="s">
        <v>65</v>
      </c>
      <c r="B868" s="100">
        <v>39142</v>
      </c>
      <c r="C868" s="99">
        <v>34733.840201854699</v>
      </c>
      <c r="D868" s="99">
        <v>0</v>
      </c>
      <c r="E868" s="99">
        <v>9783.2248752117193</v>
      </c>
      <c r="F868" s="99">
        <v>5210.2452619075802</v>
      </c>
      <c r="G868" s="99">
        <v>481.05916644632799</v>
      </c>
      <c r="H868" s="99">
        <v>0</v>
      </c>
      <c r="I868" s="99">
        <v>0</v>
      </c>
      <c r="J868" s="99">
        <v>12802.209118127799</v>
      </c>
      <c r="K868" s="99">
        <v>7787.6839066743896</v>
      </c>
      <c r="L868" s="99">
        <v>12324.5614711046</v>
      </c>
      <c r="M868" s="99">
        <v>13330.623370289801</v>
      </c>
      <c r="N868" s="99">
        <v>5238.9804705381403</v>
      </c>
      <c r="O868" s="99">
        <v>13428.167285084701</v>
      </c>
      <c r="P868" s="99">
        <v>0</v>
      </c>
      <c r="Q868" s="99">
        <v>1986.1768949180801</v>
      </c>
      <c r="R868" s="99">
        <v>516.74931461363997</v>
      </c>
      <c r="S868" s="99">
        <v>0</v>
      </c>
      <c r="T868" s="99">
        <v>365.78948626294698</v>
      </c>
      <c r="U868" s="99">
        <v>20567.304891109499</v>
      </c>
      <c r="V868" s="99">
        <v>2102893.9001464802</v>
      </c>
      <c r="W868" s="99">
        <v>534.67056751251198</v>
      </c>
      <c r="X868" s="99">
        <v>816479.74323272705</v>
      </c>
      <c r="Y868" s="99">
        <v>340045.988075256</v>
      </c>
      <c r="Z868" s="99">
        <v>112124.35110473599</v>
      </c>
      <c r="AA868" s="99">
        <v>0</v>
      </c>
      <c r="AB868" s="99">
        <v>0</v>
      </c>
      <c r="AC868" s="99">
        <v>4673461.11999512</v>
      </c>
      <c r="AD868" s="99">
        <v>1699680.80793762</v>
      </c>
      <c r="AE868" s="99">
        <v>551568.50676727295</v>
      </c>
      <c r="AF868" s="99">
        <v>697058.80186462402</v>
      </c>
      <c r="AG868" s="99">
        <v>766835.37241363502</v>
      </c>
      <c r="AH868" s="99">
        <v>671567.55991363502</v>
      </c>
      <c r="AI868" s="99">
        <v>0</v>
      </c>
      <c r="AJ868" s="99">
        <v>238213.53771781901</v>
      </c>
      <c r="AK868" s="99">
        <v>106642.14556884801</v>
      </c>
      <c r="AL868" s="99">
        <v>0</v>
      </c>
      <c r="AM868" s="99">
        <v>79319.385046958894</v>
      </c>
      <c r="AN868" s="99">
        <v>6392528.8732910203</v>
      </c>
      <c r="AO868" s="99">
        <v>16720482.021728501</v>
      </c>
      <c r="AP868" s="99">
        <v>6545.6803546547899</v>
      </c>
      <c r="AQ868" s="99">
        <v>6365477.1968994103</v>
      </c>
      <c r="AR868" s="99">
        <v>2634206.7958984398</v>
      </c>
      <c r="AS868" s="99">
        <v>775431.89719390904</v>
      </c>
      <c r="AT868" s="99">
        <v>0</v>
      </c>
      <c r="AU868" s="99">
        <v>0</v>
      </c>
      <c r="AV868" s="99">
        <v>12013994.740600601</v>
      </c>
      <c r="AW868" s="99">
        <v>4402717.5153198196</v>
      </c>
      <c r="AX868" s="99">
        <v>4736586.1045532199</v>
      </c>
      <c r="AY868" s="99">
        <v>5825090.3332519503</v>
      </c>
      <c r="AZ868" s="99">
        <v>5349308.0844116202</v>
      </c>
      <c r="BA868" s="99">
        <v>5350242.0936279297</v>
      </c>
      <c r="BB868" s="99">
        <v>0</v>
      </c>
      <c r="BC868" s="99">
        <v>1874579.65005493</v>
      </c>
      <c r="BD868" s="99">
        <v>727717.36789703404</v>
      </c>
      <c r="BE868" s="99">
        <v>0</v>
      </c>
      <c r="BF868" s="99">
        <v>555470.39997863804</v>
      </c>
      <c r="BG868" s="99">
        <v>16425413.2854004</v>
      </c>
      <c r="BH868" s="99">
        <v>4246890.0474243201</v>
      </c>
      <c r="BI868" s="99">
        <v>156.98842003941499</v>
      </c>
      <c r="BJ868" s="99">
        <v>1674103.7268981901</v>
      </c>
      <c r="BK868" s="99">
        <v>856034.995887756</v>
      </c>
      <c r="BL868" s="99">
        <v>0</v>
      </c>
      <c r="BM868" s="99">
        <v>0</v>
      </c>
      <c r="BN868" s="99">
        <v>0</v>
      </c>
      <c r="BO868" s="99">
        <v>0</v>
      </c>
      <c r="BP868" s="99">
        <v>0</v>
      </c>
      <c r="BQ868" s="99">
        <v>0</v>
      </c>
      <c r="BR868" s="99">
        <v>1924180.0342865</v>
      </c>
      <c r="BS868" s="99">
        <v>2129869.9944457998</v>
      </c>
      <c r="BT868" s="99">
        <v>1065814.9931488</v>
      </c>
      <c r="BU868" s="99">
        <v>0</v>
      </c>
      <c r="BV868" s="99">
        <v>796574.56504821801</v>
      </c>
      <c r="BW868" s="99">
        <v>92327.632931709304</v>
      </c>
      <c r="BX868" s="99">
        <v>0</v>
      </c>
      <c r="BY868" s="99">
        <v>0</v>
      </c>
      <c r="BZ868" s="99">
        <v>0</v>
      </c>
      <c r="CA868" s="99">
        <v>44535.720040798202</v>
      </c>
      <c r="CB868" s="99">
        <v>2914856.86682129</v>
      </c>
      <c r="CC868" s="99">
        <v>23104237.0087891</v>
      </c>
      <c r="CD868" s="99">
        <v>5919527.2103881799</v>
      </c>
      <c r="CE868" s="99">
        <v>856.85782607644796</v>
      </c>
      <c r="CF868" s="99">
        <v>186302.188592911</v>
      </c>
      <c r="CG868" s="99">
        <v>1285670.49526978</v>
      </c>
      <c r="CH868" s="99">
        <v>0</v>
      </c>
      <c r="CI868" s="99">
        <v>45406.907813548998</v>
      </c>
      <c r="CJ868" s="99">
        <v>3102412.07104492</v>
      </c>
      <c r="CK868" s="99">
        <v>24367536.230468798</v>
      </c>
      <c r="CL868" s="99">
        <v>6011162.4450073196</v>
      </c>
      <c r="CM868" s="166">
        <v>65912.194846153303</v>
      </c>
      <c r="CN868" s="166">
        <v>9513373.6015625</v>
      </c>
      <c r="CO868" s="166">
        <v>40883653.812988304</v>
      </c>
      <c r="CP868" s="99">
        <v>6011162.4450073196</v>
      </c>
      <c r="CQ868" s="99">
        <v>0</v>
      </c>
      <c r="CR868" s="99">
        <v>0</v>
      </c>
      <c r="CS868" s="99">
        <v>0</v>
      </c>
      <c r="CT868" s="99">
        <v>0</v>
      </c>
      <c r="CU868" s="98">
        <v>17924.52745148</v>
      </c>
      <c r="CV868" s="98">
        <v>13217.889660752</v>
      </c>
      <c r="CW868" s="98">
        <v>3101159.0554142008</v>
      </c>
      <c r="CX868" s="98">
        <v>24389907.504058879</v>
      </c>
    </row>
    <row r="869" spans="1:102" x14ac:dyDescent="0.2">
      <c r="A869" s="98" t="s">
        <v>65</v>
      </c>
      <c r="B869" s="100">
        <v>39234</v>
      </c>
      <c r="C869" s="99">
        <v>35545.620108127601</v>
      </c>
      <c r="D869" s="99">
        <v>0</v>
      </c>
      <c r="E869" s="99">
        <v>9326.1986038684809</v>
      </c>
      <c r="F869" s="99">
        <v>5109.02005010843</v>
      </c>
      <c r="G869" s="99">
        <v>529.65147554874397</v>
      </c>
      <c r="H869" s="99">
        <v>0</v>
      </c>
      <c r="I869" s="99">
        <v>0</v>
      </c>
      <c r="J869" s="99">
        <v>13839.475413918501</v>
      </c>
      <c r="K869" s="99">
        <v>6892.7142983079002</v>
      </c>
      <c r="L869" s="99">
        <v>12121.1126443148</v>
      </c>
      <c r="M869" s="99">
        <v>13396.1930301189</v>
      </c>
      <c r="N869" s="99">
        <v>5330.9114598631904</v>
      </c>
      <c r="O869" s="99">
        <v>13689.6525028944</v>
      </c>
      <c r="P869" s="99">
        <v>0</v>
      </c>
      <c r="Q869" s="99">
        <v>1993.3288592994199</v>
      </c>
      <c r="R869" s="99">
        <v>542.18654619157303</v>
      </c>
      <c r="S869" s="99">
        <v>0</v>
      </c>
      <c r="T869" s="99">
        <v>346.54494203627098</v>
      </c>
      <c r="U869" s="99">
        <v>20788.655690193202</v>
      </c>
      <c r="V869" s="99">
        <v>2155775.8936462398</v>
      </c>
      <c r="W869" s="99">
        <v>346.81669667363201</v>
      </c>
      <c r="X869" s="99">
        <v>780406.96982574498</v>
      </c>
      <c r="Y869" s="99">
        <v>331719.19221496599</v>
      </c>
      <c r="Z869" s="99">
        <v>121503.61211586</v>
      </c>
      <c r="AA869" s="99">
        <v>0</v>
      </c>
      <c r="AB869" s="99">
        <v>0</v>
      </c>
      <c r="AC869" s="99">
        <v>4970796.6017456101</v>
      </c>
      <c r="AD869" s="99">
        <v>1440672.9924316399</v>
      </c>
      <c r="AE869" s="99">
        <v>538399.05158996605</v>
      </c>
      <c r="AF869" s="99">
        <v>702346.51987457299</v>
      </c>
      <c r="AG869" s="99">
        <v>776049.47779846203</v>
      </c>
      <c r="AH869" s="99">
        <v>675861.05957031297</v>
      </c>
      <c r="AI869" s="99">
        <v>0</v>
      </c>
      <c r="AJ869" s="99">
        <v>240764.827096939</v>
      </c>
      <c r="AK869" s="99">
        <v>112400.490141869</v>
      </c>
      <c r="AL869" s="99">
        <v>0</v>
      </c>
      <c r="AM869" s="99">
        <v>74277.238442421003</v>
      </c>
      <c r="AN869" s="99">
        <v>6453613.3996582003</v>
      </c>
      <c r="AO869" s="99">
        <v>17285281.230712902</v>
      </c>
      <c r="AP869" s="99">
        <v>2782.64986225963</v>
      </c>
      <c r="AQ869" s="99">
        <v>6135607.6521606399</v>
      </c>
      <c r="AR869" s="99">
        <v>2609710.5944519001</v>
      </c>
      <c r="AS869" s="99">
        <v>831876.04244232201</v>
      </c>
      <c r="AT869" s="99">
        <v>0</v>
      </c>
      <c r="AU869" s="99">
        <v>0</v>
      </c>
      <c r="AV869" s="99">
        <v>12925482.9967041</v>
      </c>
      <c r="AW869" s="99">
        <v>3763666.40447998</v>
      </c>
      <c r="AX869" s="99">
        <v>4671494.9281616202</v>
      </c>
      <c r="AY869" s="99">
        <v>5919566.2121582003</v>
      </c>
      <c r="AZ869" s="99">
        <v>5455554.6282348596</v>
      </c>
      <c r="BA869" s="99">
        <v>5425141.9552612295</v>
      </c>
      <c r="BB869" s="99">
        <v>0</v>
      </c>
      <c r="BC869" s="99">
        <v>1911061.3772277799</v>
      </c>
      <c r="BD869" s="99">
        <v>773450.97753143299</v>
      </c>
      <c r="BE869" s="99">
        <v>0</v>
      </c>
      <c r="BF869" s="99">
        <v>523708.79439163202</v>
      </c>
      <c r="BG869" s="99">
        <v>16787915.815917999</v>
      </c>
      <c r="BH869" s="99">
        <v>4393500.9451293899</v>
      </c>
      <c r="BI869" s="99">
        <v>427.99828143417801</v>
      </c>
      <c r="BJ869" s="99">
        <v>1641762.55801392</v>
      </c>
      <c r="BK869" s="99">
        <v>855022.28024292004</v>
      </c>
      <c r="BL869" s="99">
        <v>0</v>
      </c>
      <c r="BM869" s="99">
        <v>0</v>
      </c>
      <c r="BN869" s="99">
        <v>0</v>
      </c>
      <c r="BO869" s="99">
        <v>0</v>
      </c>
      <c r="BP869" s="99">
        <v>0</v>
      </c>
      <c r="BQ869" s="99">
        <v>0</v>
      </c>
      <c r="BR869" s="99">
        <v>1944593.2709198</v>
      </c>
      <c r="BS869" s="99">
        <v>2188755.8187255901</v>
      </c>
      <c r="BT869" s="99">
        <v>1080816.02520752</v>
      </c>
      <c r="BU869" s="99">
        <v>0</v>
      </c>
      <c r="BV869" s="99">
        <v>817204.71473693801</v>
      </c>
      <c r="BW869" s="99">
        <v>96191.403692245498</v>
      </c>
      <c r="BX869" s="99">
        <v>0</v>
      </c>
      <c r="BY869" s="99">
        <v>0</v>
      </c>
      <c r="BZ869" s="99">
        <v>0</v>
      </c>
      <c r="CA869" s="99">
        <v>44925.558172702797</v>
      </c>
      <c r="CB869" s="99">
        <v>2952261.53042603</v>
      </c>
      <c r="CC869" s="99">
        <v>23498701.381591801</v>
      </c>
      <c r="CD869" s="99">
        <v>6033116.2029418899</v>
      </c>
      <c r="CE869" s="99">
        <v>874.81715773791097</v>
      </c>
      <c r="CF869" s="99">
        <v>185945.704334259</v>
      </c>
      <c r="CG869" s="99">
        <v>1293787.2278747601</v>
      </c>
      <c r="CH869" s="99">
        <v>0</v>
      </c>
      <c r="CI869" s="99">
        <v>45800.617570877097</v>
      </c>
      <c r="CJ869" s="99">
        <v>3130679.1589050302</v>
      </c>
      <c r="CK869" s="99">
        <v>24774797.787109401</v>
      </c>
      <c r="CL869" s="99">
        <v>6129577.02490234</v>
      </c>
      <c r="CM869" s="166">
        <v>66520.545319557204</v>
      </c>
      <c r="CN869" s="166">
        <v>9593491.4768066406</v>
      </c>
      <c r="CO869" s="166">
        <v>41557010.802734397</v>
      </c>
      <c r="CP869" s="99">
        <v>6129577.02490234</v>
      </c>
      <c r="CQ869" s="99">
        <v>0</v>
      </c>
      <c r="CR869" s="99">
        <v>0</v>
      </c>
      <c r="CS869" s="99">
        <v>0</v>
      </c>
      <c r="CT869" s="99">
        <v>0</v>
      </c>
      <c r="CU869" s="98">
        <v>16603.494844279001</v>
      </c>
      <c r="CV869" s="98">
        <v>14291.438153122001</v>
      </c>
      <c r="CW869" s="98">
        <v>3138207.2347602891</v>
      </c>
      <c r="CX869" s="98">
        <v>24792488.60946656</v>
      </c>
    </row>
    <row r="870" spans="1:102" x14ac:dyDescent="0.2">
      <c r="A870" s="98" t="s">
        <v>65</v>
      </c>
      <c r="B870" s="100">
        <v>39326</v>
      </c>
      <c r="C870" s="99">
        <v>36140.174874782599</v>
      </c>
      <c r="D870" s="99">
        <v>0</v>
      </c>
      <c r="E870" s="99">
        <v>9117.3485342264194</v>
      </c>
      <c r="F870" s="99">
        <v>5161.1679852604902</v>
      </c>
      <c r="G870" s="99">
        <v>559.98370065540098</v>
      </c>
      <c r="H870" s="99">
        <v>0</v>
      </c>
      <c r="I870" s="99">
        <v>0</v>
      </c>
      <c r="J870" s="99">
        <v>14753.798238277401</v>
      </c>
      <c r="K870" s="99">
        <v>6175.2346659302702</v>
      </c>
      <c r="L870" s="99">
        <v>11947.470393538501</v>
      </c>
      <c r="M870" s="99">
        <v>13413.7702480555</v>
      </c>
      <c r="N870" s="99">
        <v>5361.2271980047199</v>
      </c>
      <c r="O870" s="99">
        <v>13939.418899059299</v>
      </c>
      <c r="P870" s="99">
        <v>0</v>
      </c>
      <c r="Q870" s="99">
        <v>1984.16074448824</v>
      </c>
      <c r="R870" s="99">
        <v>560.05476972460701</v>
      </c>
      <c r="S870" s="99">
        <v>0</v>
      </c>
      <c r="T870" s="99">
        <v>333.84115676581899</v>
      </c>
      <c r="U870" s="99">
        <v>20933.0037045479</v>
      </c>
      <c r="V870" s="99">
        <v>2204829.7469482399</v>
      </c>
      <c r="W870" s="99">
        <v>288.43449696153402</v>
      </c>
      <c r="X870" s="99">
        <v>761868.36433410598</v>
      </c>
      <c r="Y870" s="99">
        <v>335144.760784149</v>
      </c>
      <c r="Z870" s="99">
        <v>130132.797703743</v>
      </c>
      <c r="AA870" s="99">
        <v>0</v>
      </c>
      <c r="AB870" s="99">
        <v>0</v>
      </c>
      <c r="AC870" s="99">
        <v>5223447.6484985398</v>
      </c>
      <c r="AD870" s="99">
        <v>1290621.2671966599</v>
      </c>
      <c r="AE870" s="99">
        <v>533530.54873657203</v>
      </c>
      <c r="AF870" s="99">
        <v>704615.11859893799</v>
      </c>
      <c r="AG870" s="99">
        <v>781678.19206237805</v>
      </c>
      <c r="AH870" s="99">
        <v>691621.73170471203</v>
      </c>
      <c r="AI870" s="99">
        <v>0</v>
      </c>
      <c r="AJ870" s="99">
        <v>249109.517017365</v>
      </c>
      <c r="AK870" s="99">
        <v>116963.731713295</v>
      </c>
      <c r="AL870" s="99">
        <v>0</v>
      </c>
      <c r="AM870" s="99">
        <v>70728.592462539702</v>
      </c>
      <c r="AN870" s="99">
        <v>6492664.5449829102</v>
      </c>
      <c r="AO870" s="99">
        <v>17803466.751953099</v>
      </c>
      <c r="AP870" s="99">
        <v>2414.3247151076798</v>
      </c>
      <c r="AQ870" s="99">
        <v>6083175.5907592801</v>
      </c>
      <c r="AR870" s="99">
        <v>2682714.0051269499</v>
      </c>
      <c r="AS870" s="99">
        <v>913002.829452515</v>
      </c>
      <c r="AT870" s="99">
        <v>0</v>
      </c>
      <c r="AU870" s="99">
        <v>0</v>
      </c>
      <c r="AV870" s="99">
        <v>13691634.5275879</v>
      </c>
      <c r="AW870" s="99">
        <v>3408069.83703613</v>
      </c>
      <c r="AX870" s="99">
        <v>4729207.0775146503</v>
      </c>
      <c r="AY870" s="99">
        <v>5983639.6983032199</v>
      </c>
      <c r="AZ870" s="99">
        <v>5527441.5643920898</v>
      </c>
      <c r="BA870" s="99">
        <v>5607347.6948852502</v>
      </c>
      <c r="BB870" s="99">
        <v>0</v>
      </c>
      <c r="BC870" s="99">
        <v>1995352.05101013</v>
      </c>
      <c r="BD870" s="99">
        <v>807585.52133941697</v>
      </c>
      <c r="BE870" s="99">
        <v>0</v>
      </c>
      <c r="BF870" s="99">
        <v>506808.51403045701</v>
      </c>
      <c r="BG870" s="99">
        <v>17076594.029541001</v>
      </c>
      <c r="BH870" s="99">
        <v>4532028.3155517597</v>
      </c>
      <c r="BI870" s="99">
        <v>208.82199107296799</v>
      </c>
      <c r="BJ870" s="99">
        <v>1600805.6951293901</v>
      </c>
      <c r="BK870" s="99">
        <v>850497.48182678199</v>
      </c>
      <c r="BL870" s="99">
        <v>0</v>
      </c>
      <c r="BM870" s="99">
        <v>0</v>
      </c>
      <c r="BN870" s="99">
        <v>0</v>
      </c>
      <c r="BO870" s="99">
        <v>0</v>
      </c>
      <c r="BP870" s="99">
        <v>0</v>
      </c>
      <c r="BQ870" s="99">
        <v>0</v>
      </c>
      <c r="BR870" s="99">
        <v>1956274.96549988</v>
      </c>
      <c r="BS870" s="99">
        <v>2217848.6695251502</v>
      </c>
      <c r="BT870" s="99">
        <v>1115712.2429809601</v>
      </c>
      <c r="BU870" s="99">
        <v>0</v>
      </c>
      <c r="BV870" s="99">
        <v>848251.49310302699</v>
      </c>
      <c r="BW870" s="99">
        <v>99479.961583137498</v>
      </c>
      <c r="BX870" s="99">
        <v>0</v>
      </c>
      <c r="BY870" s="99">
        <v>0</v>
      </c>
      <c r="BZ870" s="99">
        <v>0</v>
      </c>
      <c r="CA870" s="99">
        <v>45251.905972480803</v>
      </c>
      <c r="CB870" s="99">
        <v>2968037.2389221201</v>
      </c>
      <c r="CC870" s="99">
        <v>23903586.126708999</v>
      </c>
      <c r="CD870" s="99">
        <v>6136909.5255127</v>
      </c>
      <c r="CE870" s="99">
        <v>875.99289824813604</v>
      </c>
      <c r="CF870" s="99">
        <v>188204.96719360401</v>
      </c>
      <c r="CG870" s="99">
        <v>1322024.52932739</v>
      </c>
      <c r="CH870" s="99">
        <v>0</v>
      </c>
      <c r="CI870" s="99">
        <v>46111.560500621803</v>
      </c>
      <c r="CJ870" s="99">
        <v>3153000.9078979502</v>
      </c>
      <c r="CK870" s="99">
        <v>25224737.197265599</v>
      </c>
      <c r="CL870" s="99">
        <v>6239256.5161743201</v>
      </c>
      <c r="CM870" s="166">
        <v>66933.735947608904</v>
      </c>
      <c r="CN870" s="166">
        <v>9621128.8410644494</v>
      </c>
      <c r="CO870" s="166">
        <v>42251336.550292999</v>
      </c>
      <c r="CP870" s="99">
        <v>6239256.5161743201</v>
      </c>
      <c r="CQ870" s="99">
        <v>0</v>
      </c>
      <c r="CR870" s="99">
        <v>0</v>
      </c>
      <c r="CS870" s="99">
        <v>0</v>
      </c>
      <c r="CT870" s="99">
        <v>0</v>
      </c>
      <c r="CU870" s="98">
        <v>15627.532642312</v>
      </c>
      <c r="CV870" s="98">
        <v>15233.509560068</v>
      </c>
      <c r="CW870" s="98">
        <v>3156242.2061157241</v>
      </c>
      <c r="CX870" s="98">
        <v>25225610.656036388</v>
      </c>
    </row>
    <row r="871" spans="1:102" x14ac:dyDescent="0.2">
      <c r="A871" s="98" t="s">
        <v>65</v>
      </c>
      <c r="B871" s="100">
        <v>39417</v>
      </c>
      <c r="C871" s="99">
        <v>36901.987526893601</v>
      </c>
      <c r="D871" s="99">
        <v>0</v>
      </c>
      <c r="E871" s="99">
        <v>8707.9208066463507</v>
      </c>
      <c r="F871" s="99">
        <v>4917.2794334888504</v>
      </c>
      <c r="G871" s="99">
        <v>586.08385936915897</v>
      </c>
      <c r="H871" s="99">
        <v>0</v>
      </c>
      <c r="I871" s="99">
        <v>0</v>
      </c>
      <c r="J871" s="99">
        <v>15534.270794391599</v>
      </c>
      <c r="K871" s="99">
        <v>5562.2183180451402</v>
      </c>
      <c r="L871" s="99">
        <v>11791.430667758001</v>
      </c>
      <c r="M871" s="99">
        <v>13513.4871071577</v>
      </c>
      <c r="N871" s="99">
        <v>5392.4699225425702</v>
      </c>
      <c r="O871" s="99">
        <v>14258.563215017301</v>
      </c>
      <c r="P871" s="99">
        <v>0</v>
      </c>
      <c r="Q871" s="99">
        <v>1964.0673411637499</v>
      </c>
      <c r="R871" s="99">
        <v>569.88458932936203</v>
      </c>
      <c r="S871" s="99">
        <v>0</v>
      </c>
      <c r="T871" s="99">
        <v>323.95073842629802</v>
      </c>
      <c r="U871" s="99">
        <v>21072.037060975999</v>
      </c>
      <c r="V871" s="99">
        <v>2253539.6984252902</v>
      </c>
      <c r="W871" s="99">
        <v>134.202138148248</v>
      </c>
      <c r="X871" s="99">
        <v>727353.43269348098</v>
      </c>
      <c r="Y871" s="99">
        <v>323864.19068527198</v>
      </c>
      <c r="Z871" s="99">
        <v>133772.04392814601</v>
      </c>
      <c r="AA871" s="99">
        <v>0</v>
      </c>
      <c r="AB871" s="99">
        <v>0</v>
      </c>
      <c r="AC871" s="99">
        <v>5429784.4916381799</v>
      </c>
      <c r="AD871" s="99">
        <v>1111426.3050994901</v>
      </c>
      <c r="AE871" s="99">
        <v>525059.88767242397</v>
      </c>
      <c r="AF871" s="99">
        <v>713466.39119720506</v>
      </c>
      <c r="AG871" s="99">
        <v>789779.85651397705</v>
      </c>
      <c r="AH871" s="99">
        <v>707586.75093841599</v>
      </c>
      <c r="AI871" s="99">
        <v>0</v>
      </c>
      <c r="AJ871" s="99">
        <v>240200.27115631101</v>
      </c>
      <c r="AK871" s="99">
        <v>119609.372139931</v>
      </c>
      <c r="AL871" s="99">
        <v>0</v>
      </c>
      <c r="AM871" s="99">
        <v>68113.8939933777</v>
      </c>
      <c r="AN871" s="99">
        <v>6541666.1174926804</v>
      </c>
      <c r="AO871" s="99">
        <v>18368669.826416001</v>
      </c>
      <c r="AP871" s="99">
        <v>1089.0514393001799</v>
      </c>
      <c r="AQ871" s="99">
        <v>5815980.5852661096</v>
      </c>
      <c r="AR871" s="99">
        <v>2569601.9135742201</v>
      </c>
      <c r="AS871" s="99">
        <v>949884.27308654797</v>
      </c>
      <c r="AT871" s="99">
        <v>0</v>
      </c>
      <c r="AU871" s="99">
        <v>0</v>
      </c>
      <c r="AV871" s="99">
        <v>14379834.748779301</v>
      </c>
      <c r="AW871" s="99">
        <v>2971451.4245910598</v>
      </c>
      <c r="AX871" s="99">
        <v>4669783.5241088904</v>
      </c>
      <c r="AY871" s="99">
        <v>6114219.1535644503</v>
      </c>
      <c r="AZ871" s="99">
        <v>5632376.7033691397</v>
      </c>
      <c r="BA871" s="99">
        <v>5782401.2567748995</v>
      </c>
      <c r="BB871" s="99">
        <v>0</v>
      </c>
      <c r="BC871" s="99">
        <v>1932945.20466614</v>
      </c>
      <c r="BD871" s="99">
        <v>839326.09841155994</v>
      </c>
      <c r="BE871" s="99">
        <v>0</v>
      </c>
      <c r="BF871" s="99">
        <v>496922.252319336</v>
      </c>
      <c r="BG871" s="99">
        <v>17303568.362792999</v>
      </c>
      <c r="BH871" s="99">
        <v>4684133.5143432599</v>
      </c>
      <c r="BI871" s="99">
        <v>150.907238937914</v>
      </c>
      <c r="BJ871" s="99">
        <v>1547145.80853271</v>
      </c>
      <c r="BK871" s="99">
        <v>840560.36563873303</v>
      </c>
      <c r="BL871" s="99">
        <v>0</v>
      </c>
      <c r="BM871" s="99">
        <v>0</v>
      </c>
      <c r="BN871" s="99">
        <v>0</v>
      </c>
      <c r="BO871" s="99">
        <v>0</v>
      </c>
      <c r="BP871" s="99">
        <v>0</v>
      </c>
      <c r="BQ871" s="99">
        <v>0</v>
      </c>
      <c r="BR871" s="99">
        <v>2003620.89422607</v>
      </c>
      <c r="BS871" s="99">
        <v>2254649.4294433598</v>
      </c>
      <c r="BT871" s="99">
        <v>1150606.00190735</v>
      </c>
      <c r="BU871" s="99">
        <v>0</v>
      </c>
      <c r="BV871" s="99">
        <v>825257.33211517299</v>
      </c>
      <c r="BW871" s="99">
        <v>107060.323727608</v>
      </c>
      <c r="BX871" s="99">
        <v>0</v>
      </c>
      <c r="BY871" s="99">
        <v>0</v>
      </c>
      <c r="BZ871" s="99">
        <v>0</v>
      </c>
      <c r="CA871" s="99">
        <v>45537.246356010401</v>
      </c>
      <c r="CB871" s="99">
        <v>2984108.0848083501</v>
      </c>
      <c r="CC871" s="99">
        <v>24162070.002685498</v>
      </c>
      <c r="CD871" s="99">
        <v>6232686.1161498995</v>
      </c>
      <c r="CE871" s="99">
        <v>876.54199575632799</v>
      </c>
      <c r="CF871" s="99">
        <v>189051.33356094401</v>
      </c>
      <c r="CG871" s="99">
        <v>1341557.1558227499</v>
      </c>
      <c r="CH871" s="99">
        <v>0</v>
      </c>
      <c r="CI871" s="99">
        <v>46416.343472480803</v>
      </c>
      <c r="CJ871" s="99">
        <v>3172331.7218017601</v>
      </c>
      <c r="CK871" s="99">
        <v>25504121.674316399</v>
      </c>
      <c r="CL871" s="99">
        <v>6334252.5625</v>
      </c>
      <c r="CM871" s="166">
        <v>67414.456192970305</v>
      </c>
      <c r="CN871" s="166">
        <v>9705160.2420654297</v>
      </c>
      <c r="CO871" s="166">
        <v>42804931.7587891</v>
      </c>
      <c r="CP871" s="99">
        <v>6334252.5625</v>
      </c>
      <c r="CQ871" s="99">
        <v>0</v>
      </c>
      <c r="CR871" s="99">
        <v>0</v>
      </c>
      <c r="CS871" s="99">
        <v>0</v>
      </c>
      <c r="CT871" s="99">
        <v>0</v>
      </c>
      <c r="CU871" s="98">
        <v>14531.830060705001</v>
      </c>
      <c r="CV871" s="98">
        <v>16034.624807022999</v>
      </c>
      <c r="CW871" s="98">
        <v>3173159.4183692941</v>
      </c>
      <c r="CX871" s="98">
        <v>25503627.158508249</v>
      </c>
    </row>
    <row r="872" spans="1:102" x14ac:dyDescent="0.2">
      <c r="A872" s="98" t="s">
        <v>65</v>
      </c>
      <c r="B872" s="100">
        <v>39508</v>
      </c>
      <c r="C872" s="99">
        <v>37857.856677532203</v>
      </c>
      <c r="D872" s="99">
        <v>0</v>
      </c>
      <c r="E872" s="99">
        <v>8286.2487373352105</v>
      </c>
      <c r="F872" s="99">
        <v>5049.3104271292696</v>
      </c>
      <c r="G872" s="99">
        <v>625.35659179091499</v>
      </c>
      <c r="H872" s="99">
        <v>0</v>
      </c>
      <c r="I872" s="99">
        <v>0</v>
      </c>
      <c r="J872" s="99">
        <v>16443.352402448701</v>
      </c>
      <c r="K872" s="99">
        <v>4877.7365266680699</v>
      </c>
      <c r="L872" s="99">
        <v>11839.1899769306</v>
      </c>
      <c r="M872" s="99">
        <v>13618.748815655699</v>
      </c>
      <c r="N872" s="99">
        <v>5411.3513994216901</v>
      </c>
      <c r="O872" s="99">
        <v>14604.8944263458</v>
      </c>
      <c r="P872" s="99">
        <v>0</v>
      </c>
      <c r="Q872" s="99">
        <v>1953.2399241328201</v>
      </c>
      <c r="R872" s="99">
        <v>608.80705923587095</v>
      </c>
      <c r="S872" s="99">
        <v>0</v>
      </c>
      <c r="T872" s="99">
        <v>315.04122935608001</v>
      </c>
      <c r="U872" s="99">
        <v>21288.495644331</v>
      </c>
      <c r="V872" s="99">
        <v>2301026.8820190402</v>
      </c>
      <c r="W872" s="99">
        <v>124.450894228183</v>
      </c>
      <c r="X872" s="99">
        <v>670075.01246643101</v>
      </c>
      <c r="Y872" s="99">
        <v>318136.50552749599</v>
      </c>
      <c r="Z872" s="99">
        <v>138242.4373703</v>
      </c>
      <c r="AA872" s="99">
        <v>0</v>
      </c>
      <c r="AB872" s="99">
        <v>0</v>
      </c>
      <c r="AC872" s="99">
        <v>5640273.06286621</v>
      </c>
      <c r="AD872" s="99">
        <v>924298.43077087402</v>
      </c>
      <c r="AE872" s="99">
        <v>518355.57379150402</v>
      </c>
      <c r="AF872" s="99">
        <v>717123.80518341099</v>
      </c>
      <c r="AG872" s="99">
        <v>786844.65159606899</v>
      </c>
      <c r="AH872" s="99">
        <v>719011.49668884301</v>
      </c>
      <c r="AI872" s="99">
        <v>0</v>
      </c>
      <c r="AJ872" s="99">
        <v>239031.41354560899</v>
      </c>
      <c r="AK872" s="99">
        <v>124312.08751583099</v>
      </c>
      <c r="AL872" s="99">
        <v>0</v>
      </c>
      <c r="AM872" s="99">
        <v>64523.343955993703</v>
      </c>
      <c r="AN872" s="99">
        <v>6572992.68603516</v>
      </c>
      <c r="AO872" s="99">
        <v>18936670.151122998</v>
      </c>
      <c r="AP872" s="99">
        <v>1468.42222824693</v>
      </c>
      <c r="AQ872" s="99">
        <v>5439311.7626953097</v>
      </c>
      <c r="AR872" s="99">
        <v>2604827.1784668001</v>
      </c>
      <c r="AS872" s="99">
        <v>981328.84945678699</v>
      </c>
      <c r="AT872" s="99">
        <v>0</v>
      </c>
      <c r="AU872" s="99">
        <v>0</v>
      </c>
      <c r="AV872" s="99">
        <v>15137145.1085205</v>
      </c>
      <c r="AW872" s="99">
        <v>2510128.1178894001</v>
      </c>
      <c r="AX872" s="99">
        <v>4690229.7052002</v>
      </c>
      <c r="AY872" s="99">
        <v>6208644.6589965802</v>
      </c>
      <c r="AZ872" s="99">
        <v>5665898.7938842801</v>
      </c>
      <c r="BA872" s="99">
        <v>5951772.9032592801</v>
      </c>
      <c r="BB872" s="99">
        <v>0</v>
      </c>
      <c r="BC872" s="99">
        <v>1951416.4824371301</v>
      </c>
      <c r="BD872" s="99">
        <v>885097.22006225598</v>
      </c>
      <c r="BE872" s="99">
        <v>0</v>
      </c>
      <c r="BF872" s="99">
        <v>476287.28498840297</v>
      </c>
      <c r="BG872" s="99">
        <v>17542481.154785201</v>
      </c>
      <c r="BH872" s="99">
        <v>4472398.8099365197</v>
      </c>
      <c r="BI872" s="99">
        <v>159.482796562836</v>
      </c>
      <c r="BJ872" s="99">
        <v>1340380.0942230199</v>
      </c>
      <c r="BK872" s="99">
        <v>763034.24333190895</v>
      </c>
      <c r="BL872" s="99">
        <v>0</v>
      </c>
      <c r="BM872" s="99">
        <v>0</v>
      </c>
      <c r="BN872" s="99">
        <v>0</v>
      </c>
      <c r="BO872" s="99">
        <v>0</v>
      </c>
      <c r="BP872" s="99">
        <v>0</v>
      </c>
      <c r="BQ872" s="99">
        <v>0</v>
      </c>
      <c r="BR872" s="99">
        <v>1823645.9522705099</v>
      </c>
      <c r="BS872" s="99">
        <v>2073289.2381744401</v>
      </c>
      <c r="BT872" s="99">
        <v>1182262.3537292499</v>
      </c>
      <c r="BU872" s="99">
        <v>0</v>
      </c>
      <c r="BV872" s="99">
        <v>741790.59785461402</v>
      </c>
      <c r="BW872" s="99">
        <v>112283.623622894</v>
      </c>
      <c r="BX872" s="99">
        <v>0</v>
      </c>
      <c r="BY872" s="99">
        <v>0</v>
      </c>
      <c r="BZ872" s="99">
        <v>0</v>
      </c>
      <c r="CA872" s="99">
        <v>46167.298627853401</v>
      </c>
      <c r="CB872" s="99">
        <v>2979046.2519226102</v>
      </c>
      <c r="CC872" s="99">
        <v>24408617.3823242</v>
      </c>
      <c r="CD872" s="99">
        <v>5811894.4656982403</v>
      </c>
      <c r="CE872" s="99">
        <v>895.95426732301701</v>
      </c>
      <c r="CF872" s="99">
        <v>188802.642707825</v>
      </c>
      <c r="CG872" s="99">
        <v>1361481.67961121</v>
      </c>
      <c r="CH872" s="99">
        <v>0</v>
      </c>
      <c r="CI872" s="99">
        <v>47074.693002700798</v>
      </c>
      <c r="CJ872" s="99">
        <v>3164341.70129395</v>
      </c>
      <c r="CK872" s="99">
        <v>25764017.978515599</v>
      </c>
      <c r="CL872" s="99">
        <v>5931058.8649902297</v>
      </c>
      <c r="CM872" s="166">
        <v>68286.099329948396</v>
      </c>
      <c r="CN872" s="166">
        <v>9744910.0034179706</v>
      </c>
      <c r="CO872" s="166">
        <v>43430509.893066399</v>
      </c>
      <c r="CP872" s="99">
        <v>5931058.8649902297</v>
      </c>
      <c r="CQ872" s="99">
        <v>0</v>
      </c>
      <c r="CR872" s="99">
        <v>0</v>
      </c>
      <c r="CS872" s="99">
        <v>0</v>
      </c>
      <c r="CT872" s="99">
        <v>0</v>
      </c>
      <c r="CU872" s="98">
        <v>13403.918164833</v>
      </c>
      <c r="CV872" s="98">
        <v>16982.976269211998</v>
      </c>
      <c r="CW872" s="98">
        <v>3167848.8946304354</v>
      </c>
      <c r="CX872" s="98">
        <v>25770099.06193541</v>
      </c>
    </row>
    <row r="873" spans="1:102" x14ac:dyDescent="0.2">
      <c r="A873" s="98" t="s">
        <v>65</v>
      </c>
      <c r="B873" s="100">
        <v>39600</v>
      </c>
      <c r="C873" s="99">
        <v>38513.682993412003</v>
      </c>
      <c r="D873" s="99">
        <v>0</v>
      </c>
      <c r="E873" s="99">
        <v>7923.1637708544704</v>
      </c>
      <c r="F873" s="99">
        <v>4943.1437305212003</v>
      </c>
      <c r="G873" s="99">
        <v>669.26184735447202</v>
      </c>
      <c r="H873" s="99">
        <v>0</v>
      </c>
      <c r="I873" s="99">
        <v>0</v>
      </c>
      <c r="J873" s="99">
        <v>17379.1342563629</v>
      </c>
      <c r="K873" s="99">
        <v>4219.91674339771</v>
      </c>
      <c r="L873" s="99">
        <v>11809.2450418472</v>
      </c>
      <c r="M873" s="99">
        <v>13785.467446208</v>
      </c>
      <c r="N873" s="99">
        <v>5375.5869850516301</v>
      </c>
      <c r="O873" s="99">
        <v>14868.0089527369</v>
      </c>
      <c r="P873" s="99">
        <v>0</v>
      </c>
      <c r="Q873" s="99">
        <v>1937.5045134127099</v>
      </c>
      <c r="R873" s="99">
        <v>626.67008881270897</v>
      </c>
      <c r="S873" s="99">
        <v>0</v>
      </c>
      <c r="T873" s="99">
        <v>315.39233560115099</v>
      </c>
      <c r="U873" s="99">
        <v>21615.702840805101</v>
      </c>
      <c r="V873" s="99">
        <v>2346354.9646606399</v>
      </c>
      <c r="W873" s="99">
        <v>91.771151762455702</v>
      </c>
      <c r="X873" s="99">
        <v>645096.88803863502</v>
      </c>
      <c r="Y873" s="99">
        <v>308816.618671417</v>
      </c>
      <c r="Z873" s="99">
        <v>142712.68430709801</v>
      </c>
      <c r="AA873" s="99">
        <v>0</v>
      </c>
      <c r="AB873" s="99">
        <v>0</v>
      </c>
      <c r="AC873" s="99">
        <v>5963681.0392456101</v>
      </c>
      <c r="AD873" s="99">
        <v>785445.01689147903</v>
      </c>
      <c r="AE873" s="99">
        <v>519552.86804199201</v>
      </c>
      <c r="AF873" s="99">
        <v>720763.88905334496</v>
      </c>
      <c r="AG873" s="99">
        <v>782422.12892150902</v>
      </c>
      <c r="AH873" s="99">
        <v>733813.91415405297</v>
      </c>
      <c r="AI873" s="99">
        <v>0</v>
      </c>
      <c r="AJ873" s="99">
        <v>243958.79891586301</v>
      </c>
      <c r="AK873" s="99">
        <v>127418.457159996</v>
      </c>
      <c r="AL873" s="99">
        <v>0</v>
      </c>
      <c r="AM873" s="99">
        <v>63189.834172725699</v>
      </c>
      <c r="AN873" s="99">
        <v>6702720.9735717801</v>
      </c>
      <c r="AO873" s="99">
        <v>19504158.888427701</v>
      </c>
      <c r="AP873" s="99">
        <v>776.83718543499697</v>
      </c>
      <c r="AQ873" s="99">
        <v>5292343.6392211895</v>
      </c>
      <c r="AR873" s="99">
        <v>2568137.7509155301</v>
      </c>
      <c r="AS873" s="99">
        <v>1049616.48747253</v>
      </c>
      <c r="AT873" s="99">
        <v>0</v>
      </c>
      <c r="AU873" s="99">
        <v>0</v>
      </c>
      <c r="AV873" s="99">
        <v>16126946.502441401</v>
      </c>
      <c r="AW873" s="99">
        <v>2153817.9375305199</v>
      </c>
      <c r="AX873" s="99">
        <v>4745376.0839843797</v>
      </c>
      <c r="AY873" s="99">
        <v>6286927.65478516</v>
      </c>
      <c r="AZ873" s="99">
        <v>5693986.8532104502</v>
      </c>
      <c r="BA873" s="99">
        <v>6135242.4563598596</v>
      </c>
      <c r="BB873" s="99">
        <v>0</v>
      </c>
      <c r="BC873" s="99">
        <v>1999762.9015045201</v>
      </c>
      <c r="BD873" s="99">
        <v>920839.42486572301</v>
      </c>
      <c r="BE873" s="99">
        <v>0</v>
      </c>
      <c r="BF873" s="99">
        <v>473863.92558288598</v>
      </c>
      <c r="BG873" s="99">
        <v>18328159.431884799</v>
      </c>
      <c r="BH873" s="99">
        <v>4573469.4552002</v>
      </c>
      <c r="BI873" s="99">
        <v>104.768446544185</v>
      </c>
      <c r="BJ873" s="99">
        <v>1317929.5604248</v>
      </c>
      <c r="BK873" s="99">
        <v>746470.82063293504</v>
      </c>
      <c r="BL873" s="99">
        <v>0</v>
      </c>
      <c r="BM873" s="99">
        <v>0</v>
      </c>
      <c r="BN873" s="99">
        <v>0</v>
      </c>
      <c r="BO873" s="99">
        <v>0</v>
      </c>
      <c r="BP873" s="99">
        <v>0</v>
      </c>
      <c r="BQ873" s="99">
        <v>0</v>
      </c>
      <c r="BR873" s="99">
        <v>1849604.08172607</v>
      </c>
      <c r="BS873" s="99">
        <v>2040070.8651580799</v>
      </c>
      <c r="BT873" s="99">
        <v>1218531.3862914999</v>
      </c>
      <c r="BU873" s="99">
        <v>0</v>
      </c>
      <c r="BV873" s="99">
        <v>766599.45809173596</v>
      </c>
      <c r="BW873" s="99">
        <v>116351.411283493</v>
      </c>
      <c r="BX873" s="99">
        <v>0</v>
      </c>
      <c r="BY873" s="99">
        <v>0</v>
      </c>
      <c r="BZ873" s="99">
        <v>0</v>
      </c>
      <c r="CA873" s="99">
        <v>46489.4842715263</v>
      </c>
      <c r="CB873" s="99">
        <v>2988842.4784545898</v>
      </c>
      <c r="CC873" s="99">
        <v>24767270.901367199</v>
      </c>
      <c r="CD873" s="99">
        <v>5891678.80615234</v>
      </c>
      <c r="CE873" s="99">
        <v>912.52913536131405</v>
      </c>
      <c r="CF873" s="99">
        <v>189258.711862564</v>
      </c>
      <c r="CG873" s="99">
        <v>1386438.1688232401</v>
      </c>
      <c r="CH873" s="99">
        <v>0</v>
      </c>
      <c r="CI873" s="99">
        <v>47403.024049758897</v>
      </c>
      <c r="CJ873" s="99">
        <v>3181375.3479309101</v>
      </c>
      <c r="CK873" s="99">
        <v>26161918.426757801</v>
      </c>
      <c r="CL873" s="99">
        <v>6003475.0294799795</v>
      </c>
      <c r="CM873" s="166">
        <v>68930.145215034499</v>
      </c>
      <c r="CN873" s="166">
        <v>9895068.30541992</v>
      </c>
      <c r="CO873" s="166">
        <v>44338772.535644501</v>
      </c>
      <c r="CP873" s="99">
        <v>6003475.0294799795</v>
      </c>
      <c r="CQ873" s="99">
        <v>0</v>
      </c>
      <c r="CR873" s="99">
        <v>0</v>
      </c>
      <c r="CS873" s="99">
        <v>0</v>
      </c>
      <c r="CT873" s="99">
        <v>0</v>
      </c>
      <c r="CU873" s="98">
        <v>12394.632442688</v>
      </c>
      <c r="CV873" s="98">
        <v>17951.551522475002</v>
      </c>
      <c r="CW873" s="98">
        <v>3178101.1903171539</v>
      </c>
      <c r="CX873" s="98">
        <v>26153709.070190437</v>
      </c>
    </row>
    <row r="874" spans="1:102" x14ac:dyDescent="0.2">
      <c r="A874" s="98" t="s">
        <v>65</v>
      </c>
      <c r="B874" s="100">
        <v>39692</v>
      </c>
      <c r="C874" s="99">
        <v>39075.338079929403</v>
      </c>
      <c r="D874" s="99">
        <v>0</v>
      </c>
      <c r="E874" s="99">
        <v>7607.2785502076104</v>
      </c>
      <c r="F874" s="99">
        <v>4799.2246531844103</v>
      </c>
      <c r="G874" s="99">
        <v>715.407732792199</v>
      </c>
      <c r="H874" s="99">
        <v>0</v>
      </c>
      <c r="I874" s="99">
        <v>0</v>
      </c>
      <c r="J874" s="99">
        <v>18269.095419883699</v>
      </c>
      <c r="K874" s="99">
        <v>3654.4825399517999</v>
      </c>
      <c r="L874" s="99">
        <v>11526.301643848399</v>
      </c>
      <c r="M874" s="99">
        <v>13945.237592339499</v>
      </c>
      <c r="N874" s="99">
        <v>5355.2793838977796</v>
      </c>
      <c r="O874" s="99">
        <v>15095.485435128199</v>
      </c>
      <c r="P874" s="99">
        <v>0</v>
      </c>
      <c r="Q874" s="99">
        <v>1926.61361216009</v>
      </c>
      <c r="R874" s="99">
        <v>660.35878317058098</v>
      </c>
      <c r="S874" s="99">
        <v>0</v>
      </c>
      <c r="T874" s="99">
        <v>298.77339040115498</v>
      </c>
      <c r="U874" s="99">
        <v>21943.7427551746</v>
      </c>
      <c r="V874" s="99">
        <v>2381077.8235168499</v>
      </c>
      <c r="W874" s="99">
        <v>220.03592091612501</v>
      </c>
      <c r="X874" s="99">
        <v>614320.78456878697</v>
      </c>
      <c r="Y874" s="99">
        <v>298167.829296112</v>
      </c>
      <c r="Z874" s="99">
        <v>146070.85836410499</v>
      </c>
      <c r="AA874" s="99">
        <v>0</v>
      </c>
      <c r="AB874" s="99">
        <v>0</v>
      </c>
      <c r="AC874" s="99">
        <v>6151363.0299072303</v>
      </c>
      <c r="AD874" s="99">
        <v>662798.74423980701</v>
      </c>
      <c r="AE874" s="99">
        <v>502802.25625228899</v>
      </c>
      <c r="AF874" s="99">
        <v>726780.95272064197</v>
      </c>
      <c r="AG874" s="99">
        <v>776089.317886353</v>
      </c>
      <c r="AH874" s="99">
        <v>739680.71852111805</v>
      </c>
      <c r="AI874" s="99">
        <v>0</v>
      </c>
      <c r="AJ874" s="99">
        <v>243454.60081100499</v>
      </c>
      <c r="AK874" s="99">
        <v>128650.003190041</v>
      </c>
      <c r="AL874" s="99">
        <v>0</v>
      </c>
      <c r="AM874" s="99">
        <v>59141.133682250998</v>
      </c>
      <c r="AN874" s="99">
        <v>6817235.8103637705</v>
      </c>
      <c r="AO874" s="99">
        <v>19972484.365722701</v>
      </c>
      <c r="AP874" s="99">
        <v>1851.3822739571301</v>
      </c>
      <c r="AQ874" s="99">
        <v>5076759.9218139602</v>
      </c>
      <c r="AR874" s="99">
        <v>2484365.7732849098</v>
      </c>
      <c r="AS874" s="99">
        <v>1078285.7334137</v>
      </c>
      <c r="AT874" s="99">
        <v>0</v>
      </c>
      <c r="AU874" s="99">
        <v>0</v>
      </c>
      <c r="AV874" s="99">
        <v>16864576.4692383</v>
      </c>
      <c r="AW874" s="99">
        <v>1842031.5882720901</v>
      </c>
      <c r="AX874" s="99">
        <v>4618028.9916992197</v>
      </c>
      <c r="AY874" s="99">
        <v>6394816.34020996</v>
      </c>
      <c r="AZ874" s="99">
        <v>5703110.7295532199</v>
      </c>
      <c r="BA874" s="99">
        <v>6258109.1219482403</v>
      </c>
      <c r="BB874" s="99">
        <v>0</v>
      </c>
      <c r="BC874" s="99">
        <v>2017585.26789856</v>
      </c>
      <c r="BD874" s="99">
        <v>938946.21179962205</v>
      </c>
      <c r="BE874" s="99">
        <v>0</v>
      </c>
      <c r="BF874" s="99">
        <v>445884.07532501197</v>
      </c>
      <c r="BG874" s="99">
        <v>18756392.3671875</v>
      </c>
      <c r="BH874" s="99">
        <v>4675480.4566040002</v>
      </c>
      <c r="BI874" s="99">
        <v>134.37647975422399</v>
      </c>
      <c r="BJ874" s="99">
        <v>1268026.3323059101</v>
      </c>
      <c r="BK874" s="99">
        <v>727837.91399383498</v>
      </c>
      <c r="BL874" s="99">
        <v>0</v>
      </c>
      <c r="BM874" s="99">
        <v>0</v>
      </c>
      <c r="BN874" s="99">
        <v>0</v>
      </c>
      <c r="BO874" s="99">
        <v>0</v>
      </c>
      <c r="BP874" s="99">
        <v>0</v>
      </c>
      <c r="BQ874" s="99">
        <v>0</v>
      </c>
      <c r="BR874" s="99">
        <v>1886875.53038025</v>
      </c>
      <c r="BS874" s="99">
        <v>2050940.5472869901</v>
      </c>
      <c r="BT874" s="99">
        <v>1242566.1028442399</v>
      </c>
      <c r="BU874" s="99">
        <v>0</v>
      </c>
      <c r="BV874" s="99">
        <v>775901.39784240699</v>
      </c>
      <c r="BW874" s="99">
        <v>118532.331400871</v>
      </c>
      <c r="BX874" s="99">
        <v>0</v>
      </c>
      <c r="BY874" s="99">
        <v>0</v>
      </c>
      <c r="BZ874" s="99">
        <v>0</v>
      </c>
      <c r="CA874" s="99">
        <v>46681.502845764197</v>
      </c>
      <c r="CB874" s="99">
        <v>2986993.5750732399</v>
      </c>
      <c r="CC874" s="99">
        <v>24971852.995117199</v>
      </c>
      <c r="CD874" s="99">
        <v>5942542.1378784198</v>
      </c>
      <c r="CE874" s="99">
        <v>935.82739936560404</v>
      </c>
      <c r="CF874" s="99">
        <v>188504.44488143901</v>
      </c>
      <c r="CG874" s="99">
        <v>1392253.68675232</v>
      </c>
      <c r="CH874" s="99">
        <v>0</v>
      </c>
      <c r="CI874" s="99">
        <v>47603.969851493799</v>
      </c>
      <c r="CJ874" s="99">
        <v>3178117.8715515099</v>
      </c>
      <c r="CK874" s="99">
        <v>26362339.342041001</v>
      </c>
      <c r="CL874" s="99">
        <v>6065339.1489868201</v>
      </c>
      <c r="CM874" s="166">
        <v>69419.035988807693</v>
      </c>
      <c r="CN874" s="166">
        <v>9995704.1684570294</v>
      </c>
      <c r="CO874" s="166">
        <v>45065034.016113304</v>
      </c>
      <c r="CP874" s="99">
        <v>6065339.1489868201</v>
      </c>
      <c r="CQ874" s="99">
        <v>0</v>
      </c>
      <c r="CR874" s="99">
        <v>0</v>
      </c>
      <c r="CS874" s="99">
        <v>0</v>
      </c>
      <c r="CT874" s="99">
        <v>0</v>
      </c>
      <c r="CU874" s="98">
        <v>11509.105508966</v>
      </c>
      <c r="CV874" s="98">
        <v>18877.797902992999</v>
      </c>
      <c r="CW874" s="98">
        <v>3175498.0199546791</v>
      </c>
      <c r="CX874" s="98">
        <v>26364106.681869518</v>
      </c>
    </row>
    <row r="875" spans="1:102" x14ac:dyDescent="0.2">
      <c r="A875" s="98" t="s">
        <v>65</v>
      </c>
      <c r="B875" s="100">
        <v>39783</v>
      </c>
      <c r="C875" s="99">
        <v>39424.270737171202</v>
      </c>
      <c r="D875" s="99">
        <v>0</v>
      </c>
      <c r="E875" s="99">
        <v>7239.2354981303197</v>
      </c>
      <c r="F875" s="99">
        <v>4570.9444013237999</v>
      </c>
      <c r="G875" s="99">
        <v>751.57786099612701</v>
      </c>
      <c r="H875" s="99">
        <v>0</v>
      </c>
      <c r="I875" s="99">
        <v>0</v>
      </c>
      <c r="J875" s="99">
        <v>18977.130706548702</v>
      </c>
      <c r="K875" s="99">
        <v>3120.0980399250998</v>
      </c>
      <c r="L875" s="99">
        <v>11222.564101100001</v>
      </c>
      <c r="M875" s="99">
        <v>13959.400372386001</v>
      </c>
      <c r="N875" s="99">
        <v>5346.89313298464</v>
      </c>
      <c r="O875" s="99">
        <v>15234.188159823399</v>
      </c>
      <c r="P875" s="99">
        <v>0</v>
      </c>
      <c r="Q875" s="99">
        <v>1918.46629470587</v>
      </c>
      <c r="R875" s="99">
        <v>682.85579739511002</v>
      </c>
      <c r="S875" s="99">
        <v>0</v>
      </c>
      <c r="T875" s="99">
        <v>275.97943609207903</v>
      </c>
      <c r="U875" s="99">
        <v>22100.840801238999</v>
      </c>
      <c r="V875" s="99">
        <v>2388566.0295410198</v>
      </c>
      <c r="W875" s="99">
        <v>148.12703831866401</v>
      </c>
      <c r="X875" s="99">
        <v>583563.19976806606</v>
      </c>
      <c r="Y875" s="99">
        <v>287246.57278823899</v>
      </c>
      <c r="Z875" s="99">
        <v>153799.70704841599</v>
      </c>
      <c r="AA875" s="99">
        <v>0</v>
      </c>
      <c r="AB875" s="99">
        <v>0</v>
      </c>
      <c r="AC875" s="99">
        <v>6293857.70703125</v>
      </c>
      <c r="AD875" s="99">
        <v>541526.34205627395</v>
      </c>
      <c r="AE875" s="99">
        <v>487422.566745758</v>
      </c>
      <c r="AF875" s="99">
        <v>724108.96107482899</v>
      </c>
      <c r="AG875" s="99">
        <v>770630.91287231399</v>
      </c>
      <c r="AH875" s="99">
        <v>745810.44128418004</v>
      </c>
      <c r="AI875" s="99">
        <v>0</v>
      </c>
      <c r="AJ875" s="99">
        <v>240601.41399192801</v>
      </c>
      <c r="AK875" s="99">
        <v>134433.35408592201</v>
      </c>
      <c r="AL875" s="99">
        <v>0</v>
      </c>
      <c r="AM875" s="99">
        <v>56196.886002540603</v>
      </c>
      <c r="AN875" s="99">
        <v>6856513.5469970703</v>
      </c>
      <c r="AO875" s="99">
        <v>20227726.473632801</v>
      </c>
      <c r="AP875" s="99">
        <v>1267.13245147467</v>
      </c>
      <c r="AQ875" s="99">
        <v>4854415.3784179697</v>
      </c>
      <c r="AR875" s="99">
        <v>2397418.7413330101</v>
      </c>
      <c r="AS875" s="99">
        <v>1145331.6479187</v>
      </c>
      <c r="AT875" s="99">
        <v>0</v>
      </c>
      <c r="AU875" s="99">
        <v>0</v>
      </c>
      <c r="AV875" s="99">
        <v>17510589.597412098</v>
      </c>
      <c r="AW875" s="99">
        <v>1530783.78251648</v>
      </c>
      <c r="AX875" s="99">
        <v>4508306.9009399395</v>
      </c>
      <c r="AY875" s="99">
        <v>6414471.1469116202</v>
      </c>
      <c r="AZ875" s="99">
        <v>5724759.8955688505</v>
      </c>
      <c r="BA875" s="99">
        <v>6356119.30224609</v>
      </c>
      <c r="BB875" s="99">
        <v>0</v>
      </c>
      <c r="BC875" s="99">
        <v>2019813.4205932601</v>
      </c>
      <c r="BD875" s="99">
        <v>988381.60975646996</v>
      </c>
      <c r="BE875" s="99">
        <v>0</v>
      </c>
      <c r="BF875" s="99">
        <v>429015.95015716599</v>
      </c>
      <c r="BG875" s="99">
        <v>19045059.105957001</v>
      </c>
      <c r="BH875" s="99">
        <v>4769738.91552734</v>
      </c>
      <c r="BI875" s="99">
        <v>195.90988152660401</v>
      </c>
      <c r="BJ875" s="99">
        <v>1241442.7619171101</v>
      </c>
      <c r="BK875" s="99">
        <v>711045.04210662795</v>
      </c>
      <c r="BL875" s="99">
        <v>0</v>
      </c>
      <c r="BM875" s="99">
        <v>0</v>
      </c>
      <c r="BN875" s="99">
        <v>0</v>
      </c>
      <c r="BO875" s="99">
        <v>0</v>
      </c>
      <c r="BP875" s="99">
        <v>0</v>
      </c>
      <c r="BQ875" s="99">
        <v>0</v>
      </c>
      <c r="BR875" s="99">
        <v>1898423.8302154499</v>
      </c>
      <c r="BS875" s="99">
        <v>2061833.0836791999</v>
      </c>
      <c r="BT875" s="99">
        <v>1263066.00317383</v>
      </c>
      <c r="BU875" s="99">
        <v>0</v>
      </c>
      <c r="BV875" s="99">
        <v>784667.95416259801</v>
      </c>
      <c r="BW875" s="99">
        <v>124182.163043022</v>
      </c>
      <c r="BX875" s="99">
        <v>0</v>
      </c>
      <c r="BY875" s="99">
        <v>0</v>
      </c>
      <c r="BZ875" s="99">
        <v>0</v>
      </c>
      <c r="CA875" s="99">
        <v>46601.0497760773</v>
      </c>
      <c r="CB875" s="99">
        <v>2969185.9571227999</v>
      </c>
      <c r="CC875" s="99">
        <v>25032800.755859401</v>
      </c>
      <c r="CD875" s="99">
        <v>6014938.3107910203</v>
      </c>
      <c r="CE875" s="99">
        <v>943.01125607639597</v>
      </c>
      <c r="CF875" s="99">
        <v>192929.72105789199</v>
      </c>
      <c r="CG875" s="99">
        <v>1430922.4451904299</v>
      </c>
      <c r="CH875" s="99">
        <v>0</v>
      </c>
      <c r="CI875" s="99">
        <v>47546.876220226302</v>
      </c>
      <c r="CJ875" s="99">
        <v>3164675.7024841299</v>
      </c>
      <c r="CK875" s="99">
        <v>26480099.5009766</v>
      </c>
      <c r="CL875" s="99">
        <v>6130581.8648071298</v>
      </c>
      <c r="CM875" s="166">
        <v>69542.547001838699</v>
      </c>
      <c r="CN875" s="166">
        <v>10022819.7467041</v>
      </c>
      <c r="CO875" s="166">
        <v>45558577.1015625</v>
      </c>
      <c r="CP875" s="99">
        <v>6130581.8648071298</v>
      </c>
      <c r="CQ875" s="99">
        <v>0</v>
      </c>
      <c r="CR875" s="99">
        <v>0</v>
      </c>
      <c r="CS875" s="99">
        <v>0</v>
      </c>
      <c r="CT875" s="99">
        <v>0</v>
      </c>
      <c r="CU875" s="98">
        <v>10541.860990059</v>
      </c>
      <c r="CV875" s="98">
        <v>19623.594815998</v>
      </c>
      <c r="CW875" s="98">
        <v>3162115.6781806918</v>
      </c>
      <c r="CX875" s="98">
        <v>26463723.201049831</v>
      </c>
    </row>
    <row r="876" spans="1:102" x14ac:dyDescent="0.2">
      <c r="A876" s="98" t="s">
        <v>65</v>
      </c>
      <c r="B876" s="100">
        <v>39873</v>
      </c>
      <c r="C876" s="99">
        <v>39723.662952423103</v>
      </c>
      <c r="D876" s="99">
        <v>0</v>
      </c>
      <c r="E876" s="99">
        <v>6867.6097738742801</v>
      </c>
      <c r="F876" s="99">
        <v>4452.2884150147402</v>
      </c>
      <c r="G876" s="99">
        <v>791.03760758787405</v>
      </c>
      <c r="H876" s="99">
        <v>0</v>
      </c>
      <c r="I876" s="99">
        <v>0</v>
      </c>
      <c r="J876" s="99">
        <v>19766.2062773705</v>
      </c>
      <c r="K876" s="99">
        <v>2608.3875800371202</v>
      </c>
      <c r="L876" s="99">
        <v>11009.3921546936</v>
      </c>
      <c r="M876" s="99">
        <v>13993.492738008499</v>
      </c>
      <c r="N876" s="99">
        <v>5334.19190764427</v>
      </c>
      <c r="O876" s="99">
        <v>15447.4168417454</v>
      </c>
      <c r="P876" s="99">
        <v>0</v>
      </c>
      <c r="Q876" s="99">
        <v>1907.10714702308</v>
      </c>
      <c r="R876" s="99">
        <v>719.00808160007</v>
      </c>
      <c r="S876" s="99">
        <v>0</v>
      </c>
      <c r="T876" s="99">
        <v>279.89133126661199</v>
      </c>
      <c r="U876" s="99">
        <v>22352.891376972198</v>
      </c>
      <c r="V876" s="99">
        <v>2397974.7059631301</v>
      </c>
      <c r="W876" s="99">
        <v>52.911531445570297</v>
      </c>
      <c r="X876" s="99">
        <v>552913.67176055897</v>
      </c>
      <c r="Y876" s="99">
        <v>276059.21157455398</v>
      </c>
      <c r="Z876" s="99">
        <v>159362.58116722101</v>
      </c>
      <c r="AA876" s="99">
        <v>0</v>
      </c>
      <c r="AB876" s="99">
        <v>0</v>
      </c>
      <c r="AC876" s="99">
        <v>6519482.4701538105</v>
      </c>
      <c r="AD876" s="99">
        <v>437564.250888824</v>
      </c>
      <c r="AE876" s="99">
        <v>478696.29521942098</v>
      </c>
      <c r="AF876" s="99">
        <v>716766.75785827602</v>
      </c>
      <c r="AG876" s="99">
        <v>763088.84698486305</v>
      </c>
      <c r="AH876" s="99">
        <v>755823.63155365002</v>
      </c>
      <c r="AI876" s="99">
        <v>0</v>
      </c>
      <c r="AJ876" s="99">
        <v>238880.83163261399</v>
      </c>
      <c r="AK876" s="99">
        <v>139931.17185592701</v>
      </c>
      <c r="AL876" s="99">
        <v>0</v>
      </c>
      <c r="AM876" s="99">
        <v>56341.247482299797</v>
      </c>
      <c r="AN876" s="99">
        <v>6934837.3624267597</v>
      </c>
      <c r="AO876" s="99">
        <v>20379062.7033691</v>
      </c>
      <c r="AP876" s="99">
        <v>600.282166033983</v>
      </c>
      <c r="AQ876" s="99">
        <v>4618557.2014770498</v>
      </c>
      <c r="AR876" s="99">
        <v>2311987.2163696298</v>
      </c>
      <c r="AS876" s="99">
        <v>1196264.0389556901</v>
      </c>
      <c r="AT876" s="99">
        <v>0</v>
      </c>
      <c r="AU876" s="99">
        <v>0</v>
      </c>
      <c r="AV876" s="99">
        <v>18223493.1022949</v>
      </c>
      <c r="AW876" s="99">
        <v>1242034.7271270801</v>
      </c>
      <c r="AX876" s="99">
        <v>4462658.5270385696</v>
      </c>
      <c r="AY876" s="99">
        <v>6383485.4696044903</v>
      </c>
      <c r="AZ876" s="99">
        <v>5691093.4359741202</v>
      </c>
      <c r="BA876" s="99">
        <v>6487605.6950073196</v>
      </c>
      <c r="BB876" s="99">
        <v>0</v>
      </c>
      <c r="BC876" s="99">
        <v>2019811.7173156701</v>
      </c>
      <c r="BD876" s="99">
        <v>1035481.77363586</v>
      </c>
      <c r="BE876" s="99">
        <v>0</v>
      </c>
      <c r="BF876" s="99">
        <v>432952.41254425002</v>
      </c>
      <c r="BG876" s="99">
        <v>19417001.2338867</v>
      </c>
      <c r="BH876" s="99">
        <v>4802209.1436157199</v>
      </c>
      <c r="BI876" s="99">
        <v>75.050727794878199</v>
      </c>
      <c r="BJ876" s="99">
        <v>1186284.73570251</v>
      </c>
      <c r="BK876" s="99">
        <v>694099.61238861096</v>
      </c>
      <c r="BL876" s="99">
        <v>0</v>
      </c>
      <c r="BM876" s="99">
        <v>0</v>
      </c>
      <c r="BN876" s="99">
        <v>0</v>
      </c>
      <c r="BO876" s="99">
        <v>0</v>
      </c>
      <c r="BP876" s="99">
        <v>0</v>
      </c>
      <c r="BQ876" s="99">
        <v>0</v>
      </c>
      <c r="BR876" s="99">
        <v>1881104.7254943801</v>
      </c>
      <c r="BS876" s="99">
        <v>2026983.75900269</v>
      </c>
      <c r="BT876" s="99">
        <v>1288530.3068542499</v>
      </c>
      <c r="BU876" s="99">
        <v>0</v>
      </c>
      <c r="BV876" s="99">
        <v>775464.64053344703</v>
      </c>
      <c r="BW876" s="99">
        <v>131073.062864304</v>
      </c>
      <c r="BX876" s="99">
        <v>0</v>
      </c>
      <c r="BY876" s="99">
        <v>0</v>
      </c>
      <c r="BZ876" s="99">
        <v>0</v>
      </c>
      <c r="CA876" s="99">
        <v>46609.661620140098</v>
      </c>
      <c r="CB876" s="99">
        <v>2959794.4348144499</v>
      </c>
      <c r="CC876" s="99">
        <v>25064259.048339799</v>
      </c>
      <c r="CD876" s="99">
        <v>5983569.2470092801</v>
      </c>
      <c r="CE876" s="99">
        <v>970.87800627946899</v>
      </c>
      <c r="CF876" s="99">
        <v>196161.433115005</v>
      </c>
      <c r="CG876" s="99">
        <v>1467693.17495728</v>
      </c>
      <c r="CH876" s="99">
        <v>0</v>
      </c>
      <c r="CI876" s="99">
        <v>47587.852991104097</v>
      </c>
      <c r="CJ876" s="99">
        <v>3155364.5758056599</v>
      </c>
      <c r="CK876" s="99">
        <v>26545015.5007324</v>
      </c>
      <c r="CL876" s="99">
        <v>6127746.8310546903</v>
      </c>
      <c r="CM876" s="166">
        <v>69845.956687927202</v>
      </c>
      <c r="CN876" s="166">
        <v>10090129.4564209</v>
      </c>
      <c r="CO876" s="166">
        <v>45983031.6650391</v>
      </c>
      <c r="CP876" s="99">
        <v>6127746.8310546903</v>
      </c>
      <c r="CQ876" s="99">
        <v>0</v>
      </c>
      <c r="CR876" s="99">
        <v>0</v>
      </c>
      <c r="CS876" s="99">
        <v>0</v>
      </c>
      <c r="CT876" s="99">
        <v>0</v>
      </c>
      <c r="CU876" s="98">
        <v>9638.7992935729999</v>
      </c>
      <c r="CV876" s="98">
        <v>20452.981507674001</v>
      </c>
      <c r="CW876" s="98">
        <v>3155955.8679294549</v>
      </c>
      <c r="CX876" s="98">
        <v>26531952.223297078</v>
      </c>
    </row>
    <row r="877" spans="1:102" x14ac:dyDescent="0.2">
      <c r="A877" s="98" t="s">
        <v>65</v>
      </c>
      <c r="B877" s="100">
        <v>39965</v>
      </c>
      <c r="C877" s="99">
        <v>40503.555510520899</v>
      </c>
      <c r="D877" s="99">
        <v>0</v>
      </c>
      <c r="E877" s="99">
        <v>6496.2301909923599</v>
      </c>
      <c r="F877" s="99">
        <v>4300.4689699411401</v>
      </c>
      <c r="G877" s="99">
        <v>819.20954633504198</v>
      </c>
      <c r="H877" s="99">
        <v>0</v>
      </c>
      <c r="I877" s="99">
        <v>0</v>
      </c>
      <c r="J877" s="99">
        <v>20485.009383201599</v>
      </c>
      <c r="K877" s="99">
        <v>2103.5969353914302</v>
      </c>
      <c r="L877" s="99">
        <v>11033.9816757441</v>
      </c>
      <c r="M877" s="99">
        <v>14136.600101947801</v>
      </c>
      <c r="N877" s="99">
        <v>5406.0467606186903</v>
      </c>
      <c r="O877" s="99">
        <v>15768.848289728199</v>
      </c>
      <c r="P877" s="99">
        <v>0</v>
      </c>
      <c r="Q877" s="99">
        <v>1915.0063670724601</v>
      </c>
      <c r="R877" s="99">
        <v>737.69314307719503</v>
      </c>
      <c r="S877" s="99">
        <v>0</v>
      </c>
      <c r="T877" s="99">
        <v>269.60254434496198</v>
      </c>
      <c r="U877" s="99">
        <v>22550.798760652498</v>
      </c>
      <c r="V877" s="99">
        <v>2450546.5863952599</v>
      </c>
      <c r="W877" s="99">
        <v>56.4690988026559</v>
      </c>
      <c r="X877" s="99">
        <v>529518.91098022496</v>
      </c>
      <c r="Y877" s="99">
        <v>270741.56754684402</v>
      </c>
      <c r="Z877" s="99">
        <v>161465.244960785</v>
      </c>
      <c r="AA877" s="99">
        <v>0</v>
      </c>
      <c r="AB877" s="99">
        <v>0</v>
      </c>
      <c r="AC877" s="99">
        <v>6691516.33947754</v>
      </c>
      <c r="AD877" s="99">
        <v>329520.01899719198</v>
      </c>
      <c r="AE877" s="99">
        <v>475120.97027587902</v>
      </c>
      <c r="AF877" s="99">
        <v>728694.44914245605</v>
      </c>
      <c r="AG877" s="99">
        <v>769749.22533416701</v>
      </c>
      <c r="AH877" s="99">
        <v>764788.19978332496</v>
      </c>
      <c r="AI877" s="99">
        <v>0</v>
      </c>
      <c r="AJ877" s="99">
        <v>240025.99081611601</v>
      </c>
      <c r="AK877" s="99">
        <v>141536.96453857399</v>
      </c>
      <c r="AL877" s="99">
        <v>0</v>
      </c>
      <c r="AM877" s="99">
        <v>52574.981142520897</v>
      </c>
      <c r="AN877" s="99">
        <v>7012889.2444457998</v>
      </c>
      <c r="AO877" s="99">
        <v>21046607.943359401</v>
      </c>
      <c r="AP877" s="99">
        <v>473.30762600526202</v>
      </c>
      <c r="AQ877" s="99">
        <v>4421548.8095703097</v>
      </c>
      <c r="AR877" s="99">
        <v>2270673.8489379901</v>
      </c>
      <c r="AS877" s="99">
        <v>1208825.8170928999</v>
      </c>
      <c r="AT877" s="99">
        <v>0</v>
      </c>
      <c r="AU877" s="99">
        <v>0</v>
      </c>
      <c r="AV877" s="99">
        <v>18832004.310791001</v>
      </c>
      <c r="AW877" s="99">
        <v>941619.31089782703</v>
      </c>
      <c r="AX877" s="99">
        <v>4472999.2179565402</v>
      </c>
      <c r="AY877" s="99">
        <v>6543143.21240234</v>
      </c>
      <c r="AZ877" s="99">
        <v>5769441.5552978497</v>
      </c>
      <c r="BA877" s="99">
        <v>6619509.6631469699</v>
      </c>
      <c r="BB877" s="99">
        <v>0</v>
      </c>
      <c r="BC877" s="99">
        <v>2043679.3454895001</v>
      </c>
      <c r="BD877" s="99">
        <v>1053133.9980011</v>
      </c>
      <c r="BE877" s="99">
        <v>0</v>
      </c>
      <c r="BF877" s="99">
        <v>401946.204116821</v>
      </c>
      <c r="BG877" s="99">
        <v>19807453.884521499</v>
      </c>
      <c r="BH877" s="99">
        <v>4930382.7963867197</v>
      </c>
      <c r="BI877" s="99">
        <v>19.441567399771898</v>
      </c>
      <c r="BJ877" s="99">
        <v>1182698.4583892799</v>
      </c>
      <c r="BK877" s="99">
        <v>701956.26856231701</v>
      </c>
      <c r="BL877" s="99">
        <v>0</v>
      </c>
      <c r="BM877" s="99">
        <v>0</v>
      </c>
      <c r="BN877" s="99">
        <v>0</v>
      </c>
      <c r="BO877" s="99">
        <v>0</v>
      </c>
      <c r="BP877" s="99">
        <v>0</v>
      </c>
      <c r="BQ877" s="99">
        <v>0</v>
      </c>
      <c r="BR877" s="99">
        <v>1931161.80128479</v>
      </c>
      <c r="BS877" s="99">
        <v>2075762.3671417199</v>
      </c>
      <c r="BT877" s="99">
        <v>1314883.24771118</v>
      </c>
      <c r="BU877" s="99">
        <v>0</v>
      </c>
      <c r="BV877" s="99">
        <v>794479.74003601098</v>
      </c>
      <c r="BW877" s="99">
        <v>133941.02073478699</v>
      </c>
      <c r="BX877" s="99">
        <v>0</v>
      </c>
      <c r="BY877" s="99">
        <v>0</v>
      </c>
      <c r="BZ877" s="99">
        <v>0</v>
      </c>
      <c r="CA877" s="99">
        <v>47032.021209240003</v>
      </c>
      <c r="CB877" s="99">
        <v>2978773.18359375</v>
      </c>
      <c r="CC877" s="99">
        <v>25451991.183837902</v>
      </c>
      <c r="CD877" s="99">
        <v>6114971.9796752902</v>
      </c>
      <c r="CE877" s="99">
        <v>972.72169936448302</v>
      </c>
      <c r="CF877" s="99">
        <v>192463.57235527001</v>
      </c>
      <c r="CG877" s="99">
        <v>1444048.3011016799</v>
      </c>
      <c r="CH877" s="99">
        <v>0</v>
      </c>
      <c r="CI877" s="99">
        <v>48005.315049171397</v>
      </c>
      <c r="CJ877" s="99">
        <v>3172263.5177307101</v>
      </c>
      <c r="CK877" s="99">
        <v>26874090.818847701</v>
      </c>
      <c r="CL877" s="99">
        <v>6243318.7380371103</v>
      </c>
      <c r="CM877" s="166">
        <v>70454.6924962997</v>
      </c>
      <c r="CN877" s="166">
        <v>10198752.572387701</v>
      </c>
      <c r="CO877" s="166">
        <v>46698985.584472701</v>
      </c>
      <c r="CP877" s="99">
        <v>6243318.7380371103</v>
      </c>
      <c r="CQ877" s="99">
        <v>0</v>
      </c>
      <c r="CR877" s="99">
        <v>0</v>
      </c>
      <c r="CS877" s="99">
        <v>0</v>
      </c>
      <c r="CT877" s="99">
        <v>0</v>
      </c>
      <c r="CU877" s="98">
        <v>8746.4887324720003</v>
      </c>
      <c r="CV877" s="98">
        <v>21194.912423084999</v>
      </c>
      <c r="CW877" s="98">
        <v>3171236.7559490199</v>
      </c>
      <c r="CX877" s="98">
        <v>26896039.484939583</v>
      </c>
    </row>
    <row r="878" spans="1:102" x14ac:dyDescent="0.2">
      <c r="A878" s="98" t="s">
        <v>65</v>
      </c>
      <c r="B878" s="100">
        <v>40057</v>
      </c>
      <c r="C878" s="99">
        <v>41374.977563381202</v>
      </c>
      <c r="D878" s="99">
        <v>0</v>
      </c>
      <c r="E878" s="99">
        <v>6071.8004414439201</v>
      </c>
      <c r="F878" s="99">
        <v>4155.9738999009096</v>
      </c>
      <c r="G878" s="99">
        <v>875.95760735869396</v>
      </c>
      <c r="H878" s="99">
        <v>0</v>
      </c>
      <c r="I878" s="99">
        <v>0</v>
      </c>
      <c r="J878" s="99">
        <v>21153.197073698</v>
      </c>
      <c r="K878" s="99">
        <v>1587.4824329614601</v>
      </c>
      <c r="L878" s="99">
        <v>10736.991735100701</v>
      </c>
      <c r="M878" s="99">
        <v>14285.649951577199</v>
      </c>
      <c r="N878" s="99">
        <v>5391.3617988228798</v>
      </c>
      <c r="O878" s="99">
        <v>16104.912349939301</v>
      </c>
      <c r="P878" s="99">
        <v>0</v>
      </c>
      <c r="Q878" s="99">
        <v>1901.5108803063599</v>
      </c>
      <c r="R878" s="99">
        <v>762.26979170739696</v>
      </c>
      <c r="S878" s="99">
        <v>0</v>
      </c>
      <c r="T878" s="99">
        <v>267.39187007397402</v>
      </c>
      <c r="U878" s="99">
        <v>22772.829002618801</v>
      </c>
      <c r="V878" s="99">
        <v>2503990.8615417499</v>
      </c>
      <c r="W878" s="99">
        <v>36.813502246979603</v>
      </c>
      <c r="X878" s="99">
        <v>492355.88207244902</v>
      </c>
      <c r="Y878" s="99">
        <v>266723.94227218599</v>
      </c>
      <c r="Z878" s="99">
        <v>169206.453304291</v>
      </c>
      <c r="AA878" s="99">
        <v>0</v>
      </c>
      <c r="AB878" s="99">
        <v>0</v>
      </c>
      <c r="AC878" s="99">
        <v>6900485.4022827102</v>
      </c>
      <c r="AD878" s="99">
        <v>227229.123413086</v>
      </c>
      <c r="AE878" s="99">
        <v>467100.08983612101</v>
      </c>
      <c r="AF878" s="99">
        <v>735107.52057647705</v>
      </c>
      <c r="AG878" s="99">
        <v>765043.33956909203</v>
      </c>
      <c r="AH878" s="99">
        <v>782619.63329315197</v>
      </c>
      <c r="AI878" s="99">
        <v>0</v>
      </c>
      <c r="AJ878" s="99">
        <v>239921.55611228899</v>
      </c>
      <c r="AK878" s="99">
        <v>144150.07130622899</v>
      </c>
      <c r="AL878" s="99">
        <v>0</v>
      </c>
      <c r="AM878" s="99">
        <v>51629.001995086699</v>
      </c>
      <c r="AN878" s="99">
        <v>7159993.0729980497</v>
      </c>
      <c r="AO878" s="99">
        <v>21668033.653564502</v>
      </c>
      <c r="AP878" s="99">
        <v>325.29501381143899</v>
      </c>
      <c r="AQ878" s="99">
        <v>4150520.8518066402</v>
      </c>
      <c r="AR878" s="99">
        <v>2243267.77520752</v>
      </c>
      <c r="AS878" s="99">
        <v>1291419.4351654099</v>
      </c>
      <c r="AT878" s="99">
        <v>0</v>
      </c>
      <c r="AU878" s="99">
        <v>0</v>
      </c>
      <c r="AV878" s="99">
        <v>19523927.059082001</v>
      </c>
      <c r="AW878" s="99">
        <v>655556.27555847203</v>
      </c>
      <c r="AX878" s="99">
        <v>4401911.8834228497</v>
      </c>
      <c r="AY878" s="99">
        <v>6662569.1870727502</v>
      </c>
      <c r="AZ878" s="99">
        <v>5775417.0564575205</v>
      </c>
      <c r="BA878" s="99">
        <v>6814444.92504883</v>
      </c>
      <c r="BB878" s="99">
        <v>0</v>
      </c>
      <c r="BC878" s="99">
        <v>2052559.7543029799</v>
      </c>
      <c r="BD878" s="99">
        <v>1084279.2034759501</v>
      </c>
      <c r="BE878" s="99">
        <v>0</v>
      </c>
      <c r="BF878" s="99">
        <v>402356.47428512602</v>
      </c>
      <c r="BG878" s="99">
        <v>20205800.177002002</v>
      </c>
      <c r="BH878" s="99">
        <v>5062029.37255859</v>
      </c>
      <c r="BI878" s="99">
        <v>55.503328593913501</v>
      </c>
      <c r="BJ878" s="99">
        <v>1099671.3466644301</v>
      </c>
      <c r="BK878" s="99">
        <v>679740.85865783703</v>
      </c>
      <c r="BL878" s="99">
        <v>0</v>
      </c>
      <c r="BM878" s="99">
        <v>0</v>
      </c>
      <c r="BN878" s="99">
        <v>0</v>
      </c>
      <c r="BO878" s="99">
        <v>0</v>
      </c>
      <c r="BP878" s="99">
        <v>0</v>
      </c>
      <c r="BQ878" s="99">
        <v>0</v>
      </c>
      <c r="BR878" s="99">
        <v>1962315.8413696301</v>
      </c>
      <c r="BS878" s="99">
        <v>2068713.8144683801</v>
      </c>
      <c r="BT878" s="99">
        <v>1352878.0199432401</v>
      </c>
      <c r="BU878" s="99">
        <v>0</v>
      </c>
      <c r="BV878" s="99">
        <v>799053.25881957996</v>
      </c>
      <c r="BW878" s="99">
        <v>138093.112876892</v>
      </c>
      <c r="BX878" s="99">
        <v>0</v>
      </c>
      <c r="BY878" s="99">
        <v>0</v>
      </c>
      <c r="BZ878" s="99">
        <v>0</v>
      </c>
      <c r="CA878" s="99">
        <v>47470.227697849303</v>
      </c>
      <c r="CB878" s="99">
        <v>2992069.3640441899</v>
      </c>
      <c r="CC878" s="99">
        <v>25744760.8898926</v>
      </c>
      <c r="CD878" s="99">
        <v>6162470.1095581101</v>
      </c>
      <c r="CE878" s="99">
        <v>1008.38002295792</v>
      </c>
      <c r="CF878" s="99">
        <v>197256.122850418</v>
      </c>
      <c r="CG878" s="99">
        <v>1499634.80897522</v>
      </c>
      <c r="CH878" s="99">
        <v>0</v>
      </c>
      <c r="CI878" s="99">
        <v>48472.447844028502</v>
      </c>
      <c r="CJ878" s="99">
        <v>3182907.1629943801</v>
      </c>
      <c r="CK878" s="99">
        <v>27211189.154296901</v>
      </c>
      <c r="CL878" s="99">
        <v>6302759.0156860398</v>
      </c>
      <c r="CM878" s="166">
        <v>71114.118300437898</v>
      </c>
      <c r="CN878" s="166">
        <v>10343194.1981201</v>
      </c>
      <c r="CO878" s="166">
        <v>47451338.1875</v>
      </c>
      <c r="CP878" s="99">
        <v>6302759.0156860398</v>
      </c>
      <c r="CQ878" s="99">
        <v>0</v>
      </c>
      <c r="CR878" s="99">
        <v>0</v>
      </c>
      <c r="CS878" s="99">
        <v>0</v>
      </c>
      <c r="CT878" s="99">
        <v>0</v>
      </c>
      <c r="CU878" s="98">
        <v>7791.97797163</v>
      </c>
      <c r="CV878" s="98">
        <v>21912.104655707</v>
      </c>
      <c r="CW878" s="98">
        <v>3189325.486894608</v>
      </c>
      <c r="CX878" s="98">
        <v>27244395.69886782</v>
      </c>
    </row>
    <row r="879" spans="1:102" x14ac:dyDescent="0.2">
      <c r="A879" s="98" t="s">
        <v>65</v>
      </c>
      <c r="B879" s="100">
        <v>40148</v>
      </c>
      <c r="C879" s="99">
        <v>42464.846305370302</v>
      </c>
      <c r="D879" s="99">
        <v>0</v>
      </c>
      <c r="E879" s="99">
        <v>5684.5819273590996</v>
      </c>
      <c r="F879" s="99">
        <v>4122.53857201338</v>
      </c>
      <c r="G879" s="99">
        <v>919.92920625209797</v>
      </c>
      <c r="H879" s="99">
        <v>0</v>
      </c>
      <c r="I879" s="99">
        <v>0</v>
      </c>
      <c r="J879" s="99">
        <v>21946.2191283703</v>
      </c>
      <c r="K879" s="99">
        <v>1134.1565455198299</v>
      </c>
      <c r="L879" s="99">
        <v>10652.7314455509</v>
      </c>
      <c r="M879" s="99">
        <v>14407.048764467199</v>
      </c>
      <c r="N879" s="99">
        <v>5458.7864020466805</v>
      </c>
      <c r="O879" s="99">
        <v>16638.283774614301</v>
      </c>
      <c r="P879" s="99">
        <v>0</v>
      </c>
      <c r="Q879" s="99">
        <v>1902.9526871293799</v>
      </c>
      <c r="R879" s="99">
        <v>776.11012329906202</v>
      </c>
      <c r="S879" s="99">
        <v>0</v>
      </c>
      <c r="T879" s="99">
        <v>271.95269094035001</v>
      </c>
      <c r="U879" s="99">
        <v>23126.559141635898</v>
      </c>
      <c r="V879" s="99">
        <v>2575310.3816833501</v>
      </c>
      <c r="W879" s="99">
        <v>46.007214544806601</v>
      </c>
      <c r="X879" s="99">
        <v>443609.05160903902</v>
      </c>
      <c r="Y879" s="99">
        <v>258006.74956893901</v>
      </c>
      <c r="Z879" s="99">
        <v>173570.32703971901</v>
      </c>
      <c r="AA879" s="99">
        <v>0</v>
      </c>
      <c r="AB879" s="99">
        <v>0</v>
      </c>
      <c r="AC879" s="99">
        <v>7059636.2552490197</v>
      </c>
      <c r="AD879" s="99">
        <v>143292.04051780701</v>
      </c>
      <c r="AE879" s="99">
        <v>467333.92847824103</v>
      </c>
      <c r="AF879" s="99">
        <v>744149.71274566697</v>
      </c>
      <c r="AG879" s="99">
        <v>762833.46862793004</v>
      </c>
      <c r="AH879" s="99">
        <v>812260.17747497605</v>
      </c>
      <c r="AI879" s="99">
        <v>0</v>
      </c>
      <c r="AJ879" s="99">
        <v>239804.73184204099</v>
      </c>
      <c r="AK879" s="99">
        <v>144537.74747467</v>
      </c>
      <c r="AL879" s="99">
        <v>0</v>
      </c>
      <c r="AM879" s="99">
        <v>49417.914334297202</v>
      </c>
      <c r="AN879" s="99">
        <v>7183716.1997680701</v>
      </c>
      <c r="AO879" s="99">
        <v>22352096.511718798</v>
      </c>
      <c r="AP879" s="99">
        <v>584.59383503347601</v>
      </c>
      <c r="AQ879" s="99">
        <v>3772146.53552246</v>
      </c>
      <c r="AR879" s="99">
        <v>2195681.3979492201</v>
      </c>
      <c r="AS879" s="99">
        <v>1339140.8842620901</v>
      </c>
      <c r="AT879" s="99">
        <v>0</v>
      </c>
      <c r="AU879" s="99">
        <v>0</v>
      </c>
      <c r="AV879" s="99">
        <v>20166905.910888702</v>
      </c>
      <c r="AW879" s="99">
        <v>418896.91347503703</v>
      </c>
      <c r="AX879" s="99">
        <v>4467761.68713379</v>
      </c>
      <c r="AY879" s="99">
        <v>6773733.2631225605</v>
      </c>
      <c r="AZ879" s="99">
        <v>5797601.6986694299</v>
      </c>
      <c r="BA879" s="99">
        <v>7112853.1431884803</v>
      </c>
      <c r="BB879" s="99">
        <v>0</v>
      </c>
      <c r="BC879" s="99">
        <v>2058936.11940002</v>
      </c>
      <c r="BD879" s="99">
        <v>1101745.2238006601</v>
      </c>
      <c r="BE879" s="99">
        <v>0</v>
      </c>
      <c r="BF879" s="99">
        <v>389104.412837982</v>
      </c>
      <c r="BG879" s="99">
        <v>20546562.520752002</v>
      </c>
      <c r="BH879" s="99">
        <v>5266435.7261352502</v>
      </c>
      <c r="BI879" s="99">
        <v>79.379356935620294</v>
      </c>
      <c r="BJ879" s="99">
        <v>1019725.3553771999</v>
      </c>
      <c r="BK879" s="99">
        <v>660127.55287170399</v>
      </c>
      <c r="BL879" s="99">
        <v>0</v>
      </c>
      <c r="BM879" s="99">
        <v>0</v>
      </c>
      <c r="BN879" s="99">
        <v>0</v>
      </c>
      <c r="BO879" s="99">
        <v>0</v>
      </c>
      <c r="BP879" s="99">
        <v>0</v>
      </c>
      <c r="BQ879" s="99">
        <v>0</v>
      </c>
      <c r="BR879" s="99">
        <v>1979065.97523499</v>
      </c>
      <c r="BS879" s="99">
        <v>2078988.5520172101</v>
      </c>
      <c r="BT879" s="99">
        <v>1413849.5532531701</v>
      </c>
      <c r="BU879" s="99">
        <v>0</v>
      </c>
      <c r="BV879" s="99">
        <v>799796.50432586705</v>
      </c>
      <c r="BW879" s="99">
        <v>140706.96632576</v>
      </c>
      <c r="BX879" s="99">
        <v>0</v>
      </c>
      <c r="BY879" s="99">
        <v>0</v>
      </c>
      <c r="BZ879" s="99">
        <v>0</v>
      </c>
      <c r="CA879" s="99">
        <v>48121.586557388298</v>
      </c>
      <c r="CB879" s="99">
        <v>3016618.2875060998</v>
      </c>
      <c r="CC879" s="99">
        <v>26151027.2414551</v>
      </c>
      <c r="CD879" s="99">
        <v>6285156.5445556603</v>
      </c>
      <c r="CE879" s="99">
        <v>1026.82074798644</v>
      </c>
      <c r="CF879" s="99">
        <v>196969.583839417</v>
      </c>
      <c r="CG879" s="99">
        <v>1510889.9919280999</v>
      </c>
      <c r="CH879" s="99">
        <v>0</v>
      </c>
      <c r="CI879" s="99">
        <v>49145.776548385598</v>
      </c>
      <c r="CJ879" s="99">
        <v>3214778.8044433598</v>
      </c>
      <c r="CK879" s="99">
        <v>27639467.073242199</v>
      </c>
      <c r="CL879" s="99">
        <v>6419184.5429077102</v>
      </c>
      <c r="CM879" s="166">
        <v>72148.808979988098</v>
      </c>
      <c r="CN879" s="166">
        <v>10396534.1838379</v>
      </c>
      <c r="CO879" s="166">
        <v>48205436.590332001</v>
      </c>
      <c r="CP879" s="99">
        <v>6419184.5429077102</v>
      </c>
      <c r="CQ879" s="99">
        <v>0</v>
      </c>
      <c r="CR879" s="99">
        <v>0</v>
      </c>
      <c r="CS879" s="99">
        <v>0</v>
      </c>
      <c r="CT879" s="99">
        <v>0</v>
      </c>
      <c r="CU879" s="98">
        <v>6937.7867675050002</v>
      </c>
      <c r="CV879" s="98">
        <v>22753.780878309</v>
      </c>
      <c r="CW879" s="98">
        <v>3213587.8713455168</v>
      </c>
      <c r="CX879" s="98">
        <v>27661917.233383201</v>
      </c>
    </row>
    <row r="880" spans="1:102" x14ac:dyDescent="0.2">
      <c r="A880" s="98" t="s">
        <v>65</v>
      </c>
      <c r="B880" s="100">
        <v>40238</v>
      </c>
      <c r="C880" s="99">
        <v>42678.554450988799</v>
      </c>
      <c r="D880" s="99">
        <v>0</v>
      </c>
      <c r="E880" s="99">
        <v>5488.01481920481</v>
      </c>
      <c r="F880" s="99">
        <v>4194.42894935608</v>
      </c>
      <c r="G880" s="99">
        <v>918.07347432524</v>
      </c>
      <c r="H880" s="99">
        <v>0</v>
      </c>
      <c r="I880" s="99">
        <v>0</v>
      </c>
      <c r="J880" s="99">
        <v>22516.9653236866</v>
      </c>
      <c r="K880" s="99">
        <v>884.90753051638603</v>
      </c>
      <c r="L880" s="99">
        <v>10788.804991602899</v>
      </c>
      <c r="M880" s="99">
        <v>14357.542572975201</v>
      </c>
      <c r="N880" s="99">
        <v>5453.9830228686296</v>
      </c>
      <c r="O880" s="99">
        <v>16801.5288603306</v>
      </c>
      <c r="P880" s="99">
        <v>0</v>
      </c>
      <c r="Q880" s="99">
        <v>1901.658390522</v>
      </c>
      <c r="R880" s="99">
        <v>731.69425875693605</v>
      </c>
      <c r="S880" s="99">
        <v>0</v>
      </c>
      <c r="T880" s="99">
        <v>223.167156143114</v>
      </c>
      <c r="U880" s="99">
        <v>23393.407486677199</v>
      </c>
      <c r="V880" s="99">
        <v>2598927.49822998</v>
      </c>
      <c r="W880" s="99">
        <v>50.242558109573999</v>
      </c>
      <c r="X880" s="99">
        <v>410247.500991821</v>
      </c>
      <c r="Y880" s="99">
        <v>252263.17551422099</v>
      </c>
      <c r="Z880" s="99">
        <v>173966.893854141</v>
      </c>
      <c r="AA880" s="99">
        <v>0</v>
      </c>
      <c r="AB880" s="99">
        <v>0</v>
      </c>
      <c r="AC880" s="99">
        <v>7181034.35974121</v>
      </c>
      <c r="AD880" s="99">
        <v>96762.470618248</v>
      </c>
      <c r="AE880" s="99">
        <v>461660.30514526402</v>
      </c>
      <c r="AF880" s="99">
        <v>738278.80916595506</v>
      </c>
      <c r="AG880" s="99">
        <v>749965.04421997105</v>
      </c>
      <c r="AH880" s="99">
        <v>826910.47001647903</v>
      </c>
      <c r="AI880" s="99">
        <v>0</v>
      </c>
      <c r="AJ880" s="99">
        <v>232673.73836326599</v>
      </c>
      <c r="AK880" s="99">
        <v>133106.471315384</v>
      </c>
      <c r="AL880" s="99">
        <v>0</v>
      </c>
      <c r="AM880" s="99">
        <v>42584.388646125801</v>
      </c>
      <c r="AN880" s="99">
        <v>7265311.0680542002</v>
      </c>
      <c r="AO880" s="99">
        <v>22651811.213378899</v>
      </c>
      <c r="AP880" s="99">
        <v>642.32470545172703</v>
      </c>
      <c r="AQ880" s="99">
        <v>3550086.1712646498</v>
      </c>
      <c r="AR880" s="99">
        <v>2171194.9277648898</v>
      </c>
      <c r="AS880" s="99">
        <v>1357768.9622345001</v>
      </c>
      <c r="AT880" s="99">
        <v>0</v>
      </c>
      <c r="AU880" s="99">
        <v>0</v>
      </c>
      <c r="AV880" s="99">
        <v>20696380.947997998</v>
      </c>
      <c r="AW880" s="99">
        <v>283704.80670929002</v>
      </c>
      <c r="AX880" s="99">
        <v>4431764.0553588904</v>
      </c>
      <c r="AY880" s="99">
        <v>6757922.5526733398</v>
      </c>
      <c r="AZ880" s="99">
        <v>5751591.87536621</v>
      </c>
      <c r="BA880" s="99">
        <v>7266476.9748535203</v>
      </c>
      <c r="BB880" s="99">
        <v>0</v>
      </c>
      <c r="BC880" s="99">
        <v>2023817.48335266</v>
      </c>
      <c r="BD880" s="99">
        <v>1027680.79258728</v>
      </c>
      <c r="BE880" s="99">
        <v>0</v>
      </c>
      <c r="BF880" s="99">
        <v>339253.60463333101</v>
      </c>
      <c r="BG880" s="99">
        <v>20976747.941406298</v>
      </c>
      <c r="BH880" s="99">
        <v>5316521.4736938505</v>
      </c>
      <c r="BI880" s="99">
        <v>121.344723868184</v>
      </c>
      <c r="BJ880" s="99">
        <v>975949.11065673805</v>
      </c>
      <c r="BK880" s="99">
        <v>652899.54120635998</v>
      </c>
      <c r="BL880" s="99">
        <v>0</v>
      </c>
      <c r="BM880" s="99">
        <v>0</v>
      </c>
      <c r="BN880" s="99">
        <v>0</v>
      </c>
      <c r="BO880" s="99">
        <v>0</v>
      </c>
      <c r="BP880" s="99">
        <v>0</v>
      </c>
      <c r="BQ880" s="99">
        <v>0</v>
      </c>
      <c r="BR880" s="99">
        <v>2011004.2223205599</v>
      </c>
      <c r="BS880" s="99">
        <v>2051862.1584167499</v>
      </c>
      <c r="BT880" s="99">
        <v>1444316.1437377899</v>
      </c>
      <c r="BU880" s="99">
        <v>0</v>
      </c>
      <c r="BV880" s="99">
        <v>784902.16184234596</v>
      </c>
      <c r="BW880" s="99">
        <v>125129.22281455999</v>
      </c>
      <c r="BX880" s="99">
        <v>0</v>
      </c>
      <c r="BY880" s="99">
        <v>0</v>
      </c>
      <c r="BZ880" s="99">
        <v>0</v>
      </c>
      <c r="CA880" s="99">
        <v>48158.7088384628</v>
      </c>
      <c r="CB880" s="99">
        <v>3005559.9955749498</v>
      </c>
      <c r="CC880" s="99">
        <v>26244921.877197299</v>
      </c>
      <c r="CD880" s="99">
        <v>6289902.17370605</v>
      </c>
      <c r="CE880" s="99">
        <v>917.94305567443405</v>
      </c>
      <c r="CF880" s="99">
        <v>175062.40089034999</v>
      </c>
      <c r="CG880" s="99">
        <v>1362421.9412231401</v>
      </c>
      <c r="CH880" s="99">
        <v>0</v>
      </c>
      <c r="CI880" s="99">
        <v>49084.762149333998</v>
      </c>
      <c r="CJ880" s="99">
        <v>3181189.5675964402</v>
      </c>
      <c r="CK880" s="99">
        <v>27606321.986083999</v>
      </c>
      <c r="CL880" s="99">
        <v>6425885.39416504</v>
      </c>
      <c r="CM880" s="166">
        <v>72374.537816047698</v>
      </c>
      <c r="CN880" s="166">
        <v>10458764.7937012</v>
      </c>
      <c r="CO880" s="166">
        <v>48638394.862792999</v>
      </c>
      <c r="CP880" s="99">
        <v>6425885.39416504</v>
      </c>
      <c r="CQ880" s="99">
        <v>0</v>
      </c>
      <c r="CR880" s="99">
        <v>0</v>
      </c>
      <c r="CS880" s="99">
        <v>0</v>
      </c>
      <c r="CT880" s="99">
        <v>0</v>
      </c>
      <c r="CU880" s="98">
        <v>6384.7882060539996</v>
      </c>
      <c r="CV880" s="98">
        <v>23315.238509449999</v>
      </c>
      <c r="CW880" s="98">
        <v>3180622.3964652997</v>
      </c>
      <c r="CX880" s="98">
        <v>27607343.81842044</v>
      </c>
    </row>
    <row r="881" spans="1:102" x14ac:dyDescent="0.2">
      <c r="A881" s="98" t="s">
        <v>65</v>
      </c>
      <c r="B881" s="100">
        <v>40330</v>
      </c>
      <c r="C881" s="99">
        <v>43068.697132110603</v>
      </c>
      <c r="D881" s="99">
        <v>0</v>
      </c>
      <c r="E881" s="99">
        <v>5273.9606166481999</v>
      </c>
      <c r="F881" s="99">
        <v>4121.4798139333698</v>
      </c>
      <c r="G881" s="99">
        <v>940.72355642169703</v>
      </c>
      <c r="H881" s="99">
        <v>0</v>
      </c>
      <c r="I881" s="99">
        <v>0</v>
      </c>
      <c r="J881" s="99">
        <v>22911.7708132267</v>
      </c>
      <c r="K881" s="99">
        <v>782.42128168791498</v>
      </c>
      <c r="L881" s="99">
        <v>10983.2870887518</v>
      </c>
      <c r="M881" s="99">
        <v>14522.7482062578</v>
      </c>
      <c r="N881" s="99">
        <v>5405.6580704450598</v>
      </c>
      <c r="O881" s="99">
        <v>16968.883313894301</v>
      </c>
      <c r="P881" s="99">
        <v>0</v>
      </c>
      <c r="Q881" s="99">
        <v>1858.4824370890899</v>
      </c>
      <c r="R881" s="99">
        <v>748.93017870187805</v>
      </c>
      <c r="S881" s="99">
        <v>0</v>
      </c>
      <c r="T881" s="99">
        <v>234.89278770983199</v>
      </c>
      <c r="U881" s="99">
        <v>23623.9628024101</v>
      </c>
      <c r="V881" s="99">
        <v>2596412.9903869601</v>
      </c>
      <c r="W881" s="99">
        <v>100.48414436075799</v>
      </c>
      <c r="X881" s="99">
        <v>381635.61677551299</v>
      </c>
      <c r="Y881" s="99">
        <v>242084.980247498</v>
      </c>
      <c r="Z881" s="99">
        <v>176107.76508331299</v>
      </c>
      <c r="AA881" s="99">
        <v>0</v>
      </c>
      <c r="AB881" s="99">
        <v>0</v>
      </c>
      <c r="AC881" s="99">
        <v>7267251.3670654297</v>
      </c>
      <c r="AD881" s="99">
        <v>83457.472106933594</v>
      </c>
      <c r="AE881" s="99">
        <v>461517.66754531901</v>
      </c>
      <c r="AF881" s="99">
        <v>738423.99115753197</v>
      </c>
      <c r="AG881" s="99">
        <v>746575.85697937</v>
      </c>
      <c r="AH881" s="99">
        <v>828820.853515625</v>
      </c>
      <c r="AI881" s="99">
        <v>0</v>
      </c>
      <c r="AJ881" s="99">
        <v>226165.48747634899</v>
      </c>
      <c r="AK881" s="99">
        <v>135340.44758987401</v>
      </c>
      <c r="AL881" s="99">
        <v>0</v>
      </c>
      <c r="AM881" s="99">
        <v>42151.639808177897</v>
      </c>
      <c r="AN881" s="99">
        <v>7313354.4054565402</v>
      </c>
      <c r="AO881" s="99">
        <v>22812911.167480499</v>
      </c>
      <c r="AP881" s="99">
        <v>1037.1144686043301</v>
      </c>
      <c r="AQ881" s="99">
        <v>3330552.87530518</v>
      </c>
      <c r="AR881" s="99">
        <v>2119591.2833557101</v>
      </c>
      <c r="AS881" s="99">
        <v>1368817.4356384301</v>
      </c>
      <c r="AT881" s="99">
        <v>0</v>
      </c>
      <c r="AU881" s="99">
        <v>0</v>
      </c>
      <c r="AV881" s="99">
        <v>21085234.370849598</v>
      </c>
      <c r="AW881" s="99">
        <v>245477.501771927</v>
      </c>
      <c r="AX881" s="99">
        <v>4480834.2387695303</v>
      </c>
      <c r="AY881" s="99">
        <v>6826642.2024536096</v>
      </c>
      <c r="AZ881" s="99">
        <v>5724266.6936035203</v>
      </c>
      <c r="BA881" s="99">
        <v>7323664.60400391</v>
      </c>
      <c r="BB881" s="99">
        <v>0</v>
      </c>
      <c r="BC881" s="99">
        <v>1969922.9160308801</v>
      </c>
      <c r="BD881" s="99">
        <v>1049481.30204773</v>
      </c>
      <c r="BE881" s="99">
        <v>0</v>
      </c>
      <c r="BF881" s="99">
        <v>334316.68517684902</v>
      </c>
      <c r="BG881" s="99">
        <v>21260849.855957001</v>
      </c>
      <c r="BH881" s="99">
        <v>5405562.4088134803</v>
      </c>
      <c r="BI881" s="99">
        <v>101.226029153913</v>
      </c>
      <c r="BJ881" s="99">
        <v>912162.37575530994</v>
      </c>
      <c r="BK881" s="99">
        <v>626538.17036438</v>
      </c>
      <c r="BL881" s="99">
        <v>0</v>
      </c>
      <c r="BM881" s="99">
        <v>0</v>
      </c>
      <c r="BN881" s="99">
        <v>0</v>
      </c>
      <c r="BO881" s="99">
        <v>0</v>
      </c>
      <c r="BP881" s="99">
        <v>0</v>
      </c>
      <c r="BQ881" s="99">
        <v>0</v>
      </c>
      <c r="BR881" s="99">
        <v>2039356.4866943399</v>
      </c>
      <c r="BS881" s="99">
        <v>2047121.1674346901</v>
      </c>
      <c r="BT881" s="99">
        <v>1454918.3356780999</v>
      </c>
      <c r="BU881" s="99">
        <v>0</v>
      </c>
      <c r="BV881" s="99">
        <v>767609.83612823498</v>
      </c>
      <c r="BW881" s="99">
        <v>128949.602903366</v>
      </c>
      <c r="BX881" s="99">
        <v>0</v>
      </c>
      <c r="BY881" s="99">
        <v>0</v>
      </c>
      <c r="BZ881" s="99">
        <v>0</v>
      </c>
      <c r="CA881" s="99">
        <v>48324.162685394302</v>
      </c>
      <c r="CB881" s="99">
        <v>2981624.7967834501</v>
      </c>
      <c r="CC881" s="99">
        <v>26110302.904052701</v>
      </c>
      <c r="CD881" s="99">
        <v>6322463.5364379901</v>
      </c>
      <c r="CE881" s="99">
        <v>937.62477474659704</v>
      </c>
      <c r="CF881" s="99">
        <v>175292.795000076</v>
      </c>
      <c r="CG881" s="99">
        <v>1367184.6849823</v>
      </c>
      <c r="CH881" s="99">
        <v>0</v>
      </c>
      <c r="CI881" s="99">
        <v>49261.717924117998</v>
      </c>
      <c r="CJ881" s="99">
        <v>3159487.61254883</v>
      </c>
      <c r="CK881" s="99">
        <v>27522837.270019501</v>
      </c>
      <c r="CL881" s="99">
        <v>6448269.3715820303</v>
      </c>
      <c r="CM881" s="166">
        <v>72783.201444625898</v>
      </c>
      <c r="CN881" s="166">
        <v>10461472.2271729</v>
      </c>
      <c r="CO881" s="166">
        <v>48783703.063964799</v>
      </c>
      <c r="CP881" s="99">
        <v>6448269.3715820303</v>
      </c>
      <c r="CQ881" s="99">
        <v>0</v>
      </c>
      <c r="CR881" s="99">
        <v>0</v>
      </c>
      <c r="CS881" s="99">
        <v>0</v>
      </c>
      <c r="CT881" s="99">
        <v>0</v>
      </c>
      <c r="CU881" s="98">
        <v>6050.5389204940002</v>
      </c>
      <c r="CV881" s="98">
        <v>23734.317840804</v>
      </c>
      <c r="CW881" s="98">
        <v>3156917.5917835259</v>
      </c>
      <c r="CX881" s="98">
        <v>27477487.589035001</v>
      </c>
    </row>
    <row r="882" spans="1:102" x14ac:dyDescent="0.2">
      <c r="A882" s="98" t="s">
        <v>65</v>
      </c>
      <c r="B882" s="100">
        <v>40422</v>
      </c>
      <c r="C882" s="99">
        <v>43415.9626288414</v>
      </c>
      <c r="D882" s="99">
        <v>0</v>
      </c>
      <c r="E882" s="99">
        <v>5119.9794519543602</v>
      </c>
      <c r="F882" s="99">
        <v>4070.3732564747302</v>
      </c>
      <c r="G882" s="99">
        <v>952.61593279242504</v>
      </c>
      <c r="H882" s="99">
        <v>0</v>
      </c>
      <c r="I882" s="99">
        <v>0</v>
      </c>
      <c r="J882" s="99">
        <v>23120.3338699341</v>
      </c>
      <c r="K882" s="99">
        <v>709.12568160891499</v>
      </c>
      <c r="L882" s="99">
        <v>10831.406126260799</v>
      </c>
      <c r="M882" s="99">
        <v>14556.7317781448</v>
      </c>
      <c r="N882" s="99">
        <v>5367.7191284894898</v>
      </c>
      <c r="O882" s="99">
        <v>17072.745371103301</v>
      </c>
      <c r="P882" s="99">
        <v>0</v>
      </c>
      <c r="Q882" s="99">
        <v>1841.5865611136001</v>
      </c>
      <c r="R882" s="99">
        <v>743.359190858901</v>
      </c>
      <c r="S882" s="99">
        <v>0</v>
      </c>
      <c r="T882" s="99">
        <v>236.28381676413099</v>
      </c>
      <c r="U882" s="99">
        <v>23853.703479528402</v>
      </c>
      <c r="V882" s="99">
        <v>2620486.86218262</v>
      </c>
      <c r="W882" s="99">
        <v>56.530975638888798</v>
      </c>
      <c r="X882" s="99">
        <v>361864.52907562302</v>
      </c>
      <c r="Y882" s="99">
        <v>231478.200622559</v>
      </c>
      <c r="Z882" s="99">
        <v>177874.70801734901</v>
      </c>
      <c r="AA882" s="99">
        <v>0</v>
      </c>
      <c r="AB882" s="99">
        <v>0</v>
      </c>
      <c r="AC882" s="99">
        <v>7344077.9525146503</v>
      </c>
      <c r="AD882" s="99">
        <v>73823.515819549604</v>
      </c>
      <c r="AE882" s="99">
        <v>458001.66479492199</v>
      </c>
      <c r="AF882" s="99">
        <v>740545.32633209205</v>
      </c>
      <c r="AG882" s="99">
        <v>738067.32142639195</v>
      </c>
      <c r="AH882" s="99">
        <v>819870.07154083299</v>
      </c>
      <c r="AI882" s="99">
        <v>0</v>
      </c>
      <c r="AJ882" s="99">
        <v>222958.77138519299</v>
      </c>
      <c r="AK882" s="99">
        <v>134470.67234039301</v>
      </c>
      <c r="AL882" s="99">
        <v>0</v>
      </c>
      <c r="AM882" s="99">
        <v>41963.601816654198</v>
      </c>
      <c r="AN882" s="99">
        <v>7417577.6932373</v>
      </c>
      <c r="AO882" s="99">
        <v>23095927.777343798</v>
      </c>
      <c r="AP882" s="99">
        <v>567.36939463764395</v>
      </c>
      <c r="AQ882" s="99">
        <v>3145628.6029052702</v>
      </c>
      <c r="AR882" s="99">
        <v>2016976.46594238</v>
      </c>
      <c r="AS882" s="99">
        <v>1399994.6503753699</v>
      </c>
      <c r="AT882" s="99">
        <v>0</v>
      </c>
      <c r="AU882" s="99">
        <v>0</v>
      </c>
      <c r="AV882" s="99">
        <v>21430270.050537098</v>
      </c>
      <c r="AW882" s="99">
        <v>219756.810886383</v>
      </c>
      <c r="AX882" s="99">
        <v>4431798.9472045898</v>
      </c>
      <c r="AY882" s="99">
        <v>6882488.9127197303</v>
      </c>
      <c r="AZ882" s="99">
        <v>5650165.8706054697</v>
      </c>
      <c r="BA882" s="99">
        <v>7295015.3547973596</v>
      </c>
      <c r="BB882" s="99">
        <v>0</v>
      </c>
      <c r="BC882" s="99">
        <v>1942271.6630859401</v>
      </c>
      <c r="BD882" s="99">
        <v>1052435.3264770501</v>
      </c>
      <c r="BE882" s="99">
        <v>0</v>
      </c>
      <c r="BF882" s="99">
        <v>334705.99219512899</v>
      </c>
      <c r="BG882" s="99">
        <v>21626630.596435498</v>
      </c>
      <c r="BH882" s="99">
        <v>5382309.4855957003</v>
      </c>
      <c r="BI882" s="99">
        <v>86.038898338563698</v>
      </c>
      <c r="BJ882" s="99">
        <v>872906.79527282703</v>
      </c>
      <c r="BK882" s="99">
        <v>598723.62486267101</v>
      </c>
      <c r="BL882" s="99">
        <v>0</v>
      </c>
      <c r="BM882" s="99">
        <v>0</v>
      </c>
      <c r="BN882" s="99">
        <v>0</v>
      </c>
      <c r="BO882" s="99">
        <v>0</v>
      </c>
      <c r="BP882" s="99">
        <v>0</v>
      </c>
      <c r="BQ882" s="99">
        <v>0</v>
      </c>
      <c r="BR882" s="99">
        <v>2058878.91148376</v>
      </c>
      <c r="BS882" s="99">
        <v>2027696.6639404299</v>
      </c>
      <c r="BT882" s="99">
        <v>1448006.5747070301</v>
      </c>
      <c r="BU882" s="99">
        <v>0</v>
      </c>
      <c r="BV882" s="99">
        <v>757812.26474761998</v>
      </c>
      <c r="BW882" s="99">
        <v>130664.867161751</v>
      </c>
      <c r="BX882" s="99">
        <v>0</v>
      </c>
      <c r="BY882" s="99">
        <v>0</v>
      </c>
      <c r="BZ882" s="99">
        <v>0</v>
      </c>
      <c r="CA882" s="99">
        <v>48584.278885364503</v>
      </c>
      <c r="CB882" s="99">
        <v>2980188.2347717299</v>
      </c>
      <c r="CC882" s="99">
        <v>26238599.552002002</v>
      </c>
      <c r="CD882" s="99">
        <v>6260465.34558105</v>
      </c>
      <c r="CE882" s="99">
        <v>954.83691599220003</v>
      </c>
      <c r="CF882" s="99">
        <v>177633.31052780201</v>
      </c>
      <c r="CG882" s="99">
        <v>1399191.5005188</v>
      </c>
      <c r="CH882" s="99">
        <v>0</v>
      </c>
      <c r="CI882" s="99">
        <v>49535.555167674996</v>
      </c>
      <c r="CJ882" s="99">
        <v>3151078.4294738802</v>
      </c>
      <c r="CK882" s="99">
        <v>27596930.699707001</v>
      </c>
      <c r="CL882" s="99">
        <v>6386432.2763671903</v>
      </c>
      <c r="CM882" s="166">
        <v>73255.857723236099</v>
      </c>
      <c r="CN882" s="166">
        <v>10556718.3776855</v>
      </c>
      <c r="CO882" s="166">
        <v>49167408.682617202</v>
      </c>
      <c r="CP882" s="99">
        <v>6386432.2763671903</v>
      </c>
      <c r="CQ882" s="99">
        <v>0</v>
      </c>
      <c r="CR882" s="99">
        <v>0</v>
      </c>
      <c r="CS882" s="99">
        <v>0</v>
      </c>
      <c r="CT882" s="99">
        <v>0</v>
      </c>
      <c r="CU882" s="98">
        <v>5820.6840668340001</v>
      </c>
      <c r="CV882" s="98">
        <v>23955.830028060998</v>
      </c>
      <c r="CW882" s="98">
        <v>3157821.5452995319</v>
      </c>
      <c r="CX882" s="98">
        <v>27637791.0525208</v>
      </c>
    </row>
    <row r="883" spans="1:102" x14ac:dyDescent="0.2">
      <c r="A883" s="98" t="s">
        <v>65</v>
      </c>
      <c r="B883" s="100">
        <v>40513</v>
      </c>
      <c r="C883" s="99">
        <v>43399.670851707502</v>
      </c>
      <c r="D883" s="99">
        <v>0</v>
      </c>
      <c r="E883" s="99">
        <v>5088.7690834999103</v>
      </c>
      <c r="F883" s="99">
        <v>4068.9380480945101</v>
      </c>
      <c r="G883" s="99">
        <v>970.74132537096705</v>
      </c>
      <c r="H883" s="99">
        <v>0</v>
      </c>
      <c r="I883" s="99">
        <v>0</v>
      </c>
      <c r="J883" s="99">
        <v>23347.822721481301</v>
      </c>
      <c r="K883" s="99">
        <v>661.565239928663</v>
      </c>
      <c r="L883" s="99">
        <v>12878.7412242889</v>
      </c>
      <c r="M883" s="99">
        <v>14594.8585544825</v>
      </c>
      <c r="N883" s="99">
        <v>5300.2484054565402</v>
      </c>
      <c r="O883" s="99">
        <v>16665.297024011601</v>
      </c>
      <c r="P883" s="99">
        <v>0</v>
      </c>
      <c r="Q883" s="99">
        <v>1829.5318096876099</v>
      </c>
      <c r="R883" s="99">
        <v>753.18500555306696</v>
      </c>
      <c r="S883" s="99">
        <v>0</v>
      </c>
      <c r="T883" s="99">
        <v>282.51216191425902</v>
      </c>
      <c r="U883" s="99">
        <v>24055.6314134598</v>
      </c>
      <c r="V883" s="99">
        <v>2589670.6628112802</v>
      </c>
      <c r="W883" s="99">
        <v>123.660508520901</v>
      </c>
      <c r="X883" s="99">
        <v>351555.65336990397</v>
      </c>
      <c r="Y883" s="99">
        <v>226130.691419601</v>
      </c>
      <c r="Z883" s="99">
        <v>180455.07553482099</v>
      </c>
      <c r="AA883" s="99">
        <v>0</v>
      </c>
      <c r="AB883" s="99">
        <v>0</v>
      </c>
      <c r="AC883" s="99">
        <v>7357721.5726928702</v>
      </c>
      <c r="AD883" s="99">
        <v>66406.465708732605</v>
      </c>
      <c r="AE883" s="99">
        <v>503629.52529907197</v>
      </c>
      <c r="AF883" s="99">
        <v>730716.68453216599</v>
      </c>
      <c r="AG883" s="99">
        <v>719734.87767791701</v>
      </c>
      <c r="AH883" s="99">
        <v>762743.812705994</v>
      </c>
      <c r="AI883" s="99">
        <v>0</v>
      </c>
      <c r="AJ883" s="99">
        <v>223173.42096519499</v>
      </c>
      <c r="AK883" s="99">
        <v>132442.60982322699</v>
      </c>
      <c r="AL883" s="99">
        <v>0</v>
      </c>
      <c r="AM883" s="99">
        <v>45158.4764184952</v>
      </c>
      <c r="AN883" s="99">
        <v>7429578.7242431603</v>
      </c>
      <c r="AO883" s="99">
        <v>22970392.376464799</v>
      </c>
      <c r="AP883" s="99">
        <v>1363.6961678415501</v>
      </c>
      <c r="AQ883" s="99">
        <v>3092821.3507995601</v>
      </c>
      <c r="AR883" s="99">
        <v>1998047.0851745601</v>
      </c>
      <c r="AS883" s="99">
        <v>1421709.8769683801</v>
      </c>
      <c r="AT883" s="99">
        <v>0</v>
      </c>
      <c r="AU883" s="99">
        <v>0</v>
      </c>
      <c r="AV883" s="99">
        <v>21704929.786865201</v>
      </c>
      <c r="AW883" s="99">
        <v>201802.202852249</v>
      </c>
      <c r="AX883" s="99">
        <v>4938311.4290771503</v>
      </c>
      <c r="AY883" s="99">
        <v>6828028.0270385696</v>
      </c>
      <c r="AZ883" s="99">
        <v>5522201.9520873995</v>
      </c>
      <c r="BA883" s="99">
        <v>6826473.8638305701</v>
      </c>
      <c r="BB883" s="99">
        <v>0</v>
      </c>
      <c r="BC883" s="99">
        <v>1946281.3966979999</v>
      </c>
      <c r="BD883" s="99">
        <v>1037532.1619873</v>
      </c>
      <c r="BE883" s="99">
        <v>0</v>
      </c>
      <c r="BF883" s="99">
        <v>363363.37739181501</v>
      </c>
      <c r="BG883" s="99">
        <v>21931430.644287098</v>
      </c>
      <c r="BH883" s="99">
        <v>5332412.5963745099</v>
      </c>
      <c r="BI883" s="99">
        <v>69.471245009452105</v>
      </c>
      <c r="BJ883" s="99">
        <v>850266.49140930199</v>
      </c>
      <c r="BK883" s="99">
        <v>581842.61844634998</v>
      </c>
      <c r="BL883" s="99">
        <v>0</v>
      </c>
      <c r="BM883" s="99">
        <v>0</v>
      </c>
      <c r="BN883" s="99">
        <v>0</v>
      </c>
      <c r="BO883" s="99">
        <v>0</v>
      </c>
      <c r="BP883" s="99">
        <v>0</v>
      </c>
      <c r="BQ883" s="99">
        <v>0</v>
      </c>
      <c r="BR883" s="99">
        <v>2053700.0339508101</v>
      </c>
      <c r="BS883" s="99">
        <v>1984389.0615234401</v>
      </c>
      <c r="BT883" s="99">
        <v>1357005.2501983601</v>
      </c>
      <c r="BU883" s="99">
        <v>0</v>
      </c>
      <c r="BV883" s="99">
        <v>757849.89086914097</v>
      </c>
      <c r="BW883" s="99">
        <v>121673.27503204301</v>
      </c>
      <c r="BX883" s="99">
        <v>0</v>
      </c>
      <c r="BY883" s="99">
        <v>0</v>
      </c>
      <c r="BZ883" s="99">
        <v>0</v>
      </c>
      <c r="CA883" s="99">
        <v>48494.681726455703</v>
      </c>
      <c r="CB883" s="99">
        <v>2936207.66687012</v>
      </c>
      <c r="CC883" s="99">
        <v>26055758.766845699</v>
      </c>
      <c r="CD883" s="99">
        <v>6170445.9784545898</v>
      </c>
      <c r="CE883" s="99">
        <v>974.6782964468</v>
      </c>
      <c r="CF883" s="99">
        <v>180609.99690818801</v>
      </c>
      <c r="CG883" s="99">
        <v>1421579.07614136</v>
      </c>
      <c r="CH883" s="99">
        <v>0</v>
      </c>
      <c r="CI883" s="99">
        <v>49464.751390933998</v>
      </c>
      <c r="CJ883" s="99">
        <v>3124166.2135620099</v>
      </c>
      <c r="CK883" s="99">
        <v>27547629.020019501</v>
      </c>
      <c r="CL883" s="99">
        <v>6295678.9050903302</v>
      </c>
      <c r="CM883" s="166">
        <v>73365.534158706694</v>
      </c>
      <c r="CN883" s="166">
        <v>10543588.6126709</v>
      </c>
      <c r="CO883" s="166">
        <v>49434581.367675804</v>
      </c>
      <c r="CP883" s="99">
        <v>6295678.9050903302</v>
      </c>
      <c r="CQ883" s="99">
        <v>0</v>
      </c>
      <c r="CR883" s="99">
        <v>0</v>
      </c>
      <c r="CS883" s="99">
        <v>0</v>
      </c>
      <c r="CT883" s="99">
        <v>0</v>
      </c>
      <c r="CU883" s="98">
        <v>5759.462026102</v>
      </c>
      <c r="CV883" s="98">
        <v>24193.165698173001</v>
      </c>
      <c r="CW883" s="98">
        <v>3116817.6637783078</v>
      </c>
      <c r="CX883" s="98">
        <v>27477337.842987061</v>
      </c>
    </row>
    <row r="884" spans="1:102" x14ac:dyDescent="0.2">
      <c r="A884" s="98" t="s">
        <v>65</v>
      </c>
      <c r="B884" s="100">
        <v>40603</v>
      </c>
      <c r="C884" s="99">
        <v>43476.794302463502</v>
      </c>
      <c r="D884" s="99">
        <v>0</v>
      </c>
      <c r="E884" s="99">
        <v>5099.7450082302103</v>
      </c>
      <c r="F884" s="99">
        <v>4083.13063460588</v>
      </c>
      <c r="G884" s="99">
        <v>982.54986289888598</v>
      </c>
      <c r="H884" s="99">
        <v>0</v>
      </c>
      <c r="I884" s="99">
        <v>0</v>
      </c>
      <c r="J884" s="99">
        <v>23824.220433711998</v>
      </c>
      <c r="K884" s="99">
        <v>599.64548689872004</v>
      </c>
      <c r="L884" s="99">
        <v>26393.733513593699</v>
      </c>
      <c r="M884" s="99">
        <v>14713.962957858999</v>
      </c>
      <c r="N884" s="99">
        <v>5295.1869494318998</v>
      </c>
      <c r="O884" s="99">
        <v>0</v>
      </c>
      <c r="P884" s="99">
        <v>0</v>
      </c>
      <c r="Q884" s="99">
        <v>1825.56893382967</v>
      </c>
      <c r="R884" s="99">
        <v>0</v>
      </c>
      <c r="S884" s="99">
        <v>0</v>
      </c>
      <c r="T884" s="99">
        <v>980.20986826717899</v>
      </c>
      <c r="U884" s="99">
        <v>24415.9184238911</v>
      </c>
      <c r="V884" s="99">
        <v>2578026.7377624498</v>
      </c>
      <c r="W884" s="99">
        <v>134.41319906152799</v>
      </c>
      <c r="X884" s="99">
        <v>347603.37951660203</v>
      </c>
      <c r="Y884" s="99">
        <v>222970.793710709</v>
      </c>
      <c r="Z884" s="99">
        <v>180920.33685684201</v>
      </c>
      <c r="AA884" s="99">
        <v>0</v>
      </c>
      <c r="AB884" s="99">
        <v>0</v>
      </c>
      <c r="AC884" s="99">
        <v>7495438.4570922898</v>
      </c>
      <c r="AD884" s="99">
        <v>60892.818840980501</v>
      </c>
      <c r="AE884" s="99">
        <v>1261396.18418884</v>
      </c>
      <c r="AF884" s="99">
        <v>732726.72979736305</v>
      </c>
      <c r="AG884" s="99">
        <v>714221.03900146496</v>
      </c>
      <c r="AH884" s="99">
        <v>0</v>
      </c>
      <c r="AI884" s="99">
        <v>0</v>
      </c>
      <c r="AJ884" s="99">
        <v>230628.83290672299</v>
      </c>
      <c r="AK884" s="99">
        <v>0</v>
      </c>
      <c r="AL884" s="99">
        <v>0</v>
      </c>
      <c r="AM884" s="99">
        <v>181624.23309326201</v>
      </c>
      <c r="AN884" s="99">
        <v>7535377.4052734403</v>
      </c>
      <c r="AO884" s="99">
        <v>23061762.1945801</v>
      </c>
      <c r="AP884" s="99">
        <v>1526.8704234212601</v>
      </c>
      <c r="AQ884" s="99">
        <v>3092189.2306213402</v>
      </c>
      <c r="AR884" s="99">
        <v>2001308.00802612</v>
      </c>
      <c r="AS884" s="99">
        <v>1427920.1414184601</v>
      </c>
      <c r="AT884" s="99">
        <v>0</v>
      </c>
      <c r="AU884" s="99">
        <v>0</v>
      </c>
      <c r="AV884" s="99">
        <v>22261226.340576202</v>
      </c>
      <c r="AW884" s="99">
        <v>182345.54969978301</v>
      </c>
      <c r="AX884" s="99">
        <v>11764511.036621099</v>
      </c>
      <c r="AY884" s="99">
        <v>6901795.7374267597</v>
      </c>
      <c r="AZ884" s="99">
        <v>5527863.6390380897</v>
      </c>
      <c r="BA884" s="99">
        <v>0</v>
      </c>
      <c r="BB884" s="99">
        <v>0</v>
      </c>
      <c r="BC884" s="99">
        <v>2022299.47419739</v>
      </c>
      <c r="BD884" s="99">
        <v>0</v>
      </c>
      <c r="BE884" s="99">
        <v>0</v>
      </c>
      <c r="BF884" s="99">
        <v>1429761.5852966299</v>
      </c>
      <c r="BG884" s="99">
        <v>22410897.294433601</v>
      </c>
      <c r="BH884" s="99">
        <v>4098130.2054138202</v>
      </c>
      <c r="BI884" s="99">
        <v>63.457466402556697</v>
      </c>
      <c r="BJ884" s="99">
        <v>733780.29746246303</v>
      </c>
      <c r="BK884" s="99">
        <v>546157.64639282203</v>
      </c>
      <c r="BL884" s="99">
        <v>0</v>
      </c>
      <c r="BM884" s="99">
        <v>0</v>
      </c>
      <c r="BN884" s="99">
        <v>0</v>
      </c>
      <c r="BO884" s="99">
        <v>0</v>
      </c>
      <c r="BP884" s="99">
        <v>0</v>
      </c>
      <c r="BQ884" s="99">
        <v>0</v>
      </c>
      <c r="BR884" s="99">
        <v>2069508.72375488</v>
      </c>
      <c r="BS884" s="99">
        <v>1978167.9884490999</v>
      </c>
      <c r="BT884" s="99">
        <v>0</v>
      </c>
      <c r="BU884" s="99">
        <v>0</v>
      </c>
      <c r="BV884" s="99">
        <v>788322.42655944801</v>
      </c>
      <c r="BW884" s="99">
        <v>0</v>
      </c>
      <c r="BX884" s="99">
        <v>0</v>
      </c>
      <c r="BY884" s="99">
        <v>0</v>
      </c>
      <c r="BZ884" s="99">
        <v>0</v>
      </c>
      <c r="CA884" s="99">
        <v>48556.9084038734</v>
      </c>
      <c r="CB884" s="99">
        <v>2930651.62744141</v>
      </c>
      <c r="CC884" s="99">
        <v>26169638.860839799</v>
      </c>
      <c r="CD884" s="99">
        <v>4833897.4974365197</v>
      </c>
      <c r="CE884" s="99">
        <v>980.699773415923</v>
      </c>
      <c r="CF884" s="99">
        <v>181731.528505325</v>
      </c>
      <c r="CG884" s="99">
        <v>1430442.3942108201</v>
      </c>
      <c r="CH884" s="99">
        <v>0</v>
      </c>
      <c r="CI884" s="99">
        <v>49545.396143436403</v>
      </c>
      <c r="CJ884" s="99">
        <v>3113128.3324584998</v>
      </c>
      <c r="CK884" s="99">
        <v>27641886.5930176</v>
      </c>
      <c r="CL884" s="99">
        <v>4834194.4093627902</v>
      </c>
      <c r="CM884" s="166">
        <v>73865.338056564302</v>
      </c>
      <c r="CN884" s="166">
        <v>10653178.966430699</v>
      </c>
      <c r="CO884" s="166">
        <v>50080653.059082001</v>
      </c>
      <c r="CP884" s="99">
        <v>4834194.4093627902</v>
      </c>
      <c r="CQ884" s="99">
        <v>0</v>
      </c>
      <c r="CR884" s="99">
        <v>0</v>
      </c>
      <c r="CS884" s="99">
        <v>0</v>
      </c>
      <c r="CT884" s="99">
        <v>0</v>
      </c>
      <c r="CU884" s="98">
        <v>5700.6785105609997</v>
      </c>
      <c r="CV884" s="98">
        <v>24679.380221045001</v>
      </c>
      <c r="CW884" s="98">
        <v>3112383.1559467348</v>
      </c>
      <c r="CX884" s="98">
        <v>27600081.255050618</v>
      </c>
    </row>
    <row r="885" spans="1:102" x14ac:dyDescent="0.2">
      <c r="A885" s="98" t="s">
        <v>65</v>
      </c>
      <c r="B885" s="100">
        <v>40695</v>
      </c>
      <c r="C885" s="99">
        <v>43597.216855526</v>
      </c>
      <c r="D885" s="99">
        <v>0</v>
      </c>
      <c r="E885" s="99">
        <v>5041.3023275136902</v>
      </c>
      <c r="F885" s="99">
        <v>4069.7019953727699</v>
      </c>
      <c r="G885" s="99">
        <v>995.50150776654505</v>
      </c>
      <c r="H885" s="99">
        <v>0</v>
      </c>
      <c r="I885" s="99">
        <v>0</v>
      </c>
      <c r="J885" s="99">
        <v>24194.958981752399</v>
      </c>
      <c r="K885" s="99">
        <v>528.423411749303</v>
      </c>
      <c r="L885" s="99">
        <v>26647.601828575102</v>
      </c>
      <c r="M885" s="99">
        <v>14790.9667848349</v>
      </c>
      <c r="N885" s="99">
        <v>5313.3969869017601</v>
      </c>
      <c r="O885" s="99">
        <v>0</v>
      </c>
      <c r="P885" s="99">
        <v>0</v>
      </c>
      <c r="Q885" s="99">
        <v>1828.35720813274</v>
      </c>
      <c r="R885" s="99">
        <v>0</v>
      </c>
      <c r="S885" s="99">
        <v>0</v>
      </c>
      <c r="T885" s="99">
        <v>992.81363869458403</v>
      </c>
      <c r="U885" s="99">
        <v>24672.257986784</v>
      </c>
      <c r="V885" s="99">
        <v>2578161.3182678199</v>
      </c>
      <c r="W885" s="99">
        <v>78.799841672182097</v>
      </c>
      <c r="X885" s="99">
        <v>333804.184581757</v>
      </c>
      <c r="Y885" s="99">
        <v>215258.67448425299</v>
      </c>
      <c r="Z885" s="99">
        <v>183682.331014633</v>
      </c>
      <c r="AA885" s="99">
        <v>0</v>
      </c>
      <c r="AB885" s="99">
        <v>0</v>
      </c>
      <c r="AC885" s="99">
        <v>7601570.5466308603</v>
      </c>
      <c r="AD885" s="99">
        <v>52734.292064666697</v>
      </c>
      <c r="AE885" s="99">
        <v>1242323.63642883</v>
      </c>
      <c r="AF885" s="99">
        <v>746790.58423614502</v>
      </c>
      <c r="AG885" s="99">
        <v>709031.93825530994</v>
      </c>
      <c r="AH885" s="99">
        <v>0</v>
      </c>
      <c r="AI885" s="99">
        <v>0</v>
      </c>
      <c r="AJ885" s="99">
        <v>222606.67076110799</v>
      </c>
      <c r="AK885" s="99">
        <v>0</v>
      </c>
      <c r="AL885" s="99">
        <v>0</v>
      </c>
      <c r="AM885" s="99">
        <v>182844.373527527</v>
      </c>
      <c r="AN885" s="99">
        <v>7622376.4979248</v>
      </c>
      <c r="AO885" s="99">
        <v>23176953.638427701</v>
      </c>
      <c r="AP885" s="99">
        <v>887.57665341347501</v>
      </c>
      <c r="AQ885" s="99">
        <v>2986455.1355590802</v>
      </c>
      <c r="AR885" s="99">
        <v>1950489.3328704799</v>
      </c>
      <c r="AS885" s="99">
        <v>1453467.1838378899</v>
      </c>
      <c r="AT885" s="99">
        <v>0</v>
      </c>
      <c r="AU885" s="99">
        <v>0</v>
      </c>
      <c r="AV885" s="99">
        <v>22766008.145752002</v>
      </c>
      <c r="AW885" s="99">
        <v>159523.88250541699</v>
      </c>
      <c r="AX885" s="99">
        <v>11665444.177612299</v>
      </c>
      <c r="AY885" s="99">
        <v>7064301.4890747098</v>
      </c>
      <c r="AZ885" s="99">
        <v>5500722.1114502</v>
      </c>
      <c r="BA885" s="99">
        <v>0</v>
      </c>
      <c r="BB885" s="99">
        <v>0</v>
      </c>
      <c r="BC885" s="99">
        <v>1958950.8269042999</v>
      </c>
      <c r="BD885" s="99">
        <v>0</v>
      </c>
      <c r="BE885" s="99">
        <v>0</v>
      </c>
      <c r="BF885" s="99">
        <v>1450801.7616272001</v>
      </c>
      <c r="BG885" s="99">
        <v>22919706.8447266</v>
      </c>
      <c r="BH885" s="99">
        <v>4125988.1979980501</v>
      </c>
      <c r="BI885" s="99">
        <v>141.64385296590601</v>
      </c>
      <c r="BJ885" s="99">
        <v>709200.96081543004</v>
      </c>
      <c r="BK885" s="99">
        <v>526921.257606506</v>
      </c>
      <c r="BL885" s="99">
        <v>0</v>
      </c>
      <c r="BM885" s="99">
        <v>0</v>
      </c>
      <c r="BN885" s="99">
        <v>0</v>
      </c>
      <c r="BO885" s="99">
        <v>0</v>
      </c>
      <c r="BP885" s="99">
        <v>0</v>
      </c>
      <c r="BQ885" s="99">
        <v>0</v>
      </c>
      <c r="BR885" s="99">
        <v>2113306.8537292499</v>
      </c>
      <c r="BS885" s="99">
        <v>1979833.7806854199</v>
      </c>
      <c r="BT885" s="99">
        <v>0</v>
      </c>
      <c r="BU885" s="99">
        <v>0</v>
      </c>
      <c r="BV885" s="99">
        <v>772668.35160064697</v>
      </c>
      <c r="BW885" s="99">
        <v>0</v>
      </c>
      <c r="BX885" s="99">
        <v>0</v>
      </c>
      <c r="BY885" s="99">
        <v>0</v>
      </c>
      <c r="BZ885" s="99">
        <v>0</v>
      </c>
      <c r="CA885" s="99">
        <v>48622.844177246101</v>
      </c>
      <c r="CB885" s="99">
        <v>2906990.37463379</v>
      </c>
      <c r="CC885" s="99">
        <v>26167138.4221191</v>
      </c>
      <c r="CD885" s="99">
        <v>4834782.08947754</v>
      </c>
      <c r="CE885" s="99">
        <v>994.73245934397005</v>
      </c>
      <c r="CF885" s="99">
        <v>182919.82271385199</v>
      </c>
      <c r="CG885" s="99">
        <v>1451948.8465118399</v>
      </c>
      <c r="CH885" s="99">
        <v>0</v>
      </c>
      <c r="CI885" s="99">
        <v>49614.916976928696</v>
      </c>
      <c r="CJ885" s="99">
        <v>3092497.4668273898</v>
      </c>
      <c r="CK885" s="99">
        <v>27602034.316650402</v>
      </c>
      <c r="CL885" s="99">
        <v>4836180.1381225605</v>
      </c>
      <c r="CM885" s="166">
        <v>74167.471567153902</v>
      </c>
      <c r="CN885" s="166">
        <v>10715690.1865234</v>
      </c>
      <c r="CO885" s="166">
        <v>50520080.583007798</v>
      </c>
      <c r="CP885" s="99">
        <v>4836180.1381225605</v>
      </c>
      <c r="CQ885" s="99">
        <v>0</v>
      </c>
      <c r="CR885" s="99">
        <v>0</v>
      </c>
      <c r="CS885" s="99">
        <v>0</v>
      </c>
      <c r="CT885" s="99">
        <v>0</v>
      </c>
      <c r="CU885" s="98">
        <v>5553.4492810379998</v>
      </c>
      <c r="CV885" s="98">
        <v>25059.246483204999</v>
      </c>
      <c r="CW885" s="98">
        <v>3089910.1973476419</v>
      </c>
      <c r="CX885" s="98">
        <v>27619087.26863094</v>
      </c>
    </row>
    <row r="886" spans="1:102" x14ac:dyDescent="0.2">
      <c r="A886" s="98" t="s">
        <v>65</v>
      </c>
      <c r="B886" s="100">
        <v>40787</v>
      </c>
      <c r="C886" s="99">
        <v>43575.8955101967</v>
      </c>
      <c r="D886" s="99">
        <v>0</v>
      </c>
      <c r="E886" s="99">
        <v>4973.6688097715396</v>
      </c>
      <c r="F886" s="99">
        <v>4086.1032959222798</v>
      </c>
      <c r="G886" s="99">
        <v>997.253579199314</v>
      </c>
      <c r="H886" s="99">
        <v>0</v>
      </c>
      <c r="I886" s="99">
        <v>0</v>
      </c>
      <c r="J886" s="99">
        <v>24221.412085533098</v>
      </c>
      <c r="K886" s="99">
        <v>483.203282345086</v>
      </c>
      <c r="L886" s="99">
        <v>26972.8924343586</v>
      </c>
      <c r="M886" s="99">
        <v>14868.070804119099</v>
      </c>
      <c r="N886" s="99">
        <v>5354.3809490203903</v>
      </c>
      <c r="O886" s="99">
        <v>0</v>
      </c>
      <c r="P886" s="99">
        <v>0</v>
      </c>
      <c r="Q886" s="99">
        <v>1823.9012627452601</v>
      </c>
      <c r="R886" s="99">
        <v>0</v>
      </c>
      <c r="S886" s="99">
        <v>0</v>
      </c>
      <c r="T886" s="99">
        <v>1007.97525671124</v>
      </c>
      <c r="U886" s="99">
        <v>24719.525789022398</v>
      </c>
      <c r="V886" s="99">
        <v>2567973.0221862802</v>
      </c>
      <c r="W886" s="99">
        <v>0</v>
      </c>
      <c r="X886" s="99">
        <v>328945.29643630999</v>
      </c>
      <c r="Y886" s="99">
        <v>217209.75088501</v>
      </c>
      <c r="Z886" s="99">
        <v>179668.94947242699</v>
      </c>
      <c r="AA886" s="99">
        <v>0</v>
      </c>
      <c r="AB886" s="99">
        <v>0</v>
      </c>
      <c r="AC886" s="99">
        <v>7599137.6477661096</v>
      </c>
      <c r="AD886" s="99">
        <v>48357.474523067503</v>
      </c>
      <c r="AE886" s="99">
        <v>1218982.61218262</v>
      </c>
      <c r="AF886" s="99">
        <v>736747.45108795201</v>
      </c>
      <c r="AG886" s="99">
        <v>706662.12852478004</v>
      </c>
      <c r="AH886" s="99">
        <v>0</v>
      </c>
      <c r="AI886" s="99">
        <v>0</v>
      </c>
      <c r="AJ886" s="99">
        <v>229135.59572601301</v>
      </c>
      <c r="AK886" s="99">
        <v>0</v>
      </c>
      <c r="AL886" s="99">
        <v>0</v>
      </c>
      <c r="AM886" s="99">
        <v>180326.825418472</v>
      </c>
      <c r="AN886" s="99">
        <v>7688099.6653442401</v>
      </c>
      <c r="AO886" s="99">
        <v>23186697.244628899</v>
      </c>
      <c r="AP886" s="99">
        <v>0</v>
      </c>
      <c r="AQ886" s="99">
        <v>2924637.2260131799</v>
      </c>
      <c r="AR886" s="99">
        <v>1948405.07406616</v>
      </c>
      <c r="AS886" s="99">
        <v>1437542.3325653099</v>
      </c>
      <c r="AT886" s="99">
        <v>0</v>
      </c>
      <c r="AU886" s="99">
        <v>0</v>
      </c>
      <c r="AV886" s="99">
        <v>22946054.1330566</v>
      </c>
      <c r="AW886" s="99">
        <v>149028.83043098499</v>
      </c>
      <c r="AX886" s="99">
        <v>11598023.0155029</v>
      </c>
      <c r="AY886" s="99">
        <v>7007034.4382934598</v>
      </c>
      <c r="AZ886" s="99">
        <v>5497921.2065429697</v>
      </c>
      <c r="BA886" s="99">
        <v>0</v>
      </c>
      <c r="BB886" s="99">
        <v>0</v>
      </c>
      <c r="BC886" s="99">
        <v>2028360.0179443399</v>
      </c>
      <c r="BD886" s="99">
        <v>0</v>
      </c>
      <c r="BE886" s="99">
        <v>0</v>
      </c>
      <c r="BF886" s="99">
        <v>1441242.0505218499</v>
      </c>
      <c r="BG886" s="99">
        <v>23185399.134033199</v>
      </c>
      <c r="BH886" s="99">
        <v>4201518.66259766</v>
      </c>
      <c r="BI886" s="99">
        <v>0</v>
      </c>
      <c r="BJ886" s="99">
        <v>712085.95929717994</v>
      </c>
      <c r="BK886" s="99">
        <v>536273.35291290295</v>
      </c>
      <c r="BL886" s="99">
        <v>0</v>
      </c>
      <c r="BM886" s="99">
        <v>0</v>
      </c>
      <c r="BN886" s="99">
        <v>0</v>
      </c>
      <c r="BO886" s="99">
        <v>0</v>
      </c>
      <c r="BP886" s="99">
        <v>0</v>
      </c>
      <c r="BQ886" s="99">
        <v>0</v>
      </c>
      <c r="BR886" s="99">
        <v>2103084.1501770001</v>
      </c>
      <c r="BS886" s="99">
        <v>1976206.01850891</v>
      </c>
      <c r="BT886" s="99">
        <v>0</v>
      </c>
      <c r="BU886" s="99">
        <v>0</v>
      </c>
      <c r="BV886" s="99">
        <v>794759.70458221401</v>
      </c>
      <c r="BW886" s="99">
        <v>0</v>
      </c>
      <c r="BX886" s="99">
        <v>0</v>
      </c>
      <c r="BY886" s="99">
        <v>0</v>
      </c>
      <c r="BZ886" s="99">
        <v>0</v>
      </c>
      <c r="CA886" s="99">
        <v>48573.735867023497</v>
      </c>
      <c r="CB886" s="99">
        <v>2895944.2176208501</v>
      </c>
      <c r="CC886" s="99">
        <v>26067106.027587902</v>
      </c>
      <c r="CD886" s="99">
        <v>4923235.6492919903</v>
      </c>
      <c r="CE886" s="99">
        <v>995.35396298766102</v>
      </c>
      <c r="CF886" s="99">
        <v>179520.64811134301</v>
      </c>
      <c r="CG886" s="99">
        <v>1436382.44493103</v>
      </c>
      <c r="CH886" s="99">
        <v>0</v>
      </c>
      <c r="CI886" s="99">
        <v>49569.738254070297</v>
      </c>
      <c r="CJ886" s="99">
        <v>3073244.1976318401</v>
      </c>
      <c r="CK886" s="99">
        <v>27515548.971191399</v>
      </c>
      <c r="CL886" s="99">
        <v>4919439.2219848596</v>
      </c>
      <c r="CM886" s="166">
        <v>74145.773118972793</v>
      </c>
      <c r="CN886" s="166">
        <v>10760832.940063501</v>
      </c>
      <c r="CO886" s="166">
        <v>50608152.406738304</v>
      </c>
      <c r="CP886" s="99">
        <v>4919439.2219848596</v>
      </c>
      <c r="CQ886" s="99">
        <v>0</v>
      </c>
      <c r="CR886" s="99">
        <v>0</v>
      </c>
      <c r="CS886" s="99">
        <v>0</v>
      </c>
      <c r="CT886" s="99">
        <v>0</v>
      </c>
      <c r="CU886" s="98">
        <v>5479.5673092630004</v>
      </c>
      <c r="CV886" s="98">
        <v>25086.456057947002</v>
      </c>
      <c r="CW886" s="98">
        <v>3075464.865732193</v>
      </c>
      <c r="CX886" s="98">
        <v>27503488.472518932</v>
      </c>
    </row>
    <row r="887" spans="1:102" x14ac:dyDescent="0.2">
      <c r="A887" s="98" t="s">
        <v>65</v>
      </c>
      <c r="B887" s="100">
        <v>40878</v>
      </c>
      <c r="C887" s="99">
        <v>43818.607394695297</v>
      </c>
      <c r="D887" s="99">
        <v>0</v>
      </c>
      <c r="E887" s="99">
        <v>5018.8743722438803</v>
      </c>
      <c r="F887" s="99">
        <v>4121.90578138828</v>
      </c>
      <c r="G887" s="99">
        <v>1019.9724470600499</v>
      </c>
      <c r="H887" s="99">
        <v>0</v>
      </c>
      <c r="I887" s="99">
        <v>0</v>
      </c>
      <c r="J887" s="99">
        <v>24693.7112560272</v>
      </c>
      <c r="K887" s="99">
        <v>469.94367703795399</v>
      </c>
      <c r="L887" s="99">
        <v>26679.150056123701</v>
      </c>
      <c r="M887" s="99">
        <v>14987.221166372299</v>
      </c>
      <c r="N887" s="99">
        <v>5375.8850781917599</v>
      </c>
      <c r="O887" s="99">
        <v>0</v>
      </c>
      <c r="P887" s="99">
        <v>0</v>
      </c>
      <c r="Q887" s="99">
        <v>1816.3183086961501</v>
      </c>
      <c r="R887" s="99">
        <v>0</v>
      </c>
      <c r="S887" s="99">
        <v>0</v>
      </c>
      <c r="T887" s="99">
        <v>1006.0482837557799</v>
      </c>
      <c r="U887" s="99">
        <v>25201.912914991401</v>
      </c>
      <c r="V887" s="99">
        <v>2562725.61468506</v>
      </c>
      <c r="W887" s="99">
        <v>0</v>
      </c>
      <c r="X887" s="99">
        <v>323818.78410339402</v>
      </c>
      <c r="Y887" s="99">
        <v>213186.25247764599</v>
      </c>
      <c r="Z887" s="99">
        <v>177922.92624282799</v>
      </c>
      <c r="AA887" s="99">
        <v>0</v>
      </c>
      <c r="AB887" s="99">
        <v>0</v>
      </c>
      <c r="AC887" s="99">
        <v>7688320.4053344699</v>
      </c>
      <c r="AD887" s="99">
        <v>45675.493479251898</v>
      </c>
      <c r="AE887" s="99">
        <v>1196803.0927581801</v>
      </c>
      <c r="AF887" s="99">
        <v>745585.09703826904</v>
      </c>
      <c r="AG887" s="99">
        <v>699393.49028778099</v>
      </c>
      <c r="AH887" s="99">
        <v>0</v>
      </c>
      <c r="AI887" s="99">
        <v>0</v>
      </c>
      <c r="AJ887" s="99">
        <v>235417.84445381199</v>
      </c>
      <c r="AK887" s="99">
        <v>0</v>
      </c>
      <c r="AL887" s="99">
        <v>0</v>
      </c>
      <c r="AM887" s="99">
        <v>175179.34366035499</v>
      </c>
      <c r="AN887" s="99">
        <v>7756126.1961059598</v>
      </c>
      <c r="AO887" s="99">
        <v>23328299.638427701</v>
      </c>
      <c r="AP887" s="99">
        <v>0</v>
      </c>
      <c r="AQ887" s="99">
        <v>2953277.57061768</v>
      </c>
      <c r="AR887" s="99">
        <v>1971831.40203857</v>
      </c>
      <c r="AS887" s="99">
        <v>1434490.9839782701</v>
      </c>
      <c r="AT887" s="99">
        <v>0</v>
      </c>
      <c r="AU887" s="99">
        <v>0</v>
      </c>
      <c r="AV887" s="99">
        <v>23392060.8984375</v>
      </c>
      <c r="AW887" s="99">
        <v>144907.59539604199</v>
      </c>
      <c r="AX887" s="99">
        <v>11496073.391845699</v>
      </c>
      <c r="AY887" s="99">
        <v>7148411.4713745099</v>
      </c>
      <c r="AZ887" s="99">
        <v>5485987.1763915997</v>
      </c>
      <c r="BA887" s="99">
        <v>0</v>
      </c>
      <c r="BB887" s="99">
        <v>0</v>
      </c>
      <c r="BC887" s="99">
        <v>2105198.2980041499</v>
      </c>
      <c r="BD887" s="99">
        <v>0</v>
      </c>
      <c r="BE887" s="99">
        <v>0</v>
      </c>
      <c r="BF887" s="99">
        <v>1414001.7488708501</v>
      </c>
      <c r="BG887" s="99">
        <v>23580487.997558601</v>
      </c>
      <c r="BH887" s="99">
        <v>4241999.5313110398</v>
      </c>
      <c r="BI887" s="99">
        <v>0</v>
      </c>
      <c r="BJ887" s="99">
        <v>713180.18960571301</v>
      </c>
      <c r="BK887" s="99">
        <v>530069.07699584996</v>
      </c>
      <c r="BL887" s="99">
        <v>0</v>
      </c>
      <c r="BM887" s="99">
        <v>0</v>
      </c>
      <c r="BN887" s="99">
        <v>0</v>
      </c>
      <c r="BO887" s="99">
        <v>0</v>
      </c>
      <c r="BP887" s="99">
        <v>0</v>
      </c>
      <c r="BQ887" s="99">
        <v>0</v>
      </c>
      <c r="BR887" s="99">
        <v>2150712.1524047898</v>
      </c>
      <c r="BS887" s="99">
        <v>1984460.20378113</v>
      </c>
      <c r="BT887" s="99">
        <v>0</v>
      </c>
      <c r="BU887" s="99">
        <v>0</v>
      </c>
      <c r="BV887" s="99">
        <v>817955.42880249</v>
      </c>
      <c r="BW887" s="99">
        <v>0</v>
      </c>
      <c r="BX887" s="99">
        <v>0</v>
      </c>
      <c r="BY887" s="99">
        <v>0</v>
      </c>
      <c r="BZ887" s="99">
        <v>0</v>
      </c>
      <c r="CA887" s="99">
        <v>48856.246443748503</v>
      </c>
      <c r="CB887" s="99">
        <v>2888097.6802063002</v>
      </c>
      <c r="CC887" s="99">
        <v>26285735.098632801</v>
      </c>
      <c r="CD887" s="99">
        <v>4942985.328125</v>
      </c>
      <c r="CE887" s="99">
        <v>1023.32842656225</v>
      </c>
      <c r="CF887" s="99">
        <v>178049.654842377</v>
      </c>
      <c r="CG887" s="99">
        <v>1434898.88723755</v>
      </c>
      <c r="CH887" s="99">
        <v>0</v>
      </c>
      <c r="CI887" s="99">
        <v>49875.135053157799</v>
      </c>
      <c r="CJ887" s="99">
        <v>3065734.0947876</v>
      </c>
      <c r="CK887" s="99">
        <v>27673441.071777299</v>
      </c>
      <c r="CL887" s="99">
        <v>4949209.6024169903</v>
      </c>
      <c r="CM887" s="166">
        <v>74905.164942741394</v>
      </c>
      <c r="CN887" s="166">
        <v>10834727.7612305</v>
      </c>
      <c r="CO887" s="166">
        <v>51310031.564453103</v>
      </c>
      <c r="CP887" s="99">
        <v>4949209.6024169903</v>
      </c>
      <c r="CQ887" s="99">
        <v>0</v>
      </c>
      <c r="CR887" s="99">
        <v>0</v>
      </c>
      <c r="CS887" s="99">
        <v>0</v>
      </c>
      <c r="CT887" s="99">
        <v>0</v>
      </c>
      <c r="CU887" s="98">
        <v>5484.2771440059996</v>
      </c>
      <c r="CV887" s="98">
        <v>25588.799356547999</v>
      </c>
      <c r="CW887" s="98">
        <v>3066147.3350486774</v>
      </c>
      <c r="CX887" s="98">
        <v>27720633.98587035</v>
      </c>
    </row>
    <row r="888" spans="1:102" x14ac:dyDescent="0.2">
      <c r="A888" s="98" t="s">
        <v>65</v>
      </c>
      <c r="B888" s="100">
        <v>40969</v>
      </c>
      <c r="C888" s="99">
        <v>43984.2173914909</v>
      </c>
      <c r="D888" s="99">
        <v>0</v>
      </c>
      <c r="E888" s="99">
        <v>5039.9209616780299</v>
      </c>
      <c r="F888" s="99">
        <v>4137.3052310943604</v>
      </c>
      <c r="G888" s="99">
        <v>1028.9679081439999</v>
      </c>
      <c r="H888" s="99">
        <v>0</v>
      </c>
      <c r="I888" s="99">
        <v>0</v>
      </c>
      <c r="J888" s="99">
        <v>24896.448148488998</v>
      </c>
      <c r="K888" s="99">
        <v>446.69304066151398</v>
      </c>
      <c r="L888" s="99">
        <v>26494.474049806598</v>
      </c>
      <c r="M888" s="99">
        <v>15137.8502501249</v>
      </c>
      <c r="N888" s="99">
        <v>5368.3559257984198</v>
      </c>
      <c r="O888" s="99">
        <v>0</v>
      </c>
      <c r="P888" s="99">
        <v>0</v>
      </c>
      <c r="Q888" s="99">
        <v>1808.80982452631</v>
      </c>
      <c r="R888" s="99">
        <v>0</v>
      </c>
      <c r="S888" s="99">
        <v>0</v>
      </c>
      <c r="T888" s="99">
        <v>1027.0962831526999</v>
      </c>
      <c r="U888" s="99">
        <v>25328.434243440599</v>
      </c>
      <c r="V888" s="99">
        <v>2562098.7530212398</v>
      </c>
      <c r="W888" s="99">
        <v>0</v>
      </c>
      <c r="X888" s="99">
        <v>309165.51659393299</v>
      </c>
      <c r="Y888" s="99">
        <v>202544.73736190799</v>
      </c>
      <c r="Z888" s="99">
        <v>180585.21820640599</v>
      </c>
      <c r="AA888" s="99">
        <v>0</v>
      </c>
      <c r="AB888" s="99">
        <v>0</v>
      </c>
      <c r="AC888" s="99">
        <v>7826945.6269531297</v>
      </c>
      <c r="AD888" s="99">
        <v>41088.761088848099</v>
      </c>
      <c r="AE888" s="99">
        <v>1222143.25405884</v>
      </c>
      <c r="AF888" s="99">
        <v>759343.31252288795</v>
      </c>
      <c r="AG888" s="99">
        <v>689825.55079650902</v>
      </c>
      <c r="AH888" s="99">
        <v>0</v>
      </c>
      <c r="AI888" s="99">
        <v>0</v>
      </c>
      <c r="AJ888" s="99">
        <v>230403.742698669</v>
      </c>
      <c r="AK888" s="99">
        <v>0</v>
      </c>
      <c r="AL888" s="99">
        <v>0</v>
      </c>
      <c r="AM888" s="99">
        <v>181749.060718536</v>
      </c>
      <c r="AN888" s="99">
        <v>7801015.4241943397</v>
      </c>
      <c r="AO888" s="99">
        <v>23509829.0852051</v>
      </c>
      <c r="AP888" s="99">
        <v>0</v>
      </c>
      <c r="AQ888" s="99">
        <v>2890828.2438049298</v>
      </c>
      <c r="AR888" s="99">
        <v>1938393.1983642599</v>
      </c>
      <c r="AS888" s="99">
        <v>1474816.27285767</v>
      </c>
      <c r="AT888" s="99">
        <v>0</v>
      </c>
      <c r="AU888" s="99">
        <v>0</v>
      </c>
      <c r="AV888" s="99">
        <v>23897832.753906298</v>
      </c>
      <c r="AW888" s="99">
        <v>125647.445196152</v>
      </c>
      <c r="AX888" s="99">
        <v>11744775.0305176</v>
      </c>
      <c r="AY888" s="99">
        <v>7353289.9671020498</v>
      </c>
      <c r="AZ888" s="99">
        <v>5490825.2722167997</v>
      </c>
      <c r="BA888" s="99">
        <v>0</v>
      </c>
      <c r="BB888" s="99">
        <v>0</v>
      </c>
      <c r="BC888" s="99">
        <v>2062912.3479003899</v>
      </c>
      <c r="BD888" s="99">
        <v>0</v>
      </c>
      <c r="BE888" s="99">
        <v>0</v>
      </c>
      <c r="BF888" s="99">
        <v>1480634.88098145</v>
      </c>
      <c r="BG888" s="99">
        <v>23892848.526855499</v>
      </c>
      <c r="BH888" s="99">
        <v>4291353.8522338904</v>
      </c>
      <c r="BI888" s="99">
        <v>0</v>
      </c>
      <c r="BJ888" s="99">
        <v>695138.52969360398</v>
      </c>
      <c r="BK888" s="99">
        <v>521292.90451431298</v>
      </c>
      <c r="BL888" s="99">
        <v>0</v>
      </c>
      <c r="BM888" s="99">
        <v>0</v>
      </c>
      <c r="BN888" s="99">
        <v>0</v>
      </c>
      <c r="BO888" s="99">
        <v>0</v>
      </c>
      <c r="BP888" s="99">
        <v>0</v>
      </c>
      <c r="BQ888" s="99">
        <v>0</v>
      </c>
      <c r="BR888" s="99">
        <v>2214811.12677002</v>
      </c>
      <c r="BS888" s="99">
        <v>1978121.27172852</v>
      </c>
      <c r="BT888" s="99">
        <v>0</v>
      </c>
      <c r="BU888" s="99">
        <v>0</v>
      </c>
      <c r="BV888" s="99">
        <v>808004.06285095203</v>
      </c>
      <c r="BW888" s="99">
        <v>0</v>
      </c>
      <c r="BX888" s="99">
        <v>0</v>
      </c>
      <c r="BY888" s="99">
        <v>0</v>
      </c>
      <c r="BZ888" s="99">
        <v>0</v>
      </c>
      <c r="CA888" s="99">
        <v>49003.976949691802</v>
      </c>
      <c r="CB888" s="99">
        <v>2863626.3442993201</v>
      </c>
      <c r="CC888" s="99">
        <v>26394217.7023926</v>
      </c>
      <c r="CD888" s="99">
        <v>4991872.59191895</v>
      </c>
      <c r="CE888" s="99">
        <v>1028.0417073666999</v>
      </c>
      <c r="CF888" s="99">
        <v>181261.65650558501</v>
      </c>
      <c r="CG888" s="99">
        <v>1476592.7305145301</v>
      </c>
      <c r="CH888" s="99">
        <v>0</v>
      </c>
      <c r="CI888" s="99">
        <v>50037.7408332825</v>
      </c>
      <c r="CJ888" s="99">
        <v>3047827.0205078102</v>
      </c>
      <c r="CK888" s="99">
        <v>27835516.239990201</v>
      </c>
      <c r="CL888" s="99">
        <v>4988282.8972167997</v>
      </c>
      <c r="CM888" s="166">
        <v>75297.627820014997</v>
      </c>
      <c r="CN888" s="166">
        <v>10857398.858276401</v>
      </c>
      <c r="CO888" s="166">
        <v>51735724.317871101</v>
      </c>
      <c r="CP888" s="99">
        <v>4988282.8972167997</v>
      </c>
      <c r="CQ888" s="99">
        <v>0</v>
      </c>
      <c r="CR888" s="99">
        <v>0</v>
      </c>
      <c r="CS888" s="99">
        <v>0</v>
      </c>
      <c r="CT888" s="99">
        <v>0</v>
      </c>
      <c r="CU888" s="98">
        <v>5477.6771467230001</v>
      </c>
      <c r="CV888" s="98">
        <v>25808.325511207</v>
      </c>
      <c r="CW888" s="98">
        <v>3044888.0008049053</v>
      </c>
      <c r="CX888" s="98">
        <v>27870810.432907131</v>
      </c>
    </row>
    <row r="889" spans="1:102" x14ac:dyDescent="0.2">
      <c r="A889" s="98" t="s">
        <v>65</v>
      </c>
      <c r="B889" s="100">
        <v>41061</v>
      </c>
      <c r="C889" s="99">
        <v>43982.207925319701</v>
      </c>
      <c r="D889" s="99">
        <v>0</v>
      </c>
      <c r="E889" s="99">
        <v>5015.3547288775399</v>
      </c>
      <c r="F889" s="99">
        <v>4152.8340799212501</v>
      </c>
      <c r="G889" s="99">
        <v>1033.8948481678999</v>
      </c>
      <c r="H889" s="99">
        <v>0</v>
      </c>
      <c r="I889" s="99">
        <v>0</v>
      </c>
      <c r="J889" s="99">
        <v>25139.783580064799</v>
      </c>
      <c r="K889" s="99">
        <v>402.13641462475101</v>
      </c>
      <c r="L889" s="99">
        <v>26759.266125440601</v>
      </c>
      <c r="M889" s="99">
        <v>15069.7439254522</v>
      </c>
      <c r="N889" s="99">
        <v>5360.0579170584697</v>
      </c>
      <c r="O889" s="99">
        <v>0</v>
      </c>
      <c r="P889" s="99">
        <v>0</v>
      </c>
      <c r="Q889" s="99">
        <v>1792.4785656929</v>
      </c>
      <c r="R889" s="99">
        <v>0</v>
      </c>
      <c r="S889" s="99">
        <v>0</v>
      </c>
      <c r="T889" s="99">
        <v>1035.3726056814201</v>
      </c>
      <c r="U889" s="99">
        <v>25516.617795229002</v>
      </c>
      <c r="V889" s="99">
        <v>2532718.5256957998</v>
      </c>
      <c r="W889" s="99">
        <v>0</v>
      </c>
      <c r="X889" s="99">
        <v>300606.640937805</v>
      </c>
      <c r="Y889" s="99">
        <v>197352.96606636001</v>
      </c>
      <c r="Z889" s="99">
        <v>179621.88161849999</v>
      </c>
      <c r="AA889" s="99">
        <v>0</v>
      </c>
      <c r="AB889" s="99">
        <v>0</v>
      </c>
      <c r="AC889" s="99">
        <v>7783040.3485107403</v>
      </c>
      <c r="AD889" s="99">
        <v>35449.519613742799</v>
      </c>
      <c r="AE889" s="99">
        <v>1180898.2130127</v>
      </c>
      <c r="AF889" s="99">
        <v>744235.75916290295</v>
      </c>
      <c r="AG889" s="99">
        <v>671146.01889801002</v>
      </c>
      <c r="AH889" s="99">
        <v>0</v>
      </c>
      <c r="AI889" s="99">
        <v>0</v>
      </c>
      <c r="AJ889" s="99">
        <v>230483.26996612499</v>
      </c>
      <c r="AK889" s="99">
        <v>0</v>
      </c>
      <c r="AL889" s="99">
        <v>0</v>
      </c>
      <c r="AM889" s="99">
        <v>178898.36367416399</v>
      </c>
      <c r="AN889" s="99">
        <v>7869232.77587891</v>
      </c>
      <c r="AO889" s="99">
        <v>23458711.371337902</v>
      </c>
      <c r="AP889" s="99">
        <v>0</v>
      </c>
      <c r="AQ889" s="99">
        <v>2853146.4497070299</v>
      </c>
      <c r="AR889" s="99">
        <v>1927207.5692291299</v>
      </c>
      <c r="AS889" s="99">
        <v>1463335.3598327599</v>
      </c>
      <c r="AT889" s="99">
        <v>0</v>
      </c>
      <c r="AU889" s="99">
        <v>0</v>
      </c>
      <c r="AV889" s="99">
        <v>24017712.861816399</v>
      </c>
      <c r="AW889" s="99">
        <v>110498.231622696</v>
      </c>
      <c r="AX889" s="99">
        <v>11477601.2896729</v>
      </c>
      <c r="AY889" s="99">
        <v>7272280.5869140597</v>
      </c>
      <c r="AZ889" s="99">
        <v>5347363.1609497098</v>
      </c>
      <c r="BA889" s="99">
        <v>0</v>
      </c>
      <c r="BB889" s="99">
        <v>0</v>
      </c>
      <c r="BC889" s="99">
        <v>2077777.9917907701</v>
      </c>
      <c r="BD889" s="99">
        <v>0</v>
      </c>
      <c r="BE889" s="99">
        <v>0</v>
      </c>
      <c r="BF889" s="99">
        <v>1463104.2622070301</v>
      </c>
      <c r="BG889" s="99">
        <v>24163579.513427701</v>
      </c>
      <c r="BH889" s="99">
        <v>4210345.8062744103</v>
      </c>
      <c r="BI889" s="99">
        <v>0</v>
      </c>
      <c r="BJ889" s="99">
        <v>691941.04469299305</v>
      </c>
      <c r="BK889" s="99">
        <v>514549.15980148298</v>
      </c>
      <c r="BL889" s="99">
        <v>0</v>
      </c>
      <c r="BM889" s="99">
        <v>0</v>
      </c>
      <c r="BN889" s="99">
        <v>0</v>
      </c>
      <c r="BO889" s="99">
        <v>0</v>
      </c>
      <c r="BP889" s="99">
        <v>0</v>
      </c>
      <c r="BQ889" s="99">
        <v>0</v>
      </c>
      <c r="BR889" s="99">
        <v>2172960.8414611798</v>
      </c>
      <c r="BS889" s="99">
        <v>1934835.34640503</v>
      </c>
      <c r="BT889" s="99">
        <v>0</v>
      </c>
      <c r="BU889" s="99">
        <v>0</v>
      </c>
      <c r="BV889" s="99">
        <v>817540.61428070103</v>
      </c>
      <c r="BW889" s="99">
        <v>0</v>
      </c>
      <c r="BX889" s="99">
        <v>0</v>
      </c>
      <c r="BY889" s="99">
        <v>0</v>
      </c>
      <c r="BZ889" s="99">
        <v>0</v>
      </c>
      <c r="CA889" s="99">
        <v>48988.151347637198</v>
      </c>
      <c r="CB889" s="99">
        <v>2846049.8062744099</v>
      </c>
      <c r="CC889" s="99">
        <v>26337410.7265625</v>
      </c>
      <c r="CD889" s="99">
        <v>4899368.8715209998</v>
      </c>
      <c r="CE889" s="99">
        <v>1034.7213943004599</v>
      </c>
      <c r="CF889" s="99">
        <v>178905.322944641</v>
      </c>
      <c r="CG889" s="99">
        <v>1462130.6937866199</v>
      </c>
      <c r="CH889" s="99">
        <v>0</v>
      </c>
      <c r="CI889" s="99">
        <v>50019.333685874903</v>
      </c>
      <c r="CJ889" s="99">
        <v>3018701.5778808598</v>
      </c>
      <c r="CK889" s="99">
        <v>27801435.076904301</v>
      </c>
      <c r="CL889" s="99">
        <v>4902055.4727172898</v>
      </c>
      <c r="CM889" s="166">
        <v>75432.142239570603</v>
      </c>
      <c r="CN889" s="166">
        <v>10891832.0950928</v>
      </c>
      <c r="CO889" s="166">
        <v>52035143.2802734</v>
      </c>
      <c r="CP889" s="99">
        <v>4902055.4727172898</v>
      </c>
      <c r="CQ889" s="99">
        <v>0</v>
      </c>
      <c r="CR889" s="99">
        <v>0</v>
      </c>
      <c r="CS889" s="99">
        <v>0</v>
      </c>
      <c r="CT889" s="99">
        <v>0</v>
      </c>
      <c r="CU889" s="98">
        <v>5397.5111143189997</v>
      </c>
      <c r="CV889" s="98">
        <v>26066.374714351001</v>
      </c>
      <c r="CW889" s="98">
        <v>3024955.129219051</v>
      </c>
      <c r="CX889" s="98">
        <v>27799541.420349121</v>
      </c>
    </row>
    <row r="890" spans="1:102" x14ac:dyDescent="0.2">
      <c r="A890" s="98" t="s">
        <v>65</v>
      </c>
      <c r="B890" s="100">
        <v>41153</v>
      </c>
      <c r="C890" s="99">
        <v>43877.4830822945</v>
      </c>
      <c r="D890" s="99">
        <v>0</v>
      </c>
      <c r="E890" s="99">
        <v>4847.2451145052901</v>
      </c>
      <c r="F890" s="99">
        <v>4047.2846811711802</v>
      </c>
      <c r="G890" s="99">
        <v>1030.0240186005799</v>
      </c>
      <c r="H890" s="99">
        <v>0</v>
      </c>
      <c r="I890" s="99">
        <v>0</v>
      </c>
      <c r="J890" s="99">
        <v>25201.932721376401</v>
      </c>
      <c r="K890" s="99">
        <v>365.82376922294497</v>
      </c>
      <c r="L890" s="99">
        <v>26617.749583482699</v>
      </c>
      <c r="M890" s="99">
        <v>15211.732432127001</v>
      </c>
      <c r="N890" s="99">
        <v>5341.1748885512397</v>
      </c>
      <c r="O890" s="99">
        <v>0</v>
      </c>
      <c r="P890" s="99">
        <v>0</v>
      </c>
      <c r="Q890" s="99">
        <v>1784.60373029113</v>
      </c>
      <c r="R890" s="99">
        <v>0</v>
      </c>
      <c r="S890" s="99">
        <v>0</v>
      </c>
      <c r="T890" s="99">
        <v>1035.6540048271399</v>
      </c>
      <c r="U890" s="99">
        <v>25579.842879772201</v>
      </c>
      <c r="V890" s="99">
        <v>2496348.1103820801</v>
      </c>
      <c r="W890" s="99">
        <v>0</v>
      </c>
      <c r="X890" s="99">
        <v>290552.10185623198</v>
      </c>
      <c r="Y890" s="99">
        <v>192525.91177749599</v>
      </c>
      <c r="Z890" s="99">
        <v>172749.503829956</v>
      </c>
      <c r="AA890" s="99">
        <v>0</v>
      </c>
      <c r="AB890" s="99">
        <v>0</v>
      </c>
      <c r="AC890" s="99">
        <v>7808733.9372558603</v>
      </c>
      <c r="AD890" s="99">
        <v>33591.177003860503</v>
      </c>
      <c r="AE890" s="99">
        <v>1158258.23982239</v>
      </c>
      <c r="AF890" s="99">
        <v>739048.2578125</v>
      </c>
      <c r="AG890" s="99">
        <v>656724.25316619896</v>
      </c>
      <c r="AH890" s="99">
        <v>0</v>
      </c>
      <c r="AI890" s="99">
        <v>0</v>
      </c>
      <c r="AJ890" s="99">
        <v>228043.32209968599</v>
      </c>
      <c r="AK890" s="99">
        <v>0</v>
      </c>
      <c r="AL890" s="99">
        <v>0</v>
      </c>
      <c r="AM890" s="99">
        <v>173489.207509995</v>
      </c>
      <c r="AN890" s="99">
        <v>7846159.7525634803</v>
      </c>
      <c r="AO890" s="99">
        <v>23213907.3288574</v>
      </c>
      <c r="AP890" s="99">
        <v>0</v>
      </c>
      <c r="AQ890" s="99">
        <v>2721268.1283569299</v>
      </c>
      <c r="AR890" s="99">
        <v>1844248.2935180699</v>
      </c>
      <c r="AS890" s="99">
        <v>1441027.4795532201</v>
      </c>
      <c r="AT890" s="99">
        <v>0</v>
      </c>
      <c r="AU890" s="99">
        <v>0</v>
      </c>
      <c r="AV890" s="99">
        <v>24236914.134521499</v>
      </c>
      <c r="AW890" s="99">
        <v>107017.668601036</v>
      </c>
      <c r="AX890" s="99">
        <v>11313384.699707</v>
      </c>
      <c r="AY890" s="99">
        <v>7261498.2482910203</v>
      </c>
      <c r="AZ890" s="99">
        <v>5292828.6152343797</v>
      </c>
      <c r="BA890" s="99">
        <v>0</v>
      </c>
      <c r="BB890" s="99">
        <v>0</v>
      </c>
      <c r="BC890" s="99">
        <v>2067686.12965393</v>
      </c>
      <c r="BD890" s="99">
        <v>0</v>
      </c>
      <c r="BE890" s="99">
        <v>0</v>
      </c>
      <c r="BF890" s="99">
        <v>1444254.71749878</v>
      </c>
      <c r="BG890" s="99">
        <v>24293568.677978501</v>
      </c>
      <c r="BH890" s="99">
        <v>4276025.2415771503</v>
      </c>
      <c r="BI890" s="99">
        <v>0</v>
      </c>
      <c r="BJ890" s="99">
        <v>695328.77320861805</v>
      </c>
      <c r="BK890" s="99">
        <v>513317.13147354103</v>
      </c>
      <c r="BL890" s="99">
        <v>0</v>
      </c>
      <c r="BM890" s="99">
        <v>0</v>
      </c>
      <c r="BN890" s="99">
        <v>0</v>
      </c>
      <c r="BO890" s="99">
        <v>0</v>
      </c>
      <c r="BP890" s="99">
        <v>0</v>
      </c>
      <c r="BQ890" s="99">
        <v>0</v>
      </c>
      <c r="BR890" s="99">
        <v>2189459.7775268601</v>
      </c>
      <c r="BS890" s="99">
        <v>1922739.1444091799</v>
      </c>
      <c r="BT890" s="99">
        <v>0</v>
      </c>
      <c r="BU890" s="99">
        <v>0</v>
      </c>
      <c r="BV890" s="99">
        <v>821173.31008148205</v>
      </c>
      <c r="BW890" s="99">
        <v>0</v>
      </c>
      <c r="BX890" s="99">
        <v>0</v>
      </c>
      <c r="BY890" s="99">
        <v>0</v>
      </c>
      <c r="BZ890" s="99">
        <v>0</v>
      </c>
      <c r="CA890" s="99">
        <v>48738.831020832098</v>
      </c>
      <c r="CB890" s="99">
        <v>2788981.8416748</v>
      </c>
      <c r="CC890" s="99">
        <v>25951099.152099598</v>
      </c>
      <c r="CD890" s="99">
        <v>4980635.39172363</v>
      </c>
      <c r="CE890" s="99">
        <v>1027.9188752621401</v>
      </c>
      <c r="CF890" s="99">
        <v>172764.317047119</v>
      </c>
      <c r="CG890" s="99">
        <v>1440347.1453704799</v>
      </c>
      <c r="CH890" s="99">
        <v>0</v>
      </c>
      <c r="CI890" s="99">
        <v>49768.014026165001</v>
      </c>
      <c r="CJ890" s="99">
        <v>2955379.9486999498</v>
      </c>
      <c r="CK890" s="99">
        <v>27369352.614013702</v>
      </c>
      <c r="CL890" s="99">
        <v>4978360.8440551804</v>
      </c>
      <c r="CM890" s="166">
        <v>75230.850749969497</v>
      </c>
      <c r="CN890" s="166">
        <v>10789230.813598599</v>
      </c>
      <c r="CO890" s="166">
        <v>51651304.738281302</v>
      </c>
      <c r="CP890" s="99">
        <v>4978360.8440551804</v>
      </c>
      <c r="CQ890" s="99">
        <v>0</v>
      </c>
      <c r="CR890" s="99">
        <v>0</v>
      </c>
      <c r="CS890" s="99">
        <v>0</v>
      </c>
      <c r="CT890" s="99">
        <v>0</v>
      </c>
      <c r="CU890" s="98">
        <v>5268.1296778329997</v>
      </c>
      <c r="CV890" s="98">
        <v>26121.858982400001</v>
      </c>
      <c r="CW890" s="98">
        <v>2961746.1587219192</v>
      </c>
      <c r="CX890" s="98">
        <v>27391446.297470078</v>
      </c>
    </row>
    <row r="891" spans="1:102" x14ac:dyDescent="0.2">
      <c r="A891" s="98" t="s">
        <v>65</v>
      </c>
      <c r="B891" s="100">
        <v>41244</v>
      </c>
      <c r="C891" s="99">
        <v>43706.514763355299</v>
      </c>
      <c r="D891" s="99">
        <v>0</v>
      </c>
      <c r="E891" s="99">
        <v>4934.2886323928797</v>
      </c>
      <c r="F891" s="99">
        <v>4103.7544029355004</v>
      </c>
      <c r="G891" s="99">
        <v>1031.43962976336</v>
      </c>
      <c r="H891" s="99">
        <v>0</v>
      </c>
      <c r="I891" s="99">
        <v>0</v>
      </c>
      <c r="J891" s="99">
        <v>25332.995090723001</v>
      </c>
      <c r="K891" s="99">
        <v>341.29478208720701</v>
      </c>
      <c r="L891" s="99">
        <v>26426.538658618902</v>
      </c>
      <c r="M891" s="99">
        <v>15175.2232713699</v>
      </c>
      <c r="N891" s="99">
        <v>5300.4031298756599</v>
      </c>
      <c r="O891" s="99">
        <v>0</v>
      </c>
      <c r="P891" s="99">
        <v>0</v>
      </c>
      <c r="Q891" s="99">
        <v>1774.98964735866</v>
      </c>
      <c r="R891" s="99">
        <v>0</v>
      </c>
      <c r="S891" s="99">
        <v>0</v>
      </c>
      <c r="T891" s="99">
        <v>1019.18698717654</v>
      </c>
      <c r="U891" s="99">
        <v>25692.371961831999</v>
      </c>
      <c r="V891" s="99">
        <v>2460706.6679992699</v>
      </c>
      <c r="W891" s="99">
        <v>0</v>
      </c>
      <c r="X891" s="99">
        <v>287405.13850784302</v>
      </c>
      <c r="Y891" s="99">
        <v>192894.835184097</v>
      </c>
      <c r="Z891" s="99">
        <v>176590.41880416899</v>
      </c>
      <c r="AA891" s="99">
        <v>0</v>
      </c>
      <c r="AB891" s="99">
        <v>0</v>
      </c>
      <c r="AC891" s="99">
        <v>7859682.2545165997</v>
      </c>
      <c r="AD891" s="99">
        <v>32824.500838279702</v>
      </c>
      <c r="AE891" s="99">
        <v>1143779.67805481</v>
      </c>
      <c r="AF891" s="99">
        <v>730552.55677795399</v>
      </c>
      <c r="AG891" s="99">
        <v>648063.25375366199</v>
      </c>
      <c r="AH891" s="99">
        <v>0</v>
      </c>
      <c r="AI891" s="99">
        <v>0</v>
      </c>
      <c r="AJ891" s="99">
        <v>223687.34722709699</v>
      </c>
      <c r="AK891" s="99">
        <v>0</v>
      </c>
      <c r="AL891" s="99">
        <v>0</v>
      </c>
      <c r="AM891" s="99">
        <v>174889.962955475</v>
      </c>
      <c r="AN891" s="99">
        <v>7871564.2634277297</v>
      </c>
      <c r="AO891" s="99">
        <v>23024004.326660201</v>
      </c>
      <c r="AP891" s="99">
        <v>0</v>
      </c>
      <c r="AQ891" s="99">
        <v>2758120.17333984</v>
      </c>
      <c r="AR891" s="99">
        <v>1898811.44517517</v>
      </c>
      <c r="AS891" s="99">
        <v>1459221.9757080099</v>
      </c>
      <c r="AT891" s="99">
        <v>0</v>
      </c>
      <c r="AU891" s="99">
        <v>0</v>
      </c>
      <c r="AV891" s="99">
        <v>24396132.715820301</v>
      </c>
      <c r="AW891" s="99">
        <v>108436.615859985</v>
      </c>
      <c r="AX891" s="99">
        <v>11276300.556152301</v>
      </c>
      <c r="AY891" s="99">
        <v>7225005.5534057599</v>
      </c>
      <c r="AZ891" s="99">
        <v>5249421.43249512</v>
      </c>
      <c r="BA891" s="99">
        <v>0</v>
      </c>
      <c r="BB891" s="99">
        <v>0</v>
      </c>
      <c r="BC891" s="99">
        <v>2043257.2580871601</v>
      </c>
      <c r="BD891" s="99">
        <v>0</v>
      </c>
      <c r="BE891" s="99">
        <v>0</v>
      </c>
      <c r="BF891" s="99">
        <v>1447480.41487122</v>
      </c>
      <c r="BG891" s="99">
        <v>24471862.216308601</v>
      </c>
      <c r="BH891" s="99">
        <v>4238257.3165283203</v>
      </c>
      <c r="BI891" s="99">
        <v>0</v>
      </c>
      <c r="BJ891" s="99">
        <v>682109.13446044899</v>
      </c>
      <c r="BK891" s="99">
        <v>507237.56302642799</v>
      </c>
      <c r="BL891" s="99">
        <v>0</v>
      </c>
      <c r="BM891" s="99">
        <v>0</v>
      </c>
      <c r="BN891" s="99">
        <v>0</v>
      </c>
      <c r="BO891" s="99">
        <v>0</v>
      </c>
      <c r="BP891" s="99">
        <v>0</v>
      </c>
      <c r="BQ891" s="99">
        <v>0</v>
      </c>
      <c r="BR891" s="99">
        <v>2199164.9292297401</v>
      </c>
      <c r="BS891" s="99">
        <v>1911115.8519744901</v>
      </c>
      <c r="BT891" s="99">
        <v>0</v>
      </c>
      <c r="BU891" s="99">
        <v>0</v>
      </c>
      <c r="BV891" s="99">
        <v>811837.58941650402</v>
      </c>
      <c r="BW891" s="99">
        <v>0</v>
      </c>
      <c r="BX891" s="99">
        <v>0</v>
      </c>
      <c r="BY891" s="99">
        <v>0</v>
      </c>
      <c r="BZ891" s="99">
        <v>0</v>
      </c>
      <c r="CA891" s="99">
        <v>48669.603808403001</v>
      </c>
      <c r="CB891" s="99">
        <v>2750470.3109130901</v>
      </c>
      <c r="CC891" s="99">
        <v>25788532.3671875</v>
      </c>
      <c r="CD891" s="99">
        <v>4912611.4567871103</v>
      </c>
      <c r="CE891" s="99">
        <v>1031.94116276503</v>
      </c>
      <c r="CF891" s="99">
        <v>176624.04236030599</v>
      </c>
      <c r="CG891" s="99">
        <v>1459414.8185882601</v>
      </c>
      <c r="CH891" s="99">
        <v>0</v>
      </c>
      <c r="CI891" s="99">
        <v>49700.241229534098</v>
      </c>
      <c r="CJ891" s="99">
        <v>2926565.6445922898</v>
      </c>
      <c r="CK891" s="99">
        <v>27240236.013916001</v>
      </c>
      <c r="CL891" s="99">
        <v>4917212.26599121</v>
      </c>
      <c r="CM891" s="166">
        <v>75241.642209052996</v>
      </c>
      <c r="CN891" s="166">
        <v>10791999.4804688</v>
      </c>
      <c r="CO891" s="166">
        <v>51693651.658203103</v>
      </c>
      <c r="CP891" s="99">
        <v>4917212.26599121</v>
      </c>
      <c r="CQ891" s="99">
        <v>0</v>
      </c>
      <c r="CR891" s="99">
        <v>0</v>
      </c>
      <c r="CS891" s="99">
        <v>0</v>
      </c>
      <c r="CT891" s="99">
        <v>0</v>
      </c>
      <c r="CU891" s="98">
        <v>5256.4196887899998</v>
      </c>
      <c r="CV891" s="98">
        <v>26259.594096673001</v>
      </c>
      <c r="CW891" s="98">
        <v>2927094.3532733959</v>
      </c>
      <c r="CX891" s="98">
        <v>27247947.185775761</v>
      </c>
    </row>
    <row r="892" spans="1:102" x14ac:dyDescent="0.2">
      <c r="A892" s="98" t="s">
        <v>65</v>
      </c>
      <c r="B892" s="100">
        <v>41334</v>
      </c>
      <c r="C892" s="99">
        <v>43103.8383836746</v>
      </c>
      <c r="D892" s="99">
        <v>0</v>
      </c>
      <c r="E892" s="99">
        <v>4769.6407462358502</v>
      </c>
      <c r="F892" s="99">
        <v>3933.20432004333</v>
      </c>
      <c r="G892" s="99">
        <v>1051.69518089294</v>
      </c>
      <c r="H892" s="99">
        <v>0</v>
      </c>
      <c r="I892" s="99">
        <v>0</v>
      </c>
      <c r="J892" s="99">
        <v>25379.824302196499</v>
      </c>
      <c r="K892" s="99">
        <v>318.03845444694201</v>
      </c>
      <c r="L892" s="99">
        <v>1667.3845837116201</v>
      </c>
      <c r="M892" s="99">
        <v>15035.083026051499</v>
      </c>
      <c r="N892" s="99">
        <v>5235.0169104337701</v>
      </c>
      <c r="O892" s="99">
        <v>0</v>
      </c>
      <c r="P892" s="99">
        <v>24071.383246898698</v>
      </c>
      <c r="Q892" s="99">
        <v>1759.9867143332999</v>
      </c>
      <c r="R892" s="99">
        <v>0</v>
      </c>
      <c r="S892" s="99">
        <v>1052.7505710721</v>
      </c>
      <c r="T892" s="99">
        <v>0</v>
      </c>
      <c r="U892" s="99">
        <v>25682.774337768598</v>
      </c>
      <c r="V892" s="99">
        <v>2422804.5050659198</v>
      </c>
      <c r="W892" s="99">
        <v>0</v>
      </c>
      <c r="X892" s="99">
        <v>274949.20942688</v>
      </c>
      <c r="Y892" s="99">
        <v>182972.06136322001</v>
      </c>
      <c r="Z892" s="99">
        <v>175660.275156021</v>
      </c>
      <c r="AA892" s="99">
        <v>0</v>
      </c>
      <c r="AB892" s="99">
        <v>0</v>
      </c>
      <c r="AC892" s="99">
        <v>7831458.73291016</v>
      </c>
      <c r="AD892" s="99">
        <v>29103.706602335002</v>
      </c>
      <c r="AE892" s="99">
        <v>22314.926432609602</v>
      </c>
      <c r="AF892" s="99">
        <v>725380.54904174805</v>
      </c>
      <c r="AG892" s="99">
        <v>636271.01252746605</v>
      </c>
      <c r="AH892" s="99">
        <v>0</v>
      </c>
      <c r="AI892" s="99">
        <v>1076514.67938232</v>
      </c>
      <c r="AJ892" s="99">
        <v>223895.126781464</v>
      </c>
      <c r="AK892" s="99">
        <v>0</v>
      </c>
      <c r="AL892" s="99">
        <v>174450.73756790199</v>
      </c>
      <c r="AM892" s="99">
        <v>0</v>
      </c>
      <c r="AN892" s="99">
        <v>7906203.2504272498</v>
      </c>
      <c r="AO892" s="99">
        <v>22615193.296875</v>
      </c>
      <c r="AP892" s="99">
        <v>0</v>
      </c>
      <c r="AQ892" s="99">
        <v>2584959.4628601102</v>
      </c>
      <c r="AR892" s="99">
        <v>1731553.5856018099</v>
      </c>
      <c r="AS892" s="99">
        <v>1432652.28375244</v>
      </c>
      <c r="AT892" s="99">
        <v>0</v>
      </c>
      <c r="AU892" s="99">
        <v>0</v>
      </c>
      <c r="AV892" s="99">
        <v>24371789.0944824</v>
      </c>
      <c r="AW892" s="99">
        <v>90507.207088470503</v>
      </c>
      <c r="AX892" s="99">
        <v>314362.71303939802</v>
      </c>
      <c r="AY892" s="99">
        <v>7190495.8520507803</v>
      </c>
      <c r="AZ892" s="99">
        <v>5152743.5012817401</v>
      </c>
      <c r="BA892" s="99">
        <v>0</v>
      </c>
      <c r="BB892" s="99">
        <v>10339030.462768599</v>
      </c>
      <c r="BC892" s="99">
        <v>2040267.7646942099</v>
      </c>
      <c r="BD892" s="99">
        <v>0</v>
      </c>
      <c r="BE892" s="99">
        <v>1438328.62321472</v>
      </c>
      <c r="BF892" s="99">
        <v>0</v>
      </c>
      <c r="BG892" s="99">
        <v>24552364.933593798</v>
      </c>
      <c r="BH892" s="99">
        <v>5133318.21240234</v>
      </c>
      <c r="BI892" s="99">
        <v>0</v>
      </c>
      <c r="BJ892" s="99">
        <v>747762.43296814</v>
      </c>
      <c r="BK892" s="99">
        <v>539245.09795379604</v>
      </c>
      <c r="BL892" s="99">
        <v>0</v>
      </c>
      <c r="BM892" s="99">
        <v>0</v>
      </c>
      <c r="BN892" s="99">
        <v>0</v>
      </c>
      <c r="BO892" s="99">
        <v>0</v>
      </c>
      <c r="BP892" s="99">
        <v>0</v>
      </c>
      <c r="BQ892" s="99">
        <v>0</v>
      </c>
      <c r="BR892" s="99">
        <v>2349104.7057495099</v>
      </c>
      <c r="BS892" s="99">
        <v>1943291.5541687</v>
      </c>
      <c r="BT892" s="99">
        <v>0</v>
      </c>
      <c r="BU892" s="99">
        <v>761101.80999755894</v>
      </c>
      <c r="BV892" s="99">
        <v>866674.74931335403</v>
      </c>
      <c r="BW892" s="99">
        <v>0</v>
      </c>
      <c r="BX892" s="99">
        <v>120163.759922981</v>
      </c>
      <c r="BY892" s="99">
        <v>0</v>
      </c>
      <c r="BZ892" s="99">
        <v>0</v>
      </c>
      <c r="CA892" s="99">
        <v>47845.424450397499</v>
      </c>
      <c r="CB892" s="99">
        <v>2706365.3723144499</v>
      </c>
      <c r="CC892" s="99">
        <v>25241496.621337902</v>
      </c>
      <c r="CD892" s="99">
        <v>5883682.24182129</v>
      </c>
      <c r="CE892" s="99">
        <v>1052.70181386173</v>
      </c>
      <c r="CF892" s="99">
        <v>173848.48728370701</v>
      </c>
      <c r="CG892" s="99">
        <v>1433683.5671234101</v>
      </c>
      <c r="CH892" s="99">
        <v>0</v>
      </c>
      <c r="CI892" s="99">
        <v>48901.019085407301</v>
      </c>
      <c r="CJ892" s="99">
        <v>2877993.4502868699</v>
      </c>
      <c r="CK892" s="99">
        <v>26685517.5087891</v>
      </c>
      <c r="CL892" s="99">
        <v>6000609.6258544903</v>
      </c>
      <c r="CM892" s="166">
        <v>74527.273573875398</v>
      </c>
      <c r="CN892" s="166">
        <v>10780333.1800537</v>
      </c>
      <c r="CO892" s="166">
        <v>51322487.1865234</v>
      </c>
      <c r="CP892" s="99">
        <v>6000609.6258544903</v>
      </c>
      <c r="CQ892" s="99">
        <v>0</v>
      </c>
      <c r="CR892" s="99">
        <v>0</v>
      </c>
      <c r="CS892" s="99">
        <v>0</v>
      </c>
      <c r="CT892" s="99">
        <v>0</v>
      </c>
      <c r="CU892" s="98">
        <v>5070.1070957760003</v>
      </c>
      <c r="CV892" s="98">
        <v>26319.286653735999</v>
      </c>
      <c r="CW892" s="98">
        <v>2880213.859598157</v>
      </c>
      <c r="CX892" s="98">
        <v>26675180.188461311</v>
      </c>
    </row>
    <row r="893" spans="1:102" x14ac:dyDescent="0.2">
      <c r="A893" s="98" t="s">
        <v>65</v>
      </c>
      <c r="B893" s="100">
        <v>41426</v>
      </c>
      <c r="C893" s="99">
        <v>43047.226743221298</v>
      </c>
      <c r="D893" s="99">
        <v>0</v>
      </c>
      <c r="E893" s="99">
        <v>4723.99852585793</v>
      </c>
      <c r="F893" s="99">
        <v>3929.8362841606099</v>
      </c>
      <c r="G893" s="99">
        <v>1030.99209977686</v>
      </c>
      <c r="H893" s="99">
        <v>0</v>
      </c>
      <c r="I893" s="99">
        <v>0</v>
      </c>
      <c r="J893" s="99">
        <v>25469.378190279</v>
      </c>
      <c r="K893" s="99">
        <v>278.89926095679402</v>
      </c>
      <c r="L893" s="99">
        <v>1282.2530696988099</v>
      </c>
      <c r="M893" s="99">
        <v>15158.8440644741</v>
      </c>
      <c r="N893" s="99">
        <v>5134.3051227331198</v>
      </c>
      <c r="O893" s="99">
        <v>0</v>
      </c>
      <c r="P893" s="99">
        <v>24476.1782603264</v>
      </c>
      <c r="Q893" s="99">
        <v>1743.3955339640399</v>
      </c>
      <c r="R893" s="99">
        <v>0</v>
      </c>
      <c r="S893" s="99">
        <v>1034.3991566598399</v>
      </c>
      <c r="T893" s="99">
        <v>0</v>
      </c>
      <c r="U893" s="99">
        <v>25742.430041790001</v>
      </c>
      <c r="V893" s="99">
        <v>2407332.1893005399</v>
      </c>
      <c r="W893" s="99">
        <v>0</v>
      </c>
      <c r="X893" s="99">
        <v>266756.12078857399</v>
      </c>
      <c r="Y893" s="99">
        <v>177702.56495094299</v>
      </c>
      <c r="Z893" s="99">
        <v>168145.32601928699</v>
      </c>
      <c r="AA893" s="99">
        <v>0</v>
      </c>
      <c r="AB893" s="99">
        <v>0</v>
      </c>
      <c r="AC893" s="99">
        <v>7868865.3314209003</v>
      </c>
      <c r="AD893" s="99">
        <v>26220.4345440865</v>
      </c>
      <c r="AE893" s="99">
        <v>14996.578477740301</v>
      </c>
      <c r="AF893" s="99">
        <v>725646.49819946301</v>
      </c>
      <c r="AG893" s="99">
        <v>621198.08496856701</v>
      </c>
      <c r="AH893" s="99">
        <v>0</v>
      </c>
      <c r="AI893" s="99">
        <v>1092991.5040893599</v>
      </c>
      <c r="AJ893" s="99">
        <v>219675.10774040199</v>
      </c>
      <c r="AK893" s="99">
        <v>0</v>
      </c>
      <c r="AL893" s="99">
        <v>169972.89872932399</v>
      </c>
      <c r="AM893" s="99">
        <v>0</v>
      </c>
      <c r="AN893" s="99">
        <v>7882970.9774780301</v>
      </c>
      <c r="AO893" s="99">
        <v>22597527.683837902</v>
      </c>
      <c r="AP893" s="99">
        <v>0</v>
      </c>
      <c r="AQ893" s="99">
        <v>2487097.7506103502</v>
      </c>
      <c r="AR893" s="99">
        <v>1666852.7162628199</v>
      </c>
      <c r="AS893" s="99">
        <v>1405080.80101013</v>
      </c>
      <c r="AT893" s="99">
        <v>0</v>
      </c>
      <c r="AU893" s="99">
        <v>0</v>
      </c>
      <c r="AV893" s="99">
        <v>24505091.402832001</v>
      </c>
      <c r="AW893" s="99">
        <v>83309.450568199201</v>
      </c>
      <c r="AX893" s="99">
        <v>219021.554243088</v>
      </c>
      <c r="AY893" s="99">
        <v>7228231.1041870099</v>
      </c>
      <c r="AZ893" s="99">
        <v>5056385.1693725605</v>
      </c>
      <c r="BA893" s="99">
        <v>0</v>
      </c>
      <c r="BB893" s="99">
        <v>10545871.833252</v>
      </c>
      <c r="BC893" s="99">
        <v>2015204.7883758501</v>
      </c>
      <c r="BD893" s="99">
        <v>0</v>
      </c>
      <c r="BE893" s="99">
        <v>1406683.1278991699</v>
      </c>
      <c r="BF893" s="99">
        <v>0</v>
      </c>
      <c r="BG893" s="99">
        <v>24538694.3430176</v>
      </c>
      <c r="BH893" s="99">
        <v>5160451.15588379</v>
      </c>
      <c r="BI893" s="99">
        <v>0</v>
      </c>
      <c r="BJ893" s="99">
        <v>738145.35572814895</v>
      </c>
      <c r="BK893" s="99">
        <v>528756.57839965797</v>
      </c>
      <c r="BL893" s="99">
        <v>0</v>
      </c>
      <c r="BM893" s="99">
        <v>0</v>
      </c>
      <c r="BN893" s="99">
        <v>0</v>
      </c>
      <c r="BO893" s="99">
        <v>0</v>
      </c>
      <c r="BP893" s="99">
        <v>0</v>
      </c>
      <c r="BQ893" s="99">
        <v>0</v>
      </c>
      <c r="BR893" s="99">
        <v>2372236.9888305701</v>
      </c>
      <c r="BS893" s="99">
        <v>1896670.04814148</v>
      </c>
      <c r="BT893" s="99">
        <v>0</v>
      </c>
      <c r="BU893" s="99">
        <v>781013.77999115002</v>
      </c>
      <c r="BV893" s="99">
        <v>865604.42680358898</v>
      </c>
      <c r="BW893" s="99">
        <v>0</v>
      </c>
      <c r="BX893" s="99">
        <v>118524.989934921</v>
      </c>
      <c r="BY893" s="99">
        <v>0</v>
      </c>
      <c r="BZ893" s="99">
        <v>0</v>
      </c>
      <c r="CA893" s="99">
        <v>47763.406899929003</v>
      </c>
      <c r="CB893" s="99">
        <v>2673376.28692627</v>
      </c>
      <c r="CC893" s="99">
        <v>25123149.3666992</v>
      </c>
      <c r="CD893" s="99">
        <v>5895397.0125732403</v>
      </c>
      <c r="CE893" s="99">
        <v>1031.1961962431701</v>
      </c>
      <c r="CF893" s="99">
        <v>169802.65937233</v>
      </c>
      <c r="CG893" s="99">
        <v>1404669.9438324</v>
      </c>
      <c r="CH893" s="99">
        <v>0</v>
      </c>
      <c r="CI893" s="99">
        <v>48792.591227531397</v>
      </c>
      <c r="CJ893" s="99">
        <v>2843114.09448242</v>
      </c>
      <c r="CK893" s="99">
        <v>26531357.7502441</v>
      </c>
      <c r="CL893" s="99">
        <v>6012727.9119873</v>
      </c>
      <c r="CM893" s="166">
        <v>74415.063094139099</v>
      </c>
      <c r="CN893" s="166">
        <v>10720835.5344238</v>
      </c>
      <c r="CO893" s="166">
        <v>51029298.914550804</v>
      </c>
      <c r="CP893" s="99">
        <v>6012727.9119873</v>
      </c>
      <c r="CQ893" s="99">
        <v>0</v>
      </c>
      <c r="CR893" s="99">
        <v>0</v>
      </c>
      <c r="CS893" s="99">
        <v>0</v>
      </c>
      <c r="CT893" s="99">
        <v>0</v>
      </c>
      <c r="CU893" s="98">
        <v>4985.4808361340001</v>
      </c>
      <c r="CV893" s="98">
        <v>26394.671258399001</v>
      </c>
      <c r="CW893" s="98">
        <v>2843178.9462986002</v>
      </c>
      <c r="CX893" s="98">
        <v>26527819.310531601</v>
      </c>
    </row>
    <row r="894" spans="1:102" x14ac:dyDescent="0.2">
      <c r="A894" s="98" t="s">
        <v>65</v>
      </c>
      <c r="B894" s="100">
        <v>41518</v>
      </c>
      <c r="C894" s="99">
        <v>42868.721770286596</v>
      </c>
      <c r="D894" s="99">
        <v>0</v>
      </c>
      <c r="E894" s="99">
        <v>4763.20446652174</v>
      </c>
      <c r="F894" s="99">
        <v>4029.9779905676801</v>
      </c>
      <c r="G894" s="99">
        <v>1008.61899196357</v>
      </c>
      <c r="H894" s="99">
        <v>0</v>
      </c>
      <c r="I894" s="99">
        <v>0</v>
      </c>
      <c r="J894" s="99">
        <v>25471.4519138336</v>
      </c>
      <c r="K894" s="99">
        <v>256.986542660743</v>
      </c>
      <c r="L894" s="99">
        <v>126.252321804874</v>
      </c>
      <c r="M894" s="99">
        <v>15196.1449187994</v>
      </c>
      <c r="N894" s="99">
        <v>5088.6561844944999</v>
      </c>
      <c r="O894" s="99">
        <v>0</v>
      </c>
      <c r="P894" s="99">
        <v>25610.593934774399</v>
      </c>
      <c r="Q894" s="99">
        <v>1696.846152246</v>
      </c>
      <c r="R894" s="99">
        <v>0</v>
      </c>
      <c r="S894" s="99">
        <v>1011.8453703597201</v>
      </c>
      <c r="T894" s="99">
        <v>0</v>
      </c>
      <c r="U894" s="99">
        <v>25738.275455713301</v>
      </c>
      <c r="V894" s="99">
        <v>2387311.4932251</v>
      </c>
      <c r="W894" s="99">
        <v>0</v>
      </c>
      <c r="X894" s="99">
        <v>261328.311653137</v>
      </c>
      <c r="Y894" s="99">
        <v>174123.86096572899</v>
      </c>
      <c r="Z894" s="99">
        <v>169515.58335495001</v>
      </c>
      <c r="AA894" s="99">
        <v>0</v>
      </c>
      <c r="AB894" s="99">
        <v>0</v>
      </c>
      <c r="AC894" s="99">
        <v>7869431.6029663105</v>
      </c>
      <c r="AD894" s="99">
        <v>22371.4739232063</v>
      </c>
      <c r="AE894" s="99">
        <v>4268.3355429768599</v>
      </c>
      <c r="AF894" s="99">
        <v>725846.52302551304</v>
      </c>
      <c r="AG894" s="99">
        <v>606240.85748291004</v>
      </c>
      <c r="AH894" s="99">
        <v>0</v>
      </c>
      <c r="AI894" s="99">
        <v>1100297.1431732201</v>
      </c>
      <c r="AJ894" s="99">
        <v>213887.09116554301</v>
      </c>
      <c r="AK894" s="99">
        <v>0</v>
      </c>
      <c r="AL894" s="99">
        <v>170298.354534149</v>
      </c>
      <c r="AM894" s="99">
        <v>0</v>
      </c>
      <c r="AN894" s="99">
        <v>7854786.6989135696</v>
      </c>
      <c r="AO894" s="99">
        <v>22513007.5786133</v>
      </c>
      <c r="AP894" s="99">
        <v>0</v>
      </c>
      <c r="AQ894" s="99">
        <v>2414267.9111022898</v>
      </c>
      <c r="AR894" s="99">
        <v>1599852.26672363</v>
      </c>
      <c r="AS894" s="99">
        <v>1404095.5360717799</v>
      </c>
      <c r="AT894" s="99">
        <v>0</v>
      </c>
      <c r="AU894" s="99">
        <v>0</v>
      </c>
      <c r="AV894" s="99">
        <v>24570121.4599609</v>
      </c>
      <c r="AW894" s="99">
        <v>72079.234906196594</v>
      </c>
      <c r="AX894" s="99">
        <v>47978.463103771202</v>
      </c>
      <c r="AY894" s="99">
        <v>7267075.6640625</v>
      </c>
      <c r="AZ894" s="99">
        <v>4949699.7531127902</v>
      </c>
      <c r="BA894" s="99">
        <v>0</v>
      </c>
      <c r="BB894" s="99">
        <v>10726564.7017822</v>
      </c>
      <c r="BC894" s="99">
        <v>1974338.49269104</v>
      </c>
      <c r="BD894" s="99">
        <v>0</v>
      </c>
      <c r="BE894" s="99">
        <v>1405427.2582244901</v>
      </c>
      <c r="BF894" s="99">
        <v>0</v>
      </c>
      <c r="BG894" s="99">
        <v>24614511.910156298</v>
      </c>
      <c r="BH894" s="99">
        <v>5129008.9758911096</v>
      </c>
      <c r="BI894" s="99">
        <v>0</v>
      </c>
      <c r="BJ894" s="99">
        <v>717998.42240905797</v>
      </c>
      <c r="BK894" s="99">
        <v>513962.08699035598</v>
      </c>
      <c r="BL894" s="99">
        <v>0</v>
      </c>
      <c r="BM894" s="99">
        <v>0</v>
      </c>
      <c r="BN894" s="99">
        <v>0</v>
      </c>
      <c r="BO894" s="99">
        <v>0</v>
      </c>
      <c r="BP894" s="99">
        <v>0</v>
      </c>
      <c r="BQ894" s="99">
        <v>0</v>
      </c>
      <c r="BR894" s="99">
        <v>2385851.6000366202</v>
      </c>
      <c r="BS894" s="99">
        <v>1864419.10758972</v>
      </c>
      <c r="BT894" s="99">
        <v>0</v>
      </c>
      <c r="BU894" s="99">
        <v>670787.91999816895</v>
      </c>
      <c r="BV894" s="99">
        <v>852868.43927764904</v>
      </c>
      <c r="BW894" s="99">
        <v>0</v>
      </c>
      <c r="BX894" s="99">
        <v>104053.349943161</v>
      </c>
      <c r="BY894" s="99">
        <v>0</v>
      </c>
      <c r="BZ894" s="99">
        <v>0</v>
      </c>
      <c r="CA894" s="99">
        <v>47633.682446002997</v>
      </c>
      <c r="CB894" s="99">
        <v>2654578.8990478502</v>
      </c>
      <c r="CC894" s="99">
        <v>24926792.997070301</v>
      </c>
      <c r="CD894" s="99">
        <v>5854813.65869141</v>
      </c>
      <c r="CE894" s="99">
        <v>1008.04590408504</v>
      </c>
      <c r="CF894" s="99">
        <v>169667.37902450599</v>
      </c>
      <c r="CG894" s="99">
        <v>1403537.2445678699</v>
      </c>
      <c r="CH894" s="99">
        <v>0</v>
      </c>
      <c r="CI894" s="99">
        <v>48638.642690658598</v>
      </c>
      <c r="CJ894" s="99">
        <v>2819449.8764953599</v>
      </c>
      <c r="CK894" s="99">
        <v>26307405.9929199</v>
      </c>
      <c r="CL894" s="99">
        <v>5961985.4207153302</v>
      </c>
      <c r="CM894" s="166">
        <v>74277.464232444807</v>
      </c>
      <c r="CN894" s="166">
        <v>10672161.927123999</v>
      </c>
      <c r="CO894" s="166">
        <v>50817251.566406302</v>
      </c>
      <c r="CP894" s="99">
        <v>5961985.4207153302</v>
      </c>
      <c r="CQ894" s="99">
        <v>0</v>
      </c>
      <c r="CR894" s="99">
        <v>0</v>
      </c>
      <c r="CS894" s="99">
        <v>0</v>
      </c>
      <c r="CT894" s="99">
        <v>0</v>
      </c>
      <c r="CU894" s="98">
        <v>5092.4271520579996</v>
      </c>
      <c r="CV894" s="98">
        <v>26377.328547000001</v>
      </c>
      <c r="CW894" s="98">
        <v>2824246.2780723562</v>
      </c>
      <c r="CX894" s="98">
        <v>26330330.241638172</v>
      </c>
    </row>
    <row r="895" spans="1:102" x14ac:dyDescent="0.2">
      <c r="A895" s="98" t="s">
        <v>65</v>
      </c>
      <c r="B895" s="100">
        <v>41609</v>
      </c>
      <c r="C895" s="99">
        <v>42718.410179138198</v>
      </c>
      <c r="D895" s="99">
        <v>0</v>
      </c>
      <c r="E895" s="99">
        <v>4595.0185155868503</v>
      </c>
      <c r="F895" s="99">
        <v>3840.6950024366402</v>
      </c>
      <c r="G895" s="99">
        <v>994.04452269524302</v>
      </c>
      <c r="H895" s="99">
        <v>0</v>
      </c>
      <c r="I895" s="99">
        <v>0</v>
      </c>
      <c r="J895" s="99">
        <v>25517.523180961602</v>
      </c>
      <c r="K895" s="99">
        <v>228.413020143285</v>
      </c>
      <c r="L895" s="99">
        <v>73.025338756851895</v>
      </c>
      <c r="M895" s="99">
        <v>15253.2867819071</v>
      </c>
      <c r="N895" s="99">
        <v>5020.8045136332503</v>
      </c>
      <c r="O895" s="99">
        <v>0</v>
      </c>
      <c r="P895" s="99">
        <v>25366.801920414</v>
      </c>
      <c r="Q895" s="99">
        <v>1664.5091374367501</v>
      </c>
      <c r="R895" s="99">
        <v>0</v>
      </c>
      <c r="S895" s="99">
        <v>985.944594524801</v>
      </c>
      <c r="T895" s="99">
        <v>0</v>
      </c>
      <c r="U895" s="99">
        <v>25748.9049572945</v>
      </c>
      <c r="V895" s="99">
        <v>2355932.4967041002</v>
      </c>
      <c r="W895" s="99">
        <v>0</v>
      </c>
      <c r="X895" s="99">
        <v>250151.781629562</v>
      </c>
      <c r="Y895" s="99">
        <v>165807.802772522</v>
      </c>
      <c r="Z895" s="99">
        <v>166127.63499641401</v>
      </c>
      <c r="AA895" s="99">
        <v>0</v>
      </c>
      <c r="AB895" s="99">
        <v>0</v>
      </c>
      <c r="AC895" s="99">
        <v>7807023.27770996</v>
      </c>
      <c r="AD895" s="99">
        <v>21271.120610713999</v>
      </c>
      <c r="AE895" s="99">
        <v>3236.5981513857801</v>
      </c>
      <c r="AF895" s="99">
        <v>726112.35594940197</v>
      </c>
      <c r="AG895" s="99">
        <v>590335.16481018101</v>
      </c>
      <c r="AH895" s="99">
        <v>0</v>
      </c>
      <c r="AI895" s="99">
        <v>1075635.2742919901</v>
      </c>
      <c r="AJ895" s="99">
        <v>209236.442539215</v>
      </c>
      <c r="AK895" s="99">
        <v>0</v>
      </c>
      <c r="AL895" s="99">
        <v>164923.59954071001</v>
      </c>
      <c r="AM895" s="99">
        <v>0</v>
      </c>
      <c r="AN895" s="99">
        <v>7819520.1780395498</v>
      </c>
      <c r="AO895" s="99">
        <v>22247678.466552701</v>
      </c>
      <c r="AP895" s="99">
        <v>0</v>
      </c>
      <c r="AQ895" s="99">
        <v>2289446.8382263202</v>
      </c>
      <c r="AR895" s="99">
        <v>1505857.0577545201</v>
      </c>
      <c r="AS895" s="99">
        <v>1374984.7833252</v>
      </c>
      <c r="AT895" s="99">
        <v>0</v>
      </c>
      <c r="AU895" s="99">
        <v>0</v>
      </c>
      <c r="AV895" s="99">
        <v>24608198.654785201</v>
      </c>
      <c r="AW895" s="99">
        <v>71307.247505188003</v>
      </c>
      <c r="AX895" s="99">
        <v>33448.811867237098</v>
      </c>
      <c r="AY895" s="99">
        <v>7292395.8279418899</v>
      </c>
      <c r="AZ895" s="99">
        <v>4832436.7415161096</v>
      </c>
      <c r="BA895" s="99">
        <v>0</v>
      </c>
      <c r="BB895" s="99">
        <v>10508838.642211899</v>
      </c>
      <c r="BC895" s="99">
        <v>1926173.44989014</v>
      </c>
      <c r="BD895" s="99">
        <v>0</v>
      </c>
      <c r="BE895" s="99">
        <v>1367752.97554016</v>
      </c>
      <c r="BF895" s="99">
        <v>0</v>
      </c>
      <c r="BG895" s="99">
        <v>24670510.3210449</v>
      </c>
      <c r="BH895" s="99">
        <v>5104885.0061035203</v>
      </c>
      <c r="BI895" s="99">
        <v>0</v>
      </c>
      <c r="BJ895" s="99">
        <v>700540.34875488305</v>
      </c>
      <c r="BK895" s="99">
        <v>500003.53279495199</v>
      </c>
      <c r="BL895" s="99">
        <v>0</v>
      </c>
      <c r="BM895" s="99">
        <v>0</v>
      </c>
      <c r="BN895" s="99">
        <v>0</v>
      </c>
      <c r="BO895" s="99">
        <v>0</v>
      </c>
      <c r="BP895" s="99">
        <v>0</v>
      </c>
      <c r="BQ895" s="99">
        <v>0</v>
      </c>
      <c r="BR895" s="99">
        <v>2401096.9028930701</v>
      </c>
      <c r="BS895" s="99">
        <v>1825858.3872680699</v>
      </c>
      <c r="BT895" s="99">
        <v>0</v>
      </c>
      <c r="BU895" s="99">
        <v>764642.38999176002</v>
      </c>
      <c r="BV895" s="99">
        <v>836066.820549011</v>
      </c>
      <c r="BW895" s="99">
        <v>0</v>
      </c>
      <c r="BX895" s="99">
        <v>110781.629938126</v>
      </c>
      <c r="BY895" s="99">
        <v>0</v>
      </c>
      <c r="BZ895" s="99">
        <v>0</v>
      </c>
      <c r="CA895" s="99">
        <v>47335.023126602202</v>
      </c>
      <c r="CB895" s="99">
        <v>2598418.2227172898</v>
      </c>
      <c r="CC895" s="99">
        <v>24532601.451416001</v>
      </c>
      <c r="CD895" s="99">
        <v>5802545.2082519503</v>
      </c>
      <c r="CE895" s="99">
        <v>993.75482785701797</v>
      </c>
      <c r="CF895" s="99">
        <v>166050.363449097</v>
      </c>
      <c r="CG895" s="99">
        <v>1374696.36047363</v>
      </c>
      <c r="CH895" s="99">
        <v>0</v>
      </c>
      <c r="CI895" s="99">
        <v>48332.465781211897</v>
      </c>
      <c r="CJ895" s="99">
        <v>2771369.6462402302</v>
      </c>
      <c r="CK895" s="99">
        <v>25923551.7041016</v>
      </c>
      <c r="CL895" s="99">
        <v>5914694.1287231399</v>
      </c>
      <c r="CM895" s="166">
        <v>73949.544886589094</v>
      </c>
      <c r="CN895" s="166">
        <v>10585118.008667</v>
      </c>
      <c r="CO895" s="166">
        <v>50558349.657714799</v>
      </c>
      <c r="CP895" s="99">
        <v>5914694.1287231399</v>
      </c>
      <c r="CQ895" s="99">
        <v>0</v>
      </c>
      <c r="CR895" s="99">
        <v>0</v>
      </c>
      <c r="CS895" s="99">
        <v>0</v>
      </c>
      <c r="CT895" s="99">
        <v>0</v>
      </c>
      <c r="CU895" s="98">
        <v>4791.9409456869998</v>
      </c>
      <c r="CV895" s="98">
        <v>26412.118196306001</v>
      </c>
      <c r="CW895" s="98">
        <v>2764468.586166387</v>
      </c>
      <c r="CX895" s="98">
        <v>25907297.81188963</v>
      </c>
    </row>
    <row r="896" spans="1:102" x14ac:dyDescent="0.2">
      <c r="A896" s="98" t="s">
        <v>65</v>
      </c>
      <c r="B896" s="100">
        <v>41699</v>
      </c>
      <c r="C896" s="99">
        <v>42706.883504390702</v>
      </c>
      <c r="D896" s="99">
        <v>0</v>
      </c>
      <c r="E896" s="99">
        <v>4622.8893643021602</v>
      </c>
      <c r="F896" s="99">
        <v>3873.28328168392</v>
      </c>
      <c r="G896" s="99">
        <v>987.24329477548599</v>
      </c>
      <c r="H896" s="99">
        <v>0</v>
      </c>
      <c r="I896" s="99">
        <v>0</v>
      </c>
      <c r="J896" s="99">
        <v>25616.285622835199</v>
      </c>
      <c r="K896" s="99">
        <v>163.643238933757</v>
      </c>
      <c r="L896" s="99">
        <v>75.289663619361804</v>
      </c>
      <c r="M896" s="99">
        <v>15338.280699491501</v>
      </c>
      <c r="N896" s="99">
        <v>4949.1225813627198</v>
      </c>
      <c r="O896" s="99">
        <v>0</v>
      </c>
      <c r="P896" s="99">
        <v>25271.569985866499</v>
      </c>
      <c r="Q896" s="99">
        <v>1634.7388491034501</v>
      </c>
      <c r="R896" s="99">
        <v>0</v>
      </c>
      <c r="S896" s="99">
        <v>986.62202350795303</v>
      </c>
      <c r="T896" s="99">
        <v>0</v>
      </c>
      <c r="U896" s="99">
        <v>25768.016468048099</v>
      </c>
      <c r="V896" s="99">
        <v>2342037.3287048298</v>
      </c>
      <c r="W896" s="99">
        <v>0</v>
      </c>
      <c r="X896" s="99">
        <v>243477.27396583601</v>
      </c>
      <c r="Y896" s="99">
        <v>163267.34284782401</v>
      </c>
      <c r="Z896" s="99">
        <v>162620.10749053999</v>
      </c>
      <c r="AA896" s="99">
        <v>0</v>
      </c>
      <c r="AB896" s="99">
        <v>0</v>
      </c>
      <c r="AC896" s="99">
        <v>7791904.2291259803</v>
      </c>
      <c r="AD896" s="99">
        <v>15167.427958488501</v>
      </c>
      <c r="AE896" s="99">
        <v>2015.38967436552</v>
      </c>
      <c r="AF896" s="99">
        <v>728168.32509613002</v>
      </c>
      <c r="AG896" s="99">
        <v>577252.13960266102</v>
      </c>
      <c r="AH896" s="99">
        <v>0</v>
      </c>
      <c r="AI896" s="99">
        <v>1072746.99514771</v>
      </c>
      <c r="AJ896" s="99">
        <v>203991.05779266401</v>
      </c>
      <c r="AK896" s="99">
        <v>0</v>
      </c>
      <c r="AL896" s="99">
        <v>163193.14691924999</v>
      </c>
      <c r="AM896" s="99">
        <v>0</v>
      </c>
      <c r="AN896" s="99">
        <v>7813488.5761108398</v>
      </c>
      <c r="AO896" s="99">
        <v>22219615.798095699</v>
      </c>
      <c r="AP896" s="99">
        <v>0</v>
      </c>
      <c r="AQ896" s="99">
        <v>2219955.0257263202</v>
      </c>
      <c r="AR896" s="99">
        <v>1469259.5489502</v>
      </c>
      <c r="AS896" s="99">
        <v>1360786.84307861</v>
      </c>
      <c r="AT896" s="99">
        <v>0</v>
      </c>
      <c r="AU896" s="99">
        <v>0</v>
      </c>
      <c r="AV896" s="99">
        <v>24715574.329589799</v>
      </c>
      <c r="AW896" s="99">
        <v>48256.098258972197</v>
      </c>
      <c r="AX896" s="99">
        <v>21002.537011861801</v>
      </c>
      <c r="AY896" s="99">
        <v>7316519.32568359</v>
      </c>
      <c r="AZ896" s="99">
        <v>4735583.3276977502</v>
      </c>
      <c r="BA896" s="99">
        <v>0</v>
      </c>
      <c r="BB896" s="99">
        <v>10432689.595703101</v>
      </c>
      <c r="BC896" s="99">
        <v>1878642.50073242</v>
      </c>
      <c r="BD896" s="99">
        <v>0</v>
      </c>
      <c r="BE896" s="99">
        <v>1361287.6239624</v>
      </c>
      <c r="BF896" s="99">
        <v>0</v>
      </c>
      <c r="BG896" s="99">
        <v>24770123.683105499</v>
      </c>
      <c r="BH896" s="99">
        <v>5067303.03662109</v>
      </c>
      <c r="BI896" s="99">
        <v>0</v>
      </c>
      <c r="BJ896" s="99">
        <v>682262.47583770799</v>
      </c>
      <c r="BK896" s="99">
        <v>486919.72052002</v>
      </c>
      <c r="BL896" s="99">
        <v>0</v>
      </c>
      <c r="BM896" s="99">
        <v>0</v>
      </c>
      <c r="BN896" s="99">
        <v>0</v>
      </c>
      <c r="BO896" s="99">
        <v>0</v>
      </c>
      <c r="BP896" s="99">
        <v>0</v>
      </c>
      <c r="BQ896" s="99">
        <v>0</v>
      </c>
      <c r="BR896" s="99">
        <v>2406758.2717590299</v>
      </c>
      <c r="BS896" s="99">
        <v>1781803.5401458701</v>
      </c>
      <c r="BT896" s="99">
        <v>0</v>
      </c>
      <c r="BU896" s="99">
        <v>759323.44999694801</v>
      </c>
      <c r="BV896" s="99">
        <v>813092.15641021705</v>
      </c>
      <c r="BW896" s="99">
        <v>0</v>
      </c>
      <c r="BX896" s="99">
        <v>112646.849936485</v>
      </c>
      <c r="BY896" s="99">
        <v>0</v>
      </c>
      <c r="BZ896" s="99">
        <v>0</v>
      </c>
      <c r="CA896" s="99">
        <v>47307.963669300101</v>
      </c>
      <c r="CB896" s="99">
        <v>2595434.1013793899</v>
      </c>
      <c r="CC896" s="99">
        <v>24478290.081298798</v>
      </c>
      <c r="CD896" s="99">
        <v>5748139.7921752902</v>
      </c>
      <c r="CE896" s="99">
        <v>987.53575276583399</v>
      </c>
      <c r="CF896" s="99">
        <v>163284.55116653399</v>
      </c>
      <c r="CG896" s="99">
        <v>1361944.2025604199</v>
      </c>
      <c r="CH896" s="99">
        <v>0</v>
      </c>
      <c r="CI896" s="99">
        <v>48296.489992141702</v>
      </c>
      <c r="CJ896" s="99">
        <v>2755168.4014892601</v>
      </c>
      <c r="CK896" s="99">
        <v>25856381.589355499</v>
      </c>
      <c r="CL896" s="99">
        <v>5859228.8252563505</v>
      </c>
      <c r="CM896" s="166">
        <v>73997.643575668306</v>
      </c>
      <c r="CN896" s="166">
        <v>10569386.8409424</v>
      </c>
      <c r="CO896" s="166">
        <v>50609005.640136696</v>
      </c>
      <c r="CP896" s="99">
        <v>5859228.8252563505</v>
      </c>
      <c r="CQ896" s="99">
        <v>0</v>
      </c>
      <c r="CR896" s="99">
        <v>0</v>
      </c>
      <c r="CS896" s="99">
        <v>0</v>
      </c>
      <c r="CT896" s="99">
        <v>0</v>
      </c>
      <c r="CU896" s="98">
        <v>4772.2353421719999</v>
      </c>
      <c r="CV896" s="98">
        <v>26498.296556111</v>
      </c>
      <c r="CW896" s="98">
        <v>2758718.6525459238</v>
      </c>
      <c r="CX896" s="98">
        <v>25840234.283859219</v>
      </c>
    </row>
    <row r="897" spans="1:102" x14ac:dyDescent="0.2">
      <c r="A897" s="98" t="s">
        <v>65</v>
      </c>
      <c r="B897" s="100">
        <v>41791</v>
      </c>
      <c r="C897" s="99">
        <v>42500.095949649804</v>
      </c>
      <c r="D897" s="99">
        <v>0</v>
      </c>
      <c r="E897" s="99">
        <v>4565.9402252435702</v>
      </c>
      <c r="F897" s="99">
        <v>3844.20646029711</v>
      </c>
      <c r="G897" s="99">
        <v>986.96618047356606</v>
      </c>
      <c r="H897" s="99">
        <v>0</v>
      </c>
      <c r="I897" s="99">
        <v>0</v>
      </c>
      <c r="J897" s="99">
        <v>25548.8852012157</v>
      </c>
      <c r="K897" s="99">
        <v>107.284556086175</v>
      </c>
      <c r="L897" s="99">
        <v>364.853881455958</v>
      </c>
      <c r="M897" s="99">
        <v>15230.9434294701</v>
      </c>
      <c r="N897" s="99">
        <v>4918.22855055332</v>
      </c>
      <c r="O897" s="99">
        <v>0</v>
      </c>
      <c r="P897" s="99">
        <v>24914.7271168232</v>
      </c>
      <c r="Q897" s="99">
        <v>1627.77957677841</v>
      </c>
      <c r="R897" s="99">
        <v>0</v>
      </c>
      <c r="S897" s="99">
        <v>985.06068902462698</v>
      </c>
      <c r="T897" s="99">
        <v>0</v>
      </c>
      <c r="U897" s="99">
        <v>25655.074720621102</v>
      </c>
      <c r="V897" s="99">
        <v>2322333.4054870601</v>
      </c>
      <c r="W897" s="99">
        <v>0</v>
      </c>
      <c r="X897" s="99">
        <v>238665.78355789199</v>
      </c>
      <c r="Y897" s="99">
        <v>158977.13904190101</v>
      </c>
      <c r="Z897" s="99">
        <v>162924.71210479701</v>
      </c>
      <c r="AA897" s="99">
        <v>0</v>
      </c>
      <c r="AB897" s="99">
        <v>0</v>
      </c>
      <c r="AC897" s="99">
        <v>7767208.8772582998</v>
      </c>
      <c r="AD897" s="99">
        <v>8819.7920752763694</v>
      </c>
      <c r="AE897" s="99">
        <v>3739.5210388004798</v>
      </c>
      <c r="AF897" s="99">
        <v>719327.45869445801</v>
      </c>
      <c r="AG897" s="99">
        <v>568904.712654114</v>
      </c>
      <c r="AH897" s="99">
        <v>0</v>
      </c>
      <c r="AI897" s="99">
        <v>1048356.33578491</v>
      </c>
      <c r="AJ897" s="99">
        <v>203524.92743682899</v>
      </c>
      <c r="AK897" s="99">
        <v>0</v>
      </c>
      <c r="AL897" s="99">
        <v>161702.985809326</v>
      </c>
      <c r="AM897" s="99">
        <v>0</v>
      </c>
      <c r="AN897" s="99">
        <v>7776835.20202637</v>
      </c>
      <c r="AO897" s="99">
        <v>22086390.790527299</v>
      </c>
      <c r="AP897" s="99">
        <v>0</v>
      </c>
      <c r="AQ897" s="99">
        <v>2173725.7632446298</v>
      </c>
      <c r="AR897" s="99">
        <v>1433537.8673553499</v>
      </c>
      <c r="AS897" s="99">
        <v>1358848.09941101</v>
      </c>
      <c r="AT897" s="99">
        <v>0</v>
      </c>
      <c r="AU897" s="99">
        <v>0</v>
      </c>
      <c r="AV897" s="99">
        <v>24707069.946533199</v>
      </c>
      <c r="AW897" s="99">
        <v>28562.2028903961</v>
      </c>
      <c r="AX897" s="99">
        <v>38970.079767704003</v>
      </c>
      <c r="AY897" s="99">
        <v>7231452.2367553702</v>
      </c>
      <c r="AZ897" s="99">
        <v>4669039.6131591797</v>
      </c>
      <c r="BA897" s="99">
        <v>0</v>
      </c>
      <c r="BB897" s="99">
        <v>10255570.0974121</v>
      </c>
      <c r="BC897" s="99">
        <v>1875859.1431121801</v>
      </c>
      <c r="BD897" s="99">
        <v>0</v>
      </c>
      <c r="BE897" s="99">
        <v>1355769.83418274</v>
      </c>
      <c r="BF897" s="99">
        <v>0</v>
      </c>
      <c r="BG897" s="99">
        <v>24785870.5620117</v>
      </c>
      <c r="BH897" s="99">
        <v>5014525.8750610398</v>
      </c>
      <c r="BI897" s="99">
        <v>0</v>
      </c>
      <c r="BJ897" s="99">
        <v>669478.48973846401</v>
      </c>
      <c r="BK897" s="99">
        <v>478271.83390426601</v>
      </c>
      <c r="BL897" s="99">
        <v>0</v>
      </c>
      <c r="BM897" s="99">
        <v>0</v>
      </c>
      <c r="BN897" s="99">
        <v>0</v>
      </c>
      <c r="BO897" s="99">
        <v>0</v>
      </c>
      <c r="BP897" s="99">
        <v>0</v>
      </c>
      <c r="BQ897" s="99">
        <v>0</v>
      </c>
      <c r="BR897" s="99">
        <v>2396647.2348327599</v>
      </c>
      <c r="BS897" s="99">
        <v>1767127.10369873</v>
      </c>
      <c r="BT897" s="99">
        <v>0</v>
      </c>
      <c r="BU897" s="99">
        <v>750382.76999664295</v>
      </c>
      <c r="BV897" s="99">
        <v>813231.84081268299</v>
      </c>
      <c r="BW897" s="99">
        <v>0</v>
      </c>
      <c r="BX897" s="99">
        <v>113163.399940491</v>
      </c>
      <c r="BY897" s="99">
        <v>0</v>
      </c>
      <c r="BZ897" s="99">
        <v>0</v>
      </c>
      <c r="CA897" s="99">
        <v>47065.747000217401</v>
      </c>
      <c r="CB897" s="99">
        <v>2559286.5432128902</v>
      </c>
      <c r="CC897" s="99">
        <v>24223980.904785201</v>
      </c>
      <c r="CD897" s="99">
        <v>5680404.5595703097</v>
      </c>
      <c r="CE897" s="99">
        <v>986.441435739398</v>
      </c>
      <c r="CF897" s="99">
        <v>162160.74628639201</v>
      </c>
      <c r="CG897" s="99">
        <v>1358448.50265503</v>
      </c>
      <c r="CH897" s="99">
        <v>0</v>
      </c>
      <c r="CI897" s="99">
        <v>48051.783126354203</v>
      </c>
      <c r="CJ897" s="99">
        <v>2723356.38458252</v>
      </c>
      <c r="CK897" s="99">
        <v>25610369.923583999</v>
      </c>
      <c r="CL897" s="99">
        <v>5790728.8905029297</v>
      </c>
      <c r="CM897" s="166">
        <v>73591.314334869399</v>
      </c>
      <c r="CN897" s="166">
        <v>10499770.2353516</v>
      </c>
      <c r="CO897" s="166">
        <v>50373746.376953103</v>
      </c>
      <c r="CP897" s="99">
        <v>5790728.8905029297</v>
      </c>
      <c r="CQ897" s="99">
        <v>0</v>
      </c>
      <c r="CR897" s="99">
        <v>0</v>
      </c>
      <c r="CS897" s="99">
        <v>0</v>
      </c>
      <c r="CT897" s="99">
        <v>0</v>
      </c>
      <c r="CU897" s="98">
        <v>4666.344469402</v>
      </c>
      <c r="CV897" s="98">
        <v>26438.200426890999</v>
      </c>
      <c r="CW897" s="98">
        <v>2721447.2894992824</v>
      </c>
      <c r="CX897" s="98">
        <v>25582429.40744023</v>
      </c>
    </row>
    <row r="898" spans="1:102" x14ac:dyDescent="0.2">
      <c r="A898" s="98" t="s">
        <v>65</v>
      </c>
      <c r="B898" s="100">
        <v>41883</v>
      </c>
      <c r="C898" s="99">
        <v>42414.713022232099</v>
      </c>
      <c r="D898" s="99">
        <v>0</v>
      </c>
      <c r="E898" s="99">
        <v>4414.0949264764804</v>
      </c>
      <c r="F898" s="99">
        <v>3712.9786463379901</v>
      </c>
      <c r="G898" s="99">
        <v>996.41856939345598</v>
      </c>
      <c r="H898" s="99">
        <v>0</v>
      </c>
      <c r="I898" s="99">
        <v>0</v>
      </c>
      <c r="J898" s="99">
        <v>25541.7340378761</v>
      </c>
      <c r="K898" s="99">
        <v>66.059429061599104</v>
      </c>
      <c r="L898" s="99">
        <v>87.615425861440599</v>
      </c>
      <c r="M898" s="99">
        <v>15283.335924982999</v>
      </c>
      <c r="N898" s="99">
        <v>4837.4537287950498</v>
      </c>
      <c r="O898" s="99">
        <v>0</v>
      </c>
      <c r="P898" s="99">
        <v>25052.8579478264</v>
      </c>
      <c r="Q898" s="99">
        <v>1614.91444714367</v>
      </c>
      <c r="R898" s="99">
        <v>0</v>
      </c>
      <c r="S898" s="99">
        <v>995.940661661327</v>
      </c>
      <c r="T898" s="99">
        <v>0</v>
      </c>
      <c r="U898" s="99">
        <v>25611.267120122899</v>
      </c>
      <c r="V898" s="99">
        <v>2302402.3748474098</v>
      </c>
      <c r="W898" s="99">
        <v>0</v>
      </c>
      <c r="X898" s="99">
        <v>235638.71862602199</v>
      </c>
      <c r="Y898" s="99">
        <v>157392.04802894601</v>
      </c>
      <c r="Z898" s="99">
        <v>164247.072057724</v>
      </c>
      <c r="AA898" s="99">
        <v>0</v>
      </c>
      <c r="AB898" s="99">
        <v>0</v>
      </c>
      <c r="AC898" s="99">
        <v>7758167.3842163105</v>
      </c>
      <c r="AD898" s="99">
        <v>5149.53668439388</v>
      </c>
      <c r="AE898" s="99">
        <v>2976.0410141944899</v>
      </c>
      <c r="AF898" s="99">
        <v>725564.51813507103</v>
      </c>
      <c r="AG898" s="99">
        <v>554178.565284729</v>
      </c>
      <c r="AH898" s="99">
        <v>0</v>
      </c>
      <c r="AI898" s="99">
        <v>1051904.8888854999</v>
      </c>
      <c r="AJ898" s="99">
        <v>202746.563764572</v>
      </c>
      <c r="AK898" s="99">
        <v>0</v>
      </c>
      <c r="AL898" s="99">
        <v>164155.48822784401</v>
      </c>
      <c r="AM898" s="99">
        <v>0</v>
      </c>
      <c r="AN898" s="99">
        <v>7766272.3940429697</v>
      </c>
      <c r="AO898" s="99">
        <v>21987128.0629883</v>
      </c>
      <c r="AP898" s="99">
        <v>0</v>
      </c>
      <c r="AQ898" s="99">
        <v>2163172.9219360398</v>
      </c>
      <c r="AR898" s="99">
        <v>1421202.9928741499</v>
      </c>
      <c r="AS898" s="99">
        <v>1374900.57937622</v>
      </c>
      <c r="AT898" s="99">
        <v>0</v>
      </c>
      <c r="AU898" s="99">
        <v>0</v>
      </c>
      <c r="AV898" s="99">
        <v>24735596.847656298</v>
      </c>
      <c r="AW898" s="99">
        <v>16892.830074310299</v>
      </c>
      <c r="AX898" s="99">
        <v>33177.394299030297</v>
      </c>
      <c r="AY898" s="99">
        <v>7329259.7413940402</v>
      </c>
      <c r="AZ898" s="99">
        <v>4567500.6937866202</v>
      </c>
      <c r="BA898" s="99">
        <v>0</v>
      </c>
      <c r="BB898" s="99">
        <v>10374233.803100601</v>
      </c>
      <c r="BC898" s="99">
        <v>1866711.43765259</v>
      </c>
      <c r="BD898" s="99">
        <v>0</v>
      </c>
      <c r="BE898" s="99">
        <v>1369706.8459930399</v>
      </c>
      <c r="BF898" s="99">
        <v>0</v>
      </c>
      <c r="BG898" s="99">
        <v>24782840.256103501</v>
      </c>
      <c r="BH898" s="99">
        <v>5027326.1072998</v>
      </c>
      <c r="BI898" s="99">
        <v>0</v>
      </c>
      <c r="BJ898" s="99">
        <v>672782.66295623803</v>
      </c>
      <c r="BK898" s="99">
        <v>477400.20902633702</v>
      </c>
      <c r="BL898" s="99">
        <v>0</v>
      </c>
      <c r="BM898" s="99">
        <v>0</v>
      </c>
      <c r="BN898" s="99">
        <v>0</v>
      </c>
      <c r="BO898" s="99">
        <v>0</v>
      </c>
      <c r="BP898" s="99">
        <v>0</v>
      </c>
      <c r="BQ898" s="99">
        <v>0</v>
      </c>
      <c r="BR898" s="99">
        <v>2430782.1816711398</v>
      </c>
      <c r="BS898" s="99">
        <v>1727049.1342468299</v>
      </c>
      <c r="BT898" s="99">
        <v>0</v>
      </c>
      <c r="BU898" s="99">
        <v>640850.40999603295</v>
      </c>
      <c r="BV898" s="99">
        <v>820509.04650878895</v>
      </c>
      <c r="BW898" s="99">
        <v>0</v>
      </c>
      <c r="BX898" s="99">
        <v>100929.19994926501</v>
      </c>
      <c r="BY898" s="99">
        <v>0</v>
      </c>
      <c r="BZ898" s="99">
        <v>0</v>
      </c>
      <c r="CA898" s="99">
        <v>46842.7256426811</v>
      </c>
      <c r="CB898" s="99">
        <v>2534893.17254639</v>
      </c>
      <c r="CC898" s="99">
        <v>24135240.619384799</v>
      </c>
      <c r="CD898" s="99">
        <v>5707427.3460693397</v>
      </c>
      <c r="CE898" s="99">
        <v>997.70957151055302</v>
      </c>
      <c r="CF898" s="99">
        <v>164471.73033142099</v>
      </c>
      <c r="CG898" s="99">
        <v>1374300.0215454099</v>
      </c>
      <c r="CH898" s="99">
        <v>0</v>
      </c>
      <c r="CI898" s="99">
        <v>47835.711757659898</v>
      </c>
      <c r="CJ898" s="99">
        <v>2701242.85583496</v>
      </c>
      <c r="CK898" s="99">
        <v>25490154.817627002</v>
      </c>
      <c r="CL898" s="99">
        <v>5812027.3495483398</v>
      </c>
      <c r="CM898" s="166">
        <v>73346.474667549104</v>
      </c>
      <c r="CN898" s="166">
        <v>10468016.5753174</v>
      </c>
      <c r="CO898" s="166">
        <v>50243337.078125</v>
      </c>
      <c r="CP898" s="99">
        <v>5812027.3495483398</v>
      </c>
      <c r="CQ898" s="99">
        <v>0</v>
      </c>
      <c r="CR898" s="99">
        <v>0</v>
      </c>
      <c r="CS898" s="99">
        <v>0</v>
      </c>
      <c r="CT898" s="99">
        <v>0</v>
      </c>
      <c r="CU898" s="98">
        <v>4513.2277129020003</v>
      </c>
      <c r="CV898" s="98">
        <v>26432.049553156001</v>
      </c>
      <c r="CW898" s="98">
        <v>2699364.9028778109</v>
      </c>
      <c r="CX898" s="98">
        <v>25509540.640930209</v>
      </c>
    </row>
    <row r="899" spans="1:102" x14ac:dyDescent="0.2">
      <c r="A899" s="98" t="s">
        <v>65</v>
      </c>
      <c r="B899" s="100">
        <v>41974</v>
      </c>
      <c r="C899" s="99">
        <v>42110.451980113998</v>
      </c>
      <c r="D899" s="99">
        <v>0</v>
      </c>
      <c r="E899" s="99">
        <v>4460.0852096080798</v>
      </c>
      <c r="F899" s="99">
        <v>3755.5627629160899</v>
      </c>
      <c r="G899" s="99">
        <v>983.38077018410002</v>
      </c>
      <c r="H899" s="99">
        <v>0</v>
      </c>
      <c r="I899" s="99">
        <v>0</v>
      </c>
      <c r="J899" s="99">
        <v>25384.054957389799</v>
      </c>
      <c r="K899" s="99">
        <v>24.831175624858599</v>
      </c>
      <c r="L899" s="99">
        <v>263.18101048096997</v>
      </c>
      <c r="M899" s="99">
        <v>15266.714754819899</v>
      </c>
      <c r="N899" s="99">
        <v>4776.1536268591899</v>
      </c>
      <c r="O899" s="99">
        <v>0</v>
      </c>
      <c r="P899" s="99">
        <v>24716.999843597401</v>
      </c>
      <c r="Q899" s="99">
        <v>1597.4347752332701</v>
      </c>
      <c r="R899" s="99">
        <v>0</v>
      </c>
      <c r="S899" s="99">
        <v>976.507324315608</v>
      </c>
      <c r="T899" s="99">
        <v>0</v>
      </c>
      <c r="U899" s="99">
        <v>25416.536562919599</v>
      </c>
      <c r="V899" s="99">
        <v>2274445.9798583998</v>
      </c>
      <c r="W899" s="99">
        <v>0</v>
      </c>
      <c r="X899" s="99">
        <v>231516.80862808201</v>
      </c>
      <c r="Y899" s="99">
        <v>155558.552774429</v>
      </c>
      <c r="Z899" s="99">
        <v>157110.19620513899</v>
      </c>
      <c r="AA899" s="99">
        <v>0</v>
      </c>
      <c r="AB899" s="99">
        <v>0</v>
      </c>
      <c r="AC899" s="99">
        <v>7699844.3208007803</v>
      </c>
      <c r="AD899" s="99">
        <v>2277.9325329661401</v>
      </c>
      <c r="AE899" s="99">
        <v>4894.7144793868101</v>
      </c>
      <c r="AF899" s="99">
        <v>723275.04461669899</v>
      </c>
      <c r="AG899" s="99">
        <v>548033.86471557606</v>
      </c>
      <c r="AH899" s="99">
        <v>0</v>
      </c>
      <c r="AI899" s="99">
        <v>1031501.09803772</v>
      </c>
      <c r="AJ899" s="99">
        <v>201847.72938346901</v>
      </c>
      <c r="AK899" s="99">
        <v>0</v>
      </c>
      <c r="AL899" s="99">
        <v>156026.45387268101</v>
      </c>
      <c r="AM899" s="99">
        <v>0</v>
      </c>
      <c r="AN899" s="99">
        <v>7716999.2073364304</v>
      </c>
      <c r="AO899" s="99">
        <v>21834636.2570801</v>
      </c>
      <c r="AP899" s="99">
        <v>0</v>
      </c>
      <c r="AQ899" s="99">
        <v>2124943.3471069299</v>
      </c>
      <c r="AR899" s="99">
        <v>1404051.4877929699</v>
      </c>
      <c r="AS899" s="99">
        <v>1320005.2384643599</v>
      </c>
      <c r="AT899" s="99">
        <v>0</v>
      </c>
      <c r="AU899" s="99">
        <v>0</v>
      </c>
      <c r="AV899" s="99">
        <v>24726541.292724598</v>
      </c>
      <c r="AW899" s="99">
        <v>7723.4120360612897</v>
      </c>
      <c r="AX899" s="99">
        <v>57193.728427886999</v>
      </c>
      <c r="AY899" s="99">
        <v>7337410.2856445303</v>
      </c>
      <c r="AZ899" s="99">
        <v>4529367.9902343797</v>
      </c>
      <c r="BA899" s="99">
        <v>0</v>
      </c>
      <c r="BB899" s="99">
        <v>10210628.7932129</v>
      </c>
      <c r="BC899" s="99">
        <v>1868923.71063232</v>
      </c>
      <c r="BD899" s="99">
        <v>0</v>
      </c>
      <c r="BE899" s="99">
        <v>1313160.7809753399</v>
      </c>
      <c r="BF899" s="99">
        <v>0</v>
      </c>
      <c r="BG899" s="99">
        <v>24758925.635009799</v>
      </c>
      <c r="BH899" s="99">
        <v>5003294.6775512705</v>
      </c>
      <c r="BI899" s="99">
        <v>0</v>
      </c>
      <c r="BJ899" s="99">
        <v>655189.57328033401</v>
      </c>
      <c r="BK899" s="99">
        <v>462965.08407974202</v>
      </c>
      <c r="BL899" s="99">
        <v>0</v>
      </c>
      <c r="BM899" s="99">
        <v>0</v>
      </c>
      <c r="BN899" s="99">
        <v>0</v>
      </c>
      <c r="BO899" s="99">
        <v>0</v>
      </c>
      <c r="BP899" s="99">
        <v>0</v>
      </c>
      <c r="BQ899" s="99">
        <v>0</v>
      </c>
      <c r="BR899" s="99">
        <v>2421784.8283996601</v>
      </c>
      <c r="BS899" s="99">
        <v>1717633.55438232</v>
      </c>
      <c r="BT899" s="99">
        <v>0</v>
      </c>
      <c r="BU899" s="99">
        <v>732371.68999481201</v>
      </c>
      <c r="BV899" s="99">
        <v>816602.38318633998</v>
      </c>
      <c r="BW899" s="99">
        <v>0</v>
      </c>
      <c r="BX899" s="99">
        <v>105208.909932137</v>
      </c>
      <c r="BY899" s="99">
        <v>0</v>
      </c>
      <c r="BZ899" s="99">
        <v>0</v>
      </c>
      <c r="CA899" s="99">
        <v>46583.421736717202</v>
      </c>
      <c r="CB899" s="99">
        <v>2503878.8350219699</v>
      </c>
      <c r="CC899" s="99">
        <v>23932714.129638702</v>
      </c>
      <c r="CD899" s="99">
        <v>5658172.6890869103</v>
      </c>
      <c r="CE899" s="99">
        <v>982.62516968697298</v>
      </c>
      <c r="CF899" s="99">
        <v>156996.90435600301</v>
      </c>
      <c r="CG899" s="99">
        <v>1319700.3280181901</v>
      </c>
      <c r="CH899" s="99">
        <v>0</v>
      </c>
      <c r="CI899" s="99">
        <v>47570.207742214203</v>
      </c>
      <c r="CJ899" s="99">
        <v>2662680.62026978</v>
      </c>
      <c r="CK899" s="99">
        <v>25249832.114013702</v>
      </c>
      <c r="CL899" s="99">
        <v>5766831.3254394503</v>
      </c>
      <c r="CM899" s="166">
        <v>72866.332588195801</v>
      </c>
      <c r="CN899" s="166">
        <v>10387693.753051801</v>
      </c>
      <c r="CO899" s="166">
        <v>50049107.497558601</v>
      </c>
      <c r="CP899" s="99">
        <v>5766831.3254394503</v>
      </c>
      <c r="CQ899" s="99">
        <v>0</v>
      </c>
      <c r="CR899" s="99">
        <v>0</v>
      </c>
      <c r="CS899" s="99">
        <v>0</v>
      </c>
      <c r="CT899" s="99">
        <v>0</v>
      </c>
      <c r="CU899" s="98">
        <v>4475.1025788770003</v>
      </c>
      <c r="CV899" s="98">
        <v>26255.279723733001</v>
      </c>
      <c r="CW899" s="98">
        <v>2660875.7393779727</v>
      </c>
      <c r="CX899" s="98">
        <v>25252414.45765689</v>
      </c>
    </row>
    <row r="900" spans="1:102" x14ac:dyDescent="0.2">
      <c r="A900" s="98" t="s">
        <v>65</v>
      </c>
      <c r="B900" s="100">
        <v>42064</v>
      </c>
      <c r="C900" s="99">
        <v>41982.536905288704</v>
      </c>
      <c r="D900" s="99">
        <v>0</v>
      </c>
      <c r="E900" s="99">
        <v>4388.4378077387801</v>
      </c>
      <c r="F900" s="99">
        <v>3719.0115984976301</v>
      </c>
      <c r="G900" s="99">
        <v>984.63072238862503</v>
      </c>
      <c r="H900" s="99">
        <v>0</v>
      </c>
      <c r="I900" s="99">
        <v>0</v>
      </c>
      <c r="J900" s="99">
        <v>25233.701614141501</v>
      </c>
      <c r="K900" s="99">
        <v>20.120002900017401</v>
      </c>
      <c r="L900" s="99">
        <v>73.414530644193306</v>
      </c>
      <c r="M900" s="99">
        <v>15257.425911426501</v>
      </c>
      <c r="N900" s="99">
        <v>4677.8225175738298</v>
      </c>
      <c r="O900" s="99">
        <v>0</v>
      </c>
      <c r="P900" s="99">
        <v>24726.807591438301</v>
      </c>
      <c r="Q900" s="99">
        <v>1595.0834906995301</v>
      </c>
      <c r="R900" s="99">
        <v>0</v>
      </c>
      <c r="S900" s="99">
        <v>980.91870045661904</v>
      </c>
      <c r="T900" s="99">
        <v>0</v>
      </c>
      <c r="U900" s="99">
        <v>25252.246369361899</v>
      </c>
      <c r="V900" s="99">
        <v>2249504.0445556599</v>
      </c>
      <c r="W900" s="99">
        <v>0</v>
      </c>
      <c r="X900" s="99">
        <v>227138.01707649199</v>
      </c>
      <c r="Y900" s="99">
        <v>151601.711015701</v>
      </c>
      <c r="Z900" s="99">
        <v>156957.01222419701</v>
      </c>
      <c r="AA900" s="99">
        <v>0</v>
      </c>
      <c r="AB900" s="99">
        <v>0</v>
      </c>
      <c r="AC900" s="99">
        <v>7674075.1849365197</v>
      </c>
      <c r="AD900" s="99">
        <v>2127.4116102457001</v>
      </c>
      <c r="AE900" s="99">
        <v>2075.5225355625198</v>
      </c>
      <c r="AF900" s="99">
        <v>714944.61994934105</v>
      </c>
      <c r="AG900" s="99">
        <v>529213.47843170201</v>
      </c>
      <c r="AH900" s="99">
        <v>0</v>
      </c>
      <c r="AI900" s="99">
        <v>1016310.90065765</v>
      </c>
      <c r="AJ900" s="99">
        <v>201973.49463653599</v>
      </c>
      <c r="AK900" s="99">
        <v>0</v>
      </c>
      <c r="AL900" s="99">
        <v>157295.07914924601</v>
      </c>
      <c r="AM900" s="99">
        <v>0</v>
      </c>
      <c r="AN900" s="99">
        <v>7657026.5310058603</v>
      </c>
      <c r="AO900" s="99">
        <v>21647189.150390599</v>
      </c>
      <c r="AP900" s="99">
        <v>0</v>
      </c>
      <c r="AQ900" s="99">
        <v>2083055.67749023</v>
      </c>
      <c r="AR900" s="99">
        <v>1365160.1511993399</v>
      </c>
      <c r="AS900" s="99">
        <v>1329201.0727081301</v>
      </c>
      <c r="AT900" s="99">
        <v>0</v>
      </c>
      <c r="AU900" s="99">
        <v>0</v>
      </c>
      <c r="AV900" s="99">
        <v>24734172.1787109</v>
      </c>
      <c r="AW900" s="99">
        <v>6934.97330218554</v>
      </c>
      <c r="AX900" s="99">
        <v>27032.249959230401</v>
      </c>
      <c r="AY900" s="99">
        <v>7277494.3439941397</v>
      </c>
      <c r="AZ900" s="99">
        <v>4378625.1521606399</v>
      </c>
      <c r="BA900" s="99">
        <v>0</v>
      </c>
      <c r="BB900" s="99">
        <v>10039202.1396484</v>
      </c>
      <c r="BC900" s="99">
        <v>1868179.48141479</v>
      </c>
      <c r="BD900" s="99">
        <v>0</v>
      </c>
      <c r="BE900" s="99">
        <v>1328847.1934509301</v>
      </c>
      <c r="BF900" s="99">
        <v>0</v>
      </c>
      <c r="BG900" s="99">
        <v>24755472.408691399</v>
      </c>
      <c r="BH900" s="99">
        <v>4932199.5393676804</v>
      </c>
      <c r="BI900" s="99">
        <v>0</v>
      </c>
      <c r="BJ900" s="99">
        <v>653118.25090789795</v>
      </c>
      <c r="BK900" s="99">
        <v>455716.002941132</v>
      </c>
      <c r="BL900" s="99">
        <v>0</v>
      </c>
      <c r="BM900" s="99">
        <v>0</v>
      </c>
      <c r="BN900" s="99">
        <v>0</v>
      </c>
      <c r="BO900" s="99">
        <v>0</v>
      </c>
      <c r="BP900" s="99">
        <v>0</v>
      </c>
      <c r="BQ900" s="99">
        <v>0</v>
      </c>
      <c r="BR900" s="99">
        <v>2406504.7575988802</v>
      </c>
      <c r="BS900" s="99">
        <v>1661063.21588135</v>
      </c>
      <c r="BT900" s="99">
        <v>0</v>
      </c>
      <c r="BU900" s="99">
        <v>718911.24999237095</v>
      </c>
      <c r="BV900" s="99">
        <v>819273.62804412795</v>
      </c>
      <c r="BW900" s="99">
        <v>0</v>
      </c>
      <c r="BX900" s="99">
        <v>119337.879838943</v>
      </c>
      <c r="BY900" s="99">
        <v>0</v>
      </c>
      <c r="BZ900" s="99">
        <v>0</v>
      </c>
      <c r="CA900" s="99">
        <v>46351.579643249497</v>
      </c>
      <c r="CB900" s="99">
        <v>2471448.1644897498</v>
      </c>
      <c r="CC900" s="99">
        <v>23737744.3830566</v>
      </c>
      <c r="CD900" s="99">
        <v>5581839.8323364304</v>
      </c>
      <c r="CE900" s="99">
        <v>984.49838707596098</v>
      </c>
      <c r="CF900" s="99">
        <v>157648.660081863</v>
      </c>
      <c r="CG900" s="99">
        <v>1330773.81344604</v>
      </c>
      <c r="CH900" s="99">
        <v>0</v>
      </c>
      <c r="CI900" s="99">
        <v>47338.410376548803</v>
      </c>
      <c r="CJ900" s="99">
        <v>2629639.86114502</v>
      </c>
      <c r="CK900" s="99">
        <v>25076617.770019501</v>
      </c>
      <c r="CL900" s="99">
        <v>5700032.93933105</v>
      </c>
      <c r="CM900" s="166">
        <v>72513.422359466596</v>
      </c>
      <c r="CN900" s="166">
        <v>10286537.1491699</v>
      </c>
      <c r="CO900" s="166">
        <v>49792131.778320298</v>
      </c>
      <c r="CP900" s="99">
        <v>5700032.93933105</v>
      </c>
      <c r="CQ900" s="99">
        <v>0</v>
      </c>
      <c r="CR900" s="99">
        <v>0</v>
      </c>
      <c r="CS900" s="99">
        <v>0</v>
      </c>
      <c r="CT900" s="99">
        <v>0</v>
      </c>
      <c r="CU900" s="98">
        <v>4404.4926484870002</v>
      </c>
      <c r="CV900" s="98">
        <v>26121.094472361001</v>
      </c>
      <c r="CW900" s="98">
        <v>2629096.8245716128</v>
      </c>
      <c r="CX900" s="98">
        <v>25068518.196502641</v>
      </c>
    </row>
    <row r="901" spans="1:102" x14ac:dyDescent="0.2">
      <c r="A901" s="98" t="s">
        <v>65</v>
      </c>
      <c r="B901" s="100">
        <v>42156</v>
      </c>
      <c r="C901" s="99">
        <v>41934.294080734297</v>
      </c>
      <c r="D901" s="99">
        <v>0</v>
      </c>
      <c r="E901" s="99">
        <v>4357.6490740179997</v>
      </c>
      <c r="F901" s="99">
        <v>3701.7754655480398</v>
      </c>
      <c r="G901" s="99">
        <v>998.63674953579903</v>
      </c>
      <c r="H901" s="99">
        <v>0</v>
      </c>
      <c r="I901" s="99">
        <v>0</v>
      </c>
      <c r="J901" s="99">
        <v>25257.321069479</v>
      </c>
      <c r="K901" s="99">
        <v>13.786757428781099</v>
      </c>
      <c r="L901" s="99">
        <v>70.544631747528896</v>
      </c>
      <c r="M901" s="99">
        <v>15289.9480842352</v>
      </c>
      <c r="N901" s="99">
        <v>4605.0837348103496</v>
      </c>
      <c r="O901" s="99">
        <v>0</v>
      </c>
      <c r="P901" s="99">
        <v>24748.428518295299</v>
      </c>
      <c r="Q901" s="99">
        <v>1594.4033992141501</v>
      </c>
      <c r="R901" s="99">
        <v>0</v>
      </c>
      <c r="S901" s="99">
        <v>995.93108414858602</v>
      </c>
      <c r="T901" s="99">
        <v>0</v>
      </c>
      <c r="U901" s="99">
        <v>25266.991295576099</v>
      </c>
      <c r="V901" s="99">
        <v>2222185.5328064002</v>
      </c>
      <c r="W901" s="99">
        <v>0</v>
      </c>
      <c r="X901" s="99">
        <v>224093.16856193499</v>
      </c>
      <c r="Y901" s="99">
        <v>148352.753423691</v>
      </c>
      <c r="Z901" s="99">
        <v>159178.29575729399</v>
      </c>
      <c r="AA901" s="99">
        <v>0</v>
      </c>
      <c r="AB901" s="99">
        <v>0</v>
      </c>
      <c r="AC901" s="99">
        <v>7659188.36865234</v>
      </c>
      <c r="AD901" s="99">
        <v>1155.18715113401</v>
      </c>
      <c r="AE901" s="99">
        <v>3284.41941425204</v>
      </c>
      <c r="AF901" s="99">
        <v>718413.53013610805</v>
      </c>
      <c r="AG901" s="99">
        <v>509582.97275543201</v>
      </c>
      <c r="AH901" s="99">
        <v>0</v>
      </c>
      <c r="AI901" s="99">
        <v>1012507.10535431</v>
      </c>
      <c r="AJ901" s="99">
        <v>202204.37858200099</v>
      </c>
      <c r="AK901" s="99">
        <v>0</v>
      </c>
      <c r="AL901" s="99">
        <v>157970.49896240199</v>
      </c>
      <c r="AM901" s="99">
        <v>0</v>
      </c>
      <c r="AN901" s="99">
        <v>7664163.4284667997</v>
      </c>
      <c r="AO901" s="99">
        <v>21524109.153320301</v>
      </c>
      <c r="AP901" s="99">
        <v>0</v>
      </c>
      <c r="AQ901" s="99">
        <v>2056615.66236877</v>
      </c>
      <c r="AR901" s="99">
        <v>1335396.0660858201</v>
      </c>
      <c r="AS901" s="99">
        <v>1335995.8109283401</v>
      </c>
      <c r="AT901" s="99">
        <v>0</v>
      </c>
      <c r="AU901" s="99">
        <v>0</v>
      </c>
      <c r="AV901" s="99">
        <v>24788634.690429699</v>
      </c>
      <c r="AW901" s="99">
        <v>3813.4262953400598</v>
      </c>
      <c r="AX901" s="99">
        <v>34315.2839460373</v>
      </c>
      <c r="AY901" s="99">
        <v>7338507.2309570303</v>
      </c>
      <c r="AZ901" s="99">
        <v>4241046.2956542997</v>
      </c>
      <c r="BA901" s="99">
        <v>0</v>
      </c>
      <c r="BB901" s="99">
        <v>10061704.811279301</v>
      </c>
      <c r="BC901" s="99">
        <v>1880321.4887542699</v>
      </c>
      <c r="BD901" s="99">
        <v>0</v>
      </c>
      <c r="BE901" s="99">
        <v>1332767.42156982</v>
      </c>
      <c r="BF901" s="99">
        <v>0</v>
      </c>
      <c r="BG901" s="99">
        <v>24794045.391845699</v>
      </c>
      <c r="BH901" s="99">
        <v>4918523.2433471698</v>
      </c>
      <c r="BI901" s="99">
        <v>0</v>
      </c>
      <c r="BJ901" s="99">
        <v>650214.81555175805</v>
      </c>
      <c r="BK901" s="99">
        <v>451525.78183364897</v>
      </c>
      <c r="BL901" s="99">
        <v>0</v>
      </c>
      <c r="BM901" s="99">
        <v>0</v>
      </c>
      <c r="BN901" s="99">
        <v>0</v>
      </c>
      <c r="BO901" s="99">
        <v>0</v>
      </c>
      <c r="BP901" s="99">
        <v>0</v>
      </c>
      <c r="BQ901" s="99">
        <v>0</v>
      </c>
      <c r="BR901" s="99">
        <v>2439445.76480103</v>
      </c>
      <c r="BS901" s="99">
        <v>1612485.7839355499</v>
      </c>
      <c r="BT901" s="99">
        <v>0</v>
      </c>
      <c r="BU901" s="99">
        <v>724918.229995728</v>
      </c>
      <c r="BV901" s="99">
        <v>831113.58798980701</v>
      </c>
      <c r="BW901" s="99">
        <v>0</v>
      </c>
      <c r="BX901" s="99">
        <v>122155.51982879599</v>
      </c>
      <c r="BY901" s="99">
        <v>0</v>
      </c>
      <c r="BZ901" s="99">
        <v>0</v>
      </c>
      <c r="CA901" s="99">
        <v>46292.929786205299</v>
      </c>
      <c r="CB901" s="99">
        <v>2452939.6527404799</v>
      </c>
      <c r="CC901" s="99">
        <v>23538677.615234401</v>
      </c>
      <c r="CD901" s="99">
        <v>5567283.6093139602</v>
      </c>
      <c r="CE901" s="99">
        <v>997.97026254981802</v>
      </c>
      <c r="CF901" s="99">
        <v>158384.86488533</v>
      </c>
      <c r="CG901" s="99">
        <v>1335313.3639068599</v>
      </c>
      <c r="CH901" s="99">
        <v>0</v>
      </c>
      <c r="CI901" s="99">
        <v>47288.265480041497</v>
      </c>
      <c r="CJ901" s="99">
        <v>2610628.3533630399</v>
      </c>
      <c r="CK901" s="99">
        <v>24892656.591308601</v>
      </c>
      <c r="CL901" s="99">
        <v>5681602.7885742197</v>
      </c>
      <c r="CM901" s="166">
        <v>72434.945542335496</v>
      </c>
      <c r="CN901" s="166">
        <v>10286378.635253901</v>
      </c>
      <c r="CO901" s="166">
        <v>49706553.863769501</v>
      </c>
      <c r="CP901" s="99">
        <v>5681602.7885742197</v>
      </c>
      <c r="CQ901" s="99">
        <v>0</v>
      </c>
      <c r="CR901" s="99">
        <v>0</v>
      </c>
      <c r="CS901" s="99">
        <v>0</v>
      </c>
      <c r="CT901" s="99">
        <v>0</v>
      </c>
      <c r="CU901" s="98">
        <v>4367.6559659579998</v>
      </c>
      <c r="CV901" s="98">
        <v>26153.880454722999</v>
      </c>
      <c r="CW901" s="98">
        <v>2611324.5176258101</v>
      </c>
      <c r="CX901" s="98">
        <v>24873990.979141261</v>
      </c>
    </row>
    <row r="902" spans="1:102" x14ac:dyDescent="0.2">
      <c r="A902" s="98" t="s">
        <v>65</v>
      </c>
      <c r="B902" s="100">
        <v>42248</v>
      </c>
      <c r="C902" s="99">
        <v>41841.110191822103</v>
      </c>
      <c r="D902" s="99">
        <v>0</v>
      </c>
      <c r="E902" s="99">
        <v>4246.70166343451</v>
      </c>
      <c r="F902" s="99">
        <v>3605.5707782506902</v>
      </c>
      <c r="G902" s="99">
        <v>1009.00482391566</v>
      </c>
      <c r="H902" s="99">
        <v>0</v>
      </c>
      <c r="I902" s="99">
        <v>0</v>
      </c>
      <c r="J902" s="99">
        <v>25079.578091621399</v>
      </c>
      <c r="K902" s="99">
        <v>11.2325672798324</v>
      </c>
      <c r="L902" s="99">
        <v>79.139032109640496</v>
      </c>
      <c r="M902" s="99">
        <v>15182.2125935555</v>
      </c>
      <c r="N902" s="99">
        <v>4510.7036606669399</v>
      </c>
      <c r="O902" s="99">
        <v>0</v>
      </c>
      <c r="P902" s="99">
        <v>24741.739220380801</v>
      </c>
      <c r="Q902" s="99">
        <v>1595.1128814369399</v>
      </c>
      <c r="R902" s="99">
        <v>0</v>
      </c>
      <c r="S902" s="99">
        <v>1010.2193276509601</v>
      </c>
      <c r="T902" s="99">
        <v>0</v>
      </c>
      <c r="U902" s="99">
        <v>25088.4674973488</v>
      </c>
      <c r="V902" s="99">
        <v>2207728.0331420898</v>
      </c>
      <c r="W902" s="99">
        <v>0</v>
      </c>
      <c r="X902" s="99">
        <v>215816.56171417201</v>
      </c>
      <c r="Y902" s="99">
        <v>140723.50922393799</v>
      </c>
      <c r="Z902" s="99">
        <v>156231.87061881999</v>
      </c>
      <c r="AA902" s="99">
        <v>0</v>
      </c>
      <c r="AB902" s="99">
        <v>0</v>
      </c>
      <c r="AC902" s="99">
        <v>7653975.0455932599</v>
      </c>
      <c r="AD902" s="99">
        <v>826.43883633613598</v>
      </c>
      <c r="AE902" s="99">
        <v>4569.5415816307104</v>
      </c>
      <c r="AF902" s="99">
        <v>715874.13899231004</v>
      </c>
      <c r="AG902" s="99">
        <v>495414.55038833601</v>
      </c>
      <c r="AH902" s="99">
        <v>0</v>
      </c>
      <c r="AI902" s="99">
        <v>1009517.90031433</v>
      </c>
      <c r="AJ902" s="99">
        <v>203361.72951126099</v>
      </c>
      <c r="AK902" s="99">
        <v>0</v>
      </c>
      <c r="AL902" s="99">
        <v>156491.045431137</v>
      </c>
      <c r="AM902" s="99">
        <v>0</v>
      </c>
      <c r="AN902" s="99">
        <v>7666167.4681396503</v>
      </c>
      <c r="AO902" s="99">
        <v>21494883.385497998</v>
      </c>
      <c r="AP902" s="99">
        <v>0</v>
      </c>
      <c r="AQ902" s="99">
        <v>1991419.7535858201</v>
      </c>
      <c r="AR902" s="99">
        <v>1272155.1028442399</v>
      </c>
      <c r="AS902" s="99">
        <v>1328708.0077667199</v>
      </c>
      <c r="AT902" s="99">
        <v>0</v>
      </c>
      <c r="AU902" s="99">
        <v>0</v>
      </c>
      <c r="AV902" s="99">
        <v>24858122.1083984</v>
      </c>
      <c r="AW902" s="99">
        <v>2749.4709092378598</v>
      </c>
      <c r="AX902" s="99">
        <v>46912.616217613198</v>
      </c>
      <c r="AY902" s="99">
        <v>7343297.82922363</v>
      </c>
      <c r="AZ902" s="99">
        <v>4121149.1517028799</v>
      </c>
      <c r="BA902" s="99">
        <v>0</v>
      </c>
      <c r="BB902" s="99">
        <v>10112419.890625</v>
      </c>
      <c r="BC902" s="99">
        <v>1891262.4634857201</v>
      </c>
      <c r="BD902" s="99">
        <v>0</v>
      </c>
      <c r="BE902" s="99">
        <v>1325332.39659119</v>
      </c>
      <c r="BF902" s="99">
        <v>0</v>
      </c>
      <c r="BG902" s="99">
        <v>24847916.676025402</v>
      </c>
      <c r="BH902" s="99">
        <v>4931600.05004883</v>
      </c>
      <c r="BI902" s="99">
        <v>0</v>
      </c>
      <c r="BJ902" s="99">
        <v>620345.62014770496</v>
      </c>
      <c r="BK902" s="99">
        <v>427767.20821380598</v>
      </c>
      <c r="BL902" s="99">
        <v>0</v>
      </c>
      <c r="BM902" s="99">
        <v>0</v>
      </c>
      <c r="BN902" s="99">
        <v>0</v>
      </c>
      <c r="BO902" s="99">
        <v>0</v>
      </c>
      <c r="BP902" s="99">
        <v>0</v>
      </c>
      <c r="BQ902" s="99">
        <v>0</v>
      </c>
      <c r="BR902" s="99">
        <v>2443229.5988769499</v>
      </c>
      <c r="BS902" s="99">
        <v>1567988.3120269801</v>
      </c>
      <c r="BT902" s="99">
        <v>0</v>
      </c>
      <c r="BU902" s="99">
        <v>615778.19999694801</v>
      </c>
      <c r="BV902" s="99">
        <v>829721.25231933605</v>
      </c>
      <c r="BW902" s="99">
        <v>0</v>
      </c>
      <c r="BX902" s="99">
        <v>105678.86986064901</v>
      </c>
      <c r="BY902" s="99">
        <v>0</v>
      </c>
      <c r="BZ902" s="99">
        <v>0</v>
      </c>
      <c r="CA902" s="99">
        <v>46101.978517055497</v>
      </c>
      <c r="CB902" s="99">
        <v>2423839.9436340299</v>
      </c>
      <c r="CC902" s="99">
        <v>23485697.644531298</v>
      </c>
      <c r="CD902" s="99">
        <v>5555990.6032104502</v>
      </c>
      <c r="CE902" s="99">
        <v>1010.27482378483</v>
      </c>
      <c r="CF902" s="99">
        <v>156474.91530227699</v>
      </c>
      <c r="CG902" s="99">
        <v>1327272.58932495</v>
      </c>
      <c r="CH902" s="99">
        <v>0</v>
      </c>
      <c r="CI902" s="99">
        <v>47109.798338890098</v>
      </c>
      <c r="CJ902" s="99">
        <v>2577213.2024230999</v>
      </c>
      <c r="CK902" s="99">
        <v>24770714.216064502</v>
      </c>
      <c r="CL902" s="99">
        <v>5670267.02380371</v>
      </c>
      <c r="CM902" s="166">
        <v>72084.8239450455</v>
      </c>
      <c r="CN902" s="166">
        <v>10239459.201171899</v>
      </c>
      <c r="CO902" s="166">
        <v>49716317.373046897</v>
      </c>
      <c r="CP902" s="99">
        <v>5670267.02380371</v>
      </c>
      <c r="CQ902" s="99">
        <v>0</v>
      </c>
      <c r="CR902" s="99">
        <v>0</v>
      </c>
      <c r="CS902" s="99">
        <v>0</v>
      </c>
      <c r="CT902" s="99">
        <v>0</v>
      </c>
      <c r="CU902" s="98">
        <v>4271.0097593649998</v>
      </c>
      <c r="CV902" s="98">
        <v>25975.693267226001</v>
      </c>
      <c r="CW902" s="98">
        <v>2580314.858936307</v>
      </c>
      <c r="CX902" s="98">
        <v>24812970.23385625</v>
      </c>
    </row>
    <row r="903" spans="1:102" x14ac:dyDescent="0.2">
      <c r="A903" s="98" t="s">
        <v>65</v>
      </c>
      <c r="B903" s="100">
        <v>42339</v>
      </c>
      <c r="C903" s="99">
        <v>41779.656328678102</v>
      </c>
      <c r="D903" s="99">
        <v>0</v>
      </c>
      <c r="E903" s="99">
        <v>4174.37257879972</v>
      </c>
      <c r="F903" s="99">
        <v>3557.1629862189302</v>
      </c>
      <c r="G903" s="99">
        <v>997.896678268909</v>
      </c>
      <c r="H903" s="99">
        <v>0</v>
      </c>
      <c r="I903" s="99">
        <v>0</v>
      </c>
      <c r="J903" s="99">
        <v>25007.909500837301</v>
      </c>
      <c r="K903" s="99">
        <v>9.7409416411537695</v>
      </c>
      <c r="L903" s="99">
        <v>76.061265850439696</v>
      </c>
      <c r="M903" s="99">
        <v>15330.8395186663</v>
      </c>
      <c r="N903" s="99">
        <v>4408.6253712773296</v>
      </c>
      <c r="O903" s="99">
        <v>0</v>
      </c>
      <c r="P903" s="99">
        <v>24600.815471887599</v>
      </c>
      <c r="Q903" s="99">
        <v>1586.4568180292799</v>
      </c>
      <c r="R903" s="99">
        <v>0</v>
      </c>
      <c r="S903" s="99">
        <v>994.43524653464601</v>
      </c>
      <c r="T903" s="99">
        <v>0</v>
      </c>
      <c r="U903" s="99">
        <v>25023.306867122701</v>
      </c>
      <c r="V903" s="99">
        <v>2195738.7020874</v>
      </c>
      <c r="W903" s="99">
        <v>0</v>
      </c>
      <c r="X903" s="99">
        <v>202775.46532058701</v>
      </c>
      <c r="Y903" s="99">
        <v>131703.25735092201</v>
      </c>
      <c r="Z903" s="99">
        <v>151545.154205322</v>
      </c>
      <c r="AA903" s="99">
        <v>0</v>
      </c>
      <c r="AB903" s="99">
        <v>0</v>
      </c>
      <c r="AC903" s="99">
        <v>7647681.7167968797</v>
      </c>
      <c r="AD903" s="99">
        <v>670.09944461286102</v>
      </c>
      <c r="AE903" s="99">
        <v>3593.3661164343398</v>
      </c>
      <c r="AF903" s="99">
        <v>722144.24559783901</v>
      </c>
      <c r="AG903" s="99">
        <v>479622.832862854</v>
      </c>
      <c r="AH903" s="99">
        <v>0</v>
      </c>
      <c r="AI903" s="99">
        <v>1004345.20040131</v>
      </c>
      <c r="AJ903" s="99">
        <v>200554.93875122099</v>
      </c>
      <c r="AK903" s="99">
        <v>0</v>
      </c>
      <c r="AL903" s="99">
        <v>151233.83636474601</v>
      </c>
      <c r="AM903" s="99">
        <v>0</v>
      </c>
      <c r="AN903" s="99">
        <v>7632419.2199096698</v>
      </c>
      <c r="AO903" s="99">
        <v>21442190.34375</v>
      </c>
      <c r="AP903" s="99">
        <v>0</v>
      </c>
      <c r="AQ903" s="99">
        <v>1888774.4115295401</v>
      </c>
      <c r="AR903" s="99">
        <v>1197292.64260864</v>
      </c>
      <c r="AS903" s="99">
        <v>1288516.4128570601</v>
      </c>
      <c r="AT903" s="99">
        <v>0</v>
      </c>
      <c r="AU903" s="99">
        <v>0</v>
      </c>
      <c r="AV903" s="99">
        <v>24926586.557617199</v>
      </c>
      <c r="AW903" s="99">
        <v>2267.9265233278302</v>
      </c>
      <c r="AX903" s="99">
        <v>43861.444873332999</v>
      </c>
      <c r="AY903" s="99">
        <v>7453594.3464965802</v>
      </c>
      <c r="AZ903" s="99">
        <v>3994342.8919677702</v>
      </c>
      <c r="BA903" s="99">
        <v>0</v>
      </c>
      <c r="BB903" s="99">
        <v>10137758.5632324</v>
      </c>
      <c r="BC903" s="99">
        <v>1866929.8799896201</v>
      </c>
      <c r="BD903" s="99">
        <v>0</v>
      </c>
      <c r="BE903" s="99">
        <v>1287663.9872131301</v>
      </c>
      <c r="BF903" s="99">
        <v>0</v>
      </c>
      <c r="BG903" s="99">
        <v>24884052.737304699</v>
      </c>
      <c r="BH903" s="99">
        <v>5260683.9472656297</v>
      </c>
      <c r="BI903" s="99">
        <v>0</v>
      </c>
      <c r="BJ903" s="99">
        <v>622143.52108001697</v>
      </c>
      <c r="BK903" s="99">
        <v>425014.82961273199</v>
      </c>
      <c r="BL903" s="99">
        <v>0</v>
      </c>
      <c r="BM903" s="99">
        <v>0</v>
      </c>
      <c r="BN903" s="99">
        <v>0</v>
      </c>
      <c r="BO903" s="99">
        <v>0</v>
      </c>
      <c r="BP903" s="99">
        <v>0</v>
      </c>
      <c r="BQ903" s="99">
        <v>0</v>
      </c>
      <c r="BR903" s="99">
        <v>2481911.3431091299</v>
      </c>
      <c r="BS903" s="99">
        <v>1523260.9093017599</v>
      </c>
      <c r="BT903" s="99">
        <v>0</v>
      </c>
      <c r="BU903" s="99">
        <v>1101136.20999146</v>
      </c>
      <c r="BV903" s="99">
        <v>818003.30997466994</v>
      </c>
      <c r="BW903" s="99">
        <v>0</v>
      </c>
      <c r="BX903" s="99">
        <v>160832.69956397999</v>
      </c>
      <c r="BY903" s="99">
        <v>0</v>
      </c>
      <c r="BZ903" s="99">
        <v>0</v>
      </c>
      <c r="CA903" s="99">
        <v>45963.653347492203</v>
      </c>
      <c r="CB903" s="99">
        <v>2398135.6454162602</v>
      </c>
      <c r="CC903" s="99">
        <v>23367599.909912098</v>
      </c>
      <c r="CD903" s="99">
        <v>5882435.8736572303</v>
      </c>
      <c r="CE903" s="99">
        <v>997.41229964792694</v>
      </c>
      <c r="CF903" s="99">
        <v>151377.86508750901</v>
      </c>
      <c r="CG903" s="99">
        <v>1289088.8632354699</v>
      </c>
      <c r="CH903" s="99">
        <v>0</v>
      </c>
      <c r="CI903" s="99">
        <v>46964.449953079202</v>
      </c>
      <c r="CJ903" s="99">
        <v>2549559.7266540499</v>
      </c>
      <c r="CK903" s="99">
        <v>24612548.662109401</v>
      </c>
      <c r="CL903" s="99">
        <v>6047393.69677734</v>
      </c>
      <c r="CM903" s="166">
        <v>71898.594335556001</v>
      </c>
      <c r="CN903" s="166">
        <v>10183077.2762451</v>
      </c>
      <c r="CO903" s="166">
        <v>49508054.683593802</v>
      </c>
      <c r="CP903" s="99">
        <v>6047393.69677734</v>
      </c>
      <c r="CQ903" s="99">
        <v>0</v>
      </c>
      <c r="CR903" s="99">
        <v>0</v>
      </c>
      <c r="CS903" s="99">
        <v>0</v>
      </c>
      <c r="CT903" s="99">
        <v>0</v>
      </c>
      <c r="CU903" s="98">
        <v>4178.0188825069999</v>
      </c>
      <c r="CV903" s="98">
        <v>25908.872257425999</v>
      </c>
      <c r="CW903" s="98">
        <v>2549513.5105037694</v>
      </c>
      <c r="CX903" s="98">
        <v>24656688.773147568</v>
      </c>
    </row>
    <row r="904" spans="1:102" x14ac:dyDescent="0.2">
      <c r="A904" s="98" t="s">
        <v>65</v>
      </c>
      <c r="B904" s="100">
        <v>42430</v>
      </c>
      <c r="C904" s="99">
        <v>41455.104862690001</v>
      </c>
      <c r="D904" s="99">
        <v>0</v>
      </c>
      <c r="E904" s="99">
        <v>4265.0722250342396</v>
      </c>
      <c r="F904" s="99">
        <v>3675.3072797954101</v>
      </c>
      <c r="G904" s="99">
        <v>964.17821258306503</v>
      </c>
      <c r="H904" s="99">
        <v>0</v>
      </c>
      <c r="I904" s="99">
        <v>0</v>
      </c>
      <c r="J904" s="99">
        <v>25065.107808351499</v>
      </c>
      <c r="K904" s="99">
        <v>8.5448443752247805</v>
      </c>
      <c r="L904" s="99">
        <v>81.410958033986404</v>
      </c>
      <c r="M904" s="99">
        <v>15191.9022269249</v>
      </c>
      <c r="N904" s="99">
        <v>4358.0695628523799</v>
      </c>
      <c r="O904" s="99">
        <v>0</v>
      </c>
      <c r="P904" s="99">
        <v>24495.763019323302</v>
      </c>
      <c r="Q904" s="99">
        <v>1547.2948342561699</v>
      </c>
      <c r="R904" s="99">
        <v>0</v>
      </c>
      <c r="S904" s="99">
        <v>964.88493432104599</v>
      </c>
      <c r="T904" s="99">
        <v>0</v>
      </c>
      <c r="U904" s="99">
        <v>25074.300865888599</v>
      </c>
      <c r="V904" s="99">
        <v>2164081.7019043001</v>
      </c>
      <c r="W904" s="99">
        <v>0</v>
      </c>
      <c r="X904" s="99">
        <v>212805.44309997599</v>
      </c>
      <c r="Y904" s="99">
        <v>147999.37073898301</v>
      </c>
      <c r="Z904" s="99">
        <v>147219.93909454299</v>
      </c>
      <c r="AA904" s="99">
        <v>0</v>
      </c>
      <c r="AB904" s="99">
        <v>0</v>
      </c>
      <c r="AC904" s="99">
        <v>7638898.69775391</v>
      </c>
      <c r="AD904" s="99">
        <v>496.44791482761502</v>
      </c>
      <c r="AE904" s="99">
        <v>1929.2065280526899</v>
      </c>
      <c r="AF904" s="99">
        <v>707567.00782775902</v>
      </c>
      <c r="AG904" s="99">
        <v>470415.250183105</v>
      </c>
      <c r="AH904" s="99">
        <v>0</v>
      </c>
      <c r="AI904" s="99">
        <v>999554.26413726795</v>
      </c>
      <c r="AJ904" s="99">
        <v>199864.019435883</v>
      </c>
      <c r="AK904" s="99">
        <v>0</v>
      </c>
      <c r="AL904" s="99">
        <v>146024.42030906701</v>
      </c>
      <c r="AM904" s="99">
        <v>0</v>
      </c>
      <c r="AN904" s="99">
        <v>7632515.6305542002</v>
      </c>
      <c r="AO904" s="99">
        <v>21188017.060302701</v>
      </c>
      <c r="AP904" s="99">
        <v>0</v>
      </c>
      <c r="AQ904" s="99">
        <v>1977790.99513245</v>
      </c>
      <c r="AR904" s="99">
        <v>1336224.1529846201</v>
      </c>
      <c r="AS904" s="99">
        <v>1246499.5551452599</v>
      </c>
      <c r="AT904" s="99">
        <v>0</v>
      </c>
      <c r="AU904" s="99">
        <v>0</v>
      </c>
      <c r="AV904" s="99">
        <v>25015475.770263702</v>
      </c>
      <c r="AW904" s="99">
        <v>1670.6282840967201</v>
      </c>
      <c r="AX904" s="99">
        <v>27554.142432451201</v>
      </c>
      <c r="AY904" s="99">
        <v>7331892.5968017597</v>
      </c>
      <c r="AZ904" s="99">
        <v>3915112.6535034198</v>
      </c>
      <c r="BA904" s="99">
        <v>0</v>
      </c>
      <c r="BB904" s="99">
        <v>10035006.217163101</v>
      </c>
      <c r="BC904" s="99">
        <v>1864392.2139282201</v>
      </c>
      <c r="BD904" s="99">
        <v>0</v>
      </c>
      <c r="BE904" s="99">
        <v>1250783.5200653099</v>
      </c>
      <c r="BF904" s="99">
        <v>0</v>
      </c>
      <c r="BG904" s="99">
        <v>24953258.7114258</v>
      </c>
      <c r="BH904" s="99">
        <v>5909342.1618652297</v>
      </c>
      <c r="BI904" s="99">
        <v>0</v>
      </c>
      <c r="BJ904" s="99">
        <v>696553.28569030797</v>
      </c>
      <c r="BK904" s="99">
        <v>489471.44730758702</v>
      </c>
      <c r="BL904" s="99">
        <v>0</v>
      </c>
      <c r="BM904" s="99">
        <v>0</v>
      </c>
      <c r="BN904" s="99">
        <v>0</v>
      </c>
      <c r="BO904" s="99">
        <v>0</v>
      </c>
      <c r="BP904" s="99">
        <v>0</v>
      </c>
      <c r="BQ904" s="99">
        <v>0</v>
      </c>
      <c r="BR904" s="99">
        <v>2450036.95385742</v>
      </c>
      <c r="BS904" s="99">
        <v>1498987.2429046601</v>
      </c>
      <c r="BT904" s="99">
        <v>0</v>
      </c>
      <c r="BU904" s="99">
        <v>1887119.9799804699</v>
      </c>
      <c r="BV904" s="99">
        <v>814184.51574706996</v>
      </c>
      <c r="BW904" s="99">
        <v>0</v>
      </c>
      <c r="BX904" s="99">
        <v>262415.30904006999</v>
      </c>
      <c r="BY904" s="99">
        <v>0</v>
      </c>
      <c r="BZ904" s="99">
        <v>0</v>
      </c>
      <c r="CA904" s="99">
        <v>45705.366611003898</v>
      </c>
      <c r="CB904" s="99">
        <v>2373503.1181335398</v>
      </c>
      <c r="CC904" s="99">
        <v>23103415.451904301</v>
      </c>
      <c r="CD904" s="99">
        <v>6604012.0009765597</v>
      </c>
      <c r="CE904" s="99">
        <v>964.43642666190897</v>
      </c>
      <c r="CF904" s="99">
        <v>145900.86416626</v>
      </c>
      <c r="CG904" s="99">
        <v>1248377.6800842299</v>
      </c>
      <c r="CH904" s="99">
        <v>0</v>
      </c>
      <c r="CI904" s="99">
        <v>46672.267383575403</v>
      </c>
      <c r="CJ904" s="99">
        <v>2520409.1585082998</v>
      </c>
      <c r="CK904" s="99">
        <v>24351889.256347701</v>
      </c>
      <c r="CL904" s="99">
        <v>6858874.9571533203</v>
      </c>
      <c r="CM904" s="166">
        <v>71656.534176826506</v>
      </c>
      <c r="CN904" s="166">
        <v>10154797.5859375</v>
      </c>
      <c r="CO904" s="166">
        <v>49333562.472656302</v>
      </c>
      <c r="CP904" s="99">
        <v>6858874.9571533203</v>
      </c>
      <c r="CQ904" s="99">
        <v>0</v>
      </c>
      <c r="CR904" s="99">
        <v>0</v>
      </c>
      <c r="CS904" s="99">
        <v>0</v>
      </c>
      <c r="CT904" s="99">
        <v>0</v>
      </c>
      <c r="CU904" s="98">
        <v>4271.9858618110002</v>
      </c>
      <c r="CV904" s="98">
        <v>25934.817847842001</v>
      </c>
      <c r="CW904" s="98">
        <v>2519403.9822998</v>
      </c>
      <c r="CX904" s="98">
        <v>24351793.131988529</v>
      </c>
    </row>
    <row r="905" spans="1:102" x14ac:dyDescent="0.2">
      <c r="A905" s="98" t="s">
        <v>65</v>
      </c>
      <c r="B905" s="100">
        <v>42522</v>
      </c>
      <c r="C905" s="99">
        <v>41394.650924205802</v>
      </c>
      <c r="D905" s="99">
        <v>0</v>
      </c>
      <c r="E905" s="99">
        <v>4110.3160094618797</v>
      </c>
      <c r="F905" s="99">
        <v>3529.9725477993502</v>
      </c>
      <c r="G905" s="99">
        <v>961.56627855449904</v>
      </c>
      <c r="H905" s="99">
        <v>0</v>
      </c>
      <c r="I905" s="99">
        <v>0</v>
      </c>
      <c r="J905" s="99">
        <v>25032.9374432564</v>
      </c>
      <c r="K905" s="99">
        <v>6.8260744398576199</v>
      </c>
      <c r="L905" s="99">
        <v>79.441071699373396</v>
      </c>
      <c r="M905" s="99">
        <v>15275.006087184</v>
      </c>
      <c r="N905" s="99">
        <v>4287.9923613667497</v>
      </c>
      <c r="O905" s="99">
        <v>0</v>
      </c>
      <c r="P905" s="99">
        <v>24328.583019494999</v>
      </c>
      <c r="Q905" s="99">
        <v>1537.77336332202</v>
      </c>
      <c r="R905" s="99">
        <v>0</v>
      </c>
      <c r="S905" s="99">
        <v>961.14396972954296</v>
      </c>
      <c r="T905" s="99">
        <v>0</v>
      </c>
      <c r="U905" s="99">
        <v>25038.526727676399</v>
      </c>
      <c r="V905" s="99">
        <v>2152457.01629639</v>
      </c>
      <c r="W905" s="99">
        <v>0</v>
      </c>
      <c r="X905" s="99">
        <v>193641.115962982</v>
      </c>
      <c r="Y905" s="99">
        <v>130335.59614563</v>
      </c>
      <c r="Z905" s="99">
        <v>147358.21982574501</v>
      </c>
      <c r="AA905" s="99">
        <v>0</v>
      </c>
      <c r="AB905" s="99">
        <v>0</v>
      </c>
      <c r="AC905" s="99">
        <v>7634882.58837891</v>
      </c>
      <c r="AD905" s="99">
        <v>414.7716540806</v>
      </c>
      <c r="AE905" s="99">
        <v>1875.31218627095</v>
      </c>
      <c r="AF905" s="99">
        <v>709686.22419738804</v>
      </c>
      <c r="AG905" s="99">
        <v>464560.33158111601</v>
      </c>
      <c r="AH905" s="99">
        <v>0</v>
      </c>
      <c r="AI905" s="99">
        <v>997530.68933105504</v>
      </c>
      <c r="AJ905" s="99">
        <v>195259.40078544599</v>
      </c>
      <c r="AK905" s="99">
        <v>0</v>
      </c>
      <c r="AL905" s="99">
        <v>148509.27685546901</v>
      </c>
      <c r="AM905" s="99">
        <v>0</v>
      </c>
      <c r="AN905" s="99">
        <v>7565896.32312012</v>
      </c>
      <c r="AO905" s="99">
        <v>21173169.376953099</v>
      </c>
      <c r="AP905" s="99">
        <v>0</v>
      </c>
      <c r="AQ905" s="99">
        <v>1799603.5250854499</v>
      </c>
      <c r="AR905" s="99">
        <v>1177550.6232757601</v>
      </c>
      <c r="AS905" s="99">
        <v>1275391.67660522</v>
      </c>
      <c r="AT905" s="99">
        <v>0</v>
      </c>
      <c r="AU905" s="99">
        <v>0</v>
      </c>
      <c r="AV905" s="99">
        <v>25047498.9052734</v>
      </c>
      <c r="AW905" s="99">
        <v>1391.8468408584599</v>
      </c>
      <c r="AX905" s="99">
        <v>25639.4719676971</v>
      </c>
      <c r="AY905" s="99">
        <v>7380497.4922485398</v>
      </c>
      <c r="AZ905" s="99">
        <v>3884097.2432556199</v>
      </c>
      <c r="BA905" s="99">
        <v>0</v>
      </c>
      <c r="BB905" s="99">
        <v>10088604.3874512</v>
      </c>
      <c r="BC905" s="99">
        <v>1815370.7559356701</v>
      </c>
      <c r="BD905" s="99">
        <v>0</v>
      </c>
      <c r="BE905" s="99">
        <v>1274062.4714965799</v>
      </c>
      <c r="BF905" s="99">
        <v>0</v>
      </c>
      <c r="BG905" s="99">
        <v>24975637.979492199</v>
      </c>
      <c r="BH905" s="99">
        <v>5953177.7583007803</v>
      </c>
      <c r="BI905" s="99">
        <v>0</v>
      </c>
      <c r="BJ905" s="99">
        <v>647431.71475219703</v>
      </c>
      <c r="BK905" s="99">
        <v>449143.52244186401</v>
      </c>
      <c r="BL905" s="99">
        <v>0</v>
      </c>
      <c r="BM905" s="99">
        <v>0</v>
      </c>
      <c r="BN905" s="99">
        <v>0</v>
      </c>
      <c r="BO905" s="99">
        <v>0</v>
      </c>
      <c r="BP905" s="99">
        <v>0</v>
      </c>
      <c r="BQ905" s="99">
        <v>0</v>
      </c>
      <c r="BR905" s="99">
        <v>2480852.0396728502</v>
      </c>
      <c r="BS905" s="99">
        <v>1480650.1773529099</v>
      </c>
      <c r="BT905" s="99">
        <v>0</v>
      </c>
      <c r="BU905" s="99">
        <v>1903061.5399780299</v>
      </c>
      <c r="BV905" s="99">
        <v>796590.07970428502</v>
      </c>
      <c r="BW905" s="99">
        <v>0</v>
      </c>
      <c r="BX905" s="99">
        <v>271449.65900039702</v>
      </c>
      <c r="BY905" s="99">
        <v>0</v>
      </c>
      <c r="BZ905" s="99">
        <v>0</v>
      </c>
      <c r="CA905" s="99">
        <v>45502.486450672201</v>
      </c>
      <c r="CB905" s="99">
        <v>2344211.9854431199</v>
      </c>
      <c r="CC905" s="99">
        <v>22978091.083984401</v>
      </c>
      <c r="CD905" s="99">
        <v>6602656.68786621</v>
      </c>
      <c r="CE905" s="99">
        <v>961.04364591091905</v>
      </c>
      <c r="CF905" s="99">
        <v>148670.24848556501</v>
      </c>
      <c r="CG905" s="99">
        <v>1274482.7116241499</v>
      </c>
      <c r="CH905" s="99">
        <v>0</v>
      </c>
      <c r="CI905" s="99">
        <v>46459.693995952599</v>
      </c>
      <c r="CJ905" s="99">
        <v>2493244.7748107901</v>
      </c>
      <c r="CK905" s="99">
        <v>24283983.144042999</v>
      </c>
      <c r="CL905" s="99">
        <v>6856937.3029174795</v>
      </c>
      <c r="CM905" s="166">
        <v>71398.203396797195</v>
      </c>
      <c r="CN905" s="166">
        <v>10075347.3552246</v>
      </c>
      <c r="CO905" s="166">
        <v>49117895.488281302</v>
      </c>
      <c r="CP905" s="99">
        <v>6856937.3029174795</v>
      </c>
      <c r="CQ905" s="99">
        <v>0</v>
      </c>
      <c r="CR905" s="99">
        <v>0</v>
      </c>
      <c r="CS905" s="99">
        <v>0</v>
      </c>
      <c r="CT905" s="99">
        <v>0</v>
      </c>
      <c r="CU905" s="98">
        <v>4119.0779986010002</v>
      </c>
      <c r="CV905" s="98">
        <v>25906.599605678999</v>
      </c>
      <c r="CW905" s="98">
        <v>2492882.2339286851</v>
      </c>
      <c r="CX905" s="98">
        <v>24252573.79560855</v>
      </c>
    </row>
    <row r="906" spans="1:102" x14ac:dyDescent="0.2">
      <c r="A906" s="98" t="s">
        <v>65</v>
      </c>
      <c r="B906" s="100">
        <v>42614</v>
      </c>
      <c r="C906" s="99">
        <v>41202.520235538497</v>
      </c>
      <c r="D906" s="99">
        <v>0</v>
      </c>
      <c r="E906" s="99">
        <v>4117.0738940238998</v>
      </c>
      <c r="F906" s="99">
        <v>3556.1946064233798</v>
      </c>
      <c r="G906" s="99">
        <v>963.09750284999598</v>
      </c>
      <c r="H906" s="99">
        <v>0</v>
      </c>
      <c r="I906" s="99">
        <v>0</v>
      </c>
      <c r="J906" s="99">
        <v>24815.844691515002</v>
      </c>
      <c r="K906" s="99">
        <v>4.6123405483085698</v>
      </c>
      <c r="L906" s="99">
        <v>89.309804965741904</v>
      </c>
      <c r="M906" s="99">
        <v>15326.369722604801</v>
      </c>
      <c r="N906" s="99">
        <v>4202.2912276387196</v>
      </c>
      <c r="O906" s="99">
        <v>0</v>
      </c>
      <c r="P906" s="99">
        <v>24213.2226407528</v>
      </c>
      <c r="Q906" s="99">
        <v>1523.81863200665</v>
      </c>
      <c r="R906" s="99">
        <v>0</v>
      </c>
      <c r="S906" s="99">
        <v>964.35983607173</v>
      </c>
      <c r="T906" s="99">
        <v>0</v>
      </c>
      <c r="U906" s="99">
        <v>24815.261273860899</v>
      </c>
      <c r="V906" s="99">
        <v>2154914.2674255399</v>
      </c>
      <c r="W906" s="99">
        <v>0</v>
      </c>
      <c r="X906" s="99">
        <v>192338.08283424401</v>
      </c>
      <c r="Y906" s="99">
        <v>129429.281490326</v>
      </c>
      <c r="Z906" s="99">
        <v>149646.57334709199</v>
      </c>
      <c r="AA906" s="99">
        <v>0</v>
      </c>
      <c r="AB906" s="99">
        <v>0</v>
      </c>
      <c r="AC906" s="99">
        <v>7556642.39416504</v>
      </c>
      <c r="AD906" s="99">
        <v>277.22812749818002</v>
      </c>
      <c r="AE906" s="99">
        <v>2355.5207821428799</v>
      </c>
      <c r="AF906" s="99">
        <v>705929.45928955101</v>
      </c>
      <c r="AG906" s="99">
        <v>455812.54266738897</v>
      </c>
      <c r="AH906" s="99">
        <v>0</v>
      </c>
      <c r="AI906" s="99">
        <v>982682.30587005604</v>
      </c>
      <c r="AJ906" s="99">
        <v>195302.68623924299</v>
      </c>
      <c r="AK906" s="99">
        <v>0</v>
      </c>
      <c r="AL906" s="99">
        <v>149844.49984741199</v>
      </c>
      <c r="AM906" s="99">
        <v>0</v>
      </c>
      <c r="AN906" s="99">
        <v>7573912.6863403302</v>
      </c>
      <c r="AO906" s="99">
        <v>21324333.513916001</v>
      </c>
      <c r="AP906" s="99">
        <v>0</v>
      </c>
      <c r="AQ906" s="99">
        <v>1826804.8826293901</v>
      </c>
      <c r="AR906" s="99">
        <v>1193875.0402679399</v>
      </c>
      <c r="AS906" s="99">
        <v>1285434.9143066399</v>
      </c>
      <c r="AT906" s="99">
        <v>0</v>
      </c>
      <c r="AU906" s="99">
        <v>0</v>
      </c>
      <c r="AV906" s="99">
        <v>24899515.783691399</v>
      </c>
      <c r="AW906" s="99">
        <v>932.76983155310199</v>
      </c>
      <c r="AX906" s="99">
        <v>31478.933871507601</v>
      </c>
      <c r="AY906" s="99">
        <v>7381639.4452514602</v>
      </c>
      <c r="AZ906" s="99">
        <v>3844597.2611999498</v>
      </c>
      <c r="BA906" s="99">
        <v>0</v>
      </c>
      <c r="BB906" s="99">
        <v>9998119.7987060491</v>
      </c>
      <c r="BC906" s="99">
        <v>1837867.69604492</v>
      </c>
      <c r="BD906" s="99">
        <v>0</v>
      </c>
      <c r="BE906" s="99">
        <v>1280895.30986023</v>
      </c>
      <c r="BF906" s="99">
        <v>0</v>
      </c>
      <c r="BG906" s="99">
        <v>24961069.871093798</v>
      </c>
      <c r="BH906" s="99">
        <v>5887053.3788452102</v>
      </c>
      <c r="BI906" s="99">
        <v>0</v>
      </c>
      <c r="BJ906" s="99">
        <v>626431.21848297096</v>
      </c>
      <c r="BK906" s="99">
        <v>435915.79960250901</v>
      </c>
      <c r="BL906" s="99">
        <v>0</v>
      </c>
      <c r="BM906" s="99">
        <v>0</v>
      </c>
      <c r="BN906" s="99">
        <v>0</v>
      </c>
      <c r="BO906" s="99">
        <v>0</v>
      </c>
      <c r="BP906" s="99">
        <v>0</v>
      </c>
      <c r="BQ906" s="99">
        <v>0</v>
      </c>
      <c r="BR906" s="99">
        <v>2486740.8990783701</v>
      </c>
      <c r="BS906" s="99">
        <v>1469268.9398040799</v>
      </c>
      <c r="BT906" s="99">
        <v>0</v>
      </c>
      <c r="BU906" s="99">
        <v>1595674.7999877899</v>
      </c>
      <c r="BV906" s="99">
        <v>795306.12189483596</v>
      </c>
      <c r="BW906" s="99">
        <v>0</v>
      </c>
      <c r="BX906" s="99">
        <v>240251.07913398699</v>
      </c>
      <c r="BY906" s="99">
        <v>0</v>
      </c>
      <c r="BZ906" s="99">
        <v>0</v>
      </c>
      <c r="CA906" s="99">
        <v>45335.835667133302</v>
      </c>
      <c r="CB906" s="99">
        <v>2346605.56948853</v>
      </c>
      <c r="CC906" s="99">
        <v>23147039.722900402</v>
      </c>
      <c r="CD906" s="99">
        <v>6510552.3237915002</v>
      </c>
      <c r="CE906" s="99">
        <v>963.27610664069698</v>
      </c>
      <c r="CF906" s="99">
        <v>149832.247552872</v>
      </c>
      <c r="CG906" s="99">
        <v>1282126.4808654799</v>
      </c>
      <c r="CH906" s="99">
        <v>0</v>
      </c>
      <c r="CI906" s="99">
        <v>46297.1613640785</v>
      </c>
      <c r="CJ906" s="99">
        <v>2499314.9319457998</v>
      </c>
      <c r="CK906" s="99">
        <v>24441394.798828099</v>
      </c>
      <c r="CL906" s="99">
        <v>6776137.1062622098</v>
      </c>
      <c r="CM906" s="166">
        <v>71025.653821945205</v>
      </c>
      <c r="CN906" s="166">
        <v>10059912.646240201</v>
      </c>
      <c r="CO906" s="166">
        <v>49395827.690917999</v>
      </c>
      <c r="CP906" s="99">
        <v>6776137.1062622098</v>
      </c>
      <c r="CQ906" s="99">
        <v>0</v>
      </c>
      <c r="CR906" s="99">
        <v>0</v>
      </c>
      <c r="CS906" s="99">
        <v>0</v>
      </c>
      <c r="CT906" s="99">
        <v>0</v>
      </c>
      <c r="CU906" s="98">
        <v>4123.2665641470003</v>
      </c>
      <c r="CV906" s="98">
        <v>25692.751004865</v>
      </c>
      <c r="CW906" s="98">
        <v>2496437.8170414022</v>
      </c>
      <c r="CX906" s="98">
        <v>24429166.20376588</v>
      </c>
    </row>
    <row r="907" spans="1:102" x14ac:dyDescent="0.2">
      <c r="A907" s="98" t="s">
        <v>65</v>
      </c>
      <c r="B907" s="100">
        <v>42705</v>
      </c>
      <c r="C907" s="99">
        <v>41054.817704200701</v>
      </c>
      <c r="D907" s="99">
        <v>0</v>
      </c>
      <c r="E907" s="99">
        <v>4145.1570281982404</v>
      </c>
      <c r="F907" s="99">
        <v>3604.14948418736</v>
      </c>
      <c r="G907" s="99">
        <v>979.69878423959005</v>
      </c>
      <c r="H907" s="99">
        <v>0</v>
      </c>
      <c r="I907" s="99">
        <v>0</v>
      </c>
      <c r="J907" s="99">
        <v>24729.453105926499</v>
      </c>
      <c r="K907" s="99">
        <v>3.7123523248883399</v>
      </c>
      <c r="L907" s="99">
        <v>79.042221554554999</v>
      </c>
      <c r="M907" s="99">
        <v>15318.878824234</v>
      </c>
      <c r="N907" s="99">
        <v>4169.0940183401099</v>
      </c>
      <c r="O907" s="99">
        <v>0</v>
      </c>
      <c r="P907" s="99">
        <v>24150.9005556107</v>
      </c>
      <c r="Q907" s="99">
        <v>1503.9301572889101</v>
      </c>
      <c r="R907" s="99">
        <v>0</v>
      </c>
      <c r="S907" s="99">
        <v>974.63123066723301</v>
      </c>
      <c r="T907" s="99">
        <v>0</v>
      </c>
      <c r="U907" s="99">
        <v>24737.7691206932</v>
      </c>
      <c r="V907" s="99">
        <v>2118196.4564819299</v>
      </c>
      <c r="W907" s="99">
        <v>0</v>
      </c>
      <c r="X907" s="99">
        <v>188004.22297668501</v>
      </c>
      <c r="Y907" s="99">
        <v>130502.73339462301</v>
      </c>
      <c r="Z907" s="99">
        <v>152032.37336921701</v>
      </c>
      <c r="AA907" s="99">
        <v>0</v>
      </c>
      <c r="AB907" s="99">
        <v>0</v>
      </c>
      <c r="AC907" s="99">
        <v>7456705.1591796903</v>
      </c>
      <c r="AD907" s="99">
        <v>142.59457439929199</v>
      </c>
      <c r="AE907" s="99">
        <v>1938.47567421198</v>
      </c>
      <c r="AF907" s="99">
        <v>694406.17588806199</v>
      </c>
      <c r="AG907" s="99">
        <v>448190.832603455</v>
      </c>
      <c r="AH907" s="99">
        <v>0</v>
      </c>
      <c r="AI907" s="99">
        <v>963261.46243286098</v>
      </c>
      <c r="AJ907" s="99">
        <v>197293.650693893</v>
      </c>
      <c r="AK907" s="99">
        <v>0</v>
      </c>
      <c r="AL907" s="99">
        <v>151867.848695755</v>
      </c>
      <c r="AM907" s="99">
        <v>0</v>
      </c>
      <c r="AN907" s="99">
        <v>7493064.6042480497</v>
      </c>
      <c r="AO907" s="99">
        <v>21032845.290527299</v>
      </c>
      <c r="AP907" s="99">
        <v>0</v>
      </c>
      <c r="AQ907" s="99">
        <v>1786421.37272644</v>
      </c>
      <c r="AR907" s="99">
        <v>1209402.5284728999</v>
      </c>
      <c r="AS907" s="99">
        <v>1303201.2802429199</v>
      </c>
      <c r="AT907" s="99">
        <v>0</v>
      </c>
      <c r="AU907" s="99">
        <v>0</v>
      </c>
      <c r="AV907" s="99">
        <v>24754989.8522949</v>
      </c>
      <c r="AW907" s="99">
        <v>486.33512564376002</v>
      </c>
      <c r="AX907" s="99">
        <v>30837.841614723198</v>
      </c>
      <c r="AY907" s="99">
        <v>7281022.9159545898</v>
      </c>
      <c r="AZ907" s="99">
        <v>3806962.9863586398</v>
      </c>
      <c r="BA907" s="99">
        <v>0</v>
      </c>
      <c r="BB907" s="99">
        <v>9856321.5650634803</v>
      </c>
      <c r="BC907" s="99">
        <v>1868532.47827148</v>
      </c>
      <c r="BD907" s="99">
        <v>0</v>
      </c>
      <c r="BE907" s="99">
        <v>1304853.4407959001</v>
      </c>
      <c r="BF907" s="99">
        <v>0</v>
      </c>
      <c r="BG907" s="99">
        <v>24838774.4291992</v>
      </c>
      <c r="BH907" s="99">
        <v>5856621.3014526404</v>
      </c>
      <c r="BI907" s="99">
        <v>0</v>
      </c>
      <c r="BJ907" s="99">
        <v>624014.33541870106</v>
      </c>
      <c r="BK907" s="99">
        <v>439085.52956390398</v>
      </c>
      <c r="BL907" s="99">
        <v>0</v>
      </c>
      <c r="BM907" s="99">
        <v>0</v>
      </c>
      <c r="BN907" s="99">
        <v>0</v>
      </c>
      <c r="BO907" s="99">
        <v>0</v>
      </c>
      <c r="BP907" s="99">
        <v>0</v>
      </c>
      <c r="BQ907" s="99">
        <v>0</v>
      </c>
      <c r="BR907" s="99">
        <v>2459139.74853516</v>
      </c>
      <c r="BS907" s="99">
        <v>1457197.0314331099</v>
      </c>
      <c r="BT907" s="99">
        <v>0</v>
      </c>
      <c r="BU907" s="99">
        <v>1826300.1999816899</v>
      </c>
      <c r="BV907" s="99">
        <v>800660.01818084705</v>
      </c>
      <c r="BW907" s="99">
        <v>0</v>
      </c>
      <c r="BX907" s="99">
        <v>265970.23903274501</v>
      </c>
      <c r="BY907" s="99">
        <v>0</v>
      </c>
      <c r="BZ907" s="99">
        <v>0</v>
      </c>
      <c r="CA907" s="99">
        <v>45196.052252769499</v>
      </c>
      <c r="CB907" s="99">
        <v>2310006.9415588402</v>
      </c>
      <c r="CC907" s="99">
        <v>22821817.410888702</v>
      </c>
      <c r="CD907" s="99">
        <v>6482254.4736938505</v>
      </c>
      <c r="CE907" s="99">
        <v>978.929123878479</v>
      </c>
      <c r="CF907" s="99">
        <v>151801.233905792</v>
      </c>
      <c r="CG907" s="99">
        <v>1305822.1091918901</v>
      </c>
      <c r="CH907" s="99">
        <v>0</v>
      </c>
      <c r="CI907" s="99">
        <v>46179.676419258103</v>
      </c>
      <c r="CJ907" s="99">
        <v>2459282.1555480999</v>
      </c>
      <c r="CK907" s="99">
        <v>24052221.824951202</v>
      </c>
      <c r="CL907" s="99">
        <v>6748996.9915771503</v>
      </c>
      <c r="CM907" s="166">
        <v>70831.877186775193</v>
      </c>
      <c r="CN907" s="166">
        <v>9971369.96166992</v>
      </c>
      <c r="CO907" s="166">
        <v>48920582.6083984</v>
      </c>
      <c r="CP907" s="99">
        <v>6748996.9915771503</v>
      </c>
      <c r="CQ907" s="99">
        <v>0</v>
      </c>
      <c r="CR907" s="99">
        <v>0</v>
      </c>
      <c r="CS907" s="99">
        <v>0</v>
      </c>
      <c r="CT907" s="99">
        <v>0</v>
      </c>
      <c r="CU907" s="98">
        <v>4144.8110545139998</v>
      </c>
      <c r="CV907" s="98">
        <v>25618.876017704999</v>
      </c>
      <c r="CW907" s="98">
        <v>2461808.175464632</v>
      </c>
      <c r="CX907" s="98">
        <v>24127639.520080592</v>
      </c>
    </row>
    <row r="908" spans="1:102" x14ac:dyDescent="0.2">
      <c r="A908" s="98" t="s">
        <v>65</v>
      </c>
      <c r="B908" s="100">
        <v>42795</v>
      </c>
      <c r="C908" s="99">
        <v>41086.344681262999</v>
      </c>
      <c r="D908" s="99">
        <v>0</v>
      </c>
      <c r="E908" s="99">
        <v>4162.1585094332704</v>
      </c>
      <c r="F908" s="99">
        <v>3639.8584975004201</v>
      </c>
      <c r="G908" s="99">
        <v>1002.95340973884</v>
      </c>
      <c r="H908" s="99">
        <v>0</v>
      </c>
      <c r="I908" s="99">
        <v>0</v>
      </c>
      <c r="J908" s="99">
        <v>24672.1207106113</v>
      </c>
      <c r="K908" s="99">
        <v>3.2257759543135802</v>
      </c>
      <c r="L908" s="99">
        <v>72.501115662977099</v>
      </c>
      <c r="M908" s="99">
        <v>15403.522612929301</v>
      </c>
      <c r="N908" s="99">
        <v>4145.7588697671899</v>
      </c>
      <c r="O908" s="99">
        <v>0</v>
      </c>
      <c r="P908" s="99">
        <v>24080.3020598888</v>
      </c>
      <c r="Q908" s="99">
        <v>1488.8552839309</v>
      </c>
      <c r="R908" s="99">
        <v>0</v>
      </c>
      <c r="S908" s="99">
        <v>1001.5830975249399</v>
      </c>
      <c r="T908" s="99">
        <v>0</v>
      </c>
      <c r="U908" s="99">
        <v>24679.283629655802</v>
      </c>
      <c r="V908" s="99">
        <v>2141211.00811768</v>
      </c>
      <c r="W908" s="99">
        <v>0</v>
      </c>
      <c r="X908" s="99">
        <v>189181.74988746599</v>
      </c>
      <c r="Y908" s="99">
        <v>131068.505986214</v>
      </c>
      <c r="Z908" s="99">
        <v>154756.07562828099</v>
      </c>
      <c r="AA908" s="99">
        <v>0</v>
      </c>
      <c r="AB908" s="99">
        <v>0</v>
      </c>
      <c r="AC908" s="99">
        <v>7479999.5103149395</v>
      </c>
      <c r="AD908" s="99">
        <v>109.636470518075</v>
      </c>
      <c r="AE908" s="99">
        <v>1931.72884307802</v>
      </c>
      <c r="AF908" s="99">
        <v>702835.96124267601</v>
      </c>
      <c r="AG908" s="99">
        <v>451717.43060302699</v>
      </c>
      <c r="AH908" s="99">
        <v>0</v>
      </c>
      <c r="AI908" s="99">
        <v>989118.96939086902</v>
      </c>
      <c r="AJ908" s="99">
        <v>198886.729061127</v>
      </c>
      <c r="AK908" s="99">
        <v>0</v>
      </c>
      <c r="AL908" s="99">
        <v>155742.65748214701</v>
      </c>
      <c r="AM908" s="99">
        <v>0</v>
      </c>
      <c r="AN908" s="99">
        <v>7461052.4005737295</v>
      </c>
      <c r="AO908" s="99">
        <v>21383263.638916001</v>
      </c>
      <c r="AP908" s="99">
        <v>0</v>
      </c>
      <c r="AQ908" s="99">
        <v>1790286.12117004</v>
      </c>
      <c r="AR908" s="99">
        <v>1209016.2359466599</v>
      </c>
      <c r="AS908" s="99">
        <v>1333397.4752654999</v>
      </c>
      <c r="AT908" s="99">
        <v>0</v>
      </c>
      <c r="AU908" s="99">
        <v>0</v>
      </c>
      <c r="AV908" s="99">
        <v>24804592.2270508</v>
      </c>
      <c r="AW908" s="99">
        <v>378.78918510302901</v>
      </c>
      <c r="AX908" s="99">
        <v>25956.641756534598</v>
      </c>
      <c r="AY908" s="99">
        <v>7411041.6158447303</v>
      </c>
      <c r="AZ908" s="99">
        <v>3839419.19995117</v>
      </c>
      <c r="BA908" s="99">
        <v>0</v>
      </c>
      <c r="BB908" s="99">
        <v>10101207.8620605</v>
      </c>
      <c r="BC908" s="99">
        <v>1887765.6223297101</v>
      </c>
      <c r="BD908" s="99">
        <v>0</v>
      </c>
      <c r="BE908" s="99">
        <v>1337415.6732177699</v>
      </c>
      <c r="BF908" s="99">
        <v>0</v>
      </c>
      <c r="BG908" s="99">
        <v>24791949.635742199</v>
      </c>
      <c r="BH908" s="99">
        <v>5990645.50109863</v>
      </c>
      <c r="BI908" s="99">
        <v>0</v>
      </c>
      <c r="BJ908" s="99">
        <v>619989.50095367397</v>
      </c>
      <c r="BK908" s="99">
        <v>436472.85401534999</v>
      </c>
      <c r="BL908" s="99">
        <v>0</v>
      </c>
      <c r="BM908" s="99">
        <v>0</v>
      </c>
      <c r="BN908" s="99">
        <v>0</v>
      </c>
      <c r="BO908" s="99">
        <v>0</v>
      </c>
      <c r="BP908" s="99">
        <v>0</v>
      </c>
      <c r="BQ908" s="99">
        <v>0</v>
      </c>
      <c r="BR908" s="99">
        <v>2502682.5299987802</v>
      </c>
      <c r="BS908" s="99">
        <v>1468934.4423980699</v>
      </c>
      <c r="BT908" s="99">
        <v>0</v>
      </c>
      <c r="BU908" s="99">
        <v>1864906.45999146</v>
      </c>
      <c r="BV908" s="99">
        <v>800194.24256896996</v>
      </c>
      <c r="BW908" s="99">
        <v>0</v>
      </c>
      <c r="BX908" s="99">
        <v>281248.49898529099</v>
      </c>
      <c r="BY908" s="99">
        <v>0</v>
      </c>
      <c r="BZ908" s="99">
        <v>0</v>
      </c>
      <c r="CA908" s="99">
        <v>45236.4456310272</v>
      </c>
      <c r="CB908" s="99">
        <v>2330945.4464721698</v>
      </c>
      <c r="CC908" s="99">
        <v>23148527.0708008</v>
      </c>
      <c r="CD908" s="99">
        <v>6611105.9949340802</v>
      </c>
      <c r="CE908" s="99">
        <v>1004.57394264638</v>
      </c>
      <c r="CF908" s="99">
        <v>155703.62188148501</v>
      </c>
      <c r="CG908" s="99">
        <v>1335484.28965759</v>
      </c>
      <c r="CH908" s="99">
        <v>0</v>
      </c>
      <c r="CI908" s="99">
        <v>46241.284706592603</v>
      </c>
      <c r="CJ908" s="99">
        <v>2487013.0664672898</v>
      </c>
      <c r="CK908" s="99">
        <v>24533372.052490201</v>
      </c>
      <c r="CL908" s="99">
        <v>6881583.1705932599</v>
      </c>
      <c r="CM908" s="166">
        <v>70831.618807792707</v>
      </c>
      <c r="CN908" s="166">
        <v>9943515.2521972694</v>
      </c>
      <c r="CO908" s="166">
        <v>49277714.049316399</v>
      </c>
      <c r="CP908" s="99">
        <v>6881583.1705932599</v>
      </c>
      <c r="CQ908" s="99">
        <v>0</v>
      </c>
      <c r="CR908" s="99">
        <v>0</v>
      </c>
      <c r="CS908" s="99">
        <v>0</v>
      </c>
      <c r="CT908" s="99">
        <v>0</v>
      </c>
      <c r="CU908" s="98">
        <v>4165.9097444130002</v>
      </c>
      <c r="CV908" s="98">
        <v>25575.11356003</v>
      </c>
      <c r="CW908" s="98">
        <v>2486649.0683536548</v>
      </c>
      <c r="CX908" s="98">
        <v>24484011.360458389</v>
      </c>
    </row>
    <row r="909" spans="1:102" x14ac:dyDescent="0.2">
      <c r="A909" s="98" t="s">
        <v>65</v>
      </c>
      <c r="B909" s="100">
        <v>42887</v>
      </c>
      <c r="C909" s="99">
        <v>40822.062162399299</v>
      </c>
      <c r="D909" s="99">
        <v>0</v>
      </c>
      <c r="E909" s="99">
        <v>4121.7554015517198</v>
      </c>
      <c r="F909" s="99">
        <v>3621.7907457947699</v>
      </c>
      <c r="G909" s="99">
        <v>1009.32914730906</v>
      </c>
      <c r="H909" s="99">
        <v>0</v>
      </c>
      <c r="I909" s="99">
        <v>0</v>
      </c>
      <c r="J909" s="99">
        <v>24581.5503401756</v>
      </c>
      <c r="K909" s="99">
        <v>2.57944617114845</v>
      </c>
      <c r="L909" s="99">
        <v>68.694297700189097</v>
      </c>
      <c r="M909" s="99">
        <v>15334.9675124884</v>
      </c>
      <c r="N909" s="99">
        <v>4057.4227033555499</v>
      </c>
      <c r="O909" s="99">
        <v>0</v>
      </c>
      <c r="P909" s="99">
        <v>24043.985542058901</v>
      </c>
      <c r="Q909" s="99">
        <v>1449.94987246394</v>
      </c>
      <c r="R909" s="99">
        <v>0</v>
      </c>
      <c r="S909" s="99">
        <v>1006.714513354</v>
      </c>
      <c r="T909" s="99">
        <v>0</v>
      </c>
      <c r="U909" s="99">
        <v>24582.721764326099</v>
      </c>
      <c r="V909" s="99">
        <v>2132188.2095947298</v>
      </c>
      <c r="W909" s="99">
        <v>0</v>
      </c>
      <c r="X909" s="99">
        <v>184276.80615043599</v>
      </c>
      <c r="Y909" s="99">
        <v>129424.172028542</v>
      </c>
      <c r="Z909" s="99">
        <v>154543.19786262501</v>
      </c>
      <c r="AA909" s="99">
        <v>0</v>
      </c>
      <c r="AB909" s="99">
        <v>0</v>
      </c>
      <c r="AC909" s="99">
        <v>7396309.6953125</v>
      </c>
      <c r="AD909" s="99">
        <v>75.598030928522306</v>
      </c>
      <c r="AE909" s="99">
        <v>1619.21644113958</v>
      </c>
      <c r="AF909" s="99">
        <v>703481.00904846203</v>
      </c>
      <c r="AG909" s="99">
        <v>439600.72877883899</v>
      </c>
      <c r="AH909" s="99">
        <v>0</v>
      </c>
      <c r="AI909" s="99">
        <v>957257.300132751</v>
      </c>
      <c r="AJ909" s="99">
        <v>200251.498464584</v>
      </c>
      <c r="AK909" s="99">
        <v>0</v>
      </c>
      <c r="AL909" s="99">
        <v>153297.30597114601</v>
      </c>
      <c r="AM909" s="99">
        <v>0</v>
      </c>
      <c r="AN909" s="99">
        <v>7433601.1892700205</v>
      </c>
      <c r="AO909" s="99">
        <v>21410728.896484401</v>
      </c>
      <c r="AP909" s="99">
        <v>0</v>
      </c>
      <c r="AQ909" s="99">
        <v>1767538.7956390399</v>
      </c>
      <c r="AR909" s="99">
        <v>1203404.60017395</v>
      </c>
      <c r="AS909" s="99">
        <v>1328133.1903381301</v>
      </c>
      <c r="AT909" s="99">
        <v>0</v>
      </c>
      <c r="AU909" s="99">
        <v>0</v>
      </c>
      <c r="AV909" s="99">
        <v>24778748.056884799</v>
      </c>
      <c r="AW909" s="99">
        <v>259.19297335669398</v>
      </c>
      <c r="AX909" s="99">
        <v>24812.5144004822</v>
      </c>
      <c r="AY909" s="99">
        <v>7448497.1716918899</v>
      </c>
      <c r="AZ909" s="99">
        <v>3762428.8765869099</v>
      </c>
      <c r="BA909" s="99">
        <v>0</v>
      </c>
      <c r="BB909" s="99">
        <v>9895405.8446044903</v>
      </c>
      <c r="BC909" s="99">
        <v>1929035.04185486</v>
      </c>
      <c r="BD909" s="99">
        <v>0</v>
      </c>
      <c r="BE909" s="99">
        <v>1324737.88317871</v>
      </c>
      <c r="BF909" s="99">
        <v>0</v>
      </c>
      <c r="BG909" s="99">
        <v>24857785.170654301</v>
      </c>
      <c r="BH909" s="99">
        <v>5892931.25183105</v>
      </c>
      <c r="BI909" s="99">
        <v>0</v>
      </c>
      <c r="BJ909" s="99">
        <v>601712.25541687</v>
      </c>
      <c r="BK909" s="99">
        <v>432859.734165192</v>
      </c>
      <c r="BL909" s="99">
        <v>0</v>
      </c>
      <c r="BM909" s="99">
        <v>0</v>
      </c>
      <c r="BN909" s="99">
        <v>0</v>
      </c>
      <c r="BO909" s="99">
        <v>0</v>
      </c>
      <c r="BP909" s="99">
        <v>0</v>
      </c>
      <c r="BQ909" s="99">
        <v>0</v>
      </c>
      <c r="BR909" s="99">
        <v>2511838.21844482</v>
      </c>
      <c r="BS909" s="99">
        <v>1447453.4198608401</v>
      </c>
      <c r="BT909" s="99">
        <v>0</v>
      </c>
      <c r="BU909" s="99">
        <v>1827915.17997742</v>
      </c>
      <c r="BV909" s="99">
        <v>793439.18199920701</v>
      </c>
      <c r="BW909" s="99">
        <v>0</v>
      </c>
      <c r="BX909" s="99">
        <v>281294.15898895299</v>
      </c>
      <c r="BY909" s="99">
        <v>0</v>
      </c>
      <c r="BZ909" s="99">
        <v>0</v>
      </c>
      <c r="CA909" s="99">
        <v>44950.395414829298</v>
      </c>
      <c r="CB909" s="99">
        <v>2310987.01849365</v>
      </c>
      <c r="CC909" s="99">
        <v>23197637.03125</v>
      </c>
      <c r="CD909" s="99">
        <v>6495901.9910278302</v>
      </c>
      <c r="CE909" s="99">
        <v>1009.03583409637</v>
      </c>
      <c r="CF909" s="99">
        <v>153678.09321975699</v>
      </c>
      <c r="CG909" s="99">
        <v>1326873.8972930899</v>
      </c>
      <c r="CH909" s="99">
        <v>0</v>
      </c>
      <c r="CI909" s="99">
        <v>45954.380465030699</v>
      </c>
      <c r="CJ909" s="99">
        <v>2467946.5799255399</v>
      </c>
      <c r="CK909" s="99">
        <v>24562472.136474598</v>
      </c>
      <c r="CL909" s="99">
        <v>6761126.7288818397</v>
      </c>
      <c r="CM909" s="166">
        <v>70431.678066253706</v>
      </c>
      <c r="CN909" s="166">
        <v>9914149.5948486291</v>
      </c>
      <c r="CO909" s="166">
        <v>49406392.3896484</v>
      </c>
      <c r="CP909" s="99">
        <v>6761126.7288818397</v>
      </c>
      <c r="CQ909" s="99">
        <v>0</v>
      </c>
      <c r="CR909" s="99">
        <v>0</v>
      </c>
      <c r="CS909" s="99">
        <v>0</v>
      </c>
      <c r="CT909" s="99">
        <v>0</v>
      </c>
      <c r="CU909" s="98">
        <v>4128.7210676080003</v>
      </c>
      <c r="CV909" s="98">
        <v>25491.398859604</v>
      </c>
      <c r="CW909" s="98">
        <v>2464665.1117134071</v>
      </c>
      <c r="CX909" s="98">
        <v>24524510.928543091</v>
      </c>
    </row>
    <row r="910" spans="1:102" x14ac:dyDescent="0.2">
      <c r="A910" s="98" t="s">
        <v>65</v>
      </c>
      <c r="B910" s="100">
        <v>42979</v>
      </c>
      <c r="C910" s="99">
        <v>40818.616110324903</v>
      </c>
      <c r="D910" s="99">
        <v>0</v>
      </c>
      <c r="E910" s="99">
        <v>4125.5289812684096</v>
      </c>
      <c r="F910" s="99">
        <v>3653.9670177698099</v>
      </c>
      <c r="G910" s="99">
        <v>1007.9640513733</v>
      </c>
      <c r="H910" s="99">
        <v>0</v>
      </c>
      <c r="I910" s="99">
        <v>0</v>
      </c>
      <c r="J910" s="99">
        <v>24622.3236336708</v>
      </c>
      <c r="K910" s="99">
        <v>2.70681597376824</v>
      </c>
      <c r="L910" s="99">
        <v>87.199650625698297</v>
      </c>
      <c r="M910" s="99">
        <v>15433.0699133873</v>
      </c>
      <c r="N910" s="99">
        <v>3988.6511719226801</v>
      </c>
      <c r="O910" s="99">
        <v>0</v>
      </c>
      <c r="P910" s="99">
        <v>24087.621137619</v>
      </c>
      <c r="Q910" s="99">
        <v>1417.3730730116399</v>
      </c>
      <c r="R910" s="99">
        <v>0</v>
      </c>
      <c r="S910" s="99">
        <v>1003.6074950546</v>
      </c>
      <c r="T910" s="99">
        <v>0</v>
      </c>
      <c r="U910" s="99">
        <v>24616.774349451101</v>
      </c>
      <c r="V910" s="99">
        <v>2115778.3339538602</v>
      </c>
      <c r="W910" s="99">
        <v>0</v>
      </c>
      <c r="X910" s="99">
        <v>178106.60848999</v>
      </c>
      <c r="Y910" s="99">
        <v>127780.599050522</v>
      </c>
      <c r="Z910" s="99">
        <v>151821.87328529399</v>
      </c>
      <c r="AA910" s="99">
        <v>0</v>
      </c>
      <c r="AB910" s="99">
        <v>0</v>
      </c>
      <c r="AC910" s="99">
        <v>7364606.9785156297</v>
      </c>
      <c r="AD910" s="99">
        <v>58.7842132961378</v>
      </c>
      <c r="AE910" s="99">
        <v>1573.40099798143</v>
      </c>
      <c r="AF910" s="99">
        <v>703385.69400024402</v>
      </c>
      <c r="AG910" s="99">
        <v>430532.95712280303</v>
      </c>
      <c r="AH910" s="99">
        <v>0</v>
      </c>
      <c r="AI910" s="99">
        <v>950374.77672576904</v>
      </c>
      <c r="AJ910" s="99">
        <v>199001.874139786</v>
      </c>
      <c r="AK910" s="99">
        <v>0</v>
      </c>
      <c r="AL910" s="99">
        <v>151045.963815689</v>
      </c>
      <c r="AM910" s="99">
        <v>0</v>
      </c>
      <c r="AN910" s="99">
        <v>7400224.7713012705</v>
      </c>
      <c r="AO910" s="99">
        <v>21378097.380371101</v>
      </c>
      <c r="AP910" s="99">
        <v>0</v>
      </c>
      <c r="AQ910" s="99">
        <v>1713368.3427581801</v>
      </c>
      <c r="AR910" s="99">
        <v>1190274.3698730499</v>
      </c>
      <c r="AS910" s="99">
        <v>1327429.0970916699</v>
      </c>
      <c r="AT910" s="99">
        <v>0</v>
      </c>
      <c r="AU910" s="99">
        <v>0</v>
      </c>
      <c r="AV910" s="99">
        <v>24765279.2260742</v>
      </c>
      <c r="AW910" s="99">
        <v>200.04789002239701</v>
      </c>
      <c r="AX910" s="99">
        <v>25902.950671672799</v>
      </c>
      <c r="AY910" s="99">
        <v>7495471.9655151404</v>
      </c>
      <c r="AZ910" s="99">
        <v>3698614.5200195299</v>
      </c>
      <c r="BA910" s="99">
        <v>0</v>
      </c>
      <c r="BB910" s="99">
        <v>9859328.21948242</v>
      </c>
      <c r="BC910" s="99">
        <v>1893548.67797852</v>
      </c>
      <c r="BD910" s="99">
        <v>0</v>
      </c>
      <c r="BE910" s="99">
        <v>1311898.9906005899</v>
      </c>
      <c r="BF910" s="99">
        <v>0</v>
      </c>
      <c r="BG910" s="99">
        <v>24828576.103515599</v>
      </c>
      <c r="BH910" s="99">
        <v>5866121.5026855497</v>
      </c>
      <c r="BI910" s="99">
        <v>0</v>
      </c>
      <c r="BJ910" s="99">
        <v>559367.46759033203</v>
      </c>
      <c r="BK910" s="99">
        <v>415382.67472076399</v>
      </c>
      <c r="BL910" s="99">
        <v>0</v>
      </c>
      <c r="BM910" s="99">
        <v>0</v>
      </c>
      <c r="BN910" s="99">
        <v>0</v>
      </c>
      <c r="BO910" s="99">
        <v>0</v>
      </c>
      <c r="BP910" s="99">
        <v>0</v>
      </c>
      <c r="BQ910" s="99">
        <v>0</v>
      </c>
      <c r="BR910" s="99">
        <v>2510890.79656982</v>
      </c>
      <c r="BS910" s="99">
        <v>1414630.23040771</v>
      </c>
      <c r="BT910" s="99">
        <v>0</v>
      </c>
      <c r="BU910" s="99">
        <v>1540938.4499816899</v>
      </c>
      <c r="BV910" s="99">
        <v>779632.09731292701</v>
      </c>
      <c r="BW910" s="99">
        <v>0</v>
      </c>
      <c r="BX910" s="99">
        <v>242030.679140091</v>
      </c>
      <c r="BY910" s="99">
        <v>0</v>
      </c>
      <c r="BZ910" s="99">
        <v>0</v>
      </c>
      <c r="CA910" s="99">
        <v>44960.6660060883</v>
      </c>
      <c r="CB910" s="99">
        <v>2296710.52056885</v>
      </c>
      <c r="CC910" s="99">
        <v>23086351.3447266</v>
      </c>
      <c r="CD910" s="99">
        <v>6420417.1197509803</v>
      </c>
      <c r="CE910" s="99">
        <v>1006.93183158338</v>
      </c>
      <c r="CF910" s="99">
        <v>151971.53386306801</v>
      </c>
      <c r="CG910" s="99">
        <v>1321712.77890015</v>
      </c>
      <c r="CH910" s="99">
        <v>0</v>
      </c>
      <c r="CI910" s="99">
        <v>45967.616865158103</v>
      </c>
      <c r="CJ910" s="99">
        <v>2446183.6514587398</v>
      </c>
      <c r="CK910" s="99">
        <v>24330112.736816399</v>
      </c>
      <c r="CL910" s="99">
        <v>6692590.3145141602</v>
      </c>
      <c r="CM910" s="166">
        <v>70467.211302757307</v>
      </c>
      <c r="CN910" s="166">
        <v>9849371.0595703106</v>
      </c>
      <c r="CO910" s="166">
        <v>49286876.224609397</v>
      </c>
      <c r="CP910" s="99">
        <v>6692590.3145141602</v>
      </c>
      <c r="CQ910" s="99">
        <v>0</v>
      </c>
      <c r="CR910" s="99">
        <v>0</v>
      </c>
      <c r="CS910" s="99">
        <v>0</v>
      </c>
      <c r="CT910" s="99">
        <v>0</v>
      </c>
      <c r="CU910" s="98">
        <v>4128.6659104119999</v>
      </c>
      <c r="CV910" s="98">
        <v>25529.297385573998</v>
      </c>
      <c r="CW910" s="98">
        <v>2448682.0544319181</v>
      </c>
      <c r="CX910" s="98">
        <v>24408064.12362675</v>
      </c>
    </row>
    <row r="911" spans="1:102" x14ac:dyDescent="0.2">
      <c r="A911" s="98" t="s">
        <v>65</v>
      </c>
      <c r="B911" s="100">
        <v>43070</v>
      </c>
      <c r="C911" s="99">
        <v>40826.745014667496</v>
      </c>
      <c r="D911" s="99">
        <v>0</v>
      </c>
      <c r="E911" s="99">
        <v>4112.4083926677704</v>
      </c>
      <c r="F911" s="99">
        <v>3617.9660010039802</v>
      </c>
      <c r="G911" s="99">
        <v>1008.58614176512</v>
      </c>
      <c r="H911" s="99">
        <v>0</v>
      </c>
      <c r="I911" s="99">
        <v>0</v>
      </c>
      <c r="J911" s="99">
        <v>24396.083828449198</v>
      </c>
      <c r="K911" s="99">
        <v>1.24141057312954</v>
      </c>
      <c r="L911" s="99">
        <v>97.052095025777803</v>
      </c>
      <c r="M911" s="99">
        <v>15507.450324893</v>
      </c>
      <c r="N911" s="99">
        <v>3904.67998453975</v>
      </c>
      <c r="O911" s="99">
        <v>0</v>
      </c>
      <c r="P911" s="99">
        <v>24019.893250227</v>
      </c>
      <c r="Q911" s="99">
        <v>1411.6686765700599</v>
      </c>
      <c r="R911" s="99">
        <v>0</v>
      </c>
      <c r="S911" s="99">
        <v>1002.06940025836</v>
      </c>
      <c r="T911" s="99">
        <v>0</v>
      </c>
      <c r="U911" s="99">
        <v>24402.3705964088</v>
      </c>
      <c r="V911" s="99">
        <v>2100441.1553344699</v>
      </c>
      <c r="W911" s="99">
        <v>0</v>
      </c>
      <c r="X911" s="99">
        <v>178236.17204856899</v>
      </c>
      <c r="Y911" s="99">
        <v>127878.601712227</v>
      </c>
      <c r="Z911" s="99">
        <v>153447.43015480001</v>
      </c>
      <c r="AA911" s="99">
        <v>0</v>
      </c>
      <c r="AB911" s="99">
        <v>0</v>
      </c>
      <c r="AC911" s="99">
        <v>7338663.4342651404</v>
      </c>
      <c r="AD911" s="99">
        <v>29.142359254183202</v>
      </c>
      <c r="AE911" s="99">
        <v>1856.0363265425001</v>
      </c>
      <c r="AF911" s="99">
        <v>702365.15449523902</v>
      </c>
      <c r="AG911" s="99">
        <v>421383.65993881202</v>
      </c>
      <c r="AH911" s="99">
        <v>0</v>
      </c>
      <c r="AI911" s="99">
        <v>953333.54302215599</v>
      </c>
      <c r="AJ911" s="99">
        <v>198285.86441040001</v>
      </c>
      <c r="AK911" s="99">
        <v>0</v>
      </c>
      <c r="AL911" s="99">
        <v>152682.24823951701</v>
      </c>
      <c r="AM911" s="99">
        <v>0</v>
      </c>
      <c r="AN911" s="99">
        <v>7375128.8605957003</v>
      </c>
      <c r="AO911" s="99">
        <v>21290846.416015599</v>
      </c>
      <c r="AP911" s="99">
        <v>0</v>
      </c>
      <c r="AQ911" s="99">
        <v>1711764.73554993</v>
      </c>
      <c r="AR911" s="99">
        <v>1194877.2699890099</v>
      </c>
      <c r="AS911" s="99">
        <v>1327254.9956970201</v>
      </c>
      <c r="AT911" s="99">
        <v>0</v>
      </c>
      <c r="AU911" s="99">
        <v>0</v>
      </c>
      <c r="AV911" s="99">
        <v>24786509.972412098</v>
      </c>
      <c r="AW911" s="99">
        <v>100.142216026783</v>
      </c>
      <c r="AX911" s="99">
        <v>29039.7541258335</v>
      </c>
      <c r="AY911" s="99">
        <v>7540269.9664306603</v>
      </c>
      <c r="AZ911" s="99">
        <v>3628836.8851928702</v>
      </c>
      <c r="BA911" s="99">
        <v>0</v>
      </c>
      <c r="BB911" s="99">
        <v>9936714.8137206994</v>
      </c>
      <c r="BC911" s="99">
        <v>1898414.76643372</v>
      </c>
      <c r="BD911" s="99">
        <v>0</v>
      </c>
      <c r="BE911" s="99">
        <v>1326219.8264007601</v>
      </c>
      <c r="BF911" s="99">
        <v>0</v>
      </c>
      <c r="BG911" s="99">
        <v>24811519.496826202</v>
      </c>
      <c r="BH911" s="99">
        <v>5879788.41223145</v>
      </c>
      <c r="BI911" s="99">
        <v>0</v>
      </c>
      <c r="BJ911" s="99">
        <v>558448.99333953904</v>
      </c>
      <c r="BK911" s="99">
        <v>413062.78247070301</v>
      </c>
      <c r="BL911" s="99">
        <v>0</v>
      </c>
      <c r="BM911" s="99">
        <v>0</v>
      </c>
      <c r="BN911" s="99">
        <v>0</v>
      </c>
      <c r="BO911" s="99">
        <v>0</v>
      </c>
      <c r="BP911" s="99">
        <v>0</v>
      </c>
      <c r="BQ911" s="99">
        <v>0</v>
      </c>
      <c r="BR911" s="99">
        <v>2533971.4878234901</v>
      </c>
      <c r="BS911" s="99">
        <v>1388299.3431396501</v>
      </c>
      <c r="BT911" s="99">
        <v>0</v>
      </c>
      <c r="BU911" s="99">
        <v>1809012.01997375</v>
      </c>
      <c r="BV911" s="99">
        <v>775574.53575134301</v>
      </c>
      <c r="BW911" s="99">
        <v>0</v>
      </c>
      <c r="BX911" s="99">
        <v>267818.82902526902</v>
      </c>
      <c r="BY911" s="99">
        <v>0</v>
      </c>
      <c r="BZ911" s="99">
        <v>0</v>
      </c>
      <c r="CA911" s="99">
        <v>44923.545369625099</v>
      </c>
      <c r="CB911" s="99">
        <v>2276989.5213928199</v>
      </c>
      <c r="CC911" s="99">
        <v>23015657.943847701</v>
      </c>
      <c r="CD911" s="99">
        <v>6441184.4727783203</v>
      </c>
      <c r="CE911" s="99">
        <v>1008.23702555895</v>
      </c>
      <c r="CF911" s="99">
        <v>153146.87907981899</v>
      </c>
      <c r="CG911" s="99">
        <v>1332506.0927581801</v>
      </c>
      <c r="CH911" s="99">
        <v>0</v>
      </c>
      <c r="CI911" s="99">
        <v>45938.732672214501</v>
      </c>
      <c r="CJ911" s="99">
        <v>2430526.1323852502</v>
      </c>
      <c r="CK911" s="99">
        <v>24333824.019531298</v>
      </c>
      <c r="CL911" s="99">
        <v>6706699.3943481399</v>
      </c>
      <c r="CM911" s="166">
        <v>70252.732898712202</v>
      </c>
      <c r="CN911" s="166">
        <v>9798985.6092529297</v>
      </c>
      <c r="CO911" s="166">
        <v>49194170.078613304</v>
      </c>
      <c r="CP911" s="99">
        <v>6706699.3943481399</v>
      </c>
      <c r="CQ911" s="99">
        <v>0</v>
      </c>
      <c r="CR911" s="99">
        <v>0</v>
      </c>
      <c r="CS911" s="99">
        <v>0</v>
      </c>
      <c r="CT911" s="99">
        <v>0</v>
      </c>
      <c r="CU911" s="98">
        <v>4104.0382918659998</v>
      </c>
      <c r="CV911" s="98">
        <v>25304.983317834001</v>
      </c>
      <c r="CW911" s="98">
        <v>2430136.4004726391</v>
      </c>
      <c r="CX911" s="98">
        <v>24348164.03660588</v>
      </c>
    </row>
    <row r="912" spans="1:102" x14ac:dyDescent="0.2">
      <c r="A912" s="98" t="s">
        <v>65</v>
      </c>
      <c r="B912" s="100">
        <v>43160</v>
      </c>
      <c r="C912" s="99">
        <v>40619.504226684599</v>
      </c>
      <c r="D912" s="99">
        <v>0</v>
      </c>
      <c r="E912" s="99">
        <v>4127.4272183179901</v>
      </c>
      <c r="F912" s="99">
        <v>3656.9257219433798</v>
      </c>
      <c r="G912" s="99">
        <v>1017.3064272031201</v>
      </c>
      <c r="H912" s="99">
        <v>0</v>
      </c>
      <c r="I912" s="99">
        <v>0</v>
      </c>
      <c r="J912" s="99">
        <v>24230.006782293302</v>
      </c>
      <c r="K912" s="99">
        <v>2.17357368118246</v>
      </c>
      <c r="L912" s="99">
        <v>91.381339670158894</v>
      </c>
      <c r="M912" s="99">
        <v>15376.786044955301</v>
      </c>
      <c r="N912" s="99">
        <v>3831.1072362661398</v>
      </c>
      <c r="O912" s="99">
        <v>0</v>
      </c>
      <c r="P912" s="99">
        <v>23938.272964716001</v>
      </c>
      <c r="Q912" s="99">
        <v>1414.64627474546</v>
      </c>
      <c r="R912" s="99">
        <v>0</v>
      </c>
      <c r="S912" s="99">
        <v>1016.30765364319</v>
      </c>
      <c r="T912" s="99">
        <v>0</v>
      </c>
      <c r="U912" s="99">
        <v>24240.401195287701</v>
      </c>
      <c r="V912" s="99">
        <v>2082302.52020264</v>
      </c>
      <c r="W912" s="99">
        <v>0</v>
      </c>
      <c r="X912" s="99">
        <v>174813.82232475301</v>
      </c>
      <c r="Y912" s="99">
        <v>127048.541777611</v>
      </c>
      <c r="Z912" s="99">
        <v>153472.23288154599</v>
      </c>
      <c r="AA912" s="99">
        <v>0</v>
      </c>
      <c r="AB912" s="99">
        <v>0</v>
      </c>
      <c r="AC912" s="99">
        <v>7253343.5158081101</v>
      </c>
      <c r="AD912" s="99">
        <v>57.4658348732628</v>
      </c>
      <c r="AE912" s="99">
        <v>2288.8571722209499</v>
      </c>
      <c r="AF912" s="99">
        <v>702353.976356506</v>
      </c>
      <c r="AG912" s="99">
        <v>413746.19384384202</v>
      </c>
      <c r="AH912" s="99">
        <v>0</v>
      </c>
      <c r="AI912" s="99">
        <v>936054.93348693801</v>
      </c>
      <c r="AJ912" s="99">
        <v>198909.150144577</v>
      </c>
      <c r="AK912" s="99">
        <v>0</v>
      </c>
      <c r="AL912" s="99">
        <v>151690.56177520801</v>
      </c>
      <c r="AM912" s="99">
        <v>0</v>
      </c>
      <c r="AN912" s="99">
        <v>7280299.6323242197</v>
      </c>
      <c r="AO912" s="99">
        <v>21309070.001953099</v>
      </c>
      <c r="AP912" s="99">
        <v>0</v>
      </c>
      <c r="AQ912" s="99">
        <v>1706491.3587341299</v>
      </c>
      <c r="AR912" s="99">
        <v>1202256.4245758101</v>
      </c>
      <c r="AS912" s="99">
        <v>1330316.0281219501</v>
      </c>
      <c r="AT912" s="99">
        <v>0</v>
      </c>
      <c r="AU912" s="99">
        <v>0</v>
      </c>
      <c r="AV912" s="99">
        <v>24701899.965087902</v>
      </c>
      <c r="AW912" s="99">
        <v>204.82360012642999</v>
      </c>
      <c r="AX912" s="99">
        <v>30878.857525110201</v>
      </c>
      <c r="AY912" s="99">
        <v>7596888.9071655301</v>
      </c>
      <c r="AZ912" s="99">
        <v>3613004.4437560998</v>
      </c>
      <c r="BA912" s="99">
        <v>0</v>
      </c>
      <c r="BB912" s="99">
        <v>9787602.7867431603</v>
      </c>
      <c r="BC912" s="99">
        <v>1926476.6194152799</v>
      </c>
      <c r="BD912" s="99">
        <v>0</v>
      </c>
      <c r="BE912" s="99">
        <v>1326412.3510894801</v>
      </c>
      <c r="BF912" s="99">
        <v>0</v>
      </c>
      <c r="BG912" s="99">
        <v>24769779.768066399</v>
      </c>
      <c r="BH912" s="99">
        <v>5850723.03125</v>
      </c>
      <c r="BI912" s="99">
        <v>0</v>
      </c>
      <c r="BJ912" s="99">
        <v>549764.15711212205</v>
      </c>
      <c r="BK912" s="99">
        <v>409486.26327133202</v>
      </c>
      <c r="BL912" s="99">
        <v>0</v>
      </c>
      <c r="BM912" s="99">
        <v>0</v>
      </c>
      <c r="BN912" s="99">
        <v>0</v>
      </c>
      <c r="BO912" s="99">
        <v>0</v>
      </c>
      <c r="BP912" s="99">
        <v>0</v>
      </c>
      <c r="BQ912" s="99">
        <v>0</v>
      </c>
      <c r="BR912" s="99">
        <v>2538469.1179809598</v>
      </c>
      <c r="BS912" s="99">
        <v>1372226.0164184601</v>
      </c>
      <c r="BT912" s="99">
        <v>0</v>
      </c>
      <c r="BU912" s="99">
        <v>1762176.04885864</v>
      </c>
      <c r="BV912" s="99">
        <v>780721.56216430699</v>
      </c>
      <c r="BW912" s="99">
        <v>0</v>
      </c>
      <c r="BX912" s="99">
        <v>273686.04811859102</v>
      </c>
      <c r="BY912" s="99">
        <v>0</v>
      </c>
      <c r="BZ912" s="99">
        <v>0</v>
      </c>
      <c r="CA912" s="99">
        <v>44734.5156960487</v>
      </c>
      <c r="CB912" s="99">
        <v>2259260.5051269499</v>
      </c>
      <c r="CC912" s="99">
        <v>23019612.815673798</v>
      </c>
      <c r="CD912" s="99">
        <v>6402416.0891723596</v>
      </c>
      <c r="CE912" s="99">
        <v>1019.08549076319</v>
      </c>
      <c r="CF912" s="99">
        <v>152454.391248703</v>
      </c>
      <c r="CG912" s="99">
        <v>1332061.9041748</v>
      </c>
      <c r="CH912" s="99">
        <v>0</v>
      </c>
      <c r="CI912" s="99">
        <v>45749.9250664711</v>
      </c>
      <c r="CJ912" s="99">
        <v>2411584.3885498</v>
      </c>
      <c r="CK912" s="99">
        <v>24379068.1552734</v>
      </c>
      <c r="CL912" s="99">
        <v>6667243.92114258</v>
      </c>
      <c r="CM912" s="166">
        <v>69921.605236053496</v>
      </c>
      <c r="CN912" s="166">
        <v>9674468.8895263709</v>
      </c>
      <c r="CO912" s="166">
        <v>49168311.393066399</v>
      </c>
      <c r="CP912" s="99">
        <v>6667243.92114258</v>
      </c>
      <c r="CQ912" s="99">
        <v>0</v>
      </c>
      <c r="CR912" s="99">
        <v>0</v>
      </c>
      <c r="CS912" s="99">
        <v>0</v>
      </c>
      <c r="CT912" s="99">
        <v>0</v>
      </c>
      <c r="CU912" s="98">
        <v>4132.6384587410002</v>
      </c>
      <c r="CV912" s="98">
        <v>25155.132646499998</v>
      </c>
      <c r="CW912" s="98">
        <v>2411714.8963756529</v>
      </c>
      <c r="CX912" s="98">
        <v>24351674.719848599</v>
      </c>
    </row>
    <row r="913" spans="1:102" x14ac:dyDescent="0.2">
      <c r="A913" s="98" t="s">
        <v>65</v>
      </c>
      <c r="B913" s="100">
        <v>43252</v>
      </c>
      <c r="C913" s="99">
        <v>40616.774329662301</v>
      </c>
      <c r="D913" s="99">
        <v>0</v>
      </c>
      <c r="E913" s="99">
        <v>4168.3830395340901</v>
      </c>
      <c r="F913" s="99">
        <v>3703.3191173672699</v>
      </c>
      <c r="G913" s="99">
        <v>1024.99415236712</v>
      </c>
      <c r="H913" s="99">
        <v>0</v>
      </c>
      <c r="I913" s="99">
        <v>0</v>
      </c>
      <c r="J913" s="99">
        <v>24076.793198585499</v>
      </c>
      <c r="K913" s="99">
        <v>1.7312215718848201</v>
      </c>
      <c r="L913" s="99">
        <v>92.251909853890496</v>
      </c>
      <c r="M913" s="99">
        <v>15466.7560384274</v>
      </c>
      <c r="N913" s="99">
        <v>3764.42677798867</v>
      </c>
      <c r="O913" s="99">
        <v>0</v>
      </c>
      <c r="P913" s="99">
        <v>24009.584490060799</v>
      </c>
      <c r="Q913" s="99">
        <v>1411.29040621221</v>
      </c>
      <c r="R913" s="99">
        <v>0</v>
      </c>
      <c r="S913" s="99">
        <v>1021.39201283455</v>
      </c>
      <c r="T913" s="99">
        <v>0</v>
      </c>
      <c r="U913" s="99">
        <v>24073.4997520447</v>
      </c>
      <c r="V913" s="99">
        <v>2077785.7770996101</v>
      </c>
      <c r="W913" s="99">
        <v>0</v>
      </c>
      <c r="X913" s="99">
        <v>172694.40202713001</v>
      </c>
      <c r="Y913" s="99">
        <v>125717.520240784</v>
      </c>
      <c r="Z913" s="99">
        <v>149954.764907837</v>
      </c>
      <c r="AA913" s="99">
        <v>0</v>
      </c>
      <c r="AB913" s="99">
        <v>0</v>
      </c>
      <c r="AC913" s="99">
        <v>7221984.5506591797</v>
      </c>
      <c r="AD913" s="99">
        <v>44.064527365379</v>
      </c>
      <c r="AE913" s="99">
        <v>1596.4663705974799</v>
      </c>
      <c r="AF913" s="99">
        <v>699458.76544952404</v>
      </c>
      <c r="AG913" s="99">
        <v>410385.32995223999</v>
      </c>
      <c r="AH913" s="99">
        <v>0</v>
      </c>
      <c r="AI913" s="99">
        <v>928537.53768158006</v>
      </c>
      <c r="AJ913" s="99">
        <v>198067.20068740801</v>
      </c>
      <c r="AK913" s="99">
        <v>0</v>
      </c>
      <c r="AL913" s="99">
        <v>150495.63884925799</v>
      </c>
      <c r="AM913" s="99">
        <v>0</v>
      </c>
      <c r="AN913" s="99">
        <v>7239019.0728149395</v>
      </c>
      <c r="AO913" s="99">
        <v>21389830.0166016</v>
      </c>
      <c r="AP913" s="99">
        <v>0</v>
      </c>
      <c r="AQ913" s="99">
        <v>1660467.0243988</v>
      </c>
      <c r="AR913" s="99">
        <v>1175130.1514892599</v>
      </c>
      <c r="AS913" s="99">
        <v>1328573.32710266</v>
      </c>
      <c r="AT913" s="99">
        <v>0</v>
      </c>
      <c r="AU913" s="99">
        <v>0</v>
      </c>
      <c r="AV913" s="99">
        <v>24805550.0932617</v>
      </c>
      <c r="AW913" s="99">
        <v>154.345435732976</v>
      </c>
      <c r="AX913" s="99">
        <v>24913.669285535801</v>
      </c>
      <c r="AY913" s="99">
        <v>7613899.0328979502</v>
      </c>
      <c r="AZ913" s="99">
        <v>3586324.1759033198</v>
      </c>
      <c r="BA913" s="99">
        <v>0</v>
      </c>
      <c r="BB913" s="99">
        <v>9778444.86645508</v>
      </c>
      <c r="BC913" s="99">
        <v>1915019.85510254</v>
      </c>
      <c r="BD913" s="99">
        <v>0</v>
      </c>
      <c r="BE913" s="99">
        <v>1322520.3658752399</v>
      </c>
      <c r="BF913" s="99">
        <v>0</v>
      </c>
      <c r="BG913" s="99">
        <v>24798917.4765625</v>
      </c>
      <c r="BH913" s="99">
        <v>5854958.4731445303</v>
      </c>
      <c r="BI913" s="99">
        <v>0</v>
      </c>
      <c r="BJ913" s="99">
        <v>531421.20066833496</v>
      </c>
      <c r="BK913" s="99">
        <v>397640.08798980701</v>
      </c>
      <c r="BL913" s="99">
        <v>0</v>
      </c>
      <c r="BM913" s="99">
        <v>0</v>
      </c>
      <c r="BN913" s="99">
        <v>0</v>
      </c>
      <c r="BO913" s="99">
        <v>0</v>
      </c>
      <c r="BP913" s="99">
        <v>0</v>
      </c>
      <c r="BQ913" s="99">
        <v>0</v>
      </c>
      <c r="BR913" s="99">
        <v>2537647.8762206999</v>
      </c>
      <c r="BS913" s="99">
        <v>1359475.9248657201</v>
      </c>
      <c r="BT913" s="99">
        <v>0</v>
      </c>
      <c r="BU913" s="99">
        <v>1768299.0433960001</v>
      </c>
      <c r="BV913" s="99">
        <v>765668.80831909203</v>
      </c>
      <c r="BW913" s="99">
        <v>0</v>
      </c>
      <c r="BX913" s="99">
        <v>274147.12282943702</v>
      </c>
      <c r="BY913" s="99">
        <v>0</v>
      </c>
      <c r="BZ913" s="99">
        <v>0</v>
      </c>
      <c r="CA913" s="99">
        <v>44804.219526767702</v>
      </c>
      <c r="CB913" s="99">
        <v>2253502.7698059101</v>
      </c>
      <c r="CC913" s="99">
        <v>23090892.4445801</v>
      </c>
      <c r="CD913" s="99">
        <v>6384454.9727783203</v>
      </c>
      <c r="CE913" s="99">
        <v>1024.7412109375</v>
      </c>
      <c r="CF913" s="99">
        <v>151118.123149872</v>
      </c>
      <c r="CG913" s="99">
        <v>1327151.5029907201</v>
      </c>
      <c r="CH913" s="99">
        <v>0</v>
      </c>
      <c r="CI913" s="99">
        <v>45826.4346151352</v>
      </c>
      <c r="CJ913" s="99">
        <v>2400592.6550598098</v>
      </c>
      <c r="CK913" s="99">
        <v>24410690.488037098</v>
      </c>
      <c r="CL913" s="99">
        <v>6650258.6614379901</v>
      </c>
      <c r="CM913" s="166">
        <v>69808.062472343401</v>
      </c>
      <c r="CN913" s="166">
        <v>9671951.0747070294</v>
      </c>
      <c r="CO913" s="166">
        <v>49201789.468261696</v>
      </c>
      <c r="CP913" s="99">
        <v>6650258.6614379901</v>
      </c>
      <c r="CQ913" s="99">
        <v>0</v>
      </c>
      <c r="CR913" s="99">
        <v>0</v>
      </c>
      <c r="CS913" s="99">
        <v>0</v>
      </c>
      <c r="CT913" s="99">
        <v>0</v>
      </c>
      <c r="CU913" s="98">
        <v>4178.4248362560002</v>
      </c>
      <c r="CV913" s="98">
        <v>25007.856714864</v>
      </c>
      <c r="CW913" s="98">
        <v>2404620.8929557819</v>
      </c>
      <c r="CX913" s="98">
        <v>24418043.947570819</v>
      </c>
    </row>
    <row r="914" spans="1:102" x14ac:dyDescent="0.2">
      <c r="A914" s="98" t="s">
        <v>65</v>
      </c>
      <c r="B914" s="100">
        <v>43344</v>
      </c>
      <c r="C914" s="99">
        <v>40453.840703487404</v>
      </c>
      <c r="D914" s="99">
        <v>0</v>
      </c>
      <c r="E914" s="99">
        <v>4208.8786492347699</v>
      </c>
      <c r="F914" s="99">
        <v>3786.4115476012198</v>
      </c>
      <c r="G914" s="99">
        <v>1030.7435221374001</v>
      </c>
      <c r="H914" s="99">
        <v>0</v>
      </c>
      <c r="I914" s="99">
        <v>0</v>
      </c>
      <c r="J914" s="99">
        <v>24023.457329273198</v>
      </c>
      <c r="K914" s="99">
        <v>0.88564774423139203</v>
      </c>
      <c r="L914" s="99">
        <v>117.972257430665</v>
      </c>
      <c r="M914" s="99">
        <v>15395.7057527304</v>
      </c>
      <c r="N914" s="99">
        <v>3723.8867491483702</v>
      </c>
      <c r="O914" s="99">
        <v>0</v>
      </c>
      <c r="P914" s="99">
        <v>23938.789774656299</v>
      </c>
      <c r="Q914" s="99">
        <v>1416.4443372636999</v>
      </c>
      <c r="R914" s="99">
        <v>0</v>
      </c>
      <c r="S914" s="99">
        <v>1029.4299888908899</v>
      </c>
      <c r="T914" s="99">
        <v>0</v>
      </c>
      <c r="U914" s="99">
        <v>24016.593751430501</v>
      </c>
      <c r="V914" s="99">
        <v>2072062.7658233601</v>
      </c>
      <c r="W914" s="99">
        <v>0</v>
      </c>
      <c r="X914" s="99">
        <v>169991.29459381101</v>
      </c>
      <c r="Y914" s="99">
        <v>125071.22498798399</v>
      </c>
      <c r="Z914" s="99">
        <v>150869.67871856701</v>
      </c>
      <c r="AA914" s="99">
        <v>0</v>
      </c>
      <c r="AB914" s="99">
        <v>0</v>
      </c>
      <c r="AC914" s="99">
        <v>7148800.6997070303</v>
      </c>
      <c r="AD914" s="99">
        <v>16.498965815873799</v>
      </c>
      <c r="AE914" s="99">
        <v>2106.5187202692</v>
      </c>
      <c r="AF914" s="99">
        <v>698607.00545501697</v>
      </c>
      <c r="AG914" s="99">
        <v>406021.64147949201</v>
      </c>
      <c r="AH914" s="99">
        <v>0</v>
      </c>
      <c r="AI914" s="99">
        <v>919084.422523499</v>
      </c>
      <c r="AJ914" s="99">
        <v>204485.956550598</v>
      </c>
      <c r="AK914" s="99">
        <v>0</v>
      </c>
      <c r="AL914" s="99">
        <v>151412.00532722499</v>
      </c>
      <c r="AM914" s="99">
        <v>0</v>
      </c>
      <c r="AN914" s="99">
        <v>7146515.29187012</v>
      </c>
      <c r="AO914" s="99">
        <v>21433155.340576202</v>
      </c>
      <c r="AP914" s="99">
        <v>0</v>
      </c>
      <c r="AQ914" s="99">
        <v>1661910.3502044701</v>
      </c>
      <c r="AR914" s="99">
        <v>1189237.1192932101</v>
      </c>
      <c r="AS914" s="99">
        <v>1331051.07666016</v>
      </c>
      <c r="AT914" s="99">
        <v>0</v>
      </c>
      <c r="AU914" s="99">
        <v>0</v>
      </c>
      <c r="AV914" s="99">
        <v>24619527.434082001</v>
      </c>
      <c r="AW914" s="99">
        <v>56.9952523587272</v>
      </c>
      <c r="AX914" s="99">
        <v>27193.5287275314</v>
      </c>
      <c r="AY914" s="99">
        <v>7624255.9210815402</v>
      </c>
      <c r="AZ914" s="99">
        <v>3571114.3672180199</v>
      </c>
      <c r="BA914" s="99">
        <v>0</v>
      </c>
      <c r="BB914" s="99">
        <v>9715243.9464111291</v>
      </c>
      <c r="BC914" s="99">
        <v>1994794.29148865</v>
      </c>
      <c r="BD914" s="99">
        <v>0</v>
      </c>
      <c r="BE914" s="99">
        <v>1327421.3082733201</v>
      </c>
      <c r="BF914" s="99">
        <v>0</v>
      </c>
      <c r="BG914" s="99">
        <v>24574989.583984401</v>
      </c>
      <c r="BH914" s="99">
        <v>5860597.5567627</v>
      </c>
      <c r="BI914" s="99">
        <v>0</v>
      </c>
      <c r="BJ914" s="99">
        <v>520726.034477234</v>
      </c>
      <c r="BK914" s="99">
        <v>392178.21458435099</v>
      </c>
      <c r="BL914" s="99">
        <v>0</v>
      </c>
      <c r="BM914" s="99">
        <v>0</v>
      </c>
      <c r="BN914" s="99">
        <v>0</v>
      </c>
      <c r="BO914" s="99">
        <v>0</v>
      </c>
      <c r="BP914" s="99">
        <v>0</v>
      </c>
      <c r="BQ914" s="99">
        <v>0</v>
      </c>
      <c r="BR914" s="99">
        <v>2535809.3338623</v>
      </c>
      <c r="BS914" s="99">
        <v>1357527.64453125</v>
      </c>
      <c r="BT914" s="99">
        <v>0</v>
      </c>
      <c r="BU914" s="99">
        <v>1478194.7333679199</v>
      </c>
      <c r="BV914" s="99">
        <v>795412.30393219006</v>
      </c>
      <c r="BW914" s="99">
        <v>0</v>
      </c>
      <c r="BX914" s="99">
        <v>239376.741357803</v>
      </c>
      <c r="BY914" s="99">
        <v>0</v>
      </c>
      <c r="BZ914" s="99">
        <v>0</v>
      </c>
      <c r="CA914" s="99">
        <v>44676.509413719199</v>
      </c>
      <c r="CB914" s="99">
        <v>2240692.7764282199</v>
      </c>
      <c r="CC914" s="99">
        <v>23103351.792480499</v>
      </c>
      <c r="CD914" s="99">
        <v>6379017.9607543899</v>
      </c>
      <c r="CE914" s="99">
        <v>1029.3398405313501</v>
      </c>
      <c r="CF914" s="99">
        <v>150990.53227233901</v>
      </c>
      <c r="CG914" s="99">
        <v>1323278.83772278</v>
      </c>
      <c r="CH914" s="99">
        <v>0</v>
      </c>
      <c r="CI914" s="99">
        <v>45704.244184017203</v>
      </c>
      <c r="CJ914" s="99">
        <v>2392373.15151978</v>
      </c>
      <c r="CK914" s="99">
        <v>24418084.9682617</v>
      </c>
      <c r="CL914" s="99">
        <v>6647626.3583984403</v>
      </c>
      <c r="CM914" s="166">
        <v>69564.718326568604</v>
      </c>
      <c r="CN914" s="166">
        <v>9510990.64453125</v>
      </c>
      <c r="CO914" s="166">
        <v>49073521.8896484</v>
      </c>
      <c r="CP914" s="99">
        <v>6647626.3583984403</v>
      </c>
      <c r="CQ914" s="99">
        <v>0</v>
      </c>
      <c r="CR914" s="99">
        <v>0</v>
      </c>
      <c r="CS914" s="99">
        <v>0</v>
      </c>
      <c r="CT914" s="99">
        <v>0</v>
      </c>
      <c r="CU914" s="98">
        <v>4208.84558474</v>
      </c>
      <c r="CV914" s="98">
        <v>24951.494543747001</v>
      </c>
      <c r="CW914" s="98">
        <v>2391683.3087005587</v>
      </c>
      <c r="CX914" s="98">
        <v>24426630.630203277</v>
      </c>
    </row>
    <row r="915" spans="1:102" x14ac:dyDescent="0.2">
      <c r="A915" s="98" t="s">
        <v>65</v>
      </c>
      <c r="B915" s="100">
        <v>43435</v>
      </c>
      <c r="C915" s="99">
        <v>40239.537450313597</v>
      </c>
      <c r="D915" s="99">
        <v>0</v>
      </c>
      <c r="E915" s="99">
        <v>4122.6463325023697</v>
      </c>
      <c r="F915" s="99">
        <v>3710.8678990304502</v>
      </c>
      <c r="G915" s="99">
        <v>1028.8988549113301</v>
      </c>
      <c r="H915" s="99">
        <v>0</v>
      </c>
      <c r="I915" s="99">
        <v>0</v>
      </c>
      <c r="J915" s="99">
        <v>23605.1566298008</v>
      </c>
      <c r="K915" s="99">
        <v>0</v>
      </c>
      <c r="L915" s="99">
        <v>0</v>
      </c>
      <c r="M915" s="99">
        <v>15396.376103758799</v>
      </c>
      <c r="N915" s="99">
        <v>3642.2679281532801</v>
      </c>
      <c r="O915" s="99">
        <v>0</v>
      </c>
      <c r="P915" s="99">
        <v>0</v>
      </c>
      <c r="Q915" s="99">
        <v>1394.34618842602</v>
      </c>
      <c r="R915" s="99">
        <v>0</v>
      </c>
      <c r="S915" s="99">
        <v>0</v>
      </c>
      <c r="T915" s="99">
        <v>0</v>
      </c>
      <c r="U915" s="99">
        <v>23609.9375696182</v>
      </c>
      <c r="V915" s="99">
        <v>2064614.6780853299</v>
      </c>
      <c r="W915" s="99">
        <v>0</v>
      </c>
      <c r="X915" s="99">
        <v>167063.75001525899</v>
      </c>
      <c r="Y915" s="99">
        <v>125486.453300476</v>
      </c>
      <c r="Z915" s="99">
        <v>152048.296783447</v>
      </c>
      <c r="AA915" s="99">
        <v>0</v>
      </c>
      <c r="AB915" s="99">
        <v>0</v>
      </c>
      <c r="AC915" s="99">
        <v>7043648.8826293899</v>
      </c>
      <c r="AD915" s="99">
        <v>0</v>
      </c>
      <c r="AE915" s="99">
        <v>0</v>
      </c>
      <c r="AF915" s="99">
        <v>709208.74354553199</v>
      </c>
      <c r="AG915" s="99">
        <v>401128.35905838001</v>
      </c>
      <c r="AH915" s="99">
        <v>0</v>
      </c>
      <c r="AI915" s="99">
        <v>0</v>
      </c>
      <c r="AJ915" s="99">
        <v>201315.11217117301</v>
      </c>
      <c r="AK915" s="99">
        <v>0</v>
      </c>
      <c r="AL915" s="99">
        <v>0</v>
      </c>
      <c r="AM915" s="99">
        <v>0</v>
      </c>
      <c r="AN915" s="99">
        <v>7046169.0356445303</v>
      </c>
      <c r="AO915" s="99">
        <v>21581455.495361298</v>
      </c>
      <c r="AP915" s="99">
        <v>0</v>
      </c>
      <c r="AQ915" s="99">
        <v>1658355.75057983</v>
      </c>
      <c r="AR915" s="99">
        <v>1211439.5830230699</v>
      </c>
      <c r="AS915" s="99">
        <v>1344795.59265137</v>
      </c>
      <c r="AT915" s="99">
        <v>0</v>
      </c>
      <c r="AU915" s="99">
        <v>0</v>
      </c>
      <c r="AV915" s="99">
        <v>24476473.6953125</v>
      </c>
      <c r="AW915" s="99">
        <v>0</v>
      </c>
      <c r="AX915" s="99">
        <v>0</v>
      </c>
      <c r="AY915" s="99">
        <v>7802344.6987915002</v>
      </c>
      <c r="AZ915" s="99">
        <v>3562027.3392028799</v>
      </c>
      <c r="BA915" s="99">
        <v>0</v>
      </c>
      <c r="BB915" s="99">
        <v>0</v>
      </c>
      <c r="BC915" s="99">
        <v>1995030.84196472</v>
      </c>
      <c r="BD915" s="99">
        <v>0</v>
      </c>
      <c r="BE915" s="99">
        <v>0</v>
      </c>
      <c r="BF915" s="99">
        <v>0</v>
      </c>
      <c r="BG915" s="99">
        <v>24504579.388916001</v>
      </c>
      <c r="BH915" s="99">
        <v>5858546.6605834998</v>
      </c>
      <c r="BI915" s="99">
        <v>0</v>
      </c>
      <c r="BJ915" s="99">
        <v>501518.74360275298</v>
      </c>
      <c r="BK915" s="99">
        <v>382292.22976684599</v>
      </c>
      <c r="BL915" s="99">
        <v>0</v>
      </c>
      <c r="BM915" s="99">
        <v>0</v>
      </c>
      <c r="BN915" s="99">
        <v>0</v>
      </c>
      <c r="BO915" s="99">
        <v>0</v>
      </c>
      <c r="BP915" s="99">
        <v>0</v>
      </c>
      <c r="BQ915" s="99">
        <v>0</v>
      </c>
      <c r="BR915" s="99">
        <v>2559411.1742858901</v>
      </c>
      <c r="BS915" s="99">
        <v>1347238.78942871</v>
      </c>
      <c r="BT915" s="99">
        <v>0</v>
      </c>
      <c r="BU915" s="99">
        <v>0</v>
      </c>
      <c r="BV915" s="99">
        <v>774639.57402038598</v>
      </c>
      <c r="BW915" s="99">
        <v>0</v>
      </c>
      <c r="BX915" s="99">
        <v>0</v>
      </c>
      <c r="BY915" s="99">
        <v>0</v>
      </c>
      <c r="BZ915" s="99">
        <v>0</v>
      </c>
      <c r="CA915" s="99">
        <v>44331.995018959002</v>
      </c>
      <c r="CB915" s="99">
        <v>2236605.2276001</v>
      </c>
      <c r="CC915" s="99">
        <v>23239679.971923798</v>
      </c>
      <c r="CD915" s="99">
        <v>6362109.3239135696</v>
      </c>
      <c r="CE915" s="99">
        <v>1029.2252561599</v>
      </c>
      <c r="CF915" s="99">
        <v>151701.961277008</v>
      </c>
      <c r="CG915" s="99">
        <v>1352465.51141357</v>
      </c>
      <c r="CH915" s="99">
        <v>0</v>
      </c>
      <c r="CI915" s="99">
        <v>45370.7140679359</v>
      </c>
      <c r="CJ915" s="99">
        <v>2384329.4429016099</v>
      </c>
      <c r="CK915" s="99">
        <v>24542452.9443359</v>
      </c>
      <c r="CL915" s="99">
        <v>6624049.4791870099</v>
      </c>
      <c r="CM915" s="166">
        <v>68925.282950401306</v>
      </c>
      <c r="CN915" s="166">
        <v>9440776.35864258</v>
      </c>
      <c r="CO915" s="166">
        <v>49063435.861328103</v>
      </c>
      <c r="CP915" s="99">
        <v>6624049.4791870099</v>
      </c>
      <c r="CQ915" s="99">
        <v>0</v>
      </c>
      <c r="CR915" s="99">
        <v>0</v>
      </c>
      <c r="CS915" s="99">
        <v>0</v>
      </c>
      <c r="CT915" s="99">
        <v>0</v>
      </c>
      <c r="CU915" s="98">
        <v>4109.3237110359996</v>
      </c>
      <c r="CV915" s="98">
        <v>24550.455306156</v>
      </c>
      <c r="CW915" s="98">
        <v>2388307.188877108</v>
      </c>
      <c r="CX915" s="98">
        <v>24592145.483337369</v>
      </c>
    </row>
    <row r="916" spans="1:102" x14ac:dyDescent="0.2">
      <c r="A916" s="98" t="s">
        <v>65</v>
      </c>
      <c r="B916" s="100">
        <v>43525</v>
      </c>
      <c r="C916" s="99">
        <v>40273.863607406602</v>
      </c>
      <c r="D916" s="99">
        <v>0</v>
      </c>
      <c r="E916" s="99">
        <v>4005.1459809243702</v>
      </c>
      <c r="F916" s="99">
        <v>3641.99150174856</v>
      </c>
      <c r="G916" s="99">
        <v>1014.00552524626</v>
      </c>
      <c r="H916" s="99">
        <v>0</v>
      </c>
      <c r="I916" s="99">
        <v>0</v>
      </c>
      <c r="J916" s="99">
        <v>23364.041308403001</v>
      </c>
      <c r="K916" s="99">
        <v>0</v>
      </c>
      <c r="L916" s="99">
        <v>0</v>
      </c>
      <c r="M916" s="99">
        <v>15638.853393793101</v>
      </c>
      <c r="N916" s="99">
        <v>3528.9626935720398</v>
      </c>
      <c r="O916" s="99">
        <v>0</v>
      </c>
      <c r="P916" s="99">
        <v>0</v>
      </c>
      <c r="Q916" s="99">
        <v>1365.7438891232</v>
      </c>
      <c r="R916" s="99">
        <v>0</v>
      </c>
      <c r="S916" s="99">
        <v>0</v>
      </c>
      <c r="T916" s="99">
        <v>0</v>
      </c>
      <c r="U916" s="99">
        <v>23377.179839849501</v>
      </c>
      <c r="V916" s="99">
        <v>2058542.42718506</v>
      </c>
      <c r="W916" s="99">
        <v>0</v>
      </c>
      <c r="X916" s="99">
        <v>160948.15987777701</v>
      </c>
      <c r="Y916" s="99">
        <v>123356.539323807</v>
      </c>
      <c r="Z916" s="99">
        <v>145937.036289215</v>
      </c>
      <c r="AA916" s="99">
        <v>0</v>
      </c>
      <c r="AB916" s="99">
        <v>0</v>
      </c>
      <c r="AC916" s="99">
        <v>6990489.3115844699</v>
      </c>
      <c r="AD916" s="99">
        <v>0</v>
      </c>
      <c r="AE916" s="99">
        <v>0</v>
      </c>
      <c r="AF916" s="99">
        <v>711934.22699737502</v>
      </c>
      <c r="AG916" s="99">
        <v>394252.07262802101</v>
      </c>
      <c r="AH916" s="99">
        <v>0</v>
      </c>
      <c r="AI916" s="99">
        <v>0</v>
      </c>
      <c r="AJ916" s="99">
        <v>200418.04643630999</v>
      </c>
      <c r="AK916" s="99">
        <v>0</v>
      </c>
      <c r="AL916" s="99">
        <v>0</v>
      </c>
      <c r="AM916" s="99">
        <v>0</v>
      </c>
      <c r="AN916" s="99">
        <v>7055046.4083252</v>
      </c>
      <c r="AO916" s="99">
        <v>21626175.269287098</v>
      </c>
      <c r="AP916" s="99">
        <v>0</v>
      </c>
      <c r="AQ916" s="99">
        <v>1590982.85186768</v>
      </c>
      <c r="AR916" s="99">
        <v>1184446.4035797101</v>
      </c>
      <c r="AS916" s="99">
        <v>1314073.9113006601</v>
      </c>
      <c r="AT916" s="99">
        <v>0</v>
      </c>
      <c r="AU916" s="99">
        <v>0</v>
      </c>
      <c r="AV916" s="99">
        <v>24436776.216308601</v>
      </c>
      <c r="AW916" s="99">
        <v>0</v>
      </c>
      <c r="AX916" s="99">
        <v>0</v>
      </c>
      <c r="AY916" s="99">
        <v>7869692.37353516</v>
      </c>
      <c r="AZ916" s="99">
        <v>3520154.4989624</v>
      </c>
      <c r="BA916" s="99">
        <v>0</v>
      </c>
      <c r="BB916" s="99">
        <v>0</v>
      </c>
      <c r="BC916" s="99">
        <v>1998877.41473389</v>
      </c>
      <c r="BD916" s="99">
        <v>0</v>
      </c>
      <c r="BE916" s="99">
        <v>0</v>
      </c>
      <c r="BF916" s="99">
        <v>0</v>
      </c>
      <c r="BG916" s="99">
        <v>24511456.330566399</v>
      </c>
      <c r="BH916" s="99">
        <v>5844276.9682006799</v>
      </c>
      <c r="BI916" s="99">
        <v>0</v>
      </c>
      <c r="BJ916" s="99">
        <v>469990.87490463298</v>
      </c>
      <c r="BK916" s="99">
        <v>366782.42940521199</v>
      </c>
      <c r="BL916" s="99">
        <v>0</v>
      </c>
      <c r="BM916" s="99">
        <v>0</v>
      </c>
      <c r="BN916" s="99">
        <v>0</v>
      </c>
      <c r="BO916" s="99">
        <v>0</v>
      </c>
      <c r="BP916" s="99">
        <v>0</v>
      </c>
      <c r="BQ916" s="99">
        <v>0</v>
      </c>
      <c r="BR916" s="99">
        <v>2569530.7204284701</v>
      </c>
      <c r="BS916" s="99">
        <v>1317635.82806396</v>
      </c>
      <c r="BT916" s="99">
        <v>0</v>
      </c>
      <c r="BU916" s="99">
        <v>0</v>
      </c>
      <c r="BV916" s="99">
        <v>759641.22097015404</v>
      </c>
      <c r="BW916" s="99">
        <v>0</v>
      </c>
      <c r="BX916" s="99">
        <v>0</v>
      </c>
      <c r="BY916" s="99">
        <v>0</v>
      </c>
      <c r="BZ916" s="99">
        <v>0</v>
      </c>
      <c r="CA916" s="99">
        <v>44263.202791213997</v>
      </c>
      <c r="CB916" s="99">
        <v>2224663.3374328599</v>
      </c>
      <c r="CC916" s="99">
        <v>23219649.2734375</v>
      </c>
      <c r="CD916" s="99">
        <v>6317081.3529052697</v>
      </c>
      <c r="CE916" s="99">
        <v>1015.09594099969</v>
      </c>
      <c r="CF916" s="99">
        <v>147135.462041855</v>
      </c>
      <c r="CG916" s="99">
        <v>1315230.1825103799</v>
      </c>
      <c r="CH916" s="99">
        <v>0</v>
      </c>
      <c r="CI916" s="99">
        <v>45271.5139927864</v>
      </c>
      <c r="CJ916" s="99">
        <v>2369426.7692565899</v>
      </c>
      <c r="CK916" s="99">
        <v>24547260.270996101</v>
      </c>
      <c r="CL916" s="99">
        <v>6576004.4702758798</v>
      </c>
      <c r="CM916" s="166">
        <v>68616.195948600798</v>
      </c>
      <c r="CN916" s="166">
        <v>9417778.1158447303</v>
      </c>
      <c r="CO916" s="166">
        <v>49126102.7265625</v>
      </c>
      <c r="CP916" s="99">
        <v>6576004.4702758798</v>
      </c>
      <c r="CQ916" s="99">
        <v>0</v>
      </c>
      <c r="CR916" s="99">
        <v>0</v>
      </c>
      <c r="CS916" s="99">
        <v>0</v>
      </c>
      <c r="CT916" s="99">
        <v>0</v>
      </c>
      <c r="CU916" s="98">
        <v>4010.522314455</v>
      </c>
      <c r="CV916" s="98">
        <v>24308.57839961</v>
      </c>
      <c r="CW916" s="98">
        <v>2371798.7994747148</v>
      </c>
      <c r="CX916" s="98">
        <v>24534879.45594788</v>
      </c>
    </row>
    <row r="917" spans="1:102" x14ac:dyDescent="0.2">
      <c r="A917" s="98" t="s">
        <v>66</v>
      </c>
      <c r="B917" s="100">
        <v>38047</v>
      </c>
      <c r="C917" s="99">
        <v>12766.9816983938</v>
      </c>
      <c r="D917" s="99">
        <v>0</v>
      </c>
      <c r="E917" s="99">
        <v>7949.2893612980797</v>
      </c>
      <c r="F917" s="99">
        <v>3858.49108681083</v>
      </c>
      <c r="G917" s="99">
        <v>2.6702506609726702</v>
      </c>
      <c r="H917" s="99">
        <v>506.93663167208399</v>
      </c>
      <c r="I917" s="99">
        <v>0</v>
      </c>
      <c r="J917" s="99">
        <v>43.377047550864503</v>
      </c>
      <c r="K917" s="99">
        <v>0</v>
      </c>
      <c r="L917" s="99">
        <v>9237.4241653680801</v>
      </c>
      <c r="M917" s="99">
        <v>7041.3604167699796</v>
      </c>
      <c r="N917" s="99">
        <v>3162.2270684242199</v>
      </c>
      <c r="O917" s="99">
        <v>0</v>
      </c>
      <c r="P917" s="99">
        <v>0</v>
      </c>
      <c r="Q917" s="99">
        <v>1173.67005461454</v>
      </c>
      <c r="R917" s="99">
        <v>0</v>
      </c>
      <c r="S917" s="99">
        <v>0</v>
      </c>
      <c r="T917" s="99">
        <v>503.167475871742</v>
      </c>
      <c r="U917" s="99">
        <v>17994.357794523199</v>
      </c>
      <c r="V917" s="99">
        <v>800160.28575897205</v>
      </c>
      <c r="W917" s="99">
        <v>0</v>
      </c>
      <c r="X917" s="99">
        <v>767435.31417846703</v>
      </c>
      <c r="Y917" s="99">
        <v>337382.93019866903</v>
      </c>
      <c r="Z917" s="99">
        <v>653.38600838929403</v>
      </c>
      <c r="AA917" s="99">
        <v>93861.784849166899</v>
      </c>
      <c r="AB917" s="99">
        <v>0</v>
      </c>
      <c r="AC917" s="99">
        <v>2914.4136798977902</v>
      </c>
      <c r="AD917" s="99">
        <v>0</v>
      </c>
      <c r="AE917" s="99">
        <v>468160.81579589797</v>
      </c>
      <c r="AF917" s="99">
        <v>357740.33795547503</v>
      </c>
      <c r="AG917" s="99">
        <v>576607.71701812698</v>
      </c>
      <c r="AH917" s="99">
        <v>0</v>
      </c>
      <c r="AI917" s="99">
        <v>0</v>
      </c>
      <c r="AJ917" s="99">
        <v>166736.628492355</v>
      </c>
      <c r="AK917" s="99">
        <v>0</v>
      </c>
      <c r="AL917" s="99">
        <v>0</v>
      </c>
      <c r="AM917" s="99">
        <v>93159.627974510193</v>
      </c>
      <c r="AN917" s="99">
        <v>4802531.5692748995</v>
      </c>
      <c r="AO917" s="99">
        <v>5388062.3950195303</v>
      </c>
      <c r="AP917" s="99">
        <v>0</v>
      </c>
      <c r="AQ917" s="99">
        <v>4990270.76416016</v>
      </c>
      <c r="AR917" s="99">
        <v>2189901.7900695801</v>
      </c>
      <c r="AS917" s="99">
        <v>4088.8758098483099</v>
      </c>
      <c r="AT917" s="99">
        <v>568034.22498321498</v>
      </c>
      <c r="AU917" s="99">
        <v>0</v>
      </c>
      <c r="AV917" s="99">
        <v>6615.8212379217102</v>
      </c>
      <c r="AW917" s="99">
        <v>0</v>
      </c>
      <c r="AX917" s="99">
        <v>3255238.1743469201</v>
      </c>
      <c r="AY917" s="99">
        <v>2442382.0785522498</v>
      </c>
      <c r="AZ917" s="99">
        <v>3606582.1435241699</v>
      </c>
      <c r="BA917" s="99">
        <v>0</v>
      </c>
      <c r="BB917" s="99">
        <v>0</v>
      </c>
      <c r="BC917" s="99">
        <v>1084399.17453003</v>
      </c>
      <c r="BD917" s="99">
        <v>0</v>
      </c>
      <c r="BE917" s="99">
        <v>0</v>
      </c>
      <c r="BF917" s="99">
        <v>571709.42282867397</v>
      </c>
      <c r="BG917" s="99">
        <v>11065646.861083999</v>
      </c>
      <c r="BH917" s="99">
        <v>1144638.4461059601</v>
      </c>
      <c r="BI917" s="99">
        <v>0</v>
      </c>
      <c r="BJ917" s="99">
        <v>1607303.16577148</v>
      </c>
      <c r="BK917" s="99">
        <v>797366.36530304002</v>
      </c>
      <c r="BL917" s="99">
        <v>0</v>
      </c>
      <c r="BM917" s="99">
        <v>0</v>
      </c>
      <c r="BN917" s="99">
        <v>0</v>
      </c>
      <c r="BO917" s="99">
        <v>0</v>
      </c>
      <c r="BP917" s="99">
        <v>0</v>
      </c>
      <c r="BQ917" s="99">
        <v>0</v>
      </c>
      <c r="BR917" s="99">
        <v>793718.16150665295</v>
      </c>
      <c r="BS917" s="99">
        <v>1438885.95918274</v>
      </c>
      <c r="BT917" s="99">
        <v>0</v>
      </c>
      <c r="BU917" s="99">
        <v>0</v>
      </c>
      <c r="BV917" s="99">
        <v>496967.251304626</v>
      </c>
      <c r="BW917" s="99">
        <v>0</v>
      </c>
      <c r="BX917" s="99">
        <v>0</v>
      </c>
      <c r="BY917" s="99">
        <v>0</v>
      </c>
      <c r="BZ917" s="99">
        <v>0</v>
      </c>
      <c r="CA917" s="99">
        <v>20744.701686859102</v>
      </c>
      <c r="CB917" s="99">
        <v>1558669.1567382801</v>
      </c>
      <c r="CC917" s="99">
        <v>10300694.623535199</v>
      </c>
      <c r="CD917" s="99">
        <v>2736092.3620605501</v>
      </c>
      <c r="CE917" s="99">
        <v>514.021179005504</v>
      </c>
      <c r="CF917" s="99">
        <v>94780.365852356001</v>
      </c>
      <c r="CG917" s="99">
        <v>575889.42293548596</v>
      </c>
      <c r="CH917" s="99">
        <v>0</v>
      </c>
      <c r="CI917" s="99">
        <v>21256.750346183799</v>
      </c>
      <c r="CJ917" s="99">
        <v>1649113.49925232</v>
      </c>
      <c r="CK917" s="99">
        <v>10836405.1247559</v>
      </c>
      <c r="CL917" s="99">
        <v>2731519.2645568801</v>
      </c>
      <c r="CM917" s="166">
        <v>39234.881972312898</v>
      </c>
      <c r="CN917" s="166">
        <v>6450640.6433105497</v>
      </c>
      <c r="CO917" s="166">
        <v>21927976.511962902</v>
      </c>
      <c r="CP917" s="99">
        <v>2731519.2645568801</v>
      </c>
      <c r="CQ917" s="99">
        <v>0</v>
      </c>
      <c r="CR917" s="99">
        <v>0</v>
      </c>
      <c r="CS917" s="99">
        <v>0</v>
      </c>
      <c r="CT917" s="99">
        <v>0</v>
      </c>
      <c r="CU917" s="98">
        <v>26455.649716370001</v>
      </c>
      <c r="CV917" s="98">
        <v>47.327464528999997</v>
      </c>
      <c r="CW917" s="98">
        <v>1653449.522590636</v>
      </c>
      <c r="CX917" s="98">
        <v>10876584.046470685</v>
      </c>
    </row>
    <row r="918" spans="1:102" x14ac:dyDescent="0.2">
      <c r="A918" s="98" t="s">
        <v>66</v>
      </c>
      <c r="B918" s="100">
        <v>38139</v>
      </c>
      <c r="C918" s="99">
        <v>12809.837513685199</v>
      </c>
      <c r="D918" s="99">
        <v>0</v>
      </c>
      <c r="E918" s="99">
        <v>7778.8697132468196</v>
      </c>
      <c r="F918" s="99">
        <v>3956.6493988931202</v>
      </c>
      <c r="G918" s="99">
        <v>14.2978816219838</v>
      </c>
      <c r="H918" s="99">
        <v>474.80474218726198</v>
      </c>
      <c r="I918" s="99">
        <v>0</v>
      </c>
      <c r="J918" s="99">
        <v>769.93218058347702</v>
      </c>
      <c r="K918" s="99">
        <v>0</v>
      </c>
      <c r="L918" s="99">
        <v>9311.3189961910193</v>
      </c>
      <c r="M918" s="99">
        <v>6915.9821760654404</v>
      </c>
      <c r="N918" s="99">
        <v>3199.8933595418898</v>
      </c>
      <c r="O918" s="99">
        <v>0</v>
      </c>
      <c r="P918" s="99">
        <v>0</v>
      </c>
      <c r="Q918" s="99">
        <v>1148.80116929114</v>
      </c>
      <c r="R918" s="99">
        <v>0</v>
      </c>
      <c r="S918" s="99">
        <v>0</v>
      </c>
      <c r="T918" s="99">
        <v>488.70862987265002</v>
      </c>
      <c r="U918" s="99">
        <v>18029.606311321299</v>
      </c>
      <c r="V918" s="99">
        <v>799447.66944122303</v>
      </c>
      <c r="W918" s="99">
        <v>0</v>
      </c>
      <c r="X918" s="99">
        <v>756502.61276245106</v>
      </c>
      <c r="Y918" s="99">
        <v>351136.65775299101</v>
      </c>
      <c r="Z918" s="99">
        <v>2765.0607493221801</v>
      </c>
      <c r="AA918" s="99">
        <v>85718.966699600205</v>
      </c>
      <c r="AB918" s="99">
        <v>0</v>
      </c>
      <c r="AC918" s="99">
        <v>171891.455348969</v>
      </c>
      <c r="AD918" s="99">
        <v>0</v>
      </c>
      <c r="AE918" s="99">
        <v>460703.09043502802</v>
      </c>
      <c r="AF918" s="99">
        <v>347877.255859375</v>
      </c>
      <c r="AG918" s="99">
        <v>585519.51441955601</v>
      </c>
      <c r="AH918" s="99">
        <v>0</v>
      </c>
      <c r="AI918" s="99">
        <v>0</v>
      </c>
      <c r="AJ918" s="99">
        <v>163584.090625763</v>
      </c>
      <c r="AK918" s="99">
        <v>0</v>
      </c>
      <c r="AL918" s="99">
        <v>0</v>
      </c>
      <c r="AM918" s="99">
        <v>89679.079715728803</v>
      </c>
      <c r="AN918" s="99">
        <v>4781648.0605468797</v>
      </c>
      <c r="AO918" s="99">
        <v>5441000.4995117197</v>
      </c>
      <c r="AP918" s="99">
        <v>0</v>
      </c>
      <c r="AQ918" s="99">
        <v>4978613.0769653302</v>
      </c>
      <c r="AR918" s="99">
        <v>2320292.5452575702</v>
      </c>
      <c r="AS918" s="99">
        <v>17599.853297948801</v>
      </c>
      <c r="AT918" s="99">
        <v>525360.93177795399</v>
      </c>
      <c r="AU918" s="99">
        <v>0</v>
      </c>
      <c r="AV918" s="99">
        <v>404513.52409362799</v>
      </c>
      <c r="AW918" s="99">
        <v>0</v>
      </c>
      <c r="AX918" s="99">
        <v>3245923.0661315899</v>
      </c>
      <c r="AY918" s="99">
        <v>2373160.8719787602</v>
      </c>
      <c r="AZ918" s="99">
        <v>3696634.9012756301</v>
      </c>
      <c r="BA918" s="99">
        <v>0</v>
      </c>
      <c r="BB918" s="99">
        <v>0</v>
      </c>
      <c r="BC918" s="99">
        <v>1078972.0941619901</v>
      </c>
      <c r="BD918" s="99">
        <v>0</v>
      </c>
      <c r="BE918" s="99">
        <v>0</v>
      </c>
      <c r="BF918" s="99">
        <v>549467.64885711705</v>
      </c>
      <c r="BG918" s="99">
        <v>11112098.455200201</v>
      </c>
      <c r="BH918" s="99">
        <v>1157057.9380340599</v>
      </c>
      <c r="BI918" s="99">
        <v>0</v>
      </c>
      <c r="BJ918" s="99">
        <v>1599093.74397278</v>
      </c>
      <c r="BK918" s="99">
        <v>848501.06321716297</v>
      </c>
      <c r="BL918" s="99">
        <v>0</v>
      </c>
      <c r="BM918" s="99">
        <v>0</v>
      </c>
      <c r="BN918" s="99">
        <v>0</v>
      </c>
      <c r="BO918" s="99">
        <v>0</v>
      </c>
      <c r="BP918" s="99">
        <v>0</v>
      </c>
      <c r="BQ918" s="99">
        <v>0</v>
      </c>
      <c r="BR918" s="99">
        <v>786599.27385711705</v>
      </c>
      <c r="BS918" s="99">
        <v>1481397.60864258</v>
      </c>
      <c r="BT918" s="99">
        <v>0</v>
      </c>
      <c r="BU918" s="99">
        <v>0</v>
      </c>
      <c r="BV918" s="99">
        <v>486921.62728500401</v>
      </c>
      <c r="BW918" s="99">
        <v>0</v>
      </c>
      <c r="BX918" s="99">
        <v>0</v>
      </c>
      <c r="BY918" s="99">
        <v>0</v>
      </c>
      <c r="BZ918" s="99">
        <v>0</v>
      </c>
      <c r="CA918" s="99">
        <v>20621.391853094101</v>
      </c>
      <c r="CB918" s="99">
        <v>1549307.34765625</v>
      </c>
      <c r="CC918" s="99">
        <v>10376288.3267822</v>
      </c>
      <c r="CD918" s="99">
        <v>2754935.09051514</v>
      </c>
      <c r="CE918" s="99">
        <v>493.59368662536099</v>
      </c>
      <c r="CF918" s="99">
        <v>89243.342513084397</v>
      </c>
      <c r="CG918" s="99">
        <v>548966.65080261196</v>
      </c>
      <c r="CH918" s="99">
        <v>0</v>
      </c>
      <c r="CI918" s="99">
        <v>21117.033281087901</v>
      </c>
      <c r="CJ918" s="99">
        <v>1638500.0411071801</v>
      </c>
      <c r="CK918" s="99">
        <v>10946002.4595947</v>
      </c>
      <c r="CL918" s="99">
        <v>2743773.0936584501</v>
      </c>
      <c r="CM918" s="166">
        <v>39094.156189918504</v>
      </c>
      <c r="CN918" s="166">
        <v>6415832.1061401404</v>
      </c>
      <c r="CO918" s="166">
        <v>22056908.0073242</v>
      </c>
      <c r="CP918" s="99">
        <v>2743773.0936584501</v>
      </c>
      <c r="CQ918" s="99">
        <v>0</v>
      </c>
      <c r="CR918" s="99">
        <v>0</v>
      </c>
      <c r="CS918" s="99">
        <v>0</v>
      </c>
      <c r="CT918" s="99">
        <v>0</v>
      </c>
      <c r="CU918" s="98">
        <v>25275.509899338998</v>
      </c>
      <c r="CV918" s="98">
        <v>780.01938898399999</v>
      </c>
      <c r="CW918" s="98">
        <v>1638550.6901693344</v>
      </c>
      <c r="CX918" s="98">
        <v>10925254.977584813</v>
      </c>
    </row>
    <row r="919" spans="1:102" x14ac:dyDescent="0.2">
      <c r="A919" s="98" t="s">
        <v>66</v>
      </c>
      <c r="B919" s="100">
        <v>38231</v>
      </c>
      <c r="C919" s="99">
        <v>13049.9503090382</v>
      </c>
      <c r="D919" s="99">
        <v>0</v>
      </c>
      <c r="E919" s="99">
        <v>7676.8717163801202</v>
      </c>
      <c r="F919" s="99">
        <v>4138.9202836751901</v>
      </c>
      <c r="G919" s="99">
        <v>33.394292192999302</v>
      </c>
      <c r="H919" s="99">
        <v>455.63729032501601</v>
      </c>
      <c r="I919" s="99">
        <v>0</v>
      </c>
      <c r="J919" s="99">
        <v>1699.88114099205</v>
      </c>
      <c r="K919" s="99">
        <v>0</v>
      </c>
      <c r="L919" s="99">
        <v>9749.6561532020605</v>
      </c>
      <c r="M919" s="99">
        <v>6898.3668396472904</v>
      </c>
      <c r="N919" s="99">
        <v>3231.6861326992498</v>
      </c>
      <c r="O919" s="99">
        <v>0</v>
      </c>
      <c r="P919" s="99">
        <v>0</v>
      </c>
      <c r="Q919" s="99">
        <v>1131.65119589865</v>
      </c>
      <c r="R919" s="99">
        <v>0</v>
      </c>
      <c r="S919" s="99">
        <v>0</v>
      </c>
      <c r="T919" s="99">
        <v>484.10947102680802</v>
      </c>
      <c r="U919" s="99">
        <v>17962.761825561502</v>
      </c>
      <c r="V919" s="99">
        <v>808938.79773712205</v>
      </c>
      <c r="W919" s="99">
        <v>0</v>
      </c>
      <c r="X919" s="99">
        <v>742866.31977081299</v>
      </c>
      <c r="Y919" s="99">
        <v>358519.94873428298</v>
      </c>
      <c r="Z919" s="99">
        <v>8132.6824941635095</v>
      </c>
      <c r="AA919" s="99">
        <v>82080.258257865906</v>
      </c>
      <c r="AB919" s="99">
        <v>0</v>
      </c>
      <c r="AC919" s="99">
        <v>408318.00093841599</v>
      </c>
      <c r="AD919" s="99">
        <v>0</v>
      </c>
      <c r="AE919" s="99">
        <v>468239.16044616699</v>
      </c>
      <c r="AF919" s="99">
        <v>347086.37350845302</v>
      </c>
      <c r="AG919" s="99">
        <v>593954.72108459496</v>
      </c>
      <c r="AH919" s="99">
        <v>0</v>
      </c>
      <c r="AI919" s="99">
        <v>0</v>
      </c>
      <c r="AJ919" s="99">
        <v>152369.80705452</v>
      </c>
      <c r="AK919" s="99">
        <v>0</v>
      </c>
      <c r="AL919" s="99">
        <v>0</v>
      </c>
      <c r="AM919" s="99">
        <v>89835.703447341904</v>
      </c>
      <c r="AN919" s="99">
        <v>4522250.0859375</v>
      </c>
      <c r="AO919" s="99">
        <v>5566026.6486206101</v>
      </c>
      <c r="AP919" s="99">
        <v>0</v>
      </c>
      <c r="AQ919" s="99">
        <v>4989519.4215698196</v>
      </c>
      <c r="AR919" s="99">
        <v>2424093.7815856901</v>
      </c>
      <c r="AS919" s="99">
        <v>48062.198731899298</v>
      </c>
      <c r="AT919" s="99">
        <v>509023.88681411702</v>
      </c>
      <c r="AU919" s="99">
        <v>0</v>
      </c>
      <c r="AV919" s="99">
        <v>982078.52799987805</v>
      </c>
      <c r="AW919" s="99">
        <v>0</v>
      </c>
      <c r="AX919" s="99">
        <v>3400455.5407409701</v>
      </c>
      <c r="AY919" s="99">
        <v>2408289.46380615</v>
      </c>
      <c r="AZ919" s="99">
        <v>3818102.5493469201</v>
      </c>
      <c r="BA919" s="99">
        <v>0</v>
      </c>
      <c r="BB919" s="99">
        <v>0</v>
      </c>
      <c r="BC919" s="99">
        <v>1029973.7713089</v>
      </c>
      <c r="BD919" s="99">
        <v>0</v>
      </c>
      <c r="BE919" s="99">
        <v>0</v>
      </c>
      <c r="BF919" s="99">
        <v>550061.67208862305</v>
      </c>
      <c r="BG919" s="99">
        <v>10694386.833740201</v>
      </c>
      <c r="BH919" s="99">
        <v>1226676.3451690699</v>
      </c>
      <c r="BI919" s="99">
        <v>0</v>
      </c>
      <c r="BJ919" s="99">
        <v>1584335.8744659401</v>
      </c>
      <c r="BK919" s="99">
        <v>883790.73488616897</v>
      </c>
      <c r="BL919" s="99">
        <v>0</v>
      </c>
      <c r="BM919" s="99">
        <v>0</v>
      </c>
      <c r="BN919" s="99">
        <v>0</v>
      </c>
      <c r="BO919" s="99">
        <v>0</v>
      </c>
      <c r="BP919" s="99">
        <v>0</v>
      </c>
      <c r="BQ919" s="99">
        <v>0</v>
      </c>
      <c r="BR919" s="99">
        <v>794279.24803924595</v>
      </c>
      <c r="BS919" s="99">
        <v>1534872.2958679199</v>
      </c>
      <c r="BT919" s="99">
        <v>0</v>
      </c>
      <c r="BU919" s="99">
        <v>0</v>
      </c>
      <c r="BV919" s="99">
        <v>479475.72125625599</v>
      </c>
      <c r="BW919" s="99">
        <v>0</v>
      </c>
      <c r="BX919" s="99">
        <v>0</v>
      </c>
      <c r="BY919" s="99">
        <v>0</v>
      </c>
      <c r="BZ919" s="99">
        <v>0</v>
      </c>
      <c r="CA919" s="99">
        <v>20688.676713466601</v>
      </c>
      <c r="CB919" s="99">
        <v>1550703.3055267299</v>
      </c>
      <c r="CC919" s="99">
        <v>10551571.067748999</v>
      </c>
      <c r="CD919" s="99">
        <v>2813137.6405639602</v>
      </c>
      <c r="CE919" s="99">
        <v>479.54341096058499</v>
      </c>
      <c r="CF919" s="99">
        <v>90128.360226631194</v>
      </c>
      <c r="CG919" s="99">
        <v>554285.17638397205</v>
      </c>
      <c r="CH919" s="99">
        <v>0</v>
      </c>
      <c r="CI919" s="99">
        <v>21170.057703495</v>
      </c>
      <c r="CJ919" s="99">
        <v>1640383.4754333501</v>
      </c>
      <c r="CK919" s="99">
        <v>11123677.418335</v>
      </c>
      <c r="CL919" s="99">
        <v>2838606.4873046898</v>
      </c>
      <c r="CM919" s="166">
        <v>39227.871494293198</v>
      </c>
      <c r="CN919" s="166">
        <v>6181926.7539672898</v>
      </c>
      <c r="CO919" s="166">
        <v>21829966.746582001</v>
      </c>
      <c r="CP919" s="99">
        <v>2838606.4873046898</v>
      </c>
      <c r="CQ919" s="99">
        <v>0</v>
      </c>
      <c r="CR919" s="99">
        <v>0</v>
      </c>
      <c r="CS919" s="99">
        <v>0</v>
      </c>
      <c r="CT919" s="99">
        <v>0</v>
      </c>
      <c r="CU919" s="98">
        <v>24570.021936215999</v>
      </c>
      <c r="CV919" s="98">
        <v>1725.3907041550001</v>
      </c>
      <c r="CW919" s="98">
        <v>1640831.6657533611</v>
      </c>
      <c r="CX919" s="98">
        <v>11105856.244132971</v>
      </c>
    </row>
    <row r="920" spans="1:102" x14ac:dyDescent="0.2">
      <c r="A920" s="98" t="s">
        <v>66</v>
      </c>
      <c r="B920" s="100">
        <v>38322</v>
      </c>
      <c r="C920" s="99">
        <v>13313.578725576401</v>
      </c>
      <c r="D920" s="99">
        <v>0</v>
      </c>
      <c r="E920" s="99">
        <v>7471.6899812817601</v>
      </c>
      <c r="F920" s="99">
        <v>4102.7809332609204</v>
      </c>
      <c r="G920" s="99">
        <v>53.7504624277353</v>
      </c>
      <c r="H920" s="99">
        <v>443.48510269820702</v>
      </c>
      <c r="I920" s="99">
        <v>0</v>
      </c>
      <c r="J920" s="99">
        <v>2673.8543464243398</v>
      </c>
      <c r="K920" s="99">
        <v>0</v>
      </c>
      <c r="L920" s="99">
        <v>9488.7976310253107</v>
      </c>
      <c r="M920" s="99">
        <v>6983.8421997427904</v>
      </c>
      <c r="N920" s="99">
        <v>3255.21823224425</v>
      </c>
      <c r="O920" s="99">
        <v>0</v>
      </c>
      <c r="P920" s="99">
        <v>0</v>
      </c>
      <c r="Q920" s="99">
        <v>1140.8960620760899</v>
      </c>
      <c r="R920" s="99">
        <v>0</v>
      </c>
      <c r="S920" s="99">
        <v>0</v>
      </c>
      <c r="T920" s="99">
        <v>499.52410602569603</v>
      </c>
      <c r="U920" s="99">
        <v>18334.985667467099</v>
      </c>
      <c r="V920" s="99">
        <v>828346.03028106701</v>
      </c>
      <c r="W920" s="99">
        <v>0</v>
      </c>
      <c r="X920" s="99">
        <v>733656.07167816197</v>
      </c>
      <c r="Y920" s="99">
        <v>365343.82027435303</v>
      </c>
      <c r="Z920" s="99">
        <v>11403.9378777742</v>
      </c>
      <c r="AA920" s="99">
        <v>79076.224065780596</v>
      </c>
      <c r="AB920" s="99">
        <v>0</v>
      </c>
      <c r="AC920" s="99">
        <v>834056.01053619396</v>
      </c>
      <c r="AD920" s="99">
        <v>0</v>
      </c>
      <c r="AE920" s="99">
        <v>460725.42798614502</v>
      </c>
      <c r="AF920" s="99">
        <v>350283.12991714501</v>
      </c>
      <c r="AG920" s="99">
        <v>600362.87740325904</v>
      </c>
      <c r="AH920" s="99">
        <v>0</v>
      </c>
      <c r="AI920" s="99">
        <v>0</v>
      </c>
      <c r="AJ920" s="99">
        <v>151093.46247863799</v>
      </c>
      <c r="AK920" s="99">
        <v>0</v>
      </c>
      <c r="AL920" s="99">
        <v>0</v>
      </c>
      <c r="AM920" s="99">
        <v>90775.925653457598</v>
      </c>
      <c r="AN920" s="99">
        <v>4819688.3538207998</v>
      </c>
      <c r="AO920" s="99">
        <v>5770971.06103516</v>
      </c>
      <c r="AP920" s="99">
        <v>0</v>
      </c>
      <c r="AQ920" s="99">
        <v>4972713.6532592801</v>
      </c>
      <c r="AR920" s="99">
        <v>2472681.5420532199</v>
      </c>
      <c r="AS920" s="99">
        <v>70782.099593162493</v>
      </c>
      <c r="AT920" s="99">
        <v>496354.68660354603</v>
      </c>
      <c r="AU920" s="99">
        <v>0</v>
      </c>
      <c r="AV920" s="99">
        <v>1952030.8471832301</v>
      </c>
      <c r="AW920" s="99">
        <v>0</v>
      </c>
      <c r="AX920" s="99">
        <v>3347192.74526978</v>
      </c>
      <c r="AY920" s="99">
        <v>2463726.5464782701</v>
      </c>
      <c r="AZ920" s="99">
        <v>3917444.6489257799</v>
      </c>
      <c r="BA920" s="99">
        <v>0</v>
      </c>
      <c r="BB920" s="99">
        <v>0</v>
      </c>
      <c r="BC920" s="99">
        <v>1046481.7664566</v>
      </c>
      <c r="BD920" s="99">
        <v>0</v>
      </c>
      <c r="BE920" s="99">
        <v>0</v>
      </c>
      <c r="BF920" s="99">
        <v>568547.19526672398</v>
      </c>
      <c r="BG920" s="99">
        <v>11513940.9959717</v>
      </c>
      <c r="BH920" s="99">
        <v>1245989.8791046101</v>
      </c>
      <c r="BI920" s="99">
        <v>0</v>
      </c>
      <c r="BJ920" s="99">
        <v>1585430.2344207801</v>
      </c>
      <c r="BK920" s="99">
        <v>905491.16194915795</v>
      </c>
      <c r="BL920" s="99">
        <v>0</v>
      </c>
      <c r="BM920" s="99">
        <v>0</v>
      </c>
      <c r="BN920" s="99">
        <v>0</v>
      </c>
      <c r="BO920" s="99">
        <v>0</v>
      </c>
      <c r="BP920" s="99">
        <v>0</v>
      </c>
      <c r="BQ920" s="99">
        <v>0</v>
      </c>
      <c r="BR920" s="99">
        <v>802442.34474182106</v>
      </c>
      <c r="BS920" s="99">
        <v>1568246.7574920701</v>
      </c>
      <c r="BT920" s="99">
        <v>0</v>
      </c>
      <c r="BU920" s="99">
        <v>0</v>
      </c>
      <c r="BV920" s="99">
        <v>484332.88274383498</v>
      </c>
      <c r="BW920" s="99">
        <v>0</v>
      </c>
      <c r="BX920" s="99">
        <v>0</v>
      </c>
      <c r="BY920" s="99">
        <v>0</v>
      </c>
      <c r="BZ920" s="99">
        <v>0</v>
      </c>
      <c r="CA920" s="99">
        <v>20763.104122161902</v>
      </c>
      <c r="CB920" s="99">
        <v>1559221.68463135</v>
      </c>
      <c r="CC920" s="99">
        <v>10726029.182373</v>
      </c>
      <c r="CD920" s="99">
        <v>2844173.4953918499</v>
      </c>
      <c r="CE920" s="99">
        <v>489.22304449603001</v>
      </c>
      <c r="CF920" s="99">
        <v>89530.552832603498</v>
      </c>
      <c r="CG920" s="99">
        <v>561975.90953826904</v>
      </c>
      <c r="CH920" s="99">
        <v>0</v>
      </c>
      <c r="CI920" s="99">
        <v>21250.4808747768</v>
      </c>
      <c r="CJ920" s="99">
        <v>1648073.8104553199</v>
      </c>
      <c r="CK920" s="99">
        <v>11283017.4066162</v>
      </c>
      <c r="CL920" s="99">
        <v>2835980.5305480999</v>
      </c>
      <c r="CM920" s="166">
        <v>39539.796153545401</v>
      </c>
      <c r="CN920" s="166">
        <v>6470225.9035644503</v>
      </c>
      <c r="CO920" s="166">
        <v>22813644.4448242</v>
      </c>
      <c r="CP920" s="99">
        <v>2835980.5305480999</v>
      </c>
      <c r="CQ920" s="99">
        <v>0</v>
      </c>
      <c r="CR920" s="99">
        <v>0</v>
      </c>
      <c r="CS920" s="99">
        <v>0</v>
      </c>
      <c r="CT920" s="99">
        <v>0</v>
      </c>
      <c r="CU920" s="98">
        <v>23581.309145335999</v>
      </c>
      <c r="CV920" s="98">
        <v>2714.4933111969999</v>
      </c>
      <c r="CW920" s="98">
        <v>1648752.2374639534</v>
      </c>
      <c r="CX920" s="98">
        <v>11288005.091911269</v>
      </c>
    </row>
    <row r="921" spans="1:102" x14ac:dyDescent="0.2">
      <c r="A921" s="98" t="s">
        <v>66</v>
      </c>
      <c r="B921" s="100">
        <v>38412</v>
      </c>
      <c r="C921" s="99">
        <v>13655.1533335447</v>
      </c>
      <c r="D921" s="99">
        <v>0</v>
      </c>
      <c r="E921" s="99">
        <v>7304.5045687556303</v>
      </c>
      <c r="F921" s="99">
        <v>4091.4032394587998</v>
      </c>
      <c r="G921" s="99">
        <v>51.591983107849998</v>
      </c>
      <c r="H921" s="99">
        <v>430.08265055343497</v>
      </c>
      <c r="I921" s="99">
        <v>0</v>
      </c>
      <c r="J921" s="99">
        <v>3840.0734921991798</v>
      </c>
      <c r="K921" s="99">
        <v>0</v>
      </c>
      <c r="L921" s="99">
        <v>9464.1255605220795</v>
      </c>
      <c r="M921" s="99">
        <v>6977.6906347870799</v>
      </c>
      <c r="N921" s="99">
        <v>3294.1610086262199</v>
      </c>
      <c r="O921" s="99">
        <v>0</v>
      </c>
      <c r="P921" s="99">
        <v>0</v>
      </c>
      <c r="Q921" s="99">
        <v>1127.79566727579</v>
      </c>
      <c r="R921" s="99">
        <v>0</v>
      </c>
      <c r="S921" s="99">
        <v>0</v>
      </c>
      <c r="T921" s="99">
        <v>487.003776066005</v>
      </c>
      <c r="U921" s="99">
        <v>18386.517230987502</v>
      </c>
      <c r="V921" s="99">
        <v>851592.17679595901</v>
      </c>
      <c r="W921" s="99">
        <v>0</v>
      </c>
      <c r="X921" s="99">
        <v>708616.08321380604</v>
      </c>
      <c r="Y921" s="99">
        <v>362555.53994751</v>
      </c>
      <c r="Z921" s="99">
        <v>13250.3891237974</v>
      </c>
      <c r="AA921" s="99">
        <v>75727.3161888123</v>
      </c>
      <c r="AB921" s="99">
        <v>0</v>
      </c>
      <c r="AC921" s="99">
        <v>1239224.9888915999</v>
      </c>
      <c r="AD921" s="99">
        <v>0</v>
      </c>
      <c r="AE921" s="99">
        <v>464845.27905273403</v>
      </c>
      <c r="AF921" s="99">
        <v>347030.324012756</v>
      </c>
      <c r="AG921" s="99">
        <v>601680.94740295399</v>
      </c>
      <c r="AH921" s="99">
        <v>0</v>
      </c>
      <c r="AI921" s="99">
        <v>0</v>
      </c>
      <c r="AJ921" s="99">
        <v>139434.88562774699</v>
      </c>
      <c r="AK921" s="99">
        <v>0</v>
      </c>
      <c r="AL921" s="99">
        <v>0</v>
      </c>
      <c r="AM921" s="99">
        <v>87487.7762022018</v>
      </c>
      <c r="AN921" s="99">
        <v>5008545.1680908203</v>
      </c>
      <c r="AO921" s="99">
        <v>5982092.5092163105</v>
      </c>
      <c r="AP921" s="99">
        <v>0</v>
      </c>
      <c r="AQ921" s="99">
        <v>4860175.6514892597</v>
      </c>
      <c r="AR921" s="99">
        <v>2504551.77203369</v>
      </c>
      <c r="AS921" s="99">
        <v>86427.878404617295</v>
      </c>
      <c r="AT921" s="99">
        <v>479913.02205658</v>
      </c>
      <c r="AU921" s="99">
        <v>0</v>
      </c>
      <c r="AV921" s="99">
        <v>2916708.67218018</v>
      </c>
      <c r="AW921" s="99">
        <v>0</v>
      </c>
      <c r="AX921" s="99">
        <v>3358009.99499512</v>
      </c>
      <c r="AY921" s="99">
        <v>2467050.1691589402</v>
      </c>
      <c r="AZ921" s="99">
        <v>3952501.1960754399</v>
      </c>
      <c r="BA921" s="99">
        <v>0</v>
      </c>
      <c r="BB921" s="99">
        <v>0</v>
      </c>
      <c r="BC921" s="99">
        <v>963126.74148559605</v>
      </c>
      <c r="BD921" s="99">
        <v>0</v>
      </c>
      <c r="BE921" s="99">
        <v>0</v>
      </c>
      <c r="BF921" s="99">
        <v>562201.18293762195</v>
      </c>
      <c r="BG921" s="99">
        <v>11977506.2591553</v>
      </c>
      <c r="BH921" s="99">
        <v>1291330.50848389</v>
      </c>
      <c r="BI921" s="99">
        <v>0</v>
      </c>
      <c r="BJ921" s="99">
        <v>1585627.17608643</v>
      </c>
      <c r="BK921" s="99">
        <v>919284.99824523902</v>
      </c>
      <c r="BL921" s="99">
        <v>0</v>
      </c>
      <c r="BM921" s="99">
        <v>0</v>
      </c>
      <c r="BN921" s="99">
        <v>0</v>
      </c>
      <c r="BO921" s="99">
        <v>0</v>
      </c>
      <c r="BP921" s="99">
        <v>0</v>
      </c>
      <c r="BQ921" s="99">
        <v>0</v>
      </c>
      <c r="BR921" s="99">
        <v>816326.54457092297</v>
      </c>
      <c r="BS921" s="99">
        <v>1583707.59442139</v>
      </c>
      <c r="BT921" s="99">
        <v>0</v>
      </c>
      <c r="BU921" s="99">
        <v>0</v>
      </c>
      <c r="BV921" s="99">
        <v>461796.67238998401</v>
      </c>
      <c r="BW921" s="99">
        <v>0</v>
      </c>
      <c r="BX921" s="99">
        <v>0</v>
      </c>
      <c r="BY921" s="99">
        <v>0</v>
      </c>
      <c r="BZ921" s="99">
        <v>0</v>
      </c>
      <c r="CA921" s="99">
        <v>20981.7265481949</v>
      </c>
      <c r="CB921" s="99">
        <v>1558126.8872070301</v>
      </c>
      <c r="CC921" s="99">
        <v>10833293.9403076</v>
      </c>
      <c r="CD921" s="99">
        <v>2863263.7877807599</v>
      </c>
      <c r="CE921" s="99">
        <v>498.58254107087902</v>
      </c>
      <c r="CF921" s="99">
        <v>89263.828291893005</v>
      </c>
      <c r="CG921" s="99">
        <v>568581.58420562698</v>
      </c>
      <c r="CH921" s="99">
        <v>0</v>
      </c>
      <c r="CI921" s="99">
        <v>21477.672829151201</v>
      </c>
      <c r="CJ921" s="99">
        <v>1648879.54031372</v>
      </c>
      <c r="CK921" s="99">
        <v>11437611.901367201</v>
      </c>
      <c r="CL921" s="99">
        <v>2858258.3560485798</v>
      </c>
      <c r="CM921" s="166">
        <v>39841.407680511496</v>
      </c>
      <c r="CN921" s="166">
        <v>6652285.4382934598</v>
      </c>
      <c r="CO921" s="166">
        <v>23396061.6247559</v>
      </c>
      <c r="CP921" s="99">
        <v>2858258.3560485798</v>
      </c>
      <c r="CQ921" s="99">
        <v>0</v>
      </c>
      <c r="CR921" s="99">
        <v>0</v>
      </c>
      <c r="CS921" s="99">
        <v>0</v>
      </c>
      <c r="CT921" s="99">
        <v>0</v>
      </c>
      <c r="CU921" s="98">
        <v>22291.789344250999</v>
      </c>
      <c r="CV921" s="98">
        <v>3897.6076858860001</v>
      </c>
      <c r="CW921" s="98">
        <v>1647390.7154989231</v>
      </c>
      <c r="CX921" s="98">
        <v>11401875.524513228</v>
      </c>
    </row>
    <row r="922" spans="1:102" x14ac:dyDescent="0.2">
      <c r="A922" s="98" t="s">
        <v>66</v>
      </c>
      <c r="B922" s="100">
        <v>38504</v>
      </c>
      <c r="C922" s="99">
        <v>13933.835150241899</v>
      </c>
      <c r="D922" s="99">
        <v>1.95656698598759</v>
      </c>
      <c r="E922" s="99">
        <v>7171.1573637127904</v>
      </c>
      <c r="F922" s="99">
        <v>4114.7171884179097</v>
      </c>
      <c r="G922" s="99">
        <v>108.21324550081</v>
      </c>
      <c r="H922" s="99">
        <v>411.20785801485198</v>
      </c>
      <c r="I922" s="99">
        <v>0</v>
      </c>
      <c r="J922" s="99">
        <v>4954.3446659445799</v>
      </c>
      <c r="K922" s="99">
        <v>0</v>
      </c>
      <c r="L922" s="99">
        <v>9691.5079486370105</v>
      </c>
      <c r="M922" s="99">
        <v>7117.7343377470997</v>
      </c>
      <c r="N922" s="99">
        <v>3213.67699348927</v>
      </c>
      <c r="O922" s="99">
        <v>0</v>
      </c>
      <c r="P922" s="99">
        <v>0</v>
      </c>
      <c r="Q922" s="99">
        <v>1124.30751022697</v>
      </c>
      <c r="R922" s="99">
        <v>0</v>
      </c>
      <c r="S922" s="99">
        <v>0</v>
      </c>
      <c r="T922" s="99">
        <v>506.28315433487302</v>
      </c>
      <c r="U922" s="99">
        <v>18531.351465940501</v>
      </c>
      <c r="V922" s="99">
        <v>854104.01519775402</v>
      </c>
      <c r="W922" s="99">
        <v>299.81858571618801</v>
      </c>
      <c r="X922" s="99">
        <v>689836.68022918701</v>
      </c>
      <c r="Y922" s="99">
        <v>361330.06508254999</v>
      </c>
      <c r="Z922" s="99">
        <v>20049.253177881201</v>
      </c>
      <c r="AA922" s="99">
        <v>72664.222484588594</v>
      </c>
      <c r="AB922" s="99">
        <v>0</v>
      </c>
      <c r="AC922" s="99">
        <v>1637307.0323333701</v>
      </c>
      <c r="AD922" s="99">
        <v>0</v>
      </c>
      <c r="AE922" s="99">
        <v>469914.86632537801</v>
      </c>
      <c r="AF922" s="99">
        <v>348328.76422882098</v>
      </c>
      <c r="AG922" s="99">
        <v>591879.75305938697</v>
      </c>
      <c r="AH922" s="99">
        <v>0</v>
      </c>
      <c r="AI922" s="99">
        <v>0</v>
      </c>
      <c r="AJ922" s="99">
        <v>139537.67817306501</v>
      </c>
      <c r="AK922" s="99">
        <v>0</v>
      </c>
      <c r="AL922" s="99">
        <v>0</v>
      </c>
      <c r="AM922" s="99">
        <v>93695.135559082002</v>
      </c>
      <c r="AN922" s="99">
        <v>5117034.4857177697</v>
      </c>
      <c r="AO922" s="99">
        <v>6051384.6579589797</v>
      </c>
      <c r="AP922" s="99">
        <v>2216.0514200031798</v>
      </c>
      <c r="AQ922" s="99">
        <v>4806264.9248657199</v>
      </c>
      <c r="AR922" s="99">
        <v>2544828.0489196801</v>
      </c>
      <c r="AS922" s="99">
        <v>132121.90928649899</v>
      </c>
      <c r="AT922" s="99">
        <v>466771.92848205601</v>
      </c>
      <c r="AU922" s="99">
        <v>0</v>
      </c>
      <c r="AV922" s="99">
        <v>3907035.1011352502</v>
      </c>
      <c r="AW922" s="99">
        <v>0</v>
      </c>
      <c r="AX922" s="99">
        <v>3468924.8850707998</v>
      </c>
      <c r="AY922" s="99">
        <v>2517944.7328491202</v>
      </c>
      <c r="AZ922" s="99">
        <v>3929260.1751403799</v>
      </c>
      <c r="BA922" s="99">
        <v>0</v>
      </c>
      <c r="BB922" s="99">
        <v>0</v>
      </c>
      <c r="BC922" s="99">
        <v>975130.65705108596</v>
      </c>
      <c r="BD922" s="99">
        <v>0</v>
      </c>
      <c r="BE922" s="99">
        <v>0</v>
      </c>
      <c r="BF922" s="99">
        <v>601135.91645050002</v>
      </c>
      <c r="BG922" s="99">
        <v>12267231.6716309</v>
      </c>
      <c r="BH922" s="99">
        <v>1325556.96305847</v>
      </c>
      <c r="BI922" s="99">
        <v>348.14758852869301</v>
      </c>
      <c r="BJ922" s="99">
        <v>1567026.8802032501</v>
      </c>
      <c r="BK922" s="99">
        <v>931340.33495330799</v>
      </c>
      <c r="BL922" s="99">
        <v>0</v>
      </c>
      <c r="BM922" s="99">
        <v>0</v>
      </c>
      <c r="BN922" s="99">
        <v>0</v>
      </c>
      <c r="BO922" s="99">
        <v>0</v>
      </c>
      <c r="BP922" s="99">
        <v>0</v>
      </c>
      <c r="BQ922" s="99">
        <v>0</v>
      </c>
      <c r="BR922" s="99">
        <v>829011.11207580601</v>
      </c>
      <c r="BS922" s="99">
        <v>1585238.9908142099</v>
      </c>
      <c r="BT922" s="99">
        <v>0</v>
      </c>
      <c r="BU922" s="99">
        <v>0</v>
      </c>
      <c r="BV922" s="99">
        <v>472543.20513534499</v>
      </c>
      <c r="BW922" s="99">
        <v>0</v>
      </c>
      <c r="BX922" s="99">
        <v>0</v>
      </c>
      <c r="BY922" s="99">
        <v>0</v>
      </c>
      <c r="BZ922" s="99">
        <v>0</v>
      </c>
      <c r="CA922" s="99">
        <v>21140.0176513195</v>
      </c>
      <c r="CB922" s="99">
        <v>1542739.4069671601</v>
      </c>
      <c r="CC922" s="99">
        <v>10838152.8521729</v>
      </c>
      <c r="CD922" s="99">
        <v>2891355.5172729502</v>
      </c>
      <c r="CE922" s="99">
        <v>512.37528738379501</v>
      </c>
      <c r="CF922" s="99">
        <v>93581.108931541399</v>
      </c>
      <c r="CG922" s="99">
        <v>602555.77201843297</v>
      </c>
      <c r="CH922" s="99">
        <v>0</v>
      </c>
      <c r="CI922" s="99">
        <v>21655.490911960602</v>
      </c>
      <c r="CJ922" s="99">
        <v>1635045.8758544901</v>
      </c>
      <c r="CK922" s="99">
        <v>11410369.9931641</v>
      </c>
      <c r="CL922" s="99">
        <v>2882670.8224792499</v>
      </c>
      <c r="CM922" s="166">
        <v>40124.9597697258</v>
      </c>
      <c r="CN922" s="166">
        <v>6748137.37890625</v>
      </c>
      <c r="CO922" s="166">
        <v>23693681.970947299</v>
      </c>
      <c r="CP922" s="99">
        <v>2882670.8224792499</v>
      </c>
      <c r="CQ922" s="99">
        <v>0</v>
      </c>
      <c r="CR922" s="99">
        <v>0</v>
      </c>
      <c r="CS922" s="99">
        <v>0</v>
      </c>
      <c r="CT922" s="99">
        <v>0</v>
      </c>
      <c r="CU922" s="98">
        <v>21029.628258902001</v>
      </c>
      <c r="CV922" s="98">
        <v>5035.1672761199998</v>
      </c>
      <c r="CW922" s="98">
        <v>1636320.5158987015</v>
      </c>
      <c r="CX922" s="98">
        <v>11440708.624191333</v>
      </c>
    </row>
    <row r="923" spans="1:102" x14ac:dyDescent="0.2">
      <c r="A923" s="98" t="s">
        <v>66</v>
      </c>
      <c r="B923" s="100">
        <v>38596</v>
      </c>
      <c r="C923" s="99">
        <v>14155.659534692801</v>
      </c>
      <c r="D923" s="99">
        <v>2.0235881139815302</v>
      </c>
      <c r="E923" s="99">
        <v>7077.5171036720303</v>
      </c>
      <c r="F923" s="99">
        <v>4169.9443935155896</v>
      </c>
      <c r="G923" s="99">
        <v>132.24002607166801</v>
      </c>
      <c r="H923" s="99">
        <v>382.89918954670401</v>
      </c>
      <c r="I923" s="99">
        <v>0</v>
      </c>
      <c r="J923" s="99">
        <v>6147.65228700638</v>
      </c>
      <c r="K923" s="99">
        <v>0</v>
      </c>
      <c r="L923" s="99">
        <v>10037.2002259493</v>
      </c>
      <c r="M923" s="99">
        <v>7132.7352575659797</v>
      </c>
      <c r="N923" s="99">
        <v>3214.45901957154</v>
      </c>
      <c r="O923" s="99">
        <v>0</v>
      </c>
      <c r="P923" s="99">
        <v>0</v>
      </c>
      <c r="Q923" s="99">
        <v>1144.93571433425</v>
      </c>
      <c r="R923" s="99">
        <v>0</v>
      </c>
      <c r="S923" s="99">
        <v>0</v>
      </c>
      <c r="T923" s="99">
        <v>505.86402289196798</v>
      </c>
      <c r="U923" s="99">
        <v>18476.659698486299</v>
      </c>
      <c r="V923" s="99">
        <v>861755.93584442104</v>
      </c>
      <c r="W923" s="99">
        <v>136.45702906698</v>
      </c>
      <c r="X923" s="99">
        <v>672994.71288299595</v>
      </c>
      <c r="Y923" s="99">
        <v>367655.96043014497</v>
      </c>
      <c r="Z923" s="99">
        <v>25744.234571218502</v>
      </c>
      <c r="AA923" s="99">
        <v>68754.409161567703</v>
      </c>
      <c r="AB923" s="99">
        <v>0</v>
      </c>
      <c r="AC923" s="99">
        <v>2041367.1791229199</v>
      </c>
      <c r="AD923" s="99">
        <v>0</v>
      </c>
      <c r="AE923" s="99">
        <v>468178.88049697899</v>
      </c>
      <c r="AF923" s="99">
        <v>348166.900627136</v>
      </c>
      <c r="AG923" s="99">
        <v>578687.80572509801</v>
      </c>
      <c r="AH923" s="99">
        <v>0</v>
      </c>
      <c r="AI923" s="99">
        <v>0</v>
      </c>
      <c r="AJ923" s="99">
        <v>140907.22804451</v>
      </c>
      <c r="AK923" s="99">
        <v>0</v>
      </c>
      <c r="AL923" s="99">
        <v>0</v>
      </c>
      <c r="AM923" s="99">
        <v>93067.704634666399</v>
      </c>
      <c r="AN923" s="99">
        <v>5101259.5345459003</v>
      </c>
      <c r="AO923" s="99">
        <v>6179802.0393066397</v>
      </c>
      <c r="AP923" s="99">
        <v>987.29758260399103</v>
      </c>
      <c r="AQ923" s="99">
        <v>4739624.26208496</v>
      </c>
      <c r="AR923" s="99">
        <v>2597090.5279541002</v>
      </c>
      <c r="AS923" s="99">
        <v>161517.74511146499</v>
      </c>
      <c r="AT923" s="99">
        <v>446453.60941696202</v>
      </c>
      <c r="AU923" s="99">
        <v>0</v>
      </c>
      <c r="AV923" s="99">
        <v>4812749.8745117197</v>
      </c>
      <c r="AW923" s="99">
        <v>0</v>
      </c>
      <c r="AX923" s="99">
        <v>3529431.4176330599</v>
      </c>
      <c r="AY923" s="99">
        <v>2556948.5705261198</v>
      </c>
      <c r="AZ923" s="99">
        <v>3886282.43719482</v>
      </c>
      <c r="BA923" s="99">
        <v>0</v>
      </c>
      <c r="BB923" s="99">
        <v>0</v>
      </c>
      <c r="BC923" s="99">
        <v>1002229.8870697001</v>
      </c>
      <c r="BD923" s="99">
        <v>0</v>
      </c>
      <c r="BE923" s="99">
        <v>0</v>
      </c>
      <c r="BF923" s="99">
        <v>598205.85909271205</v>
      </c>
      <c r="BG923" s="99">
        <v>12223348.6236572</v>
      </c>
      <c r="BH923" s="99">
        <v>1378193.0194091799</v>
      </c>
      <c r="BI923" s="99">
        <v>185.73177018761601</v>
      </c>
      <c r="BJ923" s="99">
        <v>1575964.4440765399</v>
      </c>
      <c r="BK923" s="99">
        <v>970876.05181121803</v>
      </c>
      <c r="BL923" s="99">
        <v>0</v>
      </c>
      <c r="BM923" s="99">
        <v>0</v>
      </c>
      <c r="BN923" s="99">
        <v>0</v>
      </c>
      <c r="BO923" s="99">
        <v>0</v>
      </c>
      <c r="BP923" s="99">
        <v>0</v>
      </c>
      <c r="BQ923" s="99">
        <v>0</v>
      </c>
      <c r="BR923" s="99">
        <v>844485.75498199498</v>
      </c>
      <c r="BS923" s="99">
        <v>1576643.4569854699</v>
      </c>
      <c r="BT923" s="99">
        <v>0</v>
      </c>
      <c r="BU923" s="99">
        <v>0</v>
      </c>
      <c r="BV923" s="99">
        <v>522821.91051101702</v>
      </c>
      <c r="BW923" s="99">
        <v>0</v>
      </c>
      <c r="BX923" s="99">
        <v>0</v>
      </c>
      <c r="BY923" s="99">
        <v>0</v>
      </c>
      <c r="BZ923" s="99">
        <v>0</v>
      </c>
      <c r="CA923" s="99">
        <v>21204.414736032501</v>
      </c>
      <c r="CB923" s="99">
        <v>1536519.1023407001</v>
      </c>
      <c r="CC923" s="99">
        <v>10925566.869018599</v>
      </c>
      <c r="CD923" s="99">
        <v>2956122.8132019001</v>
      </c>
      <c r="CE923" s="99">
        <v>503.47956809774001</v>
      </c>
      <c r="CF923" s="99">
        <v>93793.641824722305</v>
      </c>
      <c r="CG923" s="99">
        <v>605689.48867797898</v>
      </c>
      <c r="CH923" s="99">
        <v>0</v>
      </c>
      <c r="CI923" s="99">
        <v>21708.353655338298</v>
      </c>
      <c r="CJ923" s="99">
        <v>1629572.98194885</v>
      </c>
      <c r="CK923" s="99">
        <v>11522293.8424072</v>
      </c>
      <c r="CL923" s="99">
        <v>2979080.52490234</v>
      </c>
      <c r="CM923" s="166">
        <v>40255.537763595603</v>
      </c>
      <c r="CN923" s="166">
        <v>6739374.2666626005</v>
      </c>
      <c r="CO923" s="166">
        <v>23749444.089355499</v>
      </c>
      <c r="CP923" s="99">
        <v>2979080.52490234</v>
      </c>
      <c r="CQ923" s="99">
        <v>0</v>
      </c>
      <c r="CR923" s="99">
        <v>0</v>
      </c>
      <c r="CS923" s="99">
        <v>0</v>
      </c>
      <c r="CT923" s="99">
        <v>0</v>
      </c>
      <c r="CU923" s="98">
        <v>19894.116973885</v>
      </c>
      <c r="CV923" s="98">
        <v>6253.3846424269996</v>
      </c>
      <c r="CW923" s="98">
        <v>1630312.7441654224</v>
      </c>
      <c r="CX923" s="98">
        <v>11531256.357696578</v>
      </c>
    </row>
    <row r="924" spans="1:102" x14ac:dyDescent="0.2">
      <c r="A924" s="98" t="s">
        <v>66</v>
      </c>
      <c r="B924" s="100">
        <v>38687</v>
      </c>
      <c r="C924" s="99">
        <v>14495.676468968401</v>
      </c>
      <c r="D924" s="99">
        <v>1.96123469399754</v>
      </c>
      <c r="E924" s="99">
        <v>6936.2630775570897</v>
      </c>
      <c r="F924" s="99">
        <v>4189.8112543821298</v>
      </c>
      <c r="G924" s="99">
        <v>152.899078106508</v>
      </c>
      <c r="H924" s="99">
        <v>354.82122769579303</v>
      </c>
      <c r="I924" s="99">
        <v>0</v>
      </c>
      <c r="J924" s="99">
        <v>7312.4362679123897</v>
      </c>
      <c r="K924" s="99">
        <v>0</v>
      </c>
      <c r="L924" s="99">
        <v>9806.6630012989008</v>
      </c>
      <c r="M924" s="99">
        <v>7269.04372161627</v>
      </c>
      <c r="N924" s="99">
        <v>3186.1940853595702</v>
      </c>
      <c r="O924" s="99">
        <v>0</v>
      </c>
      <c r="P924" s="99">
        <v>0</v>
      </c>
      <c r="Q924" s="99">
        <v>1122.15861666203</v>
      </c>
      <c r="R924" s="99">
        <v>0</v>
      </c>
      <c r="S924" s="99">
        <v>0</v>
      </c>
      <c r="T924" s="99">
        <v>507.84440641477698</v>
      </c>
      <c r="U924" s="99">
        <v>18728.3825471401</v>
      </c>
      <c r="V924" s="99">
        <v>875700.15515136695</v>
      </c>
      <c r="W924" s="99">
        <v>272.55663743987702</v>
      </c>
      <c r="X924" s="99">
        <v>646955.374526978</v>
      </c>
      <c r="Y924" s="99">
        <v>364616.84168243402</v>
      </c>
      <c r="Z924" s="99">
        <v>29977.0625271797</v>
      </c>
      <c r="AA924" s="99">
        <v>62277.3215107918</v>
      </c>
      <c r="AB924" s="99">
        <v>0</v>
      </c>
      <c r="AC924" s="99">
        <v>2632969.6161193801</v>
      </c>
      <c r="AD924" s="99">
        <v>0</v>
      </c>
      <c r="AE924" s="99">
        <v>444875.33414840698</v>
      </c>
      <c r="AF924" s="99">
        <v>350195.27379608201</v>
      </c>
      <c r="AG924" s="99">
        <v>576204.15846252395</v>
      </c>
      <c r="AH924" s="99">
        <v>0</v>
      </c>
      <c r="AI924" s="99">
        <v>0</v>
      </c>
      <c r="AJ924" s="99">
        <v>139717.14068985</v>
      </c>
      <c r="AK924" s="99">
        <v>0</v>
      </c>
      <c r="AL924" s="99">
        <v>0</v>
      </c>
      <c r="AM924" s="99">
        <v>89797.024888992295</v>
      </c>
      <c r="AN924" s="99">
        <v>5305008.5449829102</v>
      </c>
      <c r="AO924" s="99">
        <v>6334280.7288818397</v>
      </c>
      <c r="AP924" s="99">
        <v>2060.6344041228299</v>
      </c>
      <c r="AQ924" s="99">
        <v>4643915.7498168899</v>
      </c>
      <c r="AR924" s="99">
        <v>2656692.04769897</v>
      </c>
      <c r="AS924" s="99">
        <v>195970.014944077</v>
      </c>
      <c r="AT924" s="99">
        <v>411513.88681411702</v>
      </c>
      <c r="AU924" s="99">
        <v>0</v>
      </c>
      <c r="AV924" s="99">
        <v>6046231.4337768601</v>
      </c>
      <c r="AW924" s="99">
        <v>0</v>
      </c>
      <c r="AX924" s="99">
        <v>3387180.9629821801</v>
      </c>
      <c r="AY924" s="99">
        <v>2593173.52734375</v>
      </c>
      <c r="AZ924" s="99">
        <v>3929230.2845764202</v>
      </c>
      <c r="BA924" s="99">
        <v>0</v>
      </c>
      <c r="BB924" s="99">
        <v>0</v>
      </c>
      <c r="BC924" s="99">
        <v>1005559.17958069</v>
      </c>
      <c r="BD924" s="99">
        <v>0</v>
      </c>
      <c r="BE924" s="99">
        <v>0</v>
      </c>
      <c r="BF924" s="99">
        <v>591899.09333801304</v>
      </c>
      <c r="BG924" s="99">
        <v>12807140.609375</v>
      </c>
      <c r="BH924" s="99">
        <v>1432820.73252869</v>
      </c>
      <c r="BI924" s="99">
        <v>382.20498341694503</v>
      </c>
      <c r="BJ924" s="99">
        <v>1519859.5765686</v>
      </c>
      <c r="BK924" s="99">
        <v>967029.480705261</v>
      </c>
      <c r="BL924" s="99">
        <v>0</v>
      </c>
      <c r="BM924" s="99">
        <v>0</v>
      </c>
      <c r="BN924" s="99">
        <v>0</v>
      </c>
      <c r="BO924" s="99">
        <v>0</v>
      </c>
      <c r="BP924" s="99">
        <v>0</v>
      </c>
      <c r="BQ924" s="99">
        <v>0</v>
      </c>
      <c r="BR924" s="99">
        <v>862109.29349517799</v>
      </c>
      <c r="BS924" s="99">
        <v>1588483.0918121301</v>
      </c>
      <c r="BT924" s="99">
        <v>0</v>
      </c>
      <c r="BU924" s="99">
        <v>0</v>
      </c>
      <c r="BV924" s="99">
        <v>509530.82596969599</v>
      </c>
      <c r="BW924" s="99">
        <v>0</v>
      </c>
      <c r="BX924" s="99">
        <v>0</v>
      </c>
      <c r="BY924" s="99">
        <v>0</v>
      </c>
      <c r="BZ924" s="99">
        <v>0</v>
      </c>
      <c r="CA924" s="99">
        <v>21404.720368623701</v>
      </c>
      <c r="CB924" s="99">
        <v>1526230.8372497601</v>
      </c>
      <c r="CC924" s="99">
        <v>10999766.3509521</v>
      </c>
      <c r="CD924" s="99">
        <v>2966254.9894409198</v>
      </c>
      <c r="CE924" s="99">
        <v>499.07897764816897</v>
      </c>
      <c r="CF924" s="99">
        <v>91570.624993324294</v>
      </c>
      <c r="CG924" s="99">
        <v>604989.460731506</v>
      </c>
      <c r="CH924" s="99">
        <v>0</v>
      </c>
      <c r="CI924" s="99">
        <v>21902.4119067192</v>
      </c>
      <c r="CJ924" s="99">
        <v>1618570.8563995401</v>
      </c>
      <c r="CK924" s="99">
        <v>11605248.462402301</v>
      </c>
      <c r="CL924" s="99">
        <v>2960686.6828918499</v>
      </c>
      <c r="CM924" s="166">
        <v>40578.628138065302</v>
      </c>
      <c r="CN924" s="166">
        <v>6924433.4645385696</v>
      </c>
      <c r="CO924" s="166">
        <v>24413524.675537098</v>
      </c>
      <c r="CP924" s="99">
        <v>2960686.6828918499</v>
      </c>
      <c r="CQ924" s="99">
        <v>0</v>
      </c>
      <c r="CR924" s="99">
        <v>0</v>
      </c>
      <c r="CS924" s="99">
        <v>0</v>
      </c>
      <c r="CT924" s="99">
        <v>0</v>
      </c>
      <c r="CU924" s="98">
        <v>18712.433942115</v>
      </c>
      <c r="CV924" s="98">
        <v>7435.76826841</v>
      </c>
      <c r="CW924" s="98">
        <v>1617801.4622430843</v>
      </c>
      <c r="CX924" s="98">
        <v>11604755.811683606</v>
      </c>
    </row>
    <row r="925" spans="1:102" x14ac:dyDescent="0.2">
      <c r="A925" s="98" t="s">
        <v>66</v>
      </c>
      <c r="B925" s="100">
        <v>38777</v>
      </c>
      <c r="C925" s="99">
        <v>14758.883225679399</v>
      </c>
      <c r="D925" s="99">
        <v>1.02387803098827</v>
      </c>
      <c r="E925" s="99">
        <v>6750.0759183168402</v>
      </c>
      <c r="F925" s="99">
        <v>4111.2299620509102</v>
      </c>
      <c r="G925" s="99">
        <v>149.73627634532801</v>
      </c>
      <c r="H925" s="99">
        <v>338.56292096525402</v>
      </c>
      <c r="I925" s="99">
        <v>0</v>
      </c>
      <c r="J925" s="99">
        <v>8451.1011533737201</v>
      </c>
      <c r="K925" s="99">
        <v>0</v>
      </c>
      <c r="L925" s="99">
        <v>5129.5131477117502</v>
      </c>
      <c r="M925" s="99">
        <v>7538.6313955783799</v>
      </c>
      <c r="N925" s="99">
        <v>3144.6534512937101</v>
      </c>
      <c r="O925" s="99">
        <v>5795.6406686306</v>
      </c>
      <c r="P925" s="99">
        <v>0</v>
      </c>
      <c r="Q925" s="99">
        <v>1122.2488141655899</v>
      </c>
      <c r="R925" s="99">
        <v>355.792556438595</v>
      </c>
      <c r="S925" s="99">
        <v>0</v>
      </c>
      <c r="T925" s="99">
        <v>160.55081211403001</v>
      </c>
      <c r="U925" s="99">
        <v>18939.917828559901</v>
      </c>
      <c r="V925" s="99">
        <v>894872.44645690895</v>
      </c>
      <c r="W925" s="99">
        <v>252.84330425970299</v>
      </c>
      <c r="X925" s="99">
        <v>629974.57599639904</v>
      </c>
      <c r="Y925" s="99">
        <v>363963.85791397101</v>
      </c>
      <c r="Z925" s="99">
        <v>35485.613641738899</v>
      </c>
      <c r="AA925" s="99">
        <v>57164.527507781997</v>
      </c>
      <c r="AB925" s="99">
        <v>0</v>
      </c>
      <c r="AC925" s="99">
        <v>3020200.1828308101</v>
      </c>
      <c r="AD925" s="99">
        <v>0</v>
      </c>
      <c r="AE925" s="99">
        <v>200875.38008689901</v>
      </c>
      <c r="AF925" s="99">
        <v>364189.24136352498</v>
      </c>
      <c r="AG925" s="99">
        <v>560306.92855834996</v>
      </c>
      <c r="AH925" s="99">
        <v>265356.67175292998</v>
      </c>
      <c r="AI925" s="99">
        <v>0</v>
      </c>
      <c r="AJ925" s="99">
        <v>139141.37001609799</v>
      </c>
      <c r="AK925" s="99">
        <v>64970.3259220123</v>
      </c>
      <c r="AL925" s="99">
        <v>0</v>
      </c>
      <c r="AM925" s="99">
        <v>27575.890100717501</v>
      </c>
      <c r="AN925" s="99">
        <v>5449653.7515869103</v>
      </c>
      <c r="AO925" s="99">
        <v>6540899.57922363</v>
      </c>
      <c r="AP925" s="99">
        <v>1990.4202008396401</v>
      </c>
      <c r="AQ925" s="99">
        <v>4552034.2465820303</v>
      </c>
      <c r="AR925" s="99">
        <v>2646068.44171143</v>
      </c>
      <c r="AS925" s="99">
        <v>240118.77970504799</v>
      </c>
      <c r="AT925" s="99">
        <v>383360.35451888997</v>
      </c>
      <c r="AU925" s="99">
        <v>0</v>
      </c>
      <c r="AV925" s="99">
        <v>7075046.5307006799</v>
      </c>
      <c r="AW925" s="99">
        <v>0</v>
      </c>
      <c r="AX925" s="99">
        <v>1593200.5959320101</v>
      </c>
      <c r="AY925" s="99">
        <v>2731434.8867492699</v>
      </c>
      <c r="AZ925" s="99">
        <v>3845776.1668396001</v>
      </c>
      <c r="BA925" s="99">
        <v>1948924.93006897</v>
      </c>
      <c r="BB925" s="99">
        <v>0</v>
      </c>
      <c r="BC925" s="99">
        <v>1016897.80633545</v>
      </c>
      <c r="BD925" s="99">
        <v>433335.076511383</v>
      </c>
      <c r="BE925" s="99">
        <v>0</v>
      </c>
      <c r="BF925" s="99">
        <v>188202.197887421</v>
      </c>
      <c r="BG925" s="99">
        <v>13167451.178833</v>
      </c>
      <c r="BH925" s="99">
        <v>1773691.18360901</v>
      </c>
      <c r="BI925" s="99">
        <v>288.61597397550901</v>
      </c>
      <c r="BJ925" s="99">
        <v>1701832.0342865</v>
      </c>
      <c r="BK925" s="99">
        <v>1015079.40995026</v>
      </c>
      <c r="BL925" s="99">
        <v>0</v>
      </c>
      <c r="BM925" s="99">
        <v>36437.294333457903</v>
      </c>
      <c r="BN925" s="99">
        <v>0</v>
      </c>
      <c r="BO925" s="99">
        <v>0</v>
      </c>
      <c r="BP925" s="99">
        <v>0</v>
      </c>
      <c r="BQ925" s="99">
        <v>0</v>
      </c>
      <c r="BR925" s="99">
        <v>958334.35417938197</v>
      </c>
      <c r="BS925" s="99">
        <v>1585420.5215454099</v>
      </c>
      <c r="BT925" s="99">
        <v>379859.684970856</v>
      </c>
      <c r="BU925" s="99">
        <v>0</v>
      </c>
      <c r="BV925" s="99">
        <v>526551.90363311803</v>
      </c>
      <c r="BW925" s="99">
        <v>51357.138256549799</v>
      </c>
      <c r="BX925" s="99">
        <v>0</v>
      </c>
      <c r="BY925" s="99">
        <v>0</v>
      </c>
      <c r="BZ925" s="99">
        <v>0</v>
      </c>
      <c r="CA925" s="99">
        <v>21531.1053552628</v>
      </c>
      <c r="CB925" s="99">
        <v>1522272.91104126</v>
      </c>
      <c r="CC925" s="99">
        <v>11080837.9172363</v>
      </c>
      <c r="CD925" s="99">
        <v>3464340.0859375</v>
      </c>
      <c r="CE925" s="99">
        <v>507.17455840855803</v>
      </c>
      <c r="CF925" s="99">
        <v>93085.189148902893</v>
      </c>
      <c r="CG925" s="99">
        <v>624297.93691253697</v>
      </c>
      <c r="CH925" s="99">
        <v>0</v>
      </c>
      <c r="CI925" s="99">
        <v>22035.3283147812</v>
      </c>
      <c r="CJ925" s="99">
        <v>1615682.42466736</v>
      </c>
      <c r="CK925" s="99">
        <v>11697659.1959229</v>
      </c>
      <c r="CL925" s="99">
        <v>3511283.0343627902</v>
      </c>
      <c r="CM925" s="166">
        <v>40936.526136875204</v>
      </c>
      <c r="CN925" s="166">
        <v>7065218.8939819299</v>
      </c>
      <c r="CO925" s="166">
        <v>24862996.631347701</v>
      </c>
      <c r="CP925" s="99">
        <v>3511283.0343627902</v>
      </c>
      <c r="CQ925" s="99">
        <v>0</v>
      </c>
      <c r="CR925" s="99">
        <v>0</v>
      </c>
      <c r="CS925" s="99">
        <v>0</v>
      </c>
      <c r="CT925" s="99">
        <v>0</v>
      </c>
      <c r="CU925" s="98">
        <v>17553.142438072999</v>
      </c>
      <c r="CV925" s="98">
        <v>8595.033756502</v>
      </c>
      <c r="CW925" s="98">
        <v>1615358.1001901629</v>
      </c>
      <c r="CX925" s="98">
        <v>11705135.854148837</v>
      </c>
    </row>
    <row r="926" spans="1:102" x14ac:dyDescent="0.2">
      <c r="A926" s="98" t="s">
        <v>66</v>
      </c>
      <c r="B926" s="100">
        <v>38869</v>
      </c>
      <c r="C926" s="99">
        <v>15280.283922553101</v>
      </c>
      <c r="D926" s="99">
        <v>3.9410641799913702</v>
      </c>
      <c r="E926" s="99">
        <v>6561.5022488832501</v>
      </c>
      <c r="F926" s="99">
        <v>4105.5176918506604</v>
      </c>
      <c r="G926" s="99">
        <v>214.768241684884</v>
      </c>
      <c r="H926" s="99">
        <v>307.81119399517797</v>
      </c>
      <c r="I926" s="99">
        <v>0</v>
      </c>
      <c r="J926" s="99">
        <v>9605.4263528585398</v>
      </c>
      <c r="K926" s="99">
        <v>0</v>
      </c>
      <c r="L926" s="99">
        <v>4822.6879314184198</v>
      </c>
      <c r="M926" s="99">
        <v>7699.1095153093302</v>
      </c>
      <c r="N926" s="99">
        <v>3104.7864567041402</v>
      </c>
      <c r="O926" s="99">
        <v>6095.6177603006399</v>
      </c>
      <c r="P926" s="99">
        <v>0</v>
      </c>
      <c r="Q926" s="99">
        <v>1119.4859943389899</v>
      </c>
      <c r="R926" s="99">
        <v>380.32741368934501</v>
      </c>
      <c r="S926" s="99">
        <v>0</v>
      </c>
      <c r="T926" s="99">
        <v>148.39613680169001</v>
      </c>
      <c r="U926" s="99">
        <v>19115.117460727699</v>
      </c>
      <c r="V926" s="99">
        <v>921680.56478118896</v>
      </c>
      <c r="W926" s="99">
        <v>517.85910185426496</v>
      </c>
      <c r="X926" s="99">
        <v>613030.41642761196</v>
      </c>
      <c r="Y926" s="99">
        <v>368061.21749496501</v>
      </c>
      <c r="Z926" s="99">
        <v>41086.130990505197</v>
      </c>
      <c r="AA926" s="99">
        <v>50617.987107276902</v>
      </c>
      <c r="AB926" s="99">
        <v>0</v>
      </c>
      <c r="AC926" s="99">
        <v>3372819.3077392601</v>
      </c>
      <c r="AD926" s="99">
        <v>0</v>
      </c>
      <c r="AE926" s="99">
        <v>187337.15108489999</v>
      </c>
      <c r="AF926" s="99">
        <v>380272.32823562599</v>
      </c>
      <c r="AG926" s="99">
        <v>549460.65510559105</v>
      </c>
      <c r="AH926" s="99">
        <v>279390.072029114</v>
      </c>
      <c r="AI926" s="99">
        <v>0</v>
      </c>
      <c r="AJ926" s="99">
        <v>137105.74184227001</v>
      </c>
      <c r="AK926" s="99">
        <v>67089.715695381194</v>
      </c>
      <c r="AL926" s="99">
        <v>0</v>
      </c>
      <c r="AM926" s="99">
        <v>25279.515437841401</v>
      </c>
      <c r="AN926" s="99">
        <v>5549527.20703125</v>
      </c>
      <c r="AO926" s="99">
        <v>6804478.4130248995</v>
      </c>
      <c r="AP926" s="99">
        <v>4013.2879071533698</v>
      </c>
      <c r="AQ926" s="99">
        <v>4455082.4294433603</v>
      </c>
      <c r="AR926" s="99">
        <v>2695273.0873107901</v>
      </c>
      <c r="AS926" s="99">
        <v>282676.47795867902</v>
      </c>
      <c r="AT926" s="99">
        <v>341581.61576461798</v>
      </c>
      <c r="AU926" s="99">
        <v>0</v>
      </c>
      <c r="AV926" s="99">
        <v>8021869.01281738</v>
      </c>
      <c r="AW926" s="99">
        <v>0</v>
      </c>
      <c r="AX926" s="99">
        <v>1498050.4205627399</v>
      </c>
      <c r="AY926" s="99">
        <v>2854733.65124512</v>
      </c>
      <c r="AZ926" s="99">
        <v>3811020.5215148898</v>
      </c>
      <c r="BA926" s="99">
        <v>2060945.25500488</v>
      </c>
      <c r="BB926" s="99">
        <v>0</v>
      </c>
      <c r="BC926" s="99">
        <v>1009403.14662933</v>
      </c>
      <c r="BD926" s="99">
        <v>449788.48540115397</v>
      </c>
      <c r="BE926" s="99">
        <v>0</v>
      </c>
      <c r="BF926" s="99">
        <v>172858.90989685099</v>
      </c>
      <c r="BG926" s="99">
        <v>13470113.822998</v>
      </c>
      <c r="BH926" s="99">
        <v>1838592.9909057601</v>
      </c>
      <c r="BI926" s="99">
        <v>640.07740937918402</v>
      </c>
      <c r="BJ926" s="99">
        <v>1667800.5843658401</v>
      </c>
      <c r="BK926" s="99">
        <v>1027504.72473145</v>
      </c>
      <c r="BL926" s="99">
        <v>0</v>
      </c>
      <c r="BM926" s="99">
        <v>31744.309946060199</v>
      </c>
      <c r="BN926" s="99">
        <v>0</v>
      </c>
      <c r="BO926" s="99">
        <v>0</v>
      </c>
      <c r="BP926" s="99">
        <v>0</v>
      </c>
      <c r="BQ926" s="99">
        <v>0</v>
      </c>
      <c r="BR926" s="99">
        <v>1000966.54260254</v>
      </c>
      <c r="BS926" s="99">
        <v>1566154.6490631099</v>
      </c>
      <c r="BT926" s="99">
        <v>401346.62934112502</v>
      </c>
      <c r="BU926" s="99">
        <v>0</v>
      </c>
      <c r="BV926" s="99">
        <v>530807.33357238804</v>
      </c>
      <c r="BW926" s="99">
        <v>52327.068506717696</v>
      </c>
      <c r="BX926" s="99">
        <v>0</v>
      </c>
      <c r="BY926" s="99">
        <v>0</v>
      </c>
      <c r="BZ926" s="99">
        <v>0</v>
      </c>
      <c r="CA926" s="99">
        <v>21885.494873285301</v>
      </c>
      <c r="CB926" s="99">
        <v>1542133.0351257301</v>
      </c>
      <c r="CC926" s="99">
        <v>11318800.565918</v>
      </c>
      <c r="CD926" s="99">
        <v>3503467.9439392099</v>
      </c>
      <c r="CE926" s="99">
        <v>515.82897359877802</v>
      </c>
      <c r="CF926" s="99">
        <v>92503.416810035706</v>
      </c>
      <c r="CG926" s="99">
        <v>624939.90058898902</v>
      </c>
      <c r="CH926" s="99">
        <v>0</v>
      </c>
      <c r="CI926" s="99">
        <v>22406.1013717651</v>
      </c>
      <c r="CJ926" s="99">
        <v>1635154.81669617</v>
      </c>
      <c r="CK926" s="99">
        <v>11930260.3879395</v>
      </c>
      <c r="CL926" s="99">
        <v>3552281.8603210398</v>
      </c>
      <c r="CM926" s="166">
        <v>41445.967642307303</v>
      </c>
      <c r="CN926" s="166">
        <v>7179010.97021484</v>
      </c>
      <c r="CO926" s="166">
        <v>25374299.013183601</v>
      </c>
      <c r="CP926" s="99">
        <v>3552281.8603210398</v>
      </c>
      <c r="CQ926" s="99">
        <v>0</v>
      </c>
      <c r="CR926" s="99">
        <v>0</v>
      </c>
      <c r="CS926" s="99">
        <v>0</v>
      </c>
      <c r="CT926" s="99">
        <v>0</v>
      </c>
      <c r="CU926" s="98">
        <v>16344.562724227</v>
      </c>
      <c r="CV926" s="98">
        <v>9772.3502307969993</v>
      </c>
      <c r="CW926" s="98">
        <v>1634636.4519357658</v>
      </c>
      <c r="CX926" s="98">
        <v>11943740.46650699</v>
      </c>
    </row>
    <row r="927" spans="1:102" x14ac:dyDescent="0.2">
      <c r="A927" s="98" t="s">
        <v>66</v>
      </c>
      <c r="B927" s="100">
        <v>38961</v>
      </c>
      <c r="C927" s="99">
        <v>15627.537334680601</v>
      </c>
      <c r="D927" s="99">
        <v>3.0660413779842202</v>
      </c>
      <c r="E927" s="99">
        <v>6321.9883596301097</v>
      </c>
      <c r="F927" s="99">
        <v>3978.2511768043</v>
      </c>
      <c r="G927" s="99">
        <v>233.402889324352</v>
      </c>
      <c r="H927" s="99">
        <v>274.93501295149298</v>
      </c>
      <c r="I927" s="99">
        <v>0</v>
      </c>
      <c r="J927" s="99">
        <v>10630.3919007778</v>
      </c>
      <c r="K927" s="99">
        <v>0</v>
      </c>
      <c r="L927" s="99">
        <v>4587.0955646038101</v>
      </c>
      <c r="M927" s="99">
        <v>7763.9320198893502</v>
      </c>
      <c r="N927" s="99">
        <v>3075.3258382976101</v>
      </c>
      <c r="O927" s="99">
        <v>6193.3285043835604</v>
      </c>
      <c r="P927" s="99">
        <v>0</v>
      </c>
      <c r="Q927" s="99">
        <v>1116.86510029435</v>
      </c>
      <c r="R927" s="99">
        <v>363.48718312010197</v>
      </c>
      <c r="S927" s="99">
        <v>0</v>
      </c>
      <c r="T927" s="99">
        <v>140.75710030831399</v>
      </c>
      <c r="U927" s="99">
        <v>19220.462842225999</v>
      </c>
      <c r="V927" s="99">
        <v>940009.07344818104</v>
      </c>
      <c r="W927" s="99">
        <v>330.43801040947397</v>
      </c>
      <c r="X927" s="99">
        <v>580578.90732574498</v>
      </c>
      <c r="Y927" s="99">
        <v>351532.27635955799</v>
      </c>
      <c r="Z927" s="99">
        <v>45613.333351135298</v>
      </c>
      <c r="AA927" s="99">
        <v>44687.6895852089</v>
      </c>
      <c r="AB927" s="99">
        <v>0</v>
      </c>
      <c r="AC927" s="99">
        <v>3709152.9123229999</v>
      </c>
      <c r="AD927" s="99">
        <v>0</v>
      </c>
      <c r="AE927" s="99">
        <v>174444.50406074501</v>
      </c>
      <c r="AF927" s="99">
        <v>381848.87935256999</v>
      </c>
      <c r="AG927" s="99">
        <v>535470.61415100098</v>
      </c>
      <c r="AH927" s="99">
        <v>283305.527370453</v>
      </c>
      <c r="AI927" s="99">
        <v>0</v>
      </c>
      <c r="AJ927" s="99">
        <v>135923.82864952099</v>
      </c>
      <c r="AK927" s="99">
        <v>64684.944235324903</v>
      </c>
      <c r="AL927" s="99">
        <v>0</v>
      </c>
      <c r="AM927" s="99">
        <v>24349.5199854374</v>
      </c>
      <c r="AN927" s="99">
        <v>5562022.9824829102</v>
      </c>
      <c r="AO927" s="99">
        <v>7004135.32275391</v>
      </c>
      <c r="AP927" s="99">
        <v>2693.9246695637698</v>
      </c>
      <c r="AQ927" s="99">
        <v>4249840.6515502902</v>
      </c>
      <c r="AR927" s="99">
        <v>2599125.33129883</v>
      </c>
      <c r="AS927" s="99">
        <v>301797.87553024298</v>
      </c>
      <c r="AT927" s="99">
        <v>303278.07093048102</v>
      </c>
      <c r="AU927" s="99">
        <v>0</v>
      </c>
      <c r="AV927" s="99">
        <v>9111778.1123046894</v>
      </c>
      <c r="AW927" s="99">
        <v>0</v>
      </c>
      <c r="AX927" s="99">
        <v>1403742.8938446001</v>
      </c>
      <c r="AY927" s="99">
        <v>2906907.4617004399</v>
      </c>
      <c r="AZ927" s="99">
        <v>3748533.8085022001</v>
      </c>
      <c r="BA927" s="99">
        <v>2116602.77947998</v>
      </c>
      <c r="BB927" s="99">
        <v>0</v>
      </c>
      <c r="BC927" s="99">
        <v>1001530.30192566</v>
      </c>
      <c r="BD927" s="99">
        <v>432372.644920349</v>
      </c>
      <c r="BE927" s="99">
        <v>0</v>
      </c>
      <c r="BF927" s="99">
        <v>167743.10063362101</v>
      </c>
      <c r="BG927" s="99">
        <v>13754784.5228271</v>
      </c>
      <c r="BH927" s="99">
        <v>1889817.71549988</v>
      </c>
      <c r="BI927" s="99">
        <v>381.58694209903501</v>
      </c>
      <c r="BJ927" s="99">
        <v>1580339.8921356199</v>
      </c>
      <c r="BK927" s="99">
        <v>1006714.31798553</v>
      </c>
      <c r="BL927" s="99">
        <v>0</v>
      </c>
      <c r="BM927" s="99">
        <v>27869.582273483298</v>
      </c>
      <c r="BN927" s="99">
        <v>0</v>
      </c>
      <c r="BO927" s="99">
        <v>0</v>
      </c>
      <c r="BP927" s="99">
        <v>0</v>
      </c>
      <c r="BQ927" s="99">
        <v>0</v>
      </c>
      <c r="BR927" s="99">
        <v>998859.351379395</v>
      </c>
      <c r="BS927" s="99">
        <v>1547440.9961242699</v>
      </c>
      <c r="BT927" s="99">
        <v>412392.90811920201</v>
      </c>
      <c r="BU927" s="99">
        <v>0</v>
      </c>
      <c r="BV927" s="99">
        <v>525476.77217102097</v>
      </c>
      <c r="BW927" s="99">
        <v>48188.494408607497</v>
      </c>
      <c r="BX927" s="99">
        <v>0</v>
      </c>
      <c r="BY927" s="99">
        <v>0</v>
      </c>
      <c r="BZ927" s="99">
        <v>0</v>
      </c>
      <c r="CA927" s="99">
        <v>21925.767044782599</v>
      </c>
      <c r="CB927" s="99">
        <v>1522798.3265991199</v>
      </c>
      <c r="CC927" s="99">
        <v>11269650.419311499</v>
      </c>
      <c r="CD927" s="99">
        <v>3470219.19171143</v>
      </c>
      <c r="CE927" s="99">
        <v>502.97048380971</v>
      </c>
      <c r="CF927" s="99">
        <v>89595.466877937302</v>
      </c>
      <c r="CG927" s="99">
        <v>606473.75019073498</v>
      </c>
      <c r="CH927" s="99">
        <v>0</v>
      </c>
      <c r="CI927" s="99">
        <v>22427.525337934501</v>
      </c>
      <c r="CJ927" s="99">
        <v>1613609.7344055199</v>
      </c>
      <c r="CK927" s="99">
        <v>11876476.0440674</v>
      </c>
      <c r="CL927" s="99">
        <v>3533086.44885254</v>
      </c>
      <c r="CM927" s="166">
        <v>41666.761272430398</v>
      </c>
      <c r="CN927" s="166">
        <v>7180303.2046508798</v>
      </c>
      <c r="CO927" s="166">
        <v>25641508.4770508</v>
      </c>
      <c r="CP927" s="99">
        <v>3533086.44885254</v>
      </c>
      <c r="CQ927" s="99">
        <v>0</v>
      </c>
      <c r="CR927" s="99">
        <v>0</v>
      </c>
      <c r="CS927" s="99">
        <v>0</v>
      </c>
      <c r="CT927" s="99">
        <v>0</v>
      </c>
      <c r="CU927" s="98">
        <v>15230.789260748999</v>
      </c>
      <c r="CV927" s="98">
        <v>10809.854097513</v>
      </c>
      <c r="CW927" s="98">
        <v>1612393.7934770572</v>
      </c>
      <c r="CX927" s="98">
        <v>11876124.169502234</v>
      </c>
    </row>
    <row r="928" spans="1:102" x14ac:dyDescent="0.2">
      <c r="A928" s="98" t="s">
        <v>66</v>
      </c>
      <c r="B928" s="100">
        <v>39052</v>
      </c>
      <c r="C928" s="99">
        <v>16158.719760060299</v>
      </c>
      <c r="D928" s="99">
        <v>2.9143759519793102</v>
      </c>
      <c r="E928" s="99">
        <v>6245.7480206489599</v>
      </c>
      <c r="F928" s="99">
        <v>3974.5184843838201</v>
      </c>
      <c r="G928" s="99">
        <v>262.03681977093203</v>
      </c>
      <c r="H928" s="99">
        <v>261.200154867023</v>
      </c>
      <c r="I928" s="99">
        <v>0</v>
      </c>
      <c r="J928" s="99">
        <v>11888.9800069332</v>
      </c>
      <c r="K928" s="99">
        <v>0</v>
      </c>
      <c r="L928" s="99">
        <v>4586.6194550991104</v>
      </c>
      <c r="M928" s="99">
        <v>7876.1200379133197</v>
      </c>
      <c r="N928" s="99">
        <v>3092.6203563213298</v>
      </c>
      <c r="O928" s="99">
        <v>6600.1211429834402</v>
      </c>
      <c r="P928" s="99">
        <v>0</v>
      </c>
      <c r="Q928" s="99">
        <v>1133.2746302932501</v>
      </c>
      <c r="R928" s="99">
        <v>398.73173403739901</v>
      </c>
      <c r="S928" s="99">
        <v>0</v>
      </c>
      <c r="T928" s="99">
        <v>134.344353111461</v>
      </c>
      <c r="U928" s="99">
        <v>19440.8962817192</v>
      </c>
      <c r="V928" s="99">
        <v>963286.73727417004</v>
      </c>
      <c r="W928" s="99">
        <v>254.78678102977599</v>
      </c>
      <c r="X928" s="99">
        <v>565212.58876037598</v>
      </c>
      <c r="Y928" s="99">
        <v>342527.12779998803</v>
      </c>
      <c r="Z928" s="99">
        <v>52045.5568013191</v>
      </c>
      <c r="AA928" s="99">
        <v>41915.4403824806</v>
      </c>
      <c r="AB928" s="99">
        <v>0</v>
      </c>
      <c r="AC928" s="99">
        <v>4322097.80859375</v>
      </c>
      <c r="AD928" s="99">
        <v>0</v>
      </c>
      <c r="AE928" s="99">
        <v>179190.20584297201</v>
      </c>
      <c r="AF928" s="99">
        <v>383125.19674301101</v>
      </c>
      <c r="AG928" s="99">
        <v>526605.49253845203</v>
      </c>
      <c r="AH928" s="99">
        <v>302850.29590225202</v>
      </c>
      <c r="AI928" s="99">
        <v>0</v>
      </c>
      <c r="AJ928" s="99">
        <v>133437.476028442</v>
      </c>
      <c r="AK928" s="99">
        <v>69469.221546173096</v>
      </c>
      <c r="AL928" s="99">
        <v>0</v>
      </c>
      <c r="AM928" s="99">
        <v>22863.915699720401</v>
      </c>
      <c r="AN928" s="99">
        <v>5772546.7228393601</v>
      </c>
      <c r="AO928" s="99">
        <v>7266185.4060668899</v>
      </c>
      <c r="AP928" s="99">
        <v>2160.6959424912902</v>
      </c>
      <c r="AQ928" s="99">
        <v>4178544.1642150902</v>
      </c>
      <c r="AR928" s="99">
        <v>2548032.8358459501</v>
      </c>
      <c r="AS928" s="99">
        <v>352338.95536041301</v>
      </c>
      <c r="AT928" s="99">
        <v>288356.21837234503</v>
      </c>
      <c r="AU928" s="99">
        <v>0</v>
      </c>
      <c r="AV928" s="99">
        <v>10283800.9581299</v>
      </c>
      <c r="AW928" s="99">
        <v>0</v>
      </c>
      <c r="AX928" s="99">
        <v>1460104.1529540999</v>
      </c>
      <c r="AY928" s="99">
        <v>2963805.2729492201</v>
      </c>
      <c r="AZ928" s="99">
        <v>3709428.3251647898</v>
      </c>
      <c r="BA928" s="99">
        <v>2287118.2074890099</v>
      </c>
      <c r="BB928" s="99">
        <v>0</v>
      </c>
      <c r="BC928" s="99">
        <v>1004105.46833801</v>
      </c>
      <c r="BD928" s="99">
        <v>477656.472003937</v>
      </c>
      <c r="BE928" s="99">
        <v>0</v>
      </c>
      <c r="BF928" s="99">
        <v>156495.47237968401</v>
      </c>
      <c r="BG928" s="99">
        <v>14180193.568359399</v>
      </c>
      <c r="BH928" s="99">
        <v>1969384.25177002</v>
      </c>
      <c r="BI928" s="99">
        <v>214.03855593875099</v>
      </c>
      <c r="BJ928" s="99">
        <v>1577991.6850280799</v>
      </c>
      <c r="BK928" s="99">
        <v>1001716.3151474</v>
      </c>
      <c r="BL928" s="99">
        <v>0</v>
      </c>
      <c r="BM928" s="99">
        <v>24796.075127363201</v>
      </c>
      <c r="BN928" s="99">
        <v>0</v>
      </c>
      <c r="BO928" s="99">
        <v>0</v>
      </c>
      <c r="BP928" s="99">
        <v>0</v>
      </c>
      <c r="BQ928" s="99">
        <v>0</v>
      </c>
      <c r="BR928" s="99">
        <v>1018860.60352325</v>
      </c>
      <c r="BS928" s="99">
        <v>1531641.44677734</v>
      </c>
      <c r="BT928" s="99">
        <v>445424.587604523</v>
      </c>
      <c r="BU928" s="99">
        <v>0</v>
      </c>
      <c r="BV928" s="99">
        <v>564574.56184387195</v>
      </c>
      <c r="BW928" s="99">
        <v>53483.894409656503</v>
      </c>
      <c r="BX928" s="99">
        <v>0</v>
      </c>
      <c r="BY928" s="99">
        <v>0</v>
      </c>
      <c r="BZ928" s="99">
        <v>0</v>
      </c>
      <c r="CA928" s="99">
        <v>22370.956218719501</v>
      </c>
      <c r="CB928" s="99">
        <v>1529475.53340149</v>
      </c>
      <c r="CC928" s="99">
        <v>11467901.2279053</v>
      </c>
      <c r="CD928" s="99">
        <v>3560435.0891418499</v>
      </c>
      <c r="CE928" s="99">
        <v>522.53691945970104</v>
      </c>
      <c r="CF928" s="99">
        <v>93174.494242668196</v>
      </c>
      <c r="CG928" s="99">
        <v>637617.35444641102</v>
      </c>
      <c r="CH928" s="99">
        <v>0</v>
      </c>
      <c r="CI928" s="99">
        <v>22891.8524258137</v>
      </c>
      <c r="CJ928" s="99">
        <v>1622621.23806763</v>
      </c>
      <c r="CK928" s="99">
        <v>12099825.9154053</v>
      </c>
      <c r="CL928" s="99">
        <v>3608483.0753478999</v>
      </c>
      <c r="CM928" s="166">
        <v>42270.684890747099</v>
      </c>
      <c r="CN928" s="166">
        <v>7393875.8540649395</v>
      </c>
      <c r="CO928" s="166">
        <v>26255709.846923798</v>
      </c>
      <c r="CP928" s="99">
        <v>3608483.0753478999</v>
      </c>
      <c r="CQ928" s="99">
        <v>0</v>
      </c>
      <c r="CR928" s="99">
        <v>0</v>
      </c>
      <c r="CS928" s="99">
        <v>0</v>
      </c>
      <c r="CT928" s="99">
        <v>0</v>
      </c>
      <c r="CU928" s="98">
        <v>14063.495139459999</v>
      </c>
      <c r="CV928" s="98">
        <v>12104.297158783</v>
      </c>
      <c r="CW928" s="98">
        <v>1622650.0276441581</v>
      </c>
      <c r="CX928" s="98">
        <v>12105518.582351711</v>
      </c>
    </row>
    <row r="929" spans="1:102" x14ac:dyDescent="0.2">
      <c r="A929" s="98" t="s">
        <v>66</v>
      </c>
      <c r="B929" s="100">
        <v>39142</v>
      </c>
      <c r="C929" s="99">
        <v>16723.3733830452</v>
      </c>
      <c r="D929" s="99">
        <v>3.0063291379774499</v>
      </c>
      <c r="E929" s="99">
        <v>5884.0195544362095</v>
      </c>
      <c r="F929" s="99">
        <v>3904.9871405661102</v>
      </c>
      <c r="G929" s="99">
        <v>284.95581734925503</v>
      </c>
      <c r="H929" s="99">
        <v>240.432100396603</v>
      </c>
      <c r="I929" s="99">
        <v>0</v>
      </c>
      <c r="J929" s="99">
        <v>12931.3755136728</v>
      </c>
      <c r="K929" s="99">
        <v>0</v>
      </c>
      <c r="L929" s="99">
        <v>4470.3390836119697</v>
      </c>
      <c r="M929" s="99">
        <v>7874.1359558701497</v>
      </c>
      <c r="N929" s="99">
        <v>3083.8381103873298</v>
      </c>
      <c r="O929" s="99">
        <v>6818.02283900976</v>
      </c>
      <c r="P929" s="99">
        <v>0</v>
      </c>
      <c r="Q929" s="99">
        <v>1149.06548790634</v>
      </c>
      <c r="R929" s="99">
        <v>407.85904303193098</v>
      </c>
      <c r="S929" s="99">
        <v>0</v>
      </c>
      <c r="T929" s="99">
        <v>131.58415974862899</v>
      </c>
      <c r="U929" s="99">
        <v>19650.437357425701</v>
      </c>
      <c r="V929" s="99">
        <v>989119.32180786098</v>
      </c>
      <c r="W929" s="99">
        <v>252.14504821971099</v>
      </c>
      <c r="X929" s="99">
        <v>541306.51897430397</v>
      </c>
      <c r="Y929" s="99">
        <v>341501.27725982701</v>
      </c>
      <c r="Z929" s="99">
        <v>55333.713666915901</v>
      </c>
      <c r="AA929" s="99">
        <v>36397.563922882102</v>
      </c>
      <c r="AB929" s="99">
        <v>0</v>
      </c>
      <c r="AC929" s="99">
        <v>4602808.7901001005</v>
      </c>
      <c r="AD929" s="99">
        <v>0</v>
      </c>
      <c r="AE929" s="99">
        <v>173701.50949859599</v>
      </c>
      <c r="AF929" s="99">
        <v>383830.28398895299</v>
      </c>
      <c r="AG929" s="99">
        <v>520760.78149032599</v>
      </c>
      <c r="AH929" s="99">
        <v>317354.79573440598</v>
      </c>
      <c r="AI929" s="99">
        <v>0</v>
      </c>
      <c r="AJ929" s="99">
        <v>137064.00329971299</v>
      </c>
      <c r="AK929" s="99">
        <v>69327.986906051607</v>
      </c>
      <c r="AL929" s="99">
        <v>0</v>
      </c>
      <c r="AM929" s="99">
        <v>22447.357543468501</v>
      </c>
      <c r="AN929" s="99">
        <v>5853360.9122924795</v>
      </c>
      <c r="AO929" s="99">
        <v>7528633.2730102502</v>
      </c>
      <c r="AP929" s="99">
        <v>2119.9735341072101</v>
      </c>
      <c r="AQ929" s="99">
        <v>4001672.9252014202</v>
      </c>
      <c r="AR929" s="99">
        <v>2524283.84292603</v>
      </c>
      <c r="AS929" s="99">
        <v>384615.637031555</v>
      </c>
      <c r="AT929" s="99">
        <v>248036.38131904599</v>
      </c>
      <c r="AU929" s="99">
        <v>0</v>
      </c>
      <c r="AV929" s="99">
        <v>11140321.611450201</v>
      </c>
      <c r="AW929" s="99">
        <v>0</v>
      </c>
      <c r="AX929" s="99">
        <v>1429025.7528533901</v>
      </c>
      <c r="AY929" s="99">
        <v>3000927.07666016</v>
      </c>
      <c r="AZ929" s="99">
        <v>3680925.4614563002</v>
      </c>
      <c r="BA929" s="99">
        <v>2426013.9352722201</v>
      </c>
      <c r="BB929" s="99">
        <v>0</v>
      </c>
      <c r="BC929" s="99">
        <v>1017901.06860352</v>
      </c>
      <c r="BD929" s="99">
        <v>474588.75210189802</v>
      </c>
      <c r="BE929" s="99">
        <v>0</v>
      </c>
      <c r="BF929" s="99">
        <v>155619.167150497</v>
      </c>
      <c r="BG929" s="99">
        <v>14455575.2661133</v>
      </c>
      <c r="BH929" s="99">
        <v>2064083.4235992399</v>
      </c>
      <c r="BI929" s="99">
        <v>221.83329820446701</v>
      </c>
      <c r="BJ929" s="99">
        <v>1529273.25654602</v>
      </c>
      <c r="BK929" s="99">
        <v>977671.76316833496</v>
      </c>
      <c r="BL929" s="99">
        <v>0</v>
      </c>
      <c r="BM929" s="99">
        <v>25819.046243190802</v>
      </c>
      <c r="BN929" s="99">
        <v>0</v>
      </c>
      <c r="BO929" s="99">
        <v>0</v>
      </c>
      <c r="BP929" s="99">
        <v>0</v>
      </c>
      <c r="BQ929" s="99">
        <v>0</v>
      </c>
      <c r="BR929" s="99">
        <v>1033333.72245789</v>
      </c>
      <c r="BS929" s="99">
        <v>1520610.7560119601</v>
      </c>
      <c r="BT929" s="99">
        <v>472261.98290634202</v>
      </c>
      <c r="BU929" s="99">
        <v>0</v>
      </c>
      <c r="BV929" s="99">
        <v>546065.85787963902</v>
      </c>
      <c r="BW929" s="99">
        <v>54076.5726761818</v>
      </c>
      <c r="BX929" s="99">
        <v>0</v>
      </c>
      <c r="BY929" s="99">
        <v>0</v>
      </c>
      <c r="BZ929" s="99">
        <v>0</v>
      </c>
      <c r="CA929" s="99">
        <v>22629.491989374201</v>
      </c>
      <c r="CB929" s="99">
        <v>1535103.5996093799</v>
      </c>
      <c r="CC929" s="99">
        <v>11571247.463012701</v>
      </c>
      <c r="CD929" s="99">
        <v>3583635.9568176302</v>
      </c>
      <c r="CE929" s="99">
        <v>523.00731771439303</v>
      </c>
      <c r="CF929" s="99">
        <v>92153.021645546003</v>
      </c>
      <c r="CG929" s="99">
        <v>632748.54574584996</v>
      </c>
      <c r="CH929" s="99">
        <v>0</v>
      </c>
      <c r="CI929" s="99">
        <v>23150.235374689099</v>
      </c>
      <c r="CJ929" s="99">
        <v>1628220.7327880899</v>
      </c>
      <c r="CK929" s="99">
        <v>12186500.369262701</v>
      </c>
      <c r="CL929" s="99">
        <v>3635459.9094543499</v>
      </c>
      <c r="CM929" s="166">
        <v>42739.144810676597</v>
      </c>
      <c r="CN929" s="166">
        <v>7480787.8640747098</v>
      </c>
      <c r="CO929" s="166">
        <v>26656362.995361298</v>
      </c>
      <c r="CP929" s="99">
        <v>3635459.9094543499</v>
      </c>
      <c r="CQ929" s="99">
        <v>0</v>
      </c>
      <c r="CR929" s="99">
        <v>0</v>
      </c>
      <c r="CS929" s="99">
        <v>0</v>
      </c>
      <c r="CT929" s="99">
        <v>0</v>
      </c>
      <c r="CU929" s="98">
        <v>12819.616069483</v>
      </c>
      <c r="CV929" s="98">
        <v>13168.497807317999</v>
      </c>
      <c r="CW929" s="98">
        <v>1627256.6212549258</v>
      </c>
      <c r="CX929" s="98">
        <v>12203996.008758551</v>
      </c>
    </row>
    <row r="930" spans="1:102" x14ac:dyDescent="0.2">
      <c r="A930" s="98" t="s">
        <v>66</v>
      </c>
      <c r="B930" s="100">
        <v>39234</v>
      </c>
      <c r="C930" s="99">
        <v>17117.0246343613</v>
      </c>
      <c r="D930" s="99">
        <v>3.0257838979887302</v>
      </c>
      <c r="E930" s="99">
        <v>5679.6572258472397</v>
      </c>
      <c r="F930" s="99">
        <v>3809.4160106480099</v>
      </c>
      <c r="G930" s="99">
        <v>310.26890591159503</v>
      </c>
      <c r="H930" s="99">
        <v>213.26561925560199</v>
      </c>
      <c r="I930" s="99">
        <v>0</v>
      </c>
      <c r="J930" s="99">
        <v>13835.0035996437</v>
      </c>
      <c r="K930" s="99">
        <v>0</v>
      </c>
      <c r="L930" s="99">
        <v>4461.9819355011005</v>
      </c>
      <c r="M930" s="99">
        <v>7819.3964459299996</v>
      </c>
      <c r="N930" s="99">
        <v>3135.5649557709698</v>
      </c>
      <c r="O930" s="99">
        <v>6973.0873878002203</v>
      </c>
      <c r="P930" s="99">
        <v>0</v>
      </c>
      <c r="Q930" s="99">
        <v>1157.1180075109</v>
      </c>
      <c r="R930" s="99">
        <v>400.711250852793</v>
      </c>
      <c r="S930" s="99">
        <v>0</v>
      </c>
      <c r="T930" s="99">
        <v>133.72933431714799</v>
      </c>
      <c r="U930" s="99">
        <v>19765.467285394701</v>
      </c>
      <c r="V930" s="99">
        <v>1008865.62081146</v>
      </c>
      <c r="W930" s="99">
        <v>246.26619106717399</v>
      </c>
      <c r="X930" s="99">
        <v>519634.831794739</v>
      </c>
      <c r="Y930" s="99">
        <v>333912.08794403099</v>
      </c>
      <c r="Z930" s="99">
        <v>59432.420884609201</v>
      </c>
      <c r="AA930" s="99">
        <v>31337.041139364199</v>
      </c>
      <c r="AB930" s="99">
        <v>0</v>
      </c>
      <c r="AC930" s="99">
        <v>4863681.2003784198</v>
      </c>
      <c r="AD930" s="99">
        <v>0</v>
      </c>
      <c r="AE930" s="99">
        <v>169773.35008049</v>
      </c>
      <c r="AF930" s="99">
        <v>373332.16357040399</v>
      </c>
      <c r="AG930" s="99">
        <v>519792.176670074</v>
      </c>
      <c r="AH930" s="99">
        <v>323080.82936477702</v>
      </c>
      <c r="AI930" s="99">
        <v>0</v>
      </c>
      <c r="AJ930" s="99">
        <v>137038.89753341701</v>
      </c>
      <c r="AK930" s="99">
        <v>69400.648990631104</v>
      </c>
      <c r="AL930" s="99">
        <v>0</v>
      </c>
      <c r="AM930" s="99">
        <v>22425.556272268299</v>
      </c>
      <c r="AN930" s="99">
        <v>5953288.8362426804</v>
      </c>
      <c r="AO930" s="99">
        <v>7747765.2928466797</v>
      </c>
      <c r="AP930" s="99">
        <v>2068.0596396327001</v>
      </c>
      <c r="AQ930" s="99">
        <v>3834518.12182617</v>
      </c>
      <c r="AR930" s="99">
        <v>2470607.46380615</v>
      </c>
      <c r="AS930" s="99">
        <v>419300.69252014201</v>
      </c>
      <c r="AT930" s="99">
        <v>214830.748659134</v>
      </c>
      <c r="AU930" s="99">
        <v>0</v>
      </c>
      <c r="AV930" s="99">
        <v>11942387.1043701</v>
      </c>
      <c r="AW930" s="99">
        <v>0</v>
      </c>
      <c r="AX930" s="99">
        <v>1422965.9074096701</v>
      </c>
      <c r="AY930" s="99">
        <v>2911766.6498107901</v>
      </c>
      <c r="AZ930" s="99">
        <v>3682638.9138183598</v>
      </c>
      <c r="BA930" s="99">
        <v>2481175.2630310101</v>
      </c>
      <c r="BB930" s="99">
        <v>0</v>
      </c>
      <c r="BC930" s="99">
        <v>1023764.61563873</v>
      </c>
      <c r="BD930" s="99">
        <v>478325.338542938</v>
      </c>
      <c r="BE930" s="99">
        <v>0</v>
      </c>
      <c r="BF930" s="99">
        <v>156411.001300812</v>
      </c>
      <c r="BG930" s="99">
        <v>14783574.8203125</v>
      </c>
      <c r="BH930" s="99">
        <v>2104334.2011108398</v>
      </c>
      <c r="BI930" s="99">
        <v>261.166217435151</v>
      </c>
      <c r="BJ930" s="99">
        <v>1466966.7646331801</v>
      </c>
      <c r="BK930" s="99">
        <v>958350.02849578904</v>
      </c>
      <c r="BL930" s="99">
        <v>0</v>
      </c>
      <c r="BM930" s="99">
        <v>23820.948437929201</v>
      </c>
      <c r="BN930" s="99">
        <v>0</v>
      </c>
      <c r="BO930" s="99">
        <v>0</v>
      </c>
      <c r="BP930" s="99">
        <v>0</v>
      </c>
      <c r="BQ930" s="99">
        <v>0</v>
      </c>
      <c r="BR930" s="99">
        <v>1021747.19528961</v>
      </c>
      <c r="BS930" s="99">
        <v>1520193.4180145301</v>
      </c>
      <c r="BT930" s="99">
        <v>482717.36849975598</v>
      </c>
      <c r="BU930" s="99">
        <v>0</v>
      </c>
      <c r="BV930" s="99">
        <v>542209.71421814</v>
      </c>
      <c r="BW930" s="99">
        <v>54505.767721176097</v>
      </c>
      <c r="BX930" s="99">
        <v>0</v>
      </c>
      <c r="BY930" s="99">
        <v>0</v>
      </c>
      <c r="BZ930" s="99">
        <v>0</v>
      </c>
      <c r="CA930" s="99">
        <v>22832.9948871136</v>
      </c>
      <c r="CB930" s="99">
        <v>1531754.52180481</v>
      </c>
      <c r="CC930" s="99">
        <v>11634997.134765601</v>
      </c>
      <c r="CD930" s="99">
        <v>3569688.7082214402</v>
      </c>
      <c r="CE930" s="99">
        <v>525.02974529564403</v>
      </c>
      <c r="CF930" s="99">
        <v>91693.909677505493</v>
      </c>
      <c r="CG930" s="99">
        <v>634885.92997741699</v>
      </c>
      <c r="CH930" s="99">
        <v>0</v>
      </c>
      <c r="CI930" s="99">
        <v>23364.283720016501</v>
      </c>
      <c r="CJ930" s="99">
        <v>1625294.2327728299</v>
      </c>
      <c r="CK930" s="99">
        <v>12288371.552123999</v>
      </c>
      <c r="CL930" s="99">
        <v>3620974.7828064002</v>
      </c>
      <c r="CM930" s="166">
        <v>43054.561577320099</v>
      </c>
      <c r="CN930" s="166">
        <v>7578569.0609741202</v>
      </c>
      <c r="CO930" s="166">
        <v>27031003.035888702</v>
      </c>
      <c r="CP930" s="99">
        <v>3620974.7828064002</v>
      </c>
      <c r="CQ930" s="99">
        <v>0</v>
      </c>
      <c r="CR930" s="99">
        <v>0</v>
      </c>
      <c r="CS930" s="99">
        <v>0</v>
      </c>
      <c r="CT930" s="99">
        <v>0</v>
      </c>
      <c r="CU930" s="98">
        <v>11836.585121283</v>
      </c>
      <c r="CV930" s="98">
        <v>14090.415420318999</v>
      </c>
      <c r="CW930" s="98">
        <v>1623448.4314823155</v>
      </c>
      <c r="CX930" s="98">
        <v>12269883.064743018</v>
      </c>
    </row>
    <row r="931" spans="1:102" x14ac:dyDescent="0.2">
      <c r="A931" s="98" t="s">
        <v>66</v>
      </c>
      <c r="B931" s="100">
        <v>39326</v>
      </c>
      <c r="C931" s="99">
        <v>17521.688293456999</v>
      </c>
      <c r="D931" s="99">
        <v>2.0940774789778498</v>
      </c>
      <c r="E931" s="99">
        <v>5507.36563098431</v>
      </c>
      <c r="F931" s="99">
        <v>3722.5606113076201</v>
      </c>
      <c r="G931" s="99">
        <v>350.95536219328602</v>
      </c>
      <c r="H931" s="99">
        <v>198.67175257206</v>
      </c>
      <c r="I931" s="99">
        <v>0</v>
      </c>
      <c r="J931" s="99">
        <v>14706.478328585599</v>
      </c>
      <c r="K931" s="99">
        <v>0</v>
      </c>
      <c r="L931" s="99">
        <v>4266.85666900873</v>
      </c>
      <c r="M931" s="99">
        <v>7857.6068461537398</v>
      </c>
      <c r="N931" s="99">
        <v>3117.3515128195299</v>
      </c>
      <c r="O931" s="99">
        <v>7206.8943365812302</v>
      </c>
      <c r="P931" s="99">
        <v>0</v>
      </c>
      <c r="Q931" s="99">
        <v>1173.95517976582</v>
      </c>
      <c r="R931" s="99">
        <v>430.511055916548</v>
      </c>
      <c r="S931" s="99">
        <v>0</v>
      </c>
      <c r="T931" s="99">
        <v>132.46949351765201</v>
      </c>
      <c r="U931" s="99">
        <v>19993.282351493799</v>
      </c>
      <c r="V931" s="99">
        <v>1032685.0259552</v>
      </c>
      <c r="W931" s="99">
        <v>494.94456648826599</v>
      </c>
      <c r="X931" s="99">
        <v>506507.65225219697</v>
      </c>
      <c r="Y931" s="99">
        <v>329232.12013626099</v>
      </c>
      <c r="Z931" s="99">
        <v>62922.195051193201</v>
      </c>
      <c r="AA931" s="99">
        <v>27255.144135713599</v>
      </c>
      <c r="AB931" s="99">
        <v>0</v>
      </c>
      <c r="AC931" s="99">
        <v>5005594.7952270498</v>
      </c>
      <c r="AD931" s="99">
        <v>0</v>
      </c>
      <c r="AE931" s="99">
        <v>160764.62248420701</v>
      </c>
      <c r="AF931" s="99">
        <v>379966.35003280599</v>
      </c>
      <c r="AG931" s="99">
        <v>519811.46747207601</v>
      </c>
      <c r="AH931" s="99">
        <v>332381.47954940802</v>
      </c>
      <c r="AI931" s="99">
        <v>0</v>
      </c>
      <c r="AJ931" s="99">
        <v>138109.61535644499</v>
      </c>
      <c r="AK931" s="99">
        <v>69032.788556098894</v>
      </c>
      <c r="AL931" s="99">
        <v>0</v>
      </c>
      <c r="AM931" s="99">
        <v>20462.480965852701</v>
      </c>
      <c r="AN931" s="99">
        <v>5996456.1890869103</v>
      </c>
      <c r="AO931" s="99">
        <v>8001987.8311767597</v>
      </c>
      <c r="AP931" s="99">
        <v>4288.2026318907701</v>
      </c>
      <c r="AQ931" s="99">
        <v>3771610.7373046898</v>
      </c>
      <c r="AR931" s="99">
        <v>2456897.75323486</v>
      </c>
      <c r="AS931" s="99">
        <v>433735.16956329299</v>
      </c>
      <c r="AT931" s="99">
        <v>189962.94997406</v>
      </c>
      <c r="AU931" s="99">
        <v>0</v>
      </c>
      <c r="AV931" s="99">
        <v>12594888.744628901</v>
      </c>
      <c r="AW931" s="99">
        <v>0</v>
      </c>
      <c r="AX931" s="99">
        <v>1367964.7335357701</v>
      </c>
      <c r="AY931" s="99">
        <v>3001398.2807922401</v>
      </c>
      <c r="AZ931" s="99">
        <v>3709559.3104858398</v>
      </c>
      <c r="BA931" s="99">
        <v>2577467.3936157199</v>
      </c>
      <c r="BB931" s="99">
        <v>0</v>
      </c>
      <c r="BC931" s="99">
        <v>1040914.02051544</v>
      </c>
      <c r="BD931" s="99">
        <v>478188.78761291498</v>
      </c>
      <c r="BE931" s="99">
        <v>0</v>
      </c>
      <c r="BF931" s="99">
        <v>146773.78611183201</v>
      </c>
      <c r="BG931" s="99">
        <v>15090661.0700684</v>
      </c>
      <c r="BH931" s="99">
        <v>2182012.1578064002</v>
      </c>
      <c r="BI931" s="99">
        <v>357.78746553510399</v>
      </c>
      <c r="BJ931" s="99">
        <v>1428667.54319763</v>
      </c>
      <c r="BK931" s="99">
        <v>946447.80493927002</v>
      </c>
      <c r="BL931" s="99">
        <v>0</v>
      </c>
      <c r="BM931" s="99">
        <v>18442.958395719499</v>
      </c>
      <c r="BN931" s="99">
        <v>0</v>
      </c>
      <c r="BO931" s="99">
        <v>0</v>
      </c>
      <c r="BP931" s="99">
        <v>0</v>
      </c>
      <c r="BQ931" s="99">
        <v>0</v>
      </c>
      <c r="BR931" s="99">
        <v>1037914.51911926</v>
      </c>
      <c r="BS931" s="99">
        <v>1528885.17488098</v>
      </c>
      <c r="BT931" s="99">
        <v>501897.75546264602</v>
      </c>
      <c r="BU931" s="99">
        <v>0</v>
      </c>
      <c r="BV931" s="99">
        <v>551806.83261108398</v>
      </c>
      <c r="BW931" s="99">
        <v>53189.354733943903</v>
      </c>
      <c r="BX931" s="99">
        <v>0</v>
      </c>
      <c r="BY931" s="99">
        <v>0</v>
      </c>
      <c r="BZ931" s="99">
        <v>0</v>
      </c>
      <c r="CA931" s="99">
        <v>23021.5356371403</v>
      </c>
      <c r="CB931" s="99">
        <v>1533243.0032959001</v>
      </c>
      <c r="CC931" s="99">
        <v>11740522.205078101</v>
      </c>
      <c r="CD931" s="99">
        <v>3610056.7839050302</v>
      </c>
      <c r="CE931" s="99">
        <v>552.03342430293606</v>
      </c>
      <c r="CF931" s="99">
        <v>89516.896076202407</v>
      </c>
      <c r="CG931" s="99">
        <v>626553.63750457799</v>
      </c>
      <c r="CH931" s="99">
        <v>0</v>
      </c>
      <c r="CI931" s="99">
        <v>23570.250834226601</v>
      </c>
      <c r="CJ931" s="99">
        <v>1622741.7562866199</v>
      </c>
      <c r="CK931" s="99">
        <v>12382094.842651401</v>
      </c>
      <c r="CL931" s="99">
        <v>3672876.1948547401</v>
      </c>
      <c r="CM931" s="166">
        <v>43524.623463153803</v>
      </c>
      <c r="CN931" s="166">
        <v>7620626.60693359</v>
      </c>
      <c r="CO931" s="166">
        <v>27458173.924072299</v>
      </c>
      <c r="CP931" s="99">
        <v>3672876.1948547401</v>
      </c>
      <c r="CQ931" s="99">
        <v>0</v>
      </c>
      <c r="CR931" s="99">
        <v>0</v>
      </c>
      <c r="CS931" s="99">
        <v>0</v>
      </c>
      <c r="CT931" s="99">
        <v>0</v>
      </c>
      <c r="CU931" s="98">
        <v>10993.704105397999</v>
      </c>
      <c r="CV931" s="98">
        <v>14984.925904177</v>
      </c>
      <c r="CW931" s="98">
        <v>1622759.8993721025</v>
      </c>
      <c r="CX931" s="98">
        <v>12367075.842582678</v>
      </c>
    </row>
    <row r="932" spans="1:102" x14ac:dyDescent="0.2">
      <c r="A932" s="98" t="s">
        <v>66</v>
      </c>
      <c r="B932" s="100">
        <v>39417</v>
      </c>
      <c r="C932" s="99">
        <v>17827.211952924699</v>
      </c>
      <c r="D932" s="99">
        <v>1.89802344999043</v>
      </c>
      <c r="E932" s="99">
        <v>5156.7351878285399</v>
      </c>
      <c r="F932" s="99">
        <v>3572.12480959296</v>
      </c>
      <c r="G932" s="99">
        <v>382.567028503865</v>
      </c>
      <c r="H932" s="99">
        <v>176.691124619916</v>
      </c>
      <c r="I932" s="99">
        <v>0</v>
      </c>
      <c r="J932" s="99">
        <v>15565.361224889801</v>
      </c>
      <c r="K932" s="99">
        <v>0</v>
      </c>
      <c r="L932" s="99">
        <v>4150.5458595752698</v>
      </c>
      <c r="M932" s="99">
        <v>7798.5337096452704</v>
      </c>
      <c r="N932" s="99">
        <v>3081.78247752786</v>
      </c>
      <c r="O932" s="99">
        <v>7374.5743458270999</v>
      </c>
      <c r="P932" s="99">
        <v>0</v>
      </c>
      <c r="Q932" s="99">
        <v>1136.69021375477</v>
      </c>
      <c r="R932" s="99">
        <v>446.64752089977299</v>
      </c>
      <c r="S932" s="99">
        <v>0</v>
      </c>
      <c r="T932" s="99">
        <v>126.609756512567</v>
      </c>
      <c r="U932" s="99">
        <v>20192.641643524199</v>
      </c>
      <c r="V932" s="99">
        <v>1050879.8079834001</v>
      </c>
      <c r="W932" s="99">
        <v>262.70354744046898</v>
      </c>
      <c r="X932" s="99">
        <v>481763.27034759498</v>
      </c>
      <c r="Y932" s="99">
        <v>320628.06657028198</v>
      </c>
      <c r="Z932" s="99">
        <v>67092.604944229097</v>
      </c>
      <c r="AA932" s="99">
        <v>25114.837038040201</v>
      </c>
      <c r="AB932" s="99">
        <v>0</v>
      </c>
      <c r="AC932" s="99">
        <v>5332868.7466430701</v>
      </c>
      <c r="AD932" s="99">
        <v>0</v>
      </c>
      <c r="AE932" s="99">
        <v>158016.45651435899</v>
      </c>
      <c r="AF932" s="99">
        <v>377696.77541351301</v>
      </c>
      <c r="AG932" s="99">
        <v>509388.28056335403</v>
      </c>
      <c r="AH932" s="99">
        <v>346443.26058578503</v>
      </c>
      <c r="AI932" s="99">
        <v>0</v>
      </c>
      <c r="AJ932" s="99">
        <v>139534.000911713</v>
      </c>
      <c r="AK932" s="99">
        <v>71516.782054901094</v>
      </c>
      <c r="AL932" s="99">
        <v>0</v>
      </c>
      <c r="AM932" s="99">
        <v>19501.906629323999</v>
      </c>
      <c r="AN932" s="99">
        <v>6094554.9418945303</v>
      </c>
      <c r="AO932" s="99">
        <v>8216903.0665283203</v>
      </c>
      <c r="AP932" s="99">
        <v>2307.1894041001801</v>
      </c>
      <c r="AQ932" s="99">
        <v>3631476.3245544401</v>
      </c>
      <c r="AR932" s="99">
        <v>2416034.01245117</v>
      </c>
      <c r="AS932" s="99">
        <v>474505.63113784802</v>
      </c>
      <c r="AT932" s="99">
        <v>175546.201797485</v>
      </c>
      <c r="AU932" s="99">
        <v>0</v>
      </c>
      <c r="AV932" s="99">
        <v>13222978.4030762</v>
      </c>
      <c r="AW932" s="99">
        <v>0</v>
      </c>
      <c r="AX932" s="99">
        <v>1364727.2671508801</v>
      </c>
      <c r="AY932" s="99">
        <v>3022497.4622192401</v>
      </c>
      <c r="AZ932" s="99">
        <v>3673554.8154602102</v>
      </c>
      <c r="BA932" s="99">
        <v>2721297.2174987802</v>
      </c>
      <c r="BB932" s="99">
        <v>0</v>
      </c>
      <c r="BC932" s="99">
        <v>1063930.67100525</v>
      </c>
      <c r="BD932" s="99">
        <v>504181.53667449998</v>
      </c>
      <c r="BE932" s="99">
        <v>0</v>
      </c>
      <c r="BF932" s="99">
        <v>140518.574142456</v>
      </c>
      <c r="BG932" s="99">
        <v>15362675.8997803</v>
      </c>
      <c r="BH932" s="99">
        <v>2248302.9044494601</v>
      </c>
      <c r="BI932" s="99">
        <v>365.68166889250301</v>
      </c>
      <c r="BJ932" s="99">
        <v>1343976.90176392</v>
      </c>
      <c r="BK932" s="99">
        <v>920773.72415924096</v>
      </c>
      <c r="BL932" s="99">
        <v>0</v>
      </c>
      <c r="BM932" s="99">
        <v>17923.132638692899</v>
      </c>
      <c r="BN932" s="99">
        <v>0</v>
      </c>
      <c r="BO932" s="99">
        <v>0</v>
      </c>
      <c r="BP932" s="99">
        <v>0</v>
      </c>
      <c r="BQ932" s="99">
        <v>0</v>
      </c>
      <c r="BR932" s="99">
        <v>1036149.1969528201</v>
      </c>
      <c r="BS932" s="99">
        <v>1502217.4346466099</v>
      </c>
      <c r="BT932" s="99">
        <v>529199.36537933396</v>
      </c>
      <c r="BU932" s="99">
        <v>0</v>
      </c>
      <c r="BV932" s="99">
        <v>536065.98126983596</v>
      </c>
      <c r="BW932" s="99">
        <v>60327.800334453597</v>
      </c>
      <c r="BX932" s="99">
        <v>0</v>
      </c>
      <c r="BY932" s="99">
        <v>0</v>
      </c>
      <c r="BZ932" s="99">
        <v>0</v>
      </c>
      <c r="CA932" s="99">
        <v>22945.486446619001</v>
      </c>
      <c r="CB932" s="99">
        <v>1531156.04098511</v>
      </c>
      <c r="CC932" s="99">
        <v>11827530.8476563</v>
      </c>
      <c r="CD932" s="99">
        <v>3605051.8415222201</v>
      </c>
      <c r="CE932" s="99">
        <v>560.29481046646799</v>
      </c>
      <c r="CF932" s="99">
        <v>91333.106734275803</v>
      </c>
      <c r="CG932" s="99">
        <v>645320.07025909401</v>
      </c>
      <c r="CH932" s="99">
        <v>0</v>
      </c>
      <c r="CI932" s="99">
        <v>23505.3897228241</v>
      </c>
      <c r="CJ932" s="99">
        <v>1622230.0896759001</v>
      </c>
      <c r="CK932" s="99">
        <v>12490727.0698242</v>
      </c>
      <c r="CL932" s="99">
        <v>3662007.8171691899</v>
      </c>
      <c r="CM932" s="166">
        <v>43624.157124042496</v>
      </c>
      <c r="CN932" s="166">
        <v>7717780.8936157199</v>
      </c>
      <c r="CO932" s="166">
        <v>27867369.5932617</v>
      </c>
      <c r="CP932" s="99">
        <v>3662007.8171691899</v>
      </c>
      <c r="CQ932" s="99">
        <v>0</v>
      </c>
      <c r="CR932" s="99">
        <v>0</v>
      </c>
      <c r="CS932" s="99">
        <v>0</v>
      </c>
      <c r="CT932" s="99">
        <v>0</v>
      </c>
      <c r="CU932" s="98">
        <v>9960.7084697829996</v>
      </c>
      <c r="CV932" s="98">
        <v>15875.720462597001</v>
      </c>
      <c r="CW932" s="98">
        <v>1622489.1477193858</v>
      </c>
      <c r="CX932" s="98">
        <v>12472850.917915395</v>
      </c>
    </row>
    <row r="933" spans="1:102" x14ac:dyDescent="0.2">
      <c r="A933" s="98" t="s">
        <v>66</v>
      </c>
      <c r="B933" s="100">
        <v>39508</v>
      </c>
      <c r="C933" s="99">
        <v>18274.278758287401</v>
      </c>
      <c r="D933" s="99">
        <v>1.9334431039897</v>
      </c>
      <c r="E933" s="99">
        <v>5098.4520212411899</v>
      </c>
      <c r="F933" s="99">
        <v>3499.2177092432999</v>
      </c>
      <c r="G933" s="99">
        <v>412.350796621293</v>
      </c>
      <c r="H933" s="99">
        <v>148.18746038526299</v>
      </c>
      <c r="I933" s="99">
        <v>0</v>
      </c>
      <c r="J933" s="99">
        <v>16394.523849725701</v>
      </c>
      <c r="K933" s="99">
        <v>0</v>
      </c>
      <c r="L933" s="99">
        <v>4173.8282955884897</v>
      </c>
      <c r="M933" s="99">
        <v>7875.14177668095</v>
      </c>
      <c r="N933" s="99">
        <v>3063.7939147949201</v>
      </c>
      <c r="O933" s="99">
        <v>7614.3855673670796</v>
      </c>
      <c r="P933" s="99">
        <v>0</v>
      </c>
      <c r="Q933" s="99">
        <v>1165.6319305449699</v>
      </c>
      <c r="R933" s="99">
        <v>451.71781609952501</v>
      </c>
      <c r="S933" s="99">
        <v>0</v>
      </c>
      <c r="T933" s="99">
        <v>123.336810364388</v>
      </c>
      <c r="U933" s="99">
        <v>20407.292426109299</v>
      </c>
      <c r="V933" s="99">
        <v>1066345.69458008</v>
      </c>
      <c r="W933" s="99">
        <v>399.860854569823</v>
      </c>
      <c r="X933" s="99">
        <v>462123.31345367403</v>
      </c>
      <c r="Y933" s="99">
        <v>306705.47572326701</v>
      </c>
      <c r="Z933" s="99">
        <v>72213.531267166094</v>
      </c>
      <c r="AA933" s="99">
        <v>20456.756823539701</v>
      </c>
      <c r="AB933" s="99">
        <v>0</v>
      </c>
      <c r="AC933" s="99">
        <v>5494731.3342895498</v>
      </c>
      <c r="AD933" s="99">
        <v>0</v>
      </c>
      <c r="AE933" s="99">
        <v>156494.42867279099</v>
      </c>
      <c r="AF933" s="99">
        <v>378452.85974883998</v>
      </c>
      <c r="AG933" s="99">
        <v>503525.42013549799</v>
      </c>
      <c r="AH933" s="99">
        <v>355387.28461456299</v>
      </c>
      <c r="AI933" s="99">
        <v>0</v>
      </c>
      <c r="AJ933" s="99">
        <v>139258.41239166301</v>
      </c>
      <c r="AK933" s="99">
        <v>74595.389901161194</v>
      </c>
      <c r="AL933" s="99">
        <v>0</v>
      </c>
      <c r="AM933" s="99">
        <v>18579.5557904243</v>
      </c>
      <c r="AN933" s="99">
        <v>6134099.73681641</v>
      </c>
      <c r="AO933" s="99">
        <v>8422358.5551757794</v>
      </c>
      <c r="AP933" s="99">
        <v>3403.1429839432199</v>
      </c>
      <c r="AQ933" s="99">
        <v>3548845.00250244</v>
      </c>
      <c r="AR933" s="99">
        <v>2351145.0570373498</v>
      </c>
      <c r="AS933" s="99">
        <v>521228.14327240002</v>
      </c>
      <c r="AT933" s="99">
        <v>143901.222305298</v>
      </c>
      <c r="AU933" s="99">
        <v>0</v>
      </c>
      <c r="AV933" s="99">
        <v>13949262.6257324</v>
      </c>
      <c r="AW933" s="99">
        <v>0</v>
      </c>
      <c r="AX933" s="99">
        <v>1362420.24699402</v>
      </c>
      <c r="AY933" s="99">
        <v>3057585.2660522498</v>
      </c>
      <c r="AZ933" s="99">
        <v>3684157.2692565899</v>
      </c>
      <c r="BA933" s="99">
        <v>2819669.2907104502</v>
      </c>
      <c r="BB933" s="99">
        <v>0</v>
      </c>
      <c r="BC933" s="99">
        <v>1075925.0541229199</v>
      </c>
      <c r="BD933" s="99">
        <v>529404.17662048305</v>
      </c>
      <c r="BE933" s="99">
        <v>0</v>
      </c>
      <c r="BF933" s="99">
        <v>135640.94413185099</v>
      </c>
      <c r="BG933" s="99">
        <v>15696781.998779301</v>
      </c>
      <c r="BH933" s="99">
        <v>2131930.8197936998</v>
      </c>
      <c r="BI933" s="99">
        <v>466.89006932824901</v>
      </c>
      <c r="BJ933" s="99">
        <v>1234933.76539612</v>
      </c>
      <c r="BK933" s="99">
        <v>811201.46585845901</v>
      </c>
      <c r="BL933" s="99">
        <v>0</v>
      </c>
      <c r="BM933" s="99">
        <v>15757.0400370359</v>
      </c>
      <c r="BN933" s="99">
        <v>0</v>
      </c>
      <c r="BO933" s="99">
        <v>0</v>
      </c>
      <c r="BP933" s="99">
        <v>0</v>
      </c>
      <c r="BQ933" s="99">
        <v>0</v>
      </c>
      <c r="BR933" s="99">
        <v>945641.15090179397</v>
      </c>
      <c r="BS933" s="99">
        <v>1350740.78352356</v>
      </c>
      <c r="BT933" s="99">
        <v>548672.64357757603</v>
      </c>
      <c r="BU933" s="99">
        <v>0</v>
      </c>
      <c r="BV933" s="99">
        <v>507634.02837371803</v>
      </c>
      <c r="BW933" s="99">
        <v>61420.118493556998</v>
      </c>
      <c r="BX933" s="99">
        <v>0</v>
      </c>
      <c r="BY933" s="99">
        <v>0</v>
      </c>
      <c r="BZ933" s="99">
        <v>0</v>
      </c>
      <c r="CA933" s="99">
        <v>23388.117631435402</v>
      </c>
      <c r="CB933" s="99">
        <v>1524273.1257171601</v>
      </c>
      <c r="CC933" s="99">
        <v>11931221.0593262</v>
      </c>
      <c r="CD933" s="99">
        <v>3357301.5783081101</v>
      </c>
      <c r="CE933" s="99">
        <v>555.47970169782604</v>
      </c>
      <c r="CF933" s="99">
        <v>93082.570302009597</v>
      </c>
      <c r="CG933" s="99">
        <v>664171.33956909203</v>
      </c>
      <c r="CH933" s="99">
        <v>0</v>
      </c>
      <c r="CI933" s="99">
        <v>23942.198659419999</v>
      </c>
      <c r="CJ933" s="99">
        <v>1615684.11740112</v>
      </c>
      <c r="CK933" s="99">
        <v>12614423.9187012</v>
      </c>
      <c r="CL933" s="99">
        <v>3415526.07775879</v>
      </c>
      <c r="CM933" s="166">
        <v>44256.983436107599</v>
      </c>
      <c r="CN933" s="166">
        <v>7759336.7952270498</v>
      </c>
      <c r="CO933" s="166">
        <v>28343398.831787098</v>
      </c>
      <c r="CP933" s="99">
        <v>3415526.07775879</v>
      </c>
      <c r="CQ933" s="99">
        <v>0</v>
      </c>
      <c r="CR933" s="99">
        <v>0</v>
      </c>
      <c r="CS933" s="99">
        <v>0</v>
      </c>
      <c r="CT933" s="99">
        <v>0</v>
      </c>
      <c r="CU933" s="98">
        <v>9239.8516567660008</v>
      </c>
      <c r="CV933" s="98">
        <v>16729.083933086</v>
      </c>
      <c r="CW933" s="98">
        <v>1617355.6960191696</v>
      </c>
      <c r="CX933" s="98">
        <v>12595392.398895292</v>
      </c>
    </row>
    <row r="934" spans="1:102" x14ac:dyDescent="0.2">
      <c r="A934" s="98" t="s">
        <v>66</v>
      </c>
      <c r="B934" s="100">
        <v>39600</v>
      </c>
      <c r="C934" s="99">
        <v>18665.588594436598</v>
      </c>
      <c r="D934" s="99">
        <v>2.09111288998974</v>
      </c>
      <c r="E934" s="99">
        <v>4773.95428925753</v>
      </c>
      <c r="F934" s="99">
        <v>3348.3678627014201</v>
      </c>
      <c r="G934" s="99">
        <v>432.74938386306201</v>
      </c>
      <c r="H934" s="99">
        <v>126.54486112575999</v>
      </c>
      <c r="I934" s="99">
        <v>0</v>
      </c>
      <c r="J934" s="99">
        <v>17225.404495000799</v>
      </c>
      <c r="K934" s="99">
        <v>0</v>
      </c>
      <c r="L934" s="99">
        <v>4111.8003592491204</v>
      </c>
      <c r="M934" s="99">
        <v>7925.9376229047803</v>
      </c>
      <c r="N934" s="99">
        <v>3018.9198178350898</v>
      </c>
      <c r="O934" s="99">
        <v>7758.5920353531801</v>
      </c>
      <c r="P934" s="99">
        <v>0</v>
      </c>
      <c r="Q934" s="99">
        <v>1175.89020507038</v>
      </c>
      <c r="R934" s="99">
        <v>460.61098190397001</v>
      </c>
      <c r="S934" s="99">
        <v>0</v>
      </c>
      <c r="T934" s="99">
        <v>115.067053099163</v>
      </c>
      <c r="U934" s="99">
        <v>20672.403878927202</v>
      </c>
      <c r="V934" s="99">
        <v>1083671.4150543199</v>
      </c>
      <c r="W934" s="99">
        <v>130.555670261383</v>
      </c>
      <c r="X934" s="99">
        <v>433773.52143096901</v>
      </c>
      <c r="Y934" s="99">
        <v>294183.58266067499</v>
      </c>
      <c r="Z934" s="99">
        <v>74383.268510818496</v>
      </c>
      <c r="AA934" s="99">
        <v>17478.727487325701</v>
      </c>
      <c r="AB934" s="99">
        <v>0</v>
      </c>
      <c r="AC934" s="99">
        <v>5697093.0612792997</v>
      </c>
      <c r="AD934" s="99">
        <v>0</v>
      </c>
      <c r="AE934" s="99">
        <v>157432.405481339</v>
      </c>
      <c r="AF934" s="99">
        <v>372798.28898239101</v>
      </c>
      <c r="AG934" s="99">
        <v>494705.90677642799</v>
      </c>
      <c r="AH934" s="99">
        <v>358385.96664810198</v>
      </c>
      <c r="AI934" s="99">
        <v>0</v>
      </c>
      <c r="AJ934" s="99">
        <v>137202.983165741</v>
      </c>
      <c r="AK934" s="99">
        <v>75649.037454605103</v>
      </c>
      <c r="AL934" s="99">
        <v>0</v>
      </c>
      <c r="AM934" s="99">
        <v>17346.379835844</v>
      </c>
      <c r="AN934" s="99">
        <v>6254851.5983276404</v>
      </c>
      <c r="AO934" s="99">
        <v>8636146.9368896503</v>
      </c>
      <c r="AP934" s="99">
        <v>1176.8635798841699</v>
      </c>
      <c r="AQ934" s="99">
        <v>3374654.4977111798</v>
      </c>
      <c r="AR934" s="99">
        <v>2292562.5091247601</v>
      </c>
      <c r="AS934" s="99">
        <v>541070.79450225795</v>
      </c>
      <c r="AT934" s="99">
        <v>124031.33814048801</v>
      </c>
      <c r="AU934" s="99">
        <v>0</v>
      </c>
      <c r="AV934" s="99">
        <v>14789790.6481934</v>
      </c>
      <c r="AW934" s="99">
        <v>0</v>
      </c>
      <c r="AX934" s="99">
        <v>1386605.85656738</v>
      </c>
      <c r="AY934" s="99">
        <v>3076323.2960205101</v>
      </c>
      <c r="AZ934" s="99">
        <v>3658576.6830749498</v>
      </c>
      <c r="BA934" s="99">
        <v>2875352.9888000502</v>
      </c>
      <c r="BB934" s="99">
        <v>0</v>
      </c>
      <c r="BC934" s="99">
        <v>1072787.4507904099</v>
      </c>
      <c r="BD934" s="99">
        <v>543261.07142639195</v>
      </c>
      <c r="BE934" s="99">
        <v>0</v>
      </c>
      <c r="BF934" s="99">
        <v>127355.454514503</v>
      </c>
      <c r="BG934" s="99">
        <v>16178560.487426801</v>
      </c>
      <c r="BH934" s="99">
        <v>2188926.9155883798</v>
      </c>
      <c r="BI934" s="99">
        <v>125.48495787289001</v>
      </c>
      <c r="BJ934" s="99">
        <v>1171634.2176666299</v>
      </c>
      <c r="BK934" s="99">
        <v>782171.78954315197</v>
      </c>
      <c r="BL934" s="99">
        <v>0</v>
      </c>
      <c r="BM934" s="99">
        <v>16247.220604419699</v>
      </c>
      <c r="BN934" s="99">
        <v>0</v>
      </c>
      <c r="BO934" s="99">
        <v>0</v>
      </c>
      <c r="BP934" s="99">
        <v>0</v>
      </c>
      <c r="BQ934" s="99">
        <v>0</v>
      </c>
      <c r="BR934" s="99">
        <v>950356.05605316197</v>
      </c>
      <c r="BS934" s="99">
        <v>1340326.62928772</v>
      </c>
      <c r="BT934" s="99">
        <v>559469.74963378895</v>
      </c>
      <c r="BU934" s="99">
        <v>0</v>
      </c>
      <c r="BV934" s="99">
        <v>501822.72351074201</v>
      </c>
      <c r="BW934" s="99">
        <v>62438.430132389098</v>
      </c>
      <c r="BX934" s="99">
        <v>0</v>
      </c>
      <c r="BY934" s="99">
        <v>0</v>
      </c>
      <c r="BZ934" s="99">
        <v>0</v>
      </c>
      <c r="CA934" s="99">
        <v>23467.698346138</v>
      </c>
      <c r="CB934" s="99">
        <v>1522313.6444397001</v>
      </c>
      <c r="CC934" s="99">
        <v>12038546.091918901</v>
      </c>
      <c r="CD934" s="99">
        <v>3359909.9114990202</v>
      </c>
      <c r="CE934" s="99">
        <v>560.11074826121296</v>
      </c>
      <c r="CF934" s="99">
        <v>92564.0287828445</v>
      </c>
      <c r="CG934" s="99">
        <v>667953.85861206101</v>
      </c>
      <c r="CH934" s="99">
        <v>0</v>
      </c>
      <c r="CI934" s="99">
        <v>24032.2501649857</v>
      </c>
      <c r="CJ934" s="99">
        <v>1613876.83062744</v>
      </c>
      <c r="CK934" s="99">
        <v>12668889.732910199</v>
      </c>
      <c r="CL934" s="99">
        <v>3424857.1678772001</v>
      </c>
      <c r="CM934" s="166">
        <v>44617.150361061103</v>
      </c>
      <c r="CN934" s="166">
        <v>7860549.6814575205</v>
      </c>
      <c r="CO934" s="166">
        <v>28865266.0866699</v>
      </c>
      <c r="CP934" s="99">
        <v>3424857.1678772001</v>
      </c>
      <c r="CQ934" s="99">
        <v>0</v>
      </c>
      <c r="CR934" s="99">
        <v>0</v>
      </c>
      <c r="CS934" s="99">
        <v>0</v>
      </c>
      <c r="CT934" s="99">
        <v>0</v>
      </c>
      <c r="CU934" s="98">
        <v>8377.6541269469999</v>
      </c>
      <c r="CV934" s="98">
        <v>17579.506026170999</v>
      </c>
      <c r="CW934" s="98">
        <v>1614877.6732225446</v>
      </c>
      <c r="CX934" s="98">
        <v>12706499.950530961</v>
      </c>
    </row>
    <row r="935" spans="1:102" x14ac:dyDescent="0.2">
      <c r="A935" s="98" t="s">
        <v>66</v>
      </c>
      <c r="B935" s="100">
        <v>39692</v>
      </c>
      <c r="C935" s="99">
        <v>18936.189512729601</v>
      </c>
      <c r="D935" s="99">
        <v>4.3576760929427101</v>
      </c>
      <c r="E935" s="99">
        <v>4448.6922184824898</v>
      </c>
      <c r="F935" s="99">
        <v>3169.9866403341298</v>
      </c>
      <c r="G935" s="99">
        <v>445.39813446253498</v>
      </c>
      <c r="H935" s="99">
        <v>107.01482488028699</v>
      </c>
      <c r="I935" s="99">
        <v>0</v>
      </c>
      <c r="J935" s="99">
        <v>17910.980795144998</v>
      </c>
      <c r="K935" s="99">
        <v>0</v>
      </c>
      <c r="L935" s="99">
        <v>3972.1309121847198</v>
      </c>
      <c r="M935" s="99">
        <v>7998.0005789995203</v>
      </c>
      <c r="N935" s="99">
        <v>2969.6455387473102</v>
      </c>
      <c r="O935" s="99">
        <v>7807.0464602708798</v>
      </c>
      <c r="P935" s="99">
        <v>0</v>
      </c>
      <c r="Q935" s="99">
        <v>1163.2614248544</v>
      </c>
      <c r="R935" s="99">
        <v>458.05681250989397</v>
      </c>
      <c r="S935" s="99">
        <v>0</v>
      </c>
      <c r="T935" s="99">
        <v>113.126995074563</v>
      </c>
      <c r="U935" s="99">
        <v>20896.9761557579</v>
      </c>
      <c r="V935" s="99">
        <v>1102971.8911743199</v>
      </c>
      <c r="W935" s="99">
        <v>427.97663050144899</v>
      </c>
      <c r="X935" s="99">
        <v>407894.79818725598</v>
      </c>
      <c r="Y935" s="99">
        <v>282673.84149932902</v>
      </c>
      <c r="Z935" s="99">
        <v>76469.319823265105</v>
      </c>
      <c r="AA935" s="99">
        <v>17016.3514914513</v>
      </c>
      <c r="AB935" s="99">
        <v>0</v>
      </c>
      <c r="AC935" s="99">
        <v>5862664.61328125</v>
      </c>
      <c r="AD935" s="99">
        <v>0</v>
      </c>
      <c r="AE935" s="99">
        <v>155771.67091751099</v>
      </c>
      <c r="AF935" s="99">
        <v>377633.47017669701</v>
      </c>
      <c r="AG935" s="99">
        <v>482890.05715560901</v>
      </c>
      <c r="AH935" s="99">
        <v>359512.26121521002</v>
      </c>
      <c r="AI935" s="99">
        <v>0</v>
      </c>
      <c r="AJ935" s="99">
        <v>133224.486171722</v>
      </c>
      <c r="AK935" s="99">
        <v>76085.049003601103</v>
      </c>
      <c r="AL935" s="99">
        <v>0</v>
      </c>
      <c r="AM935" s="99">
        <v>16896.1775772572</v>
      </c>
      <c r="AN935" s="99">
        <v>6355295.68286133</v>
      </c>
      <c r="AO935" s="99">
        <v>8881002.9515380897</v>
      </c>
      <c r="AP935" s="99">
        <v>3960.9426974356202</v>
      </c>
      <c r="AQ935" s="99">
        <v>3201079.9457397498</v>
      </c>
      <c r="AR935" s="99">
        <v>2207852.1712951702</v>
      </c>
      <c r="AS935" s="99">
        <v>556947.86966705299</v>
      </c>
      <c r="AT935" s="99">
        <v>121292.942862511</v>
      </c>
      <c r="AU935" s="99">
        <v>0</v>
      </c>
      <c r="AV935" s="99">
        <v>15408810.903930699</v>
      </c>
      <c r="AW935" s="99">
        <v>0</v>
      </c>
      <c r="AX935" s="99">
        <v>1370020.6817932101</v>
      </c>
      <c r="AY935" s="99">
        <v>3148177.0783996601</v>
      </c>
      <c r="AZ935" s="99">
        <v>3584605.2394714402</v>
      </c>
      <c r="BA935" s="99">
        <v>2918038.2991638202</v>
      </c>
      <c r="BB935" s="99">
        <v>0</v>
      </c>
      <c r="BC935" s="99">
        <v>1051233.50126648</v>
      </c>
      <c r="BD935" s="99">
        <v>551701.64521789597</v>
      </c>
      <c r="BE935" s="99">
        <v>0</v>
      </c>
      <c r="BF935" s="99">
        <v>126348.85175132799</v>
      </c>
      <c r="BG935" s="99">
        <v>16709782.592529301</v>
      </c>
      <c r="BH935" s="99">
        <v>2229142.1804809598</v>
      </c>
      <c r="BI935" s="99">
        <v>887.45396933704603</v>
      </c>
      <c r="BJ935" s="99">
        <v>1097431.0962066699</v>
      </c>
      <c r="BK935" s="99">
        <v>755674.08781433105</v>
      </c>
      <c r="BL935" s="99">
        <v>0</v>
      </c>
      <c r="BM935" s="99">
        <v>12067.754944324501</v>
      </c>
      <c r="BN935" s="99">
        <v>0</v>
      </c>
      <c r="BO935" s="99">
        <v>0</v>
      </c>
      <c r="BP935" s="99">
        <v>0</v>
      </c>
      <c r="BQ935" s="99">
        <v>0</v>
      </c>
      <c r="BR935" s="99">
        <v>964187.80757904099</v>
      </c>
      <c r="BS935" s="99">
        <v>1312769.6854095501</v>
      </c>
      <c r="BT935" s="99">
        <v>567328.29806518601</v>
      </c>
      <c r="BU935" s="99">
        <v>0</v>
      </c>
      <c r="BV935" s="99">
        <v>491354.31587982201</v>
      </c>
      <c r="BW935" s="99">
        <v>63863.842036247297</v>
      </c>
      <c r="BX935" s="99">
        <v>0</v>
      </c>
      <c r="BY935" s="99">
        <v>0</v>
      </c>
      <c r="BZ935" s="99">
        <v>0</v>
      </c>
      <c r="CA935" s="99">
        <v>23397.286212682699</v>
      </c>
      <c r="CB935" s="99">
        <v>1510698.7414703399</v>
      </c>
      <c r="CC935" s="99">
        <v>12063321.7058105</v>
      </c>
      <c r="CD935" s="99">
        <v>3327406.0927124</v>
      </c>
      <c r="CE935" s="99">
        <v>552.57503941655204</v>
      </c>
      <c r="CF935" s="99">
        <v>93009.553267478899</v>
      </c>
      <c r="CG935" s="99">
        <v>679648.84673309303</v>
      </c>
      <c r="CH935" s="99">
        <v>0</v>
      </c>
      <c r="CI935" s="99">
        <v>23946.919345855698</v>
      </c>
      <c r="CJ935" s="99">
        <v>1602822.58039856</v>
      </c>
      <c r="CK935" s="99">
        <v>12719797.8441162</v>
      </c>
      <c r="CL935" s="99">
        <v>3391869.3150634798</v>
      </c>
      <c r="CM935" s="166">
        <v>44784.705770015702</v>
      </c>
      <c r="CN935" s="166">
        <v>7955044.7979126005</v>
      </c>
      <c r="CO935" s="166">
        <v>29395408.756591801</v>
      </c>
      <c r="CP935" s="99">
        <v>3391869.3150634798</v>
      </c>
      <c r="CQ935" s="99">
        <v>0</v>
      </c>
      <c r="CR935" s="99">
        <v>0</v>
      </c>
      <c r="CS935" s="99">
        <v>0</v>
      </c>
      <c r="CT935" s="99">
        <v>0</v>
      </c>
      <c r="CU935" s="98">
        <v>7529.8723702309999</v>
      </c>
      <c r="CV935" s="98">
        <v>18279.608230686001</v>
      </c>
      <c r="CW935" s="98">
        <v>1603708.2947378189</v>
      </c>
      <c r="CX935" s="98">
        <v>12742970.552543594</v>
      </c>
    </row>
    <row r="936" spans="1:102" x14ac:dyDescent="0.2">
      <c r="A936" s="98" t="s">
        <v>66</v>
      </c>
      <c r="B936" s="100">
        <v>39783</v>
      </c>
      <c r="C936" s="99">
        <v>18940.740578412999</v>
      </c>
      <c r="D936" s="99">
        <v>3.6634130779712</v>
      </c>
      <c r="E936" s="99">
        <v>4289.9598416090003</v>
      </c>
      <c r="F936" s="99">
        <v>3073.5635423958302</v>
      </c>
      <c r="G936" s="99">
        <v>465.51325483992701</v>
      </c>
      <c r="H936" s="99">
        <v>84.785449810326099</v>
      </c>
      <c r="I936" s="99">
        <v>0</v>
      </c>
      <c r="J936" s="99">
        <v>18494.255625247999</v>
      </c>
      <c r="K936" s="99">
        <v>0</v>
      </c>
      <c r="L936" s="99">
        <v>3817.4692067205901</v>
      </c>
      <c r="M936" s="99">
        <v>7955.0136272311202</v>
      </c>
      <c r="N936" s="99">
        <v>2892.9202487170701</v>
      </c>
      <c r="O936" s="99">
        <v>7882.7163944244403</v>
      </c>
      <c r="P936" s="99">
        <v>0</v>
      </c>
      <c r="Q936" s="99">
        <v>1152.5057333111799</v>
      </c>
      <c r="R936" s="99">
        <v>464.37579413130902</v>
      </c>
      <c r="S936" s="99">
        <v>0</v>
      </c>
      <c r="T936" s="99">
        <v>102.635597620159</v>
      </c>
      <c r="U936" s="99">
        <v>21016.0767216682</v>
      </c>
      <c r="V936" s="99">
        <v>1094794.2150878899</v>
      </c>
      <c r="W936" s="99">
        <v>377.92386098578601</v>
      </c>
      <c r="X936" s="99">
        <v>392929.84684371902</v>
      </c>
      <c r="Y936" s="99">
        <v>272712.27339935303</v>
      </c>
      <c r="Z936" s="99">
        <v>78385.851151466399</v>
      </c>
      <c r="AA936" s="99">
        <v>13411.463446617099</v>
      </c>
      <c r="AB936" s="99">
        <v>0</v>
      </c>
      <c r="AC936" s="99">
        <v>6036713.2947998</v>
      </c>
      <c r="AD936" s="99">
        <v>0</v>
      </c>
      <c r="AE936" s="99">
        <v>150808.160638809</v>
      </c>
      <c r="AF936" s="99">
        <v>379505.36410141003</v>
      </c>
      <c r="AG936" s="99">
        <v>467404.34909820597</v>
      </c>
      <c r="AH936" s="99">
        <v>361781.83211135899</v>
      </c>
      <c r="AI936" s="99">
        <v>0</v>
      </c>
      <c r="AJ936" s="99">
        <v>130130.735718727</v>
      </c>
      <c r="AK936" s="99">
        <v>75325.882414817796</v>
      </c>
      <c r="AL936" s="99">
        <v>0</v>
      </c>
      <c r="AM936" s="99">
        <v>15624.259670496</v>
      </c>
      <c r="AN936" s="99">
        <v>6401321.2271118201</v>
      </c>
      <c r="AO936" s="99">
        <v>8891756.13745117</v>
      </c>
      <c r="AP936" s="99">
        <v>3388.8500010371199</v>
      </c>
      <c r="AQ936" s="99">
        <v>3059472.8027954102</v>
      </c>
      <c r="AR936" s="99">
        <v>2131774.5679626502</v>
      </c>
      <c r="AS936" s="99">
        <v>573814.946380615</v>
      </c>
      <c r="AT936" s="99">
        <v>96786.866540908799</v>
      </c>
      <c r="AU936" s="99">
        <v>0</v>
      </c>
      <c r="AV936" s="99">
        <v>15850135.0078125</v>
      </c>
      <c r="AW936" s="99">
        <v>0</v>
      </c>
      <c r="AX936" s="99">
        <v>1337312.8426666299</v>
      </c>
      <c r="AY936" s="99">
        <v>3169730.2688903799</v>
      </c>
      <c r="AZ936" s="99">
        <v>3491370.4059143099</v>
      </c>
      <c r="BA936" s="99">
        <v>2949025.2609558101</v>
      </c>
      <c r="BB936" s="99">
        <v>0</v>
      </c>
      <c r="BC936" s="99">
        <v>1032230.0082016001</v>
      </c>
      <c r="BD936" s="99">
        <v>549986.55919647205</v>
      </c>
      <c r="BE936" s="99">
        <v>0</v>
      </c>
      <c r="BF936" s="99">
        <v>116065.012767792</v>
      </c>
      <c r="BG936" s="99">
        <v>16972905.8442383</v>
      </c>
      <c r="BH936" s="99">
        <v>2247991.2624206501</v>
      </c>
      <c r="BI936" s="99">
        <v>483.83930119499598</v>
      </c>
      <c r="BJ936" s="99">
        <v>1058025.3040008501</v>
      </c>
      <c r="BK936" s="99">
        <v>728146.33339691197</v>
      </c>
      <c r="BL936" s="99">
        <v>0</v>
      </c>
      <c r="BM936" s="99">
        <v>7800.9202497005499</v>
      </c>
      <c r="BN936" s="99">
        <v>0</v>
      </c>
      <c r="BO936" s="99">
        <v>0</v>
      </c>
      <c r="BP936" s="99">
        <v>0</v>
      </c>
      <c r="BQ936" s="99">
        <v>0</v>
      </c>
      <c r="BR936" s="99">
        <v>972139.31658172596</v>
      </c>
      <c r="BS936" s="99">
        <v>1278967.8846283001</v>
      </c>
      <c r="BT936" s="99">
        <v>573476.870857239</v>
      </c>
      <c r="BU936" s="99">
        <v>0</v>
      </c>
      <c r="BV936" s="99">
        <v>487496.34229278599</v>
      </c>
      <c r="BW936" s="99">
        <v>62718.913023948699</v>
      </c>
      <c r="BX936" s="99">
        <v>0</v>
      </c>
      <c r="BY936" s="99">
        <v>0</v>
      </c>
      <c r="BZ936" s="99">
        <v>0</v>
      </c>
      <c r="CA936" s="99">
        <v>23202.675972700101</v>
      </c>
      <c r="CB936" s="99">
        <v>1488033.87167358</v>
      </c>
      <c r="CC936" s="99">
        <v>11945063.4920654</v>
      </c>
      <c r="CD936" s="99">
        <v>3314911.3572692899</v>
      </c>
      <c r="CE936" s="99">
        <v>554.78645329177402</v>
      </c>
      <c r="CF936" s="99">
        <v>91177.1909389496</v>
      </c>
      <c r="CG936" s="99">
        <v>666404.67695617699</v>
      </c>
      <c r="CH936" s="99">
        <v>0</v>
      </c>
      <c r="CI936" s="99">
        <v>23757.075218439099</v>
      </c>
      <c r="CJ936" s="99">
        <v>1579390.6787719701</v>
      </c>
      <c r="CK936" s="99">
        <v>12603380.3908691</v>
      </c>
      <c r="CL936" s="99">
        <v>3378042.8751525902</v>
      </c>
      <c r="CM936" s="166">
        <v>44699.614091396303</v>
      </c>
      <c r="CN936" s="166">
        <v>7981516.1011352502</v>
      </c>
      <c r="CO936" s="166">
        <v>29605152.917968798</v>
      </c>
      <c r="CP936" s="99">
        <v>3378042.8751525902</v>
      </c>
      <c r="CQ936" s="99">
        <v>0</v>
      </c>
      <c r="CR936" s="99">
        <v>0</v>
      </c>
      <c r="CS936" s="99">
        <v>0</v>
      </c>
      <c r="CT936" s="99">
        <v>0</v>
      </c>
      <c r="CU936" s="98">
        <v>6892.4148618110003</v>
      </c>
      <c r="CV936" s="98">
        <v>18881.265589359999</v>
      </c>
      <c r="CW936" s="98">
        <v>1579211.0626125296</v>
      </c>
      <c r="CX936" s="98">
        <v>12611468.169021577</v>
      </c>
    </row>
    <row r="937" spans="1:102" x14ac:dyDescent="0.2">
      <c r="A937" s="98" t="s">
        <v>66</v>
      </c>
      <c r="B937" s="100">
        <v>39873</v>
      </c>
      <c r="C937" s="99">
        <v>19037.669593810999</v>
      </c>
      <c r="D937" s="99">
        <v>2.7885554579843301</v>
      </c>
      <c r="E937" s="99">
        <v>4130.4375765323603</v>
      </c>
      <c r="F937" s="99">
        <v>2950.8274281621002</v>
      </c>
      <c r="G937" s="99">
        <v>481.683847296983</v>
      </c>
      <c r="H937" s="99">
        <v>82.548000907525406</v>
      </c>
      <c r="I937" s="99">
        <v>0</v>
      </c>
      <c r="J937" s="99">
        <v>19047.076777219801</v>
      </c>
      <c r="K937" s="99">
        <v>0</v>
      </c>
      <c r="L937" s="99">
        <v>3670.4701270759101</v>
      </c>
      <c r="M937" s="99">
        <v>7941.4082035422298</v>
      </c>
      <c r="N937" s="99">
        <v>2861.20409119129</v>
      </c>
      <c r="O937" s="99">
        <v>7954.8499404787999</v>
      </c>
      <c r="P937" s="99">
        <v>0</v>
      </c>
      <c r="Q937" s="99">
        <v>1150.9439262598801</v>
      </c>
      <c r="R937" s="99">
        <v>471.90106252208398</v>
      </c>
      <c r="S937" s="99">
        <v>0</v>
      </c>
      <c r="T937" s="99">
        <v>99.151747936382904</v>
      </c>
      <c r="U937" s="99">
        <v>21144.087440729101</v>
      </c>
      <c r="V937" s="99">
        <v>1100805.2012634301</v>
      </c>
      <c r="W937" s="99">
        <v>345.92124639823999</v>
      </c>
      <c r="X937" s="99">
        <v>376233.47862243699</v>
      </c>
      <c r="Y937" s="99">
        <v>261788.822189331</v>
      </c>
      <c r="Z937" s="99">
        <v>76793.283202171297</v>
      </c>
      <c r="AA937" s="99">
        <v>11306.229283451999</v>
      </c>
      <c r="AB937" s="99">
        <v>0</v>
      </c>
      <c r="AC937" s="99">
        <v>6182038.03515625</v>
      </c>
      <c r="AD937" s="99">
        <v>0</v>
      </c>
      <c r="AE937" s="99">
        <v>141392.58996963501</v>
      </c>
      <c r="AF937" s="99">
        <v>377651.98767089797</v>
      </c>
      <c r="AG937" s="99">
        <v>462848.58382034302</v>
      </c>
      <c r="AH937" s="99">
        <v>366181.89347076399</v>
      </c>
      <c r="AI937" s="99">
        <v>0</v>
      </c>
      <c r="AJ937" s="99">
        <v>128016.655238152</v>
      </c>
      <c r="AK937" s="99">
        <v>73523.1172771454</v>
      </c>
      <c r="AL937" s="99">
        <v>0</v>
      </c>
      <c r="AM937" s="99">
        <v>14939.2121363878</v>
      </c>
      <c r="AN937" s="99">
        <v>6473987.01489258</v>
      </c>
      <c r="AO937" s="99">
        <v>9000840.3457031306</v>
      </c>
      <c r="AP937" s="99">
        <v>3002.7588943242999</v>
      </c>
      <c r="AQ937" s="99">
        <v>2939853.5148620601</v>
      </c>
      <c r="AR937" s="99">
        <v>2040239.2672119101</v>
      </c>
      <c r="AS937" s="99">
        <v>571272.11383056606</v>
      </c>
      <c r="AT937" s="99">
        <v>81166.214987754807</v>
      </c>
      <c r="AU937" s="99">
        <v>0</v>
      </c>
      <c r="AV937" s="99">
        <v>16390821.474365201</v>
      </c>
      <c r="AW937" s="99">
        <v>0</v>
      </c>
      <c r="AX937" s="99">
        <v>1276559.60545349</v>
      </c>
      <c r="AY937" s="99">
        <v>3187614.16046143</v>
      </c>
      <c r="AZ937" s="99">
        <v>3458986.2889404302</v>
      </c>
      <c r="BA937" s="99">
        <v>3006515.4281921401</v>
      </c>
      <c r="BB937" s="99">
        <v>0</v>
      </c>
      <c r="BC937" s="99">
        <v>1012621.39625549</v>
      </c>
      <c r="BD937" s="99">
        <v>540924.97860717797</v>
      </c>
      <c r="BE937" s="99">
        <v>0</v>
      </c>
      <c r="BF937" s="99">
        <v>111156.34529018401</v>
      </c>
      <c r="BG937" s="99">
        <v>17220705.915283199</v>
      </c>
      <c r="BH937" s="99">
        <v>2272618.6562805199</v>
      </c>
      <c r="BI937" s="99">
        <v>345.34621417894999</v>
      </c>
      <c r="BJ937" s="99">
        <v>1036786.9821472201</v>
      </c>
      <c r="BK937" s="99">
        <v>695947.17052459705</v>
      </c>
      <c r="BL937" s="99">
        <v>0</v>
      </c>
      <c r="BM937" s="99">
        <v>9638.8937183618491</v>
      </c>
      <c r="BN937" s="99">
        <v>0</v>
      </c>
      <c r="BO937" s="99">
        <v>0</v>
      </c>
      <c r="BP937" s="99">
        <v>0</v>
      </c>
      <c r="BQ937" s="99">
        <v>0</v>
      </c>
      <c r="BR937" s="99">
        <v>957753.88623046898</v>
      </c>
      <c r="BS937" s="99">
        <v>1260667.92510986</v>
      </c>
      <c r="BT937" s="99">
        <v>584601.81677246105</v>
      </c>
      <c r="BU937" s="99">
        <v>0</v>
      </c>
      <c r="BV937" s="99">
        <v>486684.55626297003</v>
      </c>
      <c r="BW937" s="99">
        <v>62078.699365139</v>
      </c>
      <c r="BX937" s="99">
        <v>0</v>
      </c>
      <c r="BY937" s="99">
        <v>0</v>
      </c>
      <c r="BZ937" s="99">
        <v>0</v>
      </c>
      <c r="CA937" s="99">
        <v>23173.760037898999</v>
      </c>
      <c r="CB937" s="99">
        <v>1481097.48106384</v>
      </c>
      <c r="CC937" s="99">
        <v>11982930.831176801</v>
      </c>
      <c r="CD937" s="99">
        <v>3299016.2611999498</v>
      </c>
      <c r="CE937" s="99">
        <v>560.24504880607105</v>
      </c>
      <c r="CF937" s="99">
        <v>88356.206701278701</v>
      </c>
      <c r="CG937" s="99">
        <v>650942.07972717297</v>
      </c>
      <c r="CH937" s="99">
        <v>0</v>
      </c>
      <c r="CI937" s="99">
        <v>23732.7043657303</v>
      </c>
      <c r="CJ937" s="99">
        <v>1571031.8766479499</v>
      </c>
      <c r="CK937" s="99">
        <v>12636219.459350601</v>
      </c>
      <c r="CL937" s="99">
        <v>3357476.94464111</v>
      </c>
      <c r="CM937" s="166">
        <v>44781.239064216599</v>
      </c>
      <c r="CN937" s="166">
        <v>8039073.78515625</v>
      </c>
      <c r="CO937" s="166">
        <v>29855598.439208999</v>
      </c>
      <c r="CP937" s="99">
        <v>3357476.94464111</v>
      </c>
      <c r="CQ937" s="99">
        <v>0</v>
      </c>
      <c r="CR937" s="99">
        <v>0</v>
      </c>
      <c r="CS937" s="99">
        <v>0</v>
      </c>
      <c r="CT937" s="99">
        <v>0</v>
      </c>
      <c r="CU937" s="98">
        <v>6298.3993491199999</v>
      </c>
      <c r="CV937" s="98">
        <v>19448.176369197001</v>
      </c>
      <c r="CW937" s="98">
        <v>1569453.6877651187</v>
      </c>
      <c r="CX937" s="98">
        <v>12633872.910903974</v>
      </c>
    </row>
    <row r="938" spans="1:102" x14ac:dyDescent="0.2">
      <c r="A938" s="98" t="s">
        <v>66</v>
      </c>
      <c r="B938" s="100">
        <v>39965</v>
      </c>
      <c r="C938" s="99">
        <v>19373.185753583901</v>
      </c>
      <c r="D938" s="99">
        <v>3.3147156089835299</v>
      </c>
      <c r="E938" s="99">
        <v>3938.9985061883899</v>
      </c>
      <c r="F938" s="99">
        <v>2815.8572477102298</v>
      </c>
      <c r="G938" s="99">
        <v>490.73018746823101</v>
      </c>
      <c r="H938" s="99">
        <v>65.397736368700905</v>
      </c>
      <c r="I938" s="99">
        <v>0</v>
      </c>
      <c r="J938" s="99">
        <v>19596.936874389601</v>
      </c>
      <c r="K938" s="99">
        <v>0</v>
      </c>
      <c r="L938" s="99">
        <v>3646.3058371543898</v>
      </c>
      <c r="M938" s="99">
        <v>8086.3058545589402</v>
      </c>
      <c r="N938" s="99">
        <v>2833.36913791299</v>
      </c>
      <c r="O938" s="99">
        <v>8077.1150738000897</v>
      </c>
      <c r="P938" s="99">
        <v>0</v>
      </c>
      <c r="Q938" s="99">
        <v>1154.88771547377</v>
      </c>
      <c r="R938" s="99">
        <v>462.10923930630099</v>
      </c>
      <c r="S938" s="99">
        <v>0</v>
      </c>
      <c r="T938" s="99">
        <v>105.639229875989</v>
      </c>
      <c r="U938" s="99">
        <v>21256.700777530699</v>
      </c>
      <c r="V938" s="99">
        <v>1117118.06469727</v>
      </c>
      <c r="W938" s="99">
        <v>497.37328299879999</v>
      </c>
      <c r="X938" s="99">
        <v>357282.17833328201</v>
      </c>
      <c r="Y938" s="99">
        <v>247097.25718498201</v>
      </c>
      <c r="Z938" s="99">
        <v>78093.160559654207</v>
      </c>
      <c r="AA938" s="99">
        <v>8441.4238494634592</v>
      </c>
      <c r="AB938" s="99">
        <v>0</v>
      </c>
      <c r="AC938" s="99">
        <v>6301941.6693115197</v>
      </c>
      <c r="AD938" s="99">
        <v>0</v>
      </c>
      <c r="AE938" s="99">
        <v>139800.03666687</v>
      </c>
      <c r="AF938" s="99">
        <v>388296.40306854201</v>
      </c>
      <c r="AG938" s="99">
        <v>451112.194633484</v>
      </c>
      <c r="AH938" s="99">
        <v>368945.08480835002</v>
      </c>
      <c r="AI938" s="99">
        <v>0</v>
      </c>
      <c r="AJ938" s="99">
        <v>127892.294981956</v>
      </c>
      <c r="AK938" s="99">
        <v>72287.849196434006</v>
      </c>
      <c r="AL938" s="99">
        <v>0</v>
      </c>
      <c r="AM938" s="99">
        <v>14662.169270038599</v>
      </c>
      <c r="AN938" s="99">
        <v>6525201.7337646503</v>
      </c>
      <c r="AO938" s="99">
        <v>9206853.7508544903</v>
      </c>
      <c r="AP938" s="99">
        <v>4892.0866767764101</v>
      </c>
      <c r="AQ938" s="99">
        <v>2808118.1005554199</v>
      </c>
      <c r="AR938" s="99">
        <v>1945610.2200927699</v>
      </c>
      <c r="AS938" s="99">
        <v>578525.90988922096</v>
      </c>
      <c r="AT938" s="99">
        <v>60955.818701744101</v>
      </c>
      <c r="AU938" s="99">
        <v>0</v>
      </c>
      <c r="AV938" s="99">
        <v>16809751.1176758</v>
      </c>
      <c r="AW938" s="99">
        <v>0</v>
      </c>
      <c r="AX938" s="99">
        <v>1272531.6530456501</v>
      </c>
      <c r="AY938" s="99">
        <v>3292426.3927307101</v>
      </c>
      <c r="AZ938" s="99">
        <v>3385719.7216491699</v>
      </c>
      <c r="BA938" s="99">
        <v>3041453.18145752</v>
      </c>
      <c r="BB938" s="99">
        <v>0</v>
      </c>
      <c r="BC938" s="99">
        <v>1025253.4505996699</v>
      </c>
      <c r="BD938" s="99">
        <v>533794.75676727295</v>
      </c>
      <c r="BE938" s="99">
        <v>0</v>
      </c>
      <c r="BF938" s="99">
        <v>110000.94521904</v>
      </c>
      <c r="BG938" s="99">
        <v>17444825.451171901</v>
      </c>
      <c r="BH938" s="99">
        <v>2329620.19891357</v>
      </c>
      <c r="BI938" s="99">
        <v>752.94438551366295</v>
      </c>
      <c r="BJ938" s="99">
        <v>979851.80818939197</v>
      </c>
      <c r="BK938" s="99">
        <v>661216.42520904494</v>
      </c>
      <c r="BL938" s="99">
        <v>0</v>
      </c>
      <c r="BM938" s="99">
        <v>10560.0548454523</v>
      </c>
      <c r="BN938" s="99">
        <v>0</v>
      </c>
      <c r="BO938" s="99">
        <v>0</v>
      </c>
      <c r="BP938" s="99">
        <v>0</v>
      </c>
      <c r="BQ938" s="99">
        <v>0</v>
      </c>
      <c r="BR938" s="99">
        <v>997449.32303619396</v>
      </c>
      <c r="BS938" s="99">
        <v>1233679.41412354</v>
      </c>
      <c r="BT938" s="99">
        <v>591628.29287719703</v>
      </c>
      <c r="BU938" s="99">
        <v>0</v>
      </c>
      <c r="BV938" s="99">
        <v>488012.11151504499</v>
      </c>
      <c r="BW938" s="99">
        <v>61151.750534534498</v>
      </c>
      <c r="BX938" s="99">
        <v>0</v>
      </c>
      <c r="BY938" s="99">
        <v>0</v>
      </c>
      <c r="BZ938" s="99">
        <v>0</v>
      </c>
      <c r="CA938" s="99">
        <v>23330.090122461301</v>
      </c>
      <c r="CB938" s="99">
        <v>1477225.24012756</v>
      </c>
      <c r="CC938" s="99">
        <v>12023183.576049799</v>
      </c>
      <c r="CD938" s="99">
        <v>3314283.3076477102</v>
      </c>
      <c r="CE938" s="99">
        <v>553.95251657813799</v>
      </c>
      <c r="CF938" s="99">
        <v>86936.280459404006</v>
      </c>
      <c r="CG938" s="99">
        <v>643687.80889892601</v>
      </c>
      <c r="CH938" s="99">
        <v>0</v>
      </c>
      <c r="CI938" s="99">
        <v>23889.402864932999</v>
      </c>
      <c r="CJ938" s="99">
        <v>1564430.8683471701</v>
      </c>
      <c r="CK938" s="99">
        <v>12677706.055908199</v>
      </c>
      <c r="CL938" s="99">
        <v>3378963.1906433101</v>
      </c>
      <c r="CM938" s="166">
        <v>45064.979704856902</v>
      </c>
      <c r="CN938" s="166">
        <v>8086057.7826538105</v>
      </c>
      <c r="CO938" s="166">
        <v>30153037.607666001</v>
      </c>
      <c r="CP938" s="99">
        <v>3378963.1906433101</v>
      </c>
      <c r="CQ938" s="99">
        <v>0</v>
      </c>
      <c r="CR938" s="99">
        <v>0</v>
      </c>
      <c r="CS938" s="99">
        <v>0</v>
      </c>
      <c r="CT938" s="99">
        <v>0</v>
      </c>
      <c r="CU938" s="98">
        <v>5696.958116836</v>
      </c>
      <c r="CV938" s="98">
        <v>20009.438484285001</v>
      </c>
      <c r="CW938" s="98">
        <v>1564161.520586964</v>
      </c>
      <c r="CX938" s="98">
        <v>12666871.384948725</v>
      </c>
    </row>
    <row r="939" spans="1:102" x14ac:dyDescent="0.2">
      <c r="A939" s="98" t="s">
        <v>66</v>
      </c>
      <c r="B939" s="100">
        <v>40057</v>
      </c>
      <c r="C939" s="99">
        <v>19762.888684511199</v>
      </c>
      <c r="D939" s="99">
        <v>2.2320050169946599</v>
      </c>
      <c r="E939" s="99">
        <v>3773.6991141438498</v>
      </c>
      <c r="F939" s="99">
        <v>2709.1752873659102</v>
      </c>
      <c r="G939" s="99">
        <v>543.54788322746799</v>
      </c>
      <c r="H939" s="99">
        <v>42.600818141363597</v>
      </c>
      <c r="I939" s="99">
        <v>0</v>
      </c>
      <c r="J939" s="99">
        <v>20044.122804164901</v>
      </c>
      <c r="K939" s="99">
        <v>0</v>
      </c>
      <c r="L939" s="99">
        <v>3519.98726075888</v>
      </c>
      <c r="M939" s="99">
        <v>8105.7950218319902</v>
      </c>
      <c r="N939" s="99">
        <v>2816.33776679635</v>
      </c>
      <c r="O939" s="99">
        <v>8350.42743706703</v>
      </c>
      <c r="P939" s="99">
        <v>0</v>
      </c>
      <c r="Q939" s="99">
        <v>1160.3517757207201</v>
      </c>
      <c r="R939" s="99">
        <v>494.81866007298203</v>
      </c>
      <c r="S939" s="99">
        <v>0</v>
      </c>
      <c r="T939" s="99">
        <v>98.738970201462493</v>
      </c>
      <c r="U939" s="99">
        <v>21322.157729864099</v>
      </c>
      <c r="V939" s="99">
        <v>1131237.7437439</v>
      </c>
      <c r="W939" s="99">
        <v>63.988899743650101</v>
      </c>
      <c r="X939" s="99">
        <v>343328.48487472499</v>
      </c>
      <c r="Y939" s="99">
        <v>241413.17486000099</v>
      </c>
      <c r="Z939" s="99">
        <v>83097.086798667893</v>
      </c>
      <c r="AA939" s="99">
        <v>4840.7702685594604</v>
      </c>
      <c r="AB939" s="99">
        <v>0</v>
      </c>
      <c r="AC939" s="99">
        <v>6427672.5986328097</v>
      </c>
      <c r="AD939" s="99">
        <v>0</v>
      </c>
      <c r="AE939" s="99">
        <v>135812.851329803</v>
      </c>
      <c r="AF939" s="99">
        <v>384383.93055343599</v>
      </c>
      <c r="AG939" s="99">
        <v>447963.29883956898</v>
      </c>
      <c r="AH939" s="99">
        <v>374989.36319351202</v>
      </c>
      <c r="AI939" s="99">
        <v>0</v>
      </c>
      <c r="AJ939" s="99">
        <v>127923.75274372099</v>
      </c>
      <c r="AK939" s="99">
        <v>73412.755438804597</v>
      </c>
      <c r="AL939" s="99">
        <v>0</v>
      </c>
      <c r="AM939" s="99">
        <v>13944.788929700901</v>
      </c>
      <c r="AN939" s="99">
        <v>6601447.6247558603</v>
      </c>
      <c r="AO939" s="99">
        <v>9381959.76953125</v>
      </c>
      <c r="AP939" s="99">
        <v>682.32483256608202</v>
      </c>
      <c r="AQ939" s="99">
        <v>2695217.3497619601</v>
      </c>
      <c r="AR939" s="99">
        <v>1904172.09484863</v>
      </c>
      <c r="AS939" s="99">
        <v>620865.99848938</v>
      </c>
      <c r="AT939" s="99">
        <v>35160.095400333397</v>
      </c>
      <c r="AU939" s="99">
        <v>0</v>
      </c>
      <c r="AV939" s="99">
        <v>17307509.417236298</v>
      </c>
      <c r="AW939" s="99">
        <v>0</v>
      </c>
      <c r="AX939" s="99">
        <v>1233094.4286193801</v>
      </c>
      <c r="AY939" s="99">
        <v>3294206.3984069801</v>
      </c>
      <c r="AZ939" s="99">
        <v>3375161.7322692899</v>
      </c>
      <c r="BA939" s="99">
        <v>3116323.7589416499</v>
      </c>
      <c r="BB939" s="99">
        <v>0</v>
      </c>
      <c r="BC939" s="99">
        <v>1030138.4667511</v>
      </c>
      <c r="BD939" s="99">
        <v>547014.41204833996</v>
      </c>
      <c r="BE939" s="99">
        <v>0</v>
      </c>
      <c r="BF939" s="99">
        <v>104799.083154678</v>
      </c>
      <c r="BG939" s="99">
        <v>17842656.375</v>
      </c>
      <c r="BH939" s="99">
        <v>2370755.56610107</v>
      </c>
      <c r="BI939" s="99">
        <v>37.883114832919098</v>
      </c>
      <c r="BJ939" s="99">
        <v>947462.20452880894</v>
      </c>
      <c r="BK939" s="99">
        <v>649602.09212493896</v>
      </c>
      <c r="BL939" s="99">
        <v>0</v>
      </c>
      <c r="BM939" s="99">
        <v>3554.4454291462898</v>
      </c>
      <c r="BN939" s="99">
        <v>0</v>
      </c>
      <c r="BO939" s="99">
        <v>0</v>
      </c>
      <c r="BP939" s="99">
        <v>0</v>
      </c>
      <c r="BQ939" s="99">
        <v>0</v>
      </c>
      <c r="BR939" s="99">
        <v>999420.37245178199</v>
      </c>
      <c r="BS939" s="99">
        <v>1229896.8838653599</v>
      </c>
      <c r="BT939" s="99">
        <v>606470.17157745396</v>
      </c>
      <c r="BU939" s="99">
        <v>0</v>
      </c>
      <c r="BV939" s="99">
        <v>490152.26513671898</v>
      </c>
      <c r="BW939" s="99">
        <v>61021.756168842301</v>
      </c>
      <c r="BX939" s="99">
        <v>0</v>
      </c>
      <c r="BY939" s="99">
        <v>0</v>
      </c>
      <c r="BZ939" s="99">
        <v>0</v>
      </c>
      <c r="CA939" s="99">
        <v>23551.892582178101</v>
      </c>
      <c r="CB939" s="99">
        <v>1470205.66677856</v>
      </c>
      <c r="CC939" s="99">
        <v>12046812.2735596</v>
      </c>
      <c r="CD939" s="99">
        <v>3315820.3422241202</v>
      </c>
      <c r="CE939" s="99">
        <v>587.16312666982401</v>
      </c>
      <c r="CF939" s="99">
        <v>87638.885733604402</v>
      </c>
      <c r="CG939" s="99">
        <v>655648.18129730201</v>
      </c>
      <c r="CH939" s="99">
        <v>0</v>
      </c>
      <c r="CI939" s="99">
        <v>24134.692468166399</v>
      </c>
      <c r="CJ939" s="99">
        <v>1558521.9853668199</v>
      </c>
      <c r="CK939" s="99">
        <v>12702979.4919434</v>
      </c>
      <c r="CL939" s="99">
        <v>3375712.18896484</v>
      </c>
      <c r="CM939" s="166">
        <v>45373.697154521898</v>
      </c>
      <c r="CN939" s="166">
        <v>8165847.7058105497</v>
      </c>
      <c r="CO939" s="166">
        <v>30513741.542724598</v>
      </c>
      <c r="CP939" s="99">
        <v>3375712.18896484</v>
      </c>
      <c r="CQ939" s="99">
        <v>0</v>
      </c>
      <c r="CR939" s="99">
        <v>0</v>
      </c>
      <c r="CS939" s="99">
        <v>0</v>
      </c>
      <c r="CT939" s="99">
        <v>0</v>
      </c>
      <c r="CU939" s="98">
        <v>5068.9833366519997</v>
      </c>
      <c r="CV939" s="98">
        <v>20499.891181176001</v>
      </c>
      <c r="CW939" s="98">
        <v>1557844.5525121645</v>
      </c>
      <c r="CX939" s="98">
        <v>12702460.454856902</v>
      </c>
    </row>
    <row r="940" spans="1:102" x14ac:dyDescent="0.2">
      <c r="A940" s="98" t="s">
        <v>66</v>
      </c>
      <c r="B940" s="100">
        <v>40148</v>
      </c>
      <c r="C940" s="99">
        <v>20171.919221878099</v>
      </c>
      <c r="D940" s="99">
        <v>1.7698131069919301</v>
      </c>
      <c r="E940" s="99">
        <v>3568.2057795226601</v>
      </c>
      <c r="F940" s="99">
        <v>2592.6584473848302</v>
      </c>
      <c r="G940" s="99">
        <v>566.05292002856697</v>
      </c>
      <c r="H940" s="99">
        <v>17.764782662270601</v>
      </c>
      <c r="I940" s="99">
        <v>0</v>
      </c>
      <c r="J940" s="99">
        <v>20577.530165433898</v>
      </c>
      <c r="K940" s="99">
        <v>0</v>
      </c>
      <c r="L940" s="99">
        <v>3430.2315602600602</v>
      </c>
      <c r="M940" s="99">
        <v>8117.0068929791496</v>
      </c>
      <c r="N940" s="99">
        <v>2793.5714430808998</v>
      </c>
      <c r="O940" s="99">
        <v>8647.4350986480695</v>
      </c>
      <c r="P940" s="99">
        <v>0</v>
      </c>
      <c r="Q940" s="99">
        <v>1161.7957701981099</v>
      </c>
      <c r="R940" s="99">
        <v>499.37484978511901</v>
      </c>
      <c r="S940" s="99">
        <v>0</v>
      </c>
      <c r="T940" s="99">
        <v>104.033242132515</v>
      </c>
      <c r="U940" s="99">
        <v>21513.074115753199</v>
      </c>
      <c r="V940" s="99">
        <v>1140793.80682373</v>
      </c>
      <c r="W940" s="99">
        <v>378.83858437463601</v>
      </c>
      <c r="X940" s="99">
        <v>324780.28592300398</v>
      </c>
      <c r="Y940" s="99">
        <v>230382.13942146301</v>
      </c>
      <c r="Z940" s="99">
        <v>87190.383605003401</v>
      </c>
      <c r="AA940" s="99">
        <v>2283.1224719286001</v>
      </c>
      <c r="AB940" s="99">
        <v>0</v>
      </c>
      <c r="AC940" s="99">
        <v>6506768.0927123995</v>
      </c>
      <c r="AD940" s="99">
        <v>0</v>
      </c>
      <c r="AE940" s="99">
        <v>131999.13247680699</v>
      </c>
      <c r="AF940" s="99">
        <v>385607.47060775798</v>
      </c>
      <c r="AG940" s="99">
        <v>440682.890075684</v>
      </c>
      <c r="AH940" s="99">
        <v>382302.50914764398</v>
      </c>
      <c r="AI940" s="99">
        <v>0</v>
      </c>
      <c r="AJ940" s="99">
        <v>128872.45277500201</v>
      </c>
      <c r="AK940" s="99">
        <v>74437.452939033494</v>
      </c>
      <c r="AL940" s="99">
        <v>0</v>
      </c>
      <c r="AM940" s="99">
        <v>15081.4989939928</v>
      </c>
      <c r="AN940" s="99">
        <v>6611905.5687255897</v>
      </c>
      <c r="AO940" s="99">
        <v>9530967.88598633</v>
      </c>
      <c r="AP940" s="99">
        <v>3470.3412339091301</v>
      </c>
      <c r="AQ940" s="99">
        <v>2584826.04937744</v>
      </c>
      <c r="AR940" s="99">
        <v>1835635.44546509</v>
      </c>
      <c r="AS940" s="99">
        <v>657607.59865570103</v>
      </c>
      <c r="AT940" s="99">
        <v>17522.015310049101</v>
      </c>
      <c r="AU940" s="99">
        <v>0</v>
      </c>
      <c r="AV940" s="99">
        <v>17704347.223144501</v>
      </c>
      <c r="AW940" s="99">
        <v>0</v>
      </c>
      <c r="AX940" s="99">
        <v>1211659.5415191699</v>
      </c>
      <c r="AY940" s="99">
        <v>3338197.04937744</v>
      </c>
      <c r="AZ940" s="99">
        <v>3339665.03598022</v>
      </c>
      <c r="BA940" s="99">
        <v>3208476.1268615699</v>
      </c>
      <c r="BB940" s="99">
        <v>0</v>
      </c>
      <c r="BC940" s="99">
        <v>1040909.25718689</v>
      </c>
      <c r="BD940" s="99">
        <v>562300.09148407006</v>
      </c>
      <c r="BE940" s="99">
        <v>0</v>
      </c>
      <c r="BF940" s="99">
        <v>114414.209568024</v>
      </c>
      <c r="BG940" s="99">
        <v>17981982.410888702</v>
      </c>
      <c r="BH940" s="99">
        <v>2415235.8036499</v>
      </c>
      <c r="BI940" s="99">
        <v>370.055494964123</v>
      </c>
      <c r="BJ940" s="99">
        <v>911186.00939178502</v>
      </c>
      <c r="BK940" s="99">
        <v>626814.98040008498</v>
      </c>
      <c r="BL940" s="99">
        <v>0</v>
      </c>
      <c r="BM940" s="99">
        <v>1685.5601571500299</v>
      </c>
      <c r="BN940" s="99">
        <v>0</v>
      </c>
      <c r="BO940" s="99">
        <v>0</v>
      </c>
      <c r="BP940" s="99">
        <v>0</v>
      </c>
      <c r="BQ940" s="99">
        <v>0</v>
      </c>
      <c r="BR940" s="99">
        <v>997558.64552307106</v>
      </c>
      <c r="BS940" s="99">
        <v>1212374.49380493</v>
      </c>
      <c r="BT940" s="99">
        <v>624138.56414032006</v>
      </c>
      <c r="BU940" s="99">
        <v>0</v>
      </c>
      <c r="BV940" s="99">
        <v>496957.39940643299</v>
      </c>
      <c r="BW940" s="99">
        <v>63134.599453449198</v>
      </c>
      <c r="BX940" s="99">
        <v>0</v>
      </c>
      <c r="BY940" s="99">
        <v>0</v>
      </c>
      <c r="BZ940" s="99">
        <v>0</v>
      </c>
      <c r="CA940" s="99">
        <v>23724.1111533642</v>
      </c>
      <c r="CB940" s="99">
        <v>1466219.76170349</v>
      </c>
      <c r="CC940" s="99">
        <v>12118657.2966309</v>
      </c>
      <c r="CD940" s="99">
        <v>3333983.49713135</v>
      </c>
      <c r="CE940" s="99">
        <v>585.28208789229404</v>
      </c>
      <c r="CF940" s="99">
        <v>89656.0633630753</v>
      </c>
      <c r="CG940" s="99">
        <v>676548.69653320301</v>
      </c>
      <c r="CH940" s="99">
        <v>0</v>
      </c>
      <c r="CI940" s="99">
        <v>24310.9953920841</v>
      </c>
      <c r="CJ940" s="99">
        <v>1555230.7067565899</v>
      </c>
      <c r="CK940" s="99">
        <v>12799507.8664551</v>
      </c>
      <c r="CL940" s="99">
        <v>3397788.1612853999</v>
      </c>
      <c r="CM940" s="166">
        <v>45749.874661922498</v>
      </c>
      <c r="CN940" s="166">
        <v>8168156.4614257803</v>
      </c>
      <c r="CO940" s="166">
        <v>30800592.1879883</v>
      </c>
      <c r="CP940" s="99">
        <v>3397788.1612853999</v>
      </c>
      <c r="CQ940" s="99">
        <v>0</v>
      </c>
      <c r="CR940" s="99">
        <v>0</v>
      </c>
      <c r="CS940" s="99">
        <v>0</v>
      </c>
      <c r="CT940" s="99">
        <v>0</v>
      </c>
      <c r="CU940" s="98">
        <v>4511.9470642220003</v>
      </c>
      <c r="CV940" s="98">
        <v>21055.638997333001</v>
      </c>
      <c r="CW940" s="98">
        <v>1555875.8250665653</v>
      </c>
      <c r="CX940" s="98">
        <v>12795205.993164103</v>
      </c>
    </row>
    <row r="941" spans="1:102" x14ac:dyDescent="0.2">
      <c r="A941" s="98" t="s">
        <v>66</v>
      </c>
      <c r="B941" s="100">
        <v>40238</v>
      </c>
      <c r="C941" s="99">
        <v>20159.142427682898</v>
      </c>
      <c r="D941" s="99">
        <v>1.8318350549961899</v>
      </c>
      <c r="E941" s="99">
        <v>3364.4003802239899</v>
      </c>
      <c r="F941" s="99">
        <v>2496.47493126988</v>
      </c>
      <c r="G941" s="99">
        <v>593.83166369050696</v>
      </c>
      <c r="H941" s="99">
        <v>0</v>
      </c>
      <c r="I941" s="99">
        <v>0</v>
      </c>
      <c r="J941" s="99">
        <v>20960.3266103268</v>
      </c>
      <c r="K941" s="99">
        <v>0</v>
      </c>
      <c r="L941" s="99">
        <v>3478.55778604746</v>
      </c>
      <c r="M941" s="99">
        <v>8007.41538333893</v>
      </c>
      <c r="N941" s="99">
        <v>2754.49857500196</v>
      </c>
      <c r="O941" s="99">
        <v>8512.6106928586996</v>
      </c>
      <c r="P941" s="99">
        <v>0</v>
      </c>
      <c r="Q941" s="99">
        <v>1136.0723263919399</v>
      </c>
      <c r="R941" s="99">
        <v>515.83143980801105</v>
      </c>
      <c r="S941" s="99">
        <v>0</v>
      </c>
      <c r="T941" s="99">
        <v>105.71653458476101</v>
      </c>
      <c r="U941" s="99">
        <v>21626.124353885702</v>
      </c>
      <c r="V941" s="99">
        <v>1134253.0623168901</v>
      </c>
      <c r="W941" s="99">
        <v>369.83177725225698</v>
      </c>
      <c r="X941" s="99">
        <v>304580.50639724702</v>
      </c>
      <c r="Y941" s="99">
        <v>221133.48383903501</v>
      </c>
      <c r="Z941" s="99">
        <v>88190.558184623704</v>
      </c>
      <c r="AA941" s="99">
        <v>0</v>
      </c>
      <c r="AB941" s="99">
        <v>0</v>
      </c>
      <c r="AC941" s="99">
        <v>6659031.8308715802</v>
      </c>
      <c r="AD941" s="99">
        <v>0</v>
      </c>
      <c r="AE941" s="99">
        <v>132672.59741592401</v>
      </c>
      <c r="AF941" s="99">
        <v>372418.49102783197</v>
      </c>
      <c r="AG941" s="99">
        <v>428446.23600769002</v>
      </c>
      <c r="AH941" s="99">
        <v>383145.86193084699</v>
      </c>
      <c r="AI941" s="99">
        <v>0</v>
      </c>
      <c r="AJ941" s="99">
        <v>125569.580247879</v>
      </c>
      <c r="AK941" s="99">
        <v>75680.988129615798</v>
      </c>
      <c r="AL941" s="99">
        <v>0</v>
      </c>
      <c r="AM941" s="99">
        <v>13433.638716936101</v>
      </c>
      <c r="AN941" s="99">
        <v>6708740.5934448196</v>
      </c>
      <c r="AO941" s="99">
        <v>9527493.7707519494</v>
      </c>
      <c r="AP941" s="99">
        <v>3690.3027251958802</v>
      </c>
      <c r="AQ941" s="99">
        <v>2451287.1992492699</v>
      </c>
      <c r="AR941" s="99">
        <v>1782211.44656372</v>
      </c>
      <c r="AS941" s="99">
        <v>674896.27459716797</v>
      </c>
      <c r="AT941" s="99">
        <v>0</v>
      </c>
      <c r="AU941" s="99">
        <v>0</v>
      </c>
      <c r="AV941" s="99">
        <v>18124226.292968798</v>
      </c>
      <c r="AW941" s="99">
        <v>0</v>
      </c>
      <c r="AX941" s="99">
        <v>1228738.1753692599</v>
      </c>
      <c r="AY941" s="99">
        <v>3249230.3171691899</v>
      </c>
      <c r="AZ941" s="99">
        <v>3276000.5079345698</v>
      </c>
      <c r="BA941" s="99">
        <v>3234060.5611572298</v>
      </c>
      <c r="BB941" s="99">
        <v>0</v>
      </c>
      <c r="BC941" s="99">
        <v>1014659.1594390901</v>
      </c>
      <c r="BD941" s="99">
        <v>573931.21063995396</v>
      </c>
      <c r="BE941" s="99">
        <v>0</v>
      </c>
      <c r="BF941" s="99">
        <v>104432.970351219</v>
      </c>
      <c r="BG941" s="99">
        <v>18330052.0166016</v>
      </c>
      <c r="BH941" s="99">
        <v>2424232.7637634301</v>
      </c>
      <c r="BI941" s="99">
        <v>626.45885390043304</v>
      </c>
      <c r="BJ941" s="99">
        <v>891681.28220367397</v>
      </c>
      <c r="BK941" s="99">
        <v>611888.93498992897</v>
      </c>
      <c r="BL941" s="99">
        <v>0</v>
      </c>
      <c r="BM941" s="99">
        <v>198.68490598164499</v>
      </c>
      <c r="BN941" s="99">
        <v>0</v>
      </c>
      <c r="BO941" s="99">
        <v>0</v>
      </c>
      <c r="BP941" s="99">
        <v>0</v>
      </c>
      <c r="BQ941" s="99">
        <v>0</v>
      </c>
      <c r="BR941" s="99">
        <v>995552.37165832496</v>
      </c>
      <c r="BS941" s="99">
        <v>1189436.5013732901</v>
      </c>
      <c r="BT941" s="99">
        <v>629273.44871520996</v>
      </c>
      <c r="BU941" s="99">
        <v>0</v>
      </c>
      <c r="BV941" s="99">
        <v>491533.65649795497</v>
      </c>
      <c r="BW941" s="99">
        <v>63701.9575386047</v>
      </c>
      <c r="BX941" s="99">
        <v>0</v>
      </c>
      <c r="BY941" s="99">
        <v>0</v>
      </c>
      <c r="BZ941" s="99">
        <v>0</v>
      </c>
      <c r="CA941" s="99">
        <v>23516.074523687399</v>
      </c>
      <c r="CB941" s="99">
        <v>1440277.35273743</v>
      </c>
      <c r="CC941" s="99">
        <v>11975727.4576416</v>
      </c>
      <c r="CD941" s="99">
        <v>3306791.5506286598</v>
      </c>
      <c r="CE941" s="99">
        <v>597.95591918379102</v>
      </c>
      <c r="CF941" s="99">
        <v>88637.246696472197</v>
      </c>
      <c r="CG941" s="99">
        <v>674264.139556885</v>
      </c>
      <c r="CH941" s="99">
        <v>0</v>
      </c>
      <c r="CI941" s="99">
        <v>24112.836135864301</v>
      </c>
      <c r="CJ941" s="99">
        <v>1531123.9202880899</v>
      </c>
      <c r="CK941" s="99">
        <v>12686091.8835449</v>
      </c>
      <c r="CL941" s="99">
        <v>3368335.1849365202</v>
      </c>
      <c r="CM941" s="166">
        <v>45622.004639148698</v>
      </c>
      <c r="CN941" s="166">
        <v>8237226.6859741202</v>
      </c>
      <c r="CO941" s="166">
        <v>31056881.412353501</v>
      </c>
      <c r="CP941" s="99">
        <v>3368335.1849365202</v>
      </c>
      <c r="CQ941" s="99">
        <v>0</v>
      </c>
      <c r="CR941" s="99">
        <v>0</v>
      </c>
      <c r="CS941" s="99">
        <v>0</v>
      </c>
      <c r="CT941" s="99">
        <v>0</v>
      </c>
      <c r="CU941" s="98">
        <v>4032.297207955</v>
      </c>
      <c r="CV941" s="98">
        <v>21455.768029923001</v>
      </c>
      <c r="CW941" s="98">
        <v>1528914.5994339022</v>
      </c>
      <c r="CX941" s="98">
        <v>12649991.597198484</v>
      </c>
    </row>
    <row r="942" spans="1:102" x14ac:dyDescent="0.2">
      <c r="A942" s="98" t="s">
        <v>66</v>
      </c>
      <c r="B942" s="100">
        <v>40330</v>
      </c>
      <c r="C942" s="99">
        <v>20481.265310287501</v>
      </c>
      <c r="D942" s="99">
        <v>1.1396281499910399</v>
      </c>
      <c r="E942" s="99">
        <v>3265.0304316878301</v>
      </c>
      <c r="F942" s="99">
        <v>2423.7681988179702</v>
      </c>
      <c r="G942" s="99">
        <v>614.23631676286504</v>
      </c>
      <c r="H942" s="99">
        <v>0</v>
      </c>
      <c r="I942" s="99">
        <v>0</v>
      </c>
      <c r="J942" s="99">
        <v>21275.228024959601</v>
      </c>
      <c r="K942" s="99">
        <v>0</v>
      </c>
      <c r="L942" s="99">
        <v>3621.78205227852</v>
      </c>
      <c r="M942" s="99">
        <v>8107.6421571373903</v>
      </c>
      <c r="N942" s="99">
        <v>2721.7957072854001</v>
      </c>
      <c r="O942" s="99">
        <v>8669.9218398332596</v>
      </c>
      <c r="P942" s="99">
        <v>0</v>
      </c>
      <c r="Q942" s="99">
        <v>1123.4257954657101</v>
      </c>
      <c r="R942" s="99">
        <v>529.08926084637596</v>
      </c>
      <c r="S942" s="99">
        <v>0</v>
      </c>
      <c r="T942" s="99">
        <v>103.87272913940301</v>
      </c>
      <c r="U942" s="99">
        <v>21817.563261508902</v>
      </c>
      <c r="V942" s="99">
        <v>1143547.4301147501</v>
      </c>
      <c r="W942" s="99">
        <v>5.6353354009916101</v>
      </c>
      <c r="X942" s="99">
        <v>294695.823307037</v>
      </c>
      <c r="Y942" s="99">
        <v>214907.32704734799</v>
      </c>
      <c r="Z942" s="99">
        <v>90775.215876579299</v>
      </c>
      <c r="AA942" s="99">
        <v>0</v>
      </c>
      <c r="AB942" s="99">
        <v>0</v>
      </c>
      <c r="AC942" s="99">
        <v>6698211.0286865197</v>
      </c>
      <c r="AD942" s="99">
        <v>0</v>
      </c>
      <c r="AE942" s="99">
        <v>134882.34210395801</v>
      </c>
      <c r="AF942" s="99">
        <v>376692.33359146101</v>
      </c>
      <c r="AG942" s="99">
        <v>423711.54864502</v>
      </c>
      <c r="AH942" s="99">
        <v>382398.27997970599</v>
      </c>
      <c r="AI942" s="99">
        <v>0</v>
      </c>
      <c r="AJ942" s="99">
        <v>126644.686680794</v>
      </c>
      <c r="AK942" s="99">
        <v>76659.9189548492</v>
      </c>
      <c r="AL942" s="99">
        <v>0</v>
      </c>
      <c r="AM942" s="99">
        <v>13346.517966270399</v>
      </c>
      <c r="AN942" s="99">
        <v>6751201.8076171903</v>
      </c>
      <c r="AO942" s="99">
        <v>9680219.9301757794</v>
      </c>
      <c r="AP942" s="99">
        <v>102.287661241367</v>
      </c>
      <c r="AQ942" s="99">
        <v>2388922.9007873498</v>
      </c>
      <c r="AR942" s="99">
        <v>1745725.9983978299</v>
      </c>
      <c r="AS942" s="99">
        <v>693786.61306762695</v>
      </c>
      <c r="AT942" s="99">
        <v>0</v>
      </c>
      <c r="AU942" s="99">
        <v>0</v>
      </c>
      <c r="AV942" s="99">
        <v>18517003.052978501</v>
      </c>
      <c r="AW942" s="99">
        <v>0</v>
      </c>
      <c r="AX942" s="99">
        <v>1270138.5834045401</v>
      </c>
      <c r="AY942" s="99">
        <v>3315155.7125244099</v>
      </c>
      <c r="AZ942" s="99">
        <v>3260979.0805358901</v>
      </c>
      <c r="BA942" s="99">
        <v>3248081.0171814002</v>
      </c>
      <c r="BB942" s="99">
        <v>0</v>
      </c>
      <c r="BC942" s="99">
        <v>1033010.46646118</v>
      </c>
      <c r="BD942" s="99">
        <v>586561.28945922898</v>
      </c>
      <c r="BE942" s="99">
        <v>0</v>
      </c>
      <c r="BF942" s="99">
        <v>105731.58457469899</v>
      </c>
      <c r="BG942" s="99">
        <v>18609324.700195301</v>
      </c>
      <c r="BH942" s="99">
        <v>2463140.6858215299</v>
      </c>
      <c r="BI942" s="99">
        <v>9.0674704379634896</v>
      </c>
      <c r="BJ942" s="99">
        <v>867135.15312194801</v>
      </c>
      <c r="BK942" s="99">
        <v>601564.34571075405</v>
      </c>
      <c r="BL942" s="99">
        <v>0</v>
      </c>
      <c r="BM942" s="99">
        <v>228.362772779539</v>
      </c>
      <c r="BN942" s="99">
        <v>0</v>
      </c>
      <c r="BO942" s="99">
        <v>0</v>
      </c>
      <c r="BP942" s="99">
        <v>0</v>
      </c>
      <c r="BQ942" s="99">
        <v>0</v>
      </c>
      <c r="BR942" s="99">
        <v>1017721.63645172</v>
      </c>
      <c r="BS942" s="99">
        <v>1182245.6225280799</v>
      </c>
      <c r="BT942" s="99">
        <v>631772.36466980004</v>
      </c>
      <c r="BU942" s="99">
        <v>0</v>
      </c>
      <c r="BV942" s="99">
        <v>490604.30657959002</v>
      </c>
      <c r="BW942" s="99">
        <v>65889.570785522505</v>
      </c>
      <c r="BX942" s="99">
        <v>0</v>
      </c>
      <c r="BY942" s="99">
        <v>0</v>
      </c>
      <c r="BZ942" s="99">
        <v>0</v>
      </c>
      <c r="CA942" s="99">
        <v>23754.901258945501</v>
      </c>
      <c r="CB942" s="99">
        <v>1437114.9090118399</v>
      </c>
      <c r="CC942" s="99">
        <v>12065260.9215088</v>
      </c>
      <c r="CD942" s="99">
        <v>3336700.9114074698</v>
      </c>
      <c r="CE942" s="99">
        <v>612.21371690928902</v>
      </c>
      <c r="CF942" s="99">
        <v>90262.927451133699</v>
      </c>
      <c r="CG942" s="99">
        <v>694091.29436492897</v>
      </c>
      <c r="CH942" s="99">
        <v>0</v>
      </c>
      <c r="CI942" s="99">
        <v>24369.921119213101</v>
      </c>
      <c r="CJ942" s="99">
        <v>1526583.02911377</v>
      </c>
      <c r="CK942" s="99">
        <v>12741131.3643799</v>
      </c>
      <c r="CL942" s="99">
        <v>3406188.7408447298</v>
      </c>
      <c r="CM942" s="166">
        <v>46091.364185810096</v>
      </c>
      <c r="CN942" s="166">
        <v>8278674.8598022498</v>
      </c>
      <c r="CO942" s="166">
        <v>31370794.371337902</v>
      </c>
      <c r="CP942" s="99">
        <v>3406188.7408447298</v>
      </c>
      <c r="CQ942" s="99">
        <v>0</v>
      </c>
      <c r="CR942" s="99">
        <v>0</v>
      </c>
      <c r="CS942" s="99">
        <v>0</v>
      </c>
      <c r="CT942" s="99">
        <v>0</v>
      </c>
      <c r="CU942" s="98">
        <v>3844.2570211870002</v>
      </c>
      <c r="CV942" s="98">
        <v>21787.856652217</v>
      </c>
      <c r="CW942" s="98">
        <v>1527377.8364629736</v>
      </c>
      <c r="CX942" s="98">
        <v>12759352.215873729</v>
      </c>
    </row>
    <row r="943" spans="1:102" x14ac:dyDescent="0.2">
      <c r="A943" s="98" t="s">
        <v>66</v>
      </c>
      <c r="B943" s="100">
        <v>40422</v>
      </c>
      <c r="C943" s="99">
        <v>20440.9421164989</v>
      </c>
      <c r="D943" s="99">
        <v>1.13025953499891</v>
      </c>
      <c r="E943" s="99">
        <v>3184.9895908236499</v>
      </c>
      <c r="F943" s="99">
        <v>2391.5162134468601</v>
      </c>
      <c r="G943" s="99">
        <v>601.30351196974505</v>
      </c>
      <c r="H943" s="99">
        <v>0</v>
      </c>
      <c r="I943" s="99">
        <v>0</v>
      </c>
      <c r="J943" s="99">
        <v>21459.494673728899</v>
      </c>
      <c r="K943" s="99">
        <v>0</v>
      </c>
      <c r="L943" s="99">
        <v>3625.8365638554101</v>
      </c>
      <c r="M943" s="99">
        <v>8074.3044601082802</v>
      </c>
      <c r="N943" s="99">
        <v>2711.64646908641</v>
      </c>
      <c r="O943" s="99">
        <v>8596.4555397033691</v>
      </c>
      <c r="P943" s="99">
        <v>0</v>
      </c>
      <c r="Q943" s="99">
        <v>1105.42060598731</v>
      </c>
      <c r="R943" s="99">
        <v>524.64803691953398</v>
      </c>
      <c r="S943" s="99">
        <v>0</v>
      </c>
      <c r="T943" s="99">
        <v>87.417206037789597</v>
      </c>
      <c r="U943" s="99">
        <v>21993.166402578401</v>
      </c>
      <c r="V943" s="99">
        <v>1142913.1258544901</v>
      </c>
      <c r="W943" s="99">
        <v>347.47979527339299</v>
      </c>
      <c r="X943" s="99">
        <v>280006.72272872902</v>
      </c>
      <c r="Y943" s="99">
        <v>204598.644922256</v>
      </c>
      <c r="Z943" s="99">
        <v>90765.464861869797</v>
      </c>
      <c r="AA943" s="99">
        <v>0</v>
      </c>
      <c r="AB943" s="99">
        <v>0</v>
      </c>
      <c r="AC943" s="99">
        <v>6758918.0390014602</v>
      </c>
      <c r="AD943" s="99">
        <v>0</v>
      </c>
      <c r="AE943" s="99">
        <v>130238.15522289299</v>
      </c>
      <c r="AF943" s="99">
        <v>374542.620204926</v>
      </c>
      <c r="AG943" s="99">
        <v>412062.79370117199</v>
      </c>
      <c r="AH943" s="99">
        <v>372180.656433105</v>
      </c>
      <c r="AI943" s="99">
        <v>0</v>
      </c>
      <c r="AJ943" s="99">
        <v>125177.72511959101</v>
      </c>
      <c r="AK943" s="99">
        <v>77258.765576362595</v>
      </c>
      <c r="AL943" s="99">
        <v>0</v>
      </c>
      <c r="AM943" s="99">
        <v>13119.6211568117</v>
      </c>
      <c r="AN943" s="99">
        <v>6830549.6425781297</v>
      </c>
      <c r="AO943" s="99">
        <v>9726540.8719482403</v>
      </c>
      <c r="AP943" s="99">
        <v>3227.4641798734701</v>
      </c>
      <c r="AQ943" s="99">
        <v>2267336.62072754</v>
      </c>
      <c r="AR943" s="99">
        <v>1660944.8489532501</v>
      </c>
      <c r="AS943" s="99">
        <v>696977.82072448696</v>
      </c>
      <c r="AT943" s="99">
        <v>0</v>
      </c>
      <c r="AU943" s="99">
        <v>0</v>
      </c>
      <c r="AV943" s="99">
        <v>18781811.809082001</v>
      </c>
      <c r="AW943" s="99">
        <v>0</v>
      </c>
      <c r="AX943" s="99">
        <v>1217404.68447876</v>
      </c>
      <c r="AY943" s="99">
        <v>3310194.3872375502</v>
      </c>
      <c r="AZ943" s="99">
        <v>3190500.3103332501</v>
      </c>
      <c r="BA943" s="99">
        <v>3162270.1273193401</v>
      </c>
      <c r="BB943" s="99">
        <v>0</v>
      </c>
      <c r="BC943" s="99">
        <v>1021515.13562012</v>
      </c>
      <c r="BD943" s="99">
        <v>585213.49059295701</v>
      </c>
      <c r="BE943" s="99">
        <v>0</v>
      </c>
      <c r="BF943" s="99">
        <v>104030.38088893901</v>
      </c>
      <c r="BG943" s="99">
        <v>18964246.8820801</v>
      </c>
      <c r="BH943" s="99">
        <v>2434463.9587097201</v>
      </c>
      <c r="BI943" s="99">
        <v>845.820193551481</v>
      </c>
      <c r="BJ943" s="99">
        <v>822142.85385894799</v>
      </c>
      <c r="BK943" s="99">
        <v>569583.80007171596</v>
      </c>
      <c r="BL943" s="99">
        <v>0</v>
      </c>
      <c r="BM943" s="99">
        <v>111.62032035179401</v>
      </c>
      <c r="BN943" s="99">
        <v>0</v>
      </c>
      <c r="BO943" s="99">
        <v>0</v>
      </c>
      <c r="BP943" s="99">
        <v>0</v>
      </c>
      <c r="BQ943" s="99">
        <v>0</v>
      </c>
      <c r="BR943" s="99">
        <v>1012260.036026</v>
      </c>
      <c r="BS943" s="99">
        <v>1155873.4717254599</v>
      </c>
      <c r="BT943" s="99">
        <v>615074.18242645299</v>
      </c>
      <c r="BU943" s="99">
        <v>0</v>
      </c>
      <c r="BV943" s="99">
        <v>481941.97029113799</v>
      </c>
      <c r="BW943" s="99">
        <v>66780.629970550493</v>
      </c>
      <c r="BX943" s="99">
        <v>0</v>
      </c>
      <c r="BY943" s="99">
        <v>0</v>
      </c>
      <c r="BZ943" s="99">
        <v>0</v>
      </c>
      <c r="CA943" s="99">
        <v>23632.365909338001</v>
      </c>
      <c r="CB943" s="99">
        <v>1418496.64483643</v>
      </c>
      <c r="CC943" s="99">
        <v>11973021.8790283</v>
      </c>
      <c r="CD943" s="99">
        <v>3253702.1751708998</v>
      </c>
      <c r="CE943" s="99">
        <v>602.04172748327301</v>
      </c>
      <c r="CF943" s="99">
        <v>90861.806484222398</v>
      </c>
      <c r="CG943" s="99">
        <v>695861.78138732899</v>
      </c>
      <c r="CH943" s="99">
        <v>0</v>
      </c>
      <c r="CI943" s="99">
        <v>24230.968644857399</v>
      </c>
      <c r="CJ943" s="99">
        <v>1508553.41621399</v>
      </c>
      <c r="CK943" s="99">
        <v>12682346.377929701</v>
      </c>
      <c r="CL943" s="99">
        <v>3318029.5284118699</v>
      </c>
      <c r="CM943" s="166">
        <v>46140.122955322302</v>
      </c>
      <c r="CN943" s="166">
        <v>8345859.3286132803</v>
      </c>
      <c r="CO943" s="166">
        <v>31599946.5859375</v>
      </c>
      <c r="CP943" s="99">
        <v>3318029.5284118699</v>
      </c>
      <c r="CQ943" s="99">
        <v>0</v>
      </c>
      <c r="CR943" s="99">
        <v>0</v>
      </c>
      <c r="CS943" s="99">
        <v>0</v>
      </c>
      <c r="CT943" s="99">
        <v>0</v>
      </c>
      <c r="CU943" s="98">
        <v>3697.9812014600002</v>
      </c>
      <c r="CV943" s="98">
        <v>21972.945211800001</v>
      </c>
      <c r="CW943" s="98">
        <v>1509358.4513206524</v>
      </c>
      <c r="CX943" s="98">
        <v>12668883.660415629</v>
      </c>
    </row>
    <row r="944" spans="1:102" x14ac:dyDescent="0.2">
      <c r="A944" s="98" t="s">
        <v>66</v>
      </c>
      <c r="B944" s="100">
        <v>40513</v>
      </c>
      <c r="C944" s="99">
        <v>20351.0505030155</v>
      </c>
      <c r="D944" s="99">
        <v>1.74000340799103</v>
      </c>
      <c r="E944" s="99">
        <v>3062.5426019728202</v>
      </c>
      <c r="F944" s="99">
        <v>2288.5212102830401</v>
      </c>
      <c r="G944" s="99">
        <v>610.01322364062105</v>
      </c>
      <c r="H944" s="99">
        <v>0</v>
      </c>
      <c r="I944" s="99">
        <v>0</v>
      </c>
      <c r="J944" s="99">
        <v>21682.529817581199</v>
      </c>
      <c r="K944" s="99">
        <v>0</v>
      </c>
      <c r="L944" s="99">
        <v>4586.5064395070103</v>
      </c>
      <c r="M944" s="99">
        <v>8024.1288259029398</v>
      </c>
      <c r="N944" s="99">
        <v>2680.7282101810001</v>
      </c>
      <c r="O944" s="99">
        <v>8430.4233499765396</v>
      </c>
      <c r="P944" s="99">
        <v>0</v>
      </c>
      <c r="Q944" s="99">
        <v>1094.34230017662</v>
      </c>
      <c r="R944" s="99">
        <v>516.04094034433399</v>
      </c>
      <c r="S944" s="99">
        <v>0</v>
      </c>
      <c r="T944" s="99">
        <v>144.976596692577</v>
      </c>
      <c r="U944" s="99">
        <v>22152.3799581528</v>
      </c>
      <c r="V944" s="99">
        <v>1131419.5244293199</v>
      </c>
      <c r="W944" s="99">
        <v>179.64509434625501</v>
      </c>
      <c r="X944" s="99">
        <v>264093.56483077997</v>
      </c>
      <c r="Y944" s="99">
        <v>192240.164245605</v>
      </c>
      <c r="Z944" s="99">
        <v>87742.569445610003</v>
      </c>
      <c r="AA944" s="99">
        <v>0</v>
      </c>
      <c r="AB944" s="99">
        <v>0</v>
      </c>
      <c r="AC944" s="99">
        <v>6796946.3381957998</v>
      </c>
      <c r="AD944" s="99">
        <v>0</v>
      </c>
      <c r="AE944" s="99">
        <v>150274.37159538301</v>
      </c>
      <c r="AF944" s="99">
        <v>367412.79753494298</v>
      </c>
      <c r="AG944" s="99">
        <v>408117.626720428</v>
      </c>
      <c r="AH944" s="99">
        <v>348979.85751724202</v>
      </c>
      <c r="AI944" s="99">
        <v>0</v>
      </c>
      <c r="AJ944" s="99">
        <v>121853.118532181</v>
      </c>
      <c r="AK944" s="99">
        <v>71096.110991477995</v>
      </c>
      <c r="AL944" s="99">
        <v>0</v>
      </c>
      <c r="AM944" s="99">
        <v>16501.8884146214</v>
      </c>
      <c r="AN944" s="99">
        <v>6836452.9712524395</v>
      </c>
      <c r="AO944" s="99">
        <v>9685314.7456054706</v>
      </c>
      <c r="AP944" s="99">
        <v>1630.48425990343</v>
      </c>
      <c r="AQ944" s="99">
        <v>2149178.9400939899</v>
      </c>
      <c r="AR944" s="99">
        <v>1567700.7467193599</v>
      </c>
      <c r="AS944" s="99">
        <v>676818.31945800805</v>
      </c>
      <c r="AT944" s="99">
        <v>0</v>
      </c>
      <c r="AU944" s="99">
        <v>0</v>
      </c>
      <c r="AV944" s="99">
        <v>19022525.568359401</v>
      </c>
      <c r="AW944" s="99">
        <v>0</v>
      </c>
      <c r="AX944" s="99">
        <v>1400057.06369019</v>
      </c>
      <c r="AY944" s="99">
        <v>3273914.3287353502</v>
      </c>
      <c r="AZ944" s="99">
        <v>3177201.2410583501</v>
      </c>
      <c r="BA944" s="99">
        <v>3000698.0707702599</v>
      </c>
      <c r="BB944" s="99">
        <v>0</v>
      </c>
      <c r="BC944" s="99">
        <v>997908.744972229</v>
      </c>
      <c r="BD944" s="99">
        <v>545961.93511962902</v>
      </c>
      <c r="BE944" s="99">
        <v>0</v>
      </c>
      <c r="BF944" s="99">
        <v>131494.87159156799</v>
      </c>
      <c r="BG944" s="99">
        <v>19143411.144287098</v>
      </c>
      <c r="BH944" s="99">
        <v>2427461.1157531701</v>
      </c>
      <c r="BI944" s="99">
        <v>190.92741476744399</v>
      </c>
      <c r="BJ944" s="99">
        <v>784573.31211853004</v>
      </c>
      <c r="BK944" s="99">
        <v>534536.46196746803</v>
      </c>
      <c r="BL944" s="99">
        <v>0</v>
      </c>
      <c r="BM944" s="99">
        <v>73.373437405563905</v>
      </c>
      <c r="BN944" s="99">
        <v>0</v>
      </c>
      <c r="BO944" s="99">
        <v>0</v>
      </c>
      <c r="BP944" s="99">
        <v>0</v>
      </c>
      <c r="BQ944" s="99">
        <v>0</v>
      </c>
      <c r="BR944" s="99">
        <v>1006535.91879272</v>
      </c>
      <c r="BS944" s="99">
        <v>1148607.27366638</v>
      </c>
      <c r="BT944" s="99">
        <v>583439.38285827602</v>
      </c>
      <c r="BU944" s="99">
        <v>0</v>
      </c>
      <c r="BV944" s="99">
        <v>475637.84692001302</v>
      </c>
      <c r="BW944" s="99">
        <v>56923.5968708992</v>
      </c>
      <c r="BX944" s="99">
        <v>0</v>
      </c>
      <c r="BY944" s="99">
        <v>0</v>
      </c>
      <c r="BZ944" s="99">
        <v>0</v>
      </c>
      <c r="CA944" s="99">
        <v>23417.4892907143</v>
      </c>
      <c r="CB944" s="99">
        <v>1394548.3373565699</v>
      </c>
      <c r="CC944" s="99">
        <v>11822868.462158199</v>
      </c>
      <c r="CD944" s="99">
        <v>3216033.6626281701</v>
      </c>
      <c r="CE944" s="99">
        <v>611.18737164884806</v>
      </c>
      <c r="CF944" s="99">
        <v>88069.354499816895</v>
      </c>
      <c r="CG944" s="99">
        <v>678839.11309051502</v>
      </c>
      <c r="CH944" s="99">
        <v>0</v>
      </c>
      <c r="CI944" s="99">
        <v>24030.371462583498</v>
      </c>
      <c r="CJ944" s="99">
        <v>1481639.8921508801</v>
      </c>
      <c r="CK944" s="99">
        <v>12487239.5161133</v>
      </c>
      <c r="CL944" s="99">
        <v>3273527.4113464402</v>
      </c>
      <c r="CM944" s="166">
        <v>46095.199807167097</v>
      </c>
      <c r="CN944" s="166">
        <v>8315711.9528198196</v>
      </c>
      <c r="CO944" s="166">
        <v>31624224.065673798</v>
      </c>
      <c r="CP944" s="99">
        <v>3273527.4113464402</v>
      </c>
      <c r="CQ944" s="99">
        <v>0</v>
      </c>
      <c r="CR944" s="99">
        <v>0</v>
      </c>
      <c r="CS944" s="99">
        <v>0</v>
      </c>
      <c r="CT944" s="99">
        <v>0</v>
      </c>
      <c r="CU944" s="98">
        <v>3527.423868416</v>
      </c>
      <c r="CV944" s="98">
        <v>22202.769858144002</v>
      </c>
      <c r="CW944" s="98">
        <v>1482617.6918563868</v>
      </c>
      <c r="CX944" s="98">
        <v>12501707.575248715</v>
      </c>
    </row>
    <row r="945" spans="1:102" x14ac:dyDescent="0.2">
      <c r="A945" s="98" t="s">
        <v>66</v>
      </c>
      <c r="B945" s="100">
        <v>40603</v>
      </c>
      <c r="C945" s="99">
        <v>20367.322393655799</v>
      </c>
      <c r="D945" s="99">
        <v>1.8167798049980799</v>
      </c>
      <c r="E945" s="99">
        <v>2977.08553242683</v>
      </c>
      <c r="F945" s="99">
        <v>2211.1460396647499</v>
      </c>
      <c r="G945" s="99">
        <v>611.18228989839599</v>
      </c>
      <c r="H945" s="99">
        <v>0</v>
      </c>
      <c r="I945" s="99">
        <v>0</v>
      </c>
      <c r="J945" s="99">
        <v>22029.452789545099</v>
      </c>
      <c r="K945" s="99">
        <v>0</v>
      </c>
      <c r="L945" s="99">
        <v>11299.760727643999</v>
      </c>
      <c r="M945" s="99">
        <v>8078.6889095306396</v>
      </c>
      <c r="N945" s="99">
        <v>2643.6546672582599</v>
      </c>
      <c r="O945" s="99">
        <v>0</v>
      </c>
      <c r="P945" s="99">
        <v>0</v>
      </c>
      <c r="Q945" s="99">
        <v>1104.2467316091099</v>
      </c>
      <c r="R945" s="99">
        <v>0</v>
      </c>
      <c r="S945" s="99">
        <v>0</v>
      </c>
      <c r="T945" s="99">
        <v>605.51886324584495</v>
      </c>
      <c r="U945" s="99">
        <v>22430.948516607299</v>
      </c>
      <c r="V945" s="99">
        <v>1122142.55490112</v>
      </c>
      <c r="W945" s="99">
        <v>149.445188852027</v>
      </c>
      <c r="X945" s="99">
        <v>255341.263734818</v>
      </c>
      <c r="Y945" s="99">
        <v>185000.11046600301</v>
      </c>
      <c r="Z945" s="99">
        <v>86731.098928451494</v>
      </c>
      <c r="AA945" s="99">
        <v>0</v>
      </c>
      <c r="AB945" s="99">
        <v>0</v>
      </c>
      <c r="AC945" s="99">
        <v>6896172.31787109</v>
      </c>
      <c r="AD945" s="99">
        <v>0</v>
      </c>
      <c r="AE945" s="99">
        <v>495734.03802490199</v>
      </c>
      <c r="AF945" s="99">
        <v>366787.25683212298</v>
      </c>
      <c r="AG945" s="99">
        <v>395663.518203735</v>
      </c>
      <c r="AH945" s="99">
        <v>0</v>
      </c>
      <c r="AI945" s="99">
        <v>0</v>
      </c>
      <c r="AJ945" s="99">
        <v>122219.778989792</v>
      </c>
      <c r="AK945" s="99">
        <v>0</v>
      </c>
      <c r="AL945" s="99">
        <v>0</v>
      </c>
      <c r="AM945" s="99">
        <v>84703.506229400606</v>
      </c>
      <c r="AN945" s="99">
        <v>6920895.98193359</v>
      </c>
      <c r="AO945" s="99">
        <v>9689362.4959716797</v>
      </c>
      <c r="AP945" s="99">
        <v>1310.8191202580899</v>
      </c>
      <c r="AQ945" s="99">
        <v>2087171.7929992699</v>
      </c>
      <c r="AR945" s="99">
        <v>1507820.70915222</v>
      </c>
      <c r="AS945" s="99">
        <v>675602.91447448696</v>
      </c>
      <c r="AT945" s="99">
        <v>0</v>
      </c>
      <c r="AU945" s="99">
        <v>0</v>
      </c>
      <c r="AV945" s="99">
        <v>19440339.8361816</v>
      </c>
      <c r="AW945" s="99">
        <v>0</v>
      </c>
      <c r="AX945" s="99">
        <v>4380459.0554809598</v>
      </c>
      <c r="AY945" s="99">
        <v>3310384.1055602999</v>
      </c>
      <c r="AZ945" s="99">
        <v>3096494.85223389</v>
      </c>
      <c r="BA945" s="99">
        <v>0</v>
      </c>
      <c r="BB945" s="99">
        <v>0</v>
      </c>
      <c r="BC945" s="99">
        <v>995134.28433990502</v>
      </c>
      <c r="BD945" s="99">
        <v>0</v>
      </c>
      <c r="BE945" s="99">
        <v>0</v>
      </c>
      <c r="BF945" s="99">
        <v>661035.19074249303</v>
      </c>
      <c r="BG945" s="99">
        <v>19509475.9226074</v>
      </c>
      <c r="BH945" s="99">
        <v>1897372.0855102499</v>
      </c>
      <c r="BI945" s="99">
        <v>273.31479602307098</v>
      </c>
      <c r="BJ945" s="99">
        <v>721454.36965942394</v>
      </c>
      <c r="BK945" s="99">
        <v>508323.18610382098</v>
      </c>
      <c r="BL945" s="99">
        <v>0</v>
      </c>
      <c r="BM945" s="99">
        <v>0</v>
      </c>
      <c r="BN945" s="99">
        <v>0</v>
      </c>
      <c r="BO945" s="99">
        <v>0</v>
      </c>
      <c r="BP945" s="99">
        <v>0</v>
      </c>
      <c r="BQ945" s="99">
        <v>0</v>
      </c>
      <c r="BR945" s="99">
        <v>1010956.95751953</v>
      </c>
      <c r="BS945" s="99">
        <v>1124270.55609131</v>
      </c>
      <c r="BT945" s="99">
        <v>0</v>
      </c>
      <c r="BU945" s="99">
        <v>0</v>
      </c>
      <c r="BV945" s="99">
        <v>478406.46157455398</v>
      </c>
      <c r="BW945" s="99">
        <v>0</v>
      </c>
      <c r="BX945" s="99">
        <v>0</v>
      </c>
      <c r="BY945" s="99">
        <v>0</v>
      </c>
      <c r="BZ945" s="99">
        <v>0</v>
      </c>
      <c r="CA945" s="99">
        <v>23334.875486850699</v>
      </c>
      <c r="CB945" s="99">
        <v>1381291.2605896001</v>
      </c>
      <c r="CC945" s="99">
        <v>11811703.635009799</v>
      </c>
      <c r="CD945" s="99">
        <v>2613066.0078430199</v>
      </c>
      <c r="CE945" s="99">
        <v>615.41258444637106</v>
      </c>
      <c r="CF945" s="99">
        <v>86970.845694541902</v>
      </c>
      <c r="CG945" s="99">
        <v>678225.63681030297</v>
      </c>
      <c r="CH945" s="99">
        <v>0</v>
      </c>
      <c r="CI945" s="99">
        <v>23948.732281684901</v>
      </c>
      <c r="CJ945" s="99">
        <v>1470360.4403228799</v>
      </c>
      <c r="CK945" s="99">
        <v>12484302.630615201</v>
      </c>
      <c r="CL945" s="99">
        <v>2613848.6055602999</v>
      </c>
      <c r="CM945" s="166">
        <v>46284.777587413802</v>
      </c>
      <c r="CN945" s="166">
        <v>8390661.2947997991</v>
      </c>
      <c r="CO945" s="166">
        <v>32004199.729492199</v>
      </c>
      <c r="CP945" s="99">
        <v>2613848.6055602999</v>
      </c>
      <c r="CQ945" s="99">
        <v>0</v>
      </c>
      <c r="CR945" s="99">
        <v>0</v>
      </c>
      <c r="CS945" s="99">
        <v>0</v>
      </c>
      <c r="CT945" s="99">
        <v>0</v>
      </c>
      <c r="CU945" s="98">
        <v>3377.4854463219999</v>
      </c>
      <c r="CV945" s="98">
        <v>22552.420528802999</v>
      </c>
      <c r="CW945" s="98">
        <v>1468262.106284142</v>
      </c>
      <c r="CX945" s="98">
        <v>12489929.271820102</v>
      </c>
    </row>
    <row r="946" spans="1:102" x14ac:dyDescent="0.2">
      <c r="A946" s="98" t="s">
        <v>66</v>
      </c>
      <c r="B946" s="100">
        <v>40695</v>
      </c>
      <c r="C946" s="99">
        <v>20204.2980391979</v>
      </c>
      <c r="D946" s="99">
        <v>1.1655173379986099</v>
      </c>
      <c r="E946" s="99">
        <v>2865.7075081467601</v>
      </c>
      <c r="F946" s="99">
        <v>2124.1315298378499</v>
      </c>
      <c r="G946" s="99">
        <v>600.34449208527803</v>
      </c>
      <c r="H946" s="99">
        <v>0</v>
      </c>
      <c r="I946" s="99">
        <v>0</v>
      </c>
      <c r="J946" s="99">
        <v>22236.7538759708</v>
      </c>
      <c r="K946" s="99">
        <v>0</v>
      </c>
      <c r="L946" s="99">
        <v>11343.7656663656</v>
      </c>
      <c r="M946" s="99">
        <v>7975.6029119491604</v>
      </c>
      <c r="N946" s="99">
        <v>2636.6452050209</v>
      </c>
      <c r="O946" s="99">
        <v>0</v>
      </c>
      <c r="P946" s="99">
        <v>0</v>
      </c>
      <c r="Q946" s="99">
        <v>1076.9361974895</v>
      </c>
      <c r="R946" s="99">
        <v>0</v>
      </c>
      <c r="S946" s="99">
        <v>0</v>
      </c>
      <c r="T946" s="99">
        <v>594.13082164525997</v>
      </c>
      <c r="U946" s="99">
        <v>22574.495783090599</v>
      </c>
      <c r="V946" s="99">
        <v>1111397.5634918199</v>
      </c>
      <c r="W946" s="99">
        <v>67.845897999592097</v>
      </c>
      <c r="X946" s="99">
        <v>243646.39711570699</v>
      </c>
      <c r="Y946" s="99">
        <v>176427.12612533601</v>
      </c>
      <c r="Z946" s="99">
        <v>85632.404395103498</v>
      </c>
      <c r="AA946" s="99">
        <v>0</v>
      </c>
      <c r="AB946" s="99">
        <v>0</v>
      </c>
      <c r="AC946" s="99">
        <v>6952025.6915893601</v>
      </c>
      <c r="AD946" s="99">
        <v>0</v>
      </c>
      <c r="AE946" s="99">
        <v>483090.53404617298</v>
      </c>
      <c r="AF946" s="99">
        <v>362160.47947311401</v>
      </c>
      <c r="AG946" s="99">
        <v>389866.02529144299</v>
      </c>
      <c r="AH946" s="99">
        <v>0</v>
      </c>
      <c r="AI946" s="99">
        <v>0</v>
      </c>
      <c r="AJ946" s="99">
        <v>121566.873358727</v>
      </c>
      <c r="AK946" s="99">
        <v>0</v>
      </c>
      <c r="AL946" s="99">
        <v>0</v>
      </c>
      <c r="AM946" s="99">
        <v>84546.970519065901</v>
      </c>
      <c r="AN946" s="99">
        <v>6995191.1396484403</v>
      </c>
      <c r="AO946" s="99">
        <v>9648684.4320068397</v>
      </c>
      <c r="AP946" s="99">
        <v>616.18013024330105</v>
      </c>
      <c r="AQ946" s="99">
        <v>2003813.5977783201</v>
      </c>
      <c r="AR946" s="99">
        <v>1442126.2798004199</v>
      </c>
      <c r="AS946" s="99">
        <v>670744.43867492699</v>
      </c>
      <c r="AT946" s="99">
        <v>0</v>
      </c>
      <c r="AU946" s="99">
        <v>0</v>
      </c>
      <c r="AV946" s="99">
        <v>19772862.189208999</v>
      </c>
      <c r="AW946" s="99">
        <v>0</v>
      </c>
      <c r="AX946" s="99">
        <v>4307056.3016357403</v>
      </c>
      <c r="AY946" s="99">
        <v>3267407.0422668499</v>
      </c>
      <c r="AZ946" s="99">
        <v>3069863.88812256</v>
      </c>
      <c r="BA946" s="99">
        <v>0</v>
      </c>
      <c r="BB946" s="99">
        <v>0</v>
      </c>
      <c r="BC946" s="99">
        <v>998428.70623779297</v>
      </c>
      <c r="BD946" s="99">
        <v>0</v>
      </c>
      <c r="BE946" s="99">
        <v>0</v>
      </c>
      <c r="BF946" s="99">
        <v>663187.08824920701</v>
      </c>
      <c r="BG946" s="99">
        <v>19872805.9685059</v>
      </c>
      <c r="BH946" s="99">
        <v>1897501.57319641</v>
      </c>
      <c r="BI946" s="99">
        <v>130.65696784295099</v>
      </c>
      <c r="BJ946" s="99">
        <v>690462.96868896496</v>
      </c>
      <c r="BK946" s="99">
        <v>484040.95714187599</v>
      </c>
      <c r="BL946" s="99">
        <v>0</v>
      </c>
      <c r="BM946" s="99">
        <v>0</v>
      </c>
      <c r="BN946" s="99">
        <v>0</v>
      </c>
      <c r="BO946" s="99">
        <v>0</v>
      </c>
      <c r="BP946" s="99">
        <v>0</v>
      </c>
      <c r="BQ946" s="99">
        <v>0</v>
      </c>
      <c r="BR946" s="99">
        <v>1008920.08782196</v>
      </c>
      <c r="BS946" s="99">
        <v>1112403.6720581099</v>
      </c>
      <c r="BT946" s="99">
        <v>0</v>
      </c>
      <c r="BU946" s="99">
        <v>0</v>
      </c>
      <c r="BV946" s="99">
        <v>477130.954948425</v>
      </c>
      <c r="BW946" s="99">
        <v>0</v>
      </c>
      <c r="BX946" s="99">
        <v>0</v>
      </c>
      <c r="BY946" s="99">
        <v>0</v>
      </c>
      <c r="BZ946" s="99">
        <v>0</v>
      </c>
      <c r="CA946" s="99">
        <v>23077.101236820199</v>
      </c>
      <c r="CB946" s="99">
        <v>1352053.23701477</v>
      </c>
      <c r="CC946" s="99">
        <v>11606026.8288574</v>
      </c>
      <c r="CD946" s="99">
        <v>2591707.4624633798</v>
      </c>
      <c r="CE946" s="99">
        <v>599.55642638355505</v>
      </c>
      <c r="CF946" s="99">
        <v>85376.393642425493</v>
      </c>
      <c r="CG946" s="99">
        <v>669844.842422485</v>
      </c>
      <c r="CH946" s="99">
        <v>0</v>
      </c>
      <c r="CI946" s="99">
        <v>23680.417795658101</v>
      </c>
      <c r="CJ946" s="99">
        <v>1436003.5627441399</v>
      </c>
      <c r="CK946" s="99">
        <v>12299986.799316401</v>
      </c>
      <c r="CL946" s="99">
        <v>2589648.3647155799</v>
      </c>
      <c r="CM946" s="166">
        <v>46170.487015247301</v>
      </c>
      <c r="CN946" s="166">
        <v>8435149.3688964806</v>
      </c>
      <c r="CO946" s="166">
        <v>32212726.154541001</v>
      </c>
      <c r="CP946" s="99">
        <v>2589648.3647155799</v>
      </c>
      <c r="CQ946" s="99">
        <v>0</v>
      </c>
      <c r="CR946" s="99">
        <v>0</v>
      </c>
      <c r="CS946" s="99">
        <v>0</v>
      </c>
      <c r="CT946" s="99">
        <v>0</v>
      </c>
      <c r="CU946" s="98">
        <v>3223.3869300430001</v>
      </c>
      <c r="CV946" s="98">
        <v>22754.318950796001</v>
      </c>
      <c r="CW946" s="98">
        <v>1437429.6306571956</v>
      </c>
      <c r="CX946" s="98">
        <v>12275871.671279885</v>
      </c>
    </row>
    <row r="947" spans="1:102" x14ac:dyDescent="0.2">
      <c r="A947" s="98" t="s">
        <v>66</v>
      </c>
      <c r="B947" s="100">
        <v>40787</v>
      </c>
      <c r="C947" s="99">
        <v>20089.070152759599</v>
      </c>
      <c r="D947" s="99">
        <v>1.1242312199901801</v>
      </c>
      <c r="E947" s="99">
        <v>2832.4616492390601</v>
      </c>
      <c r="F947" s="99">
        <v>2106.5765015482898</v>
      </c>
      <c r="G947" s="99">
        <v>616.07849913835503</v>
      </c>
      <c r="H947" s="99">
        <v>0</v>
      </c>
      <c r="I947" s="99">
        <v>0</v>
      </c>
      <c r="J947" s="99">
        <v>22342.610490799001</v>
      </c>
      <c r="K947" s="99">
        <v>0</v>
      </c>
      <c r="L947" s="99">
        <v>11487.5736063719</v>
      </c>
      <c r="M947" s="99">
        <v>7971.3423286080397</v>
      </c>
      <c r="N947" s="99">
        <v>2580.8641652464898</v>
      </c>
      <c r="O947" s="99">
        <v>0</v>
      </c>
      <c r="P947" s="99">
        <v>0</v>
      </c>
      <c r="Q947" s="99">
        <v>1063.8688423037499</v>
      </c>
      <c r="R947" s="99">
        <v>0</v>
      </c>
      <c r="S947" s="99">
        <v>0</v>
      </c>
      <c r="T947" s="99">
        <v>622.27135645598196</v>
      </c>
      <c r="U947" s="99">
        <v>22673.631687164299</v>
      </c>
      <c r="V947" s="99">
        <v>1103152.7719421401</v>
      </c>
      <c r="W947" s="99">
        <v>25.3187187199946</v>
      </c>
      <c r="X947" s="99">
        <v>234585.65741538999</v>
      </c>
      <c r="Y947" s="99">
        <v>170091.37846946699</v>
      </c>
      <c r="Z947" s="99">
        <v>84550.343631744399</v>
      </c>
      <c r="AA947" s="99">
        <v>0</v>
      </c>
      <c r="AB947" s="99">
        <v>0</v>
      </c>
      <c r="AC947" s="99">
        <v>7000972.6538696298</v>
      </c>
      <c r="AD947" s="99">
        <v>0</v>
      </c>
      <c r="AE947" s="99">
        <v>475473.69251632702</v>
      </c>
      <c r="AF947" s="99">
        <v>353792.83098602301</v>
      </c>
      <c r="AG947" s="99">
        <v>385671.677555084</v>
      </c>
      <c r="AH947" s="99">
        <v>0</v>
      </c>
      <c r="AI947" s="99">
        <v>0</v>
      </c>
      <c r="AJ947" s="99">
        <v>120522.14154052699</v>
      </c>
      <c r="AK947" s="99">
        <v>0</v>
      </c>
      <c r="AL947" s="99">
        <v>0</v>
      </c>
      <c r="AM947" s="99">
        <v>84887.795358657793</v>
      </c>
      <c r="AN947" s="99">
        <v>7040085.1958007803</v>
      </c>
      <c r="AO947" s="99">
        <v>9619246.8142089806</v>
      </c>
      <c r="AP947" s="99">
        <v>235.72041355259699</v>
      </c>
      <c r="AQ947" s="99">
        <v>1924162.2649230999</v>
      </c>
      <c r="AR947" s="99">
        <v>1392980.9178619401</v>
      </c>
      <c r="AS947" s="99">
        <v>673658.32787322998</v>
      </c>
      <c r="AT947" s="99">
        <v>0</v>
      </c>
      <c r="AU947" s="99">
        <v>0</v>
      </c>
      <c r="AV947" s="99">
        <v>19979471.065673798</v>
      </c>
      <c r="AW947" s="99">
        <v>0</v>
      </c>
      <c r="AX947" s="99">
        <v>4294936.1369628897</v>
      </c>
      <c r="AY947" s="99">
        <v>3231729.2774352999</v>
      </c>
      <c r="AZ947" s="99">
        <v>3046212.28485107</v>
      </c>
      <c r="BA947" s="99">
        <v>0</v>
      </c>
      <c r="BB947" s="99">
        <v>0</v>
      </c>
      <c r="BC947" s="99">
        <v>992598.97857666004</v>
      </c>
      <c r="BD947" s="99">
        <v>0</v>
      </c>
      <c r="BE947" s="99">
        <v>0</v>
      </c>
      <c r="BF947" s="99">
        <v>675118.45198821998</v>
      </c>
      <c r="BG947" s="99">
        <v>20135886.0776367</v>
      </c>
      <c r="BH947" s="99">
        <v>1923938.66067505</v>
      </c>
      <c r="BI947" s="99">
        <v>24.916088349884401</v>
      </c>
      <c r="BJ947" s="99">
        <v>674628.04511260998</v>
      </c>
      <c r="BK947" s="99">
        <v>471075.57722473098</v>
      </c>
      <c r="BL947" s="99">
        <v>0</v>
      </c>
      <c r="BM947" s="99">
        <v>0</v>
      </c>
      <c r="BN947" s="99">
        <v>0</v>
      </c>
      <c r="BO947" s="99">
        <v>0</v>
      </c>
      <c r="BP947" s="99">
        <v>0</v>
      </c>
      <c r="BQ947" s="99">
        <v>0</v>
      </c>
      <c r="BR947" s="99">
        <v>1000876.3052063</v>
      </c>
      <c r="BS947" s="99">
        <v>1103864.1242828399</v>
      </c>
      <c r="BT947" s="99">
        <v>0</v>
      </c>
      <c r="BU947" s="99">
        <v>0</v>
      </c>
      <c r="BV947" s="99">
        <v>477411.41513442999</v>
      </c>
      <c r="BW947" s="99">
        <v>0</v>
      </c>
      <c r="BX947" s="99">
        <v>0</v>
      </c>
      <c r="BY947" s="99">
        <v>0</v>
      </c>
      <c r="BZ947" s="99">
        <v>0</v>
      </c>
      <c r="CA947" s="99">
        <v>22913.548125028599</v>
      </c>
      <c r="CB947" s="99">
        <v>1336357.0487365699</v>
      </c>
      <c r="CC947" s="99">
        <v>11541522.2564697</v>
      </c>
      <c r="CD947" s="99">
        <v>2596855.67077637</v>
      </c>
      <c r="CE947" s="99">
        <v>620.97206640243496</v>
      </c>
      <c r="CF947" s="99">
        <v>84647.835015296907</v>
      </c>
      <c r="CG947" s="99">
        <v>671536.76815033006</v>
      </c>
      <c r="CH947" s="99">
        <v>0</v>
      </c>
      <c r="CI947" s="99">
        <v>23529.765592813499</v>
      </c>
      <c r="CJ947" s="99">
        <v>1420425.37059021</v>
      </c>
      <c r="CK947" s="99">
        <v>12200552.0432129</v>
      </c>
      <c r="CL947" s="99">
        <v>2599423.62573242</v>
      </c>
      <c r="CM947" s="166">
        <v>46128.899057865099</v>
      </c>
      <c r="CN947" s="166">
        <v>8463734.83203125</v>
      </c>
      <c r="CO947" s="166">
        <v>32308133.364990201</v>
      </c>
      <c r="CP947" s="99">
        <v>2599423.62573242</v>
      </c>
      <c r="CQ947" s="99">
        <v>0</v>
      </c>
      <c r="CR947" s="99">
        <v>0</v>
      </c>
      <c r="CS947" s="99">
        <v>0</v>
      </c>
      <c r="CT947" s="99">
        <v>0</v>
      </c>
      <c r="CU947" s="98">
        <v>3159.0549719249998</v>
      </c>
      <c r="CV947" s="98">
        <v>22872.497017639998</v>
      </c>
      <c r="CW947" s="98">
        <v>1421004.8837518669</v>
      </c>
      <c r="CX947" s="98">
        <v>12213059.02462003</v>
      </c>
    </row>
    <row r="948" spans="1:102" x14ac:dyDescent="0.2">
      <c r="A948" s="98" t="s">
        <v>66</v>
      </c>
      <c r="B948" s="100">
        <v>40878</v>
      </c>
      <c r="C948" s="99">
        <v>20062.715760946299</v>
      </c>
      <c r="D948" s="99">
        <v>1.72997709699848</v>
      </c>
      <c r="E948" s="99">
        <v>2773.1155662536598</v>
      </c>
      <c r="F948" s="99">
        <v>2056.7453430891001</v>
      </c>
      <c r="G948" s="99">
        <v>595.568192921579</v>
      </c>
      <c r="H948" s="99">
        <v>0</v>
      </c>
      <c r="I948" s="99">
        <v>0</v>
      </c>
      <c r="J948" s="99">
        <v>22616.331867217999</v>
      </c>
      <c r="K948" s="99">
        <v>0</v>
      </c>
      <c r="L948" s="99">
        <v>11195.7754604816</v>
      </c>
      <c r="M948" s="99">
        <v>8028.34830546379</v>
      </c>
      <c r="N948" s="99">
        <v>2564.7875699996898</v>
      </c>
      <c r="O948" s="99">
        <v>0</v>
      </c>
      <c r="P948" s="99">
        <v>0</v>
      </c>
      <c r="Q948" s="99">
        <v>1064.42688399553</v>
      </c>
      <c r="R948" s="99">
        <v>0</v>
      </c>
      <c r="S948" s="99">
        <v>0</v>
      </c>
      <c r="T948" s="99">
        <v>587.71175793558405</v>
      </c>
      <c r="U948" s="99">
        <v>22923.286244392399</v>
      </c>
      <c r="V948" s="99">
        <v>1100382.1039581301</v>
      </c>
      <c r="W948" s="99">
        <v>130.865344041958</v>
      </c>
      <c r="X948" s="99">
        <v>227113.4413414</v>
      </c>
      <c r="Y948" s="99">
        <v>164409.26635551499</v>
      </c>
      <c r="Z948" s="99">
        <v>81855.633852958694</v>
      </c>
      <c r="AA948" s="99">
        <v>0</v>
      </c>
      <c r="AB948" s="99">
        <v>0</v>
      </c>
      <c r="AC948" s="99">
        <v>7043982.72058105</v>
      </c>
      <c r="AD948" s="99">
        <v>0</v>
      </c>
      <c r="AE948" s="99">
        <v>465739.064556122</v>
      </c>
      <c r="AF948" s="99">
        <v>358381.87472152698</v>
      </c>
      <c r="AG948" s="99">
        <v>379312.79356002802</v>
      </c>
      <c r="AH948" s="99">
        <v>0</v>
      </c>
      <c r="AI948" s="99">
        <v>0</v>
      </c>
      <c r="AJ948" s="99">
        <v>120967.576097488</v>
      </c>
      <c r="AK948" s="99">
        <v>0</v>
      </c>
      <c r="AL948" s="99">
        <v>0</v>
      </c>
      <c r="AM948" s="99">
        <v>80556.829490661607</v>
      </c>
      <c r="AN948" s="99">
        <v>7067073.07458496</v>
      </c>
      <c r="AO948" s="99">
        <v>9673343.2354736291</v>
      </c>
      <c r="AP948" s="99">
        <v>1168.6813185512999</v>
      </c>
      <c r="AQ948" s="99">
        <v>1891884.44810486</v>
      </c>
      <c r="AR948" s="99">
        <v>1366162.0443878199</v>
      </c>
      <c r="AS948" s="99">
        <v>648216.58312988305</v>
      </c>
      <c r="AT948" s="99">
        <v>0</v>
      </c>
      <c r="AU948" s="99">
        <v>0</v>
      </c>
      <c r="AV948" s="99">
        <v>20232379.074462902</v>
      </c>
      <c r="AW948" s="99">
        <v>0</v>
      </c>
      <c r="AX948" s="99">
        <v>4230770.4302978497</v>
      </c>
      <c r="AY948" s="99">
        <v>3296443.0559997601</v>
      </c>
      <c r="AZ948" s="99">
        <v>3021532.9419860798</v>
      </c>
      <c r="BA948" s="99">
        <v>0</v>
      </c>
      <c r="BB948" s="99">
        <v>0</v>
      </c>
      <c r="BC948" s="99">
        <v>1002888.06744385</v>
      </c>
      <c r="BD948" s="99">
        <v>0</v>
      </c>
      <c r="BE948" s="99">
        <v>0</v>
      </c>
      <c r="BF948" s="99">
        <v>637820.29566192604</v>
      </c>
      <c r="BG948" s="99">
        <v>20347371.276855499</v>
      </c>
      <c r="BH948" s="99">
        <v>1945310.39953613</v>
      </c>
      <c r="BI948" s="99">
        <v>249.32167171686899</v>
      </c>
      <c r="BJ948" s="99">
        <v>650233.54466247605</v>
      </c>
      <c r="BK948" s="99">
        <v>453801.34110641503</v>
      </c>
      <c r="BL948" s="99">
        <v>0</v>
      </c>
      <c r="BM948" s="99">
        <v>0</v>
      </c>
      <c r="BN948" s="99">
        <v>0</v>
      </c>
      <c r="BO948" s="99">
        <v>0</v>
      </c>
      <c r="BP948" s="99">
        <v>0</v>
      </c>
      <c r="BQ948" s="99">
        <v>0</v>
      </c>
      <c r="BR948" s="99">
        <v>1024927.81247711</v>
      </c>
      <c r="BS948" s="99">
        <v>1097632.0648803699</v>
      </c>
      <c r="BT948" s="99">
        <v>0</v>
      </c>
      <c r="BU948" s="99">
        <v>0</v>
      </c>
      <c r="BV948" s="99">
        <v>481324.81960296602</v>
      </c>
      <c r="BW948" s="99">
        <v>0</v>
      </c>
      <c r="BX948" s="99">
        <v>0</v>
      </c>
      <c r="BY948" s="99">
        <v>0</v>
      </c>
      <c r="BZ948" s="99">
        <v>0</v>
      </c>
      <c r="CA948" s="99">
        <v>22852.949025630998</v>
      </c>
      <c r="CB948" s="99">
        <v>1330265.5648040799</v>
      </c>
      <c r="CC948" s="99">
        <v>11584781.1243896</v>
      </c>
      <c r="CD948" s="99">
        <v>2597760.8599853502</v>
      </c>
      <c r="CE948" s="99">
        <v>596.42069396376598</v>
      </c>
      <c r="CF948" s="99">
        <v>82166.432415008501</v>
      </c>
      <c r="CG948" s="99">
        <v>650521.483985901</v>
      </c>
      <c r="CH948" s="99">
        <v>0</v>
      </c>
      <c r="CI948" s="99">
        <v>23453.044031143199</v>
      </c>
      <c r="CJ948" s="99">
        <v>1413106.34176636</v>
      </c>
      <c r="CK948" s="99">
        <v>12230091.993408199</v>
      </c>
      <c r="CL948" s="99">
        <v>2598542.2351379399</v>
      </c>
      <c r="CM948" s="166">
        <v>46270.523593425802</v>
      </c>
      <c r="CN948" s="166">
        <v>8477605.9372558594</v>
      </c>
      <c r="CO948" s="166">
        <v>32558672.386718798</v>
      </c>
      <c r="CP948" s="99">
        <v>2598542.2351379399</v>
      </c>
      <c r="CQ948" s="99">
        <v>0</v>
      </c>
      <c r="CR948" s="99">
        <v>0</v>
      </c>
      <c r="CS948" s="99">
        <v>0</v>
      </c>
      <c r="CT948" s="99">
        <v>0</v>
      </c>
      <c r="CU948" s="98">
        <v>3080.2472251240001</v>
      </c>
      <c r="CV948" s="98">
        <v>23121.502348401998</v>
      </c>
      <c r="CW948" s="98">
        <v>1412431.9972190885</v>
      </c>
      <c r="CX948" s="98">
        <v>12235302.608375501</v>
      </c>
    </row>
    <row r="949" spans="1:102" x14ac:dyDescent="0.2">
      <c r="A949" s="98" t="s">
        <v>66</v>
      </c>
      <c r="B949" s="100">
        <v>40969</v>
      </c>
      <c r="C949" s="99">
        <v>19951.7661476135</v>
      </c>
      <c r="D949" s="99">
        <v>0.91368884499388503</v>
      </c>
      <c r="E949" s="99">
        <v>2735.68810474873</v>
      </c>
      <c r="F949" s="99">
        <v>2032.3199311792901</v>
      </c>
      <c r="G949" s="99">
        <v>600.39107555150997</v>
      </c>
      <c r="H949" s="99">
        <v>0</v>
      </c>
      <c r="I949" s="99">
        <v>0</v>
      </c>
      <c r="J949" s="99">
        <v>22746.408150672902</v>
      </c>
      <c r="K949" s="99">
        <v>0</v>
      </c>
      <c r="L949" s="99">
        <v>10949.8030562401</v>
      </c>
      <c r="M949" s="99">
        <v>8000.0345976352701</v>
      </c>
      <c r="N949" s="99">
        <v>2541.0025578439199</v>
      </c>
      <c r="O949" s="99">
        <v>0</v>
      </c>
      <c r="P949" s="99">
        <v>0</v>
      </c>
      <c r="Q949" s="99">
        <v>1059.74369382858</v>
      </c>
      <c r="R949" s="99">
        <v>0</v>
      </c>
      <c r="S949" s="99">
        <v>0</v>
      </c>
      <c r="T949" s="99">
        <v>594.06360536813702</v>
      </c>
      <c r="U949" s="99">
        <v>23025.9293065071</v>
      </c>
      <c r="V949" s="99">
        <v>1090190.0445556601</v>
      </c>
      <c r="W949" s="99">
        <v>22.1995650988538</v>
      </c>
      <c r="X949" s="99">
        <v>217856.00956153899</v>
      </c>
      <c r="Y949" s="99">
        <v>157645.905023575</v>
      </c>
      <c r="Z949" s="99">
        <v>84025.972477912903</v>
      </c>
      <c r="AA949" s="99">
        <v>0</v>
      </c>
      <c r="AB949" s="99">
        <v>0</v>
      </c>
      <c r="AC949" s="99">
        <v>7055904.7481079102</v>
      </c>
      <c r="AD949" s="99">
        <v>0</v>
      </c>
      <c r="AE949" s="99">
        <v>470041.20731353801</v>
      </c>
      <c r="AF949" s="99">
        <v>360817.67466735799</v>
      </c>
      <c r="AG949" s="99">
        <v>369700.37199020397</v>
      </c>
      <c r="AH949" s="99">
        <v>0</v>
      </c>
      <c r="AI949" s="99">
        <v>0</v>
      </c>
      <c r="AJ949" s="99">
        <v>121181.315520287</v>
      </c>
      <c r="AK949" s="99">
        <v>0</v>
      </c>
      <c r="AL949" s="99">
        <v>0</v>
      </c>
      <c r="AM949" s="99">
        <v>82338.060376167297</v>
      </c>
      <c r="AN949" s="99">
        <v>7085595.2366332998</v>
      </c>
      <c r="AO949" s="99">
        <v>9660918.1170654297</v>
      </c>
      <c r="AP949" s="99">
        <v>200.32109060883499</v>
      </c>
      <c r="AQ949" s="99">
        <v>1850977.22958374</v>
      </c>
      <c r="AR949" s="99">
        <v>1332695.59324646</v>
      </c>
      <c r="AS949" s="99">
        <v>670847.52871704102</v>
      </c>
      <c r="AT949" s="99">
        <v>0</v>
      </c>
      <c r="AU949" s="99">
        <v>0</v>
      </c>
      <c r="AV949" s="99">
        <v>20670543.192382801</v>
      </c>
      <c r="AW949" s="99">
        <v>0</v>
      </c>
      <c r="AX949" s="99">
        <v>4295674.24682617</v>
      </c>
      <c r="AY949" s="99">
        <v>3353147.75634766</v>
      </c>
      <c r="AZ949" s="99">
        <v>2976436.0339660598</v>
      </c>
      <c r="BA949" s="99">
        <v>0</v>
      </c>
      <c r="BB949" s="99">
        <v>0</v>
      </c>
      <c r="BC949" s="99">
        <v>1011055.45554352</v>
      </c>
      <c r="BD949" s="99">
        <v>0</v>
      </c>
      <c r="BE949" s="99">
        <v>0</v>
      </c>
      <c r="BF949" s="99">
        <v>657515.528022766</v>
      </c>
      <c r="BG949" s="99">
        <v>20573652.643066399</v>
      </c>
      <c r="BH949" s="99">
        <v>1962621.7481841999</v>
      </c>
      <c r="BI949" s="99">
        <v>12.817835135967499</v>
      </c>
      <c r="BJ949" s="99">
        <v>636269.28986358596</v>
      </c>
      <c r="BK949" s="99">
        <v>438423.86993789702</v>
      </c>
      <c r="BL949" s="99">
        <v>0</v>
      </c>
      <c r="BM949" s="99">
        <v>0</v>
      </c>
      <c r="BN949" s="99">
        <v>0</v>
      </c>
      <c r="BO949" s="99">
        <v>0</v>
      </c>
      <c r="BP949" s="99">
        <v>0</v>
      </c>
      <c r="BQ949" s="99">
        <v>0</v>
      </c>
      <c r="BR949" s="99">
        <v>1036853.2775802599</v>
      </c>
      <c r="BS949" s="99">
        <v>1079798.7706603999</v>
      </c>
      <c r="BT949" s="99">
        <v>0</v>
      </c>
      <c r="BU949" s="99">
        <v>0</v>
      </c>
      <c r="BV949" s="99">
        <v>482209.46103668201</v>
      </c>
      <c r="BW949" s="99">
        <v>0</v>
      </c>
      <c r="BX949" s="99">
        <v>0</v>
      </c>
      <c r="BY949" s="99">
        <v>0</v>
      </c>
      <c r="BZ949" s="99">
        <v>0</v>
      </c>
      <c r="CA949" s="99">
        <v>22678.439498662901</v>
      </c>
      <c r="CB949" s="99">
        <v>1307509.3611908001</v>
      </c>
      <c r="CC949" s="99">
        <v>11487453.677734399</v>
      </c>
      <c r="CD949" s="99">
        <v>2596544.7706909198</v>
      </c>
      <c r="CE949" s="99">
        <v>601.67465700209095</v>
      </c>
      <c r="CF949" s="99">
        <v>84175.466291427598</v>
      </c>
      <c r="CG949" s="99">
        <v>673267.87052154494</v>
      </c>
      <c r="CH949" s="99">
        <v>0</v>
      </c>
      <c r="CI949" s="99">
        <v>23280.0398962498</v>
      </c>
      <c r="CJ949" s="99">
        <v>1388620.6877746601</v>
      </c>
      <c r="CK949" s="99">
        <v>12131167.8387451</v>
      </c>
      <c r="CL949" s="99">
        <v>2598467.2047424298</v>
      </c>
      <c r="CM949" s="166">
        <v>46230.9250383377</v>
      </c>
      <c r="CN949" s="166">
        <v>8483874.0527343806</v>
      </c>
      <c r="CO949" s="166">
        <v>32774194.814453099</v>
      </c>
      <c r="CP949" s="99">
        <v>2598467.2047424298</v>
      </c>
      <c r="CQ949" s="99">
        <v>0</v>
      </c>
      <c r="CR949" s="99">
        <v>0</v>
      </c>
      <c r="CS949" s="99">
        <v>0</v>
      </c>
      <c r="CT949" s="99">
        <v>0</v>
      </c>
      <c r="CU949" s="98">
        <v>3011.3478066990001</v>
      </c>
      <c r="CV949" s="98">
        <v>23261.742508308002</v>
      </c>
      <c r="CW949" s="98">
        <v>1391684.8274822277</v>
      </c>
      <c r="CX949" s="98">
        <v>12160721.548255945</v>
      </c>
    </row>
    <row r="950" spans="1:102" x14ac:dyDescent="0.2">
      <c r="A950" s="98" t="s">
        <v>66</v>
      </c>
      <c r="B950" s="100">
        <v>41061</v>
      </c>
      <c r="C950" s="99">
        <v>19835.2157757282</v>
      </c>
      <c r="D950" s="99">
        <v>1.1675333029998001</v>
      </c>
      <c r="E950" s="99">
        <v>2665.31127712131</v>
      </c>
      <c r="F950" s="99">
        <v>1998.0900139212599</v>
      </c>
      <c r="G950" s="99">
        <v>603.93528804928098</v>
      </c>
      <c r="H950" s="99">
        <v>0</v>
      </c>
      <c r="I950" s="99">
        <v>0</v>
      </c>
      <c r="J950" s="99">
        <v>22790.9613726139</v>
      </c>
      <c r="K950" s="99">
        <v>0</v>
      </c>
      <c r="L950" s="99">
        <v>10936.0977292061</v>
      </c>
      <c r="M950" s="99">
        <v>8021.8801343441</v>
      </c>
      <c r="N950" s="99">
        <v>2484.81629115343</v>
      </c>
      <c r="O950" s="99">
        <v>0</v>
      </c>
      <c r="P950" s="99">
        <v>0</v>
      </c>
      <c r="Q950" s="99">
        <v>1055.46152237058</v>
      </c>
      <c r="R950" s="99">
        <v>0</v>
      </c>
      <c r="S950" s="99">
        <v>0</v>
      </c>
      <c r="T950" s="99">
        <v>599.96553375572</v>
      </c>
      <c r="U950" s="99">
        <v>23023.253896236401</v>
      </c>
      <c r="V950" s="99">
        <v>1076701.40808105</v>
      </c>
      <c r="W950" s="99">
        <v>39.440173294860898</v>
      </c>
      <c r="X950" s="99">
        <v>211397.29271507301</v>
      </c>
      <c r="Y950" s="99">
        <v>153856.40526390099</v>
      </c>
      <c r="Z950" s="99">
        <v>81994.117783546404</v>
      </c>
      <c r="AA950" s="99">
        <v>0</v>
      </c>
      <c r="AB950" s="99">
        <v>0</v>
      </c>
      <c r="AC950" s="99">
        <v>7092728.5517578097</v>
      </c>
      <c r="AD950" s="99">
        <v>0</v>
      </c>
      <c r="AE950" s="99">
        <v>448263.27707672102</v>
      </c>
      <c r="AF950" s="99">
        <v>352976.13558578503</v>
      </c>
      <c r="AG950" s="99">
        <v>358351.763439178</v>
      </c>
      <c r="AH950" s="99">
        <v>0</v>
      </c>
      <c r="AI950" s="99">
        <v>0</v>
      </c>
      <c r="AJ950" s="99">
        <v>120272.486131668</v>
      </c>
      <c r="AK950" s="99">
        <v>0</v>
      </c>
      <c r="AL950" s="99">
        <v>0</v>
      </c>
      <c r="AM950" s="99">
        <v>80852.228932380705</v>
      </c>
      <c r="AN950" s="99">
        <v>7118486.24145508</v>
      </c>
      <c r="AO950" s="99">
        <v>9618070.1273193397</v>
      </c>
      <c r="AP950" s="99">
        <v>380.73847595974797</v>
      </c>
      <c r="AQ950" s="99">
        <v>1800069.31654358</v>
      </c>
      <c r="AR950" s="99">
        <v>1301534.2660217299</v>
      </c>
      <c r="AS950" s="99">
        <v>662339.46992492699</v>
      </c>
      <c r="AT950" s="99">
        <v>0</v>
      </c>
      <c r="AU950" s="99">
        <v>0</v>
      </c>
      <c r="AV950" s="99">
        <v>20627010.965820301</v>
      </c>
      <c r="AW950" s="99">
        <v>0</v>
      </c>
      <c r="AX950" s="99">
        <v>4141439.2673339802</v>
      </c>
      <c r="AY950" s="99">
        <v>3278291.9262390099</v>
      </c>
      <c r="AZ950" s="99">
        <v>2900295.5450134301</v>
      </c>
      <c r="BA950" s="99">
        <v>0</v>
      </c>
      <c r="BB950" s="99">
        <v>0</v>
      </c>
      <c r="BC950" s="99">
        <v>1005653.4464035</v>
      </c>
      <c r="BD950" s="99">
        <v>0</v>
      </c>
      <c r="BE950" s="99">
        <v>0</v>
      </c>
      <c r="BF950" s="99">
        <v>653234.47869873</v>
      </c>
      <c r="BG950" s="99">
        <v>20781325.580078099</v>
      </c>
      <c r="BH950" s="99">
        <v>1926581.2499542199</v>
      </c>
      <c r="BI950" s="99">
        <v>37.347734789829701</v>
      </c>
      <c r="BJ950" s="99">
        <v>620544.60173797596</v>
      </c>
      <c r="BK950" s="99">
        <v>426961.34894561803</v>
      </c>
      <c r="BL950" s="99">
        <v>0</v>
      </c>
      <c r="BM950" s="99">
        <v>0</v>
      </c>
      <c r="BN950" s="99">
        <v>0</v>
      </c>
      <c r="BO950" s="99">
        <v>0</v>
      </c>
      <c r="BP950" s="99">
        <v>0</v>
      </c>
      <c r="BQ950" s="99">
        <v>0</v>
      </c>
      <c r="BR950" s="99">
        <v>1019168.62674713</v>
      </c>
      <c r="BS950" s="99">
        <v>1053904.69613647</v>
      </c>
      <c r="BT950" s="99">
        <v>0</v>
      </c>
      <c r="BU950" s="99">
        <v>0</v>
      </c>
      <c r="BV950" s="99">
        <v>480550.52940368699</v>
      </c>
      <c r="BW950" s="99">
        <v>0</v>
      </c>
      <c r="BX950" s="99">
        <v>0</v>
      </c>
      <c r="BY950" s="99">
        <v>0</v>
      </c>
      <c r="BZ950" s="99">
        <v>0</v>
      </c>
      <c r="CA950" s="99">
        <v>22509.979685545</v>
      </c>
      <c r="CB950" s="99">
        <v>1287665.4647369401</v>
      </c>
      <c r="CC950" s="99">
        <v>11427953.9403076</v>
      </c>
      <c r="CD950" s="99">
        <v>2549554.55432129</v>
      </c>
      <c r="CE950" s="99">
        <v>604.02747579664003</v>
      </c>
      <c r="CF950" s="99">
        <v>81840.219676017805</v>
      </c>
      <c r="CG950" s="99">
        <v>660506.493934631</v>
      </c>
      <c r="CH950" s="99">
        <v>0</v>
      </c>
      <c r="CI950" s="99">
        <v>23113.452105999</v>
      </c>
      <c r="CJ950" s="99">
        <v>1370541.1034393299</v>
      </c>
      <c r="CK950" s="99">
        <v>12108608.877197299</v>
      </c>
      <c r="CL950" s="99">
        <v>2545922.09942627</v>
      </c>
      <c r="CM950" s="166">
        <v>46053.890805244402</v>
      </c>
      <c r="CN950" s="166">
        <v>8490600.2951660194</v>
      </c>
      <c r="CO950" s="166">
        <v>32866902.832763702</v>
      </c>
      <c r="CP950" s="99">
        <v>2545922.09942627</v>
      </c>
      <c r="CQ950" s="99">
        <v>0</v>
      </c>
      <c r="CR950" s="99">
        <v>0</v>
      </c>
      <c r="CS950" s="99">
        <v>0</v>
      </c>
      <c r="CT950" s="99">
        <v>0</v>
      </c>
      <c r="CU950" s="98">
        <v>2904.5333291779998</v>
      </c>
      <c r="CV950" s="98">
        <v>23313.593606376999</v>
      </c>
      <c r="CW950" s="98">
        <v>1369505.6844129579</v>
      </c>
      <c r="CX950" s="98">
        <v>12088460.434242232</v>
      </c>
    </row>
    <row r="951" spans="1:102" x14ac:dyDescent="0.2">
      <c r="A951" s="98" t="s">
        <v>66</v>
      </c>
      <c r="B951" s="100">
        <v>41153</v>
      </c>
      <c r="C951" s="99">
        <v>19762.253185272199</v>
      </c>
      <c r="D951" s="99">
        <v>1.1129248799989</v>
      </c>
      <c r="E951" s="99">
        <v>2566.1335262358202</v>
      </c>
      <c r="F951" s="99">
        <v>1902.5371504277</v>
      </c>
      <c r="G951" s="99">
        <v>592.25648546963896</v>
      </c>
      <c r="H951" s="99">
        <v>0</v>
      </c>
      <c r="I951" s="99">
        <v>0</v>
      </c>
      <c r="J951" s="99">
        <v>22754.243378400799</v>
      </c>
      <c r="K951" s="99">
        <v>0</v>
      </c>
      <c r="L951" s="99">
        <v>10851.6773141623</v>
      </c>
      <c r="M951" s="99">
        <v>8069.6499994993201</v>
      </c>
      <c r="N951" s="99">
        <v>2442.5951914191201</v>
      </c>
      <c r="O951" s="99">
        <v>0</v>
      </c>
      <c r="P951" s="99">
        <v>0</v>
      </c>
      <c r="Q951" s="99">
        <v>1056.32920016348</v>
      </c>
      <c r="R951" s="99">
        <v>0</v>
      </c>
      <c r="S951" s="99">
        <v>0</v>
      </c>
      <c r="T951" s="99">
        <v>590.62102186679795</v>
      </c>
      <c r="U951" s="99">
        <v>22976.7938451767</v>
      </c>
      <c r="V951" s="99">
        <v>1059430.7068328899</v>
      </c>
      <c r="W951" s="99">
        <v>24.937411560909801</v>
      </c>
      <c r="X951" s="99">
        <v>200407.83456611601</v>
      </c>
      <c r="Y951" s="99">
        <v>146651.08172416699</v>
      </c>
      <c r="Z951" s="99">
        <v>79919.830501556396</v>
      </c>
      <c r="AA951" s="99">
        <v>0</v>
      </c>
      <c r="AB951" s="99">
        <v>0</v>
      </c>
      <c r="AC951" s="99">
        <v>7085442.7282104502</v>
      </c>
      <c r="AD951" s="99">
        <v>0</v>
      </c>
      <c r="AE951" s="99">
        <v>439134.17506027198</v>
      </c>
      <c r="AF951" s="99">
        <v>353638.75558090198</v>
      </c>
      <c r="AG951" s="99">
        <v>343916.36842346197</v>
      </c>
      <c r="AH951" s="99">
        <v>0</v>
      </c>
      <c r="AI951" s="99">
        <v>0</v>
      </c>
      <c r="AJ951" s="99">
        <v>120348.975781441</v>
      </c>
      <c r="AK951" s="99">
        <v>0</v>
      </c>
      <c r="AL951" s="99">
        <v>0</v>
      </c>
      <c r="AM951" s="99">
        <v>79958.261885643005</v>
      </c>
      <c r="AN951" s="99">
        <v>7101684.4131469699</v>
      </c>
      <c r="AO951" s="99">
        <v>9547156.6271972694</v>
      </c>
      <c r="AP951" s="99">
        <v>258.65373978391301</v>
      </c>
      <c r="AQ951" s="99">
        <v>1691256.48468018</v>
      </c>
      <c r="AR951" s="99">
        <v>1241472.3710479699</v>
      </c>
      <c r="AS951" s="99">
        <v>656855.96968078602</v>
      </c>
      <c r="AT951" s="99">
        <v>0</v>
      </c>
      <c r="AU951" s="99">
        <v>0</v>
      </c>
      <c r="AV951" s="99">
        <v>20854708.001220699</v>
      </c>
      <c r="AW951" s="99">
        <v>0</v>
      </c>
      <c r="AX951" s="99">
        <v>4080801.92010498</v>
      </c>
      <c r="AY951" s="99">
        <v>3333807.1109924298</v>
      </c>
      <c r="AZ951" s="99">
        <v>2798004.5354309101</v>
      </c>
      <c r="BA951" s="99">
        <v>0</v>
      </c>
      <c r="BB951" s="99">
        <v>0</v>
      </c>
      <c r="BC951" s="99">
        <v>1016613.24625397</v>
      </c>
      <c r="BD951" s="99">
        <v>0</v>
      </c>
      <c r="BE951" s="99">
        <v>0</v>
      </c>
      <c r="BF951" s="99">
        <v>656777.76777648902</v>
      </c>
      <c r="BG951" s="99">
        <v>20910257.964111298</v>
      </c>
      <c r="BH951" s="99">
        <v>1964038.16065979</v>
      </c>
      <c r="BI951" s="99">
        <v>12.982095255982101</v>
      </c>
      <c r="BJ951" s="99">
        <v>611150.77494049096</v>
      </c>
      <c r="BK951" s="99">
        <v>419503.607006073</v>
      </c>
      <c r="BL951" s="99">
        <v>0</v>
      </c>
      <c r="BM951" s="99">
        <v>0</v>
      </c>
      <c r="BN951" s="99">
        <v>0</v>
      </c>
      <c r="BO951" s="99">
        <v>0</v>
      </c>
      <c r="BP951" s="99">
        <v>0</v>
      </c>
      <c r="BQ951" s="99">
        <v>0</v>
      </c>
      <c r="BR951" s="99">
        <v>1046672.14006805</v>
      </c>
      <c r="BS951" s="99">
        <v>1022656.03961945</v>
      </c>
      <c r="BT951" s="99">
        <v>0</v>
      </c>
      <c r="BU951" s="99">
        <v>0</v>
      </c>
      <c r="BV951" s="99">
        <v>492217.06460189802</v>
      </c>
      <c r="BW951" s="99">
        <v>0</v>
      </c>
      <c r="BX951" s="99">
        <v>0</v>
      </c>
      <c r="BY951" s="99">
        <v>0</v>
      </c>
      <c r="BZ951" s="99">
        <v>0</v>
      </c>
      <c r="CA951" s="99">
        <v>22310.9863119125</v>
      </c>
      <c r="CB951" s="99">
        <v>1255785.46064758</v>
      </c>
      <c r="CC951" s="99">
        <v>11226543.982788101</v>
      </c>
      <c r="CD951" s="99">
        <v>2572909.0108032199</v>
      </c>
      <c r="CE951" s="99">
        <v>592.62880437821195</v>
      </c>
      <c r="CF951" s="99">
        <v>79943.629698753401</v>
      </c>
      <c r="CG951" s="99">
        <v>655532.02675628697</v>
      </c>
      <c r="CH951" s="99">
        <v>0</v>
      </c>
      <c r="CI951" s="99">
        <v>22901.0892515183</v>
      </c>
      <c r="CJ951" s="99">
        <v>1335682.95614624</v>
      </c>
      <c r="CK951" s="99">
        <v>11896901.260131801</v>
      </c>
      <c r="CL951" s="99">
        <v>2577287.8769531301</v>
      </c>
      <c r="CM951" s="166">
        <v>45808.809361934698</v>
      </c>
      <c r="CN951" s="166">
        <v>8441317.6468505897</v>
      </c>
      <c r="CO951" s="166">
        <v>32821387.485595699</v>
      </c>
      <c r="CP951" s="99">
        <v>2577287.8769531301</v>
      </c>
      <c r="CQ951" s="99">
        <v>0</v>
      </c>
      <c r="CR951" s="99">
        <v>0</v>
      </c>
      <c r="CS951" s="99">
        <v>0</v>
      </c>
      <c r="CT951" s="99">
        <v>0</v>
      </c>
      <c r="CU951" s="98">
        <v>2788.3969949070001</v>
      </c>
      <c r="CV951" s="98">
        <v>23275.059857838001</v>
      </c>
      <c r="CW951" s="98">
        <v>1335729.0903463333</v>
      </c>
      <c r="CX951" s="98">
        <v>11882076.009544387</v>
      </c>
    </row>
    <row r="952" spans="1:102" x14ac:dyDescent="0.2">
      <c r="A952" s="98" t="s">
        <v>66</v>
      </c>
      <c r="B952" s="100">
        <v>41244</v>
      </c>
      <c r="C952" s="99">
        <v>19780.701126337099</v>
      </c>
      <c r="D952" s="99">
        <v>0.86491580399888301</v>
      </c>
      <c r="E952" s="99">
        <v>2527.52044969797</v>
      </c>
      <c r="F952" s="99">
        <v>1894.04729115963</v>
      </c>
      <c r="G952" s="99">
        <v>599.57169617712498</v>
      </c>
      <c r="H952" s="99">
        <v>0</v>
      </c>
      <c r="I952" s="99">
        <v>0</v>
      </c>
      <c r="J952" s="99">
        <v>22715.409276485399</v>
      </c>
      <c r="K952" s="99">
        <v>0</v>
      </c>
      <c r="L952" s="99">
        <v>10762.5287185907</v>
      </c>
      <c r="M952" s="99">
        <v>8071.9390280246698</v>
      </c>
      <c r="N952" s="99">
        <v>2446.4629837274601</v>
      </c>
      <c r="O952" s="99">
        <v>0</v>
      </c>
      <c r="P952" s="99">
        <v>0</v>
      </c>
      <c r="Q952" s="99">
        <v>1053.54536171258</v>
      </c>
      <c r="R952" s="99">
        <v>0</v>
      </c>
      <c r="S952" s="99">
        <v>0</v>
      </c>
      <c r="T952" s="99">
        <v>589.82849562913202</v>
      </c>
      <c r="U952" s="99">
        <v>22911.602415561701</v>
      </c>
      <c r="V952" s="99">
        <v>1044736.68017578</v>
      </c>
      <c r="W952" s="99">
        <v>9.2368081299355307</v>
      </c>
      <c r="X952" s="99">
        <v>199154.10988044701</v>
      </c>
      <c r="Y952" s="99">
        <v>147236.12659454299</v>
      </c>
      <c r="Z952" s="99">
        <v>83580.646055221601</v>
      </c>
      <c r="AA952" s="99">
        <v>0</v>
      </c>
      <c r="AB952" s="99">
        <v>0</v>
      </c>
      <c r="AC952" s="99">
        <v>7077636.66015625</v>
      </c>
      <c r="AD952" s="99">
        <v>0</v>
      </c>
      <c r="AE952" s="99">
        <v>434589.09531784098</v>
      </c>
      <c r="AF952" s="99">
        <v>346067.92712783802</v>
      </c>
      <c r="AG952" s="99">
        <v>340381.04840850801</v>
      </c>
      <c r="AH952" s="99">
        <v>0</v>
      </c>
      <c r="AI952" s="99">
        <v>0</v>
      </c>
      <c r="AJ952" s="99">
        <v>122019.633213997</v>
      </c>
      <c r="AK952" s="99">
        <v>0</v>
      </c>
      <c r="AL952" s="99">
        <v>0</v>
      </c>
      <c r="AM952" s="99">
        <v>82291.942386627197</v>
      </c>
      <c r="AN952" s="99">
        <v>7088377.5423584003</v>
      </c>
      <c r="AO952" s="99">
        <v>9468230.4511718806</v>
      </c>
      <c r="AP952" s="99">
        <v>87.401440929621501</v>
      </c>
      <c r="AQ952" s="99">
        <v>1732844.1017608601</v>
      </c>
      <c r="AR952" s="99">
        <v>1276060.3425140399</v>
      </c>
      <c r="AS952" s="99">
        <v>680456.93969726597</v>
      </c>
      <c r="AT952" s="99">
        <v>0</v>
      </c>
      <c r="AU952" s="99">
        <v>0</v>
      </c>
      <c r="AV952" s="99">
        <v>20910242.067382801</v>
      </c>
      <c r="AW952" s="99">
        <v>0</v>
      </c>
      <c r="AX952" s="99">
        <v>4088671.9232177702</v>
      </c>
      <c r="AY952" s="99">
        <v>3283171.3934631301</v>
      </c>
      <c r="AZ952" s="99">
        <v>2792183.03375244</v>
      </c>
      <c r="BA952" s="99">
        <v>0</v>
      </c>
      <c r="BB952" s="99">
        <v>0</v>
      </c>
      <c r="BC952" s="99">
        <v>1049918.2090454099</v>
      </c>
      <c r="BD952" s="99">
        <v>0</v>
      </c>
      <c r="BE952" s="99">
        <v>0</v>
      </c>
      <c r="BF952" s="99">
        <v>671113.95322418201</v>
      </c>
      <c r="BG952" s="99">
        <v>20937980.886230499</v>
      </c>
      <c r="BH952" s="99">
        <v>1949372.1047668499</v>
      </c>
      <c r="BI952" s="99">
        <v>17.5854964507744</v>
      </c>
      <c r="BJ952" s="99">
        <v>613585.71618652297</v>
      </c>
      <c r="BK952" s="99">
        <v>422267.841323853</v>
      </c>
      <c r="BL952" s="99">
        <v>0</v>
      </c>
      <c r="BM952" s="99">
        <v>0</v>
      </c>
      <c r="BN952" s="99">
        <v>0</v>
      </c>
      <c r="BO952" s="99">
        <v>0</v>
      </c>
      <c r="BP952" s="99">
        <v>0</v>
      </c>
      <c r="BQ952" s="99">
        <v>0</v>
      </c>
      <c r="BR952" s="99">
        <v>1044321.86190796</v>
      </c>
      <c r="BS952" s="99">
        <v>1025778.78942871</v>
      </c>
      <c r="BT952" s="99">
        <v>0</v>
      </c>
      <c r="BU952" s="99">
        <v>0</v>
      </c>
      <c r="BV952" s="99">
        <v>498817.12493896502</v>
      </c>
      <c r="BW952" s="99">
        <v>0</v>
      </c>
      <c r="BX952" s="99">
        <v>0</v>
      </c>
      <c r="BY952" s="99">
        <v>0</v>
      </c>
      <c r="BZ952" s="99">
        <v>0</v>
      </c>
      <c r="CA952" s="99">
        <v>22334.506127357501</v>
      </c>
      <c r="CB952" s="99">
        <v>1240566.09286499</v>
      </c>
      <c r="CC952" s="99">
        <v>11165801.6442871</v>
      </c>
      <c r="CD952" s="99">
        <v>2564171.2241516099</v>
      </c>
      <c r="CE952" s="99">
        <v>599.656273707747</v>
      </c>
      <c r="CF952" s="99">
        <v>83633.741880416899</v>
      </c>
      <c r="CG952" s="99">
        <v>681847.05944061303</v>
      </c>
      <c r="CH952" s="99">
        <v>0</v>
      </c>
      <c r="CI952" s="99">
        <v>22936.974758625001</v>
      </c>
      <c r="CJ952" s="99">
        <v>1324306.15840149</v>
      </c>
      <c r="CK952" s="99">
        <v>11864508.033813501</v>
      </c>
      <c r="CL952" s="99">
        <v>2565318.2951354999</v>
      </c>
      <c r="CM952" s="166">
        <v>45757.726447582201</v>
      </c>
      <c r="CN952" s="166">
        <v>8410383.6053466797</v>
      </c>
      <c r="CO952" s="166">
        <v>32795238.044677701</v>
      </c>
      <c r="CP952" s="99">
        <v>2565318.2951354999</v>
      </c>
      <c r="CQ952" s="99">
        <v>0</v>
      </c>
      <c r="CR952" s="99">
        <v>0</v>
      </c>
      <c r="CS952" s="99">
        <v>0</v>
      </c>
      <c r="CT952" s="99">
        <v>0</v>
      </c>
      <c r="CU952" s="98">
        <v>2723.5657614100001</v>
      </c>
      <c r="CV952" s="98">
        <v>23237.644232447001</v>
      </c>
      <c r="CW952" s="98">
        <v>1324199.8347454069</v>
      </c>
      <c r="CX952" s="98">
        <v>11847648.703727713</v>
      </c>
    </row>
    <row r="953" spans="1:102" x14ac:dyDescent="0.2">
      <c r="A953" s="98" t="s">
        <v>66</v>
      </c>
      <c r="B953" s="100">
        <v>41334</v>
      </c>
      <c r="C953" s="99">
        <v>19460.9382309914</v>
      </c>
      <c r="D953" s="99">
        <v>0.92074362999846904</v>
      </c>
      <c r="E953" s="99">
        <v>2288.9001287818</v>
      </c>
      <c r="F953" s="99">
        <v>1687.21142399311</v>
      </c>
      <c r="G953" s="99">
        <v>595.95639153569903</v>
      </c>
      <c r="H953" s="99">
        <v>0</v>
      </c>
      <c r="I953" s="99">
        <v>0</v>
      </c>
      <c r="J953" s="99">
        <v>22691.997548580199</v>
      </c>
      <c r="K953" s="99">
        <v>0</v>
      </c>
      <c r="L953" s="99">
        <v>386.82839721813798</v>
      </c>
      <c r="M953" s="99">
        <v>7994.4545000195503</v>
      </c>
      <c r="N953" s="99">
        <v>2421.6346766650699</v>
      </c>
      <c r="O953" s="99">
        <v>0</v>
      </c>
      <c r="P953" s="99">
        <v>9817.8837165832501</v>
      </c>
      <c r="Q953" s="99">
        <v>1045.43638145924</v>
      </c>
      <c r="R953" s="99">
        <v>0</v>
      </c>
      <c r="S953" s="99">
        <v>588.15206136554502</v>
      </c>
      <c r="T953" s="99">
        <v>0</v>
      </c>
      <c r="U953" s="99">
        <v>22861.312013626099</v>
      </c>
      <c r="V953" s="99">
        <v>1034570.79192352</v>
      </c>
      <c r="W953" s="99">
        <v>22.549716046778499</v>
      </c>
      <c r="X953" s="99">
        <v>187423.22622680699</v>
      </c>
      <c r="Y953" s="99">
        <v>137384.669712067</v>
      </c>
      <c r="Z953" s="99">
        <v>78176.330666542097</v>
      </c>
      <c r="AA953" s="99">
        <v>0</v>
      </c>
      <c r="AB953" s="99">
        <v>0</v>
      </c>
      <c r="AC953" s="99">
        <v>7060652.4848632803</v>
      </c>
      <c r="AD953" s="99">
        <v>0</v>
      </c>
      <c r="AE953" s="99">
        <v>10272.672208309201</v>
      </c>
      <c r="AF953" s="99">
        <v>346483.36771774298</v>
      </c>
      <c r="AG953" s="99">
        <v>339099.68323135399</v>
      </c>
      <c r="AH953" s="99">
        <v>0</v>
      </c>
      <c r="AI953" s="99">
        <v>397499.74326324498</v>
      </c>
      <c r="AJ953" s="99">
        <v>120090.78225708001</v>
      </c>
      <c r="AK953" s="99">
        <v>0</v>
      </c>
      <c r="AL953" s="99">
        <v>76759.275946617097</v>
      </c>
      <c r="AM953" s="99">
        <v>0</v>
      </c>
      <c r="AN953" s="99">
        <v>7050759.0462646503</v>
      </c>
      <c r="AO953" s="99">
        <v>9371614.0018310491</v>
      </c>
      <c r="AP953" s="99">
        <v>205.515756901354</v>
      </c>
      <c r="AQ953" s="99">
        <v>1604242.602005</v>
      </c>
      <c r="AR953" s="99">
        <v>1156112.71794128</v>
      </c>
      <c r="AS953" s="99">
        <v>640110.02259826695</v>
      </c>
      <c r="AT953" s="99">
        <v>0</v>
      </c>
      <c r="AU953" s="99">
        <v>0</v>
      </c>
      <c r="AV953" s="99">
        <v>20769356.509521499</v>
      </c>
      <c r="AW953" s="99">
        <v>0</v>
      </c>
      <c r="AX953" s="99">
        <v>114141.705840111</v>
      </c>
      <c r="AY953" s="99">
        <v>3264146.0136718801</v>
      </c>
      <c r="AZ953" s="99">
        <v>2784585.3680725102</v>
      </c>
      <c r="BA953" s="99">
        <v>0</v>
      </c>
      <c r="BB953" s="99">
        <v>3648842.7345581101</v>
      </c>
      <c r="BC953" s="99">
        <v>1027856.44800568</v>
      </c>
      <c r="BD953" s="99">
        <v>0</v>
      </c>
      <c r="BE953" s="99">
        <v>627222.65345001197</v>
      </c>
      <c r="BF953" s="99">
        <v>0</v>
      </c>
      <c r="BG953" s="99">
        <v>20925325.637939502</v>
      </c>
      <c r="BH953" s="99">
        <v>2274283.7177124</v>
      </c>
      <c r="BI953" s="99">
        <v>21.931430659955399</v>
      </c>
      <c r="BJ953" s="99">
        <v>608890.33131408703</v>
      </c>
      <c r="BK953" s="99">
        <v>406992.291381836</v>
      </c>
      <c r="BL953" s="99">
        <v>0</v>
      </c>
      <c r="BM953" s="99">
        <v>0</v>
      </c>
      <c r="BN953" s="99">
        <v>0</v>
      </c>
      <c r="BO953" s="99">
        <v>0</v>
      </c>
      <c r="BP953" s="99">
        <v>0</v>
      </c>
      <c r="BQ953" s="99">
        <v>0</v>
      </c>
      <c r="BR953" s="99">
        <v>1073029.02867126</v>
      </c>
      <c r="BS953" s="99">
        <v>1037869.12625122</v>
      </c>
      <c r="BT953" s="99">
        <v>0</v>
      </c>
      <c r="BU953" s="99">
        <v>282528.75</v>
      </c>
      <c r="BV953" s="99">
        <v>498632.56581497198</v>
      </c>
      <c r="BW953" s="99">
        <v>0</v>
      </c>
      <c r="BX953" s="99">
        <v>53140.9799590111</v>
      </c>
      <c r="BY953" s="99">
        <v>0</v>
      </c>
      <c r="BZ953" s="99">
        <v>0</v>
      </c>
      <c r="CA953" s="99">
        <v>21730.490549087499</v>
      </c>
      <c r="CB953" s="99">
        <v>1221319.8310241699</v>
      </c>
      <c r="CC953" s="99">
        <v>10972519.392700201</v>
      </c>
      <c r="CD953" s="99">
        <v>2883564.2094421401</v>
      </c>
      <c r="CE953" s="99">
        <v>594.935128942132</v>
      </c>
      <c r="CF953" s="99">
        <v>78190.184983253494</v>
      </c>
      <c r="CG953" s="99">
        <v>640973.94532775902</v>
      </c>
      <c r="CH953" s="99">
        <v>0</v>
      </c>
      <c r="CI953" s="99">
        <v>22326.143712043799</v>
      </c>
      <c r="CJ953" s="99">
        <v>1301482.23135376</v>
      </c>
      <c r="CK953" s="99">
        <v>11653481.974365201</v>
      </c>
      <c r="CL953" s="99">
        <v>2937002.1859435998</v>
      </c>
      <c r="CM953" s="166">
        <v>45136.891902923599</v>
      </c>
      <c r="CN953" s="166">
        <v>8351354.5213012705</v>
      </c>
      <c r="CO953" s="166">
        <v>32572537.740722701</v>
      </c>
      <c r="CP953" s="99">
        <v>2937002.1859435998</v>
      </c>
      <c r="CQ953" s="99">
        <v>0</v>
      </c>
      <c r="CR953" s="99">
        <v>0</v>
      </c>
      <c r="CS953" s="99">
        <v>0</v>
      </c>
      <c r="CT953" s="99">
        <v>0</v>
      </c>
      <c r="CU953" s="98">
        <v>2454.9407128490002</v>
      </c>
      <c r="CV953" s="98">
        <v>23214.171422665</v>
      </c>
      <c r="CW953" s="98">
        <v>1299510.0160074234</v>
      </c>
      <c r="CX953" s="98">
        <v>11613493.33802796</v>
      </c>
    </row>
    <row r="954" spans="1:102" x14ac:dyDescent="0.2">
      <c r="A954" s="98" t="s">
        <v>66</v>
      </c>
      <c r="B954" s="100">
        <v>41426</v>
      </c>
      <c r="C954" s="99">
        <v>19406.810644388199</v>
      </c>
      <c r="D954" s="99">
        <v>0</v>
      </c>
      <c r="E954" s="99">
        <v>2259.9481408894098</v>
      </c>
      <c r="F954" s="99">
        <v>1687.15968187153</v>
      </c>
      <c r="G954" s="99">
        <v>606.00903378426995</v>
      </c>
      <c r="H954" s="99">
        <v>0</v>
      </c>
      <c r="I954" s="99">
        <v>0</v>
      </c>
      <c r="J954" s="99">
        <v>22687.677946567499</v>
      </c>
      <c r="K954" s="99">
        <v>0</v>
      </c>
      <c r="L954" s="99">
        <v>293.29613293707399</v>
      </c>
      <c r="M954" s="99">
        <v>8034.9769161939603</v>
      </c>
      <c r="N954" s="99">
        <v>2400.3114507198302</v>
      </c>
      <c r="O954" s="99">
        <v>0</v>
      </c>
      <c r="P954" s="99">
        <v>9896.5374087095297</v>
      </c>
      <c r="Q954" s="99">
        <v>1033.9534787237601</v>
      </c>
      <c r="R954" s="99">
        <v>0</v>
      </c>
      <c r="S954" s="99">
        <v>602.77190554887102</v>
      </c>
      <c r="T954" s="99">
        <v>0</v>
      </c>
      <c r="U954" s="99">
        <v>22837.913363695101</v>
      </c>
      <c r="V954" s="99">
        <v>1025893.53798676</v>
      </c>
      <c r="W954" s="99">
        <v>0</v>
      </c>
      <c r="X954" s="99">
        <v>182823.91335678101</v>
      </c>
      <c r="Y954" s="99">
        <v>132566.27242660499</v>
      </c>
      <c r="Z954" s="99">
        <v>79615.847868919402</v>
      </c>
      <c r="AA954" s="99">
        <v>0</v>
      </c>
      <c r="AB954" s="99">
        <v>0</v>
      </c>
      <c r="AC954" s="99">
        <v>6961656.6986694299</v>
      </c>
      <c r="AD954" s="99">
        <v>0</v>
      </c>
      <c r="AE954" s="99">
        <v>5015.5395512580899</v>
      </c>
      <c r="AF954" s="99">
        <v>344805.49504089402</v>
      </c>
      <c r="AG954" s="99">
        <v>330943.27215194702</v>
      </c>
      <c r="AH954" s="99">
        <v>0</v>
      </c>
      <c r="AI954" s="99">
        <v>405375.89922332799</v>
      </c>
      <c r="AJ954" s="99">
        <v>117471.241361618</v>
      </c>
      <c r="AK954" s="99">
        <v>0</v>
      </c>
      <c r="AL954" s="99">
        <v>78967.140558242798</v>
      </c>
      <c r="AM954" s="99">
        <v>0</v>
      </c>
      <c r="AN954" s="99">
        <v>6996126.6677246103</v>
      </c>
      <c r="AO954" s="99">
        <v>9328070.4776611291</v>
      </c>
      <c r="AP954" s="99">
        <v>0</v>
      </c>
      <c r="AQ954" s="99">
        <v>1563929.01651001</v>
      </c>
      <c r="AR954" s="99">
        <v>1114612.7269134501</v>
      </c>
      <c r="AS954" s="99">
        <v>648381.09300231899</v>
      </c>
      <c r="AT954" s="99">
        <v>0</v>
      </c>
      <c r="AU954" s="99">
        <v>0</v>
      </c>
      <c r="AV954" s="99">
        <v>20828081.198242199</v>
      </c>
      <c r="AW954" s="99">
        <v>0</v>
      </c>
      <c r="AX954" s="99">
        <v>61079.090032100699</v>
      </c>
      <c r="AY954" s="99">
        <v>3294293.5276794401</v>
      </c>
      <c r="AZ954" s="99">
        <v>2735728.7012023898</v>
      </c>
      <c r="BA954" s="99">
        <v>0</v>
      </c>
      <c r="BB954" s="99">
        <v>3744245.87536621</v>
      </c>
      <c r="BC954" s="99">
        <v>1019782.08036041</v>
      </c>
      <c r="BD954" s="99">
        <v>0</v>
      </c>
      <c r="BE954" s="99">
        <v>642953.39343261695</v>
      </c>
      <c r="BF954" s="99">
        <v>0</v>
      </c>
      <c r="BG954" s="99">
        <v>20816390.720458999</v>
      </c>
      <c r="BH954" s="99">
        <v>2288829.5747375502</v>
      </c>
      <c r="BI954" s="99">
        <v>0</v>
      </c>
      <c r="BJ954" s="99">
        <v>602794.53737640404</v>
      </c>
      <c r="BK954" s="99">
        <v>391082.15733718901</v>
      </c>
      <c r="BL954" s="99">
        <v>0</v>
      </c>
      <c r="BM954" s="99">
        <v>0</v>
      </c>
      <c r="BN954" s="99">
        <v>0</v>
      </c>
      <c r="BO954" s="99">
        <v>0</v>
      </c>
      <c r="BP954" s="99">
        <v>0</v>
      </c>
      <c r="BQ954" s="99">
        <v>0</v>
      </c>
      <c r="BR954" s="99">
        <v>1081927.0305328399</v>
      </c>
      <c r="BS954" s="99">
        <v>1022297.45767212</v>
      </c>
      <c r="BT954" s="99">
        <v>0</v>
      </c>
      <c r="BU954" s="99">
        <v>291480.5</v>
      </c>
      <c r="BV954" s="99">
        <v>500679.88883972203</v>
      </c>
      <c r="BW954" s="99">
        <v>0</v>
      </c>
      <c r="BX954" s="99">
        <v>54791.7799572945</v>
      </c>
      <c r="BY954" s="99">
        <v>0</v>
      </c>
      <c r="BZ954" s="99">
        <v>0</v>
      </c>
      <c r="CA954" s="99">
        <v>21670.2051346302</v>
      </c>
      <c r="CB954" s="99">
        <v>1212137.49986267</v>
      </c>
      <c r="CC954" s="99">
        <v>10942815.861450201</v>
      </c>
      <c r="CD954" s="99">
        <v>2892592.5484314002</v>
      </c>
      <c r="CE954" s="99">
        <v>605.93489196151495</v>
      </c>
      <c r="CF954" s="99">
        <v>79573.142890930205</v>
      </c>
      <c r="CG954" s="99">
        <v>646818.84346771205</v>
      </c>
      <c r="CH954" s="99">
        <v>0</v>
      </c>
      <c r="CI954" s="99">
        <v>22274.426763057701</v>
      </c>
      <c r="CJ954" s="99">
        <v>1291102.5155792199</v>
      </c>
      <c r="CK954" s="99">
        <v>11562418.822631801</v>
      </c>
      <c r="CL954" s="99">
        <v>2942790.14520264</v>
      </c>
      <c r="CM954" s="166">
        <v>45033.820159435301</v>
      </c>
      <c r="CN954" s="166">
        <v>8283392.2960815402</v>
      </c>
      <c r="CO954" s="166">
        <v>32363857.745849598</v>
      </c>
      <c r="CP954" s="99">
        <v>2942790.14520264</v>
      </c>
      <c r="CQ954" s="99">
        <v>0</v>
      </c>
      <c r="CR954" s="99">
        <v>0</v>
      </c>
      <c r="CS954" s="99">
        <v>0</v>
      </c>
      <c r="CT954" s="99">
        <v>0</v>
      </c>
      <c r="CU954" s="98">
        <v>2412.9071528009999</v>
      </c>
      <c r="CV954" s="98">
        <v>23213.377240692</v>
      </c>
      <c r="CW954" s="98">
        <v>1291710.6427536001</v>
      </c>
      <c r="CX954" s="98">
        <v>11589634.704917913</v>
      </c>
    </row>
    <row r="955" spans="1:102" x14ac:dyDescent="0.2">
      <c r="A955" s="98" t="s">
        <v>66</v>
      </c>
      <c r="B955" s="100">
        <v>41518</v>
      </c>
      <c r="C955" s="99">
        <v>19377.019599676099</v>
      </c>
      <c r="D955" s="99">
        <v>0</v>
      </c>
      <c r="E955" s="99">
        <v>2221.21341684461</v>
      </c>
      <c r="F955" s="99">
        <v>1629.6946109831299</v>
      </c>
      <c r="G955" s="99">
        <v>616.99803779274202</v>
      </c>
      <c r="H955" s="99">
        <v>0</v>
      </c>
      <c r="I955" s="99">
        <v>0</v>
      </c>
      <c r="J955" s="99">
        <v>22663.0530869961</v>
      </c>
      <c r="K955" s="99">
        <v>0</v>
      </c>
      <c r="L955" s="99">
        <v>52.277818482369199</v>
      </c>
      <c r="M955" s="99">
        <v>8072.1829848289499</v>
      </c>
      <c r="N955" s="99">
        <v>2398.9535735249501</v>
      </c>
      <c r="O955" s="99">
        <v>0</v>
      </c>
      <c r="P955" s="99">
        <v>10070.142917036999</v>
      </c>
      <c r="Q955" s="99">
        <v>1037.6474416852</v>
      </c>
      <c r="R955" s="99">
        <v>0</v>
      </c>
      <c r="S955" s="99">
        <v>615.50825303792999</v>
      </c>
      <c r="T955" s="99">
        <v>0</v>
      </c>
      <c r="U955" s="99">
        <v>22793.185280084599</v>
      </c>
      <c r="V955" s="99">
        <v>1022235.40816498</v>
      </c>
      <c r="W955" s="99">
        <v>0</v>
      </c>
      <c r="X955" s="99">
        <v>185655.09985733</v>
      </c>
      <c r="Y955" s="99">
        <v>135953.00329017601</v>
      </c>
      <c r="Z955" s="99">
        <v>79747.017411231995</v>
      </c>
      <c r="AA955" s="99">
        <v>0</v>
      </c>
      <c r="AB955" s="99">
        <v>0</v>
      </c>
      <c r="AC955" s="99">
        <v>6967944.5134277297</v>
      </c>
      <c r="AD955" s="99">
        <v>0</v>
      </c>
      <c r="AE955" s="99">
        <v>2145.5915312469001</v>
      </c>
      <c r="AF955" s="99">
        <v>347693.22948837298</v>
      </c>
      <c r="AG955" s="99">
        <v>328465.87973403902</v>
      </c>
      <c r="AH955" s="99">
        <v>0</v>
      </c>
      <c r="AI955" s="99">
        <v>408585.66190719599</v>
      </c>
      <c r="AJ955" s="99">
        <v>120485.732514381</v>
      </c>
      <c r="AK955" s="99">
        <v>0</v>
      </c>
      <c r="AL955" s="99">
        <v>80002.327329635606</v>
      </c>
      <c r="AM955" s="99">
        <v>0</v>
      </c>
      <c r="AN955" s="99">
        <v>6983910.28979492</v>
      </c>
      <c r="AO955" s="99">
        <v>9321211.0511474591</v>
      </c>
      <c r="AP955" s="99">
        <v>0</v>
      </c>
      <c r="AQ955" s="99">
        <v>1571512.2541046101</v>
      </c>
      <c r="AR955" s="99">
        <v>1151779.73120117</v>
      </c>
      <c r="AS955" s="99">
        <v>650902.94417571998</v>
      </c>
      <c r="AT955" s="99">
        <v>0</v>
      </c>
      <c r="AU955" s="99">
        <v>0</v>
      </c>
      <c r="AV955" s="99">
        <v>20822712.5148926</v>
      </c>
      <c r="AW955" s="99">
        <v>0</v>
      </c>
      <c r="AX955" s="99">
        <v>19144.086352825201</v>
      </c>
      <c r="AY955" s="99">
        <v>3324430.3493347201</v>
      </c>
      <c r="AZ955" s="99">
        <v>2717520.3268432599</v>
      </c>
      <c r="BA955" s="99">
        <v>0</v>
      </c>
      <c r="BB955" s="99">
        <v>3806310.5741272001</v>
      </c>
      <c r="BC955" s="99">
        <v>1039652.37611389</v>
      </c>
      <c r="BD955" s="99">
        <v>0</v>
      </c>
      <c r="BE955" s="99">
        <v>654160.90334320103</v>
      </c>
      <c r="BF955" s="99">
        <v>0</v>
      </c>
      <c r="BG955" s="99">
        <v>20801591.989013702</v>
      </c>
      <c r="BH955" s="99">
        <v>2289220.13922119</v>
      </c>
      <c r="BI955" s="99">
        <v>0</v>
      </c>
      <c r="BJ955" s="99">
        <v>603390.82914733898</v>
      </c>
      <c r="BK955" s="99">
        <v>403776.10983276402</v>
      </c>
      <c r="BL955" s="99">
        <v>0</v>
      </c>
      <c r="BM955" s="99">
        <v>0</v>
      </c>
      <c r="BN955" s="99">
        <v>0</v>
      </c>
      <c r="BO955" s="99">
        <v>0</v>
      </c>
      <c r="BP955" s="99">
        <v>0</v>
      </c>
      <c r="BQ955" s="99">
        <v>0</v>
      </c>
      <c r="BR955" s="99">
        <v>1096339.9502716099</v>
      </c>
      <c r="BS955" s="99">
        <v>1015371.64233398</v>
      </c>
      <c r="BT955" s="99">
        <v>0</v>
      </c>
      <c r="BU955" s="99">
        <v>245895.38999939</v>
      </c>
      <c r="BV955" s="99">
        <v>507641.38224792498</v>
      </c>
      <c r="BW955" s="99">
        <v>0</v>
      </c>
      <c r="BX955" s="99">
        <v>47924.429964065603</v>
      </c>
      <c r="BY955" s="99">
        <v>0</v>
      </c>
      <c r="BZ955" s="99">
        <v>0</v>
      </c>
      <c r="CA955" s="99">
        <v>21589.126393556598</v>
      </c>
      <c r="CB955" s="99">
        <v>1203924.2951965299</v>
      </c>
      <c r="CC955" s="99">
        <v>10849327.0894775</v>
      </c>
      <c r="CD955" s="99">
        <v>2888521.2910156301</v>
      </c>
      <c r="CE955" s="99">
        <v>618.458249375224</v>
      </c>
      <c r="CF955" s="99">
        <v>79753.1938076019</v>
      </c>
      <c r="CG955" s="99">
        <v>651350.12892913795</v>
      </c>
      <c r="CH955" s="99">
        <v>0</v>
      </c>
      <c r="CI955" s="99">
        <v>22206.409545660001</v>
      </c>
      <c r="CJ955" s="99">
        <v>1282739.68449402</v>
      </c>
      <c r="CK955" s="99">
        <v>11525418.228027301</v>
      </c>
      <c r="CL955" s="99">
        <v>2943067.7988891602</v>
      </c>
      <c r="CM955" s="166">
        <v>44902.697741031603</v>
      </c>
      <c r="CN955" s="166">
        <v>8269825.78625488</v>
      </c>
      <c r="CO955" s="166">
        <v>32352424.6716309</v>
      </c>
      <c r="CP955" s="99">
        <v>2943067.7988891602</v>
      </c>
      <c r="CQ955" s="99">
        <v>0</v>
      </c>
      <c r="CR955" s="99">
        <v>0</v>
      </c>
      <c r="CS955" s="99">
        <v>0</v>
      </c>
      <c r="CT955" s="99">
        <v>0</v>
      </c>
      <c r="CU955" s="98">
        <v>2352.0254097239999</v>
      </c>
      <c r="CV955" s="98">
        <v>23203.448708258999</v>
      </c>
      <c r="CW955" s="98">
        <v>1283677.4890041319</v>
      </c>
      <c r="CX955" s="98">
        <v>11500677.218406638</v>
      </c>
    </row>
    <row r="956" spans="1:102" x14ac:dyDescent="0.2">
      <c r="A956" s="98" t="s">
        <v>66</v>
      </c>
      <c r="B956" s="100">
        <v>41609</v>
      </c>
      <c r="C956" s="99">
        <v>19140.314940214201</v>
      </c>
      <c r="D956" s="99">
        <v>0</v>
      </c>
      <c r="E956" s="99">
        <v>2166.9784650504598</v>
      </c>
      <c r="F956" s="99">
        <v>1595.9960106015201</v>
      </c>
      <c r="G956" s="99">
        <v>611.57107327878498</v>
      </c>
      <c r="H956" s="99">
        <v>0</v>
      </c>
      <c r="I956" s="99">
        <v>0</v>
      </c>
      <c r="J956" s="99">
        <v>22590.711353540399</v>
      </c>
      <c r="K956" s="99">
        <v>0</v>
      </c>
      <c r="L956" s="99">
        <v>39.939067701809101</v>
      </c>
      <c r="M956" s="99">
        <v>8011.1095063090297</v>
      </c>
      <c r="N956" s="99">
        <v>2367.0833867490301</v>
      </c>
      <c r="O956" s="99">
        <v>0</v>
      </c>
      <c r="P956" s="99">
        <v>9876.9314426183701</v>
      </c>
      <c r="Q956" s="99">
        <v>1030.14079141617</v>
      </c>
      <c r="R956" s="99">
        <v>0</v>
      </c>
      <c r="S956" s="99">
        <v>604.99308615922905</v>
      </c>
      <c r="T956" s="99">
        <v>1.00832181026635</v>
      </c>
      <c r="U956" s="99">
        <v>22697.003851413701</v>
      </c>
      <c r="V956" s="99">
        <v>994388.974845886</v>
      </c>
      <c r="W956" s="99">
        <v>0</v>
      </c>
      <c r="X956" s="99">
        <v>177433.93834304801</v>
      </c>
      <c r="Y956" s="99">
        <v>128413.56477546701</v>
      </c>
      <c r="Z956" s="99">
        <v>80582.314252853394</v>
      </c>
      <c r="AA956" s="99">
        <v>0</v>
      </c>
      <c r="AB956" s="99">
        <v>0</v>
      </c>
      <c r="AC956" s="99">
        <v>6947679.2686157199</v>
      </c>
      <c r="AD956" s="99">
        <v>0</v>
      </c>
      <c r="AE956" s="99">
        <v>2100.4831336736702</v>
      </c>
      <c r="AF956" s="99">
        <v>344874.25723266602</v>
      </c>
      <c r="AG956" s="99">
        <v>315585.944351196</v>
      </c>
      <c r="AH956" s="99">
        <v>0</v>
      </c>
      <c r="AI956" s="99">
        <v>392180.54639053298</v>
      </c>
      <c r="AJ956" s="99">
        <v>118321.872968674</v>
      </c>
      <c r="AK956" s="99">
        <v>0</v>
      </c>
      <c r="AL956" s="99">
        <v>79900.294990539594</v>
      </c>
      <c r="AM956" s="99">
        <v>81.558315875939996</v>
      </c>
      <c r="AN956" s="99">
        <v>6949866.8812255897</v>
      </c>
      <c r="AO956" s="99">
        <v>9090679.25708008</v>
      </c>
      <c r="AP956" s="99">
        <v>0</v>
      </c>
      <c r="AQ956" s="99">
        <v>1514354.11740112</v>
      </c>
      <c r="AR956" s="99">
        <v>1083842.5507507301</v>
      </c>
      <c r="AS956" s="99">
        <v>663847.45246124303</v>
      </c>
      <c r="AT956" s="99">
        <v>0</v>
      </c>
      <c r="AU956" s="99">
        <v>0</v>
      </c>
      <c r="AV956" s="99">
        <v>20888986.5935059</v>
      </c>
      <c r="AW956" s="99">
        <v>0</v>
      </c>
      <c r="AX956" s="99">
        <v>20147.9036104679</v>
      </c>
      <c r="AY956" s="99">
        <v>3309355.5578308101</v>
      </c>
      <c r="AZ956" s="99">
        <v>2619032.9872131301</v>
      </c>
      <c r="BA956" s="99">
        <v>0</v>
      </c>
      <c r="BB956" s="99">
        <v>3646347.55224609</v>
      </c>
      <c r="BC956" s="99">
        <v>1031624.04629517</v>
      </c>
      <c r="BD956" s="99">
        <v>0</v>
      </c>
      <c r="BE956" s="99">
        <v>659842.13614654494</v>
      </c>
      <c r="BF956" s="99">
        <v>592.70586955547299</v>
      </c>
      <c r="BG956" s="99">
        <v>20883204.087890599</v>
      </c>
      <c r="BH956" s="99">
        <v>2265346.3886413602</v>
      </c>
      <c r="BI956" s="99">
        <v>0</v>
      </c>
      <c r="BJ956" s="99">
        <v>589833.45954894996</v>
      </c>
      <c r="BK956" s="99">
        <v>385082.69131088298</v>
      </c>
      <c r="BL956" s="99">
        <v>0</v>
      </c>
      <c r="BM956" s="99">
        <v>0</v>
      </c>
      <c r="BN956" s="99">
        <v>0</v>
      </c>
      <c r="BO956" s="99">
        <v>0</v>
      </c>
      <c r="BP956" s="99">
        <v>0</v>
      </c>
      <c r="BQ956" s="99">
        <v>0</v>
      </c>
      <c r="BR956" s="99">
        <v>1101856.0208892799</v>
      </c>
      <c r="BS956" s="99">
        <v>981750.50669860805</v>
      </c>
      <c r="BT956" s="99">
        <v>0</v>
      </c>
      <c r="BU956" s="99">
        <v>277428.939998627</v>
      </c>
      <c r="BV956" s="99">
        <v>507197.73318099999</v>
      </c>
      <c r="BW956" s="99">
        <v>0</v>
      </c>
      <c r="BX956" s="99">
        <v>53310.999959468798</v>
      </c>
      <c r="BY956" s="99">
        <v>0</v>
      </c>
      <c r="BZ956" s="99">
        <v>0</v>
      </c>
      <c r="CA956" s="99">
        <v>21328.0793371201</v>
      </c>
      <c r="CB956" s="99">
        <v>1173640.4190216099</v>
      </c>
      <c r="CC956" s="99">
        <v>10613203.599487299</v>
      </c>
      <c r="CD956" s="99">
        <v>2858847.9162292499</v>
      </c>
      <c r="CE956" s="99">
        <v>612.10306487977505</v>
      </c>
      <c r="CF956" s="99">
        <v>80679.460677146897</v>
      </c>
      <c r="CG956" s="99">
        <v>665344.79744720506</v>
      </c>
      <c r="CH956" s="99">
        <v>0</v>
      </c>
      <c r="CI956" s="99">
        <v>21942.462198018999</v>
      </c>
      <c r="CJ956" s="99">
        <v>1254192.14756775</v>
      </c>
      <c r="CK956" s="99">
        <v>11260209.892700201</v>
      </c>
      <c r="CL956" s="99">
        <v>2912607.3662719699</v>
      </c>
      <c r="CM956" s="166">
        <v>44558.9477443695</v>
      </c>
      <c r="CN956" s="166">
        <v>8197820.9763183603</v>
      </c>
      <c r="CO956" s="166">
        <v>32108844.498535201</v>
      </c>
      <c r="CP956" s="99">
        <v>2912607.3662719699</v>
      </c>
      <c r="CQ956" s="99">
        <v>0</v>
      </c>
      <c r="CR956" s="99">
        <v>0</v>
      </c>
      <c r="CS956" s="99">
        <v>0</v>
      </c>
      <c r="CT956" s="99">
        <v>0</v>
      </c>
      <c r="CU956" s="98">
        <v>2273.0661573440002</v>
      </c>
      <c r="CV956" s="98">
        <v>23123.975473266</v>
      </c>
      <c r="CW956" s="98">
        <v>1254319.8796987568</v>
      </c>
      <c r="CX956" s="98">
        <v>11278548.396934504</v>
      </c>
    </row>
    <row r="957" spans="1:102" x14ac:dyDescent="0.2">
      <c r="A957" s="98" t="s">
        <v>66</v>
      </c>
      <c r="B957" s="100">
        <v>41699</v>
      </c>
      <c r="C957" s="99">
        <v>19262.2999484539</v>
      </c>
      <c r="D957" s="99">
        <v>0</v>
      </c>
      <c r="E957" s="99">
        <v>2098.4518052339599</v>
      </c>
      <c r="F957" s="99">
        <v>1550.9716139882801</v>
      </c>
      <c r="G957" s="99">
        <v>611.91851765662398</v>
      </c>
      <c r="H957" s="99">
        <v>0</v>
      </c>
      <c r="I957" s="99">
        <v>0</v>
      </c>
      <c r="J957" s="99">
        <v>22550.193116903301</v>
      </c>
      <c r="K957" s="99">
        <v>0</v>
      </c>
      <c r="L957" s="99">
        <v>32.958018347155303</v>
      </c>
      <c r="M957" s="99">
        <v>8107.4478032589004</v>
      </c>
      <c r="N957" s="99">
        <v>2334.6046894490701</v>
      </c>
      <c r="O957" s="99">
        <v>0</v>
      </c>
      <c r="P957" s="99">
        <v>9797.5199996233005</v>
      </c>
      <c r="Q957" s="99">
        <v>1039.62836316228</v>
      </c>
      <c r="R957" s="99">
        <v>0</v>
      </c>
      <c r="S957" s="99">
        <v>608.37465422600496</v>
      </c>
      <c r="T957" s="99">
        <v>1.00557794085762</v>
      </c>
      <c r="U957" s="99">
        <v>22626.222543954798</v>
      </c>
      <c r="V957" s="99">
        <v>997066.00461578404</v>
      </c>
      <c r="W957" s="99">
        <v>0</v>
      </c>
      <c r="X957" s="99">
        <v>174573.61541938799</v>
      </c>
      <c r="Y957" s="99">
        <v>126150.25626850101</v>
      </c>
      <c r="Z957" s="99">
        <v>79049.763061523394</v>
      </c>
      <c r="AA957" s="99">
        <v>0</v>
      </c>
      <c r="AB957" s="99">
        <v>0</v>
      </c>
      <c r="AC957" s="99">
        <v>6934551.4779663105</v>
      </c>
      <c r="AD957" s="99">
        <v>0</v>
      </c>
      <c r="AE957" s="99">
        <v>2796.6886647045599</v>
      </c>
      <c r="AF957" s="99">
        <v>339941.37130737299</v>
      </c>
      <c r="AG957" s="99">
        <v>311806.56877899199</v>
      </c>
      <c r="AH957" s="99">
        <v>0</v>
      </c>
      <c r="AI957" s="99">
        <v>385182.32027435303</v>
      </c>
      <c r="AJ957" s="99">
        <v>125370.470079422</v>
      </c>
      <c r="AK957" s="99">
        <v>0</v>
      </c>
      <c r="AL957" s="99">
        <v>78477.958608627305</v>
      </c>
      <c r="AM957" s="99">
        <v>80.697129675187199</v>
      </c>
      <c r="AN957" s="99">
        <v>6930007.8983154297</v>
      </c>
      <c r="AO957" s="99">
        <v>9157969.2073974591</v>
      </c>
      <c r="AP957" s="99">
        <v>0</v>
      </c>
      <c r="AQ957" s="99">
        <v>1480867.8930358901</v>
      </c>
      <c r="AR957" s="99">
        <v>1044004.54446411</v>
      </c>
      <c r="AS957" s="99">
        <v>660079.13272857701</v>
      </c>
      <c r="AT957" s="99">
        <v>0</v>
      </c>
      <c r="AU957" s="99">
        <v>0</v>
      </c>
      <c r="AV957" s="99">
        <v>20921605.279785201</v>
      </c>
      <c r="AW957" s="99">
        <v>0</v>
      </c>
      <c r="AX957" s="99">
        <v>29908.5645961761</v>
      </c>
      <c r="AY957" s="99">
        <v>3296914.1202392601</v>
      </c>
      <c r="AZ957" s="99">
        <v>2595087.5283203102</v>
      </c>
      <c r="BA957" s="99">
        <v>0</v>
      </c>
      <c r="BB957" s="99">
        <v>3575023.0698547401</v>
      </c>
      <c r="BC957" s="99">
        <v>1065652.3720855699</v>
      </c>
      <c r="BD957" s="99">
        <v>0</v>
      </c>
      <c r="BE957" s="99">
        <v>652077.70431518601</v>
      </c>
      <c r="BF957" s="99">
        <v>589.24312651902403</v>
      </c>
      <c r="BG957" s="99">
        <v>20940620.9458008</v>
      </c>
      <c r="BH957" s="99">
        <v>2273384.6614074698</v>
      </c>
      <c r="BI957" s="99">
        <v>0</v>
      </c>
      <c r="BJ957" s="99">
        <v>583468.20396423305</v>
      </c>
      <c r="BK957" s="99">
        <v>378142.47183608997</v>
      </c>
      <c r="BL957" s="99">
        <v>0</v>
      </c>
      <c r="BM957" s="99">
        <v>0</v>
      </c>
      <c r="BN957" s="99">
        <v>0</v>
      </c>
      <c r="BO957" s="99">
        <v>0</v>
      </c>
      <c r="BP957" s="99">
        <v>0</v>
      </c>
      <c r="BQ957" s="99">
        <v>0</v>
      </c>
      <c r="BR957" s="99">
        <v>1090981.1812744101</v>
      </c>
      <c r="BS957" s="99">
        <v>972195.342422485</v>
      </c>
      <c r="BT957" s="99">
        <v>0</v>
      </c>
      <c r="BU957" s="99">
        <v>273176.939998627</v>
      </c>
      <c r="BV957" s="99">
        <v>518924.42292404198</v>
      </c>
      <c r="BW957" s="99">
        <v>0</v>
      </c>
      <c r="BX957" s="99">
        <v>54368.009962558703</v>
      </c>
      <c r="BY957" s="99">
        <v>0</v>
      </c>
      <c r="BZ957" s="99">
        <v>0</v>
      </c>
      <c r="CA957" s="99">
        <v>21344.931282997099</v>
      </c>
      <c r="CB957" s="99">
        <v>1174664.9268493699</v>
      </c>
      <c r="CC957" s="99">
        <v>10691141.747558599</v>
      </c>
      <c r="CD957" s="99">
        <v>2858281.42822266</v>
      </c>
      <c r="CE957" s="99">
        <v>612.02585905045305</v>
      </c>
      <c r="CF957" s="99">
        <v>79123.530871391296</v>
      </c>
      <c r="CG957" s="99">
        <v>659971.45787048305</v>
      </c>
      <c r="CH957" s="99">
        <v>0</v>
      </c>
      <c r="CI957" s="99">
        <v>21958.139540433898</v>
      </c>
      <c r="CJ957" s="99">
        <v>1255288.1169280999</v>
      </c>
      <c r="CK957" s="99">
        <v>11341790.770873999</v>
      </c>
      <c r="CL957" s="99">
        <v>2910747.80505371</v>
      </c>
      <c r="CM957" s="166">
        <v>44522.312361717202</v>
      </c>
      <c r="CN957" s="166">
        <v>8180731.2509765597</v>
      </c>
      <c r="CO957" s="166">
        <v>32250021.707275402</v>
      </c>
      <c r="CP957" s="99">
        <v>2910747.80505371</v>
      </c>
      <c r="CQ957" s="99">
        <v>0</v>
      </c>
      <c r="CR957" s="99">
        <v>0</v>
      </c>
      <c r="CS957" s="99">
        <v>0</v>
      </c>
      <c r="CT957" s="99">
        <v>0</v>
      </c>
      <c r="CU957" s="98">
        <v>2175.5084014049999</v>
      </c>
      <c r="CV957" s="98">
        <v>23081.189260089999</v>
      </c>
      <c r="CW957" s="98">
        <v>1253788.4577207612</v>
      </c>
      <c r="CX957" s="98">
        <v>11351113.205429083</v>
      </c>
    </row>
    <row r="958" spans="1:102" x14ac:dyDescent="0.2">
      <c r="A958" s="98" t="s">
        <v>66</v>
      </c>
      <c r="B958" s="100">
        <v>41791</v>
      </c>
      <c r="C958" s="99">
        <v>19178.900187253999</v>
      </c>
      <c r="D958" s="99">
        <v>0</v>
      </c>
      <c r="E958" s="99">
        <v>2059.1665991842701</v>
      </c>
      <c r="F958" s="99">
        <v>1536.9555027782901</v>
      </c>
      <c r="G958" s="99">
        <v>628.08113711327303</v>
      </c>
      <c r="H958" s="99">
        <v>0</v>
      </c>
      <c r="I958" s="99">
        <v>0</v>
      </c>
      <c r="J958" s="99">
        <v>22508.366181612</v>
      </c>
      <c r="K958" s="99">
        <v>0</v>
      </c>
      <c r="L958" s="99">
        <v>46.086264843121199</v>
      </c>
      <c r="M958" s="99">
        <v>8061.7288579344704</v>
      </c>
      <c r="N958" s="99">
        <v>2345.3462272584402</v>
      </c>
      <c r="O958" s="99">
        <v>0</v>
      </c>
      <c r="P958" s="99">
        <v>9741.8519407510794</v>
      </c>
      <c r="Q958" s="99">
        <v>1031.5970322936801</v>
      </c>
      <c r="R958" s="99">
        <v>0</v>
      </c>
      <c r="S958" s="99">
        <v>626.33736752718698</v>
      </c>
      <c r="T958" s="99">
        <v>1.00374578128685</v>
      </c>
      <c r="U958" s="99">
        <v>22559.508337020899</v>
      </c>
      <c r="V958" s="99">
        <v>993982.83908844006</v>
      </c>
      <c r="W958" s="99">
        <v>0</v>
      </c>
      <c r="X958" s="99">
        <v>164678.67461395299</v>
      </c>
      <c r="Y958" s="99">
        <v>120502.206150055</v>
      </c>
      <c r="Z958" s="99">
        <v>80382.370515823393</v>
      </c>
      <c r="AA958" s="99">
        <v>0</v>
      </c>
      <c r="AB958" s="99">
        <v>0</v>
      </c>
      <c r="AC958" s="99">
        <v>6902083.03796387</v>
      </c>
      <c r="AD958" s="99">
        <v>0</v>
      </c>
      <c r="AE958" s="99">
        <v>2358.1532126963102</v>
      </c>
      <c r="AF958" s="99">
        <v>343537.05176162702</v>
      </c>
      <c r="AG958" s="99">
        <v>308849.79796218901</v>
      </c>
      <c r="AH958" s="99">
        <v>0</v>
      </c>
      <c r="AI958" s="99">
        <v>378506.99950790399</v>
      </c>
      <c r="AJ958" s="99">
        <v>120495.677692413</v>
      </c>
      <c r="AK958" s="99">
        <v>0</v>
      </c>
      <c r="AL958" s="99">
        <v>80104.829621315002</v>
      </c>
      <c r="AM958" s="99">
        <v>86.6420174436644</v>
      </c>
      <c r="AN958" s="99">
        <v>6912446.2068481399</v>
      </c>
      <c r="AO958" s="99">
        <v>9141813.6245117206</v>
      </c>
      <c r="AP958" s="99">
        <v>0</v>
      </c>
      <c r="AQ958" s="99">
        <v>1399892.3077392599</v>
      </c>
      <c r="AR958" s="99">
        <v>997793.22349548305</v>
      </c>
      <c r="AS958" s="99">
        <v>668693.19297790504</v>
      </c>
      <c r="AT958" s="99">
        <v>0</v>
      </c>
      <c r="AU958" s="99">
        <v>0</v>
      </c>
      <c r="AV958" s="99">
        <v>20859380.994628899</v>
      </c>
      <c r="AW958" s="99">
        <v>0</v>
      </c>
      <c r="AX958" s="99">
        <v>26935.441037654899</v>
      </c>
      <c r="AY958" s="99">
        <v>3299905.6741332998</v>
      </c>
      <c r="AZ958" s="99">
        <v>2582251.6777954102</v>
      </c>
      <c r="BA958" s="99">
        <v>0</v>
      </c>
      <c r="BB958" s="99">
        <v>3542603.1562805199</v>
      </c>
      <c r="BC958" s="99">
        <v>1038937.52317047</v>
      </c>
      <c r="BD958" s="99">
        <v>0</v>
      </c>
      <c r="BE958" s="99">
        <v>666912.80020141602</v>
      </c>
      <c r="BF958" s="99">
        <v>637.80148349702404</v>
      </c>
      <c r="BG958" s="99">
        <v>20889418.9765625</v>
      </c>
      <c r="BH958" s="99">
        <v>2275363.9466247601</v>
      </c>
      <c r="BI958" s="99">
        <v>0</v>
      </c>
      <c r="BJ958" s="99">
        <v>558345.46311950695</v>
      </c>
      <c r="BK958" s="99">
        <v>359762.32715225202</v>
      </c>
      <c r="BL958" s="99">
        <v>0</v>
      </c>
      <c r="BM958" s="99">
        <v>0</v>
      </c>
      <c r="BN958" s="99">
        <v>0</v>
      </c>
      <c r="BO958" s="99">
        <v>0</v>
      </c>
      <c r="BP958" s="99">
        <v>0</v>
      </c>
      <c r="BQ958" s="99">
        <v>0</v>
      </c>
      <c r="BR958" s="99">
        <v>1100407.49357605</v>
      </c>
      <c r="BS958" s="99">
        <v>967238.215492249</v>
      </c>
      <c r="BT958" s="99">
        <v>0</v>
      </c>
      <c r="BU958" s="99">
        <v>271832.20999908401</v>
      </c>
      <c r="BV958" s="99">
        <v>511554.52163696301</v>
      </c>
      <c r="BW958" s="99">
        <v>0</v>
      </c>
      <c r="BX958" s="99">
        <v>55941.009963512399</v>
      </c>
      <c r="BY958" s="99">
        <v>0</v>
      </c>
      <c r="BZ958" s="99">
        <v>0</v>
      </c>
      <c r="CA958" s="99">
        <v>21236.7918188572</v>
      </c>
      <c r="CB958" s="99">
        <v>1157573.5569915799</v>
      </c>
      <c r="CC958" s="99">
        <v>10510543.2904053</v>
      </c>
      <c r="CD958" s="99">
        <v>2830731.5032043499</v>
      </c>
      <c r="CE958" s="99">
        <v>629.93449236452602</v>
      </c>
      <c r="CF958" s="99">
        <v>80462.976579666094</v>
      </c>
      <c r="CG958" s="99">
        <v>668200.58921051002</v>
      </c>
      <c r="CH958" s="99">
        <v>0</v>
      </c>
      <c r="CI958" s="99">
        <v>21862.785507917401</v>
      </c>
      <c r="CJ958" s="99">
        <v>1237642.46736145</v>
      </c>
      <c r="CK958" s="99">
        <v>11203250.3405762</v>
      </c>
      <c r="CL958" s="99">
        <v>2883488.9859008798</v>
      </c>
      <c r="CM958" s="166">
        <v>44346.5792174339</v>
      </c>
      <c r="CN958" s="166">
        <v>8144333.8482055701</v>
      </c>
      <c r="CO958" s="166">
        <v>32123651.171875</v>
      </c>
      <c r="CP958" s="99">
        <v>2883488.9859008798</v>
      </c>
      <c r="CQ958" s="99">
        <v>0</v>
      </c>
      <c r="CR958" s="99">
        <v>0</v>
      </c>
      <c r="CS958" s="99">
        <v>0</v>
      </c>
      <c r="CT958" s="99">
        <v>0</v>
      </c>
      <c r="CU958" s="98">
        <v>2112.6824599259999</v>
      </c>
      <c r="CV958" s="98">
        <v>23049.618615874999</v>
      </c>
      <c r="CW958" s="98">
        <v>1238036.5335712461</v>
      </c>
      <c r="CX958" s="98">
        <v>11178743.87961581</v>
      </c>
    </row>
    <row r="959" spans="1:102" x14ac:dyDescent="0.2">
      <c r="A959" s="98" t="s">
        <v>66</v>
      </c>
      <c r="B959" s="100">
        <v>41883</v>
      </c>
      <c r="C959" s="99">
        <v>19207.5795688629</v>
      </c>
      <c r="D959" s="99">
        <v>0</v>
      </c>
      <c r="E959" s="99">
        <v>2026.5598507970601</v>
      </c>
      <c r="F959" s="99">
        <v>1475.34171243012</v>
      </c>
      <c r="G959" s="99">
        <v>603.63446550816298</v>
      </c>
      <c r="H959" s="99">
        <v>0</v>
      </c>
      <c r="I959" s="99">
        <v>0</v>
      </c>
      <c r="J959" s="99">
        <v>22444.591938257199</v>
      </c>
      <c r="K959" s="99">
        <v>0</v>
      </c>
      <c r="L959" s="99">
        <v>28.601909743854801</v>
      </c>
      <c r="M959" s="99">
        <v>8102.9061242342004</v>
      </c>
      <c r="N959" s="99">
        <v>2340.0550836324701</v>
      </c>
      <c r="O959" s="99">
        <v>0</v>
      </c>
      <c r="P959" s="99">
        <v>9756.3157129287702</v>
      </c>
      <c r="Q959" s="99">
        <v>1024.67212745547</v>
      </c>
      <c r="R959" s="99">
        <v>0</v>
      </c>
      <c r="S959" s="99">
        <v>598.62146540731203</v>
      </c>
      <c r="T959" s="99">
        <v>0.98134666460828202</v>
      </c>
      <c r="U959" s="99">
        <v>22480.735880613302</v>
      </c>
      <c r="V959" s="99">
        <v>988511.37159729004</v>
      </c>
      <c r="W959" s="99">
        <v>0</v>
      </c>
      <c r="X959" s="99">
        <v>158765.119789124</v>
      </c>
      <c r="Y959" s="99">
        <v>116949.737155914</v>
      </c>
      <c r="Z959" s="99">
        <v>81564.112806320205</v>
      </c>
      <c r="AA959" s="99">
        <v>0</v>
      </c>
      <c r="AB959" s="99">
        <v>0</v>
      </c>
      <c r="AC959" s="99">
        <v>6856481.7031860398</v>
      </c>
      <c r="AD959" s="99">
        <v>0</v>
      </c>
      <c r="AE959" s="99">
        <v>1832.42276850343</v>
      </c>
      <c r="AF959" s="99">
        <v>342506.84675216698</v>
      </c>
      <c r="AG959" s="99">
        <v>307202.61633682298</v>
      </c>
      <c r="AH959" s="99">
        <v>0</v>
      </c>
      <c r="AI959" s="99">
        <v>378419.19240570097</v>
      </c>
      <c r="AJ959" s="99">
        <v>117797.270619392</v>
      </c>
      <c r="AK959" s="99">
        <v>0</v>
      </c>
      <c r="AL959" s="99">
        <v>81214.736948013306</v>
      </c>
      <c r="AM959" s="99">
        <v>8.8065100992098504</v>
      </c>
      <c r="AN959" s="99">
        <v>6862091.2435913105</v>
      </c>
      <c r="AO959" s="99">
        <v>9129711.9425048791</v>
      </c>
      <c r="AP959" s="99">
        <v>0</v>
      </c>
      <c r="AQ959" s="99">
        <v>1355005.74978638</v>
      </c>
      <c r="AR959" s="99">
        <v>984377.95198821998</v>
      </c>
      <c r="AS959" s="99">
        <v>668879.74026489304</v>
      </c>
      <c r="AT959" s="99">
        <v>0</v>
      </c>
      <c r="AU959" s="99">
        <v>0</v>
      </c>
      <c r="AV959" s="99">
        <v>20868606.646972701</v>
      </c>
      <c r="AW959" s="99">
        <v>0</v>
      </c>
      <c r="AX959" s="99">
        <v>18965.440114975001</v>
      </c>
      <c r="AY959" s="99">
        <v>3315890.6003418001</v>
      </c>
      <c r="AZ959" s="99">
        <v>2582028.0605468801</v>
      </c>
      <c r="BA959" s="99">
        <v>0</v>
      </c>
      <c r="BB959" s="99">
        <v>3562651.0194091802</v>
      </c>
      <c r="BC959" s="99">
        <v>1018627.44774628</v>
      </c>
      <c r="BD959" s="99">
        <v>0</v>
      </c>
      <c r="BE959" s="99">
        <v>668814.69587707496</v>
      </c>
      <c r="BF959" s="99">
        <v>65.783266824670093</v>
      </c>
      <c r="BG959" s="99">
        <v>20869071.4689941</v>
      </c>
      <c r="BH959" s="99">
        <v>2294739.1021118201</v>
      </c>
      <c r="BI959" s="99">
        <v>0</v>
      </c>
      <c r="BJ959" s="99">
        <v>538987.22234344506</v>
      </c>
      <c r="BK959" s="99">
        <v>350385.10382461501</v>
      </c>
      <c r="BL959" s="99">
        <v>0</v>
      </c>
      <c r="BM959" s="99">
        <v>0</v>
      </c>
      <c r="BN959" s="99">
        <v>0</v>
      </c>
      <c r="BO959" s="99">
        <v>0</v>
      </c>
      <c r="BP959" s="99">
        <v>0</v>
      </c>
      <c r="BQ959" s="99">
        <v>0</v>
      </c>
      <c r="BR959" s="99">
        <v>1103835.0961608901</v>
      </c>
      <c r="BS959" s="99">
        <v>971165.03871154797</v>
      </c>
      <c r="BT959" s="99">
        <v>0</v>
      </c>
      <c r="BU959" s="99">
        <v>228236.5</v>
      </c>
      <c r="BV959" s="99">
        <v>496541.72216796898</v>
      </c>
      <c r="BW959" s="99">
        <v>0</v>
      </c>
      <c r="BX959" s="99">
        <v>49043.989968776703</v>
      </c>
      <c r="BY959" s="99">
        <v>0</v>
      </c>
      <c r="BZ959" s="99">
        <v>0</v>
      </c>
      <c r="CA959" s="99">
        <v>21233.440929889701</v>
      </c>
      <c r="CB959" s="99">
        <v>1148623.6963958701</v>
      </c>
      <c r="CC959" s="99">
        <v>10482335.364990201</v>
      </c>
      <c r="CD959" s="99">
        <v>2830171.0237121601</v>
      </c>
      <c r="CE959" s="99">
        <v>603.84576143324398</v>
      </c>
      <c r="CF959" s="99">
        <v>81594.938633918806</v>
      </c>
      <c r="CG959" s="99">
        <v>671189.55142211902</v>
      </c>
      <c r="CH959" s="99">
        <v>0</v>
      </c>
      <c r="CI959" s="99">
        <v>21838.9843585491</v>
      </c>
      <c r="CJ959" s="99">
        <v>1229264.1449890099</v>
      </c>
      <c r="CK959" s="99">
        <v>11143090.040283199</v>
      </c>
      <c r="CL959" s="99">
        <v>2884553.1807556199</v>
      </c>
      <c r="CM959" s="166">
        <v>44197.510499000498</v>
      </c>
      <c r="CN959" s="166">
        <v>8091120.1245117197</v>
      </c>
      <c r="CO959" s="166">
        <v>32007305.1257324</v>
      </c>
      <c r="CP959" s="99">
        <v>2884553.1807556199</v>
      </c>
      <c r="CQ959" s="99">
        <v>0</v>
      </c>
      <c r="CR959" s="99">
        <v>0</v>
      </c>
      <c r="CS959" s="99">
        <v>0</v>
      </c>
      <c r="CT959" s="99">
        <v>0</v>
      </c>
      <c r="CU959" s="98">
        <v>2063.515520035</v>
      </c>
      <c r="CV959" s="98">
        <v>22969.241347081999</v>
      </c>
      <c r="CW959" s="98">
        <v>1230218.6350297888</v>
      </c>
      <c r="CX959" s="98">
        <v>11153524.91641232</v>
      </c>
    </row>
    <row r="960" spans="1:102" x14ac:dyDescent="0.2">
      <c r="A960" s="98" t="s">
        <v>66</v>
      </c>
      <c r="B960" s="100">
        <v>41974</v>
      </c>
      <c r="C960" s="99">
        <v>19169.033449411399</v>
      </c>
      <c r="D960" s="99">
        <v>0</v>
      </c>
      <c r="E960" s="99">
        <v>2022.52505400777</v>
      </c>
      <c r="F960" s="99">
        <v>1528.3733649998901</v>
      </c>
      <c r="G960" s="99">
        <v>599.39411669224501</v>
      </c>
      <c r="H960" s="99">
        <v>0</v>
      </c>
      <c r="I960" s="99">
        <v>0</v>
      </c>
      <c r="J960" s="99">
        <v>22109.255197286599</v>
      </c>
      <c r="K960" s="99">
        <v>0</v>
      </c>
      <c r="L960" s="99">
        <v>29.961566045647501</v>
      </c>
      <c r="M960" s="99">
        <v>8126.2071477770796</v>
      </c>
      <c r="N960" s="99">
        <v>2308.04702445865</v>
      </c>
      <c r="O960" s="99">
        <v>0</v>
      </c>
      <c r="P960" s="99">
        <v>9727.5217760801297</v>
      </c>
      <c r="Q960" s="99">
        <v>1010.2478961125</v>
      </c>
      <c r="R960" s="99">
        <v>0</v>
      </c>
      <c r="S960" s="99">
        <v>594.18242598325003</v>
      </c>
      <c r="T960" s="99">
        <v>1.0105143299006201</v>
      </c>
      <c r="U960" s="99">
        <v>22131.792480707201</v>
      </c>
      <c r="V960" s="99">
        <v>981922.56695556606</v>
      </c>
      <c r="W960" s="99">
        <v>0</v>
      </c>
      <c r="X960" s="99">
        <v>154341.04664802601</v>
      </c>
      <c r="Y960" s="99">
        <v>113073.41094684599</v>
      </c>
      <c r="Z960" s="99">
        <v>79288.885178565994</v>
      </c>
      <c r="AA960" s="99">
        <v>0</v>
      </c>
      <c r="AB960" s="99">
        <v>0</v>
      </c>
      <c r="AC960" s="99">
        <v>6800857.8286743201</v>
      </c>
      <c r="AD960" s="99">
        <v>0</v>
      </c>
      <c r="AE960" s="99">
        <v>2045.41544157267</v>
      </c>
      <c r="AF960" s="99">
        <v>344880.28337478603</v>
      </c>
      <c r="AG960" s="99">
        <v>301379.68839263899</v>
      </c>
      <c r="AH960" s="99">
        <v>0</v>
      </c>
      <c r="AI960" s="99">
        <v>376881.78019332897</v>
      </c>
      <c r="AJ960" s="99">
        <v>115731.85226249701</v>
      </c>
      <c r="AK960" s="99">
        <v>0</v>
      </c>
      <c r="AL960" s="99">
        <v>78665.2369413376</v>
      </c>
      <c r="AM960" s="99">
        <v>116.051983787678</v>
      </c>
      <c r="AN960" s="99">
        <v>6789161.8206176804</v>
      </c>
      <c r="AO960" s="99">
        <v>9112216.6331787091</v>
      </c>
      <c r="AP960" s="99">
        <v>0</v>
      </c>
      <c r="AQ960" s="99">
        <v>1325486.37036133</v>
      </c>
      <c r="AR960" s="99">
        <v>951732.216796875</v>
      </c>
      <c r="AS960" s="99">
        <v>657751.75981140102</v>
      </c>
      <c r="AT960" s="99">
        <v>0</v>
      </c>
      <c r="AU960" s="99">
        <v>0</v>
      </c>
      <c r="AV960" s="99">
        <v>20769610.931884799</v>
      </c>
      <c r="AW960" s="99">
        <v>0</v>
      </c>
      <c r="AX960" s="99">
        <v>24634.716643333399</v>
      </c>
      <c r="AY960" s="99">
        <v>3348359.9863586398</v>
      </c>
      <c r="AZ960" s="99">
        <v>2556042.4749755901</v>
      </c>
      <c r="BA960" s="99">
        <v>0</v>
      </c>
      <c r="BB960" s="99">
        <v>3573796.1533508301</v>
      </c>
      <c r="BC960" s="99">
        <v>1000452.21553802</v>
      </c>
      <c r="BD960" s="99">
        <v>0</v>
      </c>
      <c r="BE960" s="99">
        <v>653007.99549102795</v>
      </c>
      <c r="BF960" s="99">
        <v>852.94346786290396</v>
      </c>
      <c r="BG960" s="99">
        <v>20791340.5620117</v>
      </c>
      <c r="BH960" s="99">
        <v>2292472.2305908198</v>
      </c>
      <c r="BI960" s="99">
        <v>0</v>
      </c>
      <c r="BJ960" s="99">
        <v>526790.56933593797</v>
      </c>
      <c r="BK960" s="99">
        <v>338491.59843444801</v>
      </c>
      <c r="BL960" s="99">
        <v>0</v>
      </c>
      <c r="BM960" s="99">
        <v>0</v>
      </c>
      <c r="BN960" s="99">
        <v>0</v>
      </c>
      <c r="BO960" s="99">
        <v>0</v>
      </c>
      <c r="BP960" s="99">
        <v>0</v>
      </c>
      <c r="BQ960" s="99">
        <v>0</v>
      </c>
      <c r="BR960" s="99">
        <v>1115151.7364044201</v>
      </c>
      <c r="BS960" s="99">
        <v>962262.54126739502</v>
      </c>
      <c r="BT960" s="99">
        <v>0</v>
      </c>
      <c r="BU960" s="99">
        <v>265865.739997864</v>
      </c>
      <c r="BV960" s="99">
        <v>492199.412628174</v>
      </c>
      <c r="BW960" s="99">
        <v>0</v>
      </c>
      <c r="BX960" s="99">
        <v>52626.349959373503</v>
      </c>
      <c r="BY960" s="99">
        <v>0</v>
      </c>
      <c r="BZ960" s="99">
        <v>0</v>
      </c>
      <c r="CA960" s="99">
        <v>21204.8747839928</v>
      </c>
      <c r="CB960" s="99">
        <v>1136002.3730621301</v>
      </c>
      <c r="CC960" s="99">
        <v>10434961.1939697</v>
      </c>
      <c r="CD960" s="99">
        <v>2824469.8863220201</v>
      </c>
      <c r="CE960" s="99">
        <v>601.37048876285598</v>
      </c>
      <c r="CF960" s="99">
        <v>79393.154549598694</v>
      </c>
      <c r="CG960" s="99">
        <v>658777.17808532703</v>
      </c>
      <c r="CH960" s="99">
        <v>0</v>
      </c>
      <c r="CI960" s="99">
        <v>21806.766300201401</v>
      </c>
      <c r="CJ960" s="99">
        <v>1216504.97546387</v>
      </c>
      <c r="CK960" s="99">
        <v>11084377.091430699</v>
      </c>
      <c r="CL960" s="99">
        <v>2878385.6718139602</v>
      </c>
      <c r="CM960" s="166">
        <v>43887.504422664599</v>
      </c>
      <c r="CN960" s="166">
        <v>8006285.1873168899</v>
      </c>
      <c r="CO960" s="166">
        <v>31883769.105957001</v>
      </c>
      <c r="CP960" s="99">
        <v>2878385.6718139602</v>
      </c>
      <c r="CQ960" s="99">
        <v>0</v>
      </c>
      <c r="CR960" s="99">
        <v>0</v>
      </c>
      <c r="CS960" s="99">
        <v>0</v>
      </c>
      <c r="CT960" s="99">
        <v>0</v>
      </c>
      <c r="CU960" s="98">
        <v>2043.6604601890001</v>
      </c>
      <c r="CV960" s="98">
        <v>22632.338749422001</v>
      </c>
      <c r="CW960" s="98">
        <v>1215395.5276117288</v>
      </c>
      <c r="CX960" s="98">
        <v>11093738.372055028</v>
      </c>
    </row>
    <row r="961" spans="1:102" x14ac:dyDescent="0.2">
      <c r="A961" s="98" t="s">
        <v>66</v>
      </c>
      <c r="B961" s="100">
        <v>42064</v>
      </c>
      <c r="C961" s="99">
        <v>19081.107340335799</v>
      </c>
      <c r="D961" s="99">
        <v>0</v>
      </c>
      <c r="E961" s="99">
        <v>1985.9739277213801</v>
      </c>
      <c r="F961" s="99">
        <v>1499.72118322551</v>
      </c>
      <c r="G961" s="99">
        <v>593.68765092641104</v>
      </c>
      <c r="H961" s="99">
        <v>0</v>
      </c>
      <c r="I961" s="99">
        <v>0</v>
      </c>
      <c r="J961" s="99">
        <v>22031.479557990999</v>
      </c>
      <c r="K961" s="99">
        <v>0</v>
      </c>
      <c r="L961" s="99">
        <v>26.029781315708501</v>
      </c>
      <c r="M961" s="99">
        <v>8055.9774073958397</v>
      </c>
      <c r="N961" s="99">
        <v>2324.6798610389201</v>
      </c>
      <c r="O961" s="99">
        <v>0</v>
      </c>
      <c r="P961" s="99">
        <v>9623.0099232196808</v>
      </c>
      <c r="Q961" s="99">
        <v>1000.5929133444999</v>
      </c>
      <c r="R961" s="99">
        <v>0</v>
      </c>
      <c r="S961" s="99">
        <v>585.79479319602297</v>
      </c>
      <c r="T961" s="99">
        <v>1.0065202632249599</v>
      </c>
      <c r="U961" s="99">
        <v>22044.905715704001</v>
      </c>
      <c r="V961" s="99">
        <v>974495.55693817104</v>
      </c>
      <c r="W961" s="99">
        <v>0</v>
      </c>
      <c r="X961" s="99">
        <v>150085.281274796</v>
      </c>
      <c r="Y961" s="99">
        <v>109026.23093032801</v>
      </c>
      <c r="Z961" s="99">
        <v>79072.939805030794</v>
      </c>
      <c r="AA961" s="99">
        <v>0</v>
      </c>
      <c r="AB961" s="99">
        <v>0</v>
      </c>
      <c r="AC961" s="99">
        <v>6769993.6801147498</v>
      </c>
      <c r="AD961" s="99">
        <v>0</v>
      </c>
      <c r="AE961" s="99">
        <v>2885.0399731695702</v>
      </c>
      <c r="AF961" s="99">
        <v>336065.37696456898</v>
      </c>
      <c r="AG961" s="99">
        <v>293050.94485473598</v>
      </c>
      <c r="AH961" s="99">
        <v>0</v>
      </c>
      <c r="AI961" s="99">
        <v>368738.99491882301</v>
      </c>
      <c r="AJ961" s="99">
        <v>117694.841460228</v>
      </c>
      <c r="AK961" s="99">
        <v>0</v>
      </c>
      <c r="AL961" s="99">
        <v>78292.231603622393</v>
      </c>
      <c r="AM961" s="99">
        <v>84.761040071025505</v>
      </c>
      <c r="AN961" s="99">
        <v>6755500.8661498995</v>
      </c>
      <c r="AO961" s="99">
        <v>9081614.6154785194</v>
      </c>
      <c r="AP961" s="99">
        <v>0</v>
      </c>
      <c r="AQ961" s="99">
        <v>1280500.8249053999</v>
      </c>
      <c r="AR961" s="99">
        <v>918646.36919403099</v>
      </c>
      <c r="AS961" s="99">
        <v>661210.97091674805</v>
      </c>
      <c r="AT961" s="99">
        <v>0</v>
      </c>
      <c r="AU961" s="99">
        <v>0</v>
      </c>
      <c r="AV961" s="99">
        <v>20747558.9150391</v>
      </c>
      <c r="AW961" s="99">
        <v>0</v>
      </c>
      <c r="AX961" s="99">
        <v>12935.1662460566</v>
      </c>
      <c r="AY961" s="99">
        <v>3280118.9560241699</v>
      </c>
      <c r="AZ961" s="99">
        <v>2483557.8362731901</v>
      </c>
      <c r="BA961" s="99">
        <v>0</v>
      </c>
      <c r="BB961" s="99">
        <v>3484262.1102294899</v>
      </c>
      <c r="BC961" s="99">
        <v>1018907.41266632</v>
      </c>
      <c r="BD961" s="99">
        <v>0</v>
      </c>
      <c r="BE961" s="99">
        <v>651609.461769104</v>
      </c>
      <c r="BF961" s="99">
        <v>627.83796579390798</v>
      </c>
      <c r="BG961" s="99">
        <v>20744874.058837902</v>
      </c>
      <c r="BH961" s="99">
        <v>2260114.0801391602</v>
      </c>
      <c r="BI961" s="99">
        <v>0</v>
      </c>
      <c r="BJ961" s="99">
        <v>513478.604579926</v>
      </c>
      <c r="BK961" s="99">
        <v>329225.48714828503</v>
      </c>
      <c r="BL961" s="99">
        <v>0</v>
      </c>
      <c r="BM961" s="99">
        <v>0</v>
      </c>
      <c r="BN961" s="99">
        <v>0</v>
      </c>
      <c r="BO961" s="99">
        <v>0</v>
      </c>
      <c r="BP961" s="99">
        <v>0</v>
      </c>
      <c r="BQ961" s="99">
        <v>0</v>
      </c>
      <c r="BR961" s="99">
        <v>1088936.0884704599</v>
      </c>
      <c r="BS961" s="99">
        <v>934955.38995361305</v>
      </c>
      <c r="BT961" s="99">
        <v>0</v>
      </c>
      <c r="BU961" s="99">
        <v>261447.579999924</v>
      </c>
      <c r="BV961" s="99">
        <v>494161.232601166</v>
      </c>
      <c r="BW961" s="99">
        <v>0</v>
      </c>
      <c r="BX961" s="99">
        <v>58831.7099161148</v>
      </c>
      <c r="BY961" s="99">
        <v>0</v>
      </c>
      <c r="BZ961" s="99">
        <v>0</v>
      </c>
      <c r="CA961" s="99">
        <v>21057.050314903299</v>
      </c>
      <c r="CB961" s="99">
        <v>1124979.61062622</v>
      </c>
      <c r="CC961" s="99">
        <v>10366451.6719971</v>
      </c>
      <c r="CD961" s="99">
        <v>2776685.3482666002</v>
      </c>
      <c r="CE961" s="99">
        <v>594.55640757828996</v>
      </c>
      <c r="CF961" s="99">
        <v>79140.328717231794</v>
      </c>
      <c r="CG961" s="99">
        <v>660144.24567413295</v>
      </c>
      <c r="CH961" s="99">
        <v>0</v>
      </c>
      <c r="CI961" s="99">
        <v>21651.718103647199</v>
      </c>
      <c r="CJ961" s="99">
        <v>1204529.88031006</v>
      </c>
      <c r="CK961" s="99">
        <v>11042296.459228501</v>
      </c>
      <c r="CL961" s="99">
        <v>2833147.1087951702</v>
      </c>
      <c r="CM961" s="166">
        <v>43634.609976768501</v>
      </c>
      <c r="CN961" s="166">
        <v>7953166.0625</v>
      </c>
      <c r="CO961" s="166">
        <v>31797322.7583008</v>
      </c>
      <c r="CP961" s="99">
        <v>2833147.1087951702</v>
      </c>
      <c r="CQ961" s="99">
        <v>0</v>
      </c>
      <c r="CR961" s="99">
        <v>0</v>
      </c>
      <c r="CS961" s="99">
        <v>0</v>
      </c>
      <c r="CT961" s="99">
        <v>0</v>
      </c>
      <c r="CU961" s="98">
        <v>2001.264370569</v>
      </c>
      <c r="CV961" s="98">
        <v>22551.365812305001</v>
      </c>
      <c r="CW961" s="98">
        <v>1204119.9393434518</v>
      </c>
      <c r="CX961" s="98">
        <v>11026595.917671233</v>
      </c>
    </row>
    <row r="962" spans="1:102" x14ac:dyDescent="0.2">
      <c r="A962" s="98" t="s">
        <v>66</v>
      </c>
      <c r="B962" s="100">
        <v>42156</v>
      </c>
      <c r="C962" s="99">
        <v>19101.437605857798</v>
      </c>
      <c r="D962" s="99">
        <v>0</v>
      </c>
      <c r="E962" s="99">
        <v>1927.2660043388601</v>
      </c>
      <c r="F962" s="99">
        <v>1450.6349308788799</v>
      </c>
      <c r="G962" s="99">
        <v>592.91097322851397</v>
      </c>
      <c r="H962" s="99">
        <v>0</v>
      </c>
      <c r="I962" s="99">
        <v>0</v>
      </c>
      <c r="J962" s="99">
        <v>21934.4088990688</v>
      </c>
      <c r="K962" s="99">
        <v>0</v>
      </c>
      <c r="L962" s="99">
        <v>21.578863588860301</v>
      </c>
      <c r="M962" s="99">
        <v>8113.9390958547601</v>
      </c>
      <c r="N962" s="99">
        <v>2301.1981164217</v>
      </c>
      <c r="O962" s="99">
        <v>0</v>
      </c>
      <c r="P962" s="99">
        <v>9570.2260017395001</v>
      </c>
      <c r="Q962" s="99">
        <v>1002.89847557992</v>
      </c>
      <c r="R962" s="99">
        <v>0</v>
      </c>
      <c r="S962" s="99">
        <v>588.09708850830805</v>
      </c>
      <c r="T962" s="99">
        <v>1.00016511650756</v>
      </c>
      <c r="U962" s="99">
        <v>21942.381411075599</v>
      </c>
      <c r="V962" s="99">
        <v>968862.08526611305</v>
      </c>
      <c r="W962" s="99">
        <v>0</v>
      </c>
      <c r="X962" s="99">
        <v>146059.17651176499</v>
      </c>
      <c r="Y962" s="99">
        <v>105619.533560753</v>
      </c>
      <c r="Z962" s="99">
        <v>78558.857315063506</v>
      </c>
      <c r="AA962" s="99">
        <v>0</v>
      </c>
      <c r="AB962" s="99">
        <v>0</v>
      </c>
      <c r="AC962" s="99">
        <v>6710603.6166992197</v>
      </c>
      <c r="AD962" s="99">
        <v>0</v>
      </c>
      <c r="AE962" s="99">
        <v>1265.1442167758901</v>
      </c>
      <c r="AF962" s="99">
        <v>338094.017032623</v>
      </c>
      <c r="AG962" s="99">
        <v>290144.19002533</v>
      </c>
      <c r="AH962" s="99">
        <v>0</v>
      </c>
      <c r="AI962" s="99">
        <v>368141.86879348801</v>
      </c>
      <c r="AJ962" s="99">
        <v>119163.113437653</v>
      </c>
      <c r="AK962" s="99">
        <v>0</v>
      </c>
      <c r="AL962" s="99">
        <v>77851.874920845003</v>
      </c>
      <c r="AM962" s="99">
        <v>90.178848945535705</v>
      </c>
      <c r="AN962" s="99">
        <v>6719088.7420654297</v>
      </c>
      <c r="AO962" s="99">
        <v>9063789.5347900409</v>
      </c>
      <c r="AP962" s="99">
        <v>0</v>
      </c>
      <c r="AQ962" s="99">
        <v>1267260.5374755899</v>
      </c>
      <c r="AR962" s="99">
        <v>899788.91966247605</v>
      </c>
      <c r="AS962" s="99">
        <v>656915.44520568801</v>
      </c>
      <c r="AT962" s="99">
        <v>0</v>
      </c>
      <c r="AU962" s="99">
        <v>0</v>
      </c>
      <c r="AV962" s="99">
        <v>20698487.525390599</v>
      </c>
      <c r="AW962" s="99">
        <v>0</v>
      </c>
      <c r="AX962" s="99">
        <v>12476.0574063063</v>
      </c>
      <c r="AY962" s="99">
        <v>3306940.4051208501</v>
      </c>
      <c r="AZ962" s="99">
        <v>2477622.28988647</v>
      </c>
      <c r="BA962" s="99">
        <v>0</v>
      </c>
      <c r="BB962" s="99">
        <v>3513412.6864929199</v>
      </c>
      <c r="BC962" s="99">
        <v>1049502.2298278799</v>
      </c>
      <c r="BD962" s="99">
        <v>0</v>
      </c>
      <c r="BE962" s="99">
        <v>652108.48419952404</v>
      </c>
      <c r="BF962" s="99">
        <v>668.04128253459896</v>
      </c>
      <c r="BG962" s="99">
        <v>20691337.393066399</v>
      </c>
      <c r="BH962" s="99">
        <v>2289562.7964477502</v>
      </c>
      <c r="BI962" s="99">
        <v>0</v>
      </c>
      <c r="BJ962" s="99">
        <v>519188.024425507</v>
      </c>
      <c r="BK962" s="99">
        <v>326068.10061645502</v>
      </c>
      <c r="BL962" s="99">
        <v>0</v>
      </c>
      <c r="BM962" s="99">
        <v>0</v>
      </c>
      <c r="BN962" s="99">
        <v>0</v>
      </c>
      <c r="BO962" s="99">
        <v>0</v>
      </c>
      <c r="BP962" s="99">
        <v>0</v>
      </c>
      <c r="BQ962" s="99">
        <v>0</v>
      </c>
      <c r="BR962" s="99">
        <v>1112719.0977477999</v>
      </c>
      <c r="BS962" s="99">
        <v>938484.65588378895</v>
      </c>
      <c r="BT962" s="99">
        <v>0</v>
      </c>
      <c r="BU962" s="99">
        <v>260551.20999908401</v>
      </c>
      <c r="BV962" s="99">
        <v>511954.26829528803</v>
      </c>
      <c r="BW962" s="99">
        <v>0</v>
      </c>
      <c r="BX962" s="99">
        <v>59610.499915123</v>
      </c>
      <c r="BY962" s="99">
        <v>0</v>
      </c>
      <c r="BZ962" s="99">
        <v>0</v>
      </c>
      <c r="CA962" s="99">
        <v>21025.0329270363</v>
      </c>
      <c r="CB962" s="99">
        <v>1118377.6262817399</v>
      </c>
      <c r="CC962" s="99">
        <v>10355763.2425537</v>
      </c>
      <c r="CD962" s="99">
        <v>2802681.4252929701</v>
      </c>
      <c r="CE962" s="99">
        <v>593.45504365861404</v>
      </c>
      <c r="CF962" s="99">
        <v>78659.7023086548</v>
      </c>
      <c r="CG962" s="99">
        <v>656996.82975768996</v>
      </c>
      <c r="CH962" s="99">
        <v>0</v>
      </c>
      <c r="CI962" s="99">
        <v>21617.2866575718</v>
      </c>
      <c r="CJ962" s="99">
        <v>1197592.3848571801</v>
      </c>
      <c r="CK962" s="99">
        <v>11000818.9328613</v>
      </c>
      <c r="CL962" s="99">
        <v>2860537.71566772</v>
      </c>
      <c r="CM962" s="166">
        <v>43489.830273151398</v>
      </c>
      <c r="CN962" s="166">
        <v>7912250.6794433603</v>
      </c>
      <c r="CO962" s="166">
        <v>31691032.537841801</v>
      </c>
      <c r="CP962" s="99">
        <v>2860537.71566772</v>
      </c>
      <c r="CQ962" s="99">
        <v>0</v>
      </c>
      <c r="CR962" s="99">
        <v>0</v>
      </c>
      <c r="CS962" s="99">
        <v>0</v>
      </c>
      <c r="CT962" s="99">
        <v>0</v>
      </c>
      <c r="CU962" s="98">
        <v>1937.471543741</v>
      </c>
      <c r="CV962" s="98">
        <v>22442.491001180999</v>
      </c>
      <c r="CW962" s="98">
        <v>1197037.3285903947</v>
      </c>
      <c r="CX962" s="98">
        <v>11012760.07231139</v>
      </c>
    </row>
    <row r="963" spans="1:102" x14ac:dyDescent="0.2">
      <c r="A963" s="98" t="s">
        <v>66</v>
      </c>
      <c r="B963" s="100">
        <v>42248</v>
      </c>
      <c r="C963" s="99">
        <v>18939.2614121437</v>
      </c>
      <c r="D963" s="99">
        <v>0</v>
      </c>
      <c r="E963" s="99">
        <v>1829.7302596270999</v>
      </c>
      <c r="F963" s="99">
        <v>1352.2305008322001</v>
      </c>
      <c r="G963" s="99">
        <v>608.27729512751102</v>
      </c>
      <c r="H963" s="99">
        <v>0</v>
      </c>
      <c r="I963" s="99">
        <v>0</v>
      </c>
      <c r="J963" s="99">
        <v>21810.963482379899</v>
      </c>
      <c r="K963" s="99">
        <v>0</v>
      </c>
      <c r="L963" s="99">
        <v>27.5013553707395</v>
      </c>
      <c r="M963" s="99">
        <v>8035.7306003570602</v>
      </c>
      <c r="N963" s="99">
        <v>2301.9277620613602</v>
      </c>
      <c r="O963" s="99">
        <v>0</v>
      </c>
      <c r="P963" s="99">
        <v>9426.8534798622095</v>
      </c>
      <c r="Q963" s="99">
        <v>978.54813017696097</v>
      </c>
      <c r="R963" s="99">
        <v>0</v>
      </c>
      <c r="S963" s="99">
        <v>604.97651587426697</v>
      </c>
      <c r="T963" s="99">
        <v>0.98370165183587199</v>
      </c>
      <c r="U963" s="99">
        <v>21819.406084537499</v>
      </c>
      <c r="V963" s="99">
        <v>963442.09694671596</v>
      </c>
      <c r="W963" s="99">
        <v>0</v>
      </c>
      <c r="X963" s="99">
        <v>140229.64042472799</v>
      </c>
      <c r="Y963" s="99">
        <v>102453.092828751</v>
      </c>
      <c r="Z963" s="99">
        <v>76752.247859954805</v>
      </c>
      <c r="AA963" s="99">
        <v>0</v>
      </c>
      <c r="AB963" s="99">
        <v>0</v>
      </c>
      <c r="AC963" s="99">
        <v>6688611.6055297898</v>
      </c>
      <c r="AD963" s="99">
        <v>0</v>
      </c>
      <c r="AE963" s="99">
        <v>1677.2137836813899</v>
      </c>
      <c r="AF963" s="99">
        <v>338665.81524276698</v>
      </c>
      <c r="AG963" s="99">
        <v>286386.21303176897</v>
      </c>
      <c r="AH963" s="99">
        <v>0</v>
      </c>
      <c r="AI963" s="99">
        <v>360758.78519058198</v>
      </c>
      <c r="AJ963" s="99">
        <v>117200.97107601201</v>
      </c>
      <c r="AK963" s="99">
        <v>0</v>
      </c>
      <c r="AL963" s="99">
        <v>76126.056534767195</v>
      </c>
      <c r="AM963" s="99">
        <v>52.599731011781799</v>
      </c>
      <c r="AN963" s="99">
        <v>6688421.1708984403</v>
      </c>
      <c r="AO963" s="99">
        <v>9048776.61645508</v>
      </c>
      <c r="AP963" s="99">
        <v>0</v>
      </c>
      <c r="AQ963" s="99">
        <v>1211556.9613952599</v>
      </c>
      <c r="AR963" s="99">
        <v>874440.78142547596</v>
      </c>
      <c r="AS963" s="99">
        <v>637613.12769317604</v>
      </c>
      <c r="AT963" s="99">
        <v>0</v>
      </c>
      <c r="AU963" s="99">
        <v>0</v>
      </c>
      <c r="AV963" s="99">
        <v>20664767.262939502</v>
      </c>
      <c r="AW963" s="99">
        <v>0</v>
      </c>
      <c r="AX963" s="99">
        <v>16011.616870641699</v>
      </c>
      <c r="AY963" s="99">
        <v>3332277.5213317899</v>
      </c>
      <c r="AZ963" s="99">
        <v>2452792.3638610798</v>
      </c>
      <c r="BA963" s="99">
        <v>0</v>
      </c>
      <c r="BB963" s="99">
        <v>3447230.6346740699</v>
      </c>
      <c r="BC963" s="99">
        <v>1022303.8003539999</v>
      </c>
      <c r="BD963" s="99">
        <v>0</v>
      </c>
      <c r="BE963" s="99">
        <v>635182.17733764602</v>
      </c>
      <c r="BF963" s="99">
        <v>389.76871141418798</v>
      </c>
      <c r="BG963" s="99">
        <v>20697430.3979492</v>
      </c>
      <c r="BH963" s="99">
        <v>2303554.45385742</v>
      </c>
      <c r="BI963" s="99">
        <v>0</v>
      </c>
      <c r="BJ963" s="99">
        <v>489182.58451461798</v>
      </c>
      <c r="BK963" s="99">
        <v>313093.304611206</v>
      </c>
      <c r="BL963" s="99">
        <v>0</v>
      </c>
      <c r="BM963" s="99">
        <v>0</v>
      </c>
      <c r="BN963" s="99">
        <v>0</v>
      </c>
      <c r="BO963" s="99">
        <v>0</v>
      </c>
      <c r="BP963" s="99">
        <v>0</v>
      </c>
      <c r="BQ963" s="99">
        <v>0</v>
      </c>
      <c r="BR963" s="99">
        <v>1116855.3954467799</v>
      </c>
      <c r="BS963" s="99">
        <v>924683.39730071998</v>
      </c>
      <c r="BT963" s="99">
        <v>0</v>
      </c>
      <c r="BU963" s="99">
        <v>213605.46999931301</v>
      </c>
      <c r="BV963" s="99">
        <v>495379.21673202497</v>
      </c>
      <c r="BW963" s="99">
        <v>0</v>
      </c>
      <c r="BX963" s="99">
        <v>50854.349928379102</v>
      </c>
      <c r="BY963" s="99">
        <v>0</v>
      </c>
      <c r="BZ963" s="99">
        <v>0</v>
      </c>
      <c r="CA963" s="99">
        <v>20775.978401422501</v>
      </c>
      <c r="CB963" s="99">
        <v>1101208.3006591799</v>
      </c>
      <c r="CC963" s="99">
        <v>10231951.8522949</v>
      </c>
      <c r="CD963" s="99">
        <v>2789332.0541381799</v>
      </c>
      <c r="CE963" s="99">
        <v>608.99445753544603</v>
      </c>
      <c r="CF963" s="99">
        <v>76845.961892128005</v>
      </c>
      <c r="CG963" s="99">
        <v>640451.41791534401</v>
      </c>
      <c r="CH963" s="99">
        <v>0</v>
      </c>
      <c r="CI963" s="99">
        <v>21386.022100687002</v>
      </c>
      <c r="CJ963" s="99">
        <v>1177922.5104370101</v>
      </c>
      <c r="CK963" s="99">
        <v>10887097.7193604</v>
      </c>
      <c r="CL963" s="99">
        <v>2844522.9136047401</v>
      </c>
      <c r="CM963" s="166">
        <v>43057.901110649102</v>
      </c>
      <c r="CN963" s="166">
        <v>7871342.4186401404</v>
      </c>
      <c r="CO963" s="166">
        <v>31591019.839599598</v>
      </c>
      <c r="CP963" s="99">
        <v>2844522.9136047401</v>
      </c>
      <c r="CQ963" s="99">
        <v>0</v>
      </c>
      <c r="CR963" s="99">
        <v>0</v>
      </c>
      <c r="CS963" s="99">
        <v>0</v>
      </c>
      <c r="CT963" s="99">
        <v>0</v>
      </c>
      <c r="CU963" s="98">
        <v>1841.3988830379999</v>
      </c>
      <c r="CV963" s="98">
        <v>22323.181740475</v>
      </c>
      <c r="CW963" s="98">
        <v>1178054.2625513079</v>
      </c>
      <c r="CX963" s="98">
        <v>10872403.270210244</v>
      </c>
    </row>
    <row r="964" spans="1:102" x14ac:dyDescent="0.2">
      <c r="A964" s="98" t="s">
        <v>66</v>
      </c>
      <c r="B964" s="100">
        <v>42339</v>
      </c>
      <c r="C964" s="99">
        <v>18939.196775198001</v>
      </c>
      <c r="D964" s="99">
        <v>0</v>
      </c>
      <c r="E964" s="99">
        <v>1844.4759780168499</v>
      </c>
      <c r="F964" s="99">
        <v>1406.39716756344</v>
      </c>
      <c r="G964" s="99">
        <v>629.06316135823704</v>
      </c>
      <c r="H964" s="99">
        <v>0</v>
      </c>
      <c r="I964" s="99">
        <v>0</v>
      </c>
      <c r="J964" s="99">
        <v>21744.441429614999</v>
      </c>
      <c r="K964" s="99">
        <v>0</v>
      </c>
      <c r="L964" s="99">
        <v>26.990244443994001</v>
      </c>
      <c r="M964" s="99">
        <v>8086.7752104401598</v>
      </c>
      <c r="N964" s="99">
        <v>2289.08064606786</v>
      </c>
      <c r="O964" s="99">
        <v>0</v>
      </c>
      <c r="P964" s="99">
        <v>9413.5974788665808</v>
      </c>
      <c r="Q964" s="99">
        <v>974.31031262874603</v>
      </c>
      <c r="R964" s="99">
        <v>0</v>
      </c>
      <c r="S964" s="99">
        <v>622.37122489512001</v>
      </c>
      <c r="T964" s="99">
        <v>1.0103428975562601</v>
      </c>
      <c r="U964" s="99">
        <v>21752.143241643898</v>
      </c>
      <c r="V964" s="99">
        <v>955030.83927154494</v>
      </c>
      <c r="W964" s="99">
        <v>0</v>
      </c>
      <c r="X964" s="99">
        <v>135067.066755295</v>
      </c>
      <c r="Y964" s="99">
        <v>98459.905601501494</v>
      </c>
      <c r="Z964" s="99">
        <v>79536.015617370605</v>
      </c>
      <c r="AA964" s="99">
        <v>0</v>
      </c>
      <c r="AB964" s="99">
        <v>0</v>
      </c>
      <c r="AC964" s="99">
        <v>6647776.2618408203</v>
      </c>
      <c r="AD964" s="99">
        <v>0</v>
      </c>
      <c r="AE964" s="99">
        <v>2620.9910812675998</v>
      </c>
      <c r="AF964" s="99">
        <v>338493.94717407197</v>
      </c>
      <c r="AG964" s="99">
        <v>277357.15027618402</v>
      </c>
      <c r="AH964" s="99">
        <v>0</v>
      </c>
      <c r="AI964" s="99">
        <v>360643.60645294201</v>
      </c>
      <c r="AJ964" s="99">
        <v>116623.693543434</v>
      </c>
      <c r="AK964" s="99">
        <v>0</v>
      </c>
      <c r="AL964" s="99">
        <v>79085.5207958221</v>
      </c>
      <c r="AM964" s="99">
        <v>73.399567962624104</v>
      </c>
      <c r="AN964" s="99">
        <v>6649521.0935668899</v>
      </c>
      <c r="AO964" s="99">
        <v>9037344.9982910194</v>
      </c>
      <c r="AP964" s="99">
        <v>0</v>
      </c>
      <c r="AQ964" s="99">
        <v>1170497.4206542999</v>
      </c>
      <c r="AR964" s="99">
        <v>835158.02986144996</v>
      </c>
      <c r="AS964" s="99">
        <v>669927.71723938</v>
      </c>
      <c r="AT964" s="99">
        <v>0</v>
      </c>
      <c r="AU964" s="99">
        <v>0</v>
      </c>
      <c r="AV964" s="99">
        <v>20748302.238769501</v>
      </c>
      <c r="AW964" s="99">
        <v>0</v>
      </c>
      <c r="AX964" s="99">
        <v>26029.958307266199</v>
      </c>
      <c r="AY964" s="99">
        <v>3338508.88037109</v>
      </c>
      <c r="AZ964" s="99">
        <v>2382689.8670043899</v>
      </c>
      <c r="BA964" s="99">
        <v>0</v>
      </c>
      <c r="BB964" s="99">
        <v>3484254.14880371</v>
      </c>
      <c r="BC964" s="99">
        <v>1030601.40001678</v>
      </c>
      <c r="BD964" s="99">
        <v>0</v>
      </c>
      <c r="BE964" s="99">
        <v>666386.38190460205</v>
      </c>
      <c r="BF964" s="99">
        <v>544.52400030195702</v>
      </c>
      <c r="BG964" s="99">
        <v>20722194.372314502</v>
      </c>
      <c r="BH964" s="99">
        <v>2404050.3353576702</v>
      </c>
      <c r="BI964" s="99">
        <v>0</v>
      </c>
      <c r="BJ964" s="99">
        <v>483425.420024872</v>
      </c>
      <c r="BK964" s="99">
        <v>304299.04420852702</v>
      </c>
      <c r="BL964" s="99">
        <v>0</v>
      </c>
      <c r="BM964" s="99">
        <v>0</v>
      </c>
      <c r="BN964" s="99">
        <v>0</v>
      </c>
      <c r="BO964" s="99">
        <v>0</v>
      </c>
      <c r="BP964" s="99">
        <v>0</v>
      </c>
      <c r="BQ964" s="99">
        <v>0</v>
      </c>
      <c r="BR964" s="99">
        <v>1121786.6469574</v>
      </c>
      <c r="BS964" s="99">
        <v>897332.09943389904</v>
      </c>
      <c r="BT964" s="99">
        <v>0</v>
      </c>
      <c r="BU964" s="99">
        <v>387103.02999496501</v>
      </c>
      <c r="BV964" s="99">
        <v>501074.48954009998</v>
      </c>
      <c r="BW964" s="99">
        <v>0</v>
      </c>
      <c r="BX964" s="99">
        <v>83946.159772872896</v>
      </c>
      <c r="BY964" s="99">
        <v>0</v>
      </c>
      <c r="BZ964" s="99">
        <v>0</v>
      </c>
      <c r="CA964" s="99">
        <v>20790.715428113901</v>
      </c>
      <c r="CB964" s="99">
        <v>1090853.52932739</v>
      </c>
      <c r="CC964" s="99">
        <v>10219156.161743199</v>
      </c>
      <c r="CD964" s="99">
        <v>2893393.1404113802</v>
      </c>
      <c r="CE964" s="99">
        <v>630.44619263708603</v>
      </c>
      <c r="CF964" s="99">
        <v>79571.906656265302</v>
      </c>
      <c r="CG964" s="99">
        <v>671099.19863891602</v>
      </c>
      <c r="CH964" s="99">
        <v>0</v>
      </c>
      <c r="CI964" s="99">
        <v>21421.238174915299</v>
      </c>
      <c r="CJ964" s="99">
        <v>1171117.90293884</v>
      </c>
      <c r="CK964" s="99">
        <v>10888091.717041001</v>
      </c>
      <c r="CL964" s="99">
        <v>2978378.47943115</v>
      </c>
      <c r="CM964" s="166">
        <v>43106.636081218698</v>
      </c>
      <c r="CN964" s="166">
        <v>7824057.4150390597</v>
      </c>
      <c r="CO964" s="166">
        <v>31618230.078125</v>
      </c>
      <c r="CP964" s="99">
        <v>2978378.47943115</v>
      </c>
      <c r="CQ964" s="99">
        <v>0</v>
      </c>
      <c r="CR964" s="99">
        <v>0</v>
      </c>
      <c r="CS964" s="99">
        <v>0</v>
      </c>
      <c r="CT964" s="99">
        <v>0</v>
      </c>
      <c r="CU964" s="98">
        <v>1849.253883332</v>
      </c>
      <c r="CV964" s="98">
        <v>22278.665090222999</v>
      </c>
      <c r="CW964" s="98">
        <v>1170425.4359836553</v>
      </c>
      <c r="CX964" s="98">
        <v>10890255.360382115</v>
      </c>
    </row>
    <row r="965" spans="1:102" x14ac:dyDescent="0.2">
      <c r="A965" s="98" t="s">
        <v>66</v>
      </c>
      <c r="B965" s="100">
        <v>42430</v>
      </c>
      <c r="C965" s="99">
        <v>18792.259753942501</v>
      </c>
      <c r="D965" s="99">
        <v>0</v>
      </c>
      <c r="E965" s="99">
        <v>1872.11184670031</v>
      </c>
      <c r="F965" s="99">
        <v>1467.27494832873</v>
      </c>
      <c r="G965" s="99">
        <v>635.90777897834801</v>
      </c>
      <c r="H965" s="99">
        <v>0</v>
      </c>
      <c r="I965" s="99">
        <v>0</v>
      </c>
      <c r="J965" s="99">
        <v>21676.0796101093</v>
      </c>
      <c r="K965" s="99">
        <v>0</v>
      </c>
      <c r="L965" s="99">
        <v>20.044280306668998</v>
      </c>
      <c r="M965" s="99">
        <v>8032.19072973728</v>
      </c>
      <c r="N965" s="99">
        <v>2247.21197104454</v>
      </c>
      <c r="O965" s="99">
        <v>0</v>
      </c>
      <c r="P965" s="99">
        <v>9404.7763198614102</v>
      </c>
      <c r="Q965" s="99">
        <v>929.49156206101202</v>
      </c>
      <c r="R965" s="99">
        <v>0</v>
      </c>
      <c r="S965" s="99">
        <v>631.07591779530003</v>
      </c>
      <c r="T965" s="99">
        <v>1.00650066633534</v>
      </c>
      <c r="U965" s="99">
        <v>21679.586820363998</v>
      </c>
      <c r="V965" s="99">
        <v>944542.74050903297</v>
      </c>
      <c r="W965" s="99">
        <v>0</v>
      </c>
      <c r="X965" s="99">
        <v>129261.621901512</v>
      </c>
      <c r="Y965" s="99">
        <v>95211.048027038603</v>
      </c>
      <c r="Z965" s="99">
        <v>82205.832886695905</v>
      </c>
      <c r="AA965" s="99">
        <v>0</v>
      </c>
      <c r="AB965" s="99">
        <v>0</v>
      </c>
      <c r="AC965" s="99">
        <v>6636660.0726928702</v>
      </c>
      <c r="AD965" s="99">
        <v>0</v>
      </c>
      <c r="AE965" s="99">
        <v>897.32005739212002</v>
      </c>
      <c r="AF965" s="99">
        <v>337964.63009262102</v>
      </c>
      <c r="AG965" s="99">
        <v>268872.93583679199</v>
      </c>
      <c r="AH965" s="99">
        <v>0</v>
      </c>
      <c r="AI965" s="99">
        <v>360775.22847366298</v>
      </c>
      <c r="AJ965" s="99">
        <v>111105.34746932999</v>
      </c>
      <c r="AK965" s="99">
        <v>0</v>
      </c>
      <c r="AL965" s="99">
        <v>81652.481093406706</v>
      </c>
      <c r="AM965" s="99">
        <v>92.528426566161201</v>
      </c>
      <c r="AN965" s="99">
        <v>6628466.2151489304</v>
      </c>
      <c r="AO965" s="99">
        <v>8997143.2722168006</v>
      </c>
      <c r="AP965" s="99">
        <v>0</v>
      </c>
      <c r="AQ965" s="99">
        <v>1130144.45106506</v>
      </c>
      <c r="AR965" s="99">
        <v>811329.46734619106</v>
      </c>
      <c r="AS965" s="99">
        <v>695821.61696624802</v>
      </c>
      <c r="AT965" s="99">
        <v>0</v>
      </c>
      <c r="AU965" s="99">
        <v>0</v>
      </c>
      <c r="AV965" s="99">
        <v>20769838.325439502</v>
      </c>
      <c r="AW965" s="99">
        <v>0</v>
      </c>
      <c r="AX965" s="99">
        <v>8444.5423200130499</v>
      </c>
      <c r="AY965" s="99">
        <v>3350533.0161132799</v>
      </c>
      <c r="AZ965" s="99">
        <v>2315226.3772277799</v>
      </c>
      <c r="BA965" s="99">
        <v>0</v>
      </c>
      <c r="BB965" s="99">
        <v>3521722.6423339802</v>
      </c>
      <c r="BC965" s="99">
        <v>974385.87048339797</v>
      </c>
      <c r="BD965" s="99">
        <v>0</v>
      </c>
      <c r="BE965" s="99">
        <v>687616.79358673096</v>
      </c>
      <c r="BF965" s="99">
        <v>685.17121320217802</v>
      </c>
      <c r="BG965" s="99">
        <v>20712346.909179699</v>
      </c>
      <c r="BH965" s="99">
        <v>2646147.5155029302</v>
      </c>
      <c r="BI965" s="99">
        <v>0</v>
      </c>
      <c r="BJ965" s="99">
        <v>470299.23127746599</v>
      </c>
      <c r="BK965" s="99">
        <v>294295.11308288598</v>
      </c>
      <c r="BL965" s="99">
        <v>0</v>
      </c>
      <c r="BM965" s="99">
        <v>0</v>
      </c>
      <c r="BN965" s="99">
        <v>0</v>
      </c>
      <c r="BO965" s="99">
        <v>0</v>
      </c>
      <c r="BP965" s="99">
        <v>0</v>
      </c>
      <c r="BQ965" s="99">
        <v>0</v>
      </c>
      <c r="BR965" s="99">
        <v>1119775.6169280999</v>
      </c>
      <c r="BS965" s="99">
        <v>873960.60693359398</v>
      </c>
      <c r="BT965" s="99">
        <v>0</v>
      </c>
      <c r="BU965" s="99">
        <v>680213.53999328602</v>
      </c>
      <c r="BV965" s="99">
        <v>458741.62700271601</v>
      </c>
      <c r="BW965" s="99">
        <v>0</v>
      </c>
      <c r="BX965" s="99">
        <v>145832.80946922299</v>
      </c>
      <c r="BY965" s="99">
        <v>0</v>
      </c>
      <c r="BZ965" s="99">
        <v>0</v>
      </c>
      <c r="CA965" s="99">
        <v>20659.7428116798</v>
      </c>
      <c r="CB965" s="99">
        <v>1073053.6068115199</v>
      </c>
      <c r="CC965" s="99">
        <v>10105792.1921387</v>
      </c>
      <c r="CD965" s="99">
        <v>3121537.0267028799</v>
      </c>
      <c r="CE965" s="99">
        <v>637.43415731936705</v>
      </c>
      <c r="CF965" s="99">
        <v>82266.812680244402</v>
      </c>
      <c r="CG965" s="99">
        <v>693657.97975158703</v>
      </c>
      <c r="CH965" s="99">
        <v>0</v>
      </c>
      <c r="CI965" s="99">
        <v>21296.854580879201</v>
      </c>
      <c r="CJ965" s="99">
        <v>1152914.2146606401</v>
      </c>
      <c r="CK965" s="99">
        <v>10792440.2497559</v>
      </c>
      <c r="CL965" s="99">
        <v>3265625.9711608901</v>
      </c>
      <c r="CM965" s="166">
        <v>42893.846292972601</v>
      </c>
      <c r="CN965" s="166">
        <v>7783767.2219848596</v>
      </c>
      <c r="CO965" s="166">
        <v>31519676.130127002</v>
      </c>
      <c r="CP965" s="99">
        <v>3265625.9711608901</v>
      </c>
      <c r="CQ965" s="99">
        <v>0</v>
      </c>
      <c r="CR965" s="99">
        <v>0</v>
      </c>
      <c r="CS965" s="99">
        <v>0</v>
      </c>
      <c r="CT965" s="99">
        <v>0</v>
      </c>
      <c r="CU965" s="98">
        <v>1876.3034306259999</v>
      </c>
      <c r="CV965" s="98">
        <v>22218.091261953999</v>
      </c>
      <c r="CW965" s="98">
        <v>1155320.4194917644</v>
      </c>
      <c r="CX965" s="98">
        <v>10799450.171890287</v>
      </c>
    </row>
    <row r="966" spans="1:102" x14ac:dyDescent="0.2">
      <c r="A966" s="98" t="s">
        <v>66</v>
      </c>
      <c r="B966" s="100">
        <v>42522</v>
      </c>
      <c r="C966" s="99">
        <v>18770.231352567698</v>
      </c>
      <c r="D966" s="99">
        <v>0</v>
      </c>
      <c r="E966" s="99">
        <v>1839.72919388115</v>
      </c>
      <c r="F966" s="99">
        <v>1442.5224779099201</v>
      </c>
      <c r="G966" s="99">
        <v>619.73429515957798</v>
      </c>
      <c r="H966" s="99">
        <v>0</v>
      </c>
      <c r="I966" s="99">
        <v>0</v>
      </c>
      <c r="J966" s="99">
        <v>21552.627304554</v>
      </c>
      <c r="K966" s="99">
        <v>0</v>
      </c>
      <c r="L966" s="99">
        <v>19.6269132143352</v>
      </c>
      <c r="M966" s="99">
        <v>8053.6304351687404</v>
      </c>
      <c r="N966" s="99">
        <v>2223.8974391520001</v>
      </c>
      <c r="O966" s="99">
        <v>0</v>
      </c>
      <c r="P966" s="99">
        <v>9382.6458622217197</v>
      </c>
      <c r="Q966" s="99">
        <v>912.21571543067705</v>
      </c>
      <c r="R966" s="99">
        <v>0</v>
      </c>
      <c r="S966" s="99">
        <v>617.51691143959795</v>
      </c>
      <c r="T966" s="99">
        <v>0</v>
      </c>
      <c r="U966" s="99">
        <v>21553.366200447101</v>
      </c>
      <c r="V966" s="99">
        <v>936723.23474121105</v>
      </c>
      <c r="W966" s="99">
        <v>0</v>
      </c>
      <c r="X966" s="99">
        <v>126399.101587296</v>
      </c>
      <c r="Y966" s="99">
        <v>92389.591315269499</v>
      </c>
      <c r="Z966" s="99">
        <v>82321.576022148103</v>
      </c>
      <c r="AA966" s="99">
        <v>0</v>
      </c>
      <c r="AB966" s="99">
        <v>0</v>
      </c>
      <c r="AC966" s="99">
        <v>6534068.1105957003</v>
      </c>
      <c r="AD966" s="99">
        <v>0</v>
      </c>
      <c r="AE966" s="99">
        <v>1636.4664592742899</v>
      </c>
      <c r="AF966" s="99">
        <v>344213.16266250599</v>
      </c>
      <c r="AG966" s="99">
        <v>259865.515037537</v>
      </c>
      <c r="AH966" s="99">
        <v>0</v>
      </c>
      <c r="AI966" s="99">
        <v>357077.13117599499</v>
      </c>
      <c r="AJ966" s="99">
        <v>107655.57061004599</v>
      </c>
      <c r="AK966" s="99">
        <v>0</v>
      </c>
      <c r="AL966" s="99">
        <v>81892.785975456194</v>
      </c>
      <c r="AM966" s="99">
        <v>0</v>
      </c>
      <c r="AN966" s="99">
        <v>6563734.7772827102</v>
      </c>
      <c r="AO966" s="99">
        <v>8994951.1550293006</v>
      </c>
      <c r="AP966" s="99">
        <v>0</v>
      </c>
      <c r="AQ966" s="99">
        <v>1104887.43234253</v>
      </c>
      <c r="AR966" s="99">
        <v>793194.32386016799</v>
      </c>
      <c r="AS966" s="99">
        <v>695750.77470397903</v>
      </c>
      <c r="AT966" s="99">
        <v>0</v>
      </c>
      <c r="AU966" s="99">
        <v>0</v>
      </c>
      <c r="AV966" s="99">
        <v>20783599.5859375</v>
      </c>
      <c r="AW966" s="99">
        <v>0</v>
      </c>
      <c r="AX966" s="99">
        <v>10229.0018930435</v>
      </c>
      <c r="AY966" s="99">
        <v>3445244.12316895</v>
      </c>
      <c r="AZ966" s="99">
        <v>2263825.4461059598</v>
      </c>
      <c r="BA966" s="99">
        <v>0</v>
      </c>
      <c r="BB966" s="99">
        <v>3527044.3341369601</v>
      </c>
      <c r="BC966" s="99">
        <v>949924.07649993896</v>
      </c>
      <c r="BD966" s="99">
        <v>0</v>
      </c>
      <c r="BE966" s="99">
        <v>693952.98770904494</v>
      </c>
      <c r="BF966" s="99">
        <v>0</v>
      </c>
      <c r="BG966" s="99">
        <v>20695020.8981934</v>
      </c>
      <c r="BH966" s="99">
        <v>2645736.6208496098</v>
      </c>
      <c r="BI966" s="99">
        <v>0</v>
      </c>
      <c r="BJ966" s="99">
        <v>460579.52348709101</v>
      </c>
      <c r="BK966" s="99">
        <v>289406.69017410302</v>
      </c>
      <c r="BL966" s="99">
        <v>0</v>
      </c>
      <c r="BM966" s="99">
        <v>0</v>
      </c>
      <c r="BN966" s="99">
        <v>0</v>
      </c>
      <c r="BO966" s="99">
        <v>0</v>
      </c>
      <c r="BP966" s="99">
        <v>0</v>
      </c>
      <c r="BQ966" s="99">
        <v>0</v>
      </c>
      <c r="BR966" s="99">
        <v>1140606.33329773</v>
      </c>
      <c r="BS966" s="99">
        <v>855249.99009704601</v>
      </c>
      <c r="BT966" s="99">
        <v>0</v>
      </c>
      <c r="BU966" s="99">
        <v>678185.52999877895</v>
      </c>
      <c r="BV966" s="99">
        <v>452644.55950164801</v>
      </c>
      <c r="BW966" s="99">
        <v>0</v>
      </c>
      <c r="BX966" s="99">
        <v>149161.63945770299</v>
      </c>
      <c r="BY966" s="99">
        <v>0</v>
      </c>
      <c r="BZ966" s="99">
        <v>0</v>
      </c>
      <c r="CA966" s="99">
        <v>20607.5309598446</v>
      </c>
      <c r="CB966" s="99">
        <v>1062993.96507263</v>
      </c>
      <c r="CC966" s="99">
        <v>10095129.599365201</v>
      </c>
      <c r="CD966" s="99">
        <v>3099027.1840209998</v>
      </c>
      <c r="CE966" s="99">
        <v>619.60417291522003</v>
      </c>
      <c r="CF966" s="99">
        <v>82348.493984222398</v>
      </c>
      <c r="CG966" s="99">
        <v>695661.38005065895</v>
      </c>
      <c r="CH966" s="99">
        <v>0</v>
      </c>
      <c r="CI966" s="99">
        <v>21226.311026334799</v>
      </c>
      <c r="CJ966" s="99">
        <v>1144462.4743347201</v>
      </c>
      <c r="CK966" s="99">
        <v>10774581.049438501</v>
      </c>
      <c r="CL966" s="99">
        <v>3243870.7171325702</v>
      </c>
      <c r="CM966" s="166">
        <v>42712.823038577997</v>
      </c>
      <c r="CN966" s="166">
        <v>7712996.6379394503</v>
      </c>
      <c r="CO966" s="166">
        <v>31489127.908447299</v>
      </c>
      <c r="CP966" s="99">
        <v>3243870.7171325702</v>
      </c>
      <c r="CQ966" s="99">
        <v>0</v>
      </c>
      <c r="CR966" s="99">
        <v>0</v>
      </c>
      <c r="CS966" s="99">
        <v>0</v>
      </c>
      <c r="CT966" s="99">
        <v>0</v>
      </c>
      <c r="CU966" s="98">
        <v>1840.4092044629999</v>
      </c>
      <c r="CV966" s="98">
        <v>22090.980707955001</v>
      </c>
      <c r="CW966" s="98">
        <v>1145342.4590568524</v>
      </c>
      <c r="CX966" s="98">
        <v>10790790.97941586</v>
      </c>
    </row>
    <row r="967" spans="1:102" x14ac:dyDescent="0.2">
      <c r="A967" s="98" t="s">
        <v>66</v>
      </c>
      <c r="B967" s="100">
        <v>42614</v>
      </c>
      <c r="C967" s="99">
        <v>18835.816607713699</v>
      </c>
      <c r="D967" s="99">
        <v>0</v>
      </c>
      <c r="E967" s="99">
        <v>1820.24461649358</v>
      </c>
      <c r="F967" s="99">
        <v>1439.8047212809299</v>
      </c>
      <c r="G967" s="99">
        <v>606.13166051357996</v>
      </c>
      <c r="H967" s="99">
        <v>0</v>
      </c>
      <c r="I967" s="99">
        <v>0</v>
      </c>
      <c r="J967" s="99">
        <v>21411.279156684901</v>
      </c>
      <c r="K967" s="99">
        <v>0</v>
      </c>
      <c r="L967" s="99">
        <v>22.357480139005901</v>
      </c>
      <c r="M967" s="99">
        <v>8146.0798119306601</v>
      </c>
      <c r="N967" s="99">
        <v>2164.2153595089899</v>
      </c>
      <c r="O967" s="99">
        <v>0</v>
      </c>
      <c r="P967" s="99">
        <v>9416.5641348362005</v>
      </c>
      <c r="Q967" s="99">
        <v>903.78141259402003</v>
      </c>
      <c r="R967" s="99">
        <v>0</v>
      </c>
      <c r="S967" s="99">
        <v>606.29131101816904</v>
      </c>
      <c r="T967" s="99">
        <v>0</v>
      </c>
      <c r="U967" s="99">
        <v>21411.915586471601</v>
      </c>
      <c r="V967" s="99">
        <v>945254.32451629604</v>
      </c>
      <c r="W967" s="99">
        <v>0</v>
      </c>
      <c r="X967" s="99">
        <v>120105.550499916</v>
      </c>
      <c r="Y967" s="99">
        <v>86999.221046447798</v>
      </c>
      <c r="Z967" s="99">
        <v>81497.122901916504</v>
      </c>
      <c r="AA967" s="99">
        <v>0</v>
      </c>
      <c r="AB967" s="99">
        <v>0</v>
      </c>
      <c r="AC967" s="99">
        <v>6526387.8218383798</v>
      </c>
      <c r="AD967" s="99">
        <v>0</v>
      </c>
      <c r="AE967" s="99">
        <v>1685.9886059016001</v>
      </c>
      <c r="AF967" s="99">
        <v>348456.89458465599</v>
      </c>
      <c r="AG967" s="99">
        <v>248084.264829636</v>
      </c>
      <c r="AH967" s="99">
        <v>0</v>
      </c>
      <c r="AI967" s="99">
        <v>354054.824737549</v>
      </c>
      <c r="AJ967" s="99">
        <v>108372.730340004</v>
      </c>
      <c r="AK967" s="99">
        <v>0</v>
      </c>
      <c r="AL967" s="99">
        <v>81514.096850395203</v>
      </c>
      <c r="AM967" s="99">
        <v>0</v>
      </c>
      <c r="AN967" s="99">
        <v>6532542.1865234403</v>
      </c>
      <c r="AO967" s="99">
        <v>9163634.5629882794</v>
      </c>
      <c r="AP967" s="99">
        <v>0</v>
      </c>
      <c r="AQ967" s="99">
        <v>1059360.0280456501</v>
      </c>
      <c r="AR967" s="99">
        <v>757636.34101104701</v>
      </c>
      <c r="AS967" s="99">
        <v>686123.46987915004</v>
      </c>
      <c r="AT967" s="99">
        <v>0</v>
      </c>
      <c r="AU967" s="99">
        <v>0</v>
      </c>
      <c r="AV967" s="99">
        <v>20647840.9072266</v>
      </c>
      <c r="AW967" s="99">
        <v>0</v>
      </c>
      <c r="AX967" s="99">
        <v>11309.5417029858</v>
      </c>
      <c r="AY967" s="99">
        <v>3496168.4251403799</v>
      </c>
      <c r="AZ967" s="99">
        <v>2163784.9466552702</v>
      </c>
      <c r="BA967" s="99">
        <v>0</v>
      </c>
      <c r="BB967" s="99">
        <v>3534880.5486755399</v>
      </c>
      <c r="BC967" s="99">
        <v>971473.61638641404</v>
      </c>
      <c r="BD967" s="99">
        <v>0</v>
      </c>
      <c r="BE967" s="99">
        <v>688110.47158050502</v>
      </c>
      <c r="BF967" s="99">
        <v>0</v>
      </c>
      <c r="BG967" s="99">
        <v>20669105.236816399</v>
      </c>
      <c r="BH967" s="99">
        <v>2632051.3080749498</v>
      </c>
      <c r="BI967" s="99">
        <v>0</v>
      </c>
      <c r="BJ967" s="99">
        <v>437205.21547317499</v>
      </c>
      <c r="BK967" s="99">
        <v>273547.26482772798</v>
      </c>
      <c r="BL967" s="99">
        <v>0</v>
      </c>
      <c r="BM967" s="99">
        <v>0</v>
      </c>
      <c r="BN967" s="99">
        <v>0</v>
      </c>
      <c r="BO967" s="99">
        <v>0</v>
      </c>
      <c r="BP967" s="99">
        <v>0</v>
      </c>
      <c r="BQ967" s="99">
        <v>0</v>
      </c>
      <c r="BR967" s="99">
        <v>1163732.00021362</v>
      </c>
      <c r="BS967" s="99">
        <v>817015.12105560303</v>
      </c>
      <c r="BT967" s="99">
        <v>0</v>
      </c>
      <c r="BU967" s="99">
        <v>572082.58999633801</v>
      </c>
      <c r="BV967" s="99">
        <v>452061.48550414998</v>
      </c>
      <c r="BW967" s="99">
        <v>0</v>
      </c>
      <c r="BX967" s="99">
        <v>128993.659540176</v>
      </c>
      <c r="BY967" s="99">
        <v>0</v>
      </c>
      <c r="BZ967" s="99">
        <v>0</v>
      </c>
      <c r="CA967" s="99">
        <v>20657.6405365467</v>
      </c>
      <c r="CB967" s="99">
        <v>1064081.7384643599</v>
      </c>
      <c r="CC967" s="99">
        <v>10193415.743408199</v>
      </c>
      <c r="CD967" s="99">
        <v>3065724.0982055701</v>
      </c>
      <c r="CE967" s="99">
        <v>605.65683399885904</v>
      </c>
      <c r="CF967" s="99">
        <v>81573.901692390398</v>
      </c>
      <c r="CG967" s="99">
        <v>688433.72760772705</v>
      </c>
      <c r="CH967" s="99">
        <v>0</v>
      </c>
      <c r="CI967" s="99">
        <v>21263.490583896601</v>
      </c>
      <c r="CJ967" s="99">
        <v>1144465.42947388</v>
      </c>
      <c r="CK967" s="99">
        <v>10886599.911498999</v>
      </c>
      <c r="CL967" s="99">
        <v>3201551.8134155301</v>
      </c>
      <c r="CM967" s="166">
        <v>42551.994800090797</v>
      </c>
      <c r="CN967" s="166">
        <v>7675964.6763915997</v>
      </c>
      <c r="CO967" s="166">
        <v>31522650.3513184</v>
      </c>
      <c r="CP967" s="99">
        <v>3201551.8134155301</v>
      </c>
      <c r="CQ967" s="99">
        <v>0</v>
      </c>
      <c r="CR967" s="99">
        <v>0</v>
      </c>
      <c r="CS967" s="99">
        <v>0</v>
      </c>
      <c r="CT967" s="99">
        <v>0</v>
      </c>
      <c r="CU967" s="98">
        <v>1826.9035194800001</v>
      </c>
      <c r="CV967" s="98">
        <v>21945.580302087001</v>
      </c>
      <c r="CW967" s="98">
        <v>1145655.6401567503</v>
      </c>
      <c r="CX967" s="98">
        <v>10881849.471015926</v>
      </c>
    </row>
    <row r="968" spans="1:102" x14ac:dyDescent="0.2">
      <c r="A968" s="98" t="s">
        <v>66</v>
      </c>
      <c r="B968" s="100">
        <v>42705</v>
      </c>
      <c r="C968" s="99">
        <v>18799.183530330702</v>
      </c>
      <c r="D968" s="99">
        <v>0</v>
      </c>
      <c r="E968" s="99">
        <v>1713.88772475719</v>
      </c>
      <c r="F968" s="99">
        <v>1363.5495758950699</v>
      </c>
      <c r="G968" s="99">
        <v>617.08239435404505</v>
      </c>
      <c r="H968" s="99">
        <v>0</v>
      </c>
      <c r="I968" s="99">
        <v>0</v>
      </c>
      <c r="J968" s="99">
        <v>21463.1541361809</v>
      </c>
      <c r="K968" s="99">
        <v>0</v>
      </c>
      <c r="L968" s="99">
        <v>20.0148640023544</v>
      </c>
      <c r="M968" s="99">
        <v>8187.4727278351802</v>
      </c>
      <c r="N968" s="99">
        <v>2147.67588299513</v>
      </c>
      <c r="O968" s="99">
        <v>0</v>
      </c>
      <c r="P968" s="99">
        <v>9276.8894650936109</v>
      </c>
      <c r="Q968" s="99">
        <v>881.30892105400596</v>
      </c>
      <c r="R968" s="99">
        <v>0</v>
      </c>
      <c r="S968" s="99">
        <v>612.80855865031504</v>
      </c>
      <c r="T968" s="99">
        <v>0</v>
      </c>
      <c r="U968" s="99">
        <v>21463.995263814901</v>
      </c>
      <c r="V968" s="99">
        <v>927230.71447753895</v>
      </c>
      <c r="W968" s="99">
        <v>0</v>
      </c>
      <c r="X968" s="99">
        <v>113212.51086139699</v>
      </c>
      <c r="Y968" s="99">
        <v>82058.345088005095</v>
      </c>
      <c r="Z968" s="99">
        <v>80608.143465995803</v>
      </c>
      <c r="AA968" s="99">
        <v>0</v>
      </c>
      <c r="AB968" s="99">
        <v>0</v>
      </c>
      <c r="AC968" s="99">
        <v>6524904.2521362295</v>
      </c>
      <c r="AD968" s="99">
        <v>0</v>
      </c>
      <c r="AE968" s="99">
        <v>1455.68446758389</v>
      </c>
      <c r="AF968" s="99">
        <v>343224.71092605602</v>
      </c>
      <c r="AG968" s="99">
        <v>244293.63026046799</v>
      </c>
      <c r="AH968" s="99">
        <v>0</v>
      </c>
      <c r="AI968" s="99">
        <v>348125.77513503999</v>
      </c>
      <c r="AJ968" s="99">
        <v>105072.401288986</v>
      </c>
      <c r="AK968" s="99">
        <v>0</v>
      </c>
      <c r="AL968" s="99">
        <v>80104.298929214507</v>
      </c>
      <c r="AM968" s="99">
        <v>0</v>
      </c>
      <c r="AN968" s="99">
        <v>6524872.1370239304</v>
      </c>
      <c r="AO968" s="99">
        <v>9016631.47900391</v>
      </c>
      <c r="AP968" s="99">
        <v>0</v>
      </c>
      <c r="AQ968" s="99">
        <v>1005484.5743866001</v>
      </c>
      <c r="AR968" s="99">
        <v>715960.89570617699</v>
      </c>
      <c r="AS968" s="99">
        <v>684249.87102508498</v>
      </c>
      <c r="AT968" s="99">
        <v>0</v>
      </c>
      <c r="AU968" s="99">
        <v>0</v>
      </c>
      <c r="AV968" s="99">
        <v>20693432.392333999</v>
      </c>
      <c r="AW968" s="99">
        <v>0</v>
      </c>
      <c r="AX968" s="99">
        <v>8515.5826097726804</v>
      </c>
      <c r="AY968" s="99">
        <v>3445668.6013183598</v>
      </c>
      <c r="AZ968" s="99">
        <v>2139234.24359131</v>
      </c>
      <c r="BA968" s="99">
        <v>0</v>
      </c>
      <c r="BB968" s="99">
        <v>3508466.3232116699</v>
      </c>
      <c r="BC968" s="99">
        <v>950164.64453125</v>
      </c>
      <c r="BD968" s="99">
        <v>0</v>
      </c>
      <c r="BE968" s="99">
        <v>680412.90790557896</v>
      </c>
      <c r="BF968" s="99">
        <v>0</v>
      </c>
      <c r="BG968" s="99">
        <v>20744328.1879883</v>
      </c>
      <c r="BH968" s="99">
        <v>2624309.6630554199</v>
      </c>
      <c r="BI968" s="99">
        <v>0</v>
      </c>
      <c r="BJ968" s="99">
        <v>418836.05993270897</v>
      </c>
      <c r="BK968" s="99">
        <v>258318.76978874201</v>
      </c>
      <c r="BL968" s="99">
        <v>0</v>
      </c>
      <c r="BM968" s="99">
        <v>0</v>
      </c>
      <c r="BN968" s="99">
        <v>0</v>
      </c>
      <c r="BO968" s="99">
        <v>0</v>
      </c>
      <c r="BP968" s="99">
        <v>0</v>
      </c>
      <c r="BQ968" s="99">
        <v>0</v>
      </c>
      <c r="BR968" s="99">
        <v>1159093.13516235</v>
      </c>
      <c r="BS968" s="99">
        <v>808204.07756042504</v>
      </c>
      <c r="BT968" s="99">
        <v>0</v>
      </c>
      <c r="BU968" s="99">
        <v>651495.85999298096</v>
      </c>
      <c r="BV968" s="99">
        <v>447745.00099563599</v>
      </c>
      <c r="BW968" s="99">
        <v>0</v>
      </c>
      <c r="BX968" s="99">
        <v>137522.15950202901</v>
      </c>
      <c r="BY968" s="99">
        <v>0</v>
      </c>
      <c r="BZ968" s="99">
        <v>0</v>
      </c>
      <c r="CA968" s="99">
        <v>20521.8820827007</v>
      </c>
      <c r="CB968" s="99">
        <v>1044091.86422729</v>
      </c>
      <c r="CC968" s="99">
        <v>10060265.638061499</v>
      </c>
      <c r="CD968" s="99">
        <v>3046870.2135314899</v>
      </c>
      <c r="CE968" s="99">
        <v>617.40227070450806</v>
      </c>
      <c r="CF968" s="99">
        <v>80534.925036430403</v>
      </c>
      <c r="CG968" s="99">
        <v>685488.13389587402</v>
      </c>
      <c r="CH968" s="99">
        <v>0</v>
      </c>
      <c r="CI968" s="99">
        <v>21140.123939752601</v>
      </c>
      <c r="CJ968" s="99">
        <v>1126049.1634979199</v>
      </c>
      <c r="CK968" s="99">
        <v>10732025.6143799</v>
      </c>
      <c r="CL968" s="99">
        <v>3186030.4324035598</v>
      </c>
      <c r="CM968" s="166">
        <v>42532.707440853097</v>
      </c>
      <c r="CN968" s="166">
        <v>7652931.47583008</v>
      </c>
      <c r="CO968" s="166">
        <v>31481499.556884799</v>
      </c>
      <c r="CP968" s="99">
        <v>3186030.4324035598</v>
      </c>
      <c r="CQ968" s="99">
        <v>0</v>
      </c>
      <c r="CR968" s="99">
        <v>0</v>
      </c>
      <c r="CS968" s="99">
        <v>0</v>
      </c>
      <c r="CT968" s="99">
        <v>0</v>
      </c>
      <c r="CU968" s="98">
        <v>1712.432317579</v>
      </c>
      <c r="CV968" s="98">
        <v>21990.938500361</v>
      </c>
      <c r="CW968" s="98">
        <v>1124626.7892637204</v>
      </c>
      <c r="CX968" s="98">
        <v>10745753.771957373</v>
      </c>
    </row>
    <row r="969" spans="1:102" x14ac:dyDescent="0.2">
      <c r="A969" s="98" t="s">
        <v>66</v>
      </c>
      <c r="B969" s="100">
        <v>42795</v>
      </c>
      <c r="C969" s="99">
        <v>18800.0511565208</v>
      </c>
      <c r="D969" s="99">
        <v>0</v>
      </c>
      <c r="E969" s="99">
        <v>1712.07186488807</v>
      </c>
      <c r="F969" s="99">
        <v>1363.487584427</v>
      </c>
      <c r="G969" s="99">
        <v>623.33888062834706</v>
      </c>
      <c r="H969" s="99">
        <v>0</v>
      </c>
      <c r="I969" s="99">
        <v>0</v>
      </c>
      <c r="J969" s="99">
        <v>21493.132107257799</v>
      </c>
      <c r="K969" s="99">
        <v>0</v>
      </c>
      <c r="L969" s="99">
        <v>24.0621897119563</v>
      </c>
      <c r="M969" s="99">
        <v>8214.1004395484906</v>
      </c>
      <c r="N969" s="99">
        <v>2143.5135782062998</v>
      </c>
      <c r="O969" s="99">
        <v>0</v>
      </c>
      <c r="P969" s="99">
        <v>9224.8419808149301</v>
      </c>
      <c r="Q969" s="99">
        <v>870.82609042525303</v>
      </c>
      <c r="R969" s="99">
        <v>0</v>
      </c>
      <c r="S969" s="99">
        <v>621.44601024687302</v>
      </c>
      <c r="T969" s="99">
        <v>0</v>
      </c>
      <c r="U969" s="99">
        <v>21497.863373279601</v>
      </c>
      <c r="V969" s="99">
        <v>936504.84844970703</v>
      </c>
      <c r="W969" s="99">
        <v>0</v>
      </c>
      <c r="X969" s="99">
        <v>109018.08184623699</v>
      </c>
      <c r="Y969" s="99">
        <v>78394.697111129804</v>
      </c>
      <c r="Z969" s="99">
        <v>81243.316676139802</v>
      </c>
      <c r="AA969" s="99">
        <v>0</v>
      </c>
      <c r="AB969" s="99">
        <v>0</v>
      </c>
      <c r="AC969" s="99">
        <v>6512628.2396240197</v>
      </c>
      <c r="AD969" s="99">
        <v>0</v>
      </c>
      <c r="AE969" s="99">
        <v>1329.4744171500199</v>
      </c>
      <c r="AF969" s="99">
        <v>345586.63685607899</v>
      </c>
      <c r="AG969" s="99">
        <v>243492.96018791199</v>
      </c>
      <c r="AH969" s="99">
        <v>0</v>
      </c>
      <c r="AI969" s="99">
        <v>353892.11752319301</v>
      </c>
      <c r="AJ969" s="99">
        <v>105134.592915535</v>
      </c>
      <c r="AK969" s="99">
        <v>0</v>
      </c>
      <c r="AL969" s="99">
        <v>80392.466088294997</v>
      </c>
      <c r="AM969" s="99">
        <v>0</v>
      </c>
      <c r="AN969" s="99">
        <v>6513089.4056396503</v>
      </c>
      <c r="AO969" s="99">
        <v>9161246.4776611291</v>
      </c>
      <c r="AP969" s="99">
        <v>0</v>
      </c>
      <c r="AQ969" s="99">
        <v>973817.80845642101</v>
      </c>
      <c r="AR969" s="99">
        <v>679822.85232543899</v>
      </c>
      <c r="AS969" s="99">
        <v>698196.39139556896</v>
      </c>
      <c r="AT969" s="99">
        <v>0</v>
      </c>
      <c r="AU969" s="99">
        <v>0</v>
      </c>
      <c r="AV969" s="99">
        <v>20824118.3759766</v>
      </c>
      <c r="AW969" s="99">
        <v>0</v>
      </c>
      <c r="AX969" s="99">
        <v>12389.2329477072</v>
      </c>
      <c r="AY969" s="99">
        <v>3522454.0652465802</v>
      </c>
      <c r="AZ969" s="99">
        <v>2141605.9955749498</v>
      </c>
      <c r="BA969" s="99">
        <v>0</v>
      </c>
      <c r="BB969" s="99">
        <v>3549764.7480773898</v>
      </c>
      <c r="BC969" s="99">
        <v>952620.49180603004</v>
      </c>
      <c r="BD969" s="99">
        <v>0</v>
      </c>
      <c r="BE969" s="99">
        <v>687078.54025268601</v>
      </c>
      <c r="BF969" s="99">
        <v>0</v>
      </c>
      <c r="BG969" s="99">
        <v>20802729.002929699</v>
      </c>
      <c r="BH969" s="99">
        <v>2673546.7369995099</v>
      </c>
      <c r="BI969" s="99">
        <v>0</v>
      </c>
      <c r="BJ969" s="99">
        <v>407804.550678253</v>
      </c>
      <c r="BK969" s="99">
        <v>247528.85503387501</v>
      </c>
      <c r="BL969" s="99">
        <v>0</v>
      </c>
      <c r="BM969" s="99">
        <v>0</v>
      </c>
      <c r="BN969" s="99">
        <v>0</v>
      </c>
      <c r="BO969" s="99">
        <v>0</v>
      </c>
      <c r="BP969" s="99">
        <v>0</v>
      </c>
      <c r="BQ969" s="99">
        <v>0</v>
      </c>
      <c r="BR969" s="99">
        <v>1167354.0474243199</v>
      </c>
      <c r="BS969" s="99">
        <v>808118.87179565395</v>
      </c>
      <c r="BT969" s="99">
        <v>0</v>
      </c>
      <c r="BU969" s="99">
        <v>670517.45999145496</v>
      </c>
      <c r="BV969" s="99">
        <v>446922.00970077497</v>
      </c>
      <c r="BW969" s="99">
        <v>0</v>
      </c>
      <c r="BX969" s="99">
        <v>145192.109479904</v>
      </c>
      <c r="BY969" s="99">
        <v>0</v>
      </c>
      <c r="BZ969" s="99">
        <v>0</v>
      </c>
      <c r="CA969" s="99">
        <v>20503.0613358021</v>
      </c>
      <c r="CB969" s="99">
        <v>1047220.28819275</v>
      </c>
      <c r="CC969" s="99">
        <v>10167582.7335205</v>
      </c>
      <c r="CD969" s="99">
        <v>3087561.2474670401</v>
      </c>
      <c r="CE969" s="99">
        <v>622.51565786451101</v>
      </c>
      <c r="CF969" s="99">
        <v>81199.115605354295</v>
      </c>
      <c r="CG969" s="99">
        <v>694691.60071563697</v>
      </c>
      <c r="CH969" s="99">
        <v>0</v>
      </c>
      <c r="CI969" s="99">
        <v>21125.123693942998</v>
      </c>
      <c r="CJ969" s="99">
        <v>1128077.8794708301</v>
      </c>
      <c r="CK969" s="99">
        <v>10845211.7694092</v>
      </c>
      <c r="CL969" s="99">
        <v>3232876.7224731399</v>
      </c>
      <c r="CM969" s="166">
        <v>42545.982054710403</v>
      </c>
      <c r="CN969" s="166">
        <v>7642199.5414428702</v>
      </c>
      <c r="CO969" s="166">
        <v>31605596.846923798</v>
      </c>
      <c r="CP969" s="99">
        <v>3232876.7224731399</v>
      </c>
      <c r="CQ969" s="99">
        <v>0</v>
      </c>
      <c r="CR969" s="99">
        <v>0</v>
      </c>
      <c r="CS969" s="99">
        <v>0</v>
      </c>
      <c r="CT969" s="99">
        <v>0</v>
      </c>
      <c r="CU969" s="98">
        <v>1710.7368336090001</v>
      </c>
      <c r="CV969" s="98">
        <v>22020.491258055001</v>
      </c>
      <c r="CW969" s="98">
        <v>1128419.4037981043</v>
      </c>
      <c r="CX969" s="98">
        <v>10862274.334236138</v>
      </c>
    </row>
    <row r="970" spans="1:102" x14ac:dyDescent="0.2">
      <c r="A970" s="98" t="s">
        <v>66</v>
      </c>
      <c r="B970" s="100">
        <v>42887</v>
      </c>
      <c r="C970" s="99">
        <v>18629.167532682401</v>
      </c>
      <c r="D970" s="99">
        <v>0</v>
      </c>
      <c r="E970" s="99">
        <v>1690.9760825634</v>
      </c>
      <c r="F970" s="99">
        <v>1354.4937058389201</v>
      </c>
      <c r="G970" s="99">
        <v>637.99795696884405</v>
      </c>
      <c r="H970" s="99">
        <v>0</v>
      </c>
      <c r="I970" s="99">
        <v>0</v>
      </c>
      <c r="J970" s="99">
        <v>21403.503199338898</v>
      </c>
      <c r="K970" s="99">
        <v>0</v>
      </c>
      <c r="L970" s="99">
        <v>24.539989557117199</v>
      </c>
      <c r="M970" s="99">
        <v>8136.00790035725</v>
      </c>
      <c r="N970" s="99">
        <v>2106.5970194935799</v>
      </c>
      <c r="O970" s="99">
        <v>0</v>
      </c>
      <c r="P970" s="99">
        <v>9182.8640922308005</v>
      </c>
      <c r="Q970" s="99">
        <v>854.03540327400003</v>
      </c>
      <c r="R970" s="99">
        <v>0</v>
      </c>
      <c r="S970" s="99">
        <v>640.138386011124</v>
      </c>
      <c r="T970" s="99">
        <v>0</v>
      </c>
      <c r="U970" s="99">
        <v>21402.6809234619</v>
      </c>
      <c r="V970" s="99">
        <v>932312.51673889195</v>
      </c>
      <c r="W970" s="99">
        <v>0</v>
      </c>
      <c r="X970" s="99">
        <v>104809.701334</v>
      </c>
      <c r="Y970" s="99">
        <v>75215.434065818801</v>
      </c>
      <c r="Z970" s="99">
        <v>81099.172866821304</v>
      </c>
      <c r="AA970" s="99">
        <v>0</v>
      </c>
      <c r="AB970" s="99">
        <v>0</v>
      </c>
      <c r="AC970" s="99">
        <v>6530655.0360717801</v>
      </c>
      <c r="AD970" s="99">
        <v>0</v>
      </c>
      <c r="AE970" s="99">
        <v>886.40842798352196</v>
      </c>
      <c r="AF970" s="99">
        <v>339394.53140258801</v>
      </c>
      <c r="AG970" s="99">
        <v>239612.82936477699</v>
      </c>
      <c r="AH970" s="99">
        <v>0</v>
      </c>
      <c r="AI970" s="99">
        <v>345611.99540710403</v>
      </c>
      <c r="AJ970" s="99">
        <v>105134.42603111301</v>
      </c>
      <c r="AK970" s="99">
        <v>0</v>
      </c>
      <c r="AL970" s="99">
        <v>81121.283305168196</v>
      </c>
      <c r="AM970" s="99">
        <v>0</v>
      </c>
      <c r="AN970" s="99">
        <v>6529369.7149658203</v>
      </c>
      <c r="AO970" s="99">
        <v>9172256.25463867</v>
      </c>
      <c r="AP970" s="99">
        <v>0</v>
      </c>
      <c r="AQ970" s="99">
        <v>937595.69776153599</v>
      </c>
      <c r="AR970" s="99">
        <v>654425.41051483201</v>
      </c>
      <c r="AS970" s="99">
        <v>694320.28632354701</v>
      </c>
      <c r="AT970" s="99">
        <v>0</v>
      </c>
      <c r="AU970" s="99">
        <v>0</v>
      </c>
      <c r="AV970" s="99">
        <v>20833598.847900402</v>
      </c>
      <c r="AW970" s="99">
        <v>0</v>
      </c>
      <c r="AX970" s="99">
        <v>8238.4003742933292</v>
      </c>
      <c r="AY970" s="99">
        <v>3435525.9335022001</v>
      </c>
      <c r="AZ970" s="99">
        <v>2119633.9876708998</v>
      </c>
      <c r="BA970" s="99">
        <v>0</v>
      </c>
      <c r="BB970" s="99">
        <v>3507015.8111877399</v>
      </c>
      <c r="BC970" s="99">
        <v>958019.92196655297</v>
      </c>
      <c r="BD970" s="99">
        <v>0</v>
      </c>
      <c r="BE970" s="99">
        <v>696425.76581573498</v>
      </c>
      <c r="BF970" s="99">
        <v>0</v>
      </c>
      <c r="BG970" s="99">
        <v>20943499.401855499</v>
      </c>
      <c r="BH970" s="99">
        <v>2644775.06433105</v>
      </c>
      <c r="BI970" s="99">
        <v>0</v>
      </c>
      <c r="BJ970" s="99">
        <v>397432.55155944801</v>
      </c>
      <c r="BK970" s="99">
        <v>239195.11547660801</v>
      </c>
      <c r="BL970" s="99">
        <v>0</v>
      </c>
      <c r="BM970" s="99">
        <v>0</v>
      </c>
      <c r="BN970" s="99">
        <v>0</v>
      </c>
      <c r="BO970" s="99">
        <v>0</v>
      </c>
      <c r="BP970" s="99">
        <v>0</v>
      </c>
      <c r="BQ970" s="99">
        <v>0</v>
      </c>
      <c r="BR970" s="99">
        <v>1161378.7651062</v>
      </c>
      <c r="BS970" s="99">
        <v>801630.90605163598</v>
      </c>
      <c r="BT970" s="99">
        <v>0</v>
      </c>
      <c r="BU970" s="99">
        <v>660559.93999481201</v>
      </c>
      <c r="BV970" s="99">
        <v>449696.204036713</v>
      </c>
      <c r="BW970" s="99">
        <v>0</v>
      </c>
      <c r="BX970" s="99">
        <v>149030.45947456401</v>
      </c>
      <c r="BY970" s="99">
        <v>0</v>
      </c>
      <c r="BZ970" s="99">
        <v>0</v>
      </c>
      <c r="CA970" s="99">
        <v>20318.530368804899</v>
      </c>
      <c r="CB970" s="99">
        <v>1036820.10569</v>
      </c>
      <c r="CC970" s="99">
        <v>10109400.0872803</v>
      </c>
      <c r="CD970" s="99">
        <v>3036668.9276428199</v>
      </c>
      <c r="CE970" s="99">
        <v>638.52501526474998</v>
      </c>
      <c r="CF970" s="99">
        <v>81143.000633239702</v>
      </c>
      <c r="CG970" s="99">
        <v>694831.02099609398</v>
      </c>
      <c r="CH970" s="99">
        <v>0</v>
      </c>
      <c r="CI970" s="99">
        <v>20956.9353263378</v>
      </c>
      <c r="CJ970" s="99">
        <v>1118804.33720398</v>
      </c>
      <c r="CK970" s="99">
        <v>10802691.3508301</v>
      </c>
      <c r="CL970" s="99">
        <v>3178661.3772888202</v>
      </c>
      <c r="CM970" s="166">
        <v>42274.505441665598</v>
      </c>
      <c r="CN970" s="166">
        <v>7647836.5963745099</v>
      </c>
      <c r="CO970" s="166">
        <v>31765629.871337902</v>
      </c>
      <c r="CP970" s="99">
        <v>3178661.3772888202</v>
      </c>
      <c r="CQ970" s="99">
        <v>0</v>
      </c>
      <c r="CR970" s="99">
        <v>0</v>
      </c>
      <c r="CS970" s="99">
        <v>0</v>
      </c>
      <c r="CT970" s="99">
        <v>0</v>
      </c>
      <c r="CU970" s="98">
        <v>1691.780875937</v>
      </c>
      <c r="CV970" s="98">
        <v>21939.865194735001</v>
      </c>
      <c r="CW970" s="98">
        <v>1117963.1063232396</v>
      </c>
      <c r="CX970" s="98">
        <v>10804231.108276393</v>
      </c>
    </row>
    <row r="971" spans="1:102" x14ac:dyDescent="0.2">
      <c r="A971" s="98" t="s">
        <v>66</v>
      </c>
      <c r="B971" s="100">
        <v>42979</v>
      </c>
      <c r="C971" s="99">
        <v>18555.190060138699</v>
      </c>
      <c r="D971" s="99">
        <v>0</v>
      </c>
      <c r="E971" s="99">
        <v>1680.6567458510399</v>
      </c>
      <c r="F971" s="99">
        <v>1352.17039965093</v>
      </c>
      <c r="G971" s="99">
        <v>640.60347846150398</v>
      </c>
      <c r="H971" s="99">
        <v>0</v>
      </c>
      <c r="I971" s="99">
        <v>0</v>
      </c>
      <c r="J971" s="99">
        <v>21439.579799175299</v>
      </c>
      <c r="K971" s="99">
        <v>0</v>
      </c>
      <c r="L971" s="99">
        <v>23.340966267976899</v>
      </c>
      <c r="M971" s="99">
        <v>8097.2547940015802</v>
      </c>
      <c r="N971" s="99">
        <v>2087.78266900778</v>
      </c>
      <c r="O971" s="99">
        <v>0</v>
      </c>
      <c r="P971" s="99">
        <v>9192.2814110517502</v>
      </c>
      <c r="Q971" s="99">
        <v>838.02361941337597</v>
      </c>
      <c r="R971" s="99">
        <v>0</v>
      </c>
      <c r="S971" s="99">
        <v>647.34735452383802</v>
      </c>
      <c r="T971" s="99">
        <v>0</v>
      </c>
      <c r="U971" s="99">
        <v>21438.368447303801</v>
      </c>
      <c r="V971" s="99">
        <v>929180.31607818604</v>
      </c>
      <c r="W971" s="99">
        <v>0</v>
      </c>
      <c r="X971" s="99">
        <v>102534.69806385</v>
      </c>
      <c r="Y971" s="99">
        <v>73979.299001693696</v>
      </c>
      <c r="Z971" s="99">
        <v>82378.203773498506</v>
      </c>
      <c r="AA971" s="99">
        <v>0</v>
      </c>
      <c r="AB971" s="99">
        <v>0</v>
      </c>
      <c r="AC971" s="99">
        <v>6510178.0676879901</v>
      </c>
      <c r="AD971" s="99">
        <v>0</v>
      </c>
      <c r="AE971" s="99">
        <v>852.00851686298802</v>
      </c>
      <c r="AF971" s="99">
        <v>333741.52475357102</v>
      </c>
      <c r="AG971" s="99">
        <v>242496.279155731</v>
      </c>
      <c r="AH971" s="99">
        <v>0</v>
      </c>
      <c r="AI971" s="99">
        <v>344336.54382324201</v>
      </c>
      <c r="AJ971" s="99">
        <v>105705.52903747599</v>
      </c>
      <c r="AK971" s="99">
        <v>0</v>
      </c>
      <c r="AL971" s="99">
        <v>82513.172207832293</v>
      </c>
      <c r="AM971" s="99">
        <v>0</v>
      </c>
      <c r="AN971" s="99">
        <v>6512054.8923950205</v>
      </c>
      <c r="AO971" s="99">
        <v>9184140.1596679706</v>
      </c>
      <c r="AP971" s="99">
        <v>0</v>
      </c>
      <c r="AQ971" s="99">
        <v>921752.33251190197</v>
      </c>
      <c r="AR971" s="99">
        <v>649220.80827331496</v>
      </c>
      <c r="AS971" s="99">
        <v>706655.16244506801</v>
      </c>
      <c r="AT971" s="99">
        <v>0</v>
      </c>
      <c r="AU971" s="99">
        <v>0</v>
      </c>
      <c r="AV971" s="99">
        <v>20848313.721191399</v>
      </c>
      <c r="AW971" s="99">
        <v>0</v>
      </c>
      <c r="AX971" s="99">
        <v>8368.0150365829504</v>
      </c>
      <c r="AY971" s="99">
        <v>3407113.8660583501</v>
      </c>
      <c r="AZ971" s="99">
        <v>2159826.5796508798</v>
      </c>
      <c r="BA971" s="99">
        <v>0</v>
      </c>
      <c r="BB971" s="99">
        <v>3519415.3357543899</v>
      </c>
      <c r="BC971" s="99">
        <v>966806.67005157506</v>
      </c>
      <c r="BD971" s="99">
        <v>0</v>
      </c>
      <c r="BE971" s="99">
        <v>708082.01529693604</v>
      </c>
      <c r="BF971" s="99">
        <v>0</v>
      </c>
      <c r="BG971" s="99">
        <v>20906575.776611298</v>
      </c>
      <c r="BH971" s="99">
        <v>2645574.4405517601</v>
      </c>
      <c r="BI971" s="99">
        <v>0</v>
      </c>
      <c r="BJ971" s="99">
        <v>395300.89925003098</v>
      </c>
      <c r="BK971" s="99">
        <v>238601.34342956499</v>
      </c>
      <c r="BL971" s="99">
        <v>0</v>
      </c>
      <c r="BM971" s="99">
        <v>0</v>
      </c>
      <c r="BN971" s="99">
        <v>0</v>
      </c>
      <c r="BO971" s="99">
        <v>0</v>
      </c>
      <c r="BP971" s="99">
        <v>0</v>
      </c>
      <c r="BQ971" s="99">
        <v>0</v>
      </c>
      <c r="BR971" s="99">
        <v>1147891.0576782201</v>
      </c>
      <c r="BS971" s="99">
        <v>816111.81590270996</v>
      </c>
      <c r="BT971" s="99">
        <v>0</v>
      </c>
      <c r="BU971" s="99">
        <v>556721.60999298096</v>
      </c>
      <c r="BV971" s="99">
        <v>450374.66356658901</v>
      </c>
      <c r="BW971" s="99">
        <v>0</v>
      </c>
      <c r="BX971" s="99">
        <v>131558.309545517</v>
      </c>
      <c r="BY971" s="99">
        <v>0</v>
      </c>
      <c r="BZ971" s="99">
        <v>0</v>
      </c>
      <c r="CA971" s="99">
        <v>20238.486596107501</v>
      </c>
      <c r="CB971" s="99">
        <v>1032556.9784317</v>
      </c>
      <c r="CC971" s="99">
        <v>10090945.349365201</v>
      </c>
      <c r="CD971" s="99">
        <v>3038752.8293151902</v>
      </c>
      <c r="CE971" s="99">
        <v>642.51467276364599</v>
      </c>
      <c r="CF971" s="99">
        <v>82491.986849784895</v>
      </c>
      <c r="CG971" s="99">
        <v>708579.31024932896</v>
      </c>
      <c r="CH971" s="99">
        <v>0</v>
      </c>
      <c r="CI971" s="99">
        <v>20879.339588165301</v>
      </c>
      <c r="CJ971" s="99">
        <v>1115116.16236877</v>
      </c>
      <c r="CK971" s="99">
        <v>10815151.373779301</v>
      </c>
      <c r="CL971" s="99">
        <v>3177187.18786621</v>
      </c>
      <c r="CM971" s="166">
        <v>42173.690582752199</v>
      </c>
      <c r="CN971" s="166">
        <v>7626441.5452270498</v>
      </c>
      <c r="CO971" s="166">
        <v>31719526.1479492</v>
      </c>
      <c r="CP971" s="99">
        <v>3177187.18786621</v>
      </c>
      <c r="CQ971" s="99">
        <v>0</v>
      </c>
      <c r="CR971" s="99">
        <v>0</v>
      </c>
      <c r="CS971" s="99">
        <v>0</v>
      </c>
      <c r="CT971" s="99">
        <v>0</v>
      </c>
      <c r="CU971" s="98">
        <v>1686.1724024089999</v>
      </c>
      <c r="CV971" s="98">
        <v>21984.058920428</v>
      </c>
      <c r="CW971" s="98">
        <v>1115048.9652814849</v>
      </c>
      <c r="CX971" s="98">
        <v>10799524.659614529</v>
      </c>
    </row>
    <row r="972" spans="1:102" x14ac:dyDescent="0.2">
      <c r="A972" s="98" t="s">
        <v>66</v>
      </c>
      <c r="B972" s="100">
        <v>43070</v>
      </c>
      <c r="C972" s="99">
        <v>18506.270523786501</v>
      </c>
      <c r="D972" s="99">
        <v>0</v>
      </c>
      <c r="E972" s="99">
        <v>1644.83343310654</v>
      </c>
      <c r="F972" s="99">
        <v>1326.1319060027599</v>
      </c>
      <c r="G972" s="99">
        <v>632.56078524142504</v>
      </c>
      <c r="H972" s="99">
        <v>0</v>
      </c>
      <c r="I972" s="99">
        <v>0</v>
      </c>
      <c r="J972" s="99">
        <v>21249.155962705601</v>
      </c>
      <c r="K972" s="99">
        <v>0</v>
      </c>
      <c r="L972" s="99">
        <v>23.0390461394563</v>
      </c>
      <c r="M972" s="99">
        <v>8099.6817651391002</v>
      </c>
      <c r="N972" s="99">
        <v>2060.2856748998202</v>
      </c>
      <c r="O972" s="99">
        <v>0</v>
      </c>
      <c r="P972" s="99">
        <v>9130.4741548299808</v>
      </c>
      <c r="Q972" s="99">
        <v>829.323180034757</v>
      </c>
      <c r="R972" s="99">
        <v>0</v>
      </c>
      <c r="S972" s="99">
        <v>620.80364365130697</v>
      </c>
      <c r="T972" s="99">
        <v>0</v>
      </c>
      <c r="U972" s="99">
        <v>21245.263473510699</v>
      </c>
      <c r="V972" s="99">
        <v>917146.15679931606</v>
      </c>
      <c r="W972" s="99">
        <v>0</v>
      </c>
      <c r="X972" s="99">
        <v>102536.737735748</v>
      </c>
      <c r="Y972" s="99">
        <v>74979.852667808504</v>
      </c>
      <c r="Z972" s="99">
        <v>82730.149514198303</v>
      </c>
      <c r="AA972" s="99">
        <v>0</v>
      </c>
      <c r="AB972" s="99">
        <v>0</v>
      </c>
      <c r="AC972" s="99">
        <v>6496295.6784667997</v>
      </c>
      <c r="AD972" s="99">
        <v>0</v>
      </c>
      <c r="AE972" s="99">
        <v>717.41479065269198</v>
      </c>
      <c r="AF972" s="99">
        <v>336880.71922683698</v>
      </c>
      <c r="AG972" s="99">
        <v>241690.19472312901</v>
      </c>
      <c r="AH972" s="99">
        <v>0</v>
      </c>
      <c r="AI972" s="99">
        <v>336558.06596755999</v>
      </c>
      <c r="AJ972" s="99">
        <v>105275.13884258299</v>
      </c>
      <c r="AK972" s="99">
        <v>0</v>
      </c>
      <c r="AL972" s="99">
        <v>82038.726310729995</v>
      </c>
      <c r="AM972" s="99">
        <v>0</v>
      </c>
      <c r="AN972" s="99">
        <v>6486896.5560913105</v>
      </c>
      <c r="AO972" s="99">
        <v>9054975.0368652306</v>
      </c>
      <c r="AP972" s="99">
        <v>0</v>
      </c>
      <c r="AQ972" s="99">
        <v>920948.77590942394</v>
      </c>
      <c r="AR972" s="99">
        <v>655169.66522979701</v>
      </c>
      <c r="AS972" s="99">
        <v>712501.38316345203</v>
      </c>
      <c r="AT972" s="99">
        <v>0</v>
      </c>
      <c r="AU972" s="99">
        <v>0</v>
      </c>
      <c r="AV972" s="99">
        <v>20902500.3039551</v>
      </c>
      <c r="AW972" s="99">
        <v>0</v>
      </c>
      <c r="AX972" s="99">
        <v>6419.1425057649603</v>
      </c>
      <c r="AY972" s="99">
        <v>3455644.4023742699</v>
      </c>
      <c r="AZ972" s="99">
        <v>2158500.2481384301</v>
      </c>
      <c r="BA972" s="99">
        <v>0</v>
      </c>
      <c r="BB972" s="99">
        <v>3401547.6216735798</v>
      </c>
      <c r="BC972" s="99">
        <v>963461.72022247303</v>
      </c>
      <c r="BD972" s="99">
        <v>0</v>
      </c>
      <c r="BE972" s="99">
        <v>707010.81591033901</v>
      </c>
      <c r="BF972" s="99">
        <v>0</v>
      </c>
      <c r="BG972" s="99">
        <v>20921965.271484401</v>
      </c>
      <c r="BH972" s="99">
        <v>2635588.4003906301</v>
      </c>
      <c r="BI972" s="99">
        <v>0</v>
      </c>
      <c r="BJ972" s="99">
        <v>392117.891201019</v>
      </c>
      <c r="BK972" s="99">
        <v>238091.93359947199</v>
      </c>
      <c r="BL972" s="99">
        <v>0</v>
      </c>
      <c r="BM972" s="99">
        <v>0</v>
      </c>
      <c r="BN972" s="99">
        <v>0</v>
      </c>
      <c r="BO972" s="99">
        <v>0</v>
      </c>
      <c r="BP972" s="99">
        <v>0</v>
      </c>
      <c r="BQ972" s="99">
        <v>0</v>
      </c>
      <c r="BR972" s="99">
        <v>1156240.7976532001</v>
      </c>
      <c r="BS972" s="99">
        <v>818427.22139740002</v>
      </c>
      <c r="BT972" s="99">
        <v>0</v>
      </c>
      <c r="BU972" s="99">
        <v>630348.5</v>
      </c>
      <c r="BV972" s="99">
        <v>447961.68317031901</v>
      </c>
      <c r="BW972" s="99">
        <v>0</v>
      </c>
      <c r="BX972" s="99">
        <v>141407.53950119001</v>
      </c>
      <c r="BY972" s="99">
        <v>0</v>
      </c>
      <c r="BZ972" s="99">
        <v>0</v>
      </c>
      <c r="CA972" s="99">
        <v>20155.768270254099</v>
      </c>
      <c r="CB972" s="99">
        <v>1021249.58457947</v>
      </c>
      <c r="CC972" s="99">
        <v>10009697.8123779</v>
      </c>
      <c r="CD972" s="99">
        <v>3027651.3339843801</v>
      </c>
      <c r="CE972" s="99">
        <v>630.41314250975802</v>
      </c>
      <c r="CF972" s="99">
        <v>82612.912075042696</v>
      </c>
      <c r="CG972" s="99">
        <v>713539.71907043504</v>
      </c>
      <c r="CH972" s="99">
        <v>0</v>
      </c>
      <c r="CI972" s="99">
        <v>20789.411365509</v>
      </c>
      <c r="CJ972" s="99">
        <v>1104759.10215759</v>
      </c>
      <c r="CK972" s="99">
        <v>10704088.9655762</v>
      </c>
      <c r="CL972" s="99">
        <v>3172754.9612121601</v>
      </c>
      <c r="CM972" s="166">
        <v>41951.136587142901</v>
      </c>
      <c r="CN972" s="166">
        <v>7592332.9600219699</v>
      </c>
      <c r="CO972" s="166">
        <v>31613545.574218798</v>
      </c>
      <c r="CP972" s="99">
        <v>3172754.9612121601</v>
      </c>
      <c r="CQ972" s="99">
        <v>0</v>
      </c>
      <c r="CR972" s="99">
        <v>0</v>
      </c>
      <c r="CS972" s="99">
        <v>0</v>
      </c>
      <c r="CT972" s="99">
        <v>0</v>
      </c>
      <c r="CU972" s="98">
        <v>1642.331520146</v>
      </c>
      <c r="CV972" s="98">
        <v>21788.913149221</v>
      </c>
      <c r="CW972" s="98">
        <v>1103862.4966545126</v>
      </c>
      <c r="CX972" s="98">
        <v>10723237.531448334</v>
      </c>
    </row>
    <row r="973" spans="1:102" x14ac:dyDescent="0.2">
      <c r="A973" s="98" t="s">
        <v>66</v>
      </c>
      <c r="B973" s="100">
        <v>43160</v>
      </c>
      <c r="C973" s="99">
        <v>18384.9304990768</v>
      </c>
      <c r="D973" s="99">
        <v>0</v>
      </c>
      <c r="E973" s="99">
        <v>1627.1355290859899</v>
      </c>
      <c r="F973" s="99">
        <v>1318.61967091262</v>
      </c>
      <c r="G973" s="99">
        <v>632.60598076880001</v>
      </c>
      <c r="H973" s="99">
        <v>0</v>
      </c>
      <c r="I973" s="99">
        <v>0</v>
      </c>
      <c r="J973" s="99">
        <v>21080.382533788699</v>
      </c>
      <c r="K973" s="99">
        <v>0</v>
      </c>
      <c r="L973" s="99">
        <v>24.062129522441001</v>
      </c>
      <c r="M973" s="99">
        <v>8067.7379370927802</v>
      </c>
      <c r="N973" s="99">
        <v>2057.5644762515999</v>
      </c>
      <c r="O973" s="99">
        <v>0</v>
      </c>
      <c r="P973" s="99">
        <v>9000.6087898015994</v>
      </c>
      <c r="Q973" s="99">
        <v>815.35034704953398</v>
      </c>
      <c r="R973" s="99">
        <v>0</v>
      </c>
      <c r="S973" s="99">
        <v>628.89748568087805</v>
      </c>
      <c r="T973" s="99">
        <v>0</v>
      </c>
      <c r="U973" s="99">
        <v>21088.618492841699</v>
      </c>
      <c r="V973" s="99">
        <v>904968.07231903099</v>
      </c>
      <c r="W973" s="99">
        <v>0</v>
      </c>
      <c r="X973" s="99">
        <v>100930.35494041401</v>
      </c>
      <c r="Y973" s="99">
        <v>74734.029257774397</v>
      </c>
      <c r="Z973" s="99">
        <v>79410.816647529602</v>
      </c>
      <c r="AA973" s="99">
        <v>0</v>
      </c>
      <c r="AB973" s="99">
        <v>0</v>
      </c>
      <c r="AC973" s="99">
        <v>6428256.8474731399</v>
      </c>
      <c r="AD973" s="99">
        <v>0</v>
      </c>
      <c r="AE973" s="99">
        <v>888.65826718509197</v>
      </c>
      <c r="AF973" s="99">
        <v>337033.54357147199</v>
      </c>
      <c r="AG973" s="99">
        <v>236471.671251297</v>
      </c>
      <c r="AH973" s="99">
        <v>0</v>
      </c>
      <c r="AI973" s="99">
        <v>323696.83582305902</v>
      </c>
      <c r="AJ973" s="99">
        <v>103720.12357711801</v>
      </c>
      <c r="AK973" s="99">
        <v>0</v>
      </c>
      <c r="AL973" s="99">
        <v>78358.6504802704</v>
      </c>
      <c r="AM973" s="99">
        <v>0</v>
      </c>
      <c r="AN973" s="99">
        <v>6424413.9041748</v>
      </c>
      <c r="AO973" s="99">
        <v>9014756.11328125</v>
      </c>
      <c r="AP973" s="99">
        <v>0</v>
      </c>
      <c r="AQ973" s="99">
        <v>911811.65634918201</v>
      </c>
      <c r="AR973" s="99">
        <v>657074.44795990002</v>
      </c>
      <c r="AS973" s="99">
        <v>694871.71655273403</v>
      </c>
      <c r="AT973" s="99">
        <v>0</v>
      </c>
      <c r="AU973" s="99">
        <v>0</v>
      </c>
      <c r="AV973" s="99">
        <v>20854092.3447266</v>
      </c>
      <c r="AW973" s="99">
        <v>0</v>
      </c>
      <c r="AX973" s="99">
        <v>6886.5521855950401</v>
      </c>
      <c r="AY973" s="99">
        <v>3500808.6872253399</v>
      </c>
      <c r="AZ973" s="99">
        <v>2132868.51776123</v>
      </c>
      <c r="BA973" s="99">
        <v>0</v>
      </c>
      <c r="BB973" s="99">
        <v>3262780.0806884798</v>
      </c>
      <c r="BC973" s="99">
        <v>955704.31837463402</v>
      </c>
      <c r="BD973" s="99">
        <v>0</v>
      </c>
      <c r="BE973" s="99">
        <v>682810.47285461402</v>
      </c>
      <c r="BF973" s="99">
        <v>0</v>
      </c>
      <c r="BG973" s="99">
        <v>20948406.572021499</v>
      </c>
      <c r="BH973" s="99">
        <v>2609309.3293762198</v>
      </c>
      <c r="BI973" s="99">
        <v>0</v>
      </c>
      <c r="BJ973" s="99">
        <v>392637.55006408697</v>
      </c>
      <c r="BK973" s="99">
        <v>237197.27175331101</v>
      </c>
      <c r="BL973" s="99">
        <v>0</v>
      </c>
      <c r="BM973" s="99">
        <v>0</v>
      </c>
      <c r="BN973" s="99">
        <v>0</v>
      </c>
      <c r="BO973" s="99">
        <v>0</v>
      </c>
      <c r="BP973" s="99">
        <v>0</v>
      </c>
      <c r="BQ973" s="99">
        <v>0</v>
      </c>
      <c r="BR973" s="99">
        <v>1166093.1852569601</v>
      </c>
      <c r="BS973" s="99">
        <v>801824.05748748803</v>
      </c>
      <c r="BT973" s="99">
        <v>0</v>
      </c>
      <c r="BU973" s="99">
        <v>612645.85438537598</v>
      </c>
      <c r="BV973" s="99">
        <v>443009.26317215001</v>
      </c>
      <c r="BW973" s="99">
        <v>0</v>
      </c>
      <c r="BX973" s="99">
        <v>141815.33437919599</v>
      </c>
      <c r="BY973" s="99">
        <v>0</v>
      </c>
      <c r="BZ973" s="99">
        <v>0</v>
      </c>
      <c r="CA973" s="99">
        <v>20006.090132236499</v>
      </c>
      <c r="CB973" s="99">
        <v>1003662.19382477</v>
      </c>
      <c r="CC973" s="99">
        <v>9915405.0979003906</v>
      </c>
      <c r="CD973" s="99">
        <v>3008075.4471130399</v>
      </c>
      <c r="CE973" s="99">
        <v>631.30195280909504</v>
      </c>
      <c r="CF973" s="99">
        <v>79359.660235404997</v>
      </c>
      <c r="CG973" s="99">
        <v>691544.01914978004</v>
      </c>
      <c r="CH973" s="99">
        <v>0</v>
      </c>
      <c r="CI973" s="99">
        <v>20636.346441030499</v>
      </c>
      <c r="CJ973" s="99">
        <v>1082880.64962769</v>
      </c>
      <c r="CK973" s="99">
        <v>10637871.2044678</v>
      </c>
      <c r="CL973" s="99">
        <v>3149664.3291931199</v>
      </c>
      <c r="CM973" s="166">
        <v>41656.0214939117</v>
      </c>
      <c r="CN973" s="166">
        <v>7509039.34521484</v>
      </c>
      <c r="CO973" s="166">
        <v>31527736.173583999</v>
      </c>
      <c r="CP973" s="99">
        <v>3149664.3291931199</v>
      </c>
      <c r="CQ973" s="99">
        <v>0</v>
      </c>
      <c r="CR973" s="99">
        <v>0</v>
      </c>
      <c r="CS973" s="99">
        <v>0</v>
      </c>
      <c r="CT973" s="99">
        <v>0</v>
      </c>
      <c r="CU973" s="98">
        <v>1624.0310394769999</v>
      </c>
      <c r="CV973" s="98">
        <v>21618.301414743</v>
      </c>
      <c r="CW973" s="98">
        <v>1083021.8540601751</v>
      </c>
      <c r="CX973" s="98">
        <v>10606949.117050171</v>
      </c>
    </row>
    <row r="974" spans="1:102" x14ac:dyDescent="0.2">
      <c r="A974" s="98" t="s">
        <v>66</v>
      </c>
      <c r="B974" s="100">
        <v>43252</v>
      </c>
      <c r="C974" s="99">
        <v>18417.044479131699</v>
      </c>
      <c r="D974" s="99">
        <v>0</v>
      </c>
      <c r="E974" s="99">
        <v>1609.63002572954</v>
      </c>
      <c r="F974" s="99">
        <v>1311.6880000829699</v>
      </c>
      <c r="G974" s="99">
        <v>626.39731041341997</v>
      </c>
      <c r="H974" s="99">
        <v>0</v>
      </c>
      <c r="I974" s="99">
        <v>0</v>
      </c>
      <c r="J974" s="99">
        <v>20910.567186593998</v>
      </c>
      <c r="K974" s="99">
        <v>0</v>
      </c>
      <c r="L974" s="99">
        <v>23.559181016404199</v>
      </c>
      <c r="M974" s="99">
        <v>8129.22688603401</v>
      </c>
      <c r="N974" s="99">
        <v>2042.1451747864501</v>
      </c>
      <c r="O974" s="99">
        <v>0</v>
      </c>
      <c r="P974" s="99">
        <v>8989.9873410463297</v>
      </c>
      <c r="Q974" s="99">
        <v>809.14359322935297</v>
      </c>
      <c r="R974" s="99">
        <v>0</v>
      </c>
      <c r="S974" s="99">
        <v>627.80417825281597</v>
      </c>
      <c r="T974" s="99">
        <v>0</v>
      </c>
      <c r="U974" s="99">
        <v>20908.7420957088</v>
      </c>
      <c r="V974" s="99">
        <v>904052.20276641799</v>
      </c>
      <c r="W974" s="99">
        <v>0</v>
      </c>
      <c r="X974" s="99">
        <v>97609.392384529099</v>
      </c>
      <c r="Y974" s="99">
        <v>73824.919508934006</v>
      </c>
      <c r="Z974" s="99">
        <v>81092.429689407305</v>
      </c>
      <c r="AA974" s="99">
        <v>0</v>
      </c>
      <c r="AB974" s="99">
        <v>0</v>
      </c>
      <c r="AC974" s="99">
        <v>6386780.4920043899</v>
      </c>
      <c r="AD974" s="99">
        <v>0</v>
      </c>
      <c r="AE974" s="99">
        <v>715.44754346460104</v>
      </c>
      <c r="AF974" s="99">
        <v>337028.61472320597</v>
      </c>
      <c r="AG974" s="99">
        <v>232595.64752388</v>
      </c>
      <c r="AH974" s="99">
        <v>0</v>
      </c>
      <c r="AI974" s="99">
        <v>322741.11373519897</v>
      </c>
      <c r="AJ974" s="99">
        <v>103135.226051331</v>
      </c>
      <c r="AK974" s="99">
        <v>0</v>
      </c>
      <c r="AL974" s="99">
        <v>81468.6152200699</v>
      </c>
      <c r="AM974" s="99">
        <v>0</v>
      </c>
      <c r="AN974" s="99">
        <v>6385051.1597290002</v>
      </c>
      <c r="AO974" s="99">
        <v>9045055.4660644494</v>
      </c>
      <c r="AP974" s="99">
        <v>0</v>
      </c>
      <c r="AQ974" s="99">
        <v>886452.15107727097</v>
      </c>
      <c r="AR974" s="99">
        <v>652515.78115844703</v>
      </c>
      <c r="AS974" s="99">
        <v>710431.99576568604</v>
      </c>
      <c r="AT974" s="99">
        <v>0</v>
      </c>
      <c r="AU974" s="99">
        <v>0</v>
      </c>
      <c r="AV974" s="99">
        <v>20842563.892822299</v>
      </c>
      <c r="AW974" s="99">
        <v>0</v>
      </c>
      <c r="AX974" s="99">
        <v>6738.1135194301596</v>
      </c>
      <c r="AY974" s="99">
        <v>3533115.0309753399</v>
      </c>
      <c r="AZ974" s="99">
        <v>2098777.1986389202</v>
      </c>
      <c r="BA974" s="99">
        <v>0</v>
      </c>
      <c r="BB974" s="99">
        <v>3291992.2883605999</v>
      </c>
      <c r="BC974" s="99">
        <v>964652.22921752895</v>
      </c>
      <c r="BD974" s="99">
        <v>0</v>
      </c>
      <c r="BE974" s="99">
        <v>716932.122398376</v>
      </c>
      <c r="BF974" s="99">
        <v>0</v>
      </c>
      <c r="BG974" s="99">
        <v>20886296.873535201</v>
      </c>
      <c r="BH974" s="99">
        <v>2622625.7160949698</v>
      </c>
      <c r="BI974" s="99">
        <v>0</v>
      </c>
      <c r="BJ974" s="99">
        <v>379555.86587142898</v>
      </c>
      <c r="BK974" s="99">
        <v>231900.322238922</v>
      </c>
      <c r="BL974" s="99">
        <v>0</v>
      </c>
      <c r="BM974" s="99">
        <v>0</v>
      </c>
      <c r="BN974" s="99">
        <v>0</v>
      </c>
      <c r="BO974" s="99">
        <v>0</v>
      </c>
      <c r="BP974" s="99">
        <v>0</v>
      </c>
      <c r="BQ974" s="99">
        <v>0</v>
      </c>
      <c r="BR974" s="99">
        <v>1176596.3849945101</v>
      </c>
      <c r="BS974" s="99">
        <v>790876.80162811303</v>
      </c>
      <c r="BT974" s="99">
        <v>0</v>
      </c>
      <c r="BU974" s="99">
        <v>615380.21144104004</v>
      </c>
      <c r="BV974" s="99">
        <v>439357.44666290301</v>
      </c>
      <c r="BW974" s="99">
        <v>0</v>
      </c>
      <c r="BX974" s="99">
        <v>149593.04628181501</v>
      </c>
      <c r="BY974" s="99">
        <v>0</v>
      </c>
      <c r="BZ974" s="99">
        <v>0</v>
      </c>
      <c r="CA974" s="99">
        <v>20026.276437282599</v>
      </c>
      <c r="CB974" s="99">
        <v>1004404.4030304</v>
      </c>
      <c r="CC974" s="99">
        <v>9988313.0410156306</v>
      </c>
      <c r="CD974" s="99">
        <v>2998517.6463317899</v>
      </c>
      <c r="CE974" s="99">
        <v>627.72769282013201</v>
      </c>
      <c r="CF974" s="99">
        <v>81150.9919519424</v>
      </c>
      <c r="CG974" s="99">
        <v>711544.07731628395</v>
      </c>
      <c r="CH974" s="99">
        <v>0</v>
      </c>
      <c r="CI974" s="99">
        <v>20654.085578679998</v>
      </c>
      <c r="CJ974" s="99">
        <v>1087536.57804871</v>
      </c>
      <c r="CK974" s="99">
        <v>10671047.502319301</v>
      </c>
      <c r="CL974" s="99">
        <v>3140075.9441833501</v>
      </c>
      <c r="CM974" s="166">
        <v>41499.901826381698</v>
      </c>
      <c r="CN974" s="166">
        <v>7470962.1414794903</v>
      </c>
      <c r="CO974" s="166">
        <v>31591045.949462902</v>
      </c>
      <c r="CP974" s="99">
        <v>3140075.9441833501</v>
      </c>
      <c r="CQ974" s="99">
        <v>0</v>
      </c>
      <c r="CR974" s="99">
        <v>0</v>
      </c>
      <c r="CS974" s="99">
        <v>0</v>
      </c>
      <c r="CT974" s="99">
        <v>0</v>
      </c>
      <c r="CU974" s="98">
        <v>1610.3077452560001</v>
      </c>
      <c r="CV974" s="98">
        <v>21450.343984732001</v>
      </c>
      <c r="CW974" s="98">
        <v>1085555.3949823424</v>
      </c>
      <c r="CX974" s="98">
        <v>10699857.118331915</v>
      </c>
    </row>
    <row r="975" spans="1:102" x14ac:dyDescent="0.2">
      <c r="A975" s="98" t="s">
        <v>66</v>
      </c>
      <c r="B975" s="100">
        <v>43344</v>
      </c>
      <c r="C975" s="99">
        <v>18361.4101116657</v>
      </c>
      <c r="D975" s="99">
        <v>0</v>
      </c>
      <c r="E975" s="99">
        <v>1574.42188879848</v>
      </c>
      <c r="F975" s="99">
        <v>1288.83948871493</v>
      </c>
      <c r="G975" s="99">
        <v>628.58312159031595</v>
      </c>
      <c r="H975" s="99">
        <v>0</v>
      </c>
      <c r="I975" s="99">
        <v>0</v>
      </c>
      <c r="J975" s="99">
        <v>20749.011320590998</v>
      </c>
      <c r="K975" s="99">
        <v>0</v>
      </c>
      <c r="L975" s="99">
        <v>33.472638014704003</v>
      </c>
      <c r="M975" s="99">
        <v>8146.6510343551599</v>
      </c>
      <c r="N975" s="99">
        <v>2012.4615491777699</v>
      </c>
      <c r="O975" s="99">
        <v>0</v>
      </c>
      <c r="P975" s="99">
        <v>8917.5222752094305</v>
      </c>
      <c r="Q975" s="99">
        <v>799.228568255901</v>
      </c>
      <c r="R975" s="99">
        <v>0</v>
      </c>
      <c r="S975" s="99">
        <v>636.79762599617197</v>
      </c>
      <c r="T975" s="99">
        <v>0</v>
      </c>
      <c r="U975" s="99">
        <v>20746.944686651201</v>
      </c>
      <c r="V975" s="99">
        <v>902342.38248443604</v>
      </c>
      <c r="W975" s="99">
        <v>0</v>
      </c>
      <c r="X975" s="99">
        <v>93502.936923980698</v>
      </c>
      <c r="Y975" s="99">
        <v>71042.046191215501</v>
      </c>
      <c r="Z975" s="99">
        <v>80706.235438346906</v>
      </c>
      <c r="AA975" s="99">
        <v>0</v>
      </c>
      <c r="AB975" s="99">
        <v>0</v>
      </c>
      <c r="AC975" s="99">
        <v>6298034.2522582998</v>
      </c>
      <c r="AD975" s="99">
        <v>0</v>
      </c>
      <c r="AE975" s="99">
        <v>929.31234574317898</v>
      </c>
      <c r="AF975" s="99">
        <v>339903.32844543498</v>
      </c>
      <c r="AG975" s="99">
        <v>228267.703580856</v>
      </c>
      <c r="AH975" s="99">
        <v>0</v>
      </c>
      <c r="AI975" s="99">
        <v>318290.52329635603</v>
      </c>
      <c r="AJ975" s="99">
        <v>102122.58863067599</v>
      </c>
      <c r="AK975" s="99">
        <v>0</v>
      </c>
      <c r="AL975" s="99">
        <v>82808.927511215195</v>
      </c>
      <c r="AM975" s="99">
        <v>0</v>
      </c>
      <c r="AN975" s="99">
        <v>6296570.0669555701</v>
      </c>
      <c r="AO975" s="99">
        <v>9078646.9454345703</v>
      </c>
      <c r="AP975" s="99">
        <v>0</v>
      </c>
      <c r="AQ975" s="99">
        <v>850806.89686584496</v>
      </c>
      <c r="AR975" s="99">
        <v>633034.26174163795</v>
      </c>
      <c r="AS975" s="99">
        <v>707922.39875793504</v>
      </c>
      <c r="AT975" s="99">
        <v>0</v>
      </c>
      <c r="AU975" s="99">
        <v>0</v>
      </c>
      <c r="AV975" s="99">
        <v>20668086.559814502</v>
      </c>
      <c r="AW975" s="99">
        <v>0</v>
      </c>
      <c r="AX975" s="99">
        <v>9963.6557891368902</v>
      </c>
      <c r="AY975" s="99">
        <v>3576324.7256164602</v>
      </c>
      <c r="AZ975" s="99">
        <v>2070703.85398865</v>
      </c>
      <c r="BA975" s="99">
        <v>0</v>
      </c>
      <c r="BB975" s="99">
        <v>3241847.1803283701</v>
      </c>
      <c r="BC975" s="99">
        <v>950161.67964935303</v>
      </c>
      <c r="BD975" s="99">
        <v>0</v>
      </c>
      <c r="BE975" s="99">
        <v>726701.54139709496</v>
      </c>
      <c r="BF975" s="99">
        <v>0</v>
      </c>
      <c r="BG975" s="99">
        <v>20656414.541259799</v>
      </c>
      <c r="BH975" s="99">
        <v>2626634.0905456501</v>
      </c>
      <c r="BI975" s="99">
        <v>0</v>
      </c>
      <c r="BJ975" s="99">
        <v>363011.26673507702</v>
      </c>
      <c r="BK975" s="99">
        <v>225114.48336982701</v>
      </c>
      <c r="BL975" s="99">
        <v>0</v>
      </c>
      <c r="BM975" s="99">
        <v>0</v>
      </c>
      <c r="BN975" s="99">
        <v>0</v>
      </c>
      <c r="BO975" s="99">
        <v>0</v>
      </c>
      <c r="BP975" s="99">
        <v>0</v>
      </c>
      <c r="BQ975" s="99">
        <v>0</v>
      </c>
      <c r="BR975" s="99">
        <v>1189777.3642883301</v>
      </c>
      <c r="BS975" s="99">
        <v>778545.10920715297</v>
      </c>
      <c r="BT975" s="99">
        <v>0</v>
      </c>
      <c r="BU975" s="99">
        <v>510840.57661819499</v>
      </c>
      <c r="BV975" s="99">
        <v>432261.52275085403</v>
      </c>
      <c r="BW975" s="99">
        <v>0</v>
      </c>
      <c r="BX975" s="99">
        <v>130954.287410736</v>
      </c>
      <c r="BY975" s="99">
        <v>0</v>
      </c>
      <c r="BZ975" s="99">
        <v>0</v>
      </c>
      <c r="CA975" s="99">
        <v>19939.490310192101</v>
      </c>
      <c r="CB975" s="99">
        <v>991998.87139892601</v>
      </c>
      <c r="CC975" s="99">
        <v>9867533.9886474591</v>
      </c>
      <c r="CD975" s="99">
        <v>2989531.5528259301</v>
      </c>
      <c r="CE975" s="99">
        <v>631.60675416141703</v>
      </c>
      <c r="CF975" s="99">
        <v>80849.058897018404</v>
      </c>
      <c r="CG975" s="99">
        <v>709765.68474578904</v>
      </c>
      <c r="CH975" s="99">
        <v>0</v>
      </c>
      <c r="CI975" s="99">
        <v>20567.9887897968</v>
      </c>
      <c r="CJ975" s="99">
        <v>1072009.11233521</v>
      </c>
      <c r="CK975" s="99">
        <v>10604222.534179701</v>
      </c>
      <c r="CL975" s="99">
        <v>3123928.9419555701</v>
      </c>
      <c r="CM975" s="166">
        <v>41154.050001621203</v>
      </c>
      <c r="CN975" s="166">
        <v>7369195.58312988</v>
      </c>
      <c r="CO975" s="166">
        <v>31277546.435546901</v>
      </c>
      <c r="CP975" s="99">
        <v>3123928.9419555701</v>
      </c>
      <c r="CQ975" s="99">
        <v>0</v>
      </c>
      <c r="CR975" s="99">
        <v>0</v>
      </c>
      <c r="CS975" s="99">
        <v>0</v>
      </c>
      <c r="CT975" s="99">
        <v>0</v>
      </c>
      <c r="CU975" s="98">
        <v>1579.227718372</v>
      </c>
      <c r="CV975" s="98">
        <v>21283.300959898999</v>
      </c>
      <c r="CW975" s="98">
        <v>1072847.9302959444</v>
      </c>
      <c r="CX975" s="98">
        <v>10577299.673393248</v>
      </c>
    </row>
    <row r="976" spans="1:102" x14ac:dyDescent="0.2">
      <c r="A976" s="98" t="s">
        <v>66</v>
      </c>
      <c r="B976" s="100">
        <v>43435</v>
      </c>
      <c r="C976" s="99">
        <v>18354.628487110102</v>
      </c>
      <c r="D976" s="99">
        <v>0</v>
      </c>
      <c r="E976" s="99">
        <v>1539.9980306923401</v>
      </c>
      <c r="F976" s="99">
        <v>1282.00376561284</v>
      </c>
      <c r="G976" s="99">
        <v>612.91375957429398</v>
      </c>
      <c r="H976" s="99">
        <v>0</v>
      </c>
      <c r="I976" s="99">
        <v>0</v>
      </c>
      <c r="J976" s="99">
        <v>20234.767106294599</v>
      </c>
      <c r="K976" s="99">
        <v>0</v>
      </c>
      <c r="L976" s="99">
        <v>0</v>
      </c>
      <c r="M976" s="99">
        <v>8153.22718715668</v>
      </c>
      <c r="N976" s="99">
        <v>1976.8846897184801</v>
      </c>
      <c r="O976" s="99">
        <v>0</v>
      </c>
      <c r="P976" s="99">
        <v>0</v>
      </c>
      <c r="Q976" s="99">
        <v>791.03714863210905</v>
      </c>
      <c r="R976" s="99">
        <v>0</v>
      </c>
      <c r="S976" s="99">
        <v>0</v>
      </c>
      <c r="T976" s="99">
        <v>0</v>
      </c>
      <c r="U976" s="99">
        <v>20227.306255817399</v>
      </c>
      <c r="V976" s="99">
        <v>908383.44121551502</v>
      </c>
      <c r="W976" s="99">
        <v>0</v>
      </c>
      <c r="X976" s="99">
        <v>91779.053592681899</v>
      </c>
      <c r="Y976" s="99">
        <v>70224.071781158404</v>
      </c>
      <c r="Z976" s="99">
        <v>78184.5410060883</v>
      </c>
      <c r="AA976" s="99">
        <v>0</v>
      </c>
      <c r="AB976" s="99">
        <v>0</v>
      </c>
      <c r="AC976" s="99">
        <v>6173788.0666503897</v>
      </c>
      <c r="AD976" s="99">
        <v>0</v>
      </c>
      <c r="AE976" s="99">
        <v>0</v>
      </c>
      <c r="AF976" s="99">
        <v>347675.32778930699</v>
      </c>
      <c r="AG976" s="99">
        <v>226497.77904701201</v>
      </c>
      <c r="AH976" s="99">
        <v>0</v>
      </c>
      <c r="AI976" s="99">
        <v>0</v>
      </c>
      <c r="AJ976" s="99">
        <v>102133.297109604</v>
      </c>
      <c r="AK976" s="99">
        <v>0</v>
      </c>
      <c r="AL976" s="99">
        <v>0</v>
      </c>
      <c r="AM976" s="99">
        <v>0</v>
      </c>
      <c r="AN976" s="99">
        <v>6171958.4084472703</v>
      </c>
      <c r="AO976" s="99">
        <v>9241995.3836669903</v>
      </c>
      <c r="AP976" s="99">
        <v>0</v>
      </c>
      <c r="AQ976" s="99">
        <v>854979.81636810303</v>
      </c>
      <c r="AR976" s="99">
        <v>637863.87145233201</v>
      </c>
      <c r="AS976" s="99">
        <v>689179.71322631801</v>
      </c>
      <c r="AT976" s="99">
        <v>0</v>
      </c>
      <c r="AU976" s="99">
        <v>0</v>
      </c>
      <c r="AV976" s="99">
        <v>20392857.301757801</v>
      </c>
      <c r="AW976" s="99">
        <v>0</v>
      </c>
      <c r="AX976" s="99">
        <v>0</v>
      </c>
      <c r="AY976" s="99">
        <v>3702861.64630127</v>
      </c>
      <c r="AZ976" s="99">
        <v>2069435.11872864</v>
      </c>
      <c r="BA976" s="99">
        <v>0</v>
      </c>
      <c r="BB976" s="99">
        <v>0</v>
      </c>
      <c r="BC976" s="99">
        <v>966297.56661987305</v>
      </c>
      <c r="BD976" s="99">
        <v>0</v>
      </c>
      <c r="BE976" s="99">
        <v>0</v>
      </c>
      <c r="BF976" s="99">
        <v>0</v>
      </c>
      <c r="BG976" s="99">
        <v>20376329.197997998</v>
      </c>
      <c r="BH976" s="99">
        <v>2652304.3773193401</v>
      </c>
      <c r="BI976" s="99">
        <v>0</v>
      </c>
      <c r="BJ976" s="99">
        <v>360757.03440856899</v>
      </c>
      <c r="BK976" s="99">
        <v>228199.662082672</v>
      </c>
      <c r="BL976" s="99">
        <v>0</v>
      </c>
      <c r="BM976" s="99">
        <v>0</v>
      </c>
      <c r="BN976" s="99">
        <v>0</v>
      </c>
      <c r="BO976" s="99">
        <v>0</v>
      </c>
      <c r="BP976" s="99">
        <v>0</v>
      </c>
      <c r="BQ976" s="99">
        <v>0</v>
      </c>
      <c r="BR976" s="99">
        <v>1218249.83424377</v>
      </c>
      <c r="BS976" s="99">
        <v>771539.82704925502</v>
      </c>
      <c r="BT976" s="99">
        <v>0</v>
      </c>
      <c r="BU976" s="99">
        <v>0</v>
      </c>
      <c r="BV976" s="99">
        <v>437855.45989227301</v>
      </c>
      <c r="BW976" s="99">
        <v>0</v>
      </c>
      <c r="BX976" s="99">
        <v>0</v>
      </c>
      <c r="BY976" s="99">
        <v>0</v>
      </c>
      <c r="BZ976" s="99">
        <v>0</v>
      </c>
      <c r="CA976" s="99">
        <v>19897.183907985702</v>
      </c>
      <c r="CB976" s="99">
        <v>1000375.37417603</v>
      </c>
      <c r="CC976" s="99">
        <v>10108119.431640601</v>
      </c>
      <c r="CD976" s="99">
        <v>3009284.8156127902</v>
      </c>
      <c r="CE976" s="99">
        <v>609.79215766489494</v>
      </c>
      <c r="CF976" s="99">
        <v>78039.377323150606</v>
      </c>
      <c r="CG976" s="99">
        <v>688927.21259307896</v>
      </c>
      <c r="CH976" s="99">
        <v>0</v>
      </c>
      <c r="CI976" s="99">
        <v>20512.155198574099</v>
      </c>
      <c r="CJ976" s="99">
        <v>1079296.21852112</v>
      </c>
      <c r="CK976" s="99">
        <v>10801215.612793</v>
      </c>
      <c r="CL976" s="99">
        <v>3148375.7035827599</v>
      </c>
      <c r="CM976" s="166">
        <v>40691.897422790498</v>
      </c>
      <c r="CN976" s="166">
        <v>7254769.7717895498</v>
      </c>
      <c r="CO976" s="166">
        <v>31206573.448974598</v>
      </c>
      <c r="CP976" s="99">
        <v>3148375.7035827599</v>
      </c>
      <c r="CQ976" s="99">
        <v>0</v>
      </c>
      <c r="CR976" s="99">
        <v>0</v>
      </c>
      <c r="CS976" s="99">
        <v>0</v>
      </c>
      <c r="CT976" s="99">
        <v>0</v>
      </c>
      <c r="CU976" s="98">
        <v>1537.9505704579999</v>
      </c>
      <c r="CV976" s="98">
        <v>20774.722939226001</v>
      </c>
      <c r="CW976" s="98">
        <v>1078414.7514991807</v>
      </c>
      <c r="CX976" s="98">
        <v>10797046.644233679</v>
      </c>
    </row>
    <row r="977" spans="1:102" x14ac:dyDescent="0.2">
      <c r="A977" s="98" t="s">
        <v>66</v>
      </c>
      <c r="B977" s="100">
        <v>43525</v>
      </c>
      <c r="C977" s="99">
        <v>18471.996483802799</v>
      </c>
      <c r="D977" s="99">
        <v>0</v>
      </c>
      <c r="E977" s="99">
        <v>1483.8226788789</v>
      </c>
      <c r="F977" s="99">
        <v>1245.2105565071099</v>
      </c>
      <c r="G977" s="99">
        <v>626.29504243284498</v>
      </c>
      <c r="H977" s="99">
        <v>0</v>
      </c>
      <c r="I977" s="99">
        <v>0</v>
      </c>
      <c r="J977" s="99">
        <v>19909.088087797201</v>
      </c>
      <c r="K977" s="99">
        <v>0</v>
      </c>
      <c r="L977" s="99">
        <v>0</v>
      </c>
      <c r="M977" s="99">
        <v>8388.7864512205106</v>
      </c>
      <c r="N977" s="99">
        <v>1916.6209627538899</v>
      </c>
      <c r="O977" s="99">
        <v>0</v>
      </c>
      <c r="P977" s="99">
        <v>0</v>
      </c>
      <c r="Q977" s="99">
        <v>780.47128251194999</v>
      </c>
      <c r="R977" s="99">
        <v>0</v>
      </c>
      <c r="S977" s="99">
        <v>0</v>
      </c>
      <c r="T977" s="99">
        <v>0</v>
      </c>
      <c r="U977" s="99">
        <v>19921.524689435999</v>
      </c>
      <c r="V977" s="99">
        <v>913707.09851074195</v>
      </c>
      <c r="W977" s="99">
        <v>0</v>
      </c>
      <c r="X977" s="99">
        <v>86377.457741737395</v>
      </c>
      <c r="Y977" s="99">
        <v>67687.013651847796</v>
      </c>
      <c r="Z977" s="99">
        <v>78925.310882568403</v>
      </c>
      <c r="AA977" s="99">
        <v>0</v>
      </c>
      <c r="AB977" s="99">
        <v>0</v>
      </c>
      <c r="AC977" s="99">
        <v>6111631.2556762705</v>
      </c>
      <c r="AD977" s="99">
        <v>0</v>
      </c>
      <c r="AE977" s="99">
        <v>0</v>
      </c>
      <c r="AF977" s="99">
        <v>353422.15126419102</v>
      </c>
      <c r="AG977" s="99">
        <v>223548.986560822</v>
      </c>
      <c r="AH977" s="99">
        <v>0</v>
      </c>
      <c r="AI977" s="99">
        <v>0</v>
      </c>
      <c r="AJ977" s="99">
        <v>103659.03745842</v>
      </c>
      <c r="AK977" s="99">
        <v>0</v>
      </c>
      <c r="AL977" s="99">
        <v>0</v>
      </c>
      <c r="AM977" s="99">
        <v>0</v>
      </c>
      <c r="AN977" s="99">
        <v>6112915.9770507803</v>
      </c>
      <c r="AO977" s="99">
        <v>9331012.9967040997</v>
      </c>
      <c r="AP977" s="99">
        <v>0</v>
      </c>
      <c r="AQ977" s="99">
        <v>797907.05387878395</v>
      </c>
      <c r="AR977" s="99">
        <v>612601.02305603004</v>
      </c>
      <c r="AS977" s="99">
        <v>701729.39963531506</v>
      </c>
      <c r="AT977" s="99">
        <v>0</v>
      </c>
      <c r="AU977" s="99">
        <v>0</v>
      </c>
      <c r="AV977" s="99">
        <v>20288484.6164551</v>
      </c>
      <c r="AW977" s="99">
        <v>0</v>
      </c>
      <c r="AX977" s="99">
        <v>0</v>
      </c>
      <c r="AY977" s="99">
        <v>3788453.7383117699</v>
      </c>
      <c r="AZ977" s="99">
        <v>2053011.5035552999</v>
      </c>
      <c r="BA977" s="99">
        <v>0</v>
      </c>
      <c r="BB977" s="99">
        <v>0</v>
      </c>
      <c r="BC977" s="99">
        <v>982079.08225250198</v>
      </c>
      <c r="BD977" s="99">
        <v>0</v>
      </c>
      <c r="BE977" s="99">
        <v>0</v>
      </c>
      <c r="BF977" s="99">
        <v>0</v>
      </c>
      <c r="BG977" s="99">
        <v>20371938.6254883</v>
      </c>
      <c r="BH977" s="99">
        <v>2667059.0407104502</v>
      </c>
      <c r="BI977" s="99">
        <v>0</v>
      </c>
      <c r="BJ977" s="99">
        <v>325463.77617645299</v>
      </c>
      <c r="BK977" s="99">
        <v>224462.365039825</v>
      </c>
      <c r="BL977" s="99">
        <v>0</v>
      </c>
      <c r="BM977" s="99">
        <v>0</v>
      </c>
      <c r="BN977" s="99">
        <v>0</v>
      </c>
      <c r="BO977" s="99">
        <v>0</v>
      </c>
      <c r="BP977" s="99">
        <v>0</v>
      </c>
      <c r="BQ977" s="99">
        <v>0</v>
      </c>
      <c r="BR977" s="99">
        <v>1233422.2473754899</v>
      </c>
      <c r="BS977" s="99">
        <v>765652.73233032203</v>
      </c>
      <c r="BT977" s="99">
        <v>0</v>
      </c>
      <c r="BU977" s="99">
        <v>0</v>
      </c>
      <c r="BV977" s="99">
        <v>418453.37863540603</v>
      </c>
      <c r="BW977" s="99">
        <v>0</v>
      </c>
      <c r="BX977" s="99">
        <v>0</v>
      </c>
      <c r="BY977" s="99">
        <v>0</v>
      </c>
      <c r="BZ977" s="99">
        <v>0</v>
      </c>
      <c r="CA977" s="99">
        <v>19948.622975587801</v>
      </c>
      <c r="CB977" s="99">
        <v>1003870.71124268</v>
      </c>
      <c r="CC977" s="99">
        <v>10211158.6762695</v>
      </c>
      <c r="CD977" s="99">
        <v>2998987.6064758301</v>
      </c>
      <c r="CE977" s="99">
        <v>624.34959790110599</v>
      </c>
      <c r="CF977" s="99">
        <v>78873.012313842803</v>
      </c>
      <c r="CG977" s="99">
        <v>699148.73047637905</v>
      </c>
      <c r="CH977" s="99">
        <v>0</v>
      </c>
      <c r="CI977" s="99">
        <v>20571.278064012498</v>
      </c>
      <c r="CJ977" s="99">
        <v>1083365.9984436</v>
      </c>
      <c r="CK977" s="99">
        <v>10880888.3560791</v>
      </c>
      <c r="CL977" s="99">
        <v>3138498.3279113802</v>
      </c>
      <c r="CM977" s="166">
        <v>40438.774507999398</v>
      </c>
      <c r="CN977" s="166">
        <v>7196624.3394165002</v>
      </c>
      <c r="CO977" s="166">
        <v>31139969.801025402</v>
      </c>
      <c r="CP977" s="99">
        <v>3138498.3279113802</v>
      </c>
      <c r="CQ977" s="99">
        <v>0</v>
      </c>
      <c r="CR977" s="99">
        <v>0</v>
      </c>
      <c r="CS977" s="99">
        <v>0</v>
      </c>
      <c r="CT977" s="99">
        <v>0</v>
      </c>
      <c r="CU977" s="98">
        <v>1480.446091798</v>
      </c>
      <c r="CV977" s="98">
        <v>20456.449322625002</v>
      </c>
      <c r="CW977" s="98">
        <v>1082743.7235565227</v>
      </c>
      <c r="CX977" s="98">
        <v>10910307.406745879</v>
      </c>
    </row>
    <row r="978" spans="1:102" x14ac:dyDescent="0.2">
      <c r="A978" s="98" t="s">
        <v>67</v>
      </c>
      <c r="B978" s="100">
        <v>38047</v>
      </c>
      <c r="C978" s="99">
        <v>68346.696258544893</v>
      </c>
      <c r="D978" s="99">
        <v>0</v>
      </c>
      <c r="E978" s="99">
        <v>33893.411998748801</v>
      </c>
      <c r="F978" s="99">
        <v>16509.282366752599</v>
      </c>
      <c r="G978" s="99">
        <v>9.8731695789611003</v>
      </c>
      <c r="H978" s="99">
        <v>0</v>
      </c>
      <c r="I978" s="99">
        <v>0</v>
      </c>
      <c r="J978" s="99">
        <v>231.21384917944701</v>
      </c>
      <c r="K978" s="99">
        <v>69561.742590904207</v>
      </c>
      <c r="L978" s="99">
        <v>52473.5192837715</v>
      </c>
      <c r="M978" s="99">
        <v>39327.626541137703</v>
      </c>
      <c r="N978" s="99">
        <v>5083.3895742893201</v>
      </c>
      <c r="O978" s="99">
        <v>0</v>
      </c>
      <c r="P978" s="99">
        <v>0</v>
      </c>
      <c r="Q978" s="99">
        <v>4699.2150610685303</v>
      </c>
      <c r="R978" s="99">
        <v>0</v>
      </c>
      <c r="S978" s="99">
        <v>0</v>
      </c>
      <c r="T978" s="99">
        <v>2855.5048800408799</v>
      </c>
      <c r="U978" s="99">
        <v>69234.787143707304</v>
      </c>
      <c r="V978" s="99">
        <v>3423588.7004394499</v>
      </c>
      <c r="W978" s="99">
        <v>0</v>
      </c>
      <c r="X978" s="99">
        <v>2485720.3888854999</v>
      </c>
      <c r="Y978" s="99">
        <v>991239.21828460705</v>
      </c>
      <c r="Z978" s="99">
        <v>365.83577363193001</v>
      </c>
      <c r="AA978" s="99">
        <v>0</v>
      </c>
      <c r="AB978" s="99">
        <v>0</v>
      </c>
      <c r="AC978" s="99">
        <v>12497.550222277599</v>
      </c>
      <c r="AD978" s="99">
        <v>18005154.359375</v>
      </c>
      <c r="AE978" s="99">
        <v>2687877.7295532199</v>
      </c>
      <c r="AF978" s="99">
        <v>1896820.05889893</v>
      </c>
      <c r="AG978" s="99">
        <v>820044.21427917504</v>
      </c>
      <c r="AH978" s="99">
        <v>0</v>
      </c>
      <c r="AI978" s="99">
        <v>0</v>
      </c>
      <c r="AJ978" s="99">
        <v>519623.924869537</v>
      </c>
      <c r="AK978" s="99">
        <v>0</v>
      </c>
      <c r="AL978" s="99">
        <v>0</v>
      </c>
      <c r="AM978" s="99">
        <v>449994.367866516</v>
      </c>
      <c r="AN978" s="99">
        <v>17742603.972412098</v>
      </c>
      <c r="AO978" s="99">
        <v>23583529.6630859</v>
      </c>
      <c r="AP978" s="99">
        <v>0</v>
      </c>
      <c r="AQ978" s="99">
        <v>16701884.7528076</v>
      </c>
      <c r="AR978" s="99">
        <v>6783123.8474731399</v>
      </c>
      <c r="AS978" s="99">
        <v>2362.3319981694199</v>
      </c>
      <c r="AT978" s="99">
        <v>0</v>
      </c>
      <c r="AU978" s="99">
        <v>0</v>
      </c>
      <c r="AV978" s="99">
        <v>28538.733830928799</v>
      </c>
      <c r="AW978" s="99">
        <v>41588214.744140603</v>
      </c>
      <c r="AX978" s="99">
        <v>18540832.192871101</v>
      </c>
      <c r="AY978" s="99">
        <v>12982122.5938721</v>
      </c>
      <c r="AZ978" s="99">
        <v>5256145.3145752</v>
      </c>
      <c r="BA978" s="99">
        <v>0</v>
      </c>
      <c r="BB978" s="99">
        <v>0</v>
      </c>
      <c r="BC978" s="99">
        <v>3396450.6896972698</v>
      </c>
      <c r="BD978" s="99">
        <v>0</v>
      </c>
      <c r="BE978" s="99">
        <v>0</v>
      </c>
      <c r="BF978" s="99">
        <v>2743947.5485839802</v>
      </c>
      <c r="BG978" s="99">
        <v>40943562.816406302</v>
      </c>
      <c r="BH978" s="99">
        <v>3815687.26489258</v>
      </c>
      <c r="BI978" s="99">
        <v>0</v>
      </c>
      <c r="BJ978" s="99">
        <v>4255705.7839355497</v>
      </c>
      <c r="BK978" s="99">
        <v>2341560.44952393</v>
      </c>
      <c r="BL978" s="99">
        <v>0</v>
      </c>
      <c r="BM978" s="99">
        <v>0</v>
      </c>
      <c r="BN978" s="99">
        <v>0</v>
      </c>
      <c r="BO978" s="99">
        <v>0</v>
      </c>
      <c r="BP978" s="99">
        <v>0</v>
      </c>
      <c r="BQ978" s="99">
        <v>0</v>
      </c>
      <c r="BR978" s="99">
        <v>4316369.51525879</v>
      </c>
      <c r="BS978" s="99">
        <v>2067259.8853607201</v>
      </c>
      <c r="BT978" s="99">
        <v>0</v>
      </c>
      <c r="BU978" s="99">
        <v>0</v>
      </c>
      <c r="BV978" s="99">
        <v>1633948.3770752</v>
      </c>
      <c r="BW978" s="99">
        <v>0</v>
      </c>
      <c r="BX978" s="99">
        <v>0</v>
      </c>
      <c r="BY978" s="99">
        <v>0</v>
      </c>
      <c r="BZ978" s="99">
        <v>0</v>
      </c>
      <c r="CA978" s="99">
        <v>102362.08235549901</v>
      </c>
      <c r="CB978" s="99">
        <v>5906841.9180297898</v>
      </c>
      <c r="CC978" s="99">
        <v>40155127.936035201</v>
      </c>
      <c r="CD978" s="99">
        <v>8057070.5372924795</v>
      </c>
      <c r="CE978" s="99">
        <v>2876.9147068560101</v>
      </c>
      <c r="CF978" s="99">
        <v>442390.96419906599</v>
      </c>
      <c r="CG978" s="99">
        <v>2692614.8276061998</v>
      </c>
      <c r="CH978" s="99">
        <v>0</v>
      </c>
      <c r="CI978" s="99">
        <v>105220.355826378</v>
      </c>
      <c r="CJ978" s="99">
        <v>6347403.0051269503</v>
      </c>
      <c r="CK978" s="99">
        <v>42832678.463378899</v>
      </c>
      <c r="CL978" s="99">
        <v>8053569.7992553702</v>
      </c>
      <c r="CM978" s="166">
        <v>174252.40243721</v>
      </c>
      <c r="CN978" s="166">
        <v>24272432.801513702</v>
      </c>
      <c r="CO978" s="166">
        <v>83755337.876953095</v>
      </c>
      <c r="CP978" s="99">
        <v>8053569.7992553702</v>
      </c>
      <c r="CQ978" s="99">
        <v>0</v>
      </c>
      <c r="CR978" s="99">
        <v>0</v>
      </c>
      <c r="CS978" s="99">
        <v>0</v>
      </c>
      <c r="CT978" s="99">
        <v>0</v>
      </c>
      <c r="CU978" s="98">
        <v>106088.79358810899</v>
      </c>
      <c r="CV978" s="98">
        <v>240.009321</v>
      </c>
      <c r="CW978" s="98">
        <v>6349232.882228856</v>
      </c>
      <c r="CX978" s="98">
        <v>42847742.763641402</v>
      </c>
    </row>
    <row r="979" spans="1:102" x14ac:dyDescent="0.2">
      <c r="A979" s="98" t="s">
        <v>67</v>
      </c>
      <c r="B979" s="100">
        <v>38139</v>
      </c>
      <c r="C979" s="99">
        <v>69032.949329376206</v>
      </c>
      <c r="D979" s="99">
        <v>0</v>
      </c>
      <c r="E979" s="99">
        <v>33277.2760014534</v>
      </c>
      <c r="F979" s="99">
        <v>16629.962189435999</v>
      </c>
      <c r="G979" s="99">
        <v>104.466455035843</v>
      </c>
      <c r="H979" s="99">
        <v>0</v>
      </c>
      <c r="I979" s="99">
        <v>0</v>
      </c>
      <c r="J979" s="99">
        <v>4060.9367622733098</v>
      </c>
      <c r="K979" s="99">
        <v>64519.554891109503</v>
      </c>
      <c r="L979" s="99">
        <v>53138.779801368699</v>
      </c>
      <c r="M979" s="99">
        <v>39160.3536782265</v>
      </c>
      <c r="N979" s="99">
        <v>5205.1452032923698</v>
      </c>
      <c r="O979" s="99">
        <v>0</v>
      </c>
      <c r="P979" s="99">
        <v>0</v>
      </c>
      <c r="Q979" s="99">
        <v>4692.0663357377098</v>
      </c>
      <c r="R979" s="99">
        <v>0</v>
      </c>
      <c r="S979" s="99">
        <v>0</v>
      </c>
      <c r="T979" s="99">
        <v>2824.9478416740899</v>
      </c>
      <c r="U979" s="99">
        <v>69775.8531236649</v>
      </c>
      <c r="V979" s="99">
        <v>3398687.1649169899</v>
      </c>
      <c r="W979" s="99">
        <v>0</v>
      </c>
      <c r="X979" s="99">
        <v>2459130.6018066402</v>
      </c>
      <c r="Y979" s="99">
        <v>1006733.573349</v>
      </c>
      <c r="Z979" s="99">
        <v>16656.110083341599</v>
      </c>
      <c r="AA979" s="99">
        <v>0</v>
      </c>
      <c r="AB979" s="99">
        <v>0</v>
      </c>
      <c r="AC979" s="99">
        <v>890157.77860259998</v>
      </c>
      <c r="AD979" s="99">
        <v>16634799.149902301</v>
      </c>
      <c r="AE979" s="99">
        <v>2652834.97235107</v>
      </c>
      <c r="AF979" s="99">
        <v>1886318.8977355999</v>
      </c>
      <c r="AG979" s="99">
        <v>824481.90038299595</v>
      </c>
      <c r="AH979" s="99">
        <v>0</v>
      </c>
      <c r="AI979" s="99">
        <v>0</v>
      </c>
      <c r="AJ979" s="99">
        <v>510562.25416946399</v>
      </c>
      <c r="AK979" s="99">
        <v>0</v>
      </c>
      <c r="AL979" s="99">
        <v>0</v>
      </c>
      <c r="AM979" s="99">
        <v>443981.03011321998</v>
      </c>
      <c r="AN979" s="99">
        <v>18043087.552002002</v>
      </c>
      <c r="AO979" s="99">
        <v>23659459.120117199</v>
      </c>
      <c r="AP979" s="99">
        <v>0</v>
      </c>
      <c r="AQ979" s="99">
        <v>16657663.494384799</v>
      </c>
      <c r="AR979" s="99">
        <v>7021723.7235717801</v>
      </c>
      <c r="AS979" s="99">
        <v>102079.218693733</v>
      </c>
      <c r="AT979" s="99">
        <v>0</v>
      </c>
      <c r="AU979" s="99">
        <v>0</v>
      </c>
      <c r="AV979" s="99">
        <v>2089029.2074279799</v>
      </c>
      <c r="AW979" s="99">
        <v>38696524.733886696</v>
      </c>
      <c r="AX979" s="99">
        <v>18536462.6254883</v>
      </c>
      <c r="AY979" s="99">
        <v>12970823.521240201</v>
      </c>
      <c r="AZ979" s="99">
        <v>5329710.7672729502</v>
      </c>
      <c r="BA979" s="99">
        <v>0</v>
      </c>
      <c r="BB979" s="99">
        <v>0</v>
      </c>
      <c r="BC979" s="99">
        <v>3372745.3880004901</v>
      </c>
      <c r="BD979" s="99">
        <v>0</v>
      </c>
      <c r="BE979" s="99">
        <v>0</v>
      </c>
      <c r="BF979" s="99">
        <v>2735275.2116394001</v>
      </c>
      <c r="BG979" s="99">
        <v>41833229.385253899</v>
      </c>
      <c r="BH979" s="99">
        <v>3797217.3148498498</v>
      </c>
      <c r="BI979" s="99">
        <v>0</v>
      </c>
      <c r="BJ979" s="99">
        <v>4252657.77270508</v>
      </c>
      <c r="BK979" s="99">
        <v>2405580.7070922898</v>
      </c>
      <c r="BL979" s="99">
        <v>0</v>
      </c>
      <c r="BM979" s="99">
        <v>0</v>
      </c>
      <c r="BN979" s="99">
        <v>0</v>
      </c>
      <c r="BO979" s="99">
        <v>0</v>
      </c>
      <c r="BP979" s="99">
        <v>0</v>
      </c>
      <c r="BQ979" s="99">
        <v>0</v>
      </c>
      <c r="BR979" s="99">
        <v>4358714.1469116202</v>
      </c>
      <c r="BS979" s="99">
        <v>2101727.0024108901</v>
      </c>
      <c r="BT979" s="99">
        <v>0</v>
      </c>
      <c r="BU979" s="99">
        <v>0</v>
      </c>
      <c r="BV979" s="99">
        <v>1615967.3541259801</v>
      </c>
      <c r="BW979" s="99">
        <v>0</v>
      </c>
      <c r="BX979" s="99">
        <v>0</v>
      </c>
      <c r="BY979" s="99">
        <v>0</v>
      </c>
      <c r="BZ979" s="99">
        <v>0</v>
      </c>
      <c r="CA979" s="99">
        <v>102416.27791881601</v>
      </c>
      <c r="CB979" s="99">
        <v>5849246.3086547898</v>
      </c>
      <c r="CC979" s="99">
        <v>40120108.275878899</v>
      </c>
      <c r="CD979" s="99">
        <v>8008980.2050170898</v>
      </c>
      <c r="CE979" s="99">
        <v>2847.13987705112</v>
      </c>
      <c r="CF979" s="99">
        <v>438795.65672683698</v>
      </c>
      <c r="CG979" s="99">
        <v>2705550.1483764602</v>
      </c>
      <c r="CH979" s="99">
        <v>0</v>
      </c>
      <c r="CI979" s="99">
        <v>105244.70258045199</v>
      </c>
      <c r="CJ979" s="99">
        <v>6287102.8866577102</v>
      </c>
      <c r="CK979" s="99">
        <v>42821585.999511696</v>
      </c>
      <c r="CL979" s="99">
        <v>8005990.2736206101</v>
      </c>
      <c r="CM979" s="166">
        <v>174843.21565055801</v>
      </c>
      <c r="CN979" s="166">
        <v>24168392.355712902</v>
      </c>
      <c r="CO979" s="166">
        <v>84586399.121093795</v>
      </c>
      <c r="CP979" s="99">
        <v>8005990.2736206101</v>
      </c>
      <c r="CQ979" s="99">
        <v>0</v>
      </c>
      <c r="CR979" s="99">
        <v>0</v>
      </c>
      <c r="CS979" s="99">
        <v>0</v>
      </c>
      <c r="CT979" s="99">
        <v>0</v>
      </c>
      <c r="CU979" s="98">
        <v>100582.176724844</v>
      </c>
      <c r="CV979" s="98">
        <v>4145.1509733450002</v>
      </c>
      <c r="CW979" s="98">
        <v>6288041.965381627</v>
      </c>
      <c r="CX979" s="98">
        <v>42825658.424255356</v>
      </c>
    </row>
    <row r="980" spans="1:102" x14ac:dyDescent="0.2">
      <c r="A980" s="98" t="s">
        <v>67</v>
      </c>
      <c r="B980" s="100">
        <v>38231</v>
      </c>
      <c r="C980" s="99">
        <v>70427.129835128799</v>
      </c>
      <c r="D980" s="99">
        <v>0</v>
      </c>
      <c r="E980" s="99">
        <v>33490.390576362603</v>
      </c>
      <c r="F980" s="99">
        <v>17230.190659522999</v>
      </c>
      <c r="G980" s="99">
        <v>225.968618582934</v>
      </c>
      <c r="H980" s="99">
        <v>0</v>
      </c>
      <c r="I980" s="99">
        <v>0</v>
      </c>
      <c r="J980" s="99">
        <v>8945.8142062425595</v>
      </c>
      <c r="K980" s="99">
        <v>60967.464836597399</v>
      </c>
      <c r="L980" s="99">
        <v>56000.794291019403</v>
      </c>
      <c r="M980" s="99">
        <v>39512.984796523997</v>
      </c>
      <c r="N980" s="99">
        <v>5305.5808034539205</v>
      </c>
      <c r="O980" s="99">
        <v>0</v>
      </c>
      <c r="P980" s="99">
        <v>0</v>
      </c>
      <c r="Q980" s="99">
        <v>4667.4237813949603</v>
      </c>
      <c r="R980" s="99">
        <v>0</v>
      </c>
      <c r="S980" s="99">
        <v>0</v>
      </c>
      <c r="T980" s="99">
        <v>2791.15521726012</v>
      </c>
      <c r="U980" s="99">
        <v>69751.463097572298</v>
      </c>
      <c r="V980" s="99">
        <v>3450543.26281738</v>
      </c>
      <c r="W980" s="99">
        <v>0</v>
      </c>
      <c r="X980" s="99">
        <v>2442958.8447570801</v>
      </c>
      <c r="Y980" s="99">
        <v>1025441.17134857</v>
      </c>
      <c r="Z980" s="99">
        <v>37022.535039424904</v>
      </c>
      <c r="AA980" s="99">
        <v>0</v>
      </c>
      <c r="AB980" s="99">
        <v>0</v>
      </c>
      <c r="AC980" s="99">
        <v>2078100.6875</v>
      </c>
      <c r="AD980" s="99">
        <v>14795976.803588901</v>
      </c>
      <c r="AE980" s="99">
        <v>2707975.0407409701</v>
      </c>
      <c r="AF980" s="99">
        <v>1888257.67041016</v>
      </c>
      <c r="AG980" s="99">
        <v>843473.13871765102</v>
      </c>
      <c r="AH980" s="99">
        <v>0</v>
      </c>
      <c r="AI980" s="99">
        <v>0</v>
      </c>
      <c r="AJ980" s="99">
        <v>505923.42737960798</v>
      </c>
      <c r="AK980" s="99">
        <v>0</v>
      </c>
      <c r="AL980" s="99">
        <v>0</v>
      </c>
      <c r="AM980" s="99">
        <v>441530.38241577102</v>
      </c>
      <c r="AN980" s="99">
        <v>17240878.574707001</v>
      </c>
      <c r="AO980" s="99">
        <v>24358294.8354492</v>
      </c>
      <c r="AP980" s="99">
        <v>0</v>
      </c>
      <c r="AQ980" s="99">
        <v>16728686.380248999</v>
      </c>
      <c r="AR980" s="99">
        <v>7138707.4271850605</v>
      </c>
      <c r="AS980" s="99">
        <v>222228.30516243001</v>
      </c>
      <c r="AT980" s="99">
        <v>0</v>
      </c>
      <c r="AU980" s="99">
        <v>0</v>
      </c>
      <c r="AV980" s="99">
        <v>4945799.8698730497</v>
      </c>
      <c r="AW980" s="99">
        <v>34988881.581542999</v>
      </c>
      <c r="AX980" s="99">
        <v>19242747.869628899</v>
      </c>
      <c r="AY980" s="99">
        <v>13221291.3674316</v>
      </c>
      <c r="AZ980" s="99">
        <v>5556447.5725707998</v>
      </c>
      <c r="BA980" s="99">
        <v>0</v>
      </c>
      <c r="BB980" s="99">
        <v>0</v>
      </c>
      <c r="BC980" s="99">
        <v>3398929.2010192899</v>
      </c>
      <c r="BD980" s="99">
        <v>0</v>
      </c>
      <c r="BE980" s="99">
        <v>0</v>
      </c>
      <c r="BF980" s="99">
        <v>2745993.6180419899</v>
      </c>
      <c r="BG980" s="99">
        <v>40900411.2333984</v>
      </c>
      <c r="BH980" s="99">
        <v>4035167.6779479999</v>
      </c>
      <c r="BI980" s="99">
        <v>0</v>
      </c>
      <c r="BJ980" s="99">
        <v>4301157.9951171903</v>
      </c>
      <c r="BK980" s="99">
        <v>2493301.1283569299</v>
      </c>
      <c r="BL980" s="99">
        <v>0</v>
      </c>
      <c r="BM980" s="99">
        <v>0</v>
      </c>
      <c r="BN980" s="99">
        <v>0</v>
      </c>
      <c r="BO980" s="99">
        <v>0</v>
      </c>
      <c r="BP980" s="99">
        <v>0</v>
      </c>
      <c r="BQ980" s="99">
        <v>0</v>
      </c>
      <c r="BR980" s="99">
        <v>4452448.8001098596</v>
      </c>
      <c r="BS980" s="99">
        <v>2177820.5620422401</v>
      </c>
      <c r="BT980" s="99">
        <v>0</v>
      </c>
      <c r="BU980" s="99">
        <v>0</v>
      </c>
      <c r="BV980" s="99">
        <v>1658729.0563659701</v>
      </c>
      <c r="BW980" s="99">
        <v>0</v>
      </c>
      <c r="BX980" s="99">
        <v>0</v>
      </c>
      <c r="BY980" s="99">
        <v>0</v>
      </c>
      <c r="BZ980" s="99">
        <v>0</v>
      </c>
      <c r="CA980" s="99">
        <v>103814.58263206499</v>
      </c>
      <c r="CB980" s="99">
        <v>5918317.4309082003</v>
      </c>
      <c r="CC980" s="99">
        <v>41189992.839355499</v>
      </c>
      <c r="CD980" s="99">
        <v>8409465.16479492</v>
      </c>
      <c r="CE980" s="99">
        <v>2714.0282432734998</v>
      </c>
      <c r="CF980" s="99">
        <v>435719.96105194098</v>
      </c>
      <c r="CG980" s="99">
        <v>2720025.5311584501</v>
      </c>
      <c r="CH980" s="99">
        <v>0</v>
      </c>
      <c r="CI980" s="99">
        <v>106544.862128258</v>
      </c>
      <c r="CJ980" s="99">
        <v>6356022.7924194299</v>
      </c>
      <c r="CK980" s="99">
        <v>43916369.056152299</v>
      </c>
      <c r="CL980" s="99">
        <v>8419756.5041503906</v>
      </c>
      <c r="CM980" s="166">
        <v>176571.65668296799</v>
      </c>
      <c r="CN980" s="166">
        <v>23398585.104003899</v>
      </c>
      <c r="CO980" s="166">
        <v>84580246.842773393</v>
      </c>
      <c r="CP980" s="99">
        <v>8419756.5041503906</v>
      </c>
      <c r="CQ980" s="99">
        <v>0</v>
      </c>
      <c r="CR980" s="99">
        <v>0</v>
      </c>
      <c r="CS980" s="99">
        <v>0</v>
      </c>
      <c r="CT980" s="99">
        <v>0</v>
      </c>
      <c r="CU980" s="98">
        <v>97554.109324776</v>
      </c>
      <c r="CV980" s="98">
        <v>9119.7124007769999</v>
      </c>
      <c r="CW980" s="98">
        <v>6354037.3919601412</v>
      </c>
      <c r="CX980" s="98">
        <v>43910018.370513946</v>
      </c>
    </row>
    <row r="981" spans="1:102" x14ac:dyDescent="0.2">
      <c r="A981" s="98" t="s">
        <v>67</v>
      </c>
      <c r="B981" s="100">
        <v>38322</v>
      </c>
      <c r="C981" s="99">
        <v>72039.323159217805</v>
      </c>
      <c r="D981" s="99">
        <v>0</v>
      </c>
      <c r="E981" s="99">
        <v>32451.9971315861</v>
      </c>
      <c r="F981" s="99">
        <v>16773.4763739109</v>
      </c>
      <c r="G981" s="99">
        <v>369.46267043799202</v>
      </c>
      <c r="H981" s="99">
        <v>0</v>
      </c>
      <c r="I981" s="99">
        <v>0</v>
      </c>
      <c r="J981" s="99">
        <v>13777.140865445101</v>
      </c>
      <c r="K981" s="99">
        <v>58628.100407600403</v>
      </c>
      <c r="L981" s="99">
        <v>54842.481034278899</v>
      </c>
      <c r="M981" s="99">
        <v>39908.933044433601</v>
      </c>
      <c r="N981" s="99">
        <v>5437.3698571324303</v>
      </c>
      <c r="O981" s="99">
        <v>0</v>
      </c>
      <c r="P981" s="99">
        <v>0</v>
      </c>
      <c r="Q981" s="99">
        <v>4714.4113849997502</v>
      </c>
      <c r="R981" s="99">
        <v>0</v>
      </c>
      <c r="S981" s="99">
        <v>0</v>
      </c>
      <c r="T981" s="99">
        <v>2832.6260732412302</v>
      </c>
      <c r="U981" s="99">
        <v>71313.017789840698</v>
      </c>
      <c r="V981" s="99">
        <v>3566783.6869201702</v>
      </c>
      <c r="W981" s="99">
        <v>0</v>
      </c>
      <c r="X981" s="99">
        <v>2409895.7731933598</v>
      </c>
      <c r="Y981" s="99">
        <v>1034311.95272827</v>
      </c>
      <c r="Z981" s="99">
        <v>67683.383606910706</v>
      </c>
      <c r="AA981" s="99">
        <v>0</v>
      </c>
      <c r="AB981" s="99">
        <v>0</v>
      </c>
      <c r="AC981" s="99">
        <v>4158354.9940795898</v>
      </c>
      <c r="AD981" s="99">
        <v>15327799.0388184</v>
      </c>
      <c r="AE981" s="99">
        <v>2691191.33166504</v>
      </c>
      <c r="AF981" s="99">
        <v>1914160.35244751</v>
      </c>
      <c r="AG981" s="99">
        <v>854165.59919738804</v>
      </c>
      <c r="AH981" s="99">
        <v>0</v>
      </c>
      <c r="AI981" s="99">
        <v>0</v>
      </c>
      <c r="AJ981" s="99">
        <v>500501.78099441499</v>
      </c>
      <c r="AK981" s="99">
        <v>0</v>
      </c>
      <c r="AL981" s="99">
        <v>0</v>
      </c>
      <c r="AM981" s="99">
        <v>445883.037731171</v>
      </c>
      <c r="AN981" s="99">
        <v>18716597.317138702</v>
      </c>
      <c r="AO981" s="99">
        <v>25465352.659423798</v>
      </c>
      <c r="AP981" s="99">
        <v>0</v>
      </c>
      <c r="AQ981" s="99">
        <v>16612947.3405762</v>
      </c>
      <c r="AR981" s="99">
        <v>7276148.27587891</v>
      </c>
      <c r="AS981" s="99">
        <v>424885.92860412598</v>
      </c>
      <c r="AT981" s="99">
        <v>0</v>
      </c>
      <c r="AU981" s="99">
        <v>0</v>
      </c>
      <c r="AV981" s="99">
        <v>9719388.05322266</v>
      </c>
      <c r="AW981" s="99">
        <v>36376640.992675804</v>
      </c>
      <c r="AX981" s="99">
        <v>19398274.722412098</v>
      </c>
      <c r="AY981" s="99">
        <v>13568897.163208</v>
      </c>
      <c r="AZ981" s="99">
        <v>5693479.6203002902</v>
      </c>
      <c r="BA981" s="99">
        <v>0</v>
      </c>
      <c r="BB981" s="99">
        <v>0</v>
      </c>
      <c r="BC981" s="99">
        <v>3417076.1870117201</v>
      </c>
      <c r="BD981" s="99">
        <v>0</v>
      </c>
      <c r="BE981" s="99">
        <v>0</v>
      </c>
      <c r="BF981" s="99">
        <v>2835555.8303222698</v>
      </c>
      <c r="BG981" s="99">
        <v>44391591.6416016</v>
      </c>
      <c r="BH981" s="99">
        <v>4124889.52734375</v>
      </c>
      <c r="BI981" s="99">
        <v>0</v>
      </c>
      <c r="BJ981" s="99">
        <v>4315092.9946899395</v>
      </c>
      <c r="BK981" s="99">
        <v>2550211.1183166499</v>
      </c>
      <c r="BL981" s="99">
        <v>0</v>
      </c>
      <c r="BM981" s="99">
        <v>0</v>
      </c>
      <c r="BN981" s="99">
        <v>0</v>
      </c>
      <c r="BO981" s="99">
        <v>0</v>
      </c>
      <c r="BP981" s="99">
        <v>0</v>
      </c>
      <c r="BQ981" s="99">
        <v>0</v>
      </c>
      <c r="BR981" s="99">
        <v>4575969.7846679697</v>
      </c>
      <c r="BS981" s="99">
        <v>2232382.5633850102</v>
      </c>
      <c r="BT981" s="99">
        <v>0</v>
      </c>
      <c r="BU981" s="99">
        <v>0</v>
      </c>
      <c r="BV981" s="99">
        <v>1696832.9305267299</v>
      </c>
      <c r="BW981" s="99">
        <v>0</v>
      </c>
      <c r="BX981" s="99">
        <v>0</v>
      </c>
      <c r="BY981" s="99">
        <v>0</v>
      </c>
      <c r="BZ981" s="99">
        <v>0</v>
      </c>
      <c r="CA981" s="99">
        <v>104379.962898254</v>
      </c>
      <c r="CB981" s="99">
        <v>5962916.4256591797</v>
      </c>
      <c r="CC981" s="99">
        <v>41964199.3291016</v>
      </c>
      <c r="CD981" s="99">
        <v>8424302.9534912091</v>
      </c>
      <c r="CE981" s="99">
        <v>2847.6070906221898</v>
      </c>
      <c r="CF981" s="99">
        <v>448199.07337951701</v>
      </c>
      <c r="CG981" s="99">
        <v>2844137.3572998</v>
      </c>
      <c r="CH981" s="99">
        <v>0</v>
      </c>
      <c r="CI981" s="99">
        <v>107243.386137009</v>
      </c>
      <c r="CJ981" s="99">
        <v>6412551.6984252902</v>
      </c>
      <c r="CK981" s="99">
        <v>44819440.145996101</v>
      </c>
      <c r="CL981" s="99">
        <v>8421519.7498779297</v>
      </c>
      <c r="CM981" s="166">
        <v>178445.72371673601</v>
      </c>
      <c r="CN981" s="166">
        <v>25134120.764160201</v>
      </c>
      <c r="CO981" s="166">
        <v>89412344.430664107</v>
      </c>
      <c r="CP981" s="99">
        <v>8421519.7498779297</v>
      </c>
      <c r="CQ981" s="99">
        <v>0</v>
      </c>
      <c r="CR981" s="99">
        <v>0</v>
      </c>
      <c r="CS981" s="99">
        <v>0</v>
      </c>
      <c r="CT981" s="99">
        <v>0</v>
      </c>
      <c r="CU981" s="98">
        <v>92496.089318553</v>
      </c>
      <c r="CV981" s="98">
        <v>14048.869387487999</v>
      </c>
      <c r="CW981" s="98">
        <v>6411115.4990386963</v>
      </c>
      <c r="CX981" s="98">
        <v>44808336.686401397</v>
      </c>
    </row>
    <row r="982" spans="1:102" x14ac:dyDescent="0.2">
      <c r="A982" s="98" t="s">
        <v>67</v>
      </c>
      <c r="B982" s="100">
        <v>38412</v>
      </c>
      <c r="C982" s="99">
        <v>74195.252045631394</v>
      </c>
      <c r="D982" s="99">
        <v>0</v>
      </c>
      <c r="E982" s="99">
        <v>32199.4834375381</v>
      </c>
      <c r="F982" s="99">
        <v>17021.273542881001</v>
      </c>
      <c r="G982" s="99">
        <v>508.56097967550198</v>
      </c>
      <c r="H982" s="99">
        <v>0</v>
      </c>
      <c r="I982" s="99">
        <v>0</v>
      </c>
      <c r="J982" s="99">
        <v>19285.310682535201</v>
      </c>
      <c r="K982" s="99">
        <v>52880.4098639488</v>
      </c>
      <c r="L982" s="99">
        <v>54789.152812004097</v>
      </c>
      <c r="M982" s="99">
        <v>40642.0007123947</v>
      </c>
      <c r="N982" s="99">
        <v>5558.4860477447501</v>
      </c>
      <c r="O982" s="99">
        <v>0</v>
      </c>
      <c r="P982" s="99">
        <v>0</v>
      </c>
      <c r="Q982" s="99">
        <v>4786.2355422973596</v>
      </c>
      <c r="R982" s="99">
        <v>0</v>
      </c>
      <c r="S982" s="99">
        <v>0</v>
      </c>
      <c r="T982" s="99">
        <v>2845.8318514227899</v>
      </c>
      <c r="U982" s="99">
        <v>71886.202961921706</v>
      </c>
      <c r="V982" s="99">
        <v>3694333.02911377</v>
      </c>
      <c r="W982" s="99">
        <v>0</v>
      </c>
      <c r="X982" s="99">
        <v>2384371.0638122601</v>
      </c>
      <c r="Y982" s="99">
        <v>1049949.00384521</v>
      </c>
      <c r="Z982" s="99">
        <v>92751.393724441499</v>
      </c>
      <c r="AA982" s="99">
        <v>0</v>
      </c>
      <c r="AB982" s="99">
        <v>0</v>
      </c>
      <c r="AC982" s="99">
        <v>6098132.0193481399</v>
      </c>
      <c r="AD982" s="99">
        <v>13465460.037475601</v>
      </c>
      <c r="AE982" s="99">
        <v>2733334.3602600102</v>
      </c>
      <c r="AF982" s="99">
        <v>1947213.60346985</v>
      </c>
      <c r="AG982" s="99">
        <v>859525.83100128197</v>
      </c>
      <c r="AH982" s="99">
        <v>0</v>
      </c>
      <c r="AI982" s="99">
        <v>0</v>
      </c>
      <c r="AJ982" s="99">
        <v>495496.70453643799</v>
      </c>
      <c r="AK982" s="99">
        <v>0</v>
      </c>
      <c r="AL982" s="99">
        <v>0</v>
      </c>
      <c r="AM982" s="99">
        <v>448099.63011932402</v>
      </c>
      <c r="AN982" s="99">
        <v>19451557.022216801</v>
      </c>
      <c r="AO982" s="99">
        <v>26703510.136230499</v>
      </c>
      <c r="AP982" s="99">
        <v>0</v>
      </c>
      <c r="AQ982" s="99">
        <v>16613253.4841309</v>
      </c>
      <c r="AR982" s="99">
        <v>7539090.9154663105</v>
      </c>
      <c r="AS982" s="99">
        <v>604548.73023986805</v>
      </c>
      <c r="AT982" s="99">
        <v>0</v>
      </c>
      <c r="AU982" s="99">
        <v>0</v>
      </c>
      <c r="AV982" s="99">
        <v>14483113.3409424</v>
      </c>
      <c r="AW982" s="99">
        <v>32310953.072509799</v>
      </c>
      <c r="AX982" s="99">
        <v>19769782.331298798</v>
      </c>
      <c r="AY982" s="99">
        <v>14017306.5578613</v>
      </c>
      <c r="AZ982" s="99">
        <v>5794309.2560424795</v>
      </c>
      <c r="BA982" s="99">
        <v>0</v>
      </c>
      <c r="BB982" s="99">
        <v>0</v>
      </c>
      <c r="BC982" s="99">
        <v>3432232.3009643601</v>
      </c>
      <c r="BD982" s="99">
        <v>0</v>
      </c>
      <c r="BE982" s="99">
        <v>0</v>
      </c>
      <c r="BF982" s="99">
        <v>2883326.4480590802</v>
      </c>
      <c r="BG982" s="99">
        <v>46564798.767578103</v>
      </c>
      <c r="BH982" s="99">
        <v>4324839.3449096698</v>
      </c>
      <c r="BI982" s="99">
        <v>0</v>
      </c>
      <c r="BJ982" s="99">
        <v>4396288.6690063505</v>
      </c>
      <c r="BK982" s="99">
        <v>2699553.3648681599</v>
      </c>
      <c r="BL982" s="99">
        <v>0</v>
      </c>
      <c r="BM982" s="99">
        <v>0</v>
      </c>
      <c r="BN982" s="99">
        <v>0</v>
      </c>
      <c r="BO982" s="99">
        <v>0</v>
      </c>
      <c r="BP982" s="99">
        <v>0</v>
      </c>
      <c r="BQ982" s="99">
        <v>0</v>
      </c>
      <c r="BR982" s="99">
        <v>4668429.7971801804</v>
      </c>
      <c r="BS982" s="99">
        <v>2294930.47729492</v>
      </c>
      <c r="BT982" s="99">
        <v>0</v>
      </c>
      <c r="BU982" s="99">
        <v>0</v>
      </c>
      <c r="BV982" s="99">
        <v>1756114.4057006801</v>
      </c>
      <c r="BW982" s="99">
        <v>0</v>
      </c>
      <c r="BX982" s="99">
        <v>0</v>
      </c>
      <c r="BY982" s="99">
        <v>0</v>
      </c>
      <c r="BZ982" s="99">
        <v>0</v>
      </c>
      <c r="CA982" s="99">
        <v>106483.485484123</v>
      </c>
      <c r="CB982" s="99">
        <v>6077999.1682739304</v>
      </c>
      <c r="CC982" s="99">
        <v>43439485.103515603</v>
      </c>
      <c r="CD982" s="99">
        <v>8710262.27490234</v>
      </c>
      <c r="CE982" s="99">
        <v>2866.7820813357798</v>
      </c>
      <c r="CF982" s="99">
        <v>453627.144664764</v>
      </c>
      <c r="CG982" s="99">
        <v>2911053.9056396498</v>
      </c>
      <c r="CH982" s="99">
        <v>0</v>
      </c>
      <c r="CI982" s="99">
        <v>109331.53717899301</v>
      </c>
      <c r="CJ982" s="99">
        <v>6531524.30078125</v>
      </c>
      <c r="CK982" s="99">
        <v>46351773.590332001</v>
      </c>
      <c r="CL982" s="99">
        <v>8706689.1223144494</v>
      </c>
      <c r="CM982" s="166">
        <v>180927.438879013</v>
      </c>
      <c r="CN982" s="166">
        <v>26100912.268798798</v>
      </c>
      <c r="CO982" s="166">
        <v>92832589.799804702</v>
      </c>
      <c r="CP982" s="99">
        <v>8706689.1223144494</v>
      </c>
      <c r="CQ982" s="99">
        <v>0</v>
      </c>
      <c r="CR982" s="99">
        <v>0</v>
      </c>
      <c r="CS982" s="99">
        <v>0</v>
      </c>
      <c r="CT982" s="99">
        <v>0</v>
      </c>
      <c r="CU982" s="98">
        <v>87239.335107905004</v>
      </c>
      <c r="CV982" s="98">
        <v>19658.744016600001</v>
      </c>
      <c r="CW982" s="98">
        <v>6531626.3129386948</v>
      </c>
      <c r="CX982" s="98">
        <v>46350539.009155251</v>
      </c>
    </row>
    <row r="983" spans="1:102" x14ac:dyDescent="0.2">
      <c r="A983" s="98" t="s">
        <v>67</v>
      </c>
      <c r="B983" s="100">
        <v>38504</v>
      </c>
      <c r="C983" s="99">
        <v>75848.836632728606</v>
      </c>
      <c r="D983" s="99">
        <v>1.9093084859923699</v>
      </c>
      <c r="E983" s="99">
        <v>31730.834136962902</v>
      </c>
      <c r="F983" s="99">
        <v>17218.339000701901</v>
      </c>
      <c r="G983" s="99">
        <v>662.87606894224905</v>
      </c>
      <c r="H983" s="99">
        <v>0</v>
      </c>
      <c r="I983" s="99">
        <v>0</v>
      </c>
      <c r="J983" s="99">
        <v>24286.102781534199</v>
      </c>
      <c r="K983" s="99">
        <v>47353.744032383001</v>
      </c>
      <c r="L983" s="99">
        <v>55973.229814529397</v>
      </c>
      <c r="M983" s="99">
        <v>41257.751601219199</v>
      </c>
      <c r="N983" s="99">
        <v>5618.6502229571297</v>
      </c>
      <c r="O983" s="99">
        <v>0</v>
      </c>
      <c r="P983" s="99">
        <v>0</v>
      </c>
      <c r="Q983" s="99">
        <v>4813.24160921574</v>
      </c>
      <c r="R983" s="99">
        <v>0</v>
      </c>
      <c r="S983" s="99">
        <v>0</v>
      </c>
      <c r="T983" s="99">
        <v>2918.9130952656301</v>
      </c>
      <c r="U983" s="99">
        <v>72330.055973052993</v>
      </c>
      <c r="V983" s="99">
        <v>3717304.9261779799</v>
      </c>
      <c r="W983" s="99">
        <v>50.289831831585602</v>
      </c>
      <c r="X983" s="99">
        <v>2344526.3066406301</v>
      </c>
      <c r="Y983" s="99">
        <v>1074353.2933654799</v>
      </c>
      <c r="Z983" s="99">
        <v>124107.62024402599</v>
      </c>
      <c r="AA983" s="99">
        <v>0</v>
      </c>
      <c r="AB983" s="99">
        <v>0</v>
      </c>
      <c r="AC983" s="99">
        <v>8409085.1314697303</v>
      </c>
      <c r="AD983" s="99">
        <v>11878560.314331099</v>
      </c>
      <c r="AE983" s="99">
        <v>2780632.9933776902</v>
      </c>
      <c r="AF983" s="99">
        <v>1953464.3126831099</v>
      </c>
      <c r="AG983" s="99">
        <v>859399.36663055397</v>
      </c>
      <c r="AH983" s="99">
        <v>0</v>
      </c>
      <c r="AI983" s="99">
        <v>0</v>
      </c>
      <c r="AJ983" s="99">
        <v>494924.98654937698</v>
      </c>
      <c r="AK983" s="99">
        <v>0</v>
      </c>
      <c r="AL983" s="99">
        <v>0</v>
      </c>
      <c r="AM983" s="99">
        <v>471002.80355453503</v>
      </c>
      <c r="AN983" s="99">
        <v>20531154.095458999</v>
      </c>
      <c r="AO983" s="99">
        <v>27098650.814208999</v>
      </c>
      <c r="AP983" s="99">
        <v>460.86987234652003</v>
      </c>
      <c r="AQ983" s="99">
        <v>16706713.490722699</v>
      </c>
      <c r="AR983" s="99">
        <v>7818771.1685790997</v>
      </c>
      <c r="AS983" s="99">
        <v>799782.82169341994</v>
      </c>
      <c r="AT983" s="99">
        <v>0</v>
      </c>
      <c r="AU983" s="99">
        <v>0</v>
      </c>
      <c r="AV983" s="99">
        <v>19231437.082763702</v>
      </c>
      <c r="AW983" s="99">
        <v>28679941.3603516</v>
      </c>
      <c r="AX983" s="99">
        <v>20311511.066894501</v>
      </c>
      <c r="AY983" s="99">
        <v>14164055.865356401</v>
      </c>
      <c r="AZ983" s="99">
        <v>5853075.1998901404</v>
      </c>
      <c r="BA983" s="99">
        <v>0</v>
      </c>
      <c r="BB983" s="99">
        <v>0</v>
      </c>
      <c r="BC983" s="99">
        <v>3453037.9092712398</v>
      </c>
      <c r="BD983" s="99">
        <v>0</v>
      </c>
      <c r="BE983" s="99">
        <v>0</v>
      </c>
      <c r="BF983" s="99">
        <v>3052772.7595214802</v>
      </c>
      <c r="BG983" s="99">
        <v>48198589.890136696</v>
      </c>
      <c r="BH983" s="99">
        <v>4477443.7047729502</v>
      </c>
      <c r="BI983" s="99">
        <v>52.8017731276341</v>
      </c>
      <c r="BJ983" s="99">
        <v>4473403.1038818397</v>
      </c>
      <c r="BK983" s="99">
        <v>2805072.5085144001</v>
      </c>
      <c r="BL983" s="99">
        <v>0</v>
      </c>
      <c r="BM983" s="99">
        <v>0</v>
      </c>
      <c r="BN983" s="99">
        <v>0</v>
      </c>
      <c r="BO983" s="99">
        <v>0</v>
      </c>
      <c r="BP983" s="99">
        <v>0</v>
      </c>
      <c r="BQ983" s="99">
        <v>0</v>
      </c>
      <c r="BR983" s="99">
        <v>4756239.9895019503</v>
      </c>
      <c r="BS983" s="99">
        <v>2336030.14099121</v>
      </c>
      <c r="BT983" s="99">
        <v>0</v>
      </c>
      <c r="BU983" s="99">
        <v>0</v>
      </c>
      <c r="BV983" s="99">
        <v>1836424.5229034401</v>
      </c>
      <c r="BW983" s="99">
        <v>0</v>
      </c>
      <c r="BX983" s="99">
        <v>0</v>
      </c>
      <c r="BY983" s="99">
        <v>0</v>
      </c>
      <c r="BZ983" s="99">
        <v>0</v>
      </c>
      <c r="CA983" s="99">
        <v>107688.16536235801</v>
      </c>
      <c r="CB983" s="99">
        <v>6055931.3678588904</v>
      </c>
      <c r="CC983" s="99">
        <v>43630813.453613304</v>
      </c>
      <c r="CD983" s="99">
        <v>8912749.6197509803</v>
      </c>
      <c r="CE983" s="99">
        <v>2944.1574683785402</v>
      </c>
      <c r="CF983" s="99">
        <v>464014.10494613601</v>
      </c>
      <c r="CG983" s="99">
        <v>3013482.4458923298</v>
      </c>
      <c r="CH983" s="99">
        <v>0</v>
      </c>
      <c r="CI983" s="99">
        <v>110616.934475899</v>
      </c>
      <c r="CJ983" s="99">
        <v>6518167.0888671903</v>
      </c>
      <c r="CK983" s="99">
        <v>46633219.447265603</v>
      </c>
      <c r="CL983" s="99">
        <v>8909481.3153076209</v>
      </c>
      <c r="CM983" s="166">
        <v>182611.430978775</v>
      </c>
      <c r="CN983" s="166">
        <v>26958632.139160201</v>
      </c>
      <c r="CO983" s="166">
        <v>94847467.733398393</v>
      </c>
      <c r="CP983" s="99">
        <v>8909481.3153076209</v>
      </c>
      <c r="CQ983" s="99">
        <v>0</v>
      </c>
      <c r="CR983" s="99">
        <v>0</v>
      </c>
      <c r="CS983" s="99">
        <v>0</v>
      </c>
      <c r="CT983" s="99">
        <v>0</v>
      </c>
      <c r="CU983" s="98">
        <v>81391.426098993994</v>
      </c>
      <c r="CV983" s="98">
        <v>24777.401905286999</v>
      </c>
      <c r="CW983" s="98">
        <v>6519945.4728050269</v>
      </c>
      <c r="CX983" s="98">
        <v>46644295.89950563</v>
      </c>
    </row>
    <row r="984" spans="1:102" x14ac:dyDescent="0.2">
      <c r="A984" s="98" t="s">
        <v>67</v>
      </c>
      <c r="B984" s="100">
        <v>38596</v>
      </c>
      <c r="C984" s="99">
        <v>77157.417675971999</v>
      </c>
      <c r="D984" s="99">
        <v>2.21403954498237</v>
      </c>
      <c r="E984" s="99">
        <v>31479.8927252293</v>
      </c>
      <c r="F984" s="99">
        <v>17548.700785398501</v>
      </c>
      <c r="G984" s="99">
        <v>803.21930355578695</v>
      </c>
      <c r="H984" s="99">
        <v>0</v>
      </c>
      <c r="I984" s="99">
        <v>0</v>
      </c>
      <c r="J984" s="99">
        <v>29629.844716072101</v>
      </c>
      <c r="K984" s="99">
        <v>42599.914955139197</v>
      </c>
      <c r="L984" s="99">
        <v>57693.282838821397</v>
      </c>
      <c r="M984" s="99">
        <v>41935.149047851599</v>
      </c>
      <c r="N984" s="99">
        <v>5694.3575955629303</v>
      </c>
      <c r="O984" s="99">
        <v>0</v>
      </c>
      <c r="P984" s="99">
        <v>0</v>
      </c>
      <c r="Q984" s="99">
        <v>4850.63098812103</v>
      </c>
      <c r="R984" s="99">
        <v>0</v>
      </c>
      <c r="S984" s="99">
        <v>0</v>
      </c>
      <c r="T984" s="99">
        <v>2966.9558591842701</v>
      </c>
      <c r="U984" s="99">
        <v>71964.899107933001</v>
      </c>
      <c r="V984" s="99">
        <v>3770561.2378540002</v>
      </c>
      <c r="W984" s="99">
        <v>261.90872997418001</v>
      </c>
      <c r="X984" s="99">
        <v>2317339.6665344201</v>
      </c>
      <c r="Y984" s="99">
        <v>1095571.5028991699</v>
      </c>
      <c r="Z984" s="99">
        <v>155091.205080032</v>
      </c>
      <c r="AA984" s="99">
        <v>0</v>
      </c>
      <c r="AB984" s="99">
        <v>0</v>
      </c>
      <c r="AC984" s="99">
        <v>10525924.6066895</v>
      </c>
      <c r="AD984" s="99">
        <v>10006349.0670166</v>
      </c>
      <c r="AE984" s="99">
        <v>2756949.3226623498</v>
      </c>
      <c r="AF984" s="99">
        <v>1992582.3048858601</v>
      </c>
      <c r="AG984" s="99">
        <v>856602.02014923096</v>
      </c>
      <c r="AH984" s="99">
        <v>0</v>
      </c>
      <c r="AI984" s="99">
        <v>0</v>
      </c>
      <c r="AJ984" s="99">
        <v>496749.100078583</v>
      </c>
      <c r="AK984" s="99">
        <v>0</v>
      </c>
      <c r="AL984" s="99">
        <v>0</v>
      </c>
      <c r="AM984" s="99">
        <v>471362.81539535499</v>
      </c>
      <c r="AN984" s="99">
        <v>20767722.5070801</v>
      </c>
      <c r="AO984" s="99">
        <v>27883763.766845699</v>
      </c>
      <c r="AP984" s="99">
        <v>2179.4364260137099</v>
      </c>
      <c r="AQ984" s="99">
        <v>16507556.5194092</v>
      </c>
      <c r="AR984" s="99">
        <v>7810280.4533081101</v>
      </c>
      <c r="AS984" s="99">
        <v>1007636.22878265</v>
      </c>
      <c r="AT984" s="99">
        <v>0</v>
      </c>
      <c r="AU984" s="99">
        <v>0</v>
      </c>
      <c r="AV984" s="99">
        <v>23496123.108154301</v>
      </c>
      <c r="AW984" s="99">
        <v>24494697.134277299</v>
      </c>
      <c r="AX984" s="99">
        <v>20448412.113037098</v>
      </c>
      <c r="AY984" s="99">
        <v>14645540.485595699</v>
      </c>
      <c r="AZ984" s="99">
        <v>5916404.2094116202</v>
      </c>
      <c r="BA984" s="99">
        <v>0</v>
      </c>
      <c r="BB984" s="99">
        <v>0</v>
      </c>
      <c r="BC984" s="99">
        <v>3533070.3241577102</v>
      </c>
      <c r="BD984" s="99">
        <v>0</v>
      </c>
      <c r="BE984" s="99">
        <v>0</v>
      </c>
      <c r="BF984" s="99">
        <v>3095309.9704589802</v>
      </c>
      <c r="BG984" s="99">
        <v>48502388.875</v>
      </c>
      <c r="BH984" s="99">
        <v>4757068.9632568397</v>
      </c>
      <c r="BI984" s="99">
        <v>76.7859639339149</v>
      </c>
      <c r="BJ984" s="99">
        <v>4540634.1525268601</v>
      </c>
      <c r="BK984" s="99">
        <v>2926745.05401611</v>
      </c>
      <c r="BL984" s="99">
        <v>0</v>
      </c>
      <c r="BM984" s="99">
        <v>0</v>
      </c>
      <c r="BN984" s="99">
        <v>0</v>
      </c>
      <c r="BO984" s="99">
        <v>0</v>
      </c>
      <c r="BP984" s="99">
        <v>0</v>
      </c>
      <c r="BQ984" s="99">
        <v>0</v>
      </c>
      <c r="BR984" s="99">
        <v>4938068.7566528302</v>
      </c>
      <c r="BS984" s="99">
        <v>2373347.7521972698</v>
      </c>
      <c r="BT984" s="99">
        <v>0</v>
      </c>
      <c r="BU984" s="99">
        <v>0</v>
      </c>
      <c r="BV984" s="99">
        <v>1894303.89208984</v>
      </c>
      <c r="BW984" s="99">
        <v>0</v>
      </c>
      <c r="BX984" s="99">
        <v>0</v>
      </c>
      <c r="BY984" s="99">
        <v>0</v>
      </c>
      <c r="BZ984" s="99">
        <v>0</v>
      </c>
      <c r="CA984" s="99">
        <v>108554.830215454</v>
      </c>
      <c r="CB984" s="99">
        <v>6103488.5327758798</v>
      </c>
      <c r="CC984" s="99">
        <v>44538093.542968802</v>
      </c>
      <c r="CD984" s="99">
        <v>9361131.9747314509</v>
      </c>
      <c r="CE984" s="99">
        <v>2891.8738673329399</v>
      </c>
      <c r="CF984" s="99">
        <v>470047.22894668602</v>
      </c>
      <c r="CG984" s="99">
        <v>3091084.8183593801</v>
      </c>
      <c r="CH984" s="99">
        <v>0</v>
      </c>
      <c r="CI984" s="99">
        <v>111462.66323757199</v>
      </c>
      <c r="CJ984" s="99">
        <v>6574487.3716430701</v>
      </c>
      <c r="CK984" s="99">
        <v>47625229.0947266</v>
      </c>
      <c r="CL984" s="99">
        <v>9372812.8428955097</v>
      </c>
      <c r="CM984" s="166">
        <v>183516.38488578799</v>
      </c>
      <c r="CN984" s="166">
        <v>27234137.706787098</v>
      </c>
      <c r="CO984" s="166">
        <v>96018498.341796905</v>
      </c>
      <c r="CP984" s="99">
        <v>9372812.8428955097</v>
      </c>
      <c r="CQ984" s="99">
        <v>0</v>
      </c>
      <c r="CR984" s="99">
        <v>0</v>
      </c>
      <c r="CS984" s="99">
        <v>0</v>
      </c>
      <c r="CT984" s="99">
        <v>0</v>
      </c>
      <c r="CU984" s="98">
        <v>76473.667774814006</v>
      </c>
      <c r="CV984" s="98">
        <v>30234.781685706999</v>
      </c>
      <c r="CW984" s="98">
        <v>6573535.7617225656</v>
      </c>
      <c r="CX984" s="98">
        <v>47629178.361328185</v>
      </c>
    </row>
    <row r="985" spans="1:102" x14ac:dyDescent="0.2">
      <c r="A985" s="98" t="s">
        <v>67</v>
      </c>
      <c r="B985" s="100">
        <v>38687</v>
      </c>
      <c r="C985" s="99">
        <v>78950.596697807297</v>
      </c>
      <c r="D985" s="99">
        <v>2.7456781879882302</v>
      </c>
      <c r="E985" s="99">
        <v>31269.9159882069</v>
      </c>
      <c r="F985" s="99">
        <v>17920.168299198202</v>
      </c>
      <c r="G985" s="99">
        <v>963.82307830452896</v>
      </c>
      <c r="H985" s="99">
        <v>0</v>
      </c>
      <c r="I985" s="99">
        <v>0</v>
      </c>
      <c r="J985" s="99">
        <v>35347.296158313802</v>
      </c>
      <c r="K985" s="99">
        <v>38267.780736923203</v>
      </c>
      <c r="L985" s="99">
        <v>56652.165984630599</v>
      </c>
      <c r="M985" s="99">
        <v>42804.029904365503</v>
      </c>
      <c r="N985" s="99">
        <v>5723.56974512339</v>
      </c>
      <c r="O985" s="99">
        <v>0</v>
      </c>
      <c r="P985" s="99">
        <v>0</v>
      </c>
      <c r="Q985" s="99">
        <v>4889.8203149437904</v>
      </c>
      <c r="R985" s="99">
        <v>0</v>
      </c>
      <c r="S985" s="99">
        <v>0</v>
      </c>
      <c r="T985" s="99">
        <v>2912.5857014954099</v>
      </c>
      <c r="U985" s="99">
        <v>73150.147093772903</v>
      </c>
      <c r="V985" s="99">
        <v>3844870.4421081501</v>
      </c>
      <c r="W985" s="99">
        <v>169.70816911757001</v>
      </c>
      <c r="X985" s="99">
        <v>2283039.2543640099</v>
      </c>
      <c r="Y985" s="99">
        <v>1106656.1224517799</v>
      </c>
      <c r="Z985" s="99">
        <v>187758.544153214</v>
      </c>
      <c r="AA985" s="99">
        <v>0</v>
      </c>
      <c r="AB985" s="99">
        <v>0</v>
      </c>
      <c r="AC985" s="99">
        <v>13370413.5893555</v>
      </c>
      <c r="AD985" s="99">
        <v>8976997.4625244103</v>
      </c>
      <c r="AE985" s="99">
        <v>2644286.20806885</v>
      </c>
      <c r="AF985" s="99">
        <v>2016286.7346954299</v>
      </c>
      <c r="AG985" s="99">
        <v>863082.41587066697</v>
      </c>
      <c r="AH985" s="99">
        <v>0</v>
      </c>
      <c r="AI985" s="99">
        <v>0</v>
      </c>
      <c r="AJ985" s="99">
        <v>492914.42543792701</v>
      </c>
      <c r="AK985" s="99">
        <v>0</v>
      </c>
      <c r="AL985" s="99">
        <v>0</v>
      </c>
      <c r="AM985" s="99">
        <v>463809.18460464501</v>
      </c>
      <c r="AN985" s="99">
        <v>21963624.248779301</v>
      </c>
      <c r="AO985" s="99">
        <v>28802613.772216801</v>
      </c>
      <c r="AP985" s="99">
        <v>1575.1645488291999</v>
      </c>
      <c r="AQ985" s="99">
        <v>16524107.0113525</v>
      </c>
      <c r="AR985" s="99">
        <v>8151897.6591186495</v>
      </c>
      <c r="AS985" s="99">
        <v>1245261.6874084501</v>
      </c>
      <c r="AT985" s="99">
        <v>0</v>
      </c>
      <c r="AU985" s="99">
        <v>0</v>
      </c>
      <c r="AV985" s="99">
        <v>29044689.521484401</v>
      </c>
      <c r="AW985" s="99">
        <v>22248467.313720699</v>
      </c>
      <c r="AX985" s="99">
        <v>20063608.278076202</v>
      </c>
      <c r="AY985" s="99">
        <v>15039526.8134766</v>
      </c>
      <c r="AZ985" s="99">
        <v>6048446.2214355497</v>
      </c>
      <c r="BA985" s="99">
        <v>0</v>
      </c>
      <c r="BB985" s="99">
        <v>0</v>
      </c>
      <c r="BC985" s="99">
        <v>3557254.4770202599</v>
      </c>
      <c r="BD985" s="99">
        <v>0</v>
      </c>
      <c r="BE985" s="99">
        <v>0</v>
      </c>
      <c r="BF985" s="99">
        <v>3106735.4244995099</v>
      </c>
      <c r="BG985" s="99">
        <v>50716133.056640603</v>
      </c>
      <c r="BH985" s="99">
        <v>4958332.75280762</v>
      </c>
      <c r="BI985" s="99">
        <v>145.93726942688201</v>
      </c>
      <c r="BJ985" s="99">
        <v>4523356.1015625</v>
      </c>
      <c r="BK985" s="99">
        <v>2972061.0527038602</v>
      </c>
      <c r="BL985" s="99">
        <v>0</v>
      </c>
      <c r="BM985" s="99">
        <v>0</v>
      </c>
      <c r="BN985" s="99">
        <v>0</v>
      </c>
      <c r="BO985" s="99">
        <v>0</v>
      </c>
      <c r="BP985" s="99">
        <v>0</v>
      </c>
      <c r="BQ985" s="99">
        <v>0</v>
      </c>
      <c r="BR985" s="99">
        <v>5100440.0087280301</v>
      </c>
      <c r="BS985" s="99">
        <v>2421840.57208252</v>
      </c>
      <c r="BT985" s="99">
        <v>0</v>
      </c>
      <c r="BU985" s="99">
        <v>0</v>
      </c>
      <c r="BV985" s="99">
        <v>1926487.4454956099</v>
      </c>
      <c r="BW985" s="99">
        <v>0</v>
      </c>
      <c r="BX985" s="99">
        <v>0</v>
      </c>
      <c r="BY985" s="99">
        <v>0</v>
      </c>
      <c r="BZ985" s="99">
        <v>0</v>
      </c>
      <c r="CA985" s="99">
        <v>110115.95706462899</v>
      </c>
      <c r="CB985" s="99">
        <v>6120877.80541992</v>
      </c>
      <c r="CC985" s="99">
        <v>45319872.458007798</v>
      </c>
      <c r="CD985" s="99">
        <v>9470700.5104980506</v>
      </c>
      <c r="CE985" s="99">
        <v>2937.89275786281</v>
      </c>
      <c r="CF985" s="99">
        <v>479513.10754776001</v>
      </c>
      <c r="CG985" s="99">
        <v>3209714.8938293499</v>
      </c>
      <c r="CH985" s="99">
        <v>0</v>
      </c>
      <c r="CI985" s="99">
        <v>113068.350639343</v>
      </c>
      <c r="CJ985" s="99">
        <v>6601192.5447387705</v>
      </c>
      <c r="CK985" s="99">
        <v>48540221.205566399</v>
      </c>
      <c r="CL985" s="99">
        <v>9476268.1771240197</v>
      </c>
      <c r="CM985" s="166">
        <v>185925.700323105</v>
      </c>
      <c r="CN985" s="166">
        <v>28656706.311035201</v>
      </c>
      <c r="CO985" s="166">
        <v>99470182.4609375</v>
      </c>
      <c r="CP985" s="99">
        <v>9476268.1771240197</v>
      </c>
      <c r="CQ985" s="99">
        <v>0</v>
      </c>
      <c r="CR985" s="99">
        <v>0</v>
      </c>
      <c r="CS985" s="99">
        <v>0</v>
      </c>
      <c r="CT985" s="99">
        <v>0</v>
      </c>
      <c r="CU985" s="98">
        <v>71036.832415489</v>
      </c>
      <c r="CV985" s="98">
        <v>36042.076001806003</v>
      </c>
      <c r="CW985" s="98">
        <v>6600390.91296768</v>
      </c>
      <c r="CX985" s="98">
        <v>48529587.351837151</v>
      </c>
    </row>
    <row r="986" spans="1:102" x14ac:dyDescent="0.2">
      <c r="A986" s="98" t="s">
        <v>67</v>
      </c>
      <c r="B986" s="100">
        <v>38777</v>
      </c>
      <c r="C986" s="99">
        <v>80894.067290306106</v>
      </c>
      <c r="D986" s="99">
        <v>4.2414398269611402</v>
      </c>
      <c r="E986" s="99">
        <v>30628.009598255201</v>
      </c>
      <c r="F986" s="99">
        <v>17658.8744730949</v>
      </c>
      <c r="G986" s="99">
        <v>1137.4850712269499</v>
      </c>
      <c r="H986" s="99">
        <v>0</v>
      </c>
      <c r="I986" s="99">
        <v>0</v>
      </c>
      <c r="J986" s="99">
        <v>40643.812193870501</v>
      </c>
      <c r="K986" s="99">
        <v>33481.1974945068</v>
      </c>
      <c r="L986" s="99">
        <v>27276.998419523199</v>
      </c>
      <c r="M986" s="99">
        <v>43477.311079502098</v>
      </c>
      <c r="N986" s="99">
        <v>5889.5895031094597</v>
      </c>
      <c r="O986" s="99">
        <v>37353.401938438401</v>
      </c>
      <c r="P986" s="99">
        <v>0</v>
      </c>
      <c r="Q986" s="99">
        <v>4899.9104259014102</v>
      </c>
      <c r="R986" s="99">
        <v>2014.99807459116</v>
      </c>
      <c r="S986" s="99">
        <v>0</v>
      </c>
      <c r="T986" s="99">
        <v>1049.2724888026701</v>
      </c>
      <c r="U986" s="99">
        <v>74052.988838195801</v>
      </c>
      <c r="V986" s="99">
        <v>3953230.1853942899</v>
      </c>
      <c r="W986" s="99">
        <v>162.29211750999099</v>
      </c>
      <c r="X986" s="99">
        <v>2259449.6994323698</v>
      </c>
      <c r="Y986" s="99">
        <v>1115689.9581146201</v>
      </c>
      <c r="Z986" s="99">
        <v>223113.530881882</v>
      </c>
      <c r="AA986" s="99">
        <v>0</v>
      </c>
      <c r="AB986" s="99">
        <v>0</v>
      </c>
      <c r="AC986" s="99">
        <v>15440222.618286099</v>
      </c>
      <c r="AD986" s="99">
        <v>7399378.1831665002</v>
      </c>
      <c r="AE986" s="99">
        <v>1112719.5850982701</v>
      </c>
      <c r="AF986" s="99">
        <v>2041116.7630157501</v>
      </c>
      <c r="AG986" s="99">
        <v>867856.30709075904</v>
      </c>
      <c r="AH986" s="99">
        <v>1716452.27070618</v>
      </c>
      <c r="AI986" s="99">
        <v>0</v>
      </c>
      <c r="AJ986" s="99">
        <v>495912.752994537</v>
      </c>
      <c r="AK986" s="99">
        <v>319339.30420303298</v>
      </c>
      <c r="AL986" s="99">
        <v>0</v>
      </c>
      <c r="AM986" s="99">
        <v>174613.871026993</v>
      </c>
      <c r="AN986" s="99">
        <v>22765907.939208999</v>
      </c>
      <c r="AO986" s="99">
        <v>29896348.498779301</v>
      </c>
      <c r="AP986" s="99">
        <v>1361.2494460344301</v>
      </c>
      <c r="AQ986" s="99">
        <v>16526583.440918</v>
      </c>
      <c r="AR986" s="99">
        <v>8198432.2239379901</v>
      </c>
      <c r="AS986" s="99">
        <v>1530689.6651001</v>
      </c>
      <c r="AT986" s="99">
        <v>0</v>
      </c>
      <c r="AU986" s="99">
        <v>0</v>
      </c>
      <c r="AV986" s="99">
        <v>33989392.737304702</v>
      </c>
      <c r="AW986" s="99">
        <v>18429975.519042999</v>
      </c>
      <c r="AX986" s="99">
        <v>8788977.3734130897</v>
      </c>
      <c r="AY986" s="99">
        <v>15403210.485595699</v>
      </c>
      <c r="AZ986" s="99">
        <v>6167855.2310790997</v>
      </c>
      <c r="BA986" s="99">
        <v>12563627.4296875</v>
      </c>
      <c r="BB986" s="99">
        <v>0</v>
      </c>
      <c r="BC986" s="99">
        <v>3633986.15301514</v>
      </c>
      <c r="BD986" s="99">
        <v>2165179.4354553199</v>
      </c>
      <c r="BE986" s="99">
        <v>0</v>
      </c>
      <c r="BF986" s="99">
        <v>1195648.95133972</v>
      </c>
      <c r="BG986" s="99">
        <v>52315142.59375</v>
      </c>
      <c r="BH986" s="99">
        <v>7006943.3373413105</v>
      </c>
      <c r="BI986" s="99">
        <v>188.34157076850499</v>
      </c>
      <c r="BJ986" s="99">
        <v>5445164.7395629901</v>
      </c>
      <c r="BK986" s="99">
        <v>3246509.2521972698</v>
      </c>
      <c r="BL986" s="99">
        <v>0</v>
      </c>
      <c r="BM986" s="99">
        <v>0</v>
      </c>
      <c r="BN986" s="99">
        <v>0</v>
      </c>
      <c r="BO986" s="99">
        <v>0</v>
      </c>
      <c r="BP986" s="99">
        <v>0</v>
      </c>
      <c r="BQ986" s="99">
        <v>0</v>
      </c>
      <c r="BR986" s="99">
        <v>5418161.2280883798</v>
      </c>
      <c r="BS986" s="99">
        <v>2549852.0716552702</v>
      </c>
      <c r="BT986" s="99">
        <v>2448752.7901001</v>
      </c>
      <c r="BU986" s="99">
        <v>0</v>
      </c>
      <c r="BV986" s="99">
        <v>1966401.3964843799</v>
      </c>
      <c r="BW986" s="99">
        <v>251536.55148887599</v>
      </c>
      <c r="BX986" s="99">
        <v>0</v>
      </c>
      <c r="BY986" s="99">
        <v>0</v>
      </c>
      <c r="BZ986" s="99">
        <v>0</v>
      </c>
      <c r="CA986" s="99">
        <v>111588.919457436</v>
      </c>
      <c r="CB986" s="99">
        <v>6206116.0729370099</v>
      </c>
      <c r="CC986" s="99">
        <v>46380978.892578103</v>
      </c>
      <c r="CD986" s="99">
        <v>12451231.255981401</v>
      </c>
      <c r="CE986" s="99">
        <v>2962.30018848181</v>
      </c>
      <c r="CF986" s="99">
        <v>491062.273983002</v>
      </c>
      <c r="CG986" s="99">
        <v>3331286.8663940402</v>
      </c>
      <c r="CH986" s="99">
        <v>0</v>
      </c>
      <c r="CI986" s="99">
        <v>114532.24677372001</v>
      </c>
      <c r="CJ986" s="99">
        <v>6697135.5806274395</v>
      </c>
      <c r="CK986" s="99">
        <v>49711524.802246101</v>
      </c>
      <c r="CL986" s="99">
        <v>12702438.0187988</v>
      </c>
      <c r="CM986" s="166">
        <v>188182.86650276199</v>
      </c>
      <c r="CN986" s="166">
        <v>29566929.939941399</v>
      </c>
      <c r="CO986" s="166">
        <v>102103373.553711</v>
      </c>
      <c r="CP986" s="99">
        <v>12702438.0187988</v>
      </c>
      <c r="CQ986" s="99">
        <v>0</v>
      </c>
      <c r="CR986" s="99">
        <v>0</v>
      </c>
      <c r="CS986" s="99">
        <v>0</v>
      </c>
      <c r="CT986" s="99">
        <v>0</v>
      </c>
      <c r="CU986" s="98">
        <v>65743.644213231993</v>
      </c>
      <c r="CV986" s="98">
        <v>41449.018677048</v>
      </c>
      <c r="CW986" s="98">
        <v>6697178.3469200116</v>
      </c>
      <c r="CX986" s="98">
        <v>49712265.758972146</v>
      </c>
    </row>
    <row r="987" spans="1:102" x14ac:dyDescent="0.2">
      <c r="A987" s="98" t="s">
        <v>67</v>
      </c>
      <c r="B987" s="100">
        <v>38869</v>
      </c>
      <c r="C987" s="99">
        <v>83666.548429489107</v>
      </c>
      <c r="D987" s="99">
        <v>2.8070116379822099</v>
      </c>
      <c r="E987" s="99">
        <v>30334.381401300401</v>
      </c>
      <c r="F987" s="99">
        <v>17992.464046716701</v>
      </c>
      <c r="G987" s="99">
        <v>1302.0833970010301</v>
      </c>
      <c r="H987" s="99">
        <v>0</v>
      </c>
      <c r="I987" s="99">
        <v>0</v>
      </c>
      <c r="J987" s="99">
        <v>45574.038662433602</v>
      </c>
      <c r="K987" s="99">
        <v>29040.1315159798</v>
      </c>
      <c r="L987" s="99">
        <v>25511.937753915801</v>
      </c>
      <c r="M987" s="99">
        <v>44360.414386749297</v>
      </c>
      <c r="N987" s="99">
        <v>5845.4186658263197</v>
      </c>
      <c r="O987" s="99">
        <v>39250.6907176971</v>
      </c>
      <c r="P987" s="99">
        <v>0</v>
      </c>
      <c r="Q987" s="99">
        <v>5023.78467124701</v>
      </c>
      <c r="R987" s="99">
        <v>2150.9363803863498</v>
      </c>
      <c r="S987" s="99">
        <v>0</v>
      </c>
      <c r="T987" s="99">
        <v>971.02145485580002</v>
      </c>
      <c r="U987" s="99">
        <v>74855.3545818329</v>
      </c>
      <c r="V987" s="99">
        <v>4088299.9415283198</v>
      </c>
      <c r="W987" s="99">
        <v>122.470195864327</v>
      </c>
      <c r="X987" s="99">
        <v>2240027.9609375</v>
      </c>
      <c r="Y987" s="99">
        <v>1121444.61578369</v>
      </c>
      <c r="Z987" s="99">
        <v>249476.92857933001</v>
      </c>
      <c r="AA987" s="99">
        <v>0</v>
      </c>
      <c r="AB987" s="99">
        <v>0</v>
      </c>
      <c r="AC987" s="99">
        <v>17260303.478027299</v>
      </c>
      <c r="AD987" s="99">
        <v>6112578.6970825205</v>
      </c>
      <c r="AE987" s="99">
        <v>1042458.46157074</v>
      </c>
      <c r="AF987" s="99">
        <v>2118052.62786865</v>
      </c>
      <c r="AG987" s="99">
        <v>866492.77747345006</v>
      </c>
      <c r="AH987" s="99">
        <v>1794525.1665191699</v>
      </c>
      <c r="AI987" s="99">
        <v>0</v>
      </c>
      <c r="AJ987" s="99">
        <v>499507.51890182501</v>
      </c>
      <c r="AK987" s="99">
        <v>333651.84936904901</v>
      </c>
      <c r="AL987" s="99">
        <v>0</v>
      </c>
      <c r="AM987" s="99">
        <v>156361.80967330901</v>
      </c>
      <c r="AN987" s="99">
        <v>23468745.490478501</v>
      </c>
      <c r="AO987" s="99">
        <v>31335875.4133301</v>
      </c>
      <c r="AP987" s="99">
        <v>1012.78179132193</v>
      </c>
      <c r="AQ987" s="99">
        <v>16273412.778930699</v>
      </c>
      <c r="AR987" s="99">
        <v>8195790.07629395</v>
      </c>
      <c r="AS987" s="99">
        <v>1703758.1499328599</v>
      </c>
      <c r="AT987" s="99">
        <v>0</v>
      </c>
      <c r="AU987" s="99">
        <v>0</v>
      </c>
      <c r="AV987" s="99">
        <v>38625143.712890603</v>
      </c>
      <c r="AW987" s="99">
        <v>15338855.177002</v>
      </c>
      <c r="AX987" s="99">
        <v>8323028.6588745099</v>
      </c>
      <c r="AY987" s="99">
        <v>16166327.0891113</v>
      </c>
      <c r="AZ987" s="99">
        <v>6243477.9749145498</v>
      </c>
      <c r="BA987" s="99">
        <v>13226662.8862305</v>
      </c>
      <c r="BB987" s="99">
        <v>0</v>
      </c>
      <c r="BC987" s="99">
        <v>3702849.5466308598</v>
      </c>
      <c r="BD987" s="99">
        <v>2273213.6734619099</v>
      </c>
      <c r="BE987" s="99">
        <v>0</v>
      </c>
      <c r="BF987" s="99">
        <v>1083199.6733245901</v>
      </c>
      <c r="BG987" s="99">
        <v>53815133.289550804</v>
      </c>
      <c r="BH987" s="99">
        <v>7377370.9375</v>
      </c>
      <c r="BI987" s="99">
        <v>139.56030437350299</v>
      </c>
      <c r="BJ987" s="99">
        <v>5395602.7678222703</v>
      </c>
      <c r="BK987" s="99">
        <v>3234640.3773803702</v>
      </c>
      <c r="BL987" s="99">
        <v>0</v>
      </c>
      <c r="BM987" s="99">
        <v>0</v>
      </c>
      <c r="BN987" s="99">
        <v>0</v>
      </c>
      <c r="BO987" s="99">
        <v>0</v>
      </c>
      <c r="BP987" s="99">
        <v>0</v>
      </c>
      <c r="BQ987" s="99">
        <v>0</v>
      </c>
      <c r="BR987" s="99">
        <v>5630196.4749755897</v>
      </c>
      <c r="BS987" s="99">
        <v>2547074.1792602502</v>
      </c>
      <c r="BT987" s="99">
        <v>2578206.6354675302</v>
      </c>
      <c r="BU987" s="99">
        <v>0</v>
      </c>
      <c r="BV987" s="99">
        <v>2005450.7902984601</v>
      </c>
      <c r="BW987" s="99">
        <v>262261.75165176397</v>
      </c>
      <c r="BX987" s="99">
        <v>0</v>
      </c>
      <c r="BY987" s="99">
        <v>0</v>
      </c>
      <c r="BZ987" s="99">
        <v>0</v>
      </c>
      <c r="CA987" s="99">
        <v>114127.93607711801</v>
      </c>
      <c r="CB987" s="99">
        <v>6328325.49645996</v>
      </c>
      <c r="CC987" s="99">
        <v>47772033.679199196</v>
      </c>
      <c r="CD987" s="99">
        <v>12748894.881713901</v>
      </c>
      <c r="CE987" s="99">
        <v>3021.3742606639898</v>
      </c>
      <c r="CF987" s="99">
        <v>496759.96067810099</v>
      </c>
      <c r="CG987" s="99">
        <v>3403873.3871154799</v>
      </c>
      <c r="CH987" s="99">
        <v>0</v>
      </c>
      <c r="CI987" s="99">
        <v>117145.03698730499</v>
      </c>
      <c r="CJ987" s="99">
        <v>6823986.6503906297</v>
      </c>
      <c r="CK987" s="99">
        <v>51170909.442871101</v>
      </c>
      <c r="CL987" s="99">
        <v>13012253.123168901</v>
      </c>
      <c r="CM987" s="166">
        <v>191482.15527534499</v>
      </c>
      <c r="CN987" s="166">
        <v>30299976.846191399</v>
      </c>
      <c r="CO987" s="166">
        <v>105054691.988281</v>
      </c>
      <c r="CP987" s="99">
        <v>13012253.123168901</v>
      </c>
      <c r="CQ987" s="99">
        <v>0</v>
      </c>
      <c r="CR987" s="99">
        <v>0</v>
      </c>
      <c r="CS987" s="99">
        <v>0</v>
      </c>
      <c r="CT987" s="99">
        <v>0</v>
      </c>
      <c r="CU987" s="98">
        <v>61106.812298288998</v>
      </c>
      <c r="CV987" s="98">
        <v>46511.423445155</v>
      </c>
      <c r="CW987" s="98">
        <v>6825085.4571380606</v>
      </c>
      <c r="CX987" s="98">
        <v>51175907.066314675</v>
      </c>
    </row>
    <row r="988" spans="1:102" x14ac:dyDescent="0.2">
      <c r="A988" s="98" t="s">
        <v>67</v>
      </c>
      <c r="B988" s="100">
        <v>38961</v>
      </c>
      <c r="C988" s="99">
        <v>85698.982804298401</v>
      </c>
      <c r="D988" s="99">
        <v>4.47371517296415</v>
      </c>
      <c r="E988" s="99">
        <v>29744.5701105595</v>
      </c>
      <c r="F988" s="99">
        <v>17782.315522670699</v>
      </c>
      <c r="G988" s="99">
        <v>1529.17410132289</v>
      </c>
      <c r="H988" s="99">
        <v>0</v>
      </c>
      <c r="I988" s="99">
        <v>0</v>
      </c>
      <c r="J988" s="99">
        <v>50383.912762641899</v>
      </c>
      <c r="K988" s="99">
        <v>25189.902784347501</v>
      </c>
      <c r="L988" s="99">
        <v>24066.398166894902</v>
      </c>
      <c r="M988" s="99">
        <v>44766.958986282298</v>
      </c>
      <c r="N988" s="99">
        <v>5902.6751110553696</v>
      </c>
      <c r="O988" s="99">
        <v>40345.493762016296</v>
      </c>
      <c r="P988" s="99">
        <v>0</v>
      </c>
      <c r="Q988" s="99">
        <v>5084.0655785798999</v>
      </c>
      <c r="R988" s="99">
        <v>2271.9016762971901</v>
      </c>
      <c r="S988" s="99">
        <v>0</v>
      </c>
      <c r="T988" s="99">
        <v>924.92422713339295</v>
      </c>
      <c r="U988" s="99">
        <v>75329.215430259705</v>
      </c>
      <c r="V988" s="99">
        <v>4160452.9412841802</v>
      </c>
      <c r="W988" s="99">
        <v>136.45665129087899</v>
      </c>
      <c r="X988" s="99">
        <v>2173802.2447204599</v>
      </c>
      <c r="Y988" s="99">
        <v>1109755.51739502</v>
      </c>
      <c r="Z988" s="99">
        <v>284195.48469543498</v>
      </c>
      <c r="AA988" s="99">
        <v>0</v>
      </c>
      <c r="AB988" s="99">
        <v>0</v>
      </c>
      <c r="AC988" s="99">
        <v>18946751.011718798</v>
      </c>
      <c r="AD988" s="99">
        <v>4669000.7785644503</v>
      </c>
      <c r="AE988" s="99">
        <v>968155.06349945103</v>
      </c>
      <c r="AF988" s="99">
        <v>2127408.11651611</v>
      </c>
      <c r="AG988" s="99">
        <v>869895.52845764195</v>
      </c>
      <c r="AH988" s="99">
        <v>1825076.4678344701</v>
      </c>
      <c r="AI988" s="99">
        <v>0</v>
      </c>
      <c r="AJ988" s="99">
        <v>491959.105392456</v>
      </c>
      <c r="AK988" s="99">
        <v>349081.03436279303</v>
      </c>
      <c r="AL988" s="99">
        <v>0</v>
      </c>
      <c r="AM988" s="99">
        <v>148547.46994018601</v>
      </c>
      <c r="AN988" s="99">
        <v>23705280.107910201</v>
      </c>
      <c r="AO988" s="99">
        <v>32177283.240722701</v>
      </c>
      <c r="AP988" s="99">
        <v>1329.79821698368</v>
      </c>
      <c r="AQ988" s="99">
        <v>16040133.201049799</v>
      </c>
      <c r="AR988" s="99">
        <v>8185041.1654663105</v>
      </c>
      <c r="AS988" s="99">
        <v>1957051.5782318099</v>
      </c>
      <c r="AT988" s="99">
        <v>0</v>
      </c>
      <c r="AU988" s="99">
        <v>0</v>
      </c>
      <c r="AV988" s="99">
        <v>43473609.185546897</v>
      </c>
      <c r="AW988" s="99">
        <v>11989648.612426801</v>
      </c>
      <c r="AX988" s="99">
        <v>7775960.6966552697</v>
      </c>
      <c r="AY988" s="99">
        <v>16393208.9522705</v>
      </c>
      <c r="AZ988" s="99">
        <v>6324435.6414794903</v>
      </c>
      <c r="BA988" s="99">
        <v>13650763.080322299</v>
      </c>
      <c r="BB988" s="99">
        <v>0</v>
      </c>
      <c r="BC988" s="99">
        <v>3678505.3931884798</v>
      </c>
      <c r="BD988" s="99">
        <v>2372419.1709594699</v>
      </c>
      <c r="BE988" s="99">
        <v>0</v>
      </c>
      <c r="BF988" s="99">
        <v>1047502.4160614</v>
      </c>
      <c r="BG988" s="99">
        <v>55501111.466308601</v>
      </c>
      <c r="BH988" s="99">
        <v>7574698.68041992</v>
      </c>
      <c r="BI988" s="99">
        <v>245.48912283591901</v>
      </c>
      <c r="BJ988" s="99">
        <v>5320883.8443603497</v>
      </c>
      <c r="BK988" s="99">
        <v>3232485.69458008</v>
      </c>
      <c r="BL988" s="99">
        <v>0</v>
      </c>
      <c r="BM988" s="99">
        <v>0</v>
      </c>
      <c r="BN988" s="99">
        <v>0</v>
      </c>
      <c r="BO988" s="99">
        <v>0</v>
      </c>
      <c r="BP988" s="99">
        <v>0</v>
      </c>
      <c r="BQ988" s="99">
        <v>0</v>
      </c>
      <c r="BR988" s="99">
        <v>5677272.4901123</v>
      </c>
      <c r="BS988" s="99">
        <v>2582642.1994323698</v>
      </c>
      <c r="BT988" s="99">
        <v>2661558.9029235798</v>
      </c>
      <c r="BU988" s="99">
        <v>0</v>
      </c>
      <c r="BV988" s="99">
        <v>2023745.3121490499</v>
      </c>
      <c r="BW988" s="99">
        <v>270523.63644027698</v>
      </c>
      <c r="BX988" s="99">
        <v>0</v>
      </c>
      <c r="BY988" s="99">
        <v>0</v>
      </c>
      <c r="BZ988" s="99">
        <v>0</v>
      </c>
      <c r="CA988" s="99">
        <v>115370.174517632</v>
      </c>
      <c r="CB988" s="99">
        <v>6339643.9795532199</v>
      </c>
      <c r="CC988" s="99">
        <v>48302620.931152299</v>
      </c>
      <c r="CD988" s="99">
        <v>12920070.0773926</v>
      </c>
      <c r="CE988" s="99">
        <v>3101.8915894925599</v>
      </c>
      <c r="CF988" s="99">
        <v>502115.50500488299</v>
      </c>
      <c r="CG988" s="99">
        <v>3470658.6029968299</v>
      </c>
      <c r="CH988" s="99">
        <v>0</v>
      </c>
      <c r="CI988" s="99">
        <v>118482.091691971</v>
      </c>
      <c r="CJ988" s="99">
        <v>6842147.5068359403</v>
      </c>
      <c r="CK988" s="99">
        <v>51769646.861328103</v>
      </c>
      <c r="CL988" s="99">
        <v>13190376.5043945</v>
      </c>
      <c r="CM988" s="166">
        <v>193547.872188568</v>
      </c>
      <c r="CN988" s="166">
        <v>30578247.2197266</v>
      </c>
      <c r="CO988" s="166">
        <v>107340041.82714801</v>
      </c>
      <c r="CP988" s="99">
        <v>13190376.5043945</v>
      </c>
      <c r="CQ988" s="99">
        <v>0</v>
      </c>
      <c r="CR988" s="99">
        <v>0</v>
      </c>
      <c r="CS988" s="99">
        <v>0</v>
      </c>
      <c r="CT988" s="99">
        <v>0</v>
      </c>
      <c r="CU988" s="98">
        <v>56587.672615727002</v>
      </c>
      <c r="CV988" s="98">
        <v>51489.068358958997</v>
      </c>
      <c r="CW988" s="98">
        <v>6841759.4845581027</v>
      </c>
      <c r="CX988" s="98">
        <v>51773279.534149125</v>
      </c>
    </row>
    <row r="989" spans="1:102" x14ac:dyDescent="0.2">
      <c r="A989" s="98" t="s">
        <v>67</v>
      </c>
      <c r="B989" s="100">
        <v>39052</v>
      </c>
      <c r="C989" s="99">
        <v>88283.798608779907</v>
      </c>
      <c r="D989" s="99">
        <v>4.5447761139948897</v>
      </c>
      <c r="E989" s="99">
        <v>29585.726919889501</v>
      </c>
      <c r="F989" s="99">
        <v>18077.428201913801</v>
      </c>
      <c r="G989" s="99">
        <v>1680.4320499748001</v>
      </c>
      <c r="H989" s="99">
        <v>0</v>
      </c>
      <c r="I989" s="99">
        <v>0</v>
      </c>
      <c r="J989" s="99">
        <v>56304.177084922798</v>
      </c>
      <c r="K989" s="99">
        <v>20569.875241279598</v>
      </c>
      <c r="L989" s="99">
        <v>24241.665905237202</v>
      </c>
      <c r="M989" s="99">
        <v>45407.1477131844</v>
      </c>
      <c r="N989" s="99">
        <v>5923.0436880588504</v>
      </c>
      <c r="O989" s="99">
        <v>42115.799892425501</v>
      </c>
      <c r="P989" s="99">
        <v>0</v>
      </c>
      <c r="Q989" s="99">
        <v>5094.7754786610603</v>
      </c>
      <c r="R989" s="99">
        <v>2356.5712042748901</v>
      </c>
      <c r="S989" s="99">
        <v>0</v>
      </c>
      <c r="T989" s="99">
        <v>843.69433931261301</v>
      </c>
      <c r="U989" s="99">
        <v>76861.792288780198</v>
      </c>
      <c r="V989" s="99">
        <v>4261422.2513427697</v>
      </c>
      <c r="W989" s="99">
        <v>230.750592147931</v>
      </c>
      <c r="X989" s="99">
        <v>2169009.1019897498</v>
      </c>
      <c r="Y989" s="99">
        <v>1130608.3097228999</v>
      </c>
      <c r="Z989" s="99">
        <v>314591.36638641398</v>
      </c>
      <c r="AA989" s="99">
        <v>0</v>
      </c>
      <c r="AB989" s="99">
        <v>0</v>
      </c>
      <c r="AC989" s="99">
        <v>21602733.987304699</v>
      </c>
      <c r="AD989" s="99">
        <v>3345656.3493042002</v>
      </c>
      <c r="AE989" s="99">
        <v>986388.80673217797</v>
      </c>
      <c r="AF989" s="99">
        <v>2141457.5414733901</v>
      </c>
      <c r="AG989" s="99">
        <v>869543.85975646996</v>
      </c>
      <c r="AH989" s="99">
        <v>1923904.6546630899</v>
      </c>
      <c r="AI989" s="99">
        <v>0</v>
      </c>
      <c r="AJ989" s="99">
        <v>490792.99138641398</v>
      </c>
      <c r="AK989" s="99">
        <v>373181.37181091303</v>
      </c>
      <c r="AL989" s="99">
        <v>0</v>
      </c>
      <c r="AM989" s="99">
        <v>138266.78040123</v>
      </c>
      <c r="AN989" s="99">
        <v>24888180.6252441</v>
      </c>
      <c r="AO989" s="99">
        <v>33373136.817382801</v>
      </c>
      <c r="AP989" s="99">
        <v>1914.8379393369</v>
      </c>
      <c r="AQ989" s="99">
        <v>15999919.673828101</v>
      </c>
      <c r="AR989" s="99">
        <v>8292506.2258911096</v>
      </c>
      <c r="AS989" s="99">
        <v>2169747.8757019001</v>
      </c>
      <c r="AT989" s="99">
        <v>0</v>
      </c>
      <c r="AU989" s="99">
        <v>0</v>
      </c>
      <c r="AV989" s="99">
        <v>48463712.464843802</v>
      </c>
      <c r="AW989" s="99">
        <v>8583460.5295410194</v>
      </c>
      <c r="AX989" s="99">
        <v>8107640.3033447303</v>
      </c>
      <c r="AY989" s="99">
        <v>16665563.0618896</v>
      </c>
      <c r="AZ989" s="99">
        <v>6339638.2161865197</v>
      </c>
      <c r="BA989" s="99">
        <v>14522283.370239301</v>
      </c>
      <c r="BB989" s="99">
        <v>0</v>
      </c>
      <c r="BC989" s="99">
        <v>3686457.2295227102</v>
      </c>
      <c r="BD989" s="99">
        <v>2581604.15026855</v>
      </c>
      <c r="BE989" s="99">
        <v>0</v>
      </c>
      <c r="BF989" s="99">
        <v>973718.99504089402</v>
      </c>
      <c r="BG989" s="99">
        <v>57430005.4931641</v>
      </c>
      <c r="BH989" s="99">
        <v>8006445.6026001005</v>
      </c>
      <c r="BI989" s="99">
        <v>344.02626518160099</v>
      </c>
      <c r="BJ989" s="99">
        <v>5293819.6117553702</v>
      </c>
      <c r="BK989" s="99">
        <v>3244911.03433228</v>
      </c>
      <c r="BL989" s="99">
        <v>0</v>
      </c>
      <c r="BM989" s="99">
        <v>0</v>
      </c>
      <c r="BN989" s="99">
        <v>0</v>
      </c>
      <c r="BO989" s="99">
        <v>0</v>
      </c>
      <c r="BP989" s="99">
        <v>0</v>
      </c>
      <c r="BQ989" s="99">
        <v>0</v>
      </c>
      <c r="BR989" s="99">
        <v>5842217.8508911096</v>
      </c>
      <c r="BS989" s="99">
        <v>2595726.1270446801</v>
      </c>
      <c r="BT989" s="99">
        <v>2830835.26254272</v>
      </c>
      <c r="BU989" s="99">
        <v>0</v>
      </c>
      <c r="BV989" s="99">
        <v>2050387.3407135</v>
      </c>
      <c r="BW989" s="99">
        <v>290782.409950256</v>
      </c>
      <c r="BX989" s="99">
        <v>0</v>
      </c>
      <c r="BY989" s="99">
        <v>0</v>
      </c>
      <c r="BZ989" s="99">
        <v>0</v>
      </c>
      <c r="CA989" s="99">
        <v>117767.574197769</v>
      </c>
      <c r="CB989" s="99">
        <v>6424016.49755859</v>
      </c>
      <c r="CC989" s="99">
        <v>49358136.035644501</v>
      </c>
      <c r="CD989" s="99">
        <v>13300792.1986084</v>
      </c>
      <c r="CE989" s="99">
        <v>3146.0520209670099</v>
      </c>
      <c r="CF989" s="99">
        <v>514920.56010818499</v>
      </c>
      <c r="CG989" s="99">
        <v>3567734.39379883</v>
      </c>
      <c r="CH989" s="99">
        <v>0</v>
      </c>
      <c r="CI989" s="99">
        <v>120923.44743633299</v>
      </c>
      <c r="CJ989" s="99">
        <v>6940007.7435913105</v>
      </c>
      <c r="CK989" s="99">
        <v>52939645.095214799</v>
      </c>
      <c r="CL989" s="99">
        <v>13591569.9797363</v>
      </c>
      <c r="CM989" s="166">
        <v>197317.08031654399</v>
      </c>
      <c r="CN989" s="166">
        <v>31861518.097900402</v>
      </c>
      <c r="CO989" s="166">
        <v>110449177.10742199</v>
      </c>
      <c r="CP989" s="99">
        <v>13591569.9797363</v>
      </c>
      <c r="CQ989" s="99">
        <v>0</v>
      </c>
      <c r="CR989" s="99">
        <v>0</v>
      </c>
      <c r="CS989" s="99">
        <v>0</v>
      </c>
      <c r="CT989" s="99">
        <v>0</v>
      </c>
      <c r="CU989" s="98">
        <v>51556.760806393999</v>
      </c>
      <c r="CV989" s="98">
        <v>57486.463749112001</v>
      </c>
      <c r="CW989" s="98">
        <v>6938937.0576667748</v>
      </c>
      <c r="CX989" s="98">
        <v>52925870.42944333</v>
      </c>
    </row>
    <row r="990" spans="1:102" x14ac:dyDescent="0.2">
      <c r="A990" s="98" t="s">
        <v>67</v>
      </c>
      <c r="B990" s="100">
        <v>39142</v>
      </c>
      <c r="C990" s="99">
        <v>91129.161273956299</v>
      </c>
      <c r="D990" s="99">
        <v>6.4538298499537596</v>
      </c>
      <c r="E990" s="99">
        <v>28510.753110885598</v>
      </c>
      <c r="F990" s="99">
        <v>17790.174436330799</v>
      </c>
      <c r="G990" s="99">
        <v>1892.7930614501199</v>
      </c>
      <c r="H990" s="99">
        <v>0</v>
      </c>
      <c r="I990" s="99">
        <v>0</v>
      </c>
      <c r="J990" s="99">
        <v>60459.124192237898</v>
      </c>
      <c r="K990" s="99">
        <v>17347.835613489198</v>
      </c>
      <c r="L990" s="99">
        <v>23409.981288671501</v>
      </c>
      <c r="M990" s="99">
        <v>46013.313863754302</v>
      </c>
      <c r="N990" s="99">
        <v>5907.2333954572696</v>
      </c>
      <c r="O990" s="99">
        <v>43658.111557483702</v>
      </c>
      <c r="P990" s="99">
        <v>0</v>
      </c>
      <c r="Q990" s="99">
        <v>5139.5145406127003</v>
      </c>
      <c r="R990" s="99">
        <v>2479.2970182895701</v>
      </c>
      <c r="S990" s="99">
        <v>0</v>
      </c>
      <c r="T990" s="99">
        <v>857.45129068940901</v>
      </c>
      <c r="U990" s="99">
        <v>77825.2959079742</v>
      </c>
      <c r="V990" s="99">
        <v>4380049.8342285203</v>
      </c>
      <c r="W990" s="99">
        <v>286.60931622982002</v>
      </c>
      <c r="X990" s="99">
        <v>2089907.1495971701</v>
      </c>
      <c r="Y990" s="99">
        <v>1106743.5542297401</v>
      </c>
      <c r="Z990" s="99">
        <v>339220.03515243501</v>
      </c>
      <c r="AA990" s="99">
        <v>0</v>
      </c>
      <c r="AB990" s="99">
        <v>0</v>
      </c>
      <c r="AC990" s="99">
        <v>22837873.6252441</v>
      </c>
      <c r="AD990" s="99">
        <v>2625014.5469665499</v>
      </c>
      <c r="AE990" s="99">
        <v>956851.26403808605</v>
      </c>
      <c r="AF990" s="99">
        <v>2166217.8759460398</v>
      </c>
      <c r="AG990" s="99">
        <v>864163.39190673805</v>
      </c>
      <c r="AH990" s="99">
        <v>1988794.2451171901</v>
      </c>
      <c r="AI990" s="99">
        <v>0</v>
      </c>
      <c r="AJ990" s="99">
        <v>492320.99171066302</v>
      </c>
      <c r="AK990" s="99">
        <v>384652.89782333397</v>
      </c>
      <c r="AL990" s="99">
        <v>0</v>
      </c>
      <c r="AM990" s="99">
        <v>133309.59476280201</v>
      </c>
      <c r="AN990" s="99">
        <v>25422970.192871101</v>
      </c>
      <c r="AO990" s="99">
        <v>34699543.4921875</v>
      </c>
      <c r="AP990" s="99">
        <v>2527.9669440090702</v>
      </c>
      <c r="AQ990" s="99">
        <v>15321278.225708</v>
      </c>
      <c r="AR990" s="99">
        <v>8042481.8023681603</v>
      </c>
      <c r="AS990" s="99">
        <v>2387444.7696533198</v>
      </c>
      <c r="AT990" s="99">
        <v>0</v>
      </c>
      <c r="AU990" s="99">
        <v>0</v>
      </c>
      <c r="AV990" s="99">
        <v>52103235.128417999</v>
      </c>
      <c r="AW990" s="99">
        <v>6810038.0556030301</v>
      </c>
      <c r="AX990" s="99">
        <v>7874246.3580322303</v>
      </c>
      <c r="AY990" s="99">
        <v>17029320.4926758</v>
      </c>
      <c r="AZ990" s="99">
        <v>6313377.48510742</v>
      </c>
      <c r="BA990" s="99">
        <v>15195093.6564941</v>
      </c>
      <c r="BB990" s="99">
        <v>0</v>
      </c>
      <c r="BC990" s="99">
        <v>3700515.41125488</v>
      </c>
      <c r="BD990" s="99">
        <v>2664681.7369689899</v>
      </c>
      <c r="BE990" s="99">
        <v>0</v>
      </c>
      <c r="BF990" s="99">
        <v>942893.304870605</v>
      </c>
      <c r="BG990" s="99">
        <v>58878352.6484375</v>
      </c>
      <c r="BH990" s="99">
        <v>8400422.21557617</v>
      </c>
      <c r="BI990" s="99">
        <v>700.88984733074903</v>
      </c>
      <c r="BJ990" s="99">
        <v>5204869.3525390597</v>
      </c>
      <c r="BK990" s="99">
        <v>3218564.8122558598</v>
      </c>
      <c r="BL990" s="99">
        <v>0</v>
      </c>
      <c r="BM990" s="99">
        <v>0</v>
      </c>
      <c r="BN990" s="99">
        <v>0</v>
      </c>
      <c r="BO990" s="99">
        <v>0</v>
      </c>
      <c r="BP990" s="99">
        <v>0</v>
      </c>
      <c r="BQ990" s="99">
        <v>0</v>
      </c>
      <c r="BR990" s="99">
        <v>5931780.2680053702</v>
      </c>
      <c r="BS990" s="99">
        <v>2589712.5659484901</v>
      </c>
      <c r="BT990" s="99">
        <v>2959891.0512084998</v>
      </c>
      <c r="BU990" s="99">
        <v>0</v>
      </c>
      <c r="BV990" s="99">
        <v>2068717.4113616899</v>
      </c>
      <c r="BW990" s="99">
        <v>303604.87627029401</v>
      </c>
      <c r="BX990" s="99">
        <v>0</v>
      </c>
      <c r="BY990" s="99">
        <v>0</v>
      </c>
      <c r="BZ990" s="99">
        <v>0</v>
      </c>
      <c r="CA990" s="99">
        <v>119701.44719791401</v>
      </c>
      <c r="CB990" s="99">
        <v>6465143.1704711895</v>
      </c>
      <c r="CC990" s="99">
        <v>50122894.373535201</v>
      </c>
      <c r="CD990" s="99">
        <v>13613940.651489301</v>
      </c>
      <c r="CE990" s="99">
        <v>3265.4443759620199</v>
      </c>
      <c r="CF990" s="99">
        <v>521427.39854431199</v>
      </c>
      <c r="CG990" s="99">
        <v>3626698.7235717801</v>
      </c>
      <c r="CH990" s="99">
        <v>0</v>
      </c>
      <c r="CI990" s="99">
        <v>122950.85176563299</v>
      </c>
      <c r="CJ990" s="99">
        <v>6986194.6729126005</v>
      </c>
      <c r="CK990" s="99">
        <v>53742885.941894501</v>
      </c>
      <c r="CL990" s="99">
        <v>13919062.967285199</v>
      </c>
      <c r="CM990" s="166">
        <v>200165.37545776399</v>
      </c>
      <c r="CN990" s="166">
        <v>32560846.657470699</v>
      </c>
      <c r="CO990" s="166">
        <v>112854627.412109</v>
      </c>
      <c r="CP990" s="99">
        <v>13919062.967285199</v>
      </c>
      <c r="CQ990" s="99">
        <v>0</v>
      </c>
      <c r="CR990" s="99">
        <v>0</v>
      </c>
      <c r="CS990" s="99">
        <v>0</v>
      </c>
      <c r="CT990" s="99">
        <v>0</v>
      </c>
      <c r="CU990" s="98">
        <v>47090.423918827997</v>
      </c>
      <c r="CV990" s="98">
        <v>61805.983525814998</v>
      </c>
      <c r="CW990" s="98">
        <v>6986570.5690155011</v>
      </c>
      <c r="CX990" s="98">
        <v>53749593.097106978</v>
      </c>
    </row>
    <row r="991" spans="1:102" x14ac:dyDescent="0.2">
      <c r="A991" s="98" t="s">
        <v>67</v>
      </c>
      <c r="B991" s="100">
        <v>39234</v>
      </c>
      <c r="C991" s="99">
        <v>92801.008375167803</v>
      </c>
      <c r="D991" s="99">
        <v>5.5620221539866197</v>
      </c>
      <c r="E991" s="99">
        <v>27882.665048122399</v>
      </c>
      <c r="F991" s="99">
        <v>17715.595587015199</v>
      </c>
      <c r="G991" s="99">
        <v>2081.50353989005</v>
      </c>
      <c r="H991" s="99">
        <v>0</v>
      </c>
      <c r="I991" s="99">
        <v>0</v>
      </c>
      <c r="J991" s="99">
        <v>64210.162696838401</v>
      </c>
      <c r="K991" s="99">
        <v>14625.809448718999</v>
      </c>
      <c r="L991" s="99">
        <v>23347.942523717898</v>
      </c>
      <c r="M991" s="99">
        <v>46159.305521011403</v>
      </c>
      <c r="N991" s="99">
        <v>5980.3608049750301</v>
      </c>
      <c r="O991" s="99">
        <v>44430.151033878297</v>
      </c>
      <c r="P991" s="99">
        <v>0</v>
      </c>
      <c r="Q991" s="99">
        <v>5138.7791525721595</v>
      </c>
      <c r="R991" s="99">
        <v>2560.9443596005399</v>
      </c>
      <c r="S991" s="99">
        <v>0</v>
      </c>
      <c r="T991" s="99">
        <v>848.62112733721699</v>
      </c>
      <c r="U991" s="99">
        <v>78762.939180374102</v>
      </c>
      <c r="V991" s="99">
        <v>4489649.9264526404</v>
      </c>
      <c r="W991" s="99">
        <v>255.39467908255801</v>
      </c>
      <c r="X991" s="99">
        <v>2032819.8884582501</v>
      </c>
      <c r="Y991" s="99">
        <v>1091199.7122192399</v>
      </c>
      <c r="Z991" s="99">
        <v>369401.85579299898</v>
      </c>
      <c r="AA991" s="99">
        <v>0</v>
      </c>
      <c r="AB991" s="99">
        <v>0</v>
      </c>
      <c r="AC991" s="99">
        <v>23835332.2880859</v>
      </c>
      <c r="AD991" s="99">
        <v>2087602.15551758</v>
      </c>
      <c r="AE991" s="99">
        <v>947759.47447204601</v>
      </c>
      <c r="AF991" s="99">
        <v>2175947.7367858901</v>
      </c>
      <c r="AG991" s="99">
        <v>874276.301429749</v>
      </c>
      <c r="AH991" s="99">
        <v>2009988.0473175</v>
      </c>
      <c r="AI991" s="99">
        <v>0</v>
      </c>
      <c r="AJ991" s="99">
        <v>494711.73318099999</v>
      </c>
      <c r="AK991" s="99">
        <v>396828.42629241903</v>
      </c>
      <c r="AL991" s="99">
        <v>0</v>
      </c>
      <c r="AM991" s="99">
        <v>130631.206282616</v>
      </c>
      <c r="AN991" s="99">
        <v>25923383.9299316</v>
      </c>
      <c r="AO991" s="99">
        <v>35923134.669433601</v>
      </c>
      <c r="AP991" s="99">
        <v>2259.739028126</v>
      </c>
      <c r="AQ991" s="99">
        <v>15055892.013427701</v>
      </c>
      <c r="AR991" s="99">
        <v>8030653.0400390597</v>
      </c>
      <c r="AS991" s="99">
        <v>2580347.8981933598</v>
      </c>
      <c r="AT991" s="99">
        <v>0</v>
      </c>
      <c r="AU991" s="99">
        <v>0</v>
      </c>
      <c r="AV991" s="99">
        <v>55257735.144531302</v>
      </c>
      <c r="AW991" s="99">
        <v>5456842.4517822303</v>
      </c>
      <c r="AX991" s="99">
        <v>7935587.6266479502</v>
      </c>
      <c r="AY991" s="99">
        <v>17257846.229247998</v>
      </c>
      <c r="AZ991" s="99">
        <v>6405700.2653808603</v>
      </c>
      <c r="BA991" s="99">
        <v>15484889.6168213</v>
      </c>
      <c r="BB991" s="99">
        <v>0</v>
      </c>
      <c r="BC991" s="99">
        <v>3754068.2891845698</v>
      </c>
      <c r="BD991" s="99">
        <v>2753421.3097228999</v>
      </c>
      <c r="BE991" s="99">
        <v>0</v>
      </c>
      <c r="BF991" s="99">
        <v>930609.98647308396</v>
      </c>
      <c r="BG991" s="99">
        <v>60351956.333984397</v>
      </c>
      <c r="BH991" s="99">
        <v>8615455.9705810491</v>
      </c>
      <c r="BI991" s="99">
        <v>208.96280185692001</v>
      </c>
      <c r="BJ991" s="99">
        <v>5121571.9480590802</v>
      </c>
      <c r="BK991" s="99">
        <v>3197640.97473145</v>
      </c>
      <c r="BL991" s="99">
        <v>0</v>
      </c>
      <c r="BM991" s="99">
        <v>0</v>
      </c>
      <c r="BN991" s="99">
        <v>0</v>
      </c>
      <c r="BO991" s="99">
        <v>0</v>
      </c>
      <c r="BP991" s="99">
        <v>0</v>
      </c>
      <c r="BQ991" s="99">
        <v>0</v>
      </c>
      <c r="BR991" s="99">
        <v>5996683.9402465802</v>
      </c>
      <c r="BS991" s="99">
        <v>2648509.1152954102</v>
      </c>
      <c r="BT991" s="99">
        <v>3016271.8843383798</v>
      </c>
      <c r="BU991" s="99">
        <v>0</v>
      </c>
      <c r="BV991" s="99">
        <v>2080598.0822753899</v>
      </c>
      <c r="BW991" s="99">
        <v>312852.97145080601</v>
      </c>
      <c r="BX991" s="99">
        <v>0</v>
      </c>
      <c r="BY991" s="99">
        <v>0</v>
      </c>
      <c r="BZ991" s="99">
        <v>0</v>
      </c>
      <c r="CA991" s="99">
        <v>120781.24161720301</v>
      </c>
      <c r="CB991" s="99">
        <v>6526638.4134521503</v>
      </c>
      <c r="CC991" s="99">
        <v>51073549.732910201</v>
      </c>
      <c r="CD991" s="99">
        <v>13721795.240234399</v>
      </c>
      <c r="CE991" s="99">
        <v>3326.06971567869</v>
      </c>
      <c r="CF991" s="99">
        <v>529891.76359558105</v>
      </c>
      <c r="CG991" s="99">
        <v>3705950.6109619099</v>
      </c>
      <c r="CH991" s="99">
        <v>0</v>
      </c>
      <c r="CI991" s="99">
        <v>124111.218560219</v>
      </c>
      <c r="CJ991" s="99">
        <v>7055892.1638793899</v>
      </c>
      <c r="CK991" s="99">
        <v>54779825.660156302</v>
      </c>
      <c r="CL991" s="99">
        <v>14036036.379882799</v>
      </c>
      <c r="CM991" s="166">
        <v>202268.54432678199</v>
      </c>
      <c r="CN991" s="166">
        <v>33038775.3820801</v>
      </c>
      <c r="CO991" s="166">
        <v>115275837.359375</v>
      </c>
      <c r="CP991" s="99">
        <v>14036036.379882799</v>
      </c>
      <c r="CQ991" s="99">
        <v>0</v>
      </c>
      <c r="CR991" s="99">
        <v>0</v>
      </c>
      <c r="CS991" s="99">
        <v>0</v>
      </c>
      <c r="CT991" s="99">
        <v>0</v>
      </c>
      <c r="CU991" s="98">
        <v>43734.302772923002</v>
      </c>
      <c r="CV991" s="98">
        <v>65730.374990162003</v>
      </c>
      <c r="CW991" s="98">
        <v>7056530.1770477314</v>
      </c>
      <c r="CX991" s="98">
        <v>54779500.343872108</v>
      </c>
    </row>
    <row r="992" spans="1:102" x14ac:dyDescent="0.2">
      <c r="A992" s="98" t="s">
        <v>67</v>
      </c>
      <c r="B992" s="100">
        <v>39326</v>
      </c>
      <c r="C992" s="99">
        <v>95135.167901992798</v>
      </c>
      <c r="D992" s="99">
        <v>4.4906441369675996</v>
      </c>
      <c r="E992" s="99">
        <v>27762.5557250977</v>
      </c>
      <c r="F992" s="99">
        <v>17926.8048181534</v>
      </c>
      <c r="G992" s="99">
        <v>2325.5365140736099</v>
      </c>
      <c r="H992" s="99">
        <v>0</v>
      </c>
      <c r="I992" s="99">
        <v>0</v>
      </c>
      <c r="J992" s="99">
        <v>67138.637661933899</v>
      </c>
      <c r="K992" s="99">
        <v>12372.651932478</v>
      </c>
      <c r="L992" s="99">
        <v>22984.373390197801</v>
      </c>
      <c r="M992" s="99">
        <v>46772.624887466402</v>
      </c>
      <c r="N992" s="99">
        <v>6051.2269241213799</v>
      </c>
      <c r="O992" s="99">
        <v>45491.908467769601</v>
      </c>
      <c r="P992" s="99">
        <v>0</v>
      </c>
      <c r="Q992" s="99">
        <v>5185.5284556746501</v>
      </c>
      <c r="R992" s="99">
        <v>2653.7624294459802</v>
      </c>
      <c r="S992" s="99">
        <v>0</v>
      </c>
      <c r="T992" s="99">
        <v>833.73472519218899</v>
      </c>
      <c r="U992" s="99">
        <v>79381.477597236604</v>
      </c>
      <c r="V992" s="99">
        <v>4574890.9359741202</v>
      </c>
      <c r="W992" s="99">
        <v>236.116134395823</v>
      </c>
      <c r="X992" s="99">
        <v>1991053.72192383</v>
      </c>
      <c r="Y992" s="99">
        <v>1091525.32273865</v>
      </c>
      <c r="Z992" s="99">
        <v>402390.34065246599</v>
      </c>
      <c r="AA992" s="99">
        <v>0</v>
      </c>
      <c r="AB992" s="99">
        <v>0</v>
      </c>
      <c r="AC992" s="99">
        <v>24464830.840820301</v>
      </c>
      <c r="AD992" s="99">
        <v>1801584.8712158201</v>
      </c>
      <c r="AE992" s="99">
        <v>933827.54357910203</v>
      </c>
      <c r="AF992" s="99">
        <v>2180994.3630371098</v>
      </c>
      <c r="AG992" s="99">
        <v>874224.98571777297</v>
      </c>
      <c r="AH992" s="99">
        <v>2057715.3885192899</v>
      </c>
      <c r="AI992" s="99">
        <v>0</v>
      </c>
      <c r="AJ992" s="99">
        <v>498368.18720626802</v>
      </c>
      <c r="AK992" s="99">
        <v>411397.23583984398</v>
      </c>
      <c r="AL992" s="99">
        <v>0</v>
      </c>
      <c r="AM992" s="99">
        <v>127944.826354027</v>
      </c>
      <c r="AN992" s="99">
        <v>26273550.5236816</v>
      </c>
      <c r="AO992" s="99">
        <v>36902914.566894501</v>
      </c>
      <c r="AP992" s="99">
        <v>1919.3783686459101</v>
      </c>
      <c r="AQ992" s="99">
        <v>15047656.9604492</v>
      </c>
      <c r="AR992" s="99">
        <v>8149137.6032104502</v>
      </c>
      <c r="AS992" s="99">
        <v>2831019.3737793001</v>
      </c>
      <c r="AT992" s="99">
        <v>0</v>
      </c>
      <c r="AU992" s="99">
        <v>0</v>
      </c>
      <c r="AV992" s="99">
        <v>57466644.450195298</v>
      </c>
      <c r="AW992" s="99">
        <v>4760480.57275391</v>
      </c>
      <c r="AX992" s="99">
        <v>7911458.19604492</v>
      </c>
      <c r="AY992" s="99">
        <v>17448791.2741699</v>
      </c>
      <c r="AZ992" s="99">
        <v>6444723.4255981399</v>
      </c>
      <c r="BA992" s="99">
        <v>16052745.114990201</v>
      </c>
      <c r="BB992" s="99">
        <v>0</v>
      </c>
      <c r="BC992" s="99">
        <v>3819127.09234619</v>
      </c>
      <c r="BD992" s="99">
        <v>2870135.2200927702</v>
      </c>
      <c r="BE992" s="99">
        <v>0</v>
      </c>
      <c r="BF992" s="99">
        <v>919217.69745635998</v>
      </c>
      <c r="BG992" s="99">
        <v>62031405.714355499</v>
      </c>
      <c r="BH992" s="99">
        <v>8958636.8758544903</v>
      </c>
      <c r="BI992" s="99">
        <v>294.07145825400897</v>
      </c>
      <c r="BJ992" s="99">
        <v>5056763.7753295898</v>
      </c>
      <c r="BK992" s="99">
        <v>3196592.0771789602</v>
      </c>
      <c r="BL992" s="99">
        <v>0</v>
      </c>
      <c r="BM992" s="99">
        <v>0</v>
      </c>
      <c r="BN992" s="99">
        <v>0</v>
      </c>
      <c r="BO992" s="99">
        <v>0</v>
      </c>
      <c r="BP992" s="99">
        <v>0</v>
      </c>
      <c r="BQ992" s="99">
        <v>0</v>
      </c>
      <c r="BR992" s="99">
        <v>6115531.1922607403</v>
      </c>
      <c r="BS992" s="99">
        <v>2666398.2550964402</v>
      </c>
      <c r="BT992" s="99">
        <v>3127200.1848144499</v>
      </c>
      <c r="BU992" s="99">
        <v>0</v>
      </c>
      <c r="BV992" s="99">
        <v>2115108.52490234</v>
      </c>
      <c r="BW992" s="99">
        <v>325464.81892395002</v>
      </c>
      <c r="BX992" s="99">
        <v>0</v>
      </c>
      <c r="BY992" s="99">
        <v>0</v>
      </c>
      <c r="BZ992" s="99">
        <v>0</v>
      </c>
      <c r="CA992" s="99">
        <v>122864.839352608</v>
      </c>
      <c r="CB992" s="99">
        <v>6563997.2556152297</v>
      </c>
      <c r="CC992" s="99">
        <v>51863142.911621101</v>
      </c>
      <c r="CD992" s="99">
        <v>14011550.2509766</v>
      </c>
      <c r="CE992" s="99">
        <v>3387.6382356285999</v>
      </c>
      <c r="CF992" s="99">
        <v>538226.32369995106</v>
      </c>
      <c r="CG992" s="99">
        <v>3791308.6155090299</v>
      </c>
      <c r="CH992" s="99">
        <v>0</v>
      </c>
      <c r="CI992" s="99">
        <v>126253.648166656</v>
      </c>
      <c r="CJ992" s="99">
        <v>7102783.81921387</v>
      </c>
      <c r="CK992" s="99">
        <v>55660723.760253899</v>
      </c>
      <c r="CL992" s="99">
        <v>14336112.7624512</v>
      </c>
      <c r="CM992" s="166">
        <v>204997.97774124099</v>
      </c>
      <c r="CN992" s="166">
        <v>33310684.887207001</v>
      </c>
      <c r="CO992" s="166">
        <v>117624161.73925801</v>
      </c>
      <c r="CP992" s="99">
        <v>14336112.7624512</v>
      </c>
      <c r="CQ992" s="99">
        <v>0</v>
      </c>
      <c r="CR992" s="99">
        <v>0</v>
      </c>
      <c r="CS992" s="99">
        <v>0</v>
      </c>
      <c r="CT992" s="99">
        <v>0</v>
      </c>
      <c r="CU992" s="98">
        <v>41158.089633673997</v>
      </c>
      <c r="CV992" s="98">
        <v>68841.372967378993</v>
      </c>
      <c r="CW992" s="98">
        <v>7102223.5793151809</v>
      </c>
      <c r="CX992" s="98">
        <v>55654451.527130134</v>
      </c>
    </row>
    <row r="993" spans="1:102" x14ac:dyDescent="0.2">
      <c r="A993" s="98" t="s">
        <v>67</v>
      </c>
      <c r="B993" s="100">
        <v>39417</v>
      </c>
      <c r="C993" s="99">
        <v>96739.410709381104</v>
      </c>
      <c r="D993" s="99">
        <v>5.4471101449453299</v>
      </c>
      <c r="E993" s="99">
        <v>27328.460919618599</v>
      </c>
      <c r="F993" s="99">
        <v>17823.383992671999</v>
      </c>
      <c r="G993" s="99">
        <v>2549.4665177762499</v>
      </c>
      <c r="H993" s="99">
        <v>0</v>
      </c>
      <c r="I993" s="99">
        <v>0</v>
      </c>
      <c r="J993" s="99">
        <v>69458.085988044695</v>
      </c>
      <c r="K993" s="99">
        <v>10548.4558475018</v>
      </c>
      <c r="L993" s="99">
        <v>22390.164995908701</v>
      </c>
      <c r="M993" s="99">
        <v>47212.881186485298</v>
      </c>
      <c r="N993" s="99">
        <v>6086.8862551450702</v>
      </c>
      <c r="O993" s="99">
        <v>46713.500398635901</v>
      </c>
      <c r="P993" s="99">
        <v>0</v>
      </c>
      <c r="Q993" s="99">
        <v>5206.8142865896198</v>
      </c>
      <c r="R993" s="99">
        <v>2768.1485523879501</v>
      </c>
      <c r="S993" s="99">
        <v>0</v>
      </c>
      <c r="T993" s="99">
        <v>819.55551581829798</v>
      </c>
      <c r="U993" s="99">
        <v>80123.667279243498</v>
      </c>
      <c r="V993" s="99">
        <v>4663580.23681641</v>
      </c>
      <c r="W993" s="99">
        <v>210.138071119785</v>
      </c>
      <c r="X993" s="99">
        <v>1961012.44729614</v>
      </c>
      <c r="Y993" s="99">
        <v>1091626.2888946501</v>
      </c>
      <c r="Z993" s="99">
        <v>430178.19949722302</v>
      </c>
      <c r="AA993" s="99">
        <v>0</v>
      </c>
      <c r="AB993" s="99">
        <v>0</v>
      </c>
      <c r="AC993" s="99">
        <v>25265553.455322299</v>
      </c>
      <c r="AD993" s="99">
        <v>1389615.7258453399</v>
      </c>
      <c r="AE993" s="99">
        <v>923381.47599029494</v>
      </c>
      <c r="AF993" s="99">
        <v>2194237.7832336398</v>
      </c>
      <c r="AG993" s="99">
        <v>871651.27650451695</v>
      </c>
      <c r="AH993" s="99">
        <v>2122495.54974365</v>
      </c>
      <c r="AI993" s="99">
        <v>0</v>
      </c>
      <c r="AJ993" s="99">
        <v>500739.73772811901</v>
      </c>
      <c r="AK993" s="99">
        <v>424012.38796234102</v>
      </c>
      <c r="AL993" s="99">
        <v>0</v>
      </c>
      <c r="AM993" s="99">
        <v>123777.141629219</v>
      </c>
      <c r="AN993" s="99">
        <v>26680491.3129883</v>
      </c>
      <c r="AO993" s="99">
        <v>38017601.8134766</v>
      </c>
      <c r="AP993" s="99">
        <v>1860.4974948465799</v>
      </c>
      <c r="AQ993" s="99">
        <v>14911358.8005371</v>
      </c>
      <c r="AR993" s="99">
        <v>8191645.3999633798</v>
      </c>
      <c r="AS993" s="99">
        <v>3067718.5998229999</v>
      </c>
      <c r="AT993" s="99">
        <v>0</v>
      </c>
      <c r="AU993" s="99">
        <v>0</v>
      </c>
      <c r="AV993" s="99">
        <v>59084284.271972701</v>
      </c>
      <c r="AW993" s="99">
        <v>3710813.3077392601</v>
      </c>
      <c r="AX993" s="99">
        <v>7918291.63037109</v>
      </c>
      <c r="AY993" s="99">
        <v>17744024.987792999</v>
      </c>
      <c r="AZ993" s="99">
        <v>6509123.69995117</v>
      </c>
      <c r="BA993" s="99">
        <v>16747878.998168901</v>
      </c>
      <c r="BB993" s="99">
        <v>0</v>
      </c>
      <c r="BC993" s="99">
        <v>3880266.8959045401</v>
      </c>
      <c r="BD993" s="99">
        <v>3019274.0590820299</v>
      </c>
      <c r="BE993" s="99">
        <v>0</v>
      </c>
      <c r="BF993" s="99">
        <v>898157.91013336205</v>
      </c>
      <c r="BG993" s="99">
        <v>63343165.041015603</v>
      </c>
      <c r="BH993" s="99">
        <v>9271220.13989258</v>
      </c>
      <c r="BI993" s="99">
        <v>185.844725111499</v>
      </c>
      <c r="BJ993" s="99">
        <v>5018209.4219360398</v>
      </c>
      <c r="BK993" s="99">
        <v>3203996.6880188002</v>
      </c>
      <c r="BL993" s="99">
        <v>0</v>
      </c>
      <c r="BM993" s="99">
        <v>0</v>
      </c>
      <c r="BN993" s="99">
        <v>0</v>
      </c>
      <c r="BO993" s="99">
        <v>0</v>
      </c>
      <c r="BP993" s="99">
        <v>0</v>
      </c>
      <c r="BQ993" s="99">
        <v>0</v>
      </c>
      <c r="BR993" s="99">
        <v>6201156.03308105</v>
      </c>
      <c r="BS993" s="99">
        <v>2681590.8302002</v>
      </c>
      <c r="BT993" s="99">
        <v>3261446.2486572298</v>
      </c>
      <c r="BU993" s="99">
        <v>0</v>
      </c>
      <c r="BV993" s="99">
        <v>2159907.4853210398</v>
      </c>
      <c r="BW993" s="99">
        <v>348370.37744140602</v>
      </c>
      <c r="BX993" s="99">
        <v>0</v>
      </c>
      <c r="BY993" s="99">
        <v>0</v>
      </c>
      <c r="BZ993" s="99">
        <v>0</v>
      </c>
      <c r="CA993" s="99">
        <v>123951.346482277</v>
      </c>
      <c r="CB993" s="99">
        <v>6632237.3770752</v>
      </c>
      <c r="CC993" s="99">
        <v>52915442.420410201</v>
      </c>
      <c r="CD993" s="99">
        <v>14300181.174194301</v>
      </c>
      <c r="CE993" s="99">
        <v>3500.8740774095099</v>
      </c>
      <c r="CF993" s="99">
        <v>545394.83759307896</v>
      </c>
      <c r="CG993" s="99">
        <v>3890806.9206543001</v>
      </c>
      <c r="CH993" s="99">
        <v>0</v>
      </c>
      <c r="CI993" s="99">
        <v>127456.62002849601</v>
      </c>
      <c r="CJ993" s="99">
        <v>7177906.7551269503</v>
      </c>
      <c r="CK993" s="99">
        <v>56813439.931640603</v>
      </c>
      <c r="CL993" s="99">
        <v>14649697.9289551</v>
      </c>
      <c r="CM993" s="166">
        <v>206982.170701981</v>
      </c>
      <c r="CN993" s="166">
        <v>33843548.104492202</v>
      </c>
      <c r="CO993" s="166">
        <v>120070142.56152301</v>
      </c>
      <c r="CP993" s="99">
        <v>14649697.9289551</v>
      </c>
      <c r="CQ993" s="99">
        <v>0</v>
      </c>
      <c r="CR993" s="99">
        <v>0</v>
      </c>
      <c r="CS993" s="99">
        <v>0</v>
      </c>
      <c r="CT993" s="99">
        <v>0</v>
      </c>
      <c r="CU993" s="98">
        <v>38877.474396794998</v>
      </c>
      <c r="CV993" s="98">
        <v>71362.963188816997</v>
      </c>
      <c r="CW993" s="98">
        <v>7177632.2146682786</v>
      </c>
      <c r="CX993" s="98">
        <v>56806249.341064498</v>
      </c>
    </row>
    <row r="994" spans="1:102" x14ac:dyDescent="0.2">
      <c r="A994" s="98" t="s">
        <v>67</v>
      </c>
      <c r="B994" s="100">
        <v>39508</v>
      </c>
      <c r="C994" s="99">
        <v>97873.541506767302</v>
      </c>
      <c r="D994" s="99">
        <v>4.3007334059802798</v>
      </c>
      <c r="E994" s="99">
        <v>27434.026695012999</v>
      </c>
      <c r="F994" s="99">
        <v>18271.564573764801</v>
      </c>
      <c r="G994" s="99">
        <v>2732.26126047969</v>
      </c>
      <c r="H994" s="99">
        <v>0</v>
      </c>
      <c r="I994" s="99">
        <v>0</v>
      </c>
      <c r="J994" s="99">
        <v>72144.308673858599</v>
      </c>
      <c r="K994" s="99">
        <v>8856.5866789817792</v>
      </c>
      <c r="L994" s="99">
        <v>22047.4027659893</v>
      </c>
      <c r="M994" s="99">
        <v>47567.404956817598</v>
      </c>
      <c r="N994" s="99">
        <v>6104.4749805331203</v>
      </c>
      <c r="O994" s="99">
        <v>47648.417371272997</v>
      </c>
      <c r="P994" s="99">
        <v>0</v>
      </c>
      <c r="Q994" s="99">
        <v>5219.6954377889597</v>
      </c>
      <c r="R994" s="99">
        <v>2875.5333349704702</v>
      </c>
      <c r="S994" s="99">
        <v>0</v>
      </c>
      <c r="T994" s="99">
        <v>820.788636632264</v>
      </c>
      <c r="U994" s="99">
        <v>81023.391350746198</v>
      </c>
      <c r="V994" s="99">
        <v>4688002.9517211895</v>
      </c>
      <c r="W994" s="99">
        <v>162.43768533691801</v>
      </c>
      <c r="X994" s="99">
        <v>1917717.04718018</v>
      </c>
      <c r="Y994" s="99">
        <v>1088322.67253113</v>
      </c>
      <c r="Z994" s="99">
        <v>448598.30778503401</v>
      </c>
      <c r="AA994" s="99">
        <v>0</v>
      </c>
      <c r="AB994" s="99">
        <v>0</v>
      </c>
      <c r="AC994" s="99">
        <v>25844215.467529301</v>
      </c>
      <c r="AD994" s="99">
        <v>1119131.8265380899</v>
      </c>
      <c r="AE994" s="99">
        <v>902571.01207733201</v>
      </c>
      <c r="AF994" s="99">
        <v>2190213.7813720698</v>
      </c>
      <c r="AG994" s="99">
        <v>866081.261901855</v>
      </c>
      <c r="AH994" s="99">
        <v>2154350.2650756799</v>
      </c>
      <c r="AI994" s="99">
        <v>0</v>
      </c>
      <c r="AJ994" s="99">
        <v>497125.04932403599</v>
      </c>
      <c r="AK994" s="99">
        <v>434998.48084640497</v>
      </c>
      <c r="AL994" s="99">
        <v>0</v>
      </c>
      <c r="AM994" s="99">
        <v>121877.00894832599</v>
      </c>
      <c r="AN994" s="99">
        <v>26986362.2268066</v>
      </c>
      <c r="AO994" s="99">
        <v>38640691.192871101</v>
      </c>
      <c r="AP994" s="99">
        <v>1568.4480881541999</v>
      </c>
      <c r="AQ994" s="99">
        <v>14825360.723510699</v>
      </c>
      <c r="AR994" s="99">
        <v>8324358.69812012</v>
      </c>
      <c r="AS994" s="99">
        <v>3261748.6854858398</v>
      </c>
      <c r="AT994" s="99">
        <v>0</v>
      </c>
      <c r="AU994" s="99">
        <v>0</v>
      </c>
      <c r="AV994" s="99">
        <v>61834436.764160201</v>
      </c>
      <c r="AW994" s="99">
        <v>3048501.5368957501</v>
      </c>
      <c r="AX994" s="99">
        <v>7785716.7789917002</v>
      </c>
      <c r="AY994" s="99">
        <v>17985809.3283691</v>
      </c>
      <c r="AZ994" s="99">
        <v>6567613.8665771503</v>
      </c>
      <c r="BA994" s="99">
        <v>17199260.9147949</v>
      </c>
      <c r="BB994" s="99">
        <v>0</v>
      </c>
      <c r="BC994" s="99">
        <v>3891380.8320922898</v>
      </c>
      <c r="BD994" s="99">
        <v>3126641.1266784701</v>
      </c>
      <c r="BE994" s="99">
        <v>0</v>
      </c>
      <c r="BF994" s="99">
        <v>902312.22025299096</v>
      </c>
      <c r="BG994" s="99">
        <v>64937002.683105499</v>
      </c>
      <c r="BH994" s="99">
        <v>8682008.3397216797</v>
      </c>
      <c r="BI994" s="99">
        <v>224.11282418295701</v>
      </c>
      <c r="BJ994" s="99">
        <v>4581180.3795165997</v>
      </c>
      <c r="BK994" s="99">
        <v>2951073.6588134798</v>
      </c>
      <c r="BL994" s="99">
        <v>0</v>
      </c>
      <c r="BM994" s="99">
        <v>0</v>
      </c>
      <c r="BN994" s="99">
        <v>0</v>
      </c>
      <c r="BO994" s="99">
        <v>0</v>
      </c>
      <c r="BP994" s="99">
        <v>0</v>
      </c>
      <c r="BQ994" s="99">
        <v>0</v>
      </c>
      <c r="BR994" s="99">
        <v>5571767.0653686495</v>
      </c>
      <c r="BS994" s="99">
        <v>2442080.00994873</v>
      </c>
      <c r="BT994" s="99">
        <v>3348149.3670654302</v>
      </c>
      <c r="BU994" s="99">
        <v>0</v>
      </c>
      <c r="BV994" s="99">
        <v>1917526.19525146</v>
      </c>
      <c r="BW994" s="99">
        <v>361022.560886383</v>
      </c>
      <c r="BX994" s="99">
        <v>0</v>
      </c>
      <c r="BY994" s="99">
        <v>0</v>
      </c>
      <c r="BZ994" s="99">
        <v>0</v>
      </c>
      <c r="CA994" s="99">
        <v>125388.360267639</v>
      </c>
      <c r="CB994" s="99">
        <v>6605586.2291259803</v>
      </c>
      <c r="CC994" s="99">
        <v>53401795.301269501</v>
      </c>
      <c r="CD994" s="99">
        <v>13268956.043457</v>
      </c>
      <c r="CE994" s="99">
        <v>3612.14767864347</v>
      </c>
      <c r="CF994" s="99">
        <v>552070.75376129197</v>
      </c>
      <c r="CG994" s="99">
        <v>3996833.4021911598</v>
      </c>
      <c r="CH994" s="99">
        <v>0</v>
      </c>
      <c r="CI994" s="99">
        <v>128988.70241737401</v>
      </c>
      <c r="CJ994" s="99">
        <v>7157471.4154663105</v>
      </c>
      <c r="CK994" s="99">
        <v>57387914.385742202</v>
      </c>
      <c r="CL994" s="99">
        <v>13631584.182373</v>
      </c>
      <c r="CM994" s="166">
        <v>209379.39620590201</v>
      </c>
      <c r="CN994" s="166">
        <v>34151896.639160201</v>
      </c>
      <c r="CO994" s="166">
        <v>122427223.39550801</v>
      </c>
      <c r="CP994" s="99">
        <v>13631584.182373</v>
      </c>
      <c r="CQ994" s="99">
        <v>0</v>
      </c>
      <c r="CR994" s="99">
        <v>0</v>
      </c>
      <c r="CS994" s="99">
        <v>0</v>
      </c>
      <c r="CT994" s="99">
        <v>0</v>
      </c>
      <c r="CU994" s="98">
        <v>37107.370995725003</v>
      </c>
      <c r="CV994" s="98">
        <v>74216.196164481007</v>
      </c>
      <c r="CW994" s="98">
        <v>7157656.9828872718</v>
      </c>
      <c r="CX994" s="98">
        <v>57398628.703460664</v>
      </c>
    </row>
    <row r="995" spans="1:102" x14ac:dyDescent="0.2">
      <c r="A995" s="98" t="s">
        <v>67</v>
      </c>
      <c r="B995" s="100">
        <v>39600</v>
      </c>
      <c r="C995" s="99">
        <v>99950.618553161607</v>
      </c>
      <c r="D995" s="99">
        <v>4.63761668396182</v>
      </c>
      <c r="E995" s="99">
        <v>27161.5572082996</v>
      </c>
      <c r="F995" s="99">
        <v>18461.568588972099</v>
      </c>
      <c r="G995" s="99">
        <v>2950.4466748833702</v>
      </c>
      <c r="H995" s="99">
        <v>0</v>
      </c>
      <c r="I995" s="99">
        <v>0</v>
      </c>
      <c r="J995" s="99">
        <v>74508.2144899368</v>
      </c>
      <c r="K995" s="99">
        <v>7340.4083456993103</v>
      </c>
      <c r="L995" s="99">
        <v>22136.838929414698</v>
      </c>
      <c r="M995" s="99">
        <v>48491.044519424402</v>
      </c>
      <c r="N995" s="99">
        <v>6062.95231431723</v>
      </c>
      <c r="O995" s="99">
        <v>48657.792172908798</v>
      </c>
      <c r="P995" s="99">
        <v>0</v>
      </c>
      <c r="Q995" s="99">
        <v>5280.7153918743097</v>
      </c>
      <c r="R995" s="99">
        <v>2977.8220199942598</v>
      </c>
      <c r="S995" s="99">
        <v>0</v>
      </c>
      <c r="T995" s="99">
        <v>845.27055890858196</v>
      </c>
      <c r="U995" s="99">
        <v>81724.169103622393</v>
      </c>
      <c r="V995" s="99">
        <v>4753740.6431884803</v>
      </c>
      <c r="W995" s="99">
        <v>204.87054948136199</v>
      </c>
      <c r="X995" s="99">
        <v>1881897.2573394801</v>
      </c>
      <c r="Y995" s="99">
        <v>1079613.6903533901</v>
      </c>
      <c r="Z995" s="99">
        <v>478913.96629333502</v>
      </c>
      <c r="AA995" s="99">
        <v>0</v>
      </c>
      <c r="AB995" s="99">
        <v>0</v>
      </c>
      <c r="AC995" s="99">
        <v>26526944.692138702</v>
      </c>
      <c r="AD995" s="99">
        <v>903256.14424896205</v>
      </c>
      <c r="AE995" s="99">
        <v>907291.65891265904</v>
      </c>
      <c r="AF995" s="99">
        <v>2210625.68035889</v>
      </c>
      <c r="AG995" s="99">
        <v>861782.71248626697</v>
      </c>
      <c r="AH995" s="99">
        <v>2180512.8614807101</v>
      </c>
      <c r="AI995" s="99">
        <v>0</v>
      </c>
      <c r="AJ995" s="99">
        <v>497679.27828597999</v>
      </c>
      <c r="AK995" s="99">
        <v>451343.17762756301</v>
      </c>
      <c r="AL995" s="99">
        <v>0</v>
      </c>
      <c r="AM995" s="99">
        <v>120910.139661789</v>
      </c>
      <c r="AN995" s="99">
        <v>27374046.201904301</v>
      </c>
      <c r="AO995" s="99">
        <v>39605726.03125</v>
      </c>
      <c r="AP995" s="99">
        <v>1842.9519692957399</v>
      </c>
      <c r="AQ995" s="99">
        <v>14685617.638549799</v>
      </c>
      <c r="AR995" s="99">
        <v>8332161.4754028302</v>
      </c>
      <c r="AS995" s="99">
        <v>3507935.5923156701</v>
      </c>
      <c r="AT995" s="99">
        <v>0</v>
      </c>
      <c r="AU995" s="99">
        <v>0</v>
      </c>
      <c r="AV995" s="99">
        <v>64624727.864257798</v>
      </c>
      <c r="AW995" s="99">
        <v>2477715.9548339802</v>
      </c>
      <c r="AX995" s="99">
        <v>7973426.18469238</v>
      </c>
      <c r="AY995" s="99">
        <v>18328768.0476074</v>
      </c>
      <c r="AZ995" s="99">
        <v>6605330.7373046903</v>
      </c>
      <c r="BA995" s="99">
        <v>17592711.0461426</v>
      </c>
      <c r="BB995" s="99">
        <v>0</v>
      </c>
      <c r="BC995" s="99">
        <v>3936099.7831726102</v>
      </c>
      <c r="BD995" s="99">
        <v>3288634.6042785598</v>
      </c>
      <c r="BE995" s="99">
        <v>0</v>
      </c>
      <c r="BF995" s="99">
        <v>899132.35298919701</v>
      </c>
      <c r="BG995" s="99">
        <v>66738348.071777299</v>
      </c>
      <c r="BH995" s="99">
        <v>8976909.4449462909</v>
      </c>
      <c r="BI995" s="99">
        <v>236.631853416562</v>
      </c>
      <c r="BJ995" s="99">
        <v>4549605.78051758</v>
      </c>
      <c r="BK995" s="99">
        <v>2929083.6191101102</v>
      </c>
      <c r="BL995" s="99">
        <v>0</v>
      </c>
      <c r="BM995" s="99">
        <v>0</v>
      </c>
      <c r="BN995" s="99">
        <v>0</v>
      </c>
      <c r="BO995" s="99">
        <v>0</v>
      </c>
      <c r="BP995" s="99">
        <v>0</v>
      </c>
      <c r="BQ995" s="99">
        <v>0</v>
      </c>
      <c r="BR995" s="99">
        <v>5686522.078125</v>
      </c>
      <c r="BS995" s="99">
        <v>2417947.8546142601</v>
      </c>
      <c r="BT995" s="99">
        <v>3424312.1918945299</v>
      </c>
      <c r="BU995" s="99">
        <v>0</v>
      </c>
      <c r="BV995" s="99">
        <v>1944121.0869445801</v>
      </c>
      <c r="BW995" s="99">
        <v>378809.65142440802</v>
      </c>
      <c r="BX995" s="99">
        <v>0</v>
      </c>
      <c r="BY995" s="99">
        <v>0</v>
      </c>
      <c r="BZ995" s="99">
        <v>0</v>
      </c>
      <c r="CA995" s="99">
        <v>127212.689706802</v>
      </c>
      <c r="CB995" s="99">
        <v>6634826.9220581101</v>
      </c>
      <c r="CC995" s="99">
        <v>54241323.4833984</v>
      </c>
      <c r="CD995" s="99">
        <v>13518527.880248999</v>
      </c>
      <c r="CE995" s="99">
        <v>3715.20559859276</v>
      </c>
      <c r="CF995" s="99">
        <v>567135.12306976295</v>
      </c>
      <c r="CG995" s="99">
        <v>4151056.14312744</v>
      </c>
      <c r="CH995" s="99">
        <v>0</v>
      </c>
      <c r="CI995" s="99">
        <v>130938.213957787</v>
      </c>
      <c r="CJ995" s="99">
        <v>7201566.3599853497</v>
      </c>
      <c r="CK995" s="99">
        <v>58383891.053222701</v>
      </c>
      <c r="CL995" s="99">
        <v>13901284.3006592</v>
      </c>
      <c r="CM995" s="166">
        <v>211943.50063324001</v>
      </c>
      <c r="CN995" s="166">
        <v>34577091.922363304</v>
      </c>
      <c r="CO995" s="166">
        <v>124946363.79882801</v>
      </c>
      <c r="CP995" s="99">
        <v>13901284.3006592</v>
      </c>
      <c r="CQ995" s="99">
        <v>0</v>
      </c>
      <c r="CR995" s="99">
        <v>0</v>
      </c>
      <c r="CS995" s="99">
        <v>0</v>
      </c>
      <c r="CT995" s="99">
        <v>0</v>
      </c>
      <c r="CU995" s="98">
        <v>35237.358288005002</v>
      </c>
      <c r="CV995" s="98">
        <v>76763.617363576996</v>
      </c>
      <c r="CW995" s="98">
        <v>7201962.0451278733</v>
      </c>
      <c r="CX995" s="98">
        <v>58392379.626525842</v>
      </c>
    </row>
    <row r="996" spans="1:102" x14ac:dyDescent="0.2">
      <c r="A996" s="98" t="s">
        <v>67</v>
      </c>
      <c r="B996" s="100">
        <v>39692</v>
      </c>
      <c r="C996" s="99">
        <v>101778.291205406</v>
      </c>
      <c r="D996" s="99">
        <v>5.6404537589987704</v>
      </c>
      <c r="E996" s="99">
        <v>26210.162540912599</v>
      </c>
      <c r="F996" s="99">
        <v>18390.1650049686</v>
      </c>
      <c r="G996" s="99">
        <v>3140.3502077460298</v>
      </c>
      <c r="H996" s="99">
        <v>0</v>
      </c>
      <c r="I996" s="99">
        <v>0</v>
      </c>
      <c r="J996" s="99">
        <v>76710.201952934294</v>
      </c>
      <c r="K996" s="99">
        <v>6037.1091461181604</v>
      </c>
      <c r="L996" s="99">
        <v>21289.259540319399</v>
      </c>
      <c r="M996" s="99">
        <v>49049.9347305298</v>
      </c>
      <c r="N996" s="99">
        <v>5984.4012135863304</v>
      </c>
      <c r="O996" s="99">
        <v>49249.699677467303</v>
      </c>
      <c r="P996" s="99">
        <v>0</v>
      </c>
      <c r="Q996" s="99">
        <v>5334.3650209307698</v>
      </c>
      <c r="R996" s="99">
        <v>3022.0036618709601</v>
      </c>
      <c r="S996" s="99">
        <v>0</v>
      </c>
      <c r="T996" s="99">
        <v>863.65676378458704</v>
      </c>
      <c r="U996" s="99">
        <v>82682.369694709807</v>
      </c>
      <c r="V996" s="99">
        <v>4836911.8355102502</v>
      </c>
      <c r="W996" s="99">
        <v>156.75747138261801</v>
      </c>
      <c r="X996" s="99">
        <v>1800216.1718292199</v>
      </c>
      <c r="Y996" s="99">
        <v>1058620.8851165799</v>
      </c>
      <c r="Z996" s="99">
        <v>498116.40048980701</v>
      </c>
      <c r="AA996" s="99">
        <v>0</v>
      </c>
      <c r="AB996" s="99">
        <v>0</v>
      </c>
      <c r="AC996" s="99">
        <v>26981737.8291016</v>
      </c>
      <c r="AD996" s="99">
        <v>752277.98470306396</v>
      </c>
      <c r="AE996" s="99">
        <v>871862.50725555397</v>
      </c>
      <c r="AF996" s="99">
        <v>2213529.20025635</v>
      </c>
      <c r="AG996" s="99">
        <v>848956.33899688697</v>
      </c>
      <c r="AH996" s="99">
        <v>2198510.2256774898</v>
      </c>
      <c r="AI996" s="99">
        <v>0</v>
      </c>
      <c r="AJ996" s="99">
        <v>490825.25560378999</v>
      </c>
      <c r="AK996" s="99">
        <v>453758.40743637102</v>
      </c>
      <c r="AL996" s="99">
        <v>0</v>
      </c>
      <c r="AM996" s="99">
        <v>118970.27148532899</v>
      </c>
      <c r="AN996" s="99">
        <v>27721352.407714799</v>
      </c>
      <c r="AO996" s="99">
        <v>40718750.458007798</v>
      </c>
      <c r="AP996" s="99">
        <v>1485.2064794451001</v>
      </c>
      <c r="AQ996" s="99">
        <v>14083015.3599854</v>
      </c>
      <c r="AR996" s="99">
        <v>8235237.7920532199</v>
      </c>
      <c r="AS996" s="99">
        <v>3696664.1839294401</v>
      </c>
      <c r="AT996" s="99">
        <v>0</v>
      </c>
      <c r="AU996" s="99">
        <v>0</v>
      </c>
      <c r="AV996" s="99">
        <v>66533061.525390603</v>
      </c>
      <c r="AW996" s="99">
        <v>2087863.1731109601</v>
      </c>
      <c r="AX996" s="99">
        <v>7740605.0265502902</v>
      </c>
      <c r="AY996" s="99">
        <v>18538688.795654301</v>
      </c>
      <c r="AZ996" s="99">
        <v>6574312.8203735398</v>
      </c>
      <c r="BA996" s="99">
        <v>17931788.529785201</v>
      </c>
      <c r="BB996" s="99">
        <v>0</v>
      </c>
      <c r="BC996" s="99">
        <v>3910952.1234130901</v>
      </c>
      <c r="BD996" s="99">
        <v>3340526.5011596698</v>
      </c>
      <c r="BE996" s="99">
        <v>0</v>
      </c>
      <c r="BF996" s="99">
        <v>901223.84073638904</v>
      </c>
      <c r="BG996" s="99">
        <v>68441358.290039107</v>
      </c>
      <c r="BH996" s="99">
        <v>9233382.984375</v>
      </c>
      <c r="BI996" s="99">
        <v>249.31681851111401</v>
      </c>
      <c r="BJ996" s="99">
        <v>4378999.5025024395</v>
      </c>
      <c r="BK996" s="99">
        <v>2893047.05578613</v>
      </c>
      <c r="BL996" s="99">
        <v>0</v>
      </c>
      <c r="BM996" s="99">
        <v>0</v>
      </c>
      <c r="BN996" s="99">
        <v>0</v>
      </c>
      <c r="BO996" s="99">
        <v>0</v>
      </c>
      <c r="BP996" s="99">
        <v>0</v>
      </c>
      <c r="BQ996" s="99">
        <v>0</v>
      </c>
      <c r="BR996" s="99">
        <v>5799876.3876342801</v>
      </c>
      <c r="BS996" s="99">
        <v>2400377.3409728999</v>
      </c>
      <c r="BT996" s="99">
        <v>3489186.4631652799</v>
      </c>
      <c r="BU996" s="99">
        <v>0</v>
      </c>
      <c r="BV996" s="99">
        <v>1945567.39865112</v>
      </c>
      <c r="BW996" s="99">
        <v>389199.909164429</v>
      </c>
      <c r="BX996" s="99">
        <v>0</v>
      </c>
      <c r="BY996" s="99">
        <v>0</v>
      </c>
      <c r="BZ996" s="99">
        <v>0</v>
      </c>
      <c r="CA996" s="99">
        <v>127943.175656319</v>
      </c>
      <c r="CB996" s="99">
        <v>6639094.7005615197</v>
      </c>
      <c r="CC996" s="99">
        <v>54829651.5224609</v>
      </c>
      <c r="CD996" s="99">
        <v>13595529.5114746</v>
      </c>
      <c r="CE996" s="99">
        <v>3771.2397800087901</v>
      </c>
      <c r="CF996" s="99">
        <v>576842.95080566395</v>
      </c>
      <c r="CG996" s="99">
        <v>4270603.3549194299</v>
      </c>
      <c r="CH996" s="99">
        <v>0</v>
      </c>
      <c r="CI996" s="99">
        <v>131710.909610748</v>
      </c>
      <c r="CJ996" s="99">
        <v>7215040.1962890597</v>
      </c>
      <c r="CK996" s="99">
        <v>59100415.1875</v>
      </c>
      <c r="CL996" s="99">
        <v>13982540.2105713</v>
      </c>
      <c r="CM996" s="166">
        <v>213584.61556434599</v>
      </c>
      <c r="CN996" s="166">
        <v>34907525.395507798</v>
      </c>
      <c r="CO996" s="166">
        <v>127418357.977539</v>
      </c>
      <c r="CP996" s="99">
        <v>13982540.2105713</v>
      </c>
      <c r="CQ996" s="99">
        <v>0</v>
      </c>
      <c r="CR996" s="99">
        <v>0</v>
      </c>
      <c r="CS996" s="99">
        <v>0</v>
      </c>
      <c r="CT996" s="99">
        <v>0</v>
      </c>
      <c r="CU996" s="98">
        <v>32808.371391758003</v>
      </c>
      <c r="CV996" s="98">
        <v>79155.879099287005</v>
      </c>
      <c r="CW996" s="98">
        <v>7215937.6513671838</v>
      </c>
      <c r="CX996" s="98">
        <v>59100254.877380326</v>
      </c>
    </row>
    <row r="997" spans="1:102" x14ac:dyDescent="0.2">
      <c r="A997" s="98" t="s">
        <v>67</v>
      </c>
      <c r="B997" s="100">
        <v>39783</v>
      </c>
      <c r="C997" s="99">
        <v>102347.302891731</v>
      </c>
      <c r="D997" s="99">
        <v>3.6152241069939901</v>
      </c>
      <c r="E997" s="99">
        <v>25426.816583395001</v>
      </c>
      <c r="F997" s="99">
        <v>18240.641125440601</v>
      </c>
      <c r="G997" s="99">
        <v>3307.4956844448998</v>
      </c>
      <c r="H997" s="99">
        <v>0</v>
      </c>
      <c r="I997" s="99">
        <v>0</v>
      </c>
      <c r="J997" s="99">
        <v>77720.265618324294</v>
      </c>
      <c r="K997" s="99">
        <v>4887.7288643717802</v>
      </c>
      <c r="L997" s="99">
        <v>20635.792668342601</v>
      </c>
      <c r="M997" s="99">
        <v>49099.486221790299</v>
      </c>
      <c r="N997" s="99">
        <v>5986.1295528411902</v>
      </c>
      <c r="O997" s="99">
        <v>49438.520601749398</v>
      </c>
      <c r="P997" s="99">
        <v>0</v>
      </c>
      <c r="Q997" s="99">
        <v>5427.0067012310001</v>
      </c>
      <c r="R997" s="99">
        <v>3120.1928935647002</v>
      </c>
      <c r="S997" s="99">
        <v>0</v>
      </c>
      <c r="T997" s="99">
        <v>849.43970621377196</v>
      </c>
      <c r="U997" s="99">
        <v>82720.574562072798</v>
      </c>
      <c r="V997" s="99">
        <v>4867656.9645996103</v>
      </c>
      <c r="W997" s="99">
        <v>146.808898255229</v>
      </c>
      <c r="X997" s="99">
        <v>1716585.0635681199</v>
      </c>
      <c r="Y997" s="99">
        <v>1044052.00695038</v>
      </c>
      <c r="Z997" s="99">
        <v>520596.62501144398</v>
      </c>
      <c r="AA997" s="99">
        <v>0</v>
      </c>
      <c r="AB997" s="99">
        <v>0</v>
      </c>
      <c r="AC997" s="99">
        <v>27226499.6401367</v>
      </c>
      <c r="AD997" s="99">
        <v>583217.04121398902</v>
      </c>
      <c r="AE997" s="99">
        <v>844914.29581451404</v>
      </c>
      <c r="AF997" s="99">
        <v>2208470.9036254901</v>
      </c>
      <c r="AG997" s="99">
        <v>830981.109611511</v>
      </c>
      <c r="AH997" s="99">
        <v>2205600.5985412602</v>
      </c>
      <c r="AI997" s="99">
        <v>0</v>
      </c>
      <c r="AJ997" s="99">
        <v>491927.22705459601</v>
      </c>
      <c r="AK997" s="99">
        <v>464380.15714645397</v>
      </c>
      <c r="AL997" s="99">
        <v>0</v>
      </c>
      <c r="AM997" s="99">
        <v>117719.89840984299</v>
      </c>
      <c r="AN997" s="99">
        <v>27839338.4677734</v>
      </c>
      <c r="AO997" s="99">
        <v>41299519.365722701</v>
      </c>
      <c r="AP997" s="99">
        <v>1307.1715678125599</v>
      </c>
      <c r="AQ997" s="99">
        <v>13492542.799072299</v>
      </c>
      <c r="AR997" s="99">
        <v>8098968.5335082998</v>
      </c>
      <c r="AS997" s="99">
        <v>3870541.8405456501</v>
      </c>
      <c r="AT997" s="99">
        <v>0</v>
      </c>
      <c r="AU997" s="99">
        <v>0</v>
      </c>
      <c r="AV997" s="99">
        <v>67569092.641601607</v>
      </c>
      <c r="AW997" s="99">
        <v>1646445.1617279099</v>
      </c>
      <c r="AX997" s="99">
        <v>7571760.6866455097</v>
      </c>
      <c r="AY997" s="99">
        <v>18654870.873535201</v>
      </c>
      <c r="AZ997" s="99">
        <v>6463023.8115234403</v>
      </c>
      <c r="BA997" s="99">
        <v>18093172.041015599</v>
      </c>
      <c r="BB997" s="99">
        <v>0</v>
      </c>
      <c r="BC997" s="99">
        <v>3959647.67614746</v>
      </c>
      <c r="BD997" s="99">
        <v>3435254.03234863</v>
      </c>
      <c r="BE997" s="99">
        <v>0</v>
      </c>
      <c r="BF997" s="99">
        <v>897745.75654602097</v>
      </c>
      <c r="BG997" s="99">
        <v>69590377.837890595</v>
      </c>
      <c r="BH997" s="99">
        <v>9491519.8311767597</v>
      </c>
      <c r="BI997" s="99">
        <v>283.66986232995998</v>
      </c>
      <c r="BJ997" s="99">
        <v>4240198.3510131799</v>
      </c>
      <c r="BK997" s="99">
        <v>2864729.17687988</v>
      </c>
      <c r="BL997" s="99">
        <v>0</v>
      </c>
      <c r="BM997" s="99">
        <v>0</v>
      </c>
      <c r="BN997" s="99">
        <v>0</v>
      </c>
      <c r="BO997" s="99">
        <v>0</v>
      </c>
      <c r="BP997" s="99">
        <v>0</v>
      </c>
      <c r="BQ997" s="99">
        <v>0</v>
      </c>
      <c r="BR997" s="99">
        <v>5865351.8872680701</v>
      </c>
      <c r="BS997" s="99">
        <v>2377132.3233337398</v>
      </c>
      <c r="BT997" s="99">
        <v>3520485.27166748</v>
      </c>
      <c r="BU997" s="99">
        <v>0</v>
      </c>
      <c r="BV997" s="99">
        <v>1961192.03825378</v>
      </c>
      <c r="BW997" s="99">
        <v>396588.32091903698</v>
      </c>
      <c r="BX997" s="99">
        <v>0</v>
      </c>
      <c r="BY997" s="99">
        <v>0</v>
      </c>
      <c r="BZ997" s="99">
        <v>0</v>
      </c>
      <c r="CA997" s="99">
        <v>127688.43031024899</v>
      </c>
      <c r="CB997" s="99">
        <v>6585548.7437133798</v>
      </c>
      <c r="CC997" s="99">
        <v>54739043.666992202</v>
      </c>
      <c r="CD997" s="99">
        <v>13747161.1843262</v>
      </c>
      <c r="CE997" s="99">
        <v>3855.3389829993198</v>
      </c>
      <c r="CF997" s="99">
        <v>583556.58391570998</v>
      </c>
      <c r="CG997" s="99">
        <v>4334840.55078125</v>
      </c>
      <c r="CH997" s="99">
        <v>0</v>
      </c>
      <c r="CI997" s="99">
        <v>131542.94497871399</v>
      </c>
      <c r="CJ997" s="99">
        <v>7169227.4013061495</v>
      </c>
      <c r="CK997" s="99">
        <v>59073158.036132798</v>
      </c>
      <c r="CL997" s="99">
        <v>14144697.5905762</v>
      </c>
      <c r="CM997" s="166">
        <v>213687.033086777</v>
      </c>
      <c r="CN997" s="166">
        <v>35002586.059082001</v>
      </c>
      <c r="CO997" s="166">
        <v>128614438.78027301</v>
      </c>
      <c r="CP997" s="99">
        <v>14144697.5905762</v>
      </c>
      <c r="CQ997" s="99">
        <v>0</v>
      </c>
      <c r="CR997" s="99">
        <v>0</v>
      </c>
      <c r="CS997" s="99">
        <v>0</v>
      </c>
      <c r="CT997" s="99">
        <v>0</v>
      </c>
      <c r="CU997" s="98">
        <v>30919.585648143999</v>
      </c>
      <c r="CV997" s="98">
        <v>80342.466225204</v>
      </c>
      <c r="CW997" s="98">
        <v>7169105.3276290894</v>
      </c>
      <c r="CX997" s="98">
        <v>59073884.217773452</v>
      </c>
    </row>
    <row r="998" spans="1:102" x14ac:dyDescent="0.2">
      <c r="A998" s="98" t="s">
        <v>67</v>
      </c>
      <c r="B998" s="100">
        <v>39873</v>
      </c>
      <c r="C998" s="99">
        <v>103967.383034706</v>
      </c>
      <c r="D998" s="99">
        <v>3.22390165898832</v>
      </c>
      <c r="E998" s="99">
        <v>24492.592736720999</v>
      </c>
      <c r="F998" s="99">
        <v>18060.2845995426</v>
      </c>
      <c r="G998" s="99">
        <v>3489.3245952725401</v>
      </c>
      <c r="H998" s="99">
        <v>0</v>
      </c>
      <c r="I998" s="99">
        <v>0</v>
      </c>
      <c r="J998" s="99">
        <v>79177.243816375703</v>
      </c>
      <c r="K998" s="99">
        <v>3855.1422724127801</v>
      </c>
      <c r="L998" s="99">
        <v>20298.540218591701</v>
      </c>
      <c r="M998" s="99">
        <v>49682.870940208399</v>
      </c>
      <c r="N998" s="99">
        <v>5802.84131133556</v>
      </c>
      <c r="O998" s="99">
        <v>50097.274263382002</v>
      </c>
      <c r="P998" s="99">
        <v>0</v>
      </c>
      <c r="Q998" s="99">
        <v>5440.5985738038999</v>
      </c>
      <c r="R998" s="99">
        <v>3247.71705713868</v>
      </c>
      <c r="S998" s="99">
        <v>0</v>
      </c>
      <c r="T998" s="99">
        <v>831.74325452744995</v>
      </c>
      <c r="U998" s="99">
        <v>83063.412994384795</v>
      </c>
      <c r="V998" s="99">
        <v>4909449.80712891</v>
      </c>
      <c r="W998" s="99">
        <v>162.54782632924599</v>
      </c>
      <c r="X998" s="99">
        <v>1647348.49409485</v>
      </c>
      <c r="Y998" s="99">
        <v>1024046.12454987</v>
      </c>
      <c r="Z998" s="99">
        <v>534606.58570861805</v>
      </c>
      <c r="AA998" s="99">
        <v>0</v>
      </c>
      <c r="AB998" s="99">
        <v>0</v>
      </c>
      <c r="AC998" s="99">
        <v>27629819.112060498</v>
      </c>
      <c r="AD998" s="99">
        <v>437474.81608963001</v>
      </c>
      <c r="AE998" s="99">
        <v>820791.49497985805</v>
      </c>
      <c r="AF998" s="99">
        <v>2211629.5098571801</v>
      </c>
      <c r="AG998" s="99">
        <v>813791.38410949695</v>
      </c>
      <c r="AH998" s="99">
        <v>2228836.3263244601</v>
      </c>
      <c r="AI998" s="99">
        <v>0</v>
      </c>
      <c r="AJ998" s="99">
        <v>485917.73383331299</v>
      </c>
      <c r="AK998" s="99">
        <v>477493.27722549398</v>
      </c>
      <c r="AL998" s="99">
        <v>0</v>
      </c>
      <c r="AM998" s="99">
        <v>115322.260688782</v>
      </c>
      <c r="AN998" s="99">
        <v>28068901.463378899</v>
      </c>
      <c r="AO998" s="99">
        <v>41943122.054199196</v>
      </c>
      <c r="AP998" s="99">
        <v>1470.72682748735</v>
      </c>
      <c r="AQ998" s="99">
        <v>12801009.627319301</v>
      </c>
      <c r="AR998" s="99">
        <v>7884606.8112182599</v>
      </c>
      <c r="AS998" s="99">
        <v>4004780.8535461398</v>
      </c>
      <c r="AT998" s="99">
        <v>0</v>
      </c>
      <c r="AU998" s="99">
        <v>0</v>
      </c>
      <c r="AV998" s="99">
        <v>69207945.748046905</v>
      </c>
      <c r="AW998" s="99">
        <v>1247524.7349243199</v>
      </c>
      <c r="AX998" s="99">
        <v>7391787.6397094699</v>
      </c>
      <c r="AY998" s="99">
        <v>18792403.067382801</v>
      </c>
      <c r="AZ998" s="99">
        <v>6334502.2657470703</v>
      </c>
      <c r="BA998" s="99">
        <v>18423767.519042999</v>
      </c>
      <c r="BB998" s="99">
        <v>0</v>
      </c>
      <c r="BC998" s="99">
        <v>3904765.6789855999</v>
      </c>
      <c r="BD998" s="99">
        <v>3539499.8280334501</v>
      </c>
      <c r="BE998" s="99">
        <v>0</v>
      </c>
      <c r="BF998" s="99">
        <v>883773.75354766799</v>
      </c>
      <c r="BG998" s="99">
        <v>70461419.936523393</v>
      </c>
      <c r="BH998" s="99">
        <v>9554332.7395019494</v>
      </c>
      <c r="BI998" s="99">
        <v>213.40755740739399</v>
      </c>
      <c r="BJ998" s="99">
        <v>4110706.0881042499</v>
      </c>
      <c r="BK998" s="99">
        <v>2810877.3865051302</v>
      </c>
      <c r="BL998" s="99">
        <v>0</v>
      </c>
      <c r="BM998" s="99">
        <v>0</v>
      </c>
      <c r="BN998" s="99">
        <v>0</v>
      </c>
      <c r="BO998" s="99">
        <v>0</v>
      </c>
      <c r="BP998" s="99">
        <v>0</v>
      </c>
      <c r="BQ998" s="99">
        <v>0</v>
      </c>
      <c r="BR998" s="99">
        <v>5811309.8944091797</v>
      </c>
      <c r="BS998" s="99">
        <v>2304849.55718994</v>
      </c>
      <c r="BT998" s="99">
        <v>3584786.5880127</v>
      </c>
      <c r="BU998" s="99">
        <v>0</v>
      </c>
      <c r="BV998" s="99">
        <v>1938427.5736846901</v>
      </c>
      <c r="BW998" s="99">
        <v>407007.73210144002</v>
      </c>
      <c r="BX998" s="99">
        <v>0</v>
      </c>
      <c r="BY998" s="99">
        <v>0</v>
      </c>
      <c r="BZ998" s="99">
        <v>0</v>
      </c>
      <c r="CA998" s="99">
        <v>128520.449124336</v>
      </c>
      <c r="CB998" s="99">
        <v>6558919.77734375</v>
      </c>
      <c r="CC998" s="99">
        <v>54824241.955078103</v>
      </c>
      <c r="CD998" s="99">
        <v>13670914.732543901</v>
      </c>
      <c r="CE998" s="99">
        <v>3965.5182697772998</v>
      </c>
      <c r="CF998" s="99">
        <v>592799.82082366897</v>
      </c>
      <c r="CG998" s="99">
        <v>4420712.0218505897</v>
      </c>
      <c r="CH998" s="99">
        <v>0</v>
      </c>
      <c r="CI998" s="99">
        <v>132479.656824112</v>
      </c>
      <c r="CJ998" s="99">
        <v>7152691.4275512705</v>
      </c>
      <c r="CK998" s="99">
        <v>59248228.499511696</v>
      </c>
      <c r="CL998" s="99">
        <v>14080426.6518555</v>
      </c>
      <c r="CM998" s="166">
        <v>214843.07743454</v>
      </c>
      <c r="CN998" s="166">
        <v>35246777.808105499</v>
      </c>
      <c r="CO998" s="166">
        <v>129614272.35742199</v>
      </c>
      <c r="CP998" s="99">
        <v>14080426.6518555</v>
      </c>
      <c r="CQ998" s="99">
        <v>0</v>
      </c>
      <c r="CR998" s="99">
        <v>0</v>
      </c>
      <c r="CS998" s="99">
        <v>0</v>
      </c>
      <c r="CT998" s="99">
        <v>0</v>
      </c>
      <c r="CU998" s="98">
        <v>28835.667416422999</v>
      </c>
      <c r="CV998" s="98">
        <v>81950.501624466997</v>
      </c>
      <c r="CW998" s="98">
        <v>7151719.5981674194</v>
      </c>
      <c r="CX998" s="98">
        <v>59244953.976928696</v>
      </c>
    </row>
    <row r="999" spans="1:102" x14ac:dyDescent="0.2">
      <c r="A999" s="98" t="s">
        <v>67</v>
      </c>
      <c r="B999" s="100">
        <v>39965</v>
      </c>
      <c r="C999" s="99">
        <v>105596.408896446</v>
      </c>
      <c r="D999" s="99">
        <v>3.7099223179975498</v>
      </c>
      <c r="E999" s="99">
        <v>23621.164087057099</v>
      </c>
      <c r="F999" s="99">
        <v>17587.132226228699</v>
      </c>
      <c r="G999" s="99">
        <v>3659.3328390717502</v>
      </c>
      <c r="H999" s="99">
        <v>0</v>
      </c>
      <c r="I999" s="99">
        <v>0</v>
      </c>
      <c r="J999" s="99">
        <v>80704.451039314299</v>
      </c>
      <c r="K999" s="99">
        <v>2988.1892121136202</v>
      </c>
      <c r="L999" s="99">
        <v>20408.338318586299</v>
      </c>
      <c r="M999" s="99">
        <v>50042.554801464103</v>
      </c>
      <c r="N999" s="99">
        <v>5728.9422935247403</v>
      </c>
      <c r="O999" s="99">
        <v>50693.152085781097</v>
      </c>
      <c r="P999" s="99">
        <v>0</v>
      </c>
      <c r="Q999" s="99">
        <v>5499.3152609467497</v>
      </c>
      <c r="R999" s="99">
        <v>3305.7301098406301</v>
      </c>
      <c r="S999" s="99">
        <v>0</v>
      </c>
      <c r="T999" s="99">
        <v>837.34726715832903</v>
      </c>
      <c r="U999" s="99">
        <v>83568.783136367798</v>
      </c>
      <c r="V999" s="99">
        <v>4980976.80004883</v>
      </c>
      <c r="W999" s="99">
        <v>264.19919589906903</v>
      </c>
      <c r="X999" s="99">
        <v>1580666.4064941399</v>
      </c>
      <c r="Y999" s="99">
        <v>992854.98726654099</v>
      </c>
      <c r="Z999" s="99">
        <v>549549.48551178002</v>
      </c>
      <c r="AA999" s="99">
        <v>0</v>
      </c>
      <c r="AB999" s="99">
        <v>0</v>
      </c>
      <c r="AC999" s="99">
        <v>28055909.949218798</v>
      </c>
      <c r="AD999" s="99">
        <v>329924.65998077398</v>
      </c>
      <c r="AE999" s="99">
        <v>805335.76867675805</v>
      </c>
      <c r="AF999" s="99">
        <v>2233934.9596252399</v>
      </c>
      <c r="AG999" s="99">
        <v>794586.76056671096</v>
      </c>
      <c r="AH999" s="99">
        <v>2239551.8402404799</v>
      </c>
      <c r="AI999" s="99">
        <v>0</v>
      </c>
      <c r="AJ999" s="99">
        <v>485892.299034119</v>
      </c>
      <c r="AK999" s="99">
        <v>481249.19699859602</v>
      </c>
      <c r="AL999" s="99">
        <v>0</v>
      </c>
      <c r="AM999" s="99">
        <v>110990.24458599099</v>
      </c>
      <c r="AN999" s="99">
        <v>28362921.2353516</v>
      </c>
      <c r="AO999" s="99">
        <v>42825816.356445298</v>
      </c>
      <c r="AP999" s="99">
        <v>2653.1876651346702</v>
      </c>
      <c r="AQ999" s="99">
        <v>12303172.3592529</v>
      </c>
      <c r="AR999" s="99">
        <v>7681125.95983887</v>
      </c>
      <c r="AS999" s="99">
        <v>4121571.34442139</v>
      </c>
      <c r="AT999" s="99">
        <v>0</v>
      </c>
      <c r="AU999" s="99">
        <v>0</v>
      </c>
      <c r="AV999" s="99">
        <v>70811303.828125</v>
      </c>
      <c r="AW999" s="99">
        <v>943615.69132995605</v>
      </c>
      <c r="AX999" s="99">
        <v>7300595.5077514602</v>
      </c>
      <c r="AY999" s="99">
        <v>19066552.701416001</v>
      </c>
      <c r="AZ999" s="99">
        <v>6215430.2145996103</v>
      </c>
      <c r="BA999" s="99">
        <v>18622433.892333999</v>
      </c>
      <c r="BB999" s="99">
        <v>0</v>
      </c>
      <c r="BC999" s="99">
        <v>3924538.0073242201</v>
      </c>
      <c r="BD999" s="99">
        <v>3580373.8411865202</v>
      </c>
      <c r="BE999" s="99">
        <v>0</v>
      </c>
      <c r="BF999" s="99">
        <v>856908.458511353</v>
      </c>
      <c r="BG999" s="99">
        <v>71589962.470703095</v>
      </c>
      <c r="BH999" s="99">
        <v>9780658.11474609</v>
      </c>
      <c r="BI999" s="99">
        <v>315.300148963928</v>
      </c>
      <c r="BJ999" s="99">
        <v>4021749.4765625</v>
      </c>
      <c r="BK999" s="99">
        <v>2768416.3696594201</v>
      </c>
      <c r="BL999" s="99">
        <v>0</v>
      </c>
      <c r="BM999" s="99">
        <v>0</v>
      </c>
      <c r="BN999" s="99">
        <v>0</v>
      </c>
      <c r="BO999" s="99">
        <v>0</v>
      </c>
      <c r="BP999" s="99">
        <v>0</v>
      </c>
      <c r="BQ999" s="99">
        <v>0</v>
      </c>
      <c r="BR999" s="99">
        <v>5959775.66796875</v>
      </c>
      <c r="BS999" s="99">
        <v>2269572.0406189002</v>
      </c>
      <c r="BT999" s="99">
        <v>3624178.4824523898</v>
      </c>
      <c r="BU999" s="99">
        <v>0</v>
      </c>
      <c r="BV999" s="99">
        <v>1960842.6067810101</v>
      </c>
      <c r="BW999" s="99">
        <v>407596.89836502098</v>
      </c>
      <c r="BX999" s="99">
        <v>0</v>
      </c>
      <c r="BY999" s="99">
        <v>0</v>
      </c>
      <c r="BZ999" s="99">
        <v>0</v>
      </c>
      <c r="CA999" s="99">
        <v>129255.61783885999</v>
      </c>
      <c r="CB999" s="99">
        <v>6560360.6475830097</v>
      </c>
      <c r="CC999" s="99">
        <v>55112863.825195298</v>
      </c>
      <c r="CD999" s="99">
        <v>13804771.283325201</v>
      </c>
      <c r="CE999" s="99">
        <v>3998.9607472419698</v>
      </c>
      <c r="CF999" s="99">
        <v>594506.12793731701</v>
      </c>
      <c r="CG999" s="99">
        <v>4455503.0789794903</v>
      </c>
      <c r="CH999" s="99">
        <v>0</v>
      </c>
      <c r="CI999" s="99">
        <v>133267.04339981099</v>
      </c>
      <c r="CJ999" s="99">
        <v>7155701.6176147498</v>
      </c>
      <c r="CK999" s="99">
        <v>59566370.189941399</v>
      </c>
      <c r="CL999" s="99">
        <v>14217514.790771499</v>
      </c>
      <c r="CM999" s="166">
        <v>216082.75485038801</v>
      </c>
      <c r="CN999" s="166">
        <v>35504229.208984397</v>
      </c>
      <c r="CO999" s="166">
        <v>131029069.793945</v>
      </c>
      <c r="CP999" s="99">
        <v>14217514.790771499</v>
      </c>
      <c r="CQ999" s="99">
        <v>0</v>
      </c>
      <c r="CR999" s="99">
        <v>0</v>
      </c>
      <c r="CS999" s="99">
        <v>0</v>
      </c>
      <c r="CT999" s="99">
        <v>0</v>
      </c>
      <c r="CU999" s="98">
        <v>26914.911285317001</v>
      </c>
      <c r="CV999" s="98">
        <v>83631.580390692005</v>
      </c>
      <c r="CW999" s="98">
        <v>7154866.7755203266</v>
      </c>
      <c r="CX999" s="98">
        <v>59568366.90417479</v>
      </c>
    </row>
    <row r="1000" spans="1:102" x14ac:dyDescent="0.2">
      <c r="A1000" s="98" t="s">
        <v>67</v>
      </c>
      <c r="B1000" s="100">
        <v>40057</v>
      </c>
      <c r="C1000" s="99">
        <v>107451.736148834</v>
      </c>
      <c r="D1000" s="99">
        <v>2.27340516299591</v>
      </c>
      <c r="E1000" s="99">
        <v>23120.2182285786</v>
      </c>
      <c r="F1000" s="99">
        <v>17364.7274944782</v>
      </c>
      <c r="G1000" s="99">
        <v>3915.3921726048002</v>
      </c>
      <c r="H1000" s="99">
        <v>0</v>
      </c>
      <c r="I1000" s="99">
        <v>0</v>
      </c>
      <c r="J1000" s="99">
        <v>81944.669036865205</v>
      </c>
      <c r="K1000" s="99">
        <v>2157.37752649188</v>
      </c>
      <c r="L1000" s="99">
        <v>19611.927404165301</v>
      </c>
      <c r="M1000" s="99">
        <v>50383.088712215402</v>
      </c>
      <c r="N1000" s="99">
        <v>5633.8820496797598</v>
      </c>
      <c r="O1000" s="99">
        <v>51911.596476077997</v>
      </c>
      <c r="P1000" s="99">
        <v>0</v>
      </c>
      <c r="Q1000" s="99">
        <v>5532.0559504032099</v>
      </c>
      <c r="R1000" s="99">
        <v>3542.2805021703198</v>
      </c>
      <c r="S1000" s="99">
        <v>0</v>
      </c>
      <c r="T1000" s="99">
        <v>785.63938319683098</v>
      </c>
      <c r="U1000" s="99">
        <v>84080.131380081206</v>
      </c>
      <c r="V1000" s="99">
        <v>5054508.2676391602</v>
      </c>
      <c r="W1000" s="99">
        <v>147.34758633934001</v>
      </c>
      <c r="X1000" s="99">
        <v>1541630.49971008</v>
      </c>
      <c r="Y1000" s="99">
        <v>984729.59884643601</v>
      </c>
      <c r="Z1000" s="99">
        <v>564871.810752869</v>
      </c>
      <c r="AA1000" s="99">
        <v>0</v>
      </c>
      <c r="AB1000" s="99">
        <v>0</v>
      </c>
      <c r="AC1000" s="99">
        <v>28574433.075195301</v>
      </c>
      <c r="AD1000" s="99">
        <v>238034.55856514</v>
      </c>
      <c r="AE1000" s="99">
        <v>793319.83589935303</v>
      </c>
      <c r="AF1000" s="99">
        <v>2252451.8363342299</v>
      </c>
      <c r="AG1000" s="99">
        <v>777645.84777831996</v>
      </c>
      <c r="AH1000" s="99">
        <v>2263046.5018005399</v>
      </c>
      <c r="AI1000" s="99">
        <v>0</v>
      </c>
      <c r="AJ1000" s="99">
        <v>489324.47403717</v>
      </c>
      <c r="AK1000" s="99">
        <v>492542.08634185803</v>
      </c>
      <c r="AL1000" s="99">
        <v>0</v>
      </c>
      <c r="AM1000" s="99">
        <v>105492.022090912</v>
      </c>
      <c r="AN1000" s="99">
        <v>28810139.014404301</v>
      </c>
      <c r="AO1000" s="99">
        <v>43819841.856933601</v>
      </c>
      <c r="AP1000" s="99">
        <v>1355.2456719577301</v>
      </c>
      <c r="AQ1000" s="99">
        <v>12116016.3902588</v>
      </c>
      <c r="AR1000" s="99">
        <v>7628468.6408081101</v>
      </c>
      <c r="AS1000" s="99">
        <v>4294516.5093994103</v>
      </c>
      <c r="AT1000" s="99">
        <v>0</v>
      </c>
      <c r="AU1000" s="99">
        <v>0</v>
      </c>
      <c r="AV1000" s="99">
        <v>72591004.505859405</v>
      </c>
      <c r="AW1000" s="99">
        <v>684173.98748779297</v>
      </c>
      <c r="AX1000" s="99">
        <v>7250584.5219116202</v>
      </c>
      <c r="AY1000" s="99">
        <v>19376259.209716801</v>
      </c>
      <c r="AZ1000" s="99">
        <v>6115889.1010742197</v>
      </c>
      <c r="BA1000" s="99">
        <v>18975620.9299316</v>
      </c>
      <c r="BB1000" s="99">
        <v>0</v>
      </c>
      <c r="BC1000" s="99">
        <v>3966208.0897522001</v>
      </c>
      <c r="BD1000" s="99">
        <v>3710092.4183044401</v>
      </c>
      <c r="BE1000" s="99">
        <v>0</v>
      </c>
      <c r="BF1000" s="99">
        <v>825477.82871246303</v>
      </c>
      <c r="BG1000" s="99">
        <v>73171025.911132798</v>
      </c>
      <c r="BH1000" s="99">
        <v>9979280.8016357403</v>
      </c>
      <c r="BI1000" s="99">
        <v>279.72181808575999</v>
      </c>
      <c r="BJ1000" s="99">
        <v>3976359.4351806599</v>
      </c>
      <c r="BK1000" s="99">
        <v>2743785.3190612802</v>
      </c>
      <c r="BL1000" s="99">
        <v>0</v>
      </c>
      <c r="BM1000" s="99">
        <v>0</v>
      </c>
      <c r="BN1000" s="99">
        <v>0</v>
      </c>
      <c r="BO1000" s="99">
        <v>0</v>
      </c>
      <c r="BP1000" s="99">
        <v>0</v>
      </c>
      <c r="BQ1000" s="99">
        <v>0</v>
      </c>
      <c r="BR1000" s="99">
        <v>6045741.3856811495</v>
      </c>
      <c r="BS1000" s="99">
        <v>2253984.9787902799</v>
      </c>
      <c r="BT1000" s="99">
        <v>3692853.6642150902</v>
      </c>
      <c r="BU1000" s="99">
        <v>0</v>
      </c>
      <c r="BV1000" s="99">
        <v>1999711.61784363</v>
      </c>
      <c r="BW1000" s="99">
        <v>422818.863101959</v>
      </c>
      <c r="BX1000" s="99">
        <v>0</v>
      </c>
      <c r="BY1000" s="99">
        <v>0</v>
      </c>
      <c r="BZ1000" s="99">
        <v>0</v>
      </c>
      <c r="CA1000" s="99">
        <v>130555.750278473</v>
      </c>
      <c r="CB1000" s="99">
        <v>6594171.0289306603</v>
      </c>
      <c r="CC1000" s="99">
        <v>55837192.205566399</v>
      </c>
      <c r="CD1000" s="99">
        <v>13930223.3447266</v>
      </c>
      <c r="CE1000" s="99">
        <v>4193.57273042202</v>
      </c>
      <c r="CF1000" s="99">
        <v>599517.01559448196</v>
      </c>
      <c r="CG1000" s="99">
        <v>4543467.5499877902</v>
      </c>
      <c r="CH1000" s="99">
        <v>0</v>
      </c>
      <c r="CI1000" s="99">
        <v>134746.68284606899</v>
      </c>
      <c r="CJ1000" s="99">
        <v>7192518.0506591797</v>
      </c>
      <c r="CK1000" s="99">
        <v>60387241.558593802</v>
      </c>
      <c r="CL1000" s="99">
        <v>14353313.7651367</v>
      </c>
      <c r="CM1000" s="166">
        <v>217909.127719879</v>
      </c>
      <c r="CN1000" s="166">
        <v>35983473.90625</v>
      </c>
      <c r="CO1000" s="166">
        <v>133629891.487305</v>
      </c>
      <c r="CP1000" s="99">
        <v>14353313.7651367</v>
      </c>
      <c r="CQ1000" s="99">
        <v>0</v>
      </c>
      <c r="CR1000" s="99">
        <v>0</v>
      </c>
      <c r="CS1000" s="99">
        <v>0</v>
      </c>
      <c r="CT1000" s="99">
        <v>0</v>
      </c>
      <c r="CU1000" s="98">
        <v>25472.467463481</v>
      </c>
      <c r="CV1000" s="98">
        <v>85039.832308696001</v>
      </c>
      <c r="CW1000" s="98">
        <v>7193688.0445251428</v>
      </c>
      <c r="CX1000" s="98">
        <v>60380659.755554192</v>
      </c>
    </row>
    <row r="1001" spans="1:102" x14ac:dyDescent="0.2">
      <c r="A1001" s="98" t="s">
        <v>67</v>
      </c>
      <c r="B1001" s="100">
        <v>40148</v>
      </c>
      <c r="C1001" s="99">
        <v>109387.468243599</v>
      </c>
      <c r="D1001" s="99">
        <v>1.7944965179922301</v>
      </c>
      <c r="E1001" s="99">
        <v>22687.7625787258</v>
      </c>
      <c r="F1001" s="99">
        <v>17173.551894426299</v>
      </c>
      <c r="G1001" s="99">
        <v>4063.8817535042799</v>
      </c>
      <c r="H1001" s="99">
        <v>0</v>
      </c>
      <c r="I1001" s="99">
        <v>0</v>
      </c>
      <c r="J1001" s="99">
        <v>83352.719195365906</v>
      </c>
      <c r="K1001" s="99">
        <v>1460.5181308686699</v>
      </c>
      <c r="L1001" s="99">
        <v>19272.7437491417</v>
      </c>
      <c r="M1001" s="99">
        <v>50748.118112564101</v>
      </c>
      <c r="N1001" s="99">
        <v>5571.3817706108102</v>
      </c>
      <c r="O1001" s="99">
        <v>53412.178332328796</v>
      </c>
      <c r="P1001" s="99">
        <v>0</v>
      </c>
      <c r="Q1001" s="99">
        <v>5529.1111716628102</v>
      </c>
      <c r="R1001" s="99">
        <v>3581.0495058000101</v>
      </c>
      <c r="S1001" s="99">
        <v>0</v>
      </c>
      <c r="T1001" s="99">
        <v>773.11890866607405</v>
      </c>
      <c r="U1001" s="99">
        <v>84911.857050895705</v>
      </c>
      <c r="V1001" s="99">
        <v>5104012.5314941397</v>
      </c>
      <c r="W1001" s="99">
        <v>143.35743162222201</v>
      </c>
      <c r="X1001" s="99">
        <v>1503231.1409759501</v>
      </c>
      <c r="Y1001" s="99">
        <v>967108.58266448998</v>
      </c>
      <c r="Z1001" s="99">
        <v>580533.08132934605</v>
      </c>
      <c r="AA1001" s="99">
        <v>0</v>
      </c>
      <c r="AB1001" s="99">
        <v>0</v>
      </c>
      <c r="AC1001" s="99">
        <v>28743939.045654301</v>
      </c>
      <c r="AD1001" s="99">
        <v>149209.81910705601</v>
      </c>
      <c r="AE1001" s="99">
        <v>771650.16950988804</v>
      </c>
      <c r="AF1001" s="99">
        <v>2257402.35083008</v>
      </c>
      <c r="AG1001" s="99">
        <v>764756.57659912098</v>
      </c>
      <c r="AH1001" s="99">
        <v>2328474.2292175302</v>
      </c>
      <c r="AI1001" s="99">
        <v>0</v>
      </c>
      <c r="AJ1001" s="99">
        <v>489629.93253326399</v>
      </c>
      <c r="AK1001" s="99">
        <v>498073.39372634899</v>
      </c>
      <c r="AL1001" s="99">
        <v>0</v>
      </c>
      <c r="AM1001" s="99">
        <v>100776.757792473</v>
      </c>
      <c r="AN1001" s="99">
        <v>28907920.286621101</v>
      </c>
      <c r="AO1001" s="99">
        <v>44586879.011230499</v>
      </c>
      <c r="AP1001" s="99">
        <v>1370.50259675086</v>
      </c>
      <c r="AQ1001" s="99">
        <v>11920809.145873999</v>
      </c>
      <c r="AR1001" s="99">
        <v>7551835.5793457003</v>
      </c>
      <c r="AS1001" s="99">
        <v>4428102.7846069299</v>
      </c>
      <c r="AT1001" s="99">
        <v>0</v>
      </c>
      <c r="AU1001" s="99">
        <v>0</v>
      </c>
      <c r="AV1001" s="99">
        <v>73684249.450195298</v>
      </c>
      <c r="AW1001" s="99">
        <v>435054.62836837798</v>
      </c>
      <c r="AX1001" s="99">
        <v>7141262.2971191397</v>
      </c>
      <c r="AY1001" s="99">
        <v>19600094.457763702</v>
      </c>
      <c r="AZ1001" s="99">
        <v>6065069.9013061495</v>
      </c>
      <c r="BA1001" s="99">
        <v>19707213.807372998</v>
      </c>
      <c r="BB1001" s="99">
        <v>0</v>
      </c>
      <c r="BC1001" s="99">
        <v>4013878.9454650902</v>
      </c>
      <c r="BD1001" s="99">
        <v>3784489.2402038602</v>
      </c>
      <c r="BE1001" s="99">
        <v>0</v>
      </c>
      <c r="BF1001" s="99">
        <v>788261.42166137695</v>
      </c>
      <c r="BG1001" s="99">
        <v>74310660.479492202</v>
      </c>
      <c r="BH1001" s="99">
        <v>10283857.536132799</v>
      </c>
      <c r="BI1001" s="99">
        <v>144.85980107821501</v>
      </c>
      <c r="BJ1001" s="99">
        <v>3941569.8582153302</v>
      </c>
      <c r="BK1001" s="99">
        <v>2735458.1752014202</v>
      </c>
      <c r="BL1001" s="99">
        <v>0</v>
      </c>
      <c r="BM1001" s="99">
        <v>0</v>
      </c>
      <c r="BN1001" s="99">
        <v>0</v>
      </c>
      <c r="BO1001" s="99">
        <v>0</v>
      </c>
      <c r="BP1001" s="99">
        <v>0</v>
      </c>
      <c r="BQ1001" s="99">
        <v>0</v>
      </c>
      <c r="BR1001" s="99">
        <v>6108932.4656982403</v>
      </c>
      <c r="BS1001" s="99">
        <v>2215876.6218872098</v>
      </c>
      <c r="BT1001" s="99">
        <v>3833837.6155090299</v>
      </c>
      <c r="BU1001" s="99">
        <v>0</v>
      </c>
      <c r="BV1001" s="99">
        <v>2023132.4797821001</v>
      </c>
      <c r="BW1001" s="99">
        <v>436089.82788085903</v>
      </c>
      <c r="BX1001" s="99">
        <v>0</v>
      </c>
      <c r="BY1001" s="99">
        <v>0</v>
      </c>
      <c r="BZ1001" s="99">
        <v>0</v>
      </c>
      <c r="CA1001" s="99">
        <v>132037.48105049101</v>
      </c>
      <c r="CB1001" s="99">
        <v>6608364.22302246</v>
      </c>
      <c r="CC1001" s="99">
        <v>56492083.46875</v>
      </c>
      <c r="CD1001" s="99">
        <v>14242146.198242201</v>
      </c>
      <c r="CE1001" s="99">
        <v>4236.3740682601901</v>
      </c>
      <c r="CF1001" s="99">
        <v>600421.64353179897</v>
      </c>
      <c r="CG1001" s="99">
        <v>4584819.7431030301</v>
      </c>
      <c r="CH1001" s="99">
        <v>0</v>
      </c>
      <c r="CI1001" s="99">
        <v>136272.99440574599</v>
      </c>
      <c r="CJ1001" s="99">
        <v>7208463.2906494103</v>
      </c>
      <c r="CK1001" s="99">
        <v>61074855.257324196</v>
      </c>
      <c r="CL1001" s="99">
        <v>14678240.5159912</v>
      </c>
      <c r="CM1001" s="166">
        <v>220459.66901588399</v>
      </c>
      <c r="CN1001" s="166">
        <v>36081741.236816399</v>
      </c>
      <c r="CO1001" s="166">
        <v>135391424.97851601</v>
      </c>
      <c r="CP1001" s="99">
        <v>14678240.5159912</v>
      </c>
      <c r="CQ1001" s="99">
        <v>0</v>
      </c>
      <c r="CR1001" s="99">
        <v>0</v>
      </c>
      <c r="CS1001" s="99">
        <v>0</v>
      </c>
      <c r="CT1001" s="99">
        <v>0</v>
      </c>
      <c r="CU1001" s="98">
        <v>24384.555758577</v>
      </c>
      <c r="CV1001" s="98">
        <v>86616.489304121002</v>
      </c>
      <c r="CW1001" s="98">
        <v>7208785.8665542593</v>
      </c>
      <c r="CX1001" s="98">
        <v>61076903.211853027</v>
      </c>
    </row>
    <row r="1002" spans="1:102" x14ac:dyDescent="0.2">
      <c r="A1002" s="98" t="s">
        <v>67</v>
      </c>
      <c r="B1002" s="100">
        <v>40238</v>
      </c>
      <c r="C1002" s="99">
        <v>110012.883727074</v>
      </c>
      <c r="D1002" s="99">
        <v>1.0829419759975301</v>
      </c>
      <c r="E1002" s="99">
        <v>22307.126639604601</v>
      </c>
      <c r="F1002" s="99">
        <v>17112.7078473568</v>
      </c>
      <c r="G1002" s="99">
        <v>4176.0243837237404</v>
      </c>
      <c r="H1002" s="99">
        <v>0</v>
      </c>
      <c r="I1002" s="99">
        <v>0</v>
      </c>
      <c r="J1002" s="99">
        <v>84420.623723983794</v>
      </c>
      <c r="K1002" s="99">
        <v>964.57689731568098</v>
      </c>
      <c r="L1002" s="99">
        <v>19599.113504171401</v>
      </c>
      <c r="M1002" s="99">
        <v>50545.036139488198</v>
      </c>
      <c r="N1002" s="99">
        <v>5493.0349193811398</v>
      </c>
      <c r="O1002" s="99">
        <v>53729.444477081299</v>
      </c>
      <c r="P1002" s="99">
        <v>0</v>
      </c>
      <c r="Q1002" s="99">
        <v>5491.6648517250997</v>
      </c>
      <c r="R1002" s="99">
        <v>3569.5087045729201</v>
      </c>
      <c r="S1002" s="99">
        <v>0</v>
      </c>
      <c r="T1002" s="99">
        <v>721.92036832869098</v>
      </c>
      <c r="U1002" s="99">
        <v>85422.735082626299</v>
      </c>
      <c r="V1002" s="99">
        <v>5147655.1669311495</v>
      </c>
      <c r="W1002" s="99">
        <v>91.164405098184901</v>
      </c>
      <c r="X1002" s="99">
        <v>1453911.8563385</v>
      </c>
      <c r="Y1002" s="99">
        <v>949382.85945129395</v>
      </c>
      <c r="Z1002" s="99">
        <v>589673.01731872605</v>
      </c>
      <c r="AA1002" s="99">
        <v>0</v>
      </c>
      <c r="AB1002" s="99">
        <v>0</v>
      </c>
      <c r="AC1002" s="99">
        <v>29147058.811035201</v>
      </c>
      <c r="AD1002" s="99">
        <v>92263.384700775103</v>
      </c>
      <c r="AE1002" s="99">
        <v>760368.171195984</v>
      </c>
      <c r="AF1002" s="99">
        <v>2251358.9238281301</v>
      </c>
      <c r="AG1002" s="99">
        <v>751731.65071868896</v>
      </c>
      <c r="AH1002" s="99">
        <v>2355175.5199584998</v>
      </c>
      <c r="AI1002" s="99">
        <v>0</v>
      </c>
      <c r="AJ1002" s="99">
        <v>485955.32738494902</v>
      </c>
      <c r="AK1002" s="99">
        <v>497753.87103653001</v>
      </c>
      <c r="AL1002" s="99">
        <v>0</v>
      </c>
      <c r="AM1002" s="99">
        <v>93297.1154699326</v>
      </c>
      <c r="AN1002" s="99">
        <v>29202704.1103516</v>
      </c>
      <c r="AO1002" s="99">
        <v>45235436.0322266</v>
      </c>
      <c r="AP1002" s="99">
        <v>796.76291137188696</v>
      </c>
      <c r="AQ1002" s="99">
        <v>11679785.3596191</v>
      </c>
      <c r="AR1002" s="99">
        <v>7557755.6890869103</v>
      </c>
      <c r="AS1002" s="99">
        <v>4549015.4754028302</v>
      </c>
      <c r="AT1002" s="99">
        <v>0</v>
      </c>
      <c r="AU1002" s="99">
        <v>0</v>
      </c>
      <c r="AV1002" s="99">
        <v>75419159.237304702</v>
      </c>
      <c r="AW1002" s="99">
        <v>272153.646274567</v>
      </c>
      <c r="AX1002" s="99">
        <v>7153484.2777709998</v>
      </c>
      <c r="AY1002" s="99">
        <v>19692299.232421901</v>
      </c>
      <c r="AZ1002" s="99">
        <v>6028037.84411621</v>
      </c>
      <c r="BA1002" s="99">
        <v>20064849.275146499</v>
      </c>
      <c r="BB1002" s="99">
        <v>0</v>
      </c>
      <c r="BC1002" s="99">
        <v>4030841.8527526902</v>
      </c>
      <c r="BD1002" s="99">
        <v>3820890.2404785198</v>
      </c>
      <c r="BE1002" s="99">
        <v>0</v>
      </c>
      <c r="BF1002" s="99">
        <v>739954.16461944603</v>
      </c>
      <c r="BG1002" s="99">
        <v>75608889.374023393</v>
      </c>
      <c r="BH1002" s="99">
        <v>10408222.0981445</v>
      </c>
      <c r="BI1002" s="99">
        <v>67.095535440370398</v>
      </c>
      <c r="BJ1002" s="99">
        <v>3873865.0256042499</v>
      </c>
      <c r="BK1002" s="99">
        <v>2726834.7986145001</v>
      </c>
      <c r="BL1002" s="99">
        <v>0</v>
      </c>
      <c r="BM1002" s="99">
        <v>0</v>
      </c>
      <c r="BN1002" s="99">
        <v>0</v>
      </c>
      <c r="BO1002" s="99">
        <v>0</v>
      </c>
      <c r="BP1002" s="99">
        <v>0</v>
      </c>
      <c r="BQ1002" s="99">
        <v>0</v>
      </c>
      <c r="BR1002" s="99">
        <v>6192807.25036621</v>
      </c>
      <c r="BS1002" s="99">
        <v>2196490.9866943401</v>
      </c>
      <c r="BT1002" s="99">
        <v>3903665.7758483901</v>
      </c>
      <c r="BU1002" s="99">
        <v>0</v>
      </c>
      <c r="BV1002" s="99">
        <v>2018239.8153228799</v>
      </c>
      <c r="BW1002" s="99">
        <v>432144.30163574201</v>
      </c>
      <c r="BX1002" s="99">
        <v>0</v>
      </c>
      <c r="BY1002" s="99">
        <v>0</v>
      </c>
      <c r="BZ1002" s="99">
        <v>0</v>
      </c>
      <c r="CA1002" s="99">
        <v>132354.90234756499</v>
      </c>
      <c r="CB1002" s="99">
        <v>6607893.4824218797</v>
      </c>
      <c r="CC1002" s="99">
        <v>56971130.2109375</v>
      </c>
      <c r="CD1002" s="99">
        <v>14285497.876464801</v>
      </c>
      <c r="CE1002" s="99">
        <v>4188.7659664750099</v>
      </c>
      <c r="CF1002" s="99">
        <v>592384.35006713902</v>
      </c>
      <c r="CG1002" s="99">
        <v>4562386.4997558603</v>
      </c>
      <c r="CH1002" s="99">
        <v>0</v>
      </c>
      <c r="CI1002" s="99">
        <v>136536.19288253799</v>
      </c>
      <c r="CJ1002" s="99">
        <v>7201227.8424682599</v>
      </c>
      <c r="CK1002" s="99">
        <v>61535031.636718802</v>
      </c>
      <c r="CL1002" s="99">
        <v>14718056.8908691</v>
      </c>
      <c r="CM1002" s="166">
        <v>221217.99865531901</v>
      </c>
      <c r="CN1002" s="166">
        <v>36386724.017089799</v>
      </c>
      <c r="CO1002" s="166">
        <v>137012547.453125</v>
      </c>
      <c r="CP1002" s="99">
        <v>14718056.8908691</v>
      </c>
      <c r="CQ1002" s="99">
        <v>0</v>
      </c>
      <c r="CR1002" s="99">
        <v>0</v>
      </c>
      <c r="CS1002" s="99">
        <v>0</v>
      </c>
      <c r="CT1002" s="99">
        <v>0</v>
      </c>
      <c r="CU1002" s="98">
        <v>23342.353724955999</v>
      </c>
      <c r="CV1002" s="98">
        <v>87809.644328270995</v>
      </c>
      <c r="CW1002" s="98">
        <v>7200277.8324890183</v>
      </c>
      <c r="CX1002" s="98">
        <v>61533516.710693359</v>
      </c>
    </row>
    <row r="1003" spans="1:102" x14ac:dyDescent="0.2">
      <c r="A1003" s="98" t="s">
        <v>67</v>
      </c>
      <c r="B1003" s="100">
        <v>40330</v>
      </c>
      <c r="C1003" s="99">
        <v>111289.783107758</v>
      </c>
      <c r="D1003" s="99">
        <v>1.8358609629940501</v>
      </c>
      <c r="E1003" s="99">
        <v>21814.072874784499</v>
      </c>
      <c r="F1003" s="99">
        <v>16872.962845087099</v>
      </c>
      <c r="G1003" s="99">
        <v>4261.0701565742502</v>
      </c>
      <c r="H1003" s="99">
        <v>0</v>
      </c>
      <c r="I1003" s="99">
        <v>0</v>
      </c>
      <c r="J1003" s="99">
        <v>85270.642291069002</v>
      </c>
      <c r="K1003" s="99">
        <v>834.54497796297096</v>
      </c>
      <c r="L1003" s="99">
        <v>20077.853511571899</v>
      </c>
      <c r="M1003" s="99">
        <v>51325.940908432</v>
      </c>
      <c r="N1003" s="99">
        <v>5436.2038400769197</v>
      </c>
      <c r="O1003" s="99">
        <v>54210.025787353501</v>
      </c>
      <c r="P1003" s="99">
        <v>0</v>
      </c>
      <c r="Q1003" s="99">
        <v>5408.4431363344202</v>
      </c>
      <c r="R1003" s="99">
        <v>3632.8164458870901</v>
      </c>
      <c r="S1003" s="99">
        <v>0</v>
      </c>
      <c r="T1003" s="99">
        <v>725.26005547493696</v>
      </c>
      <c r="U1003" s="99">
        <v>86003.062999725298</v>
      </c>
      <c r="V1003" s="99">
        <v>5147109.3828125</v>
      </c>
      <c r="W1003" s="99">
        <v>49.694101273547901</v>
      </c>
      <c r="X1003" s="99">
        <v>1402771.19812012</v>
      </c>
      <c r="Y1003" s="99">
        <v>936000.14920806896</v>
      </c>
      <c r="Z1003" s="99">
        <v>595606.25579070998</v>
      </c>
      <c r="AA1003" s="99">
        <v>0</v>
      </c>
      <c r="AB1003" s="99">
        <v>0</v>
      </c>
      <c r="AC1003" s="99">
        <v>29479808.246582001</v>
      </c>
      <c r="AD1003" s="99">
        <v>79327.6520795822</v>
      </c>
      <c r="AE1003" s="99">
        <v>774265.62474822998</v>
      </c>
      <c r="AF1003" s="99">
        <v>2248759.3192749</v>
      </c>
      <c r="AG1003" s="99">
        <v>735274.46006011998</v>
      </c>
      <c r="AH1003" s="99">
        <v>2354865.3790893601</v>
      </c>
      <c r="AI1003" s="99">
        <v>0</v>
      </c>
      <c r="AJ1003" s="99">
        <v>472469.40026473999</v>
      </c>
      <c r="AK1003" s="99">
        <v>502597.94530487101</v>
      </c>
      <c r="AL1003" s="99">
        <v>0</v>
      </c>
      <c r="AM1003" s="99">
        <v>92199.542013168306</v>
      </c>
      <c r="AN1003" s="99">
        <v>29581916.832031298</v>
      </c>
      <c r="AO1003" s="99">
        <v>45528283.985839799</v>
      </c>
      <c r="AP1003" s="99">
        <v>414.67994510382402</v>
      </c>
      <c r="AQ1003" s="99">
        <v>11422301.5045166</v>
      </c>
      <c r="AR1003" s="99">
        <v>7504553.3003540002</v>
      </c>
      <c r="AS1003" s="99">
        <v>4632587.5880737295</v>
      </c>
      <c r="AT1003" s="99">
        <v>0</v>
      </c>
      <c r="AU1003" s="99">
        <v>0</v>
      </c>
      <c r="AV1003" s="99">
        <v>76673650.450195298</v>
      </c>
      <c r="AW1003" s="99">
        <v>234056.18757057199</v>
      </c>
      <c r="AX1003" s="99">
        <v>7334485.3836059598</v>
      </c>
      <c r="AY1003" s="99">
        <v>19810154.527587902</v>
      </c>
      <c r="AZ1003" s="99">
        <v>5922844.2703247098</v>
      </c>
      <c r="BA1003" s="99">
        <v>20186239.3679199</v>
      </c>
      <c r="BB1003" s="99">
        <v>0</v>
      </c>
      <c r="BC1003" s="99">
        <v>3938458.2360839802</v>
      </c>
      <c r="BD1003" s="99">
        <v>3882653.9689025902</v>
      </c>
      <c r="BE1003" s="99">
        <v>0</v>
      </c>
      <c r="BF1003" s="99">
        <v>740555.86618042004</v>
      </c>
      <c r="BG1003" s="99">
        <v>76916500.408203095</v>
      </c>
      <c r="BH1003" s="99">
        <v>10655993.0706787</v>
      </c>
      <c r="BI1003" s="99">
        <v>88.714726300910101</v>
      </c>
      <c r="BJ1003" s="99">
        <v>3809401.65411377</v>
      </c>
      <c r="BK1003" s="99">
        <v>2696535.03765869</v>
      </c>
      <c r="BL1003" s="99">
        <v>0</v>
      </c>
      <c r="BM1003" s="99">
        <v>0</v>
      </c>
      <c r="BN1003" s="99">
        <v>0</v>
      </c>
      <c r="BO1003" s="99">
        <v>0</v>
      </c>
      <c r="BP1003" s="99">
        <v>0</v>
      </c>
      <c r="BQ1003" s="99">
        <v>0</v>
      </c>
      <c r="BR1003" s="99">
        <v>6302316.17578125</v>
      </c>
      <c r="BS1003" s="99">
        <v>2177482.9465331999</v>
      </c>
      <c r="BT1003" s="99">
        <v>3926597.6864624</v>
      </c>
      <c r="BU1003" s="99">
        <v>0</v>
      </c>
      <c r="BV1003" s="99">
        <v>2004483.5370178199</v>
      </c>
      <c r="BW1003" s="99">
        <v>437668.46763992298</v>
      </c>
      <c r="BX1003" s="99">
        <v>0</v>
      </c>
      <c r="BY1003" s="99">
        <v>0</v>
      </c>
      <c r="BZ1003" s="99">
        <v>0</v>
      </c>
      <c r="CA1003" s="99">
        <v>133123.92939567601</v>
      </c>
      <c r="CB1003" s="99">
        <v>6546290.6247558603</v>
      </c>
      <c r="CC1003" s="99">
        <v>56842536.845703103</v>
      </c>
      <c r="CD1003" s="99">
        <v>14474716.611328101</v>
      </c>
      <c r="CE1003" s="99">
        <v>4245.49451380968</v>
      </c>
      <c r="CF1003" s="99">
        <v>592847.28884887695</v>
      </c>
      <c r="CG1003" s="99">
        <v>4605599.99963379</v>
      </c>
      <c r="CH1003" s="99">
        <v>0</v>
      </c>
      <c r="CI1003" s="99">
        <v>137385.825248718</v>
      </c>
      <c r="CJ1003" s="99">
        <v>7140255.6171264602</v>
      </c>
      <c r="CK1003" s="99">
        <v>61449982.938964799</v>
      </c>
      <c r="CL1003" s="99">
        <v>14920748.072753901</v>
      </c>
      <c r="CM1003" s="166">
        <v>222563.71322631801</v>
      </c>
      <c r="CN1003" s="166">
        <v>36581150.784667999</v>
      </c>
      <c r="CO1003" s="166">
        <v>138145268.12109399</v>
      </c>
      <c r="CP1003" s="99">
        <v>14920748.072753901</v>
      </c>
      <c r="CQ1003" s="99">
        <v>0</v>
      </c>
      <c r="CR1003" s="99">
        <v>0</v>
      </c>
      <c r="CS1003" s="99">
        <v>0</v>
      </c>
      <c r="CT1003" s="99">
        <v>0</v>
      </c>
      <c r="CU1003" s="98">
        <v>22610.471619958</v>
      </c>
      <c r="CV1003" s="98">
        <v>88743.007626213002</v>
      </c>
      <c r="CW1003" s="98">
        <v>7139137.9136047373</v>
      </c>
      <c r="CX1003" s="98">
        <v>61448136.845336892</v>
      </c>
    </row>
    <row r="1004" spans="1:102" x14ac:dyDescent="0.2">
      <c r="A1004" s="98" t="s">
        <v>67</v>
      </c>
      <c r="B1004" s="100">
        <v>40422</v>
      </c>
      <c r="C1004" s="99">
        <v>111013.534393311</v>
      </c>
      <c r="D1004" s="99">
        <v>1.1559817579982301</v>
      </c>
      <c r="E1004" s="99">
        <v>21283.859212875399</v>
      </c>
      <c r="F1004" s="99">
        <v>16540.0653316975</v>
      </c>
      <c r="G1004" s="99">
        <v>4302.9482440352404</v>
      </c>
      <c r="H1004" s="99">
        <v>0</v>
      </c>
      <c r="I1004" s="99">
        <v>0</v>
      </c>
      <c r="J1004" s="99">
        <v>85880.645112037702</v>
      </c>
      <c r="K1004" s="99">
        <v>695.49524911493097</v>
      </c>
      <c r="L1004" s="99">
        <v>19266.6242461205</v>
      </c>
      <c r="M1004" s="99">
        <v>51098.956808567003</v>
      </c>
      <c r="N1004" s="99">
        <v>5283.5592560172099</v>
      </c>
      <c r="O1004" s="99">
        <v>54120.944415092497</v>
      </c>
      <c r="P1004" s="99">
        <v>0</v>
      </c>
      <c r="Q1004" s="99">
        <v>5307.8275967836398</v>
      </c>
      <c r="R1004" s="99">
        <v>3709.0945846736399</v>
      </c>
      <c r="S1004" s="99">
        <v>0</v>
      </c>
      <c r="T1004" s="99">
        <v>749.03774559497799</v>
      </c>
      <c r="U1004" s="99">
        <v>86572.486555099502</v>
      </c>
      <c r="V1004" s="99">
        <v>5148632.1394653302</v>
      </c>
      <c r="W1004" s="99">
        <v>35.6833939859644</v>
      </c>
      <c r="X1004" s="99">
        <v>1369320.1865692099</v>
      </c>
      <c r="Y1004" s="99">
        <v>912891.14804077102</v>
      </c>
      <c r="Z1004" s="99">
        <v>597672.24298095703</v>
      </c>
      <c r="AA1004" s="99">
        <v>0</v>
      </c>
      <c r="AB1004" s="99">
        <v>0</v>
      </c>
      <c r="AC1004" s="99">
        <v>29801124.709472701</v>
      </c>
      <c r="AD1004" s="99">
        <v>62888.037080287897</v>
      </c>
      <c r="AE1004" s="99">
        <v>745790.88211059605</v>
      </c>
      <c r="AF1004" s="99">
        <v>2259209.78234863</v>
      </c>
      <c r="AG1004" s="99">
        <v>719284.18399810803</v>
      </c>
      <c r="AH1004" s="99">
        <v>2303491.65411377</v>
      </c>
      <c r="AI1004" s="99">
        <v>0</v>
      </c>
      <c r="AJ1004" s="99">
        <v>465795.15523910499</v>
      </c>
      <c r="AK1004" s="99">
        <v>505031.01196289097</v>
      </c>
      <c r="AL1004" s="99">
        <v>0</v>
      </c>
      <c r="AM1004" s="99">
        <v>90469.116701126099</v>
      </c>
      <c r="AN1004" s="99">
        <v>29874770.5400391</v>
      </c>
      <c r="AO1004" s="99">
        <v>45701357.355957001</v>
      </c>
      <c r="AP1004" s="99">
        <v>309.03941849991702</v>
      </c>
      <c r="AQ1004" s="99">
        <v>11017036.123291001</v>
      </c>
      <c r="AR1004" s="99">
        <v>7260163.1838989304</v>
      </c>
      <c r="AS1004" s="99">
        <v>4652592.1134643601</v>
      </c>
      <c r="AT1004" s="99">
        <v>0</v>
      </c>
      <c r="AU1004" s="99">
        <v>0</v>
      </c>
      <c r="AV1004" s="99">
        <v>77720601.029296905</v>
      </c>
      <c r="AW1004" s="99">
        <v>186436.763647079</v>
      </c>
      <c r="AX1004" s="99">
        <v>7027596.77624512</v>
      </c>
      <c r="AY1004" s="99">
        <v>19952375.613525402</v>
      </c>
      <c r="AZ1004" s="99">
        <v>5807830.1047973596</v>
      </c>
      <c r="BA1004" s="99">
        <v>19790295.7736816</v>
      </c>
      <c r="BB1004" s="99">
        <v>0</v>
      </c>
      <c r="BC1004" s="99">
        <v>3878383.3473205599</v>
      </c>
      <c r="BD1004" s="99">
        <v>3895552.0815429701</v>
      </c>
      <c r="BE1004" s="99">
        <v>0</v>
      </c>
      <c r="BF1004" s="99">
        <v>727338.73529052699</v>
      </c>
      <c r="BG1004" s="99">
        <v>77887209.8125</v>
      </c>
      <c r="BH1004" s="99">
        <v>10464820.579589801</v>
      </c>
      <c r="BI1004" s="99">
        <v>140.10225726105301</v>
      </c>
      <c r="BJ1004" s="99">
        <v>3713720.2913207998</v>
      </c>
      <c r="BK1004" s="99">
        <v>2626155.4941101102</v>
      </c>
      <c r="BL1004" s="99">
        <v>0</v>
      </c>
      <c r="BM1004" s="99">
        <v>0</v>
      </c>
      <c r="BN1004" s="99">
        <v>0</v>
      </c>
      <c r="BO1004" s="99">
        <v>0</v>
      </c>
      <c r="BP1004" s="99">
        <v>0</v>
      </c>
      <c r="BQ1004" s="99">
        <v>0</v>
      </c>
      <c r="BR1004" s="99">
        <v>6298924.1983642597</v>
      </c>
      <c r="BS1004" s="99">
        <v>2115870.0021667499</v>
      </c>
      <c r="BT1004" s="99">
        <v>3848905.26239014</v>
      </c>
      <c r="BU1004" s="99">
        <v>0</v>
      </c>
      <c r="BV1004" s="99">
        <v>1991359.8733978299</v>
      </c>
      <c r="BW1004" s="99">
        <v>444432.64840316802</v>
      </c>
      <c r="BX1004" s="99">
        <v>0</v>
      </c>
      <c r="BY1004" s="99">
        <v>0</v>
      </c>
      <c r="BZ1004" s="99">
        <v>0</v>
      </c>
      <c r="CA1004" s="99">
        <v>132268.52582549999</v>
      </c>
      <c r="CB1004" s="99">
        <v>6516030.99255371</v>
      </c>
      <c r="CC1004" s="99">
        <v>56682683.865722701</v>
      </c>
      <c r="CD1004" s="99">
        <v>14150303.434936499</v>
      </c>
      <c r="CE1004" s="99">
        <v>4321.1248475313196</v>
      </c>
      <c r="CF1004" s="99">
        <v>597449.71068572998</v>
      </c>
      <c r="CG1004" s="99">
        <v>4644637.3855590802</v>
      </c>
      <c r="CH1004" s="99">
        <v>0</v>
      </c>
      <c r="CI1004" s="99">
        <v>136581.842248917</v>
      </c>
      <c r="CJ1004" s="99">
        <v>7112062.6901245099</v>
      </c>
      <c r="CK1004" s="99">
        <v>61334688.301269501</v>
      </c>
      <c r="CL1004" s="99">
        <v>14598850.0950928</v>
      </c>
      <c r="CM1004" s="166">
        <v>222318.40974807701</v>
      </c>
      <c r="CN1004" s="166">
        <v>36961503.507324196</v>
      </c>
      <c r="CO1004" s="166">
        <v>139329265.76757801</v>
      </c>
      <c r="CP1004" s="99">
        <v>14598850.0950928</v>
      </c>
      <c r="CQ1004" s="99">
        <v>0</v>
      </c>
      <c r="CR1004" s="99">
        <v>0</v>
      </c>
      <c r="CS1004" s="99">
        <v>0</v>
      </c>
      <c r="CT1004" s="99">
        <v>0</v>
      </c>
      <c r="CU1004" s="98">
        <v>21925.353493915001</v>
      </c>
      <c r="CV1004" s="98">
        <v>89392.676045964006</v>
      </c>
      <c r="CW1004" s="98">
        <v>7113480.70323944</v>
      </c>
      <c r="CX1004" s="98">
        <v>61327321.251281783</v>
      </c>
    </row>
    <row r="1005" spans="1:102" x14ac:dyDescent="0.2">
      <c r="A1005" s="98" t="s">
        <v>67</v>
      </c>
      <c r="B1005" s="100">
        <v>40513</v>
      </c>
      <c r="C1005" s="99">
        <v>110393.748738289</v>
      </c>
      <c r="D1005" s="99">
        <v>1.76569691298937</v>
      </c>
      <c r="E1005" s="99">
        <v>20785.595198869702</v>
      </c>
      <c r="F1005" s="99">
        <v>16252.269588232</v>
      </c>
      <c r="G1005" s="99">
        <v>4394.4439610242798</v>
      </c>
      <c r="H1005" s="99">
        <v>0</v>
      </c>
      <c r="I1005" s="99">
        <v>0</v>
      </c>
      <c r="J1005" s="99">
        <v>86423.045166969299</v>
      </c>
      <c r="K1005" s="99">
        <v>625.83921446651198</v>
      </c>
      <c r="L1005" s="99">
        <v>25647.454710483598</v>
      </c>
      <c r="M1005" s="99">
        <v>50921.786266326897</v>
      </c>
      <c r="N1005" s="99">
        <v>5249.40232086182</v>
      </c>
      <c r="O1005" s="99">
        <v>52435.611541748003</v>
      </c>
      <c r="P1005" s="99">
        <v>0</v>
      </c>
      <c r="Q1005" s="99">
        <v>5258.0555036664</v>
      </c>
      <c r="R1005" s="99">
        <v>3727.3712529838099</v>
      </c>
      <c r="S1005" s="99">
        <v>0</v>
      </c>
      <c r="T1005" s="99">
        <v>953.41601144522394</v>
      </c>
      <c r="U1005" s="99">
        <v>87105.393407821699</v>
      </c>
      <c r="V1005" s="99">
        <v>5074851.54223633</v>
      </c>
      <c r="W1005" s="99">
        <v>134.20349069312201</v>
      </c>
      <c r="X1005" s="99">
        <v>1310258.1307830799</v>
      </c>
      <c r="Y1005" s="99">
        <v>884360.59370422398</v>
      </c>
      <c r="Z1005" s="99">
        <v>595122.83152770996</v>
      </c>
      <c r="AA1005" s="99">
        <v>0</v>
      </c>
      <c r="AB1005" s="99">
        <v>0</v>
      </c>
      <c r="AC1005" s="99">
        <v>29984880.717041001</v>
      </c>
      <c r="AD1005" s="99">
        <v>60196.327667713202</v>
      </c>
      <c r="AE1005" s="99">
        <v>860442.69277954102</v>
      </c>
      <c r="AF1005" s="99">
        <v>2234260.56280518</v>
      </c>
      <c r="AG1005" s="99">
        <v>698889.618904114</v>
      </c>
      <c r="AH1005" s="99">
        <v>2135522.1703491202</v>
      </c>
      <c r="AI1005" s="99">
        <v>0</v>
      </c>
      <c r="AJ1005" s="99">
        <v>459364.17939376802</v>
      </c>
      <c r="AK1005" s="99">
        <v>487789.93154907197</v>
      </c>
      <c r="AL1005" s="99">
        <v>0</v>
      </c>
      <c r="AM1005" s="99">
        <v>99351.626576423601</v>
      </c>
      <c r="AN1005" s="99">
        <v>30049186.487548798</v>
      </c>
      <c r="AO1005" s="99">
        <v>45383411.314453103</v>
      </c>
      <c r="AP1005" s="99">
        <v>1354.49744457006</v>
      </c>
      <c r="AQ1005" s="99">
        <v>10634109.4775391</v>
      </c>
      <c r="AR1005" s="99">
        <v>7086384.1099243201</v>
      </c>
      <c r="AS1005" s="99">
        <v>4659994.5067748995</v>
      </c>
      <c r="AT1005" s="99">
        <v>0</v>
      </c>
      <c r="AU1005" s="99">
        <v>0</v>
      </c>
      <c r="AV1005" s="99">
        <v>79011426.2265625</v>
      </c>
      <c r="AW1005" s="99">
        <v>180724.41899108901</v>
      </c>
      <c r="AX1005" s="99">
        <v>8131647.9924316397</v>
      </c>
      <c r="AY1005" s="99">
        <v>19836466.477783199</v>
      </c>
      <c r="AZ1005" s="99">
        <v>5689837.6950073196</v>
      </c>
      <c r="BA1005" s="99">
        <v>18502895.665527299</v>
      </c>
      <c r="BB1005" s="99">
        <v>0</v>
      </c>
      <c r="BC1005" s="99">
        <v>3853580.0018615699</v>
      </c>
      <c r="BD1005" s="99">
        <v>3812383.8407897898</v>
      </c>
      <c r="BE1005" s="99">
        <v>0</v>
      </c>
      <c r="BF1005" s="99">
        <v>799945.51844787598</v>
      </c>
      <c r="BG1005" s="99">
        <v>79257672.649414107</v>
      </c>
      <c r="BH1005" s="99">
        <v>10380218.2963867</v>
      </c>
      <c r="BI1005" s="99">
        <v>109.478501369245</v>
      </c>
      <c r="BJ1005" s="99">
        <v>3630245.6529541002</v>
      </c>
      <c r="BK1005" s="99">
        <v>2572152.6052551302</v>
      </c>
      <c r="BL1005" s="99">
        <v>0</v>
      </c>
      <c r="BM1005" s="99">
        <v>0</v>
      </c>
      <c r="BN1005" s="99">
        <v>0</v>
      </c>
      <c r="BO1005" s="99">
        <v>0</v>
      </c>
      <c r="BP1005" s="99">
        <v>0</v>
      </c>
      <c r="BQ1005" s="99">
        <v>0</v>
      </c>
      <c r="BR1005" s="99">
        <v>6287265.9001464797</v>
      </c>
      <c r="BS1005" s="99">
        <v>2072212.4112396201</v>
      </c>
      <c r="BT1005" s="99">
        <v>3601966.1568298298</v>
      </c>
      <c r="BU1005" s="99">
        <v>0</v>
      </c>
      <c r="BV1005" s="99">
        <v>1992342.63812256</v>
      </c>
      <c r="BW1005" s="99">
        <v>412399.78940582299</v>
      </c>
      <c r="BX1005" s="99">
        <v>0</v>
      </c>
      <c r="BY1005" s="99">
        <v>0</v>
      </c>
      <c r="BZ1005" s="99">
        <v>0</v>
      </c>
      <c r="CA1005" s="99">
        <v>131170.68775558501</v>
      </c>
      <c r="CB1005" s="99">
        <v>6384552.1224975605</v>
      </c>
      <c r="CC1005" s="99">
        <v>56025372.088867202</v>
      </c>
      <c r="CD1005" s="99">
        <v>14026039.0202637</v>
      </c>
      <c r="CE1005" s="99">
        <v>4379.9166367649996</v>
      </c>
      <c r="CF1005" s="99">
        <v>592596.47792816197</v>
      </c>
      <c r="CG1005" s="99">
        <v>4655672.1856079102</v>
      </c>
      <c r="CH1005" s="99">
        <v>0</v>
      </c>
      <c r="CI1005" s="99">
        <v>135550.727413177</v>
      </c>
      <c r="CJ1005" s="99">
        <v>6976717.8587036096</v>
      </c>
      <c r="CK1005" s="99">
        <v>60670465.736328103</v>
      </c>
      <c r="CL1005" s="99">
        <v>14437838.166626001</v>
      </c>
      <c r="CM1005" s="166">
        <v>221859.16188430801</v>
      </c>
      <c r="CN1005" s="166">
        <v>36978730.674804702</v>
      </c>
      <c r="CO1005" s="166">
        <v>139929751.26367199</v>
      </c>
      <c r="CP1005" s="99">
        <v>14437838.166626001</v>
      </c>
      <c r="CQ1005" s="99">
        <v>0</v>
      </c>
      <c r="CR1005" s="99">
        <v>0</v>
      </c>
      <c r="CS1005" s="99">
        <v>0</v>
      </c>
      <c r="CT1005" s="99">
        <v>0</v>
      </c>
      <c r="CU1005" s="98">
        <v>21440.800753475</v>
      </c>
      <c r="CV1005" s="98">
        <v>89978.475863814005</v>
      </c>
      <c r="CW1005" s="98">
        <v>6977148.6004257221</v>
      </c>
      <c r="CX1005" s="98">
        <v>60681044.274475113</v>
      </c>
    </row>
    <row r="1006" spans="1:102" x14ac:dyDescent="0.2">
      <c r="A1006" s="98" t="s">
        <v>67</v>
      </c>
      <c r="B1006" s="100">
        <v>40603</v>
      </c>
      <c r="C1006" s="99">
        <v>110434.55744934099</v>
      </c>
      <c r="D1006" s="99">
        <v>2.2120506089995602</v>
      </c>
      <c r="E1006" s="99">
        <v>20389.274827480302</v>
      </c>
      <c r="F1006" s="99">
        <v>15939.4721839428</v>
      </c>
      <c r="G1006" s="99">
        <v>4474.4858979582796</v>
      </c>
      <c r="H1006" s="99">
        <v>0</v>
      </c>
      <c r="I1006" s="99">
        <v>0</v>
      </c>
      <c r="J1006" s="99">
        <v>87293.397005081206</v>
      </c>
      <c r="K1006" s="99">
        <v>554.03291109949396</v>
      </c>
      <c r="L1006" s="99">
        <v>68050.181918144197</v>
      </c>
      <c r="M1006" s="99">
        <v>51093.172773361199</v>
      </c>
      <c r="N1006" s="99">
        <v>5199.18223530054</v>
      </c>
      <c r="O1006" s="99">
        <v>0</v>
      </c>
      <c r="P1006" s="99">
        <v>0</v>
      </c>
      <c r="Q1006" s="99">
        <v>5229.6784566640899</v>
      </c>
      <c r="R1006" s="99">
        <v>0</v>
      </c>
      <c r="S1006" s="99">
        <v>0</v>
      </c>
      <c r="T1006" s="99">
        <v>4431.4441938996297</v>
      </c>
      <c r="U1006" s="99">
        <v>87869.210282325701</v>
      </c>
      <c r="V1006" s="99">
        <v>5035127.2139282199</v>
      </c>
      <c r="W1006" s="99">
        <v>86.105803425423801</v>
      </c>
      <c r="X1006" s="99">
        <v>1289779.72492981</v>
      </c>
      <c r="Y1006" s="99">
        <v>864559.58269500697</v>
      </c>
      <c r="Z1006" s="99">
        <v>601139.31912231399</v>
      </c>
      <c r="AA1006" s="99">
        <v>0</v>
      </c>
      <c r="AB1006" s="99">
        <v>0</v>
      </c>
      <c r="AC1006" s="99">
        <v>30297061.328125</v>
      </c>
      <c r="AD1006" s="99">
        <v>51855.090654849999</v>
      </c>
      <c r="AE1006" s="99">
        <v>2955744.3457336398</v>
      </c>
      <c r="AF1006" s="99">
        <v>2227610.1264343299</v>
      </c>
      <c r="AG1006" s="99">
        <v>685408.41478729201</v>
      </c>
      <c r="AH1006" s="99">
        <v>0</v>
      </c>
      <c r="AI1006" s="99">
        <v>0</v>
      </c>
      <c r="AJ1006" s="99">
        <v>456839.71594238299</v>
      </c>
      <c r="AK1006" s="99">
        <v>0</v>
      </c>
      <c r="AL1006" s="99">
        <v>0</v>
      </c>
      <c r="AM1006" s="99">
        <v>590683.45877075195</v>
      </c>
      <c r="AN1006" s="99">
        <v>30351699.3115234</v>
      </c>
      <c r="AO1006" s="99">
        <v>45380109.907714799</v>
      </c>
      <c r="AP1006" s="99">
        <v>775.20745297521398</v>
      </c>
      <c r="AQ1006" s="99">
        <v>10515242.0944824</v>
      </c>
      <c r="AR1006" s="99">
        <v>6958391.0954589797</v>
      </c>
      <c r="AS1006" s="99">
        <v>4734668.7058105497</v>
      </c>
      <c r="AT1006" s="99">
        <v>0</v>
      </c>
      <c r="AU1006" s="99">
        <v>0</v>
      </c>
      <c r="AV1006" s="99">
        <v>80828686.961914107</v>
      </c>
      <c r="AW1006" s="99">
        <v>157376.63857269299</v>
      </c>
      <c r="AX1006" s="99">
        <v>26460292.145752002</v>
      </c>
      <c r="AY1006" s="99">
        <v>19999198.6552734</v>
      </c>
      <c r="AZ1006" s="99">
        <v>5581765.0914306603</v>
      </c>
      <c r="BA1006" s="99">
        <v>0</v>
      </c>
      <c r="BB1006" s="99">
        <v>0</v>
      </c>
      <c r="BC1006" s="99">
        <v>3835992.9839782701</v>
      </c>
      <c r="BD1006" s="99">
        <v>0</v>
      </c>
      <c r="BE1006" s="99">
        <v>0</v>
      </c>
      <c r="BF1006" s="99">
        <v>4660892.7984008798</v>
      </c>
      <c r="BG1006" s="99">
        <v>81011204.520507798</v>
      </c>
      <c r="BH1006" s="99">
        <v>7204636.22375488</v>
      </c>
      <c r="BI1006" s="99">
        <v>109.99141684360799</v>
      </c>
      <c r="BJ1006" s="99">
        <v>3112772.45593262</v>
      </c>
      <c r="BK1006" s="99">
        <v>2351268.6709899898</v>
      </c>
      <c r="BL1006" s="99">
        <v>0</v>
      </c>
      <c r="BM1006" s="99">
        <v>0</v>
      </c>
      <c r="BN1006" s="99">
        <v>0</v>
      </c>
      <c r="BO1006" s="99">
        <v>0</v>
      </c>
      <c r="BP1006" s="99">
        <v>0</v>
      </c>
      <c r="BQ1006" s="99">
        <v>0</v>
      </c>
      <c r="BR1006" s="99">
        <v>6292092.90161133</v>
      </c>
      <c r="BS1006" s="99">
        <v>2039394.9286193801</v>
      </c>
      <c r="BT1006" s="99">
        <v>0</v>
      </c>
      <c r="BU1006" s="99">
        <v>0</v>
      </c>
      <c r="BV1006" s="99">
        <v>1994305.1822204599</v>
      </c>
      <c r="BW1006" s="99">
        <v>0</v>
      </c>
      <c r="BX1006" s="99">
        <v>0</v>
      </c>
      <c r="BY1006" s="99">
        <v>0</v>
      </c>
      <c r="BZ1006" s="99">
        <v>0</v>
      </c>
      <c r="CA1006" s="99">
        <v>130858.31073951699</v>
      </c>
      <c r="CB1006" s="99">
        <v>6327281.9600830097</v>
      </c>
      <c r="CC1006" s="99">
        <v>55887289.543945298</v>
      </c>
      <c r="CD1006" s="99">
        <v>10313894.6566162</v>
      </c>
      <c r="CE1006" s="99">
        <v>4484.2104333639099</v>
      </c>
      <c r="CF1006" s="99">
        <v>601637.01202392601</v>
      </c>
      <c r="CG1006" s="99">
        <v>4724134.1866455097</v>
      </c>
      <c r="CH1006" s="99">
        <v>0</v>
      </c>
      <c r="CI1006" s="99">
        <v>135335.72431182899</v>
      </c>
      <c r="CJ1006" s="99">
        <v>6930102.6154785203</v>
      </c>
      <c r="CK1006" s="99">
        <v>60620656.3212891</v>
      </c>
      <c r="CL1006" s="99">
        <v>10308601.8549805</v>
      </c>
      <c r="CM1006" s="166">
        <v>222347.57391357399</v>
      </c>
      <c r="CN1006" s="166">
        <v>37224096.397949196</v>
      </c>
      <c r="CO1006" s="166">
        <v>141421268.28320301</v>
      </c>
      <c r="CP1006" s="99">
        <v>10308601.8549805</v>
      </c>
      <c r="CQ1006" s="99">
        <v>0</v>
      </c>
      <c r="CR1006" s="99">
        <v>0</v>
      </c>
      <c r="CS1006" s="99">
        <v>0</v>
      </c>
      <c r="CT1006" s="99">
        <v>0</v>
      </c>
      <c r="CU1006" s="98">
        <v>20980.167956650999</v>
      </c>
      <c r="CV1006" s="98">
        <v>90931.509880081998</v>
      </c>
      <c r="CW1006" s="98">
        <v>6928918.9721069355</v>
      </c>
      <c r="CX1006" s="98">
        <v>60611423.730590805</v>
      </c>
    </row>
    <row r="1007" spans="1:102" x14ac:dyDescent="0.2">
      <c r="A1007" s="98" t="s">
        <v>67</v>
      </c>
      <c r="B1007" s="100">
        <v>40695</v>
      </c>
      <c r="C1007" s="99">
        <v>109790.27132606501</v>
      </c>
      <c r="D1007" s="99">
        <v>3.6305395399977001</v>
      </c>
      <c r="E1007" s="99">
        <v>20005.975238561601</v>
      </c>
      <c r="F1007" s="99">
        <v>15710.299004674</v>
      </c>
      <c r="G1007" s="99">
        <v>4518.8955515623102</v>
      </c>
      <c r="H1007" s="99">
        <v>0</v>
      </c>
      <c r="I1007" s="99">
        <v>0</v>
      </c>
      <c r="J1007" s="99">
        <v>87897.911087036104</v>
      </c>
      <c r="K1007" s="99">
        <v>485.91360444203002</v>
      </c>
      <c r="L1007" s="99">
        <v>68521.171828270002</v>
      </c>
      <c r="M1007" s="99">
        <v>50842.077593326598</v>
      </c>
      <c r="N1007" s="99">
        <v>5122.5610572099704</v>
      </c>
      <c r="O1007" s="99">
        <v>0</v>
      </c>
      <c r="P1007" s="99">
        <v>0</v>
      </c>
      <c r="Q1007" s="99">
        <v>5153.7046350240698</v>
      </c>
      <c r="R1007" s="99">
        <v>0</v>
      </c>
      <c r="S1007" s="99">
        <v>0</v>
      </c>
      <c r="T1007" s="99">
        <v>4489.9605919718697</v>
      </c>
      <c r="U1007" s="99">
        <v>88326.088817596406</v>
      </c>
      <c r="V1007" s="99">
        <v>4998064.3853149395</v>
      </c>
      <c r="W1007" s="99">
        <v>226.11806044727601</v>
      </c>
      <c r="X1007" s="99">
        <v>1253354.8855896001</v>
      </c>
      <c r="Y1007" s="99">
        <v>847570.426612854</v>
      </c>
      <c r="Z1007" s="99">
        <v>597910.793411255</v>
      </c>
      <c r="AA1007" s="99">
        <v>0</v>
      </c>
      <c r="AB1007" s="99">
        <v>0</v>
      </c>
      <c r="AC1007" s="99">
        <v>30610434.934814502</v>
      </c>
      <c r="AD1007" s="99">
        <v>45828.837705135302</v>
      </c>
      <c r="AE1007" s="99">
        <v>2908107.7421264602</v>
      </c>
      <c r="AF1007" s="99">
        <v>2216352.0533752399</v>
      </c>
      <c r="AG1007" s="99">
        <v>675882.57752990699</v>
      </c>
      <c r="AH1007" s="99">
        <v>0</v>
      </c>
      <c r="AI1007" s="99">
        <v>0</v>
      </c>
      <c r="AJ1007" s="99">
        <v>456295.92225647002</v>
      </c>
      <c r="AK1007" s="99">
        <v>0</v>
      </c>
      <c r="AL1007" s="99">
        <v>0</v>
      </c>
      <c r="AM1007" s="99">
        <v>597291.21556854201</v>
      </c>
      <c r="AN1007" s="99">
        <v>30642265.949707001</v>
      </c>
      <c r="AO1007" s="99">
        <v>45365879.842285201</v>
      </c>
      <c r="AP1007" s="99">
        <v>2231.80420574546</v>
      </c>
      <c r="AQ1007" s="99">
        <v>10314083.114746099</v>
      </c>
      <c r="AR1007" s="99">
        <v>6876264.6184082003</v>
      </c>
      <c r="AS1007" s="99">
        <v>4735607.9224853497</v>
      </c>
      <c r="AT1007" s="99">
        <v>0</v>
      </c>
      <c r="AU1007" s="99">
        <v>0</v>
      </c>
      <c r="AV1007" s="99">
        <v>82153192.818359405</v>
      </c>
      <c r="AW1007" s="99">
        <v>139379.206262589</v>
      </c>
      <c r="AX1007" s="99">
        <v>26145682.923095699</v>
      </c>
      <c r="AY1007" s="99">
        <v>20063823.948486298</v>
      </c>
      <c r="AZ1007" s="99">
        <v>5540931.7225341797</v>
      </c>
      <c r="BA1007" s="99">
        <v>0</v>
      </c>
      <c r="BB1007" s="99">
        <v>0</v>
      </c>
      <c r="BC1007" s="99">
        <v>3824068.00964355</v>
      </c>
      <c r="BD1007" s="99">
        <v>0</v>
      </c>
      <c r="BE1007" s="99">
        <v>0</v>
      </c>
      <c r="BF1007" s="99">
        <v>4728619.5220947303</v>
      </c>
      <c r="BG1007" s="99">
        <v>82240458.933593795</v>
      </c>
      <c r="BH1007" s="99">
        <v>7219505.9635620099</v>
      </c>
      <c r="BI1007" s="99">
        <v>402.90758972614998</v>
      </c>
      <c r="BJ1007" s="99">
        <v>3047621.6654357901</v>
      </c>
      <c r="BK1007" s="99">
        <v>2316839.3525390602</v>
      </c>
      <c r="BL1007" s="99">
        <v>0</v>
      </c>
      <c r="BM1007" s="99">
        <v>0</v>
      </c>
      <c r="BN1007" s="99">
        <v>0</v>
      </c>
      <c r="BO1007" s="99">
        <v>0</v>
      </c>
      <c r="BP1007" s="99">
        <v>0</v>
      </c>
      <c r="BQ1007" s="99">
        <v>0</v>
      </c>
      <c r="BR1007" s="99">
        <v>6313258.6799926804</v>
      </c>
      <c r="BS1007" s="99">
        <v>2017924.07473755</v>
      </c>
      <c r="BT1007" s="99">
        <v>0</v>
      </c>
      <c r="BU1007" s="99">
        <v>0</v>
      </c>
      <c r="BV1007" s="99">
        <v>1994556.04812622</v>
      </c>
      <c r="BW1007" s="99">
        <v>0</v>
      </c>
      <c r="BX1007" s="99">
        <v>0</v>
      </c>
      <c r="BY1007" s="99">
        <v>0</v>
      </c>
      <c r="BZ1007" s="99">
        <v>0</v>
      </c>
      <c r="CA1007" s="99">
        <v>129803.210565567</v>
      </c>
      <c r="CB1007" s="99">
        <v>6254775.5399169903</v>
      </c>
      <c r="CC1007" s="99">
        <v>55683555.736816399</v>
      </c>
      <c r="CD1007" s="99">
        <v>10254094.4293213</v>
      </c>
      <c r="CE1007" s="99">
        <v>4510.3598000407201</v>
      </c>
      <c r="CF1007" s="99">
        <v>597812.25296020496</v>
      </c>
      <c r="CG1007" s="99">
        <v>4737740.5349731399</v>
      </c>
      <c r="CH1007" s="99">
        <v>0</v>
      </c>
      <c r="CI1007" s="99">
        <v>134322.19991684001</v>
      </c>
      <c r="CJ1007" s="99">
        <v>6853680.8182373</v>
      </c>
      <c r="CK1007" s="99">
        <v>60421127.8046875</v>
      </c>
      <c r="CL1007" s="99">
        <v>10252684.095336899</v>
      </c>
      <c r="CM1007" s="166">
        <v>221842.44831466701</v>
      </c>
      <c r="CN1007" s="166">
        <v>37387716.9599609</v>
      </c>
      <c r="CO1007" s="166">
        <v>142572865.97265601</v>
      </c>
      <c r="CP1007" s="99">
        <v>10252684.095336899</v>
      </c>
      <c r="CQ1007" s="99">
        <v>0</v>
      </c>
      <c r="CR1007" s="99">
        <v>0</v>
      </c>
      <c r="CS1007" s="99">
        <v>0</v>
      </c>
      <c r="CT1007" s="99">
        <v>0</v>
      </c>
      <c r="CU1007" s="98">
        <v>20466.321998238</v>
      </c>
      <c r="CV1007" s="98">
        <v>91601.839619011007</v>
      </c>
      <c r="CW1007" s="98">
        <v>6852587.7928771954</v>
      </c>
      <c r="CX1007" s="98">
        <v>60421296.271789536</v>
      </c>
    </row>
    <row r="1008" spans="1:102" x14ac:dyDescent="0.2">
      <c r="A1008" s="98" t="s">
        <v>67</v>
      </c>
      <c r="B1008" s="100">
        <v>40787</v>
      </c>
      <c r="C1008" s="99">
        <v>109358.160952568</v>
      </c>
      <c r="D1008" s="99">
        <v>4.6521180299460001</v>
      </c>
      <c r="E1008" s="99">
        <v>19533.194729328199</v>
      </c>
      <c r="F1008" s="99">
        <v>15411.8149954081</v>
      </c>
      <c r="G1008" s="99">
        <v>4506.1029539108304</v>
      </c>
      <c r="H1008" s="99">
        <v>0</v>
      </c>
      <c r="I1008" s="99">
        <v>0</v>
      </c>
      <c r="J1008" s="99">
        <v>87883.308627128601</v>
      </c>
      <c r="K1008" s="99">
        <v>420.70227564498799</v>
      </c>
      <c r="L1008" s="99">
        <v>69066.555907249494</v>
      </c>
      <c r="M1008" s="99">
        <v>50858.471211433403</v>
      </c>
      <c r="N1008" s="99">
        <v>5024.1469170451201</v>
      </c>
      <c r="O1008" s="99">
        <v>0</v>
      </c>
      <c r="P1008" s="99">
        <v>0</v>
      </c>
      <c r="Q1008" s="99">
        <v>5051.2012724876404</v>
      </c>
      <c r="R1008" s="99">
        <v>0</v>
      </c>
      <c r="S1008" s="99">
        <v>0</v>
      </c>
      <c r="T1008" s="99">
        <v>4575.3211643695804</v>
      </c>
      <c r="U1008" s="99">
        <v>88309.942810058594</v>
      </c>
      <c r="V1008" s="99">
        <v>4941203.1498413105</v>
      </c>
      <c r="W1008" s="99">
        <v>504.23086746409501</v>
      </c>
      <c r="X1008" s="99">
        <v>1212372.6344757101</v>
      </c>
      <c r="Y1008" s="99">
        <v>822756.52346801804</v>
      </c>
      <c r="Z1008" s="99">
        <v>588418.85486602795</v>
      </c>
      <c r="AA1008" s="99">
        <v>0</v>
      </c>
      <c r="AB1008" s="99">
        <v>0</v>
      </c>
      <c r="AC1008" s="99">
        <v>30592853.3049316</v>
      </c>
      <c r="AD1008" s="99">
        <v>38241.401310920701</v>
      </c>
      <c r="AE1008" s="99">
        <v>2834738.7499084501</v>
      </c>
      <c r="AF1008" s="99">
        <v>2209499.06433105</v>
      </c>
      <c r="AG1008" s="99">
        <v>656004.84741210903</v>
      </c>
      <c r="AH1008" s="99">
        <v>0</v>
      </c>
      <c r="AI1008" s="99">
        <v>0</v>
      </c>
      <c r="AJ1008" s="99">
        <v>453440.66993331898</v>
      </c>
      <c r="AK1008" s="99">
        <v>0</v>
      </c>
      <c r="AL1008" s="99">
        <v>0</v>
      </c>
      <c r="AM1008" s="99">
        <v>593341.69331359898</v>
      </c>
      <c r="AN1008" s="99">
        <v>30642608.825683601</v>
      </c>
      <c r="AO1008" s="99">
        <v>44994098.871093802</v>
      </c>
      <c r="AP1008" s="99">
        <v>5993.98656326532</v>
      </c>
      <c r="AQ1008" s="99">
        <v>9930534.546875</v>
      </c>
      <c r="AR1008" s="99">
        <v>6681398.85339355</v>
      </c>
      <c r="AS1008" s="99">
        <v>4671343.1353149395</v>
      </c>
      <c r="AT1008" s="99">
        <v>0</v>
      </c>
      <c r="AU1008" s="99">
        <v>0</v>
      </c>
      <c r="AV1008" s="99">
        <v>82621920.8671875</v>
      </c>
      <c r="AW1008" s="99">
        <v>117297.78129673</v>
      </c>
      <c r="AX1008" s="99">
        <v>25693513.567871101</v>
      </c>
      <c r="AY1008" s="99">
        <v>20093227.7275391</v>
      </c>
      <c r="AZ1008" s="99">
        <v>5430226.9588012705</v>
      </c>
      <c r="BA1008" s="99">
        <v>0</v>
      </c>
      <c r="BB1008" s="99">
        <v>0</v>
      </c>
      <c r="BC1008" s="99">
        <v>3828183.5859069801</v>
      </c>
      <c r="BD1008" s="99">
        <v>0</v>
      </c>
      <c r="BE1008" s="99">
        <v>0</v>
      </c>
      <c r="BF1008" s="99">
        <v>4699235.5054321298</v>
      </c>
      <c r="BG1008" s="99">
        <v>82736769.75</v>
      </c>
      <c r="BH1008" s="99">
        <v>7346863.3887329102</v>
      </c>
      <c r="BI1008" s="99">
        <v>308.49774415045999</v>
      </c>
      <c r="BJ1008" s="99">
        <v>3012436.0951232901</v>
      </c>
      <c r="BK1008" s="99">
        <v>2291619.72155762</v>
      </c>
      <c r="BL1008" s="99">
        <v>0</v>
      </c>
      <c r="BM1008" s="99">
        <v>0</v>
      </c>
      <c r="BN1008" s="99">
        <v>0</v>
      </c>
      <c r="BO1008" s="99">
        <v>0</v>
      </c>
      <c r="BP1008" s="99">
        <v>0</v>
      </c>
      <c r="BQ1008" s="99">
        <v>0</v>
      </c>
      <c r="BR1008" s="99">
        <v>6283912.3124389602</v>
      </c>
      <c r="BS1008" s="99">
        <v>1964856.9590759301</v>
      </c>
      <c r="BT1008" s="99">
        <v>0</v>
      </c>
      <c r="BU1008" s="99">
        <v>0</v>
      </c>
      <c r="BV1008" s="99">
        <v>1994121.0295257601</v>
      </c>
      <c r="BW1008" s="99">
        <v>0</v>
      </c>
      <c r="BX1008" s="99">
        <v>0</v>
      </c>
      <c r="BY1008" s="99">
        <v>0</v>
      </c>
      <c r="BZ1008" s="99">
        <v>0</v>
      </c>
      <c r="CA1008" s="99">
        <v>128879.85080432901</v>
      </c>
      <c r="CB1008" s="99">
        <v>6148491.9636840802</v>
      </c>
      <c r="CC1008" s="99">
        <v>54950811.002441399</v>
      </c>
      <c r="CD1008" s="99">
        <v>10368030.520507799</v>
      </c>
      <c r="CE1008" s="99">
        <v>4513.7762714624396</v>
      </c>
      <c r="CF1008" s="99">
        <v>593090.39175415004</v>
      </c>
      <c r="CG1008" s="99">
        <v>4698271.8929443397</v>
      </c>
      <c r="CH1008" s="99">
        <v>0</v>
      </c>
      <c r="CI1008" s="99">
        <v>133392.04307556199</v>
      </c>
      <c r="CJ1008" s="99">
        <v>6739281.3113403302</v>
      </c>
      <c r="CK1008" s="99">
        <v>59643442.7880859</v>
      </c>
      <c r="CL1008" s="99">
        <v>10384143.923095699</v>
      </c>
      <c r="CM1008" s="166">
        <v>220873.50273895299</v>
      </c>
      <c r="CN1008" s="166">
        <v>37484862.892089799</v>
      </c>
      <c r="CO1008" s="166">
        <v>142779427.87304699</v>
      </c>
      <c r="CP1008" s="99">
        <v>10384143.923095699</v>
      </c>
      <c r="CQ1008" s="99">
        <v>0</v>
      </c>
      <c r="CR1008" s="99">
        <v>0</v>
      </c>
      <c r="CS1008" s="99">
        <v>0</v>
      </c>
      <c r="CT1008" s="99">
        <v>0</v>
      </c>
      <c r="CU1008" s="98">
        <v>19934.700969202</v>
      </c>
      <c r="CV1008" s="98">
        <v>91530.024590482994</v>
      </c>
      <c r="CW1008" s="98">
        <v>6741582.3554382306</v>
      </c>
      <c r="CX1008" s="98">
        <v>59649082.895385742</v>
      </c>
    </row>
    <row r="1009" spans="1:102" x14ac:dyDescent="0.2">
      <c r="A1009" s="98" t="s">
        <v>67</v>
      </c>
      <c r="B1009" s="100">
        <v>40878</v>
      </c>
      <c r="C1009" s="99">
        <v>110444.554897308</v>
      </c>
      <c r="D1009" s="99">
        <v>4.3931397089618303</v>
      </c>
      <c r="E1009" s="99">
        <v>19189.201460123099</v>
      </c>
      <c r="F1009" s="99">
        <v>15168.493240833301</v>
      </c>
      <c r="G1009" s="99">
        <v>4650.1091265082396</v>
      </c>
      <c r="H1009" s="99">
        <v>0</v>
      </c>
      <c r="I1009" s="99">
        <v>0</v>
      </c>
      <c r="J1009" s="99">
        <v>88571.402127265901</v>
      </c>
      <c r="K1009" s="99">
        <v>377.21087179333</v>
      </c>
      <c r="L1009" s="99">
        <v>68250.058734893799</v>
      </c>
      <c r="M1009" s="99">
        <v>51349.084322929397</v>
      </c>
      <c r="N1009" s="99">
        <v>4879.0380690693901</v>
      </c>
      <c r="O1009" s="99">
        <v>0</v>
      </c>
      <c r="P1009" s="99">
        <v>0</v>
      </c>
      <c r="Q1009" s="99">
        <v>5116.4365042447998</v>
      </c>
      <c r="R1009" s="99">
        <v>0</v>
      </c>
      <c r="S1009" s="99">
        <v>0</v>
      </c>
      <c r="T1009" s="99">
        <v>4597.6267391443298</v>
      </c>
      <c r="U1009" s="99">
        <v>88971.964731216402</v>
      </c>
      <c r="V1009" s="99">
        <v>4960694.2523193397</v>
      </c>
      <c r="W1009" s="99">
        <v>444.65959517285199</v>
      </c>
      <c r="X1009" s="99">
        <v>1171920.3269805899</v>
      </c>
      <c r="Y1009" s="99">
        <v>800101.57632446301</v>
      </c>
      <c r="Z1009" s="99">
        <v>608611.90334320103</v>
      </c>
      <c r="AA1009" s="99">
        <v>0</v>
      </c>
      <c r="AB1009" s="99">
        <v>0</v>
      </c>
      <c r="AC1009" s="99">
        <v>30704623.752197299</v>
      </c>
      <c r="AD1009" s="99">
        <v>34022.722657203703</v>
      </c>
      <c r="AE1009" s="99">
        <v>2784564.93463135</v>
      </c>
      <c r="AF1009" s="99">
        <v>2222057.3559875502</v>
      </c>
      <c r="AG1009" s="99">
        <v>634592.86821746803</v>
      </c>
      <c r="AH1009" s="99">
        <v>0</v>
      </c>
      <c r="AI1009" s="99">
        <v>0</v>
      </c>
      <c r="AJ1009" s="99">
        <v>458886.08846283</v>
      </c>
      <c r="AK1009" s="99">
        <v>0</v>
      </c>
      <c r="AL1009" s="99">
        <v>0</v>
      </c>
      <c r="AM1009" s="99">
        <v>600199.57978820801</v>
      </c>
      <c r="AN1009" s="99">
        <v>30742729.618896499</v>
      </c>
      <c r="AO1009" s="99">
        <v>45664319.499511696</v>
      </c>
      <c r="AP1009" s="99">
        <v>4297.0788517594301</v>
      </c>
      <c r="AQ1009" s="99">
        <v>9685450.3480224591</v>
      </c>
      <c r="AR1009" s="99">
        <v>6519770.3613281297</v>
      </c>
      <c r="AS1009" s="99">
        <v>4854434.6262207003</v>
      </c>
      <c r="AT1009" s="99">
        <v>0</v>
      </c>
      <c r="AU1009" s="99">
        <v>0</v>
      </c>
      <c r="AV1009" s="99">
        <v>83776417.294921905</v>
      </c>
      <c r="AW1009" s="99">
        <v>105438.99567890201</v>
      </c>
      <c r="AX1009" s="99">
        <v>25562256.980468798</v>
      </c>
      <c r="AY1009" s="99">
        <v>20389279.552734401</v>
      </c>
      <c r="AZ1009" s="99">
        <v>5277007.4214477502</v>
      </c>
      <c r="BA1009" s="99">
        <v>0</v>
      </c>
      <c r="BB1009" s="99">
        <v>0</v>
      </c>
      <c r="BC1009" s="99">
        <v>3878967.7360229502</v>
      </c>
      <c r="BD1009" s="99">
        <v>0</v>
      </c>
      <c r="BE1009" s="99">
        <v>0</v>
      </c>
      <c r="BF1009" s="99">
        <v>4792938.21520996</v>
      </c>
      <c r="BG1009" s="99">
        <v>83914305.610351607</v>
      </c>
      <c r="BH1009" s="99">
        <v>7405728.7592163105</v>
      </c>
      <c r="BI1009" s="99">
        <v>560.00315865874302</v>
      </c>
      <c r="BJ1009" s="99">
        <v>2910066.97375488</v>
      </c>
      <c r="BK1009" s="99">
        <v>2204396.2018737802</v>
      </c>
      <c r="BL1009" s="99">
        <v>0</v>
      </c>
      <c r="BM1009" s="99">
        <v>0</v>
      </c>
      <c r="BN1009" s="99">
        <v>0</v>
      </c>
      <c r="BO1009" s="99">
        <v>0</v>
      </c>
      <c r="BP1009" s="99">
        <v>0</v>
      </c>
      <c r="BQ1009" s="99">
        <v>0</v>
      </c>
      <c r="BR1009" s="99">
        <v>6408588.3541259803</v>
      </c>
      <c r="BS1009" s="99">
        <v>1917738.87049866</v>
      </c>
      <c r="BT1009" s="99">
        <v>0</v>
      </c>
      <c r="BU1009" s="99">
        <v>0</v>
      </c>
      <c r="BV1009" s="99">
        <v>2019395.0497283901</v>
      </c>
      <c r="BW1009" s="99">
        <v>0</v>
      </c>
      <c r="BX1009" s="99">
        <v>0</v>
      </c>
      <c r="BY1009" s="99">
        <v>0</v>
      </c>
      <c r="BZ1009" s="99">
        <v>0</v>
      </c>
      <c r="CA1009" s="99">
        <v>129604.82336139699</v>
      </c>
      <c r="CB1009" s="99">
        <v>6134038.2381591797</v>
      </c>
      <c r="CC1009" s="99">
        <v>55391301.8046875</v>
      </c>
      <c r="CD1009" s="99">
        <v>10323500.881347699</v>
      </c>
      <c r="CE1009" s="99">
        <v>4643.9357729554204</v>
      </c>
      <c r="CF1009" s="99">
        <v>608399.671691895</v>
      </c>
      <c r="CG1009" s="99">
        <v>4874100.8727417002</v>
      </c>
      <c r="CH1009" s="99">
        <v>0</v>
      </c>
      <c r="CI1009" s="99">
        <v>134248.587488174</v>
      </c>
      <c r="CJ1009" s="99">
        <v>6741653.9935913105</v>
      </c>
      <c r="CK1009" s="99">
        <v>60256284.628906302</v>
      </c>
      <c r="CL1009" s="99">
        <v>10329706.278198199</v>
      </c>
      <c r="CM1009" s="166">
        <v>222309.53413200399</v>
      </c>
      <c r="CN1009" s="166">
        <v>37570737.9931641</v>
      </c>
      <c r="CO1009" s="166">
        <v>144317865.08007801</v>
      </c>
      <c r="CP1009" s="99">
        <v>10329706.278198199</v>
      </c>
      <c r="CQ1009" s="99">
        <v>0</v>
      </c>
      <c r="CR1009" s="99">
        <v>0</v>
      </c>
      <c r="CS1009" s="99">
        <v>0</v>
      </c>
      <c r="CT1009" s="99">
        <v>0</v>
      </c>
      <c r="CU1009" s="98">
        <v>19584.153149367001</v>
      </c>
      <c r="CV1009" s="98">
        <v>92338.240905967003</v>
      </c>
      <c r="CW1009" s="98">
        <v>6742437.9098510742</v>
      </c>
      <c r="CX1009" s="98">
        <v>60265402.677429199</v>
      </c>
    </row>
    <row r="1010" spans="1:102" x14ac:dyDescent="0.2">
      <c r="A1010" s="98" t="s">
        <v>67</v>
      </c>
      <c r="B1010" s="100">
        <v>40969</v>
      </c>
      <c r="C1010" s="99">
        <v>110781.35852527599</v>
      </c>
      <c r="D1010" s="99">
        <v>4.4674774449667902</v>
      </c>
      <c r="E1010" s="99">
        <v>18683.459546327598</v>
      </c>
      <c r="F1010" s="99">
        <v>14722.530531406401</v>
      </c>
      <c r="G1010" s="99">
        <v>4679.0443556308701</v>
      </c>
      <c r="H1010" s="99">
        <v>0</v>
      </c>
      <c r="I1010" s="99">
        <v>0</v>
      </c>
      <c r="J1010" s="99">
        <v>88897.615258216902</v>
      </c>
      <c r="K1010" s="99">
        <v>356.17702465131902</v>
      </c>
      <c r="L1010" s="99">
        <v>67177.808917999297</v>
      </c>
      <c r="M1010" s="99">
        <v>51546.559827804602</v>
      </c>
      <c r="N1010" s="99">
        <v>4731.9018208980597</v>
      </c>
      <c r="O1010" s="99">
        <v>0</v>
      </c>
      <c r="P1010" s="99">
        <v>0</v>
      </c>
      <c r="Q1010" s="99">
        <v>5078.9859799146698</v>
      </c>
      <c r="R1010" s="99">
        <v>0</v>
      </c>
      <c r="S1010" s="99">
        <v>0</v>
      </c>
      <c r="T1010" s="99">
        <v>4623.2144764065697</v>
      </c>
      <c r="U1010" s="99">
        <v>89262.020773887605</v>
      </c>
      <c r="V1010" s="99">
        <v>4956708.9133911096</v>
      </c>
      <c r="W1010" s="99">
        <v>566.25684976577804</v>
      </c>
      <c r="X1010" s="99">
        <v>1129679.8706207301</v>
      </c>
      <c r="Y1010" s="99">
        <v>781980.70397186303</v>
      </c>
      <c r="Z1010" s="99">
        <v>615183.29986572301</v>
      </c>
      <c r="AA1010" s="99">
        <v>0</v>
      </c>
      <c r="AB1010" s="99">
        <v>0</v>
      </c>
      <c r="AC1010" s="99">
        <v>31015295.575439502</v>
      </c>
      <c r="AD1010" s="99">
        <v>31879.881647825201</v>
      </c>
      <c r="AE1010" s="99">
        <v>2822206.8107910198</v>
      </c>
      <c r="AF1010" s="99">
        <v>2226061.8885803199</v>
      </c>
      <c r="AG1010" s="99">
        <v>609325.62187194801</v>
      </c>
      <c r="AH1010" s="99">
        <v>0</v>
      </c>
      <c r="AI1010" s="99">
        <v>0</v>
      </c>
      <c r="AJ1010" s="99">
        <v>466993.82884979201</v>
      </c>
      <c r="AK1010" s="99">
        <v>0</v>
      </c>
      <c r="AL1010" s="99">
        <v>0</v>
      </c>
      <c r="AM1010" s="99">
        <v>606367.61882782006</v>
      </c>
      <c r="AN1010" s="99">
        <v>31026786.322997998</v>
      </c>
      <c r="AO1010" s="99">
        <v>46017217.936035201</v>
      </c>
      <c r="AP1010" s="99">
        <v>5466.8290960192699</v>
      </c>
      <c r="AQ1010" s="99">
        <v>9531805.6123046894</v>
      </c>
      <c r="AR1010" s="99">
        <v>6413972.7381591797</v>
      </c>
      <c r="AS1010" s="99">
        <v>4963512.8104858398</v>
      </c>
      <c r="AT1010" s="99">
        <v>0</v>
      </c>
      <c r="AU1010" s="99">
        <v>0</v>
      </c>
      <c r="AV1010" s="99">
        <v>85456886.453125</v>
      </c>
      <c r="AW1010" s="99">
        <v>99504.083742141695</v>
      </c>
      <c r="AX1010" s="99">
        <v>26047766.666992199</v>
      </c>
      <c r="AY1010" s="99">
        <v>20632684.4611816</v>
      </c>
      <c r="AZ1010" s="99">
        <v>5100551.5627441397</v>
      </c>
      <c r="BA1010" s="99">
        <v>0</v>
      </c>
      <c r="BB1010" s="99">
        <v>0</v>
      </c>
      <c r="BC1010" s="99">
        <v>3991411.5380554199</v>
      </c>
      <c r="BD1010" s="99">
        <v>0</v>
      </c>
      <c r="BE1010" s="99">
        <v>0</v>
      </c>
      <c r="BF1010" s="99">
        <v>4906336.6389770498</v>
      </c>
      <c r="BG1010" s="99">
        <v>85519439.7890625</v>
      </c>
      <c r="BH1010" s="99">
        <v>7590507.93603516</v>
      </c>
      <c r="BI1010" s="99">
        <v>645.77132689207804</v>
      </c>
      <c r="BJ1010" s="99">
        <v>2859432.7898559598</v>
      </c>
      <c r="BK1010" s="99">
        <v>2145047.5470275902</v>
      </c>
      <c r="BL1010" s="99">
        <v>0</v>
      </c>
      <c r="BM1010" s="99">
        <v>0</v>
      </c>
      <c r="BN1010" s="99">
        <v>0</v>
      </c>
      <c r="BO1010" s="99">
        <v>0</v>
      </c>
      <c r="BP1010" s="99">
        <v>0</v>
      </c>
      <c r="BQ1010" s="99">
        <v>0</v>
      </c>
      <c r="BR1010" s="99">
        <v>6556621.5935058603</v>
      </c>
      <c r="BS1010" s="99">
        <v>1863860.8777771001</v>
      </c>
      <c r="BT1010" s="99">
        <v>0</v>
      </c>
      <c r="BU1010" s="99">
        <v>0</v>
      </c>
      <c r="BV1010" s="99">
        <v>2056610.14874268</v>
      </c>
      <c r="BW1010" s="99">
        <v>0</v>
      </c>
      <c r="BX1010" s="99">
        <v>0</v>
      </c>
      <c r="BY1010" s="99">
        <v>0</v>
      </c>
      <c r="BZ1010" s="99">
        <v>0</v>
      </c>
      <c r="CA1010" s="99">
        <v>129516.35819912</v>
      </c>
      <c r="CB1010" s="99">
        <v>6087764.83740234</v>
      </c>
      <c r="CC1010" s="99">
        <v>55448593.244628899</v>
      </c>
      <c r="CD1010" s="99">
        <v>10450188.576049799</v>
      </c>
      <c r="CE1010" s="99">
        <v>4681.2189869284603</v>
      </c>
      <c r="CF1010" s="99">
        <v>603046.97054290795</v>
      </c>
      <c r="CG1010" s="99">
        <v>4860926.8517456101</v>
      </c>
      <c r="CH1010" s="99">
        <v>0</v>
      </c>
      <c r="CI1010" s="99">
        <v>134190.18490409901</v>
      </c>
      <c r="CJ1010" s="99">
        <v>6692255.6146240197</v>
      </c>
      <c r="CK1010" s="99">
        <v>60311700.706054702</v>
      </c>
      <c r="CL1010" s="99">
        <v>10442113.1323242</v>
      </c>
      <c r="CM1010" s="166">
        <v>222539.689828873</v>
      </c>
      <c r="CN1010" s="166">
        <v>37619738.318359397</v>
      </c>
      <c r="CO1010" s="166">
        <v>145602706.11328101</v>
      </c>
      <c r="CP1010" s="99">
        <v>10442113.1323242</v>
      </c>
      <c r="CQ1010" s="99">
        <v>0</v>
      </c>
      <c r="CR1010" s="99">
        <v>0</v>
      </c>
      <c r="CS1010" s="99">
        <v>0</v>
      </c>
      <c r="CT1010" s="99">
        <v>0</v>
      </c>
      <c r="CU1010" s="98">
        <v>19048.923690372001</v>
      </c>
      <c r="CV1010" s="98">
        <v>92679.680694360999</v>
      </c>
      <c r="CW1010" s="98">
        <v>6690811.8079452477</v>
      </c>
      <c r="CX1010" s="98">
        <v>60309520.096374512</v>
      </c>
    </row>
    <row r="1011" spans="1:102" x14ac:dyDescent="0.2">
      <c r="A1011" s="98" t="s">
        <v>67</v>
      </c>
      <c r="B1011" s="100">
        <v>41061</v>
      </c>
      <c r="C1011" s="99">
        <v>110134.370810509</v>
      </c>
      <c r="D1011" s="99">
        <v>2.69910178799182</v>
      </c>
      <c r="E1011" s="99">
        <v>18269.824033737201</v>
      </c>
      <c r="F1011" s="99">
        <v>14477.238054990799</v>
      </c>
      <c r="G1011" s="99">
        <v>4676.7798553109196</v>
      </c>
      <c r="H1011" s="99">
        <v>0</v>
      </c>
      <c r="I1011" s="99">
        <v>0</v>
      </c>
      <c r="J1011" s="99">
        <v>88975.381366729707</v>
      </c>
      <c r="K1011" s="99">
        <v>305.51222336292301</v>
      </c>
      <c r="L1011" s="99">
        <v>67451.967367172198</v>
      </c>
      <c r="M1011" s="99">
        <v>51350.841808319099</v>
      </c>
      <c r="N1011" s="99">
        <v>4573.2760667204902</v>
      </c>
      <c r="O1011" s="99">
        <v>0</v>
      </c>
      <c r="P1011" s="99">
        <v>0</v>
      </c>
      <c r="Q1011" s="99">
        <v>5080.8746408224097</v>
      </c>
      <c r="R1011" s="99">
        <v>0</v>
      </c>
      <c r="S1011" s="99">
        <v>0</v>
      </c>
      <c r="T1011" s="99">
        <v>4667.7025489807102</v>
      </c>
      <c r="U1011" s="99">
        <v>89257.012146949797</v>
      </c>
      <c r="V1011" s="99">
        <v>4927089.5094604502</v>
      </c>
      <c r="W1011" s="99">
        <v>380.20449659228302</v>
      </c>
      <c r="X1011" s="99">
        <v>1095691.78213501</v>
      </c>
      <c r="Y1011" s="99">
        <v>749345.61341095006</v>
      </c>
      <c r="Z1011" s="99">
        <v>594748.28221893299</v>
      </c>
      <c r="AA1011" s="99">
        <v>0</v>
      </c>
      <c r="AB1011" s="99">
        <v>0</v>
      </c>
      <c r="AC1011" s="99">
        <v>30813220.276611298</v>
      </c>
      <c r="AD1011" s="99">
        <v>27643.5271682739</v>
      </c>
      <c r="AE1011" s="99">
        <v>2722812.2018737802</v>
      </c>
      <c r="AF1011" s="99">
        <v>2222428.2168273898</v>
      </c>
      <c r="AG1011" s="99">
        <v>583254.948570251</v>
      </c>
      <c r="AH1011" s="99">
        <v>0</v>
      </c>
      <c r="AI1011" s="99">
        <v>0</v>
      </c>
      <c r="AJ1011" s="99">
        <v>460704.38215255702</v>
      </c>
      <c r="AK1011" s="99">
        <v>0</v>
      </c>
      <c r="AL1011" s="99">
        <v>0</v>
      </c>
      <c r="AM1011" s="99">
        <v>594032.31008148205</v>
      </c>
      <c r="AN1011" s="99">
        <v>30851390.436279301</v>
      </c>
      <c r="AO1011" s="99">
        <v>46019928.520996101</v>
      </c>
      <c r="AP1011" s="99">
        <v>3883.73198348284</v>
      </c>
      <c r="AQ1011" s="99">
        <v>9172385.8435058594</v>
      </c>
      <c r="AR1011" s="99">
        <v>6224112.3702392597</v>
      </c>
      <c r="AS1011" s="99">
        <v>4809497.2396850605</v>
      </c>
      <c r="AT1011" s="99">
        <v>0</v>
      </c>
      <c r="AU1011" s="99">
        <v>0</v>
      </c>
      <c r="AV1011" s="99">
        <v>85575818.6875</v>
      </c>
      <c r="AW1011" s="99">
        <v>86858.993147849993</v>
      </c>
      <c r="AX1011" s="99">
        <v>25243033.635986298</v>
      </c>
      <c r="AY1011" s="99">
        <v>20702151.252685498</v>
      </c>
      <c r="AZ1011" s="99">
        <v>4913792.7903442401</v>
      </c>
      <c r="BA1011" s="99">
        <v>0</v>
      </c>
      <c r="BB1011" s="99">
        <v>0</v>
      </c>
      <c r="BC1011" s="99">
        <v>3973278.4136047401</v>
      </c>
      <c r="BD1011" s="99">
        <v>0</v>
      </c>
      <c r="BE1011" s="99">
        <v>0</v>
      </c>
      <c r="BF1011" s="99">
        <v>4794842.7530517597</v>
      </c>
      <c r="BG1011" s="99">
        <v>85680268.373046905</v>
      </c>
      <c r="BH1011" s="99">
        <v>7473081.51416016</v>
      </c>
      <c r="BI1011" s="99">
        <v>390.56194415316003</v>
      </c>
      <c r="BJ1011" s="99">
        <v>2792054.4321594201</v>
      </c>
      <c r="BK1011" s="99">
        <v>2088569.6245117199</v>
      </c>
      <c r="BL1011" s="99">
        <v>0</v>
      </c>
      <c r="BM1011" s="99">
        <v>0</v>
      </c>
      <c r="BN1011" s="99">
        <v>0</v>
      </c>
      <c r="BO1011" s="99">
        <v>0</v>
      </c>
      <c r="BP1011" s="99">
        <v>0</v>
      </c>
      <c r="BQ1011" s="99">
        <v>0</v>
      </c>
      <c r="BR1011" s="99">
        <v>6472951.9487304697</v>
      </c>
      <c r="BS1011" s="99">
        <v>1784801.3195953399</v>
      </c>
      <c r="BT1011" s="99">
        <v>0</v>
      </c>
      <c r="BU1011" s="99">
        <v>0</v>
      </c>
      <c r="BV1011" s="99">
        <v>2061031.917099</v>
      </c>
      <c r="BW1011" s="99">
        <v>0</v>
      </c>
      <c r="BX1011" s="99">
        <v>0</v>
      </c>
      <c r="BY1011" s="99">
        <v>0</v>
      </c>
      <c r="BZ1011" s="99">
        <v>0</v>
      </c>
      <c r="CA1011" s="99">
        <v>128397.946987152</v>
      </c>
      <c r="CB1011" s="99">
        <v>6019987.9652709998</v>
      </c>
      <c r="CC1011" s="99">
        <v>55191178.8427734</v>
      </c>
      <c r="CD1011" s="99">
        <v>10256758.146362299</v>
      </c>
      <c r="CE1011" s="99">
        <v>4676.8016194105103</v>
      </c>
      <c r="CF1011" s="99">
        <v>599826.05529022205</v>
      </c>
      <c r="CG1011" s="99">
        <v>4855369.95983887</v>
      </c>
      <c r="CH1011" s="99">
        <v>0</v>
      </c>
      <c r="CI1011" s="99">
        <v>133079.731565475</v>
      </c>
      <c r="CJ1011" s="99">
        <v>6621084.8432006799</v>
      </c>
      <c r="CK1011" s="99">
        <v>60054837.613769501</v>
      </c>
      <c r="CL1011" s="99">
        <v>10254757.087402301</v>
      </c>
      <c r="CM1011" s="166">
        <v>221537.18389129601</v>
      </c>
      <c r="CN1011" s="166">
        <v>37580679.840820298</v>
      </c>
      <c r="CO1011" s="166">
        <v>146027730.14453101</v>
      </c>
      <c r="CP1011" s="99">
        <v>10254757.087402301</v>
      </c>
      <c r="CQ1011" s="99">
        <v>0</v>
      </c>
      <c r="CR1011" s="99">
        <v>0</v>
      </c>
      <c r="CS1011" s="99">
        <v>0</v>
      </c>
      <c r="CT1011" s="99">
        <v>0</v>
      </c>
      <c r="CU1011" s="98">
        <v>18558.771683936</v>
      </c>
      <c r="CV1011" s="98">
        <v>92797.843131268004</v>
      </c>
      <c r="CW1011" s="98">
        <v>6619814.020561222</v>
      </c>
      <c r="CX1011" s="98">
        <v>60046548.802612267</v>
      </c>
    </row>
    <row r="1012" spans="1:102" x14ac:dyDescent="0.2">
      <c r="A1012" s="98" t="s">
        <v>67</v>
      </c>
      <c r="B1012" s="100">
        <v>41153</v>
      </c>
      <c r="C1012" s="99">
        <v>110381.7426157</v>
      </c>
      <c r="D1012" s="99">
        <v>3.5351134229858898</v>
      </c>
      <c r="E1012" s="99">
        <v>17837.543877601602</v>
      </c>
      <c r="F1012" s="99">
        <v>14160.583702206601</v>
      </c>
      <c r="G1012" s="99">
        <v>4629.0770646929705</v>
      </c>
      <c r="H1012" s="99">
        <v>0</v>
      </c>
      <c r="I1012" s="99">
        <v>0</v>
      </c>
      <c r="J1012" s="99">
        <v>88675.537379264802</v>
      </c>
      <c r="K1012" s="99">
        <v>281.24210095033101</v>
      </c>
      <c r="L1012" s="99">
        <v>67623.833384513899</v>
      </c>
      <c r="M1012" s="99">
        <v>51741.628777503996</v>
      </c>
      <c r="N1012" s="99">
        <v>4471.3857043385497</v>
      </c>
      <c r="O1012" s="99">
        <v>0</v>
      </c>
      <c r="P1012" s="99">
        <v>0</v>
      </c>
      <c r="Q1012" s="99">
        <v>5049.1311505436897</v>
      </c>
      <c r="R1012" s="99">
        <v>0</v>
      </c>
      <c r="S1012" s="99">
        <v>0</v>
      </c>
      <c r="T1012" s="99">
        <v>4668.8905534148198</v>
      </c>
      <c r="U1012" s="99">
        <v>88958.579350471497</v>
      </c>
      <c r="V1012" s="99">
        <v>4841615.3317260696</v>
      </c>
      <c r="W1012" s="99">
        <v>295.72324276342999</v>
      </c>
      <c r="X1012" s="99">
        <v>1055357.66796875</v>
      </c>
      <c r="Y1012" s="99">
        <v>725085.08751678502</v>
      </c>
      <c r="Z1012" s="99">
        <v>586212.46032714797</v>
      </c>
      <c r="AA1012" s="99">
        <v>0</v>
      </c>
      <c r="AB1012" s="99">
        <v>0</v>
      </c>
      <c r="AC1012" s="99">
        <v>30692828.863037098</v>
      </c>
      <c r="AD1012" s="99">
        <v>25887.0016510487</v>
      </c>
      <c r="AE1012" s="99">
        <v>2679467.4114990202</v>
      </c>
      <c r="AF1012" s="99">
        <v>2194215.6332702599</v>
      </c>
      <c r="AG1012" s="99">
        <v>565134.49142456101</v>
      </c>
      <c r="AH1012" s="99">
        <v>0</v>
      </c>
      <c r="AI1012" s="99">
        <v>0</v>
      </c>
      <c r="AJ1012" s="99">
        <v>462362.31805801397</v>
      </c>
      <c r="AK1012" s="99">
        <v>0</v>
      </c>
      <c r="AL1012" s="99">
        <v>0</v>
      </c>
      <c r="AM1012" s="99">
        <v>588859.25909423805</v>
      </c>
      <c r="AN1012" s="99">
        <v>30725154.270263702</v>
      </c>
      <c r="AO1012" s="99">
        <v>45527164.870117202</v>
      </c>
      <c r="AP1012" s="99">
        <v>2820.5970584750198</v>
      </c>
      <c r="AQ1012" s="99">
        <v>8903296.6082763709</v>
      </c>
      <c r="AR1012" s="99">
        <v>6058182.8300170898</v>
      </c>
      <c r="AS1012" s="99">
        <v>4819704.8667602502</v>
      </c>
      <c r="AT1012" s="99">
        <v>0</v>
      </c>
      <c r="AU1012" s="99">
        <v>0</v>
      </c>
      <c r="AV1012" s="99">
        <v>86239428.564453095</v>
      </c>
      <c r="AW1012" s="99">
        <v>82162.445910453796</v>
      </c>
      <c r="AX1012" s="99">
        <v>25033972.285400402</v>
      </c>
      <c r="AY1012" s="99">
        <v>20617156.6640625</v>
      </c>
      <c r="AZ1012" s="99">
        <v>4823053.4216308603</v>
      </c>
      <c r="BA1012" s="99">
        <v>0</v>
      </c>
      <c r="BB1012" s="99">
        <v>0</v>
      </c>
      <c r="BC1012" s="99">
        <v>4042363.27276611</v>
      </c>
      <c r="BD1012" s="99">
        <v>0</v>
      </c>
      <c r="BE1012" s="99">
        <v>0</v>
      </c>
      <c r="BF1012" s="99">
        <v>4836188.4924316397</v>
      </c>
      <c r="BG1012" s="99">
        <v>86328199.991210893</v>
      </c>
      <c r="BH1012" s="99">
        <v>7725891.4149169903</v>
      </c>
      <c r="BI1012" s="99">
        <v>176.43852379173001</v>
      </c>
      <c r="BJ1012" s="99">
        <v>2791462.7282714802</v>
      </c>
      <c r="BK1012" s="99">
        <v>2072531.7914428699</v>
      </c>
      <c r="BL1012" s="99">
        <v>0</v>
      </c>
      <c r="BM1012" s="99">
        <v>0</v>
      </c>
      <c r="BN1012" s="99">
        <v>0</v>
      </c>
      <c r="BO1012" s="99">
        <v>0</v>
      </c>
      <c r="BP1012" s="99">
        <v>0</v>
      </c>
      <c r="BQ1012" s="99">
        <v>0</v>
      </c>
      <c r="BR1012" s="99">
        <v>6545249.5274658203</v>
      </c>
      <c r="BS1012" s="99">
        <v>1751061.79135132</v>
      </c>
      <c r="BT1012" s="99">
        <v>0</v>
      </c>
      <c r="BU1012" s="99">
        <v>0</v>
      </c>
      <c r="BV1012" s="99">
        <v>2105098.1585693401</v>
      </c>
      <c r="BW1012" s="99">
        <v>0</v>
      </c>
      <c r="BX1012" s="99">
        <v>0</v>
      </c>
      <c r="BY1012" s="99">
        <v>0</v>
      </c>
      <c r="BZ1012" s="99">
        <v>0</v>
      </c>
      <c r="CA1012" s="99">
        <v>128225.964916229</v>
      </c>
      <c r="CB1012" s="99">
        <v>5891885.6693115197</v>
      </c>
      <c r="CC1012" s="99">
        <v>54361711.5859375</v>
      </c>
      <c r="CD1012" s="99">
        <v>10518493.5423584</v>
      </c>
      <c r="CE1012" s="99">
        <v>4632.0490067005203</v>
      </c>
      <c r="CF1012" s="99">
        <v>585186.488754272</v>
      </c>
      <c r="CG1012" s="99">
        <v>4801369.5408325205</v>
      </c>
      <c r="CH1012" s="99">
        <v>0</v>
      </c>
      <c r="CI1012" s="99">
        <v>132857.63659858701</v>
      </c>
      <c r="CJ1012" s="99">
        <v>6475703.2977294903</v>
      </c>
      <c r="CK1012" s="99">
        <v>59163648.326660201</v>
      </c>
      <c r="CL1012" s="99">
        <v>10536377.912963901</v>
      </c>
      <c r="CM1012" s="166">
        <v>220908.091629028</v>
      </c>
      <c r="CN1012" s="166">
        <v>37225511.262207001</v>
      </c>
      <c r="CO1012" s="166">
        <v>145677824.74023399</v>
      </c>
      <c r="CP1012" s="99">
        <v>10536377.912963901</v>
      </c>
      <c r="CQ1012" s="99">
        <v>0</v>
      </c>
      <c r="CR1012" s="99">
        <v>0</v>
      </c>
      <c r="CS1012" s="99">
        <v>0</v>
      </c>
      <c r="CT1012" s="99">
        <v>0</v>
      </c>
      <c r="CU1012" s="98">
        <v>18117.907811573001</v>
      </c>
      <c r="CV1012" s="98">
        <v>92454.746363262995</v>
      </c>
      <c r="CW1012" s="98">
        <v>6477072.1580657922</v>
      </c>
      <c r="CX1012" s="98">
        <v>59163081.12677002</v>
      </c>
    </row>
    <row r="1013" spans="1:102" x14ac:dyDescent="0.2">
      <c r="A1013" s="98" t="s">
        <v>67</v>
      </c>
      <c r="B1013" s="100">
        <v>41244</v>
      </c>
      <c r="C1013" s="99">
        <v>109572.55001545</v>
      </c>
      <c r="D1013" s="99">
        <v>2.61564507897128</v>
      </c>
      <c r="E1013" s="99">
        <v>17377.917217016198</v>
      </c>
      <c r="F1013" s="99">
        <v>13789.014365196201</v>
      </c>
      <c r="G1013" s="99">
        <v>4562.07644957304</v>
      </c>
      <c r="H1013" s="99">
        <v>0</v>
      </c>
      <c r="I1013" s="99">
        <v>0</v>
      </c>
      <c r="J1013" s="99">
        <v>88597.428316116304</v>
      </c>
      <c r="K1013" s="99">
        <v>258.94179902225699</v>
      </c>
      <c r="L1013" s="99">
        <v>65977.049788474993</v>
      </c>
      <c r="M1013" s="99">
        <v>51544.070834159902</v>
      </c>
      <c r="N1013" s="99">
        <v>4353.5637939572298</v>
      </c>
      <c r="O1013" s="99">
        <v>0</v>
      </c>
      <c r="P1013" s="99">
        <v>0</v>
      </c>
      <c r="Q1013" s="99">
        <v>4987.2261737585104</v>
      </c>
      <c r="R1013" s="99">
        <v>0</v>
      </c>
      <c r="S1013" s="99">
        <v>0</v>
      </c>
      <c r="T1013" s="99">
        <v>4533.3805428147298</v>
      </c>
      <c r="U1013" s="99">
        <v>88867.914958953901</v>
      </c>
      <c r="V1013" s="99">
        <v>4804628.14880371</v>
      </c>
      <c r="W1013" s="99">
        <v>262.565514530987</v>
      </c>
      <c r="X1013" s="99">
        <v>1017525.29610443</v>
      </c>
      <c r="Y1013" s="99">
        <v>700873.17863464402</v>
      </c>
      <c r="Z1013" s="99">
        <v>582999.06041717494</v>
      </c>
      <c r="AA1013" s="99">
        <v>0</v>
      </c>
      <c r="AB1013" s="99">
        <v>0</v>
      </c>
      <c r="AC1013" s="99">
        <v>30675982.6254883</v>
      </c>
      <c r="AD1013" s="99">
        <v>24768.9369716644</v>
      </c>
      <c r="AE1013" s="99">
        <v>2637050.4940795898</v>
      </c>
      <c r="AF1013" s="99">
        <v>2179056.31500244</v>
      </c>
      <c r="AG1013" s="99">
        <v>542632.22425079299</v>
      </c>
      <c r="AH1013" s="99">
        <v>0</v>
      </c>
      <c r="AI1013" s="99">
        <v>0</v>
      </c>
      <c r="AJ1013" s="99">
        <v>454372.24667739897</v>
      </c>
      <c r="AK1013" s="99">
        <v>0</v>
      </c>
      <c r="AL1013" s="99">
        <v>0</v>
      </c>
      <c r="AM1013" s="99">
        <v>577133.61017608596</v>
      </c>
      <c r="AN1013" s="99">
        <v>30704865.1650391</v>
      </c>
      <c r="AO1013" s="99">
        <v>45511831.740234397</v>
      </c>
      <c r="AP1013" s="99">
        <v>2515.5209899544702</v>
      </c>
      <c r="AQ1013" s="99">
        <v>8641503.4072265606</v>
      </c>
      <c r="AR1013" s="99">
        <v>5861702.2427368201</v>
      </c>
      <c r="AS1013" s="99">
        <v>4771293.8374633798</v>
      </c>
      <c r="AT1013" s="99">
        <v>0</v>
      </c>
      <c r="AU1013" s="99">
        <v>0</v>
      </c>
      <c r="AV1013" s="99">
        <v>86551592.293945298</v>
      </c>
      <c r="AW1013" s="99">
        <v>78856.949873924299</v>
      </c>
      <c r="AX1013" s="99">
        <v>24769854.061279301</v>
      </c>
      <c r="AY1013" s="99">
        <v>20613123.253662098</v>
      </c>
      <c r="AZ1013" s="99">
        <v>4663495.87463379</v>
      </c>
      <c r="BA1013" s="99">
        <v>0</v>
      </c>
      <c r="BB1013" s="99">
        <v>0</v>
      </c>
      <c r="BC1013" s="99">
        <v>3985768.6817627</v>
      </c>
      <c r="BD1013" s="99">
        <v>0</v>
      </c>
      <c r="BE1013" s="99">
        <v>0</v>
      </c>
      <c r="BF1013" s="99">
        <v>4729445.32995605</v>
      </c>
      <c r="BG1013" s="99">
        <v>86641967.307617202</v>
      </c>
      <c r="BH1013" s="99">
        <v>7644257.8062744103</v>
      </c>
      <c r="BI1013" s="99">
        <v>221.94919553585399</v>
      </c>
      <c r="BJ1013" s="99">
        <v>2693021.9802551302</v>
      </c>
      <c r="BK1013" s="99">
        <v>1978324.65684509</v>
      </c>
      <c r="BL1013" s="99">
        <v>0</v>
      </c>
      <c r="BM1013" s="99">
        <v>0</v>
      </c>
      <c r="BN1013" s="99">
        <v>0</v>
      </c>
      <c r="BO1013" s="99">
        <v>0</v>
      </c>
      <c r="BP1013" s="99">
        <v>0</v>
      </c>
      <c r="BQ1013" s="99">
        <v>0</v>
      </c>
      <c r="BR1013" s="99">
        <v>6577285.6566772498</v>
      </c>
      <c r="BS1013" s="99">
        <v>1701973.61695862</v>
      </c>
      <c r="BT1013" s="99">
        <v>0</v>
      </c>
      <c r="BU1013" s="99">
        <v>0</v>
      </c>
      <c r="BV1013" s="99">
        <v>2080326.0390930199</v>
      </c>
      <c r="BW1013" s="99">
        <v>0</v>
      </c>
      <c r="BX1013" s="99">
        <v>0</v>
      </c>
      <c r="BY1013" s="99">
        <v>0</v>
      </c>
      <c r="BZ1013" s="99">
        <v>0</v>
      </c>
      <c r="CA1013" s="99">
        <v>126910.40866088901</v>
      </c>
      <c r="CB1013" s="99">
        <v>5824474.9114379901</v>
      </c>
      <c r="CC1013" s="99">
        <v>54124481.504882798</v>
      </c>
      <c r="CD1013" s="99">
        <v>10342310.017211899</v>
      </c>
      <c r="CE1013" s="99">
        <v>4558.84873044491</v>
      </c>
      <c r="CF1013" s="99">
        <v>576073.94711303699</v>
      </c>
      <c r="CG1013" s="99">
        <v>4732464.0405883798</v>
      </c>
      <c r="CH1013" s="99">
        <v>0</v>
      </c>
      <c r="CI1013" s="99">
        <v>131472.02866554301</v>
      </c>
      <c r="CJ1013" s="99">
        <v>6401102.3643188505</v>
      </c>
      <c r="CK1013" s="99">
        <v>58857691.920410201</v>
      </c>
      <c r="CL1013" s="99">
        <v>10348925.9641113</v>
      </c>
      <c r="CM1013" s="166">
        <v>219499.495534897</v>
      </c>
      <c r="CN1013" s="166">
        <v>37053140.848632798</v>
      </c>
      <c r="CO1013" s="166">
        <v>145351010.43164101</v>
      </c>
      <c r="CP1013" s="99">
        <v>10348925.9641113</v>
      </c>
      <c r="CQ1013" s="99">
        <v>0</v>
      </c>
      <c r="CR1013" s="99">
        <v>0</v>
      </c>
      <c r="CS1013" s="99">
        <v>0</v>
      </c>
      <c r="CT1013" s="99">
        <v>0</v>
      </c>
      <c r="CU1013" s="98">
        <v>17658.232356253</v>
      </c>
      <c r="CV1013" s="98">
        <v>92323.106854308993</v>
      </c>
      <c r="CW1013" s="98">
        <v>6400548.8585510273</v>
      </c>
      <c r="CX1013" s="98">
        <v>58856945.545471177</v>
      </c>
    </row>
    <row r="1014" spans="1:102" x14ac:dyDescent="0.2">
      <c r="A1014" s="98" t="s">
        <v>67</v>
      </c>
      <c r="B1014" s="100">
        <v>41334</v>
      </c>
      <c r="C1014" s="99">
        <v>108190.64036274</v>
      </c>
      <c r="D1014" s="99">
        <v>3.3442811349814301</v>
      </c>
      <c r="E1014" s="99">
        <v>16950.976397037499</v>
      </c>
      <c r="F1014" s="99">
        <v>13459.236074447599</v>
      </c>
      <c r="G1014" s="99">
        <v>4444.43732267618</v>
      </c>
      <c r="H1014" s="99">
        <v>0</v>
      </c>
      <c r="I1014" s="99">
        <v>0</v>
      </c>
      <c r="J1014" s="99">
        <v>88496.8390274048</v>
      </c>
      <c r="K1014" s="99">
        <v>235.22017147578299</v>
      </c>
      <c r="L1014" s="99">
        <v>2594.24663794041</v>
      </c>
      <c r="M1014" s="99">
        <v>51134.844053268404</v>
      </c>
      <c r="N1014" s="99">
        <v>4260.4330260157603</v>
      </c>
      <c r="O1014" s="99">
        <v>0</v>
      </c>
      <c r="P1014" s="99">
        <v>61634.214917659803</v>
      </c>
      <c r="Q1014" s="99">
        <v>4956.8830757737196</v>
      </c>
      <c r="R1014" s="99">
        <v>0</v>
      </c>
      <c r="S1014" s="99">
        <v>4395.4784794449797</v>
      </c>
      <c r="T1014" s="99">
        <v>0</v>
      </c>
      <c r="U1014" s="99">
        <v>88732.020859718294</v>
      </c>
      <c r="V1014" s="99">
        <v>4742645.5779418899</v>
      </c>
      <c r="W1014" s="99">
        <v>403.95877913758198</v>
      </c>
      <c r="X1014" s="99">
        <v>980960.381484985</v>
      </c>
      <c r="Y1014" s="99">
        <v>669617.04978942894</v>
      </c>
      <c r="Z1014" s="99">
        <v>555778.12882232701</v>
      </c>
      <c r="AA1014" s="99">
        <v>0</v>
      </c>
      <c r="AB1014" s="99">
        <v>0</v>
      </c>
      <c r="AC1014" s="99">
        <v>30586911.0085449</v>
      </c>
      <c r="AD1014" s="99">
        <v>21451.1535658836</v>
      </c>
      <c r="AE1014" s="99">
        <v>51002.326076507597</v>
      </c>
      <c r="AF1014" s="99">
        <v>2167568.2828674298</v>
      </c>
      <c r="AG1014" s="99">
        <v>534383.98351287795</v>
      </c>
      <c r="AH1014" s="99">
        <v>0</v>
      </c>
      <c r="AI1014" s="99">
        <v>2476647.8417358398</v>
      </c>
      <c r="AJ1014" s="99">
        <v>448508.60774993902</v>
      </c>
      <c r="AK1014" s="99">
        <v>0</v>
      </c>
      <c r="AL1014" s="99">
        <v>548913.42078399705</v>
      </c>
      <c r="AM1014" s="99">
        <v>0</v>
      </c>
      <c r="AN1014" s="99">
        <v>30635535.247314502</v>
      </c>
      <c r="AO1014" s="99">
        <v>44961770.177246101</v>
      </c>
      <c r="AP1014" s="99">
        <v>3644.0035392343998</v>
      </c>
      <c r="AQ1014" s="99">
        <v>8222747.12182617</v>
      </c>
      <c r="AR1014" s="99">
        <v>5561785.0700073196</v>
      </c>
      <c r="AS1014" s="99">
        <v>4574462.4564209003</v>
      </c>
      <c r="AT1014" s="99">
        <v>0</v>
      </c>
      <c r="AU1014" s="99">
        <v>0</v>
      </c>
      <c r="AV1014" s="99">
        <v>86586661.03125</v>
      </c>
      <c r="AW1014" s="99">
        <v>68629.881497383103</v>
      </c>
      <c r="AX1014" s="99">
        <v>603448.98732757603</v>
      </c>
      <c r="AY1014" s="99">
        <v>20580345.517822299</v>
      </c>
      <c r="AZ1014" s="99">
        <v>4600417.09558105</v>
      </c>
      <c r="BA1014" s="99">
        <v>0</v>
      </c>
      <c r="BB1014" s="99">
        <v>23008533.197509799</v>
      </c>
      <c r="BC1014" s="99">
        <v>3933887.7929077102</v>
      </c>
      <c r="BD1014" s="99">
        <v>0</v>
      </c>
      <c r="BE1014" s="99">
        <v>4522637.3400878897</v>
      </c>
      <c r="BF1014" s="99">
        <v>0</v>
      </c>
      <c r="BG1014" s="99">
        <v>86743257.255859405</v>
      </c>
      <c r="BH1014" s="99">
        <v>9431822.0019531306</v>
      </c>
      <c r="BI1014" s="99">
        <v>273.30341096967499</v>
      </c>
      <c r="BJ1014" s="99">
        <v>2796473.2001342801</v>
      </c>
      <c r="BK1014" s="99">
        <v>1998053.9177856401</v>
      </c>
      <c r="BL1014" s="99">
        <v>0</v>
      </c>
      <c r="BM1014" s="99">
        <v>0</v>
      </c>
      <c r="BN1014" s="99">
        <v>0</v>
      </c>
      <c r="BO1014" s="99">
        <v>0</v>
      </c>
      <c r="BP1014" s="99">
        <v>0</v>
      </c>
      <c r="BQ1014" s="99">
        <v>0</v>
      </c>
      <c r="BR1014" s="99">
        <v>6747564.4415893601</v>
      </c>
      <c r="BS1014" s="99">
        <v>1710665.5688781701</v>
      </c>
      <c r="BT1014" s="99">
        <v>0</v>
      </c>
      <c r="BU1014" s="99">
        <v>1767789.4499816899</v>
      </c>
      <c r="BV1014" s="99">
        <v>2110599.6833190899</v>
      </c>
      <c r="BW1014" s="99">
        <v>0</v>
      </c>
      <c r="BX1014" s="99">
        <v>383605.06963729899</v>
      </c>
      <c r="BY1014" s="99">
        <v>0</v>
      </c>
      <c r="BZ1014" s="99">
        <v>0</v>
      </c>
      <c r="CA1014" s="99">
        <v>125201.33629226701</v>
      </c>
      <c r="CB1014" s="99">
        <v>5723517.5328369103</v>
      </c>
      <c r="CC1014" s="99">
        <v>53232633.562988304</v>
      </c>
      <c r="CD1014" s="99">
        <v>12234151.840698199</v>
      </c>
      <c r="CE1014" s="99">
        <v>4444.1407500505402</v>
      </c>
      <c r="CF1014" s="99">
        <v>563039.58363342297</v>
      </c>
      <c r="CG1014" s="99">
        <v>4629174.6305542002</v>
      </c>
      <c r="CH1014" s="99">
        <v>0</v>
      </c>
      <c r="CI1014" s="99">
        <v>129636.62423992201</v>
      </c>
      <c r="CJ1014" s="99">
        <v>6287405.3024292002</v>
      </c>
      <c r="CK1014" s="99">
        <v>57872185.525390603</v>
      </c>
      <c r="CL1014" s="99">
        <v>12602413.736694301</v>
      </c>
      <c r="CM1014" s="166">
        <v>217601.579872131</v>
      </c>
      <c r="CN1014" s="166">
        <v>36945697.966796897</v>
      </c>
      <c r="CO1014" s="166">
        <v>144688960.31445301</v>
      </c>
      <c r="CP1014" s="99">
        <v>12602413.736694301</v>
      </c>
      <c r="CQ1014" s="99">
        <v>0</v>
      </c>
      <c r="CR1014" s="99">
        <v>0</v>
      </c>
      <c r="CS1014" s="99">
        <v>0</v>
      </c>
      <c r="CT1014" s="99">
        <v>0</v>
      </c>
      <c r="CU1014" s="98">
        <v>17174.245656472998</v>
      </c>
      <c r="CV1014" s="98">
        <v>92143.625571084995</v>
      </c>
      <c r="CW1014" s="98">
        <v>6286557.1164703332</v>
      </c>
      <c r="CX1014" s="98">
        <v>57861808.193542503</v>
      </c>
    </row>
    <row r="1015" spans="1:102" x14ac:dyDescent="0.2">
      <c r="A1015" s="98" t="s">
        <v>67</v>
      </c>
      <c r="B1015" s="100">
        <v>41426</v>
      </c>
      <c r="C1015" s="99">
        <v>108966.295392036</v>
      </c>
      <c r="D1015" s="99">
        <v>2.70657479797956</v>
      </c>
      <c r="E1015" s="99">
        <v>16374.1213001013</v>
      </c>
      <c r="F1015" s="99">
        <v>13008.1562236547</v>
      </c>
      <c r="G1015" s="99">
        <v>4415.62740105391</v>
      </c>
      <c r="H1015" s="99">
        <v>0</v>
      </c>
      <c r="I1015" s="99">
        <v>0</v>
      </c>
      <c r="J1015" s="99">
        <v>88196.217427253694</v>
      </c>
      <c r="K1015" s="99">
        <v>210.18616821616899</v>
      </c>
      <c r="L1015" s="99">
        <v>1930.4074945002801</v>
      </c>
      <c r="M1015" s="99">
        <v>51750.085272312201</v>
      </c>
      <c r="N1015" s="99">
        <v>4234.3524757027599</v>
      </c>
      <c r="O1015" s="99">
        <v>0</v>
      </c>
      <c r="P1015" s="99">
        <v>62650.854828834497</v>
      </c>
      <c r="Q1015" s="99">
        <v>4902.7622785568201</v>
      </c>
      <c r="R1015" s="99">
        <v>0</v>
      </c>
      <c r="S1015" s="99">
        <v>4412.2515320777902</v>
      </c>
      <c r="T1015" s="99">
        <v>0</v>
      </c>
      <c r="U1015" s="99">
        <v>88399.664463043198</v>
      </c>
      <c r="V1015" s="99">
        <v>4702263.7101440402</v>
      </c>
      <c r="W1015" s="99">
        <v>276.570182707161</v>
      </c>
      <c r="X1015" s="99">
        <v>949371.76671600295</v>
      </c>
      <c r="Y1015" s="99">
        <v>650184.614402771</v>
      </c>
      <c r="Z1015" s="99">
        <v>545176.67859649705</v>
      </c>
      <c r="AA1015" s="99">
        <v>0</v>
      </c>
      <c r="AB1015" s="99">
        <v>0</v>
      </c>
      <c r="AC1015" s="99">
        <v>30387233.604736298</v>
      </c>
      <c r="AD1015" s="99">
        <v>19209.675777196899</v>
      </c>
      <c r="AE1015" s="99">
        <v>41000.090057373003</v>
      </c>
      <c r="AF1015" s="99">
        <v>2147299.5978088402</v>
      </c>
      <c r="AG1015" s="99">
        <v>521095.790882111</v>
      </c>
      <c r="AH1015" s="99">
        <v>0</v>
      </c>
      <c r="AI1015" s="99">
        <v>2492309.6885070801</v>
      </c>
      <c r="AJ1015" s="99">
        <v>447720.21324920701</v>
      </c>
      <c r="AK1015" s="99">
        <v>0</v>
      </c>
      <c r="AL1015" s="99">
        <v>543372.50409698498</v>
      </c>
      <c r="AM1015" s="99">
        <v>0</v>
      </c>
      <c r="AN1015" s="99">
        <v>30371506.6484375</v>
      </c>
      <c r="AO1015" s="99">
        <v>44756631.235839799</v>
      </c>
      <c r="AP1015" s="99">
        <v>2936.2403986752001</v>
      </c>
      <c r="AQ1015" s="99">
        <v>7938991.2307739304</v>
      </c>
      <c r="AR1015" s="99">
        <v>5377847.0391235398</v>
      </c>
      <c r="AS1015" s="99">
        <v>4498417.8877563505</v>
      </c>
      <c r="AT1015" s="99">
        <v>0</v>
      </c>
      <c r="AU1015" s="99">
        <v>0</v>
      </c>
      <c r="AV1015" s="99">
        <v>86313175.897460893</v>
      </c>
      <c r="AW1015" s="99">
        <v>61485.887804985003</v>
      </c>
      <c r="AX1015" s="99">
        <v>453375.569843292</v>
      </c>
      <c r="AY1015" s="99">
        <v>20507925.043457001</v>
      </c>
      <c r="AZ1015" s="99">
        <v>4516587.0932617197</v>
      </c>
      <c r="BA1015" s="99">
        <v>0</v>
      </c>
      <c r="BB1015" s="99">
        <v>23278892.081054699</v>
      </c>
      <c r="BC1015" s="99">
        <v>3932027.54650879</v>
      </c>
      <c r="BD1015" s="99">
        <v>0</v>
      </c>
      <c r="BE1015" s="99">
        <v>4479586.6501464797</v>
      </c>
      <c r="BF1015" s="99">
        <v>0</v>
      </c>
      <c r="BG1015" s="99">
        <v>86277173.550781295</v>
      </c>
      <c r="BH1015" s="99">
        <v>9566844.5002441406</v>
      </c>
      <c r="BI1015" s="99">
        <v>203.14368983358099</v>
      </c>
      <c r="BJ1015" s="99">
        <v>2771472.27734375</v>
      </c>
      <c r="BK1015" s="99">
        <v>1958234.5973358201</v>
      </c>
      <c r="BL1015" s="99">
        <v>0</v>
      </c>
      <c r="BM1015" s="99">
        <v>0</v>
      </c>
      <c r="BN1015" s="99">
        <v>0</v>
      </c>
      <c r="BO1015" s="99">
        <v>0</v>
      </c>
      <c r="BP1015" s="99">
        <v>0</v>
      </c>
      <c r="BQ1015" s="99">
        <v>0</v>
      </c>
      <c r="BR1015" s="99">
        <v>6782739.55224609</v>
      </c>
      <c r="BS1015" s="99">
        <v>1679841.9525909401</v>
      </c>
      <c r="BT1015" s="99">
        <v>0</v>
      </c>
      <c r="BU1015" s="99">
        <v>1809651.8499908401</v>
      </c>
      <c r="BV1015" s="99">
        <v>2128187.8169250502</v>
      </c>
      <c r="BW1015" s="99">
        <v>0</v>
      </c>
      <c r="BX1015" s="99">
        <v>380949.78964233398</v>
      </c>
      <c r="BY1015" s="99">
        <v>0</v>
      </c>
      <c r="BZ1015" s="99">
        <v>0</v>
      </c>
      <c r="CA1015" s="99">
        <v>125318.306978226</v>
      </c>
      <c r="CB1015" s="99">
        <v>5652139.4889526404</v>
      </c>
      <c r="CC1015" s="99">
        <v>52753280.599121101</v>
      </c>
      <c r="CD1015" s="99">
        <v>12342785.2194824</v>
      </c>
      <c r="CE1015" s="99">
        <v>4416.4957417249698</v>
      </c>
      <c r="CF1015" s="99">
        <v>545356.511901855</v>
      </c>
      <c r="CG1015" s="99">
        <v>4505192.1289672898</v>
      </c>
      <c r="CH1015" s="99">
        <v>0</v>
      </c>
      <c r="CI1015" s="99">
        <v>129745.602883339</v>
      </c>
      <c r="CJ1015" s="99">
        <v>6197178.2550659198</v>
      </c>
      <c r="CK1015" s="99">
        <v>57256023.043945298</v>
      </c>
      <c r="CL1015" s="99">
        <v>12705352.6519775</v>
      </c>
      <c r="CM1015" s="166">
        <v>217331.27921295201</v>
      </c>
      <c r="CN1015" s="166">
        <v>36678737.061035201</v>
      </c>
      <c r="CO1015" s="166">
        <v>143666696.28125</v>
      </c>
      <c r="CP1015" s="99">
        <v>12705352.6519775</v>
      </c>
      <c r="CQ1015" s="99">
        <v>0</v>
      </c>
      <c r="CR1015" s="99">
        <v>0</v>
      </c>
      <c r="CS1015" s="99">
        <v>0</v>
      </c>
      <c r="CT1015" s="99">
        <v>0</v>
      </c>
      <c r="CU1015" s="98">
        <v>16570.707063129001</v>
      </c>
      <c r="CV1015" s="98">
        <v>91808.102727659003</v>
      </c>
      <c r="CW1015" s="98">
        <v>6197496.0008544959</v>
      </c>
      <c r="CX1015" s="98">
        <v>57258472.728088394</v>
      </c>
    </row>
    <row r="1016" spans="1:102" x14ac:dyDescent="0.2">
      <c r="A1016" s="98" t="s">
        <v>67</v>
      </c>
      <c r="B1016" s="100">
        <v>41518</v>
      </c>
      <c r="C1016" s="99">
        <v>108666.350568771</v>
      </c>
      <c r="D1016" s="99">
        <v>2.3819716899888599</v>
      </c>
      <c r="E1016" s="99">
        <v>15982.7349066734</v>
      </c>
      <c r="F1016" s="99">
        <v>12714.988067030899</v>
      </c>
      <c r="G1016" s="99">
        <v>4402.1743530035001</v>
      </c>
      <c r="H1016" s="99">
        <v>0</v>
      </c>
      <c r="I1016" s="99">
        <v>0</v>
      </c>
      <c r="J1016" s="99">
        <v>87809.0623540878</v>
      </c>
      <c r="K1016" s="99">
        <v>194.22826605476399</v>
      </c>
      <c r="L1016" s="99">
        <v>307.63273219764199</v>
      </c>
      <c r="M1016" s="99">
        <v>51644.571513652802</v>
      </c>
      <c r="N1016" s="99">
        <v>4197.8414295315697</v>
      </c>
      <c r="O1016" s="99">
        <v>0</v>
      </c>
      <c r="P1016" s="99">
        <v>63945.1404790878</v>
      </c>
      <c r="Q1016" s="99">
        <v>4880.3085322976103</v>
      </c>
      <c r="R1016" s="99">
        <v>0</v>
      </c>
      <c r="S1016" s="99">
        <v>4418.9683997034999</v>
      </c>
      <c r="T1016" s="99">
        <v>0</v>
      </c>
      <c r="U1016" s="99">
        <v>88001.699098587007</v>
      </c>
      <c r="V1016" s="99">
        <v>4688832.0449218797</v>
      </c>
      <c r="W1016" s="99">
        <v>282.852192919701</v>
      </c>
      <c r="X1016" s="99">
        <v>928307.14564514195</v>
      </c>
      <c r="Y1016" s="99">
        <v>646344.91419982899</v>
      </c>
      <c r="Z1016" s="99">
        <v>543837.03102874802</v>
      </c>
      <c r="AA1016" s="99">
        <v>0</v>
      </c>
      <c r="AB1016" s="99">
        <v>0</v>
      </c>
      <c r="AC1016" s="99">
        <v>30356509.927978501</v>
      </c>
      <c r="AD1016" s="99">
        <v>16439.149990796999</v>
      </c>
      <c r="AE1016" s="99">
        <v>24732.510446786899</v>
      </c>
      <c r="AF1016" s="99">
        <v>2148051.8726501502</v>
      </c>
      <c r="AG1016" s="99">
        <v>510249.08824539202</v>
      </c>
      <c r="AH1016" s="99">
        <v>0</v>
      </c>
      <c r="AI1016" s="99">
        <v>2487838.9880981399</v>
      </c>
      <c r="AJ1016" s="99">
        <v>445867.45290374802</v>
      </c>
      <c r="AK1016" s="99">
        <v>0</v>
      </c>
      <c r="AL1016" s="99">
        <v>541684.72644043004</v>
      </c>
      <c r="AM1016" s="99">
        <v>0</v>
      </c>
      <c r="AN1016" s="99">
        <v>30377979.9067383</v>
      </c>
      <c r="AO1016" s="99">
        <v>44774432.180175804</v>
      </c>
      <c r="AP1016" s="99">
        <v>2686.89986687899</v>
      </c>
      <c r="AQ1016" s="99">
        <v>7817790.2802734403</v>
      </c>
      <c r="AR1016" s="99">
        <v>5352359.5839843797</v>
      </c>
      <c r="AS1016" s="99">
        <v>4506453.3264160203</v>
      </c>
      <c r="AT1016" s="99">
        <v>0</v>
      </c>
      <c r="AU1016" s="99">
        <v>0</v>
      </c>
      <c r="AV1016" s="99">
        <v>86358240.749023393</v>
      </c>
      <c r="AW1016" s="99">
        <v>52711.027939319603</v>
      </c>
      <c r="AX1016" s="99">
        <v>235743.11061859099</v>
      </c>
      <c r="AY1016" s="99">
        <v>20573109.026611298</v>
      </c>
      <c r="AZ1016" s="99">
        <v>4431207.7930908203</v>
      </c>
      <c r="BA1016" s="99">
        <v>0</v>
      </c>
      <c r="BB1016" s="99">
        <v>23380455.462890599</v>
      </c>
      <c r="BC1016" s="99">
        <v>3945641.16827393</v>
      </c>
      <c r="BD1016" s="99">
        <v>0</v>
      </c>
      <c r="BE1016" s="99">
        <v>4489589.9303588904</v>
      </c>
      <c r="BF1016" s="99">
        <v>0</v>
      </c>
      <c r="BG1016" s="99">
        <v>86415014.472656295</v>
      </c>
      <c r="BH1016" s="99">
        <v>9603339.2482910194</v>
      </c>
      <c r="BI1016" s="99">
        <v>390.96606910601298</v>
      </c>
      <c r="BJ1016" s="99">
        <v>2755157.0144348098</v>
      </c>
      <c r="BK1016" s="99">
        <v>1957576.8851165799</v>
      </c>
      <c r="BL1016" s="99">
        <v>0</v>
      </c>
      <c r="BM1016" s="99">
        <v>0</v>
      </c>
      <c r="BN1016" s="99">
        <v>0</v>
      </c>
      <c r="BO1016" s="99">
        <v>0</v>
      </c>
      <c r="BP1016" s="99">
        <v>0</v>
      </c>
      <c r="BQ1016" s="99">
        <v>0</v>
      </c>
      <c r="BR1016" s="99">
        <v>6850782.0062866202</v>
      </c>
      <c r="BS1016" s="99">
        <v>1657757.4166564899</v>
      </c>
      <c r="BT1016" s="99">
        <v>0</v>
      </c>
      <c r="BU1016" s="99">
        <v>1457864.4199829099</v>
      </c>
      <c r="BV1016" s="99">
        <v>2153426.7524719201</v>
      </c>
      <c r="BW1016" s="99">
        <v>0</v>
      </c>
      <c r="BX1016" s="99">
        <v>315238.999713898</v>
      </c>
      <c r="BY1016" s="99">
        <v>0</v>
      </c>
      <c r="BZ1016" s="99">
        <v>0</v>
      </c>
      <c r="CA1016" s="99">
        <v>124678.28126907301</v>
      </c>
      <c r="CB1016" s="99">
        <v>5617490.3346557599</v>
      </c>
      <c r="CC1016" s="99">
        <v>52536711.243652299</v>
      </c>
      <c r="CD1016" s="99">
        <v>12341938.342651401</v>
      </c>
      <c r="CE1016" s="99">
        <v>4407.14687716961</v>
      </c>
      <c r="CF1016" s="99">
        <v>539069.52866363502</v>
      </c>
      <c r="CG1016" s="99">
        <v>4459028.9812622098</v>
      </c>
      <c r="CH1016" s="99">
        <v>0</v>
      </c>
      <c r="CI1016" s="99">
        <v>129077.11940002401</v>
      </c>
      <c r="CJ1016" s="99">
        <v>6156846.0994873</v>
      </c>
      <c r="CK1016" s="99">
        <v>57003350.7412109</v>
      </c>
      <c r="CL1016" s="99">
        <v>12704254.622802701</v>
      </c>
      <c r="CM1016" s="166">
        <v>216301.06714630101</v>
      </c>
      <c r="CN1016" s="166">
        <v>36493041.291503899</v>
      </c>
      <c r="CO1016" s="166">
        <v>143401473.23828101</v>
      </c>
      <c r="CP1016" s="99">
        <v>12704254.622802701</v>
      </c>
      <c r="CQ1016" s="99">
        <v>0</v>
      </c>
      <c r="CR1016" s="99">
        <v>0</v>
      </c>
      <c r="CS1016" s="99">
        <v>0</v>
      </c>
      <c r="CT1016" s="99">
        <v>0</v>
      </c>
      <c r="CU1016" s="98">
        <v>16187.392175937001</v>
      </c>
      <c r="CV1016" s="98">
        <v>91438.681404200994</v>
      </c>
      <c r="CW1016" s="98">
        <v>6156559.8633193951</v>
      </c>
      <c r="CX1016" s="98">
        <v>56995740.224914506</v>
      </c>
    </row>
    <row r="1017" spans="1:102" x14ac:dyDescent="0.2">
      <c r="A1017" s="98" t="s">
        <v>67</v>
      </c>
      <c r="B1017" s="100">
        <v>41609</v>
      </c>
      <c r="C1017" s="99">
        <v>108461.59649562799</v>
      </c>
      <c r="D1017" s="99">
        <v>3.4633822389878302</v>
      </c>
      <c r="E1017" s="99">
        <v>15524.36556077</v>
      </c>
      <c r="F1017" s="99">
        <v>12332.552650690101</v>
      </c>
      <c r="G1017" s="99">
        <v>4403.4114499092102</v>
      </c>
      <c r="H1017" s="99">
        <v>0</v>
      </c>
      <c r="I1017" s="99">
        <v>0</v>
      </c>
      <c r="J1017" s="99">
        <v>87279.970285415606</v>
      </c>
      <c r="K1017" s="99">
        <v>157.126939883456</v>
      </c>
      <c r="L1017" s="99">
        <v>217.47125163115601</v>
      </c>
      <c r="M1017" s="99">
        <v>51622.453852653503</v>
      </c>
      <c r="N1017" s="99">
        <v>4185.1942177414903</v>
      </c>
      <c r="O1017" s="99">
        <v>0</v>
      </c>
      <c r="P1017" s="99">
        <v>63092.364120960199</v>
      </c>
      <c r="Q1017" s="99">
        <v>4831.2376188635799</v>
      </c>
      <c r="R1017" s="99">
        <v>0</v>
      </c>
      <c r="S1017" s="99">
        <v>4386.5889774560901</v>
      </c>
      <c r="T1017" s="99">
        <v>0</v>
      </c>
      <c r="U1017" s="99">
        <v>87444.012620925903</v>
      </c>
      <c r="V1017" s="99">
        <v>4624117.2044067401</v>
      </c>
      <c r="W1017" s="99">
        <v>257.435038231313</v>
      </c>
      <c r="X1017" s="99">
        <v>903239.90961456299</v>
      </c>
      <c r="Y1017" s="99">
        <v>622002.68502044701</v>
      </c>
      <c r="Z1017" s="99">
        <v>534217.59727478004</v>
      </c>
      <c r="AA1017" s="99">
        <v>0</v>
      </c>
      <c r="AB1017" s="99">
        <v>0</v>
      </c>
      <c r="AC1017" s="99">
        <v>29978593.387695301</v>
      </c>
      <c r="AD1017" s="99">
        <v>13643.045913100201</v>
      </c>
      <c r="AE1017" s="99">
        <v>23032.0780353546</v>
      </c>
      <c r="AF1017" s="99">
        <v>2121595.0975647001</v>
      </c>
      <c r="AG1017" s="99">
        <v>502009.99671173102</v>
      </c>
      <c r="AH1017" s="99">
        <v>0</v>
      </c>
      <c r="AI1017" s="99">
        <v>2443855.60266113</v>
      </c>
      <c r="AJ1017" s="99">
        <v>440817.04693603498</v>
      </c>
      <c r="AK1017" s="99">
        <v>0</v>
      </c>
      <c r="AL1017" s="99">
        <v>530072.43698883103</v>
      </c>
      <c r="AM1017" s="99">
        <v>0</v>
      </c>
      <c r="AN1017" s="99">
        <v>29991883.8674316</v>
      </c>
      <c r="AO1017" s="99">
        <v>44375503.8193359</v>
      </c>
      <c r="AP1017" s="99">
        <v>2922.4860067367599</v>
      </c>
      <c r="AQ1017" s="99">
        <v>7555416.9009399395</v>
      </c>
      <c r="AR1017" s="99">
        <v>5134883.9358520498</v>
      </c>
      <c r="AS1017" s="99">
        <v>4439302.2639160203</v>
      </c>
      <c r="AT1017" s="99">
        <v>0</v>
      </c>
      <c r="AU1017" s="99">
        <v>0</v>
      </c>
      <c r="AV1017" s="99">
        <v>85965526.209960893</v>
      </c>
      <c r="AW1017" s="99">
        <v>44126.615432262399</v>
      </c>
      <c r="AX1017" s="99">
        <v>208326.58264923099</v>
      </c>
      <c r="AY1017" s="99">
        <v>20442770.800292999</v>
      </c>
      <c r="AZ1017" s="99">
        <v>4371467.8139038105</v>
      </c>
      <c r="BA1017" s="99">
        <v>0</v>
      </c>
      <c r="BB1017" s="99">
        <v>23088389.256347701</v>
      </c>
      <c r="BC1017" s="99">
        <v>3908542.16870117</v>
      </c>
      <c r="BD1017" s="99">
        <v>0</v>
      </c>
      <c r="BE1017" s="99">
        <v>4412534.5665893601</v>
      </c>
      <c r="BF1017" s="99">
        <v>0</v>
      </c>
      <c r="BG1017" s="99">
        <v>86009418.041015595</v>
      </c>
      <c r="BH1017" s="99">
        <v>9595521.1748046894</v>
      </c>
      <c r="BI1017" s="99">
        <v>413.80454499646999</v>
      </c>
      <c r="BJ1017" s="99">
        <v>2712169.52526855</v>
      </c>
      <c r="BK1017" s="99">
        <v>1924949.3495178199</v>
      </c>
      <c r="BL1017" s="99">
        <v>0</v>
      </c>
      <c r="BM1017" s="99">
        <v>0</v>
      </c>
      <c r="BN1017" s="99">
        <v>0</v>
      </c>
      <c r="BO1017" s="99">
        <v>0</v>
      </c>
      <c r="BP1017" s="99">
        <v>0</v>
      </c>
      <c r="BQ1017" s="99">
        <v>0</v>
      </c>
      <c r="BR1017" s="99">
        <v>6826612.0646362295</v>
      </c>
      <c r="BS1017" s="99">
        <v>1629542.8129119901</v>
      </c>
      <c r="BT1017" s="99">
        <v>0</v>
      </c>
      <c r="BU1017" s="99">
        <v>1754455.5199890099</v>
      </c>
      <c r="BV1017" s="99">
        <v>2143229.9401245099</v>
      </c>
      <c r="BW1017" s="99">
        <v>0</v>
      </c>
      <c r="BX1017" s="99">
        <v>356960.95966720599</v>
      </c>
      <c r="BY1017" s="99">
        <v>0</v>
      </c>
      <c r="BZ1017" s="99">
        <v>0</v>
      </c>
      <c r="CA1017" s="99">
        <v>123943.952248573</v>
      </c>
      <c r="CB1017" s="99">
        <v>5533147.3959350605</v>
      </c>
      <c r="CC1017" s="99">
        <v>52021500.856445298</v>
      </c>
      <c r="CD1017" s="99">
        <v>12309409.096313501</v>
      </c>
      <c r="CE1017" s="99">
        <v>4396.8140425086003</v>
      </c>
      <c r="CF1017" s="99">
        <v>534895.11357116699</v>
      </c>
      <c r="CG1017" s="99">
        <v>4451813.1414794903</v>
      </c>
      <c r="CH1017" s="99">
        <v>0</v>
      </c>
      <c r="CI1017" s="99">
        <v>128347.73151588401</v>
      </c>
      <c r="CJ1017" s="99">
        <v>6068008.5321044903</v>
      </c>
      <c r="CK1017" s="99">
        <v>56469216.371093802</v>
      </c>
      <c r="CL1017" s="99">
        <v>12671260.228515601</v>
      </c>
      <c r="CM1017" s="166">
        <v>215002.16584205601</v>
      </c>
      <c r="CN1017" s="166">
        <v>36035282.630371101</v>
      </c>
      <c r="CO1017" s="166">
        <v>142261030.33789101</v>
      </c>
      <c r="CP1017" s="99">
        <v>12671260.228515601</v>
      </c>
      <c r="CQ1017" s="99">
        <v>0</v>
      </c>
      <c r="CR1017" s="99">
        <v>0</v>
      </c>
      <c r="CS1017" s="99">
        <v>0</v>
      </c>
      <c r="CT1017" s="99">
        <v>0</v>
      </c>
      <c r="CU1017" s="98">
        <v>15704.822151046001</v>
      </c>
      <c r="CV1017" s="98">
        <v>90904.018381682996</v>
      </c>
      <c r="CW1017" s="98">
        <v>6068042.5095062274</v>
      </c>
      <c r="CX1017" s="98">
        <v>56473313.99792479</v>
      </c>
    </row>
    <row r="1018" spans="1:102" x14ac:dyDescent="0.2">
      <c r="A1018" s="98" t="s">
        <v>67</v>
      </c>
      <c r="B1018" s="100">
        <v>41699</v>
      </c>
      <c r="C1018" s="99">
        <v>108398.3113451</v>
      </c>
      <c r="D1018" s="99">
        <v>0</v>
      </c>
      <c r="E1018" s="99">
        <v>15162.3379286528</v>
      </c>
      <c r="F1018" s="99">
        <v>12056.3972189426</v>
      </c>
      <c r="G1018" s="99">
        <v>4442.6479766368902</v>
      </c>
      <c r="H1018" s="99">
        <v>0</v>
      </c>
      <c r="I1018" s="99">
        <v>0</v>
      </c>
      <c r="J1018" s="99">
        <v>86924.476984024004</v>
      </c>
      <c r="K1018" s="99">
        <v>125.595043868758</v>
      </c>
      <c r="L1018" s="99">
        <v>214.457582509145</v>
      </c>
      <c r="M1018" s="99">
        <v>51650.742141246803</v>
      </c>
      <c r="N1018" s="99">
        <v>4140.8616064190901</v>
      </c>
      <c r="O1018" s="99">
        <v>0</v>
      </c>
      <c r="P1018" s="99">
        <v>62347.307882785797</v>
      </c>
      <c r="Q1018" s="99">
        <v>4797.1191584467897</v>
      </c>
      <c r="R1018" s="99">
        <v>0</v>
      </c>
      <c r="S1018" s="99">
        <v>4405.87684345245</v>
      </c>
      <c r="T1018" s="99">
        <v>0</v>
      </c>
      <c r="U1018" s="99">
        <v>87049.038330078096</v>
      </c>
      <c r="V1018" s="99">
        <v>4617572.26599121</v>
      </c>
      <c r="W1018" s="99">
        <v>0</v>
      </c>
      <c r="X1018" s="99">
        <v>881813.49824523902</v>
      </c>
      <c r="Y1018" s="99">
        <v>605792.11166381801</v>
      </c>
      <c r="Z1018" s="99">
        <v>528880.73977661098</v>
      </c>
      <c r="AA1018" s="99">
        <v>0</v>
      </c>
      <c r="AB1018" s="99">
        <v>0</v>
      </c>
      <c r="AC1018" s="99">
        <v>29685806.158935498</v>
      </c>
      <c r="AD1018" s="99">
        <v>10823.488114952999</v>
      </c>
      <c r="AE1018" s="99">
        <v>22206.876236438799</v>
      </c>
      <c r="AF1018" s="99">
        <v>2114098.0677185101</v>
      </c>
      <c r="AG1018" s="99">
        <v>485952.957397461</v>
      </c>
      <c r="AH1018" s="99">
        <v>0</v>
      </c>
      <c r="AI1018" s="99">
        <v>2413828.2718200702</v>
      </c>
      <c r="AJ1018" s="99">
        <v>439718.74724197399</v>
      </c>
      <c r="AK1018" s="99">
        <v>0</v>
      </c>
      <c r="AL1018" s="99">
        <v>524097.656639099</v>
      </c>
      <c r="AM1018" s="99">
        <v>0</v>
      </c>
      <c r="AN1018" s="99">
        <v>29688829.061279301</v>
      </c>
      <c r="AO1018" s="99">
        <v>44584809.129394501</v>
      </c>
      <c r="AP1018" s="99">
        <v>0</v>
      </c>
      <c r="AQ1018" s="99">
        <v>7374605.0744018601</v>
      </c>
      <c r="AR1018" s="99">
        <v>4998416.3674926804</v>
      </c>
      <c r="AS1018" s="99">
        <v>4419788.9324340802</v>
      </c>
      <c r="AT1018" s="99">
        <v>0</v>
      </c>
      <c r="AU1018" s="99">
        <v>0</v>
      </c>
      <c r="AV1018" s="99">
        <v>85734171.852539107</v>
      </c>
      <c r="AW1018" s="99">
        <v>35216.831536293001</v>
      </c>
      <c r="AX1018" s="99">
        <v>192459.752775192</v>
      </c>
      <c r="AY1018" s="99">
        <v>20487304.592529301</v>
      </c>
      <c r="AZ1018" s="99">
        <v>4258160.2454834003</v>
      </c>
      <c r="BA1018" s="99">
        <v>0</v>
      </c>
      <c r="BB1018" s="99">
        <v>22892459.235839799</v>
      </c>
      <c r="BC1018" s="99">
        <v>3908865.4318847698</v>
      </c>
      <c r="BD1018" s="99">
        <v>0</v>
      </c>
      <c r="BE1018" s="99">
        <v>4371840.6135864304</v>
      </c>
      <c r="BF1018" s="99">
        <v>0</v>
      </c>
      <c r="BG1018" s="99">
        <v>85753377.793945298</v>
      </c>
      <c r="BH1018" s="99">
        <v>9513366.5711669903</v>
      </c>
      <c r="BI1018" s="99">
        <v>0</v>
      </c>
      <c r="BJ1018" s="99">
        <v>2673057.6851501502</v>
      </c>
      <c r="BK1018" s="99">
        <v>1871045.2467956501</v>
      </c>
      <c r="BL1018" s="99">
        <v>0</v>
      </c>
      <c r="BM1018" s="99">
        <v>0</v>
      </c>
      <c r="BN1018" s="99">
        <v>0</v>
      </c>
      <c r="BO1018" s="99">
        <v>0</v>
      </c>
      <c r="BP1018" s="99">
        <v>0</v>
      </c>
      <c r="BQ1018" s="99">
        <v>0</v>
      </c>
      <c r="BR1018" s="99">
        <v>6767597.140625</v>
      </c>
      <c r="BS1018" s="99">
        <v>1589268.47242737</v>
      </c>
      <c r="BT1018" s="99">
        <v>0</v>
      </c>
      <c r="BU1018" s="99">
        <v>1715928.1699829099</v>
      </c>
      <c r="BV1018" s="99">
        <v>2159992.3579406701</v>
      </c>
      <c r="BW1018" s="99">
        <v>0</v>
      </c>
      <c r="BX1018" s="99">
        <v>366244.99967956502</v>
      </c>
      <c r="BY1018" s="99">
        <v>0</v>
      </c>
      <c r="BZ1018" s="99">
        <v>0</v>
      </c>
      <c r="CA1018" s="99">
        <v>123602.080229759</v>
      </c>
      <c r="CB1018" s="99">
        <v>5497501.7322387705</v>
      </c>
      <c r="CC1018" s="99">
        <v>51989211.649902299</v>
      </c>
      <c r="CD1018" s="99">
        <v>12198647.6796875</v>
      </c>
      <c r="CE1018" s="99">
        <v>4442.3984557390204</v>
      </c>
      <c r="CF1018" s="99">
        <v>530696.60852813697</v>
      </c>
      <c r="CG1018" s="99">
        <v>4438077.9860229502</v>
      </c>
      <c r="CH1018" s="99">
        <v>0</v>
      </c>
      <c r="CI1018" s="99">
        <v>128034.48633766201</v>
      </c>
      <c r="CJ1018" s="99">
        <v>6027874.3901367197</v>
      </c>
      <c r="CK1018" s="99">
        <v>56424141.913574196</v>
      </c>
      <c r="CL1018" s="99">
        <v>12546166.7973633</v>
      </c>
      <c r="CM1018" s="166">
        <v>214307.229995728</v>
      </c>
      <c r="CN1018" s="166">
        <v>35824021.4462891</v>
      </c>
      <c r="CO1018" s="166">
        <v>142287325.03710899</v>
      </c>
      <c r="CP1018" s="99">
        <v>12546166.7973633</v>
      </c>
      <c r="CQ1018" s="99">
        <v>0</v>
      </c>
      <c r="CR1018" s="99">
        <v>0</v>
      </c>
      <c r="CS1018" s="99">
        <v>0</v>
      </c>
      <c r="CT1018" s="99">
        <v>0</v>
      </c>
      <c r="CU1018" s="98">
        <v>15268.224472779</v>
      </c>
      <c r="CV1018" s="98">
        <v>90552.634198271</v>
      </c>
      <c r="CW1018" s="98">
        <v>6028198.3407669077</v>
      </c>
      <c r="CX1018" s="98">
        <v>56427289.635925248</v>
      </c>
    </row>
    <row r="1019" spans="1:102" x14ac:dyDescent="0.2">
      <c r="A1019" s="98" t="s">
        <v>67</v>
      </c>
      <c r="B1019" s="100">
        <v>41791</v>
      </c>
      <c r="C1019" s="99">
        <v>107878.04118061101</v>
      </c>
      <c r="D1019" s="99">
        <v>0</v>
      </c>
      <c r="E1019" s="99">
        <v>14911.6444852352</v>
      </c>
      <c r="F1019" s="99">
        <v>11877.9464262724</v>
      </c>
      <c r="G1019" s="99">
        <v>4462.3437389731398</v>
      </c>
      <c r="H1019" s="99">
        <v>0</v>
      </c>
      <c r="I1019" s="99">
        <v>0</v>
      </c>
      <c r="J1019" s="99">
        <v>86697.088549613996</v>
      </c>
      <c r="K1019" s="99">
        <v>95.207047425210504</v>
      </c>
      <c r="L1019" s="99">
        <v>710.83699084818397</v>
      </c>
      <c r="M1019" s="99">
        <v>51456.937520503998</v>
      </c>
      <c r="N1019" s="99">
        <v>4081.99272215366</v>
      </c>
      <c r="O1019" s="99">
        <v>0</v>
      </c>
      <c r="P1019" s="99">
        <v>61775.072689533197</v>
      </c>
      <c r="Q1019" s="99">
        <v>4781.1099504232398</v>
      </c>
      <c r="R1019" s="99">
        <v>0</v>
      </c>
      <c r="S1019" s="99">
        <v>4457.5420645475397</v>
      </c>
      <c r="T1019" s="99">
        <v>0</v>
      </c>
      <c r="U1019" s="99">
        <v>86789.414101600603</v>
      </c>
      <c r="V1019" s="99">
        <v>4599003.8076171903</v>
      </c>
      <c r="W1019" s="99">
        <v>0</v>
      </c>
      <c r="X1019" s="99">
        <v>855324.61486053502</v>
      </c>
      <c r="Y1019" s="99">
        <v>589995.83029174805</v>
      </c>
      <c r="Z1019" s="99">
        <v>532981.25752258301</v>
      </c>
      <c r="AA1019" s="99">
        <v>0</v>
      </c>
      <c r="AB1019" s="99">
        <v>0</v>
      </c>
      <c r="AC1019" s="99">
        <v>29661554.528076202</v>
      </c>
      <c r="AD1019" s="99">
        <v>8692.9742848873102</v>
      </c>
      <c r="AE1019" s="99">
        <v>27500.587370634101</v>
      </c>
      <c r="AF1019" s="99">
        <v>2111978.0600280799</v>
      </c>
      <c r="AG1019" s="99">
        <v>472882.96366882301</v>
      </c>
      <c r="AH1019" s="99">
        <v>0</v>
      </c>
      <c r="AI1019" s="99">
        <v>2374168.72692871</v>
      </c>
      <c r="AJ1019" s="99">
        <v>444970.75871658302</v>
      </c>
      <c r="AK1019" s="99">
        <v>0</v>
      </c>
      <c r="AL1019" s="99">
        <v>529099.73062896705</v>
      </c>
      <c r="AM1019" s="99">
        <v>0</v>
      </c>
      <c r="AN1019" s="99">
        <v>29674289.170410201</v>
      </c>
      <c r="AO1019" s="99">
        <v>44596006.853515603</v>
      </c>
      <c r="AP1019" s="99">
        <v>0</v>
      </c>
      <c r="AQ1019" s="99">
        <v>7199110.6693115197</v>
      </c>
      <c r="AR1019" s="99">
        <v>4872720.8118286096</v>
      </c>
      <c r="AS1019" s="99">
        <v>4463757.7213745099</v>
      </c>
      <c r="AT1019" s="99">
        <v>0</v>
      </c>
      <c r="AU1019" s="99">
        <v>0</v>
      </c>
      <c r="AV1019" s="99">
        <v>85858248.628906295</v>
      </c>
      <c r="AW1019" s="99">
        <v>28362.989450931502</v>
      </c>
      <c r="AX1019" s="99">
        <v>262040.27387619001</v>
      </c>
      <c r="AY1019" s="99">
        <v>20573901.938964799</v>
      </c>
      <c r="AZ1019" s="99">
        <v>4153793.3239440899</v>
      </c>
      <c r="BA1019" s="99">
        <v>0</v>
      </c>
      <c r="BB1019" s="99">
        <v>22610728.447509799</v>
      </c>
      <c r="BC1019" s="99">
        <v>3953809.9826660198</v>
      </c>
      <c r="BD1019" s="99">
        <v>0</v>
      </c>
      <c r="BE1019" s="99">
        <v>4437237.2103271503</v>
      </c>
      <c r="BF1019" s="99">
        <v>0</v>
      </c>
      <c r="BG1019" s="99">
        <v>85896301.197265595</v>
      </c>
      <c r="BH1019" s="99">
        <v>9521604.3558349591</v>
      </c>
      <c r="BI1019" s="99">
        <v>0</v>
      </c>
      <c r="BJ1019" s="99">
        <v>2624513.6396789602</v>
      </c>
      <c r="BK1019" s="99">
        <v>1836079.24079895</v>
      </c>
      <c r="BL1019" s="99">
        <v>0</v>
      </c>
      <c r="BM1019" s="99">
        <v>0</v>
      </c>
      <c r="BN1019" s="99">
        <v>0</v>
      </c>
      <c r="BO1019" s="99">
        <v>0</v>
      </c>
      <c r="BP1019" s="99">
        <v>0</v>
      </c>
      <c r="BQ1019" s="99">
        <v>0</v>
      </c>
      <c r="BR1019" s="99">
        <v>6833558.8258056603</v>
      </c>
      <c r="BS1019" s="99">
        <v>1555191.96418762</v>
      </c>
      <c r="BT1019" s="99">
        <v>0</v>
      </c>
      <c r="BU1019" s="99">
        <v>1718628.9799804699</v>
      </c>
      <c r="BV1019" s="99">
        <v>2176846.6487121601</v>
      </c>
      <c r="BW1019" s="99">
        <v>0</v>
      </c>
      <c r="BX1019" s="99">
        <v>374073.23967361503</v>
      </c>
      <c r="BY1019" s="99">
        <v>0</v>
      </c>
      <c r="BZ1019" s="99">
        <v>0</v>
      </c>
      <c r="CA1019" s="99">
        <v>122767.704382896</v>
      </c>
      <c r="CB1019" s="99">
        <v>5454538.2206420898</v>
      </c>
      <c r="CC1019" s="99">
        <v>51797300.035156302</v>
      </c>
      <c r="CD1019" s="99">
        <v>12148130.0695801</v>
      </c>
      <c r="CE1019" s="99">
        <v>4465.6867353320104</v>
      </c>
      <c r="CF1019" s="99">
        <v>533056.35833740199</v>
      </c>
      <c r="CG1019" s="99">
        <v>4459665.18713379</v>
      </c>
      <c r="CH1019" s="99">
        <v>0</v>
      </c>
      <c r="CI1019" s="99">
        <v>127244.45780372601</v>
      </c>
      <c r="CJ1019" s="99">
        <v>5987566.5979614304</v>
      </c>
      <c r="CK1019" s="99">
        <v>56259125.4365234</v>
      </c>
      <c r="CL1019" s="99">
        <v>12501696.755248999</v>
      </c>
      <c r="CM1019" s="166">
        <v>213180.802602768</v>
      </c>
      <c r="CN1019" s="166">
        <v>35611584.206054702</v>
      </c>
      <c r="CO1019" s="166">
        <v>141971722.5</v>
      </c>
      <c r="CP1019" s="99">
        <v>12501696.755248999</v>
      </c>
      <c r="CQ1019" s="99">
        <v>0</v>
      </c>
      <c r="CR1019" s="99">
        <v>0</v>
      </c>
      <c r="CS1019" s="99">
        <v>0</v>
      </c>
      <c r="CT1019" s="99">
        <v>0</v>
      </c>
      <c r="CU1019" s="98">
        <v>14991.785049413</v>
      </c>
      <c r="CV1019" s="98">
        <v>90340.806439192995</v>
      </c>
      <c r="CW1019" s="98">
        <v>5987594.5789794922</v>
      </c>
      <c r="CX1019" s="98">
        <v>56256965.222290091</v>
      </c>
    </row>
    <row r="1020" spans="1:102" x14ac:dyDescent="0.2">
      <c r="A1020" s="98" t="s">
        <v>67</v>
      </c>
      <c r="B1020" s="100">
        <v>41883</v>
      </c>
      <c r="C1020" s="99">
        <v>108278.422341347</v>
      </c>
      <c r="D1020" s="99">
        <v>0</v>
      </c>
      <c r="E1020" s="99">
        <v>14442.7012786865</v>
      </c>
      <c r="F1020" s="99">
        <v>11479.8354440928</v>
      </c>
      <c r="G1020" s="99">
        <v>4455.2509718537303</v>
      </c>
      <c r="H1020" s="99">
        <v>0</v>
      </c>
      <c r="I1020" s="99">
        <v>0</v>
      </c>
      <c r="J1020" s="99">
        <v>86395.108296394304</v>
      </c>
      <c r="K1020" s="99">
        <v>59.534101027529701</v>
      </c>
      <c r="L1020" s="99">
        <v>299.274435333908</v>
      </c>
      <c r="M1020" s="99">
        <v>51671.058606147802</v>
      </c>
      <c r="N1020" s="99">
        <v>4010.20299324393</v>
      </c>
      <c r="O1020" s="99">
        <v>0</v>
      </c>
      <c r="P1020" s="99">
        <v>62096.349389553099</v>
      </c>
      <c r="Q1020" s="99">
        <v>4780.73411095142</v>
      </c>
      <c r="R1020" s="99">
        <v>0</v>
      </c>
      <c r="S1020" s="99">
        <v>4457.6805098652803</v>
      </c>
      <c r="T1020" s="99">
        <v>0</v>
      </c>
      <c r="U1020" s="99">
        <v>86453.108814239502</v>
      </c>
      <c r="V1020" s="99">
        <v>4580588.2009887705</v>
      </c>
      <c r="W1020" s="99">
        <v>0</v>
      </c>
      <c r="X1020" s="99">
        <v>829166.29324340797</v>
      </c>
      <c r="Y1020" s="99">
        <v>570204.26037597703</v>
      </c>
      <c r="Z1020" s="99">
        <v>526645.88220214797</v>
      </c>
      <c r="AA1020" s="99">
        <v>0</v>
      </c>
      <c r="AB1020" s="99">
        <v>0</v>
      </c>
      <c r="AC1020" s="99">
        <v>29540573.238037098</v>
      </c>
      <c r="AD1020" s="99">
        <v>5137.7684334516498</v>
      </c>
      <c r="AE1020" s="99">
        <v>27741.890326738401</v>
      </c>
      <c r="AF1020" s="99">
        <v>2099472.8800964402</v>
      </c>
      <c r="AG1020" s="99">
        <v>461988.47806549101</v>
      </c>
      <c r="AH1020" s="99">
        <v>0</v>
      </c>
      <c r="AI1020" s="99">
        <v>2376487.60583496</v>
      </c>
      <c r="AJ1020" s="99">
        <v>444238.19126129203</v>
      </c>
      <c r="AK1020" s="99">
        <v>0</v>
      </c>
      <c r="AL1020" s="99">
        <v>523332.16228485102</v>
      </c>
      <c r="AM1020" s="99">
        <v>0</v>
      </c>
      <c r="AN1020" s="99">
        <v>29549468.34375</v>
      </c>
      <c r="AO1020" s="99">
        <v>44598044.395507798</v>
      </c>
      <c r="AP1020" s="99">
        <v>0</v>
      </c>
      <c r="AQ1020" s="99">
        <v>7012413.15234375</v>
      </c>
      <c r="AR1020" s="99">
        <v>4746690.3264160203</v>
      </c>
      <c r="AS1020" s="99">
        <v>4414127.1148681603</v>
      </c>
      <c r="AT1020" s="99">
        <v>0</v>
      </c>
      <c r="AU1020" s="99">
        <v>0</v>
      </c>
      <c r="AV1020" s="99">
        <v>85664006.329101607</v>
      </c>
      <c r="AW1020" s="99">
        <v>16787.5839395523</v>
      </c>
      <c r="AX1020" s="99">
        <v>274068.27257537801</v>
      </c>
      <c r="AY1020" s="99">
        <v>20554459.814453099</v>
      </c>
      <c r="AZ1020" s="99">
        <v>4091911.6389770498</v>
      </c>
      <c r="BA1020" s="99">
        <v>0</v>
      </c>
      <c r="BB1020" s="99">
        <v>22779482.263427701</v>
      </c>
      <c r="BC1020" s="99">
        <v>3962640.62817383</v>
      </c>
      <c r="BD1020" s="99">
        <v>0</v>
      </c>
      <c r="BE1020" s="99">
        <v>4389227.6322021503</v>
      </c>
      <c r="BF1020" s="99">
        <v>0</v>
      </c>
      <c r="BG1020" s="99">
        <v>85690498.589843795</v>
      </c>
      <c r="BH1020" s="99">
        <v>9681415.9724121094</v>
      </c>
      <c r="BI1020" s="99">
        <v>0</v>
      </c>
      <c r="BJ1020" s="99">
        <v>2591068.1031799298</v>
      </c>
      <c r="BK1020" s="99">
        <v>1803946.6986084001</v>
      </c>
      <c r="BL1020" s="99">
        <v>0</v>
      </c>
      <c r="BM1020" s="99">
        <v>0</v>
      </c>
      <c r="BN1020" s="99">
        <v>0</v>
      </c>
      <c r="BO1020" s="99">
        <v>0</v>
      </c>
      <c r="BP1020" s="99">
        <v>0</v>
      </c>
      <c r="BQ1020" s="99">
        <v>0</v>
      </c>
      <c r="BR1020" s="99">
        <v>6889229.4712524395</v>
      </c>
      <c r="BS1020" s="99">
        <v>1534387.1485443099</v>
      </c>
      <c r="BT1020" s="99">
        <v>0</v>
      </c>
      <c r="BU1020" s="99">
        <v>1391821.6999816899</v>
      </c>
      <c r="BV1020" s="99">
        <v>2195143.4354553199</v>
      </c>
      <c r="BW1020" s="99">
        <v>0</v>
      </c>
      <c r="BX1020" s="99">
        <v>306809.51974868798</v>
      </c>
      <c r="BY1020" s="99">
        <v>0</v>
      </c>
      <c r="BZ1020" s="99">
        <v>0</v>
      </c>
      <c r="CA1020" s="99">
        <v>122744.50738143901</v>
      </c>
      <c r="CB1020" s="99">
        <v>5412362.0349731399</v>
      </c>
      <c r="CC1020" s="99">
        <v>51661275.526855499</v>
      </c>
      <c r="CD1020" s="99">
        <v>12259988.446777301</v>
      </c>
      <c r="CE1020" s="99">
        <v>4458.4750025272397</v>
      </c>
      <c r="CF1020" s="99">
        <v>530075.49120330799</v>
      </c>
      <c r="CG1020" s="99">
        <v>4432081.0211181603</v>
      </c>
      <c r="CH1020" s="99">
        <v>0</v>
      </c>
      <c r="CI1020" s="99">
        <v>127194.167699814</v>
      </c>
      <c r="CJ1020" s="99">
        <v>5942502.8286132803</v>
      </c>
      <c r="CK1020" s="99">
        <v>56099784.778320298</v>
      </c>
      <c r="CL1020" s="99">
        <v>12616184.978027301</v>
      </c>
      <c r="CM1020" s="166">
        <v>212834.338552475</v>
      </c>
      <c r="CN1020" s="166">
        <v>35517925.267089799</v>
      </c>
      <c r="CO1020" s="166">
        <v>141738414.70117199</v>
      </c>
      <c r="CP1020" s="99">
        <v>12616184.978027301</v>
      </c>
      <c r="CQ1020" s="99">
        <v>0</v>
      </c>
      <c r="CR1020" s="99">
        <v>0</v>
      </c>
      <c r="CS1020" s="99">
        <v>0</v>
      </c>
      <c r="CT1020" s="99">
        <v>0</v>
      </c>
      <c r="CU1020" s="98">
        <v>14515.132051147</v>
      </c>
      <c r="CV1020" s="98">
        <v>90028.122797411997</v>
      </c>
      <c r="CW1020" s="98">
        <v>5942437.526176448</v>
      </c>
      <c r="CX1020" s="98">
        <v>56093356.547973663</v>
      </c>
    </row>
    <row r="1021" spans="1:102" x14ac:dyDescent="0.2">
      <c r="A1021" s="98" t="s">
        <v>67</v>
      </c>
      <c r="B1021" s="100">
        <v>41974</v>
      </c>
      <c r="C1021" s="99">
        <v>107820.248590469</v>
      </c>
      <c r="D1021" s="99">
        <v>0</v>
      </c>
      <c r="E1021" s="99">
        <v>14423.276589274399</v>
      </c>
      <c r="F1021" s="99">
        <v>11560.942535161999</v>
      </c>
      <c r="G1021" s="99">
        <v>4472.0953946709596</v>
      </c>
      <c r="H1021" s="99">
        <v>0</v>
      </c>
      <c r="I1021" s="99">
        <v>0</v>
      </c>
      <c r="J1021" s="99">
        <v>84999.680019378706</v>
      </c>
      <c r="K1021" s="99">
        <v>32.215783270075903</v>
      </c>
      <c r="L1021" s="99">
        <v>1025.3136271834401</v>
      </c>
      <c r="M1021" s="99">
        <v>51677.020759582498</v>
      </c>
      <c r="N1021" s="99">
        <v>3966.6821005940401</v>
      </c>
      <c r="O1021" s="99">
        <v>0</v>
      </c>
      <c r="P1021" s="99">
        <v>60795.066835403399</v>
      </c>
      <c r="Q1021" s="99">
        <v>4755.0837765336</v>
      </c>
      <c r="R1021" s="99">
        <v>0</v>
      </c>
      <c r="S1021" s="99">
        <v>4454.3222545981398</v>
      </c>
      <c r="T1021" s="99">
        <v>0</v>
      </c>
      <c r="U1021" s="99">
        <v>85036.118269920305</v>
      </c>
      <c r="V1021" s="99">
        <v>4538113.7621459998</v>
      </c>
      <c r="W1021" s="99">
        <v>0</v>
      </c>
      <c r="X1021" s="99">
        <v>795749.26193237305</v>
      </c>
      <c r="Y1021" s="99">
        <v>556034.23020935105</v>
      </c>
      <c r="Z1021" s="99">
        <v>525375.93816375697</v>
      </c>
      <c r="AA1021" s="99">
        <v>0</v>
      </c>
      <c r="AB1021" s="99">
        <v>0</v>
      </c>
      <c r="AC1021" s="99">
        <v>29183047.795166001</v>
      </c>
      <c r="AD1021" s="99">
        <v>3308.9353080391902</v>
      </c>
      <c r="AE1021" s="99">
        <v>27250.244778633099</v>
      </c>
      <c r="AF1021" s="99">
        <v>2083215.7660217299</v>
      </c>
      <c r="AG1021" s="99">
        <v>450268.31511306798</v>
      </c>
      <c r="AH1021" s="99">
        <v>0</v>
      </c>
      <c r="AI1021" s="99">
        <v>2326730.39349365</v>
      </c>
      <c r="AJ1021" s="99">
        <v>450143.98801803601</v>
      </c>
      <c r="AK1021" s="99">
        <v>0</v>
      </c>
      <c r="AL1021" s="99">
        <v>521322.94878005999</v>
      </c>
      <c r="AM1021" s="99">
        <v>0</v>
      </c>
      <c r="AN1021" s="99">
        <v>29183776.799560498</v>
      </c>
      <c r="AO1021" s="99">
        <v>44383439.010253899</v>
      </c>
      <c r="AP1021" s="99">
        <v>0</v>
      </c>
      <c r="AQ1021" s="99">
        <v>6779078.3008422898</v>
      </c>
      <c r="AR1021" s="99">
        <v>4610561.0914306603</v>
      </c>
      <c r="AS1021" s="99">
        <v>4421213.84729004</v>
      </c>
      <c r="AT1021" s="99">
        <v>0</v>
      </c>
      <c r="AU1021" s="99">
        <v>0</v>
      </c>
      <c r="AV1021" s="99">
        <v>85188007.926757798</v>
      </c>
      <c r="AW1021" s="99">
        <v>10899.302252411801</v>
      </c>
      <c r="AX1021" s="99">
        <v>275397.12909316999</v>
      </c>
      <c r="AY1021" s="99">
        <v>20500817.701171901</v>
      </c>
      <c r="AZ1021" s="99">
        <v>4006592.71948242</v>
      </c>
      <c r="BA1021" s="99">
        <v>0</v>
      </c>
      <c r="BB1021" s="99">
        <v>22402947.3679199</v>
      </c>
      <c r="BC1021" s="99">
        <v>4007151.5512084998</v>
      </c>
      <c r="BD1021" s="99">
        <v>0</v>
      </c>
      <c r="BE1021" s="99">
        <v>4390226.5002441397</v>
      </c>
      <c r="BF1021" s="99">
        <v>0</v>
      </c>
      <c r="BG1021" s="99">
        <v>85190637.4921875</v>
      </c>
      <c r="BH1021" s="99">
        <v>9696758.9240722694</v>
      </c>
      <c r="BI1021" s="99">
        <v>0</v>
      </c>
      <c r="BJ1021" s="99">
        <v>2541797.3041381799</v>
      </c>
      <c r="BK1021" s="99">
        <v>1756349.48017883</v>
      </c>
      <c r="BL1021" s="99">
        <v>0</v>
      </c>
      <c r="BM1021" s="99">
        <v>0</v>
      </c>
      <c r="BN1021" s="99">
        <v>0</v>
      </c>
      <c r="BO1021" s="99">
        <v>0</v>
      </c>
      <c r="BP1021" s="99">
        <v>0</v>
      </c>
      <c r="BQ1021" s="99">
        <v>0</v>
      </c>
      <c r="BR1021" s="99">
        <v>6892138.3502807599</v>
      </c>
      <c r="BS1021" s="99">
        <v>1519226.17164612</v>
      </c>
      <c r="BT1021" s="99">
        <v>0</v>
      </c>
      <c r="BU1021" s="99">
        <v>1667245.0199890099</v>
      </c>
      <c r="BV1021" s="99">
        <v>2218981.0294494601</v>
      </c>
      <c r="BW1021" s="99">
        <v>0</v>
      </c>
      <c r="BX1021" s="99">
        <v>352655.519664764</v>
      </c>
      <c r="BY1021" s="99">
        <v>0</v>
      </c>
      <c r="BZ1021" s="99">
        <v>0</v>
      </c>
      <c r="CA1021" s="99">
        <v>122217.53133392301</v>
      </c>
      <c r="CB1021" s="99">
        <v>5334101.6493530301</v>
      </c>
      <c r="CC1021" s="99">
        <v>51129297.333007798</v>
      </c>
      <c r="CD1021" s="99">
        <v>12226535.014404301</v>
      </c>
      <c r="CE1021" s="99">
        <v>4464.09813308716</v>
      </c>
      <c r="CF1021" s="99">
        <v>524028.97702789301</v>
      </c>
      <c r="CG1021" s="99">
        <v>4414782.5672607403</v>
      </c>
      <c r="CH1021" s="99">
        <v>0</v>
      </c>
      <c r="CI1021" s="99">
        <v>126686.258197784</v>
      </c>
      <c r="CJ1021" s="99">
        <v>5859016.3629760696</v>
      </c>
      <c r="CK1021" s="99">
        <v>55540513.603515603</v>
      </c>
      <c r="CL1021" s="99">
        <v>12586431.284668</v>
      </c>
      <c r="CM1021" s="166">
        <v>210951.10132217401</v>
      </c>
      <c r="CN1021" s="166">
        <v>35010331.104492202</v>
      </c>
      <c r="CO1021" s="166">
        <v>140668446.62109399</v>
      </c>
      <c r="CP1021" s="99">
        <v>12586431.284668</v>
      </c>
      <c r="CQ1021" s="99">
        <v>0</v>
      </c>
      <c r="CR1021" s="99">
        <v>0</v>
      </c>
      <c r="CS1021" s="99">
        <v>0</v>
      </c>
      <c r="CT1021" s="99">
        <v>0</v>
      </c>
      <c r="CU1021" s="98">
        <v>14479.83150828</v>
      </c>
      <c r="CV1021" s="98">
        <v>88675.550126746006</v>
      </c>
      <c r="CW1021" s="98">
        <v>5858130.6263809232</v>
      </c>
      <c r="CX1021" s="98">
        <v>55544079.90026854</v>
      </c>
    </row>
    <row r="1022" spans="1:102" x14ac:dyDescent="0.2">
      <c r="A1022" s="98" t="s">
        <v>67</v>
      </c>
      <c r="B1022" s="100">
        <v>42064</v>
      </c>
      <c r="C1022" s="99">
        <v>107401.71408748601</v>
      </c>
      <c r="D1022" s="99">
        <v>0</v>
      </c>
      <c r="E1022" s="99">
        <v>13822.041504859901</v>
      </c>
      <c r="F1022" s="99">
        <v>11045.198112964599</v>
      </c>
      <c r="G1022" s="99">
        <v>4564.7299718856802</v>
      </c>
      <c r="H1022" s="99">
        <v>0</v>
      </c>
      <c r="I1022" s="99">
        <v>0</v>
      </c>
      <c r="J1022" s="99">
        <v>84981.527201652498</v>
      </c>
      <c r="K1022" s="99">
        <v>29.231601742794702</v>
      </c>
      <c r="L1022" s="99">
        <v>205.07254640199201</v>
      </c>
      <c r="M1022" s="99">
        <v>51481.289606571198</v>
      </c>
      <c r="N1022" s="99">
        <v>3922.05870914459</v>
      </c>
      <c r="O1022" s="99">
        <v>0</v>
      </c>
      <c r="P1022" s="99">
        <v>60630.448609352097</v>
      </c>
      <c r="Q1022" s="99">
        <v>4710.0248684287099</v>
      </c>
      <c r="R1022" s="99">
        <v>0</v>
      </c>
      <c r="S1022" s="99">
        <v>4535.8928246498099</v>
      </c>
      <c r="T1022" s="99">
        <v>0</v>
      </c>
      <c r="U1022" s="99">
        <v>85012.367498397798</v>
      </c>
      <c r="V1022" s="99">
        <v>4484240.1401977502</v>
      </c>
      <c r="W1022" s="99">
        <v>0</v>
      </c>
      <c r="X1022" s="99">
        <v>767815.801223755</v>
      </c>
      <c r="Y1022" s="99">
        <v>537513.29728698696</v>
      </c>
      <c r="Z1022" s="99">
        <v>523759.54013824498</v>
      </c>
      <c r="AA1022" s="99">
        <v>0</v>
      </c>
      <c r="AB1022" s="99">
        <v>0</v>
      </c>
      <c r="AC1022" s="99">
        <v>28979262.356201202</v>
      </c>
      <c r="AD1022" s="99">
        <v>2886.5567861497402</v>
      </c>
      <c r="AE1022" s="99">
        <v>14822.185263872099</v>
      </c>
      <c r="AF1022" s="99">
        <v>2063802.3674316399</v>
      </c>
      <c r="AG1022" s="99">
        <v>436546.894844055</v>
      </c>
      <c r="AH1022" s="99">
        <v>0</v>
      </c>
      <c r="AI1022" s="99">
        <v>2279167.0831909198</v>
      </c>
      <c r="AJ1022" s="99">
        <v>439819.43942260701</v>
      </c>
      <c r="AK1022" s="99">
        <v>0</v>
      </c>
      <c r="AL1022" s="99">
        <v>517549.50400161702</v>
      </c>
      <c r="AM1022" s="99">
        <v>0</v>
      </c>
      <c r="AN1022" s="99">
        <v>28940911.252685498</v>
      </c>
      <c r="AO1022" s="99">
        <v>44091888.217285201</v>
      </c>
      <c r="AP1022" s="99">
        <v>0</v>
      </c>
      <c r="AQ1022" s="99">
        <v>6506149.3045654297</v>
      </c>
      <c r="AR1022" s="99">
        <v>4457772.1418457003</v>
      </c>
      <c r="AS1022" s="99">
        <v>4426265.87963867</v>
      </c>
      <c r="AT1022" s="99">
        <v>0</v>
      </c>
      <c r="AU1022" s="99">
        <v>0</v>
      </c>
      <c r="AV1022" s="99">
        <v>84978054.026367202</v>
      </c>
      <c r="AW1022" s="99">
        <v>9532.3855780363101</v>
      </c>
      <c r="AX1022" s="99">
        <v>151640.52146530201</v>
      </c>
      <c r="AY1022" s="99">
        <v>20422687.8046875</v>
      </c>
      <c r="AZ1022" s="99">
        <v>3904619.3869018601</v>
      </c>
      <c r="BA1022" s="99">
        <v>0</v>
      </c>
      <c r="BB1022" s="99">
        <v>21999335.1711426</v>
      </c>
      <c r="BC1022" s="99">
        <v>3934339.5782165499</v>
      </c>
      <c r="BD1022" s="99">
        <v>0</v>
      </c>
      <c r="BE1022" s="99">
        <v>4369024.3873901404</v>
      </c>
      <c r="BF1022" s="99">
        <v>0</v>
      </c>
      <c r="BG1022" s="99">
        <v>84870884.380859405</v>
      </c>
      <c r="BH1022" s="99">
        <v>9551139.16015625</v>
      </c>
      <c r="BI1022" s="99">
        <v>0</v>
      </c>
      <c r="BJ1022" s="99">
        <v>2494979.84484863</v>
      </c>
      <c r="BK1022" s="99">
        <v>1723623.84602356</v>
      </c>
      <c r="BL1022" s="99">
        <v>0</v>
      </c>
      <c r="BM1022" s="99">
        <v>0</v>
      </c>
      <c r="BN1022" s="99">
        <v>0</v>
      </c>
      <c r="BO1022" s="99">
        <v>0</v>
      </c>
      <c r="BP1022" s="99">
        <v>0</v>
      </c>
      <c r="BQ1022" s="99">
        <v>0</v>
      </c>
      <c r="BR1022" s="99">
        <v>6844025.1698608398</v>
      </c>
      <c r="BS1022" s="99">
        <v>1462213.91046143</v>
      </c>
      <c r="BT1022" s="99">
        <v>0</v>
      </c>
      <c r="BU1022" s="99">
        <v>1617532.4699859601</v>
      </c>
      <c r="BV1022" s="99">
        <v>2210835.5122680701</v>
      </c>
      <c r="BW1022" s="99">
        <v>0</v>
      </c>
      <c r="BX1022" s="99">
        <v>396594.29940795898</v>
      </c>
      <c r="BY1022" s="99">
        <v>0</v>
      </c>
      <c r="BZ1022" s="99">
        <v>0</v>
      </c>
      <c r="CA1022" s="99">
        <v>121243.470801353</v>
      </c>
      <c r="CB1022" s="99">
        <v>5253647.8306274395</v>
      </c>
      <c r="CC1022" s="99">
        <v>50633312.098632798</v>
      </c>
      <c r="CD1022" s="99">
        <v>12068767.9094238</v>
      </c>
      <c r="CE1022" s="99">
        <v>4568.3577830791501</v>
      </c>
      <c r="CF1022" s="99">
        <v>523719.99278259301</v>
      </c>
      <c r="CG1022" s="99">
        <v>4424518.3649902297</v>
      </c>
      <c r="CH1022" s="99">
        <v>0</v>
      </c>
      <c r="CI1022" s="99">
        <v>125804.766943932</v>
      </c>
      <c r="CJ1022" s="99">
        <v>5777326.9365234403</v>
      </c>
      <c r="CK1022" s="99">
        <v>55059300.800292999</v>
      </c>
      <c r="CL1022" s="99">
        <v>12445218.896484399</v>
      </c>
      <c r="CM1022" s="166">
        <v>210031.36672019999</v>
      </c>
      <c r="CN1022" s="166">
        <v>34738502.589843802</v>
      </c>
      <c r="CO1022" s="166">
        <v>139872017.83593801</v>
      </c>
      <c r="CP1022" s="99">
        <v>12445218.896484399</v>
      </c>
      <c r="CQ1022" s="99">
        <v>0</v>
      </c>
      <c r="CR1022" s="99">
        <v>0</v>
      </c>
      <c r="CS1022" s="99">
        <v>0</v>
      </c>
      <c r="CT1022" s="99">
        <v>0</v>
      </c>
      <c r="CU1022" s="98">
        <v>13830.063612874001</v>
      </c>
      <c r="CV1022" s="98">
        <v>88738.174299202001</v>
      </c>
      <c r="CW1022" s="98">
        <v>5777367.8234100323</v>
      </c>
      <c r="CX1022" s="98">
        <v>55057830.463623025</v>
      </c>
    </row>
    <row r="1023" spans="1:102" x14ac:dyDescent="0.2">
      <c r="A1023" s="98" t="s">
        <v>67</v>
      </c>
      <c r="B1023" s="100">
        <v>42156</v>
      </c>
      <c r="C1023" s="99">
        <v>107984.017757416</v>
      </c>
      <c r="D1023" s="99">
        <v>0</v>
      </c>
      <c r="E1023" s="99">
        <v>13547.033928036701</v>
      </c>
      <c r="F1023" s="99">
        <v>10844.814089417499</v>
      </c>
      <c r="G1023" s="99">
        <v>4618.4332015514401</v>
      </c>
      <c r="H1023" s="99">
        <v>0</v>
      </c>
      <c r="I1023" s="99">
        <v>0</v>
      </c>
      <c r="J1023" s="99">
        <v>84462.429882049604</v>
      </c>
      <c r="K1023" s="99">
        <v>20.8795401204843</v>
      </c>
      <c r="L1023" s="99">
        <v>198.179646238685</v>
      </c>
      <c r="M1023" s="99">
        <v>51736.1236863136</v>
      </c>
      <c r="N1023" s="99">
        <v>3894.2678739428502</v>
      </c>
      <c r="O1023" s="99">
        <v>0</v>
      </c>
      <c r="P1023" s="99">
        <v>60888.243588924401</v>
      </c>
      <c r="Q1023" s="99">
        <v>4733.6120589971497</v>
      </c>
      <c r="R1023" s="99">
        <v>0</v>
      </c>
      <c r="S1023" s="99">
        <v>4599.1650771498698</v>
      </c>
      <c r="T1023" s="99">
        <v>0</v>
      </c>
      <c r="U1023" s="99">
        <v>84484.034211158796</v>
      </c>
      <c r="V1023" s="99">
        <v>4474953.65344238</v>
      </c>
      <c r="W1023" s="99">
        <v>0</v>
      </c>
      <c r="X1023" s="99">
        <v>749635.59317779494</v>
      </c>
      <c r="Y1023" s="99">
        <v>526228.374816895</v>
      </c>
      <c r="Z1023" s="99">
        <v>524843.53128814697</v>
      </c>
      <c r="AA1023" s="99">
        <v>0</v>
      </c>
      <c r="AB1023" s="99">
        <v>0</v>
      </c>
      <c r="AC1023" s="99">
        <v>28868217.660644501</v>
      </c>
      <c r="AD1023" s="99">
        <v>2345.40494063497</v>
      </c>
      <c r="AE1023" s="99">
        <v>16718.026694297801</v>
      </c>
      <c r="AF1023" s="99">
        <v>2058734.1546783401</v>
      </c>
      <c r="AG1023" s="99">
        <v>424755.96033859299</v>
      </c>
      <c r="AH1023" s="99">
        <v>0</v>
      </c>
      <c r="AI1023" s="99">
        <v>2270611.27160645</v>
      </c>
      <c r="AJ1023" s="99">
        <v>448067.05780029303</v>
      </c>
      <c r="AK1023" s="99">
        <v>0</v>
      </c>
      <c r="AL1023" s="99">
        <v>519113.34381103498</v>
      </c>
      <c r="AM1023" s="99">
        <v>0</v>
      </c>
      <c r="AN1023" s="99">
        <v>28910177.5634766</v>
      </c>
      <c r="AO1023" s="99">
        <v>44155118.454589799</v>
      </c>
      <c r="AP1023" s="99">
        <v>0</v>
      </c>
      <c r="AQ1023" s="99">
        <v>6374798.8548584003</v>
      </c>
      <c r="AR1023" s="99">
        <v>4388528.4363403302</v>
      </c>
      <c r="AS1023" s="99">
        <v>4443512.2891235398</v>
      </c>
      <c r="AT1023" s="99">
        <v>0</v>
      </c>
      <c r="AU1023" s="99">
        <v>0</v>
      </c>
      <c r="AV1023" s="99">
        <v>84911682.899414107</v>
      </c>
      <c r="AW1023" s="99">
        <v>7776.6641347408304</v>
      </c>
      <c r="AX1023" s="99">
        <v>171198.984819412</v>
      </c>
      <c r="AY1023" s="99">
        <v>20456159.0322266</v>
      </c>
      <c r="AZ1023" s="99">
        <v>3818610.0084228502</v>
      </c>
      <c r="BA1023" s="99">
        <v>0</v>
      </c>
      <c r="BB1023" s="99">
        <v>22023435.518066399</v>
      </c>
      <c r="BC1023" s="99">
        <v>4028229.2174682599</v>
      </c>
      <c r="BD1023" s="99">
        <v>0</v>
      </c>
      <c r="BE1023" s="99">
        <v>4403521.54150391</v>
      </c>
      <c r="BF1023" s="99">
        <v>0</v>
      </c>
      <c r="BG1023" s="99">
        <v>85032724.827148393</v>
      </c>
      <c r="BH1023" s="99">
        <v>9688747.9860839806</v>
      </c>
      <c r="BI1023" s="99">
        <v>0</v>
      </c>
      <c r="BJ1023" s="99">
        <v>2463472.27426147</v>
      </c>
      <c r="BK1023" s="99">
        <v>1702418.3472442599</v>
      </c>
      <c r="BL1023" s="99">
        <v>0</v>
      </c>
      <c r="BM1023" s="99">
        <v>0</v>
      </c>
      <c r="BN1023" s="99">
        <v>0</v>
      </c>
      <c r="BO1023" s="99">
        <v>0</v>
      </c>
      <c r="BP1023" s="99">
        <v>0</v>
      </c>
      <c r="BQ1023" s="99">
        <v>0</v>
      </c>
      <c r="BR1023" s="99">
        <v>6913639.71130371</v>
      </c>
      <c r="BS1023" s="99">
        <v>1446633.01335144</v>
      </c>
      <c r="BT1023" s="99">
        <v>0</v>
      </c>
      <c r="BU1023" s="99">
        <v>1645832.7899932901</v>
      </c>
      <c r="BV1023" s="99">
        <v>2252392.0802917499</v>
      </c>
      <c r="BW1023" s="99">
        <v>0</v>
      </c>
      <c r="BX1023" s="99">
        <v>406443.19939041103</v>
      </c>
      <c r="BY1023" s="99">
        <v>0</v>
      </c>
      <c r="BZ1023" s="99">
        <v>0</v>
      </c>
      <c r="CA1023" s="99">
        <v>121508.317101479</v>
      </c>
      <c r="CB1023" s="99">
        <v>5225252.1613769503</v>
      </c>
      <c r="CC1023" s="99">
        <v>50522126.3916016</v>
      </c>
      <c r="CD1023" s="99">
        <v>12154225.5783691</v>
      </c>
      <c r="CE1023" s="99">
        <v>4618.2067370414698</v>
      </c>
      <c r="CF1023" s="99">
        <v>525507.11083221401</v>
      </c>
      <c r="CG1023" s="99">
        <v>4445115.3265380897</v>
      </c>
      <c r="CH1023" s="99">
        <v>0</v>
      </c>
      <c r="CI1023" s="99">
        <v>126137.049922943</v>
      </c>
      <c r="CJ1023" s="99">
        <v>5749691.5290527297</v>
      </c>
      <c r="CK1023" s="99">
        <v>54960571.413574196</v>
      </c>
      <c r="CL1023" s="99">
        <v>12535827.7316895</v>
      </c>
      <c r="CM1023" s="166">
        <v>209760.15173530599</v>
      </c>
      <c r="CN1023" s="166">
        <v>34641143.730957001</v>
      </c>
      <c r="CO1023" s="166">
        <v>139782824.98046899</v>
      </c>
      <c r="CP1023" s="99">
        <v>12535827.7316895</v>
      </c>
      <c r="CQ1023" s="99">
        <v>0</v>
      </c>
      <c r="CR1023" s="99">
        <v>0</v>
      </c>
      <c r="CS1023" s="99">
        <v>0</v>
      </c>
      <c r="CT1023" s="99">
        <v>0</v>
      </c>
      <c r="CU1023" s="98">
        <v>13558.388099038</v>
      </c>
      <c r="CV1023" s="98">
        <v>88288.304269895001</v>
      </c>
      <c r="CW1023" s="98">
        <v>5750759.2722091647</v>
      </c>
      <c r="CX1023" s="98">
        <v>54967241.718139693</v>
      </c>
    </row>
    <row r="1024" spans="1:102" x14ac:dyDescent="0.2">
      <c r="A1024" s="98" t="s">
        <v>67</v>
      </c>
      <c r="B1024" s="100">
        <v>42248</v>
      </c>
      <c r="C1024" s="99">
        <v>107691.984707832</v>
      </c>
      <c r="D1024" s="99">
        <v>0</v>
      </c>
      <c r="E1024" s="99">
        <v>13240.215432405501</v>
      </c>
      <c r="F1024" s="99">
        <v>10593.2033259869</v>
      </c>
      <c r="G1024" s="99">
        <v>4711.4414651393899</v>
      </c>
      <c r="H1024" s="99">
        <v>0</v>
      </c>
      <c r="I1024" s="99">
        <v>0</v>
      </c>
      <c r="J1024" s="99">
        <v>83816.812984466596</v>
      </c>
      <c r="K1024" s="99">
        <v>16.251050924183801</v>
      </c>
      <c r="L1024" s="99">
        <v>238.10119541920699</v>
      </c>
      <c r="M1024" s="99">
        <v>51547.605067730001</v>
      </c>
      <c r="N1024" s="99">
        <v>3897.4008568525301</v>
      </c>
      <c r="O1024" s="99">
        <v>0</v>
      </c>
      <c r="P1024" s="99">
        <v>60671.482964515701</v>
      </c>
      <c r="Q1024" s="99">
        <v>4682.1490182280504</v>
      </c>
      <c r="R1024" s="99">
        <v>0</v>
      </c>
      <c r="S1024" s="99">
        <v>4693.2297621369398</v>
      </c>
      <c r="T1024" s="99">
        <v>0</v>
      </c>
      <c r="U1024" s="99">
        <v>83822.206258773804</v>
      </c>
      <c r="V1024" s="99">
        <v>4453966.8005371103</v>
      </c>
      <c r="W1024" s="99">
        <v>0</v>
      </c>
      <c r="X1024" s="99">
        <v>732320.51139831496</v>
      </c>
      <c r="Y1024" s="99">
        <v>514911.35427474999</v>
      </c>
      <c r="Z1024" s="99">
        <v>529668.94331359898</v>
      </c>
      <c r="AA1024" s="99">
        <v>0</v>
      </c>
      <c r="AB1024" s="99">
        <v>0</v>
      </c>
      <c r="AC1024" s="99">
        <v>28745520.4379883</v>
      </c>
      <c r="AD1024" s="99">
        <v>1986.53471720219</v>
      </c>
      <c r="AE1024" s="99">
        <v>18545.528067827199</v>
      </c>
      <c r="AF1024" s="99">
        <v>2043994.4325866699</v>
      </c>
      <c r="AG1024" s="99">
        <v>413551.943283081</v>
      </c>
      <c r="AH1024" s="99">
        <v>0</v>
      </c>
      <c r="AI1024" s="99">
        <v>2262337.1188659701</v>
      </c>
      <c r="AJ1024" s="99">
        <v>444029.27894973801</v>
      </c>
      <c r="AK1024" s="99">
        <v>0</v>
      </c>
      <c r="AL1024" s="99">
        <v>523135.08784866298</v>
      </c>
      <c r="AM1024" s="99">
        <v>0</v>
      </c>
      <c r="AN1024" s="99">
        <v>28752225.199707001</v>
      </c>
      <c r="AO1024" s="99">
        <v>44130145.559570298</v>
      </c>
      <c r="AP1024" s="99">
        <v>0</v>
      </c>
      <c r="AQ1024" s="99">
        <v>6293489.5456542997</v>
      </c>
      <c r="AR1024" s="99">
        <v>4315481.3993530301</v>
      </c>
      <c r="AS1024" s="99">
        <v>4491827.12316895</v>
      </c>
      <c r="AT1024" s="99">
        <v>0</v>
      </c>
      <c r="AU1024" s="99">
        <v>0</v>
      </c>
      <c r="AV1024" s="99">
        <v>84810941.546875</v>
      </c>
      <c r="AW1024" s="99">
        <v>6598.3947002291698</v>
      </c>
      <c r="AX1024" s="99">
        <v>189579.71178245501</v>
      </c>
      <c r="AY1024" s="99">
        <v>20406915.352783199</v>
      </c>
      <c r="AZ1024" s="99">
        <v>3733876.4860229502</v>
      </c>
      <c r="BA1024" s="99">
        <v>0</v>
      </c>
      <c r="BB1024" s="99">
        <v>22047691.553466801</v>
      </c>
      <c r="BC1024" s="99">
        <v>3972799.9736633301</v>
      </c>
      <c r="BD1024" s="99">
        <v>0</v>
      </c>
      <c r="BE1024" s="99">
        <v>4438514.1116332998</v>
      </c>
      <c r="BF1024" s="99">
        <v>0</v>
      </c>
      <c r="BG1024" s="99">
        <v>84828869.235351607</v>
      </c>
      <c r="BH1024" s="99">
        <v>9720018.2069091797</v>
      </c>
      <c r="BI1024" s="99">
        <v>0</v>
      </c>
      <c r="BJ1024" s="99">
        <v>2443211.2052917499</v>
      </c>
      <c r="BK1024" s="99">
        <v>1675489.3591308601</v>
      </c>
      <c r="BL1024" s="99">
        <v>0</v>
      </c>
      <c r="BM1024" s="99">
        <v>0</v>
      </c>
      <c r="BN1024" s="99">
        <v>0</v>
      </c>
      <c r="BO1024" s="99">
        <v>0</v>
      </c>
      <c r="BP1024" s="99">
        <v>0</v>
      </c>
      <c r="BQ1024" s="99">
        <v>0</v>
      </c>
      <c r="BR1024" s="99">
        <v>6914585.0795288105</v>
      </c>
      <c r="BS1024" s="99">
        <v>1421784.6761169401</v>
      </c>
      <c r="BT1024" s="99">
        <v>0</v>
      </c>
      <c r="BU1024" s="99">
        <v>1324536.24998474</v>
      </c>
      <c r="BV1024" s="99">
        <v>2219636.3005981399</v>
      </c>
      <c r="BW1024" s="99">
        <v>0</v>
      </c>
      <c r="BX1024" s="99">
        <v>337716.88952636701</v>
      </c>
      <c r="BY1024" s="99">
        <v>0</v>
      </c>
      <c r="BZ1024" s="99">
        <v>0</v>
      </c>
      <c r="CA1024" s="99">
        <v>120934.29213142399</v>
      </c>
      <c r="CB1024" s="99">
        <v>5181320.9679565402</v>
      </c>
      <c r="CC1024" s="99">
        <v>50339924.128417999</v>
      </c>
      <c r="CD1024" s="99">
        <v>12159223.1981201</v>
      </c>
      <c r="CE1024" s="99">
        <v>4714.6257576346397</v>
      </c>
      <c r="CF1024" s="99">
        <v>529881.20814514195</v>
      </c>
      <c r="CG1024" s="99">
        <v>4487447.4729614304</v>
      </c>
      <c r="CH1024" s="99">
        <v>0</v>
      </c>
      <c r="CI1024" s="99">
        <v>125650.26065349601</v>
      </c>
      <c r="CJ1024" s="99">
        <v>5712198.9848632803</v>
      </c>
      <c r="CK1024" s="99">
        <v>54843225.3974609</v>
      </c>
      <c r="CL1024" s="99">
        <v>12554596.8312988</v>
      </c>
      <c r="CM1024" s="166">
        <v>208758.16571998599</v>
      </c>
      <c r="CN1024" s="166">
        <v>34454979.653808601</v>
      </c>
      <c r="CO1024" s="166">
        <v>139705036.01367199</v>
      </c>
      <c r="CP1024" s="99">
        <v>12554596.8312988</v>
      </c>
      <c r="CQ1024" s="99">
        <v>0</v>
      </c>
      <c r="CR1024" s="99">
        <v>0</v>
      </c>
      <c r="CS1024" s="99">
        <v>0</v>
      </c>
      <c r="CT1024" s="99">
        <v>0</v>
      </c>
      <c r="CU1024" s="98">
        <v>13267.520778904</v>
      </c>
      <c r="CV1024" s="98">
        <v>87710.235641452004</v>
      </c>
      <c r="CW1024" s="98">
        <v>5711202.1761016818</v>
      </c>
      <c r="CX1024" s="98">
        <v>54827371.601379432</v>
      </c>
    </row>
    <row r="1025" spans="1:102" x14ac:dyDescent="0.2">
      <c r="A1025" s="98" t="s">
        <v>67</v>
      </c>
      <c r="B1025" s="100">
        <v>42339</v>
      </c>
      <c r="C1025" s="99">
        <v>107891.999223709</v>
      </c>
      <c r="D1025" s="99">
        <v>0</v>
      </c>
      <c r="E1025" s="99">
        <v>13046.2997242212</v>
      </c>
      <c r="F1025" s="99">
        <v>10485.566267251999</v>
      </c>
      <c r="G1025" s="99">
        <v>4802.6765628457097</v>
      </c>
      <c r="H1025" s="99">
        <v>0</v>
      </c>
      <c r="I1025" s="99">
        <v>0</v>
      </c>
      <c r="J1025" s="99">
        <v>83324.310747146606</v>
      </c>
      <c r="K1025" s="99">
        <v>13.3815559832146</v>
      </c>
      <c r="L1025" s="99">
        <v>211.545984905213</v>
      </c>
      <c r="M1025" s="99">
        <v>51815.241815567002</v>
      </c>
      <c r="N1025" s="99">
        <v>3768.5710366368298</v>
      </c>
      <c r="O1025" s="99">
        <v>0</v>
      </c>
      <c r="P1025" s="99">
        <v>60488.312225818598</v>
      </c>
      <c r="Q1025" s="99">
        <v>4661.4610667228699</v>
      </c>
      <c r="R1025" s="99">
        <v>0</v>
      </c>
      <c r="S1025" s="99">
        <v>4764.6149786114702</v>
      </c>
      <c r="T1025" s="99">
        <v>0</v>
      </c>
      <c r="U1025" s="99">
        <v>83346.348935127302</v>
      </c>
      <c r="V1025" s="99">
        <v>4449249.3324584998</v>
      </c>
      <c r="W1025" s="99">
        <v>0</v>
      </c>
      <c r="X1025" s="99">
        <v>702098.22906494106</v>
      </c>
      <c r="Y1025" s="99">
        <v>493530.66363525402</v>
      </c>
      <c r="Z1025" s="99">
        <v>532746.10853576695</v>
      </c>
      <c r="AA1025" s="99">
        <v>0</v>
      </c>
      <c r="AB1025" s="99">
        <v>0</v>
      </c>
      <c r="AC1025" s="99">
        <v>28559817.924560498</v>
      </c>
      <c r="AD1025" s="99">
        <v>1599.7998003661601</v>
      </c>
      <c r="AE1025" s="99">
        <v>15245.3493518829</v>
      </c>
      <c r="AF1025" s="99">
        <v>2058119.9915618901</v>
      </c>
      <c r="AG1025" s="99">
        <v>406656.31151962298</v>
      </c>
      <c r="AH1025" s="99">
        <v>0</v>
      </c>
      <c r="AI1025" s="99">
        <v>2240522.2014770498</v>
      </c>
      <c r="AJ1025" s="99">
        <v>441807.39849090599</v>
      </c>
      <c r="AK1025" s="99">
        <v>0</v>
      </c>
      <c r="AL1025" s="99">
        <v>525944.30593872105</v>
      </c>
      <c r="AM1025" s="99">
        <v>0</v>
      </c>
      <c r="AN1025" s="99">
        <v>28559966.466552701</v>
      </c>
      <c r="AO1025" s="99">
        <v>44270371.655761696</v>
      </c>
      <c r="AP1025" s="99">
        <v>0</v>
      </c>
      <c r="AQ1025" s="99">
        <v>6044017.7941894503</v>
      </c>
      <c r="AR1025" s="99">
        <v>4138270.3829956101</v>
      </c>
      <c r="AS1025" s="99">
        <v>4528447.9390869103</v>
      </c>
      <c r="AT1025" s="99">
        <v>0</v>
      </c>
      <c r="AU1025" s="99">
        <v>0</v>
      </c>
      <c r="AV1025" s="99">
        <v>84804482.170898393</v>
      </c>
      <c r="AW1025" s="99">
        <v>5352.6997492313403</v>
      </c>
      <c r="AX1025" s="99">
        <v>157947.613567352</v>
      </c>
      <c r="AY1025" s="99">
        <v>20662796.737304699</v>
      </c>
      <c r="AZ1025" s="99">
        <v>3689993.5657653799</v>
      </c>
      <c r="BA1025" s="99">
        <v>0</v>
      </c>
      <c r="BB1025" s="99">
        <v>21951265.317382801</v>
      </c>
      <c r="BC1025" s="99">
        <v>3974653.8171691899</v>
      </c>
      <c r="BD1025" s="99">
        <v>0</v>
      </c>
      <c r="BE1025" s="99">
        <v>4467076.17858887</v>
      </c>
      <c r="BF1025" s="99">
        <v>0</v>
      </c>
      <c r="BG1025" s="99">
        <v>84807024.228515595</v>
      </c>
      <c r="BH1025" s="99">
        <v>10554123.126586899</v>
      </c>
      <c r="BI1025" s="99">
        <v>0</v>
      </c>
      <c r="BJ1025" s="99">
        <v>2448145.70343018</v>
      </c>
      <c r="BK1025" s="99">
        <v>1653606.79812622</v>
      </c>
      <c r="BL1025" s="99">
        <v>0</v>
      </c>
      <c r="BM1025" s="99">
        <v>0</v>
      </c>
      <c r="BN1025" s="99">
        <v>0</v>
      </c>
      <c r="BO1025" s="99">
        <v>0</v>
      </c>
      <c r="BP1025" s="99">
        <v>0</v>
      </c>
      <c r="BQ1025" s="99">
        <v>0</v>
      </c>
      <c r="BR1025" s="99">
        <v>6999105.4487915002</v>
      </c>
      <c r="BS1025" s="99">
        <v>1396641.3218383801</v>
      </c>
      <c r="BT1025" s="99">
        <v>0</v>
      </c>
      <c r="BU1025" s="99">
        <v>2463877.1499633798</v>
      </c>
      <c r="BV1025" s="99">
        <v>2227281.1371765099</v>
      </c>
      <c r="BW1025" s="99">
        <v>0</v>
      </c>
      <c r="BX1025" s="99">
        <v>562871.59844207799</v>
      </c>
      <c r="BY1025" s="99">
        <v>0</v>
      </c>
      <c r="BZ1025" s="99">
        <v>0</v>
      </c>
      <c r="CA1025" s="99">
        <v>120962.339841843</v>
      </c>
      <c r="CB1025" s="99">
        <v>5158051.6348877</v>
      </c>
      <c r="CC1025" s="99">
        <v>50364797.624511696</v>
      </c>
      <c r="CD1025" s="99">
        <v>12967239.4700928</v>
      </c>
      <c r="CE1025" s="99">
        <v>4798.1257967352904</v>
      </c>
      <c r="CF1025" s="99">
        <v>532084.46435546898</v>
      </c>
      <c r="CG1025" s="99">
        <v>4528195.9441528302</v>
      </c>
      <c r="CH1025" s="99">
        <v>0</v>
      </c>
      <c r="CI1025" s="99">
        <v>125749.96558857</v>
      </c>
      <c r="CJ1025" s="99">
        <v>5690550.3771362295</v>
      </c>
      <c r="CK1025" s="99">
        <v>54887004.033203103</v>
      </c>
      <c r="CL1025" s="99">
        <v>13541151.626220699</v>
      </c>
      <c r="CM1025" s="166">
        <v>208177.888738632</v>
      </c>
      <c r="CN1025" s="166">
        <v>34199260.822753899</v>
      </c>
      <c r="CO1025" s="166">
        <v>139671241.66406301</v>
      </c>
      <c r="CP1025" s="99">
        <v>13541151.626220699</v>
      </c>
      <c r="CQ1025" s="99">
        <v>0</v>
      </c>
      <c r="CR1025" s="99">
        <v>0</v>
      </c>
      <c r="CS1025" s="99">
        <v>0</v>
      </c>
      <c r="CT1025" s="99">
        <v>0</v>
      </c>
      <c r="CU1025" s="98">
        <v>13073.782050549</v>
      </c>
      <c r="CV1025" s="98">
        <v>87289.346846040993</v>
      </c>
      <c r="CW1025" s="98">
        <v>5690136.0992431687</v>
      </c>
      <c r="CX1025" s="98">
        <v>54892993.568664528</v>
      </c>
    </row>
    <row r="1026" spans="1:102" x14ac:dyDescent="0.2">
      <c r="A1026" s="98" t="s">
        <v>67</v>
      </c>
      <c r="B1026" s="100">
        <v>42430</v>
      </c>
      <c r="C1026" s="99">
        <v>107684.136854172</v>
      </c>
      <c r="D1026" s="99">
        <v>0</v>
      </c>
      <c r="E1026" s="99">
        <v>12898.853235959999</v>
      </c>
      <c r="F1026" s="99">
        <v>10467.0453158617</v>
      </c>
      <c r="G1026" s="99">
        <v>4851.6480197310402</v>
      </c>
      <c r="H1026" s="99">
        <v>0</v>
      </c>
      <c r="I1026" s="99">
        <v>0</v>
      </c>
      <c r="J1026" s="99">
        <v>82875.068856239304</v>
      </c>
      <c r="K1026" s="99">
        <v>10.0167754050344</v>
      </c>
      <c r="L1026" s="99">
        <v>195.28312544897199</v>
      </c>
      <c r="M1026" s="99">
        <v>51547.155455112501</v>
      </c>
      <c r="N1026" s="99">
        <v>3808.5127344131502</v>
      </c>
      <c r="O1026" s="99">
        <v>0</v>
      </c>
      <c r="P1026" s="99">
        <v>60170.236032485998</v>
      </c>
      <c r="Q1026" s="99">
        <v>4629.8145276308096</v>
      </c>
      <c r="R1026" s="99">
        <v>0</v>
      </c>
      <c r="S1026" s="99">
        <v>4801.0906105637596</v>
      </c>
      <c r="T1026" s="99">
        <v>0</v>
      </c>
      <c r="U1026" s="99">
        <v>82889.245770454407</v>
      </c>
      <c r="V1026" s="99">
        <v>4411746.9602661096</v>
      </c>
      <c r="W1026" s="99">
        <v>0</v>
      </c>
      <c r="X1026" s="99">
        <v>687448.49404144299</v>
      </c>
      <c r="Y1026" s="99">
        <v>495948.69746398902</v>
      </c>
      <c r="Z1026" s="99">
        <v>543120.57681274402</v>
      </c>
      <c r="AA1026" s="99">
        <v>0</v>
      </c>
      <c r="AB1026" s="99">
        <v>0</v>
      </c>
      <c r="AC1026" s="99">
        <v>28485264.608154301</v>
      </c>
      <c r="AD1026" s="99">
        <v>1258.3185625523299</v>
      </c>
      <c r="AE1026" s="99">
        <v>11690.868383765201</v>
      </c>
      <c r="AF1026" s="99">
        <v>2023028.1724395801</v>
      </c>
      <c r="AG1026" s="99">
        <v>400904.32819366502</v>
      </c>
      <c r="AH1026" s="99">
        <v>0</v>
      </c>
      <c r="AI1026" s="99">
        <v>2237930.7910156301</v>
      </c>
      <c r="AJ1026" s="99">
        <v>434932.57942199701</v>
      </c>
      <c r="AK1026" s="99">
        <v>0</v>
      </c>
      <c r="AL1026" s="99">
        <v>532534.609558105</v>
      </c>
      <c r="AM1026" s="99">
        <v>0</v>
      </c>
      <c r="AN1026" s="99">
        <v>28513363.189697299</v>
      </c>
      <c r="AO1026" s="99">
        <v>44141577.011230499</v>
      </c>
      <c r="AP1026" s="99">
        <v>0</v>
      </c>
      <c r="AQ1026" s="99">
        <v>5961813.5041503897</v>
      </c>
      <c r="AR1026" s="99">
        <v>4162324.0323181199</v>
      </c>
      <c r="AS1026" s="99">
        <v>4638780.2828979502</v>
      </c>
      <c r="AT1026" s="99">
        <v>0</v>
      </c>
      <c r="AU1026" s="99">
        <v>0</v>
      </c>
      <c r="AV1026" s="99">
        <v>84885914.234375</v>
      </c>
      <c r="AW1026" s="99">
        <v>4213.8476763963699</v>
      </c>
      <c r="AX1026" s="99">
        <v>128115.516537666</v>
      </c>
      <c r="AY1026" s="99">
        <v>20411182.253417999</v>
      </c>
      <c r="AZ1026" s="99">
        <v>3674929.8873291002</v>
      </c>
      <c r="BA1026" s="99">
        <v>0</v>
      </c>
      <c r="BB1026" s="99">
        <v>22016165.379394501</v>
      </c>
      <c r="BC1026" s="99">
        <v>3939285.6825866699</v>
      </c>
      <c r="BD1026" s="99">
        <v>0</v>
      </c>
      <c r="BE1026" s="99">
        <v>4550577.7420043899</v>
      </c>
      <c r="BF1026" s="99">
        <v>0</v>
      </c>
      <c r="BG1026" s="99">
        <v>84975430.214843795</v>
      </c>
      <c r="BH1026" s="99">
        <v>12116388.6356201</v>
      </c>
      <c r="BI1026" s="99">
        <v>0</v>
      </c>
      <c r="BJ1026" s="99">
        <v>2559078.5924072298</v>
      </c>
      <c r="BK1026" s="99">
        <v>1727062.0161743199</v>
      </c>
      <c r="BL1026" s="99">
        <v>0</v>
      </c>
      <c r="BM1026" s="99">
        <v>0</v>
      </c>
      <c r="BN1026" s="99">
        <v>0</v>
      </c>
      <c r="BO1026" s="99">
        <v>0</v>
      </c>
      <c r="BP1026" s="99">
        <v>0</v>
      </c>
      <c r="BQ1026" s="99">
        <v>0</v>
      </c>
      <c r="BR1026" s="99">
        <v>6974552.7219848596</v>
      </c>
      <c r="BS1026" s="99">
        <v>1395376.65896606</v>
      </c>
      <c r="BT1026" s="99">
        <v>0</v>
      </c>
      <c r="BU1026" s="99">
        <v>4228291.2699584998</v>
      </c>
      <c r="BV1026" s="99">
        <v>2212456.9619140602</v>
      </c>
      <c r="BW1026" s="99">
        <v>0</v>
      </c>
      <c r="BX1026" s="99">
        <v>958641.63655853295</v>
      </c>
      <c r="BY1026" s="99">
        <v>0</v>
      </c>
      <c r="BZ1026" s="99">
        <v>0</v>
      </c>
      <c r="CA1026" s="99">
        <v>120587.47134304</v>
      </c>
      <c r="CB1026" s="99">
        <v>5096617.5440063505</v>
      </c>
      <c r="CC1026" s="99">
        <v>50025187.973144501</v>
      </c>
      <c r="CD1026" s="99">
        <v>14724892.4619141</v>
      </c>
      <c r="CE1026" s="99">
        <v>4851.7663521766699</v>
      </c>
      <c r="CF1026" s="99">
        <v>537609.54122924805</v>
      </c>
      <c r="CG1026" s="99">
        <v>4592020.7655029297</v>
      </c>
      <c r="CH1026" s="99">
        <v>0</v>
      </c>
      <c r="CI1026" s="99">
        <v>125439.561098099</v>
      </c>
      <c r="CJ1026" s="99">
        <v>5634292.8640747098</v>
      </c>
      <c r="CK1026" s="99">
        <v>54612984.816406302</v>
      </c>
      <c r="CL1026" s="99">
        <v>15663295.8353271</v>
      </c>
      <c r="CM1026" s="166">
        <v>207498.43236160299</v>
      </c>
      <c r="CN1026" s="166">
        <v>34075474.963867202</v>
      </c>
      <c r="CO1026" s="166">
        <v>139385263.71289101</v>
      </c>
      <c r="CP1026" s="99">
        <v>15663295.8353271</v>
      </c>
      <c r="CQ1026" s="99">
        <v>0</v>
      </c>
      <c r="CR1026" s="99">
        <v>0</v>
      </c>
      <c r="CS1026" s="99">
        <v>0</v>
      </c>
      <c r="CT1026" s="99">
        <v>0</v>
      </c>
      <c r="CU1026" s="98">
        <v>12893.924168953001</v>
      </c>
      <c r="CV1026" s="98">
        <v>86888.161725187994</v>
      </c>
      <c r="CW1026" s="98">
        <v>5634227.0852355985</v>
      </c>
      <c r="CX1026" s="98">
        <v>54617208.738647431</v>
      </c>
    </row>
    <row r="1027" spans="1:102" x14ac:dyDescent="0.2">
      <c r="A1027" s="98" t="s">
        <v>67</v>
      </c>
      <c r="B1027" s="100">
        <v>42522</v>
      </c>
      <c r="C1027" s="99">
        <v>107975.86605930301</v>
      </c>
      <c r="D1027" s="99">
        <v>0</v>
      </c>
      <c r="E1027" s="99">
        <v>12590.5424135923</v>
      </c>
      <c r="F1027" s="99">
        <v>10227.935595393201</v>
      </c>
      <c r="G1027" s="99">
        <v>4933.6091384291603</v>
      </c>
      <c r="H1027" s="99">
        <v>0</v>
      </c>
      <c r="I1027" s="99">
        <v>0</v>
      </c>
      <c r="J1027" s="99">
        <v>82309.883618354797</v>
      </c>
      <c r="K1027" s="99">
        <v>9.5853238261770493</v>
      </c>
      <c r="L1027" s="99">
        <v>198.13673554733401</v>
      </c>
      <c r="M1027" s="99">
        <v>51730.226553440101</v>
      </c>
      <c r="N1027" s="99">
        <v>3796.23101621866</v>
      </c>
      <c r="O1027" s="99">
        <v>0</v>
      </c>
      <c r="P1027" s="99">
        <v>60185.504734993003</v>
      </c>
      <c r="Q1027" s="99">
        <v>4558.5689402222597</v>
      </c>
      <c r="R1027" s="99">
        <v>0</v>
      </c>
      <c r="S1027" s="99">
        <v>4898.2339224219304</v>
      </c>
      <c r="T1027" s="99">
        <v>0</v>
      </c>
      <c r="U1027" s="99">
        <v>82322.364120483398</v>
      </c>
      <c r="V1027" s="99">
        <v>4394173.4625244103</v>
      </c>
      <c r="W1027" s="99">
        <v>0</v>
      </c>
      <c r="X1027" s="99">
        <v>664730.18425750697</v>
      </c>
      <c r="Y1027" s="99">
        <v>477159.41100692702</v>
      </c>
      <c r="Z1027" s="99">
        <v>547310.71331024205</v>
      </c>
      <c r="AA1027" s="99">
        <v>0</v>
      </c>
      <c r="AB1027" s="99">
        <v>0</v>
      </c>
      <c r="AC1027" s="99">
        <v>28316036.988525402</v>
      </c>
      <c r="AD1027" s="99">
        <v>1011.66974458843</v>
      </c>
      <c r="AE1027" s="99">
        <v>15417.836590647699</v>
      </c>
      <c r="AF1027" s="99">
        <v>2007572.1846618699</v>
      </c>
      <c r="AG1027" s="99">
        <v>399372.62040329003</v>
      </c>
      <c r="AH1027" s="99">
        <v>0</v>
      </c>
      <c r="AI1027" s="99">
        <v>2229476.1178283701</v>
      </c>
      <c r="AJ1027" s="99">
        <v>429134.15824890102</v>
      </c>
      <c r="AK1027" s="99">
        <v>0</v>
      </c>
      <c r="AL1027" s="99">
        <v>538233.79257202102</v>
      </c>
      <c r="AM1027" s="99">
        <v>0</v>
      </c>
      <c r="AN1027" s="99">
        <v>28290178.4919434</v>
      </c>
      <c r="AO1027" s="99">
        <v>44255501.635742202</v>
      </c>
      <c r="AP1027" s="99">
        <v>0</v>
      </c>
      <c r="AQ1027" s="99">
        <v>5865450.1351318397</v>
      </c>
      <c r="AR1027" s="99">
        <v>4093062.6391296401</v>
      </c>
      <c r="AS1027" s="99">
        <v>4684610.8780517597</v>
      </c>
      <c r="AT1027" s="99">
        <v>0</v>
      </c>
      <c r="AU1027" s="99">
        <v>0</v>
      </c>
      <c r="AV1027" s="99">
        <v>84637301.024414107</v>
      </c>
      <c r="AW1027" s="99">
        <v>3403.7301587164402</v>
      </c>
      <c r="AX1027" s="99">
        <v>165429.130113602</v>
      </c>
      <c r="AY1027" s="99">
        <v>20386992.161621101</v>
      </c>
      <c r="AZ1027" s="99">
        <v>3716496.44421387</v>
      </c>
      <c r="BA1027" s="99">
        <v>0</v>
      </c>
      <c r="BB1027" s="99">
        <v>22062855.0302734</v>
      </c>
      <c r="BC1027" s="99">
        <v>3943606.8800964402</v>
      </c>
      <c r="BD1027" s="99">
        <v>0</v>
      </c>
      <c r="BE1027" s="99">
        <v>4613621.7163696298</v>
      </c>
      <c r="BF1027" s="99">
        <v>0</v>
      </c>
      <c r="BG1027" s="99">
        <v>84556538.780273393</v>
      </c>
      <c r="BH1027" s="99">
        <v>12189287.622802701</v>
      </c>
      <c r="BI1027" s="99">
        <v>0</v>
      </c>
      <c r="BJ1027" s="99">
        <v>2517162.2493591299</v>
      </c>
      <c r="BK1027" s="99">
        <v>1696927.33027649</v>
      </c>
      <c r="BL1027" s="99">
        <v>0</v>
      </c>
      <c r="BM1027" s="99">
        <v>0</v>
      </c>
      <c r="BN1027" s="99">
        <v>0</v>
      </c>
      <c r="BO1027" s="99">
        <v>0</v>
      </c>
      <c r="BP1027" s="99">
        <v>0</v>
      </c>
      <c r="BQ1027" s="99">
        <v>0</v>
      </c>
      <c r="BR1027" s="99">
        <v>6972768.4142456101</v>
      </c>
      <c r="BS1027" s="99">
        <v>1411308.94421387</v>
      </c>
      <c r="BT1027" s="99">
        <v>0</v>
      </c>
      <c r="BU1027" s="99">
        <v>4308319.9099731399</v>
      </c>
      <c r="BV1027" s="99">
        <v>2209767.2534179701</v>
      </c>
      <c r="BW1027" s="99">
        <v>0</v>
      </c>
      <c r="BX1027" s="99">
        <v>984746.06647491502</v>
      </c>
      <c r="BY1027" s="99">
        <v>0</v>
      </c>
      <c r="BZ1027" s="99">
        <v>0</v>
      </c>
      <c r="CA1027" s="99">
        <v>120546.90207195299</v>
      </c>
      <c r="CB1027" s="99">
        <v>5060289.3106079102</v>
      </c>
      <c r="CC1027" s="99">
        <v>50088408.074707001</v>
      </c>
      <c r="CD1027" s="99">
        <v>14714007.618286099</v>
      </c>
      <c r="CE1027" s="99">
        <v>4934.1050044298199</v>
      </c>
      <c r="CF1027" s="99">
        <v>540002.61663055397</v>
      </c>
      <c r="CG1027" s="99">
        <v>4622717.77026367</v>
      </c>
      <c r="CH1027" s="99">
        <v>0</v>
      </c>
      <c r="CI1027" s="99">
        <v>125488.98385524801</v>
      </c>
      <c r="CJ1027" s="99">
        <v>5599711.4638671903</v>
      </c>
      <c r="CK1027" s="99">
        <v>54707527.894531302</v>
      </c>
      <c r="CL1027" s="99">
        <v>15655300.6169434</v>
      </c>
      <c r="CM1027" s="166">
        <v>206951.943969727</v>
      </c>
      <c r="CN1027" s="166">
        <v>33803564.706542999</v>
      </c>
      <c r="CO1027" s="166">
        <v>139198481.0625</v>
      </c>
      <c r="CP1027" s="99">
        <v>15655300.6169434</v>
      </c>
      <c r="CQ1027" s="99">
        <v>0</v>
      </c>
      <c r="CR1027" s="99">
        <v>0</v>
      </c>
      <c r="CS1027" s="99">
        <v>0</v>
      </c>
      <c r="CT1027" s="99">
        <v>0</v>
      </c>
      <c r="CU1027" s="98">
        <v>12597.028812163</v>
      </c>
      <c r="CV1027" s="98">
        <v>86366.439925357001</v>
      </c>
      <c r="CW1027" s="98">
        <v>5600291.9272384644</v>
      </c>
      <c r="CX1027" s="98">
        <v>54711125.844970673</v>
      </c>
    </row>
    <row r="1028" spans="1:102" x14ac:dyDescent="0.2">
      <c r="A1028" s="98" t="s">
        <v>67</v>
      </c>
      <c r="B1028" s="100">
        <v>42614</v>
      </c>
      <c r="C1028" s="99">
        <v>108223.39124584199</v>
      </c>
      <c r="D1028" s="99">
        <v>0</v>
      </c>
      <c r="E1028" s="99">
        <v>12305.099040150601</v>
      </c>
      <c r="F1028" s="99">
        <v>10052.287007212601</v>
      </c>
      <c r="G1028" s="99">
        <v>4923.9927635788899</v>
      </c>
      <c r="H1028" s="99">
        <v>0</v>
      </c>
      <c r="I1028" s="99">
        <v>0</v>
      </c>
      <c r="J1028" s="99">
        <v>81557.237100601196</v>
      </c>
      <c r="K1028" s="99">
        <v>9.1889412588207104</v>
      </c>
      <c r="L1028" s="99">
        <v>210.26282275281801</v>
      </c>
      <c r="M1028" s="99">
        <v>51874.073378086097</v>
      </c>
      <c r="N1028" s="99">
        <v>3784.978862077</v>
      </c>
      <c r="O1028" s="99">
        <v>0</v>
      </c>
      <c r="P1028" s="99">
        <v>60268.127621650703</v>
      </c>
      <c r="Q1028" s="99">
        <v>4495.8004710078203</v>
      </c>
      <c r="R1028" s="99">
        <v>0</v>
      </c>
      <c r="S1028" s="99">
        <v>4901.1263744235002</v>
      </c>
      <c r="T1028" s="99">
        <v>0</v>
      </c>
      <c r="U1028" s="99">
        <v>81545.801024436994</v>
      </c>
      <c r="V1028" s="99">
        <v>4435313.0013427697</v>
      </c>
      <c r="W1028" s="99">
        <v>0</v>
      </c>
      <c r="X1028" s="99">
        <v>644586.29345703102</v>
      </c>
      <c r="Y1028" s="99">
        <v>462903.51730346697</v>
      </c>
      <c r="Z1028" s="99">
        <v>548443.72750091599</v>
      </c>
      <c r="AA1028" s="99">
        <v>0</v>
      </c>
      <c r="AB1028" s="99">
        <v>0</v>
      </c>
      <c r="AC1028" s="99">
        <v>27995137.887451202</v>
      </c>
      <c r="AD1028" s="99">
        <v>864.81524241715704</v>
      </c>
      <c r="AE1028" s="99">
        <v>15409.868130683901</v>
      </c>
      <c r="AF1028" s="99">
        <v>2017976.96092224</v>
      </c>
      <c r="AG1028" s="99">
        <v>399166.494789124</v>
      </c>
      <c r="AH1028" s="99">
        <v>0</v>
      </c>
      <c r="AI1028" s="99">
        <v>2197162.8685607901</v>
      </c>
      <c r="AJ1028" s="99">
        <v>430499.54212188697</v>
      </c>
      <c r="AK1028" s="99">
        <v>0</v>
      </c>
      <c r="AL1028" s="99">
        <v>540091.33298492397</v>
      </c>
      <c r="AM1028" s="99">
        <v>0</v>
      </c>
      <c r="AN1028" s="99">
        <v>27999737.4619141</v>
      </c>
      <c r="AO1028" s="99">
        <v>44941302.839843802</v>
      </c>
      <c r="AP1028" s="99">
        <v>0</v>
      </c>
      <c r="AQ1028" s="99">
        <v>5671340.79541016</v>
      </c>
      <c r="AR1028" s="99">
        <v>4009210.7144165002</v>
      </c>
      <c r="AS1028" s="99">
        <v>4717507.08557129</v>
      </c>
      <c r="AT1028" s="99">
        <v>0</v>
      </c>
      <c r="AU1028" s="99">
        <v>0</v>
      </c>
      <c r="AV1028" s="99">
        <v>84105311.654296905</v>
      </c>
      <c r="AW1028" s="99">
        <v>2924.9049637317698</v>
      </c>
      <c r="AX1028" s="99">
        <v>157966.26054382301</v>
      </c>
      <c r="AY1028" s="99">
        <v>20680874.4208984</v>
      </c>
      <c r="AZ1028" s="99">
        <v>3736314.5598449698</v>
      </c>
      <c r="BA1028" s="99">
        <v>0</v>
      </c>
      <c r="BB1028" s="99">
        <v>21868249.6022949</v>
      </c>
      <c r="BC1028" s="99">
        <v>3966630.5141296401</v>
      </c>
      <c r="BD1028" s="99">
        <v>0</v>
      </c>
      <c r="BE1028" s="99">
        <v>4641823.1123657199</v>
      </c>
      <c r="BF1028" s="99">
        <v>0</v>
      </c>
      <c r="BG1028" s="99">
        <v>84108863.46875</v>
      </c>
      <c r="BH1028" s="99">
        <v>12085410.583252</v>
      </c>
      <c r="BI1028" s="99">
        <v>0</v>
      </c>
      <c r="BJ1028" s="99">
        <v>2398455.26879883</v>
      </c>
      <c r="BK1028" s="99">
        <v>1623886.3751678499</v>
      </c>
      <c r="BL1028" s="99">
        <v>0</v>
      </c>
      <c r="BM1028" s="99">
        <v>0</v>
      </c>
      <c r="BN1028" s="99">
        <v>0</v>
      </c>
      <c r="BO1028" s="99">
        <v>0</v>
      </c>
      <c r="BP1028" s="99">
        <v>0</v>
      </c>
      <c r="BQ1028" s="99">
        <v>0</v>
      </c>
      <c r="BR1028" s="99">
        <v>6972142.91369629</v>
      </c>
      <c r="BS1028" s="99">
        <v>1404928.5848693801</v>
      </c>
      <c r="BT1028" s="99">
        <v>0</v>
      </c>
      <c r="BU1028" s="99">
        <v>3425356.1599426302</v>
      </c>
      <c r="BV1028" s="99">
        <v>2181960.1945190402</v>
      </c>
      <c r="BW1028" s="99">
        <v>0</v>
      </c>
      <c r="BX1028" s="99">
        <v>817558.23712921096</v>
      </c>
      <c r="BY1028" s="99">
        <v>0</v>
      </c>
      <c r="BZ1028" s="99">
        <v>0</v>
      </c>
      <c r="CA1028" s="99">
        <v>120480.816933632</v>
      </c>
      <c r="CB1028" s="99">
        <v>5075365.5314941397</v>
      </c>
      <c r="CC1028" s="99">
        <v>50628961.554199196</v>
      </c>
      <c r="CD1028" s="99">
        <v>14470918.5509033</v>
      </c>
      <c r="CE1028" s="99">
        <v>4928.7346941232699</v>
      </c>
      <c r="CF1028" s="99">
        <v>552324.43500518799</v>
      </c>
      <c r="CG1028" s="99">
        <v>4750070.01245117</v>
      </c>
      <c r="CH1028" s="99">
        <v>0</v>
      </c>
      <c r="CI1028" s="99">
        <v>125415.189400673</v>
      </c>
      <c r="CJ1028" s="99">
        <v>5627695.2564086895</v>
      </c>
      <c r="CK1028" s="99">
        <v>55385976.671386696</v>
      </c>
      <c r="CL1028" s="99">
        <v>15402248.302734399</v>
      </c>
      <c r="CM1028" s="166">
        <v>206181.793985367</v>
      </c>
      <c r="CN1028" s="166">
        <v>33668487.081054702</v>
      </c>
      <c r="CO1028" s="166">
        <v>139522853.75</v>
      </c>
      <c r="CP1028" s="99">
        <v>15402248.302734399</v>
      </c>
      <c r="CQ1028" s="99">
        <v>0</v>
      </c>
      <c r="CR1028" s="99">
        <v>0</v>
      </c>
      <c r="CS1028" s="99">
        <v>0</v>
      </c>
      <c r="CT1028" s="99">
        <v>0</v>
      </c>
      <c r="CU1028" s="98">
        <v>12322.577244276001</v>
      </c>
      <c r="CV1028" s="98">
        <v>85652.264577092006</v>
      </c>
      <c r="CW1028" s="98">
        <v>5627689.9664993277</v>
      </c>
      <c r="CX1028" s="98">
        <v>55379031.566650368</v>
      </c>
    </row>
    <row r="1029" spans="1:102" x14ac:dyDescent="0.2">
      <c r="A1029" s="98" t="s">
        <v>67</v>
      </c>
      <c r="B1029" s="100">
        <v>42705</v>
      </c>
      <c r="C1029" s="99">
        <v>108359.33104610399</v>
      </c>
      <c r="D1029" s="99">
        <v>0</v>
      </c>
      <c r="E1029" s="99">
        <v>12084.571350693701</v>
      </c>
      <c r="F1029" s="99">
        <v>9971.1506288051605</v>
      </c>
      <c r="G1029" s="99">
        <v>5002.5430397987402</v>
      </c>
      <c r="H1029" s="99">
        <v>0</v>
      </c>
      <c r="I1029" s="99">
        <v>0</v>
      </c>
      <c r="J1029" s="99">
        <v>81101.191855430603</v>
      </c>
      <c r="K1029" s="99">
        <v>8.1571702780201996</v>
      </c>
      <c r="L1029" s="99">
        <v>144.25509834475801</v>
      </c>
      <c r="M1029" s="99">
        <v>52006.194150924697</v>
      </c>
      <c r="N1029" s="99">
        <v>3802.1845881938898</v>
      </c>
      <c r="O1029" s="99">
        <v>0</v>
      </c>
      <c r="P1029" s="99">
        <v>60176.113079071001</v>
      </c>
      <c r="Q1029" s="99">
        <v>4383.0580382347098</v>
      </c>
      <c r="R1029" s="99">
        <v>0</v>
      </c>
      <c r="S1029" s="99">
        <v>4952.8808100819597</v>
      </c>
      <c r="T1029" s="99">
        <v>0</v>
      </c>
      <c r="U1029" s="99">
        <v>81126.509749412493</v>
      </c>
      <c r="V1029" s="99">
        <v>4384008.5421142597</v>
      </c>
      <c r="W1029" s="99">
        <v>0</v>
      </c>
      <c r="X1029" s="99">
        <v>622811.67086792004</v>
      </c>
      <c r="Y1029" s="99">
        <v>448454.50622177101</v>
      </c>
      <c r="Z1029" s="99">
        <v>546753.88458252</v>
      </c>
      <c r="AA1029" s="99">
        <v>0</v>
      </c>
      <c r="AB1029" s="99">
        <v>0</v>
      </c>
      <c r="AC1029" s="99">
        <v>27821056.346191399</v>
      </c>
      <c r="AD1029" s="99">
        <v>777.66581179201603</v>
      </c>
      <c r="AE1029" s="99">
        <v>13260.791527867301</v>
      </c>
      <c r="AF1029" s="99">
        <v>2004888.6393890399</v>
      </c>
      <c r="AG1029" s="99">
        <v>397527.97384643601</v>
      </c>
      <c r="AH1029" s="99">
        <v>0</v>
      </c>
      <c r="AI1029" s="99">
        <v>2152929.1009521498</v>
      </c>
      <c r="AJ1029" s="99">
        <v>424236.30332565302</v>
      </c>
      <c r="AK1029" s="99">
        <v>0</v>
      </c>
      <c r="AL1029" s="99">
        <v>539342.44098663295</v>
      </c>
      <c r="AM1029" s="99">
        <v>0</v>
      </c>
      <c r="AN1029" s="99">
        <v>27819883.732177701</v>
      </c>
      <c r="AO1029" s="99">
        <v>44607593.148925804</v>
      </c>
      <c r="AP1029" s="99">
        <v>0</v>
      </c>
      <c r="AQ1029" s="99">
        <v>5450830.0598754901</v>
      </c>
      <c r="AR1029" s="99">
        <v>3894060.4778137198</v>
      </c>
      <c r="AS1029" s="99">
        <v>4722642.0840454102</v>
      </c>
      <c r="AT1029" s="99">
        <v>0</v>
      </c>
      <c r="AU1029" s="99">
        <v>0</v>
      </c>
      <c r="AV1029" s="99">
        <v>84013157.848632798</v>
      </c>
      <c r="AW1029" s="99">
        <v>2649.5094054639299</v>
      </c>
      <c r="AX1029" s="99">
        <v>98647.470880508394</v>
      </c>
      <c r="AY1029" s="99">
        <v>20632889.623291001</v>
      </c>
      <c r="AZ1029" s="99">
        <v>3743181.8428649898</v>
      </c>
      <c r="BA1029" s="99">
        <v>0</v>
      </c>
      <c r="BB1029" s="99">
        <v>21590599.246093798</v>
      </c>
      <c r="BC1029" s="99">
        <v>3926911.7210998498</v>
      </c>
      <c r="BD1029" s="99">
        <v>0</v>
      </c>
      <c r="BE1029" s="99">
        <v>4650848.77233887</v>
      </c>
      <c r="BF1029" s="99">
        <v>0</v>
      </c>
      <c r="BG1029" s="99">
        <v>84006740.832031295</v>
      </c>
      <c r="BH1029" s="99">
        <v>12156711.564941401</v>
      </c>
      <c r="BI1029" s="99">
        <v>0</v>
      </c>
      <c r="BJ1029" s="99">
        <v>2317630.5949096698</v>
      </c>
      <c r="BK1029" s="99">
        <v>1569588.6495666499</v>
      </c>
      <c r="BL1029" s="99">
        <v>0</v>
      </c>
      <c r="BM1029" s="99">
        <v>0</v>
      </c>
      <c r="BN1029" s="99">
        <v>0</v>
      </c>
      <c r="BO1029" s="99">
        <v>0</v>
      </c>
      <c r="BP1029" s="99">
        <v>0</v>
      </c>
      <c r="BQ1029" s="99">
        <v>0</v>
      </c>
      <c r="BR1029" s="99">
        <v>6953979.4086303702</v>
      </c>
      <c r="BS1029" s="99">
        <v>1407345.80166626</v>
      </c>
      <c r="BT1029" s="99">
        <v>0</v>
      </c>
      <c r="BU1029" s="99">
        <v>4112471.8399658198</v>
      </c>
      <c r="BV1029" s="99">
        <v>2151794.1644897498</v>
      </c>
      <c r="BW1029" s="99">
        <v>0</v>
      </c>
      <c r="BX1029" s="99">
        <v>935716.62664794899</v>
      </c>
      <c r="BY1029" s="99">
        <v>0</v>
      </c>
      <c r="BZ1029" s="99">
        <v>0</v>
      </c>
      <c r="CA1029" s="99">
        <v>120556.166621208</v>
      </c>
      <c r="CB1029" s="99">
        <v>5008334.4805908203</v>
      </c>
      <c r="CC1029" s="99">
        <v>50108426.3828125</v>
      </c>
      <c r="CD1029" s="99">
        <v>14416158.252929701</v>
      </c>
      <c r="CE1029" s="99">
        <v>4997.9276033639899</v>
      </c>
      <c r="CF1029" s="99">
        <v>550813.33993530297</v>
      </c>
      <c r="CG1029" s="99">
        <v>4761590.2964477502</v>
      </c>
      <c r="CH1029" s="99">
        <v>0</v>
      </c>
      <c r="CI1029" s="99">
        <v>125532.86165046701</v>
      </c>
      <c r="CJ1029" s="99">
        <v>5558881.9913330097</v>
      </c>
      <c r="CK1029" s="99">
        <v>54857280.752441399</v>
      </c>
      <c r="CL1029" s="99">
        <v>15364215.385009799</v>
      </c>
      <c r="CM1029" s="166">
        <v>205650.742954254</v>
      </c>
      <c r="CN1029" s="166">
        <v>33489286.727783199</v>
      </c>
      <c r="CO1029" s="166">
        <v>139155087.06640601</v>
      </c>
      <c r="CP1029" s="99">
        <v>15364215.385009799</v>
      </c>
      <c r="CQ1029" s="99">
        <v>0</v>
      </c>
      <c r="CR1029" s="99">
        <v>0</v>
      </c>
      <c r="CS1029" s="99">
        <v>0</v>
      </c>
      <c r="CT1029" s="99">
        <v>0</v>
      </c>
      <c r="CU1029" s="98">
        <v>12094.507170299001</v>
      </c>
      <c r="CV1029" s="98">
        <v>85210.230025277997</v>
      </c>
      <c r="CW1029" s="98">
        <v>5559147.820526123</v>
      </c>
      <c r="CX1029" s="98">
        <v>54870016.679260254</v>
      </c>
    </row>
    <row r="1030" spans="1:102" x14ac:dyDescent="0.2">
      <c r="A1030" s="98" t="s">
        <v>67</v>
      </c>
      <c r="B1030" s="100">
        <v>42795</v>
      </c>
      <c r="C1030" s="99">
        <v>108981.673048973</v>
      </c>
      <c r="D1030" s="99">
        <v>0</v>
      </c>
      <c r="E1030" s="99">
        <v>11938.914291977901</v>
      </c>
      <c r="F1030" s="99">
        <v>9849.0163507461493</v>
      </c>
      <c r="G1030" s="99">
        <v>5059.2161354422597</v>
      </c>
      <c r="H1030" s="99">
        <v>0</v>
      </c>
      <c r="I1030" s="99">
        <v>0</v>
      </c>
      <c r="J1030" s="99">
        <v>80392.100391387896</v>
      </c>
      <c r="K1030" s="99">
        <v>6.9622494379873396</v>
      </c>
      <c r="L1030" s="99">
        <v>155.29991043731599</v>
      </c>
      <c r="M1030" s="99">
        <v>52189.501572608897</v>
      </c>
      <c r="N1030" s="99">
        <v>3797.5663766860998</v>
      </c>
      <c r="O1030" s="99">
        <v>0</v>
      </c>
      <c r="P1030" s="99">
        <v>60077.018901825002</v>
      </c>
      <c r="Q1030" s="99">
        <v>4434.6070829033897</v>
      </c>
      <c r="R1030" s="99">
        <v>0</v>
      </c>
      <c r="S1030" s="99">
        <v>5005.2872303128197</v>
      </c>
      <c r="T1030" s="99">
        <v>0</v>
      </c>
      <c r="U1030" s="99">
        <v>80403.398482322693</v>
      </c>
      <c r="V1030" s="99">
        <v>4424121.2066040002</v>
      </c>
      <c r="W1030" s="99">
        <v>0</v>
      </c>
      <c r="X1030" s="99">
        <v>601590.66701507603</v>
      </c>
      <c r="Y1030" s="99">
        <v>436119.24597549398</v>
      </c>
      <c r="Z1030" s="99">
        <v>558344.400779724</v>
      </c>
      <c r="AA1030" s="99">
        <v>0</v>
      </c>
      <c r="AB1030" s="99">
        <v>0</v>
      </c>
      <c r="AC1030" s="99">
        <v>27657298.683105499</v>
      </c>
      <c r="AD1030" s="99">
        <v>523.64746125787497</v>
      </c>
      <c r="AE1030" s="99">
        <v>10040.183447122599</v>
      </c>
      <c r="AF1030" s="99">
        <v>1995968.7199554399</v>
      </c>
      <c r="AG1030" s="99">
        <v>394120.52220535302</v>
      </c>
      <c r="AH1030" s="99">
        <v>0</v>
      </c>
      <c r="AI1030" s="99">
        <v>2216822.7760009798</v>
      </c>
      <c r="AJ1030" s="99">
        <v>430314.66373825102</v>
      </c>
      <c r="AK1030" s="99">
        <v>0</v>
      </c>
      <c r="AL1030" s="99">
        <v>545277.35095214797</v>
      </c>
      <c r="AM1030" s="99">
        <v>0</v>
      </c>
      <c r="AN1030" s="99">
        <v>27635063.792480499</v>
      </c>
      <c r="AO1030" s="99">
        <v>45340928.364257798</v>
      </c>
      <c r="AP1030" s="99">
        <v>0</v>
      </c>
      <c r="AQ1030" s="99">
        <v>5336196.05224609</v>
      </c>
      <c r="AR1030" s="99">
        <v>3783158.6452331501</v>
      </c>
      <c r="AS1030" s="99">
        <v>4828218.5142822303</v>
      </c>
      <c r="AT1030" s="99">
        <v>0</v>
      </c>
      <c r="AU1030" s="99">
        <v>0</v>
      </c>
      <c r="AV1030" s="99">
        <v>83701957.578125</v>
      </c>
      <c r="AW1030" s="99">
        <v>1778.0605827421</v>
      </c>
      <c r="AX1030" s="99">
        <v>107163.66374015799</v>
      </c>
      <c r="AY1030" s="99">
        <v>20630450.096191399</v>
      </c>
      <c r="AZ1030" s="99">
        <v>3729310.2131957998</v>
      </c>
      <c r="BA1030" s="99">
        <v>0</v>
      </c>
      <c r="BB1030" s="99">
        <v>22383697.370849598</v>
      </c>
      <c r="BC1030" s="99">
        <v>4031711.35369873</v>
      </c>
      <c r="BD1030" s="99">
        <v>0</v>
      </c>
      <c r="BE1030" s="99">
        <v>4725343.1176757803</v>
      </c>
      <c r="BF1030" s="99">
        <v>0</v>
      </c>
      <c r="BG1030" s="99">
        <v>83682347.565429702</v>
      </c>
      <c r="BH1030" s="99">
        <v>12482990.9919434</v>
      </c>
      <c r="BI1030" s="99">
        <v>0</v>
      </c>
      <c r="BJ1030" s="99">
        <v>2311300.4892578102</v>
      </c>
      <c r="BK1030" s="99">
        <v>1559824.29856873</v>
      </c>
      <c r="BL1030" s="99">
        <v>0</v>
      </c>
      <c r="BM1030" s="99">
        <v>0</v>
      </c>
      <c r="BN1030" s="99">
        <v>0</v>
      </c>
      <c r="BO1030" s="99">
        <v>0</v>
      </c>
      <c r="BP1030" s="99">
        <v>0</v>
      </c>
      <c r="BQ1030" s="99">
        <v>0</v>
      </c>
      <c r="BR1030" s="99">
        <v>7049419.9033813505</v>
      </c>
      <c r="BS1030" s="99">
        <v>1408345.7303619401</v>
      </c>
      <c r="BT1030" s="99">
        <v>0</v>
      </c>
      <c r="BU1030" s="99">
        <v>4189125.81994629</v>
      </c>
      <c r="BV1030" s="99">
        <v>2200679.8678283701</v>
      </c>
      <c r="BW1030" s="99">
        <v>0</v>
      </c>
      <c r="BX1030" s="99">
        <v>990745.35642242397</v>
      </c>
      <c r="BY1030" s="99">
        <v>0</v>
      </c>
      <c r="BZ1030" s="99">
        <v>0</v>
      </c>
      <c r="CA1030" s="99">
        <v>120875.514772415</v>
      </c>
      <c r="CB1030" s="99">
        <v>5029288.1939086895</v>
      </c>
      <c r="CC1030" s="99">
        <v>50683215.021972701</v>
      </c>
      <c r="CD1030" s="99">
        <v>14867014.2629395</v>
      </c>
      <c r="CE1030" s="99">
        <v>5057.7375527024296</v>
      </c>
      <c r="CF1030" s="99">
        <v>556015.372398376</v>
      </c>
      <c r="CG1030" s="99">
        <v>4808669.8338012705</v>
      </c>
      <c r="CH1030" s="99">
        <v>0</v>
      </c>
      <c r="CI1030" s="99">
        <v>125938.332374573</v>
      </c>
      <c r="CJ1030" s="99">
        <v>5584880.0505371103</v>
      </c>
      <c r="CK1030" s="99">
        <v>55487974.462890603</v>
      </c>
      <c r="CL1030" s="99">
        <v>15835963.5596924</v>
      </c>
      <c r="CM1030" s="166">
        <v>205477.32847213699</v>
      </c>
      <c r="CN1030" s="166">
        <v>33216747.1569824</v>
      </c>
      <c r="CO1030" s="166">
        <v>139247842.77148399</v>
      </c>
      <c r="CP1030" s="99">
        <v>15835963.5596924</v>
      </c>
      <c r="CQ1030" s="99">
        <v>0</v>
      </c>
      <c r="CR1030" s="99">
        <v>0</v>
      </c>
      <c r="CS1030" s="99">
        <v>0</v>
      </c>
      <c r="CT1030" s="99">
        <v>0</v>
      </c>
      <c r="CU1030" s="98">
        <v>11937.940705961</v>
      </c>
      <c r="CV1030" s="98">
        <v>84535.506160453006</v>
      </c>
      <c r="CW1030" s="98">
        <v>5585303.566307066</v>
      </c>
      <c r="CX1030" s="98">
        <v>55491884.85577397</v>
      </c>
    </row>
    <row r="1031" spans="1:102" x14ac:dyDescent="0.2">
      <c r="A1031" s="98" t="s">
        <v>67</v>
      </c>
      <c r="B1031" s="100">
        <v>42887</v>
      </c>
      <c r="C1031" s="99">
        <v>108450.319405556</v>
      </c>
      <c r="D1031" s="99">
        <v>0</v>
      </c>
      <c r="E1031" s="99">
        <v>11787.643602013601</v>
      </c>
      <c r="F1031" s="99">
        <v>9741.4079583883304</v>
      </c>
      <c r="G1031" s="99">
        <v>5076.5407142639197</v>
      </c>
      <c r="H1031" s="99">
        <v>0</v>
      </c>
      <c r="I1031" s="99">
        <v>0</v>
      </c>
      <c r="J1031" s="99">
        <v>79815.105786323504</v>
      </c>
      <c r="K1031" s="99">
        <v>5.8216413395712197</v>
      </c>
      <c r="L1031" s="99">
        <v>178.475619664416</v>
      </c>
      <c r="M1031" s="99">
        <v>51974.769999504097</v>
      </c>
      <c r="N1031" s="99">
        <v>3766.1119885742701</v>
      </c>
      <c r="O1031" s="99">
        <v>0</v>
      </c>
      <c r="P1031" s="99">
        <v>59837.3837161064</v>
      </c>
      <c r="Q1031" s="99">
        <v>4344.5505073070499</v>
      </c>
      <c r="R1031" s="99">
        <v>0</v>
      </c>
      <c r="S1031" s="99">
        <v>5043.7118172049504</v>
      </c>
      <c r="T1031" s="99">
        <v>0</v>
      </c>
      <c r="U1031" s="99">
        <v>79823.648375511199</v>
      </c>
      <c r="V1031" s="99">
        <v>4389496.6336669903</v>
      </c>
      <c r="W1031" s="99">
        <v>0</v>
      </c>
      <c r="X1031" s="99">
        <v>578489.694664001</v>
      </c>
      <c r="Y1031" s="99">
        <v>419142.42959213298</v>
      </c>
      <c r="Z1031" s="99">
        <v>553096.437057495</v>
      </c>
      <c r="AA1031" s="99">
        <v>0</v>
      </c>
      <c r="AB1031" s="99">
        <v>0</v>
      </c>
      <c r="AC1031" s="99">
        <v>27396152.646484401</v>
      </c>
      <c r="AD1031" s="99">
        <v>506.404759734869</v>
      </c>
      <c r="AE1031" s="99">
        <v>10702.1283751726</v>
      </c>
      <c r="AF1031" s="99">
        <v>1981300.5917968799</v>
      </c>
      <c r="AG1031" s="99">
        <v>386050.30965042103</v>
      </c>
      <c r="AH1031" s="99">
        <v>0</v>
      </c>
      <c r="AI1031" s="99">
        <v>2145547.2402648898</v>
      </c>
      <c r="AJ1031" s="99">
        <v>417343.79170990002</v>
      </c>
      <c r="AK1031" s="99">
        <v>0</v>
      </c>
      <c r="AL1031" s="99">
        <v>544783.87251281703</v>
      </c>
      <c r="AM1031" s="99">
        <v>0</v>
      </c>
      <c r="AN1031" s="99">
        <v>27420852.160156298</v>
      </c>
      <c r="AO1031" s="99">
        <v>45219177.758300804</v>
      </c>
      <c r="AP1031" s="99">
        <v>0</v>
      </c>
      <c r="AQ1031" s="99">
        <v>5105546.8626709003</v>
      </c>
      <c r="AR1031" s="99">
        <v>3645896.88104248</v>
      </c>
      <c r="AS1031" s="99">
        <v>4801538.0050659198</v>
      </c>
      <c r="AT1031" s="99">
        <v>0</v>
      </c>
      <c r="AU1031" s="99">
        <v>0</v>
      </c>
      <c r="AV1031" s="99">
        <v>83504698.764648393</v>
      </c>
      <c r="AW1031" s="99">
        <v>1737.04531808198</v>
      </c>
      <c r="AX1031" s="99">
        <v>121512.37792110399</v>
      </c>
      <c r="AY1031" s="99">
        <v>20603065.699218798</v>
      </c>
      <c r="AZ1031" s="99">
        <v>3655356.5257873498</v>
      </c>
      <c r="BA1031" s="99">
        <v>0</v>
      </c>
      <c r="BB1031" s="99">
        <v>21725570.127929699</v>
      </c>
      <c r="BC1031" s="99">
        <v>3915909.9518737802</v>
      </c>
      <c r="BD1031" s="99">
        <v>0</v>
      </c>
      <c r="BE1031" s="99">
        <v>4733402.1354370099</v>
      </c>
      <c r="BF1031" s="99">
        <v>0</v>
      </c>
      <c r="BG1031" s="99">
        <v>83543134.681640595</v>
      </c>
      <c r="BH1031" s="99">
        <v>12166289.614502</v>
      </c>
      <c r="BI1031" s="99">
        <v>0</v>
      </c>
      <c r="BJ1031" s="99">
        <v>2229503.0814819299</v>
      </c>
      <c r="BK1031" s="99">
        <v>1509925.73098755</v>
      </c>
      <c r="BL1031" s="99">
        <v>0</v>
      </c>
      <c r="BM1031" s="99">
        <v>0</v>
      </c>
      <c r="BN1031" s="99">
        <v>0</v>
      </c>
      <c r="BO1031" s="99">
        <v>0</v>
      </c>
      <c r="BP1031" s="99">
        <v>0</v>
      </c>
      <c r="BQ1031" s="99">
        <v>0</v>
      </c>
      <c r="BR1031" s="99">
        <v>7003364.3247070303</v>
      </c>
      <c r="BS1031" s="99">
        <v>1370451.2915802</v>
      </c>
      <c r="BT1031" s="99">
        <v>0</v>
      </c>
      <c r="BU1031" s="99">
        <v>4145483.8599548298</v>
      </c>
      <c r="BV1031" s="99">
        <v>2155963.5431213402</v>
      </c>
      <c r="BW1031" s="99">
        <v>0</v>
      </c>
      <c r="BX1031" s="99">
        <v>1002882.22640228</v>
      </c>
      <c r="BY1031" s="99">
        <v>0</v>
      </c>
      <c r="BZ1031" s="99">
        <v>0</v>
      </c>
      <c r="CA1031" s="99">
        <v>120217.608254433</v>
      </c>
      <c r="CB1031" s="99">
        <v>4967193.5115966797</v>
      </c>
      <c r="CC1031" s="99">
        <v>50373821.352050804</v>
      </c>
      <c r="CD1031" s="99">
        <v>14394458.572998</v>
      </c>
      <c r="CE1031" s="99">
        <v>5073.4034582972499</v>
      </c>
      <c r="CF1031" s="99">
        <v>560405.41463470506</v>
      </c>
      <c r="CG1031" s="99">
        <v>4861637.4259643601</v>
      </c>
      <c r="CH1031" s="99">
        <v>0</v>
      </c>
      <c r="CI1031" s="99">
        <v>125302.70635891</v>
      </c>
      <c r="CJ1031" s="99">
        <v>5526120.4243774395</v>
      </c>
      <c r="CK1031" s="99">
        <v>55231431.104980499</v>
      </c>
      <c r="CL1031" s="99">
        <v>15350240.587768599</v>
      </c>
      <c r="CM1031" s="166">
        <v>204279.79918098499</v>
      </c>
      <c r="CN1031" s="166">
        <v>32952414.637207001</v>
      </c>
      <c r="CO1031" s="166">
        <v>138877798.64453101</v>
      </c>
      <c r="CP1031" s="99">
        <v>15350240.587768599</v>
      </c>
      <c r="CQ1031" s="99">
        <v>0</v>
      </c>
      <c r="CR1031" s="99">
        <v>0</v>
      </c>
      <c r="CS1031" s="99">
        <v>0</v>
      </c>
      <c r="CT1031" s="99">
        <v>0</v>
      </c>
      <c r="CU1031" s="98">
        <v>11798.798017052</v>
      </c>
      <c r="CV1031" s="98">
        <v>83966.758484221005</v>
      </c>
      <c r="CW1031" s="98">
        <v>5527598.9262313843</v>
      </c>
      <c r="CX1031" s="98">
        <v>55235458.778015167</v>
      </c>
    </row>
    <row r="1032" spans="1:102" x14ac:dyDescent="0.2">
      <c r="A1032" s="98" t="s">
        <v>67</v>
      </c>
      <c r="B1032" s="100">
        <v>42979</v>
      </c>
      <c r="C1032" s="99">
        <v>108420.065227509</v>
      </c>
      <c r="D1032" s="99">
        <v>0</v>
      </c>
      <c r="E1032" s="99">
        <v>11642.002996802299</v>
      </c>
      <c r="F1032" s="99">
        <v>9679.4385515451395</v>
      </c>
      <c r="G1032" s="99">
        <v>5161.0941597819301</v>
      </c>
      <c r="H1032" s="99">
        <v>0</v>
      </c>
      <c r="I1032" s="99">
        <v>0</v>
      </c>
      <c r="J1032" s="99">
        <v>79536.340565681501</v>
      </c>
      <c r="K1032" s="99">
        <v>5.1095023759989999</v>
      </c>
      <c r="L1032" s="99">
        <v>193.83309901319399</v>
      </c>
      <c r="M1032" s="99">
        <v>52006.695339202903</v>
      </c>
      <c r="N1032" s="99">
        <v>3720.2711115181401</v>
      </c>
      <c r="O1032" s="99">
        <v>0</v>
      </c>
      <c r="P1032" s="99">
        <v>59981.033873558001</v>
      </c>
      <c r="Q1032" s="99">
        <v>4263.5555410385095</v>
      </c>
      <c r="R1032" s="99">
        <v>0</v>
      </c>
      <c r="S1032" s="99">
        <v>5149.0981411337898</v>
      </c>
      <c r="T1032" s="99">
        <v>0</v>
      </c>
      <c r="U1032" s="99">
        <v>79517.985895156904</v>
      </c>
      <c r="V1032" s="99">
        <v>4369752.0488281297</v>
      </c>
      <c r="W1032" s="99">
        <v>0</v>
      </c>
      <c r="X1032" s="99">
        <v>560964.21566009498</v>
      </c>
      <c r="Y1032" s="99">
        <v>410105.815029144</v>
      </c>
      <c r="Z1032" s="99">
        <v>556544.50714111305</v>
      </c>
      <c r="AA1032" s="99">
        <v>0</v>
      </c>
      <c r="AB1032" s="99">
        <v>0</v>
      </c>
      <c r="AC1032" s="99">
        <v>27240305.7177734</v>
      </c>
      <c r="AD1032" s="99">
        <v>504.00456659495802</v>
      </c>
      <c r="AE1032" s="99">
        <v>14034.8407069445</v>
      </c>
      <c r="AF1032" s="99">
        <v>1968258.59698486</v>
      </c>
      <c r="AG1032" s="99">
        <v>375177.89104461699</v>
      </c>
      <c r="AH1032" s="99">
        <v>0</v>
      </c>
      <c r="AI1032" s="99">
        <v>2123610.49542236</v>
      </c>
      <c r="AJ1032" s="99">
        <v>418012.043514252</v>
      </c>
      <c r="AK1032" s="99">
        <v>0</v>
      </c>
      <c r="AL1032" s="99">
        <v>548121.08588409401</v>
      </c>
      <c r="AM1032" s="99">
        <v>0</v>
      </c>
      <c r="AN1032" s="99">
        <v>27243242.903564502</v>
      </c>
      <c r="AO1032" s="99">
        <v>45310931.455566399</v>
      </c>
      <c r="AP1032" s="99">
        <v>0</v>
      </c>
      <c r="AQ1032" s="99">
        <v>4947371.8044433603</v>
      </c>
      <c r="AR1032" s="99">
        <v>3568816.2839050302</v>
      </c>
      <c r="AS1032" s="99">
        <v>4843982.8350830097</v>
      </c>
      <c r="AT1032" s="99">
        <v>0</v>
      </c>
      <c r="AU1032" s="99">
        <v>0</v>
      </c>
      <c r="AV1032" s="99">
        <v>83481699.749023393</v>
      </c>
      <c r="AW1032" s="99">
        <v>1734.5977216660999</v>
      </c>
      <c r="AX1032" s="99">
        <v>133690.47272872899</v>
      </c>
      <c r="AY1032" s="99">
        <v>20581529.4521484</v>
      </c>
      <c r="AZ1032" s="99">
        <v>3584865.25494385</v>
      </c>
      <c r="BA1032" s="99">
        <v>0</v>
      </c>
      <c r="BB1032" s="99">
        <v>21724697.4523926</v>
      </c>
      <c r="BC1032" s="99">
        <v>3943693.9854126</v>
      </c>
      <c r="BD1032" s="99">
        <v>0</v>
      </c>
      <c r="BE1032" s="99">
        <v>4762730.3921508798</v>
      </c>
      <c r="BF1032" s="99">
        <v>0</v>
      </c>
      <c r="BG1032" s="99">
        <v>83473506.537109405</v>
      </c>
      <c r="BH1032" s="99">
        <v>12137253.1373291</v>
      </c>
      <c r="BI1032" s="99">
        <v>0</v>
      </c>
      <c r="BJ1032" s="99">
        <v>2149627.9622802702</v>
      </c>
      <c r="BK1032" s="99">
        <v>1449544.9339904799</v>
      </c>
      <c r="BL1032" s="99">
        <v>0</v>
      </c>
      <c r="BM1032" s="99">
        <v>0</v>
      </c>
      <c r="BN1032" s="99">
        <v>0</v>
      </c>
      <c r="BO1032" s="99">
        <v>0</v>
      </c>
      <c r="BP1032" s="99">
        <v>0</v>
      </c>
      <c r="BQ1032" s="99">
        <v>0</v>
      </c>
      <c r="BR1032" s="99">
        <v>6978116.97900391</v>
      </c>
      <c r="BS1032" s="99">
        <v>1347142.07937622</v>
      </c>
      <c r="BT1032" s="99">
        <v>0</v>
      </c>
      <c r="BU1032" s="99">
        <v>3309400.3599548298</v>
      </c>
      <c r="BV1032" s="99">
        <v>2127950.94464111</v>
      </c>
      <c r="BW1032" s="99">
        <v>0</v>
      </c>
      <c r="BX1032" s="99">
        <v>831908.55709838902</v>
      </c>
      <c r="BY1032" s="99">
        <v>0</v>
      </c>
      <c r="BZ1032" s="99">
        <v>0</v>
      </c>
      <c r="CA1032" s="99">
        <v>119966.66695594801</v>
      </c>
      <c r="CB1032" s="99">
        <v>4923872.1173706101</v>
      </c>
      <c r="CC1032" s="99">
        <v>50216430.292480499</v>
      </c>
      <c r="CD1032" s="99">
        <v>14279976.0754395</v>
      </c>
      <c r="CE1032" s="99">
        <v>5174.9292663931801</v>
      </c>
      <c r="CF1032" s="99">
        <v>560771.89158630394</v>
      </c>
      <c r="CG1032" s="99">
        <v>4887558.8817748995</v>
      </c>
      <c r="CH1032" s="99">
        <v>0</v>
      </c>
      <c r="CI1032" s="99">
        <v>125154.165769577</v>
      </c>
      <c r="CJ1032" s="99">
        <v>5484791.0217895498</v>
      </c>
      <c r="CK1032" s="99">
        <v>55107951.685546897</v>
      </c>
      <c r="CL1032" s="99">
        <v>15233131.3365479</v>
      </c>
      <c r="CM1032" s="166">
        <v>203656.70720863299</v>
      </c>
      <c r="CN1032" s="166">
        <v>32870636.236328099</v>
      </c>
      <c r="CO1032" s="166">
        <v>138768249.80078101</v>
      </c>
      <c r="CP1032" s="99">
        <v>15233131.3365479</v>
      </c>
      <c r="CQ1032" s="99">
        <v>0</v>
      </c>
      <c r="CR1032" s="99">
        <v>0</v>
      </c>
      <c r="CS1032" s="99">
        <v>0</v>
      </c>
      <c r="CT1032" s="99">
        <v>0</v>
      </c>
      <c r="CU1032" s="98">
        <v>11651.383986434999</v>
      </c>
      <c r="CV1032" s="98">
        <v>83732.400120503997</v>
      </c>
      <c r="CW1032" s="98">
        <v>5484644.0089569138</v>
      </c>
      <c r="CX1032" s="98">
        <v>55103989.174255401</v>
      </c>
    </row>
    <row r="1033" spans="1:102" x14ac:dyDescent="0.2">
      <c r="A1033" s="98" t="s">
        <v>67</v>
      </c>
      <c r="B1033" s="100">
        <v>43070</v>
      </c>
      <c r="C1033" s="99">
        <v>109109.92089653001</v>
      </c>
      <c r="D1033" s="99">
        <v>0</v>
      </c>
      <c r="E1033" s="99">
        <v>11562.3942914009</v>
      </c>
      <c r="F1033" s="99">
        <v>9684.9324991702997</v>
      </c>
      <c r="G1033" s="99">
        <v>5188.6634599566496</v>
      </c>
      <c r="H1033" s="99">
        <v>0</v>
      </c>
      <c r="I1033" s="99">
        <v>0</v>
      </c>
      <c r="J1033" s="99">
        <v>78386.230581283598</v>
      </c>
      <c r="K1033" s="99">
        <v>5.0642415365437001</v>
      </c>
      <c r="L1033" s="99">
        <v>159.043545642868</v>
      </c>
      <c r="M1033" s="99">
        <v>52610.927969455697</v>
      </c>
      <c r="N1033" s="99">
        <v>3642.31324359775</v>
      </c>
      <c r="O1033" s="99">
        <v>0</v>
      </c>
      <c r="P1033" s="99">
        <v>60103.642531395002</v>
      </c>
      <c r="Q1033" s="99">
        <v>4242.9085575938198</v>
      </c>
      <c r="R1033" s="99">
        <v>0</v>
      </c>
      <c r="S1033" s="99">
        <v>5133.0616364479101</v>
      </c>
      <c r="T1033" s="99">
        <v>0</v>
      </c>
      <c r="U1033" s="99">
        <v>78402.886295318604</v>
      </c>
      <c r="V1033" s="99">
        <v>4358477.1967163105</v>
      </c>
      <c r="W1033" s="99">
        <v>0</v>
      </c>
      <c r="X1033" s="99">
        <v>550799.04573821998</v>
      </c>
      <c r="Y1033" s="99">
        <v>403923.53525161702</v>
      </c>
      <c r="Z1033" s="99">
        <v>561604.25779724098</v>
      </c>
      <c r="AA1033" s="99">
        <v>0</v>
      </c>
      <c r="AB1033" s="99">
        <v>0</v>
      </c>
      <c r="AC1033" s="99">
        <v>27171931.690429699</v>
      </c>
      <c r="AD1033" s="99">
        <v>449.14809917285999</v>
      </c>
      <c r="AE1033" s="99">
        <v>10733.893008589699</v>
      </c>
      <c r="AF1033" s="99">
        <v>1989340.5586395301</v>
      </c>
      <c r="AG1033" s="99">
        <v>364694.98099517799</v>
      </c>
      <c r="AH1033" s="99">
        <v>0</v>
      </c>
      <c r="AI1033" s="99">
        <v>2132336.3457641602</v>
      </c>
      <c r="AJ1033" s="99">
        <v>413832.62895202602</v>
      </c>
      <c r="AK1033" s="99">
        <v>0</v>
      </c>
      <c r="AL1033" s="99">
        <v>556815.51918792701</v>
      </c>
      <c r="AM1033" s="99">
        <v>0</v>
      </c>
      <c r="AN1033" s="99">
        <v>27171178.8913574</v>
      </c>
      <c r="AO1033" s="99">
        <v>45461760.947265603</v>
      </c>
      <c r="AP1033" s="99">
        <v>0</v>
      </c>
      <c r="AQ1033" s="99">
        <v>4904514.3662719699</v>
      </c>
      <c r="AR1033" s="99">
        <v>3539516.9671935998</v>
      </c>
      <c r="AS1033" s="99">
        <v>4894711.23193359</v>
      </c>
      <c r="AT1033" s="99">
        <v>0</v>
      </c>
      <c r="AU1033" s="99">
        <v>0</v>
      </c>
      <c r="AV1033" s="99">
        <v>83558519.204101607</v>
      </c>
      <c r="AW1033" s="99">
        <v>1551.7227800339499</v>
      </c>
      <c r="AX1033" s="99">
        <v>114534.281886101</v>
      </c>
      <c r="AY1033" s="99">
        <v>20999406.317382801</v>
      </c>
      <c r="AZ1033" s="99">
        <v>3511211.7035217299</v>
      </c>
      <c r="BA1033" s="99">
        <v>0</v>
      </c>
      <c r="BB1033" s="99">
        <v>21864124.095458999</v>
      </c>
      <c r="BC1033" s="99">
        <v>3954557.7610168499</v>
      </c>
      <c r="BD1033" s="99">
        <v>0</v>
      </c>
      <c r="BE1033" s="99">
        <v>4846016.6859130897</v>
      </c>
      <c r="BF1033" s="99">
        <v>0</v>
      </c>
      <c r="BG1033" s="99">
        <v>83547451.246093795</v>
      </c>
      <c r="BH1033" s="99">
        <v>12379000.1870117</v>
      </c>
      <c r="BI1033" s="99">
        <v>0</v>
      </c>
      <c r="BJ1033" s="99">
        <v>2085273.97937012</v>
      </c>
      <c r="BK1033" s="99">
        <v>1425814.4154815699</v>
      </c>
      <c r="BL1033" s="99">
        <v>0</v>
      </c>
      <c r="BM1033" s="99">
        <v>0</v>
      </c>
      <c r="BN1033" s="99">
        <v>0</v>
      </c>
      <c r="BO1033" s="99">
        <v>0</v>
      </c>
      <c r="BP1033" s="99">
        <v>0</v>
      </c>
      <c r="BQ1033" s="99">
        <v>0</v>
      </c>
      <c r="BR1033" s="99">
        <v>7137573.7477417002</v>
      </c>
      <c r="BS1033" s="99">
        <v>1317920.28257751</v>
      </c>
      <c r="BT1033" s="99">
        <v>0</v>
      </c>
      <c r="BU1033" s="99">
        <v>4074890.3599548298</v>
      </c>
      <c r="BV1033" s="99">
        <v>2109757.8877258301</v>
      </c>
      <c r="BW1033" s="99">
        <v>0</v>
      </c>
      <c r="BX1033" s="99">
        <v>967412.80658721901</v>
      </c>
      <c r="BY1033" s="99">
        <v>0</v>
      </c>
      <c r="BZ1033" s="99">
        <v>0</v>
      </c>
      <c r="CA1033" s="99">
        <v>120866.236812592</v>
      </c>
      <c r="CB1033" s="99">
        <v>4911419.0248413105</v>
      </c>
      <c r="CC1033" s="99">
        <v>50430620.065429702</v>
      </c>
      <c r="CD1033" s="99">
        <v>14394439.9138184</v>
      </c>
      <c r="CE1033" s="99">
        <v>5179.2588808536502</v>
      </c>
      <c r="CF1033" s="99">
        <v>566326.23563384998</v>
      </c>
      <c r="CG1033" s="99">
        <v>4932227.8518676804</v>
      </c>
      <c r="CH1033" s="99">
        <v>0</v>
      </c>
      <c r="CI1033" s="99">
        <v>126014.557442665</v>
      </c>
      <c r="CJ1033" s="99">
        <v>5476829.99719238</v>
      </c>
      <c r="CK1033" s="99">
        <v>55349647.484375</v>
      </c>
      <c r="CL1033" s="99">
        <v>15368922.3787842</v>
      </c>
      <c r="CM1033" s="166">
        <v>203383.835805893</v>
      </c>
      <c r="CN1033" s="166">
        <v>32702394.573730499</v>
      </c>
      <c r="CO1033" s="166">
        <v>139125105.48632801</v>
      </c>
      <c r="CP1033" s="99">
        <v>15368922.3787842</v>
      </c>
      <c r="CQ1033" s="99">
        <v>0</v>
      </c>
      <c r="CR1033" s="99">
        <v>0</v>
      </c>
      <c r="CS1033" s="99">
        <v>0</v>
      </c>
      <c r="CT1033" s="99">
        <v>0</v>
      </c>
      <c r="CU1033" s="98">
        <v>11557.402727492999</v>
      </c>
      <c r="CV1033" s="98">
        <v>82627.579419742993</v>
      </c>
      <c r="CW1033" s="98">
        <v>5477745.2604751606</v>
      </c>
      <c r="CX1033" s="98">
        <v>55362847.917297386</v>
      </c>
    </row>
    <row r="1034" spans="1:102" x14ac:dyDescent="0.2">
      <c r="A1034" s="98" t="s">
        <v>67</v>
      </c>
      <c r="B1034" s="100">
        <v>43160</v>
      </c>
      <c r="C1034" s="99">
        <v>107405.566055298</v>
      </c>
      <c r="D1034" s="99">
        <v>0</v>
      </c>
      <c r="E1034" s="99">
        <v>11597.4205479622</v>
      </c>
      <c r="F1034" s="99">
        <v>9790.2310385704004</v>
      </c>
      <c r="G1034" s="99">
        <v>5210.2052078843099</v>
      </c>
      <c r="H1034" s="99">
        <v>0</v>
      </c>
      <c r="I1034" s="99">
        <v>0</v>
      </c>
      <c r="J1034" s="99">
        <v>77647.625303268404</v>
      </c>
      <c r="K1034" s="99">
        <v>4.9596998079796304</v>
      </c>
      <c r="L1034" s="99">
        <v>156.300378438085</v>
      </c>
      <c r="M1034" s="99">
        <v>51342.0312027931</v>
      </c>
      <c r="N1034" s="99">
        <v>3609.8725339770299</v>
      </c>
      <c r="O1034" s="99">
        <v>0</v>
      </c>
      <c r="P1034" s="99">
        <v>59368.930801391602</v>
      </c>
      <c r="Q1034" s="99">
        <v>4247.29648655653</v>
      </c>
      <c r="R1034" s="99">
        <v>0</v>
      </c>
      <c r="S1034" s="99">
        <v>5175.2102536559096</v>
      </c>
      <c r="T1034" s="99">
        <v>0</v>
      </c>
      <c r="U1034" s="99">
        <v>77670.300680160493</v>
      </c>
      <c r="V1034" s="99">
        <v>4291523.70812988</v>
      </c>
      <c r="W1034" s="99">
        <v>0</v>
      </c>
      <c r="X1034" s="99">
        <v>538445.68385314895</v>
      </c>
      <c r="Y1034" s="99">
        <v>397376.06875228899</v>
      </c>
      <c r="Z1034" s="99">
        <v>557812.59654235805</v>
      </c>
      <c r="AA1034" s="99">
        <v>0</v>
      </c>
      <c r="AB1034" s="99">
        <v>0</v>
      </c>
      <c r="AC1034" s="99">
        <v>26915692.6005859</v>
      </c>
      <c r="AD1034" s="99">
        <v>402.16036273166497</v>
      </c>
      <c r="AE1034" s="99">
        <v>9775.2317960262299</v>
      </c>
      <c r="AF1034" s="99">
        <v>1952330.4066467299</v>
      </c>
      <c r="AG1034" s="99">
        <v>355740.45708846999</v>
      </c>
      <c r="AH1034" s="99">
        <v>0</v>
      </c>
      <c r="AI1034" s="99">
        <v>2089245.87586975</v>
      </c>
      <c r="AJ1034" s="99">
        <v>414974.54775619501</v>
      </c>
      <c r="AK1034" s="99">
        <v>0</v>
      </c>
      <c r="AL1034" s="99">
        <v>549946.43233490002</v>
      </c>
      <c r="AM1034" s="99">
        <v>0</v>
      </c>
      <c r="AN1034" s="99">
        <v>26912905.4755859</v>
      </c>
      <c r="AO1034" s="99">
        <v>45125716.373535201</v>
      </c>
      <c r="AP1034" s="99">
        <v>0</v>
      </c>
      <c r="AQ1034" s="99">
        <v>4793426.0612792997</v>
      </c>
      <c r="AR1034" s="99">
        <v>3502810.2683105501</v>
      </c>
      <c r="AS1034" s="99">
        <v>4891874.06359863</v>
      </c>
      <c r="AT1034" s="99">
        <v>0</v>
      </c>
      <c r="AU1034" s="99">
        <v>0</v>
      </c>
      <c r="AV1034" s="99">
        <v>83453902.890625</v>
      </c>
      <c r="AW1034" s="99">
        <v>1395.2632891237699</v>
      </c>
      <c r="AX1034" s="99">
        <v>91999.800107955904</v>
      </c>
      <c r="AY1034" s="99">
        <v>20738074.855712902</v>
      </c>
      <c r="AZ1034" s="99">
        <v>3441995.9166259798</v>
      </c>
      <c r="BA1034" s="99">
        <v>0</v>
      </c>
      <c r="BB1034" s="99">
        <v>21543183.424316399</v>
      </c>
      <c r="BC1034" s="99">
        <v>4011483.36932373</v>
      </c>
      <c r="BD1034" s="99">
        <v>0</v>
      </c>
      <c r="BE1034" s="99">
        <v>4833165.6636352502</v>
      </c>
      <c r="BF1034" s="99">
        <v>0</v>
      </c>
      <c r="BG1034" s="99">
        <v>83541553.546875</v>
      </c>
      <c r="BH1034" s="99">
        <v>12157371.8643799</v>
      </c>
      <c r="BI1034" s="99">
        <v>0</v>
      </c>
      <c r="BJ1034" s="99">
        <v>2116550.5126647898</v>
      </c>
      <c r="BK1034" s="99">
        <v>1441156.2325744601</v>
      </c>
      <c r="BL1034" s="99">
        <v>0</v>
      </c>
      <c r="BM1034" s="99">
        <v>0</v>
      </c>
      <c r="BN1034" s="99">
        <v>0</v>
      </c>
      <c r="BO1034" s="99">
        <v>0</v>
      </c>
      <c r="BP1034" s="99">
        <v>0</v>
      </c>
      <c r="BQ1034" s="99">
        <v>0</v>
      </c>
      <c r="BR1034" s="99">
        <v>7025239.7355346698</v>
      </c>
      <c r="BS1034" s="99">
        <v>1286439.2175903299</v>
      </c>
      <c r="BT1034" s="99">
        <v>0</v>
      </c>
      <c r="BU1034" s="99">
        <v>3945571.5762329102</v>
      </c>
      <c r="BV1034" s="99">
        <v>2147278.92364502</v>
      </c>
      <c r="BW1034" s="99">
        <v>0</v>
      </c>
      <c r="BX1034" s="99">
        <v>1001699.60250092</v>
      </c>
      <c r="BY1034" s="99">
        <v>0</v>
      </c>
      <c r="BZ1034" s="99">
        <v>0</v>
      </c>
      <c r="CA1034" s="99">
        <v>118937.039378166</v>
      </c>
      <c r="CB1034" s="99">
        <v>4830370.6476440402</v>
      </c>
      <c r="CC1034" s="99">
        <v>49921965.198730499</v>
      </c>
      <c r="CD1034" s="99">
        <v>14358499.5275879</v>
      </c>
      <c r="CE1034" s="99">
        <v>5204.5783136486998</v>
      </c>
      <c r="CF1034" s="99">
        <v>561624.15223693801</v>
      </c>
      <c r="CG1034" s="99">
        <v>4929656.3023071298</v>
      </c>
      <c r="CH1034" s="99">
        <v>0</v>
      </c>
      <c r="CI1034" s="99">
        <v>124151.25720977801</v>
      </c>
      <c r="CJ1034" s="99">
        <v>5392216.9083252</v>
      </c>
      <c r="CK1034" s="99">
        <v>54856118.988769501</v>
      </c>
      <c r="CL1034" s="99">
        <v>15326757.881591801</v>
      </c>
      <c r="CM1034" s="166">
        <v>200998.37333869899</v>
      </c>
      <c r="CN1034" s="166">
        <v>32319956.342041001</v>
      </c>
      <c r="CO1034" s="166">
        <v>138622488.59570301</v>
      </c>
      <c r="CP1034" s="99">
        <v>15326757.881591801</v>
      </c>
      <c r="CQ1034" s="99">
        <v>0</v>
      </c>
      <c r="CR1034" s="99">
        <v>0</v>
      </c>
      <c r="CS1034" s="99">
        <v>0</v>
      </c>
      <c r="CT1034" s="99">
        <v>0</v>
      </c>
      <c r="CU1034" s="98">
        <v>11601.435423609</v>
      </c>
      <c r="CV1034" s="98">
        <v>81909.321924299002</v>
      </c>
      <c r="CW1034" s="98">
        <v>5391994.7998809777</v>
      </c>
      <c r="CX1034" s="98">
        <v>54851621.501037627</v>
      </c>
    </row>
    <row r="1035" spans="1:102" x14ac:dyDescent="0.2">
      <c r="A1035" s="98" t="s">
        <v>67</v>
      </c>
      <c r="B1035" s="100">
        <v>43252</v>
      </c>
      <c r="C1035" s="99">
        <v>108538.471795082</v>
      </c>
      <c r="D1035" s="99">
        <v>0</v>
      </c>
      <c r="E1035" s="99">
        <v>11518.840498805001</v>
      </c>
      <c r="F1035" s="99">
        <v>9795.6228266954404</v>
      </c>
      <c r="G1035" s="99">
        <v>5255.9855502843902</v>
      </c>
      <c r="H1035" s="99">
        <v>0</v>
      </c>
      <c r="I1035" s="99">
        <v>0</v>
      </c>
      <c r="J1035" s="99">
        <v>76856.679936408997</v>
      </c>
      <c r="K1035" s="99">
        <v>4.8857251416775398</v>
      </c>
      <c r="L1035" s="99">
        <v>158.85597953572901</v>
      </c>
      <c r="M1035" s="99">
        <v>52355.456213474303</v>
      </c>
      <c r="N1035" s="99">
        <v>3579.8931458592401</v>
      </c>
      <c r="O1035" s="99">
        <v>0</v>
      </c>
      <c r="P1035" s="99">
        <v>59571.213773250602</v>
      </c>
      <c r="Q1035" s="99">
        <v>4273.0641375184096</v>
      </c>
      <c r="R1035" s="99">
        <v>0</v>
      </c>
      <c r="S1035" s="99">
        <v>5261.7468301653898</v>
      </c>
      <c r="T1035" s="99">
        <v>0</v>
      </c>
      <c r="U1035" s="99">
        <v>76853.835230827302</v>
      </c>
      <c r="V1035" s="99">
        <v>4309710.6336669903</v>
      </c>
      <c r="W1035" s="99">
        <v>0</v>
      </c>
      <c r="X1035" s="99">
        <v>528405.83303070103</v>
      </c>
      <c r="Y1035" s="99">
        <v>395545.60980224598</v>
      </c>
      <c r="Z1035" s="99">
        <v>565181.65029907203</v>
      </c>
      <c r="AA1035" s="99">
        <v>0</v>
      </c>
      <c r="AB1035" s="99">
        <v>0</v>
      </c>
      <c r="AC1035" s="99">
        <v>26660706.738281298</v>
      </c>
      <c r="AD1035" s="99">
        <v>352.23594487085899</v>
      </c>
      <c r="AE1035" s="99">
        <v>10092.8095377684</v>
      </c>
      <c r="AF1035" s="99">
        <v>1962686.5614318801</v>
      </c>
      <c r="AG1035" s="99">
        <v>352544.63758087199</v>
      </c>
      <c r="AH1035" s="99">
        <v>0</v>
      </c>
      <c r="AI1035" s="99">
        <v>2073436.5973815899</v>
      </c>
      <c r="AJ1035" s="99">
        <v>418958.89785766602</v>
      </c>
      <c r="AK1035" s="99">
        <v>0</v>
      </c>
      <c r="AL1035" s="99">
        <v>566994.36428070103</v>
      </c>
      <c r="AM1035" s="99">
        <v>0</v>
      </c>
      <c r="AN1035" s="99">
        <v>26667048.869140599</v>
      </c>
      <c r="AO1035" s="99">
        <v>45594020.103515603</v>
      </c>
      <c r="AP1035" s="99">
        <v>0</v>
      </c>
      <c r="AQ1035" s="99">
        <v>4728724.9225463904</v>
      </c>
      <c r="AR1035" s="99">
        <v>3498711.02630615</v>
      </c>
      <c r="AS1035" s="99">
        <v>4970567.6672973596</v>
      </c>
      <c r="AT1035" s="99">
        <v>0</v>
      </c>
      <c r="AU1035" s="99">
        <v>0</v>
      </c>
      <c r="AV1035" s="99">
        <v>83403682.208984405</v>
      </c>
      <c r="AW1035" s="99">
        <v>1234.7968532592099</v>
      </c>
      <c r="AX1035" s="99">
        <v>97417.326316833496</v>
      </c>
      <c r="AY1035" s="99">
        <v>20990125.315917999</v>
      </c>
      <c r="AZ1035" s="99">
        <v>3455021.3746032701</v>
      </c>
      <c r="BA1035" s="99">
        <v>0</v>
      </c>
      <c r="BB1035" s="99">
        <v>21479215.596679699</v>
      </c>
      <c r="BC1035" s="99">
        <v>4065166.6154479999</v>
      </c>
      <c r="BD1035" s="99">
        <v>0</v>
      </c>
      <c r="BE1035" s="99">
        <v>4991137.1815795898</v>
      </c>
      <c r="BF1035" s="99">
        <v>0</v>
      </c>
      <c r="BG1035" s="99">
        <v>83348210.775390595</v>
      </c>
      <c r="BH1035" s="99">
        <v>12261668.525390601</v>
      </c>
      <c r="BI1035" s="99">
        <v>0</v>
      </c>
      <c r="BJ1035" s="99">
        <v>2072917.91030884</v>
      </c>
      <c r="BK1035" s="99">
        <v>1418688.9000244101</v>
      </c>
      <c r="BL1035" s="99">
        <v>0</v>
      </c>
      <c r="BM1035" s="99">
        <v>0</v>
      </c>
      <c r="BN1035" s="99">
        <v>0</v>
      </c>
      <c r="BO1035" s="99">
        <v>0</v>
      </c>
      <c r="BP1035" s="99">
        <v>0</v>
      </c>
      <c r="BQ1035" s="99">
        <v>0</v>
      </c>
      <c r="BR1035" s="99">
        <v>7087138.7556152297</v>
      </c>
      <c r="BS1035" s="99">
        <v>1287114.1867370601</v>
      </c>
      <c r="BT1035" s="99">
        <v>0</v>
      </c>
      <c r="BU1035" s="99">
        <v>3999795.1731567401</v>
      </c>
      <c r="BV1035" s="99">
        <v>2154749.5158386198</v>
      </c>
      <c r="BW1035" s="99">
        <v>0</v>
      </c>
      <c r="BX1035" s="99">
        <v>1044867.51942444</v>
      </c>
      <c r="BY1035" s="99">
        <v>0</v>
      </c>
      <c r="BZ1035" s="99">
        <v>0</v>
      </c>
      <c r="CA1035" s="99">
        <v>120042.10476875299</v>
      </c>
      <c r="CB1035" s="99">
        <v>4835820.85583496</v>
      </c>
      <c r="CC1035" s="99">
        <v>50326733.983886696</v>
      </c>
      <c r="CD1035" s="99">
        <v>14322575.075683599</v>
      </c>
      <c r="CE1035" s="99">
        <v>5256.35381948948</v>
      </c>
      <c r="CF1035" s="99">
        <v>566195.67767333996</v>
      </c>
      <c r="CG1035" s="99">
        <v>4979095.59020996</v>
      </c>
      <c r="CH1035" s="99">
        <v>0</v>
      </c>
      <c r="CI1035" s="99">
        <v>125311.77366065999</v>
      </c>
      <c r="CJ1035" s="99">
        <v>5401748.40234375</v>
      </c>
      <c r="CK1035" s="99">
        <v>55312577.3671875</v>
      </c>
      <c r="CL1035" s="99">
        <v>15300164.1848145</v>
      </c>
      <c r="CM1035" s="166">
        <v>201350.84691619899</v>
      </c>
      <c r="CN1035" s="166">
        <v>32170863.268798798</v>
      </c>
      <c r="CO1035" s="166">
        <v>138831767.09765601</v>
      </c>
      <c r="CP1035" s="99">
        <v>15300164.1848145</v>
      </c>
      <c r="CQ1035" s="99">
        <v>0</v>
      </c>
      <c r="CR1035" s="99">
        <v>0</v>
      </c>
      <c r="CS1035" s="99">
        <v>0</v>
      </c>
      <c r="CT1035" s="99">
        <v>0</v>
      </c>
      <c r="CU1035" s="98">
        <v>11535.000131584</v>
      </c>
      <c r="CV1035" s="98">
        <v>81153.223987870995</v>
      </c>
      <c r="CW1035" s="98">
        <v>5402016.5335082998</v>
      </c>
      <c r="CX1035" s="98">
        <v>55305829.574096657</v>
      </c>
    </row>
    <row r="1036" spans="1:102" x14ac:dyDescent="0.2">
      <c r="A1036" s="98" t="s">
        <v>67</v>
      </c>
      <c r="B1036" s="100">
        <v>43344</v>
      </c>
      <c r="C1036" s="99">
        <v>109152.41025638601</v>
      </c>
      <c r="D1036" s="99">
        <v>0</v>
      </c>
      <c r="E1036" s="99">
        <v>11391.888414740601</v>
      </c>
      <c r="F1036" s="99">
        <v>9815.3772535324097</v>
      </c>
      <c r="G1036" s="99">
        <v>5270.0338061451903</v>
      </c>
      <c r="H1036" s="99">
        <v>0</v>
      </c>
      <c r="I1036" s="99">
        <v>0</v>
      </c>
      <c r="J1036" s="99">
        <v>76571.395931243896</v>
      </c>
      <c r="K1036" s="99">
        <v>4.0792830958380399</v>
      </c>
      <c r="L1036" s="99">
        <v>159.84562629275001</v>
      </c>
      <c r="M1036" s="99">
        <v>52492.171786785097</v>
      </c>
      <c r="N1036" s="99">
        <v>3541.7351372838002</v>
      </c>
      <c r="O1036" s="99">
        <v>0</v>
      </c>
      <c r="P1036" s="99">
        <v>60218.438252925902</v>
      </c>
      <c r="Q1036" s="99">
        <v>4184.6805296540297</v>
      </c>
      <c r="R1036" s="99">
        <v>0</v>
      </c>
      <c r="S1036" s="99">
        <v>5393.2298946976698</v>
      </c>
      <c r="T1036" s="99">
        <v>0</v>
      </c>
      <c r="U1036" s="99">
        <v>76562.587025642395</v>
      </c>
      <c r="V1036" s="99">
        <v>4302712.1270752</v>
      </c>
      <c r="W1036" s="99">
        <v>0</v>
      </c>
      <c r="X1036" s="99">
        <v>509326.18522262602</v>
      </c>
      <c r="Y1036" s="99">
        <v>387583.99855041498</v>
      </c>
      <c r="Z1036" s="99">
        <v>563651.36553192104</v>
      </c>
      <c r="AA1036" s="99">
        <v>0</v>
      </c>
      <c r="AB1036" s="99">
        <v>0</v>
      </c>
      <c r="AC1036" s="99">
        <v>26385060.328125</v>
      </c>
      <c r="AD1036" s="99">
        <v>224.224279373884</v>
      </c>
      <c r="AE1036" s="99">
        <v>11957.9555627108</v>
      </c>
      <c r="AF1036" s="99">
        <v>1959495.4880065899</v>
      </c>
      <c r="AG1036" s="99">
        <v>348235.67965698201</v>
      </c>
      <c r="AH1036" s="99">
        <v>0</v>
      </c>
      <c r="AI1036" s="99">
        <v>2068425.4642028799</v>
      </c>
      <c r="AJ1036" s="99">
        <v>418636.180076599</v>
      </c>
      <c r="AK1036" s="99">
        <v>0</v>
      </c>
      <c r="AL1036" s="99">
        <v>579055.32692718494</v>
      </c>
      <c r="AM1036" s="99">
        <v>0</v>
      </c>
      <c r="AN1036" s="99">
        <v>26383785.612792999</v>
      </c>
      <c r="AO1036" s="99">
        <v>45864568.044433601</v>
      </c>
      <c r="AP1036" s="99">
        <v>0</v>
      </c>
      <c r="AQ1036" s="99">
        <v>4651483.83984375</v>
      </c>
      <c r="AR1036" s="99">
        <v>3470619.2949829102</v>
      </c>
      <c r="AS1036" s="99">
        <v>4981289.5289917002</v>
      </c>
      <c r="AT1036" s="99">
        <v>0</v>
      </c>
      <c r="AU1036" s="99">
        <v>0</v>
      </c>
      <c r="AV1036" s="99">
        <v>82928383.827148393</v>
      </c>
      <c r="AW1036" s="99">
        <v>786.96306122094404</v>
      </c>
      <c r="AX1036" s="99">
        <v>114489.26444435101</v>
      </c>
      <c r="AY1036" s="99">
        <v>21147848.130127002</v>
      </c>
      <c r="AZ1036" s="99">
        <v>3421086.8019714402</v>
      </c>
      <c r="BA1036" s="99">
        <v>0</v>
      </c>
      <c r="BB1036" s="99">
        <v>21613573.899902299</v>
      </c>
      <c r="BC1036" s="99">
        <v>4104380.3405456501</v>
      </c>
      <c r="BD1036" s="99">
        <v>0</v>
      </c>
      <c r="BE1036" s="99">
        <v>5111735.7622680701</v>
      </c>
      <c r="BF1036" s="99">
        <v>0</v>
      </c>
      <c r="BG1036" s="99">
        <v>82908699.034179702</v>
      </c>
      <c r="BH1036" s="99">
        <v>12337879.2652588</v>
      </c>
      <c r="BI1036" s="99">
        <v>0</v>
      </c>
      <c r="BJ1036" s="99">
        <v>1979837.00067139</v>
      </c>
      <c r="BK1036" s="99">
        <v>1382092.95909119</v>
      </c>
      <c r="BL1036" s="99">
        <v>0</v>
      </c>
      <c r="BM1036" s="99">
        <v>0</v>
      </c>
      <c r="BN1036" s="99">
        <v>0</v>
      </c>
      <c r="BO1036" s="99">
        <v>0</v>
      </c>
      <c r="BP1036" s="99">
        <v>0</v>
      </c>
      <c r="BQ1036" s="99">
        <v>0</v>
      </c>
      <c r="BR1036" s="99">
        <v>7164611.8413696298</v>
      </c>
      <c r="BS1036" s="99">
        <v>1279303.9836578399</v>
      </c>
      <c r="BT1036" s="99">
        <v>0</v>
      </c>
      <c r="BU1036" s="99">
        <v>3199052.22964478</v>
      </c>
      <c r="BV1036" s="99">
        <v>2100776.6275939899</v>
      </c>
      <c r="BW1036" s="99">
        <v>0</v>
      </c>
      <c r="BX1036" s="99">
        <v>874882.26169586205</v>
      </c>
      <c r="BY1036" s="99">
        <v>0</v>
      </c>
      <c r="BZ1036" s="99">
        <v>0</v>
      </c>
      <c r="CA1036" s="99">
        <v>120395.221615791</v>
      </c>
      <c r="CB1036" s="99">
        <v>4808378.33740234</v>
      </c>
      <c r="CC1036" s="99">
        <v>50465972.943359397</v>
      </c>
      <c r="CD1036" s="99">
        <v>14312698.833373999</v>
      </c>
      <c r="CE1036" s="99">
        <v>5288.3696382641801</v>
      </c>
      <c r="CF1036" s="99">
        <v>562603.91555786098</v>
      </c>
      <c r="CG1036" s="99">
        <v>4977393.2199096698</v>
      </c>
      <c r="CH1036" s="99">
        <v>0</v>
      </c>
      <c r="CI1036" s="99">
        <v>125695.50969696</v>
      </c>
      <c r="CJ1036" s="99">
        <v>5371508.2517700205</v>
      </c>
      <c r="CK1036" s="99">
        <v>55448909.294433601</v>
      </c>
      <c r="CL1036" s="99">
        <v>15285132.7779541</v>
      </c>
      <c r="CM1036" s="166">
        <v>200960.03557968099</v>
      </c>
      <c r="CN1036" s="166">
        <v>31753047.545654301</v>
      </c>
      <c r="CO1036" s="166">
        <v>138236693.640625</v>
      </c>
      <c r="CP1036" s="99">
        <v>15285132.7779541</v>
      </c>
      <c r="CQ1036" s="99">
        <v>0</v>
      </c>
      <c r="CR1036" s="99">
        <v>0</v>
      </c>
      <c r="CS1036" s="99">
        <v>0</v>
      </c>
      <c r="CT1036" s="99">
        <v>0</v>
      </c>
      <c r="CU1036" s="98">
        <v>11397.999588186</v>
      </c>
      <c r="CV1036" s="98">
        <v>80857.495905200994</v>
      </c>
      <c r="CW1036" s="98">
        <v>5370982.2529602014</v>
      </c>
      <c r="CX1036" s="98">
        <v>55443366.163269065</v>
      </c>
    </row>
    <row r="1037" spans="1:102" x14ac:dyDescent="0.2">
      <c r="A1037" s="98" t="s">
        <v>67</v>
      </c>
      <c r="B1037" s="100">
        <v>43435</v>
      </c>
      <c r="C1037" s="99">
        <v>108094.983973503</v>
      </c>
      <c r="D1037" s="99">
        <v>0</v>
      </c>
      <c r="E1037" s="99">
        <v>11066.226805210101</v>
      </c>
      <c r="F1037" s="99">
        <v>9593.1357131004297</v>
      </c>
      <c r="G1037" s="99">
        <v>5262.0026246309299</v>
      </c>
      <c r="H1037" s="99">
        <v>0</v>
      </c>
      <c r="I1037" s="99">
        <v>0</v>
      </c>
      <c r="J1037" s="99">
        <v>74673.718442916899</v>
      </c>
      <c r="K1037" s="99">
        <v>0</v>
      </c>
      <c r="L1037" s="99">
        <v>0</v>
      </c>
      <c r="M1037" s="99">
        <v>52381.374475479097</v>
      </c>
      <c r="N1037" s="99">
        <v>3506.66299784184</v>
      </c>
      <c r="O1037" s="99">
        <v>0</v>
      </c>
      <c r="P1037" s="99">
        <v>0</v>
      </c>
      <c r="Q1037" s="99">
        <v>4158.50899422169</v>
      </c>
      <c r="R1037" s="99">
        <v>0</v>
      </c>
      <c r="S1037" s="99">
        <v>0</v>
      </c>
      <c r="T1037" s="99">
        <v>0</v>
      </c>
      <c r="U1037" s="99">
        <v>74669.112245559707</v>
      </c>
      <c r="V1037" s="99">
        <v>4307409.6275024395</v>
      </c>
      <c r="W1037" s="99">
        <v>0</v>
      </c>
      <c r="X1037" s="99">
        <v>503786.92430877697</v>
      </c>
      <c r="Y1037" s="99">
        <v>386501.88591384899</v>
      </c>
      <c r="Z1037" s="99">
        <v>565860.61083984398</v>
      </c>
      <c r="AA1037" s="99">
        <v>0</v>
      </c>
      <c r="AB1037" s="99">
        <v>0</v>
      </c>
      <c r="AC1037" s="99">
        <v>26017587.865722701</v>
      </c>
      <c r="AD1037" s="99">
        <v>0</v>
      </c>
      <c r="AE1037" s="99">
        <v>0</v>
      </c>
      <c r="AF1037" s="99">
        <v>1968467.9748382601</v>
      </c>
      <c r="AG1037" s="99">
        <v>351039.92705154401</v>
      </c>
      <c r="AH1037" s="99">
        <v>0</v>
      </c>
      <c r="AI1037" s="99">
        <v>0</v>
      </c>
      <c r="AJ1037" s="99">
        <v>427257.60323715198</v>
      </c>
      <c r="AK1037" s="99">
        <v>0</v>
      </c>
      <c r="AL1037" s="99">
        <v>0</v>
      </c>
      <c r="AM1037" s="99">
        <v>0</v>
      </c>
      <c r="AN1037" s="99">
        <v>26017027.416992199</v>
      </c>
      <c r="AO1037" s="99">
        <v>46313465.693847701</v>
      </c>
      <c r="AP1037" s="99">
        <v>0</v>
      </c>
      <c r="AQ1037" s="99">
        <v>4640307.8070068397</v>
      </c>
      <c r="AR1037" s="99">
        <v>3497817.8029479999</v>
      </c>
      <c r="AS1037" s="99">
        <v>5051988.3142700205</v>
      </c>
      <c r="AT1037" s="99">
        <v>0</v>
      </c>
      <c r="AU1037" s="99">
        <v>0</v>
      </c>
      <c r="AV1037" s="99">
        <v>82611113.722656295</v>
      </c>
      <c r="AW1037" s="99">
        <v>0</v>
      </c>
      <c r="AX1037" s="99">
        <v>0</v>
      </c>
      <c r="AY1037" s="99">
        <v>21463493.462402299</v>
      </c>
      <c r="AZ1037" s="99">
        <v>3494614.6885681199</v>
      </c>
      <c r="BA1037" s="99">
        <v>0</v>
      </c>
      <c r="BB1037" s="99">
        <v>0</v>
      </c>
      <c r="BC1037" s="99">
        <v>4205605.59020996</v>
      </c>
      <c r="BD1037" s="99">
        <v>0</v>
      </c>
      <c r="BE1037" s="99">
        <v>0</v>
      </c>
      <c r="BF1037" s="99">
        <v>0</v>
      </c>
      <c r="BG1037" s="99">
        <v>82584285.042968795</v>
      </c>
      <c r="BH1037" s="99">
        <v>12406901.0784912</v>
      </c>
      <c r="BI1037" s="99">
        <v>0</v>
      </c>
      <c r="BJ1037" s="99">
        <v>1907218.3350830099</v>
      </c>
      <c r="BK1037" s="99">
        <v>1362388.2175292999</v>
      </c>
      <c r="BL1037" s="99">
        <v>0</v>
      </c>
      <c r="BM1037" s="99">
        <v>0</v>
      </c>
      <c r="BN1037" s="99">
        <v>0</v>
      </c>
      <c r="BO1037" s="99">
        <v>0</v>
      </c>
      <c r="BP1037" s="99">
        <v>0</v>
      </c>
      <c r="BQ1037" s="99">
        <v>0</v>
      </c>
      <c r="BR1037" s="99">
        <v>7193458.3166503897</v>
      </c>
      <c r="BS1037" s="99">
        <v>1291649.73371887</v>
      </c>
      <c r="BT1037" s="99">
        <v>0</v>
      </c>
      <c r="BU1037" s="99">
        <v>0</v>
      </c>
      <c r="BV1037" s="99">
        <v>2114337.10443115</v>
      </c>
      <c r="BW1037" s="99">
        <v>0</v>
      </c>
      <c r="BX1037" s="99">
        <v>0</v>
      </c>
      <c r="BY1037" s="99">
        <v>0</v>
      </c>
      <c r="BZ1037" s="99">
        <v>0</v>
      </c>
      <c r="CA1037" s="99">
        <v>119437.59250927001</v>
      </c>
      <c r="CB1037" s="99">
        <v>4806834.62036133</v>
      </c>
      <c r="CC1037" s="99">
        <v>50892294.119628899</v>
      </c>
      <c r="CD1037" s="99">
        <v>14243957.223510699</v>
      </c>
      <c r="CE1037" s="99">
        <v>5245.6909986138298</v>
      </c>
      <c r="CF1037" s="99">
        <v>564518.09434509301</v>
      </c>
      <c r="CG1037" s="99">
        <v>5042509.1259155301</v>
      </c>
      <c r="CH1037" s="99">
        <v>0</v>
      </c>
      <c r="CI1037" s="99">
        <v>124647.415690422</v>
      </c>
      <c r="CJ1037" s="99">
        <v>5371796.7492065402</v>
      </c>
      <c r="CK1037" s="99">
        <v>55928311.797363304</v>
      </c>
      <c r="CL1037" s="99">
        <v>15227408.154663101</v>
      </c>
      <c r="CM1037" s="166">
        <v>198490.07759666399</v>
      </c>
      <c r="CN1037" s="166">
        <v>31419955.536377002</v>
      </c>
      <c r="CO1037" s="166">
        <v>138764923.8125</v>
      </c>
      <c r="CP1037" s="99">
        <v>15227408.154663101</v>
      </c>
      <c r="CQ1037" s="99">
        <v>0</v>
      </c>
      <c r="CR1037" s="99">
        <v>0</v>
      </c>
      <c r="CS1037" s="99">
        <v>0</v>
      </c>
      <c r="CT1037" s="99">
        <v>0</v>
      </c>
      <c r="CU1037" s="98">
        <v>11051.096448971</v>
      </c>
      <c r="CV1037" s="98">
        <v>79017.379969058005</v>
      </c>
      <c r="CW1037" s="98">
        <v>5371352.7147064228</v>
      </c>
      <c r="CX1037" s="98">
        <v>55934803.245544426</v>
      </c>
    </row>
    <row r="1038" spans="1:102" x14ac:dyDescent="0.2">
      <c r="A1038" s="98" t="s">
        <v>67</v>
      </c>
      <c r="B1038" s="100">
        <v>43525</v>
      </c>
      <c r="C1038" s="99">
        <v>110143.710588455</v>
      </c>
      <c r="D1038" s="99">
        <v>0</v>
      </c>
      <c r="E1038" s="99">
        <v>10503.875068068501</v>
      </c>
      <c r="F1038" s="99">
        <v>9413.9270676374399</v>
      </c>
      <c r="G1038" s="99">
        <v>5293.4746562242499</v>
      </c>
      <c r="H1038" s="99">
        <v>0</v>
      </c>
      <c r="I1038" s="99">
        <v>0</v>
      </c>
      <c r="J1038" s="99">
        <v>74020.8175859451</v>
      </c>
      <c r="K1038" s="99">
        <v>0</v>
      </c>
      <c r="L1038" s="99">
        <v>0</v>
      </c>
      <c r="M1038" s="99">
        <v>53196.7582230568</v>
      </c>
      <c r="N1038" s="99">
        <v>3518.2422885000701</v>
      </c>
      <c r="O1038" s="99">
        <v>0</v>
      </c>
      <c r="P1038" s="99">
        <v>0</v>
      </c>
      <c r="Q1038" s="99">
        <v>3543.6274965405501</v>
      </c>
      <c r="R1038" s="99">
        <v>0</v>
      </c>
      <c r="S1038" s="99">
        <v>0</v>
      </c>
      <c r="T1038" s="99">
        <v>0</v>
      </c>
      <c r="U1038" s="99">
        <v>74056.9065237045</v>
      </c>
      <c r="V1038" s="99">
        <v>4349156.5791626005</v>
      </c>
      <c r="W1038" s="99">
        <v>0</v>
      </c>
      <c r="X1038" s="99">
        <v>491502.30132293701</v>
      </c>
      <c r="Y1038" s="99">
        <v>382406.748332977</v>
      </c>
      <c r="Z1038" s="99">
        <v>569459.72130584705</v>
      </c>
      <c r="AA1038" s="99">
        <v>0</v>
      </c>
      <c r="AB1038" s="99">
        <v>0</v>
      </c>
      <c r="AC1038" s="99">
        <v>25824098.829345699</v>
      </c>
      <c r="AD1038" s="99">
        <v>0</v>
      </c>
      <c r="AE1038" s="99">
        <v>0</v>
      </c>
      <c r="AF1038" s="99">
        <v>2000233.32597351</v>
      </c>
      <c r="AG1038" s="99">
        <v>354981.59651946998</v>
      </c>
      <c r="AH1038" s="99">
        <v>0</v>
      </c>
      <c r="AI1038" s="99">
        <v>0</v>
      </c>
      <c r="AJ1038" s="99">
        <v>428185.64612579299</v>
      </c>
      <c r="AK1038" s="99">
        <v>0</v>
      </c>
      <c r="AL1038" s="99">
        <v>0</v>
      </c>
      <c r="AM1038" s="99">
        <v>0</v>
      </c>
      <c r="AN1038" s="99">
        <v>25776241.904296901</v>
      </c>
      <c r="AO1038" s="99">
        <v>47178090.784667999</v>
      </c>
      <c r="AP1038" s="99">
        <v>0</v>
      </c>
      <c r="AQ1038" s="99">
        <v>4507201.5579223596</v>
      </c>
      <c r="AR1038" s="99">
        <v>3490431.2769165002</v>
      </c>
      <c r="AS1038" s="99">
        <v>5095573.0795288105</v>
      </c>
      <c r="AT1038" s="99">
        <v>0</v>
      </c>
      <c r="AU1038" s="99">
        <v>0</v>
      </c>
      <c r="AV1038" s="99">
        <v>82416536.077148393</v>
      </c>
      <c r="AW1038" s="99">
        <v>0</v>
      </c>
      <c r="AX1038" s="99">
        <v>0</v>
      </c>
      <c r="AY1038" s="99">
        <v>22033960.6096191</v>
      </c>
      <c r="AZ1038" s="99">
        <v>3562647.0379333501</v>
      </c>
      <c r="BA1038" s="99">
        <v>0</v>
      </c>
      <c r="BB1038" s="99">
        <v>0</v>
      </c>
      <c r="BC1038" s="99">
        <v>4255926.4746704102</v>
      </c>
      <c r="BD1038" s="99">
        <v>0</v>
      </c>
      <c r="BE1038" s="99">
        <v>0</v>
      </c>
      <c r="BF1038" s="99">
        <v>0</v>
      </c>
      <c r="BG1038" s="99">
        <v>82418339.448242202</v>
      </c>
      <c r="BH1038" s="99">
        <v>12563331.9564209</v>
      </c>
      <c r="BI1038" s="99">
        <v>0</v>
      </c>
      <c r="BJ1038" s="99">
        <v>1372128.77565002</v>
      </c>
      <c r="BK1038" s="99">
        <v>1118702.31802368</v>
      </c>
      <c r="BL1038" s="99">
        <v>0</v>
      </c>
      <c r="BM1038" s="99">
        <v>0</v>
      </c>
      <c r="BN1038" s="99">
        <v>0</v>
      </c>
      <c r="BO1038" s="99">
        <v>0</v>
      </c>
      <c r="BP1038" s="99">
        <v>0</v>
      </c>
      <c r="BQ1038" s="99">
        <v>0</v>
      </c>
      <c r="BR1038" s="99">
        <v>7289796.8247680701</v>
      </c>
      <c r="BS1038" s="99">
        <v>1300988.4555816699</v>
      </c>
      <c r="BT1038" s="99">
        <v>0</v>
      </c>
      <c r="BU1038" s="99">
        <v>0</v>
      </c>
      <c r="BV1038" s="99">
        <v>1567067.2275543199</v>
      </c>
      <c r="BW1038" s="99">
        <v>0</v>
      </c>
      <c r="BX1038" s="99">
        <v>0</v>
      </c>
      <c r="BY1038" s="99">
        <v>0</v>
      </c>
      <c r="BZ1038" s="99">
        <v>0</v>
      </c>
      <c r="CA1038" s="99">
        <v>120503.844432831</v>
      </c>
      <c r="CB1038" s="99">
        <v>4840002.1605834998</v>
      </c>
      <c r="CC1038" s="99">
        <v>51735593.260742202</v>
      </c>
      <c r="CD1038" s="99">
        <v>14031603.7819824</v>
      </c>
      <c r="CE1038" s="99">
        <v>5288.9884636998204</v>
      </c>
      <c r="CF1038" s="99">
        <v>575477.20748138404</v>
      </c>
      <c r="CG1038" s="99">
        <v>5152629.2086792002</v>
      </c>
      <c r="CH1038" s="99">
        <v>0</v>
      </c>
      <c r="CI1038" s="99">
        <v>125802.837845802</v>
      </c>
      <c r="CJ1038" s="99">
        <v>5414682.2128906297</v>
      </c>
      <c r="CK1038" s="99">
        <v>56885287.339355499</v>
      </c>
      <c r="CL1038" s="99">
        <v>15028370.154541001</v>
      </c>
      <c r="CM1038" s="166">
        <v>199073.92045783999</v>
      </c>
      <c r="CN1038" s="166">
        <v>31442627.033691399</v>
      </c>
      <c r="CO1038" s="166">
        <v>139902306.49804699</v>
      </c>
      <c r="CP1038" s="99">
        <v>15028370.154541001</v>
      </c>
      <c r="CQ1038" s="99">
        <v>0</v>
      </c>
      <c r="CR1038" s="99">
        <v>0</v>
      </c>
      <c r="CS1038" s="99">
        <v>0</v>
      </c>
      <c r="CT1038" s="99">
        <v>0</v>
      </c>
      <c r="CU1038" s="98">
        <v>10508.565222966001</v>
      </c>
      <c r="CV1038" s="98">
        <v>78386.263193816994</v>
      </c>
      <c r="CW1038" s="98">
        <v>5415479.3680648841</v>
      </c>
      <c r="CX1038" s="98">
        <v>56888222.469421402</v>
      </c>
    </row>
    <row r="1039" spans="1:102" x14ac:dyDescent="0.2">
      <c r="A1039" s="98" t="s">
        <v>68</v>
      </c>
      <c r="B1039" s="100">
        <v>38047</v>
      </c>
      <c r="C1039" s="99">
        <v>60185.1929674149</v>
      </c>
      <c r="D1039" s="99">
        <v>0</v>
      </c>
      <c r="E1039" s="99">
        <v>36896.723473548896</v>
      </c>
      <c r="F1039" s="99">
        <v>24128.416689634301</v>
      </c>
      <c r="G1039" s="99">
        <v>14.8343310978962</v>
      </c>
      <c r="H1039" s="99">
        <v>0</v>
      </c>
      <c r="I1039" s="99">
        <v>0</v>
      </c>
      <c r="J1039" s="99">
        <v>135.30558909475801</v>
      </c>
      <c r="K1039" s="99">
        <v>0</v>
      </c>
      <c r="L1039" s="99">
        <v>44932.012134075201</v>
      </c>
      <c r="M1039" s="99">
        <v>38846.1869597435</v>
      </c>
      <c r="N1039" s="99">
        <v>7264.6478578448296</v>
      </c>
      <c r="O1039" s="99">
        <v>0</v>
      </c>
      <c r="P1039" s="99">
        <v>0</v>
      </c>
      <c r="Q1039" s="99">
        <v>5394.23037165403</v>
      </c>
      <c r="R1039" s="99">
        <v>0</v>
      </c>
      <c r="S1039" s="99">
        <v>0</v>
      </c>
      <c r="T1039" s="99">
        <v>2484.0897937118998</v>
      </c>
      <c r="U1039" s="99">
        <v>49839.442468643203</v>
      </c>
      <c r="V1039" s="99">
        <v>2967223.8895568801</v>
      </c>
      <c r="W1039" s="99">
        <v>0</v>
      </c>
      <c r="X1039" s="99">
        <v>2604338.4400329599</v>
      </c>
      <c r="Y1039" s="99">
        <v>1501030.8740387</v>
      </c>
      <c r="Z1039" s="99">
        <v>1253.4470866173499</v>
      </c>
      <c r="AA1039" s="99">
        <v>0</v>
      </c>
      <c r="AB1039" s="99">
        <v>0</v>
      </c>
      <c r="AC1039" s="99">
        <v>12407.2399748564</v>
      </c>
      <c r="AD1039" s="99">
        <v>0</v>
      </c>
      <c r="AE1039" s="99">
        <v>2152105.5904846201</v>
      </c>
      <c r="AF1039" s="99">
        <v>1701113.00906372</v>
      </c>
      <c r="AG1039" s="99">
        <v>1137084.20097351</v>
      </c>
      <c r="AH1039" s="99">
        <v>0</v>
      </c>
      <c r="AI1039" s="99">
        <v>0</v>
      </c>
      <c r="AJ1039" s="99">
        <v>587460.04842376697</v>
      </c>
      <c r="AK1039" s="99">
        <v>0</v>
      </c>
      <c r="AL1039" s="99">
        <v>0</v>
      </c>
      <c r="AM1039" s="99">
        <v>388785.11961746198</v>
      </c>
      <c r="AN1039" s="99">
        <v>14271431.526001001</v>
      </c>
      <c r="AO1039" s="99">
        <v>21225797.183349598</v>
      </c>
      <c r="AP1039" s="99">
        <v>0</v>
      </c>
      <c r="AQ1039" s="99">
        <v>17686974.306396499</v>
      </c>
      <c r="AR1039" s="99">
        <v>10337938.8294678</v>
      </c>
      <c r="AS1039" s="99">
        <v>7785.3229400515602</v>
      </c>
      <c r="AT1039" s="99">
        <v>0</v>
      </c>
      <c r="AU1039" s="99">
        <v>0</v>
      </c>
      <c r="AV1039" s="99">
        <v>26508.4441223145</v>
      </c>
      <c r="AW1039" s="99">
        <v>0</v>
      </c>
      <c r="AX1039" s="99">
        <v>15348671.7888184</v>
      </c>
      <c r="AY1039" s="99">
        <v>11992430.647216801</v>
      </c>
      <c r="AZ1039" s="99">
        <v>7607117.56640625</v>
      </c>
      <c r="BA1039" s="99">
        <v>0</v>
      </c>
      <c r="BB1039" s="99">
        <v>0</v>
      </c>
      <c r="BC1039" s="99">
        <v>4027268.4435729999</v>
      </c>
      <c r="BD1039" s="99">
        <v>0</v>
      </c>
      <c r="BE1039" s="99">
        <v>0</v>
      </c>
      <c r="BF1039" s="99">
        <v>2364326.1257934598</v>
      </c>
      <c r="BG1039" s="99">
        <v>33013961.447997998</v>
      </c>
      <c r="BH1039" s="99">
        <v>3645131.1547241202</v>
      </c>
      <c r="BI1039" s="99">
        <v>0</v>
      </c>
      <c r="BJ1039" s="99">
        <v>5282032.3166503897</v>
      </c>
      <c r="BK1039" s="99">
        <v>3933648.2355041499</v>
      </c>
      <c r="BL1039" s="99">
        <v>0</v>
      </c>
      <c r="BM1039" s="99">
        <v>0</v>
      </c>
      <c r="BN1039" s="99">
        <v>0</v>
      </c>
      <c r="BO1039" s="99">
        <v>0</v>
      </c>
      <c r="BP1039" s="99">
        <v>0</v>
      </c>
      <c r="BQ1039" s="99">
        <v>0</v>
      </c>
      <c r="BR1039" s="99">
        <v>4069358.0917358398</v>
      </c>
      <c r="BS1039" s="99">
        <v>2972657.3537292499</v>
      </c>
      <c r="BT1039" s="99">
        <v>0</v>
      </c>
      <c r="BU1039" s="99">
        <v>0</v>
      </c>
      <c r="BV1039" s="99">
        <v>1851738.2511596701</v>
      </c>
      <c r="BW1039" s="99">
        <v>0</v>
      </c>
      <c r="BX1039" s="99">
        <v>0</v>
      </c>
      <c r="BY1039" s="99">
        <v>0</v>
      </c>
      <c r="BZ1039" s="99">
        <v>0</v>
      </c>
      <c r="CA1039" s="99">
        <v>97127.014917373701</v>
      </c>
      <c r="CB1039" s="99">
        <v>5552087.0499877902</v>
      </c>
      <c r="CC1039" s="99">
        <v>38895383.809082001</v>
      </c>
      <c r="CD1039" s="99">
        <v>8909685.6107177697</v>
      </c>
      <c r="CE1039" s="99">
        <v>2481.7284435331799</v>
      </c>
      <c r="CF1039" s="99">
        <v>390346.32524871803</v>
      </c>
      <c r="CG1039" s="99">
        <v>2377101.6005554199</v>
      </c>
      <c r="CH1039" s="99">
        <v>0</v>
      </c>
      <c r="CI1039" s="99">
        <v>99607.554552078203</v>
      </c>
      <c r="CJ1039" s="99">
        <v>5938301.2752075205</v>
      </c>
      <c r="CK1039" s="99">
        <v>41257139.939941399</v>
      </c>
      <c r="CL1039" s="99">
        <v>8909477.7165527306</v>
      </c>
      <c r="CM1039" s="166">
        <v>149342.95790672299</v>
      </c>
      <c r="CN1039" s="166">
        <v>20239612.519287098</v>
      </c>
      <c r="CO1039" s="166">
        <v>74251384.634765595</v>
      </c>
      <c r="CP1039" s="99">
        <v>8909477.7165527306</v>
      </c>
      <c r="CQ1039" s="99">
        <v>0</v>
      </c>
      <c r="CR1039" s="99">
        <v>0</v>
      </c>
      <c r="CS1039" s="99">
        <v>0</v>
      </c>
      <c r="CT1039" s="99">
        <v>0</v>
      </c>
      <c r="CU1039" s="98">
        <v>89252.946868918007</v>
      </c>
      <c r="CV1039" s="98">
        <v>151.16457093099999</v>
      </c>
      <c r="CW1039" s="98">
        <v>5942433.3752365084</v>
      </c>
      <c r="CX1039" s="98">
        <v>41272485.409637421</v>
      </c>
    </row>
    <row r="1040" spans="1:102" x14ac:dyDescent="0.2">
      <c r="A1040" s="98" t="s">
        <v>68</v>
      </c>
      <c r="B1040" s="100">
        <v>38139</v>
      </c>
      <c r="C1040" s="99">
        <v>60505.937846183799</v>
      </c>
      <c r="D1040" s="99">
        <v>0</v>
      </c>
      <c r="E1040" s="99">
        <v>36084.819540500597</v>
      </c>
      <c r="F1040" s="99">
        <v>24050.614801883701</v>
      </c>
      <c r="G1040" s="99">
        <v>68.082493670284705</v>
      </c>
      <c r="H1040" s="99">
        <v>0</v>
      </c>
      <c r="I1040" s="99">
        <v>0</v>
      </c>
      <c r="J1040" s="99">
        <v>2831.81381645799</v>
      </c>
      <c r="K1040" s="99">
        <v>0</v>
      </c>
      <c r="L1040" s="99">
        <v>45318.275382518797</v>
      </c>
      <c r="M1040" s="99">
        <v>38544.550712585398</v>
      </c>
      <c r="N1040" s="99">
        <v>7131.2596707344101</v>
      </c>
      <c r="O1040" s="99">
        <v>0</v>
      </c>
      <c r="P1040" s="99">
        <v>0</v>
      </c>
      <c r="Q1040" s="99">
        <v>5347.8227603435498</v>
      </c>
      <c r="R1040" s="99">
        <v>0</v>
      </c>
      <c r="S1040" s="99">
        <v>0</v>
      </c>
      <c r="T1040" s="99">
        <v>2457.3789559900802</v>
      </c>
      <c r="U1040" s="99">
        <v>50116.940923214002</v>
      </c>
      <c r="V1040" s="99">
        <v>2939987.0115051302</v>
      </c>
      <c r="W1040" s="99">
        <v>0</v>
      </c>
      <c r="X1040" s="99">
        <v>2549646.0480346698</v>
      </c>
      <c r="Y1040" s="99">
        <v>1486683.5885620101</v>
      </c>
      <c r="Z1040" s="99">
        <v>12208.6940194368</v>
      </c>
      <c r="AA1040" s="99">
        <v>0</v>
      </c>
      <c r="AB1040" s="99">
        <v>0</v>
      </c>
      <c r="AC1040" s="99">
        <v>640836.19893646205</v>
      </c>
      <c r="AD1040" s="99">
        <v>0</v>
      </c>
      <c r="AE1040" s="99">
        <v>2131789.1691894499</v>
      </c>
      <c r="AF1040" s="99">
        <v>1685235.4524383501</v>
      </c>
      <c r="AG1040" s="99">
        <v>1110612.6767883301</v>
      </c>
      <c r="AH1040" s="99">
        <v>0</v>
      </c>
      <c r="AI1040" s="99">
        <v>0</v>
      </c>
      <c r="AJ1040" s="99">
        <v>580053.30698394799</v>
      </c>
      <c r="AK1040" s="99">
        <v>0</v>
      </c>
      <c r="AL1040" s="99">
        <v>0</v>
      </c>
      <c r="AM1040" s="99">
        <v>380722.39670181298</v>
      </c>
      <c r="AN1040" s="99">
        <v>14258560.345581099</v>
      </c>
      <c r="AO1040" s="99">
        <v>21240838.106689502</v>
      </c>
      <c r="AP1040" s="99">
        <v>0</v>
      </c>
      <c r="AQ1040" s="99">
        <v>17627459.9211426</v>
      </c>
      <c r="AR1040" s="99">
        <v>10434918.311401401</v>
      </c>
      <c r="AS1040" s="99">
        <v>75485.9826812744</v>
      </c>
      <c r="AT1040" s="99">
        <v>0</v>
      </c>
      <c r="AU1040" s="99">
        <v>0</v>
      </c>
      <c r="AV1040" s="99">
        <v>1477242.24890137</v>
      </c>
      <c r="AW1040" s="99">
        <v>0</v>
      </c>
      <c r="AX1040" s="99">
        <v>15471737.6168213</v>
      </c>
      <c r="AY1040" s="99">
        <v>12034156.473877</v>
      </c>
      <c r="AZ1040" s="99">
        <v>7503010.1727905301</v>
      </c>
      <c r="BA1040" s="99">
        <v>0</v>
      </c>
      <c r="BB1040" s="99">
        <v>0</v>
      </c>
      <c r="BC1040" s="99">
        <v>3994990.3869018601</v>
      </c>
      <c r="BD1040" s="99">
        <v>0</v>
      </c>
      <c r="BE1040" s="99">
        <v>0</v>
      </c>
      <c r="BF1040" s="99">
        <v>2341556.7783203102</v>
      </c>
      <c r="BG1040" s="99">
        <v>33117860.075683601</v>
      </c>
      <c r="BH1040" s="99">
        <v>3610615.67333984</v>
      </c>
      <c r="BI1040" s="99">
        <v>0</v>
      </c>
      <c r="BJ1040" s="99">
        <v>5242729.5203247098</v>
      </c>
      <c r="BK1040" s="99">
        <v>3950635.6846618699</v>
      </c>
      <c r="BL1040" s="99">
        <v>0</v>
      </c>
      <c r="BM1040" s="99">
        <v>0</v>
      </c>
      <c r="BN1040" s="99">
        <v>0</v>
      </c>
      <c r="BO1040" s="99">
        <v>0</v>
      </c>
      <c r="BP1040" s="99">
        <v>0</v>
      </c>
      <c r="BQ1040" s="99">
        <v>0</v>
      </c>
      <c r="BR1040" s="99">
        <v>4079841.4675293001</v>
      </c>
      <c r="BS1040" s="99">
        <v>2948435.9652404799</v>
      </c>
      <c r="BT1040" s="99">
        <v>0</v>
      </c>
      <c r="BU1040" s="99">
        <v>0</v>
      </c>
      <c r="BV1040" s="99">
        <v>1850463.5364685101</v>
      </c>
      <c r="BW1040" s="99">
        <v>0</v>
      </c>
      <c r="BX1040" s="99">
        <v>0</v>
      </c>
      <c r="BY1040" s="99">
        <v>0</v>
      </c>
      <c r="BZ1040" s="99">
        <v>0</v>
      </c>
      <c r="CA1040" s="99">
        <v>96682.931033134504</v>
      </c>
      <c r="CB1040" s="99">
        <v>5479901.41943359</v>
      </c>
      <c r="CC1040" s="99">
        <v>38794908.406738304</v>
      </c>
      <c r="CD1040" s="99">
        <v>8796279.1643066406</v>
      </c>
      <c r="CE1040" s="99">
        <v>2457.4227160811402</v>
      </c>
      <c r="CF1040" s="99">
        <v>381720.610366821</v>
      </c>
      <c r="CG1040" s="99">
        <v>2346595.7665100102</v>
      </c>
      <c r="CH1040" s="99">
        <v>0</v>
      </c>
      <c r="CI1040" s="99">
        <v>99137.519416809097</v>
      </c>
      <c r="CJ1040" s="99">
        <v>5857621.0964965802</v>
      </c>
      <c r="CK1040" s="99">
        <v>41054541.936035201</v>
      </c>
      <c r="CL1040" s="99">
        <v>8793746.2279052697</v>
      </c>
      <c r="CM1040" s="166">
        <v>149084.768596649</v>
      </c>
      <c r="CN1040" s="166">
        <v>20052121.339355499</v>
      </c>
      <c r="CO1040" s="166">
        <v>74327183.484375</v>
      </c>
      <c r="CP1040" s="99">
        <v>8793746.2279052697</v>
      </c>
      <c r="CQ1040" s="99">
        <v>0</v>
      </c>
      <c r="CR1040" s="99">
        <v>0</v>
      </c>
      <c r="CS1040" s="99">
        <v>0</v>
      </c>
      <c r="CT1040" s="99">
        <v>0</v>
      </c>
      <c r="CU1040" s="98">
        <v>84687.039693059007</v>
      </c>
      <c r="CV1040" s="98">
        <v>2876.1168748519999</v>
      </c>
      <c r="CW1040" s="98">
        <v>5861622.0298004113</v>
      </c>
      <c r="CX1040" s="98">
        <v>41141504.173248313</v>
      </c>
    </row>
    <row r="1041" spans="1:102" x14ac:dyDescent="0.2">
      <c r="A1041" s="98" t="s">
        <v>68</v>
      </c>
      <c r="B1041" s="100">
        <v>38231</v>
      </c>
      <c r="C1041" s="99">
        <v>61575.117469787598</v>
      </c>
      <c r="D1041" s="99">
        <v>0</v>
      </c>
      <c r="E1041" s="99">
        <v>36454.447849273703</v>
      </c>
      <c r="F1041" s="99">
        <v>24857.977313518499</v>
      </c>
      <c r="G1041" s="99">
        <v>190.63272512890401</v>
      </c>
      <c r="H1041" s="99">
        <v>0</v>
      </c>
      <c r="I1041" s="99">
        <v>0</v>
      </c>
      <c r="J1041" s="99">
        <v>6679.7260950803802</v>
      </c>
      <c r="K1041" s="99">
        <v>0</v>
      </c>
      <c r="L1041" s="99">
        <v>47477.608156204202</v>
      </c>
      <c r="M1041" s="99">
        <v>39054.426531791702</v>
      </c>
      <c r="N1041" s="99">
        <v>7156.9398355484</v>
      </c>
      <c r="O1041" s="99">
        <v>0</v>
      </c>
      <c r="P1041" s="99">
        <v>0</v>
      </c>
      <c r="Q1041" s="99">
        <v>5383.8325777649898</v>
      </c>
      <c r="R1041" s="99">
        <v>0</v>
      </c>
      <c r="S1041" s="99">
        <v>0</v>
      </c>
      <c r="T1041" s="99">
        <v>2441.6457665562598</v>
      </c>
      <c r="U1041" s="99">
        <v>49808.460954189301</v>
      </c>
      <c r="V1041" s="99">
        <v>2982058.3340454102</v>
      </c>
      <c r="W1041" s="99">
        <v>0</v>
      </c>
      <c r="X1041" s="99">
        <v>2546410.9519958501</v>
      </c>
      <c r="Y1041" s="99">
        <v>1503385.1232757601</v>
      </c>
      <c r="Z1041" s="99">
        <v>26927.762953996698</v>
      </c>
      <c r="AA1041" s="99">
        <v>0</v>
      </c>
      <c r="AB1041" s="99">
        <v>0</v>
      </c>
      <c r="AC1041" s="99">
        <v>1528062.53929138</v>
      </c>
      <c r="AD1041" s="99">
        <v>0</v>
      </c>
      <c r="AE1041" s="99">
        <v>2156156.8030700702</v>
      </c>
      <c r="AF1041" s="99">
        <v>1701897.98097229</v>
      </c>
      <c r="AG1041" s="99">
        <v>1115318.3266143801</v>
      </c>
      <c r="AH1041" s="99">
        <v>0</v>
      </c>
      <c r="AI1041" s="99">
        <v>0</v>
      </c>
      <c r="AJ1041" s="99">
        <v>574750.37478637695</v>
      </c>
      <c r="AK1041" s="99">
        <v>0</v>
      </c>
      <c r="AL1041" s="99">
        <v>0</v>
      </c>
      <c r="AM1041" s="99">
        <v>375656.52935028099</v>
      </c>
      <c r="AN1041" s="99">
        <v>13795024.213501001</v>
      </c>
      <c r="AO1041" s="99">
        <v>21819966.364257801</v>
      </c>
      <c r="AP1041" s="99">
        <v>0</v>
      </c>
      <c r="AQ1041" s="99">
        <v>17949018.1411133</v>
      </c>
      <c r="AR1041" s="99">
        <v>10712429.345825201</v>
      </c>
      <c r="AS1041" s="99">
        <v>166595.11384964001</v>
      </c>
      <c r="AT1041" s="99">
        <v>0</v>
      </c>
      <c r="AU1041" s="99">
        <v>0</v>
      </c>
      <c r="AV1041" s="99">
        <v>3651477.5569457998</v>
      </c>
      <c r="AW1041" s="99">
        <v>0</v>
      </c>
      <c r="AX1041" s="99">
        <v>15949151.063598599</v>
      </c>
      <c r="AY1041" s="99">
        <v>12324739.3444824</v>
      </c>
      <c r="AZ1041" s="99">
        <v>7630287.7396240197</v>
      </c>
      <c r="BA1041" s="99">
        <v>0</v>
      </c>
      <c r="BB1041" s="99">
        <v>0</v>
      </c>
      <c r="BC1041" s="99">
        <v>3997419.6886291499</v>
      </c>
      <c r="BD1041" s="99">
        <v>0</v>
      </c>
      <c r="BE1041" s="99">
        <v>0</v>
      </c>
      <c r="BF1041" s="99">
        <v>2340312.9045715299</v>
      </c>
      <c r="BG1041" s="99">
        <v>32416827.010253899</v>
      </c>
      <c r="BH1041" s="99">
        <v>3802791.6613159198</v>
      </c>
      <c r="BI1041" s="99">
        <v>0</v>
      </c>
      <c r="BJ1041" s="99">
        <v>5255924.42077637</v>
      </c>
      <c r="BK1041" s="99">
        <v>3994014.5576477102</v>
      </c>
      <c r="BL1041" s="99">
        <v>0</v>
      </c>
      <c r="BM1041" s="99">
        <v>0</v>
      </c>
      <c r="BN1041" s="99">
        <v>0</v>
      </c>
      <c r="BO1041" s="99">
        <v>0</v>
      </c>
      <c r="BP1041" s="99">
        <v>0</v>
      </c>
      <c r="BQ1041" s="99">
        <v>0</v>
      </c>
      <c r="BR1041" s="99">
        <v>4146338.3192749</v>
      </c>
      <c r="BS1041" s="99">
        <v>3010359.6221008301</v>
      </c>
      <c r="BT1041" s="99">
        <v>0</v>
      </c>
      <c r="BU1041" s="99">
        <v>0</v>
      </c>
      <c r="BV1041" s="99">
        <v>1861037.9942932101</v>
      </c>
      <c r="BW1041" s="99">
        <v>0</v>
      </c>
      <c r="BX1041" s="99">
        <v>0</v>
      </c>
      <c r="BY1041" s="99">
        <v>0</v>
      </c>
      <c r="BZ1041" s="99">
        <v>0</v>
      </c>
      <c r="CA1041" s="99">
        <v>97734.929782867403</v>
      </c>
      <c r="CB1041" s="99">
        <v>5542193.9213867197</v>
      </c>
      <c r="CC1041" s="99">
        <v>39807253.8525391</v>
      </c>
      <c r="CD1041" s="99">
        <v>9144053.6560058594</v>
      </c>
      <c r="CE1041" s="99">
        <v>2430.9660755097898</v>
      </c>
      <c r="CF1041" s="99">
        <v>373082.96235275298</v>
      </c>
      <c r="CG1041" s="99">
        <v>2325419.6614990202</v>
      </c>
      <c r="CH1041" s="99">
        <v>0</v>
      </c>
      <c r="CI1041" s="99">
        <v>100166.67350006101</v>
      </c>
      <c r="CJ1041" s="99">
        <v>5914532.8723754901</v>
      </c>
      <c r="CK1041" s="99">
        <v>42147312.353515603</v>
      </c>
      <c r="CL1041" s="99">
        <v>9154745.7216796894</v>
      </c>
      <c r="CM1041" s="166">
        <v>150135.04173660299</v>
      </c>
      <c r="CN1041" s="166">
        <v>19646150.2666016</v>
      </c>
      <c r="CO1041" s="166">
        <v>74735337.650390595</v>
      </c>
      <c r="CP1041" s="99">
        <v>9154745.7216796894</v>
      </c>
      <c r="CQ1041" s="99">
        <v>0</v>
      </c>
      <c r="CR1041" s="99">
        <v>0</v>
      </c>
      <c r="CS1041" s="99">
        <v>0</v>
      </c>
      <c r="CT1041" s="99">
        <v>0</v>
      </c>
      <c r="CU1041" s="98">
        <v>82997.313263047996</v>
      </c>
      <c r="CV1041" s="98">
        <v>6771.1909475749999</v>
      </c>
      <c r="CW1041" s="98">
        <v>5915276.8837394724</v>
      </c>
      <c r="CX1041" s="98">
        <v>42132673.514038123</v>
      </c>
    </row>
    <row r="1042" spans="1:102" x14ac:dyDescent="0.2">
      <c r="A1042" s="98" t="s">
        <v>68</v>
      </c>
      <c r="B1042" s="100">
        <v>38322</v>
      </c>
      <c r="C1042" s="99">
        <v>62607.510892867998</v>
      </c>
      <c r="D1042" s="99">
        <v>0</v>
      </c>
      <c r="E1042" s="99">
        <v>35211.186123371102</v>
      </c>
      <c r="F1042" s="99">
        <v>24034.809843301799</v>
      </c>
      <c r="G1042" s="99">
        <v>274.02097112312902</v>
      </c>
      <c r="H1042" s="99">
        <v>0</v>
      </c>
      <c r="I1042" s="99">
        <v>0</v>
      </c>
      <c r="J1042" s="99">
        <v>10426.8497525454</v>
      </c>
      <c r="K1042" s="99">
        <v>0</v>
      </c>
      <c r="L1042" s="99">
        <v>46395.574467658997</v>
      </c>
      <c r="M1042" s="99">
        <v>39586.7248878479</v>
      </c>
      <c r="N1042" s="99">
        <v>7085.5321036577197</v>
      </c>
      <c r="O1042" s="99">
        <v>0</v>
      </c>
      <c r="P1042" s="99">
        <v>0</v>
      </c>
      <c r="Q1042" s="99">
        <v>5385.9647058844603</v>
      </c>
      <c r="R1042" s="99">
        <v>0</v>
      </c>
      <c r="S1042" s="99">
        <v>0</v>
      </c>
      <c r="T1042" s="99">
        <v>2420.1463907360999</v>
      </c>
      <c r="U1042" s="99">
        <v>50870.370293617198</v>
      </c>
      <c r="V1042" s="99">
        <v>3073987.3063354502</v>
      </c>
      <c r="W1042" s="99">
        <v>0</v>
      </c>
      <c r="X1042" s="99">
        <v>2472774.6407775902</v>
      </c>
      <c r="Y1042" s="99">
        <v>1470105.7466583301</v>
      </c>
      <c r="Z1042" s="99">
        <v>48215.379667282097</v>
      </c>
      <c r="AA1042" s="99">
        <v>0</v>
      </c>
      <c r="AB1042" s="99">
        <v>0</v>
      </c>
      <c r="AC1042" s="99">
        <v>3165265.3235778799</v>
      </c>
      <c r="AD1042" s="99">
        <v>0</v>
      </c>
      <c r="AE1042" s="99">
        <v>2158792.94213867</v>
      </c>
      <c r="AF1042" s="99">
        <v>1724650.8241882301</v>
      </c>
      <c r="AG1042" s="99">
        <v>1111391.6794433601</v>
      </c>
      <c r="AH1042" s="99">
        <v>0</v>
      </c>
      <c r="AI1042" s="99">
        <v>0</v>
      </c>
      <c r="AJ1042" s="99">
        <v>564641.28392791701</v>
      </c>
      <c r="AK1042" s="99">
        <v>0</v>
      </c>
      <c r="AL1042" s="99">
        <v>0</v>
      </c>
      <c r="AM1042" s="99">
        <v>368740.51839065598</v>
      </c>
      <c r="AN1042" s="99">
        <v>14772298.521728501</v>
      </c>
      <c r="AO1042" s="99">
        <v>22747241.7336426</v>
      </c>
      <c r="AP1042" s="99">
        <v>0</v>
      </c>
      <c r="AQ1042" s="99">
        <v>17433488.807617199</v>
      </c>
      <c r="AR1042" s="99">
        <v>10526283.4926758</v>
      </c>
      <c r="AS1042" s="99">
        <v>306634.22095107997</v>
      </c>
      <c r="AT1042" s="99">
        <v>0</v>
      </c>
      <c r="AU1042" s="99">
        <v>0</v>
      </c>
      <c r="AV1042" s="99">
        <v>7943169.5048217801</v>
      </c>
      <c r="AW1042" s="99">
        <v>0</v>
      </c>
      <c r="AX1042" s="99">
        <v>16075163.1516113</v>
      </c>
      <c r="AY1042" s="99">
        <v>12649709.700927701</v>
      </c>
      <c r="AZ1042" s="99">
        <v>7698320.7571411096</v>
      </c>
      <c r="BA1042" s="99">
        <v>0</v>
      </c>
      <c r="BB1042" s="99">
        <v>0</v>
      </c>
      <c r="BC1042" s="99">
        <v>3975337.5650939899</v>
      </c>
      <c r="BD1042" s="99">
        <v>0</v>
      </c>
      <c r="BE1042" s="99">
        <v>0</v>
      </c>
      <c r="BF1042" s="99">
        <v>2332622.6212463402</v>
      </c>
      <c r="BG1042" s="99">
        <v>35350846.777343802</v>
      </c>
      <c r="BH1042" s="99">
        <v>3896907.3606262198</v>
      </c>
      <c r="BI1042" s="99">
        <v>0</v>
      </c>
      <c r="BJ1042" s="99">
        <v>5210378.6337890597</v>
      </c>
      <c r="BK1042" s="99">
        <v>3999017.5961303702</v>
      </c>
      <c r="BL1042" s="99">
        <v>0</v>
      </c>
      <c r="BM1042" s="99">
        <v>0</v>
      </c>
      <c r="BN1042" s="99">
        <v>0</v>
      </c>
      <c r="BO1042" s="99">
        <v>0</v>
      </c>
      <c r="BP1042" s="99">
        <v>0</v>
      </c>
      <c r="BQ1042" s="99">
        <v>0</v>
      </c>
      <c r="BR1042" s="99">
        <v>4247724.2962036096</v>
      </c>
      <c r="BS1042" s="99">
        <v>3036126.8845214802</v>
      </c>
      <c r="BT1042" s="99">
        <v>0</v>
      </c>
      <c r="BU1042" s="99">
        <v>0</v>
      </c>
      <c r="BV1042" s="99">
        <v>1863240.16267395</v>
      </c>
      <c r="BW1042" s="99">
        <v>0</v>
      </c>
      <c r="BX1042" s="99">
        <v>0</v>
      </c>
      <c r="BY1042" s="99">
        <v>0</v>
      </c>
      <c r="BZ1042" s="99">
        <v>0</v>
      </c>
      <c r="CA1042" s="99">
        <v>97958.406818389907</v>
      </c>
      <c r="CB1042" s="99">
        <v>5545227.4838867197</v>
      </c>
      <c r="CC1042" s="99">
        <v>40147995.21875</v>
      </c>
      <c r="CD1042" s="99">
        <v>9097911.4104003906</v>
      </c>
      <c r="CE1042" s="99">
        <v>2434.1948112547402</v>
      </c>
      <c r="CF1042" s="99">
        <v>368251.82035827602</v>
      </c>
      <c r="CG1042" s="99">
        <v>2327006.8226013202</v>
      </c>
      <c r="CH1042" s="99">
        <v>0</v>
      </c>
      <c r="CI1042" s="99">
        <v>100395.389226913</v>
      </c>
      <c r="CJ1042" s="99">
        <v>5909135.7477417002</v>
      </c>
      <c r="CK1042" s="99">
        <v>42395215.2353516</v>
      </c>
      <c r="CL1042" s="99">
        <v>9091125.4959716797</v>
      </c>
      <c r="CM1042" s="166">
        <v>151201.86652565</v>
      </c>
      <c r="CN1042" s="166">
        <v>20806394.582763702</v>
      </c>
      <c r="CO1042" s="166">
        <v>77685635.583984405</v>
      </c>
      <c r="CP1042" s="99">
        <v>9091125.4959716797</v>
      </c>
      <c r="CQ1042" s="99">
        <v>0</v>
      </c>
      <c r="CR1042" s="99">
        <v>0</v>
      </c>
      <c r="CS1042" s="99">
        <v>0</v>
      </c>
      <c r="CT1042" s="99">
        <v>0</v>
      </c>
      <c r="CU1042" s="98">
        <v>77503.219704016999</v>
      </c>
      <c r="CV1042" s="98">
        <v>10740.561432414001</v>
      </c>
      <c r="CW1042" s="98">
        <v>5913479.304244996</v>
      </c>
      <c r="CX1042" s="98">
        <v>42475002.041351318</v>
      </c>
    </row>
    <row r="1043" spans="1:102" x14ac:dyDescent="0.2">
      <c r="A1043" s="98" t="s">
        <v>68</v>
      </c>
      <c r="B1043" s="100">
        <v>38412</v>
      </c>
      <c r="C1043" s="99">
        <v>64808.866275787397</v>
      </c>
      <c r="D1043" s="99">
        <v>0</v>
      </c>
      <c r="E1043" s="99">
        <v>34714.607459068298</v>
      </c>
      <c r="F1043" s="99">
        <v>23752.9680540562</v>
      </c>
      <c r="G1043" s="99">
        <v>367.44635268673301</v>
      </c>
      <c r="H1043" s="99">
        <v>0</v>
      </c>
      <c r="I1043" s="99">
        <v>0</v>
      </c>
      <c r="J1043" s="99">
        <v>14747.880610466</v>
      </c>
      <c r="K1043" s="99">
        <v>0</v>
      </c>
      <c r="L1043" s="99">
        <v>46292.352749347701</v>
      </c>
      <c r="M1043" s="99">
        <v>40021.481657981902</v>
      </c>
      <c r="N1043" s="99">
        <v>7148.82028520107</v>
      </c>
      <c r="O1043" s="99">
        <v>0</v>
      </c>
      <c r="P1043" s="99">
        <v>0</v>
      </c>
      <c r="Q1043" s="99">
        <v>5366.9453686475799</v>
      </c>
      <c r="R1043" s="99">
        <v>0</v>
      </c>
      <c r="S1043" s="99">
        <v>0</v>
      </c>
      <c r="T1043" s="99">
        <v>2442.88178381324</v>
      </c>
      <c r="U1043" s="99">
        <v>51028.277319431298</v>
      </c>
      <c r="V1043" s="99">
        <v>3168759.3623352102</v>
      </c>
      <c r="W1043" s="99">
        <v>0</v>
      </c>
      <c r="X1043" s="99">
        <v>2441505.9471740699</v>
      </c>
      <c r="Y1043" s="99">
        <v>1455124.4897918699</v>
      </c>
      <c r="Z1043" s="99">
        <v>70470.897665977507</v>
      </c>
      <c r="AA1043" s="99">
        <v>0</v>
      </c>
      <c r="AB1043" s="99">
        <v>0</v>
      </c>
      <c r="AC1043" s="99">
        <v>5777659.2140502902</v>
      </c>
      <c r="AD1043" s="99">
        <v>0</v>
      </c>
      <c r="AE1043" s="99">
        <v>2159447.7013244601</v>
      </c>
      <c r="AF1043" s="99">
        <v>1738098.12884521</v>
      </c>
      <c r="AG1043" s="99">
        <v>1116228.0040283201</v>
      </c>
      <c r="AH1043" s="99">
        <v>0</v>
      </c>
      <c r="AI1043" s="99">
        <v>0</v>
      </c>
      <c r="AJ1043" s="99">
        <v>560183.57740020799</v>
      </c>
      <c r="AK1043" s="99">
        <v>0</v>
      </c>
      <c r="AL1043" s="99">
        <v>0</v>
      </c>
      <c r="AM1043" s="99">
        <v>375474.56830978399</v>
      </c>
      <c r="AN1043" s="99">
        <v>15258552.6640625</v>
      </c>
      <c r="AO1043" s="99">
        <v>23791460.533447299</v>
      </c>
      <c r="AP1043" s="99">
        <v>0</v>
      </c>
      <c r="AQ1043" s="99">
        <v>17574829.4851074</v>
      </c>
      <c r="AR1043" s="99">
        <v>10632602.7814941</v>
      </c>
      <c r="AS1043" s="99">
        <v>452078.54727554298</v>
      </c>
      <c r="AT1043" s="99">
        <v>0</v>
      </c>
      <c r="AU1043" s="99">
        <v>0</v>
      </c>
      <c r="AV1043" s="99">
        <v>12993101.5773926</v>
      </c>
      <c r="AW1043" s="99">
        <v>0</v>
      </c>
      <c r="AX1043" s="99">
        <v>16215197.0583496</v>
      </c>
      <c r="AY1043" s="99">
        <v>12916917.763916001</v>
      </c>
      <c r="AZ1043" s="99">
        <v>7818866.49182129</v>
      </c>
      <c r="BA1043" s="99">
        <v>0</v>
      </c>
      <c r="BB1043" s="99">
        <v>0</v>
      </c>
      <c r="BC1043" s="99">
        <v>3978815.0483093299</v>
      </c>
      <c r="BD1043" s="99">
        <v>0</v>
      </c>
      <c r="BE1043" s="99">
        <v>0</v>
      </c>
      <c r="BF1043" s="99">
        <v>2411173.14953613</v>
      </c>
      <c r="BG1043" s="99">
        <v>36590676.746582001</v>
      </c>
      <c r="BH1043" s="99">
        <v>4081915.1980285598</v>
      </c>
      <c r="BI1043" s="99">
        <v>0</v>
      </c>
      <c r="BJ1043" s="99">
        <v>5229802.2498168899</v>
      </c>
      <c r="BK1043" s="99">
        <v>4034736.5598754901</v>
      </c>
      <c r="BL1043" s="99">
        <v>0</v>
      </c>
      <c r="BM1043" s="99">
        <v>0</v>
      </c>
      <c r="BN1043" s="99">
        <v>0</v>
      </c>
      <c r="BO1043" s="99">
        <v>0</v>
      </c>
      <c r="BP1043" s="99">
        <v>0</v>
      </c>
      <c r="BQ1043" s="99">
        <v>0</v>
      </c>
      <c r="BR1043" s="99">
        <v>4347007.9140014602</v>
      </c>
      <c r="BS1043" s="99">
        <v>3070990.5803222698</v>
      </c>
      <c r="BT1043" s="99">
        <v>0</v>
      </c>
      <c r="BU1043" s="99">
        <v>0</v>
      </c>
      <c r="BV1043" s="99">
        <v>1904433.73527527</v>
      </c>
      <c r="BW1043" s="99">
        <v>0</v>
      </c>
      <c r="BX1043" s="99">
        <v>0</v>
      </c>
      <c r="BY1043" s="99">
        <v>0</v>
      </c>
      <c r="BZ1043" s="99">
        <v>0</v>
      </c>
      <c r="CA1043" s="99">
        <v>99545.638141632095</v>
      </c>
      <c r="CB1043" s="99">
        <v>5613292.4134521503</v>
      </c>
      <c r="CC1043" s="99">
        <v>41432984.107421897</v>
      </c>
      <c r="CD1043" s="99">
        <v>9297832.1240234394</v>
      </c>
      <c r="CE1043" s="99">
        <v>2439.1208376884501</v>
      </c>
      <c r="CF1043" s="99">
        <v>380384.670913696</v>
      </c>
      <c r="CG1043" s="99">
        <v>2449986.5881042499</v>
      </c>
      <c r="CH1043" s="99">
        <v>0</v>
      </c>
      <c r="CI1043" s="99">
        <v>101981.64735603301</v>
      </c>
      <c r="CJ1043" s="99">
        <v>5995531.6114502</v>
      </c>
      <c r="CK1043" s="99">
        <v>43897770.725097701</v>
      </c>
      <c r="CL1043" s="99">
        <v>9296887.8697509803</v>
      </c>
      <c r="CM1043" s="166">
        <v>152865.614217758</v>
      </c>
      <c r="CN1043" s="166">
        <v>21248309.514160201</v>
      </c>
      <c r="CO1043" s="166">
        <v>80431453.832031295</v>
      </c>
      <c r="CP1043" s="99">
        <v>9296887.8697509803</v>
      </c>
      <c r="CQ1043" s="99">
        <v>0</v>
      </c>
      <c r="CR1043" s="99">
        <v>0</v>
      </c>
      <c r="CS1043" s="99">
        <v>0</v>
      </c>
      <c r="CT1043" s="99">
        <v>0</v>
      </c>
      <c r="CU1043" s="98">
        <v>73039.048196853997</v>
      </c>
      <c r="CV1043" s="98">
        <v>15060.144023212</v>
      </c>
      <c r="CW1043" s="98">
        <v>5993677.0843658466</v>
      </c>
      <c r="CX1043" s="98">
        <v>43882970.695526145</v>
      </c>
    </row>
    <row r="1044" spans="1:102" x14ac:dyDescent="0.2">
      <c r="A1044" s="98" t="s">
        <v>68</v>
      </c>
      <c r="B1044" s="100">
        <v>38504</v>
      </c>
      <c r="C1044" s="99">
        <v>65891.201679229707</v>
      </c>
      <c r="D1044" s="99">
        <v>0</v>
      </c>
      <c r="E1044" s="99">
        <v>33915.410573959402</v>
      </c>
      <c r="F1044" s="99">
        <v>23329.555419206601</v>
      </c>
      <c r="G1044" s="99">
        <v>545.52209086716198</v>
      </c>
      <c r="H1044" s="99">
        <v>0</v>
      </c>
      <c r="I1044" s="99">
        <v>0</v>
      </c>
      <c r="J1044" s="99">
        <v>18722.285045385401</v>
      </c>
      <c r="K1044" s="99">
        <v>0</v>
      </c>
      <c r="L1044" s="99">
        <v>46945.163825035102</v>
      </c>
      <c r="M1044" s="99">
        <v>40240.258637428298</v>
      </c>
      <c r="N1044" s="99">
        <v>7234.2842236161196</v>
      </c>
      <c r="O1044" s="99">
        <v>0</v>
      </c>
      <c r="P1044" s="99">
        <v>0</v>
      </c>
      <c r="Q1044" s="99">
        <v>5393.9910468459102</v>
      </c>
      <c r="R1044" s="99">
        <v>0</v>
      </c>
      <c r="S1044" s="99">
        <v>0</v>
      </c>
      <c r="T1044" s="99">
        <v>2493.7283606529199</v>
      </c>
      <c r="U1044" s="99">
        <v>51264.022993087798</v>
      </c>
      <c r="V1044" s="99">
        <v>3176424.79833984</v>
      </c>
      <c r="W1044" s="99">
        <v>403.42178352549701</v>
      </c>
      <c r="X1044" s="99">
        <v>2416377.5821227999</v>
      </c>
      <c r="Y1044" s="99">
        <v>1445633.4239044201</v>
      </c>
      <c r="Z1044" s="99">
        <v>96268.8408346176</v>
      </c>
      <c r="AA1044" s="99">
        <v>0</v>
      </c>
      <c r="AB1044" s="99">
        <v>0</v>
      </c>
      <c r="AC1044" s="99">
        <v>6407893.39807129</v>
      </c>
      <c r="AD1044" s="99">
        <v>0</v>
      </c>
      <c r="AE1044" s="99">
        <v>2179698.6670532199</v>
      </c>
      <c r="AF1044" s="99">
        <v>1737199.3298645001</v>
      </c>
      <c r="AG1044" s="99">
        <v>1117916.2794341999</v>
      </c>
      <c r="AH1044" s="99">
        <v>0</v>
      </c>
      <c r="AI1044" s="99">
        <v>0</v>
      </c>
      <c r="AJ1044" s="99">
        <v>561171.02809143101</v>
      </c>
      <c r="AK1044" s="99">
        <v>0</v>
      </c>
      <c r="AL1044" s="99">
        <v>0</v>
      </c>
      <c r="AM1044" s="99">
        <v>387206.940517426</v>
      </c>
      <c r="AN1044" s="99">
        <v>15547583.800415</v>
      </c>
      <c r="AO1044" s="99">
        <v>24036363.384521499</v>
      </c>
      <c r="AP1044" s="99">
        <v>2690.1691297590701</v>
      </c>
      <c r="AQ1044" s="99">
        <v>17571068.113525402</v>
      </c>
      <c r="AR1044" s="99">
        <v>10705536.7623291</v>
      </c>
      <c r="AS1044" s="99">
        <v>626145.11121368397</v>
      </c>
      <c r="AT1044" s="99">
        <v>0</v>
      </c>
      <c r="AU1044" s="99">
        <v>0</v>
      </c>
      <c r="AV1044" s="99">
        <v>15238876.776123</v>
      </c>
      <c r="AW1044" s="99">
        <v>0</v>
      </c>
      <c r="AX1044" s="99">
        <v>16612527.544677701</v>
      </c>
      <c r="AY1044" s="99">
        <v>13085425.9136963</v>
      </c>
      <c r="AZ1044" s="99">
        <v>7917986.6518554697</v>
      </c>
      <c r="BA1044" s="99">
        <v>0</v>
      </c>
      <c r="BB1044" s="99">
        <v>0</v>
      </c>
      <c r="BC1044" s="99">
        <v>4070753.8976440402</v>
      </c>
      <c r="BD1044" s="99">
        <v>0</v>
      </c>
      <c r="BE1044" s="99">
        <v>0</v>
      </c>
      <c r="BF1044" s="99">
        <v>2507674.9422912602</v>
      </c>
      <c r="BG1044" s="99">
        <v>37488622.942871101</v>
      </c>
      <c r="BH1044" s="99">
        <v>4199239.9224853497</v>
      </c>
      <c r="BI1044" s="99">
        <v>451.35240417718899</v>
      </c>
      <c r="BJ1044" s="99">
        <v>5298855.9386596698</v>
      </c>
      <c r="BK1044" s="99">
        <v>4106044.0879211398</v>
      </c>
      <c r="BL1044" s="99">
        <v>0</v>
      </c>
      <c r="BM1044" s="99">
        <v>0</v>
      </c>
      <c r="BN1044" s="99">
        <v>0</v>
      </c>
      <c r="BO1044" s="99">
        <v>0</v>
      </c>
      <c r="BP1044" s="99">
        <v>0</v>
      </c>
      <c r="BQ1044" s="99">
        <v>0</v>
      </c>
      <c r="BR1044" s="99">
        <v>4371029.3939819299</v>
      </c>
      <c r="BS1044" s="99">
        <v>3124843.5549316402</v>
      </c>
      <c r="BT1044" s="99">
        <v>0</v>
      </c>
      <c r="BU1044" s="99">
        <v>0</v>
      </c>
      <c r="BV1044" s="99">
        <v>1984355.88641357</v>
      </c>
      <c r="BW1044" s="99">
        <v>0</v>
      </c>
      <c r="BX1044" s="99">
        <v>0</v>
      </c>
      <c r="BY1044" s="99">
        <v>0</v>
      </c>
      <c r="BZ1044" s="99">
        <v>0</v>
      </c>
      <c r="CA1044" s="99">
        <v>99918.703875541702</v>
      </c>
      <c r="CB1044" s="99">
        <v>5576511.2392578097</v>
      </c>
      <c r="CC1044" s="99">
        <v>41523098.640625</v>
      </c>
      <c r="CD1044" s="99">
        <v>9444666.6887206994</v>
      </c>
      <c r="CE1044" s="99">
        <v>2495.4894947409598</v>
      </c>
      <c r="CF1044" s="99">
        <v>384922.06750869798</v>
      </c>
      <c r="CG1044" s="99">
        <v>2489520.57452393</v>
      </c>
      <c r="CH1044" s="99">
        <v>0</v>
      </c>
      <c r="CI1044" s="99">
        <v>102413.085465431</v>
      </c>
      <c r="CJ1044" s="99">
        <v>5959603.7294921903</v>
      </c>
      <c r="CK1044" s="99">
        <v>43938895.651367202</v>
      </c>
      <c r="CL1044" s="99">
        <v>9441843.65942383</v>
      </c>
      <c r="CM1044" s="166">
        <v>153367.719987869</v>
      </c>
      <c r="CN1044" s="166">
        <v>21483258.611816399</v>
      </c>
      <c r="CO1044" s="166">
        <v>81491095.865234405</v>
      </c>
      <c r="CP1044" s="99">
        <v>9441843.65942383</v>
      </c>
      <c r="CQ1044" s="99">
        <v>0</v>
      </c>
      <c r="CR1044" s="99">
        <v>0</v>
      </c>
      <c r="CS1044" s="99">
        <v>0</v>
      </c>
      <c r="CT1044" s="99">
        <v>0</v>
      </c>
      <c r="CU1044" s="98">
        <v>67850.235881906003</v>
      </c>
      <c r="CV1044" s="98">
        <v>19044.165413491999</v>
      </c>
      <c r="CW1044" s="98">
        <v>5961433.3067665081</v>
      </c>
      <c r="CX1044" s="98">
        <v>44012619.215148933</v>
      </c>
    </row>
    <row r="1045" spans="1:102" x14ac:dyDescent="0.2">
      <c r="A1045" s="98" t="s">
        <v>68</v>
      </c>
      <c r="B1045" s="100">
        <v>38596</v>
      </c>
      <c r="C1045" s="99">
        <v>66873.038597106904</v>
      </c>
      <c r="D1045" s="99">
        <v>0</v>
      </c>
      <c r="E1045" s="99">
        <v>33665.574344158202</v>
      </c>
      <c r="F1045" s="99">
        <v>23484.9784305096</v>
      </c>
      <c r="G1045" s="99">
        <v>662.52209233492601</v>
      </c>
      <c r="H1045" s="99">
        <v>0</v>
      </c>
      <c r="I1045" s="99">
        <v>0</v>
      </c>
      <c r="J1045" s="99">
        <v>22906.4692561626</v>
      </c>
      <c r="K1045" s="99">
        <v>0</v>
      </c>
      <c r="L1045" s="99">
        <v>48475.8031306267</v>
      </c>
      <c r="M1045" s="99">
        <v>40619.326588630698</v>
      </c>
      <c r="N1045" s="99">
        <v>7208.20420575142</v>
      </c>
      <c r="O1045" s="99">
        <v>0</v>
      </c>
      <c r="P1045" s="99">
        <v>0</v>
      </c>
      <c r="Q1045" s="99">
        <v>5386.7860788703001</v>
      </c>
      <c r="R1045" s="99">
        <v>0</v>
      </c>
      <c r="S1045" s="99">
        <v>0</v>
      </c>
      <c r="T1045" s="99">
        <v>2494.7894235253302</v>
      </c>
      <c r="U1045" s="99">
        <v>50634.437243461602</v>
      </c>
      <c r="V1045" s="99">
        <v>3230341.1310729999</v>
      </c>
      <c r="W1045" s="99">
        <v>742.35799959301903</v>
      </c>
      <c r="X1045" s="99">
        <v>2358880.2411499</v>
      </c>
      <c r="Y1045" s="99">
        <v>1431010.2817688</v>
      </c>
      <c r="Z1045" s="99">
        <v>118673.91554451</v>
      </c>
      <c r="AA1045" s="99">
        <v>0</v>
      </c>
      <c r="AB1045" s="99">
        <v>0</v>
      </c>
      <c r="AC1045" s="99">
        <v>7450251.0956420898</v>
      </c>
      <c r="AD1045" s="99">
        <v>0</v>
      </c>
      <c r="AE1045" s="99">
        <v>2161885.3256530799</v>
      </c>
      <c r="AF1045" s="99">
        <v>1751342.74711609</v>
      </c>
      <c r="AG1045" s="99">
        <v>1113253.03794861</v>
      </c>
      <c r="AH1045" s="99">
        <v>0</v>
      </c>
      <c r="AI1045" s="99">
        <v>0</v>
      </c>
      <c r="AJ1045" s="99">
        <v>560466.91706085205</v>
      </c>
      <c r="AK1045" s="99">
        <v>0</v>
      </c>
      <c r="AL1045" s="99">
        <v>0</v>
      </c>
      <c r="AM1045" s="99">
        <v>387440.55036926299</v>
      </c>
      <c r="AN1045" s="99">
        <v>15394126.1871338</v>
      </c>
      <c r="AO1045" s="99">
        <v>24845200.113037098</v>
      </c>
      <c r="AP1045" s="99">
        <v>6423.6172367334402</v>
      </c>
      <c r="AQ1045" s="99">
        <v>17377688.412597701</v>
      </c>
      <c r="AR1045" s="99">
        <v>10670379.2963867</v>
      </c>
      <c r="AS1045" s="99">
        <v>782241.19203948998</v>
      </c>
      <c r="AT1045" s="99">
        <v>0</v>
      </c>
      <c r="AU1045" s="99">
        <v>0</v>
      </c>
      <c r="AV1045" s="99">
        <v>18492266.401611298</v>
      </c>
      <c r="AW1045" s="99">
        <v>0</v>
      </c>
      <c r="AX1045" s="99">
        <v>16726091.027832</v>
      </c>
      <c r="AY1045" s="99">
        <v>13418880.4219971</v>
      </c>
      <c r="AZ1045" s="99">
        <v>7988060.5482788105</v>
      </c>
      <c r="BA1045" s="99">
        <v>0</v>
      </c>
      <c r="BB1045" s="99">
        <v>0</v>
      </c>
      <c r="BC1045" s="99">
        <v>4107458.2832031301</v>
      </c>
      <c r="BD1045" s="99">
        <v>0</v>
      </c>
      <c r="BE1045" s="99">
        <v>0</v>
      </c>
      <c r="BF1045" s="99">
        <v>2547939.36785889</v>
      </c>
      <c r="BG1045" s="99">
        <v>37552494.348632798</v>
      </c>
      <c r="BH1045" s="99">
        <v>4466775.6749267597</v>
      </c>
      <c r="BI1045" s="99">
        <v>899.98730286955799</v>
      </c>
      <c r="BJ1045" s="99">
        <v>5277373.0458373995</v>
      </c>
      <c r="BK1045" s="99">
        <v>4127131.99542236</v>
      </c>
      <c r="BL1045" s="99">
        <v>0</v>
      </c>
      <c r="BM1045" s="99">
        <v>0</v>
      </c>
      <c r="BN1045" s="99">
        <v>0</v>
      </c>
      <c r="BO1045" s="99">
        <v>0</v>
      </c>
      <c r="BP1045" s="99">
        <v>0</v>
      </c>
      <c r="BQ1045" s="99">
        <v>0</v>
      </c>
      <c r="BR1045" s="99">
        <v>4463856.0404052697</v>
      </c>
      <c r="BS1045" s="99">
        <v>3179769.4192810101</v>
      </c>
      <c r="BT1045" s="99">
        <v>0</v>
      </c>
      <c r="BU1045" s="99">
        <v>0</v>
      </c>
      <c r="BV1045" s="99">
        <v>2018691.1716003399</v>
      </c>
      <c r="BW1045" s="99">
        <v>0</v>
      </c>
      <c r="BX1045" s="99">
        <v>0</v>
      </c>
      <c r="BY1045" s="99">
        <v>0</v>
      </c>
      <c r="BZ1045" s="99">
        <v>0</v>
      </c>
      <c r="CA1045" s="99">
        <v>100295.79719734201</v>
      </c>
      <c r="CB1045" s="99">
        <v>5604780.5291748</v>
      </c>
      <c r="CC1045" s="99">
        <v>42345335.050292999</v>
      </c>
      <c r="CD1045" s="99">
        <v>9821112.8621826209</v>
      </c>
      <c r="CE1045" s="99">
        <v>2482.5056188404601</v>
      </c>
      <c r="CF1045" s="99">
        <v>384627.151901245</v>
      </c>
      <c r="CG1045" s="99">
        <v>2532694.1433715802</v>
      </c>
      <c r="CH1045" s="99">
        <v>0</v>
      </c>
      <c r="CI1045" s="99">
        <v>102778.53198623699</v>
      </c>
      <c r="CJ1045" s="99">
        <v>5989482.1663207998</v>
      </c>
      <c r="CK1045" s="99">
        <v>44863925.578125</v>
      </c>
      <c r="CL1045" s="99">
        <v>9833945.5885009803</v>
      </c>
      <c r="CM1045" s="166">
        <v>153417.12433242801</v>
      </c>
      <c r="CN1045" s="166">
        <v>21328186.7653809</v>
      </c>
      <c r="CO1045" s="166">
        <v>82510390.288085893</v>
      </c>
      <c r="CP1045" s="99">
        <v>9833945.5885009803</v>
      </c>
      <c r="CQ1045" s="99">
        <v>0</v>
      </c>
      <c r="CR1045" s="99">
        <v>0</v>
      </c>
      <c r="CS1045" s="99">
        <v>0</v>
      </c>
      <c r="CT1045" s="99">
        <v>0</v>
      </c>
      <c r="CU1045" s="98">
        <v>64002.725116499001</v>
      </c>
      <c r="CV1045" s="98">
        <v>23224.245772433002</v>
      </c>
      <c r="CW1045" s="98">
        <v>5989407.6810760451</v>
      </c>
      <c r="CX1045" s="98">
        <v>44878029.193664581</v>
      </c>
    </row>
    <row r="1046" spans="1:102" x14ac:dyDescent="0.2">
      <c r="A1046" s="98" t="s">
        <v>68</v>
      </c>
      <c r="B1046" s="100">
        <v>38687</v>
      </c>
      <c r="C1046" s="99">
        <v>68007.158913612395</v>
      </c>
      <c r="D1046" s="99">
        <v>0</v>
      </c>
      <c r="E1046" s="99">
        <v>33162.240060329401</v>
      </c>
      <c r="F1046" s="99">
        <v>23486.706778287898</v>
      </c>
      <c r="G1046" s="99">
        <v>730.10165044665303</v>
      </c>
      <c r="H1046" s="99">
        <v>0</v>
      </c>
      <c r="I1046" s="99">
        <v>0</v>
      </c>
      <c r="J1046" s="99">
        <v>27419.160302877401</v>
      </c>
      <c r="K1046" s="99">
        <v>0</v>
      </c>
      <c r="L1046" s="99">
        <v>47377.666415691398</v>
      </c>
      <c r="M1046" s="99">
        <v>41049.051941871599</v>
      </c>
      <c r="N1046" s="99">
        <v>7119.8230726718903</v>
      </c>
      <c r="O1046" s="99">
        <v>0</v>
      </c>
      <c r="P1046" s="99">
        <v>0</v>
      </c>
      <c r="Q1046" s="99">
        <v>5457.4768130779303</v>
      </c>
      <c r="R1046" s="99">
        <v>0</v>
      </c>
      <c r="S1046" s="99">
        <v>0</v>
      </c>
      <c r="T1046" s="99">
        <v>2486.9417871832802</v>
      </c>
      <c r="U1046" s="99">
        <v>51106.974176883698</v>
      </c>
      <c r="V1046" s="99">
        <v>3298105.0854492201</v>
      </c>
      <c r="W1046" s="99">
        <v>739.95060955733095</v>
      </c>
      <c r="X1046" s="99">
        <v>2313893.0650634798</v>
      </c>
      <c r="Y1046" s="99">
        <v>1409728.00421143</v>
      </c>
      <c r="Z1046" s="99">
        <v>140898.89508628799</v>
      </c>
      <c r="AA1046" s="99">
        <v>0</v>
      </c>
      <c r="AB1046" s="99">
        <v>0</v>
      </c>
      <c r="AC1046" s="99">
        <v>9319202.6920165997</v>
      </c>
      <c r="AD1046" s="99">
        <v>0</v>
      </c>
      <c r="AE1046" s="99">
        <v>2095363.90055847</v>
      </c>
      <c r="AF1046" s="99">
        <v>1768431.70822144</v>
      </c>
      <c r="AG1046" s="99">
        <v>1098361.1876831099</v>
      </c>
      <c r="AH1046" s="99">
        <v>0</v>
      </c>
      <c r="AI1046" s="99">
        <v>0</v>
      </c>
      <c r="AJ1046" s="99">
        <v>565706.39126586902</v>
      </c>
      <c r="AK1046" s="99">
        <v>0</v>
      </c>
      <c r="AL1046" s="99">
        <v>0</v>
      </c>
      <c r="AM1046" s="99">
        <v>374507.72397613502</v>
      </c>
      <c r="AN1046" s="99">
        <v>15810176.543945299</v>
      </c>
      <c r="AO1046" s="99">
        <v>25686199.919921901</v>
      </c>
      <c r="AP1046" s="99">
        <v>5767.3290137648601</v>
      </c>
      <c r="AQ1046" s="99">
        <v>17307875.3671875</v>
      </c>
      <c r="AR1046" s="99">
        <v>10737431.1337891</v>
      </c>
      <c r="AS1046" s="99">
        <v>946070.18937683105</v>
      </c>
      <c r="AT1046" s="99">
        <v>0</v>
      </c>
      <c r="AU1046" s="99">
        <v>0</v>
      </c>
      <c r="AV1046" s="99">
        <v>24222115.979003899</v>
      </c>
      <c r="AW1046" s="99">
        <v>0</v>
      </c>
      <c r="AX1046" s="99">
        <v>16528261.885742201</v>
      </c>
      <c r="AY1046" s="99">
        <v>13730549.924194301</v>
      </c>
      <c r="AZ1046" s="99">
        <v>7969152.0298461895</v>
      </c>
      <c r="BA1046" s="99">
        <v>0</v>
      </c>
      <c r="BB1046" s="99">
        <v>0</v>
      </c>
      <c r="BC1046" s="99">
        <v>4200577.6925659198</v>
      </c>
      <c r="BD1046" s="99">
        <v>0</v>
      </c>
      <c r="BE1046" s="99">
        <v>0</v>
      </c>
      <c r="BF1046" s="99">
        <v>2505006.8134155301</v>
      </c>
      <c r="BG1046" s="99">
        <v>39337605.230957001</v>
      </c>
      <c r="BH1046" s="99">
        <v>4653128.8220825205</v>
      </c>
      <c r="BI1046" s="99">
        <v>1357.30502314866</v>
      </c>
      <c r="BJ1046" s="99">
        <v>5229338.1189575205</v>
      </c>
      <c r="BK1046" s="99">
        <v>4106811.1937255901</v>
      </c>
      <c r="BL1046" s="99">
        <v>0</v>
      </c>
      <c r="BM1046" s="99">
        <v>0</v>
      </c>
      <c r="BN1046" s="99">
        <v>0</v>
      </c>
      <c r="BO1046" s="99">
        <v>0</v>
      </c>
      <c r="BP1046" s="99">
        <v>0</v>
      </c>
      <c r="BQ1046" s="99">
        <v>0</v>
      </c>
      <c r="BR1046" s="99">
        <v>4550209.0481567401</v>
      </c>
      <c r="BS1046" s="99">
        <v>3179727.3434143099</v>
      </c>
      <c r="BT1046" s="99">
        <v>0</v>
      </c>
      <c r="BU1046" s="99">
        <v>0</v>
      </c>
      <c r="BV1046" s="99">
        <v>2086520.97906494</v>
      </c>
      <c r="BW1046" s="99">
        <v>0</v>
      </c>
      <c r="BX1046" s="99">
        <v>0</v>
      </c>
      <c r="BY1046" s="99">
        <v>0</v>
      </c>
      <c r="BZ1046" s="99">
        <v>0</v>
      </c>
      <c r="CA1046" s="99">
        <v>101268.699768066</v>
      </c>
      <c r="CB1046" s="99">
        <v>5615366.1014404297</v>
      </c>
      <c r="CC1046" s="99">
        <v>42984292.018066399</v>
      </c>
      <c r="CD1046" s="99">
        <v>9875321.82885742</v>
      </c>
      <c r="CE1046" s="99">
        <v>2519.6469997763602</v>
      </c>
      <c r="CF1046" s="99">
        <v>383203.774013519</v>
      </c>
      <c r="CG1046" s="99">
        <v>2560890.4345703102</v>
      </c>
      <c r="CH1046" s="99">
        <v>0</v>
      </c>
      <c r="CI1046" s="99">
        <v>103790.85037994399</v>
      </c>
      <c r="CJ1046" s="99">
        <v>5999938.2466430701</v>
      </c>
      <c r="CK1046" s="99">
        <v>45561311.160644501</v>
      </c>
      <c r="CL1046" s="99">
        <v>9875660.1975097694</v>
      </c>
      <c r="CM1046" s="166">
        <v>154661.561233521</v>
      </c>
      <c r="CN1046" s="166">
        <v>21917125.701660201</v>
      </c>
      <c r="CO1046" s="166">
        <v>84757740.696289107</v>
      </c>
      <c r="CP1046" s="99">
        <v>9875660.1975097694</v>
      </c>
      <c r="CQ1046" s="99">
        <v>0</v>
      </c>
      <c r="CR1046" s="99">
        <v>0</v>
      </c>
      <c r="CS1046" s="99">
        <v>0</v>
      </c>
      <c r="CT1046" s="99">
        <v>0</v>
      </c>
      <c r="CU1046" s="98">
        <v>58448.875181156</v>
      </c>
      <c r="CV1046" s="98">
        <v>28162.598221331002</v>
      </c>
      <c r="CW1046" s="98">
        <v>5998569.875453949</v>
      </c>
      <c r="CX1046" s="98">
        <v>45545182.452636711</v>
      </c>
    </row>
    <row r="1047" spans="1:102" x14ac:dyDescent="0.2">
      <c r="A1047" s="98" t="s">
        <v>68</v>
      </c>
      <c r="B1047" s="100">
        <v>38777</v>
      </c>
      <c r="C1047" s="99">
        <v>69868.166420936599</v>
      </c>
      <c r="D1047" s="99">
        <v>0</v>
      </c>
      <c r="E1047" s="99">
        <v>32190.693616390199</v>
      </c>
      <c r="F1047" s="99">
        <v>23102.183703661001</v>
      </c>
      <c r="G1047" s="99">
        <v>870.42852407693897</v>
      </c>
      <c r="H1047" s="99">
        <v>0</v>
      </c>
      <c r="I1047" s="99">
        <v>0</v>
      </c>
      <c r="J1047" s="99">
        <v>31614.8599717617</v>
      </c>
      <c r="K1047" s="99">
        <v>0</v>
      </c>
      <c r="L1047" s="99">
        <v>23318.251636028301</v>
      </c>
      <c r="M1047" s="99">
        <v>41736.294767379797</v>
      </c>
      <c r="N1047" s="99">
        <v>7035.8884546756699</v>
      </c>
      <c r="O1047" s="99">
        <v>30733.822618484501</v>
      </c>
      <c r="P1047" s="99">
        <v>0</v>
      </c>
      <c r="Q1047" s="99">
        <v>5541.2203728556597</v>
      </c>
      <c r="R1047" s="99">
        <v>1733.4679763317099</v>
      </c>
      <c r="S1047" s="99">
        <v>0</v>
      </c>
      <c r="T1047" s="99">
        <v>849.49145277589605</v>
      </c>
      <c r="U1047" s="99">
        <v>51488.520685195901</v>
      </c>
      <c r="V1047" s="99">
        <v>3417851.7111206101</v>
      </c>
      <c r="W1047" s="99">
        <v>773.91127834469103</v>
      </c>
      <c r="X1047" s="99">
        <v>2260883.5817565899</v>
      </c>
      <c r="Y1047" s="99">
        <v>1395364.8381958001</v>
      </c>
      <c r="Z1047" s="99">
        <v>163733.22939491301</v>
      </c>
      <c r="AA1047" s="99">
        <v>0</v>
      </c>
      <c r="AB1047" s="99">
        <v>0</v>
      </c>
      <c r="AC1047" s="99">
        <v>12833334.627197299</v>
      </c>
      <c r="AD1047" s="99">
        <v>0</v>
      </c>
      <c r="AE1047" s="99">
        <v>902043.85648345901</v>
      </c>
      <c r="AF1047" s="99">
        <v>1806957.4359283401</v>
      </c>
      <c r="AG1047" s="99">
        <v>1091203.02151489</v>
      </c>
      <c r="AH1047" s="99">
        <v>1311238.7401580799</v>
      </c>
      <c r="AI1047" s="99">
        <v>0</v>
      </c>
      <c r="AJ1047" s="99">
        <v>576682.91961669899</v>
      </c>
      <c r="AK1047" s="99">
        <v>246729.683904648</v>
      </c>
      <c r="AL1047" s="99">
        <v>0</v>
      </c>
      <c r="AM1047" s="99">
        <v>133122.521173477</v>
      </c>
      <c r="AN1047" s="99">
        <v>16174530.864623999</v>
      </c>
      <c r="AO1047" s="99">
        <v>26865471.097900402</v>
      </c>
      <c r="AP1047" s="99">
        <v>6096.3228508830098</v>
      </c>
      <c r="AQ1047" s="99">
        <v>16987291.6013184</v>
      </c>
      <c r="AR1047" s="99">
        <v>10663528.353759799</v>
      </c>
      <c r="AS1047" s="99">
        <v>1104847.0329742399</v>
      </c>
      <c r="AT1047" s="99">
        <v>0</v>
      </c>
      <c r="AU1047" s="99">
        <v>0</v>
      </c>
      <c r="AV1047" s="99">
        <v>30378150.800781298</v>
      </c>
      <c r="AW1047" s="99">
        <v>0</v>
      </c>
      <c r="AX1047" s="99">
        <v>7447508.8411254901</v>
      </c>
      <c r="AY1047" s="99">
        <v>14145468.543457</v>
      </c>
      <c r="AZ1047" s="99">
        <v>8032924.7781982403</v>
      </c>
      <c r="BA1047" s="99">
        <v>9938024.7497558594</v>
      </c>
      <c r="BB1047" s="99">
        <v>0</v>
      </c>
      <c r="BC1047" s="99">
        <v>4372634.11755371</v>
      </c>
      <c r="BD1047" s="99">
        <v>1675596.26789856</v>
      </c>
      <c r="BE1047" s="99">
        <v>0</v>
      </c>
      <c r="BF1047" s="99">
        <v>907056.61698913598</v>
      </c>
      <c r="BG1047" s="99">
        <v>40419120.396484397</v>
      </c>
      <c r="BH1047" s="99">
        <v>6504743.2072143601</v>
      </c>
      <c r="BI1047" s="99">
        <v>647.79311238974299</v>
      </c>
      <c r="BJ1047" s="99">
        <v>5904851.7854614304</v>
      </c>
      <c r="BK1047" s="99">
        <v>4333414.2560424795</v>
      </c>
      <c r="BL1047" s="99">
        <v>0</v>
      </c>
      <c r="BM1047" s="99">
        <v>0</v>
      </c>
      <c r="BN1047" s="99">
        <v>0</v>
      </c>
      <c r="BO1047" s="99">
        <v>0</v>
      </c>
      <c r="BP1047" s="99">
        <v>0</v>
      </c>
      <c r="BQ1047" s="99">
        <v>0</v>
      </c>
      <c r="BR1047" s="99">
        <v>4972371.7420654297</v>
      </c>
      <c r="BS1047" s="99">
        <v>3268887.9082946801</v>
      </c>
      <c r="BT1047" s="99">
        <v>1937026.3145904499</v>
      </c>
      <c r="BU1047" s="99">
        <v>0</v>
      </c>
      <c r="BV1047" s="99">
        <v>2190477.0840759301</v>
      </c>
      <c r="BW1047" s="99">
        <v>187686.33979606599</v>
      </c>
      <c r="BX1047" s="99">
        <v>0</v>
      </c>
      <c r="BY1047" s="99">
        <v>0</v>
      </c>
      <c r="BZ1047" s="99">
        <v>0</v>
      </c>
      <c r="CA1047" s="99">
        <v>102098.429218292</v>
      </c>
      <c r="CB1047" s="99">
        <v>5669220.3342285203</v>
      </c>
      <c r="CC1047" s="99">
        <v>43835687.502441399</v>
      </c>
      <c r="CD1047" s="99">
        <v>12402987.095458999</v>
      </c>
      <c r="CE1047" s="99">
        <v>2521.5399580001799</v>
      </c>
      <c r="CF1047" s="99">
        <v>380347.94417953503</v>
      </c>
      <c r="CG1047" s="99">
        <v>2586597.9740295401</v>
      </c>
      <c r="CH1047" s="99">
        <v>0</v>
      </c>
      <c r="CI1047" s="99">
        <v>104616.88799858101</v>
      </c>
      <c r="CJ1047" s="99">
        <v>6049393.9921875</v>
      </c>
      <c r="CK1047" s="99">
        <v>46389899.612792999</v>
      </c>
      <c r="CL1047" s="99">
        <v>12596381.0924072</v>
      </c>
      <c r="CM1047" s="166">
        <v>155830.40794372599</v>
      </c>
      <c r="CN1047" s="166">
        <v>22248975.715820301</v>
      </c>
      <c r="CO1047" s="166">
        <v>86857798.680664107</v>
      </c>
      <c r="CP1047" s="99">
        <v>12596381.0924072</v>
      </c>
      <c r="CQ1047" s="99">
        <v>0</v>
      </c>
      <c r="CR1047" s="99">
        <v>0</v>
      </c>
      <c r="CS1047" s="99">
        <v>0</v>
      </c>
      <c r="CT1047" s="99">
        <v>0</v>
      </c>
      <c r="CU1047" s="98">
        <v>53498.691635306001</v>
      </c>
      <c r="CV1047" s="98">
        <v>32257.828278247001</v>
      </c>
      <c r="CW1047" s="98">
        <v>6049568.2784080552</v>
      </c>
      <c r="CX1047" s="98">
        <v>46422285.47647094</v>
      </c>
    </row>
    <row r="1048" spans="1:102" x14ac:dyDescent="0.2">
      <c r="A1048" s="98" t="s">
        <v>68</v>
      </c>
      <c r="B1048" s="100">
        <v>38869</v>
      </c>
      <c r="C1048" s="99">
        <v>72723.724054336504</v>
      </c>
      <c r="D1048" s="99">
        <v>0</v>
      </c>
      <c r="E1048" s="99">
        <v>31858.753040552099</v>
      </c>
      <c r="F1048" s="99">
        <v>23245.569703102101</v>
      </c>
      <c r="G1048" s="99">
        <v>1022.57793431729</v>
      </c>
      <c r="H1048" s="99">
        <v>0</v>
      </c>
      <c r="I1048" s="99">
        <v>0</v>
      </c>
      <c r="J1048" s="99">
        <v>35402.658772468603</v>
      </c>
      <c r="K1048" s="99">
        <v>0</v>
      </c>
      <c r="L1048" s="99">
        <v>22314.525781631499</v>
      </c>
      <c r="M1048" s="99">
        <v>42554.608492851301</v>
      </c>
      <c r="N1048" s="99">
        <v>6958.52071946859</v>
      </c>
      <c r="O1048" s="99">
        <v>31993.369875669501</v>
      </c>
      <c r="P1048" s="99">
        <v>0</v>
      </c>
      <c r="Q1048" s="99">
        <v>5618.1459386944798</v>
      </c>
      <c r="R1048" s="99">
        <v>1817.6717069447</v>
      </c>
      <c r="S1048" s="99">
        <v>0</v>
      </c>
      <c r="T1048" s="99">
        <v>786.48517427593504</v>
      </c>
      <c r="U1048" s="99">
        <v>51944.624278068499</v>
      </c>
      <c r="V1048" s="99">
        <v>3541272.9826660198</v>
      </c>
      <c r="W1048" s="99">
        <v>1044.4687860459101</v>
      </c>
      <c r="X1048" s="99">
        <v>2215852.9535827599</v>
      </c>
      <c r="Y1048" s="99">
        <v>1386849.9347228999</v>
      </c>
      <c r="Z1048" s="99">
        <v>183281.56204032901</v>
      </c>
      <c r="AA1048" s="99">
        <v>0</v>
      </c>
      <c r="AB1048" s="99">
        <v>0</v>
      </c>
      <c r="AC1048" s="99">
        <v>12513981.0467529</v>
      </c>
      <c r="AD1048" s="99">
        <v>0</v>
      </c>
      <c r="AE1048" s="99">
        <v>865216.76968383801</v>
      </c>
      <c r="AF1048" s="99">
        <v>1862610.1019592299</v>
      </c>
      <c r="AG1048" s="99">
        <v>1087220.68977356</v>
      </c>
      <c r="AH1048" s="99">
        <v>1361720.86019897</v>
      </c>
      <c r="AI1048" s="99">
        <v>0</v>
      </c>
      <c r="AJ1048" s="99">
        <v>580418.47752380394</v>
      </c>
      <c r="AK1048" s="99">
        <v>258413.890378952</v>
      </c>
      <c r="AL1048" s="99">
        <v>0</v>
      </c>
      <c r="AM1048" s="99">
        <v>121417.57139205901</v>
      </c>
      <c r="AN1048" s="99">
        <v>16483171.751953101</v>
      </c>
      <c r="AO1048" s="99">
        <v>28218736.239257801</v>
      </c>
      <c r="AP1048" s="99">
        <v>7722.2337497472799</v>
      </c>
      <c r="AQ1048" s="99">
        <v>16670530.4260254</v>
      </c>
      <c r="AR1048" s="99">
        <v>10580672.2069092</v>
      </c>
      <c r="AS1048" s="99">
        <v>1257547.0270843499</v>
      </c>
      <c r="AT1048" s="99">
        <v>0</v>
      </c>
      <c r="AU1048" s="99">
        <v>0</v>
      </c>
      <c r="AV1048" s="99">
        <v>31201199.065673798</v>
      </c>
      <c r="AW1048" s="99">
        <v>0</v>
      </c>
      <c r="AX1048" s="99">
        <v>7164779.4182128897</v>
      </c>
      <c r="AY1048" s="99">
        <v>14846596.380859399</v>
      </c>
      <c r="AZ1048" s="99">
        <v>8054924.8146972703</v>
      </c>
      <c r="BA1048" s="99">
        <v>10427360.294555699</v>
      </c>
      <c r="BB1048" s="99">
        <v>0</v>
      </c>
      <c r="BC1048" s="99">
        <v>4400598.7833862295</v>
      </c>
      <c r="BD1048" s="99">
        <v>1770142.5025482201</v>
      </c>
      <c r="BE1048" s="99">
        <v>0</v>
      </c>
      <c r="BF1048" s="99">
        <v>840252.09995269799</v>
      </c>
      <c r="BG1048" s="99">
        <v>41454581.033691399</v>
      </c>
      <c r="BH1048" s="99">
        <v>6845534.68395996</v>
      </c>
      <c r="BI1048" s="99">
        <v>1245.4683686047799</v>
      </c>
      <c r="BJ1048" s="99">
        <v>5782413.17578125</v>
      </c>
      <c r="BK1048" s="99">
        <v>4272274.3134765597</v>
      </c>
      <c r="BL1048" s="99">
        <v>0</v>
      </c>
      <c r="BM1048" s="99">
        <v>0</v>
      </c>
      <c r="BN1048" s="99">
        <v>0</v>
      </c>
      <c r="BO1048" s="99">
        <v>0</v>
      </c>
      <c r="BP1048" s="99">
        <v>0</v>
      </c>
      <c r="BQ1048" s="99">
        <v>0</v>
      </c>
      <c r="BR1048" s="99">
        <v>5112702.7249145498</v>
      </c>
      <c r="BS1048" s="99">
        <v>3280802.7615051302</v>
      </c>
      <c r="BT1048" s="99">
        <v>2032323.64624023</v>
      </c>
      <c r="BU1048" s="99">
        <v>0</v>
      </c>
      <c r="BV1048" s="99">
        <v>2197936.3099365202</v>
      </c>
      <c r="BW1048" s="99">
        <v>199461.94839477501</v>
      </c>
      <c r="BX1048" s="99">
        <v>0</v>
      </c>
      <c r="BY1048" s="99">
        <v>0</v>
      </c>
      <c r="BZ1048" s="99">
        <v>0</v>
      </c>
      <c r="CA1048" s="99">
        <v>104718.80112934099</v>
      </c>
      <c r="CB1048" s="99">
        <v>5763051.1625366202</v>
      </c>
      <c r="CC1048" s="99">
        <v>45004206.754882798</v>
      </c>
      <c r="CD1048" s="99">
        <v>12595604.456176801</v>
      </c>
      <c r="CE1048" s="99">
        <v>2541.9759114086601</v>
      </c>
      <c r="CF1048" s="99">
        <v>381587.77226257301</v>
      </c>
      <c r="CG1048" s="99">
        <v>2620708.9334716802</v>
      </c>
      <c r="CH1048" s="99">
        <v>0</v>
      </c>
      <c r="CI1048" s="99">
        <v>107263.310798645</v>
      </c>
      <c r="CJ1048" s="99">
        <v>6147575.0020752</v>
      </c>
      <c r="CK1048" s="99">
        <v>47638721.065429702</v>
      </c>
      <c r="CL1048" s="99">
        <v>12797365.9211426</v>
      </c>
      <c r="CM1048" s="166">
        <v>158739.73989868199</v>
      </c>
      <c r="CN1048" s="166">
        <v>22599795.3679199</v>
      </c>
      <c r="CO1048" s="166">
        <v>88933809.098632798</v>
      </c>
      <c r="CP1048" s="99">
        <v>12797365.9211426</v>
      </c>
      <c r="CQ1048" s="99">
        <v>0</v>
      </c>
      <c r="CR1048" s="99">
        <v>0</v>
      </c>
      <c r="CS1048" s="99">
        <v>0</v>
      </c>
      <c r="CT1048" s="99">
        <v>0</v>
      </c>
      <c r="CU1048" s="98">
        <v>49829.243811218999</v>
      </c>
      <c r="CV1048" s="98">
        <v>36002.747581593998</v>
      </c>
      <c r="CW1048" s="98">
        <v>6144638.9347991934</v>
      </c>
      <c r="CX1048" s="98">
        <v>47624915.688354477</v>
      </c>
    </row>
    <row r="1049" spans="1:102" x14ac:dyDescent="0.2">
      <c r="A1049" s="98" t="s">
        <v>68</v>
      </c>
      <c r="B1049" s="100">
        <v>38961</v>
      </c>
      <c r="C1049" s="99">
        <v>74220.331774711594</v>
      </c>
      <c r="D1049" s="99">
        <v>0</v>
      </c>
      <c r="E1049" s="99">
        <v>31211.1406228542</v>
      </c>
      <c r="F1049" s="99">
        <v>22999.254165172599</v>
      </c>
      <c r="G1049" s="99">
        <v>1168.4628531783801</v>
      </c>
      <c r="H1049" s="99">
        <v>0</v>
      </c>
      <c r="I1049" s="99">
        <v>0</v>
      </c>
      <c r="J1049" s="99">
        <v>38949.5385832787</v>
      </c>
      <c r="K1049" s="99">
        <v>0</v>
      </c>
      <c r="L1049" s="99">
        <v>21009.827868699998</v>
      </c>
      <c r="M1049" s="99">
        <v>42840.353742122701</v>
      </c>
      <c r="N1049" s="99">
        <v>6949.9314861893699</v>
      </c>
      <c r="O1049" s="99">
        <v>33049.746656894698</v>
      </c>
      <c r="P1049" s="99">
        <v>0</v>
      </c>
      <c r="Q1049" s="99">
        <v>5670.4729749560402</v>
      </c>
      <c r="R1049" s="99">
        <v>1881.8199096471101</v>
      </c>
      <c r="S1049" s="99">
        <v>0</v>
      </c>
      <c r="T1049" s="99">
        <v>745.41950913518701</v>
      </c>
      <c r="U1049" s="99">
        <v>52345.655489921599</v>
      </c>
      <c r="V1049" s="99">
        <v>3598860.7641906701</v>
      </c>
      <c r="W1049" s="99">
        <v>274.83386448770801</v>
      </c>
      <c r="X1049" s="99">
        <v>2144088.8485412602</v>
      </c>
      <c r="Y1049" s="99">
        <v>1358384.83924866</v>
      </c>
      <c r="Z1049" s="99">
        <v>205270.08143997201</v>
      </c>
      <c r="AA1049" s="99">
        <v>0</v>
      </c>
      <c r="AB1049" s="99">
        <v>0</v>
      </c>
      <c r="AC1049" s="99">
        <v>13189127.5592041</v>
      </c>
      <c r="AD1049" s="99">
        <v>0</v>
      </c>
      <c r="AE1049" s="99">
        <v>796278.74881744396</v>
      </c>
      <c r="AF1049" s="99">
        <v>1850650.1607055699</v>
      </c>
      <c r="AG1049" s="99">
        <v>1064189.8483428999</v>
      </c>
      <c r="AH1049" s="99">
        <v>1399637.13804626</v>
      </c>
      <c r="AI1049" s="99">
        <v>0</v>
      </c>
      <c r="AJ1049" s="99">
        <v>582977.44052886998</v>
      </c>
      <c r="AK1049" s="99">
        <v>266528.32126236003</v>
      </c>
      <c r="AL1049" s="99">
        <v>0</v>
      </c>
      <c r="AM1049" s="99">
        <v>115900.311706543</v>
      </c>
      <c r="AN1049" s="99">
        <v>16532514.149536099</v>
      </c>
      <c r="AO1049" s="99">
        <v>28932837.927734401</v>
      </c>
      <c r="AP1049" s="99">
        <v>2665.4785155653999</v>
      </c>
      <c r="AQ1049" s="99">
        <v>16296825.958862299</v>
      </c>
      <c r="AR1049" s="99">
        <v>10416534.581543</v>
      </c>
      <c r="AS1049" s="99">
        <v>1428058.62174988</v>
      </c>
      <c r="AT1049" s="99">
        <v>0</v>
      </c>
      <c r="AU1049" s="99">
        <v>0</v>
      </c>
      <c r="AV1049" s="99">
        <v>34683108.707031302</v>
      </c>
      <c r="AW1049" s="99">
        <v>0</v>
      </c>
      <c r="AX1049" s="99">
        <v>6605642.9284667997</v>
      </c>
      <c r="AY1049" s="99">
        <v>14837549.6057129</v>
      </c>
      <c r="AZ1049" s="99">
        <v>7957414.5972290002</v>
      </c>
      <c r="BA1049" s="99">
        <v>10862118.428100601</v>
      </c>
      <c r="BB1049" s="99">
        <v>0</v>
      </c>
      <c r="BC1049" s="99">
        <v>4477006.1990356399</v>
      </c>
      <c r="BD1049" s="99">
        <v>1831229.17253113</v>
      </c>
      <c r="BE1049" s="99">
        <v>0</v>
      </c>
      <c r="BF1049" s="99">
        <v>810254.31352233898</v>
      </c>
      <c r="BG1049" s="99">
        <v>42619028.161132798</v>
      </c>
      <c r="BH1049" s="99">
        <v>6963629.51245117</v>
      </c>
      <c r="BI1049" s="99">
        <v>305.39762427657797</v>
      </c>
      <c r="BJ1049" s="99">
        <v>5679080.7292480497</v>
      </c>
      <c r="BK1049" s="99">
        <v>4241154.2526855497</v>
      </c>
      <c r="BL1049" s="99">
        <v>0</v>
      </c>
      <c r="BM1049" s="99">
        <v>0</v>
      </c>
      <c r="BN1049" s="99">
        <v>0</v>
      </c>
      <c r="BO1049" s="99">
        <v>0</v>
      </c>
      <c r="BP1049" s="99">
        <v>0</v>
      </c>
      <c r="BQ1049" s="99">
        <v>0</v>
      </c>
      <c r="BR1049" s="99">
        <v>5083595.31677246</v>
      </c>
      <c r="BS1049" s="99">
        <v>3246174.7192382799</v>
      </c>
      <c r="BT1049" s="99">
        <v>2118102.9566345201</v>
      </c>
      <c r="BU1049" s="99">
        <v>0</v>
      </c>
      <c r="BV1049" s="99">
        <v>2245143.7024841299</v>
      </c>
      <c r="BW1049" s="99">
        <v>204077.532995224</v>
      </c>
      <c r="BX1049" s="99">
        <v>0</v>
      </c>
      <c r="BY1049" s="99">
        <v>0</v>
      </c>
      <c r="BZ1049" s="99">
        <v>0</v>
      </c>
      <c r="CA1049" s="99">
        <v>105237.164252281</v>
      </c>
      <c r="CB1049" s="99">
        <v>5742810.3819580097</v>
      </c>
      <c r="CC1049" s="99">
        <v>45241841.191406302</v>
      </c>
      <c r="CD1049" s="99">
        <v>12687348.2884521</v>
      </c>
      <c r="CE1049" s="99">
        <v>2571.32241973281</v>
      </c>
      <c r="CF1049" s="99">
        <v>385921.91879272502</v>
      </c>
      <c r="CG1049" s="99">
        <v>2670566.5304870601</v>
      </c>
      <c r="CH1049" s="99">
        <v>0</v>
      </c>
      <c r="CI1049" s="99">
        <v>107807.489703178</v>
      </c>
      <c r="CJ1049" s="99">
        <v>6133448.8564453097</v>
      </c>
      <c r="CK1049" s="99">
        <v>47973443.599609397</v>
      </c>
      <c r="CL1049" s="99">
        <v>12895351.824707</v>
      </c>
      <c r="CM1049" s="166">
        <v>159877.91324234</v>
      </c>
      <c r="CN1049" s="166">
        <v>22626366.618408199</v>
      </c>
      <c r="CO1049" s="166">
        <v>90666491.572265595</v>
      </c>
      <c r="CP1049" s="99">
        <v>12895351.824707</v>
      </c>
      <c r="CQ1049" s="99">
        <v>0</v>
      </c>
      <c r="CR1049" s="99">
        <v>0</v>
      </c>
      <c r="CS1049" s="99">
        <v>0</v>
      </c>
      <c r="CT1049" s="99">
        <v>0</v>
      </c>
      <c r="CU1049" s="98">
        <v>46345.305694923998</v>
      </c>
      <c r="CV1049" s="98">
        <v>39551.784656114003</v>
      </c>
      <c r="CW1049" s="98">
        <v>6128732.3007507343</v>
      </c>
      <c r="CX1049" s="98">
        <v>47912407.721893363</v>
      </c>
    </row>
    <row r="1050" spans="1:102" x14ac:dyDescent="0.2">
      <c r="A1050" s="98" t="s">
        <v>68</v>
      </c>
      <c r="B1050" s="100">
        <v>39052</v>
      </c>
      <c r="C1050" s="99">
        <v>76629.206519126907</v>
      </c>
      <c r="D1050" s="99">
        <v>0</v>
      </c>
      <c r="E1050" s="99">
        <v>30739.690638542201</v>
      </c>
      <c r="F1050" s="99">
        <v>22944.426840305299</v>
      </c>
      <c r="G1050" s="99">
        <v>1262.54193913937</v>
      </c>
      <c r="H1050" s="99">
        <v>0</v>
      </c>
      <c r="I1050" s="99">
        <v>0</v>
      </c>
      <c r="J1050" s="99">
        <v>43072.530460834503</v>
      </c>
      <c r="K1050" s="99">
        <v>0</v>
      </c>
      <c r="L1050" s="99">
        <v>21450.7739470005</v>
      </c>
      <c r="M1050" s="99">
        <v>43394.414531230897</v>
      </c>
      <c r="N1050" s="99">
        <v>6976.4918796420097</v>
      </c>
      <c r="O1050" s="99">
        <v>34338.7854628563</v>
      </c>
      <c r="P1050" s="99">
        <v>0</v>
      </c>
      <c r="Q1050" s="99">
        <v>5682.0332534909203</v>
      </c>
      <c r="R1050" s="99">
        <v>1944.9735800772901</v>
      </c>
      <c r="S1050" s="99">
        <v>0</v>
      </c>
      <c r="T1050" s="99">
        <v>696.67149443924404</v>
      </c>
      <c r="U1050" s="99">
        <v>53153.388344764702</v>
      </c>
      <c r="V1050" s="99">
        <v>3678611.7278747601</v>
      </c>
      <c r="W1050" s="99">
        <v>482.25419948995102</v>
      </c>
      <c r="X1050" s="99">
        <v>2107996.9195251502</v>
      </c>
      <c r="Y1050" s="99">
        <v>1346982.6570129399</v>
      </c>
      <c r="Z1050" s="99">
        <v>230959.463851929</v>
      </c>
      <c r="AA1050" s="99">
        <v>0</v>
      </c>
      <c r="AB1050" s="99">
        <v>0</v>
      </c>
      <c r="AC1050" s="99">
        <v>14862453.737304701</v>
      </c>
      <c r="AD1050" s="99">
        <v>0</v>
      </c>
      <c r="AE1050" s="99">
        <v>820041.684867859</v>
      </c>
      <c r="AF1050" s="99">
        <v>1850508.2030181901</v>
      </c>
      <c r="AG1050" s="99">
        <v>1068374.1298828099</v>
      </c>
      <c r="AH1050" s="99">
        <v>1459211.7226867699</v>
      </c>
      <c r="AI1050" s="99">
        <v>0</v>
      </c>
      <c r="AJ1050" s="99">
        <v>584670.92710113502</v>
      </c>
      <c r="AK1050" s="99">
        <v>285793.41181945801</v>
      </c>
      <c r="AL1050" s="99">
        <v>0</v>
      </c>
      <c r="AM1050" s="99">
        <v>107723.564788818</v>
      </c>
      <c r="AN1050" s="99">
        <v>17114927.292236298</v>
      </c>
      <c r="AO1050" s="99">
        <v>29944553.315429699</v>
      </c>
      <c r="AP1050" s="99">
        <v>3963.4308397769901</v>
      </c>
      <c r="AQ1050" s="99">
        <v>16092583.9147949</v>
      </c>
      <c r="AR1050" s="99">
        <v>10320830.180786099</v>
      </c>
      <c r="AS1050" s="99">
        <v>1603093.1423034701</v>
      </c>
      <c r="AT1050" s="99">
        <v>0</v>
      </c>
      <c r="AU1050" s="99">
        <v>0</v>
      </c>
      <c r="AV1050" s="99">
        <v>39872818.2734375</v>
      </c>
      <c r="AW1050" s="99">
        <v>0</v>
      </c>
      <c r="AX1050" s="99">
        <v>7023882.3063354502</v>
      </c>
      <c r="AY1050" s="99">
        <v>14975722.7155762</v>
      </c>
      <c r="AZ1050" s="99">
        <v>8023064.48327637</v>
      </c>
      <c r="BA1050" s="99">
        <v>11481921.0377197</v>
      </c>
      <c r="BB1050" s="99">
        <v>0</v>
      </c>
      <c r="BC1050" s="99">
        <v>4522179.28759766</v>
      </c>
      <c r="BD1050" s="99">
        <v>1974207.7633209201</v>
      </c>
      <c r="BE1050" s="99">
        <v>0</v>
      </c>
      <c r="BF1050" s="99">
        <v>757944.45554351795</v>
      </c>
      <c r="BG1050" s="99">
        <v>44222776.0322266</v>
      </c>
      <c r="BH1050" s="99">
        <v>7399976.8659667997</v>
      </c>
      <c r="BI1050" s="99">
        <v>453.59576082974701</v>
      </c>
      <c r="BJ1050" s="99">
        <v>5598404.73718262</v>
      </c>
      <c r="BK1050" s="99">
        <v>4190078.16229248</v>
      </c>
      <c r="BL1050" s="99">
        <v>0</v>
      </c>
      <c r="BM1050" s="99">
        <v>0</v>
      </c>
      <c r="BN1050" s="99">
        <v>0</v>
      </c>
      <c r="BO1050" s="99">
        <v>0</v>
      </c>
      <c r="BP1050" s="99">
        <v>0</v>
      </c>
      <c r="BQ1050" s="99">
        <v>0</v>
      </c>
      <c r="BR1050" s="99">
        <v>5210947.4762573196</v>
      </c>
      <c r="BS1050" s="99">
        <v>3269278.1771545401</v>
      </c>
      <c r="BT1050" s="99">
        <v>2237925.5426330599</v>
      </c>
      <c r="BU1050" s="99">
        <v>0</v>
      </c>
      <c r="BV1050" s="99">
        <v>2272354.3047485398</v>
      </c>
      <c r="BW1050" s="99">
        <v>220788.18456458999</v>
      </c>
      <c r="BX1050" s="99">
        <v>0</v>
      </c>
      <c r="BY1050" s="99">
        <v>0</v>
      </c>
      <c r="BZ1050" s="99">
        <v>0</v>
      </c>
      <c r="CA1050" s="99">
        <v>107365.10370445299</v>
      </c>
      <c r="CB1050" s="99">
        <v>5791020.9765014602</v>
      </c>
      <c r="CC1050" s="99">
        <v>45979638.424316399</v>
      </c>
      <c r="CD1050" s="99">
        <v>12994315.982543901</v>
      </c>
      <c r="CE1050" s="99">
        <v>2603.1066096425102</v>
      </c>
      <c r="CF1050" s="99">
        <v>394743.11542510998</v>
      </c>
      <c r="CG1050" s="99">
        <v>2737616.4765014602</v>
      </c>
      <c r="CH1050" s="99">
        <v>0</v>
      </c>
      <c r="CI1050" s="99">
        <v>109970.599479675</v>
      </c>
      <c r="CJ1050" s="99">
        <v>6185672.1060180701</v>
      </c>
      <c r="CK1050" s="99">
        <v>48751551.588378899</v>
      </c>
      <c r="CL1050" s="99">
        <v>13215708.2825928</v>
      </c>
      <c r="CM1050" s="166">
        <v>162776.64533996599</v>
      </c>
      <c r="CN1050" s="166">
        <v>23341141.1569824</v>
      </c>
      <c r="CO1050" s="166">
        <v>92845138.057617202</v>
      </c>
      <c r="CP1050" s="99">
        <v>13215708.2825928</v>
      </c>
      <c r="CQ1050" s="99">
        <v>0</v>
      </c>
      <c r="CR1050" s="99">
        <v>0</v>
      </c>
      <c r="CS1050" s="99">
        <v>0</v>
      </c>
      <c r="CT1050" s="99">
        <v>0</v>
      </c>
      <c r="CU1050" s="98">
        <v>42090.338471996998</v>
      </c>
      <c r="CV1050" s="98">
        <v>44191.572263638998</v>
      </c>
      <c r="CW1050" s="98">
        <v>6185764.0919265701</v>
      </c>
      <c r="CX1050" s="98">
        <v>48717254.900817856</v>
      </c>
    </row>
    <row r="1051" spans="1:102" x14ac:dyDescent="0.2">
      <c r="A1051" s="98" t="s">
        <v>68</v>
      </c>
      <c r="B1051" s="100">
        <v>39142</v>
      </c>
      <c r="C1051" s="99">
        <v>79000.995101928696</v>
      </c>
      <c r="D1051" s="99">
        <v>0</v>
      </c>
      <c r="E1051" s="99">
        <v>29341.2599086761</v>
      </c>
      <c r="F1051" s="99">
        <v>22246.538602829001</v>
      </c>
      <c r="G1051" s="99">
        <v>1426.6983503848301</v>
      </c>
      <c r="H1051" s="99">
        <v>0</v>
      </c>
      <c r="I1051" s="99">
        <v>0</v>
      </c>
      <c r="J1051" s="99">
        <v>45910.659017562903</v>
      </c>
      <c r="K1051" s="99">
        <v>0</v>
      </c>
      <c r="L1051" s="99">
        <v>20779.153903484301</v>
      </c>
      <c r="M1051" s="99">
        <v>43794.603303909302</v>
      </c>
      <c r="N1051" s="99">
        <v>6808.0331915616998</v>
      </c>
      <c r="O1051" s="99">
        <v>35455.769315242796</v>
      </c>
      <c r="P1051" s="99">
        <v>0</v>
      </c>
      <c r="Q1051" s="99">
        <v>5729.5804949998901</v>
      </c>
      <c r="R1051" s="99">
        <v>2021.9848889857501</v>
      </c>
      <c r="S1051" s="99">
        <v>0</v>
      </c>
      <c r="T1051" s="99">
        <v>678.04369719326496</v>
      </c>
      <c r="U1051" s="99">
        <v>53938.566500186898</v>
      </c>
      <c r="V1051" s="99">
        <v>3775306.1977233901</v>
      </c>
      <c r="W1051" s="99">
        <v>480.44365970417903</v>
      </c>
      <c r="X1051" s="99">
        <v>2022523.5807495101</v>
      </c>
      <c r="Y1051" s="99">
        <v>1315751.55792236</v>
      </c>
      <c r="Z1051" s="99">
        <v>246903.355651855</v>
      </c>
      <c r="AA1051" s="99">
        <v>0</v>
      </c>
      <c r="AB1051" s="99">
        <v>0</v>
      </c>
      <c r="AC1051" s="99">
        <v>17803080.448486298</v>
      </c>
      <c r="AD1051" s="99">
        <v>0</v>
      </c>
      <c r="AE1051" s="99">
        <v>789614.78479766799</v>
      </c>
      <c r="AF1051" s="99">
        <v>1855159.38899231</v>
      </c>
      <c r="AG1051" s="99">
        <v>1052578.89024353</v>
      </c>
      <c r="AH1051" s="99">
        <v>1505545.2032928499</v>
      </c>
      <c r="AI1051" s="99">
        <v>0</v>
      </c>
      <c r="AJ1051" s="99">
        <v>588441.38101959205</v>
      </c>
      <c r="AK1051" s="99">
        <v>290608.15733718901</v>
      </c>
      <c r="AL1051" s="99">
        <v>0</v>
      </c>
      <c r="AM1051" s="99">
        <v>101387.98247337301</v>
      </c>
      <c r="AN1051" s="99">
        <v>17456783.651122998</v>
      </c>
      <c r="AO1051" s="99">
        <v>31075889.2963867</v>
      </c>
      <c r="AP1051" s="99">
        <v>3830.7832598984201</v>
      </c>
      <c r="AQ1051" s="99">
        <v>15377804.151489301</v>
      </c>
      <c r="AR1051" s="99">
        <v>10042580.9173584</v>
      </c>
      <c r="AS1051" s="99">
        <v>1729058.9449005099</v>
      </c>
      <c r="AT1051" s="99">
        <v>0</v>
      </c>
      <c r="AU1051" s="99">
        <v>0</v>
      </c>
      <c r="AV1051" s="99">
        <v>44299337.653320298</v>
      </c>
      <c r="AW1051" s="99">
        <v>0</v>
      </c>
      <c r="AX1051" s="99">
        <v>6789056.1600341797</v>
      </c>
      <c r="AY1051" s="99">
        <v>15164286.010009799</v>
      </c>
      <c r="AZ1051" s="99">
        <v>7911041.1937255897</v>
      </c>
      <c r="BA1051" s="99">
        <v>11971450.4923096</v>
      </c>
      <c r="BB1051" s="99">
        <v>0</v>
      </c>
      <c r="BC1051" s="99">
        <v>4551936.51953125</v>
      </c>
      <c r="BD1051" s="99">
        <v>2025254.1432342499</v>
      </c>
      <c r="BE1051" s="99">
        <v>0</v>
      </c>
      <c r="BF1051" s="99">
        <v>712321.94360351597</v>
      </c>
      <c r="BG1051" s="99">
        <v>45446200.421875</v>
      </c>
      <c r="BH1051" s="99">
        <v>7738220.3209228497</v>
      </c>
      <c r="BI1051" s="99">
        <v>575.77954496443294</v>
      </c>
      <c r="BJ1051" s="99">
        <v>5454577.9869995099</v>
      </c>
      <c r="BK1051" s="99">
        <v>4118610.0248718299</v>
      </c>
      <c r="BL1051" s="99">
        <v>0</v>
      </c>
      <c r="BM1051" s="99">
        <v>0</v>
      </c>
      <c r="BN1051" s="99">
        <v>0</v>
      </c>
      <c r="BO1051" s="99">
        <v>0</v>
      </c>
      <c r="BP1051" s="99">
        <v>0</v>
      </c>
      <c r="BQ1051" s="99">
        <v>0</v>
      </c>
      <c r="BR1051" s="99">
        <v>5302521.58129883</v>
      </c>
      <c r="BS1051" s="99">
        <v>3234166.8005981399</v>
      </c>
      <c r="BT1051" s="99">
        <v>2333002.3176269499</v>
      </c>
      <c r="BU1051" s="99">
        <v>0</v>
      </c>
      <c r="BV1051" s="99">
        <v>2291508.6052246098</v>
      </c>
      <c r="BW1051" s="99">
        <v>228493.99395179699</v>
      </c>
      <c r="BX1051" s="99">
        <v>0</v>
      </c>
      <c r="BY1051" s="99">
        <v>0</v>
      </c>
      <c r="BZ1051" s="99">
        <v>0</v>
      </c>
      <c r="CA1051" s="99">
        <v>108413.936674118</v>
      </c>
      <c r="CB1051" s="99">
        <v>5793803.4491577102</v>
      </c>
      <c r="CC1051" s="99">
        <v>46495210.151855499</v>
      </c>
      <c r="CD1051" s="99">
        <v>13191829.245117201</v>
      </c>
      <c r="CE1051" s="99">
        <v>2660.9208979308601</v>
      </c>
      <c r="CF1051" s="99">
        <v>393107.53892517101</v>
      </c>
      <c r="CG1051" s="99">
        <v>2746513.67541504</v>
      </c>
      <c r="CH1051" s="99">
        <v>0</v>
      </c>
      <c r="CI1051" s="99">
        <v>111070.03278923</v>
      </c>
      <c r="CJ1051" s="99">
        <v>6190289.3123168899</v>
      </c>
      <c r="CK1051" s="99">
        <v>49250924.782714799</v>
      </c>
      <c r="CL1051" s="99">
        <v>13426315.731811499</v>
      </c>
      <c r="CM1051" s="166">
        <v>164556.348136902</v>
      </c>
      <c r="CN1051" s="166">
        <v>23681164.380127002</v>
      </c>
      <c r="CO1051" s="166">
        <v>94656517.499023393</v>
      </c>
      <c r="CP1051" s="99">
        <v>13426315.731811499</v>
      </c>
      <c r="CQ1051" s="99">
        <v>0</v>
      </c>
      <c r="CR1051" s="99">
        <v>0</v>
      </c>
      <c r="CS1051" s="99">
        <v>0</v>
      </c>
      <c r="CT1051" s="99">
        <v>0</v>
      </c>
      <c r="CU1051" s="98">
        <v>38396.301929706999</v>
      </c>
      <c r="CV1051" s="98">
        <v>46966.574412216003</v>
      </c>
      <c r="CW1051" s="98">
        <v>6186910.9880828811</v>
      </c>
      <c r="CX1051" s="98">
        <v>49241723.827270538</v>
      </c>
    </row>
    <row r="1052" spans="1:102" x14ac:dyDescent="0.2">
      <c r="A1052" s="98" t="s">
        <v>68</v>
      </c>
      <c r="B1052" s="100">
        <v>39234</v>
      </c>
      <c r="C1052" s="99">
        <v>80219.020478248596</v>
      </c>
      <c r="D1052" s="99">
        <v>0</v>
      </c>
      <c r="E1052" s="99">
        <v>27897.689850807201</v>
      </c>
      <c r="F1052" s="99">
        <v>21491.075219392798</v>
      </c>
      <c r="G1052" s="99">
        <v>1608.58956919611</v>
      </c>
      <c r="H1052" s="99">
        <v>0</v>
      </c>
      <c r="I1052" s="99">
        <v>0</v>
      </c>
      <c r="J1052" s="99">
        <v>48297.3153138161</v>
      </c>
      <c r="K1052" s="99">
        <v>0</v>
      </c>
      <c r="L1052" s="99">
        <v>20535.735806226701</v>
      </c>
      <c r="M1052" s="99">
        <v>43428.947879314401</v>
      </c>
      <c r="N1052" s="99">
        <v>6708.8641151785896</v>
      </c>
      <c r="O1052" s="99">
        <v>35485.1515984535</v>
      </c>
      <c r="P1052" s="99">
        <v>0</v>
      </c>
      <c r="Q1052" s="99">
        <v>5619.2602894902202</v>
      </c>
      <c r="R1052" s="99">
        <v>2072.25578764081</v>
      </c>
      <c r="S1052" s="99">
        <v>0</v>
      </c>
      <c r="T1052" s="99">
        <v>687.85544976592098</v>
      </c>
      <c r="U1052" s="99">
        <v>54526.223869800597</v>
      </c>
      <c r="V1052" s="99">
        <v>3860083.7809753399</v>
      </c>
      <c r="W1052" s="99">
        <v>581.89456314593599</v>
      </c>
      <c r="X1052" s="99">
        <v>1937042.0195770301</v>
      </c>
      <c r="Y1052" s="99">
        <v>1274869.8227691699</v>
      </c>
      <c r="Z1052" s="99">
        <v>262156.39253616298</v>
      </c>
      <c r="AA1052" s="99">
        <v>0</v>
      </c>
      <c r="AB1052" s="99">
        <v>0</v>
      </c>
      <c r="AC1052" s="99">
        <v>16691896.409179701</v>
      </c>
      <c r="AD1052" s="99">
        <v>0</v>
      </c>
      <c r="AE1052" s="99">
        <v>768151.05377197301</v>
      </c>
      <c r="AF1052" s="99">
        <v>1859054.2490234401</v>
      </c>
      <c r="AG1052" s="99">
        <v>1046642.87348938</v>
      </c>
      <c r="AH1052" s="99">
        <v>1513892.90551758</v>
      </c>
      <c r="AI1052" s="99">
        <v>0</v>
      </c>
      <c r="AJ1052" s="99">
        <v>592840.99560546898</v>
      </c>
      <c r="AK1052" s="99">
        <v>293970.78539657599</v>
      </c>
      <c r="AL1052" s="99">
        <v>0</v>
      </c>
      <c r="AM1052" s="99">
        <v>97255.851242065401</v>
      </c>
      <c r="AN1052" s="99">
        <v>17770528.136718798</v>
      </c>
      <c r="AO1052" s="99">
        <v>32095272.661132801</v>
      </c>
      <c r="AP1052" s="99">
        <v>4435.6158027052898</v>
      </c>
      <c r="AQ1052" s="99">
        <v>14823346.450927701</v>
      </c>
      <c r="AR1052" s="99">
        <v>9783578.9339599591</v>
      </c>
      <c r="AS1052" s="99">
        <v>1857650.6687316899</v>
      </c>
      <c r="AT1052" s="99">
        <v>0</v>
      </c>
      <c r="AU1052" s="99">
        <v>0</v>
      </c>
      <c r="AV1052" s="99">
        <v>43495791.456542999</v>
      </c>
      <c r="AW1052" s="99">
        <v>0</v>
      </c>
      <c r="AX1052" s="99">
        <v>6716446.6455078097</v>
      </c>
      <c r="AY1052" s="99">
        <v>15374925.769165</v>
      </c>
      <c r="AZ1052" s="99">
        <v>7946660.43676758</v>
      </c>
      <c r="BA1052" s="99">
        <v>12111370.9257813</v>
      </c>
      <c r="BB1052" s="99">
        <v>0</v>
      </c>
      <c r="BC1052" s="99">
        <v>4621416.0364990197</v>
      </c>
      <c r="BD1052" s="99">
        <v>2065120.19184875</v>
      </c>
      <c r="BE1052" s="99">
        <v>0</v>
      </c>
      <c r="BF1052" s="99">
        <v>691127.86412048305</v>
      </c>
      <c r="BG1052" s="99">
        <v>46551237.580566399</v>
      </c>
      <c r="BH1052" s="99">
        <v>7942554.9473266602</v>
      </c>
      <c r="BI1052" s="99">
        <v>542.90715099126101</v>
      </c>
      <c r="BJ1052" s="99">
        <v>5288027.7146606399</v>
      </c>
      <c r="BK1052" s="99">
        <v>4033384.9185485798</v>
      </c>
      <c r="BL1052" s="99">
        <v>0</v>
      </c>
      <c r="BM1052" s="99">
        <v>0</v>
      </c>
      <c r="BN1052" s="99">
        <v>0</v>
      </c>
      <c r="BO1052" s="99">
        <v>0</v>
      </c>
      <c r="BP1052" s="99">
        <v>0</v>
      </c>
      <c r="BQ1052" s="99">
        <v>0</v>
      </c>
      <c r="BR1052" s="99">
        <v>5306475.3649902297</v>
      </c>
      <c r="BS1052" s="99">
        <v>3248907.0093689002</v>
      </c>
      <c r="BT1052" s="99">
        <v>2359724.9225158701</v>
      </c>
      <c r="BU1052" s="99">
        <v>0</v>
      </c>
      <c r="BV1052" s="99">
        <v>2328319.0793456999</v>
      </c>
      <c r="BW1052" s="99">
        <v>232071.013538361</v>
      </c>
      <c r="BX1052" s="99">
        <v>0</v>
      </c>
      <c r="BY1052" s="99">
        <v>0</v>
      </c>
      <c r="BZ1052" s="99">
        <v>0</v>
      </c>
      <c r="CA1052" s="99">
        <v>108245.098417282</v>
      </c>
      <c r="CB1052" s="99">
        <v>5803395.0061035203</v>
      </c>
      <c r="CC1052" s="99">
        <v>46998573.5703125</v>
      </c>
      <c r="CD1052" s="99">
        <v>13214376.1060791</v>
      </c>
      <c r="CE1052" s="99">
        <v>2697.95311820507</v>
      </c>
      <c r="CF1052" s="99">
        <v>393361.47939300502</v>
      </c>
      <c r="CG1052" s="99">
        <v>2771128.2664794899</v>
      </c>
      <c r="CH1052" s="99">
        <v>0</v>
      </c>
      <c r="CI1052" s="99">
        <v>110947.073718071</v>
      </c>
      <c r="CJ1052" s="99">
        <v>6199851.9716186495</v>
      </c>
      <c r="CK1052" s="99">
        <v>49916455.396972701</v>
      </c>
      <c r="CL1052" s="99">
        <v>13447268.6566162</v>
      </c>
      <c r="CM1052" s="166">
        <v>164943.59676361101</v>
      </c>
      <c r="CN1052" s="166">
        <v>23924798.298339799</v>
      </c>
      <c r="CO1052" s="166">
        <v>96269437.338867202</v>
      </c>
      <c r="CP1052" s="99">
        <v>13447268.6566162</v>
      </c>
      <c r="CQ1052" s="99">
        <v>0</v>
      </c>
      <c r="CR1052" s="99">
        <v>0</v>
      </c>
      <c r="CS1052" s="99">
        <v>0</v>
      </c>
      <c r="CT1052" s="99">
        <v>0</v>
      </c>
      <c r="CU1052" s="98">
        <v>35328.074416556999</v>
      </c>
      <c r="CV1052" s="98">
        <v>49341.067241422999</v>
      </c>
      <c r="CW1052" s="98">
        <v>6196756.4854965257</v>
      </c>
      <c r="CX1052" s="98">
        <v>49769701.836791992</v>
      </c>
    </row>
    <row r="1053" spans="1:102" x14ac:dyDescent="0.2">
      <c r="A1053" s="98" t="s">
        <v>68</v>
      </c>
      <c r="B1053" s="100">
        <v>39326</v>
      </c>
      <c r="C1053" s="99">
        <v>82227.914557456999</v>
      </c>
      <c r="D1053" s="99">
        <v>0</v>
      </c>
      <c r="E1053" s="99">
        <v>26718.321533918399</v>
      </c>
      <c r="F1053" s="99">
        <v>20722.8831157684</v>
      </c>
      <c r="G1053" s="99">
        <v>1804.7689417302599</v>
      </c>
      <c r="H1053" s="99">
        <v>0</v>
      </c>
      <c r="I1053" s="99">
        <v>0</v>
      </c>
      <c r="J1053" s="99">
        <v>50083.018717289</v>
      </c>
      <c r="K1053" s="99">
        <v>0</v>
      </c>
      <c r="L1053" s="99">
        <v>20023.161535739899</v>
      </c>
      <c r="M1053" s="99">
        <v>43605.994960308097</v>
      </c>
      <c r="N1053" s="99">
        <v>6512.9606688618696</v>
      </c>
      <c r="O1053" s="99">
        <v>36413.986476898201</v>
      </c>
      <c r="P1053" s="99">
        <v>0</v>
      </c>
      <c r="Q1053" s="99">
        <v>5635.0578042864799</v>
      </c>
      <c r="R1053" s="99">
        <v>2122.58410575986</v>
      </c>
      <c r="S1053" s="99">
        <v>0</v>
      </c>
      <c r="T1053" s="99">
        <v>692.16631057113398</v>
      </c>
      <c r="U1053" s="99">
        <v>55246.230724334702</v>
      </c>
      <c r="V1053" s="99">
        <v>3931883.1706237802</v>
      </c>
      <c r="W1053" s="99">
        <v>344.28988931700599</v>
      </c>
      <c r="X1053" s="99">
        <v>1856420.7982940699</v>
      </c>
      <c r="Y1053" s="99">
        <v>1228443.4732208301</v>
      </c>
      <c r="Z1053" s="99">
        <v>285183.53610611003</v>
      </c>
      <c r="AA1053" s="99">
        <v>0</v>
      </c>
      <c r="AB1053" s="99">
        <v>0</v>
      </c>
      <c r="AC1053" s="99">
        <v>16782483.675048798</v>
      </c>
      <c r="AD1053" s="99">
        <v>0</v>
      </c>
      <c r="AE1053" s="99">
        <v>760942.85209655797</v>
      </c>
      <c r="AF1053" s="99">
        <v>1850594.45724487</v>
      </c>
      <c r="AG1053" s="99">
        <v>1016517.9037323</v>
      </c>
      <c r="AH1053" s="99">
        <v>1550456.6470794701</v>
      </c>
      <c r="AI1053" s="99">
        <v>0</v>
      </c>
      <c r="AJ1053" s="99">
        <v>593223.94422912598</v>
      </c>
      <c r="AK1053" s="99">
        <v>303821.48872756999</v>
      </c>
      <c r="AL1053" s="99">
        <v>0</v>
      </c>
      <c r="AM1053" s="99">
        <v>90610.873698234602</v>
      </c>
      <c r="AN1053" s="99">
        <v>17995781.849121101</v>
      </c>
      <c r="AO1053" s="99">
        <v>32990514.1640625</v>
      </c>
      <c r="AP1053" s="99">
        <v>3489.2541518807402</v>
      </c>
      <c r="AQ1053" s="99">
        <v>14396272.978271499</v>
      </c>
      <c r="AR1053" s="99">
        <v>9585992.2210693397</v>
      </c>
      <c r="AS1053" s="99">
        <v>2028307.4852294901</v>
      </c>
      <c r="AT1053" s="99">
        <v>0</v>
      </c>
      <c r="AU1053" s="99">
        <v>0</v>
      </c>
      <c r="AV1053" s="99">
        <v>45107519.102050804</v>
      </c>
      <c r="AW1053" s="99">
        <v>0</v>
      </c>
      <c r="AX1053" s="99">
        <v>6714054.7075805701</v>
      </c>
      <c r="AY1053" s="99">
        <v>15443519.693481401</v>
      </c>
      <c r="AZ1053" s="99">
        <v>7787393.1784057599</v>
      </c>
      <c r="BA1053" s="99">
        <v>12582705.248535199</v>
      </c>
      <c r="BB1053" s="99">
        <v>0</v>
      </c>
      <c r="BC1053" s="99">
        <v>4661974.6970825205</v>
      </c>
      <c r="BD1053" s="99">
        <v>2142835.0624694801</v>
      </c>
      <c r="BE1053" s="99">
        <v>0</v>
      </c>
      <c r="BF1053" s="99">
        <v>652102.58200073196</v>
      </c>
      <c r="BG1053" s="99">
        <v>47724798.207519501</v>
      </c>
      <c r="BH1053" s="99">
        <v>8240535.0357665997</v>
      </c>
      <c r="BI1053" s="99">
        <v>499.45402234047702</v>
      </c>
      <c r="BJ1053" s="99">
        <v>5108618.2614135696</v>
      </c>
      <c r="BK1053" s="99">
        <v>3922124.5048217801</v>
      </c>
      <c r="BL1053" s="99">
        <v>0</v>
      </c>
      <c r="BM1053" s="99">
        <v>0</v>
      </c>
      <c r="BN1053" s="99">
        <v>0</v>
      </c>
      <c r="BO1053" s="99">
        <v>0</v>
      </c>
      <c r="BP1053" s="99">
        <v>0</v>
      </c>
      <c r="BQ1053" s="99">
        <v>0</v>
      </c>
      <c r="BR1053" s="99">
        <v>5376097.3040161096</v>
      </c>
      <c r="BS1053" s="99">
        <v>3177930.6900939899</v>
      </c>
      <c r="BT1053" s="99">
        <v>2451452.2450256301</v>
      </c>
      <c r="BU1053" s="99">
        <v>0</v>
      </c>
      <c r="BV1053" s="99">
        <v>2355725.9878540002</v>
      </c>
      <c r="BW1053" s="99">
        <v>235589.82678985599</v>
      </c>
      <c r="BX1053" s="99">
        <v>0</v>
      </c>
      <c r="BY1053" s="99">
        <v>0</v>
      </c>
      <c r="BZ1053" s="99">
        <v>0</v>
      </c>
      <c r="CA1053" s="99">
        <v>108846.908086777</v>
      </c>
      <c r="CB1053" s="99">
        <v>5778318.5949707003</v>
      </c>
      <c r="CC1053" s="99">
        <v>47280299.138183601</v>
      </c>
      <c r="CD1053" s="99">
        <v>13362927.0474854</v>
      </c>
      <c r="CE1053" s="99">
        <v>2741.0589416027101</v>
      </c>
      <c r="CF1053" s="99">
        <v>396951.11772537202</v>
      </c>
      <c r="CG1053" s="99">
        <v>2817169.51422119</v>
      </c>
      <c r="CH1053" s="99">
        <v>0</v>
      </c>
      <c r="CI1053" s="99">
        <v>111586.19956398</v>
      </c>
      <c r="CJ1053" s="99">
        <v>6174337.8347167997</v>
      </c>
      <c r="CK1053" s="99">
        <v>50139204.5859375</v>
      </c>
      <c r="CL1053" s="99">
        <v>13600480.166137701</v>
      </c>
      <c r="CM1053" s="166">
        <v>166246.634700775</v>
      </c>
      <c r="CN1053" s="166">
        <v>24104072.611816399</v>
      </c>
      <c r="CO1053" s="166">
        <v>97917909.548828095</v>
      </c>
      <c r="CP1053" s="99">
        <v>13600480.166137701</v>
      </c>
      <c r="CQ1053" s="99">
        <v>0</v>
      </c>
      <c r="CR1053" s="99">
        <v>0</v>
      </c>
      <c r="CS1053" s="99">
        <v>0</v>
      </c>
      <c r="CT1053" s="99">
        <v>0</v>
      </c>
      <c r="CU1053" s="98">
        <v>32893.880048956002</v>
      </c>
      <c r="CV1053" s="98">
        <v>51174.883511200998</v>
      </c>
      <c r="CW1053" s="98">
        <v>6175269.7126960726</v>
      </c>
      <c r="CX1053" s="98">
        <v>50097468.652404793</v>
      </c>
    </row>
    <row r="1054" spans="1:102" x14ac:dyDescent="0.2">
      <c r="A1054" s="98" t="s">
        <v>68</v>
      </c>
      <c r="B1054" s="100">
        <v>39417</v>
      </c>
      <c r="C1054" s="99">
        <v>83673.815813064604</v>
      </c>
      <c r="D1054" s="99">
        <v>0</v>
      </c>
      <c r="E1054" s="99">
        <v>25494.5279111862</v>
      </c>
      <c r="F1054" s="99">
        <v>19814.618695020701</v>
      </c>
      <c r="G1054" s="99">
        <v>1886.6215268373501</v>
      </c>
      <c r="H1054" s="99">
        <v>0</v>
      </c>
      <c r="I1054" s="99">
        <v>0</v>
      </c>
      <c r="J1054" s="99">
        <v>51261.713765144297</v>
      </c>
      <c r="K1054" s="99">
        <v>0</v>
      </c>
      <c r="L1054" s="99">
        <v>19675.7103016377</v>
      </c>
      <c r="M1054" s="99">
        <v>43513.091057777398</v>
      </c>
      <c r="N1054" s="99">
        <v>6383.1140900850296</v>
      </c>
      <c r="O1054" s="99">
        <v>37113.396860599503</v>
      </c>
      <c r="P1054" s="99">
        <v>0</v>
      </c>
      <c r="Q1054" s="99">
        <v>5623.5152289867401</v>
      </c>
      <c r="R1054" s="99">
        <v>2151.3695422709002</v>
      </c>
      <c r="S1054" s="99">
        <v>0</v>
      </c>
      <c r="T1054" s="99">
        <v>650.69343198090803</v>
      </c>
      <c r="U1054" s="99">
        <v>55726.736530303999</v>
      </c>
      <c r="V1054" s="99">
        <v>3991076.5431823698</v>
      </c>
      <c r="W1054" s="99">
        <v>293.35796254873298</v>
      </c>
      <c r="X1054" s="99">
        <v>1810691.97273254</v>
      </c>
      <c r="Y1054" s="99">
        <v>1208884.89614868</v>
      </c>
      <c r="Z1054" s="99">
        <v>301586.94207382202</v>
      </c>
      <c r="AA1054" s="99">
        <v>0</v>
      </c>
      <c r="AB1054" s="99">
        <v>0</v>
      </c>
      <c r="AC1054" s="99">
        <v>17167447.529541001</v>
      </c>
      <c r="AD1054" s="99">
        <v>0</v>
      </c>
      <c r="AE1054" s="99">
        <v>753776.21542358398</v>
      </c>
      <c r="AF1054" s="99">
        <v>1850850.5957794201</v>
      </c>
      <c r="AG1054" s="99">
        <v>1016473.91310883</v>
      </c>
      <c r="AH1054" s="99">
        <v>1576985.69126892</v>
      </c>
      <c r="AI1054" s="99">
        <v>0</v>
      </c>
      <c r="AJ1054" s="99">
        <v>598543.70101165795</v>
      </c>
      <c r="AK1054" s="99">
        <v>312535.62889099098</v>
      </c>
      <c r="AL1054" s="99">
        <v>0</v>
      </c>
      <c r="AM1054" s="99">
        <v>89609.780095100403</v>
      </c>
      <c r="AN1054" s="99">
        <v>18211027.3198242</v>
      </c>
      <c r="AO1054" s="99">
        <v>33934986.901367202</v>
      </c>
      <c r="AP1054" s="99">
        <v>2605.2913443744201</v>
      </c>
      <c r="AQ1054" s="99">
        <v>14078087.600463901</v>
      </c>
      <c r="AR1054" s="99">
        <v>9421498.3707275409</v>
      </c>
      <c r="AS1054" s="99">
        <v>2186359.3747558598</v>
      </c>
      <c r="AT1054" s="99">
        <v>0</v>
      </c>
      <c r="AU1054" s="99">
        <v>0</v>
      </c>
      <c r="AV1054" s="99">
        <v>47474670.589843802</v>
      </c>
      <c r="AW1054" s="99">
        <v>0</v>
      </c>
      <c r="AX1054" s="99">
        <v>6744770.9132080097</v>
      </c>
      <c r="AY1054" s="99">
        <v>15658305.4102783</v>
      </c>
      <c r="AZ1054" s="99">
        <v>7843105.46630859</v>
      </c>
      <c r="BA1054" s="99">
        <v>12986723.0947266</v>
      </c>
      <c r="BB1054" s="99">
        <v>0</v>
      </c>
      <c r="BC1054" s="99">
        <v>4746941.19067383</v>
      </c>
      <c r="BD1054" s="99">
        <v>2245670.3486022898</v>
      </c>
      <c r="BE1054" s="99">
        <v>0</v>
      </c>
      <c r="BF1054" s="99">
        <v>653832.84931182896</v>
      </c>
      <c r="BG1054" s="99">
        <v>48770102.814941399</v>
      </c>
      <c r="BH1054" s="99">
        <v>8481857.90478516</v>
      </c>
      <c r="BI1054" s="99">
        <v>445.33674601837998</v>
      </c>
      <c r="BJ1054" s="99">
        <v>5056674.7211303702</v>
      </c>
      <c r="BK1054" s="99">
        <v>3884253.6865234398</v>
      </c>
      <c r="BL1054" s="99">
        <v>0</v>
      </c>
      <c r="BM1054" s="99">
        <v>0</v>
      </c>
      <c r="BN1054" s="99">
        <v>0</v>
      </c>
      <c r="BO1054" s="99">
        <v>0</v>
      </c>
      <c r="BP1054" s="99">
        <v>0</v>
      </c>
      <c r="BQ1054" s="99">
        <v>0</v>
      </c>
      <c r="BR1054" s="99">
        <v>5403053.2211303702</v>
      </c>
      <c r="BS1054" s="99">
        <v>3194170.1436462398</v>
      </c>
      <c r="BT1054" s="99">
        <v>2529365.19317627</v>
      </c>
      <c r="BU1054" s="99">
        <v>0</v>
      </c>
      <c r="BV1054" s="99">
        <v>2401945.4551391602</v>
      </c>
      <c r="BW1054" s="99">
        <v>255191.051965714</v>
      </c>
      <c r="BX1054" s="99">
        <v>0</v>
      </c>
      <c r="BY1054" s="99">
        <v>0</v>
      </c>
      <c r="BZ1054" s="99">
        <v>0</v>
      </c>
      <c r="CA1054" s="99">
        <v>109074.928928375</v>
      </c>
      <c r="CB1054" s="99">
        <v>5816511.8606567401</v>
      </c>
      <c r="CC1054" s="99">
        <v>48053623.830078103</v>
      </c>
      <c r="CD1054" s="99">
        <v>13537106.126831099</v>
      </c>
      <c r="CE1054" s="99">
        <v>2744.5420888066301</v>
      </c>
      <c r="CF1054" s="99">
        <v>402912.92136383097</v>
      </c>
      <c r="CG1054" s="99">
        <v>2901121.11755371</v>
      </c>
      <c r="CH1054" s="99">
        <v>0</v>
      </c>
      <c r="CI1054" s="99">
        <v>111821.03510856599</v>
      </c>
      <c r="CJ1054" s="99">
        <v>6217852.1721801804</v>
      </c>
      <c r="CK1054" s="99">
        <v>50971759.133300804</v>
      </c>
      <c r="CL1054" s="99">
        <v>13795895.2894287</v>
      </c>
      <c r="CM1054" s="166">
        <v>167055.25881767299</v>
      </c>
      <c r="CN1054" s="166">
        <v>24433896.699951202</v>
      </c>
      <c r="CO1054" s="166">
        <v>99654314.458984405</v>
      </c>
      <c r="CP1054" s="99">
        <v>13795895.2894287</v>
      </c>
      <c r="CQ1054" s="99">
        <v>0</v>
      </c>
      <c r="CR1054" s="99">
        <v>0</v>
      </c>
      <c r="CS1054" s="99">
        <v>0</v>
      </c>
      <c r="CT1054" s="99">
        <v>0</v>
      </c>
      <c r="CU1054" s="98">
        <v>30784.870935540999</v>
      </c>
      <c r="CV1054" s="98">
        <v>52760.958668198</v>
      </c>
      <c r="CW1054" s="98">
        <v>6219424.7820205707</v>
      </c>
      <c r="CX1054" s="98">
        <v>50954744.947631814</v>
      </c>
    </row>
    <row r="1055" spans="1:102" x14ac:dyDescent="0.2">
      <c r="A1055" s="98" t="s">
        <v>68</v>
      </c>
      <c r="B1055" s="100">
        <v>39508</v>
      </c>
      <c r="C1055" s="99">
        <v>84396.5713882446</v>
      </c>
      <c r="D1055" s="99">
        <v>0</v>
      </c>
      <c r="E1055" s="99">
        <v>24644.696087837201</v>
      </c>
      <c r="F1055" s="99">
        <v>19200.977295875498</v>
      </c>
      <c r="G1055" s="99">
        <v>2083.9955430626901</v>
      </c>
      <c r="H1055" s="99">
        <v>0</v>
      </c>
      <c r="I1055" s="99">
        <v>0</v>
      </c>
      <c r="J1055" s="99">
        <v>52764.912584304802</v>
      </c>
      <c r="K1055" s="99">
        <v>0</v>
      </c>
      <c r="L1055" s="99">
        <v>19594.938965320602</v>
      </c>
      <c r="M1055" s="99">
        <v>43172.152671337099</v>
      </c>
      <c r="N1055" s="99">
        <v>6185.0783172845804</v>
      </c>
      <c r="O1055" s="99">
        <v>37677.9372406006</v>
      </c>
      <c r="P1055" s="99">
        <v>0</v>
      </c>
      <c r="Q1055" s="99">
        <v>5597.8362078070604</v>
      </c>
      <c r="R1055" s="99">
        <v>2254.6590743959</v>
      </c>
      <c r="S1055" s="99">
        <v>0</v>
      </c>
      <c r="T1055" s="99">
        <v>632.66624265909195</v>
      </c>
      <c r="U1055" s="99">
        <v>56407.044338226297</v>
      </c>
      <c r="V1055" s="99">
        <v>3976788.2570495601</v>
      </c>
      <c r="W1055" s="99">
        <v>312.96015830338001</v>
      </c>
      <c r="X1055" s="99">
        <v>1744819.62675476</v>
      </c>
      <c r="Y1055" s="99">
        <v>1161847.8147277799</v>
      </c>
      <c r="Z1055" s="99">
        <v>315750.21290588402</v>
      </c>
      <c r="AA1055" s="99">
        <v>0</v>
      </c>
      <c r="AB1055" s="99">
        <v>0</v>
      </c>
      <c r="AC1055" s="99">
        <v>18789919.631103501</v>
      </c>
      <c r="AD1055" s="99">
        <v>0</v>
      </c>
      <c r="AE1055" s="99">
        <v>738052.17135620106</v>
      </c>
      <c r="AF1055" s="99">
        <v>1826540.42520142</v>
      </c>
      <c r="AG1055" s="99">
        <v>992994.43836212205</v>
      </c>
      <c r="AH1055" s="99">
        <v>1595229.5566406299</v>
      </c>
      <c r="AI1055" s="99">
        <v>0</v>
      </c>
      <c r="AJ1055" s="99">
        <v>592233.40061950695</v>
      </c>
      <c r="AK1055" s="99">
        <v>318708.272525787</v>
      </c>
      <c r="AL1055" s="99">
        <v>0</v>
      </c>
      <c r="AM1055" s="99">
        <v>82434.9890403748</v>
      </c>
      <c r="AN1055" s="99">
        <v>18404549.997314502</v>
      </c>
      <c r="AO1055" s="99">
        <v>34145077.2890625</v>
      </c>
      <c r="AP1055" s="99">
        <v>2711.8553427755801</v>
      </c>
      <c r="AQ1055" s="99">
        <v>13780126.752563501</v>
      </c>
      <c r="AR1055" s="99">
        <v>9240846.0115966797</v>
      </c>
      <c r="AS1055" s="99">
        <v>2304474.0548095698</v>
      </c>
      <c r="AT1055" s="99">
        <v>0</v>
      </c>
      <c r="AU1055" s="99">
        <v>0</v>
      </c>
      <c r="AV1055" s="99">
        <v>49409032.684082001</v>
      </c>
      <c r="AW1055" s="99">
        <v>0</v>
      </c>
      <c r="AX1055" s="99">
        <v>6686383.9993286096</v>
      </c>
      <c r="AY1055" s="99">
        <v>15651946.8837891</v>
      </c>
      <c r="AZ1055" s="99">
        <v>7756301.4229126005</v>
      </c>
      <c r="BA1055" s="99">
        <v>13258094.456054701</v>
      </c>
      <c r="BB1055" s="99">
        <v>0</v>
      </c>
      <c r="BC1055" s="99">
        <v>4811802.5999755897</v>
      </c>
      <c r="BD1055" s="99">
        <v>2313955.0294494601</v>
      </c>
      <c r="BE1055" s="99">
        <v>0</v>
      </c>
      <c r="BF1055" s="99">
        <v>606842.875831604</v>
      </c>
      <c r="BG1055" s="99">
        <v>50001853.197753899</v>
      </c>
      <c r="BH1055" s="99">
        <v>7855612.6748657199</v>
      </c>
      <c r="BI1055" s="99">
        <v>426.56529565900598</v>
      </c>
      <c r="BJ1055" s="99">
        <v>4528956.6596679697</v>
      </c>
      <c r="BK1055" s="99">
        <v>3469427.3814697298</v>
      </c>
      <c r="BL1055" s="99">
        <v>0</v>
      </c>
      <c r="BM1055" s="99">
        <v>0</v>
      </c>
      <c r="BN1055" s="99">
        <v>0</v>
      </c>
      <c r="BO1055" s="99">
        <v>0</v>
      </c>
      <c r="BP1055" s="99">
        <v>0</v>
      </c>
      <c r="BQ1055" s="99">
        <v>0</v>
      </c>
      <c r="BR1055" s="99">
        <v>4849505.6452026404</v>
      </c>
      <c r="BS1055" s="99">
        <v>2816421.8215026902</v>
      </c>
      <c r="BT1055" s="99">
        <v>2581473.5991516099</v>
      </c>
      <c r="BU1055" s="99">
        <v>0</v>
      </c>
      <c r="BV1055" s="99">
        <v>2159129.1571655301</v>
      </c>
      <c r="BW1055" s="99">
        <v>262842.13892746001</v>
      </c>
      <c r="BX1055" s="99">
        <v>0</v>
      </c>
      <c r="BY1055" s="99">
        <v>0</v>
      </c>
      <c r="BZ1055" s="99">
        <v>0</v>
      </c>
      <c r="CA1055" s="99">
        <v>109117.025661469</v>
      </c>
      <c r="CB1055" s="99">
        <v>5717406.0302734403</v>
      </c>
      <c r="CC1055" s="99">
        <v>47946789.7265625</v>
      </c>
      <c r="CD1055" s="99">
        <v>12386035.3977051</v>
      </c>
      <c r="CE1055" s="99">
        <v>2819.0836835801601</v>
      </c>
      <c r="CF1055" s="99">
        <v>405625.31604385399</v>
      </c>
      <c r="CG1055" s="99">
        <v>2960180.1462402302</v>
      </c>
      <c r="CH1055" s="99">
        <v>0</v>
      </c>
      <c r="CI1055" s="99">
        <v>111933.094410896</v>
      </c>
      <c r="CJ1055" s="99">
        <v>6118259.3905029297</v>
      </c>
      <c r="CK1055" s="99">
        <v>50920752.541503899</v>
      </c>
      <c r="CL1055" s="99">
        <v>12653640.641845699</v>
      </c>
      <c r="CM1055" s="166">
        <v>167852.61449623099</v>
      </c>
      <c r="CN1055" s="166">
        <v>24536780.537353501</v>
      </c>
      <c r="CO1055" s="166">
        <v>101004721.464844</v>
      </c>
      <c r="CP1055" s="99">
        <v>12653640.641845699</v>
      </c>
      <c r="CQ1055" s="99">
        <v>0</v>
      </c>
      <c r="CR1055" s="99">
        <v>0</v>
      </c>
      <c r="CS1055" s="99">
        <v>0</v>
      </c>
      <c r="CT1055" s="99">
        <v>0</v>
      </c>
      <c r="CU1055" s="98">
        <v>28916.968623175999</v>
      </c>
      <c r="CV1055" s="98">
        <v>54334.287323290002</v>
      </c>
      <c r="CW1055" s="98">
        <v>6123031.3463172941</v>
      </c>
      <c r="CX1055" s="98">
        <v>50906969.872802727</v>
      </c>
    </row>
    <row r="1056" spans="1:102" x14ac:dyDescent="0.2">
      <c r="A1056" s="98" t="s">
        <v>68</v>
      </c>
      <c r="B1056" s="100">
        <v>39600</v>
      </c>
      <c r="C1056" s="99">
        <v>86011.097564697295</v>
      </c>
      <c r="D1056" s="99">
        <v>0</v>
      </c>
      <c r="E1056" s="99">
        <v>23475.596178054799</v>
      </c>
      <c r="F1056" s="99">
        <v>18344.3792140484</v>
      </c>
      <c r="G1056" s="99">
        <v>2224.8716901242701</v>
      </c>
      <c r="H1056" s="99">
        <v>0</v>
      </c>
      <c r="I1056" s="99">
        <v>0</v>
      </c>
      <c r="J1056" s="99">
        <v>54308.323508739501</v>
      </c>
      <c r="K1056" s="99">
        <v>0</v>
      </c>
      <c r="L1056" s="99">
        <v>19488.907594919201</v>
      </c>
      <c r="M1056" s="99">
        <v>43166.731687545798</v>
      </c>
      <c r="N1056" s="99">
        <v>5960.4840767979604</v>
      </c>
      <c r="O1056" s="99">
        <v>38222.712000846899</v>
      </c>
      <c r="P1056" s="99">
        <v>0</v>
      </c>
      <c r="Q1056" s="99">
        <v>5573.1342589259102</v>
      </c>
      <c r="R1056" s="99">
        <v>2325.3365627527201</v>
      </c>
      <c r="S1056" s="99">
        <v>0</v>
      </c>
      <c r="T1056" s="99">
        <v>623.56572594493605</v>
      </c>
      <c r="U1056" s="99">
        <v>56981.293796062499</v>
      </c>
      <c r="V1056" s="99">
        <v>4008809.5105896001</v>
      </c>
      <c r="W1056" s="99">
        <v>323.99661382287701</v>
      </c>
      <c r="X1056" s="99">
        <v>1671743.5471954299</v>
      </c>
      <c r="Y1056" s="99">
        <v>1116452.50779724</v>
      </c>
      <c r="Z1056" s="99">
        <v>335761.59443283099</v>
      </c>
      <c r="AA1056" s="99">
        <v>0</v>
      </c>
      <c r="AB1056" s="99">
        <v>0</v>
      </c>
      <c r="AC1056" s="99">
        <v>18412824.1875</v>
      </c>
      <c r="AD1056" s="99">
        <v>0</v>
      </c>
      <c r="AE1056" s="99">
        <v>735744.02735900902</v>
      </c>
      <c r="AF1056" s="99">
        <v>1817435.7952728299</v>
      </c>
      <c r="AG1056" s="99">
        <v>941261.018051147</v>
      </c>
      <c r="AH1056" s="99">
        <v>1610639.5881652799</v>
      </c>
      <c r="AI1056" s="99">
        <v>0</v>
      </c>
      <c r="AJ1056" s="99">
        <v>586308.56116485596</v>
      </c>
      <c r="AK1056" s="99">
        <v>323577.41851043701</v>
      </c>
      <c r="AL1056" s="99">
        <v>0</v>
      </c>
      <c r="AM1056" s="99">
        <v>83258.083972930894</v>
      </c>
      <c r="AN1056" s="99">
        <v>18710393.134521499</v>
      </c>
      <c r="AO1056" s="99">
        <v>34770698.459472701</v>
      </c>
      <c r="AP1056" s="99">
        <v>2647.29061216116</v>
      </c>
      <c r="AQ1056" s="99">
        <v>13355055.9134521</v>
      </c>
      <c r="AR1056" s="99">
        <v>9001855.84057617</v>
      </c>
      <c r="AS1056" s="99">
        <v>2498534.0234680199</v>
      </c>
      <c r="AT1056" s="99">
        <v>0</v>
      </c>
      <c r="AU1056" s="99">
        <v>0</v>
      </c>
      <c r="AV1056" s="99">
        <v>50361309.931152299</v>
      </c>
      <c r="AW1056" s="99">
        <v>0</v>
      </c>
      <c r="AX1056" s="99">
        <v>6759866.0587768601</v>
      </c>
      <c r="AY1056" s="99">
        <v>15777122.407348599</v>
      </c>
      <c r="AZ1056" s="99">
        <v>7442741.3493652297</v>
      </c>
      <c r="BA1056" s="99">
        <v>13556584.228637701</v>
      </c>
      <c r="BB1056" s="99">
        <v>0</v>
      </c>
      <c r="BC1056" s="99">
        <v>4771559.3250122098</v>
      </c>
      <c r="BD1056" s="99">
        <v>2385553.7416992201</v>
      </c>
      <c r="BE1056" s="99">
        <v>0</v>
      </c>
      <c r="BF1056" s="99">
        <v>627973.22968292201</v>
      </c>
      <c r="BG1056" s="99">
        <v>51423140.677734397</v>
      </c>
      <c r="BH1056" s="99">
        <v>8063692.7008667002</v>
      </c>
      <c r="BI1056" s="99">
        <v>492.37855097278998</v>
      </c>
      <c r="BJ1056" s="99">
        <v>4363118.04187012</v>
      </c>
      <c r="BK1056" s="99">
        <v>3339215.3114624</v>
      </c>
      <c r="BL1056" s="99">
        <v>0</v>
      </c>
      <c r="BM1056" s="99">
        <v>0</v>
      </c>
      <c r="BN1056" s="99">
        <v>0</v>
      </c>
      <c r="BO1056" s="99">
        <v>0</v>
      </c>
      <c r="BP1056" s="99">
        <v>0</v>
      </c>
      <c r="BQ1056" s="99">
        <v>0</v>
      </c>
      <c r="BR1056" s="99">
        <v>4876444.2985839797</v>
      </c>
      <c r="BS1056" s="99">
        <v>2705033.42791748</v>
      </c>
      <c r="BT1056" s="99">
        <v>2638693.5125122098</v>
      </c>
      <c r="BU1056" s="99">
        <v>0</v>
      </c>
      <c r="BV1056" s="99">
        <v>2167630.9660034198</v>
      </c>
      <c r="BW1056" s="99">
        <v>269344.619297028</v>
      </c>
      <c r="BX1056" s="99">
        <v>0</v>
      </c>
      <c r="BY1056" s="99">
        <v>0</v>
      </c>
      <c r="BZ1056" s="99">
        <v>0</v>
      </c>
      <c r="CA1056" s="99">
        <v>109601.71138095899</v>
      </c>
      <c r="CB1056" s="99">
        <v>5679599.2266235398</v>
      </c>
      <c r="CC1056" s="99">
        <v>48148433.311035201</v>
      </c>
      <c r="CD1056" s="99">
        <v>12424838.2490234</v>
      </c>
      <c r="CE1056" s="99">
        <v>2853.2413409054302</v>
      </c>
      <c r="CF1056" s="99">
        <v>405906.831897736</v>
      </c>
      <c r="CG1056" s="99">
        <v>3002121.1855163602</v>
      </c>
      <c r="CH1056" s="99">
        <v>0</v>
      </c>
      <c r="CI1056" s="99">
        <v>112458.49812698401</v>
      </c>
      <c r="CJ1056" s="99">
        <v>6085670.8599243201</v>
      </c>
      <c r="CK1056" s="99">
        <v>51123122.751464799</v>
      </c>
      <c r="CL1056" s="99">
        <v>12697113.4224854</v>
      </c>
      <c r="CM1056" s="166">
        <v>168807.83017921401</v>
      </c>
      <c r="CN1056" s="166">
        <v>24793766.239990201</v>
      </c>
      <c r="CO1056" s="166">
        <v>102561263.37304699</v>
      </c>
      <c r="CP1056" s="99">
        <v>12697113.4224854</v>
      </c>
      <c r="CQ1056" s="99">
        <v>0</v>
      </c>
      <c r="CR1056" s="99">
        <v>0</v>
      </c>
      <c r="CS1056" s="99">
        <v>0</v>
      </c>
      <c r="CT1056" s="99">
        <v>0</v>
      </c>
      <c r="CU1056" s="98">
        <v>26852.174882735999</v>
      </c>
      <c r="CV1056" s="98">
        <v>55929.034900047998</v>
      </c>
      <c r="CW1056" s="98">
        <v>6085506.0585212754</v>
      </c>
      <c r="CX1056" s="98">
        <v>51150554.496551558</v>
      </c>
    </row>
    <row r="1057" spans="1:102" x14ac:dyDescent="0.2">
      <c r="A1057" s="98" t="s">
        <v>68</v>
      </c>
      <c r="B1057" s="100">
        <v>39692</v>
      </c>
      <c r="C1057" s="99">
        <v>86780.940339088396</v>
      </c>
      <c r="D1057" s="99">
        <v>0</v>
      </c>
      <c r="E1057" s="99">
        <v>22416.988905668299</v>
      </c>
      <c r="F1057" s="99">
        <v>17582.4321522713</v>
      </c>
      <c r="G1057" s="99">
        <v>2371.9123833775502</v>
      </c>
      <c r="H1057" s="99">
        <v>0</v>
      </c>
      <c r="I1057" s="99">
        <v>0</v>
      </c>
      <c r="J1057" s="99">
        <v>55455.900000572197</v>
      </c>
      <c r="K1057" s="99">
        <v>0</v>
      </c>
      <c r="L1057" s="99">
        <v>18954.406990289699</v>
      </c>
      <c r="M1057" s="99">
        <v>42967.923118591301</v>
      </c>
      <c r="N1057" s="99">
        <v>5787.6407966017696</v>
      </c>
      <c r="O1057" s="99">
        <v>38499.697844028502</v>
      </c>
      <c r="P1057" s="99">
        <v>0</v>
      </c>
      <c r="Q1057" s="99">
        <v>5532.0533293485596</v>
      </c>
      <c r="R1057" s="99">
        <v>2356.9303456246898</v>
      </c>
      <c r="S1057" s="99">
        <v>0</v>
      </c>
      <c r="T1057" s="99">
        <v>612.419388107955</v>
      </c>
      <c r="U1057" s="99">
        <v>57682.570890426599</v>
      </c>
      <c r="V1057" s="99">
        <v>4070143.5322265602</v>
      </c>
      <c r="W1057" s="99">
        <v>221.87635209038899</v>
      </c>
      <c r="X1057" s="99">
        <v>1599662.46801758</v>
      </c>
      <c r="Y1057" s="99">
        <v>1078710.81388855</v>
      </c>
      <c r="Z1057" s="99">
        <v>348331.04560852097</v>
      </c>
      <c r="AA1057" s="99">
        <v>0</v>
      </c>
      <c r="AB1057" s="99">
        <v>0</v>
      </c>
      <c r="AC1057" s="99">
        <v>18573983.332031298</v>
      </c>
      <c r="AD1057" s="99">
        <v>0</v>
      </c>
      <c r="AE1057" s="99">
        <v>718784.611534119</v>
      </c>
      <c r="AF1057" s="99">
        <v>1807493.9464721701</v>
      </c>
      <c r="AG1057" s="99">
        <v>919165.12317657506</v>
      </c>
      <c r="AH1057" s="99">
        <v>1622652.16891479</v>
      </c>
      <c r="AI1057" s="99">
        <v>0</v>
      </c>
      <c r="AJ1057" s="99">
        <v>595560.40546417201</v>
      </c>
      <c r="AK1057" s="99">
        <v>324574.53877258301</v>
      </c>
      <c r="AL1057" s="99">
        <v>0</v>
      </c>
      <c r="AM1057" s="99">
        <v>79374.6028928757</v>
      </c>
      <c r="AN1057" s="99">
        <v>18996731.123779301</v>
      </c>
      <c r="AO1057" s="99">
        <v>35628359.224609397</v>
      </c>
      <c r="AP1057" s="99">
        <v>2386.10449326038</v>
      </c>
      <c r="AQ1057" s="99">
        <v>12858596.611206099</v>
      </c>
      <c r="AR1057" s="99">
        <v>8723869.7547607403</v>
      </c>
      <c r="AS1057" s="99">
        <v>2618044.3518066402</v>
      </c>
      <c r="AT1057" s="99">
        <v>0</v>
      </c>
      <c r="AU1057" s="99">
        <v>0</v>
      </c>
      <c r="AV1057" s="99">
        <v>52036015.546386696</v>
      </c>
      <c r="AW1057" s="99">
        <v>0</v>
      </c>
      <c r="AX1057" s="99">
        <v>6689229.5125732403</v>
      </c>
      <c r="AY1057" s="99">
        <v>15846634.2412109</v>
      </c>
      <c r="AZ1057" s="99">
        <v>7260919.2305297898</v>
      </c>
      <c r="BA1057" s="99">
        <v>13806490.90979</v>
      </c>
      <c r="BB1057" s="99">
        <v>0</v>
      </c>
      <c r="BC1057" s="99">
        <v>4822744.0144653302</v>
      </c>
      <c r="BD1057" s="99">
        <v>2415010.8952331501</v>
      </c>
      <c r="BE1057" s="99">
        <v>0</v>
      </c>
      <c r="BF1057" s="99">
        <v>608336.52497863804</v>
      </c>
      <c r="BG1057" s="99">
        <v>52789496.400878899</v>
      </c>
      <c r="BH1057" s="99">
        <v>8194816.3189086895</v>
      </c>
      <c r="BI1057" s="99">
        <v>545.44885264337097</v>
      </c>
      <c r="BJ1057" s="99">
        <v>4219369.3385009803</v>
      </c>
      <c r="BK1057" s="99">
        <v>3248863.4661254901</v>
      </c>
      <c r="BL1057" s="99">
        <v>0</v>
      </c>
      <c r="BM1057" s="99">
        <v>0</v>
      </c>
      <c r="BN1057" s="99">
        <v>0</v>
      </c>
      <c r="BO1057" s="99">
        <v>0</v>
      </c>
      <c r="BP1057" s="99">
        <v>0</v>
      </c>
      <c r="BQ1057" s="99">
        <v>0</v>
      </c>
      <c r="BR1057" s="99">
        <v>4907612.7557983398</v>
      </c>
      <c r="BS1057" s="99">
        <v>2644910.0612793001</v>
      </c>
      <c r="BT1057" s="99">
        <v>2686747.6720275902</v>
      </c>
      <c r="BU1057" s="99">
        <v>0</v>
      </c>
      <c r="BV1057" s="99">
        <v>2205514.1083374</v>
      </c>
      <c r="BW1057" s="99">
        <v>270506.50525283802</v>
      </c>
      <c r="BX1057" s="99">
        <v>0</v>
      </c>
      <c r="BY1057" s="99">
        <v>0</v>
      </c>
      <c r="BZ1057" s="99">
        <v>0</v>
      </c>
      <c r="CA1057" s="99">
        <v>109154.803886414</v>
      </c>
      <c r="CB1057" s="99">
        <v>5666844.9689331101</v>
      </c>
      <c r="CC1057" s="99">
        <v>48499771.0869141</v>
      </c>
      <c r="CD1057" s="99">
        <v>12412300.5006104</v>
      </c>
      <c r="CE1057" s="99">
        <v>2876.8622865974899</v>
      </c>
      <c r="CF1057" s="99">
        <v>407157.13484954799</v>
      </c>
      <c r="CG1057" s="99">
        <v>3049697.47473145</v>
      </c>
      <c r="CH1057" s="99">
        <v>0</v>
      </c>
      <c r="CI1057" s="99">
        <v>112029.850923538</v>
      </c>
      <c r="CJ1057" s="99">
        <v>6072769.6753540002</v>
      </c>
      <c r="CK1057" s="99">
        <v>51429016.978515603</v>
      </c>
      <c r="CL1057" s="99">
        <v>12683857.709350601</v>
      </c>
      <c r="CM1057" s="166">
        <v>169013.74460792501</v>
      </c>
      <c r="CN1057" s="166">
        <v>25074909.060546901</v>
      </c>
      <c r="CO1057" s="166">
        <v>104279540.49511699</v>
      </c>
      <c r="CP1057" s="99">
        <v>12683857.709350601</v>
      </c>
      <c r="CQ1057" s="99">
        <v>0</v>
      </c>
      <c r="CR1057" s="99">
        <v>0</v>
      </c>
      <c r="CS1057" s="99">
        <v>0</v>
      </c>
      <c r="CT1057" s="99">
        <v>0</v>
      </c>
      <c r="CU1057" s="98">
        <v>25140.772062135002</v>
      </c>
      <c r="CV1057" s="98">
        <v>57149.449899396001</v>
      </c>
      <c r="CW1057" s="98">
        <v>6074002.1037826585</v>
      </c>
      <c r="CX1057" s="98">
        <v>51549468.561645553</v>
      </c>
    </row>
    <row r="1058" spans="1:102" x14ac:dyDescent="0.2">
      <c r="A1058" s="98" t="s">
        <v>68</v>
      </c>
      <c r="B1058" s="100">
        <v>39783</v>
      </c>
      <c r="C1058" s="99">
        <v>86912.453587532</v>
      </c>
      <c r="D1058" s="99">
        <v>0</v>
      </c>
      <c r="E1058" s="99">
        <v>21294.7079250813</v>
      </c>
      <c r="F1058" s="99">
        <v>16760.321442842502</v>
      </c>
      <c r="G1058" s="99">
        <v>2548.2213185727601</v>
      </c>
      <c r="H1058" s="99">
        <v>0</v>
      </c>
      <c r="I1058" s="99">
        <v>0</v>
      </c>
      <c r="J1058" s="99">
        <v>55985.383388042501</v>
      </c>
      <c r="K1058" s="99">
        <v>0</v>
      </c>
      <c r="L1058" s="99">
        <v>18390.119091510802</v>
      </c>
      <c r="M1058" s="99">
        <v>42636.498043537104</v>
      </c>
      <c r="N1058" s="99">
        <v>5581.4488480687096</v>
      </c>
      <c r="O1058" s="99">
        <v>38568.509842872598</v>
      </c>
      <c r="P1058" s="99">
        <v>0</v>
      </c>
      <c r="Q1058" s="99">
        <v>5521.7019064426404</v>
      </c>
      <c r="R1058" s="99">
        <v>2405.49402034283</v>
      </c>
      <c r="S1058" s="99">
        <v>0</v>
      </c>
      <c r="T1058" s="99">
        <v>635.89048781991005</v>
      </c>
      <c r="U1058" s="99">
        <v>57915.388754844702</v>
      </c>
      <c r="V1058" s="99">
        <v>4055186.7206726102</v>
      </c>
      <c r="W1058" s="99">
        <v>268.06447184830898</v>
      </c>
      <c r="X1058" s="99">
        <v>1537082.55453491</v>
      </c>
      <c r="Y1058" s="99">
        <v>1038379.909935</v>
      </c>
      <c r="Z1058" s="99">
        <v>362544.99101257301</v>
      </c>
      <c r="AA1058" s="99">
        <v>0</v>
      </c>
      <c r="AB1058" s="99">
        <v>0</v>
      </c>
      <c r="AC1058" s="99">
        <v>18544385.4213867</v>
      </c>
      <c r="AD1058" s="99">
        <v>0</v>
      </c>
      <c r="AE1058" s="99">
        <v>695004.11426544201</v>
      </c>
      <c r="AF1058" s="99">
        <v>1795318.5326080299</v>
      </c>
      <c r="AG1058" s="99">
        <v>892210.24293518101</v>
      </c>
      <c r="AH1058" s="99">
        <v>1617042.3679046601</v>
      </c>
      <c r="AI1058" s="99">
        <v>0</v>
      </c>
      <c r="AJ1058" s="99">
        <v>597252.247367859</v>
      </c>
      <c r="AK1058" s="99">
        <v>328389.89592361503</v>
      </c>
      <c r="AL1058" s="99">
        <v>0</v>
      </c>
      <c r="AM1058" s="99">
        <v>79510.898731231704</v>
      </c>
      <c r="AN1058" s="99">
        <v>19108657.248779301</v>
      </c>
      <c r="AO1058" s="99">
        <v>35761355.519042999</v>
      </c>
      <c r="AP1058" s="99">
        <v>2580.7680533826401</v>
      </c>
      <c r="AQ1058" s="99">
        <v>12298473.387573199</v>
      </c>
      <c r="AR1058" s="99">
        <v>8351388.7356567401</v>
      </c>
      <c r="AS1058" s="99">
        <v>2735263.9722290002</v>
      </c>
      <c r="AT1058" s="99">
        <v>0</v>
      </c>
      <c r="AU1058" s="99">
        <v>0</v>
      </c>
      <c r="AV1058" s="99">
        <v>53609845.958007798</v>
      </c>
      <c r="AW1058" s="99">
        <v>0</v>
      </c>
      <c r="AX1058" s="99">
        <v>6461800.6771850605</v>
      </c>
      <c r="AY1058" s="99">
        <v>15859248.1955566</v>
      </c>
      <c r="AZ1058" s="99">
        <v>7066192.4934692401</v>
      </c>
      <c r="BA1058" s="99">
        <v>13867851.4227295</v>
      </c>
      <c r="BB1058" s="99">
        <v>0</v>
      </c>
      <c r="BC1058" s="99">
        <v>4869649.6571655301</v>
      </c>
      <c r="BD1058" s="99">
        <v>2456353.6385498</v>
      </c>
      <c r="BE1058" s="99">
        <v>0</v>
      </c>
      <c r="BF1058" s="99">
        <v>613140.58576965297</v>
      </c>
      <c r="BG1058" s="99">
        <v>53904845.158203103</v>
      </c>
      <c r="BH1058" s="99">
        <v>8375235.5928955097</v>
      </c>
      <c r="BI1058" s="99">
        <v>246.70578566566101</v>
      </c>
      <c r="BJ1058" s="99">
        <v>4095220.1195068401</v>
      </c>
      <c r="BK1058" s="99">
        <v>3158442.98577881</v>
      </c>
      <c r="BL1058" s="99">
        <v>0</v>
      </c>
      <c r="BM1058" s="99">
        <v>0</v>
      </c>
      <c r="BN1058" s="99">
        <v>0</v>
      </c>
      <c r="BO1058" s="99">
        <v>0</v>
      </c>
      <c r="BP1058" s="99">
        <v>0</v>
      </c>
      <c r="BQ1058" s="99">
        <v>0</v>
      </c>
      <c r="BR1058" s="99">
        <v>4939809.9766845703</v>
      </c>
      <c r="BS1058" s="99">
        <v>2578375.57672119</v>
      </c>
      <c r="BT1058" s="99">
        <v>2699055.3962402302</v>
      </c>
      <c r="BU1058" s="99">
        <v>0</v>
      </c>
      <c r="BV1058" s="99">
        <v>2225529.4596252399</v>
      </c>
      <c r="BW1058" s="99">
        <v>277793.972969055</v>
      </c>
      <c r="BX1058" s="99">
        <v>0</v>
      </c>
      <c r="BY1058" s="99">
        <v>0</v>
      </c>
      <c r="BZ1058" s="99">
        <v>0</v>
      </c>
      <c r="CA1058" s="99">
        <v>108092.27866935699</v>
      </c>
      <c r="CB1058" s="99">
        <v>5601809.6560668899</v>
      </c>
      <c r="CC1058" s="99">
        <v>48107560.320800804</v>
      </c>
      <c r="CD1058" s="99">
        <v>12470479.5386963</v>
      </c>
      <c r="CE1058" s="99">
        <v>2950.7391102612</v>
      </c>
      <c r="CF1058" s="99">
        <v>407993.68852996803</v>
      </c>
      <c r="CG1058" s="99">
        <v>3066148.2473144499</v>
      </c>
      <c r="CH1058" s="99">
        <v>0</v>
      </c>
      <c r="CI1058" s="99">
        <v>111043.710101128</v>
      </c>
      <c r="CJ1058" s="99">
        <v>6009110.05651855</v>
      </c>
      <c r="CK1058" s="99">
        <v>51058334.800781302</v>
      </c>
      <c r="CL1058" s="99">
        <v>12753517.767456099</v>
      </c>
      <c r="CM1058" s="166">
        <v>168455.64892959601</v>
      </c>
      <c r="CN1058" s="166">
        <v>25153609.033691399</v>
      </c>
      <c r="CO1058" s="166">
        <v>105074593.78320301</v>
      </c>
      <c r="CP1058" s="99">
        <v>12753517.767456099</v>
      </c>
      <c r="CQ1058" s="99">
        <v>0</v>
      </c>
      <c r="CR1058" s="99">
        <v>0</v>
      </c>
      <c r="CS1058" s="99">
        <v>0</v>
      </c>
      <c r="CT1058" s="99">
        <v>0</v>
      </c>
      <c r="CU1058" s="98">
        <v>23633.679683225</v>
      </c>
      <c r="CV1058" s="98">
        <v>57969.399469083</v>
      </c>
      <c r="CW1058" s="98">
        <v>6009803.3445968581</v>
      </c>
      <c r="CX1058" s="98">
        <v>51173708.568115257</v>
      </c>
    </row>
    <row r="1059" spans="1:102" x14ac:dyDescent="0.2">
      <c r="A1059" s="98" t="s">
        <v>68</v>
      </c>
      <c r="B1059" s="100">
        <v>39873</v>
      </c>
      <c r="C1059" s="99">
        <v>87938.657359123201</v>
      </c>
      <c r="D1059" s="99">
        <v>0</v>
      </c>
      <c r="E1059" s="99">
        <v>20168.803375721</v>
      </c>
      <c r="F1059" s="99">
        <v>16002.419139266</v>
      </c>
      <c r="G1059" s="99">
        <v>2662.0802411138998</v>
      </c>
      <c r="H1059" s="99">
        <v>0</v>
      </c>
      <c r="I1059" s="99">
        <v>0</v>
      </c>
      <c r="J1059" s="99">
        <v>56806.310039997101</v>
      </c>
      <c r="K1059" s="99">
        <v>0</v>
      </c>
      <c r="L1059" s="99">
        <v>17975.819843769099</v>
      </c>
      <c r="M1059" s="99">
        <v>42772.241105556503</v>
      </c>
      <c r="N1059" s="99">
        <v>5447.4777136445</v>
      </c>
      <c r="O1059" s="99">
        <v>39101.661951541901</v>
      </c>
      <c r="P1059" s="99">
        <v>0</v>
      </c>
      <c r="Q1059" s="99">
        <v>5467.9446880817404</v>
      </c>
      <c r="R1059" s="99">
        <v>2453.9099711477802</v>
      </c>
      <c r="S1059" s="99">
        <v>0</v>
      </c>
      <c r="T1059" s="99">
        <v>623.31806851178396</v>
      </c>
      <c r="U1059" s="99">
        <v>58251.623606205001</v>
      </c>
      <c r="V1059" s="99">
        <v>4075605.9501037602</v>
      </c>
      <c r="W1059" s="99">
        <v>172.16253637894999</v>
      </c>
      <c r="X1059" s="99">
        <v>1480574.0688781701</v>
      </c>
      <c r="Y1059" s="99">
        <v>1018465.87049866</v>
      </c>
      <c r="Z1059" s="99">
        <v>367823.40246200602</v>
      </c>
      <c r="AA1059" s="99">
        <v>0</v>
      </c>
      <c r="AB1059" s="99">
        <v>0</v>
      </c>
      <c r="AC1059" s="99">
        <v>19383569.894042999</v>
      </c>
      <c r="AD1059" s="99">
        <v>0</v>
      </c>
      <c r="AE1059" s="99">
        <v>667376.65561676002</v>
      </c>
      <c r="AF1059" s="99">
        <v>1796240.3820953399</v>
      </c>
      <c r="AG1059" s="99">
        <v>864968.57090759301</v>
      </c>
      <c r="AH1059" s="99">
        <v>1628347.4960479699</v>
      </c>
      <c r="AI1059" s="99">
        <v>0</v>
      </c>
      <c r="AJ1059" s="99">
        <v>599455.32608032203</v>
      </c>
      <c r="AK1059" s="99">
        <v>327800.96865081799</v>
      </c>
      <c r="AL1059" s="99">
        <v>0</v>
      </c>
      <c r="AM1059" s="99">
        <v>76931.683121681199</v>
      </c>
      <c r="AN1059" s="99">
        <v>19325442.8200684</v>
      </c>
      <c r="AO1059" s="99">
        <v>36245180.2890625</v>
      </c>
      <c r="AP1059" s="99">
        <v>1537.49663086236</v>
      </c>
      <c r="AQ1059" s="99">
        <v>11768653.836792</v>
      </c>
      <c r="AR1059" s="99">
        <v>8089130.7962646503</v>
      </c>
      <c r="AS1059" s="99">
        <v>2788081.8352355999</v>
      </c>
      <c r="AT1059" s="99">
        <v>0</v>
      </c>
      <c r="AU1059" s="99">
        <v>0</v>
      </c>
      <c r="AV1059" s="99">
        <v>53787394.007324196</v>
      </c>
      <c r="AW1059" s="99">
        <v>0</v>
      </c>
      <c r="AX1059" s="99">
        <v>6266863.1981811495</v>
      </c>
      <c r="AY1059" s="99">
        <v>15948459.0303955</v>
      </c>
      <c r="AZ1059" s="99">
        <v>6825172.5125122098</v>
      </c>
      <c r="BA1059" s="99">
        <v>14081398.064331099</v>
      </c>
      <c r="BB1059" s="99">
        <v>0</v>
      </c>
      <c r="BC1059" s="99">
        <v>4875278.9052734403</v>
      </c>
      <c r="BD1059" s="99">
        <v>2467674.9440307599</v>
      </c>
      <c r="BE1059" s="99">
        <v>0</v>
      </c>
      <c r="BF1059" s="99">
        <v>592129.68020629894</v>
      </c>
      <c r="BG1059" s="99">
        <v>54786892.537109397</v>
      </c>
      <c r="BH1059" s="99">
        <v>8438891.39135742</v>
      </c>
      <c r="BI1059" s="99">
        <v>260.69492536410701</v>
      </c>
      <c r="BJ1059" s="99">
        <v>3906912.1586303702</v>
      </c>
      <c r="BK1059" s="99">
        <v>3013182.2679138202</v>
      </c>
      <c r="BL1059" s="99">
        <v>0</v>
      </c>
      <c r="BM1059" s="99">
        <v>0</v>
      </c>
      <c r="BN1059" s="99">
        <v>0</v>
      </c>
      <c r="BO1059" s="99">
        <v>0</v>
      </c>
      <c r="BP1059" s="99">
        <v>0</v>
      </c>
      <c r="BQ1059" s="99">
        <v>0</v>
      </c>
      <c r="BR1059" s="99">
        <v>4882091.1628417997</v>
      </c>
      <c r="BS1059" s="99">
        <v>2487325.58703613</v>
      </c>
      <c r="BT1059" s="99">
        <v>2740344.2207336398</v>
      </c>
      <c r="BU1059" s="99">
        <v>0</v>
      </c>
      <c r="BV1059" s="99">
        <v>2224484.9007873498</v>
      </c>
      <c r="BW1059" s="99">
        <v>279620.904426575</v>
      </c>
      <c r="BX1059" s="99">
        <v>0</v>
      </c>
      <c r="BY1059" s="99">
        <v>0</v>
      </c>
      <c r="BZ1059" s="99">
        <v>0</v>
      </c>
      <c r="CA1059" s="99">
        <v>108152.541467667</v>
      </c>
      <c r="CB1059" s="99">
        <v>5558032.7175903302</v>
      </c>
      <c r="CC1059" s="99">
        <v>48002981.252929702</v>
      </c>
      <c r="CD1059" s="99">
        <v>12350797.626220699</v>
      </c>
      <c r="CE1059" s="99">
        <v>2982.2496080696601</v>
      </c>
      <c r="CF1059" s="99">
        <v>403462.55155944801</v>
      </c>
      <c r="CG1059" s="99">
        <v>3054149.4391479502</v>
      </c>
      <c r="CH1059" s="99">
        <v>0</v>
      </c>
      <c r="CI1059" s="99">
        <v>111133.73099136401</v>
      </c>
      <c r="CJ1059" s="99">
        <v>5964615.3547973596</v>
      </c>
      <c r="CK1059" s="99">
        <v>51157806.087890603</v>
      </c>
      <c r="CL1059" s="99">
        <v>12629516.1286621</v>
      </c>
      <c r="CM1059" s="166">
        <v>168802.76998901399</v>
      </c>
      <c r="CN1059" s="166">
        <v>25276439.103759799</v>
      </c>
      <c r="CO1059" s="166">
        <v>105843062.21582</v>
      </c>
      <c r="CP1059" s="99">
        <v>12629516.1286621</v>
      </c>
      <c r="CQ1059" s="99">
        <v>0</v>
      </c>
      <c r="CR1059" s="99">
        <v>0</v>
      </c>
      <c r="CS1059" s="99">
        <v>0</v>
      </c>
      <c r="CT1059" s="99">
        <v>0</v>
      </c>
      <c r="CU1059" s="98">
        <v>21899.506774794001</v>
      </c>
      <c r="CV1059" s="98">
        <v>58886.335130389001</v>
      </c>
      <c r="CW1059" s="98">
        <v>5961495.2691497784</v>
      </c>
      <c r="CX1059" s="98">
        <v>51057130.692077652</v>
      </c>
    </row>
    <row r="1060" spans="1:102" x14ac:dyDescent="0.2">
      <c r="A1060" s="98" t="s">
        <v>68</v>
      </c>
      <c r="B1060" s="100">
        <v>39965</v>
      </c>
      <c r="C1060" s="99">
        <v>89171.332888603196</v>
      </c>
      <c r="D1060" s="99">
        <v>0</v>
      </c>
      <c r="E1060" s="99">
        <v>19035.817701101299</v>
      </c>
      <c r="F1060" s="99">
        <v>15221.853174448001</v>
      </c>
      <c r="G1060" s="99">
        <v>2798.7313015162899</v>
      </c>
      <c r="H1060" s="99">
        <v>0</v>
      </c>
      <c r="I1060" s="99">
        <v>0</v>
      </c>
      <c r="J1060" s="99">
        <v>57857.8152952194</v>
      </c>
      <c r="K1060" s="99">
        <v>0</v>
      </c>
      <c r="L1060" s="99">
        <v>17960.5855851173</v>
      </c>
      <c r="M1060" s="99">
        <v>42806.502157688097</v>
      </c>
      <c r="N1060" s="99">
        <v>5315.5736312866202</v>
      </c>
      <c r="O1060" s="99">
        <v>39319.0453724861</v>
      </c>
      <c r="P1060" s="99">
        <v>0</v>
      </c>
      <c r="Q1060" s="99">
        <v>5482.1470585465404</v>
      </c>
      <c r="R1060" s="99">
        <v>2507.7690394818801</v>
      </c>
      <c r="S1060" s="99">
        <v>0</v>
      </c>
      <c r="T1060" s="99">
        <v>622.16551121324301</v>
      </c>
      <c r="U1060" s="99">
        <v>58818.654259681702</v>
      </c>
      <c r="V1060" s="99">
        <v>4142569.6896972698</v>
      </c>
      <c r="W1060" s="99">
        <v>138.884862679988</v>
      </c>
      <c r="X1060" s="99">
        <v>1398199.1851043699</v>
      </c>
      <c r="Y1060" s="99">
        <v>970983.78625488305</v>
      </c>
      <c r="Z1060" s="99">
        <v>376782.649532318</v>
      </c>
      <c r="AA1060" s="99">
        <v>0</v>
      </c>
      <c r="AB1060" s="99">
        <v>0</v>
      </c>
      <c r="AC1060" s="99">
        <v>19534946.3435059</v>
      </c>
      <c r="AD1060" s="99">
        <v>0</v>
      </c>
      <c r="AE1060" s="99">
        <v>659775.76116180397</v>
      </c>
      <c r="AF1060" s="99">
        <v>1803529.4354095501</v>
      </c>
      <c r="AG1060" s="99">
        <v>850409.37078857399</v>
      </c>
      <c r="AH1060" s="99">
        <v>1620665.9330596901</v>
      </c>
      <c r="AI1060" s="99">
        <v>0</v>
      </c>
      <c r="AJ1060" s="99">
        <v>604536.33679199195</v>
      </c>
      <c r="AK1060" s="99">
        <v>327183.495105743</v>
      </c>
      <c r="AL1060" s="99">
        <v>0</v>
      </c>
      <c r="AM1060" s="99">
        <v>74977.429753303499</v>
      </c>
      <c r="AN1060" s="99">
        <v>19525857.419189502</v>
      </c>
      <c r="AO1060" s="99">
        <v>37068286.129882798</v>
      </c>
      <c r="AP1060" s="99">
        <v>1200.1586988121301</v>
      </c>
      <c r="AQ1060" s="99">
        <v>11165834.2799072</v>
      </c>
      <c r="AR1060" s="99">
        <v>7729607.9411010696</v>
      </c>
      <c r="AS1060" s="99">
        <v>2869198.1496581999</v>
      </c>
      <c r="AT1060" s="99">
        <v>0</v>
      </c>
      <c r="AU1060" s="99">
        <v>0</v>
      </c>
      <c r="AV1060" s="99">
        <v>55518240.614257798</v>
      </c>
      <c r="AW1060" s="99">
        <v>0</v>
      </c>
      <c r="AX1060" s="99">
        <v>6288849.3440551804</v>
      </c>
      <c r="AY1060" s="99">
        <v>16158475.2536621</v>
      </c>
      <c r="AZ1060" s="99">
        <v>6758480.0214843797</v>
      </c>
      <c r="BA1060" s="99">
        <v>14096884.290161099</v>
      </c>
      <c r="BB1060" s="99">
        <v>0</v>
      </c>
      <c r="BC1060" s="99">
        <v>4921203.7898559598</v>
      </c>
      <c r="BD1060" s="99">
        <v>2474228.89093018</v>
      </c>
      <c r="BE1060" s="99">
        <v>0</v>
      </c>
      <c r="BF1060" s="99">
        <v>582324.08348846401</v>
      </c>
      <c r="BG1060" s="99">
        <v>55595456.497070298</v>
      </c>
      <c r="BH1060" s="99">
        <v>8639738.2987060491</v>
      </c>
      <c r="BI1060" s="99">
        <v>247.388420777395</v>
      </c>
      <c r="BJ1060" s="99">
        <v>3779298.39385986</v>
      </c>
      <c r="BK1060" s="99">
        <v>2931417.5239868201</v>
      </c>
      <c r="BL1060" s="99">
        <v>0</v>
      </c>
      <c r="BM1060" s="99">
        <v>0</v>
      </c>
      <c r="BN1060" s="99">
        <v>0</v>
      </c>
      <c r="BO1060" s="99">
        <v>0</v>
      </c>
      <c r="BP1060" s="99">
        <v>0</v>
      </c>
      <c r="BQ1060" s="99">
        <v>0</v>
      </c>
      <c r="BR1060" s="99">
        <v>4972116.2866821298</v>
      </c>
      <c r="BS1060" s="99">
        <v>2464686.5007934598</v>
      </c>
      <c r="BT1060" s="99">
        <v>2743628.6525268601</v>
      </c>
      <c r="BU1060" s="99">
        <v>0</v>
      </c>
      <c r="BV1060" s="99">
        <v>2242469.85125732</v>
      </c>
      <c r="BW1060" s="99">
        <v>279183.417079926</v>
      </c>
      <c r="BX1060" s="99">
        <v>0</v>
      </c>
      <c r="BY1060" s="99">
        <v>0</v>
      </c>
      <c r="BZ1060" s="99">
        <v>0</v>
      </c>
      <c r="CA1060" s="99">
        <v>108290.9489851</v>
      </c>
      <c r="CB1060" s="99">
        <v>5540682.0917968797</v>
      </c>
      <c r="CC1060" s="99">
        <v>48229578.755371101</v>
      </c>
      <c r="CD1060" s="99">
        <v>12427251.404174799</v>
      </c>
      <c r="CE1060" s="99">
        <v>3024.2012798190099</v>
      </c>
      <c r="CF1060" s="99">
        <v>404015.85774612398</v>
      </c>
      <c r="CG1060" s="99">
        <v>3068618.9791564899</v>
      </c>
      <c r="CH1060" s="99">
        <v>0</v>
      </c>
      <c r="CI1060" s="99">
        <v>111315.801355362</v>
      </c>
      <c r="CJ1060" s="99">
        <v>5946630.77453613</v>
      </c>
      <c r="CK1060" s="99">
        <v>51242700.349121101</v>
      </c>
      <c r="CL1060" s="99">
        <v>12707495.987915</v>
      </c>
      <c r="CM1060" s="166">
        <v>169451.43517494199</v>
      </c>
      <c r="CN1060" s="166">
        <v>25489102.7346191</v>
      </c>
      <c r="CO1060" s="166">
        <v>107028638.099609</v>
      </c>
      <c r="CP1060" s="99">
        <v>12707495.987915</v>
      </c>
      <c r="CQ1060" s="99">
        <v>0</v>
      </c>
      <c r="CR1060" s="99">
        <v>0</v>
      </c>
      <c r="CS1060" s="99">
        <v>0</v>
      </c>
      <c r="CT1060" s="99">
        <v>0</v>
      </c>
      <c r="CU1060" s="98">
        <v>20267.071520130001</v>
      </c>
      <c r="CV1060" s="98">
        <v>60017.622919765003</v>
      </c>
      <c r="CW1060" s="98">
        <v>5944697.9495430039</v>
      </c>
      <c r="CX1060" s="98">
        <v>51298197.734527588</v>
      </c>
    </row>
    <row r="1061" spans="1:102" x14ac:dyDescent="0.2">
      <c r="A1061" s="98" t="s">
        <v>68</v>
      </c>
      <c r="B1061" s="100">
        <v>40057</v>
      </c>
      <c r="C1061" s="99">
        <v>91021.427805900603</v>
      </c>
      <c r="D1061" s="99">
        <v>0</v>
      </c>
      <c r="E1061" s="99">
        <v>17723.015895366701</v>
      </c>
      <c r="F1061" s="99">
        <v>14489.0773620605</v>
      </c>
      <c r="G1061" s="99">
        <v>2955.2273252904401</v>
      </c>
      <c r="H1061" s="99">
        <v>0</v>
      </c>
      <c r="I1061" s="99">
        <v>0</v>
      </c>
      <c r="J1061" s="99">
        <v>58535.687894821203</v>
      </c>
      <c r="K1061" s="99">
        <v>0</v>
      </c>
      <c r="L1061" s="99">
        <v>17315.807046890299</v>
      </c>
      <c r="M1061" s="99">
        <v>42797.525222778298</v>
      </c>
      <c r="N1061" s="99">
        <v>5208.5582545399702</v>
      </c>
      <c r="O1061" s="99">
        <v>40009.0230269432</v>
      </c>
      <c r="P1061" s="99">
        <v>0</v>
      </c>
      <c r="Q1061" s="99">
        <v>5497.6898897290203</v>
      </c>
      <c r="R1061" s="99">
        <v>2594.8609172701799</v>
      </c>
      <c r="S1061" s="99">
        <v>0</v>
      </c>
      <c r="T1061" s="99">
        <v>596.99304866790806</v>
      </c>
      <c r="U1061" s="99">
        <v>59272.136371135697</v>
      </c>
      <c r="V1061" s="99">
        <v>4218532.1752929697</v>
      </c>
      <c r="W1061" s="99">
        <v>266.36442448571302</v>
      </c>
      <c r="X1061" s="99">
        <v>1302806.72714233</v>
      </c>
      <c r="Y1061" s="99">
        <v>936391.22064971901</v>
      </c>
      <c r="Z1061" s="99">
        <v>388501.36054992699</v>
      </c>
      <c r="AA1061" s="99">
        <v>0</v>
      </c>
      <c r="AB1061" s="99">
        <v>0</v>
      </c>
      <c r="AC1061" s="99">
        <v>19787798.169433601</v>
      </c>
      <c r="AD1061" s="99">
        <v>0</v>
      </c>
      <c r="AE1061" s="99">
        <v>633886.68090820301</v>
      </c>
      <c r="AF1061" s="99">
        <v>1806318.8804779099</v>
      </c>
      <c r="AG1061" s="99">
        <v>846826.27209472703</v>
      </c>
      <c r="AH1061" s="99">
        <v>1620812.8114929199</v>
      </c>
      <c r="AI1061" s="99">
        <v>0</v>
      </c>
      <c r="AJ1061" s="99">
        <v>597618.79618835403</v>
      </c>
      <c r="AK1061" s="99">
        <v>326465.63860320998</v>
      </c>
      <c r="AL1061" s="99">
        <v>0</v>
      </c>
      <c r="AM1061" s="99">
        <v>75335.966320037798</v>
      </c>
      <c r="AN1061" s="99">
        <v>19818543.737304699</v>
      </c>
      <c r="AO1061" s="99">
        <v>37982185.240722701</v>
      </c>
      <c r="AP1061" s="99">
        <v>2980.0337376296502</v>
      </c>
      <c r="AQ1061" s="99">
        <v>10411859.506225601</v>
      </c>
      <c r="AR1061" s="99">
        <v>7467991.0975952102</v>
      </c>
      <c r="AS1061" s="99">
        <v>2997452.1124877902</v>
      </c>
      <c r="AT1061" s="99">
        <v>0</v>
      </c>
      <c r="AU1061" s="99">
        <v>0</v>
      </c>
      <c r="AV1061" s="99">
        <v>57019231.177246101</v>
      </c>
      <c r="AW1061" s="99">
        <v>0</v>
      </c>
      <c r="AX1061" s="99">
        <v>6035816.1724243201</v>
      </c>
      <c r="AY1061" s="99">
        <v>16317296.842651401</v>
      </c>
      <c r="AZ1061" s="99">
        <v>6764390.1156005897</v>
      </c>
      <c r="BA1061" s="99">
        <v>14172336.462768599</v>
      </c>
      <c r="BB1061" s="99">
        <v>0</v>
      </c>
      <c r="BC1061" s="99">
        <v>4922221.7052002</v>
      </c>
      <c r="BD1061" s="99">
        <v>2511428.0722045898</v>
      </c>
      <c r="BE1061" s="99">
        <v>0</v>
      </c>
      <c r="BF1061" s="99">
        <v>587723.89694213902</v>
      </c>
      <c r="BG1061" s="99">
        <v>56823679.533203103</v>
      </c>
      <c r="BH1061" s="99">
        <v>8848939.30541992</v>
      </c>
      <c r="BI1061" s="99">
        <v>60.234531466849099</v>
      </c>
      <c r="BJ1061" s="99">
        <v>3627503.5870971698</v>
      </c>
      <c r="BK1061" s="99">
        <v>2870368.90707397</v>
      </c>
      <c r="BL1061" s="99">
        <v>0</v>
      </c>
      <c r="BM1061" s="99">
        <v>0</v>
      </c>
      <c r="BN1061" s="99">
        <v>0</v>
      </c>
      <c r="BO1061" s="99">
        <v>0</v>
      </c>
      <c r="BP1061" s="99">
        <v>0</v>
      </c>
      <c r="BQ1061" s="99">
        <v>0</v>
      </c>
      <c r="BR1061" s="99">
        <v>5033692.27026367</v>
      </c>
      <c r="BS1061" s="99">
        <v>2462983.4121093801</v>
      </c>
      <c r="BT1061" s="99">
        <v>2758268.5269470201</v>
      </c>
      <c r="BU1061" s="99">
        <v>0</v>
      </c>
      <c r="BV1061" s="99">
        <v>2252497.0541076702</v>
      </c>
      <c r="BW1061" s="99">
        <v>280360.48551559402</v>
      </c>
      <c r="BX1061" s="99">
        <v>0</v>
      </c>
      <c r="BY1061" s="99">
        <v>0</v>
      </c>
      <c r="BZ1061" s="99">
        <v>0</v>
      </c>
      <c r="CA1061" s="99">
        <v>108751.93359470399</v>
      </c>
      <c r="CB1061" s="99">
        <v>5518570.9017944299</v>
      </c>
      <c r="CC1061" s="99">
        <v>48389419.706542999</v>
      </c>
      <c r="CD1061" s="99">
        <v>12457558.0897217</v>
      </c>
      <c r="CE1061" s="99">
        <v>3106.0004690885498</v>
      </c>
      <c r="CF1061" s="99">
        <v>405384.204429626</v>
      </c>
      <c r="CG1061" s="99">
        <v>3127549.2391357399</v>
      </c>
      <c r="CH1061" s="99">
        <v>0</v>
      </c>
      <c r="CI1061" s="99">
        <v>111857.440898895</v>
      </c>
      <c r="CJ1061" s="99">
        <v>5919883.2922973596</v>
      </c>
      <c r="CK1061" s="99">
        <v>51416495.7412109</v>
      </c>
      <c r="CL1061" s="99">
        <v>12738653.4759521</v>
      </c>
      <c r="CM1061" s="166">
        <v>170341.31975174</v>
      </c>
      <c r="CN1061" s="166">
        <v>25743077.9460449</v>
      </c>
      <c r="CO1061" s="166">
        <v>108321721.18652301</v>
      </c>
      <c r="CP1061" s="99">
        <v>12738653.4759521</v>
      </c>
      <c r="CQ1061" s="99">
        <v>0</v>
      </c>
      <c r="CR1061" s="99">
        <v>0</v>
      </c>
      <c r="CS1061" s="99">
        <v>0</v>
      </c>
      <c r="CT1061" s="99">
        <v>0</v>
      </c>
      <c r="CU1061" s="98">
        <v>18560.089308868999</v>
      </c>
      <c r="CV1061" s="98">
        <v>60754.778318497003</v>
      </c>
      <c r="CW1061" s="98">
        <v>5923955.1062240563</v>
      </c>
      <c r="CX1061" s="98">
        <v>51516968.945678741</v>
      </c>
    </row>
    <row r="1062" spans="1:102" x14ac:dyDescent="0.2">
      <c r="A1062" s="98" t="s">
        <v>68</v>
      </c>
      <c r="B1062" s="100">
        <v>40148</v>
      </c>
      <c r="C1062" s="99">
        <v>91998.325848579407</v>
      </c>
      <c r="D1062" s="99">
        <v>0</v>
      </c>
      <c r="E1062" s="99">
        <v>16379.080161690699</v>
      </c>
      <c r="F1062" s="99">
        <v>13948.349424481399</v>
      </c>
      <c r="G1062" s="99">
        <v>3077.0922735333402</v>
      </c>
      <c r="H1062" s="99">
        <v>0</v>
      </c>
      <c r="I1062" s="99">
        <v>0</v>
      </c>
      <c r="J1062" s="99">
        <v>59330.897264957399</v>
      </c>
      <c r="K1062" s="99">
        <v>0</v>
      </c>
      <c r="L1062" s="99">
        <v>16920.771244525899</v>
      </c>
      <c r="M1062" s="99">
        <v>42447.806435108199</v>
      </c>
      <c r="N1062" s="99">
        <v>5106.3570937514296</v>
      </c>
      <c r="O1062" s="99">
        <v>40788.871576785998</v>
      </c>
      <c r="P1062" s="99">
        <v>0</v>
      </c>
      <c r="Q1062" s="99">
        <v>5406.3382948040999</v>
      </c>
      <c r="R1062" s="99">
        <v>2618.1494995951698</v>
      </c>
      <c r="S1062" s="99">
        <v>0</v>
      </c>
      <c r="T1062" s="99">
        <v>590.77927216142405</v>
      </c>
      <c r="U1062" s="99">
        <v>59908.819928646102</v>
      </c>
      <c r="V1062" s="99">
        <v>4267386.5166626005</v>
      </c>
      <c r="W1062" s="99">
        <v>164.73682590574001</v>
      </c>
      <c r="X1062" s="99">
        <v>1203202.0417327899</v>
      </c>
      <c r="Y1062" s="99">
        <v>908647.72943115199</v>
      </c>
      <c r="Z1062" s="99">
        <v>392882.25271606399</v>
      </c>
      <c r="AA1062" s="99">
        <v>0</v>
      </c>
      <c r="AB1062" s="99">
        <v>0</v>
      </c>
      <c r="AC1062" s="99">
        <v>19633604.391845699</v>
      </c>
      <c r="AD1062" s="99">
        <v>0</v>
      </c>
      <c r="AE1062" s="99">
        <v>612066.45550537098</v>
      </c>
      <c r="AF1062" s="99">
        <v>1793364.25914001</v>
      </c>
      <c r="AG1062" s="99">
        <v>832465.55538940395</v>
      </c>
      <c r="AH1062" s="99">
        <v>1659298.3955383301</v>
      </c>
      <c r="AI1062" s="99">
        <v>0</v>
      </c>
      <c r="AJ1062" s="99">
        <v>578062.66708374</v>
      </c>
      <c r="AK1062" s="99">
        <v>322631.420543671</v>
      </c>
      <c r="AL1062" s="99">
        <v>0</v>
      </c>
      <c r="AM1062" s="99">
        <v>73347.307091712995</v>
      </c>
      <c r="AN1062" s="99">
        <v>19817078.130859401</v>
      </c>
      <c r="AO1062" s="99">
        <v>38656203.3759766</v>
      </c>
      <c r="AP1062" s="99">
        <v>705.26550249755405</v>
      </c>
      <c r="AQ1062" s="99">
        <v>9682775.8566894494</v>
      </c>
      <c r="AR1062" s="99">
        <v>7283561.3494262705</v>
      </c>
      <c r="AS1062" s="99">
        <v>3045804.2179565402</v>
      </c>
      <c r="AT1062" s="99">
        <v>0</v>
      </c>
      <c r="AU1062" s="99">
        <v>0</v>
      </c>
      <c r="AV1062" s="99">
        <v>57950110.538574196</v>
      </c>
      <c r="AW1062" s="99">
        <v>0</v>
      </c>
      <c r="AX1062" s="99">
        <v>5935973.3466796903</v>
      </c>
      <c r="AY1062" s="99">
        <v>16317980.5076904</v>
      </c>
      <c r="AZ1062" s="99">
        <v>6698978.8983154297</v>
      </c>
      <c r="BA1062" s="99">
        <v>14660592.9569092</v>
      </c>
      <c r="BB1062" s="99">
        <v>0</v>
      </c>
      <c r="BC1062" s="99">
        <v>4767457.5917358398</v>
      </c>
      <c r="BD1062" s="99">
        <v>2490240.2718200702</v>
      </c>
      <c r="BE1062" s="99">
        <v>0</v>
      </c>
      <c r="BF1062" s="99">
        <v>575542.67112731899</v>
      </c>
      <c r="BG1062" s="99">
        <v>57643717.135742202</v>
      </c>
      <c r="BH1062" s="99">
        <v>9087193.6929931603</v>
      </c>
      <c r="BI1062" s="99">
        <v>128.38547788560399</v>
      </c>
      <c r="BJ1062" s="99">
        <v>3440275.4084777799</v>
      </c>
      <c r="BK1062" s="99">
        <v>2805689.8995056199</v>
      </c>
      <c r="BL1062" s="99">
        <v>0</v>
      </c>
      <c r="BM1062" s="99">
        <v>0</v>
      </c>
      <c r="BN1062" s="99">
        <v>0</v>
      </c>
      <c r="BO1062" s="99">
        <v>0</v>
      </c>
      <c r="BP1062" s="99">
        <v>0</v>
      </c>
      <c r="BQ1062" s="99">
        <v>0</v>
      </c>
      <c r="BR1062" s="99">
        <v>4993689.3325195303</v>
      </c>
      <c r="BS1062" s="99">
        <v>2435944.8439636198</v>
      </c>
      <c r="BT1062" s="99">
        <v>2853379.30578613</v>
      </c>
      <c r="BU1062" s="99">
        <v>0</v>
      </c>
      <c r="BV1062" s="99">
        <v>2198169.9827575702</v>
      </c>
      <c r="BW1062" s="99">
        <v>280203.23595428502</v>
      </c>
      <c r="BX1062" s="99">
        <v>0</v>
      </c>
      <c r="BY1062" s="99">
        <v>0</v>
      </c>
      <c r="BZ1062" s="99">
        <v>0</v>
      </c>
      <c r="CA1062" s="99">
        <v>108331.15097522701</v>
      </c>
      <c r="CB1062" s="99">
        <v>5473111.9756469699</v>
      </c>
      <c r="CC1062" s="99">
        <v>48316686.453613304</v>
      </c>
      <c r="CD1062" s="99">
        <v>12525127.3355713</v>
      </c>
      <c r="CE1062" s="99">
        <v>3123.79426720738</v>
      </c>
      <c r="CF1062" s="99">
        <v>397595.10126876802</v>
      </c>
      <c r="CG1062" s="99">
        <v>3078399.0450134301</v>
      </c>
      <c r="CH1062" s="99">
        <v>0</v>
      </c>
      <c r="CI1062" s="99">
        <v>111456.40443325001</v>
      </c>
      <c r="CJ1062" s="99">
        <v>5871352.2893066397</v>
      </c>
      <c r="CK1062" s="99">
        <v>51403087.740234397</v>
      </c>
      <c r="CL1062" s="99">
        <v>12813502.857788101</v>
      </c>
      <c r="CM1062" s="166">
        <v>170781.40007400501</v>
      </c>
      <c r="CN1062" s="166">
        <v>25701518.064941399</v>
      </c>
      <c r="CO1062" s="166">
        <v>109127293.58007801</v>
      </c>
      <c r="CP1062" s="99">
        <v>12813502.857788101</v>
      </c>
      <c r="CQ1062" s="99">
        <v>0</v>
      </c>
      <c r="CR1062" s="99">
        <v>0</v>
      </c>
      <c r="CS1062" s="99">
        <v>0</v>
      </c>
      <c r="CT1062" s="99">
        <v>0</v>
      </c>
      <c r="CU1062" s="98">
        <v>17018.105319514001</v>
      </c>
      <c r="CV1062" s="98">
        <v>61739.146321182001</v>
      </c>
      <c r="CW1062" s="98">
        <v>5870707.0769157382</v>
      </c>
      <c r="CX1062" s="98">
        <v>51395085.498626731</v>
      </c>
    </row>
    <row r="1063" spans="1:102" x14ac:dyDescent="0.2">
      <c r="A1063" s="98" t="s">
        <v>68</v>
      </c>
      <c r="B1063" s="100">
        <v>40238</v>
      </c>
      <c r="C1063" s="99">
        <v>92257.0946979523</v>
      </c>
      <c r="D1063" s="99">
        <v>0</v>
      </c>
      <c r="E1063" s="99">
        <v>15715.9653356075</v>
      </c>
      <c r="F1063" s="99">
        <v>13549.4466500282</v>
      </c>
      <c r="G1063" s="99">
        <v>3129.1189965009698</v>
      </c>
      <c r="H1063" s="99">
        <v>0</v>
      </c>
      <c r="I1063" s="99">
        <v>0</v>
      </c>
      <c r="J1063" s="99">
        <v>59988.063541412397</v>
      </c>
      <c r="K1063" s="99">
        <v>0</v>
      </c>
      <c r="L1063" s="99">
        <v>17175.9895794392</v>
      </c>
      <c r="M1063" s="99">
        <v>41961.369344711296</v>
      </c>
      <c r="N1063" s="99">
        <v>5020.1114133596402</v>
      </c>
      <c r="O1063" s="99">
        <v>40848.020310878797</v>
      </c>
      <c r="P1063" s="99">
        <v>0</v>
      </c>
      <c r="Q1063" s="99">
        <v>5383.6345611810702</v>
      </c>
      <c r="R1063" s="99">
        <v>2623.3860287964299</v>
      </c>
      <c r="S1063" s="99">
        <v>0</v>
      </c>
      <c r="T1063" s="99">
        <v>611.83902889490105</v>
      </c>
      <c r="U1063" s="99">
        <v>60357.758109092698</v>
      </c>
      <c r="V1063" s="99">
        <v>4286921.5573730497</v>
      </c>
      <c r="W1063" s="99">
        <v>154.20353732630599</v>
      </c>
      <c r="X1063" s="99">
        <v>1139983.0426177999</v>
      </c>
      <c r="Y1063" s="99">
        <v>884739.07353210403</v>
      </c>
      <c r="Z1063" s="99">
        <v>393381.86133575399</v>
      </c>
      <c r="AA1063" s="99">
        <v>0</v>
      </c>
      <c r="AB1063" s="99">
        <v>0</v>
      </c>
      <c r="AC1063" s="99">
        <v>19929559.1005859</v>
      </c>
      <c r="AD1063" s="99">
        <v>0</v>
      </c>
      <c r="AE1063" s="99">
        <v>605276.74794769299</v>
      </c>
      <c r="AF1063" s="99">
        <v>1779053.13980103</v>
      </c>
      <c r="AG1063" s="99">
        <v>818821.52774810803</v>
      </c>
      <c r="AH1063" s="99">
        <v>1652069.0164032001</v>
      </c>
      <c r="AI1063" s="99">
        <v>0</v>
      </c>
      <c r="AJ1063" s="99">
        <v>581595.80978393601</v>
      </c>
      <c r="AK1063" s="99">
        <v>321070.65136718802</v>
      </c>
      <c r="AL1063" s="99">
        <v>0</v>
      </c>
      <c r="AM1063" s="99">
        <v>72604.835274696394</v>
      </c>
      <c r="AN1063" s="99">
        <v>20092295.777343798</v>
      </c>
      <c r="AO1063" s="99">
        <v>39026159.069824196</v>
      </c>
      <c r="AP1063" s="99">
        <v>1586.09604382515</v>
      </c>
      <c r="AQ1063" s="99">
        <v>9390800.4877929706</v>
      </c>
      <c r="AR1063" s="99">
        <v>7271010.0798339797</v>
      </c>
      <c r="AS1063" s="99">
        <v>3072959.8681640602</v>
      </c>
      <c r="AT1063" s="99">
        <v>0</v>
      </c>
      <c r="AU1063" s="99">
        <v>0</v>
      </c>
      <c r="AV1063" s="99">
        <v>57597704.895996101</v>
      </c>
      <c r="AW1063" s="99">
        <v>0</v>
      </c>
      <c r="AX1063" s="99">
        <v>5945581.1542358398</v>
      </c>
      <c r="AY1063" s="99">
        <v>16333750.571167</v>
      </c>
      <c r="AZ1063" s="99">
        <v>6658273.9738769503</v>
      </c>
      <c r="BA1063" s="99">
        <v>14707451.361694301</v>
      </c>
      <c r="BB1063" s="99">
        <v>0</v>
      </c>
      <c r="BC1063" s="99">
        <v>4832692.3501586895</v>
      </c>
      <c r="BD1063" s="99">
        <v>2500190.7413024898</v>
      </c>
      <c r="BE1063" s="99">
        <v>0</v>
      </c>
      <c r="BF1063" s="99">
        <v>576752.97520446801</v>
      </c>
      <c r="BG1063" s="99">
        <v>58773085.289550804</v>
      </c>
      <c r="BH1063" s="99">
        <v>9129997.0095214806</v>
      </c>
      <c r="BI1063" s="99">
        <v>118.803995077498</v>
      </c>
      <c r="BJ1063" s="99">
        <v>3379587.8268127399</v>
      </c>
      <c r="BK1063" s="99">
        <v>2797475.3146667499</v>
      </c>
      <c r="BL1063" s="99">
        <v>0</v>
      </c>
      <c r="BM1063" s="99">
        <v>0</v>
      </c>
      <c r="BN1063" s="99">
        <v>0</v>
      </c>
      <c r="BO1063" s="99">
        <v>0</v>
      </c>
      <c r="BP1063" s="99">
        <v>0</v>
      </c>
      <c r="BQ1063" s="99">
        <v>0</v>
      </c>
      <c r="BR1063" s="99">
        <v>5037939.9301147498</v>
      </c>
      <c r="BS1063" s="99">
        <v>2414978.64703369</v>
      </c>
      <c r="BT1063" s="99">
        <v>2862135.5308227502</v>
      </c>
      <c r="BU1063" s="99">
        <v>0</v>
      </c>
      <c r="BV1063" s="99">
        <v>2225064.2930602999</v>
      </c>
      <c r="BW1063" s="99">
        <v>282945.82619094802</v>
      </c>
      <c r="BX1063" s="99">
        <v>0</v>
      </c>
      <c r="BY1063" s="99">
        <v>0</v>
      </c>
      <c r="BZ1063" s="99">
        <v>0</v>
      </c>
      <c r="CA1063" s="99">
        <v>107944.272557259</v>
      </c>
      <c r="CB1063" s="99">
        <v>5433780.9608764602</v>
      </c>
      <c r="CC1063" s="99">
        <v>48434981.027832001</v>
      </c>
      <c r="CD1063" s="99">
        <v>12521547.876464801</v>
      </c>
      <c r="CE1063" s="99">
        <v>3126.1065127253501</v>
      </c>
      <c r="CF1063" s="99">
        <v>392882.82866287202</v>
      </c>
      <c r="CG1063" s="99">
        <v>3072209.63641357</v>
      </c>
      <c r="CH1063" s="99">
        <v>0</v>
      </c>
      <c r="CI1063" s="99">
        <v>111070.648538589</v>
      </c>
      <c r="CJ1063" s="99">
        <v>5829988.53552246</v>
      </c>
      <c r="CK1063" s="99">
        <v>51492026.684082001</v>
      </c>
      <c r="CL1063" s="99">
        <v>12800678.0784912</v>
      </c>
      <c r="CM1063" s="166">
        <v>170778.45464897199</v>
      </c>
      <c r="CN1063" s="166">
        <v>25928772.182128899</v>
      </c>
      <c r="CO1063" s="166">
        <v>110346158.165039</v>
      </c>
      <c r="CP1063" s="99">
        <v>12800678.0784912</v>
      </c>
      <c r="CQ1063" s="99">
        <v>0</v>
      </c>
      <c r="CR1063" s="99">
        <v>0</v>
      </c>
      <c r="CS1063" s="99">
        <v>0</v>
      </c>
      <c r="CT1063" s="99">
        <v>0</v>
      </c>
      <c r="CU1063" s="98">
        <v>16087.06560351</v>
      </c>
      <c r="CV1063" s="98">
        <v>62462.731383992999</v>
      </c>
      <c r="CW1063" s="98">
        <v>5826663.7895393325</v>
      </c>
      <c r="CX1063" s="98">
        <v>51507190.664245568</v>
      </c>
    </row>
    <row r="1064" spans="1:102" x14ac:dyDescent="0.2">
      <c r="A1064" s="98" t="s">
        <v>68</v>
      </c>
      <c r="B1064" s="100">
        <v>40330</v>
      </c>
      <c r="C1064" s="99">
        <v>93454.482353210406</v>
      </c>
      <c r="D1064" s="99">
        <v>0</v>
      </c>
      <c r="E1064" s="99">
        <v>15107.9307265282</v>
      </c>
      <c r="F1064" s="99">
        <v>13237.0883651972</v>
      </c>
      <c r="G1064" s="99">
        <v>3122.71005287766</v>
      </c>
      <c r="H1064" s="99">
        <v>0</v>
      </c>
      <c r="I1064" s="99">
        <v>0</v>
      </c>
      <c r="J1064" s="99">
        <v>60471.657386302897</v>
      </c>
      <c r="K1064" s="99">
        <v>0</v>
      </c>
      <c r="L1064" s="99">
        <v>17811.997761964802</v>
      </c>
      <c r="M1064" s="99">
        <v>42573.811681270599</v>
      </c>
      <c r="N1064" s="99">
        <v>4943.40828388929</v>
      </c>
      <c r="O1064" s="99">
        <v>40955.5101313591</v>
      </c>
      <c r="P1064" s="99">
        <v>0</v>
      </c>
      <c r="Q1064" s="99">
        <v>5357.7269286513301</v>
      </c>
      <c r="R1064" s="99">
        <v>2640.3499790430101</v>
      </c>
      <c r="S1064" s="99">
        <v>0</v>
      </c>
      <c r="T1064" s="99">
        <v>585.34486202895596</v>
      </c>
      <c r="U1064" s="99">
        <v>60754.658227920503</v>
      </c>
      <c r="V1064" s="99">
        <v>4302665.6767578097</v>
      </c>
      <c r="W1064" s="99">
        <v>100.88195081148299</v>
      </c>
      <c r="X1064" s="99">
        <v>1094259.2523956301</v>
      </c>
      <c r="Y1064" s="99">
        <v>864441.26993560803</v>
      </c>
      <c r="Z1064" s="99">
        <v>390280.90445709199</v>
      </c>
      <c r="AA1064" s="99">
        <v>0</v>
      </c>
      <c r="AB1064" s="99">
        <v>0</v>
      </c>
      <c r="AC1064" s="99">
        <v>20459788.121337902</v>
      </c>
      <c r="AD1064" s="99">
        <v>0</v>
      </c>
      <c r="AE1064" s="99">
        <v>615036.58947753895</v>
      </c>
      <c r="AF1064" s="99">
        <v>1778079.00868225</v>
      </c>
      <c r="AG1064" s="99">
        <v>805924.57359314</v>
      </c>
      <c r="AH1064" s="99">
        <v>1652235.4022522001</v>
      </c>
      <c r="AI1064" s="99">
        <v>0</v>
      </c>
      <c r="AJ1064" s="99">
        <v>576819.66564941395</v>
      </c>
      <c r="AK1064" s="99">
        <v>319192.74277114897</v>
      </c>
      <c r="AL1064" s="99">
        <v>0</v>
      </c>
      <c r="AM1064" s="99">
        <v>69593.986975669904</v>
      </c>
      <c r="AN1064" s="99">
        <v>20271764.044921901</v>
      </c>
      <c r="AO1064" s="99">
        <v>39410541.790527299</v>
      </c>
      <c r="AP1064" s="99">
        <v>938.20654598623503</v>
      </c>
      <c r="AQ1064" s="99">
        <v>9033173.92895508</v>
      </c>
      <c r="AR1064" s="99">
        <v>7123817.6049804697</v>
      </c>
      <c r="AS1064" s="99">
        <v>3074117.6543273898</v>
      </c>
      <c r="AT1064" s="99">
        <v>0</v>
      </c>
      <c r="AU1064" s="99">
        <v>0</v>
      </c>
      <c r="AV1064" s="99">
        <v>60008819.616699196</v>
      </c>
      <c r="AW1064" s="99">
        <v>0</v>
      </c>
      <c r="AX1064" s="99">
        <v>6069048.6873779297</v>
      </c>
      <c r="AY1064" s="99">
        <v>16435124.869384799</v>
      </c>
      <c r="AZ1064" s="99">
        <v>6623748.9656982403</v>
      </c>
      <c r="BA1064" s="99">
        <v>14818910.560791001</v>
      </c>
      <c r="BB1064" s="99">
        <v>0</v>
      </c>
      <c r="BC1064" s="99">
        <v>4867935.0667114304</v>
      </c>
      <c r="BD1064" s="99">
        <v>2505060.6459045401</v>
      </c>
      <c r="BE1064" s="99">
        <v>0</v>
      </c>
      <c r="BF1064" s="99">
        <v>555737.21437835705</v>
      </c>
      <c r="BG1064" s="99">
        <v>59569927.7275391</v>
      </c>
      <c r="BH1064" s="99">
        <v>9392670.2935790997</v>
      </c>
      <c r="BI1064" s="99">
        <v>133.16994803585101</v>
      </c>
      <c r="BJ1064" s="99">
        <v>3304540.18832397</v>
      </c>
      <c r="BK1064" s="99">
        <v>2766686.3689270001</v>
      </c>
      <c r="BL1064" s="99">
        <v>0</v>
      </c>
      <c r="BM1064" s="99">
        <v>0</v>
      </c>
      <c r="BN1064" s="99">
        <v>0</v>
      </c>
      <c r="BO1064" s="99">
        <v>0</v>
      </c>
      <c r="BP1064" s="99">
        <v>0</v>
      </c>
      <c r="BQ1064" s="99">
        <v>0</v>
      </c>
      <c r="BR1064" s="99">
        <v>5136769.7990112295</v>
      </c>
      <c r="BS1064" s="99">
        <v>2403779.5707397498</v>
      </c>
      <c r="BT1064" s="99">
        <v>2883459.1894226102</v>
      </c>
      <c r="BU1064" s="99">
        <v>0</v>
      </c>
      <c r="BV1064" s="99">
        <v>2232669.9053955101</v>
      </c>
      <c r="BW1064" s="99">
        <v>284686.76684188802</v>
      </c>
      <c r="BX1064" s="99">
        <v>0</v>
      </c>
      <c r="BY1064" s="99">
        <v>0</v>
      </c>
      <c r="BZ1064" s="99">
        <v>0</v>
      </c>
      <c r="CA1064" s="99">
        <v>108585.74906826</v>
      </c>
      <c r="CB1064" s="99">
        <v>5398462.90808105</v>
      </c>
      <c r="CC1064" s="99">
        <v>48479368.341308601</v>
      </c>
      <c r="CD1064" s="99">
        <v>12714736.267456099</v>
      </c>
      <c r="CE1064" s="99">
        <v>3117.3940275013401</v>
      </c>
      <c r="CF1064" s="99">
        <v>391225.70734786999</v>
      </c>
      <c r="CG1064" s="99">
        <v>3078745.5075988802</v>
      </c>
      <c r="CH1064" s="99">
        <v>0</v>
      </c>
      <c r="CI1064" s="99">
        <v>111703.26217556</v>
      </c>
      <c r="CJ1064" s="99">
        <v>5785762.0398559598</v>
      </c>
      <c r="CK1064" s="99">
        <v>51407078.3359375</v>
      </c>
      <c r="CL1064" s="99">
        <v>13001477.251220699</v>
      </c>
      <c r="CM1064" s="166">
        <v>171746.71697235099</v>
      </c>
      <c r="CN1064" s="166">
        <v>26073136.8833008</v>
      </c>
      <c r="CO1064" s="166">
        <v>111161626.393555</v>
      </c>
      <c r="CP1064" s="99">
        <v>13001477.251220699</v>
      </c>
      <c r="CQ1064" s="99">
        <v>0</v>
      </c>
      <c r="CR1064" s="99">
        <v>0</v>
      </c>
      <c r="CS1064" s="99">
        <v>0</v>
      </c>
      <c r="CT1064" s="99">
        <v>0</v>
      </c>
      <c r="CU1064" s="98">
        <v>15413.744968861</v>
      </c>
      <c r="CV1064" s="98">
        <v>62952.783615765002</v>
      </c>
      <c r="CW1064" s="98">
        <v>5789688.6154289199</v>
      </c>
      <c r="CX1064" s="98">
        <v>51558113.848907478</v>
      </c>
    </row>
    <row r="1065" spans="1:102" x14ac:dyDescent="0.2">
      <c r="A1065" s="98" t="s">
        <v>68</v>
      </c>
      <c r="B1065" s="100">
        <v>40422</v>
      </c>
      <c r="C1065" s="99">
        <v>92931.874361038193</v>
      </c>
      <c r="D1065" s="99">
        <v>0</v>
      </c>
      <c r="E1065" s="99">
        <v>14629.724993944201</v>
      </c>
      <c r="F1065" s="99">
        <v>12894.2597697973</v>
      </c>
      <c r="G1065" s="99">
        <v>3206.6954710185501</v>
      </c>
      <c r="H1065" s="99">
        <v>0</v>
      </c>
      <c r="I1065" s="99">
        <v>0</v>
      </c>
      <c r="J1065" s="99">
        <v>60705.590986728697</v>
      </c>
      <c r="K1065" s="99">
        <v>0</v>
      </c>
      <c r="L1065" s="99">
        <v>17302.542538642901</v>
      </c>
      <c r="M1065" s="99">
        <v>42271.828408718102</v>
      </c>
      <c r="N1065" s="99">
        <v>4840.3915045857402</v>
      </c>
      <c r="O1065" s="99">
        <v>40340.003497600599</v>
      </c>
      <c r="P1065" s="99">
        <v>0</v>
      </c>
      <c r="Q1065" s="99">
        <v>5280.4615164399102</v>
      </c>
      <c r="R1065" s="99">
        <v>2674.8128792941602</v>
      </c>
      <c r="S1065" s="99">
        <v>0</v>
      </c>
      <c r="T1065" s="99">
        <v>619.19321989268099</v>
      </c>
      <c r="U1065" s="99">
        <v>60968.5544867516</v>
      </c>
      <c r="V1065" s="99">
        <v>4294245.2145385696</v>
      </c>
      <c r="W1065" s="99">
        <v>0</v>
      </c>
      <c r="X1065" s="99">
        <v>1060729.88230896</v>
      </c>
      <c r="Y1065" s="99">
        <v>840110.41955566395</v>
      </c>
      <c r="Z1065" s="99">
        <v>387529.17032241798</v>
      </c>
      <c r="AA1065" s="99">
        <v>0</v>
      </c>
      <c r="AB1065" s="99">
        <v>0</v>
      </c>
      <c r="AC1065" s="99">
        <v>20635758.630615201</v>
      </c>
      <c r="AD1065" s="99">
        <v>0</v>
      </c>
      <c r="AE1065" s="99">
        <v>604590.34204101597</v>
      </c>
      <c r="AF1065" s="99">
        <v>1769304.7473144501</v>
      </c>
      <c r="AG1065" s="99">
        <v>777030.58287048305</v>
      </c>
      <c r="AH1065" s="99">
        <v>1605587.70452881</v>
      </c>
      <c r="AI1065" s="99">
        <v>0</v>
      </c>
      <c r="AJ1065" s="99">
        <v>567996.19560241699</v>
      </c>
      <c r="AK1065" s="99">
        <v>315275.91633605998</v>
      </c>
      <c r="AL1065" s="99">
        <v>0</v>
      </c>
      <c r="AM1065" s="99">
        <v>69153.617704391494</v>
      </c>
      <c r="AN1065" s="99">
        <v>20518357.966064502</v>
      </c>
      <c r="AO1065" s="99">
        <v>39474696.728515603</v>
      </c>
      <c r="AP1065" s="99">
        <v>0</v>
      </c>
      <c r="AQ1065" s="99">
        <v>8780262.0832519494</v>
      </c>
      <c r="AR1065" s="99">
        <v>6937905.7949218797</v>
      </c>
      <c r="AS1065" s="99">
        <v>3067040.57177734</v>
      </c>
      <c r="AT1065" s="99">
        <v>0</v>
      </c>
      <c r="AU1065" s="99">
        <v>0</v>
      </c>
      <c r="AV1065" s="99">
        <v>60886351.106445298</v>
      </c>
      <c r="AW1065" s="99">
        <v>0</v>
      </c>
      <c r="AX1065" s="99">
        <v>5930021.0204467801</v>
      </c>
      <c r="AY1065" s="99">
        <v>16421775.552123999</v>
      </c>
      <c r="AZ1065" s="99">
        <v>6379754.6333618201</v>
      </c>
      <c r="BA1065" s="99">
        <v>14366714.0306396</v>
      </c>
      <c r="BB1065" s="99">
        <v>0</v>
      </c>
      <c r="BC1065" s="99">
        <v>4793451.0582885696</v>
      </c>
      <c r="BD1065" s="99">
        <v>2480906.48187256</v>
      </c>
      <c r="BE1065" s="99">
        <v>0</v>
      </c>
      <c r="BF1065" s="99">
        <v>556518.83938598598</v>
      </c>
      <c r="BG1065" s="99">
        <v>60491947.238281302</v>
      </c>
      <c r="BH1065" s="99">
        <v>9146810.0291747991</v>
      </c>
      <c r="BI1065" s="99">
        <v>0</v>
      </c>
      <c r="BJ1065" s="99">
        <v>3191145.6802368201</v>
      </c>
      <c r="BK1065" s="99">
        <v>2661582.80078125</v>
      </c>
      <c r="BL1065" s="99">
        <v>0</v>
      </c>
      <c r="BM1065" s="99">
        <v>0</v>
      </c>
      <c r="BN1065" s="99">
        <v>0</v>
      </c>
      <c r="BO1065" s="99">
        <v>0</v>
      </c>
      <c r="BP1065" s="99">
        <v>0</v>
      </c>
      <c r="BQ1065" s="99">
        <v>0</v>
      </c>
      <c r="BR1065" s="99">
        <v>5087089.26416016</v>
      </c>
      <c r="BS1065" s="99">
        <v>2311401.2472534198</v>
      </c>
      <c r="BT1065" s="99">
        <v>2794924.61535645</v>
      </c>
      <c r="BU1065" s="99">
        <v>0</v>
      </c>
      <c r="BV1065" s="99">
        <v>2205387.9111022898</v>
      </c>
      <c r="BW1065" s="99">
        <v>278954.73874664301</v>
      </c>
      <c r="BX1065" s="99">
        <v>0</v>
      </c>
      <c r="BY1065" s="99">
        <v>0</v>
      </c>
      <c r="BZ1065" s="99">
        <v>0</v>
      </c>
      <c r="CA1065" s="99">
        <v>107583.990638733</v>
      </c>
      <c r="CB1065" s="99">
        <v>5343475.2833862295</v>
      </c>
      <c r="CC1065" s="99">
        <v>48151716.995117202</v>
      </c>
      <c r="CD1065" s="99">
        <v>12311349.434448199</v>
      </c>
      <c r="CE1065" s="99">
        <v>3222.57216417789</v>
      </c>
      <c r="CF1065" s="99">
        <v>389144.99836730998</v>
      </c>
      <c r="CG1065" s="99">
        <v>3080424.8026733398</v>
      </c>
      <c r="CH1065" s="99">
        <v>0</v>
      </c>
      <c r="CI1065" s="99">
        <v>110807.357002258</v>
      </c>
      <c r="CJ1065" s="99">
        <v>5728548.3088378897</v>
      </c>
      <c r="CK1065" s="99">
        <v>51324053.426757798</v>
      </c>
      <c r="CL1065" s="99">
        <v>12593126.223632799</v>
      </c>
      <c r="CM1065" s="166">
        <v>171082.61681747399</v>
      </c>
      <c r="CN1065" s="166">
        <v>26222890.2885742</v>
      </c>
      <c r="CO1065" s="166">
        <v>111774788.24707</v>
      </c>
      <c r="CP1065" s="99">
        <v>12593126.223632799</v>
      </c>
      <c r="CQ1065" s="99">
        <v>0</v>
      </c>
      <c r="CR1065" s="99">
        <v>0</v>
      </c>
      <c r="CS1065" s="99">
        <v>0</v>
      </c>
      <c r="CT1065" s="99">
        <v>0</v>
      </c>
      <c r="CU1065" s="98">
        <v>14856.160402056001</v>
      </c>
      <c r="CV1065" s="98">
        <v>63202.965948921003</v>
      </c>
      <c r="CW1065" s="98">
        <v>5732620.2817535391</v>
      </c>
      <c r="CX1065" s="98">
        <v>51232141.797790542</v>
      </c>
    </row>
    <row r="1066" spans="1:102" x14ac:dyDescent="0.2">
      <c r="A1066" s="98" t="s">
        <v>68</v>
      </c>
      <c r="B1066" s="100">
        <v>40513</v>
      </c>
      <c r="C1066" s="99">
        <v>92597.6980772018</v>
      </c>
      <c r="D1066" s="99">
        <v>0</v>
      </c>
      <c r="E1066" s="99">
        <v>14140.8400431871</v>
      </c>
      <c r="F1066" s="99">
        <v>12455.3130280972</v>
      </c>
      <c r="G1066" s="99">
        <v>3257.1397236883599</v>
      </c>
      <c r="H1066" s="99">
        <v>0</v>
      </c>
      <c r="I1066" s="99">
        <v>0</v>
      </c>
      <c r="J1066" s="99">
        <v>61135.100438118003</v>
      </c>
      <c r="K1066" s="99">
        <v>0</v>
      </c>
      <c r="L1066" s="99">
        <v>22801.3441755772</v>
      </c>
      <c r="M1066" s="99">
        <v>42247.0022435188</v>
      </c>
      <c r="N1066" s="99">
        <v>4730.1533872485197</v>
      </c>
      <c r="O1066" s="99">
        <v>39050.884184837298</v>
      </c>
      <c r="P1066" s="99">
        <v>0</v>
      </c>
      <c r="Q1066" s="99">
        <v>5224.4222580790502</v>
      </c>
      <c r="R1066" s="99">
        <v>2701.7645844221101</v>
      </c>
      <c r="S1066" s="99">
        <v>0</v>
      </c>
      <c r="T1066" s="99">
        <v>749.39226155728102</v>
      </c>
      <c r="U1066" s="99">
        <v>61388.557226657897</v>
      </c>
      <c r="V1066" s="99">
        <v>4234526.85583496</v>
      </c>
      <c r="W1066" s="99">
        <v>0</v>
      </c>
      <c r="X1066" s="99">
        <v>1020304.15854645</v>
      </c>
      <c r="Y1066" s="99">
        <v>814242.32263946498</v>
      </c>
      <c r="Z1066" s="99">
        <v>388814.17626571702</v>
      </c>
      <c r="AA1066" s="99">
        <v>0</v>
      </c>
      <c r="AB1066" s="99">
        <v>0</v>
      </c>
      <c r="AC1066" s="99">
        <v>20361318.314208999</v>
      </c>
      <c r="AD1066" s="99">
        <v>0</v>
      </c>
      <c r="AE1066" s="99">
        <v>705403.11215209996</v>
      </c>
      <c r="AF1066" s="99">
        <v>1765686.24559021</v>
      </c>
      <c r="AG1066" s="99">
        <v>754369.75527954102</v>
      </c>
      <c r="AH1066" s="99">
        <v>1469444.92616272</v>
      </c>
      <c r="AI1066" s="99">
        <v>0</v>
      </c>
      <c r="AJ1066" s="99">
        <v>564075.76206970203</v>
      </c>
      <c r="AK1066" s="99">
        <v>310495.41677474999</v>
      </c>
      <c r="AL1066" s="99">
        <v>0</v>
      </c>
      <c r="AM1066" s="99">
        <v>74820.955124854998</v>
      </c>
      <c r="AN1066" s="99">
        <v>20511679.5478516</v>
      </c>
      <c r="AO1066" s="99">
        <v>39262646.5478516</v>
      </c>
      <c r="AP1066" s="99">
        <v>0</v>
      </c>
      <c r="AQ1066" s="99">
        <v>8496014.4310302697</v>
      </c>
      <c r="AR1066" s="99">
        <v>6769426.7055053702</v>
      </c>
      <c r="AS1066" s="99">
        <v>3082859.4326171898</v>
      </c>
      <c r="AT1066" s="99">
        <v>0</v>
      </c>
      <c r="AU1066" s="99">
        <v>0</v>
      </c>
      <c r="AV1066" s="99">
        <v>60972741.5859375</v>
      </c>
      <c r="AW1066" s="99">
        <v>0</v>
      </c>
      <c r="AX1066" s="99">
        <v>6933900.1630859403</v>
      </c>
      <c r="AY1066" s="99">
        <v>16526512.622436499</v>
      </c>
      <c r="AZ1066" s="99">
        <v>6255403.32775879</v>
      </c>
      <c r="BA1066" s="99">
        <v>13309658.299194301</v>
      </c>
      <c r="BB1066" s="99">
        <v>0</v>
      </c>
      <c r="BC1066" s="99">
        <v>4803440.5915527297</v>
      </c>
      <c r="BD1066" s="99">
        <v>2454209.3741455101</v>
      </c>
      <c r="BE1066" s="99">
        <v>0</v>
      </c>
      <c r="BF1066" s="99">
        <v>599873.99293518101</v>
      </c>
      <c r="BG1066" s="99">
        <v>61191815.074707001</v>
      </c>
      <c r="BH1066" s="99">
        <v>9114393.8715820294</v>
      </c>
      <c r="BI1066" s="99">
        <v>0</v>
      </c>
      <c r="BJ1066" s="99">
        <v>3128529.9236145001</v>
      </c>
      <c r="BK1066" s="99">
        <v>2623067.18505859</v>
      </c>
      <c r="BL1066" s="99">
        <v>0</v>
      </c>
      <c r="BM1066" s="99">
        <v>0</v>
      </c>
      <c r="BN1066" s="99">
        <v>0</v>
      </c>
      <c r="BO1066" s="99">
        <v>0</v>
      </c>
      <c r="BP1066" s="99">
        <v>0</v>
      </c>
      <c r="BQ1066" s="99">
        <v>0</v>
      </c>
      <c r="BR1066" s="99">
        <v>5133863.2932128897</v>
      </c>
      <c r="BS1066" s="99">
        <v>2260204.6318359398</v>
      </c>
      <c r="BT1066" s="99">
        <v>2589280.4496765099</v>
      </c>
      <c r="BU1066" s="99">
        <v>0</v>
      </c>
      <c r="BV1066" s="99">
        <v>2205485.5022888202</v>
      </c>
      <c r="BW1066" s="99">
        <v>262629.35582733201</v>
      </c>
      <c r="BX1066" s="99">
        <v>0</v>
      </c>
      <c r="BY1066" s="99">
        <v>0</v>
      </c>
      <c r="BZ1066" s="99">
        <v>0</v>
      </c>
      <c r="CA1066" s="99">
        <v>106732.62652206401</v>
      </c>
      <c r="CB1066" s="99">
        <v>5256948.4440307599</v>
      </c>
      <c r="CC1066" s="99">
        <v>47806990.955078103</v>
      </c>
      <c r="CD1066" s="99">
        <v>12239662.526123</v>
      </c>
      <c r="CE1066" s="99">
        <v>3250.576756984</v>
      </c>
      <c r="CF1066" s="99">
        <v>387041.41052627598</v>
      </c>
      <c r="CG1066" s="99">
        <v>3067675.3691711398</v>
      </c>
      <c r="CH1066" s="99">
        <v>0</v>
      </c>
      <c r="CI1066" s="99">
        <v>109984.63318920101</v>
      </c>
      <c r="CJ1066" s="99">
        <v>5643151.6266479502</v>
      </c>
      <c r="CK1066" s="99">
        <v>50805266.248046897</v>
      </c>
      <c r="CL1066" s="99">
        <v>12509171.7741699</v>
      </c>
      <c r="CM1066" s="166">
        <v>170746.32879447899</v>
      </c>
      <c r="CN1066" s="166">
        <v>26158999.872802701</v>
      </c>
      <c r="CO1066" s="166">
        <v>111928217.05175801</v>
      </c>
      <c r="CP1066" s="99">
        <v>12509171.7741699</v>
      </c>
      <c r="CQ1066" s="99">
        <v>0</v>
      </c>
      <c r="CR1066" s="99">
        <v>0</v>
      </c>
      <c r="CS1066" s="99">
        <v>0</v>
      </c>
      <c r="CT1066" s="99">
        <v>0</v>
      </c>
      <c r="CU1066" s="98">
        <v>14407.535733066999</v>
      </c>
      <c r="CV1066" s="98">
        <v>63702.156755611999</v>
      </c>
      <c r="CW1066" s="98">
        <v>5643989.8545570355</v>
      </c>
      <c r="CX1066" s="98">
        <v>50874666.324249245</v>
      </c>
    </row>
    <row r="1067" spans="1:102" x14ac:dyDescent="0.2">
      <c r="A1067" s="98" t="s">
        <v>68</v>
      </c>
      <c r="B1067" s="100">
        <v>40603</v>
      </c>
      <c r="C1067" s="99">
        <v>93128.601945877104</v>
      </c>
      <c r="D1067" s="99">
        <v>0</v>
      </c>
      <c r="E1067" s="99">
        <v>13762.731255769701</v>
      </c>
      <c r="F1067" s="99">
        <v>12155.805336236999</v>
      </c>
      <c r="G1067" s="99">
        <v>3278.25442484021</v>
      </c>
      <c r="H1067" s="99">
        <v>0</v>
      </c>
      <c r="I1067" s="99">
        <v>0</v>
      </c>
      <c r="J1067" s="99">
        <v>61649.021457195297</v>
      </c>
      <c r="K1067" s="99">
        <v>0</v>
      </c>
      <c r="L1067" s="99">
        <v>53281.547513484998</v>
      </c>
      <c r="M1067" s="99">
        <v>42384.502972602801</v>
      </c>
      <c r="N1067" s="99">
        <v>4666.8077504038802</v>
      </c>
      <c r="O1067" s="99">
        <v>0</v>
      </c>
      <c r="P1067" s="99">
        <v>0</v>
      </c>
      <c r="Q1067" s="99">
        <v>5212.6039831042299</v>
      </c>
      <c r="R1067" s="99">
        <v>0</v>
      </c>
      <c r="S1067" s="99">
        <v>0</v>
      </c>
      <c r="T1067" s="99">
        <v>3229.5268211662801</v>
      </c>
      <c r="U1067" s="99">
        <v>61860.985980033904</v>
      </c>
      <c r="V1067" s="99">
        <v>4226043.4186401404</v>
      </c>
      <c r="W1067" s="99">
        <v>0</v>
      </c>
      <c r="X1067" s="99">
        <v>989852.17974090599</v>
      </c>
      <c r="Y1067" s="99">
        <v>797831.774085999</v>
      </c>
      <c r="Z1067" s="99">
        <v>389751.47467804002</v>
      </c>
      <c r="AA1067" s="99">
        <v>0</v>
      </c>
      <c r="AB1067" s="99">
        <v>0</v>
      </c>
      <c r="AC1067" s="99">
        <v>20703736.692627002</v>
      </c>
      <c r="AD1067" s="99">
        <v>0</v>
      </c>
      <c r="AE1067" s="99">
        <v>2155579.5414428702</v>
      </c>
      <c r="AF1067" s="99">
        <v>1762942.5772857701</v>
      </c>
      <c r="AG1067" s="99">
        <v>737074.79302978504</v>
      </c>
      <c r="AH1067" s="99">
        <v>0</v>
      </c>
      <c r="AI1067" s="99">
        <v>0</v>
      </c>
      <c r="AJ1067" s="99">
        <v>557194.662498474</v>
      </c>
      <c r="AK1067" s="99">
        <v>0</v>
      </c>
      <c r="AL1067" s="99">
        <v>0</v>
      </c>
      <c r="AM1067" s="99">
        <v>384873.38570404099</v>
      </c>
      <c r="AN1067" s="99">
        <v>20730895.027343798</v>
      </c>
      <c r="AO1067" s="99">
        <v>39580396.819824196</v>
      </c>
      <c r="AP1067" s="99">
        <v>0</v>
      </c>
      <c r="AQ1067" s="99">
        <v>8272490.74536133</v>
      </c>
      <c r="AR1067" s="99">
        <v>6644075.4810790997</v>
      </c>
      <c r="AS1067" s="99">
        <v>3098159.1285095201</v>
      </c>
      <c r="AT1067" s="99">
        <v>0</v>
      </c>
      <c r="AU1067" s="99">
        <v>0</v>
      </c>
      <c r="AV1067" s="99">
        <v>61969074.105957001</v>
      </c>
      <c r="AW1067" s="99">
        <v>0</v>
      </c>
      <c r="AX1067" s="99">
        <v>20298987.681152299</v>
      </c>
      <c r="AY1067" s="99">
        <v>16650604.614623999</v>
      </c>
      <c r="AZ1067" s="99">
        <v>6160202.5993652297</v>
      </c>
      <c r="BA1067" s="99">
        <v>0</v>
      </c>
      <c r="BB1067" s="99">
        <v>0</v>
      </c>
      <c r="BC1067" s="99">
        <v>4749432.02453613</v>
      </c>
      <c r="BD1067" s="99">
        <v>0</v>
      </c>
      <c r="BE1067" s="99">
        <v>0</v>
      </c>
      <c r="BF1067" s="99">
        <v>3057220.2959899898</v>
      </c>
      <c r="BG1067" s="99">
        <v>62167515.386718802</v>
      </c>
      <c r="BH1067" s="99">
        <v>6701635.68713379</v>
      </c>
      <c r="BI1067" s="99">
        <v>0</v>
      </c>
      <c r="BJ1067" s="99">
        <v>2850251.1683044401</v>
      </c>
      <c r="BK1067" s="99">
        <v>2475994.0125732399</v>
      </c>
      <c r="BL1067" s="99">
        <v>0</v>
      </c>
      <c r="BM1067" s="99">
        <v>0</v>
      </c>
      <c r="BN1067" s="99">
        <v>0</v>
      </c>
      <c r="BO1067" s="99">
        <v>0</v>
      </c>
      <c r="BP1067" s="99">
        <v>0</v>
      </c>
      <c r="BQ1067" s="99">
        <v>0</v>
      </c>
      <c r="BR1067" s="99">
        <v>5161774.1181030301</v>
      </c>
      <c r="BS1067" s="99">
        <v>2224034.2036132799</v>
      </c>
      <c r="BT1067" s="99">
        <v>0</v>
      </c>
      <c r="BU1067" s="99">
        <v>0</v>
      </c>
      <c r="BV1067" s="99">
        <v>2184264.2423400902</v>
      </c>
      <c r="BW1067" s="99">
        <v>0</v>
      </c>
      <c r="BX1067" s="99">
        <v>0</v>
      </c>
      <c r="BY1067" s="99">
        <v>0</v>
      </c>
      <c r="BZ1067" s="99">
        <v>0</v>
      </c>
      <c r="CA1067" s="99">
        <v>106873.80199432401</v>
      </c>
      <c r="CB1067" s="99">
        <v>5221864.8179321298</v>
      </c>
      <c r="CC1067" s="99">
        <v>47887305.964843802</v>
      </c>
      <c r="CD1067" s="99">
        <v>9562266.8051757794</v>
      </c>
      <c r="CE1067" s="99">
        <v>3274.9989790618401</v>
      </c>
      <c r="CF1067" s="99">
        <v>389542.21025466901</v>
      </c>
      <c r="CG1067" s="99">
        <v>3099382.6895141602</v>
      </c>
      <c r="CH1067" s="99">
        <v>0</v>
      </c>
      <c r="CI1067" s="99">
        <v>110150.90616416901</v>
      </c>
      <c r="CJ1067" s="99">
        <v>5613013.3836059598</v>
      </c>
      <c r="CK1067" s="99">
        <v>50891438.555175804</v>
      </c>
      <c r="CL1067" s="99">
        <v>9551123.2021484394</v>
      </c>
      <c r="CM1067" s="166">
        <v>171221.14448738101</v>
      </c>
      <c r="CN1067" s="166">
        <v>26369413.074218798</v>
      </c>
      <c r="CO1067" s="166">
        <v>113198551.97656301</v>
      </c>
      <c r="CP1067" s="99">
        <v>9551123.2021484394</v>
      </c>
      <c r="CQ1067" s="99">
        <v>0</v>
      </c>
      <c r="CR1067" s="99">
        <v>0</v>
      </c>
      <c r="CS1067" s="99">
        <v>0</v>
      </c>
      <c r="CT1067" s="99">
        <v>0</v>
      </c>
      <c r="CU1067" s="98">
        <v>13982.058143075999</v>
      </c>
      <c r="CV1067" s="98">
        <v>64238.715276898001</v>
      </c>
      <c r="CW1067" s="98">
        <v>5611407.028186799</v>
      </c>
      <c r="CX1067" s="98">
        <v>50986688.654357962</v>
      </c>
    </row>
    <row r="1068" spans="1:102" x14ac:dyDescent="0.2">
      <c r="A1068" s="98" t="s">
        <v>68</v>
      </c>
      <c r="B1068" s="100">
        <v>40695</v>
      </c>
      <c r="C1068" s="99">
        <v>92304.813632011399</v>
      </c>
      <c r="D1068" s="99">
        <v>0</v>
      </c>
      <c r="E1068" s="99">
        <v>13314.271677970901</v>
      </c>
      <c r="F1068" s="99">
        <v>11784.057013154001</v>
      </c>
      <c r="G1068" s="99">
        <v>3276.9149617552798</v>
      </c>
      <c r="H1068" s="99">
        <v>0</v>
      </c>
      <c r="I1068" s="99">
        <v>0</v>
      </c>
      <c r="J1068" s="99">
        <v>62018.425265789003</v>
      </c>
      <c r="K1068" s="99">
        <v>0</v>
      </c>
      <c r="L1068" s="99">
        <v>54067.676903247797</v>
      </c>
      <c r="M1068" s="99">
        <v>42042.425070285797</v>
      </c>
      <c r="N1068" s="99">
        <v>4532.9159939885103</v>
      </c>
      <c r="O1068" s="99">
        <v>0</v>
      </c>
      <c r="P1068" s="99">
        <v>0</v>
      </c>
      <c r="Q1068" s="99">
        <v>5128.8006493449202</v>
      </c>
      <c r="R1068" s="99">
        <v>0</v>
      </c>
      <c r="S1068" s="99">
        <v>0</v>
      </c>
      <c r="T1068" s="99">
        <v>3285.8120844066102</v>
      </c>
      <c r="U1068" s="99">
        <v>62204.358647823297</v>
      </c>
      <c r="V1068" s="99">
        <v>4194153.71026611</v>
      </c>
      <c r="W1068" s="99">
        <v>0</v>
      </c>
      <c r="X1068" s="99">
        <v>964285.07209014904</v>
      </c>
      <c r="Y1068" s="99">
        <v>782444.39373016404</v>
      </c>
      <c r="Z1068" s="99">
        <v>385102.28280258202</v>
      </c>
      <c r="AA1068" s="99">
        <v>0</v>
      </c>
      <c r="AB1068" s="99">
        <v>0</v>
      </c>
      <c r="AC1068" s="99">
        <v>21025009.2419434</v>
      </c>
      <c r="AD1068" s="99">
        <v>0</v>
      </c>
      <c r="AE1068" s="99">
        <v>2124101.58120728</v>
      </c>
      <c r="AF1068" s="99">
        <v>1755538.7021637</v>
      </c>
      <c r="AG1068" s="99">
        <v>724789.378517151</v>
      </c>
      <c r="AH1068" s="99">
        <v>0</v>
      </c>
      <c r="AI1068" s="99">
        <v>0</v>
      </c>
      <c r="AJ1068" s="99">
        <v>550956.960494995</v>
      </c>
      <c r="AK1068" s="99">
        <v>0</v>
      </c>
      <c r="AL1068" s="99">
        <v>0</v>
      </c>
      <c r="AM1068" s="99">
        <v>384319.698436737</v>
      </c>
      <c r="AN1068" s="99">
        <v>20890197.916259799</v>
      </c>
      <c r="AO1068" s="99">
        <v>39518259.368652299</v>
      </c>
      <c r="AP1068" s="99">
        <v>0</v>
      </c>
      <c r="AQ1068" s="99">
        <v>8046731.3096313505</v>
      </c>
      <c r="AR1068" s="99">
        <v>6527862.55651855</v>
      </c>
      <c r="AS1068" s="99">
        <v>3084563.16766357</v>
      </c>
      <c r="AT1068" s="99">
        <v>0</v>
      </c>
      <c r="AU1068" s="99">
        <v>0</v>
      </c>
      <c r="AV1068" s="99">
        <v>63191975.373046897</v>
      </c>
      <c r="AW1068" s="99">
        <v>0</v>
      </c>
      <c r="AX1068" s="99">
        <v>20060452.052734401</v>
      </c>
      <c r="AY1068" s="99">
        <v>16715104.3039551</v>
      </c>
      <c r="AZ1068" s="99">
        <v>6036352.6389770498</v>
      </c>
      <c r="BA1068" s="99">
        <v>0</v>
      </c>
      <c r="BB1068" s="99">
        <v>0</v>
      </c>
      <c r="BC1068" s="99">
        <v>4699022.7744140597</v>
      </c>
      <c r="BD1068" s="99">
        <v>0</v>
      </c>
      <c r="BE1068" s="99">
        <v>0</v>
      </c>
      <c r="BF1068" s="99">
        <v>3078274.7786865202</v>
      </c>
      <c r="BG1068" s="99">
        <v>63146875.775390603</v>
      </c>
      <c r="BH1068" s="99">
        <v>6660398.5115356399</v>
      </c>
      <c r="BI1068" s="99">
        <v>0</v>
      </c>
      <c r="BJ1068" s="99">
        <v>2800152.4875793499</v>
      </c>
      <c r="BK1068" s="99">
        <v>2443772.4674682599</v>
      </c>
      <c r="BL1068" s="99">
        <v>0</v>
      </c>
      <c r="BM1068" s="99">
        <v>0</v>
      </c>
      <c r="BN1068" s="99">
        <v>0</v>
      </c>
      <c r="BO1068" s="99">
        <v>0</v>
      </c>
      <c r="BP1068" s="99">
        <v>0</v>
      </c>
      <c r="BQ1068" s="99">
        <v>0</v>
      </c>
      <c r="BR1068" s="99">
        <v>5158949.9900512705</v>
      </c>
      <c r="BS1068" s="99">
        <v>2177302.7951660198</v>
      </c>
      <c r="BT1068" s="99">
        <v>0</v>
      </c>
      <c r="BU1068" s="99">
        <v>0</v>
      </c>
      <c r="BV1068" s="99">
        <v>2168190.6965026902</v>
      </c>
      <c r="BW1068" s="99">
        <v>0</v>
      </c>
      <c r="BX1068" s="99">
        <v>0</v>
      </c>
      <c r="BY1068" s="99">
        <v>0</v>
      </c>
      <c r="BZ1068" s="99">
        <v>0</v>
      </c>
      <c r="CA1068" s="99">
        <v>105617.85660553</v>
      </c>
      <c r="CB1068" s="99">
        <v>5156539.2305908203</v>
      </c>
      <c r="CC1068" s="99">
        <v>47571274.544921897</v>
      </c>
      <c r="CD1068" s="99">
        <v>9450954.6213378906</v>
      </c>
      <c r="CE1068" s="99">
        <v>3274.0972551703499</v>
      </c>
      <c r="CF1068" s="99">
        <v>385986.55035018898</v>
      </c>
      <c r="CG1068" s="99">
        <v>3089852.5874939002</v>
      </c>
      <c r="CH1068" s="99">
        <v>0</v>
      </c>
      <c r="CI1068" s="99">
        <v>108886.583910942</v>
      </c>
      <c r="CJ1068" s="99">
        <v>5541239.8224487295</v>
      </c>
      <c r="CK1068" s="99">
        <v>50591662.693359397</v>
      </c>
      <c r="CL1068" s="99">
        <v>9448136.3492431603</v>
      </c>
      <c r="CM1068" s="166">
        <v>170447.86028480501</v>
      </c>
      <c r="CN1068" s="166">
        <v>26446333.7734375</v>
      </c>
      <c r="CO1068" s="166">
        <v>113787672.42382801</v>
      </c>
      <c r="CP1068" s="99">
        <v>9448136.3492431603</v>
      </c>
      <c r="CQ1068" s="99">
        <v>0</v>
      </c>
      <c r="CR1068" s="99">
        <v>0</v>
      </c>
      <c r="CS1068" s="99">
        <v>0</v>
      </c>
      <c r="CT1068" s="99">
        <v>0</v>
      </c>
      <c r="CU1068" s="98">
        <v>13506.407815154</v>
      </c>
      <c r="CV1068" s="98">
        <v>64614.558860126002</v>
      </c>
      <c r="CW1068" s="98">
        <v>5542525.7809410095</v>
      </c>
      <c r="CX1068" s="98">
        <v>50661127.132415801</v>
      </c>
    </row>
    <row r="1069" spans="1:102" x14ac:dyDescent="0.2">
      <c r="A1069" s="98" t="s">
        <v>68</v>
      </c>
      <c r="B1069" s="100">
        <v>40787</v>
      </c>
      <c r="C1069" s="99">
        <v>91715.591696739197</v>
      </c>
      <c r="D1069" s="99">
        <v>0</v>
      </c>
      <c r="E1069" s="99">
        <v>12888.470715880399</v>
      </c>
      <c r="F1069" s="99">
        <v>11434.1654185057</v>
      </c>
      <c r="G1069" s="99">
        <v>3218.6965535879099</v>
      </c>
      <c r="H1069" s="99">
        <v>0</v>
      </c>
      <c r="I1069" s="99">
        <v>0</v>
      </c>
      <c r="J1069" s="99">
        <v>61891.554494857803</v>
      </c>
      <c r="K1069" s="99">
        <v>0</v>
      </c>
      <c r="L1069" s="99">
        <v>54191.187158584602</v>
      </c>
      <c r="M1069" s="99">
        <v>41845.7819976807</v>
      </c>
      <c r="N1069" s="99">
        <v>4431.2603503465698</v>
      </c>
      <c r="O1069" s="99">
        <v>0</v>
      </c>
      <c r="P1069" s="99">
        <v>0</v>
      </c>
      <c r="Q1069" s="99">
        <v>5064.7090755105</v>
      </c>
      <c r="R1069" s="99">
        <v>0</v>
      </c>
      <c r="S1069" s="99">
        <v>0</v>
      </c>
      <c r="T1069" s="99">
        <v>3259.92720407248</v>
      </c>
      <c r="U1069" s="99">
        <v>62089.239665508299</v>
      </c>
      <c r="V1069" s="99">
        <v>4152607.4183654799</v>
      </c>
      <c r="W1069" s="99">
        <v>0</v>
      </c>
      <c r="X1069" s="99">
        <v>941117.51999664295</v>
      </c>
      <c r="Y1069" s="99">
        <v>762050.99641418504</v>
      </c>
      <c r="Z1069" s="99">
        <v>376933.63065719599</v>
      </c>
      <c r="AA1069" s="99">
        <v>0</v>
      </c>
      <c r="AB1069" s="99">
        <v>0</v>
      </c>
      <c r="AC1069" s="99">
        <v>20965328.970214799</v>
      </c>
      <c r="AD1069" s="99">
        <v>0</v>
      </c>
      <c r="AE1069" s="99">
        <v>2084134.49830627</v>
      </c>
      <c r="AF1069" s="99">
        <v>1745086.0699768099</v>
      </c>
      <c r="AG1069" s="99">
        <v>708853.86886596703</v>
      </c>
      <c r="AH1069" s="99">
        <v>0</v>
      </c>
      <c r="AI1069" s="99">
        <v>0</v>
      </c>
      <c r="AJ1069" s="99">
        <v>549753.95778655994</v>
      </c>
      <c r="AK1069" s="99">
        <v>0</v>
      </c>
      <c r="AL1069" s="99">
        <v>0</v>
      </c>
      <c r="AM1069" s="99">
        <v>380087.18727493298</v>
      </c>
      <c r="AN1069" s="99">
        <v>20975916.0458984</v>
      </c>
      <c r="AO1069" s="99">
        <v>39325472.487792999</v>
      </c>
      <c r="AP1069" s="99">
        <v>0</v>
      </c>
      <c r="AQ1069" s="99">
        <v>7887253.0330200205</v>
      </c>
      <c r="AR1069" s="99">
        <v>6388481.3667602502</v>
      </c>
      <c r="AS1069" s="99">
        <v>3040539.9837341299</v>
      </c>
      <c r="AT1069" s="99">
        <v>0</v>
      </c>
      <c r="AU1069" s="99">
        <v>0</v>
      </c>
      <c r="AV1069" s="99">
        <v>63719763.566406302</v>
      </c>
      <c r="AW1069" s="99">
        <v>0</v>
      </c>
      <c r="AX1069" s="99">
        <v>19836444.546875</v>
      </c>
      <c r="AY1069" s="99">
        <v>16715593.7260742</v>
      </c>
      <c r="AZ1069" s="99">
        <v>5959908.6575927697</v>
      </c>
      <c r="BA1069" s="99">
        <v>0</v>
      </c>
      <c r="BB1069" s="99">
        <v>0</v>
      </c>
      <c r="BC1069" s="99">
        <v>4706110.4176635696</v>
      </c>
      <c r="BD1069" s="99">
        <v>0</v>
      </c>
      <c r="BE1069" s="99">
        <v>0</v>
      </c>
      <c r="BF1069" s="99">
        <v>3074089.9569702102</v>
      </c>
      <c r="BG1069" s="99">
        <v>63819913.802734397</v>
      </c>
      <c r="BH1069" s="99">
        <v>6770389.0490722703</v>
      </c>
      <c r="BI1069" s="99">
        <v>0</v>
      </c>
      <c r="BJ1069" s="99">
        <v>2778838.6825866699</v>
      </c>
      <c r="BK1069" s="99">
        <v>2404459.6744689899</v>
      </c>
      <c r="BL1069" s="99">
        <v>0</v>
      </c>
      <c r="BM1069" s="99">
        <v>0</v>
      </c>
      <c r="BN1069" s="99">
        <v>0</v>
      </c>
      <c r="BO1069" s="99">
        <v>0</v>
      </c>
      <c r="BP1069" s="99">
        <v>0</v>
      </c>
      <c r="BQ1069" s="99">
        <v>0</v>
      </c>
      <c r="BR1069" s="99">
        <v>5134311.07995605</v>
      </c>
      <c r="BS1069" s="99">
        <v>2152273.9377136198</v>
      </c>
      <c r="BT1069" s="99">
        <v>0</v>
      </c>
      <c r="BU1069" s="99">
        <v>0</v>
      </c>
      <c r="BV1069" s="99">
        <v>2171725.1145324698</v>
      </c>
      <c r="BW1069" s="99">
        <v>0</v>
      </c>
      <c r="BX1069" s="99">
        <v>0</v>
      </c>
      <c r="BY1069" s="99">
        <v>0</v>
      </c>
      <c r="BZ1069" s="99">
        <v>0</v>
      </c>
      <c r="CA1069" s="99">
        <v>104611.58380985299</v>
      </c>
      <c r="CB1069" s="99">
        <v>5082750.3588256799</v>
      </c>
      <c r="CC1069" s="99">
        <v>47143865.255859397</v>
      </c>
      <c r="CD1069" s="99">
        <v>9554092.1357421894</v>
      </c>
      <c r="CE1069" s="99">
        <v>3226.6370756626102</v>
      </c>
      <c r="CF1069" s="99">
        <v>377541.35859680199</v>
      </c>
      <c r="CG1069" s="99">
        <v>3046844.1683044401</v>
      </c>
      <c r="CH1069" s="99">
        <v>0</v>
      </c>
      <c r="CI1069" s="99">
        <v>107839.332501411</v>
      </c>
      <c r="CJ1069" s="99">
        <v>5456720.5804443397</v>
      </c>
      <c r="CK1069" s="99">
        <v>50255520.948242202</v>
      </c>
      <c r="CL1069" s="99">
        <v>9568900.07348633</v>
      </c>
      <c r="CM1069" s="166">
        <v>169317.65202713001</v>
      </c>
      <c r="CN1069" s="166">
        <v>26436053.826416001</v>
      </c>
      <c r="CO1069" s="166">
        <v>114012442.20800801</v>
      </c>
      <c r="CP1069" s="99">
        <v>9568900.07348633</v>
      </c>
      <c r="CQ1069" s="99">
        <v>0</v>
      </c>
      <c r="CR1069" s="99">
        <v>0</v>
      </c>
      <c r="CS1069" s="99">
        <v>0</v>
      </c>
      <c r="CT1069" s="99">
        <v>0</v>
      </c>
      <c r="CU1069" s="98">
        <v>13058.189411695999</v>
      </c>
      <c r="CV1069" s="98">
        <v>64442.475166008</v>
      </c>
      <c r="CW1069" s="98">
        <v>5460291.7174224816</v>
      </c>
      <c r="CX1069" s="98">
        <v>50190709.424163841</v>
      </c>
    </row>
    <row r="1070" spans="1:102" x14ac:dyDescent="0.2">
      <c r="A1070" s="98" t="s">
        <v>68</v>
      </c>
      <c r="B1070" s="100">
        <v>40878</v>
      </c>
      <c r="C1070" s="99">
        <v>92429.283632278399</v>
      </c>
      <c r="D1070" s="99">
        <v>0</v>
      </c>
      <c r="E1070" s="99">
        <v>12638.2866595984</v>
      </c>
      <c r="F1070" s="99">
        <v>11212.73579216</v>
      </c>
      <c r="G1070" s="99">
        <v>3243.5433389842501</v>
      </c>
      <c r="H1070" s="99">
        <v>0</v>
      </c>
      <c r="I1070" s="99">
        <v>0</v>
      </c>
      <c r="J1070" s="99">
        <v>62593.919297218301</v>
      </c>
      <c r="K1070" s="99">
        <v>0</v>
      </c>
      <c r="L1070" s="99">
        <v>53264.419717311903</v>
      </c>
      <c r="M1070" s="99">
        <v>42117.827066898302</v>
      </c>
      <c r="N1070" s="99">
        <v>4355.0395770669002</v>
      </c>
      <c r="O1070" s="99">
        <v>0</v>
      </c>
      <c r="P1070" s="99">
        <v>0</v>
      </c>
      <c r="Q1070" s="99">
        <v>5076.6445067524901</v>
      </c>
      <c r="R1070" s="99">
        <v>0</v>
      </c>
      <c r="S1070" s="99">
        <v>0</v>
      </c>
      <c r="T1070" s="99">
        <v>3186.11575976014</v>
      </c>
      <c r="U1070" s="99">
        <v>62776.543253898599</v>
      </c>
      <c r="V1070" s="99">
        <v>4162753.4686584501</v>
      </c>
      <c r="W1070" s="99">
        <v>0</v>
      </c>
      <c r="X1070" s="99">
        <v>912872.20149231004</v>
      </c>
      <c r="Y1070" s="99">
        <v>738848.90636444103</v>
      </c>
      <c r="Z1070" s="99">
        <v>371184.391174316</v>
      </c>
      <c r="AA1070" s="99">
        <v>0</v>
      </c>
      <c r="AB1070" s="99">
        <v>0</v>
      </c>
      <c r="AC1070" s="99">
        <v>20909350.963134799</v>
      </c>
      <c r="AD1070" s="99">
        <v>0</v>
      </c>
      <c r="AE1070" s="99">
        <v>2045718.4924469001</v>
      </c>
      <c r="AF1070" s="99">
        <v>1762468.3345642099</v>
      </c>
      <c r="AG1070" s="99">
        <v>688822.90149688697</v>
      </c>
      <c r="AH1070" s="99">
        <v>0</v>
      </c>
      <c r="AI1070" s="99">
        <v>0</v>
      </c>
      <c r="AJ1070" s="99">
        <v>552924.65522766102</v>
      </c>
      <c r="AK1070" s="99">
        <v>0</v>
      </c>
      <c r="AL1070" s="99">
        <v>0</v>
      </c>
      <c r="AM1070" s="99">
        <v>365356.394947052</v>
      </c>
      <c r="AN1070" s="99">
        <v>21073220.269287098</v>
      </c>
      <c r="AO1070" s="99">
        <v>39869090.668945298</v>
      </c>
      <c r="AP1070" s="99">
        <v>0</v>
      </c>
      <c r="AQ1070" s="99">
        <v>7674071.0828857403</v>
      </c>
      <c r="AR1070" s="99">
        <v>6195919.3368530301</v>
      </c>
      <c r="AS1070" s="99">
        <v>3013549.421875</v>
      </c>
      <c r="AT1070" s="99">
        <v>0</v>
      </c>
      <c r="AU1070" s="99">
        <v>0</v>
      </c>
      <c r="AV1070" s="99">
        <v>64169992.430175804</v>
      </c>
      <c r="AW1070" s="99">
        <v>0</v>
      </c>
      <c r="AX1070" s="99">
        <v>19643885.512451202</v>
      </c>
      <c r="AY1070" s="99">
        <v>17047138.6477051</v>
      </c>
      <c r="AZ1070" s="99">
        <v>5814611.6238403302</v>
      </c>
      <c r="BA1070" s="99">
        <v>0</v>
      </c>
      <c r="BB1070" s="99">
        <v>0</v>
      </c>
      <c r="BC1070" s="99">
        <v>4731463.3546142597</v>
      </c>
      <c r="BD1070" s="99">
        <v>0</v>
      </c>
      <c r="BE1070" s="99">
        <v>0</v>
      </c>
      <c r="BF1070" s="99">
        <v>2958737.84875488</v>
      </c>
      <c r="BG1070" s="99">
        <v>64511264.067871101</v>
      </c>
      <c r="BH1070" s="99">
        <v>6809086.4370727502</v>
      </c>
      <c r="BI1070" s="99">
        <v>0</v>
      </c>
      <c r="BJ1070" s="99">
        <v>2713780.3865356399</v>
      </c>
      <c r="BK1070" s="99">
        <v>2346933.6015625</v>
      </c>
      <c r="BL1070" s="99">
        <v>0</v>
      </c>
      <c r="BM1070" s="99">
        <v>0</v>
      </c>
      <c r="BN1070" s="99">
        <v>0</v>
      </c>
      <c r="BO1070" s="99">
        <v>0</v>
      </c>
      <c r="BP1070" s="99">
        <v>0</v>
      </c>
      <c r="BQ1070" s="99">
        <v>0</v>
      </c>
      <c r="BR1070" s="99">
        <v>5250161.9454956101</v>
      </c>
      <c r="BS1070" s="99">
        <v>2098960.6107482901</v>
      </c>
      <c r="BT1070" s="99">
        <v>0</v>
      </c>
      <c r="BU1070" s="99">
        <v>0</v>
      </c>
      <c r="BV1070" s="99">
        <v>2190682.6197509798</v>
      </c>
      <c r="BW1070" s="99">
        <v>0</v>
      </c>
      <c r="BX1070" s="99">
        <v>0</v>
      </c>
      <c r="BY1070" s="99">
        <v>0</v>
      </c>
      <c r="BZ1070" s="99">
        <v>0</v>
      </c>
      <c r="CA1070" s="99">
        <v>105068.795087814</v>
      </c>
      <c r="CB1070" s="99">
        <v>5078833.4003295898</v>
      </c>
      <c r="CC1070" s="99">
        <v>47577718.737792999</v>
      </c>
      <c r="CD1070" s="99">
        <v>9515813.0269775409</v>
      </c>
      <c r="CE1070" s="99">
        <v>3241.9176245331801</v>
      </c>
      <c r="CF1070" s="99">
        <v>370038.37723159802</v>
      </c>
      <c r="CG1070" s="99">
        <v>3000509.1846008301</v>
      </c>
      <c r="CH1070" s="99">
        <v>0</v>
      </c>
      <c r="CI1070" s="99">
        <v>108312.20317173</v>
      </c>
      <c r="CJ1070" s="99">
        <v>5453043.8516845703</v>
      </c>
      <c r="CK1070" s="99">
        <v>50613754.003417999</v>
      </c>
      <c r="CL1070" s="99">
        <v>9523008.4990234394</v>
      </c>
      <c r="CM1070" s="166">
        <v>170368.14296340899</v>
      </c>
      <c r="CN1070" s="166">
        <v>26534962.480712902</v>
      </c>
      <c r="CO1070" s="166">
        <v>115003432.10839801</v>
      </c>
      <c r="CP1070" s="99">
        <v>9523008.4990234394</v>
      </c>
      <c r="CQ1070" s="99">
        <v>0</v>
      </c>
      <c r="CR1070" s="99">
        <v>0</v>
      </c>
      <c r="CS1070" s="99">
        <v>0</v>
      </c>
      <c r="CT1070" s="99">
        <v>0</v>
      </c>
      <c r="CU1070" s="98">
        <v>12839.113333419</v>
      </c>
      <c r="CV1070" s="98">
        <v>65160.821874943002</v>
      </c>
      <c r="CW1070" s="98">
        <v>5448871.7775611877</v>
      </c>
      <c r="CX1070" s="98">
        <v>50578227.922393829</v>
      </c>
    </row>
    <row r="1071" spans="1:102" x14ac:dyDescent="0.2">
      <c r="A1071" s="98" t="s">
        <v>68</v>
      </c>
      <c r="B1071" s="100">
        <v>40969</v>
      </c>
      <c r="C1071" s="99">
        <v>93191.656225204497</v>
      </c>
      <c r="D1071" s="99">
        <v>0</v>
      </c>
      <c r="E1071" s="99">
        <v>12311.2266771793</v>
      </c>
      <c r="F1071" s="99">
        <v>10884.3372427225</v>
      </c>
      <c r="G1071" s="99">
        <v>3266.1587175130799</v>
      </c>
      <c r="H1071" s="99">
        <v>0</v>
      </c>
      <c r="I1071" s="99">
        <v>0</v>
      </c>
      <c r="J1071" s="99">
        <v>62925.282116889997</v>
      </c>
      <c r="K1071" s="99">
        <v>0</v>
      </c>
      <c r="L1071" s="99">
        <v>52682.802874565103</v>
      </c>
      <c r="M1071" s="99">
        <v>42537.835004806497</v>
      </c>
      <c r="N1071" s="99">
        <v>4269.3033485412598</v>
      </c>
      <c r="O1071" s="99">
        <v>0</v>
      </c>
      <c r="P1071" s="99">
        <v>0</v>
      </c>
      <c r="Q1071" s="99">
        <v>5028.1053193211601</v>
      </c>
      <c r="R1071" s="99">
        <v>0</v>
      </c>
      <c r="S1071" s="99">
        <v>0</v>
      </c>
      <c r="T1071" s="99">
        <v>3227.2625197172201</v>
      </c>
      <c r="U1071" s="99">
        <v>63082.302922725699</v>
      </c>
      <c r="V1071" s="99">
        <v>4146476.2891540499</v>
      </c>
      <c r="W1071" s="99">
        <v>0</v>
      </c>
      <c r="X1071" s="99">
        <v>884401.48619079601</v>
      </c>
      <c r="Y1071" s="99">
        <v>713071.33366393996</v>
      </c>
      <c r="Z1071" s="99">
        <v>372853.47457504302</v>
      </c>
      <c r="AA1071" s="99">
        <v>0</v>
      </c>
      <c r="AB1071" s="99">
        <v>0</v>
      </c>
      <c r="AC1071" s="99">
        <v>21271233.009277299</v>
      </c>
      <c r="AD1071" s="99">
        <v>0</v>
      </c>
      <c r="AE1071" s="99">
        <v>2074356.3448333701</v>
      </c>
      <c r="AF1071" s="99">
        <v>1765050.9360199</v>
      </c>
      <c r="AG1071" s="99">
        <v>669257.14525604201</v>
      </c>
      <c r="AH1071" s="99">
        <v>0</v>
      </c>
      <c r="AI1071" s="99">
        <v>0</v>
      </c>
      <c r="AJ1071" s="99">
        <v>549621.29428100598</v>
      </c>
      <c r="AK1071" s="99">
        <v>0</v>
      </c>
      <c r="AL1071" s="99">
        <v>0</v>
      </c>
      <c r="AM1071" s="99">
        <v>369342.55699157697</v>
      </c>
      <c r="AN1071" s="99">
        <v>21173575.5070801</v>
      </c>
      <c r="AO1071" s="99">
        <v>40036725.900390603</v>
      </c>
      <c r="AP1071" s="99">
        <v>0</v>
      </c>
      <c r="AQ1071" s="99">
        <v>7517780.9105834998</v>
      </c>
      <c r="AR1071" s="99">
        <v>6040851.7889404297</v>
      </c>
      <c r="AS1071" s="99">
        <v>3043606.2100219699</v>
      </c>
      <c r="AT1071" s="99">
        <v>0</v>
      </c>
      <c r="AU1071" s="99">
        <v>0</v>
      </c>
      <c r="AV1071" s="99">
        <v>65451995.390136696</v>
      </c>
      <c r="AW1071" s="99">
        <v>0</v>
      </c>
      <c r="AX1071" s="99">
        <v>20195778.4680176</v>
      </c>
      <c r="AY1071" s="99">
        <v>17237720.317627002</v>
      </c>
      <c r="AZ1071" s="99">
        <v>5690511.9341430701</v>
      </c>
      <c r="BA1071" s="99">
        <v>0</v>
      </c>
      <c r="BB1071" s="99">
        <v>0</v>
      </c>
      <c r="BC1071" s="99">
        <v>4843620.7439575205</v>
      </c>
      <c r="BD1071" s="99">
        <v>0</v>
      </c>
      <c r="BE1071" s="99">
        <v>0</v>
      </c>
      <c r="BF1071" s="99">
        <v>3014379.2881469699</v>
      </c>
      <c r="BG1071" s="99">
        <v>65244588.562011696</v>
      </c>
      <c r="BH1071" s="99">
        <v>6976658.2764282199</v>
      </c>
      <c r="BI1071" s="99">
        <v>0</v>
      </c>
      <c r="BJ1071" s="99">
        <v>2662124.3940124498</v>
      </c>
      <c r="BK1071" s="99">
        <v>2305695.4058532701</v>
      </c>
      <c r="BL1071" s="99">
        <v>0</v>
      </c>
      <c r="BM1071" s="99">
        <v>0</v>
      </c>
      <c r="BN1071" s="99">
        <v>0</v>
      </c>
      <c r="BO1071" s="99">
        <v>0</v>
      </c>
      <c r="BP1071" s="99">
        <v>0</v>
      </c>
      <c r="BQ1071" s="99">
        <v>0</v>
      </c>
      <c r="BR1071" s="99">
        <v>5388673.7651977502</v>
      </c>
      <c r="BS1071" s="99">
        <v>2056970.6555328399</v>
      </c>
      <c r="BT1071" s="99">
        <v>0</v>
      </c>
      <c r="BU1071" s="99">
        <v>0</v>
      </c>
      <c r="BV1071" s="99">
        <v>2219288.5761718801</v>
      </c>
      <c r="BW1071" s="99">
        <v>0</v>
      </c>
      <c r="BX1071" s="99">
        <v>0</v>
      </c>
      <c r="BY1071" s="99">
        <v>0</v>
      </c>
      <c r="BZ1071" s="99">
        <v>0</v>
      </c>
      <c r="CA1071" s="99">
        <v>105504.39004802699</v>
      </c>
      <c r="CB1071" s="99">
        <v>5026056.7029418899</v>
      </c>
      <c r="CC1071" s="99">
        <v>47573780.606933601</v>
      </c>
      <c r="CD1071" s="99">
        <v>9652540.2595214806</v>
      </c>
      <c r="CE1071" s="99">
        <v>3262.8256258666502</v>
      </c>
      <c r="CF1071" s="99">
        <v>372829.60583114601</v>
      </c>
      <c r="CG1071" s="99">
        <v>3046250.2007446298</v>
      </c>
      <c r="CH1071" s="99">
        <v>0</v>
      </c>
      <c r="CI1071" s="99">
        <v>108768.42811107601</v>
      </c>
      <c r="CJ1071" s="99">
        <v>5392627.7561645498</v>
      </c>
      <c r="CK1071" s="99">
        <v>50484477.775878899</v>
      </c>
      <c r="CL1071" s="99">
        <v>9641786.2237548791</v>
      </c>
      <c r="CM1071" s="166">
        <v>171080.03191947899</v>
      </c>
      <c r="CN1071" s="166">
        <v>26589814.1708984</v>
      </c>
      <c r="CO1071" s="166">
        <v>115814235.29785199</v>
      </c>
      <c r="CP1071" s="99">
        <v>9641786.2237548791</v>
      </c>
      <c r="CQ1071" s="99">
        <v>0</v>
      </c>
      <c r="CR1071" s="99">
        <v>0</v>
      </c>
      <c r="CS1071" s="99">
        <v>0</v>
      </c>
      <c r="CT1071" s="99">
        <v>0</v>
      </c>
      <c r="CU1071" s="98">
        <v>12474.058889634</v>
      </c>
      <c r="CV1071" s="98">
        <v>65492.565798978001</v>
      </c>
      <c r="CW1071" s="98">
        <v>5398886.3087730361</v>
      </c>
      <c r="CX1071" s="98">
        <v>50620030.80767823</v>
      </c>
    </row>
    <row r="1072" spans="1:102" x14ac:dyDescent="0.2">
      <c r="A1072" s="98" t="s">
        <v>68</v>
      </c>
      <c r="B1072" s="100">
        <v>41061</v>
      </c>
      <c r="C1072" s="99">
        <v>91688.431052207903</v>
      </c>
      <c r="D1072" s="99">
        <v>0</v>
      </c>
      <c r="E1072" s="99">
        <v>11873.1066766977</v>
      </c>
      <c r="F1072" s="99">
        <v>10519.4736448526</v>
      </c>
      <c r="G1072" s="99">
        <v>3272.6960670054</v>
      </c>
      <c r="H1072" s="99">
        <v>0</v>
      </c>
      <c r="I1072" s="99">
        <v>0</v>
      </c>
      <c r="J1072" s="99">
        <v>62971.995909213998</v>
      </c>
      <c r="K1072" s="99">
        <v>0</v>
      </c>
      <c r="L1072" s="99">
        <v>52797.666836738601</v>
      </c>
      <c r="M1072" s="99">
        <v>41907.363915920301</v>
      </c>
      <c r="N1072" s="99">
        <v>4162.9367101192502</v>
      </c>
      <c r="O1072" s="99">
        <v>0</v>
      </c>
      <c r="P1072" s="99">
        <v>0</v>
      </c>
      <c r="Q1072" s="99">
        <v>4952.9527490138998</v>
      </c>
      <c r="R1072" s="99">
        <v>0</v>
      </c>
      <c r="S1072" s="99">
        <v>0</v>
      </c>
      <c r="T1072" s="99">
        <v>3281.4730866253399</v>
      </c>
      <c r="U1072" s="99">
        <v>63130.270442009001</v>
      </c>
      <c r="V1072" s="99">
        <v>4085787.5160217299</v>
      </c>
      <c r="W1072" s="99">
        <v>0</v>
      </c>
      <c r="X1072" s="99">
        <v>860040.30545043899</v>
      </c>
      <c r="Y1072" s="99">
        <v>692877.96659851098</v>
      </c>
      <c r="Z1072" s="99">
        <v>363579.83243942301</v>
      </c>
      <c r="AA1072" s="99">
        <v>0</v>
      </c>
      <c r="AB1072" s="99">
        <v>0</v>
      </c>
      <c r="AC1072" s="99">
        <v>21135227.803466801</v>
      </c>
      <c r="AD1072" s="99">
        <v>0</v>
      </c>
      <c r="AE1072" s="99">
        <v>1977124.34646606</v>
      </c>
      <c r="AF1072" s="99">
        <v>1751885.2916717499</v>
      </c>
      <c r="AG1072" s="99">
        <v>639344.11638641404</v>
      </c>
      <c r="AH1072" s="99">
        <v>0</v>
      </c>
      <c r="AI1072" s="99">
        <v>0</v>
      </c>
      <c r="AJ1072" s="99">
        <v>545108.37073516799</v>
      </c>
      <c r="AK1072" s="99">
        <v>0</v>
      </c>
      <c r="AL1072" s="99">
        <v>0</v>
      </c>
      <c r="AM1072" s="99">
        <v>361983.37271499599</v>
      </c>
      <c r="AN1072" s="99">
        <v>21242308.970703099</v>
      </c>
      <c r="AO1072" s="99">
        <v>39782232.2109375</v>
      </c>
      <c r="AP1072" s="99">
        <v>0</v>
      </c>
      <c r="AQ1072" s="99">
        <v>7399395.4058227502</v>
      </c>
      <c r="AR1072" s="99">
        <v>5959013.60266113</v>
      </c>
      <c r="AS1072" s="99">
        <v>2979389.8799743699</v>
      </c>
      <c r="AT1072" s="99">
        <v>0</v>
      </c>
      <c r="AU1072" s="99">
        <v>0</v>
      </c>
      <c r="AV1072" s="99">
        <v>65517435.135253899</v>
      </c>
      <c r="AW1072" s="99">
        <v>0</v>
      </c>
      <c r="AX1072" s="99">
        <v>19339862.410156298</v>
      </c>
      <c r="AY1072" s="99">
        <v>17250203.3833008</v>
      </c>
      <c r="AZ1072" s="99">
        <v>5501641.4871215802</v>
      </c>
      <c r="BA1072" s="99">
        <v>0</v>
      </c>
      <c r="BB1072" s="99">
        <v>0</v>
      </c>
      <c r="BC1072" s="99">
        <v>4707741.7257080097</v>
      </c>
      <c r="BD1072" s="99">
        <v>0</v>
      </c>
      <c r="BE1072" s="99">
        <v>0</v>
      </c>
      <c r="BF1072" s="99">
        <v>2969267.8804321298</v>
      </c>
      <c r="BG1072" s="99">
        <v>65871412.760253899</v>
      </c>
      <c r="BH1072" s="99">
        <v>6798276.7536010696</v>
      </c>
      <c r="BI1072" s="99">
        <v>0</v>
      </c>
      <c r="BJ1072" s="99">
        <v>2596676.3403625502</v>
      </c>
      <c r="BK1072" s="99">
        <v>2243517.4474182101</v>
      </c>
      <c r="BL1072" s="99">
        <v>0</v>
      </c>
      <c r="BM1072" s="99">
        <v>0</v>
      </c>
      <c r="BN1072" s="99">
        <v>0</v>
      </c>
      <c r="BO1072" s="99">
        <v>0</v>
      </c>
      <c r="BP1072" s="99">
        <v>0</v>
      </c>
      <c r="BQ1072" s="99">
        <v>0</v>
      </c>
      <c r="BR1072" s="99">
        <v>5271410.3194580097</v>
      </c>
      <c r="BS1072" s="99">
        <v>1994249.53781128</v>
      </c>
      <c r="BT1072" s="99">
        <v>0</v>
      </c>
      <c r="BU1072" s="99">
        <v>0</v>
      </c>
      <c r="BV1072" s="99">
        <v>2169077.85266113</v>
      </c>
      <c r="BW1072" s="99">
        <v>0</v>
      </c>
      <c r="BX1072" s="99">
        <v>0</v>
      </c>
      <c r="BY1072" s="99">
        <v>0</v>
      </c>
      <c r="BZ1072" s="99">
        <v>0</v>
      </c>
      <c r="CA1072" s="99">
        <v>103549.592576027</v>
      </c>
      <c r="CB1072" s="99">
        <v>4943981.6037597703</v>
      </c>
      <c r="CC1072" s="99">
        <v>47144612.418945298</v>
      </c>
      <c r="CD1072" s="99">
        <v>9386125.4395752009</v>
      </c>
      <c r="CE1072" s="99">
        <v>3271.1827749013901</v>
      </c>
      <c r="CF1072" s="99">
        <v>364296.90132904099</v>
      </c>
      <c r="CG1072" s="99">
        <v>2986432.7047119099</v>
      </c>
      <c r="CH1072" s="99">
        <v>0</v>
      </c>
      <c r="CI1072" s="99">
        <v>106816.014522552</v>
      </c>
      <c r="CJ1072" s="99">
        <v>5312545.4716186495</v>
      </c>
      <c r="CK1072" s="99">
        <v>50250962.969238304</v>
      </c>
      <c r="CL1072" s="99">
        <v>9385053.6103515606</v>
      </c>
      <c r="CM1072" s="166">
        <v>169362.14120483401</v>
      </c>
      <c r="CN1072" s="166">
        <v>26541571.002441399</v>
      </c>
      <c r="CO1072" s="166">
        <v>116059905</v>
      </c>
      <c r="CP1072" s="99">
        <v>9385053.6103515606</v>
      </c>
      <c r="CQ1072" s="99">
        <v>0</v>
      </c>
      <c r="CR1072" s="99">
        <v>0</v>
      </c>
      <c r="CS1072" s="99">
        <v>0</v>
      </c>
      <c r="CT1072" s="99">
        <v>0</v>
      </c>
      <c r="CU1072" s="98">
        <v>12028.456139189</v>
      </c>
      <c r="CV1072" s="98">
        <v>65546.397119763002</v>
      </c>
      <c r="CW1072" s="98">
        <v>5308278.5050888117</v>
      </c>
      <c r="CX1072" s="98">
        <v>50131045.123657204</v>
      </c>
    </row>
    <row r="1073" spans="1:102" x14ac:dyDescent="0.2">
      <c r="A1073" s="98" t="s">
        <v>68</v>
      </c>
      <c r="B1073" s="100">
        <v>41153</v>
      </c>
      <c r="C1073" s="99">
        <v>92090.130870819106</v>
      </c>
      <c r="D1073" s="99">
        <v>0</v>
      </c>
      <c r="E1073" s="99">
        <v>11533.3017469645</v>
      </c>
      <c r="F1073" s="99">
        <v>10241.2895797491</v>
      </c>
      <c r="G1073" s="99">
        <v>3233.9532901942698</v>
      </c>
      <c r="H1073" s="99">
        <v>0</v>
      </c>
      <c r="I1073" s="99">
        <v>0</v>
      </c>
      <c r="J1073" s="99">
        <v>62902.645500659899</v>
      </c>
      <c r="K1073" s="99">
        <v>0</v>
      </c>
      <c r="L1073" s="99">
        <v>52661.094889640801</v>
      </c>
      <c r="M1073" s="99">
        <v>42299.657404899597</v>
      </c>
      <c r="N1073" s="99">
        <v>4092.8652623891799</v>
      </c>
      <c r="O1073" s="99">
        <v>0</v>
      </c>
      <c r="P1073" s="99">
        <v>0</v>
      </c>
      <c r="Q1073" s="99">
        <v>4974.7627264857301</v>
      </c>
      <c r="R1073" s="99">
        <v>0</v>
      </c>
      <c r="S1073" s="99">
        <v>0</v>
      </c>
      <c r="T1073" s="99">
        <v>3257.0642513632802</v>
      </c>
      <c r="U1073" s="99">
        <v>63058.526285648302</v>
      </c>
      <c r="V1073" s="99">
        <v>4012033.3551940899</v>
      </c>
      <c r="W1073" s="99">
        <v>0</v>
      </c>
      <c r="X1073" s="99">
        <v>839891.13013458299</v>
      </c>
      <c r="Y1073" s="99">
        <v>682524.17766570998</v>
      </c>
      <c r="Z1073" s="99">
        <v>354120.04562377901</v>
      </c>
      <c r="AA1073" s="99">
        <v>0</v>
      </c>
      <c r="AB1073" s="99">
        <v>0</v>
      </c>
      <c r="AC1073" s="99">
        <v>21166387.502685498</v>
      </c>
      <c r="AD1073" s="99">
        <v>0</v>
      </c>
      <c r="AE1073" s="99">
        <v>1948330.55187988</v>
      </c>
      <c r="AF1073" s="99">
        <v>1732116.8325042699</v>
      </c>
      <c r="AG1073" s="99">
        <v>621254.23300933803</v>
      </c>
      <c r="AH1073" s="99">
        <v>0</v>
      </c>
      <c r="AI1073" s="99">
        <v>0</v>
      </c>
      <c r="AJ1073" s="99">
        <v>557226.78424072301</v>
      </c>
      <c r="AK1073" s="99">
        <v>0</v>
      </c>
      <c r="AL1073" s="99">
        <v>0</v>
      </c>
      <c r="AM1073" s="99">
        <v>356086.56552124</v>
      </c>
      <c r="AN1073" s="99">
        <v>21148729.9226074</v>
      </c>
      <c r="AO1073" s="99">
        <v>39355114.968261696</v>
      </c>
      <c r="AP1073" s="99">
        <v>0</v>
      </c>
      <c r="AQ1073" s="99">
        <v>7256879.0923461895</v>
      </c>
      <c r="AR1073" s="99">
        <v>5882682.2581176804</v>
      </c>
      <c r="AS1073" s="99">
        <v>2954272.3633422898</v>
      </c>
      <c r="AT1073" s="99">
        <v>0</v>
      </c>
      <c r="AU1073" s="99">
        <v>0</v>
      </c>
      <c r="AV1073" s="99">
        <v>66320280.123046897</v>
      </c>
      <c r="AW1073" s="99">
        <v>0</v>
      </c>
      <c r="AX1073" s="99">
        <v>19215044.7504883</v>
      </c>
      <c r="AY1073" s="99">
        <v>17221444.502685498</v>
      </c>
      <c r="AZ1073" s="99">
        <v>5386460.7933959998</v>
      </c>
      <c r="BA1073" s="99">
        <v>0</v>
      </c>
      <c r="BB1073" s="99">
        <v>0</v>
      </c>
      <c r="BC1073" s="99">
        <v>4869599.02526855</v>
      </c>
      <c r="BD1073" s="99">
        <v>0</v>
      </c>
      <c r="BE1073" s="99">
        <v>0</v>
      </c>
      <c r="BF1073" s="99">
        <v>2970140.4613952599</v>
      </c>
      <c r="BG1073" s="99">
        <v>66147451.2333984</v>
      </c>
      <c r="BH1073" s="99">
        <v>7024664.3536377</v>
      </c>
      <c r="BI1073" s="99">
        <v>0</v>
      </c>
      <c r="BJ1073" s="99">
        <v>2649990.20635986</v>
      </c>
      <c r="BK1073" s="99">
        <v>2275925.3343810998</v>
      </c>
      <c r="BL1073" s="99">
        <v>0</v>
      </c>
      <c r="BM1073" s="99">
        <v>0</v>
      </c>
      <c r="BN1073" s="99">
        <v>0</v>
      </c>
      <c r="BO1073" s="99">
        <v>0</v>
      </c>
      <c r="BP1073" s="99">
        <v>0</v>
      </c>
      <c r="BQ1073" s="99">
        <v>0</v>
      </c>
      <c r="BR1073" s="99">
        <v>5364386.0471801804</v>
      </c>
      <c r="BS1073" s="99">
        <v>1963536.2767028799</v>
      </c>
      <c r="BT1073" s="99">
        <v>0</v>
      </c>
      <c r="BU1073" s="99">
        <v>0</v>
      </c>
      <c r="BV1073" s="99">
        <v>2258454.7243652302</v>
      </c>
      <c r="BW1073" s="99">
        <v>0</v>
      </c>
      <c r="BX1073" s="99">
        <v>0</v>
      </c>
      <c r="BY1073" s="99">
        <v>0</v>
      </c>
      <c r="BZ1073" s="99">
        <v>0</v>
      </c>
      <c r="CA1073" s="99">
        <v>103623.950637817</v>
      </c>
      <c r="CB1073" s="99">
        <v>4848364.3513183603</v>
      </c>
      <c r="CC1073" s="99">
        <v>46535911.635253899</v>
      </c>
      <c r="CD1073" s="99">
        <v>9678153.3028564509</v>
      </c>
      <c r="CE1073" s="99">
        <v>3238.6796996593498</v>
      </c>
      <c r="CF1073" s="99">
        <v>354321.38444900501</v>
      </c>
      <c r="CG1073" s="99">
        <v>2956571.3860778799</v>
      </c>
      <c r="CH1073" s="99">
        <v>0</v>
      </c>
      <c r="CI1073" s="99">
        <v>106863.32798290301</v>
      </c>
      <c r="CJ1073" s="99">
        <v>5198818.9677123995</v>
      </c>
      <c r="CK1073" s="99">
        <v>49606315.974609397</v>
      </c>
      <c r="CL1073" s="99">
        <v>9695656.4356689509</v>
      </c>
      <c r="CM1073" s="166">
        <v>169185.802928925</v>
      </c>
      <c r="CN1073" s="166">
        <v>26316715.462646499</v>
      </c>
      <c r="CO1073" s="166">
        <v>115835167.712891</v>
      </c>
      <c r="CP1073" s="99">
        <v>9695656.4356689509</v>
      </c>
      <c r="CQ1073" s="99">
        <v>0</v>
      </c>
      <c r="CR1073" s="99">
        <v>0</v>
      </c>
      <c r="CS1073" s="99">
        <v>0</v>
      </c>
      <c r="CT1073" s="99">
        <v>0</v>
      </c>
      <c r="CU1073" s="98">
        <v>11673.030424529999</v>
      </c>
      <c r="CV1073" s="98">
        <v>65440.356100423</v>
      </c>
      <c r="CW1073" s="98">
        <v>5202685.7357673654</v>
      </c>
      <c r="CX1073" s="98">
        <v>49492483.02133178</v>
      </c>
    </row>
    <row r="1074" spans="1:102" x14ac:dyDescent="0.2">
      <c r="A1074" s="98" t="s">
        <v>68</v>
      </c>
      <c r="B1074" s="100">
        <v>41244</v>
      </c>
      <c r="C1074" s="99">
        <v>91367.734373092695</v>
      </c>
      <c r="D1074" s="99">
        <v>0</v>
      </c>
      <c r="E1074" s="99">
        <v>11311.312562584901</v>
      </c>
      <c r="F1074" s="99">
        <v>10048.7579194307</v>
      </c>
      <c r="G1074" s="99">
        <v>3196.2465028464799</v>
      </c>
      <c r="H1074" s="99">
        <v>0</v>
      </c>
      <c r="I1074" s="99">
        <v>0</v>
      </c>
      <c r="J1074" s="99">
        <v>62849.685638427698</v>
      </c>
      <c r="K1074" s="99">
        <v>0</v>
      </c>
      <c r="L1074" s="99">
        <v>51697.459505081199</v>
      </c>
      <c r="M1074" s="99">
        <v>41978.610386848501</v>
      </c>
      <c r="N1074" s="99">
        <v>3913.9368968009899</v>
      </c>
      <c r="O1074" s="99">
        <v>0</v>
      </c>
      <c r="P1074" s="99">
        <v>0</v>
      </c>
      <c r="Q1074" s="99">
        <v>4955.8361881971396</v>
      </c>
      <c r="R1074" s="99">
        <v>0</v>
      </c>
      <c r="S1074" s="99">
        <v>0</v>
      </c>
      <c r="T1074" s="99">
        <v>3161.9051818847702</v>
      </c>
      <c r="U1074" s="99">
        <v>62970.818440437302</v>
      </c>
      <c r="V1074" s="99">
        <v>3970890.2577819801</v>
      </c>
      <c r="W1074" s="99">
        <v>0</v>
      </c>
      <c r="X1074" s="99">
        <v>825819.18296814</v>
      </c>
      <c r="Y1074" s="99">
        <v>673222.39633178699</v>
      </c>
      <c r="Z1074" s="99">
        <v>357492.55724716198</v>
      </c>
      <c r="AA1074" s="99">
        <v>0</v>
      </c>
      <c r="AB1074" s="99">
        <v>0</v>
      </c>
      <c r="AC1074" s="99">
        <v>21128277.826660201</v>
      </c>
      <c r="AD1074" s="99">
        <v>0</v>
      </c>
      <c r="AE1074" s="99">
        <v>1921178.78913879</v>
      </c>
      <c r="AF1074" s="99">
        <v>1715643.5543518099</v>
      </c>
      <c r="AG1074" s="99">
        <v>599199.69269561803</v>
      </c>
      <c r="AH1074" s="99">
        <v>0</v>
      </c>
      <c r="AI1074" s="99">
        <v>0</v>
      </c>
      <c r="AJ1074" s="99">
        <v>558418.51247405994</v>
      </c>
      <c r="AK1074" s="99">
        <v>0</v>
      </c>
      <c r="AL1074" s="99">
        <v>0</v>
      </c>
      <c r="AM1074" s="99">
        <v>353183.96485137899</v>
      </c>
      <c r="AN1074" s="99">
        <v>21163457.441650402</v>
      </c>
      <c r="AO1074" s="99">
        <v>39228096.398925804</v>
      </c>
      <c r="AP1074" s="99">
        <v>0</v>
      </c>
      <c r="AQ1074" s="99">
        <v>7199384.9099121103</v>
      </c>
      <c r="AR1074" s="99">
        <v>5852508.6721191397</v>
      </c>
      <c r="AS1074" s="99">
        <v>2976291.1386413602</v>
      </c>
      <c r="AT1074" s="99">
        <v>0</v>
      </c>
      <c r="AU1074" s="99">
        <v>0</v>
      </c>
      <c r="AV1074" s="99">
        <v>66309913.986328103</v>
      </c>
      <c r="AW1074" s="99">
        <v>0</v>
      </c>
      <c r="AX1074" s="99">
        <v>19105580.9602051</v>
      </c>
      <c r="AY1074" s="99">
        <v>17152311.9367676</v>
      </c>
      <c r="AZ1074" s="99">
        <v>5212459.1091918899</v>
      </c>
      <c r="BA1074" s="99">
        <v>0</v>
      </c>
      <c r="BB1074" s="99">
        <v>0</v>
      </c>
      <c r="BC1074" s="99">
        <v>4905104.19567871</v>
      </c>
      <c r="BD1074" s="99">
        <v>0</v>
      </c>
      <c r="BE1074" s="99">
        <v>0</v>
      </c>
      <c r="BF1074" s="99">
        <v>2937557.4698181199</v>
      </c>
      <c r="BG1074" s="99">
        <v>66390127.841796897</v>
      </c>
      <c r="BH1074" s="99">
        <v>6929115.4775390597</v>
      </c>
      <c r="BI1074" s="99">
        <v>0</v>
      </c>
      <c r="BJ1074" s="99">
        <v>2609003.6849365202</v>
      </c>
      <c r="BK1074" s="99">
        <v>2244886.5617980999</v>
      </c>
      <c r="BL1074" s="99">
        <v>0</v>
      </c>
      <c r="BM1074" s="99">
        <v>0</v>
      </c>
      <c r="BN1074" s="99">
        <v>0</v>
      </c>
      <c r="BO1074" s="99">
        <v>0</v>
      </c>
      <c r="BP1074" s="99">
        <v>0</v>
      </c>
      <c r="BQ1074" s="99">
        <v>0</v>
      </c>
      <c r="BR1074" s="99">
        <v>5373876.3723754901</v>
      </c>
      <c r="BS1074" s="99">
        <v>1895945.9895172101</v>
      </c>
      <c r="BT1074" s="99">
        <v>0</v>
      </c>
      <c r="BU1074" s="99">
        <v>0</v>
      </c>
      <c r="BV1074" s="99">
        <v>2281145.74108887</v>
      </c>
      <c r="BW1074" s="99">
        <v>0</v>
      </c>
      <c r="BX1074" s="99">
        <v>0</v>
      </c>
      <c r="BY1074" s="99">
        <v>0</v>
      </c>
      <c r="BZ1074" s="99">
        <v>0</v>
      </c>
      <c r="CA1074" s="99">
        <v>102694.78774261499</v>
      </c>
      <c r="CB1074" s="99">
        <v>4803436.4724731399</v>
      </c>
      <c r="CC1074" s="99">
        <v>46483250.642578103</v>
      </c>
      <c r="CD1074" s="99">
        <v>9529725.2947997991</v>
      </c>
      <c r="CE1074" s="99">
        <v>3196.2256515920199</v>
      </c>
      <c r="CF1074" s="99">
        <v>356733.94248199498</v>
      </c>
      <c r="CG1074" s="99">
        <v>2963687.3698120099</v>
      </c>
      <c r="CH1074" s="99">
        <v>0</v>
      </c>
      <c r="CI1074" s="99">
        <v>105892.304118156</v>
      </c>
      <c r="CJ1074" s="99">
        <v>5159815.52587891</v>
      </c>
      <c r="CK1074" s="99">
        <v>49452682.1484375</v>
      </c>
      <c r="CL1074" s="99">
        <v>9536636.5447997991</v>
      </c>
      <c r="CM1074" s="166">
        <v>168116.45552825899</v>
      </c>
      <c r="CN1074" s="166">
        <v>26286784.873046901</v>
      </c>
      <c r="CO1074" s="166">
        <v>115711934.81054699</v>
      </c>
      <c r="CP1074" s="99">
        <v>9536636.5447997991</v>
      </c>
      <c r="CQ1074" s="99">
        <v>0</v>
      </c>
      <c r="CR1074" s="99">
        <v>0</v>
      </c>
      <c r="CS1074" s="99">
        <v>0</v>
      </c>
      <c r="CT1074" s="99">
        <v>0</v>
      </c>
      <c r="CU1074" s="98">
        <v>11442.054635998</v>
      </c>
      <c r="CV1074" s="98">
        <v>65372.090261919999</v>
      </c>
      <c r="CW1074" s="98">
        <v>5160170.4149551345</v>
      </c>
      <c r="CX1074" s="98">
        <v>49446938.012390114</v>
      </c>
    </row>
    <row r="1075" spans="1:102" x14ac:dyDescent="0.2">
      <c r="A1075" s="98" t="s">
        <v>68</v>
      </c>
      <c r="B1075" s="100">
        <v>41334</v>
      </c>
      <c r="C1075" s="99">
        <v>89796.2416639328</v>
      </c>
      <c r="D1075" s="99">
        <v>0</v>
      </c>
      <c r="E1075" s="99">
        <v>11020.294464469</v>
      </c>
      <c r="F1075" s="99">
        <v>9749.2107061147708</v>
      </c>
      <c r="G1075" s="99">
        <v>3152.2098147869101</v>
      </c>
      <c r="H1075" s="99">
        <v>0</v>
      </c>
      <c r="I1075" s="99">
        <v>0</v>
      </c>
      <c r="J1075" s="99">
        <v>62856.425045013399</v>
      </c>
      <c r="K1075" s="99">
        <v>0</v>
      </c>
      <c r="L1075" s="99">
        <v>2290.4317681193402</v>
      </c>
      <c r="M1075" s="99">
        <v>41448.338524818399</v>
      </c>
      <c r="N1075" s="99">
        <v>3860.9646979272402</v>
      </c>
      <c r="O1075" s="99">
        <v>0</v>
      </c>
      <c r="P1075" s="99">
        <v>47747.000762939497</v>
      </c>
      <c r="Q1075" s="99">
        <v>4899.98120468855</v>
      </c>
      <c r="R1075" s="99">
        <v>0</v>
      </c>
      <c r="S1075" s="99">
        <v>3120.0473050475098</v>
      </c>
      <c r="T1075" s="99">
        <v>0</v>
      </c>
      <c r="U1075" s="99">
        <v>62953.4881820679</v>
      </c>
      <c r="V1075" s="99">
        <v>3902047.76202393</v>
      </c>
      <c r="W1075" s="99">
        <v>0</v>
      </c>
      <c r="X1075" s="99">
        <v>806364.39578247105</v>
      </c>
      <c r="Y1075" s="99">
        <v>657421.39221191395</v>
      </c>
      <c r="Z1075" s="99">
        <v>343215.29878234898</v>
      </c>
      <c r="AA1075" s="99">
        <v>0</v>
      </c>
      <c r="AB1075" s="99">
        <v>0</v>
      </c>
      <c r="AC1075" s="99">
        <v>21065933.3051758</v>
      </c>
      <c r="AD1075" s="99">
        <v>0</v>
      </c>
      <c r="AE1075" s="99">
        <v>45196.375924110398</v>
      </c>
      <c r="AF1075" s="99">
        <v>1712816.5000457801</v>
      </c>
      <c r="AG1075" s="99">
        <v>590336.52425384498</v>
      </c>
      <c r="AH1075" s="99">
        <v>0</v>
      </c>
      <c r="AI1075" s="99">
        <v>1774385.98901367</v>
      </c>
      <c r="AJ1075" s="99">
        <v>546969.15116882301</v>
      </c>
      <c r="AK1075" s="99">
        <v>0</v>
      </c>
      <c r="AL1075" s="99">
        <v>340427.499816895</v>
      </c>
      <c r="AM1075" s="99">
        <v>0</v>
      </c>
      <c r="AN1075" s="99">
        <v>21167919.2880859</v>
      </c>
      <c r="AO1075" s="99">
        <v>38515615.323242202</v>
      </c>
      <c r="AP1075" s="99">
        <v>0</v>
      </c>
      <c r="AQ1075" s="99">
        <v>7021844.75354004</v>
      </c>
      <c r="AR1075" s="99">
        <v>5701554.1119384803</v>
      </c>
      <c r="AS1075" s="99">
        <v>2861898.2434387198</v>
      </c>
      <c r="AT1075" s="99">
        <v>0</v>
      </c>
      <c r="AU1075" s="99">
        <v>0</v>
      </c>
      <c r="AV1075" s="99">
        <v>66457414.836425804</v>
      </c>
      <c r="AW1075" s="99">
        <v>0</v>
      </c>
      <c r="AX1075" s="99">
        <v>538955.53064727795</v>
      </c>
      <c r="AY1075" s="99">
        <v>17180147.379150402</v>
      </c>
      <c r="AZ1075" s="99">
        <v>5143397.37536621</v>
      </c>
      <c r="BA1075" s="99">
        <v>0</v>
      </c>
      <c r="BB1075" s="99">
        <v>17418677.8825684</v>
      </c>
      <c r="BC1075" s="99">
        <v>4792731.34057617</v>
      </c>
      <c r="BD1075" s="99">
        <v>0</v>
      </c>
      <c r="BE1075" s="99">
        <v>2838638.7157897898</v>
      </c>
      <c r="BF1075" s="99">
        <v>0</v>
      </c>
      <c r="BG1075" s="99">
        <v>66774242.976074196</v>
      </c>
      <c r="BH1075" s="99">
        <v>8314864.8375854502</v>
      </c>
      <c r="BI1075" s="99">
        <v>0</v>
      </c>
      <c r="BJ1075" s="99">
        <v>2632944.0115661598</v>
      </c>
      <c r="BK1075" s="99">
        <v>2246935.93719482</v>
      </c>
      <c r="BL1075" s="99">
        <v>0</v>
      </c>
      <c r="BM1075" s="99">
        <v>0</v>
      </c>
      <c r="BN1075" s="99">
        <v>0</v>
      </c>
      <c r="BO1075" s="99">
        <v>0</v>
      </c>
      <c r="BP1075" s="99">
        <v>0</v>
      </c>
      <c r="BQ1075" s="99">
        <v>0</v>
      </c>
      <c r="BR1075" s="99">
        <v>5546911.1723022498</v>
      </c>
      <c r="BS1075" s="99">
        <v>1911125.2975769001</v>
      </c>
      <c r="BT1075" s="99">
        <v>0</v>
      </c>
      <c r="BU1075" s="99">
        <v>1256207.4799957301</v>
      </c>
      <c r="BV1075" s="99">
        <v>2299204.0703735398</v>
      </c>
      <c r="BW1075" s="99">
        <v>0</v>
      </c>
      <c r="BX1075" s="99">
        <v>240745.95977020299</v>
      </c>
      <c r="BY1075" s="99">
        <v>0</v>
      </c>
      <c r="BZ1075" s="99">
        <v>0</v>
      </c>
      <c r="CA1075" s="99">
        <v>100820.750011444</v>
      </c>
      <c r="CB1075" s="99">
        <v>4709506.2765502902</v>
      </c>
      <c r="CC1075" s="99">
        <v>45514834.049804702</v>
      </c>
      <c r="CD1075" s="99">
        <v>10964119.357299799</v>
      </c>
      <c r="CE1075" s="99">
        <v>3149.1944211125401</v>
      </c>
      <c r="CF1075" s="99">
        <v>346102.36017608602</v>
      </c>
      <c r="CG1075" s="99">
        <v>2895129.3644409198</v>
      </c>
      <c r="CH1075" s="99">
        <v>0</v>
      </c>
      <c r="CI1075" s="99">
        <v>103969.989995956</v>
      </c>
      <c r="CJ1075" s="99">
        <v>5058515.8493652297</v>
      </c>
      <c r="CK1075" s="99">
        <v>48471720.198730499</v>
      </c>
      <c r="CL1075" s="99">
        <v>11191655.3369141</v>
      </c>
      <c r="CM1075" s="166">
        <v>166336.87563133199</v>
      </c>
      <c r="CN1075" s="166">
        <v>26213184.909423798</v>
      </c>
      <c r="CO1075" s="166">
        <v>115142464.285156</v>
      </c>
      <c r="CP1075" s="99">
        <v>11191655.3369141</v>
      </c>
      <c r="CQ1075" s="99">
        <v>0</v>
      </c>
      <c r="CR1075" s="99">
        <v>0</v>
      </c>
      <c r="CS1075" s="99">
        <v>0</v>
      </c>
      <c r="CT1075" s="99">
        <v>0</v>
      </c>
      <c r="CU1075" s="98">
        <v>11134.733651340001</v>
      </c>
      <c r="CV1075" s="98">
        <v>65364.658617330002</v>
      </c>
      <c r="CW1075" s="98">
        <v>5055608.6367263766</v>
      </c>
      <c r="CX1075" s="98">
        <v>48409963.41424562</v>
      </c>
    </row>
    <row r="1076" spans="1:102" x14ac:dyDescent="0.2">
      <c r="A1076" s="98" t="s">
        <v>68</v>
      </c>
      <c r="B1076" s="100">
        <v>41426</v>
      </c>
      <c r="C1076" s="99">
        <v>89773.926228523298</v>
      </c>
      <c r="D1076" s="99">
        <v>0</v>
      </c>
      <c r="E1076" s="99">
        <v>10658.676732063301</v>
      </c>
      <c r="F1076" s="99">
        <v>9464.3450226783807</v>
      </c>
      <c r="G1076" s="99">
        <v>3192.3657328784502</v>
      </c>
      <c r="H1076" s="99">
        <v>0</v>
      </c>
      <c r="I1076" s="99">
        <v>0</v>
      </c>
      <c r="J1076" s="99">
        <v>62572.330943107598</v>
      </c>
      <c r="K1076" s="99">
        <v>0</v>
      </c>
      <c r="L1076" s="99">
        <v>1838.56073221564</v>
      </c>
      <c r="M1076" s="99">
        <v>41706.355650901802</v>
      </c>
      <c r="N1076" s="99">
        <v>3828.9162917435201</v>
      </c>
      <c r="O1076" s="99">
        <v>0</v>
      </c>
      <c r="P1076" s="99">
        <v>48362.140999793999</v>
      </c>
      <c r="Q1076" s="99">
        <v>4855.2214401364299</v>
      </c>
      <c r="R1076" s="99">
        <v>0</v>
      </c>
      <c r="S1076" s="99">
        <v>3198.1375323236002</v>
      </c>
      <c r="T1076" s="99">
        <v>0</v>
      </c>
      <c r="U1076" s="99">
        <v>62703.144412040703</v>
      </c>
      <c r="V1076" s="99">
        <v>3859313.1024780301</v>
      </c>
      <c r="W1076" s="99">
        <v>0</v>
      </c>
      <c r="X1076" s="99">
        <v>779373.77637481701</v>
      </c>
      <c r="Y1076" s="99">
        <v>637586.09116363502</v>
      </c>
      <c r="Z1076" s="99">
        <v>345936.37260437</v>
      </c>
      <c r="AA1076" s="99">
        <v>0</v>
      </c>
      <c r="AB1076" s="99">
        <v>0</v>
      </c>
      <c r="AC1076" s="99">
        <v>20977582.309326202</v>
      </c>
      <c r="AD1076" s="99">
        <v>0</v>
      </c>
      <c r="AE1076" s="99">
        <v>31816.938969135299</v>
      </c>
      <c r="AF1076" s="99">
        <v>1701185.72612</v>
      </c>
      <c r="AG1076" s="99">
        <v>586001.92307281506</v>
      </c>
      <c r="AH1076" s="99">
        <v>0</v>
      </c>
      <c r="AI1076" s="99">
        <v>1782479.1578521701</v>
      </c>
      <c r="AJ1076" s="99">
        <v>534059.71379089402</v>
      </c>
      <c r="AK1076" s="99">
        <v>0</v>
      </c>
      <c r="AL1076" s="99">
        <v>344603.45532226597</v>
      </c>
      <c r="AM1076" s="99">
        <v>0</v>
      </c>
      <c r="AN1076" s="99">
        <v>21047884.0002441</v>
      </c>
      <c r="AO1076" s="99">
        <v>38231849.904785201</v>
      </c>
      <c r="AP1076" s="99">
        <v>0</v>
      </c>
      <c r="AQ1076" s="99">
        <v>6809132.8381347703</v>
      </c>
      <c r="AR1076" s="99">
        <v>5517434.2937622098</v>
      </c>
      <c r="AS1076" s="99">
        <v>2891623.76953125</v>
      </c>
      <c r="AT1076" s="99">
        <v>0</v>
      </c>
      <c r="AU1076" s="99">
        <v>0</v>
      </c>
      <c r="AV1076" s="99">
        <v>66177048.529296897</v>
      </c>
      <c r="AW1076" s="99">
        <v>0</v>
      </c>
      <c r="AX1076" s="99">
        <v>416416.826042175</v>
      </c>
      <c r="AY1076" s="99">
        <v>17144160.432617199</v>
      </c>
      <c r="AZ1076" s="99">
        <v>5135510.9439086895</v>
      </c>
      <c r="BA1076" s="99">
        <v>0</v>
      </c>
      <c r="BB1076" s="99">
        <v>17561812.390625</v>
      </c>
      <c r="BC1076" s="99">
        <v>4738626.3076782199</v>
      </c>
      <c r="BD1076" s="99">
        <v>0</v>
      </c>
      <c r="BE1076" s="99">
        <v>2882741.69384766</v>
      </c>
      <c r="BF1076" s="99">
        <v>0</v>
      </c>
      <c r="BG1076" s="99">
        <v>66409012.255371101</v>
      </c>
      <c r="BH1076" s="99">
        <v>8454767.4721679706</v>
      </c>
      <c r="BI1076" s="99">
        <v>0</v>
      </c>
      <c r="BJ1076" s="99">
        <v>2593027.8686218299</v>
      </c>
      <c r="BK1076" s="99">
        <v>2208319.2067565899</v>
      </c>
      <c r="BL1076" s="99">
        <v>0</v>
      </c>
      <c r="BM1076" s="99">
        <v>0</v>
      </c>
      <c r="BN1076" s="99">
        <v>0</v>
      </c>
      <c r="BO1076" s="99">
        <v>0</v>
      </c>
      <c r="BP1076" s="99">
        <v>0</v>
      </c>
      <c r="BQ1076" s="99">
        <v>0</v>
      </c>
      <c r="BR1076" s="99">
        <v>5605132.9274292002</v>
      </c>
      <c r="BS1076" s="99">
        <v>1909097.58770752</v>
      </c>
      <c r="BT1076" s="99">
        <v>0</v>
      </c>
      <c r="BU1076" s="99">
        <v>1288749.86997986</v>
      </c>
      <c r="BV1076" s="99">
        <v>2292800.27374268</v>
      </c>
      <c r="BW1076" s="99">
        <v>0</v>
      </c>
      <c r="BX1076" s="99">
        <v>242191.74978065499</v>
      </c>
      <c r="BY1076" s="99">
        <v>0</v>
      </c>
      <c r="BZ1076" s="99">
        <v>0</v>
      </c>
      <c r="CA1076" s="99">
        <v>100427.29834842699</v>
      </c>
      <c r="CB1076" s="99">
        <v>4639896.9571533203</v>
      </c>
      <c r="CC1076" s="99">
        <v>45034360.709472701</v>
      </c>
      <c r="CD1076" s="99">
        <v>11049634.2657471</v>
      </c>
      <c r="CE1076" s="99">
        <v>3191.6924061477198</v>
      </c>
      <c r="CF1076" s="99">
        <v>343665.67931747402</v>
      </c>
      <c r="CG1076" s="99">
        <v>2869023.9766845698</v>
      </c>
      <c r="CH1076" s="99">
        <v>0</v>
      </c>
      <c r="CI1076" s="99">
        <v>103617.360761642</v>
      </c>
      <c r="CJ1076" s="99">
        <v>4987686.7739868201</v>
      </c>
      <c r="CK1076" s="99">
        <v>48077686.576171897</v>
      </c>
      <c r="CL1076" s="99">
        <v>11280040.9058838</v>
      </c>
      <c r="CM1076" s="166">
        <v>165717.22294616699</v>
      </c>
      <c r="CN1076" s="166">
        <v>26000126.283203099</v>
      </c>
      <c r="CO1076" s="166">
        <v>114332987.72168</v>
      </c>
      <c r="CP1076" s="99">
        <v>11280040.9058838</v>
      </c>
      <c r="CQ1076" s="99">
        <v>0</v>
      </c>
      <c r="CR1076" s="99">
        <v>0</v>
      </c>
      <c r="CS1076" s="99">
        <v>0</v>
      </c>
      <c r="CT1076" s="99">
        <v>0</v>
      </c>
      <c r="CU1076" s="98">
        <v>10772.609606851</v>
      </c>
      <c r="CV1076" s="98">
        <v>65102.939479253</v>
      </c>
      <c r="CW1076" s="98">
        <v>4983562.6364707947</v>
      </c>
      <c r="CX1076" s="98">
        <v>47903384.686157271</v>
      </c>
    </row>
    <row r="1077" spans="1:102" x14ac:dyDescent="0.2">
      <c r="A1077" s="98" t="s">
        <v>68</v>
      </c>
      <c r="B1077" s="100">
        <v>41518</v>
      </c>
      <c r="C1077" s="99">
        <v>89523.391926765398</v>
      </c>
      <c r="D1077" s="99">
        <v>0</v>
      </c>
      <c r="E1077" s="99">
        <v>10371.3357203007</v>
      </c>
      <c r="F1077" s="99">
        <v>9209.9023985862696</v>
      </c>
      <c r="G1077" s="99">
        <v>3130.9540125131598</v>
      </c>
      <c r="H1077" s="99">
        <v>0</v>
      </c>
      <c r="I1077" s="99">
        <v>0</v>
      </c>
      <c r="J1077" s="99">
        <v>62228.990460395798</v>
      </c>
      <c r="K1077" s="99">
        <v>0</v>
      </c>
      <c r="L1077" s="99">
        <v>238.436546320096</v>
      </c>
      <c r="M1077" s="99">
        <v>41745.800623416901</v>
      </c>
      <c r="N1077" s="99">
        <v>3751.4560029804702</v>
      </c>
      <c r="O1077" s="99">
        <v>0</v>
      </c>
      <c r="P1077" s="99">
        <v>49473.510000228896</v>
      </c>
      <c r="Q1077" s="99">
        <v>4781.0402116775504</v>
      </c>
      <c r="R1077" s="99">
        <v>0</v>
      </c>
      <c r="S1077" s="99">
        <v>3130.5776047408599</v>
      </c>
      <c r="T1077" s="99">
        <v>0</v>
      </c>
      <c r="U1077" s="99">
        <v>62303.111866951003</v>
      </c>
      <c r="V1077" s="99">
        <v>3833441.9748840299</v>
      </c>
      <c r="W1077" s="99">
        <v>0</v>
      </c>
      <c r="X1077" s="99">
        <v>762436.57324218797</v>
      </c>
      <c r="Y1077" s="99">
        <v>626351.17129516602</v>
      </c>
      <c r="Z1077" s="99">
        <v>343272.50664901698</v>
      </c>
      <c r="AA1077" s="99">
        <v>0</v>
      </c>
      <c r="AB1077" s="99">
        <v>0</v>
      </c>
      <c r="AC1077" s="99">
        <v>21023482.268798798</v>
      </c>
      <c r="AD1077" s="99">
        <v>0</v>
      </c>
      <c r="AE1077" s="99">
        <v>18572.597059726701</v>
      </c>
      <c r="AF1077" s="99">
        <v>1698063.30519104</v>
      </c>
      <c r="AG1077" s="99">
        <v>581587.17287445103</v>
      </c>
      <c r="AH1077" s="99">
        <v>0</v>
      </c>
      <c r="AI1077" s="99">
        <v>1778385.5667572001</v>
      </c>
      <c r="AJ1077" s="99">
        <v>517715.20933151199</v>
      </c>
      <c r="AK1077" s="99">
        <v>0</v>
      </c>
      <c r="AL1077" s="99">
        <v>343847.52162551897</v>
      </c>
      <c r="AM1077" s="99">
        <v>0</v>
      </c>
      <c r="AN1077" s="99">
        <v>20923231.948486298</v>
      </c>
      <c r="AO1077" s="99">
        <v>38079203.424804702</v>
      </c>
      <c r="AP1077" s="99">
        <v>0</v>
      </c>
      <c r="AQ1077" s="99">
        <v>6563309.1741332998</v>
      </c>
      <c r="AR1077" s="99">
        <v>5358728.5925292997</v>
      </c>
      <c r="AS1077" s="99">
        <v>2862404.7713928199</v>
      </c>
      <c r="AT1077" s="99">
        <v>0</v>
      </c>
      <c r="AU1077" s="99">
        <v>0</v>
      </c>
      <c r="AV1077" s="99">
        <v>66319341.766113304</v>
      </c>
      <c r="AW1077" s="99">
        <v>0</v>
      </c>
      <c r="AX1077" s="99">
        <v>195155.95301818801</v>
      </c>
      <c r="AY1077" s="99">
        <v>17182555.412353501</v>
      </c>
      <c r="AZ1077" s="99">
        <v>5060283.6244506799</v>
      </c>
      <c r="BA1077" s="99">
        <v>0</v>
      </c>
      <c r="BB1077" s="99">
        <v>17593622.245117199</v>
      </c>
      <c r="BC1077" s="99">
        <v>4625882.3918457003</v>
      </c>
      <c r="BD1077" s="99">
        <v>0</v>
      </c>
      <c r="BE1077" s="99">
        <v>2865364.5782775902</v>
      </c>
      <c r="BF1077" s="99">
        <v>0</v>
      </c>
      <c r="BG1077" s="99">
        <v>66032502.251953103</v>
      </c>
      <c r="BH1077" s="99">
        <v>8447569.1091308594</v>
      </c>
      <c r="BI1077" s="99">
        <v>0</v>
      </c>
      <c r="BJ1077" s="99">
        <v>2555725.4093627902</v>
      </c>
      <c r="BK1077" s="99">
        <v>2175988.5695495601</v>
      </c>
      <c r="BL1077" s="99">
        <v>0</v>
      </c>
      <c r="BM1077" s="99">
        <v>0</v>
      </c>
      <c r="BN1077" s="99">
        <v>0</v>
      </c>
      <c r="BO1077" s="99">
        <v>0</v>
      </c>
      <c r="BP1077" s="99">
        <v>0</v>
      </c>
      <c r="BQ1077" s="99">
        <v>0</v>
      </c>
      <c r="BR1077" s="99">
        <v>5654512.8773193397</v>
      </c>
      <c r="BS1077" s="99">
        <v>1884751.7554931601</v>
      </c>
      <c r="BT1077" s="99">
        <v>0</v>
      </c>
      <c r="BU1077" s="99">
        <v>1056872.2299957301</v>
      </c>
      <c r="BV1077" s="99">
        <v>2256506.2177734398</v>
      </c>
      <c r="BW1077" s="99">
        <v>0</v>
      </c>
      <c r="BX1077" s="99">
        <v>195351.49982261701</v>
      </c>
      <c r="BY1077" s="99">
        <v>0</v>
      </c>
      <c r="BZ1077" s="99">
        <v>0</v>
      </c>
      <c r="CA1077" s="99">
        <v>99891.244463920593</v>
      </c>
      <c r="CB1077" s="99">
        <v>4595947.57849121</v>
      </c>
      <c r="CC1077" s="99">
        <v>44634436.382324196</v>
      </c>
      <c r="CD1077" s="99">
        <v>10992698.016845699</v>
      </c>
      <c r="CE1077" s="99">
        <v>3133.8581411540499</v>
      </c>
      <c r="CF1077" s="99">
        <v>343285.31111908</v>
      </c>
      <c r="CG1077" s="99">
        <v>2862141.5379333501</v>
      </c>
      <c r="CH1077" s="99">
        <v>0</v>
      </c>
      <c r="CI1077" s="99">
        <v>103023.752926826</v>
      </c>
      <c r="CJ1077" s="99">
        <v>4933664.0867919903</v>
      </c>
      <c r="CK1077" s="99">
        <v>47510410.142089799</v>
      </c>
      <c r="CL1077" s="99">
        <v>11218680.0198975</v>
      </c>
      <c r="CM1077" s="166">
        <v>164671.452680588</v>
      </c>
      <c r="CN1077" s="166">
        <v>25846745.896240201</v>
      </c>
      <c r="CO1077" s="166">
        <v>113641595.943359</v>
      </c>
      <c r="CP1077" s="99">
        <v>11218680.0198975</v>
      </c>
      <c r="CQ1077" s="99">
        <v>0</v>
      </c>
      <c r="CR1077" s="99">
        <v>0</v>
      </c>
      <c r="CS1077" s="99">
        <v>0</v>
      </c>
      <c r="CT1077" s="99">
        <v>0</v>
      </c>
      <c r="CU1077" s="98">
        <v>10438.528322123</v>
      </c>
      <c r="CV1077" s="98">
        <v>64766.411929599002</v>
      </c>
      <c r="CW1077" s="98">
        <v>4939232.8896102896</v>
      </c>
      <c r="CX1077" s="98">
        <v>47496577.920257546</v>
      </c>
    </row>
    <row r="1078" spans="1:102" x14ac:dyDescent="0.2">
      <c r="A1078" s="98" t="s">
        <v>68</v>
      </c>
      <c r="B1078" s="100">
        <v>41609</v>
      </c>
      <c r="C1078" s="99">
        <v>89352.357486724897</v>
      </c>
      <c r="D1078" s="99">
        <v>0</v>
      </c>
      <c r="E1078" s="99">
        <v>9984.1270241737402</v>
      </c>
      <c r="F1078" s="99">
        <v>8858.2238379716891</v>
      </c>
      <c r="G1078" s="99">
        <v>3126.2187522649801</v>
      </c>
      <c r="H1078" s="99">
        <v>0</v>
      </c>
      <c r="I1078" s="99">
        <v>0</v>
      </c>
      <c r="J1078" s="99">
        <v>61740.133699894002</v>
      </c>
      <c r="K1078" s="99">
        <v>0</v>
      </c>
      <c r="L1078" s="99">
        <v>183.702012050897</v>
      </c>
      <c r="M1078" s="99">
        <v>41853.735677719102</v>
      </c>
      <c r="N1078" s="99">
        <v>3671.4010441601299</v>
      </c>
      <c r="O1078" s="99">
        <v>0</v>
      </c>
      <c r="P1078" s="99">
        <v>48874.611657619498</v>
      </c>
      <c r="Q1078" s="99">
        <v>4725.80417084694</v>
      </c>
      <c r="R1078" s="99">
        <v>0</v>
      </c>
      <c r="S1078" s="99">
        <v>3098.1713874936099</v>
      </c>
      <c r="T1078" s="99">
        <v>0</v>
      </c>
      <c r="U1078" s="99">
        <v>61787.110776424401</v>
      </c>
      <c r="V1078" s="99">
        <v>3770536.6444702102</v>
      </c>
      <c r="W1078" s="99">
        <v>0</v>
      </c>
      <c r="X1078" s="99">
        <v>731670.16369628895</v>
      </c>
      <c r="Y1078" s="99">
        <v>603737.12628936803</v>
      </c>
      <c r="Z1078" s="99">
        <v>336417.09694290202</v>
      </c>
      <c r="AA1078" s="99">
        <v>0</v>
      </c>
      <c r="AB1078" s="99">
        <v>0</v>
      </c>
      <c r="AC1078" s="99">
        <v>20723589.911132801</v>
      </c>
      <c r="AD1078" s="99">
        <v>0</v>
      </c>
      <c r="AE1078" s="99">
        <v>12279.380205512</v>
      </c>
      <c r="AF1078" s="99">
        <v>1684815.24607849</v>
      </c>
      <c r="AG1078" s="99">
        <v>563753.60103607201</v>
      </c>
      <c r="AH1078" s="99">
        <v>0</v>
      </c>
      <c r="AI1078" s="99">
        <v>1743036.88200378</v>
      </c>
      <c r="AJ1078" s="99">
        <v>508284.97549057001</v>
      </c>
      <c r="AK1078" s="99">
        <v>0</v>
      </c>
      <c r="AL1078" s="99">
        <v>332376.64958190901</v>
      </c>
      <c r="AM1078" s="99">
        <v>0</v>
      </c>
      <c r="AN1078" s="99">
        <v>20728134.2338867</v>
      </c>
      <c r="AO1078" s="99">
        <v>37658110.583496101</v>
      </c>
      <c r="AP1078" s="99">
        <v>0</v>
      </c>
      <c r="AQ1078" s="99">
        <v>6305116.7699584998</v>
      </c>
      <c r="AR1078" s="99">
        <v>5166224.0230102502</v>
      </c>
      <c r="AS1078" s="99">
        <v>2823886.7129516602</v>
      </c>
      <c r="AT1078" s="99">
        <v>0</v>
      </c>
      <c r="AU1078" s="99">
        <v>0</v>
      </c>
      <c r="AV1078" s="99">
        <v>65959594.1962891</v>
      </c>
      <c r="AW1078" s="99">
        <v>0</v>
      </c>
      <c r="AX1078" s="99">
        <v>115662.782239914</v>
      </c>
      <c r="AY1078" s="99">
        <v>17170298.198242199</v>
      </c>
      <c r="AZ1078" s="99">
        <v>4952023.5425415002</v>
      </c>
      <c r="BA1078" s="99">
        <v>0</v>
      </c>
      <c r="BB1078" s="99">
        <v>17302730.845214799</v>
      </c>
      <c r="BC1078" s="99">
        <v>4519986.1664428702</v>
      </c>
      <c r="BD1078" s="99">
        <v>0</v>
      </c>
      <c r="BE1078" s="99">
        <v>2788691.3009033198</v>
      </c>
      <c r="BF1078" s="99">
        <v>0</v>
      </c>
      <c r="BG1078" s="99">
        <v>65962530.588378899</v>
      </c>
      <c r="BH1078" s="99">
        <v>8459853.4938964806</v>
      </c>
      <c r="BI1078" s="99">
        <v>0</v>
      </c>
      <c r="BJ1078" s="99">
        <v>2492119.7585754399</v>
      </c>
      <c r="BK1078" s="99">
        <v>2124825.5125732399</v>
      </c>
      <c r="BL1078" s="99">
        <v>0</v>
      </c>
      <c r="BM1078" s="99">
        <v>0</v>
      </c>
      <c r="BN1078" s="99">
        <v>0</v>
      </c>
      <c r="BO1078" s="99">
        <v>0</v>
      </c>
      <c r="BP1078" s="99">
        <v>0</v>
      </c>
      <c r="BQ1078" s="99">
        <v>0</v>
      </c>
      <c r="BR1078" s="99">
        <v>5665983.1320190402</v>
      </c>
      <c r="BS1078" s="99">
        <v>1844002.9459533701</v>
      </c>
      <c r="BT1078" s="99">
        <v>0</v>
      </c>
      <c r="BU1078" s="99">
        <v>1245088.58999634</v>
      </c>
      <c r="BV1078" s="99">
        <v>2216217.66650391</v>
      </c>
      <c r="BW1078" s="99">
        <v>0</v>
      </c>
      <c r="BX1078" s="99">
        <v>226918.20979309099</v>
      </c>
      <c r="BY1078" s="99">
        <v>0</v>
      </c>
      <c r="BZ1078" s="99">
        <v>0</v>
      </c>
      <c r="CA1078" s="99">
        <v>99355.7683048248</v>
      </c>
      <c r="CB1078" s="99">
        <v>4507894.5856933603</v>
      </c>
      <c r="CC1078" s="99">
        <v>44019165.0615234</v>
      </c>
      <c r="CD1078" s="99">
        <v>10943705.533813501</v>
      </c>
      <c r="CE1078" s="99">
        <v>3126.9402216672902</v>
      </c>
      <c r="CF1078" s="99">
        <v>335935.68286132801</v>
      </c>
      <c r="CG1078" s="99">
        <v>2815839.41714478</v>
      </c>
      <c r="CH1078" s="99">
        <v>0</v>
      </c>
      <c r="CI1078" s="99">
        <v>102484.07741737401</v>
      </c>
      <c r="CJ1078" s="99">
        <v>4845587.3660278302</v>
      </c>
      <c r="CK1078" s="99">
        <v>46811534.002929702</v>
      </c>
      <c r="CL1078" s="99">
        <v>11175994.1120605</v>
      </c>
      <c r="CM1078" s="166">
        <v>163600.690860748</v>
      </c>
      <c r="CN1078" s="166">
        <v>25562098.755371101</v>
      </c>
      <c r="CO1078" s="166">
        <v>112652500.913086</v>
      </c>
      <c r="CP1078" s="99">
        <v>11175994.1120605</v>
      </c>
      <c r="CQ1078" s="99">
        <v>0</v>
      </c>
      <c r="CR1078" s="99">
        <v>0</v>
      </c>
      <c r="CS1078" s="99">
        <v>0</v>
      </c>
      <c r="CT1078" s="99">
        <v>0</v>
      </c>
      <c r="CU1078" s="98">
        <v>10030.464380674999</v>
      </c>
      <c r="CV1078" s="98">
        <v>64254.020412931</v>
      </c>
      <c r="CW1078" s="98">
        <v>4843830.2685546884</v>
      </c>
      <c r="CX1078" s="98">
        <v>46835004.478668183</v>
      </c>
    </row>
    <row r="1079" spans="1:102" x14ac:dyDescent="0.2">
      <c r="A1079" s="98" t="s">
        <v>68</v>
      </c>
      <c r="B1079" s="100">
        <v>41699</v>
      </c>
      <c r="C1079" s="99">
        <v>89069.901837348894</v>
      </c>
      <c r="D1079" s="99">
        <v>0</v>
      </c>
      <c r="E1079" s="99">
        <v>9674.6491193771399</v>
      </c>
      <c r="F1079" s="99">
        <v>8793.8009030818903</v>
      </c>
      <c r="G1079" s="99">
        <v>3103.84898936749</v>
      </c>
      <c r="H1079" s="99">
        <v>0</v>
      </c>
      <c r="I1079" s="99">
        <v>0</v>
      </c>
      <c r="J1079" s="99">
        <v>61473.865561485298</v>
      </c>
      <c r="K1079" s="99">
        <v>0</v>
      </c>
      <c r="L1079" s="99">
        <v>196.160146359354</v>
      </c>
      <c r="M1079" s="99">
        <v>41878.398433685303</v>
      </c>
      <c r="N1079" s="99">
        <v>3601.4467127323201</v>
      </c>
      <c r="O1079" s="99">
        <v>0</v>
      </c>
      <c r="P1079" s="99">
        <v>48059.235857963598</v>
      </c>
      <c r="Q1079" s="99">
        <v>4667.0383192896797</v>
      </c>
      <c r="R1079" s="99">
        <v>0</v>
      </c>
      <c r="S1079" s="99">
        <v>3075.7929503321602</v>
      </c>
      <c r="T1079" s="99">
        <v>0</v>
      </c>
      <c r="U1079" s="99">
        <v>61476.4042258263</v>
      </c>
      <c r="V1079" s="99">
        <v>3780126.2149658198</v>
      </c>
      <c r="W1079" s="99">
        <v>0</v>
      </c>
      <c r="X1079" s="99">
        <v>701732.54431152297</v>
      </c>
      <c r="Y1079" s="99">
        <v>595064.75676727295</v>
      </c>
      <c r="Z1079" s="99">
        <v>328616.23566436803</v>
      </c>
      <c r="AA1079" s="99">
        <v>0</v>
      </c>
      <c r="AB1079" s="99">
        <v>0</v>
      </c>
      <c r="AC1079" s="99">
        <v>20463986.743652299</v>
      </c>
      <c r="AD1079" s="99">
        <v>0</v>
      </c>
      <c r="AE1079" s="99">
        <v>16249.3889685869</v>
      </c>
      <c r="AF1079" s="99">
        <v>1680837.44139099</v>
      </c>
      <c r="AG1079" s="99">
        <v>555893.69961547898</v>
      </c>
      <c r="AH1079" s="99">
        <v>0</v>
      </c>
      <c r="AI1079" s="99">
        <v>1698448.5428009001</v>
      </c>
      <c r="AJ1079" s="99">
        <v>509895.25104904198</v>
      </c>
      <c r="AK1079" s="99">
        <v>0</v>
      </c>
      <c r="AL1079" s="99">
        <v>325646.99185180699</v>
      </c>
      <c r="AM1079" s="99">
        <v>0</v>
      </c>
      <c r="AN1079" s="99">
        <v>20617004.495605499</v>
      </c>
      <c r="AO1079" s="99">
        <v>37979538.927734397</v>
      </c>
      <c r="AP1079" s="99">
        <v>0</v>
      </c>
      <c r="AQ1079" s="99">
        <v>6055979.8871459998</v>
      </c>
      <c r="AR1079" s="99">
        <v>5076982.5246582003</v>
      </c>
      <c r="AS1079" s="99">
        <v>2777219.3415832501</v>
      </c>
      <c r="AT1079" s="99">
        <v>0</v>
      </c>
      <c r="AU1079" s="99">
        <v>0</v>
      </c>
      <c r="AV1079" s="99">
        <v>65716188.054199196</v>
      </c>
      <c r="AW1079" s="99">
        <v>0</v>
      </c>
      <c r="AX1079" s="99">
        <v>155969.782474518</v>
      </c>
      <c r="AY1079" s="99">
        <v>17247768.766845699</v>
      </c>
      <c r="AZ1079" s="99">
        <v>4911803.3207397498</v>
      </c>
      <c r="BA1079" s="99">
        <v>0</v>
      </c>
      <c r="BB1079" s="99">
        <v>16912339.355224598</v>
      </c>
      <c r="BC1079" s="99">
        <v>4560029.4689941397</v>
      </c>
      <c r="BD1079" s="99">
        <v>0</v>
      </c>
      <c r="BE1079" s="99">
        <v>2753197.5702819801</v>
      </c>
      <c r="BF1079" s="99">
        <v>0</v>
      </c>
      <c r="BG1079" s="99">
        <v>66036409.177734397</v>
      </c>
      <c r="BH1079" s="99">
        <v>8405340.1337890606</v>
      </c>
      <c r="BI1079" s="99">
        <v>0</v>
      </c>
      <c r="BJ1079" s="99">
        <v>2432244.5606384301</v>
      </c>
      <c r="BK1079" s="99">
        <v>2090947.8956909201</v>
      </c>
      <c r="BL1079" s="99">
        <v>0</v>
      </c>
      <c r="BM1079" s="99">
        <v>0</v>
      </c>
      <c r="BN1079" s="99">
        <v>0</v>
      </c>
      <c r="BO1079" s="99">
        <v>0</v>
      </c>
      <c r="BP1079" s="99">
        <v>0</v>
      </c>
      <c r="BQ1079" s="99">
        <v>0</v>
      </c>
      <c r="BR1079" s="99">
        <v>5612861.8154907199</v>
      </c>
      <c r="BS1079" s="99">
        <v>1830085.6470794701</v>
      </c>
      <c r="BT1079" s="99">
        <v>0</v>
      </c>
      <c r="BU1079" s="99">
        <v>1197915.6499939</v>
      </c>
      <c r="BV1079" s="99">
        <v>2224436.8887329102</v>
      </c>
      <c r="BW1079" s="99">
        <v>0</v>
      </c>
      <c r="BX1079" s="99">
        <v>231108.04981041001</v>
      </c>
      <c r="BY1079" s="99">
        <v>0</v>
      </c>
      <c r="BZ1079" s="99">
        <v>0</v>
      </c>
      <c r="CA1079" s="99">
        <v>98715.892305374102</v>
      </c>
      <c r="CB1079" s="99">
        <v>4483332.87744141</v>
      </c>
      <c r="CC1079" s="99">
        <v>44019950.6943359</v>
      </c>
      <c r="CD1079" s="99">
        <v>10855448.6589355</v>
      </c>
      <c r="CE1079" s="99">
        <v>3100.8156650364399</v>
      </c>
      <c r="CF1079" s="99">
        <v>328111.059375763</v>
      </c>
      <c r="CG1079" s="99">
        <v>2776523.1110229502</v>
      </c>
      <c r="CH1079" s="99">
        <v>0</v>
      </c>
      <c r="CI1079" s="99">
        <v>101815.024230957</v>
      </c>
      <c r="CJ1079" s="99">
        <v>4815724.2185058603</v>
      </c>
      <c r="CK1079" s="99">
        <v>46931292.046386696</v>
      </c>
      <c r="CL1079" s="99">
        <v>11071878.47229</v>
      </c>
      <c r="CM1079" s="166">
        <v>162813.834220886</v>
      </c>
      <c r="CN1079" s="166">
        <v>25407777.643310498</v>
      </c>
      <c r="CO1079" s="166">
        <v>112820336.256836</v>
      </c>
      <c r="CP1079" s="99">
        <v>11071878.47229</v>
      </c>
      <c r="CQ1079" s="99">
        <v>0</v>
      </c>
      <c r="CR1079" s="99">
        <v>0</v>
      </c>
      <c r="CS1079" s="99">
        <v>0</v>
      </c>
      <c r="CT1079" s="99">
        <v>0</v>
      </c>
      <c r="CU1079" s="98">
        <v>9705.8776824460001</v>
      </c>
      <c r="CV1079" s="98">
        <v>63979.727330668997</v>
      </c>
      <c r="CW1079" s="98">
        <v>4811443.9368171729</v>
      </c>
      <c r="CX1079" s="98">
        <v>46796473.805358849</v>
      </c>
    </row>
    <row r="1080" spans="1:102" x14ac:dyDescent="0.2">
      <c r="A1080" s="98" t="s">
        <v>68</v>
      </c>
      <c r="B1080" s="100">
        <v>41791</v>
      </c>
      <c r="C1080" s="99">
        <v>88983.261321067796</v>
      </c>
      <c r="D1080" s="99">
        <v>0</v>
      </c>
      <c r="E1080" s="99">
        <v>9491.8892588615399</v>
      </c>
      <c r="F1080" s="99">
        <v>8658.4864431619608</v>
      </c>
      <c r="G1080" s="99">
        <v>3120.4310277402401</v>
      </c>
      <c r="H1080" s="99">
        <v>0</v>
      </c>
      <c r="I1080" s="99">
        <v>0</v>
      </c>
      <c r="J1080" s="99">
        <v>61210.068428993203</v>
      </c>
      <c r="K1080" s="99">
        <v>0</v>
      </c>
      <c r="L1080" s="99">
        <v>875.61447596549999</v>
      </c>
      <c r="M1080" s="99">
        <v>41857.910627365098</v>
      </c>
      <c r="N1080" s="99">
        <v>3537.50513648987</v>
      </c>
      <c r="O1080" s="99">
        <v>0</v>
      </c>
      <c r="P1080" s="99">
        <v>47588.0396900177</v>
      </c>
      <c r="Q1080" s="99">
        <v>4631.58735048771</v>
      </c>
      <c r="R1080" s="99">
        <v>0</v>
      </c>
      <c r="S1080" s="99">
        <v>3115.5698396265502</v>
      </c>
      <c r="T1080" s="99">
        <v>0</v>
      </c>
      <c r="U1080" s="99">
        <v>61279.983400344798</v>
      </c>
      <c r="V1080" s="99">
        <v>3778140.7126770001</v>
      </c>
      <c r="W1080" s="99">
        <v>0</v>
      </c>
      <c r="X1080" s="99">
        <v>685484.14788055397</v>
      </c>
      <c r="Y1080" s="99">
        <v>586035.12438201904</v>
      </c>
      <c r="Z1080" s="99">
        <v>326639.85271835298</v>
      </c>
      <c r="AA1080" s="99">
        <v>0</v>
      </c>
      <c r="AB1080" s="99">
        <v>0</v>
      </c>
      <c r="AC1080" s="99">
        <v>20514441.590820301</v>
      </c>
      <c r="AD1080" s="99">
        <v>0</v>
      </c>
      <c r="AE1080" s="99">
        <v>24390.176615238201</v>
      </c>
      <c r="AF1080" s="99">
        <v>1686276.2076415999</v>
      </c>
      <c r="AG1080" s="99">
        <v>548879.39134216297</v>
      </c>
      <c r="AH1080" s="99">
        <v>0</v>
      </c>
      <c r="AI1080" s="99">
        <v>1679215.5954742399</v>
      </c>
      <c r="AJ1080" s="99">
        <v>512674.69099426299</v>
      </c>
      <c r="AK1080" s="99">
        <v>0</v>
      </c>
      <c r="AL1080" s="99">
        <v>324713.33143997198</v>
      </c>
      <c r="AM1080" s="99">
        <v>0</v>
      </c>
      <c r="AN1080" s="99">
        <v>20475209.111572299</v>
      </c>
      <c r="AO1080" s="99">
        <v>38093061.044921897</v>
      </c>
      <c r="AP1080" s="99">
        <v>0</v>
      </c>
      <c r="AQ1080" s="99">
        <v>5896416.28515625</v>
      </c>
      <c r="AR1080" s="99">
        <v>4992351.2352905301</v>
      </c>
      <c r="AS1080" s="99">
        <v>2764911.6193542499</v>
      </c>
      <c r="AT1080" s="99">
        <v>0</v>
      </c>
      <c r="AU1080" s="99">
        <v>0</v>
      </c>
      <c r="AV1080" s="99">
        <v>65724453.0078125</v>
      </c>
      <c r="AW1080" s="99">
        <v>0</v>
      </c>
      <c r="AX1080" s="99">
        <v>242644.93471908601</v>
      </c>
      <c r="AY1080" s="99">
        <v>17399259.349365201</v>
      </c>
      <c r="AZ1080" s="99">
        <v>4821196.1258544903</v>
      </c>
      <c r="BA1080" s="99">
        <v>0</v>
      </c>
      <c r="BB1080" s="99">
        <v>16813712.131591801</v>
      </c>
      <c r="BC1080" s="99">
        <v>4567252.1708984403</v>
      </c>
      <c r="BD1080" s="99">
        <v>0</v>
      </c>
      <c r="BE1080" s="99">
        <v>2751052.26135254</v>
      </c>
      <c r="BF1080" s="99">
        <v>0</v>
      </c>
      <c r="BG1080" s="99">
        <v>65648768.083496101</v>
      </c>
      <c r="BH1080" s="99">
        <v>8463453.1324462909</v>
      </c>
      <c r="BI1080" s="99">
        <v>0</v>
      </c>
      <c r="BJ1080" s="99">
        <v>2398741.3768005399</v>
      </c>
      <c r="BK1080" s="99">
        <v>2067891.8305969201</v>
      </c>
      <c r="BL1080" s="99">
        <v>0</v>
      </c>
      <c r="BM1080" s="99">
        <v>0</v>
      </c>
      <c r="BN1080" s="99">
        <v>0</v>
      </c>
      <c r="BO1080" s="99">
        <v>0</v>
      </c>
      <c r="BP1080" s="99">
        <v>0</v>
      </c>
      <c r="BQ1080" s="99">
        <v>0</v>
      </c>
      <c r="BR1080" s="99">
        <v>5710245.6585693397</v>
      </c>
      <c r="BS1080" s="99">
        <v>1799208.37646484</v>
      </c>
      <c r="BT1080" s="99">
        <v>0</v>
      </c>
      <c r="BU1080" s="99">
        <v>1214659.6699829099</v>
      </c>
      <c r="BV1080" s="99">
        <v>2237186.2276916499</v>
      </c>
      <c r="BW1080" s="99">
        <v>0</v>
      </c>
      <c r="BX1080" s="99">
        <v>229324.37980842599</v>
      </c>
      <c r="BY1080" s="99">
        <v>0</v>
      </c>
      <c r="BZ1080" s="99">
        <v>0</v>
      </c>
      <c r="CA1080" s="99">
        <v>98482.193583488493</v>
      </c>
      <c r="CB1080" s="99">
        <v>4466141.0043945303</v>
      </c>
      <c r="CC1080" s="99">
        <v>43998084.465820298</v>
      </c>
      <c r="CD1080" s="99">
        <v>10861251.560058599</v>
      </c>
      <c r="CE1080" s="99">
        <v>3120.3645219206801</v>
      </c>
      <c r="CF1080" s="99">
        <v>327652.46261215198</v>
      </c>
      <c r="CG1080" s="99">
        <v>2773072.2713623</v>
      </c>
      <c r="CH1080" s="99">
        <v>0</v>
      </c>
      <c r="CI1080" s="99">
        <v>101604.969838142</v>
      </c>
      <c r="CJ1080" s="99">
        <v>4792857.5712890597</v>
      </c>
      <c r="CK1080" s="99">
        <v>46762527.1162109</v>
      </c>
      <c r="CL1080" s="99">
        <v>11078536.3548584</v>
      </c>
      <c r="CM1080" s="166">
        <v>162288.481969833</v>
      </c>
      <c r="CN1080" s="166">
        <v>25256163.3754883</v>
      </c>
      <c r="CO1080" s="166">
        <v>112448447.92089801</v>
      </c>
      <c r="CP1080" s="99">
        <v>11078536.3548584</v>
      </c>
      <c r="CQ1080" s="99">
        <v>0</v>
      </c>
      <c r="CR1080" s="99">
        <v>0</v>
      </c>
      <c r="CS1080" s="99">
        <v>0</v>
      </c>
      <c r="CT1080" s="99">
        <v>0</v>
      </c>
      <c r="CU1080" s="98">
        <v>9538.5469215779995</v>
      </c>
      <c r="CV1080" s="98">
        <v>63728.768012025997</v>
      </c>
      <c r="CW1080" s="98">
        <v>4793793.4670066824</v>
      </c>
      <c r="CX1080" s="98">
        <v>46771156.737182595</v>
      </c>
    </row>
    <row r="1081" spans="1:102" x14ac:dyDescent="0.2">
      <c r="A1081" s="98" t="s">
        <v>68</v>
      </c>
      <c r="B1081" s="100">
        <v>41883</v>
      </c>
      <c r="C1081" s="99">
        <v>89088.335092544599</v>
      </c>
      <c r="D1081" s="99">
        <v>0</v>
      </c>
      <c r="E1081" s="99">
        <v>9169.9198398590106</v>
      </c>
      <c r="F1081" s="99">
        <v>8381.29089176655</v>
      </c>
      <c r="G1081" s="99">
        <v>3160.4065537452698</v>
      </c>
      <c r="H1081" s="99">
        <v>0</v>
      </c>
      <c r="I1081" s="99">
        <v>0</v>
      </c>
      <c r="J1081" s="99">
        <v>60820.9300246239</v>
      </c>
      <c r="K1081" s="99">
        <v>0</v>
      </c>
      <c r="L1081" s="99">
        <v>741.27324374765203</v>
      </c>
      <c r="M1081" s="99">
        <v>41994.394670963302</v>
      </c>
      <c r="N1081" s="99">
        <v>3436.8106725215898</v>
      </c>
      <c r="O1081" s="99">
        <v>0</v>
      </c>
      <c r="P1081" s="99">
        <v>47498.270369529702</v>
      </c>
      <c r="Q1081" s="99">
        <v>4591.7467103600502</v>
      </c>
      <c r="R1081" s="99">
        <v>0</v>
      </c>
      <c r="S1081" s="99">
        <v>3148.2044045031098</v>
      </c>
      <c r="T1081" s="99">
        <v>0</v>
      </c>
      <c r="U1081" s="99">
        <v>60839.566139221199</v>
      </c>
      <c r="V1081" s="99">
        <v>3755546.9539794899</v>
      </c>
      <c r="W1081" s="99">
        <v>0</v>
      </c>
      <c r="X1081" s="99">
        <v>670056.43894195603</v>
      </c>
      <c r="Y1081" s="99">
        <v>576233.84086608898</v>
      </c>
      <c r="Z1081" s="99">
        <v>324847.36945724499</v>
      </c>
      <c r="AA1081" s="99">
        <v>0</v>
      </c>
      <c r="AB1081" s="99">
        <v>0</v>
      </c>
      <c r="AC1081" s="99">
        <v>20425340.027832001</v>
      </c>
      <c r="AD1081" s="99">
        <v>0</v>
      </c>
      <c r="AE1081" s="99">
        <v>23622.9371094704</v>
      </c>
      <c r="AF1081" s="99">
        <v>1676965.0127258301</v>
      </c>
      <c r="AG1081" s="99">
        <v>539088.04608917201</v>
      </c>
      <c r="AH1081" s="99">
        <v>0</v>
      </c>
      <c r="AI1081" s="99">
        <v>1668663.1347808801</v>
      </c>
      <c r="AJ1081" s="99">
        <v>515120.80187988299</v>
      </c>
      <c r="AK1081" s="99">
        <v>0</v>
      </c>
      <c r="AL1081" s="99">
        <v>324136.84848022502</v>
      </c>
      <c r="AM1081" s="99">
        <v>0</v>
      </c>
      <c r="AN1081" s="99">
        <v>20339416.161377002</v>
      </c>
      <c r="AO1081" s="99">
        <v>38011157.991699196</v>
      </c>
      <c r="AP1081" s="99">
        <v>0</v>
      </c>
      <c r="AQ1081" s="99">
        <v>5773501.50537109</v>
      </c>
      <c r="AR1081" s="99">
        <v>4942334.4606933603</v>
      </c>
      <c r="AS1081" s="99">
        <v>2757640.8184204102</v>
      </c>
      <c r="AT1081" s="99">
        <v>0</v>
      </c>
      <c r="AU1081" s="99">
        <v>0</v>
      </c>
      <c r="AV1081" s="99">
        <v>65444243.632324196</v>
      </c>
      <c r="AW1081" s="99">
        <v>0</v>
      </c>
      <c r="AX1081" s="99">
        <v>223489.69637298601</v>
      </c>
      <c r="AY1081" s="99">
        <v>17374853.509765599</v>
      </c>
      <c r="AZ1081" s="99">
        <v>4767839.7024536096</v>
      </c>
      <c r="BA1081" s="99">
        <v>0</v>
      </c>
      <c r="BB1081" s="99">
        <v>16836788.457031298</v>
      </c>
      <c r="BC1081" s="99">
        <v>4590077.7296752902</v>
      </c>
      <c r="BD1081" s="99">
        <v>0</v>
      </c>
      <c r="BE1081" s="99">
        <v>2747363.0001831101</v>
      </c>
      <c r="BF1081" s="99">
        <v>0</v>
      </c>
      <c r="BG1081" s="99">
        <v>65208080.8369141</v>
      </c>
      <c r="BH1081" s="99">
        <v>8553879.48974609</v>
      </c>
      <c r="BI1081" s="99">
        <v>0</v>
      </c>
      <c r="BJ1081" s="99">
        <v>2374405.2615661598</v>
      </c>
      <c r="BK1081" s="99">
        <v>2056891.2422332801</v>
      </c>
      <c r="BL1081" s="99">
        <v>0</v>
      </c>
      <c r="BM1081" s="99">
        <v>0</v>
      </c>
      <c r="BN1081" s="99">
        <v>0</v>
      </c>
      <c r="BO1081" s="99">
        <v>0</v>
      </c>
      <c r="BP1081" s="99">
        <v>0</v>
      </c>
      <c r="BQ1081" s="99">
        <v>0</v>
      </c>
      <c r="BR1081" s="99">
        <v>5746738.6848754901</v>
      </c>
      <c r="BS1081" s="99">
        <v>1782107.40513611</v>
      </c>
      <c r="BT1081" s="99">
        <v>0</v>
      </c>
      <c r="BU1081" s="99">
        <v>990999.78999328602</v>
      </c>
      <c r="BV1081" s="99">
        <v>2239290.7974243201</v>
      </c>
      <c r="BW1081" s="99">
        <v>0</v>
      </c>
      <c r="BX1081" s="99">
        <v>185208.94985199001</v>
      </c>
      <c r="BY1081" s="99">
        <v>0</v>
      </c>
      <c r="BZ1081" s="99">
        <v>0</v>
      </c>
      <c r="CA1081" s="99">
        <v>98262.614464759798</v>
      </c>
      <c r="CB1081" s="99">
        <v>4423795.5629882803</v>
      </c>
      <c r="CC1081" s="99">
        <v>43795696.767578103</v>
      </c>
      <c r="CD1081" s="99">
        <v>10923425.5909424</v>
      </c>
      <c r="CE1081" s="99">
        <v>3162.6664745211601</v>
      </c>
      <c r="CF1081" s="99">
        <v>324677.00421142601</v>
      </c>
      <c r="CG1081" s="99">
        <v>2756633.7690734901</v>
      </c>
      <c r="CH1081" s="99">
        <v>0</v>
      </c>
      <c r="CI1081" s="99">
        <v>101423.124026299</v>
      </c>
      <c r="CJ1081" s="99">
        <v>4747956.0318603497</v>
      </c>
      <c r="CK1081" s="99">
        <v>46508510.847656302</v>
      </c>
      <c r="CL1081" s="99">
        <v>11143697.496948199</v>
      </c>
      <c r="CM1081" s="166">
        <v>161553.83237838699</v>
      </c>
      <c r="CN1081" s="166">
        <v>25113760.5317383</v>
      </c>
      <c r="CO1081" s="166">
        <v>111798300.19043</v>
      </c>
      <c r="CP1081" s="99">
        <v>11143697.496948199</v>
      </c>
      <c r="CQ1081" s="99">
        <v>0</v>
      </c>
      <c r="CR1081" s="99">
        <v>0</v>
      </c>
      <c r="CS1081" s="99">
        <v>0</v>
      </c>
      <c r="CT1081" s="99">
        <v>0</v>
      </c>
      <c r="CU1081" s="98">
        <v>9190.4173341919995</v>
      </c>
      <c r="CV1081" s="98">
        <v>63384.717688935998</v>
      </c>
      <c r="CW1081" s="98">
        <v>4748472.5671997061</v>
      </c>
      <c r="CX1081" s="98">
        <v>46552330.536651596</v>
      </c>
    </row>
    <row r="1082" spans="1:102" x14ac:dyDescent="0.2">
      <c r="A1082" s="98" t="s">
        <v>68</v>
      </c>
      <c r="B1082" s="100">
        <v>41974</v>
      </c>
      <c r="C1082" s="99">
        <v>88738.525783538804</v>
      </c>
      <c r="D1082" s="99">
        <v>0</v>
      </c>
      <c r="E1082" s="99">
        <v>9000.6697045564706</v>
      </c>
      <c r="F1082" s="99">
        <v>8231.7027623653394</v>
      </c>
      <c r="G1082" s="99">
        <v>3202.3227496445202</v>
      </c>
      <c r="H1082" s="99">
        <v>0</v>
      </c>
      <c r="I1082" s="99">
        <v>0</v>
      </c>
      <c r="J1082" s="99">
        <v>59593.844593524896</v>
      </c>
      <c r="K1082" s="99">
        <v>0</v>
      </c>
      <c r="L1082" s="99">
        <v>757.62623772770201</v>
      </c>
      <c r="M1082" s="99">
        <v>41784.6077098846</v>
      </c>
      <c r="N1082" s="99">
        <v>3368.0712596774101</v>
      </c>
      <c r="O1082" s="99">
        <v>0</v>
      </c>
      <c r="P1082" s="99">
        <v>47318.549272537202</v>
      </c>
      <c r="Q1082" s="99">
        <v>4516.6129564642897</v>
      </c>
      <c r="R1082" s="99">
        <v>0</v>
      </c>
      <c r="S1082" s="99">
        <v>3184.8381402790501</v>
      </c>
      <c r="T1082" s="99">
        <v>0</v>
      </c>
      <c r="U1082" s="99">
        <v>59593.368935108199</v>
      </c>
      <c r="V1082" s="99">
        <v>3712156.3090209998</v>
      </c>
      <c r="W1082" s="99">
        <v>0</v>
      </c>
      <c r="X1082" s="99">
        <v>649068.97399139404</v>
      </c>
      <c r="Y1082" s="99">
        <v>558556.74189758301</v>
      </c>
      <c r="Z1082" s="99">
        <v>326087.48323059099</v>
      </c>
      <c r="AA1082" s="99">
        <v>0</v>
      </c>
      <c r="AB1082" s="99">
        <v>0</v>
      </c>
      <c r="AC1082" s="99">
        <v>20022442.498291001</v>
      </c>
      <c r="AD1082" s="99">
        <v>0</v>
      </c>
      <c r="AE1082" s="99">
        <v>23190.206911802299</v>
      </c>
      <c r="AF1082" s="99">
        <v>1662341.9293518099</v>
      </c>
      <c r="AG1082" s="99">
        <v>526072.38027954102</v>
      </c>
      <c r="AH1082" s="99">
        <v>0</v>
      </c>
      <c r="AI1082" s="99">
        <v>1649043.4393768299</v>
      </c>
      <c r="AJ1082" s="99">
        <v>505590.565074921</v>
      </c>
      <c r="AK1082" s="99">
        <v>0</v>
      </c>
      <c r="AL1082" s="99">
        <v>323005.869113922</v>
      </c>
      <c r="AM1082" s="99">
        <v>0</v>
      </c>
      <c r="AN1082" s="99">
        <v>20057883.329833999</v>
      </c>
      <c r="AO1082" s="99">
        <v>37762999.902343802</v>
      </c>
      <c r="AP1082" s="99">
        <v>0</v>
      </c>
      <c r="AQ1082" s="99">
        <v>5591403.9083862295</v>
      </c>
      <c r="AR1082" s="99">
        <v>4788427.7619628897</v>
      </c>
      <c r="AS1082" s="99">
        <v>2778050.4894103999</v>
      </c>
      <c r="AT1082" s="99">
        <v>0</v>
      </c>
      <c r="AU1082" s="99">
        <v>0</v>
      </c>
      <c r="AV1082" s="99">
        <v>64690795.208984397</v>
      </c>
      <c r="AW1082" s="99">
        <v>0</v>
      </c>
      <c r="AX1082" s="99">
        <v>203202.24319839501</v>
      </c>
      <c r="AY1082" s="99">
        <v>17306410.886718798</v>
      </c>
      <c r="AZ1082" s="99">
        <v>4673147.64245605</v>
      </c>
      <c r="BA1082" s="99">
        <v>0</v>
      </c>
      <c r="BB1082" s="99">
        <v>16699039.244262701</v>
      </c>
      <c r="BC1082" s="99">
        <v>4535008.7938232403</v>
      </c>
      <c r="BD1082" s="99">
        <v>0</v>
      </c>
      <c r="BE1082" s="99">
        <v>2749830.2390441899</v>
      </c>
      <c r="BF1082" s="99">
        <v>0</v>
      </c>
      <c r="BG1082" s="99">
        <v>64725291.080566399</v>
      </c>
      <c r="BH1082" s="99">
        <v>8529391.7266845703</v>
      </c>
      <c r="BI1082" s="99">
        <v>0</v>
      </c>
      <c r="BJ1082" s="99">
        <v>2314399.0968627902</v>
      </c>
      <c r="BK1082" s="99">
        <v>2005962.0323333701</v>
      </c>
      <c r="BL1082" s="99">
        <v>0</v>
      </c>
      <c r="BM1082" s="99">
        <v>0</v>
      </c>
      <c r="BN1082" s="99">
        <v>0</v>
      </c>
      <c r="BO1082" s="99">
        <v>0</v>
      </c>
      <c r="BP1082" s="99">
        <v>0</v>
      </c>
      <c r="BQ1082" s="99">
        <v>0</v>
      </c>
      <c r="BR1082" s="99">
        <v>5733626.8333129901</v>
      </c>
      <c r="BS1082" s="99">
        <v>1746531.6276245101</v>
      </c>
      <c r="BT1082" s="99">
        <v>0</v>
      </c>
      <c r="BU1082" s="99">
        <v>1175499.08998108</v>
      </c>
      <c r="BV1082" s="99">
        <v>2220405.3439331101</v>
      </c>
      <c r="BW1082" s="99">
        <v>0</v>
      </c>
      <c r="BX1082" s="99">
        <v>221821.389802933</v>
      </c>
      <c r="BY1082" s="99">
        <v>0</v>
      </c>
      <c r="BZ1082" s="99">
        <v>0</v>
      </c>
      <c r="CA1082" s="99">
        <v>97767.624856948896</v>
      </c>
      <c r="CB1082" s="99">
        <v>4363124.6734008798</v>
      </c>
      <c r="CC1082" s="99">
        <v>43383349.8525391</v>
      </c>
      <c r="CD1082" s="99">
        <v>10830026.189331099</v>
      </c>
      <c r="CE1082" s="99">
        <v>3202.76769298315</v>
      </c>
      <c r="CF1082" s="99">
        <v>325945.144245148</v>
      </c>
      <c r="CG1082" s="99">
        <v>2774540.1353759798</v>
      </c>
      <c r="CH1082" s="99">
        <v>0</v>
      </c>
      <c r="CI1082" s="99">
        <v>100970.88643646199</v>
      </c>
      <c r="CJ1082" s="99">
        <v>4689339.8259277297</v>
      </c>
      <c r="CK1082" s="99">
        <v>46043242.008300804</v>
      </c>
      <c r="CL1082" s="99">
        <v>11054688.350708</v>
      </c>
      <c r="CM1082" s="166">
        <v>159987.67818450899</v>
      </c>
      <c r="CN1082" s="166">
        <v>24764354.921875</v>
      </c>
      <c r="CO1082" s="166">
        <v>110811823.39160199</v>
      </c>
      <c r="CP1082" s="99">
        <v>11054688.350708</v>
      </c>
      <c r="CQ1082" s="99">
        <v>0</v>
      </c>
      <c r="CR1082" s="99">
        <v>0</v>
      </c>
      <c r="CS1082" s="99">
        <v>0</v>
      </c>
      <c r="CT1082" s="99">
        <v>0</v>
      </c>
      <c r="CU1082" s="98">
        <v>8982.7269747629998</v>
      </c>
      <c r="CV1082" s="98">
        <v>62170.670402588003</v>
      </c>
      <c r="CW1082" s="98">
        <v>4689069.8176460275</v>
      </c>
      <c r="CX1082" s="98">
        <v>46157889.987915076</v>
      </c>
    </row>
    <row r="1083" spans="1:102" x14ac:dyDescent="0.2">
      <c r="A1083" s="98" t="s">
        <v>68</v>
      </c>
      <c r="B1083" s="100">
        <v>42064</v>
      </c>
      <c r="C1083" s="99">
        <v>88419.417002677903</v>
      </c>
      <c r="D1083" s="99">
        <v>0</v>
      </c>
      <c r="E1083" s="99">
        <v>8697.5181965827906</v>
      </c>
      <c r="F1083" s="99">
        <v>7955.7075065970403</v>
      </c>
      <c r="G1083" s="99">
        <v>3246.7464158833</v>
      </c>
      <c r="H1083" s="99">
        <v>0</v>
      </c>
      <c r="I1083" s="99">
        <v>0</v>
      </c>
      <c r="J1083" s="99">
        <v>59242.160570621498</v>
      </c>
      <c r="K1083" s="99">
        <v>0</v>
      </c>
      <c r="L1083" s="99">
        <v>168.49058481305801</v>
      </c>
      <c r="M1083" s="99">
        <v>41736.949795246102</v>
      </c>
      <c r="N1083" s="99">
        <v>3289.6692166626499</v>
      </c>
      <c r="O1083" s="99">
        <v>0</v>
      </c>
      <c r="P1083" s="99">
        <v>47132.971018791199</v>
      </c>
      <c r="Q1083" s="99">
        <v>4514.3085039854104</v>
      </c>
      <c r="R1083" s="99">
        <v>0</v>
      </c>
      <c r="S1083" s="99">
        <v>3228.3886678218801</v>
      </c>
      <c r="T1083" s="99">
        <v>0</v>
      </c>
      <c r="U1083" s="99">
        <v>59204.771435737603</v>
      </c>
      <c r="V1083" s="99">
        <v>3661381.5375366202</v>
      </c>
      <c r="W1083" s="99">
        <v>0</v>
      </c>
      <c r="X1083" s="99">
        <v>632600.91266632103</v>
      </c>
      <c r="Y1083" s="99">
        <v>540319.18713378895</v>
      </c>
      <c r="Z1083" s="99">
        <v>324409.989299774</v>
      </c>
      <c r="AA1083" s="99">
        <v>0</v>
      </c>
      <c r="AB1083" s="99">
        <v>0</v>
      </c>
      <c r="AC1083" s="99">
        <v>19824845.997314502</v>
      </c>
      <c r="AD1083" s="99">
        <v>0</v>
      </c>
      <c r="AE1083" s="99">
        <v>15875.3120155334</v>
      </c>
      <c r="AF1083" s="99">
        <v>1650587.4028778099</v>
      </c>
      <c r="AG1083" s="99">
        <v>502049.49494552601</v>
      </c>
      <c r="AH1083" s="99">
        <v>0</v>
      </c>
      <c r="AI1083" s="99">
        <v>1612188.6352081301</v>
      </c>
      <c r="AJ1083" s="99">
        <v>500866.10240173299</v>
      </c>
      <c r="AK1083" s="99">
        <v>0</v>
      </c>
      <c r="AL1083" s="99">
        <v>321214.72248458897</v>
      </c>
      <c r="AM1083" s="99">
        <v>0</v>
      </c>
      <c r="AN1083" s="99">
        <v>19877259.465332001</v>
      </c>
      <c r="AO1083" s="99">
        <v>37438206.067871101</v>
      </c>
      <c r="AP1083" s="99">
        <v>0</v>
      </c>
      <c r="AQ1083" s="99">
        <v>5466771.3563842801</v>
      </c>
      <c r="AR1083" s="99">
        <v>4632906.2151489304</v>
      </c>
      <c r="AS1083" s="99">
        <v>2780561.2982177702</v>
      </c>
      <c r="AT1083" s="99">
        <v>0</v>
      </c>
      <c r="AU1083" s="99">
        <v>0</v>
      </c>
      <c r="AV1083" s="99">
        <v>64214271.185058601</v>
      </c>
      <c r="AW1083" s="99">
        <v>0</v>
      </c>
      <c r="AX1083" s="99">
        <v>143880.74969482399</v>
      </c>
      <c r="AY1083" s="99">
        <v>17262120.244140599</v>
      </c>
      <c r="AZ1083" s="99">
        <v>4474884.0224609403</v>
      </c>
      <c r="BA1083" s="99">
        <v>0</v>
      </c>
      <c r="BB1083" s="99">
        <v>16370189.3482666</v>
      </c>
      <c r="BC1083" s="99">
        <v>4478631.5144653302</v>
      </c>
      <c r="BD1083" s="99">
        <v>0</v>
      </c>
      <c r="BE1083" s="99">
        <v>2759842.6556701702</v>
      </c>
      <c r="BF1083" s="99">
        <v>0</v>
      </c>
      <c r="BG1083" s="99">
        <v>64383750.995117202</v>
      </c>
      <c r="BH1083" s="99">
        <v>8408525.8204345703</v>
      </c>
      <c r="BI1083" s="99">
        <v>0</v>
      </c>
      <c r="BJ1083" s="99">
        <v>2253534.5658874498</v>
      </c>
      <c r="BK1083" s="99">
        <v>1957275.07437134</v>
      </c>
      <c r="BL1083" s="99">
        <v>0</v>
      </c>
      <c r="BM1083" s="99">
        <v>0</v>
      </c>
      <c r="BN1083" s="99">
        <v>0</v>
      </c>
      <c r="BO1083" s="99">
        <v>0</v>
      </c>
      <c r="BP1083" s="99">
        <v>0</v>
      </c>
      <c r="BQ1083" s="99">
        <v>0</v>
      </c>
      <c r="BR1083" s="99">
        <v>5704583.4542846698</v>
      </c>
      <c r="BS1083" s="99">
        <v>1676763.0639801</v>
      </c>
      <c r="BT1083" s="99">
        <v>0</v>
      </c>
      <c r="BU1083" s="99">
        <v>1135939.1599884001</v>
      </c>
      <c r="BV1083" s="99">
        <v>2203054.7209472698</v>
      </c>
      <c r="BW1083" s="99">
        <v>0</v>
      </c>
      <c r="BX1083" s="99">
        <v>251095.91963958699</v>
      </c>
      <c r="BY1083" s="99">
        <v>0</v>
      </c>
      <c r="BZ1083" s="99">
        <v>0</v>
      </c>
      <c r="CA1083" s="99">
        <v>97074.890174865694</v>
      </c>
      <c r="CB1083" s="99">
        <v>4298089.28796387</v>
      </c>
      <c r="CC1083" s="99">
        <v>42914989.729492202</v>
      </c>
      <c r="CD1083" s="99">
        <v>10681575.7258301</v>
      </c>
      <c r="CE1083" s="99">
        <v>3244.1268984675398</v>
      </c>
      <c r="CF1083" s="99">
        <v>323446.37940597499</v>
      </c>
      <c r="CG1083" s="99">
        <v>2774430.8028869601</v>
      </c>
      <c r="CH1083" s="99">
        <v>0</v>
      </c>
      <c r="CI1083" s="99">
        <v>100319.813631058</v>
      </c>
      <c r="CJ1083" s="99">
        <v>4623892.9553222703</v>
      </c>
      <c r="CK1083" s="99">
        <v>45766079.220214799</v>
      </c>
      <c r="CL1083" s="99">
        <v>10916435.325195299</v>
      </c>
      <c r="CM1083" s="166">
        <v>159004.44390296901</v>
      </c>
      <c r="CN1083" s="166">
        <v>24470568.342529301</v>
      </c>
      <c r="CO1083" s="166">
        <v>110080848.47949199</v>
      </c>
      <c r="CP1083" s="99">
        <v>10916435.325195299</v>
      </c>
      <c r="CQ1083" s="99">
        <v>0</v>
      </c>
      <c r="CR1083" s="99">
        <v>0</v>
      </c>
      <c r="CS1083" s="99">
        <v>0</v>
      </c>
      <c r="CT1083" s="99">
        <v>0</v>
      </c>
      <c r="CU1083" s="98">
        <v>8702.8962094140006</v>
      </c>
      <c r="CV1083" s="98">
        <v>61877.631771717999</v>
      </c>
      <c r="CW1083" s="98">
        <v>4621535.6673698453</v>
      </c>
      <c r="CX1083" s="98">
        <v>45689420.532379165</v>
      </c>
    </row>
    <row r="1084" spans="1:102" x14ac:dyDescent="0.2">
      <c r="A1084" s="98" t="s">
        <v>68</v>
      </c>
      <c r="B1084" s="100">
        <v>42156</v>
      </c>
      <c r="C1084" s="99">
        <v>88655.201686859102</v>
      </c>
      <c r="D1084" s="99">
        <v>0</v>
      </c>
      <c r="E1084" s="99">
        <v>8560.9179924726504</v>
      </c>
      <c r="F1084" s="99">
        <v>7846.9636400341997</v>
      </c>
      <c r="G1084" s="99">
        <v>3241.3409540653201</v>
      </c>
      <c r="H1084" s="99">
        <v>0</v>
      </c>
      <c r="I1084" s="99">
        <v>0</v>
      </c>
      <c r="J1084" s="99">
        <v>59013.467531681097</v>
      </c>
      <c r="K1084" s="99">
        <v>0</v>
      </c>
      <c r="L1084" s="99">
        <v>172.48614227026701</v>
      </c>
      <c r="M1084" s="99">
        <v>41947.619351863897</v>
      </c>
      <c r="N1084" s="99">
        <v>3213.30489674211</v>
      </c>
      <c r="O1084" s="99">
        <v>0</v>
      </c>
      <c r="P1084" s="99">
        <v>47323.5708527565</v>
      </c>
      <c r="Q1084" s="99">
        <v>4521.10326904058</v>
      </c>
      <c r="R1084" s="99">
        <v>0</v>
      </c>
      <c r="S1084" s="99">
        <v>3233.9993830323201</v>
      </c>
      <c r="T1084" s="99">
        <v>0</v>
      </c>
      <c r="U1084" s="99">
        <v>59068.819343090101</v>
      </c>
      <c r="V1084" s="99">
        <v>3634196.4162292499</v>
      </c>
      <c r="W1084" s="99">
        <v>0</v>
      </c>
      <c r="X1084" s="99">
        <v>620779.73097229004</v>
      </c>
      <c r="Y1084" s="99">
        <v>532220.62802886998</v>
      </c>
      <c r="Z1084" s="99">
        <v>321909.83537292498</v>
      </c>
      <c r="AA1084" s="99">
        <v>0</v>
      </c>
      <c r="AB1084" s="99">
        <v>0</v>
      </c>
      <c r="AC1084" s="99">
        <v>19841015.152832001</v>
      </c>
      <c r="AD1084" s="99">
        <v>0</v>
      </c>
      <c r="AE1084" s="99">
        <v>17383.6880533695</v>
      </c>
      <c r="AF1084" s="99">
        <v>1646931.68815613</v>
      </c>
      <c r="AG1084" s="99">
        <v>497637.79132080101</v>
      </c>
      <c r="AH1084" s="99">
        <v>0</v>
      </c>
      <c r="AI1084" s="99">
        <v>1601824.5307159401</v>
      </c>
      <c r="AJ1084" s="99">
        <v>491529.20188522298</v>
      </c>
      <c r="AK1084" s="99">
        <v>0</v>
      </c>
      <c r="AL1084" s="99">
        <v>320351.24170684803</v>
      </c>
      <c r="AM1084" s="99">
        <v>0</v>
      </c>
      <c r="AN1084" s="99">
        <v>19814097.714111298</v>
      </c>
      <c r="AO1084" s="99">
        <v>37295087.964355499</v>
      </c>
      <c r="AP1084" s="99">
        <v>0</v>
      </c>
      <c r="AQ1084" s="99">
        <v>5312763.4005737295</v>
      </c>
      <c r="AR1084" s="99">
        <v>4547197.0764770498</v>
      </c>
      <c r="AS1084" s="99">
        <v>2773381.2636718801</v>
      </c>
      <c r="AT1084" s="99">
        <v>0</v>
      </c>
      <c r="AU1084" s="99">
        <v>0</v>
      </c>
      <c r="AV1084" s="99">
        <v>64485700.980468802</v>
      </c>
      <c r="AW1084" s="99">
        <v>0</v>
      </c>
      <c r="AX1084" s="99">
        <v>124475.106072426</v>
      </c>
      <c r="AY1084" s="99">
        <v>17307976.620849598</v>
      </c>
      <c r="AZ1084" s="99">
        <v>4442196.0917358398</v>
      </c>
      <c r="BA1084" s="99">
        <v>0</v>
      </c>
      <c r="BB1084" s="99">
        <v>16352551.8673096</v>
      </c>
      <c r="BC1084" s="99">
        <v>4383099.4709472703</v>
      </c>
      <c r="BD1084" s="99">
        <v>0</v>
      </c>
      <c r="BE1084" s="99">
        <v>2761279.9932556199</v>
      </c>
      <c r="BF1084" s="99">
        <v>0</v>
      </c>
      <c r="BG1084" s="99">
        <v>64153703.963867202</v>
      </c>
      <c r="BH1084" s="99">
        <v>8462185.6495361291</v>
      </c>
      <c r="BI1084" s="99">
        <v>0</v>
      </c>
      <c r="BJ1084" s="99">
        <v>2233653.8749389602</v>
      </c>
      <c r="BK1084" s="99">
        <v>1950651.0748596201</v>
      </c>
      <c r="BL1084" s="99">
        <v>0</v>
      </c>
      <c r="BM1084" s="99">
        <v>0</v>
      </c>
      <c r="BN1084" s="99">
        <v>0</v>
      </c>
      <c r="BO1084" s="99">
        <v>0</v>
      </c>
      <c r="BP1084" s="99">
        <v>0</v>
      </c>
      <c r="BQ1084" s="99">
        <v>0</v>
      </c>
      <c r="BR1084" s="99">
        <v>5765358.8460082998</v>
      </c>
      <c r="BS1084" s="99">
        <v>1668256.49542236</v>
      </c>
      <c r="BT1084" s="99">
        <v>0</v>
      </c>
      <c r="BU1084" s="99">
        <v>1160548.7599792499</v>
      </c>
      <c r="BV1084" s="99">
        <v>2175549.1731872601</v>
      </c>
      <c r="BW1084" s="99">
        <v>0</v>
      </c>
      <c r="BX1084" s="99">
        <v>250861.999635696</v>
      </c>
      <c r="BY1084" s="99">
        <v>0</v>
      </c>
      <c r="BZ1084" s="99">
        <v>0</v>
      </c>
      <c r="CA1084" s="99">
        <v>97217.091962814302</v>
      </c>
      <c r="CB1084" s="99">
        <v>4255766.1179809598</v>
      </c>
      <c r="CC1084" s="99">
        <v>42582127.073242202</v>
      </c>
      <c r="CD1084" s="99">
        <v>10691914.7900391</v>
      </c>
      <c r="CE1084" s="99">
        <v>3241.6499911248702</v>
      </c>
      <c r="CF1084" s="99">
        <v>323212.02522277797</v>
      </c>
      <c r="CG1084" s="99">
        <v>2784054.6565856901</v>
      </c>
      <c r="CH1084" s="99">
        <v>0</v>
      </c>
      <c r="CI1084" s="99">
        <v>100460.816772461</v>
      </c>
      <c r="CJ1084" s="99">
        <v>4578550.6771850605</v>
      </c>
      <c r="CK1084" s="99">
        <v>45306461.355468802</v>
      </c>
      <c r="CL1084" s="99">
        <v>10926961.8123779</v>
      </c>
      <c r="CM1084" s="166">
        <v>158870.16917037999</v>
      </c>
      <c r="CN1084" s="166">
        <v>24425849.417236298</v>
      </c>
      <c r="CO1084" s="166">
        <v>109673246.22363301</v>
      </c>
      <c r="CP1084" s="99">
        <v>10926961.8123779</v>
      </c>
      <c r="CQ1084" s="99">
        <v>0</v>
      </c>
      <c r="CR1084" s="99">
        <v>0</v>
      </c>
      <c r="CS1084" s="99">
        <v>0</v>
      </c>
      <c r="CT1084" s="99">
        <v>0</v>
      </c>
      <c r="CU1084" s="98">
        <v>8586.7938136609991</v>
      </c>
      <c r="CV1084" s="98">
        <v>61640.522912047003</v>
      </c>
      <c r="CW1084" s="98">
        <v>4578978.1432037381</v>
      </c>
      <c r="CX1084" s="98">
        <v>45366181.729827896</v>
      </c>
    </row>
    <row r="1085" spans="1:102" x14ac:dyDescent="0.2">
      <c r="A1085" s="98" t="s">
        <v>68</v>
      </c>
      <c r="B1085" s="100">
        <v>42248</v>
      </c>
      <c r="C1085" s="99">
        <v>88356.901752471895</v>
      </c>
      <c r="D1085" s="99">
        <v>0</v>
      </c>
      <c r="E1085" s="99">
        <v>8437.6259496212006</v>
      </c>
      <c r="F1085" s="99">
        <v>7750.6037311554001</v>
      </c>
      <c r="G1085" s="99">
        <v>3314.88666281104</v>
      </c>
      <c r="H1085" s="99">
        <v>0</v>
      </c>
      <c r="I1085" s="99">
        <v>0</v>
      </c>
      <c r="J1085" s="99">
        <v>58543.2114186287</v>
      </c>
      <c r="K1085" s="99">
        <v>0</v>
      </c>
      <c r="L1085" s="99">
        <v>193.52776446752301</v>
      </c>
      <c r="M1085" s="99">
        <v>41846.711003303499</v>
      </c>
      <c r="N1085" s="99">
        <v>3171.05548104644</v>
      </c>
      <c r="O1085" s="99">
        <v>0</v>
      </c>
      <c r="P1085" s="99">
        <v>47121.9518418312</v>
      </c>
      <c r="Q1085" s="99">
        <v>4484.2672362327603</v>
      </c>
      <c r="R1085" s="99">
        <v>0</v>
      </c>
      <c r="S1085" s="99">
        <v>3299.5610616803201</v>
      </c>
      <c r="T1085" s="99">
        <v>0</v>
      </c>
      <c r="U1085" s="99">
        <v>58549.494760990099</v>
      </c>
      <c r="V1085" s="99">
        <v>3619963.7333984398</v>
      </c>
      <c r="W1085" s="99">
        <v>0</v>
      </c>
      <c r="X1085" s="99">
        <v>602861.69960021996</v>
      </c>
      <c r="Y1085" s="99">
        <v>519346.93475723302</v>
      </c>
      <c r="Z1085" s="99">
        <v>328910.21505737299</v>
      </c>
      <c r="AA1085" s="99">
        <v>0</v>
      </c>
      <c r="AB1085" s="99">
        <v>0</v>
      </c>
      <c r="AC1085" s="99">
        <v>19794272.5861816</v>
      </c>
      <c r="AD1085" s="99">
        <v>0</v>
      </c>
      <c r="AE1085" s="99">
        <v>16353.4997786283</v>
      </c>
      <c r="AF1085" s="99">
        <v>1645152.50006104</v>
      </c>
      <c r="AG1085" s="99">
        <v>488808.817474365</v>
      </c>
      <c r="AH1085" s="99">
        <v>0</v>
      </c>
      <c r="AI1085" s="99">
        <v>1590791.20289612</v>
      </c>
      <c r="AJ1085" s="99">
        <v>481303.60569000198</v>
      </c>
      <c r="AK1085" s="99">
        <v>0</v>
      </c>
      <c r="AL1085" s="99">
        <v>327232.19592666603</v>
      </c>
      <c r="AM1085" s="99">
        <v>0</v>
      </c>
      <c r="AN1085" s="99">
        <v>19741124.285644501</v>
      </c>
      <c r="AO1085" s="99">
        <v>37319389.660156302</v>
      </c>
      <c r="AP1085" s="99">
        <v>0</v>
      </c>
      <c r="AQ1085" s="99">
        <v>5197428.82214355</v>
      </c>
      <c r="AR1085" s="99">
        <v>4445553.0474853497</v>
      </c>
      <c r="AS1085" s="99">
        <v>2831857.25250244</v>
      </c>
      <c r="AT1085" s="99">
        <v>0</v>
      </c>
      <c r="AU1085" s="99">
        <v>0</v>
      </c>
      <c r="AV1085" s="99">
        <v>64291759.71875</v>
      </c>
      <c r="AW1085" s="99">
        <v>0</v>
      </c>
      <c r="AX1085" s="99">
        <v>160598.86051559399</v>
      </c>
      <c r="AY1085" s="99">
        <v>17385079.276855499</v>
      </c>
      <c r="AZ1085" s="99">
        <v>4370255.9833984403</v>
      </c>
      <c r="BA1085" s="99">
        <v>0</v>
      </c>
      <c r="BB1085" s="99">
        <v>16278515.2852783</v>
      </c>
      <c r="BC1085" s="99">
        <v>4340001.0783081101</v>
      </c>
      <c r="BD1085" s="99">
        <v>0</v>
      </c>
      <c r="BE1085" s="99">
        <v>2811542.4426879901</v>
      </c>
      <c r="BF1085" s="99">
        <v>0</v>
      </c>
      <c r="BG1085" s="99">
        <v>64152218.674316399</v>
      </c>
      <c r="BH1085" s="99">
        <v>8511918.7391357403</v>
      </c>
      <c r="BI1085" s="99">
        <v>0</v>
      </c>
      <c r="BJ1085" s="99">
        <v>2217001.60400391</v>
      </c>
      <c r="BK1085" s="99">
        <v>1934348.84455872</v>
      </c>
      <c r="BL1085" s="99">
        <v>0</v>
      </c>
      <c r="BM1085" s="99">
        <v>0</v>
      </c>
      <c r="BN1085" s="99">
        <v>0</v>
      </c>
      <c r="BO1085" s="99">
        <v>0</v>
      </c>
      <c r="BP1085" s="99">
        <v>0</v>
      </c>
      <c r="BQ1085" s="99">
        <v>0</v>
      </c>
      <c r="BR1085" s="99">
        <v>5797773.2828979502</v>
      </c>
      <c r="BS1085" s="99">
        <v>1640904.88848877</v>
      </c>
      <c r="BT1085" s="99">
        <v>0</v>
      </c>
      <c r="BU1085" s="99">
        <v>944907.229995728</v>
      </c>
      <c r="BV1085" s="99">
        <v>2160975.0757446298</v>
      </c>
      <c r="BW1085" s="99">
        <v>0</v>
      </c>
      <c r="BX1085" s="99">
        <v>206363.449712753</v>
      </c>
      <c r="BY1085" s="99">
        <v>0</v>
      </c>
      <c r="BZ1085" s="99">
        <v>0</v>
      </c>
      <c r="CA1085" s="99">
        <v>96805.772282600403</v>
      </c>
      <c r="CB1085" s="99">
        <v>4218002.8442382803</v>
      </c>
      <c r="CC1085" s="99">
        <v>42497031.558593802</v>
      </c>
      <c r="CD1085" s="99">
        <v>10733925.716796899</v>
      </c>
      <c r="CE1085" s="99">
        <v>3316.5741294920399</v>
      </c>
      <c r="CF1085" s="99">
        <v>328588.60074615502</v>
      </c>
      <c r="CG1085" s="99">
        <v>2828250.4379882799</v>
      </c>
      <c r="CH1085" s="99">
        <v>0</v>
      </c>
      <c r="CI1085" s="99">
        <v>100121.45027160599</v>
      </c>
      <c r="CJ1085" s="99">
        <v>4544941.7096557599</v>
      </c>
      <c r="CK1085" s="99">
        <v>45262244.0625</v>
      </c>
      <c r="CL1085" s="99">
        <v>10980284.326171899</v>
      </c>
      <c r="CM1085" s="166">
        <v>158018.76990318301</v>
      </c>
      <c r="CN1085" s="166">
        <v>24303513.2182617</v>
      </c>
      <c r="CO1085" s="166">
        <v>109532219.277344</v>
      </c>
      <c r="CP1085" s="99">
        <v>10980284.326171899</v>
      </c>
      <c r="CQ1085" s="99">
        <v>0</v>
      </c>
      <c r="CR1085" s="99">
        <v>0</v>
      </c>
      <c r="CS1085" s="99">
        <v>0</v>
      </c>
      <c r="CT1085" s="99">
        <v>0</v>
      </c>
      <c r="CU1085" s="98">
        <v>8456.761242609</v>
      </c>
      <c r="CV1085" s="98">
        <v>61261.247210718997</v>
      </c>
      <c r="CW1085" s="98">
        <v>4546591.4449844351</v>
      </c>
      <c r="CX1085" s="98">
        <v>45325281.996582083</v>
      </c>
    </row>
    <row r="1086" spans="1:102" x14ac:dyDescent="0.2">
      <c r="A1086" s="98" t="s">
        <v>68</v>
      </c>
      <c r="B1086" s="100">
        <v>42339</v>
      </c>
      <c r="C1086" s="99">
        <v>88684.168898582502</v>
      </c>
      <c r="D1086" s="99">
        <v>0</v>
      </c>
      <c r="E1086" s="99">
        <v>7977.5726120472</v>
      </c>
      <c r="F1086" s="99">
        <v>7323.7757574319803</v>
      </c>
      <c r="G1086" s="99">
        <v>3377.40780434012</v>
      </c>
      <c r="H1086" s="99">
        <v>0</v>
      </c>
      <c r="I1086" s="99">
        <v>0</v>
      </c>
      <c r="J1086" s="99">
        <v>58144.713185787201</v>
      </c>
      <c r="K1086" s="99">
        <v>0</v>
      </c>
      <c r="L1086" s="99">
        <v>161.042494433001</v>
      </c>
      <c r="M1086" s="99">
        <v>42113.729617595702</v>
      </c>
      <c r="N1086" s="99">
        <v>3118.9923948943601</v>
      </c>
      <c r="O1086" s="99">
        <v>0</v>
      </c>
      <c r="P1086" s="99">
        <v>46777.410683631897</v>
      </c>
      <c r="Q1086" s="99">
        <v>4422.1575780510902</v>
      </c>
      <c r="R1086" s="99">
        <v>0</v>
      </c>
      <c r="S1086" s="99">
        <v>3356.1759620606899</v>
      </c>
      <c r="T1086" s="99">
        <v>0</v>
      </c>
      <c r="U1086" s="99">
        <v>58139.9932818413</v>
      </c>
      <c r="V1086" s="99">
        <v>3611943.7731933598</v>
      </c>
      <c r="W1086" s="99">
        <v>0</v>
      </c>
      <c r="X1086" s="99">
        <v>585297.70107269299</v>
      </c>
      <c r="Y1086" s="99">
        <v>509000.40491104103</v>
      </c>
      <c r="Z1086" s="99">
        <v>332341.05927658099</v>
      </c>
      <c r="AA1086" s="99">
        <v>0</v>
      </c>
      <c r="AB1086" s="99">
        <v>0</v>
      </c>
      <c r="AC1086" s="99">
        <v>19566317.662597701</v>
      </c>
      <c r="AD1086" s="99">
        <v>0</v>
      </c>
      <c r="AE1086" s="99">
        <v>15333.5841721296</v>
      </c>
      <c r="AF1086" s="99">
        <v>1650214.1451415999</v>
      </c>
      <c r="AG1086" s="99">
        <v>480826.25000762899</v>
      </c>
      <c r="AH1086" s="99">
        <v>0</v>
      </c>
      <c r="AI1086" s="99">
        <v>1574624.9430084201</v>
      </c>
      <c r="AJ1086" s="99">
        <v>482883.16896820097</v>
      </c>
      <c r="AK1086" s="99">
        <v>0</v>
      </c>
      <c r="AL1086" s="99">
        <v>328729.71996307402</v>
      </c>
      <c r="AM1086" s="99">
        <v>0</v>
      </c>
      <c r="AN1086" s="99">
        <v>19571885.221191399</v>
      </c>
      <c r="AO1086" s="99">
        <v>37445340.418945298</v>
      </c>
      <c r="AP1086" s="99">
        <v>0</v>
      </c>
      <c r="AQ1086" s="99">
        <v>5031889.4309692401</v>
      </c>
      <c r="AR1086" s="99">
        <v>4367491.1162719699</v>
      </c>
      <c r="AS1086" s="99">
        <v>2878014.9323425302</v>
      </c>
      <c r="AT1086" s="99">
        <v>0</v>
      </c>
      <c r="AU1086" s="99">
        <v>0</v>
      </c>
      <c r="AV1086" s="99">
        <v>63955855.251464799</v>
      </c>
      <c r="AW1086" s="99">
        <v>0</v>
      </c>
      <c r="AX1086" s="99">
        <v>114118.43551921799</v>
      </c>
      <c r="AY1086" s="99">
        <v>17528368.166259799</v>
      </c>
      <c r="AZ1086" s="99">
        <v>4330773.0842895498</v>
      </c>
      <c r="BA1086" s="99">
        <v>0</v>
      </c>
      <c r="BB1086" s="99">
        <v>16216028.1090088</v>
      </c>
      <c r="BC1086" s="99">
        <v>4351410.98156738</v>
      </c>
      <c r="BD1086" s="99">
        <v>0</v>
      </c>
      <c r="BE1086" s="99">
        <v>2845623.6846618699</v>
      </c>
      <c r="BF1086" s="99">
        <v>0</v>
      </c>
      <c r="BG1086" s="99">
        <v>63940476.161621101</v>
      </c>
      <c r="BH1086" s="99">
        <v>9154325.3973388709</v>
      </c>
      <c r="BI1086" s="99">
        <v>0</v>
      </c>
      <c r="BJ1086" s="99">
        <v>2175931.5640869099</v>
      </c>
      <c r="BK1086" s="99">
        <v>1925764.3397369401</v>
      </c>
      <c r="BL1086" s="99">
        <v>0</v>
      </c>
      <c r="BM1086" s="99">
        <v>0</v>
      </c>
      <c r="BN1086" s="99">
        <v>0</v>
      </c>
      <c r="BO1086" s="99">
        <v>0</v>
      </c>
      <c r="BP1086" s="99">
        <v>0</v>
      </c>
      <c r="BQ1086" s="99">
        <v>0</v>
      </c>
      <c r="BR1086" s="99">
        <v>5860714.8015747098</v>
      </c>
      <c r="BS1086" s="99">
        <v>1626403.5798492399</v>
      </c>
      <c r="BT1086" s="99">
        <v>0</v>
      </c>
      <c r="BU1086" s="99">
        <v>1725124.89997864</v>
      </c>
      <c r="BV1086" s="99">
        <v>2166870.0135803199</v>
      </c>
      <c r="BW1086" s="99">
        <v>0</v>
      </c>
      <c r="BX1086" s="99">
        <v>357974.86903381301</v>
      </c>
      <c r="BY1086" s="99">
        <v>0</v>
      </c>
      <c r="BZ1086" s="99">
        <v>0</v>
      </c>
      <c r="CA1086" s="99">
        <v>96689.715424537702</v>
      </c>
      <c r="CB1086" s="99">
        <v>4201983.1405029297</v>
      </c>
      <c r="CC1086" s="99">
        <v>42512080.565429702</v>
      </c>
      <c r="CD1086" s="99">
        <v>11306478.052978501</v>
      </c>
      <c r="CE1086" s="99">
        <v>3378.5435191094898</v>
      </c>
      <c r="CF1086" s="99">
        <v>332463.16635894799</v>
      </c>
      <c r="CG1086" s="99">
        <v>2880787.1986694299</v>
      </c>
      <c r="CH1086" s="99">
        <v>0</v>
      </c>
      <c r="CI1086" s="99">
        <v>100066.016881943</v>
      </c>
      <c r="CJ1086" s="99">
        <v>4536023.2305297898</v>
      </c>
      <c r="CK1086" s="99">
        <v>45392336.118652299</v>
      </c>
      <c r="CL1086" s="99">
        <v>11665165.272338901</v>
      </c>
      <c r="CM1086" s="166">
        <v>157633.52977180501</v>
      </c>
      <c r="CN1086" s="166">
        <v>24110147.6486816</v>
      </c>
      <c r="CO1086" s="166">
        <v>109321362.491211</v>
      </c>
      <c r="CP1086" s="99">
        <v>11665165.272338901</v>
      </c>
      <c r="CQ1086" s="99">
        <v>0</v>
      </c>
      <c r="CR1086" s="99">
        <v>0</v>
      </c>
      <c r="CS1086" s="99">
        <v>0</v>
      </c>
      <c r="CT1086" s="99">
        <v>0</v>
      </c>
      <c r="CU1086" s="98">
        <v>7946.8537691539996</v>
      </c>
      <c r="CV1086" s="98">
        <v>60905.658043199001</v>
      </c>
      <c r="CW1086" s="98">
        <v>4534446.3068618774</v>
      </c>
      <c r="CX1086" s="98">
        <v>45392867.764099136</v>
      </c>
    </row>
    <row r="1087" spans="1:102" x14ac:dyDescent="0.2">
      <c r="A1087" s="98" t="s">
        <v>68</v>
      </c>
      <c r="B1087" s="100">
        <v>42430</v>
      </c>
      <c r="C1087" s="99">
        <v>88435.587402343794</v>
      </c>
      <c r="D1087" s="99">
        <v>0</v>
      </c>
      <c r="E1087" s="99">
        <v>8031.0658707618704</v>
      </c>
      <c r="F1087" s="99">
        <v>7484.4285786151904</v>
      </c>
      <c r="G1087" s="99">
        <v>3442.9487898945799</v>
      </c>
      <c r="H1087" s="99">
        <v>0</v>
      </c>
      <c r="I1087" s="99">
        <v>0</v>
      </c>
      <c r="J1087" s="99">
        <v>57858.303729534098</v>
      </c>
      <c r="K1087" s="99">
        <v>0</v>
      </c>
      <c r="L1087" s="99">
        <v>164.69162499532101</v>
      </c>
      <c r="M1087" s="99">
        <v>41966.035756111101</v>
      </c>
      <c r="N1087" s="99">
        <v>3039.47005692124</v>
      </c>
      <c r="O1087" s="99">
        <v>0</v>
      </c>
      <c r="P1087" s="99">
        <v>46665.3214235306</v>
      </c>
      <c r="Q1087" s="99">
        <v>4356.9477350115803</v>
      </c>
      <c r="R1087" s="99">
        <v>0</v>
      </c>
      <c r="S1087" s="99">
        <v>3419.92111176252</v>
      </c>
      <c r="T1087" s="99">
        <v>0</v>
      </c>
      <c r="U1087" s="99">
        <v>57829.487513542197</v>
      </c>
      <c r="V1087" s="99">
        <v>3593845.1880188002</v>
      </c>
      <c r="W1087" s="99">
        <v>0</v>
      </c>
      <c r="X1087" s="99">
        <v>567380.59988403297</v>
      </c>
      <c r="Y1087" s="99">
        <v>506918.74533844</v>
      </c>
      <c r="Z1087" s="99">
        <v>338497.68403244001</v>
      </c>
      <c r="AA1087" s="99">
        <v>0</v>
      </c>
      <c r="AB1087" s="99">
        <v>0</v>
      </c>
      <c r="AC1087" s="99">
        <v>19511838.4526367</v>
      </c>
      <c r="AD1087" s="99">
        <v>0</v>
      </c>
      <c r="AE1087" s="99">
        <v>15624.0368236303</v>
      </c>
      <c r="AF1087" s="99">
        <v>1638262.2196807901</v>
      </c>
      <c r="AG1087" s="99">
        <v>471095.10658645601</v>
      </c>
      <c r="AH1087" s="99">
        <v>0</v>
      </c>
      <c r="AI1087" s="99">
        <v>1576907.58135986</v>
      </c>
      <c r="AJ1087" s="99">
        <v>474900.333099365</v>
      </c>
      <c r="AK1087" s="99">
        <v>0</v>
      </c>
      <c r="AL1087" s="99">
        <v>333726.73910522502</v>
      </c>
      <c r="AM1087" s="99">
        <v>0</v>
      </c>
      <c r="AN1087" s="99">
        <v>19477596.901611298</v>
      </c>
      <c r="AO1087" s="99">
        <v>37327251.2421875</v>
      </c>
      <c r="AP1087" s="99">
        <v>0</v>
      </c>
      <c r="AQ1087" s="99">
        <v>4915359.1862792997</v>
      </c>
      <c r="AR1087" s="99">
        <v>4366853.60827637</v>
      </c>
      <c r="AS1087" s="99">
        <v>2925253.3431091299</v>
      </c>
      <c r="AT1087" s="99">
        <v>0</v>
      </c>
      <c r="AU1087" s="99">
        <v>0</v>
      </c>
      <c r="AV1087" s="99">
        <v>63950788.090820298</v>
      </c>
      <c r="AW1087" s="99">
        <v>0</v>
      </c>
      <c r="AX1087" s="99">
        <v>121083.21897697401</v>
      </c>
      <c r="AY1087" s="99">
        <v>17434448.403320301</v>
      </c>
      <c r="AZ1087" s="99">
        <v>4253924.9522094699</v>
      </c>
      <c r="BA1087" s="99">
        <v>0</v>
      </c>
      <c r="BB1087" s="99">
        <v>16321988.419555699</v>
      </c>
      <c r="BC1087" s="99">
        <v>4322998.1160278302</v>
      </c>
      <c r="BD1087" s="99">
        <v>0</v>
      </c>
      <c r="BE1087" s="99">
        <v>2894892.6141357399</v>
      </c>
      <c r="BF1087" s="99">
        <v>0</v>
      </c>
      <c r="BG1087" s="99">
        <v>63697367.682617202</v>
      </c>
      <c r="BH1087" s="99">
        <v>10331302.6480713</v>
      </c>
      <c r="BI1087" s="99">
        <v>0</v>
      </c>
      <c r="BJ1087" s="99">
        <v>2215266.8176574698</v>
      </c>
      <c r="BK1087" s="99">
        <v>1996657.1094665499</v>
      </c>
      <c r="BL1087" s="99">
        <v>0</v>
      </c>
      <c r="BM1087" s="99">
        <v>0</v>
      </c>
      <c r="BN1087" s="99">
        <v>0</v>
      </c>
      <c r="BO1087" s="99">
        <v>0</v>
      </c>
      <c r="BP1087" s="99">
        <v>0</v>
      </c>
      <c r="BQ1087" s="99">
        <v>0</v>
      </c>
      <c r="BR1087" s="99">
        <v>5872743.0981445303</v>
      </c>
      <c r="BS1087" s="99">
        <v>1602822.0568695101</v>
      </c>
      <c r="BT1087" s="99">
        <v>0</v>
      </c>
      <c r="BU1087" s="99">
        <v>2966146.1999816899</v>
      </c>
      <c r="BV1087" s="99">
        <v>2166521.0590515099</v>
      </c>
      <c r="BW1087" s="99">
        <v>0</v>
      </c>
      <c r="BX1087" s="99">
        <v>611226.40777587902</v>
      </c>
      <c r="BY1087" s="99">
        <v>0</v>
      </c>
      <c r="BZ1087" s="99">
        <v>0</v>
      </c>
      <c r="CA1087" s="99">
        <v>96429.099136352495</v>
      </c>
      <c r="CB1087" s="99">
        <v>4155429.3684692401</v>
      </c>
      <c r="CC1087" s="99">
        <v>42207556.005371101</v>
      </c>
      <c r="CD1087" s="99">
        <v>12577550.0147705</v>
      </c>
      <c r="CE1087" s="99">
        <v>3438.8596763014798</v>
      </c>
      <c r="CF1087" s="99">
        <v>340098.77747345</v>
      </c>
      <c r="CG1087" s="99">
        <v>2941060.3893432599</v>
      </c>
      <c r="CH1087" s="99">
        <v>0</v>
      </c>
      <c r="CI1087" s="99">
        <v>99872.656214714094</v>
      </c>
      <c r="CJ1087" s="99">
        <v>4490589.0814819299</v>
      </c>
      <c r="CK1087" s="99">
        <v>45026098.117675804</v>
      </c>
      <c r="CL1087" s="99">
        <v>13174889.0704346</v>
      </c>
      <c r="CM1087" s="166">
        <v>157082.01560401899</v>
      </c>
      <c r="CN1087" s="166">
        <v>23987522.173095699</v>
      </c>
      <c r="CO1087" s="166">
        <v>108951168.58593801</v>
      </c>
      <c r="CP1087" s="99">
        <v>13174889.0704346</v>
      </c>
      <c r="CQ1087" s="99">
        <v>0</v>
      </c>
      <c r="CR1087" s="99">
        <v>0</v>
      </c>
      <c r="CS1087" s="99">
        <v>0</v>
      </c>
      <c r="CT1087" s="99">
        <v>0</v>
      </c>
      <c r="CU1087" s="98">
        <v>8036.7433496149997</v>
      </c>
      <c r="CV1087" s="98">
        <v>60664.286421507</v>
      </c>
      <c r="CW1087" s="98">
        <v>4495528.1459426899</v>
      </c>
      <c r="CX1087" s="98">
        <v>45148616.394714363</v>
      </c>
    </row>
    <row r="1088" spans="1:102" x14ac:dyDescent="0.2">
      <c r="A1088" s="98" t="s">
        <v>68</v>
      </c>
      <c r="B1088" s="100">
        <v>42522</v>
      </c>
      <c r="C1088" s="99">
        <v>87987.359441757202</v>
      </c>
      <c r="D1088" s="99">
        <v>0</v>
      </c>
      <c r="E1088" s="99">
        <v>7856.49334681034</v>
      </c>
      <c r="F1088" s="99">
        <v>7329.4012090563801</v>
      </c>
      <c r="G1088" s="99">
        <v>3518.2133021950699</v>
      </c>
      <c r="H1088" s="99">
        <v>0</v>
      </c>
      <c r="I1088" s="99">
        <v>0</v>
      </c>
      <c r="J1088" s="99">
        <v>57490.419943809502</v>
      </c>
      <c r="K1088" s="99">
        <v>0</v>
      </c>
      <c r="L1088" s="99">
        <v>177.405271906406</v>
      </c>
      <c r="M1088" s="99">
        <v>41908.375005245201</v>
      </c>
      <c r="N1088" s="99">
        <v>2985.2194603979601</v>
      </c>
      <c r="O1088" s="99">
        <v>0</v>
      </c>
      <c r="P1088" s="99">
        <v>46436.317298412301</v>
      </c>
      <c r="Q1088" s="99">
        <v>4299.7871987223598</v>
      </c>
      <c r="R1088" s="99">
        <v>0</v>
      </c>
      <c r="S1088" s="99">
        <v>3502.0519786775099</v>
      </c>
      <c r="T1088" s="99">
        <v>0</v>
      </c>
      <c r="U1088" s="99">
        <v>57517.248748779297</v>
      </c>
      <c r="V1088" s="99">
        <v>3581727.0362853999</v>
      </c>
      <c r="W1088" s="99">
        <v>0</v>
      </c>
      <c r="X1088" s="99">
        <v>547979.97808074998</v>
      </c>
      <c r="Y1088" s="99">
        <v>491468.80163192702</v>
      </c>
      <c r="Z1088" s="99">
        <v>343617.37928390497</v>
      </c>
      <c r="AA1088" s="99">
        <v>0</v>
      </c>
      <c r="AB1088" s="99">
        <v>0</v>
      </c>
      <c r="AC1088" s="99">
        <v>19450711.403320301</v>
      </c>
      <c r="AD1088" s="99">
        <v>0</v>
      </c>
      <c r="AE1088" s="99">
        <v>17654.751915454901</v>
      </c>
      <c r="AF1088" s="99">
        <v>1626842.0844879199</v>
      </c>
      <c r="AG1088" s="99">
        <v>459563.60488891602</v>
      </c>
      <c r="AH1088" s="99">
        <v>0</v>
      </c>
      <c r="AI1088" s="99">
        <v>1568940.1335296601</v>
      </c>
      <c r="AJ1088" s="99">
        <v>464850.78121948201</v>
      </c>
      <c r="AK1088" s="99">
        <v>0</v>
      </c>
      <c r="AL1088" s="99">
        <v>339245.82503128098</v>
      </c>
      <c r="AM1088" s="99">
        <v>0</v>
      </c>
      <c r="AN1088" s="99">
        <v>19313377.6716309</v>
      </c>
      <c r="AO1088" s="99">
        <v>37472319.243652299</v>
      </c>
      <c r="AP1088" s="99">
        <v>0</v>
      </c>
      <c r="AQ1088" s="99">
        <v>4855660.1790161096</v>
      </c>
      <c r="AR1088" s="99">
        <v>4352613.56958008</v>
      </c>
      <c r="AS1088" s="99">
        <v>2980461.9530639602</v>
      </c>
      <c r="AT1088" s="99">
        <v>0</v>
      </c>
      <c r="AU1088" s="99">
        <v>0</v>
      </c>
      <c r="AV1088" s="99">
        <v>63854908.092285201</v>
      </c>
      <c r="AW1088" s="99">
        <v>0</v>
      </c>
      <c r="AX1088" s="99">
        <v>150243.84861373901</v>
      </c>
      <c r="AY1088" s="99">
        <v>17463672.5695801</v>
      </c>
      <c r="AZ1088" s="99">
        <v>4245744.0398559598</v>
      </c>
      <c r="BA1088" s="99">
        <v>0</v>
      </c>
      <c r="BB1088" s="99">
        <v>16315932.1087646</v>
      </c>
      <c r="BC1088" s="99">
        <v>4320634.1204834003</v>
      </c>
      <c r="BD1088" s="99">
        <v>0</v>
      </c>
      <c r="BE1088" s="99">
        <v>2946855.6051330599</v>
      </c>
      <c r="BF1088" s="99">
        <v>0</v>
      </c>
      <c r="BG1088" s="99">
        <v>63624780.358886696</v>
      </c>
      <c r="BH1088" s="99">
        <v>10335757.1712646</v>
      </c>
      <c r="BI1088" s="99">
        <v>0</v>
      </c>
      <c r="BJ1088" s="99">
        <v>2194058.1899108901</v>
      </c>
      <c r="BK1088" s="99">
        <v>1992366.5413970901</v>
      </c>
      <c r="BL1088" s="99">
        <v>0</v>
      </c>
      <c r="BM1088" s="99">
        <v>0</v>
      </c>
      <c r="BN1088" s="99">
        <v>0</v>
      </c>
      <c r="BO1088" s="99">
        <v>0</v>
      </c>
      <c r="BP1088" s="99">
        <v>0</v>
      </c>
      <c r="BQ1088" s="99">
        <v>0</v>
      </c>
      <c r="BR1088" s="99">
        <v>5866049.1486816397</v>
      </c>
      <c r="BS1088" s="99">
        <v>1600682.01901245</v>
      </c>
      <c r="BT1088" s="99">
        <v>0</v>
      </c>
      <c r="BU1088" s="99">
        <v>3031539.1399841299</v>
      </c>
      <c r="BV1088" s="99">
        <v>2169026.1810607901</v>
      </c>
      <c r="BW1088" s="99">
        <v>0</v>
      </c>
      <c r="BX1088" s="99">
        <v>621233.69775390602</v>
      </c>
      <c r="BY1088" s="99">
        <v>0</v>
      </c>
      <c r="BZ1088" s="99">
        <v>0</v>
      </c>
      <c r="CA1088" s="99">
        <v>95842.478521347002</v>
      </c>
      <c r="CB1088" s="99">
        <v>4127576.7474670401</v>
      </c>
      <c r="CC1088" s="99">
        <v>42322640.234863304</v>
      </c>
      <c r="CD1088" s="99">
        <v>12527049.1846924</v>
      </c>
      <c r="CE1088" s="99">
        <v>3519.8523800969101</v>
      </c>
      <c r="CF1088" s="99">
        <v>342187.22362899798</v>
      </c>
      <c r="CG1088" s="99">
        <v>2966400.1383667002</v>
      </c>
      <c r="CH1088" s="99">
        <v>0</v>
      </c>
      <c r="CI1088" s="99">
        <v>99358.600419044495</v>
      </c>
      <c r="CJ1088" s="99">
        <v>4466276.1178588904</v>
      </c>
      <c r="CK1088" s="99">
        <v>45244579.142578103</v>
      </c>
      <c r="CL1088" s="99">
        <v>13120038.645507799</v>
      </c>
      <c r="CM1088" s="166">
        <v>156211.50924301101</v>
      </c>
      <c r="CN1088" s="166">
        <v>23804969.907958999</v>
      </c>
      <c r="CO1088" s="166">
        <v>108879685.959961</v>
      </c>
      <c r="CP1088" s="99">
        <v>13120038.645507799</v>
      </c>
      <c r="CQ1088" s="99">
        <v>0</v>
      </c>
      <c r="CR1088" s="99">
        <v>0</v>
      </c>
      <c r="CS1088" s="99">
        <v>0</v>
      </c>
      <c r="CT1088" s="99">
        <v>0</v>
      </c>
      <c r="CU1088" s="98">
        <v>7870.9334411829996</v>
      </c>
      <c r="CV1088" s="98">
        <v>60338.888847691996</v>
      </c>
      <c r="CW1088" s="98">
        <v>4469763.9710960379</v>
      </c>
      <c r="CX1088" s="98">
        <v>45289040.373230003</v>
      </c>
    </row>
    <row r="1089" spans="1:102" x14ac:dyDescent="0.2">
      <c r="A1089" s="98" t="s">
        <v>68</v>
      </c>
      <c r="B1089" s="100">
        <v>42614</v>
      </c>
      <c r="C1089" s="99">
        <v>88278.724827766404</v>
      </c>
      <c r="D1089" s="99">
        <v>0</v>
      </c>
      <c r="E1089" s="99">
        <v>7649.1888331174896</v>
      </c>
      <c r="F1089" s="99">
        <v>7151.3209106922204</v>
      </c>
      <c r="G1089" s="99">
        <v>3555.5383241772702</v>
      </c>
      <c r="H1089" s="99">
        <v>0</v>
      </c>
      <c r="I1089" s="99">
        <v>0</v>
      </c>
      <c r="J1089" s="99">
        <v>57075.736875057199</v>
      </c>
      <c r="K1089" s="99">
        <v>0</v>
      </c>
      <c r="L1089" s="99">
        <v>192.243766801432</v>
      </c>
      <c r="M1089" s="99">
        <v>42113.367743015297</v>
      </c>
      <c r="N1089" s="99">
        <v>2914.7255735695398</v>
      </c>
      <c r="O1089" s="99">
        <v>0</v>
      </c>
      <c r="P1089" s="99">
        <v>46505.514859676397</v>
      </c>
      <c r="Q1089" s="99">
        <v>4259.0818641185797</v>
      </c>
      <c r="R1089" s="99">
        <v>0</v>
      </c>
      <c r="S1089" s="99">
        <v>3537.7670008242098</v>
      </c>
      <c r="T1089" s="99">
        <v>0</v>
      </c>
      <c r="U1089" s="99">
        <v>57078.598627567299</v>
      </c>
      <c r="V1089" s="99">
        <v>3599847.3646545401</v>
      </c>
      <c r="W1089" s="99">
        <v>0</v>
      </c>
      <c r="X1089" s="99">
        <v>541130.74810791004</v>
      </c>
      <c r="Y1089" s="99">
        <v>488701.69406890898</v>
      </c>
      <c r="Z1089" s="99">
        <v>342315.71448135399</v>
      </c>
      <c r="AA1089" s="99">
        <v>0</v>
      </c>
      <c r="AB1089" s="99">
        <v>0</v>
      </c>
      <c r="AC1089" s="99">
        <v>19250431.884521499</v>
      </c>
      <c r="AD1089" s="99">
        <v>0</v>
      </c>
      <c r="AE1089" s="99">
        <v>18448.1608755589</v>
      </c>
      <c r="AF1089" s="99">
        <v>1644591.1825256301</v>
      </c>
      <c r="AG1089" s="99">
        <v>452498.20603561401</v>
      </c>
      <c r="AH1089" s="99">
        <v>0</v>
      </c>
      <c r="AI1089" s="99">
        <v>1547253.47839355</v>
      </c>
      <c r="AJ1089" s="99">
        <v>467019.64267730701</v>
      </c>
      <c r="AK1089" s="99">
        <v>0</v>
      </c>
      <c r="AL1089" s="99">
        <v>338741.73533248901</v>
      </c>
      <c r="AM1089" s="99">
        <v>0</v>
      </c>
      <c r="AN1089" s="99">
        <v>19257456.981689502</v>
      </c>
      <c r="AO1089" s="99">
        <v>37919751.457519501</v>
      </c>
      <c r="AP1089" s="99">
        <v>0</v>
      </c>
      <c r="AQ1089" s="99">
        <v>4822304.1281127902</v>
      </c>
      <c r="AR1089" s="99">
        <v>4355146.6732788105</v>
      </c>
      <c r="AS1089" s="99">
        <v>2991736.68713379</v>
      </c>
      <c r="AT1089" s="99">
        <v>0</v>
      </c>
      <c r="AU1089" s="99">
        <v>0</v>
      </c>
      <c r="AV1089" s="99">
        <v>63491316.8193359</v>
      </c>
      <c r="AW1089" s="99">
        <v>0</v>
      </c>
      <c r="AX1089" s="99">
        <v>164373.47685050999</v>
      </c>
      <c r="AY1089" s="99">
        <v>17768883.995361298</v>
      </c>
      <c r="AZ1089" s="99">
        <v>4177569.14385986</v>
      </c>
      <c r="BA1089" s="99">
        <v>0</v>
      </c>
      <c r="BB1089" s="99">
        <v>16202398.1981201</v>
      </c>
      <c r="BC1089" s="99">
        <v>4342339.4727783203</v>
      </c>
      <c r="BD1089" s="99">
        <v>0</v>
      </c>
      <c r="BE1089" s="99">
        <v>2951895.4989318801</v>
      </c>
      <c r="BF1089" s="99">
        <v>0</v>
      </c>
      <c r="BG1089" s="99">
        <v>63698267.799316399</v>
      </c>
      <c r="BH1089" s="99">
        <v>10210950.5938721</v>
      </c>
      <c r="BI1089" s="99">
        <v>0</v>
      </c>
      <c r="BJ1089" s="99">
        <v>2134027.6358032199</v>
      </c>
      <c r="BK1089" s="99">
        <v>1943682.9975433401</v>
      </c>
      <c r="BL1089" s="99">
        <v>0</v>
      </c>
      <c r="BM1089" s="99">
        <v>0</v>
      </c>
      <c r="BN1089" s="99">
        <v>0</v>
      </c>
      <c r="BO1089" s="99">
        <v>0</v>
      </c>
      <c r="BP1089" s="99">
        <v>0</v>
      </c>
      <c r="BQ1089" s="99">
        <v>0</v>
      </c>
      <c r="BR1089" s="99">
        <v>5882434.76245117</v>
      </c>
      <c r="BS1089" s="99">
        <v>1574413.83430481</v>
      </c>
      <c r="BT1089" s="99">
        <v>0</v>
      </c>
      <c r="BU1089" s="99">
        <v>2443192.5099792499</v>
      </c>
      <c r="BV1089" s="99">
        <v>2150111.8873596201</v>
      </c>
      <c r="BW1089" s="99">
        <v>0</v>
      </c>
      <c r="BX1089" s="99">
        <v>502061.62823486299</v>
      </c>
      <c r="BY1089" s="99">
        <v>0</v>
      </c>
      <c r="BZ1089" s="99">
        <v>0</v>
      </c>
      <c r="CA1089" s="99">
        <v>95952.059019088701</v>
      </c>
      <c r="CB1089" s="99">
        <v>4134575.1747741699</v>
      </c>
      <c r="CC1089" s="99">
        <v>42738869.182128899</v>
      </c>
      <c r="CD1089" s="99">
        <v>12349357.517578101</v>
      </c>
      <c r="CE1089" s="99">
        <v>3557.1756727993502</v>
      </c>
      <c r="CF1089" s="99">
        <v>341927.68524551397</v>
      </c>
      <c r="CG1089" s="99">
        <v>2985271.7173767099</v>
      </c>
      <c r="CH1089" s="99">
        <v>0</v>
      </c>
      <c r="CI1089" s="99">
        <v>99510.373878479004</v>
      </c>
      <c r="CJ1089" s="99">
        <v>4476267.9598998995</v>
      </c>
      <c r="CK1089" s="99">
        <v>45751872.641113304</v>
      </c>
      <c r="CL1089" s="99">
        <v>12914100.262085</v>
      </c>
      <c r="CM1089" s="166">
        <v>155883.24918365499</v>
      </c>
      <c r="CN1089" s="166">
        <v>23728251.2971191</v>
      </c>
      <c r="CO1089" s="166">
        <v>109290300.03320301</v>
      </c>
      <c r="CP1089" s="99">
        <v>12914100.262085</v>
      </c>
      <c r="CQ1089" s="99">
        <v>0</v>
      </c>
      <c r="CR1089" s="99">
        <v>0</v>
      </c>
      <c r="CS1089" s="99">
        <v>0</v>
      </c>
      <c r="CT1089" s="99">
        <v>0</v>
      </c>
      <c r="CU1089" s="98">
        <v>7659.2805939290001</v>
      </c>
      <c r="CV1089" s="98">
        <v>59980.707953142999</v>
      </c>
      <c r="CW1089" s="98">
        <v>4476502.8600196838</v>
      </c>
      <c r="CX1089" s="98">
        <v>45724140.899505608</v>
      </c>
    </row>
    <row r="1090" spans="1:102" x14ac:dyDescent="0.2">
      <c r="A1090" s="98" t="s">
        <v>68</v>
      </c>
      <c r="B1090" s="100">
        <v>42705</v>
      </c>
      <c r="C1090" s="99">
        <v>88279.542860984802</v>
      </c>
      <c r="D1090" s="99">
        <v>0</v>
      </c>
      <c r="E1090" s="99">
        <v>7572.9975703954697</v>
      </c>
      <c r="F1090" s="99">
        <v>7065.6174087524396</v>
      </c>
      <c r="G1090" s="99">
        <v>3594.0498377978802</v>
      </c>
      <c r="H1090" s="99">
        <v>0</v>
      </c>
      <c r="I1090" s="99">
        <v>0</v>
      </c>
      <c r="J1090" s="99">
        <v>56580.351822376302</v>
      </c>
      <c r="K1090" s="99">
        <v>0</v>
      </c>
      <c r="L1090" s="99">
        <v>166.018743237481</v>
      </c>
      <c r="M1090" s="99">
        <v>42226.849874019601</v>
      </c>
      <c r="N1090" s="99">
        <v>2880.6145856380499</v>
      </c>
      <c r="O1090" s="99">
        <v>0</v>
      </c>
      <c r="P1090" s="99">
        <v>46237.2081985474</v>
      </c>
      <c r="Q1090" s="99">
        <v>4229.1032261252403</v>
      </c>
      <c r="R1090" s="99">
        <v>0</v>
      </c>
      <c r="S1090" s="99">
        <v>3559.50202703476</v>
      </c>
      <c r="T1090" s="99">
        <v>0</v>
      </c>
      <c r="U1090" s="99">
        <v>56574.986096382097</v>
      </c>
      <c r="V1090" s="99">
        <v>3565978.1411743201</v>
      </c>
      <c r="W1090" s="99">
        <v>0</v>
      </c>
      <c r="X1090" s="99">
        <v>539384.61822509801</v>
      </c>
      <c r="Y1090" s="99">
        <v>488580.295883179</v>
      </c>
      <c r="Z1090" s="99">
        <v>341034.350467682</v>
      </c>
      <c r="AA1090" s="99">
        <v>0</v>
      </c>
      <c r="AB1090" s="99">
        <v>0</v>
      </c>
      <c r="AC1090" s="99">
        <v>18982363.3981934</v>
      </c>
      <c r="AD1090" s="99">
        <v>0</v>
      </c>
      <c r="AE1090" s="99">
        <v>14454.9492599964</v>
      </c>
      <c r="AF1090" s="99">
        <v>1644276.7787323</v>
      </c>
      <c r="AG1090" s="99">
        <v>444889.597476959</v>
      </c>
      <c r="AH1090" s="99">
        <v>0</v>
      </c>
      <c r="AI1090" s="99">
        <v>1505641.57650757</v>
      </c>
      <c r="AJ1090" s="99">
        <v>477801.14418792701</v>
      </c>
      <c r="AK1090" s="99">
        <v>0</v>
      </c>
      <c r="AL1090" s="99">
        <v>335324.92258071899</v>
      </c>
      <c r="AM1090" s="99">
        <v>0</v>
      </c>
      <c r="AN1090" s="99">
        <v>19096009.583252002</v>
      </c>
      <c r="AO1090" s="99">
        <v>37824961.157714799</v>
      </c>
      <c r="AP1090" s="99">
        <v>0</v>
      </c>
      <c r="AQ1090" s="99">
        <v>4827412.5288696298</v>
      </c>
      <c r="AR1090" s="99">
        <v>4365263.8713378897</v>
      </c>
      <c r="AS1090" s="99">
        <v>2992321.8634643601</v>
      </c>
      <c r="AT1090" s="99">
        <v>0</v>
      </c>
      <c r="AU1090" s="99">
        <v>0</v>
      </c>
      <c r="AV1090" s="99">
        <v>63058419.474121101</v>
      </c>
      <c r="AW1090" s="99">
        <v>0</v>
      </c>
      <c r="AX1090" s="99">
        <v>115733.492072105</v>
      </c>
      <c r="AY1090" s="99">
        <v>17868312.607177701</v>
      </c>
      <c r="AZ1090" s="99">
        <v>4125330.3973083501</v>
      </c>
      <c r="BA1090" s="99">
        <v>0</v>
      </c>
      <c r="BB1090" s="99">
        <v>15879856.969848599</v>
      </c>
      <c r="BC1090" s="99">
        <v>4437060.1997070303</v>
      </c>
      <c r="BD1090" s="99">
        <v>0</v>
      </c>
      <c r="BE1090" s="99">
        <v>2936613.0350952102</v>
      </c>
      <c r="BF1090" s="99">
        <v>0</v>
      </c>
      <c r="BG1090" s="99">
        <v>63349591.5400391</v>
      </c>
      <c r="BH1090" s="99">
        <v>10309866.3446045</v>
      </c>
      <c r="BI1090" s="99">
        <v>0</v>
      </c>
      <c r="BJ1090" s="99">
        <v>2139032.3975830101</v>
      </c>
      <c r="BK1090" s="99">
        <v>1955428.04150391</v>
      </c>
      <c r="BL1090" s="99">
        <v>0</v>
      </c>
      <c r="BM1090" s="99">
        <v>0</v>
      </c>
      <c r="BN1090" s="99">
        <v>0</v>
      </c>
      <c r="BO1090" s="99">
        <v>0</v>
      </c>
      <c r="BP1090" s="99">
        <v>0</v>
      </c>
      <c r="BQ1090" s="99">
        <v>0</v>
      </c>
      <c r="BR1090" s="99">
        <v>5926251.5226440402</v>
      </c>
      <c r="BS1090" s="99">
        <v>1557227.3492279099</v>
      </c>
      <c r="BT1090" s="99">
        <v>0</v>
      </c>
      <c r="BU1090" s="99">
        <v>2864105.8799743699</v>
      </c>
      <c r="BV1090" s="99">
        <v>2183181.64776611</v>
      </c>
      <c r="BW1090" s="99">
        <v>0</v>
      </c>
      <c r="BX1090" s="99">
        <v>593448.43785858201</v>
      </c>
      <c r="BY1090" s="99">
        <v>0</v>
      </c>
      <c r="BZ1090" s="99">
        <v>0</v>
      </c>
      <c r="CA1090" s="99">
        <v>95875.100982666001</v>
      </c>
      <c r="CB1090" s="99">
        <v>4107056.7618713402</v>
      </c>
      <c r="CC1090" s="99">
        <v>42662951.0244141</v>
      </c>
      <c r="CD1090" s="99">
        <v>12409118.5070801</v>
      </c>
      <c r="CE1090" s="99">
        <v>3595.62579926848</v>
      </c>
      <c r="CF1090" s="99">
        <v>341349.79999542201</v>
      </c>
      <c r="CG1090" s="99">
        <v>2997069.2781982399</v>
      </c>
      <c r="CH1090" s="99">
        <v>0</v>
      </c>
      <c r="CI1090" s="99">
        <v>99466.068054199204</v>
      </c>
      <c r="CJ1090" s="99">
        <v>4453506.9774780301</v>
      </c>
      <c r="CK1090" s="99">
        <v>45686613.6025391</v>
      </c>
      <c r="CL1090" s="99">
        <v>13004396.2810059</v>
      </c>
      <c r="CM1090" s="166">
        <v>155424.175014496</v>
      </c>
      <c r="CN1090" s="166">
        <v>23572131.732910201</v>
      </c>
      <c r="CO1090" s="166">
        <v>108987249.19043</v>
      </c>
      <c r="CP1090" s="99">
        <v>13004396.2810059</v>
      </c>
      <c r="CQ1090" s="99">
        <v>0</v>
      </c>
      <c r="CR1090" s="99">
        <v>0</v>
      </c>
      <c r="CS1090" s="99">
        <v>0</v>
      </c>
      <c r="CT1090" s="99">
        <v>0</v>
      </c>
      <c r="CU1090" s="98">
        <v>7540.8866212900002</v>
      </c>
      <c r="CV1090" s="98">
        <v>59517.879753822002</v>
      </c>
      <c r="CW1090" s="98">
        <v>4448406.5618667621</v>
      </c>
      <c r="CX1090" s="98">
        <v>45660020.302612342</v>
      </c>
    </row>
    <row r="1091" spans="1:102" x14ac:dyDescent="0.2">
      <c r="A1091" s="98" t="s">
        <v>68</v>
      </c>
      <c r="B1091" s="100">
        <v>42795</v>
      </c>
      <c r="C1091" s="99">
        <v>88479.737427711501</v>
      </c>
      <c r="D1091" s="99">
        <v>0</v>
      </c>
      <c r="E1091" s="99">
        <v>7624.0105865001697</v>
      </c>
      <c r="F1091" s="99">
        <v>7134.7865424156198</v>
      </c>
      <c r="G1091" s="99">
        <v>3645.7258558571298</v>
      </c>
      <c r="H1091" s="99">
        <v>0</v>
      </c>
      <c r="I1091" s="99">
        <v>0</v>
      </c>
      <c r="J1091" s="99">
        <v>56109.953306675001</v>
      </c>
      <c r="K1091" s="99">
        <v>0</v>
      </c>
      <c r="L1091" s="99">
        <v>170.86214780248699</v>
      </c>
      <c r="M1091" s="99">
        <v>42441.183601856203</v>
      </c>
      <c r="N1091" s="99">
        <v>2831.0694816410501</v>
      </c>
      <c r="O1091" s="99">
        <v>0</v>
      </c>
      <c r="P1091" s="99">
        <v>46103.460366249099</v>
      </c>
      <c r="Q1091" s="99">
        <v>4274.6559469699896</v>
      </c>
      <c r="R1091" s="99">
        <v>0</v>
      </c>
      <c r="S1091" s="99">
        <v>3617.4933593273199</v>
      </c>
      <c r="T1091" s="99">
        <v>0</v>
      </c>
      <c r="U1091" s="99">
        <v>56102.293573856397</v>
      </c>
      <c r="V1091" s="99">
        <v>3576379.1267395001</v>
      </c>
      <c r="W1091" s="99">
        <v>0</v>
      </c>
      <c r="X1091" s="99">
        <v>539283.68025970506</v>
      </c>
      <c r="Y1091" s="99">
        <v>487803.46264648403</v>
      </c>
      <c r="Z1091" s="99">
        <v>353241.88336563099</v>
      </c>
      <c r="AA1091" s="99">
        <v>0</v>
      </c>
      <c r="AB1091" s="99">
        <v>0</v>
      </c>
      <c r="AC1091" s="99">
        <v>19002593.912841801</v>
      </c>
      <c r="AD1091" s="99">
        <v>0</v>
      </c>
      <c r="AE1091" s="99">
        <v>13665.3774462938</v>
      </c>
      <c r="AF1091" s="99">
        <v>1637151.20458984</v>
      </c>
      <c r="AG1091" s="99">
        <v>434629.11671066302</v>
      </c>
      <c r="AH1091" s="99">
        <v>0</v>
      </c>
      <c r="AI1091" s="99">
        <v>1544164.42451477</v>
      </c>
      <c r="AJ1091" s="99">
        <v>489802.09862899798</v>
      </c>
      <c r="AK1091" s="99">
        <v>0</v>
      </c>
      <c r="AL1091" s="99">
        <v>344999.49614334101</v>
      </c>
      <c r="AM1091" s="99">
        <v>0</v>
      </c>
      <c r="AN1091" s="99">
        <v>19012251.480712902</v>
      </c>
      <c r="AO1091" s="99">
        <v>38075720.196777299</v>
      </c>
      <c r="AP1091" s="99">
        <v>0</v>
      </c>
      <c r="AQ1091" s="99">
        <v>4801667.81396484</v>
      </c>
      <c r="AR1091" s="99">
        <v>4337433.7616577102</v>
      </c>
      <c r="AS1091" s="99">
        <v>3099892.2636108398</v>
      </c>
      <c r="AT1091" s="99">
        <v>0</v>
      </c>
      <c r="AU1091" s="99">
        <v>0</v>
      </c>
      <c r="AV1091" s="99">
        <v>63132208.653808601</v>
      </c>
      <c r="AW1091" s="99">
        <v>0</v>
      </c>
      <c r="AX1091" s="99">
        <v>99898.089948654204</v>
      </c>
      <c r="AY1091" s="99">
        <v>17854060.380615201</v>
      </c>
      <c r="AZ1091" s="99">
        <v>4040902.6454162602</v>
      </c>
      <c r="BA1091" s="99">
        <v>0</v>
      </c>
      <c r="BB1091" s="99">
        <v>16372567.361450201</v>
      </c>
      <c r="BC1091" s="99">
        <v>4570169.61962891</v>
      </c>
      <c r="BD1091" s="99">
        <v>0</v>
      </c>
      <c r="BE1091" s="99">
        <v>3042764.2109985398</v>
      </c>
      <c r="BF1091" s="99">
        <v>0</v>
      </c>
      <c r="BG1091" s="99">
        <v>63179514.541992202</v>
      </c>
      <c r="BH1091" s="99">
        <v>10513539.712646499</v>
      </c>
      <c r="BI1091" s="99">
        <v>0</v>
      </c>
      <c r="BJ1091" s="99">
        <v>2168189.5926208501</v>
      </c>
      <c r="BK1091" s="99">
        <v>1980890.77838135</v>
      </c>
      <c r="BL1091" s="99">
        <v>0</v>
      </c>
      <c r="BM1091" s="99">
        <v>0</v>
      </c>
      <c r="BN1091" s="99">
        <v>0</v>
      </c>
      <c r="BO1091" s="99">
        <v>0</v>
      </c>
      <c r="BP1091" s="99">
        <v>0</v>
      </c>
      <c r="BQ1091" s="99">
        <v>0</v>
      </c>
      <c r="BR1091" s="99">
        <v>5994847.39453125</v>
      </c>
      <c r="BS1091" s="99">
        <v>1526811.57244873</v>
      </c>
      <c r="BT1091" s="99">
        <v>0</v>
      </c>
      <c r="BU1091" s="99">
        <v>2906161.4099731399</v>
      </c>
      <c r="BV1091" s="99">
        <v>2256513.7722473098</v>
      </c>
      <c r="BW1091" s="99">
        <v>0</v>
      </c>
      <c r="BX1091" s="99">
        <v>635464.32769775402</v>
      </c>
      <c r="BY1091" s="99">
        <v>0</v>
      </c>
      <c r="BZ1091" s="99">
        <v>0</v>
      </c>
      <c r="CA1091" s="99">
        <v>96073.226335525498</v>
      </c>
      <c r="CB1091" s="99">
        <v>4113644.72964478</v>
      </c>
      <c r="CC1091" s="99">
        <v>42876332.410644501</v>
      </c>
      <c r="CD1091" s="99">
        <v>12728677.0356445</v>
      </c>
      <c r="CE1091" s="99">
        <v>3639.4023011028798</v>
      </c>
      <c r="CF1091" s="99">
        <v>351323.23261260998</v>
      </c>
      <c r="CG1091" s="99">
        <v>3080418.3441772498</v>
      </c>
      <c r="CH1091" s="99">
        <v>0</v>
      </c>
      <c r="CI1091" s="99">
        <v>99720.8926067352</v>
      </c>
      <c r="CJ1091" s="99">
        <v>4463790.08349609</v>
      </c>
      <c r="CK1091" s="99">
        <v>45843989.748535201</v>
      </c>
      <c r="CL1091" s="99">
        <v>13357140.661132799</v>
      </c>
      <c r="CM1091" s="166">
        <v>155175.90421295201</v>
      </c>
      <c r="CN1091" s="166">
        <v>23501547.627929699</v>
      </c>
      <c r="CO1091" s="166">
        <v>109204889.29492199</v>
      </c>
      <c r="CP1091" s="99">
        <v>13357140.661132799</v>
      </c>
      <c r="CQ1091" s="99">
        <v>0</v>
      </c>
      <c r="CR1091" s="99">
        <v>0</v>
      </c>
      <c r="CS1091" s="99">
        <v>0</v>
      </c>
      <c r="CT1091" s="99">
        <v>0</v>
      </c>
      <c r="CU1091" s="98">
        <v>7636.9781935809997</v>
      </c>
      <c r="CV1091" s="98">
        <v>59082.111974268999</v>
      </c>
      <c r="CW1091" s="98">
        <v>4464967.9622573899</v>
      </c>
      <c r="CX1091" s="98">
        <v>45956750.754821748</v>
      </c>
    </row>
    <row r="1092" spans="1:102" x14ac:dyDescent="0.2">
      <c r="A1092" s="98" t="s">
        <v>68</v>
      </c>
      <c r="B1092" s="100">
        <v>42887</v>
      </c>
      <c r="C1092" s="99">
        <v>88286.595870971694</v>
      </c>
      <c r="D1092" s="99">
        <v>0</v>
      </c>
      <c r="E1092" s="99">
        <v>7501.8974542617798</v>
      </c>
      <c r="F1092" s="99">
        <v>7010.8401877284095</v>
      </c>
      <c r="G1092" s="99">
        <v>3660.81942075491</v>
      </c>
      <c r="H1092" s="99">
        <v>0</v>
      </c>
      <c r="I1092" s="99">
        <v>0</v>
      </c>
      <c r="J1092" s="99">
        <v>55911.057736396797</v>
      </c>
      <c r="K1092" s="99">
        <v>0</v>
      </c>
      <c r="L1092" s="99">
        <v>160.76519775576901</v>
      </c>
      <c r="M1092" s="99">
        <v>42365.359280586199</v>
      </c>
      <c r="N1092" s="99">
        <v>2779.1849601864801</v>
      </c>
      <c r="O1092" s="99">
        <v>0</v>
      </c>
      <c r="P1092" s="99">
        <v>46147.406432151802</v>
      </c>
      <c r="Q1092" s="99">
        <v>4234.9559081196803</v>
      </c>
      <c r="R1092" s="99">
        <v>0</v>
      </c>
      <c r="S1092" s="99">
        <v>3624.77601909637</v>
      </c>
      <c r="T1092" s="99">
        <v>0</v>
      </c>
      <c r="U1092" s="99">
        <v>55914.962588787101</v>
      </c>
      <c r="V1092" s="99">
        <v>3557754.1036377</v>
      </c>
      <c r="W1092" s="99">
        <v>0</v>
      </c>
      <c r="X1092" s="99">
        <v>526698.99139404297</v>
      </c>
      <c r="Y1092" s="99">
        <v>476408.27361297602</v>
      </c>
      <c r="Z1092" s="99">
        <v>348319.38155746501</v>
      </c>
      <c r="AA1092" s="99">
        <v>0</v>
      </c>
      <c r="AB1092" s="99">
        <v>0</v>
      </c>
      <c r="AC1092" s="99">
        <v>18985112.388671901</v>
      </c>
      <c r="AD1092" s="99">
        <v>0</v>
      </c>
      <c r="AE1092" s="99">
        <v>13917.7107877731</v>
      </c>
      <c r="AF1092" s="99">
        <v>1628698.5097808801</v>
      </c>
      <c r="AG1092" s="99">
        <v>424512.386535645</v>
      </c>
      <c r="AH1092" s="99">
        <v>0</v>
      </c>
      <c r="AI1092" s="99">
        <v>1500216.7142028799</v>
      </c>
      <c r="AJ1092" s="99">
        <v>497719.18107604998</v>
      </c>
      <c r="AK1092" s="99">
        <v>0</v>
      </c>
      <c r="AL1092" s="99">
        <v>341164.70341873198</v>
      </c>
      <c r="AM1092" s="99">
        <v>0</v>
      </c>
      <c r="AN1092" s="99">
        <v>18952482.782714799</v>
      </c>
      <c r="AO1092" s="99">
        <v>38058505.6083984</v>
      </c>
      <c r="AP1092" s="99">
        <v>0</v>
      </c>
      <c r="AQ1092" s="99">
        <v>4742604.7526855497</v>
      </c>
      <c r="AR1092" s="99">
        <v>4272705.9589843797</v>
      </c>
      <c r="AS1092" s="99">
        <v>3068992.9152831999</v>
      </c>
      <c r="AT1092" s="99">
        <v>0</v>
      </c>
      <c r="AU1092" s="99">
        <v>0</v>
      </c>
      <c r="AV1092" s="99">
        <v>63352018.468261696</v>
      </c>
      <c r="AW1092" s="99">
        <v>0</v>
      </c>
      <c r="AX1092" s="99">
        <v>117477.12908649399</v>
      </c>
      <c r="AY1092" s="99">
        <v>17867969.177246101</v>
      </c>
      <c r="AZ1092" s="99">
        <v>3931095.0182189899</v>
      </c>
      <c r="BA1092" s="99">
        <v>0</v>
      </c>
      <c r="BB1092" s="99">
        <v>15987312.686279301</v>
      </c>
      <c r="BC1092" s="99">
        <v>4671145.0406494103</v>
      </c>
      <c r="BD1092" s="99">
        <v>0</v>
      </c>
      <c r="BE1092" s="99">
        <v>3009833.62780762</v>
      </c>
      <c r="BF1092" s="99">
        <v>0</v>
      </c>
      <c r="BG1092" s="99">
        <v>63447556.458496101</v>
      </c>
      <c r="BH1092" s="99">
        <v>10319751.790283199</v>
      </c>
      <c r="BI1092" s="99">
        <v>0</v>
      </c>
      <c r="BJ1092" s="99">
        <v>2140856.7048034701</v>
      </c>
      <c r="BK1092" s="99">
        <v>1947460.37019348</v>
      </c>
      <c r="BL1092" s="99">
        <v>0</v>
      </c>
      <c r="BM1092" s="99">
        <v>0</v>
      </c>
      <c r="BN1092" s="99">
        <v>0</v>
      </c>
      <c r="BO1092" s="99">
        <v>0</v>
      </c>
      <c r="BP1092" s="99">
        <v>0</v>
      </c>
      <c r="BQ1092" s="99">
        <v>0</v>
      </c>
      <c r="BR1092" s="99">
        <v>5981585.6425170898</v>
      </c>
      <c r="BS1092" s="99">
        <v>1481325.8313293499</v>
      </c>
      <c r="BT1092" s="99">
        <v>0</v>
      </c>
      <c r="BU1092" s="99">
        <v>2899702.7599792499</v>
      </c>
      <c r="BV1092" s="99">
        <v>2296543.7659606901</v>
      </c>
      <c r="BW1092" s="99">
        <v>0</v>
      </c>
      <c r="BX1092" s="99">
        <v>628999.89775085403</v>
      </c>
      <c r="BY1092" s="99">
        <v>0</v>
      </c>
      <c r="BZ1092" s="99">
        <v>0</v>
      </c>
      <c r="CA1092" s="99">
        <v>95774.242693901106</v>
      </c>
      <c r="CB1092" s="99">
        <v>4082962.4545593299</v>
      </c>
      <c r="CC1092" s="99">
        <v>42783464.478515603</v>
      </c>
      <c r="CD1092" s="99">
        <v>12445124.2923584</v>
      </c>
      <c r="CE1092" s="99">
        <v>3664.4707053899801</v>
      </c>
      <c r="CF1092" s="99">
        <v>350284.18559646601</v>
      </c>
      <c r="CG1092" s="99">
        <v>3091362.0977783198</v>
      </c>
      <c r="CH1092" s="99">
        <v>0</v>
      </c>
      <c r="CI1092" s="99">
        <v>99434.156119346604</v>
      </c>
      <c r="CJ1092" s="99">
        <v>4433984.4022827102</v>
      </c>
      <c r="CK1092" s="99">
        <v>45956320.0537109</v>
      </c>
      <c r="CL1092" s="99">
        <v>13052272.8521729</v>
      </c>
      <c r="CM1092" s="166">
        <v>154628.75820922901</v>
      </c>
      <c r="CN1092" s="166">
        <v>23386615.643310498</v>
      </c>
      <c r="CO1092" s="166">
        <v>109169803.572266</v>
      </c>
      <c r="CP1092" s="99">
        <v>13052272.8521729</v>
      </c>
      <c r="CQ1092" s="99">
        <v>0</v>
      </c>
      <c r="CR1092" s="99">
        <v>0</v>
      </c>
      <c r="CS1092" s="99">
        <v>0</v>
      </c>
      <c r="CT1092" s="99">
        <v>0</v>
      </c>
      <c r="CU1092" s="98">
        <v>7509.2049535659999</v>
      </c>
      <c r="CV1092" s="98">
        <v>58866.725771714999</v>
      </c>
      <c r="CW1092" s="98">
        <v>4433246.640155796</v>
      </c>
      <c r="CX1092" s="98">
        <v>45874826.576293923</v>
      </c>
    </row>
    <row r="1093" spans="1:102" x14ac:dyDescent="0.2">
      <c r="A1093" s="98" t="s">
        <v>68</v>
      </c>
      <c r="B1093" s="100">
        <v>42979</v>
      </c>
      <c r="C1093" s="99">
        <v>88117.928703308105</v>
      </c>
      <c r="D1093" s="99">
        <v>0</v>
      </c>
      <c r="E1093" s="99">
        <v>7467.9151605963698</v>
      </c>
      <c r="F1093" s="99">
        <v>6997.41231560707</v>
      </c>
      <c r="G1093" s="99">
        <v>3668.3160084485999</v>
      </c>
      <c r="H1093" s="99">
        <v>0</v>
      </c>
      <c r="I1093" s="99">
        <v>0</v>
      </c>
      <c r="J1093" s="99">
        <v>55584.162117481203</v>
      </c>
      <c r="K1093" s="99">
        <v>0</v>
      </c>
      <c r="L1093" s="99">
        <v>178.889429163188</v>
      </c>
      <c r="M1093" s="99">
        <v>42403.573187351198</v>
      </c>
      <c r="N1093" s="99">
        <v>2775.9208740591998</v>
      </c>
      <c r="O1093" s="99">
        <v>0</v>
      </c>
      <c r="P1093" s="99">
        <v>46260.395141601599</v>
      </c>
      <c r="Q1093" s="99">
        <v>4121.5105441808701</v>
      </c>
      <c r="R1093" s="99">
        <v>0</v>
      </c>
      <c r="S1093" s="99">
        <v>3639.6090398132801</v>
      </c>
      <c r="T1093" s="99">
        <v>0</v>
      </c>
      <c r="U1093" s="99">
        <v>55586.187180042303</v>
      </c>
      <c r="V1093" s="99">
        <v>3543527.4799194299</v>
      </c>
      <c r="W1093" s="99">
        <v>0</v>
      </c>
      <c r="X1093" s="99">
        <v>518505.15091323899</v>
      </c>
      <c r="Y1093" s="99">
        <v>470237.05590820301</v>
      </c>
      <c r="Z1093" s="99">
        <v>340428.69142913801</v>
      </c>
      <c r="AA1093" s="99">
        <v>0</v>
      </c>
      <c r="AB1093" s="99">
        <v>0</v>
      </c>
      <c r="AC1093" s="99">
        <v>18823285.2028809</v>
      </c>
      <c r="AD1093" s="99">
        <v>0</v>
      </c>
      <c r="AE1093" s="99">
        <v>15191.1390998363</v>
      </c>
      <c r="AF1093" s="99">
        <v>1624663.5143279999</v>
      </c>
      <c r="AG1093" s="99">
        <v>421666.36204910302</v>
      </c>
      <c r="AH1093" s="99">
        <v>0</v>
      </c>
      <c r="AI1093" s="99">
        <v>1493383.6165008501</v>
      </c>
      <c r="AJ1093" s="99">
        <v>491787.15908432001</v>
      </c>
      <c r="AK1093" s="99">
        <v>0</v>
      </c>
      <c r="AL1093" s="99">
        <v>333557.55824661301</v>
      </c>
      <c r="AM1093" s="99">
        <v>0</v>
      </c>
      <c r="AN1093" s="99">
        <v>18927344.221923798</v>
      </c>
      <c r="AO1093" s="99">
        <v>38118110.324218802</v>
      </c>
      <c r="AP1093" s="99">
        <v>0</v>
      </c>
      <c r="AQ1093" s="99">
        <v>4670188.7709350605</v>
      </c>
      <c r="AR1093" s="99">
        <v>4207302.4214477502</v>
      </c>
      <c r="AS1093" s="99">
        <v>3013841.7870178199</v>
      </c>
      <c r="AT1093" s="99">
        <v>0</v>
      </c>
      <c r="AU1093" s="99">
        <v>0</v>
      </c>
      <c r="AV1093" s="99">
        <v>63054179.6337891</v>
      </c>
      <c r="AW1093" s="99">
        <v>0</v>
      </c>
      <c r="AX1093" s="99">
        <v>139396.14522934001</v>
      </c>
      <c r="AY1093" s="99">
        <v>17928599.342285201</v>
      </c>
      <c r="AZ1093" s="99">
        <v>3934347.69839478</v>
      </c>
      <c r="BA1093" s="99">
        <v>0</v>
      </c>
      <c r="BB1093" s="99">
        <v>15967421.669555699</v>
      </c>
      <c r="BC1093" s="99">
        <v>4648316.7782592801</v>
      </c>
      <c r="BD1093" s="99">
        <v>0</v>
      </c>
      <c r="BE1093" s="99">
        <v>2945268.9648742699</v>
      </c>
      <c r="BF1093" s="99">
        <v>0</v>
      </c>
      <c r="BG1093" s="99">
        <v>63291039.983886696</v>
      </c>
      <c r="BH1093" s="99">
        <v>10255960.0513916</v>
      </c>
      <c r="BI1093" s="99">
        <v>0</v>
      </c>
      <c r="BJ1093" s="99">
        <v>2087390.9374694801</v>
      </c>
      <c r="BK1093" s="99">
        <v>1902909.80776978</v>
      </c>
      <c r="BL1093" s="99">
        <v>0</v>
      </c>
      <c r="BM1093" s="99">
        <v>0</v>
      </c>
      <c r="BN1093" s="99">
        <v>0</v>
      </c>
      <c r="BO1093" s="99">
        <v>0</v>
      </c>
      <c r="BP1093" s="99">
        <v>0</v>
      </c>
      <c r="BQ1093" s="99">
        <v>0</v>
      </c>
      <c r="BR1093" s="99">
        <v>5928997.8837890597</v>
      </c>
      <c r="BS1093" s="99">
        <v>1483334.6513519301</v>
      </c>
      <c r="BT1093" s="99">
        <v>0</v>
      </c>
      <c r="BU1093" s="99">
        <v>2353018.1399841299</v>
      </c>
      <c r="BV1093" s="99">
        <v>2263800.3964538602</v>
      </c>
      <c r="BW1093" s="99">
        <v>0</v>
      </c>
      <c r="BX1093" s="99">
        <v>496503.59827041603</v>
      </c>
      <c r="BY1093" s="99">
        <v>0</v>
      </c>
      <c r="BZ1093" s="99">
        <v>0</v>
      </c>
      <c r="CA1093" s="99">
        <v>95616.337798118606</v>
      </c>
      <c r="CB1093" s="99">
        <v>4056281.49890137</v>
      </c>
      <c r="CC1093" s="99">
        <v>42726632.4755859</v>
      </c>
      <c r="CD1093" s="99">
        <v>12361320.1138916</v>
      </c>
      <c r="CE1093" s="99">
        <v>3669.5955285728</v>
      </c>
      <c r="CF1093" s="99">
        <v>340059.72216033901</v>
      </c>
      <c r="CG1093" s="99">
        <v>3004012.2529907199</v>
      </c>
      <c r="CH1093" s="99">
        <v>0</v>
      </c>
      <c r="CI1093" s="99">
        <v>99286.856698036194</v>
      </c>
      <c r="CJ1093" s="99">
        <v>4399761.5653686495</v>
      </c>
      <c r="CK1093" s="99">
        <v>45796274.108886696</v>
      </c>
      <c r="CL1093" s="99">
        <v>12927640.1721191</v>
      </c>
      <c r="CM1093" s="166">
        <v>154175.15969657901</v>
      </c>
      <c r="CN1093" s="166">
        <v>23346659.4443359</v>
      </c>
      <c r="CO1093" s="166">
        <v>109123832.60742199</v>
      </c>
      <c r="CP1093" s="99">
        <v>12927640.1721191</v>
      </c>
      <c r="CQ1093" s="99">
        <v>0</v>
      </c>
      <c r="CR1093" s="99">
        <v>0</v>
      </c>
      <c r="CS1093" s="99">
        <v>0</v>
      </c>
      <c r="CT1093" s="99">
        <v>0</v>
      </c>
      <c r="CU1093" s="98">
        <v>7475.7415768069995</v>
      </c>
      <c r="CV1093" s="98">
        <v>58607.129638209997</v>
      </c>
      <c r="CW1093" s="98">
        <v>4396341.2210617093</v>
      </c>
      <c r="CX1093" s="98">
        <v>45730644.728576623</v>
      </c>
    </row>
    <row r="1094" spans="1:102" x14ac:dyDescent="0.2">
      <c r="A1094" s="98" t="s">
        <v>68</v>
      </c>
      <c r="B1094" s="100">
        <v>43070</v>
      </c>
      <c r="C1094" s="99">
        <v>89358.862525939898</v>
      </c>
      <c r="D1094" s="99">
        <v>0</v>
      </c>
      <c r="E1094" s="99">
        <v>7491.2858383059502</v>
      </c>
      <c r="F1094" s="99">
        <v>7011.1354526877403</v>
      </c>
      <c r="G1094" s="99">
        <v>3667.9891261756402</v>
      </c>
      <c r="H1094" s="99">
        <v>0</v>
      </c>
      <c r="I1094" s="99">
        <v>0</v>
      </c>
      <c r="J1094" s="99">
        <v>55178.199938297301</v>
      </c>
      <c r="K1094" s="99">
        <v>0</v>
      </c>
      <c r="L1094" s="99">
        <v>167.999041669071</v>
      </c>
      <c r="M1094" s="99">
        <v>43249.789577484102</v>
      </c>
      <c r="N1094" s="99">
        <v>2766.7762628197702</v>
      </c>
      <c r="O1094" s="99">
        <v>0</v>
      </c>
      <c r="P1094" s="99">
        <v>46381.570715904199</v>
      </c>
      <c r="Q1094" s="99">
        <v>4108.2619367241896</v>
      </c>
      <c r="R1094" s="99">
        <v>0</v>
      </c>
      <c r="S1094" s="99">
        <v>3624.4840737879299</v>
      </c>
      <c r="T1094" s="99">
        <v>0</v>
      </c>
      <c r="U1094" s="99">
        <v>55173.996358871504</v>
      </c>
      <c r="V1094" s="99">
        <v>3539575.9149780301</v>
      </c>
      <c r="W1094" s="99">
        <v>0</v>
      </c>
      <c r="X1094" s="99">
        <v>521640.31423568702</v>
      </c>
      <c r="Y1094" s="99">
        <v>473457.60001373303</v>
      </c>
      <c r="Z1094" s="99">
        <v>344176.97543716402</v>
      </c>
      <c r="AA1094" s="99">
        <v>0</v>
      </c>
      <c r="AB1094" s="99">
        <v>0</v>
      </c>
      <c r="AC1094" s="99">
        <v>18799692.130615201</v>
      </c>
      <c r="AD1094" s="99">
        <v>0</v>
      </c>
      <c r="AE1094" s="99">
        <v>13160.577139258399</v>
      </c>
      <c r="AF1094" s="99">
        <v>1631647.7386932401</v>
      </c>
      <c r="AG1094" s="99">
        <v>427919.12229537999</v>
      </c>
      <c r="AH1094" s="99">
        <v>0</v>
      </c>
      <c r="AI1094" s="99">
        <v>1505883.25265503</v>
      </c>
      <c r="AJ1094" s="99">
        <v>483030.61909103399</v>
      </c>
      <c r="AK1094" s="99">
        <v>0</v>
      </c>
      <c r="AL1094" s="99">
        <v>337535.57344055199</v>
      </c>
      <c r="AM1094" s="99">
        <v>0</v>
      </c>
      <c r="AN1094" s="99">
        <v>18873664.8908691</v>
      </c>
      <c r="AO1094" s="99">
        <v>38411942.7353516</v>
      </c>
      <c r="AP1094" s="99">
        <v>0</v>
      </c>
      <c r="AQ1094" s="99">
        <v>4723061.4028320303</v>
      </c>
      <c r="AR1094" s="99">
        <v>4270424.6248168899</v>
      </c>
      <c r="AS1094" s="99">
        <v>3060441.3135070801</v>
      </c>
      <c r="AT1094" s="99">
        <v>0</v>
      </c>
      <c r="AU1094" s="99">
        <v>0</v>
      </c>
      <c r="AV1094" s="99">
        <v>63070314.908203103</v>
      </c>
      <c r="AW1094" s="99">
        <v>0</v>
      </c>
      <c r="AX1094" s="99">
        <v>112718.080151558</v>
      </c>
      <c r="AY1094" s="99">
        <v>18168238.387695301</v>
      </c>
      <c r="AZ1094" s="99">
        <v>4003641.6263427702</v>
      </c>
      <c r="BA1094" s="99">
        <v>0</v>
      </c>
      <c r="BB1094" s="99">
        <v>16207334.123291001</v>
      </c>
      <c r="BC1094" s="99">
        <v>4612764.3733520498</v>
      </c>
      <c r="BD1094" s="99">
        <v>0</v>
      </c>
      <c r="BE1094" s="99">
        <v>2998686.4806823698</v>
      </c>
      <c r="BF1094" s="99">
        <v>0</v>
      </c>
      <c r="BG1094" s="99">
        <v>63290968.417968802</v>
      </c>
      <c r="BH1094" s="99">
        <v>10551922.655151401</v>
      </c>
      <c r="BI1094" s="99">
        <v>0</v>
      </c>
      <c r="BJ1094" s="99">
        <v>2085550.7504425</v>
      </c>
      <c r="BK1094" s="99">
        <v>1900286.47744751</v>
      </c>
      <c r="BL1094" s="99">
        <v>0</v>
      </c>
      <c r="BM1094" s="99">
        <v>0</v>
      </c>
      <c r="BN1094" s="99">
        <v>0</v>
      </c>
      <c r="BO1094" s="99">
        <v>0</v>
      </c>
      <c r="BP1094" s="99">
        <v>0</v>
      </c>
      <c r="BQ1094" s="99">
        <v>0</v>
      </c>
      <c r="BR1094" s="99">
        <v>6114737.00927734</v>
      </c>
      <c r="BS1094" s="99">
        <v>1510559.0258331301</v>
      </c>
      <c r="BT1094" s="99">
        <v>0</v>
      </c>
      <c r="BU1094" s="99">
        <v>2867477.9999694801</v>
      </c>
      <c r="BV1094" s="99">
        <v>2237382.4301757799</v>
      </c>
      <c r="BW1094" s="99">
        <v>0</v>
      </c>
      <c r="BX1094" s="99">
        <v>600463.41786956799</v>
      </c>
      <c r="BY1094" s="99">
        <v>0</v>
      </c>
      <c r="BZ1094" s="99">
        <v>0</v>
      </c>
      <c r="CA1094" s="99">
        <v>96868.083493232698</v>
      </c>
      <c r="CB1094" s="99">
        <v>4067004.7142333998</v>
      </c>
      <c r="CC1094" s="99">
        <v>43186734.208007798</v>
      </c>
      <c r="CD1094" s="99">
        <v>12581076.8005371</v>
      </c>
      <c r="CE1094" s="99">
        <v>3670.8374380171299</v>
      </c>
      <c r="CF1094" s="99">
        <v>344464.90044784499</v>
      </c>
      <c r="CG1094" s="99">
        <v>3065909.5484008798</v>
      </c>
      <c r="CH1094" s="99">
        <v>0</v>
      </c>
      <c r="CI1094" s="99">
        <v>100534.960892677</v>
      </c>
      <c r="CJ1094" s="99">
        <v>4414963.12927246</v>
      </c>
      <c r="CK1094" s="99">
        <v>46278881.698730499</v>
      </c>
      <c r="CL1094" s="99">
        <v>13183907.830566401</v>
      </c>
      <c r="CM1094" s="166">
        <v>155083.544204712</v>
      </c>
      <c r="CN1094" s="166">
        <v>23272768.474853501</v>
      </c>
      <c r="CO1094" s="166">
        <v>109498678.837891</v>
      </c>
      <c r="CP1094" s="99">
        <v>13183907.830566401</v>
      </c>
      <c r="CQ1094" s="99">
        <v>0</v>
      </c>
      <c r="CR1094" s="99">
        <v>0</v>
      </c>
      <c r="CS1094" s="99">
        <v>0</v>
      </c>
      <c r="CT1094" s="99">
        <v>0</v>
      </c>
      <c r="CU1094" s="98">
        <v>7465.1486890710003</v>
      </c>
      <c r="CV1094" s="98">
        <v>58164.271804292999</v>
      </c>
      <c r="CW1094" s="98">
        <v>4411469.6146812448</v>
      </c>
      <c r="CX1094" s="98">
        <v>46252643.756408677</v>
      </c>
    </row>
    <row r="1095" spans="1:102" x14ac:dyDescent="0.2">
      <c r="A1095" s="98" t="s">
        <v>68</v>
      </c>
      <c r="B1095" s="100">
        <v>43160</v>
      </c>
      <c r="C1095" s="99">
        <v>87442.806038856506</v>
      </c>
      <c r="D1095" s="99">
        <v>0</v>
      </c>
      <c r="E1095" s="99">
        <v>7589.4665538072604</v>
      </c>
      <c r="F1095" s="99">
        <v>7128.7001985311499</v>
      </c>
      <c r="G1095" s="99">
        <v>3674.9539309441998</v>
      </c>
      <c r="H1095" s="99">
        <v>0</v>
      </c>
      <c r="I1095" s="99">
        <v>0</v>
      </c>
      <c r="J1095" s="99">
        <v>54679.479521751397</v>
      </c>
      <c r="K1095" s="99">
        <v>0</v>
      </c>
      <c r="L1095" s="99">
        <v>157.769949747249</v>
      </c>
      <c r="M1095" s="99">
        <v>41946.7861776352</v>
      </c>
      <c r="N1095" s="99">
        <v>2730.60190811753</v>
      </c>
      <c r="O1095" s="99">
        <v>0</v>
      </c>
      <c r="P1095" s="99">
        <v>45723.761955738097</v>
      </c>
      <c r="Q1095" s="99">
        <v>4106.2506396174404</v>
      </c>
      <c r="R1095" s="99">
        <v>0</v>
      </c>
      <c r="S1095" s="99">
        <v>3654.1130070686299</v>
      </c>
      <c r="T1095" s="99">
        <v>0</v>
      </c>
      <c r="U1095" s="99">
        <v>54692.611743450201</v>
      </c>
      <c r="V1095" s="99">
        <v>3506008.0698242201</v>
      </c>
      <c r="W1095" s="99">
        <v>0</v>
      </c>
      <c r="X1095" s="99">
        <v>515384.29024124099</v>
      </c>
      <c r="Y1095" s="99">
        <v>465787.99871826201</v>
      </c>
      <c r="Z1095" s="99">
        <v>331731.22716522199</v>
      </c>
      <c r="AA1095" s="99">
        <v>0</v>
      </c>
      <c r="AB1095" s="99">
        <v>0</v>
      </c>
      <c r="AC1095" s="99">
        <v>18603889.5004883</v>
      </c>
      <c r="AD1095" s="99">
        <v>0</v>
      </c>
      <c r="AE1095" s="99">
        <v>12716.215163946201</v>
      </c>
      <c r="AF1095" s="99">
        <v>1619495.4929504399</v>
      </c>
      <c r="AG1095" s="99">
        <v>430446.19395065302</v>
      </c>
      <c r="AH1095" s="99">
        <v>0</v>
      </c>
      <c r="AI1095" s="99">
        <v>1459943.56869507</v>
      </c>
      <c r="AJ1095" s="99">
        <v>478357.773464203</v>
      </c>
      <c r="AK1095" s="99">
        <v>0</v>
      </c>
      <c r="AL1095" s="99">
        <v>323988.85146331799</v>
      </c>
      <c r="AM1095" s="99">
        <v>0</v>
      </c>
      <c r="AN1095" s="99">
        <v>18620371.9057617</v>
      </c>
      <c r="AO1095" s="99">
        <v>38373611.3125</v>
      </c>
      <c r="AP1095" s="99">
        <v>0</v>
      </c>
      <c r="AQ1095" s="99">
        <v>4697287.1991577102</v>
      </c>
      <c r="AR1095" s="99">
        <v>4221695.7224731399</v>
      </c>
      <c r="AS1095" s="99">
        <v>2981622.3522033701</v>
      </c>
      <c r="AT1095" s="99">
        <v>0</v>
      </c>
      <c r="AU1095" s="99">
        <v>0</v>
      </c>
      <c r="AV1095" s="99">
        <v>62896080.509277299</v>
      </c>
      <c r="AW1095" s="99">
        <v>0</v>
      </c>
      <c r="AX1095" s="99">
        <v>107468.14759445201</v>
      </c>
      <c r="AY1095" s="99">
        <v>18190162.6179199</v>
      </c>
      <c r="AZ1095" s="99">
        <v>4059243.2493591299</v>
      </c>
      <c r="BA1095" s="99">
        <v>0</v>
      </c>
      <c r="BB1095" s="99">
        <v>15876118.4730225</v>
      </c>
      <c r="BC1095" s="99">
        <v>4577814.1683959998</v>
      </c>
      <c r="BD1095" s="99">
        <v>0</v>
      </c>
      <c r="BE1095" s="99">
        <v>2921163.3579406701</v>
      </c>
      <c r="BF1095" s="99">
        <v>0</v>
      </c>
      <c r="BG1095" s="99">
        <v>63012578.7421875</v>
      </c>
      <c r="BH1095" s="99">
        <v>10375015.5235596</v>
      </c>
      <c r="BI1095" s="99">
        <v>0</v>
      </c>
      <c r="BJ1095" s="99">
        <v>2134459.2807617201</v>
      </c>
      <c r="BK1095" s="99">
        <v>1940818.9237670901</v>
      </c>
      <c r="BL1095" s="99">
        <v>0</v>
      </c>
      <c r="BM1095" s="99">
        <v>0</v>
      </c>
      <c r="BN1095" s="99">
        <v>0</v>
      </c>
      <c r="BO1095" s="99">
        <v>0</v>
      </c>
      <c r="BP1095" s="99">
        <v>0</v>
      </c>
      <c r="BQ1095" s="99">
        <v>0</v>
      </c>
      <c r="BR1095" s="99">
        <v>6035384.2846679697</v>
      </c>
      <c r="BS1095" s="99">
        <v>1525900.0535583501</v>
      </c>
      <c r="BT1095" s="99">
        <v>0</v>
      </c>
      <c r="BU1095" s="99">
        <v>2747709.2435302702</v>
      </c>
      <c r="BV1095" s="99">
        <v>2271872.0098571801</v>
      </c>
      <c r="BW1095" s="99">
        <v>0</v>
      </c>
      <c r="BX1095" s="99">
        <v>600108.69571685803</v>
      </c>
      <c r="BY1095" s="99">
        <v>0</v>
      </c>
      <c r="BZ1095" s="99">
        <v>0</v>
      </c>
      <c r="CA1095" s="99">
        <v>95005.477675437898</v>
      </c>
      <c r="CB1095" s="99">
        <v>4014938.7474060101</v>
      </c>
      <c r="CC1095" s="99">
        <v>43024156.068847701</v>
      </c>
      <c r="CD1095" s="99">
        <v>12574707.3060303</v>
      </c>
      <c r="CE1095" s="99">
        <v>3665.3424046039599</v>
      </c>
      <c r="CF1095" s="99">
        <v>332719.930751801</v>
      </c>
      <c r="CG1095" s="99">
        <v>2992361.7958679199</v>
      </c>
      <c r="CH1095" s="99">
        <v>0</v>
      </c>
      <c r="CI1095" s="99">
        <v>98679.510750770598</v>
      </c>
      <c r="CJ1095" s="99">
        <v>4345983.0225830097</v>
      </c>
      <c r="CK1095" s="99">
        <v>45961537.384277299</v>
      </c>
      <c r="CL1095" s="99">
        <v>13169259.8199463</v>
      </c>
      <c r="CM1095" s="166">
        <v>152753.51375579799</v>
      </c>
      <c r="CN1095" s="166">
        <v>22976131.745605499</v>
      </c>
      <c r="CO1095" s="166">
        <v>109137609.48535199</v>
      </c>
      <c r="CP1095" s="99">
        <v>13169259.8199463</v>
      </c>
      <c r="CQ1095" s="99">
        <v>0</v>
      </c>
      <c r="CR1095" s="99">
        <v>0</v>
      </c>
      <c r="CS1095" s="99">
        <v>0</v>
      </c>
      <c r="CT1095" s="99">
        <v>0</v>
      </c>
      <c r="CU1095" s="98">
        <v>7599.7698464670002</v>
      </c>
      <c r="CV1095" s="98">
        <v>57659.116093771001</v>
      </c>
      <c r="CW1095" s="98">
        <v>4347658.6781578111</v>
      </c>
      <c r="CX1095" s="98">
        <v>46016517.864715621</v>
      </c>
    </row>
    <row r="1096" spans="1:102" x14ac:dyDescent="0.2">
      <c r="A1096" s="98" t="s">
        <v>68</v>
      </c>
      <c r="B1096" s="100">
        <v>43252</v>
      </c>
      <c r="C1096" s="99">
        <v>88921.868193626404</v>
      </c>
      <c r="D1096" s="99">
        <v>0</v>
      </c>
      <c r="E1096" s="99">
        <v>7561.0663925409299</v>
      </c>
      <c r="F1096" s="99">
        <v>7095.2543351650202</v>
      </c>
      <c r="G1096" s="99">
        <v>3664.69972994924</v>
      </c>
      <c r="H1096" s="99">
        <v>0</v>
      </c>
      <c r="I1096" s="99">
        <v>0</v>
      </c>
      <c r="J1096" s="99">
        <v>54092.477772235899</v>
      </c>
      <c r="K1096" s="99">
        <v>0</v>
      </c>
      <c r="L1096" s="99">
        <v>157.74245178699499</v>
      </c>
      <c r="M1096" s="99">
        <v>43108.694922923998</v>
      </c>
      <c r="N1096" s="99">
        <v>2732.3167825043201</v>
      </c>
      <c r="O1096" s="99">
        <v>0</v>
      </c>
      <c r="P1096" s="99">
        <v>46146.5437994003</v>
      </c>
      <c r="Q1096" s="99">
        <v>4117.0394629836101</v>
      </c>
      <c r="R1096" s="99">
        <v>0</v>
      </c>
      <c r="S1096" s="99">
        <v>3651.11784163117</v>
      </c>
      <c r="T1096" s="99">
        <v>0</v>
      </c>
      <c r="U1096" s="99">
        <v>54077.739253044099</v>
      </c>
      <c r="V1096" s="99">
        <v>3519335.4277954102</v>
      </c>
      <c r="W1096" s="99">
        <v>0</v>
      </c>
      <c r="X1096" s="99">
        <v>514663.45886993402</v>
      </c>
      <c r="Y1096" s="99">
        <v>467080.91076660203</v>
      </c>
      <c r="Z1096" s="99">
        <v>333025.78813552897</v>
      </c>
      <c r="AA1096" s="99">
        <v>0</v>
      </c>
      <c r="AB1096" s="99">
        <v>0</v>
      </c>
      <c r="AC1096" s="99">
        <v>18497105.908691399</v>
      </c>
      <c r="AD1096" s="99">
        <v>0</v>
      </c>
      <c r="AE1096" s="99">
        <v>13033.765712618801</v>
      </c>
      <c r="AF1096" s="99">
        <v>1626725.15626526</v>
      </c>
      <c r="AG1096" s="99">
        <v>430378.61781692499</v>
      </c>
      <c r="AH1096" s="99">
        <v>0</v>
      </c>
      <c r="AI1096" s="99">
        <v>1463734.66046143</v>
      </c>
      <c r="AJ1096" s="99">
        <v>482301.338539124</v>
      </c>
      <c r="AK1096" s="99">
        <v>0</v>
      </c>
      <c r="AL1096" s="99">
        <v>330681.42346572899</v>
      </c>
      <c r="AM1096" s="99">
        <v>0</v>
      </c>
      <c r="AN1096" s="99">
        <v>18557373.465820301</v>
      </c>
      <c r="AO1096" s="99">
        <v>38828276.637207001</v>
      </c>
      <c r="AP1096" s="99">
        <v>0</v>
      </c>
      <c r="AQ1096" s="99">
        <v>4684974.8104858398</v>
      </c>
      <c r="AR1096" s="99">
        <v>4227366.3923339797</v>
      </c>
      <c r="AS1096" s="99">
        <v>3006765.38391113</v>
      </c>
      <c r="AT1096" s="99">
        <v>0</v>
      </c>
      <c r="AU1096" s="99">
        <v>0</v>
      </c>
      <c r="AV1096" s="99">
        <v>62980230.765136696</v>
      </c>
      <c r="AW1096" s="99">
        <v>0</v>
      </c>
      <c r="AX1096" s="99">
        <v>88841.795444488496</v>
      </c>
      <c r="AY1096" s="99">
        <v>18413532.982421901</v>
      </c>
      <c r="AZ1096" s="99">
        <v>4073362.45776367</v>
      </c>
      <c r="BA1096" s="99">
        <v>0</v>
      </c>
      <c r="BB1096" s="99">
        <v>16064188.0397949</v>
      </c>
      <c r="BC1096" s="99">
        <v>4650209.1604614304</v>
      </c>
      <c r="BD1096" s="99">
        <v>0</v>
      </c>
      <c r="BE1096" s="99">
        <v>2986135.29052734</v>
      </c>
      <c r="BF1096" s="99">
        <v>0</v>
      </c>
      <c r="BG1096" s="99">
        <v>63193921.173828103</v>
      </c>
      <c r="BH1096" s="99">
        <v>10500438.845703101</v>
      </c>
      <c r="BI1096" s="99">
        <v>0</v>
      </c>
      <c r="BJ1096" s="99">
        <v>2135244.4958190899</v>
      </c>
      <c r="BK1096" s="99">
        <v>1939069.82331848</v>
      </c>
      <c r="BL1096" s="99">
        <v>0</v>
      </c>
      <c r="BM1096" s="99">
        <v>0</v>
      </c>
      <c r="BN1096" s="99">
        <v>0</v>
      </c>
      <c r="BO1096" s="99">
        <v>0</v>
      </c>
      <c r="BP1096" s="99">
        <v>0</v>
      </c>
      <c r="BQ1096" s="99">
        <v>0</v>
      </c>
      <c r="BR1096" s="99">
        <v>6117622.0709838904</v>
      </c>
      <c r="BS1096" s="99">
        <v>1527946.37205505</v>
      </c>
      <c r="BT1096" s="99">
        <v>0</v>
      </c>
      <c r="BU1096" s="99">
        <v>2822431.4747619601</v>
      </c>
      <c r="BV1096" s="99">
        <v>2294539.2502746601</v>
      </c>
      <c r="BW1096" s="99">
        <v>0</v>
      </c>
      <c r="BX1096" s="99">
        <v>611800.73018646205</v>
      </c>
      <c r="BY1096" s="99">
        <v>0</v>
      </c>
      <c r="BZ1096" s="99">
        <v>0</v>
      </c>
      <c r="CA1096" s="99">
        <v>96478.422736167893</v>
      </c>
      <c r="CB1096" s="99">
        <v>4037555.3033752399</v>
      </c>
      <c r="CC1096" s="99">
        <v>43511683.841796897</v>
      </c>
      <c r="CD1096" s="99">
        <v>12605259.3391113</v>
      </c>
      <c r="CE1096" s="99">
        <v>3670.7179650366302</v>
      </c>
      <c r="CF1096" s="99">
        <v>332108.91603088402</v>
      </c>
      <c r="CG1096" s="99">
        <v>3000373.10855103</v>
      </c>
      <c r="CH1096" s="99">
        <v>0</v>
      </c>
      <c r="CI1096" s="99">
        <v>100147.018678665</v>
      </c>
      <c r="CJ1096" s="99">
        <v>4372736.6223144503</v>
      </c>
      <c r="CK1096" s="99">
        <v>46732292.202636696</v>
      </c>
      <c r="CL1096" s="99">
        <v>13189186.5700684</v>
      </c>
      <c r="CM1096" s="166">
        <v>153471.54585075399</v>
      </c>
      <c r="CN1096" s="166">
        <v>22901606.736328099</v>
      </c>
      <c r="CO1096" s="166">
        <v>109512418.74804699</v>
      </c>
      <c r="CP1096" s="99">
        <v>13189186.5700684</v>
      </c>
      <c r="CQ1096" s="99">
        <v>0</v>
      </c>
      <c r="CR1096" s="99">
        <v>0</v>
      </c>
      <c r="CS1096" s="99">
        <v>0</v>
      </c>
      <c r="CT1096" s="99">
        <v>0</v>
      </c>
      <c r="CU1096" s="98">
        <v>7569.1726519780004</v>
      </c>
      <c r="CV1096" s="98">
        <v>57020.674166211997</v>
      </c>
      <c r="CW1096" s="98">
        <v>4369664.2194061242</v>
      </c>
      <c r="CX1096" s="98">
        <v>46512056.95034793</v>
      </c>
    </row>
    <row r="1097" spans="1:102" x14ac:dyDescent="0.2">
      <c r="A1097" s="98" t="s">
        <v>68</v>
      </c>
      <c r="B1097" s="100">
        <v>43344</v>
      </c>
      <c r="C1097" s="99">
        <v>89308.033126831098</v>
      </c>
      <c r="D1097" s="99">
        <v>0</v>
      </c>
      <c r="E1097" s="99">
        <v>7472.9509280324</v>
      </c>
      <c r="F1097" s="99">
        <v>7027.8652937412298</v>
      </c>
      <c r="G1097" s="99">
        <v>3701.09199789166</v>
      </c>
      <c r="H1097" s="99">
        <v>0</v>
      </c>
      <c r="I1097" s="99">
        <v>0</v>
      </c>
      <c r="J1097" s="99">
        <v>53664.088939666697</v>
      </c>
      <c r="K1097" s="99">
        <v>0</v>
      </c>
      <c r="L1097" s="99">
        <v>171.80295317619999</v>
      </c>
      <c r="M1097" s="99">
        <v>43281.636978626302</v>
      </c>
      <c r="N1097" s="99">
        <v>2684.9473934769599</v>
      </c>
      <c r="O1097" s="99">
        <v>0</v>
      </c>
      <c r="P1097" s="99">
        <v>46362.305782318101</v>
      </c>
      <c r="Q1097" s="99">
        <v>4090.9477627873398</v>
      </c>
      <c r="R1097" s="99">
        <v>0</v>
      </c>
      <c r="S1097" s="99">
        <v>3739.02281525731</v>
      </c>
      <c r="T1097" s="99">
        <v>0</v>
      </c>
      <c r="U1097" s="99">
        <v>53665.832643508897</v>
      </c>
      <c r="V1097" s="99">
        <v>3514342.3283081101</v>
      </c>
      <c r="W1097" s="99">
        <v>0</v>
      </c>
      <c r="X1097" s="99">
        <v>503851.62247467</v>
      </c>
      <c r="Y1097" s="99">
        <v>460224.34901046799</v>
      </c>
      <c r="Z1097" s="99">
        <v>337545.24004745501</v>
      </c>
      <c r="AA1097" s="99">
        <v>0</v>
      </c>
      <c r="AB1097" s="99">
        <v>0</v>
      </c>
      <c r="AC1097" s="99">
        <v>18295193.9770508</v>
      </c>
      <c r="AD1097" s="99">
        <v>0</v>
      </c>
      <c r="AE1097" s="99">
        <v>13286.0466579199</v>
      </c>
      <c r="AF1097" s="99">
        <v>1625936.1658630399</v>
      </c>
      <c r="AG1097" s="99">
        <v>421262.23097610503</v>
      </c>
      <c r="AH1097" s="99">
        <v>0</v>
      </c>
      <c r="AI1097" s="99">
        <v>1462670.4880981401</v>
      </c>
      <c r="AJ1097" s="99">
        <v>489467.69954299898</v>
      </c>
      <c r="AK1097" s="99">
        <v>0</v>
      </c>
      <c r="AL1097" s="99">
        <v>344508.14743041998</v>
      </c>
      <c r="AM1097" s="99">
        <v>0</v>
      </c>
      <c r="AN1097" s="99">
        <v>18317938.3757324</v>
      </c>
      <c r="AO1097" s="99">
        <v>38965329.791503899</v>
      </c>
      <c r="AP1097" s="99">
        <v>0</v>
      </c>
      <c r="AQ1097" s="99">
        <v>4639976.82275391</v>
      </c>
      <c r="AR1097" s="99">
        <v>4216994.3202514602</v>
      </c>
      <c r="AS1097" s="99">
        <v>3060362.8188171401</v>
      </c>
      <c r="AT1097" s="99">
        <v>0</v>
      </c>
      <c r="AU1097" s="99">
        <v>0</v>
      </c>
      <c r="AV1097" s="99">
        <v>62390878.770507798</v>
      </c>
      <c r="AW1097" s="99">
        <v>0</v>
      </c>
      <c r="AX1097" s="99">
        <v>118777.253660202</v>
      </c>
      <c r="AY1097" s="99">
        <v>18503650.2897949</v>
      </c>
      <c r="AZ1097" s="99">
        <v>4023370.4214172401</v>
      </c>
      <c r="BA1097" s="99">
        <v>0</v>
      </c>
      <c r="BB1097" s="99">
        <v>16189575.5142822</v>
      </c>
      <c r="BC1097" s="99">
        <v>4743589.3963623</v>
      </c>
      <c r="BD1097" s="99">
        <v>0</v>
      </c>
      <c r="BE1097" s="99">
        <v>3118202.0454406701</v>
      </c>
      <c r="BF1097" s="99">
        <v>0</v>
      </c>
      <c r="BG1097" s="99">
        <v>62400576.771972701</v>
      </c>
      <c r="BH1097" s="99">
        <v>10556418.732543901</v>
      </c>
      <c r="BI1097" s="99">
        <v>0</v>
      </c>
      <c r="BJ1097" s="99">
        <v>2072667.5672607401</v>
      </c>
      <c r="BK1097" s="99">
        <v>1894072.2911529499</v>
      </c>
      <c r="BL1097" s="99">
        <v>0</v>
      </c>
      <c r="BM1097" s="99">
        <v>0</v>
      </c>
      <c r="BN1097" s="99">
        <v>0</v>
      </c>
      <c r="BO1097" s="99">
        <v>0</v>
      </c>
      <c r="BP1097" s="99">
        <v>0</v>
      </c>
      <c r="BQ1097" s="99">
        <v>0</v>
      </c>
      <c r="BR1097" s="99">
        <v>6168867.8598632803</v>
      </c>
      <c r="BS1097" s="99">
        <v>1503377.9017181401</v>
      </c>
      <c r="BT1097" s="99">
        <v>0</v>
      </c>
      <c r="BU1097" s="99">
        <v>2284346.99932861</v>
      </c>
      <c r="BV1097" s="99">
        <v>2287204.07067871</v>
      </c>
      <c r="BW1097" s="99">
        <v>0</v>
      </c>
      <c r="BX1097" s="99">
        <v>510682.35936355602</v>
      </c>
      <c r="BY1097" s="99">
        <v>0</v>
      </c>
      <c r="BZ1097" s="99">
        <v>0</v>
      </c>
      <c r="CA1097" s="99">
        <v>96815.0811443329</v>
      </c>
      <c r="CB1097" s="99">
        <v>4018116.2174072298</v>
      </c>
      <c r="CC1097" s="99">
        <v>43583973.692871101</v>
      </c>
      <c r="CD1097" s="99">
        <v>12659208.7729492</v>
      </c>
      <c r="CE1097" s="99">
        <v>3702.2933977544299</v>
      </c>
      <c r="CF1097" s="99">
        <v>337183.06150054903</v>
      </c>
      <c r="CG1097" s="99">
        <v>3049692.2904052702</v>
      </c>
      <c r="CH1097" s="99">
        <v>0</v>
      </c>
      <c r="CI1097" s="99">
        <v>100516.493708611</v>
      </c>
      <c r="CJ1097" s="99">
        <v>4354886.3590698196</v>
      </c>
      <c r="CK1097" s="99">
        <v>46654439.597656302</v>
      </c>
      <c r="CL1097" s="99">
        <v>13222687.3244629</v>
      </c>
      <c r="CM1097" s="166">
        <v>153339.66673660299</v>
      </c>
      <c r="CN1097" s="166">
        <v>22658541.895507801</v>
      </c>
      <c r="CO1097" s="166">
        <v>109094263.175781</v>
      </c>
      <c r="CP1097" s="99">
        <v>13222687.3244629</v>
      </c>
      <c r="CQ1097" s="99">
        <v>0</v>
      </c>
      <c r="CR1097" s="99">
        <v>0</v>
      </c>
      <c r="CS1097" s="99">
        <v>0</v>
      </c>
      <c r="CT1097" s="99">
        <v>0</v>
      </c>
      <c r="CU1097" s="98">
        <v>7477.8963743550003</v>
      </c>
      <c r="CV1097" s="98">
        <v>56696.993674650003</v>
      </c>
      <c r="CW1097" s="98">
        <v>4355299.2789077787</v>
      </c>
      <c r="CX1097" s="98">
        <v>46633665.983276375</v>
      </c>
    </row>
    <row r="1098" spans="1:102" x14ac:dyDescent="0.2">
      <c r="A1098" s="98" t="s">
        <v>68</v>
      </c>
      <c r="B1098" s="100">
        <v>43435</v>
      </c>
      <c r="C1098" s="99">
        <v>88688.877030372605</v>
      </c>
      <c r="D1098" s="99">
        <v>0</v>
      </c>
      <c r="E1098" s="99">
        <v>7262.2479487657502</v>
      </c>
      <c r="F1098" s="99">
        <v>6854.2738386392602</v>
      </c>
      <c r="G1098" s="99">
        <v>3685.2444793879999</v>
      </c>
      <c r="H1098" s="99">
        <v>0</v>
      </c>
      <c r="I1098" s="99">
        <v>0</v>
      </c>
      <c r="J1098" s="99">
        <v>52978.227716445901</v>
      </c>
      <c r="K1098" s="99">
        <v>0</v>
      </c>
      <c r="L1098" s="99">
        <v>0</v>
      </c>
      <c r="M1098" s="99">
        <v>43279.488440990397</v>
      </c>
      <c r="N1098" s="99">
        <v>2614.1917107105301</v>
      </c>
      <c r="O1098" s="99">
        <v>0</v>
      </c>
      <c r="P1098" s="99">
        <v>0</v>
      </c>
      <c r="Q1098" s="99">
        <v>4019.0088576376402</v>
      </c>
      <c r="R1098" s="99">
        <v>0</v>
      </c>
      <c r="S1098" s="99">
        <v>0</v>
      </c>
      <c r="T1098" s="99">
        <v>0</v>
      </c>
      <c r="U1098" s="99">
        <v>52974.887158870697</v>
      </c>
      <c r="V1098" s="99">
        <v>3514229.9820861798</v>
      </c>
      <c r="W1098" s="99">
        <v>0</v>
      </c>
      <c r="X1098" s="99">
        <v>494689.98237228399</v>
      </c>
      <c r="Y1098" s="99">
        <v>453048.93780517601</v>
      </c>
      <c r="Z1098" s="99">
        <v>338291.46990585298</v>
      </c>
      <c r="AA1098" s="99">
        <v>0</v>
      </c>
      <c r="AB1098" s="99">
        <v>0</v>
      </c>
      <c r="AC1098" s="99">
        <v>18113774.090820301</v>
      </c>
      <c r="AD1098" s="99">
        <v>0</v>
      </c>
      <c r="AE1098" s="99">
        <v>0</v>
      </c>
      <c r="AF1098" s="99">
        <v>1637781.57518005</v>
      </c>
      <c r="AG1098" s="99">
        <v>405682.830703735</v>
      </c>
      <c r="AH1098" s="99">
        <v>0</v>
      </c>
      <c r="AI1098" s="99">
        <v>0</v>
      </c>
      <c r="AJ1098" s="99">
        <v>487800.87853241002</v>
      </c>
      <c r="AK1098" s="99">
        <v>0</v>
      </c>
      <c r="AL1098" s="99">
        <v>0</v>
      </c>
      <c r="AM1098" s="99">
        <v>0</v>
      </c>
      <c r="AN1098" s="99">
        <v>18161201.703125</v>
      </c>
      <c r="AO1098" s="99">
        <v>39269252.9853516</v>
      </c>
      <c r="AP1098" s="99">
        <v>0</v>
      </c>
      <c r="AQ1098" s="99">
        <v>4595873.2318115197</v>
      </c>
      <c r="AR1098" s="99">
        <v>4194836.2122192401</v>
      </c>
      <c r="AS1098" s="99">
        <v>3080361.8274841299</v>
      </c>
      <c r="AT1098" s="99">
        <v>0</v>
      </c>
      <c r="AU1098" s="99">
        <v>0</v>
      </c>
      <c r="AV1098" s="99">
        <v>62291661.049316399</v>
      </c>
      <c r="AW1098" s="99">
        <v>0</v>
      </c>
      <c r="AX1098" s="99">
        <v>0</v>
      </c>
      <c r="AY1098" s="99">
        <v>18768590.728271499</v>
      </c>
      <c r="AZ1098" s="99">
        <v>3931217.9421997098</v>
      </c>
      <c r="BA1098" s="99">
        <v>0</v>
      </c>
      <c r="BB1098" s="99">
        <v>0</v>
      </c>
      <c r="BC1098" s="99">
        <v>4770323.8567504901</v>
      </c>
      <c r="BD1098" s="99">
        <v>0</v>
      </c>
      <c r="BE1098" s="99">
        <v>0</v>
      </c>
      <c r="BF1098" s="99">
        <v>0</v>
      </c>
      <c r="BG1098" s="99">
        <v>62423770.650390603</v>
      </c>
      <c r="BH1098" s="99">
        <v>10562668.044555699</v>
      </c>
      <c r="BI1098" s="99">
        <v>0</v>
      </c>
      <c r="BJ1098" s="99">
        <v>2022611.56079102</v>
      </c>
      <c r="BK1098" s="99">
        <v>1855668.57914734</v>
      </c>
      <c r="BL1098" s="99">
        <v>0</v>
      </c>
      <c r="BM1098" s="99">
        <v>0</v>
      </c>
      <c r="BN1098" s="99">
        <v>0</v>
      </c>
      <c r="BO1098" s="99">
        <v>0</v>
      </c>
      <c r="BP1098" s="99">
        <v>0</v>
      </c>
      <c r="BQ1098" s="99">
        <v>0</v>
      </c>
      <c r="BR1098" s="99">
        <v>6189635.7079467801</v>
      </c>
      <c r="BS1098" s="99">
        <v>1454930.91618347</v>
      </c>
      <c r="BT1098" s="99">
        <v>0</v>
      </c>
      <c r="BU1098" s="99">
        <v>0</v>
      </c>
      <c r="BV1098" s="99">
        <v>2266638.5574646001</v>
      </c>
      <c r="BW1098" s="99">
        <v>0</v>
      </c>
      <c r="BX1098" s="99">
        <v>0</v>
      </c>
      <c r="BY1098" s="99">
        <v>0</v>
      </c>
      <c r="BZ1098" s="99">
        <v>0</v>
      </c>
      <c r="CA1098" s="99">
        <v>95975.975515365601</v>
      </c>
      <c r="CB1098" s="99">
        <v>4011138.97338867</v>
      </c>
      <c r="CC1098" s="99">
        <v>43865232.4599609</v>
      </c>
      <c r="CD1098" s="99">
        <v>12515625.756958</v>
      </c>
      <c r="CE1098" s="99">
        <v>3688.5668289065402</v>
      </c>
      <c r="CF1098" s="99">
        <v>338507.63190460199</v>
      </c>
      <c r="CG1098" s="99">
        <v>3082320.78729248</v>
      </c>
      <c r="CH1098" s="99">
        <v>0</v>
      </c>
      <c r="CI1098" s="99">
        <v>99661.141570091204</v>
      </c>
      <c r="CJ1098" s="99">
        <v>4352066.5255127</v>
      </c>
      <c r="CK1098" s="99">
        <v>46950476.411621101</v>
      </c>
      <c r="CL1098" s="99">
        <v>13107675.9216309</v>
      </c>
      <c r="CM1098" s="166">
        <v>152023.92268943801</v>
      </c>
      <c r="CN1098" s="166">
        <v>22509521.901367199</v>
      </c>
      <c r="CO1098" s="166">
        <v>109434429.62597699</v>
      </c>
      <c r="CP1098" s="99">
        <v>13107675.9216309</v>
      </c>
      <c r="CQ1098" s="99">
        <v>0</v>
      </c>
      <c r="CR1098" s="99">
        <v>0</v>
      </c>
      <c r="CS1098" s="99">
        <v>0</v>
      </c>
      <c r="CT1098" s="99">
        <v>0</v>
      </c>
      <c r="CU1098" s="98">
        <v>7241.425194335</v>
      </c>
      <c r="CV1098" s="98">
        <v>55927.360297350002</v>
      </c>
      <c r="CW1098" s="98">
        <v>4349646.6052932721</v>
      </c>
      <c r="CX1098" s="98">
        <v>46947553.247253381</v>
      </c>
    </row>
    <row r="1099" spans="1:102" x14ac:dyDescent="0.2">
      <c r="A1099" s="98" t="s">
        <v>68</v>
      </c>
      <c r="B1099" s="100">
        <v>43525</v>
      </c>
      <c r="C1099" s="99">
        <v>90011.513323783904</v>
      </c>
      <c r="D1099" s="99">
        <v>0</v>
      </c>
      <c r="E1099" s="99">
        <v>6798.7144221067401</v>
      </c>
      <c r="F1099" s="99">
        <v>6523.7506171464902</v>
      </c>
      <c r="G1099" s="99">
        <v>3738.2528789043399</v>
      </c>
      <c r="H1099" s="99">
        <v>0</v>
      </c>
      <c r="I1099" s="99">
        <v>0</v>
      </c>
      <c r="J1099" s="99">
        <v>52464.960422992699</v>
      </c>
      <c r="K1099" s="99">
        <v>0</v>
      </c>
      <c r="L1099" s="99">
        <v>0</v>
      </c>
      <c r="M1099" s="99">
        <v>44204.438451766997</v>
      </c>
      <c r="N1099" s="99">
        <v>2570.4141725599802</v>
      </c>
      <c r="O1099" s="99">
        <v>0</v>
      </c>
      <c r="P1099" s="99">
        <v>0</v>
      </c>
      <c r="Q1099" s="99">
        <v>3417.4159598052502</v>
      </c>
      <c r="R1099" s="99">
        <v>0</v>
      </c>
      <c r="S1099" s="99">
        <v>0</v>
      </c>
      <c r="T1099" s="99">
        <v>0</v>
      </c>
      <c r="U1099" s="99">
        <v>52488.183138370499</v>
      </c>
      <c r="V1099" s="99">
        <v>3530355.2514343299</v>
      </c>
      <c r="W1099" s="99">
        <v>0</v>
      </c>
      <c r="X1099" s="99">
        <v>493444.22342681902</v>
      </c>
      <c r="Y1099" s="99">
        <v>451626.65841674799</v>
      </c>
      <c r="Z1099" s="99">
        <v>339559.051223755</v>
      </c>
      <c r="AA1099" s="99">
        <v>0</v>
      </c>
      <c r="AB1099" s="99">
        <v>0</v>
      </c>
      <c r="AC1099" s="99">
        <v>17964117.675537098</v>
      </c>
      <c r="AD1099" s="99">
        <v>0</v>
      </c>
      <c r="AE1099" s="99">
        <v>0</v>
      </c>
      <c r="AF1099" s="99">
        <v>1665593.5402221701</v>
      </c>
      <c r="AG1099" s="99">
        <v>400478.69058227498</v>
      </c>
      <c r="AH1099" s="99">
        <v>0</v>
      </c>
      <c r="AI1099" s="99">
        <v>0</v>
      </c>
      <c r="AJ1099" s="99">
        <v>496405.017501831</v>
      </c>
      <c r="AK1099" s="99">
        <v>0</v>
      </c>
      <c r="AL1099" s="99">
        <v>0</v>
      </c>
      <c r="AM1099" s="99">
        <v>0</v>
      </c>
      <c r="AN1099" s="99">
        <v>18124631.074218798</v>
      </c>
      <c r="AO1099" s="99">
        <v>39831616.3427734</v>
      </c>
      <c r="AP1099" s="99">
        <v>0</v>
      </c>
      <c r="AQ1099" s="99">
        <v>4598836.93896484</v>
      </c>
      <c r="AR1099" s="99">
        <v>4187615.9144897498</v>
      </c>
      <c r="AS1099" s="99">
        <v>3107338.5271606399</v>
      </c>
      <c r="AT1099" s="99">
        <v>0</v>
      </c>
      <c r="AU1099" s="99">
        <v>0</v>
      </c>
      <c r="AV1099" s="99">
        <v>62197400.173339799</v>
      </c>
      <c r="AW1099" s="99">
        <v>0</v>
      </c>
      <c r="AX1099" s="99">
        <v>0</v>
      </c>
      <c r="AY1099" s="99">
        <v>19295393.403564502</v>
      </c>
      <c r="AZ1099" s="99">
        <v>3895533.5777893099</v>
      </c>
      <c r="BA1099" s="99">
        <v>0</v>
      </c>
      <c r="BB1099" s="99">
        <v>0</v>
      </c>
      <c r="BC1099" s="99">
        <v>4866034.3514404297</v>
      </c>
      <c r="BD1099" s="99">
        <v>0</v>
      </c>
      <c r="BE1099" s="99">
        <v>0</v>
      </c>
      <c r="BF1099" s="99">
        <v>0</v>
      </c>
      <c r="BG1099" s="99">
        <v>62570476.238769501</v>
      </c>
      <c r="BH1099" s="99">
        <v>10611858.746582</v>
      </c>
      <c r="BI1099" s="99">
        <v>0</v>
      </c>
      <c r="BJ1099" s="99">
        <v>1519839.1686706501</v>
      </c>
      <c r="BK1099" s="99">
        <v>1454794.0719146701</v>
      </c>
      <c r="BL1099" s="99">
        <v>0</v>
      </c>
      <c r="BM1099" s="99">
        <v>0</v>
      </c>
      <c r="BN1099" s="99">
        <v>0</v>
      </c>
      <c r="BO1099" s="99">
        <v>0</v>
      </c>
      <c r="BP1099" s="99">
        <v>0</v>
      </c>
      <c r="BQ1099" s="99">
        <v>0</v>
      </c>
      <c r="BR1099" s="99">
        <v>6257376.9383544903</v>
      </c>
      <c r="BS1099" s="99">
        <v>1431076.4221954299</v>
      </c>
      <c r="BT1099" s="99">
        <v>0</v>
      </c>
      <c r="BU1099" s="99">
        <v>0</v>
      </c>
      <c r="BV1099" s="99">
        <v>1795467.12876892</v>
      </c>
      <c r="BW1099" s="99">
        <v>0</v>
      </c>
      <c r="BX1099" s="99">
        <v>0</v>
      </c>
      <c r="BY1099" s="99">
        <v>0</v>
      </c>
      <c r="BZ1099" s="99">
        <v>0</v>
      </c>
      <c r="CA1099" s="99">
        <v>96716.810332298293</v>
      </c>
      <c r="CB1099" s="99">
        <v>4016387.8410949698</v>
      </c>
      <c r="CC1099" s="99">
        <v>44407107.191406302</v>
      </c>
      <c r="CD1099" s="99">
        <v>12206725.922973599</v>
      </c>
      <c r="CE1099" s="99">
        <v>3726.5355390906302</v>
      </c>
      <c r="CF1099" s="99">
        <v>337468.99352264398</v>
      </c>
      <c r="CG1099" s="99">
        <v>3088657.1401977502</v>
      </c>
      <c r="CH1099" s="99">
        <v>0</v>
      </c>
      <c r="CI1099" s="99">
        <v>100450.666349411</v>
      </c>
      <c r="CJ1099" s="99">
        <v>4357128.0960693397</v>
      </c>
      <c r="CK1099" s="99">
        <v>47530224.001464799</v>
      </c>
      <c r="CL1099" s="99">
        <v>12821762.789917</v>
      </c>
      <c r="CM1099" s="166">
        <v>152349.63979911801</v>
      </c>
      <c r="CN1099" s="166">
        <v>22497458.722900402</v>
      </c>
      <c r="CO1099" s="166">
        <v>110180731.02832</v>
      </c>
      <c r="CP1099" s="99">
        <v>12821762.789917</v>
      </c>
      <c r="CQ1099" s="99">
        <v>0</v>
      </c>
      <c r="CR1099" s="99">
        <v>0</v>
      </c>
      <c r="CS1099" s="99">
        <v>0</v>
      </c>
      <c r="CT1099" s="99">
        <v>0</v>
      </c>
      <c r="CU1099" s="98">
        <v>6805.2490496620003</v>
      </c>
      <c r="CV1099" s="98">
        <v>55508.78890688</v>
      </c>
      <c r="CW1099" s="98">
        <v>4353856.8346176138</v>
      </c>
      <c r="CX1099" s="98">
        <v>47495764.331604049</v>
      </c>
    </row>
    <row r="1100" spans="1:102" x14ac:dyDescent="0.2">
      <c r="A1100" s="98" t="s">
        <v>69</v>
      </c>
      <c r="B1100" s="100">
        <v>38047</v>
      </c>
      <c r="C1100" s="99">
        <v>42079.256591320001</v>
      </c>
      <c r="D1100" s="99">
        <v>0</v>
      </c>
      <c r="E1100" s="99">
        <v>22346.0541169643</v>
      </c>
      <c r="F1100" s="99">
        <v>12779.4849934578</v>
      </c>
      <c r="G1100" s="99">
        <v>1.00769057999423</v>
      </c>
      <c r="H1100" s="99">
        <v>0</v>
      </c>
      <c r="I1100" s="99">
        <v>0</v>
      </c>
      <c r="J1100" s="99">
        <v>77.997298951260703</v>
      </c>
      <c r="K1100" s="99">
        <v>24587.761944055601</v>
      </c>
      <c r="L1100" s="99">
        <v>28443.289579629902</v>
      </c>
      <c r="M1100" s="99">
        <v>26803.171292781801</v>
      </c>
      <c r="N1100" s="99">
        <v>4724.1978319883301</v>
      </c>
      <c r="O1100" s="99">
        <v>0</v>
      </c>
      <c r="P1100" s="99">
        <v>0</v>
      </c>
      <c r="Q1100" s="99">
        <v>4400.8965971469897</v>
      </c>
      <c r="R1100" s="99">
        <v>0</v>
      </c>
      <c r="S1100" s="99">
        <v>0</v>
      </c>
      <c r="T1100" s="99">
        <v>936.93870098888897</v>
      </c>
      <c r="U1100" s="99">
        <v>24457.878349065799</v>
      </c>
      <c r="V1100" s="99">
        <v>2413236.4218139602</v>
      </c>
      <c r="W1100" s="99">
        <v>0</v>
      </c>
      <c r="X1100" s="99">
        <v>1765102.78553772</v>
      </c>
      <c r="Y1100" s="99">
        <v>941498.27179717994</v>
      </c>
      <c r="Z1100" s="99">
        <v>17.416739719919899</v>
      </c>
      <c r="AA1100" s="99">
        <v>0</v>
      </c>
      <c r="AB1100" s="99">
        <v>0</v>
      </c>
      <c r="AC1100" s="99">
        <v>4857.8628438115102</v>
      </c>
      <c r="AD1100" s="99">
        <v>6134359.1365966797</v>
      </c>
      <c r="AE1100" s="99">
        <v>1536533.09846497</v>
      </c>
      <c r="AF1100" s="99">
        <v>1370542.68815613</v>
      </c>
      <c r="AG1100" s="99">
        <v>799827.69583129894</v>
      </c>
      <c r="AH1100" s="99">
        <v>0</v>
      </c>
      <c r="AI1100" s="99">
        <v>0</v>
      </c>
      <c r="AJ1100" s="99">
        <v>476057.280673981</v>
      </c>
      <c r="AK1100" s="99">
        <v>0</v>
      </c>
      <c r="AL1100" s="99">
        <v>0</v>
      </c>
      <c r="AM1100" s="99">
        <v>138551.749149323</v>
      </c>
      <c r="AN1100" s="99">
        <v>6098984.2462768601</v>
      </c>
      <c r="AO1100" s="99">
        <v>16419078.700195299</v>
      </c>
      <c r="AP1100" s="99">
        <v>0</v>
      </c>
      <c r="AQ1100" s="99">
        <v>11298942.1998291</v>
      </c>
      <c r="AR1100" s="99">
        <v>6078149.1828002902</v>
      </c>
      <c r="AS1100" s="99">
        <v>112.894157254137</v>
      </c>
      <c r="AT1100" s="99">
        <v>0</v>
      </c>
      <c r="AU1100" s="99">
        <v>0</v>
      </c>
      <c r="AV1100" s="99">
        <v>10938.076569438001</v>
      </c>
      <c r="AW1100" s="99">
        <v>14163177.642456099</v>
      </c>
      <c r="AX1100" s="99">
        <v>10264427.946777301</v>
      </c>
      <c r="AY1100" s="99">
        <v>9220474.6864013709</v>
      </c>
      <c r="AZ1100" s="99">
        <v>5104471.4682006799</v>
      </c>
      <c r="BA1100" s="99">
        <v>0</v>
      </c>
      <c r="BB1100" s="99">
        <v>0</v>
      </c>
      <c r="BC1100" s="99">
        <v>3100016.2297058101</v>
      </c>
      <c r="BD1100" s="99">
        <v>0</v>
      </c>
      <c r="BE1100" s="99">
        <v>0</v>
      </c>
      <c r="BF1100" s="99">
        <v>848012.40854644799</v>
      </c>
      <c r="BG1100" s="99">
        <v>13941084.388305699</v>
      </c>
      <c r="BH1100" s="99">
        <v>3208355.7389831501</v>
      </c>
      <c r="BI1100" s="99">
        <v>0</v>
      </c>
      <c r="BJ1100" s="99">
        <v>3666288.3724670401</v>
      </c>
      <c r="BK1100" s="99">
        <v>2357808.82849121</v>
      </c>
      <c r="BL1100" s="99">
        <v>0</v>
      </c>
      <c r="BM1100" s="99">
        <v>0</v>
      </c>
      <c r="BN1100" s="99">
        <v>0</v>
      </c>
      <c r="BO1100" s="99">
        <v>0</v>
      </c>
      <c r="BP1100" s="99">
        <v>0</v>
      </c>
      <c r="BQ1100" s="99">
        <v>0</v>
      </c>
      <c r="BR1100" s="99">
        <v>3088343.7357177702</v>
      </c>
      <c r="BS1100" s="99">
        <v>2083452.29620361</v>
      </c>
      <c r="BT1100" s="99">
        <v>0</v>
      </c>
      <c r="BU1100" s="99">
        <v>0</v>
      </c>
      <c r="BV1100" s="99">
        <v>1643012.15203857</v>
      </c>
      <c r="BW1100" s="99">
        <v>0</v>
      </c>
      <c r="BX1100" s="99">
        <v>0</v>
      </c>
      <c r="BY1100" s="99">
        <v>0</v>
      </c>
      <c r="BZ1100" s="99">
        <v>0</v>
      </c>
      <c r="CA1100" s="99">
        <v>64434.0880513191</v>
      </c>
      <c r="CB1100" s="99">
        <v>4169450.55255127</v>
      </c>
      <c r="CC1100" s="99">
        <v>27602452.5463867</v>
      </c>
      <c r="CD1100" s="99">
        <v>6852077.6948242197</v>
      </c>
      <c r="CE1100" s="99">
        <v>946.12810987234104</v>
      </c>
      <c r="CF1100" s="99">
        <v>138499.22451209999</v>
      </c>
      <c r="CG1100" s="99">
        <v>845902.65148925805</v>
      </c>
      <c r="CH1100" s="99">
        <v>0</v>
      </c>
      <c r="CI1100" s="99">
        <v>65364.436353206598</v>
      </c>
      <c r="CJ1100" s="99">
        <v>4308851.2853393601</v>
      </c>
      <c r="CK1100" s="99">
        <v>28553672.449707001</v>
      </c>
      <c r="CL1100" s="99">
        <v>6850373.45385742</v>
      </c>
      <c r="CM1100" s="166">
        <v>89815.795889854402</v>
      </c>
      <c r="CN1100" s="166">
        <v>10420731.186401401</v>
      </c>
      <c r="CO1100" s="166">
        <v>42429841.068359397</v>
      </c>
      <c r="CP1100" s="99">
        <v>6850373.45385742</v>
      </c>
      <c r="CQ1100" s="99">
        <v>0</v>
      </c>
      <c r="CR1100" s="99">
        <v>0</v>
      </c>
      <c r="CS1100" s="99">
        <v>0</v>
      </c>
      <c r="CT1100" s="99">
        <v>0</v>
      </c>
      <c r="CU1100" s="98">
        <v>47771.743605429998</v>
      </c>
      <c r="CV1100" s="98">
        <v>78.957913188999996</v>
      </c>
      <c r="CW1100" s="98">
        <v>4307949.7770633698</v>
      </c>
      <c r="CX1100" s="98">
        <v>28448355.197875958</v>
      </c>
    </row>
    <row r="1101" spans="1:102" x14ac:dyDescent="0.2">
      <c r="A1101" s="98" t="s">
        <v>69</v>
      </c>
      <c r="B1101" s="100">
        <v>38139</v>
      </c>
      <c r="C1101" s="99">
        <v>42541.545650005297</v>
      </c>
      <c r="D1101" s="99">
        <v>0</v>
      </c>
      <c r="E1101" s="99">
        <v>21951.1390483379</v>
      </c>
      <c r="F1101" s="99">
        <v>12829.0631731749</v>
      </c>
      <c r="G1101" s="99">
        <v>34.147414240986102</v>
      </c>
      <c r="H1101" s="99">
        <v>0</v>
      </c>
      <c r="I1101" s="99">
        <v>0</v>
      </c>
      <c r="J1101" s="99">
        <v>1288.4531757831601</v>
      </c>
      <c r="K1101" s="99">
        <v>22774.4424393177</v>
      </c>
      <c r="L1101" s="99">
        <v>28719.8259632587</v>
      </c>
      <c r="M1101" s="99">
        <v>26787.227005720099</v>
      </c>
      <c r="N1101" s="99">
        <v>4759.0894639491999</v>
      </c>
      <c r="O1101" s="99">
        <v>0</v>
      </c>
      <c r="P1101" s="99">
        <v>0</v>
      </c>
      <c r="Q1101" s="99">
        <v>4375.1842494606999</v>
      </c>
      <c r="R1101" s="99">
        <v>0</v>
      </c>
      <c r="S1101" s="99">
        <v>0</v>
      </c>
      <c r="T1101" s="99">
        <v>919.76703581213997</v>
      </c>
      <c r="U1101" s="99">
        <v>24596.6697328091</v>
      </c>
      <c r="V1101" s="99">
        <v>2390041.1931457501</v>
      </c>
      <c r="W1101" s="99">
        <v>0</v>
      </c>
      <c r="X1101" s="99">
        <v>1736914.7315216099</v>
      </c>
      <c r="Y1101" s="99">
        <v>949672.08591461205</v>
      </c>
      <c r="Z1101" s="99">
        <v>4542.0438573956499</v>
      </c>
      <c r="AA1101" s="99">
        <v>0</v>
      </c>
      <c r="AB1101" s="99">
        <v>0</v>
      </c>
      <c r="AC1101" s="99">
        <v>263888.60161209101</v>
      </c>
      <c r="AD1101" s="99">
        <v>5653034.05859375</v>
      </c>
      <c r="AE1101" s="99">
        <v>1515997.09204102</v>
      </c>
      <c r="AF1101" s="99">
        <v>1342955.0610199</v>
      </c>
      <c r="AG1101" s="99">
        <v>792811.937110901</v>
      </c>
      <c r="AH1101" s="99">
        <v>0</v>
      </c>
      <c r="AI1101" s="99">
        <v>0</v>
      </c>
      <c r="AJ1101" s="99">
        <v>473625.39917755098</v>
      </c>
      <c r="AK1101" s="99">
        <v>0</v>
      </c>
      <c r="AL1101" s="99">
        <v>0</v>
      </c>
      <c r="AM1101" s="99">
        <v>137349.17497634899</v>
      </c>
      <c r="AN1101" s="99">
        <v>6086205.3276367197</v>
      </c>
      <c r="AO1101" s="99">
        <v>16377040.9379883</v>
      </c>
      <c r="AP1101" s="99">
        <v>0</v>
      </c>
      <c r="AQ1101" s="99">
        <v>11278383.7650146</v>
      </c>
      <c r="AR1101" s="99">
        <v>6167772.91162109</v>
      </c>
      <c r="AS1101" s="99">
        <v>28053.949766874299</v>
      </c>
      <c r="AT1101" s="99">
        <v>0</v>
      </c>
      <c r="AU1101" s="99">
        <v>0</v>
      </c>
      <c r="AV1101" s="99">
        <v>621804.70964813197</v>
      </c>
      <c r="AW1101" s="99">
        <v>13161240.810302701</v>
      </c>
      <c r="AX1101" s="99">
        <v>10263665.1558838</v>
      </c>
      <c r="AY1101" s="99">
        <v>9112475.0123290997</v>
      </c>
      <c r="AZ1101" s="99">
        <v>5104920.6959228497</v>
      </c>
      <c r="BA1101" s="99">
        <v>0</v>
      </c>
      <c r="BB1101" s="99">
        <v>0</v>
      </c>
      <c r="BC1101" s="99">
        <v>3089283.8097534198</v>
      </c>
      <c r="BD1101" s="99">
        <v>0</v>
      </c>
      <c r="BE1101" s="99">
        <v>0</v>
      </c>
      <c r="BF1101" s="99">
        <v>851008.67555236805</v>
      </c>
      <c r="BG1101" s="99">
        <v>14136774.3212891</v>
      </c>
      <c r="BH1101" s="99">
        <v>3169111.1249084501</v>
      </c>
      <c r="BI1101" s="99">
        <v>0</v>
      </c>
      <c r="BJ1101" s="99">
        <v>3683767.9604797401</v>
      </c>
      <c r="BK1101" s="99">
        <v>2409604.5382690402</v>
      </c>
      <c r="BL1101" s="99">
        <v>0</v>
      </c>
      <c r="BM1101" s="99">
        <v>0</v>
      </c>
      <c r="BN1101" s="99">
        <v>0</v>
      </c>
      <c r="BO1101" s="99">
        <v>0</v>
      </c>
      <c r="BP1101" s="99">
        <v>0</v>
      </c>
      <c r="BQ1101" s="99">
        <v>0</v>
      </c>
      <c r="BR1101" s="99">
        <v>3101280.5967407199</v>
      </c>
      <c r="BS1101" s="99">
        <v>2104425.9444580101</v>
      </c>
      <c r="BT1101" s="99">
        <v>0</v>
      </c>
      <c r="BU1101" s="99">
        <v>0</v>
      </c>
      <c r="BV1101" s="99">
        <v>1671159.7714386</v>
      </c>
      <c r="BW1101" s="99">
        <v>0</v>
      </c>
      <c r="BX1101" s="99">
        <v>0</v>
      </c>
      <c r="BY1101" s="99">
        <v>0</v>
      </c>
      <c r="BZ1101" s="99">
        <v>0</v>
      </c>
      <c r="CA1101" s="99">
        <v>64486.401124000498</v>
      </c>
      <c r="CB1101" s="99">
        <v>4115211.00494385</v>
      </c>
      <c r="CC1101" s="99">
        <v>27535650.832031298</v>
      </c>
      <c r="CD1101" s="99">
        <v>6841568.4833984403</v>
      </c>
      <c r="CE1101" s="99">
        <v>921.852030716836</v>
      </c>
      <c r="CF1101" s="99">
        <v>136667.493139267</v>
      </c>
      <c r="CG1101" s="99">
        <v>848278.88701629604</v>
      </c>
      <c r="CH1101" s="99">
        <v>0</v>
      </c>
      <c r="CI1101" s="99">
        <v>65402.995097637198</v>
      </c>
      <c r="CJ1101" s="99">
        <v>4249307.4773559598</v>
      </c>
      <c r="CK1101" s="99">
        <v>28280906.106201202</v>
      </c>
      <c r="CL1101" s="99">
        <v>6840735.7023315402</v>
      </c>
      <c r="CM1101" s="166">
        <v>89951.221747398406</v>
      </c>
      <c r="CN1101" s="166">
        <v>10309937.5495605</v>
      </c>
      <c r="CO1101" s="166">
        <v>42538755.479492202</v>
      </c>
      <c r="CP1101" s="99">
        <v>6840735.7023315402</v>
      </c>
      <c r="CQ1101" s="99">
        <v>0</v>
      </c>
      <c r="CR1101" s="99">
        <v>0</v>
      </c>
      <c r="CS1101" s="99">
        <v>0</v>
      </c>
      <c r="CT1101" s="99">
        <v>0</v>
      </c>
      <c r="CU1101" s="98">
        <v>45803.291400994</v>
      </c>
      <c r="CV1101" s="98">
        <v>1313.7821337820001</v>
      </c>
      <c r="CW1101" s="98">
        <v>4251878.4980831174</v>
      </c>
      <c r="CX1101" s="98">
        <v>28383929.719047595</v>
      </c>
    </row>
    <row r="1102" spans="1:102" x14ac:dyDescent="0.2">
      <c r="A1102" s="98" t="s">
        <v>69</v>
      </c>
      <c r="B1102" s="100">
        <v>38231</v>
      </c>
      <c r="C1102" s="99">
        <v>43424.179992675803</v>
      </c>
      <c r="D1102" s="99">
        <v>0</v>
      </c>
      <c r="E1102" s="99">
        <v>21854.790515899698</v>
      </c>
      <c r="F1102" s="99">
        <v>13142.9947060347</v>
      </c>
      <c r="G1102" s="99">
        <v>67.588142779655797</v>
      </c>
      <c r="H1102" s="99">
        <v>0</v>
      </c>
      <c r="I1102" s="99">
        <v>0</v>
      </c>
      <c r="J1102" s="99">
        <v>2894.28496611118</v>
      </c>
      <c r="K1102" s="99">
        <v>21475.332813501402</v>
      </c>
      <c r="L1102" s="99">
        <v>29700.9469044209</v>
      </c>
      <c r="M1102" s="99">
        <v>27007.390331983599</v>
      </c>
      <c r="N1102" s="99">
        <v>4827.4543418884296</v>
      </c>
      <c r="O1102" s="99">
        <v>0</v>
      </c>
      <c r="P1102" s="99">
        <v>0</v>
      </c>
      <c r="Q1102" s="99">
        <v>4400.6400608420399</v>
      </c>
      <c r="R1102" s="99">
        <v>0</v>
      </c>
      <c r="S1102" s="99">
        <v>0</v>
      </c>
      <c r="T1102" s="99">
        <v>920.64682026952505</v>
      </c>
      <c r="U1102" s="99">
        <v>24338.840149641001</v>
      </c>
      <c r="V1102" s="99">
        <v>2419456.1304626502</v>
      </c>
      <c r="W1102" s="99">
        <v>0</v>
      </c>
      <c r="X1102" s="99">
        <v>1707255.8233032201</v>
      </c>
      <c r="Y1102" s="99">
        <v>951906.87734985398</v>
      </c>
      <c r="Z1102" s="99">
        <v>10328.9521563053</v>
      </c>
      <c r="AA1102" s="99">
        <v>0</v>
      </c>
      <c r="AB1102" s="99">
        <v>0</v>
      </c>
      <c r="AC1102" s="99">
        <v>660047.88821411098</v>
      </c>
      <c r="AD1102" s="99">
        <v>5046150.89099121</v>
      </c>
      <c r="AE1102" s="99">
        <v>1539641.2606658901</v>
      </c>
      <c r="AF1102" s="99">
        <v>1357790.6070404099</v>
      </c>
      <c r="AG1102" s="99">
        <v>793120.72203064</v>
      </c>
      <c r="AH1102" s="99">
        <v>0</v>
      </c>
      <c r="AI1102" s="99">
        <v>0</v>
      </c>
      <c r="AJ1102" s="99">
        <v>469783.944293976</v>
      </c>
      <c r="AK1102" s="99">
        <v>0</v>
      </c>
      <c r="AL1102" s="99">
        <v>0</v>
      </c>
      <c r="AM1102" s="99">
        <v>134803.101184845</v>
      </c>
      <c r="AN1102" s="99">
        <v>5783302.4275512705</v>
      </c>
      <c r="AO1102" s="99">
        <v>16836336.3210449</v>
      </c>
      <c r="AP1102" s="99">
        <v>0</v>
      </c>
      <c r="AQ1102" s="99">
        <v>11258976.949707</v>
      </c>
      <c r="AR1102" s="99">
        <v>6267288.2133178702</v>
      </c>
      <c r="AS1102" s="99">
        <v>65232.395483970598</v>
      </c>
      <c r="AT1102" s="99">
        <v>0</v>
      </c>
      <c r="AU1102" s="99">
        <v>0</v>
      </c>
      <c r="AV1102" s="99">
        <v>1606458.99861145</v>
      </c>
      <c r="AW1102" s="99">
        <v>11890279.235595699</v>
      </c>
      <c r="AX1102" s="99">
        <v>10723887.1282959</v>
      </c>
      <c r="AY1102" s="99">
        <v>9412089.73046875</v>
      </c>
      <c r="AZ1102" s="99">
        <v>5175786.6046142597</v>
      </c>
      <c r="BA1102" s="99">
        <v>0</v>
      </c>
      <c r="BB1102" s="99">
        <v>0</v>
      </c>
      <c r="BC1102" s="99">
        <v>3103627.08453369</v>
      </c>
      <c r="BD1102" s="99">
        <v>0</v>
      </c>
      <c r="BE1102" s="99">
        <v>0</v>
      </c>
      <c r="BF1102" s="99">
        <v>855246.15185546898</v>
      </c>
      <c r="BG1102" s="99">
        <v>13815378.063720699</v>
      </c>
      <c r="BH1102" s="99">
        <v>3341200.23077393</v>
      </c>
      <c r="BI1102" s="99">
        <v>0</v>
      </c>
      <c r="BJ1102" s="99">
        <v>3694882.25390625</v>
      </c>
      <c r="BK1102" s="99">
        <v>2462435.3064270001</v>
      </c>
      <c r="BL1102" s="99">
        <v>0</v>
      </c>
      <c r="BM1102" s="99">
        <v>0</v>
      </c>
      <c r="BN1102" s="99">
        <v>0</v>
      </c>
      <c r="BO1102" s="99">
        <v>0</v>
      </c>
      <c r="BP1102" s="99">
        <v>0</v>
      </c>
      <c r="BQ1102" s="99">
        <v>0</v>
      </c>
      <c r="BR1102" s="99">
        <v>3177241.7060241699</v>
      </c>
      <c r="BS1102" s="99">
        <v>2153920.1171875</v>
      </c>
      <c r="BT1102" s="99">
        <v>0</v>
      </c>
      <c r="BU1102" s="99">
        <v>0</v>
      </c>
      <c r="BV1102" s="99">
        <v>1685761.83682251</v>
      </c>
      <c r="BW1102" s="99">
        <v>0</v>
      </c>
      <c r="BX1102" s="99">
        <v>0</v>
      </c>
      <c r="BY1102" s="99">
        <v>0</v>
      </c>
      <c r="BZ1102" s="99">
        <v>0</v>
      </c>
      <c r="CA1102" s="99">
        <v>65204.792634487203</v>
      </c>
      <c r="CB1102" s="99">
        <v>4128415.7792663602</v>
      </c>
      <c r="CC1102" s="99">
        <v>28177552.2338867</v>
      </c>
      <c r="CD1102" s="99">
        <v>7068388.1798706101</v>
      </c>
      <c r="CE1102" s="99">
        <v>911.900585308671</v>
      </c>
      <c r="CF1102" s="99">
        <v>135779.709205627</v>
      </c>
      <c r="CG1102" s="99">
        <v>863752.39965820301</v>
      </c>
      <c r="CH1102" s="99">
        <v>0</v>
      </c>
      <c r="CI1102" s="99">
        <v>66105.864966392503</v>
      </c>
      <c r="CJ1102" s="99">
        <v>4263510.4359741202</v>
      </c>
      <c r="CK1102" s="99">
        <v>29010737.2663574</v>
      </c>
      <c r="CL1102" s="99">
        <v>7072554.9973144503</v>
      </c>
      <c r="CM1102" s="166">
        <v>90534.965065956101</v>
      </c>
      <c r="CN1102" s="166">
        <v>10018944.9990234</v>
      </c>
      <c r="CO1102" s="166">
        <v>42850382.238281302</v>
      </c>
      <c r="CP1102" s="99">
        <v>7072554.9973144503</v>
      </c>
      <c r="CQ1102" s="99">
        <v>0</v>
      </c>
      <c r="CR1102" s="99">
        <v>0</v>
      </c>
      <c r="CS1102" s="99">
        <v>0</v>
      </c>
      <c r="CT1102" s="99">
        <v>0</v>
      </c>
      <c r="CU1102" s="98">
        <v>44433.132770739998</v>
      </c>
      <c r="CV1102" s="98">
        <v>2948.0166855020002</v>
      </c>
      <c r="CW1102" s="98">
        <v>4264195.4884719877</v>
      </c>
      <c r="CX1102" s="98">
        <v>29041304.633544903</v>
      </c>
    </row>
    <row r="1103" spans="1:102" x14ac:dyDescent="0.2">
      <c r="A1103" s="98" t="s">
        <v>69</v>
      </c>
      <c r="B1103" s="100">
        <v>38322</v>
      </c>
      <c r="C1103" s="99">
        <v>44055.166987896002</v>
      </c>
      <c r="D1103" s="99">
        <v>0</v>
      </c>
      <c r="E1103" s="99">
        <v>21344.624743938399</v>
      </c>
      <c r="F1103" s="99">
        <v>13032.1634265184</v>
      </c>
      <c r="G1103" s="99">
        <v>120.126001493074</v>
      </c>
      <c r="H1103" s="99">
        <v>0</v>
      </c>
      <c r="I1103" s="99">
        <v>0</v>
      </c>
      <c r="J1103" s="99">
        <v>4585.8297169208499</v>
      </c>
      <c r="K1103" s="99">
        <v>20608.1246345043</v>
      </c>
      <c r="L1103" s="99">
        <v>29058.127614021301</v>
      </c>
      <c r="M1103" s="99">
        <v>27239.944354057301</v>
      </c>
      <c r="N1103" s="99">
        <v>4906.13935112953</v>
      </c>
      <c r="O1103" s="99">
        <v>0</v>
      </c>
      <c r="P1103" s="99">
        <v>0</v>
      </c>
      <c r="Q1103" s="99">
        <v>4364.2722052931804</v>
      </c>
      <c r="R1103" s="99">
        <v>0</v>
      </c>
      <c r="S1103" s="99">
        <v>0</v>
      </c>
      <c r="T1103" s="99">
        <v>925.47281806915998</v>
      </c>
      <c r="U1103" s="99">
        <v>24968.8670399189</v>
      </c>
      <c r="V1103" s="99">
        <v>2479595.1824340802</v>
      </c>
      <c r="W1103" s="99">
        <v>0</v>
      </c>
      <c r="X1103" s="99">
        <v>1678673.37013245</v>
      </c>
      <c r="Y1103" s="99">
        <v>949026.61083221401</v>
      </c>
      <c r="Z1103" s="99">
        <v>23749.635590076399</v>
      </c>
      <c r="AA1103" s="99">
        <v>0</v>
      </c>
      <c r="AB1103" s="99">
        <v>0</v>
      </c>
      <c r="AC1103" s="99">
        <v>1371513.7674255399</v>
      </c>
      <c r="AD1103" s="99">
        <v>5158898.0342407199</v>
      </c>
      <c r="AE1103" s="99">
        <v>1508245.5432434101</v>
      </c>
      <c r="AF1103" s="99">
        <v>1369137.22392273</v>
      </c>
      <c r="AG1103" s="99">
        <v>805710.22688293504</v>
      </c>
      <c r="AH1103" s="99">
        <v>0</v>
      </c>
      <c r="AI1103" s="99">
        <v>0</v>
      </c>
      <c r="AJ1103" s="99">
        <v>464183.81460189802</v>
      </c>
      <c r="AK1103" s="99">
        <v>0</v>
      </c>
      <c r="AL1103" s="99">
        <v>0</v>
      </c>
      <c r="AM1103" s="99">
        <v>141602.44878387501</v>
      </c>
      <c r="AN1103" s="99">
        <v>6290382.9393920898</v>
      </c>
      <c r="AO1103" s="99">
        <v>17432584.819091801</v>
      </c>
      <c r="AP1103" s="99">
        <v>0</v>
      </c>
      <c r="AQ1103" s="99">
        <v>11190052.751220699</v>
      </c>
      <c r="AR1103" s="99">
        <v>6290038.8844604502</v>
      </c>
      <c r="AS1103" s="99">
        <v>151813.64475822399</v>
      </c>
      <c r="AT1103" s="99">
        <v>0</v>
      </c>
      <c r="AU1103" s="99">
        <v>0</v>
      </c>
      <c r="AV1103" s="99">
        <v>3191776.58630371</v>
      </c>
      <c r="AW1103" s="99">
        <v>12273096.5118408</v>
      </c>
      <c r="AX1103" s="99">
        <v>10538266.6757813</v>
      </c>
      <c r="AY1103" s="99">
        <v>9606951.4854736291</v>
      </c>
      <c r="AZ1103" s="99">
        <v>5339040.74719238</v>
      </c>
      <c r="BA1103" s="99">
        <v>0</v>
      </c>
      <c r="BB1103" s="99">
        <v>0</v>
      </c>
      <c r="BC1103" s="99">
        <v>3104320.2026367201</v>
      </c>
      <c r="BD1103" s="99">
        <v>0</v>
      </c>
      <c r="BE1103" s="99">
        <v>0</v>
      </c>
      <c r="BF1103" s="99">
        <v>912816.75478363002</v>
      </c>
      <c r="BG1103" s="99">
        <v>14990440.2099609</v>
      </c>
      <c r="BH1103" s="99">
        <v>3420187.65093994</v>
      </c>
      <c r="BI1103" s="99">
        <v>0</v>
      </c>
      <c r="BJ1103" s="99">
        <v>3683716.4217834501</v>
      </c>
      <c r="BK1103" s="99">
        <v>2482727.3758850102</v>
      </c>
      <c r="BL1103" s="99">
        <v>0</v>
      </c>
      <c r="BM1103" s="99">
        <v>0</v>
      </c>
      <c r="BN1103" s="99">
        <v>0</v>
      </c>
      <c r="BO1103" s="99">
        <v>0</v>
      </c>
      <c r="BP1103" s="99">
        <v>0</v>
      </c>
      <c r="BQ1103" s="99">
        <v>0</v>
      </c>
      <c r="BR1103" s="99">
        <v>3246405.94110107</v>
      </c>
      <c r="BS1103" s="99">
        <v>2253821.7995605501</v>
      </c>
      <c r="BT1103" s="99">
        <v>0</v>
      </c>
      <c r="BU1103" s="99">
        <v>0</v>
      </c>
      <c r="BV1103" s="99">
        <v>1655081.1418457001</v>
      </c>
      <c r="BW1103" s="99">
        <v>0</v>
      </c>
      <c r="BX1103" s="99">
        <v>0</v>
      </c>
      <c r="BY1103" s="99">
        <v>0</v>
      </c>
      <c r="BZ1103" s="99">
        <v>0</v>
      </c>
      <c r="CA1103" s="99">
        <v>65466.7699580193</v>
      </c>
      <c r="CB1103" s="99">
        <v>4159302.4916686998</v>
      </c>
      <c r="CC1103" s="99">
        <v>28634968.652587902</v>
      </c>
      <c r="CD1103" s="99">
        <v>7103826.3303832998</v>
      </c>
      <c r="CE1103" s="99">
        <v>931.26449692249298</v>
      </c>
      <c r="CF1103" s="99">
        <v>142538.87998390201</v>
      </c>
      <c r="CG1103" s="99">
        <v>915898.16516876197</v>
      </c>
      <c r="CH1103" s="99">
        <v>0</v>
      </c>
      <c r="CI1103" s="99">
        <v>66428.9013061523</v>
      </c>
      <c r="CJ1103" s="99">
        <v>4300563.23193359</v>
      </c>
      <c r="CK1103" s="99">
        <v>29564602.916992199</v>
      </c>
      <c r="CL1103" s="99">
        <v>7102877.2069091797</v>
      </c>
      <c r="CM1103" s="166">
        <v>91294.338663101196</v>
      </c>
      <c r="CN1103" s="166">
        <v>10634235.452026401</v>
      </c>
      <c r="CO1103" s="166">
        <v>44497513.669433601</v>
      </c>
      <c r="CP1103" s="99">
        <v>7102877.2069091797</v>
      </c>
      <c r="CQ1103" s="99">
        <v>0</v>
      </c>
      <c r="CR1103" s="99">
        <v>0</v>
      </c>
      <c r="CS1103" s="99">
        <v>0</v>
      </c>
      <c r="CT1103" s="99">
        <v>0</v>
      </c>
      <c r="CU1103" s="98">
        <v>42483.134209737</v>
      </c>
      <c r="CV1103" s="98">
        <v>4677.5376981090003</v>
      </c>
      <c r="CW1103" s="98">
        <v>4301841.3716526022</v>
      </c>
      <c r="CX1103" s="98">
        <v>29550866.817756664</v>
      </c>
    </row>
    <row r="1104" spans="1:102" x14ac:dyDescent="0.2">
      <c r="A1104" s="98" t="s">
        <v>69</v>
      </c>
      <c r="B1104" s="100">
        <v>38412</v>
      </c>
      <c r="C1104" s="99">
        <v>45549.608488559701</v>
      </c>
      <c r="D1104" s="99">
        <v>0</v>
      </c>
      <c r="E1104" s="99">
        <v>21062.476065397299</v>
      </c>
      <c r="F1104" s="99">
        <v>13081.371711850201</v>
      </c>
      <c r="G1104" s="99">
        <v>159.05388885363899</v>
      </c>
      <c r="H1104" s="99">
        <v>0</v>
      </c>
      <c r="I1104" s="99">
        <v>0</v>
      </c>
      <c r="J1104" s="99">
        <v>6530.9383064508402</v>
      </c>
      <c r="K1104" s="99">
        <v>18657.334169149399</v>
      </c>
      <c r="L1104" s="99">
        <v>29433.489635944399</v>
      </c>
      <c r="M1104" s="99">
        <v>27764.752387762099</v>
      </c>
      <c r="N1104" s="99">
        <v>5019.8556292653102</v>
      </c>
      <c r="O1104" s="99">
        <v>0</v>
      </c>
      <c r="P1104" s="99">
        <v>0</v>
      </c>
      <c r="Q1104" s="99">
        <v>4340.6333777904501</v>
      </c>
      <c r="R1104" s="99">
        <v>0</v>
      </c>
      <c r="S1104" s="99">
        <v>0</v>
      </c>
      <c r="T1104" s="99">
        <v>898.84183014184202</v>
      </c>
      <c r="U1104" s="99">
        <v>25101.9266293049</v>
      </c>
      <c r="V1104" s="99">
        <v>2556563.3833923298</v>
      </c>
      <c r="W1104" s="99">
        <v>0</v>
      </c>
      <c r="X1104" s="99">
        <v>1649499.40232849</v>
      </c>
      <c r="Y1104" s="99">
        <v>938386.42861175502</v>
      </c>
      <c r="Z1104" s="99">
        <v>30508.332159996</v>
      </c>
      <c r="AA1104" s="99">
        <v>0</v>
      </c>
      <c r="AB1104" s="99">
        <v>0</v>
      </c>
      <c r="AC1104" s="99">
        <v>2043154.0910034201</v>
      </c>
      <c r="AD1104" s="99">
        <v>4577275.40979004</v>
      </c>
      <c r="AE1104" s="99">
        <v>1542681.5582427999</v>
      </c>
      <c r="AF1104" s="99">
        <v>1391394.2896728499</v>
      </c>
      <c r="AG1104" s="99">
        <v>816260.22008514404</v>
      </c>
      <c r="AH1104" s="99">
        <v>0</v>
      </c>
      <c r="AI1104" s="99">
        <v>0</v>
      </c>
      <c r="AJ1104" s="99">
        <v>447141.09878921497</v>
      </c>
      <c r="AK1104" s="99">
        <v>0</v>
      </c>
      <c r="AL1104" s="99">
        <v>0</v>
      </c>
      <c r="AM1104" s="99">
        <v>140351.25447464001</v>
      </c>
      <c r="AN1104" s="99">
        <v>6583077.3541259803</v>
      </c>
      <c r="AO1104" s="99">
        <v>18214049.279541001</v>
      </c>
      <c r="AP1104" s="99">
        <v>0</v>
      </c>
      <c r="AQ1104" s="99">
        <v>11142921.6246338</v>
      </c>
      <c r="AR1104" s="99">
        <v>6375668.2356567401</v>
      </c>
      <c r="AS1104" s="99">
        <v>197280.61154556301</v>
      </c>
      <c r="AT1104" s="99">
        <v>0</v>
      </c>
      <c r="AU1104" s="99">
        <v>0</v>
      </c>
      <c r="AV1104" s="99">
        <v>4764268.5476684598</v>
      </c>
      <c r="AW1104" s="99">
        <v>10982764.635742201</v>
      </c>
      <c r="AX1104" s="99">
        <v>10820657.8009033</v>
      </c>
      <c r="AY1104" s="99">
        <v>9886775.0726318397</v>
      </c>
      <c r="AZ1104" s="99">
        <v>5479108.4174804697</v>
      </c>
      <c r="BA1104" s="99">
        <v>0</v>
      </c>
      <c r="BB1104" s="99">
        <v>0</v>
      </c>
      <c r="BC1104" s="99">
        <v>3062721.38754272</v>
      </c>
      <c r="BD1104" s="99">
        <v>0</v>
      </c>
      <c r="BE1104" s="99">
        <v>0</v>
      </c>
      <c r="BF1104" s="99">
        <v>910508.73496246303</v>
      </c>
      <c r="BG1104" s="99">
        <v>15666098.6640625</v>
      </c>
      <c r="BH1104" s="99">
        <v>3569903.17895508</v>
      </c>
      <c r="BI1104" s="99">
        <v>0</v>
      </c>
      <c r="BJ1104" s="99">
        <v>3737968.2263183598</v>
      </c>
      <c r="BK1104" s="99">
        <v>2534239.9997863802</v>
      </c>
      <c r="BL1104" s="99">
        <v>0</v>
      </c>
      <c r="BM1104" s="99">
        <v>0</v>
      </c>
      <c r="BN1104" s="99">
        <v>0</v>
      </c>
      <c r="BO1104" s="99">
        <v>0</v>
      </c>
      <c r="BP1104" s="99">
        <v>0</v>
      </c>
      <c r="BQ1104" s="99">
        <v>0</v>
      </c>
      <c r="BR1104" s="99">
        <v>3308526.4156494099</v>
      </c>
      <c r="BS1104" s="99">
        <v>2332427.0219116202</v>
      </c>
      <c r="BT1104" s="99">
        <v>0</v>
      </c>
      <c r="BU1104" s="99">
        <v>0</v>
      </c>
      <c r="BV1104" s="99">
        <v>1641093.2166595501</v>
      </c>
      <c r="BW1104" s="99">
        <v>0</v>
      </c>
      <c r="BX1104" s="99">
        <v>0</v>
      </c>
      <c r="BY1104" s="99">
        <v>0</v>
      </c>
      <c r="BZ1104" s="99">
        <v>0</v>
      </c>
      <c r="CA1104" s="99">
        <v>66615.548732757597</v>
      </c>
      <c r="CB1104" s="99">
        <v>4208681.8762817401</v>
      </c>
      <c r="CC1104" s="99">
        <v>29337246.754882801</v>
      </c>
      <c r="CD1104" s="99">
        <v>7287859.1966552697</v>
      </c>
      <c r="CE1104" s="99">
        <v>905.84297323971998</v>
      </c>
      <c r="CF1104" s="99">
        <v>142376.06132316601</v>
      </c>
      <c r="CG1104" s="99">
        <v>923442.32579803502</v>
      </c>
      <c r="CH1104" s="99">
        <v>0</v>
      </c>
      <c r="CI1104" s="99">
        <v>67506.152522087097</v>
      </c>
      <c r="CJ1104" s="99">
        <v>4352240.64562988</v>
      </c>
      <c r="CK1104" s="99">
        <v>30345190.182372998</v>
      </c>
      <c r="CL1104" s="99">
        <v>7286255.6856079102</v>
      </c>
      <c r="CM1104" s="166">
        <v>92567.164829254194</v>
      </c>
      <c r="CN1104" s="166">
        <v>10930473.2528076</v>
      </c>
      <c r="CO1104" s="166">
        <v>45946240.433593802</v>
      </c>
      <c r="CP1104" s="99">
        <v>7286255.6856079102</v>
      </c>
      <c r="CQ1104" s="99">
        <v>0</v>
      </c>
      <c r="CR1104" s="99">
        <v>0</v>
      </c>
      <c r="CS1104" s="99">
        <v>0</v>
      </c>
      <c r="CT1104" s="99">
        <v>0</v>
      </c>
      <c r="CU1104" s="98">
        <v>40372.370171358001</v>
      </c>
      <c r="CV1104" s="98">
        <v>6650.1400564060004</v>
      </c>
      <c r="CW1104" s="98">
        <v>4351057.937604906</v>
      </c>
      <c r="CX1104" s="98">
        <v>30260689.080680836</v>
      </c>
    </row>
    <row r="1105" spans="1:102" x14ac:dyDescent="0.2">
      <c r="A1105" s="98" t="s">
        <v>69</v>
      </c>
      <c r="B1105" s="100">
        <v>38504</v>
      </c>
      <c r="C1105" s="99">
        <v>46467.405702114098</v>
      </c>
      <c r="D1105" s="99">
        <v>0</v>
      </c>
      <c r="E1105" s="99">
        <v>20786.9795639515</v>
      </c>
      <c r="F1105" s="99">
        <v>13161.7637164593</v>
      </c>
      <c r="G1105" s="99">
        <v>197.141450932249</v>
      </c>
      <c r="H1105" s="99">
        <v>0</v>
      </c>
      <c r="I1105" s="99">
        <v>0</v>
      </c>
      <c r="J1105" s="99">
        <v>8260.8159799575806</v>
      </c>
      <c r="K1105" s="99">
        <v>16703.095713615399</v>
      </c>
      <c r="L1105" s="99">
        <v>29955.6291255951</v>
      </c>
      <c r="M1105" s="99">
        <v>28290.1770210266</v>
      </c>
      <c r="N1105" s="99">
        <v>5050.5389387607602</v>
      </c>
      <c r="O1105" s="99">
        <v>0</v>
      </c>
      <c r="P1105" s="99">
        <v>0</v>
      </c>
      <c r="Q1105" s="99">
        <v>4341.6704256534604</v>
      </c>
      <c r="R1105" s="99">
        <v>0</v>
      </c>
      <c r="S1105" s="99">
        <v>0</v>
      </c>
      <c r="T1105" s="99">
        <v>883.77182658761706</v>
      </c>
      <c r="U1105" s="99">
        <v>25237.015171527899</v>
      </c>
      <c r="V1105" s="99">
        <v>2573374.4338378902</v>
      </c>
      <c r="W1105" s="99">
        <v>186.36437371559401</v>
      </c>
      <c r="X1105" s="99">
        <v>1637290.31390381</v>
      </c>
      <c r="Y1105" s="99">
        <v>955979.97589874303</v>
      </c>
      <c r="Z1105" s="99">
        <v>38384.214176654801</v>
      </c>
      <c r="AA1105" s="99">
        <v>0</v>
      </c>
      <c r="AB1105" s="99">
        <v>0</v>
      </c>
      <c r="AC1105" s="99">
        <v>2704179.9892272898</v>
      </c>
      <c r="AD1105" s="99">
        <v>4038242.1524963402</v>
      </c>
      <c r="AE1105" s="99">
        <v>1559003.9255218499</v>
      </c>
      <c r="AF1105" s="99">
        <v>1380420.6308441199</v>
      </c>
      <c r="AG1105" s="99">
        <v>816749.71594238305</v>
      </c>
      <c r="AH1105" s="99">
        <v>0</v>
      </c>
      <c r="AI1105" s="99">
        <v>0</v>
      </c>
      <c r="AJ1105" s="99">
        <v>456680.13789749099</v>
      </c>
      <c r="AK1105" s="99">
        <v>0</v>
      </c>
      <c r="AL1105" s="99">
        <v>0</v>
      </c>
      <c r="AM1105" s="99">
        <v>143358.39377594</v>
      </c>
      <c r="AN1105" s="99">
        <v>6835403.0052490197</v>
      </c>
      <c r="AO1105" s="99">
        <v>18459336.534179699</v>
      </c>
      <c r="AP1105" s="99">
        <v>1438.8576113879701</v>
      </c>
      <c r="AQ1105" s="99">
        <v>11178171.8087158</v>
      </c>
      <c r="AR1105" s="99">
        <v>6508603.5782470703</v>
      </c>
      <c r="AS1105" s="99">
        <v>248078.49967575099</v>
      </c>
      <c r="AT1105" s="99">
        <v>0</v>
      </c>
      <c r="AU1105" s="99">
        <v>0</v>
      </c>
      <c r="AV1105" s="99">
        <v>6307217.4284057599</v>
      </c>
      <c r="AW1105" s="99">
        <v>9756913.5606689509</v>
      </c>
      <c r="AX1105" s="99">
        <v>11069114.525268599</v>
      </c>
      <c r="AY1105" s="99">
        <v>9871366.2132568397</v>
      </c>
      <c r="AZ1105" s="99">
        <v>5524408.7006225605</v>
      </c>
      <c r="BA1105" s="99">
        <v>0</v>
      </c>
      <c r="BB1105" s="99">
        <v>0</v>
      </c>
      <c r="BC1105" s="99">
        <v>3128446.8432311998</v>
      </c>
      <c r="BD1105" s="99">
        <v>0</v>
      </c>
      <c r="BE1105" s="99">
        <v>0</v>
      </c>
      <c r="BF1105" s="99">
        <v>935788.42676544201</v>
      </c>
      <c r="BG1105" s="99">
        <v>16162110.809570299</v>
      </c>
      <c r="BH1105" s="99">
        <v>3671388.1977844201</v>
      </c>
      <c r="BI1105" s="99">
        <v>113.693070868962</v>
      </c>
      <c r="BJ1105" s="99">
        <v>3814567.5832519499</v>
      </c>
      <c r="BK1105" s="99">
        <v>2609466.0470581101</v>
      </c>
      <c r="BL1105" s="99">
        <v>0</v>
      </c>
      <c r="BM1105" s="99">
        <v>0</v>
      </c>
      <c r="BN1105" s="99">
        <v>0</v>
      </c>
      <c r="BO1105" s="99">
        <v>0</v>
      </c>
      <c r="BP1105" s="99">
        <v>0</v>
      </c>
      <c r="BQ1105" s="99">
        <v>0</v>
      </c>
      <c r="BR1105" s="99">
        <v>3361258.1608581501</v>
      </c>
      <c r="BS1105" s="99">
        <v>2371592.7362365699</v>
      </c>
      <c r="BT1105" s="99">
        <v>0</v>
      </c>
      <c r="BU1105" s="99">
        <v>0</v>
      </c>
      <c r="BV1105" s="99">
        <v>1742631.5580291699</v>
      </c>
      <c r="BW1105" s="99">
        <v>0</v>
      </c>
      <c r="BX1105" s="99">
        <v>0</v>
      </c>
      <c r="BY1105" s="99">
        <v>0</v>
      </c>
      <c r="BZ1105" s="99">
        <v>0</v>
      </c>
      <c r="CA1105" s="99">
        <v>67282.034431457505</v>
      </c>
      <c r="CB1105" s="99">
        <v>4197007.7832031297</v>
      </c>
      <c r="CC1105" s="99">
        <v>29538690.909423798</v>
      </c>
      <c r="CD1105" s="99">
        <v>7476676.85864258</v>
      </c>
      <c r="CE1105" s="99">
        <v>886.84262052178406</v>
      </c>
      <c r="CF1105" s="99">
        <v>141096.87949943499</v>
      </c>
      <c r="CG1105" s="99">
        <v>922612.55323791504</v>
      </c>
      <c r="CH1105" s="99">
        <v>0</v>
      </c>
      <c r="CI1105" s="99">
        <v>68164.5307407379</v>
      </c>
      <c r="CJ1105" s="99">
        <v>4336308.2435913105</v>
      </c>
      <c r="CK1105" s="99">
        <v>30365485.254882801</v>
      </c>
      <c r="CL1105" s="99">
        <v>7476627.7467651404</v>
      </c>
      <c r="CM1105" s="166">
        <v>93315.491432189898</v>
      </c>
      <c r="CN1105" s="166">
        <v>11185350.4622803</v>
      </c>
      <c r="CO1105" s="166">
        <v>46669440.635253899</v>
      </c>
      <c r="CP1105" s="99">
        <v>7476627.7467651404</v>
      </c>
      <c r="CQ1105" s="99">
        <v>0</v>
      </c>
      <c r="CR1105" s="99">
        <v>0</v>
      </c>
      <c r="CS1105" s="99">
        <v>0</v>
      </c>
      <c r="CT1105" s="99">
        <v>0</v>
      </c>
      <c r="CU1105" s="98">
        <v>38283.402107526003</v>
      </c>
      <c r="CV1105" s="98">
        <v>8408.9703651349992</v>
      </c>
      <c r="CW1105" s="98">
        <v>4338104.6627025651</v>
      </c>
      <c r="CX1105" s="98">
        <v>30461303.462661713</v>
      </c>
    </row>
    <row r="1106" spans="1:102" x14ac:dyDescent="0.2">
      <c r="A1106" s="98" t="s">
        <v>69</v>
      </c>
      <c r="B1106" s="100">
        <v>38596</v>
      </c>
      <c r="C1106" s="99">
        <v>47164.938501358003</v>
      </c>
      <c r="D1106" s="99">
        <v>0</v>
      </c>
      <c r="E1106" s="99">
        <v>20921.345300912901</v>
      </c>
      <c r="F1106" s="99">
        <v>13557.8754758835</v>
      </c>
      <c r="G1106" s="99">
        <v>226.937217047438</v>
      </c>
      <c r="H1106" s="99">
        <v>0</v>
      </c>
      <c r="I1106" s="99">
        <v>0</v>
      </c>
      <c r="J1106" s="99">
        <v>10239.735129594799</v>
      </c>
      <c r="K1106" s="99">
        <v>15013.769887805</v>
      </c>
      <c r="L1106" s="99">
        <v>30178.825614929199</v>
      </c>
      <c r="M1106" s="99">
        <v>29061.969606876399</v>
      </c>
      <c r="N1106" s="99">
        <v>5071.43891191483</v>
      </c>
      <c r="O1106" s="99">
        <v>0</v>
      </c>
      <c r="P1106" s="99">
        <v>0</v>
      </c>
      <c r="Q1106" s="99">
        <v>4329.80364328623</v>
      </c>
      <c r="R1106" s="99">
        <v>0</v>
      </c>
      <c r="S1106" s="99">
        <v>0</v>
      </c>
      <c r="T1106" s="99">
        <v>875.15168393403303</v>
      </c>
      <c r="U1106" s="99">
        <v>25157.486679792401</v>
      </c>
      <c r="V1106" s="99">
        <v>2607843.1562194801</v>
      </c>
      <c r="W1106" s="99">
        <v>70.802207321859896</v>
      </c>
      <c r="X1106" s="99">
        <v>1621358.5772094701</v>
      </c>
      <c r="Y1106" s="99">
        <v>956115.86869049096</v>
      </c>
      <c r="Z1106" s="99">
        <v>44968.998210906997</v>
      </c>
      <c r="AA1106" s="99">
        <v>0</v>
      </c>
      <c r="AB1106" s="99">
        <v>0</v>
      </c>
      <c r="AC1106" s="99">
        <v>3424956.4958190899</v>
      </c>
      <c r="AD1106" s="99">
        <v>3363959.8301086398</v>
      </c>
      <c r="AE1106" s="99">
        <v>1527682.6825866699</v>
      </c>
      <c r="AF1106" s="99">
        <v>1448462.14231873</v>
      </c>
      <c r="AG1106" s="99">
        <v>816918.83611297596</v>
      </c>
      <c r="AH1106" s="99">
        <v>0</v>
      </c>
      <c r="AI1106" s="99">
        <v>0</v>
      </c>
      <c r="AJ1106" s="99">
        <v>446161.54595947301</v>
      </c>
      <c r="AK1106" s="99">
        <v>0</v>
      </c>
      <c r="AL1106" s="99">
        <v>0</v>
      </c>
      <c r="AM1106" s="99">
        <v>132514.87652587899</v>
      </c>
      <c r="AN1106" s="99">
        <v>6904300.5302734403</v>
      </c>
      <c r="AO1106" s="99">
        <v>19033178.237304699</v>
      </c>
      <c r="AP1106" s="99">
        <v>538.53605131059896</v>
      </c>
      <c r="AQ1106" s="99">
        <v>11257465.4173584</v>
      </c>
      <c r="AR1106" s="99">
        <v>6637643.0385742197</v>
      </c>
      <c r="AS1106" s="99">
        <v>296954.96566391003</v>
      </c>
      <c r="AT1106" s="99">
        <v>0</v>
      </c>
      <c r="AU1106" s="99">
        <v>0</v>
      </c>
      <c r="AV1106" s="99">
        <v>7844249.1423339797</v>
      </c>
      <c r="AW1106" s="99">
        <v>8208466.6936035203</v>
      </c>
      <c r="AX1106" s="99">
        <v>11143447.6359863</v>
      </c>
      <c r="AY1106" s="99">
        <v>10597307.389404301</v>
      </c>
      <c r="AZ1106" s="99">
        <v>5614775.4189453097</v>
      </c>
      <c r="BA1106" s="99">
        <v>0</v>
      </c>
      <c r="BB1106" s="99">
        <v>0</v>
      </c>
      <c r="BC1106" s="99">
        <v>3120945.1028747601</v>
      </c>
      <c r="BD1106" s="99">
        <v>0</v>
      </c>
      <c r="BE1106" s="99">
        <v>0</v>
      </c>
      <c r="BF1106" s="99">
        <v>884506.27791595506</v>
      </c>
      <c r="BG1106" s="99">
        <v>16240042.998413101</v>
      </c>
      <c r="BH1106" s="99">
        <v>3856600.3901367201</v>
      </c>
      <c r="BI1106" s="99">
        <v>142.18044752255099</v>
      </c>
      <c r="BJ1106" s="99">
        <v>3976165.5141296401</v>
      </c>
      <c r="BK1106" s="99">
        <v>2692141.83239746</v>
      </c>
      <c r="BL1106" s="99">
        <v>0</v>
      </c>
      <c r="BM1106" s="99">
        <v>0</v>
      </c>
      <c r="BN1106" s="99">
        <v>0</v>
      </c>
      <c r="BO1106" s="99">
        <v>0</v>
      </c>
      <c r="BP1106" s="99">
        <v>0</v>
      </c>
      <c r="BQ1106" s="99">
        <v>0</v>
      </c>
      <c r="BR1106" s="99">
        <v>3546460.3809509301</v>
      </c>
      <c r="BS1106" s="99">
        <v>2470700.2176208501</v>
      </c>
      <c r="BT1106" s="99">
        <v>0</v>
      </c>
      <c r="BU1106" s="99">
        <v>0</v>
      </c>
      <c r="BV1106" s="99">
        <v>1773622.19480896</v>
      </c>
      <c r="BW1106" s="99">
        <v>0</v>
      </c>
      <c r="BX1106" s="99">
        <v>0</v>
      </c>
      <c r="BY1106" s="99">
        <v>0</v>
      </c>
      <c r="BZ1106" s="99">
        <v>0</v>
      </c>
      <c r="CA1106" s="99">
        <v>67993.632875442505</v>
      </c>
      <c r="CB1106" s="99">
        <v>4238696.6926879901</v>
      </c>
      <c r="CC1106" s="99">
        <v>30386520.794921901</v>
      </c>
      <c r="CD1106" s="99">
        <v>7863485.4768676804</v>
      </c>
      <c r="CE1106" s="99">
        <v>870.95807018876098</v>
      </c>
      <c r="CF1106" s="99">
        <v>134424.303670883</v>
      </c>
      <c r="CG1106" s="99">
        <v>896799.44978332496</v>
      </c>
      <c r="CH1106" s="99">
        <v>0</v>
      </c>
      <c r="CI1106" s="99">
        <v>68853.875732421904</v>
      </c>
      <c r="CJ1106" s="99">
        <v>4373523.2662963904</v>
      </c>
      <c r="CK1106" s="99">
        <v>31324415.2578125</v>
      </c>
      <c r="CL1106" s="99">
        <v>7868754.5462036096</v>
      </c>
      <c r="CM1106" s="166">
        <v>94048.344280242905</v>
      </c>
      <c r="CN1106" s="166">
        <v>11245529.1630859</v>
      </c>
      <c r="CO1106" s="166">
        <v>47563780.474609397</v>
      </c>
      <c r="CP1106" s="99">
        <v>7868754.5462036096</v>
      </c>
      <c r="CQ1106" s="99">
        <v>0</v>
      </c>
      <c r="CR1106" s="99">
        <v>0</v>
      </c>
      <c r="CS1106" s="99">
        <v>0</v>
      </c>
      <c r="CT1106" s="99">
        <v>0</v>
      </c>
      <c r="CU1106" s="98">
        <v>36731.35732178</v>
      </c>
      <c r="CV1106" s="98">
        <v>10414.764893045</v>
      </c>
      <c r="CW1106" s="98">
        <v>4373120.9963588733</v>
      </c>
      <c r="CX1106" s="98">
        <v>31283320.244705226</v>
      </c>
    </row>
    <row r="1107" spans="1:102" x14ac:dyDescent="0.2">
      <c r="A1107" s="98" t="s">
        <v>69</v>
      </c>
      <c r="B1107" s="100">
        <v>38687</v>
      </c>
      <c r="C1107" s="99">
        <v>48278.5451836586</v>
      </c>
      <c r="D1107" s="99">
        <v>0</v>
      </c>
      <c r="E1107" s="99">
        <v>20586.7419848442</v>
      </c>
      <c r="F1107" s="99">
        <v>13435.795142293</v>
      </c>
      <c r="G1107" s="99">
        <v>257.58426773548098</v>
      </c>
      <c r="H1107" s="99">
        <v>0</v>
      </c>
      <c r="I1107" s="99">
        <v>0</v>
      </c>
      <c r="J1107" s="99">
        <v>12357.4348919392</v>
      </c>
      <c r="K1107" s="99">
        <v>13185.6961840391</v>
      </c>
      <c r="L1107" s="99">
        <v>29552.6249246597</v>
      </c>
      <c r="M1107" s="99">
        <v>29689.036378622099</v>
      </c>
      <c r="N1107" s="99">
        <v>5082.02097648382</v>
      </c>
      <c r="O1107" s="99">
        <v>0</v>
      </c>
      <c r="P1107" s="99">
        <v>0</v>
      </c>
      <c r="Q1107" s="99">
        <v>4355.7283648848497</v>
      </c>
      <c r="R1107" s="99">
        <v>0</v>
      </c>
      <c r="S1107" s="99">
        <v>0</v>
      </c>
      <c r="T1107" s="99">
        <v>844.40274432301499</v>
      </c>
      <c r="U1107" s="99">
        <v>25545.510032177001</v>
      </c>
      <c r="V1107" s="99">
        <v>2659062.0369567899</v>
      </c>
      <c r="W1107" s="99">
        <v>130.23337396420499</v>
      </c>
      <c r="X1107" s="99">
        <v>1587745.8026580799</v>
      </c>
      <c r="Y1107" s="99">
        <v>952044.74269866897</v>
      </c>
      <c r="Z1107" s="99">
        <v>52515.122848987601</v>
      </c>
      <c r="AA1107" s="99">
        <v>0</v>
      </c>
      <c r="AB1107" s="99">
        <v>0</v>
      </c>
      <c r="AC1107" s="99">
        <v>4503618.12609863</v>
      </c>
      <c r="AD1107" s="99">
        <v>2934282.015625</v>
      </c>
      <c r="AE1107" s="99">
        <v>1459224.8649444601</v>
      </c>
      <c r="AF1107" s="99">
        <v>1466761.8703765899</v>
      </c>
      <c r="AG1107" s="99">
        <v>812509.77328491199</v>
      </c>
      <c r="AH1107" s="99">
        <v>0</v>
      </c>
      <c r="AI1107" s="99">
        <v>0</v>
      </c>
      <c r="AJ1107" s="99">
        <v>451466.64810562099</v>
      </c>
      <c r="AK1107" s="99">
        <v>0</v>
      </c>
      <c r="AL1107" s="99">
        <v>0</v>
      </c>
      <c r="AM1107" s="99">
        <v>128403.845541954</v>
      </c>
      <c r="AN1107" s="99">
        <v>7328711.6031494103</v>
      </c>
      <c r="AO1107" s="99">
        <v>19677784.935058601</v>
      </c>
      <c r="AP1107" s="99">
        <v>1175.34109675884</v>
      </c>
      <c r="AQ1107" s="99">
        <v>11206175.5230713</v>
      </c>
      <c r="AR1107" s="99">
        <v>6710208.8879394503</v>
      </c>
      <c r="AS1107" s="99">
        <v>351418.32435989397</v>
      </c>
      <c r="AT1107" s="99">
        <v>0</v>
      </c>
      <c r="AU1107" s="99">
        <v>0</v>
      </c>
      <c r="AV1107" s="99">
        <v>9922999.7025146503</v>
      </c>
      <c r="AW1107" s="99">
        <v>7286387.4942016602</v>
      </c>
      <c r="AX1107" s="99">
        <v>10753493.0074463</v>
      </c>
      <c r="AY1107" s="99">
        <v>10855800.9760742</v>
      </c>
      <c r="AZ1107" s="99">
        <v>5682195.6394653302</v>
      </c>
      <c r="BA1107" s="99">
        <v>0</v>
      </c>
      <c r="BB1107" s="99">
        <v>0</v>
      </c>
      <c r="BC1107" s="99">
        <v>3205568.3739929199</v>
      </c>
      <c r="BD1107" s="99">
        <v>0</v>
      </c>
      <c r="BE1107" s="99">
        <v>0</v>
      </c>
      <c r="BF1107" s="99">
        <v>868825.72624206496</v>
      </c>
      <c r="BG1107" s="99">
        <v>17159595.5776367</v>
      </c>
      <c r="BH1107" s="99">
        <v>4016522.0247802702</v>
      </c>
      <c r="BI1107" s="99">
        <v>230.289369480684</v>
      </c>
      <c r="BJ1107" s="99">
        <v>3996658.1925353999</v>
      </c>
      <c r="BK1107" s="99">
        <v>2745407.9869079599</v>
      </c>
      <c r="BL1107" s="99">
        <v>0</v>
      </c>
      <c r="BM1107" s="99">
        <v>0</v>
      </c>
      <c r="BN1107" s="99">
        <v>0</v>
      </c>
      <c r="BO1107" s="99">
        <v>0</v>
      </c>
      <c r="BP1107" s="99">
        <v>0</v>
      </c>
      <c r="BQ1107" s="99">
        <v>0</v>
      </c>
      <c r="BR1107" s="99">
        <v>3671976.4689025902</v>
      </c>
      <c r="BS1107" s="99">
        <v>2505122.2057189899</v>
      </c>
      <c r="BT1107" s="99">
        <v>0</v>
      </c>
      <c r="BU1107" s="99">
        <v>0</v>
      </c>
      <c r="BV1107" s="99">
        <v>1832109.55270386</v>
      </c>
      <c r="BW1107" s="99">
        <v>0</v>
      </c>
      <c r="BX1107" s="99">
        <v>0</v>
      </c>
      <c r="BY1107" s="99">
        <v>0</v>
      </c>
      <c r="BZ1107" s="99">
        <v>0</v>
      </c>
      <c r="CA1107" s="99">
        <v>68923.619091033906</v>
      </c>
      <c r="CB1107" s="99">
        <v>4247875.5352172898</v>
      </c>
      <c r="CC1107" s="99">
        <v>30916530.588378899</v>
      </c>
      <c r="CD1107" s="99">
        <v>8014235.2435302697</v>
      </c>
      <c r="CE1107" s="99">
        <v>855.34845871478296</v>
      </c>
      <c r="CF1107" s="99">
        <v>132252.78211975101</v>
      </c>
      <c r="CG1107" s="99">
        <v>892394.19752502395</v>
      </c>
      <c r="CH1107" s="99">
        <v>0</v>
      </c>
      <c r="CI1107" s="99">
        <v>69807.915193557696</v>
      </c>
      <c r="CJ1107" s="99">
        <v>4381182.3473510696</v>
      </c>
      <c r="CK1107" s="99">
        <v>31814541.138916001</v>
      </c>
      <c r="CL1107" s="99">
        <v>8015332.6409301804</v>
      </c>
      <c r="CM1107" s="166">
        <v>95245.701748848005</v>
      </c>
      <c r="CN1107" s="166">
        <v>11756841.177734399</v>
      </c>
      <c r="CO1107" s="166">
        <v>48899889.9228516</v>
      </c>
      <c r="CP1107" s="99">
        <v>8015332.6409301804</v>
      </c>
      <c r="CQ1107" s="99">
        <v>0</v>
      </c>
      <c r="CR1107" s="99">
        <v>0</v>
      </c>
      <c r="CS1107" s="99">
        <v>0</v>
      </c>
      <c r="CT1107" s="99">
        <v>0</v>
      </c>
      <c r="CU1107" s="98">
        <v>34295.018484148997</v>
      </c>
      <c r="CV1107" s="98">
        <v>12556.569429342</v>
      </c>
      <c r="CW1107" s="98">
        <v>4380128.3173370408</v>
      </c>
      <c r="CX1107" s="98">
        <v>31808924.785903923</v>
      </c>
    </row>
    <row r="1108" spans="1:102" x14ac:dyDescent="0.2">
      <c r="A1108" s="98" t="s">
        <v>69</v>
      </c>
      <c r="B1108" s="100">
        <v>38777</v>
      </c>
      <c r="C1108" s="99">
        <v>49336.246538162202</v>
      </c>
      <c r="D1108" s="99">
        <v>0</v>
      </c>
      <c r="E1108" s="99">
        <v>20212.781751632701</v>
      </c>
      <c r="F1108" s="99">
        <v>13320.503823995599</v>
      </c>
      <c r="G1108" s="99">
        <v>289.683363378048</v>
      </c>
      <c r="H1108" s="99">
        <v>0</v>
      </c>
      <c r="I1108" s="99">
        <v>0</v>
      </c>
      <c r="J1108" s="99">
        <v>14212.8844524622</v>
      </c>
      <c r="K1108" s="99">
        <v>11571.8575789928</v>
      </c>
      <c r="L1108" s="99">
        <v>14085.726851105699</v>
      </c>
      <c r="M1108" s="99">
        <v>30018.537674665498</v>
      </c>
      <c r="N1108" s="99">
        <v>5076.6574383378002</v>
      </c>
      <c r="O1108" s="99">
        <v>20238.3983371258</v>
      </c>
      <c r="P1108" s="99">
        <v>0</v>
      </c>
      <c r="Q1108" s="99">
        <v>4371.4979519248</v>
      </c>
      <c r="R1108" s="99">
        <v>586.30504558980499</v>
      </c>
      <c r="S1108" s="99">
        <v>0</v>
      </c>
      <c r="T1108" s="99">
        <v>266.86235324293398</v>
      </c>
      <c r="U1108" s="99">
        <v>25775.512826919599</v>
      </c>
      <c r="V1108" s="99">
        <v>2722322.2939453102</v>
      </c>
      <c r="W1108" s="99">
        <v>151.15781269967599</v>
      </c>
      <c r="X1108" s="99">
        <v>1579270.7390747101</v>
      </c>
      <c r="Y1108" s="99">
        <v>950415.99527740502</v>
      </c>
      <c r="Z1108" s="99">
        <v>60621.6989240646</v>
      </c>
      <c r="AA1108" s="99">
        <v>0</v>
      </c>
      <c r="AB1108" s="99">
        <v>0</v>
      </c>
      <c r="AC1108" s="99">
        <v>5244560.4635620099</v>
      </c>
      <c r="AD1108" s="99">
        <v>2455195.8044433598</v>
      </c>
      <c r="AE1108" s="99">
        <v>611709.25103759801</v>
      </c>
      <c r="AF1108" s="99">
        <v>1488960.13015747</v>
      </c>
      <c r="AG1108" s="99">
        <v>802153.90051269496</v>
      </c>
      <c r="AH1108" s="99">
        <v>960401.49646758998</v>
      </c>
      <c r="AI1108" s="99">
        <v>0</v>
      </c>
      <c r="AJ1108" s="99">
        <v>453575.90031051601</v>
      </c>
      <c r="AK1108" s="99">
        <v>90392.035218238801</v>
      </c>
      <c r="AL1108" s="99">
        <v>0</v>
      </c>
      <c r="AM1108" s="99">
        <v>43914.154270649</v>
      </c>
      <c r="AN1108" s="99">
        <v>7606879.1397705097</v>
      </c>
      <c r="AO1108" s="99">
        <v>20328465.1098633</v>
      </c>
      <c r="AP1108" s="99">
        <v>1544.97199353576</v>
      </c>
      <c r="AQ1108" s="99">
        <v>11248916.176635699</v>
      </c>
      <c r="AR1108" s="99">
        <v>6816161.9107665997</v>
      </c>
      <c r="AS1108" s="99">
        <v>409817.27077102702</v>
      </c>
      <c r="AT1108" s="99">
        <v>0</v>
      </c>
      <c r="AU1108" s="99">
        <v>0</v>
      </c>
      <c r="AV1108" s="99">
        <v>11596215.923706099</v>
      </c>
      <c r="AW1108" s="99">
        <v>6116679.1270141602</v>
      </c>
      <c r="AX1108" s="99">
        <v>4632120.54187012</v>
      </c>
      <c r="AY1108" s="99">
        <v>11163204.2817383</v>
      </c>
      <c r="AZ1108" s="99">
        <v>5657819.6207885696</v>
      </c>
      <c r="BA1108" s="99">
        <v>6997301.0153808603</v>
      </c>
      <c r="BB1108" s="99">
        <v>0</v>
      </c>
      <c r="BC1108" s="99">
        <v>3270932.64666748</v>
      </c>
      <c r="BD1108" s="99">
        <v>613020.44090270996</v>
      </c>
      <c r="BE1108" s="99">
        <v>0</v>
      </c>
      <c r="BF1108" s="99">
        <v>301284.77851867699</v>
      </c>
      <c r="BG1108" s="99">
        <v>17686693.833007801</v>
      </c>
      <c r="BH1108" s="99">
        <v>5247525.5689086895</v>
      </c>
      <c r="BI1108" s="99">
        <v>453.33156720921397</v>
      </c>
      <c r="BJ1108" s="99">
        <v>4521413.5994873</v>
      </c>
      <c r="BK1108" s="99">
        <v>2932694.4496459998</v>
      </c>
      <c r="BL1108" s="99">
        <v>0</v>
      </c>
      <c r="BM1108" s="99">
        <v>0</v>
      </c>
      <c r="BN1108" s="99">
        <v>0</v>
      </c>
      <c r="BO1108" s="99">
        <v>0</v>
      </c>
      <c r="BP1108" s="99">
        <v>0</v>
      </c>
      <c r="BQ1108" s="99">
        <v>0</v>
      </c>
      <c r="BR1108" s="99">
        <v>3883461.3284606901</v>
      </c>
      <c r="BS1108" s="99">
        <v>2540869.42901611</v>
      </c>
      <c r="BT1108" s="99">
        <v>1363706.96786499</v>
      </c>
      <c r="BU1108" s="99">
        <v>0</v>
      </c>
      <c r="BV1108" s="99">
        <v>1911097.16493225</v>
      </c>
      <c r="BW1108" s="99">
        <v>72076.768873214707</v>
      </c>
      <c r="BX1108" s="99">
        <v>0</v>
      </c>
      <c r="BY1108" s="99">
        <v>0</v>
      </c>
      <c r="BZ1108" s="99">
        <v>0</v>
      </c>
      <c r="CA1108" s="99">
        <v>69562.727675437898</v>
      </c>
      <c r="CB1108" s="99">
        <v>4288137.8590698196</v>
      </c>
      <c r="CC1108" s="99">
        <v>31494306.006591801</v>
      </c>
      <c r="CD1108" s="99">
        <v>9753790.5158691406</v>
      </c>
      <c r="CE1108" s="99">
        <v>831.93432475626503</v>
      </c>
      <c r="CF1108" s="99">
        <v>133289.72629547099</v>
      </c>
      <c r="CG1108" s="99">
        <v>907983.07151794399</v>
      </c>
      <c r="CH1108" s="99">
        <v>0</v>
      </c>
      <c r="CI1108" s="99">
        <v>70379.673122406006</v>
      </c>
      <c r="CJ1108" s="99">
        <v>4421226.8052978497</v>
      </c>
      <c r="CK1108" s="99">
        <v>32426094.822265599</v>
      </c>
      <c r="CL1108" s="99">
        <v>9826139.4270019494</v>
      </c>
      <c r="CM1108" s="166">
        <v>96083.995522499099</v>
      </c>
      <c r="CN1108" s="166">
        <v>12054845.2387695</v>
      </c>
      <c r="CO1108" s="166">
        <v>50099767.849121101</v>
      </c>
      <c r="CP1108" s="99">
        <v>9826139.4270019494</v>
      </c>
      <c r="CQ1108" s="99">
        <v>0</v>
      </c>
      <c r="CR1108" s="99">
        <v>0</v>
      </c>
      <c r="CS1108" s="99">
        <v>0</v>
      </c>
      <c r="CT1108" s="99">
        <v>0</v>
      </c>
      <c r="CU1108" s="98">
        <v>32233.602971747001</v>
      </c>
      <c r="CV1108" s="98">
        <v>14437.224485735</v>
      </c>
      <c r="CW1108" s="98">
        <v>4421427.5853652908</v>
      </c>
      <c r="CX1108" s="98">
        <v>32402289.078109745</v>
      </c>
    </row>
    <row r="1109" spans="1:102" x14ac:dyDescent="0.2">
      <c r="A1109" s="98" t="s">
        <v>69</v>
      </c>
      <c r="B1109" s="100">
        <v>38869</v>
      </c>
      <c r="C1109" s="99">
        <v>50960.602230548902</v>
      </c>
      <c r="D1109" s="99">
        <v>0</v>
      </c>
      <c r="E1109" s="99">
        <v>19961.1702580452</v>
      </c>
      <c r="F1109" s="99">
        <v>13382.4271529913</v>
      </c>
      <c r="G1109" s="99">
        <v>335.61382064968302</v>
      </c>
      <c r="H1109" s="99">
        <v>0</v>
      </c>
      <c r="I1109" s="99">
        <v>0</v>
      </c>
      <c r="J1109" s="99">
        <v>15927.5917719603</v>
      </c>
      <c r="K1109" s="99">
        <v>9971.7060132026709</v>
      </c>
      <c r="L1109" s="99">
        <v>12860.4866192341</v>
      </c>
      <c r="M1109" s="99">
        <v>30637.845513820601</v>
      </c>
      <c r="N1109" s="99">
        <v>5072.8107160329801</v>
      </c>
      <c r="O1109" s="99">
        <v>21290.9632093906</v>
      </c>
      <c r="P1109" s="99">
        <v>0</v>
      </c>
      <c r="Q1109" s="99">
        <v>4412.7396889925003</v>
      </c>
      <c r="R1109" s="99">
        <v>606.80261683464096</v>
      </c>
      <c r="S1109" s="99">
        <v>0</v>
      </c>
      <c r="T1109" s="99">
        <v>254.274037159979</v>
      </c>
      <c r="U1109" s="99">
        <v>25935.316428422899</v>
      </c>
      <c r="V1109" s="99">
        <v>2798240.4210815402</v>
      </c>
      <c r="W1109" s="99">
        <v>57.618605089839498</v>
      </c>
      <c r="X1109" s="99">
        <v>1525226.5302887</v>
      </c>
      <c r="Y1109" s="99">
        <v>937155.67937469506</v>
      </c>
      <c r="Z1109" s="99">
        <v>66870.219866752595</v>
      </c>
      <c r="AA1109" s="99">
        <v>0</v>
      </c>
      <c r="AB1109" s="99">
        <v>0</v>
      </c>
      <c r="AC1109" s="99">
        <v>5673425.1688232403</v>
      </c>
      <c r="AD1109" s="99">
        <v>2006417.9251556401</v>
      </c>
      <c r="AE1109" s="99">
        <v>560508.76229858398</v>
      </c>
      <c r="AF1109" s="99">
        <v>1518850.0177917499</v>
      </c>
      <c r="AG1109" s="99">
        <v>792102.10133361805</v>
      </c>
      <c r="AH1109" s="99">
        <v>1001618.68144226</v>
      </c>
      <c r="AI1109" s="99">
        <v>0</v>
      </c>
      <c r="AJ1109" s="99">
        <v>444632.047187805</v>
      </c>
      <c r="AK1109" s="99">
        <v>91362.417458534197</v>
      </c>
      <c r="AL1109" s="99">
        <v>0</v>
      </c>
      <c r="AM1109" s="99">
        <v>40407.583532333403</v>
      </c>
      <c r="AN1109" s="99">
        <v>7778157.4581909198</v>
      </c>
      <c r="AO1109" s="99">
        <v>21133722.427978501</v>
      </c>
      <c r="AP1109" s="99">
        <v>521.341593526304</v>
      </c>
      <c r="AQ1109" s="99">
        <v>11004399.514526401</v>
      </c>
      <c r="AR1109" s="99">
        <v>6736538.6187133798</v>
      </c>
      <c r="AS1109" s="99">
        <v>461521.78467178298</v>
      </c>
      <c r="AT1109" s="99">
        <v>0</v>
      </c>
      <c r="AU1109" s="99">
        <v>0</v>
      </c>
      <c r="AV1109" s="99">
        <v>12985742.267333999</v>
      </c>
      <c r="AW1109" s="99">
        <v>5036432.2744140597</v>
      </c>
      <c r="AX1109" s="99">
        <v>4338278.7139282199</v>
      </c>
      <c r="AY1109" s="99">
        <v>11482778.5148926</v>
      </c>
      <c r="AZ1109" s="99">
        <v>5634063.4430542002</v>
      </c>
      <c r="BA1109" s="99">
        <v>7357179.0726318397</v>
      </c>
      <c r="BB1109" s="99">
        <v>0</v>
      </c>
      <c r="BC1109" s="99">
        <v>3224497.6623840299</v>
      </c>
      <c r="BD1109" s="99">
        <v>624276.33557128895</v>
      </c>
      <c r="BE1109" s="99">
        <v>0</v>
      </c>
      <c r="BF1109" s="99">
        <v>283778.09495925897</v>
      </c>
      <c r="BG1109" s="99">
        <v>18018180.0773926</v>
      </c>
      <c r="BH1109" s="99">
        <v>5432201.94384766</v>
      </c>
      <c r="BI1109" s="99">
        <v>94.7415900696069</v>
      </c>
      <c r="BJ1109" s="99">
        <v>4460195.13989258</v>
      </c>
      <c r="BK1109" s="99">
        <v>2924945.1005554199</v>
      </c>
      <c r="BL1109" s="99">
        <v>0</v>
      </c>
      <c r="BM1109" s="99">
        <v>0</v>
      </c>
      <c r="BN1109" s="99">
        <v>0</v>
      </c>
      <c r="BO1109" s="99">
        <v>0</v>
      </c>
      <c r="BP1109" s="99">
        <v>0</v>
      </c>
      <c r="BQ1109" s="99">
        <v>0</v>
      </c>
      <c r="BR1109" s="99">
        <v>4009099.1141357399</v>
      </c>
      <c r="BS1109" s="99">
        <v>2536851.8019714402</v>
      </c>
      <c r="BT1109" s="99">
        <v>1434244.3160858201</v>
      </c>
      <c r="BU1109" s="99">
        <v>0</v>
      </c>
      <c r="BV1109" s="99">
        <v>1918808.7723999</v>
      </c>
      <c r="BW1109" s="99">
        <v>71387.296920776396</v>
      </c>
      <c r="BX1109" s="99">
        <v>0</v>
      </c>
      <c r="BY1109" s="99">
        <v>0</v>
      </c>
      <c r="BZ1109" s="99">
        <v>0</v>
      </c>
      <c r="CA1109" s="99">
        <v>70972.462608337402</v>
      </c>
      <c r="CB1109" s="99">
        <v>4336027.1680297898</v>
      </c>
      <c r="CC1109" s="99">
        <v>32177562.568847701</v>
      </c>
      <c r="CD1109" s="99">
        <v>9886329.5017089806</v>
      </c>
      <c r="CE1109" s="99">
        <v>840.40080367773805</v>
      </c>
      <c r="CF1109" s="99">
        <v>133105.198841095</v>
      </c>
      <c r="CG1109" s="99">
        <v>917209.39660644496</v>
      </c>
      <c r="CH1109" s="99">
        <v>0</v>
      </c>
      <c r="CI1109" s="99">
        <v>71810.279292106599</v>
      </c>
      <c r="CJ1109" s="99">
        <v>4468255.8471069299</v>
      </c>
      <c r="CK1109" s="99">
        <v>33077896.1010742</v>
      </c>
      <c r="CL1109" s="99">
        <v>9959200.6652831994</v>
      </c>
      <c r="CM1109" s="166">
        <v>97645.374185562105</v>
      </c>
      <c r="CN1109" s="166">
        <v>12242867.915161099</v>
      </c>
      <c r="CO1109" s="166">
        <v>51177213.326171897</v>
      </c>
      <c r="CP1109" s="99">
        <v>9959200.6652831994</v>
      </c>
      <c r="CQ1109" s="99">
        <v>0</v>
      </c>
      <c r="CR1109" s="99">
        <v>0</v>
      </c>
      <c r="CS1109" s="99">
        <v>0</v>
      </c>
      <c r="CT1109" s="99">
        <v>0</v>
      </c>
      <c r="CU1109" s="98">
        <v>30460.275106952999</v>
      </c>
      <c r="CV1109" s="98">
        <v>16188.592498982</v>
      </c>
      <c r="CW1109" s="98">
        <v>4469132.3668708848</v>
      </c>
      <c r="CX1109" s="98">
        <v>33094771.965454146</v>
      </c>
    </row>
    <row r="1110" spans="1:102" x14ac:dyDescent="0.2">
      <c r="A1110" s="98" t="s">
        <v>69</v>
      </c>
      <c r="B1110" s="100">
        <v>38961</v>
      </c>
      <c r="C1110" s="99">
        <v>52019.562537193298</v>
      </c>
      <c r="D1110" s="99">
        <v>0</v>
      </c>
      <c r="E1110" s="99">
        <v>19660.917673587799</v>
      </c>
      <c r="F1110" s="99">
        <v>13292.4967449903</v>
      </c>
      <c r="G1110" s="99">
        <v>383.67772158980398</v>
      </c>
      <c r="H1110" s="99">
        <v>0</v>
      </c>
      <c r="I1110" s="99">
        <v>0</v>
      </c>
      <c r="J1110" s="99">
        <v>17529.174666643099</v>
      </c>
      <c r="K1110" s="99">
        <v>8651.3171370029395</v>
      </c>
      <c r="L1110" s="99">
        <v>12334.8327832222</v>
      </c>
      <c r="M1110" s="99">
        <v>30767.893245220199</v>
      </c>
      <c r="N1110" s="99">
        <v>5055.5523731708499</v>
      </c>
      <c r="O1110" s="99">
        <v>21831.1525087357</v>
      </c>
      <c r="P1110" s="99">
        <v>0</v>
      </c>
      <c r="Q1110" s="99">
        <v>4414.6460972428304</v>
      </c>
      <c r="R1110" s="99">
        <v>613.57775254547596</v>
      </c>
      <c r="S1110" s="99">
        <v>0</v>
      </c>
      <c r="T1110" s="99">
        <v>224.607938874513</v>
      </c>
      <c r="U1110" s="99">
        <v>26089.787336587899</v>
      </c>
      <c r="V1110" s="99">
        <v>2814597.4865722698</v>
      </c>
      <c r="W1110" s="99">
        <v>155.11468343623</v>
      </c>
      <c r="X1110" s="99">
        <v>1501898.0737914999</v>
      </c>
      <c r="Y1110" s="99">
        <v>932901.53498077404</v>
      </c>
      <c r="Z1110" s="99">
        <v>76516.637638091997</v>
      </c>
      <c r="AA1110" s="99">
        <v>0</v>
      </c>
      <c r="AB1110" s="99">
        <v>0</v>
      </c>
      <c r="AC1110" s="99">
        <v>6316078.8697509803</v>
      </c>
      <c r="AD1110" s="99">
        <v>1477005.41929626</v>
      </c>
      <c r="AE1110" s="99">
        <v>529237.49794769299</v>
      </c>
      <c r="AF1110" s="99">
        <v>1522901.0450134301</v>
      </c>
      <c r="AG1110" s="99">
        <v>782720.86421966599</v>
      </c>
      <c r="AH1110" s="99">
        <v>1017689.25347137</v>
      </c>
      <c r="AI1110" s="99">
        <v>0</v>
      </c>
      <c r="AJ1110" s="99">
        <v>448016.563697815</v>
      </c>
      <c r="AK1110" s="99">
        <v>93414.783639907793</v>
      </c>
      <c r="AL1110" s="99">
        <v>0</v>
      </c>
      <c r="AM1110" s="99">
        <v>37515.658668994904</v>
      </c>
      <c r="AN1110" s="99">
        <v>7925245.6914672898</v>
      </c>
      <c r="AO1110" s="99">
        <v>21457314.1101074</v>
      </c>
      <c r="AP1110" s="99">
        <v>1422.77083390951</v>
      </c>
      <c r="AQ1110" s="99">
        <v>10904624.716674799</v>
      </c>
      <c r="AR1110" s="99">
        <v>6740254.4706420898</v>
      </c>
      <c r="AS1110" s="99">
        <v>525067.82064819301</v>
      </c>
      <c r="AT1110" s="99">
        <v>0</v>
      </c>
      <c r="AU1110" s="99">
        <v>0</v>
      </c>
      <c r="AV1110" s="99">
        <v>14823716.8685303</v>
      </c>
      <c r="AW1110" s="99">
        <v>3786516.99963379</v>
      </c>
      <c r="AX1110" s="99">
        <v>4150286.3527526902</v>
      </c>
      <c r="AY1110" s="99">
        <v>11609627.7766113</v>
      </c>
      <c r="AZ1110" s="99">
        <v>5620010.5114746103</v>
      </c>
      <c r="BA1110" s="99">
        <v>7582156.9266357403</v>
      </c>
      <c r="BB1110" s="99">
        <v>0</v>
      </c>
      <c r="BC1110" s="99">
        <v>3286624.2814331101</v>
      </c>
      <c r="BD1110" s="99">
        <v>636397.85910797096</v>
      </c>
      <c r="BE1110" s="99">
        <v>0</v>
      </c>
      <c r="BF1110" s="99">
        <v>266288.32380676299</v>
      </c>
      <c r="BG1110" s="99">
        <v>18678316.9294434</v>
      </c>
      <c r="BH1110" s="99">
        <v>5526971.5243530301</v>
      </c>
      <c r="BI1110" s="99">
        <v>237.482265800238</v>
      </c>
      <c r="BJ1110" s="99">
        <v>4418811.1388549795</v>
      </c>
      <c r="BK1110" s="99">
        <v>2935239.0284118699</v>
      </c>
      <c r="BL1110" s="99">
        <v>0</v>
      </c>
      <c r="BM1110" s="99">
        <v>0</v>
      </c>
      <c r="BN1110" s="99">
        <v>0</v>
      </c>
      <c r="BO1110" s="99">
        <v>0</v>
      </c>
      <c r="BP1110" s="99">
        <v>0</v>
      </c>
      <c r="BQ1110" s="99">
        <v>0</v>
      </c>
      <c r="BR1110" s="99">
        <v>4026967.4361877399</v>
      </c>
      <c r="BS1110" s="99">
        <v>2534424.5364685101</v>
      </c>
      <c r="BT1110" s="99">
        <v>1477878.65838623</v>
      </c>
      <c r="BU1110" s="99">
        <v>0</v>
      </c>
      <c r="BV1110" s="99">
        <v>1937839.70075989</v>
      </c>
      <c r="BW1110" s="99">
        <v>72054.077586173997</v>
      </c>
      <c r="BX1110" s="99">
        <v>0</v>
      </c>
      <c r="BY1110" s="99">
        <v>0</v>
      </c>
      <c r="BZ1110" s="99">
        <v>0</v>
      </c>
      <c r="CA1110" s="99">
        <v>71575.511547088594</v>
      </c>
      <c r="CB1110" s="99">
        <v>4315257.5811157199</v>
      </c>
      <c r="CC1110" s="99">
        <v>32356346.9294434</v>
      </c>
      <c r="CD1110" s="99">
        <v>9961049.6762695294</v>
      </c>
      <c r="CE1110" s="99">
        <v>838.50602927058901</v>
      </c>
      <c r="CF1110" s="99">
        <v>134281.98651504499</v>
      </c>
      <c r="CG1110" s="99">
        <v>927551.78748321498</v>
      </c>
      <c r="CH1110" s="99">
        <v>0</v>
      </c>
      <c r="CI1110" s="99">
        <v>72406.314766883894</v>
      </c>
      <c r="CJ1110" s="99">
        <v>4452146.0776977502</v>
      </c>
      <c r="CK1110" s="99">
        <v>33334401.401122998</v>
      </c>
      <c r="CL1110" s="99">
        <v>10036162.9133301</v>
      </c>
      <c r="CM1110" s="166">
        <v>98464.406783103899</v>
      </c>
      <c r="CN1110" s="166">
        <v>12345714.0235596</v>
      </c>
      <c r="CO1110" s="166">
        <v>52003150.902832001</v>
      </c>
      <c r="CP1110" s="99">
        <v>10036162.9133301</v>
      </c>
      <c r="CQ1110" s="99">
        <v>0</v>
      </c>
      <c r="CR1110" s="99">
        <v>0</v>
      </c>
      <c r="CS1110" s="99">
        <v>0</v>
      </c>
      <c r="CT1110" s="99">
        <v>0</v>
      </c>
      <c r="CU1110" s="98">
        <v>28819.451049519001</v>
      </c>
      <c r="CV1110" s="98">
        <v>17827.050526178002</v>
      </c>
      <c r="CW1110" s="98">
        <v>4449539.567630765</v>
      </c>
      <c r="CX1110" s="98">
        <v>33283898.716926616</v>
      </c>
    </row>
    <row r="1111" spans="1:102" x14ac:dyDescent="0.2">
      <c r="A1111" s="98" t="s">
        <v>69</v>
      </c>
      <c r="B1111" s="100">
        <v>39052</v>
      </c>
      <c r="C1111" s="99">
        <v>53377.892377853401</v>
      </c>
      <c r="D1111" s="99">
        <v>0</v>
      </c>
      <c r="E1111" s="99">
        <v>19343.4437944889</v>
      </c>
      <c r="F1111" s="99">
        <v>13281.518527984599</v>
      </c>
      <c r="G1111" s="99">
        <v>446.78279560059298</v>
      </c>
      <c r="H1111" s="99">
        <v>0</v>
      </c>
      <c r="I1111" s="99">
        <v>0</v>
      </c>
      <c r="J1111" s="99">
        <v>19826.975815534599</v>
      </c>
      <c r="K1111" s="99">
        <v>6682.8603616952896</v>
      </c>
      <c r="L1111" s="99">
        <v>12179.712448120101</v>
      </c>
      <c r="M1111" s="99">
        <v>31180.892265558199</v>
      </c>
      <c r="N1111" s="99">
        <v>5055.3852365016901</v>
      </c>
      <c r="O1111" s="99">
        <v>22690.945281267199</v>
      </c>
      <c r="P1111" s="99">
        <v>0</v>
      </c>
      <c r="Q1111" s="99">
        <v>4390.6430944204303</v>
      </c>
      <c r="R1111" s="99">
        <v>675.61688998341594</v>
      </c>
      <c r="S1111" s="99">
        <v>0</v>
      </c>
      <c r="T1111" s="99">
        <v>217.26025304384501</v>
      </c>
      <c r="U1111" s="99">
        <v>26635.5656924248</v>
      </c>
      <c r="V1111" s="99">
        <v>2878139.4201660198</v>
      </c>
      <c r="W1111" s="99">
        <v>73.115731155499802</v>
      </c>
      <c r="X1111" s="99">
        <v>1472361.6617431601</v>
      </c>
      <c r="Y1111" s="99">
        <v>926155.35739898705</v>
      </c>
      <c r="Z1111" s="99">
        <v>86324.876014709502</v>
      </c>
      <c r="AA1111" s="99">
        <v>0</v>
      </c>
      <c r="AB1111" s="99">
        <v>0</v>
      </c>
      <c r="AC1111" s="99">
        <v>7373421.6968383798</v>
      </c>
      <c r="AD1111" s="99">
        <v>914714.96746826195</v>
      </c>
      <c r="AE1111" s="99">
        <v>529286.59339904797</v>
      </c>
      <c r="AF1111" s="99">
        <v>1531006.71055603</v>
      </c>
      <c r="AG1111" s="99">
        <v>771565.10987091099</v>
      </c>
      <c r="AH1111" s="99">
        <v>1070220.179245</v>
      </c>
      <c r="AI1111" s="99">
        <v>0</v>
      </c>
      <c r="AJ1111" s="99">
        <v>443107.42190933198</v>
      </c>
      <c r="AK1111" s="99">
        <v>103348.169681549</v>
      </c>
      <c r="AL1111" s="99">
        <v>0</v>
      </c>
      <c r="AM1111" s="99">
        <v>34979.960109710701</v>
      </c>
      <c r="AN1111" s="99">
        <v>8255889.40905762</v>
      </c>
      <c r="AO1111" s="99">
        <v>22234697.557372998</v>
      </c>
      <c r="AP1111" s="99">
        <v>708.32363947480906</v>
      </c>
      <c r="AQ1111" s="99">
        <v>10747771.533569301</v>
      </c>
      <c r="AR1111" s="99">
        <v>6708078.66906738</v>
      </c>
      <c r="AS1111" s="99">
        <v>595559.72489166295</v>
      </c>
      <c r="AT1111" s="99">
        <v>0</v>
      </c>
      <c r="AU1111" s="99">
        <v>0</v>
      </c>
      <c r="AV1111" s="99">
        <v>16794323.599121101</v>
      </c>
      <c r="AW1111" s="99">
        <v>2348335.7160644499</v>
      </c>
      <c r="AX1111" s="99">
        <v>4204077.60754395</v>
      </c>
      <c r="AY1111" s="99">
        <v>11810022.887085</v>
      </c>
      <c r="AZ1111" s="99">
        <v>5572115.8861694299</v>
      </c>
      <c r="BA1111" s="99">
        <v>8068652.7341918899</v>
      </c>
      <c r="BB1111" s="99">
        <v>0</v>
      </c>
      <c r="BC1111" s="99">
        <v>3271407.9540710398</v>
      </c>
      <c r="BD1111" s="99">
        <v>713791.73332214402</v>
      </c>
      <c r="BE1111" s="99">
        <v>0</v>
      </c>
      <c r="BF1111" s="99">
        <v>249743.22346496599</v>
      </c>
      <c r="BG1111" s="99">
        <v>19400343.4602051</v>
      </c>
      <c r="BH1111" s="99">
        <v>5768969.6557617197</v>
      </c>
      <c r="BI1111" s="99">
        <v>210.78785207495099</v>
      </c>
      <c r="BJ1111" s="99">
        <v>4386216.8208007803</v>
      </c>
      <c r="BK1111" s="99">
        <v>2931448.9873657199</v>
      </c>
      <c r="BL1111" s="99">
        <v>0</v>
      </c>
      <c r="BM1111" s="99">
        <v>0</v>
      </c>
      <c r="BN1111" s="99">
        <v>0</v>
      </c>
      <c r="BO1111" s="99">
        <v>0</v>
      </c>
      <c r="BP1111" s="99">
        <v>0</v>
      </c>
      <c r="BQ1111" s="99">
        <v>0</v>
      </c>
      <c r="BR1111" s="99">
        <v>4137402.7575378399</v>
      </c>
      <c r="BS1111" s="99">
        <v>2531701.7860717801</v>
      </c>
      <c r="BT1111" s="99">
        <v>1571656.78942871</v>
      </c>
      <c r="BU1111" s="99">
        <v>0</v>
      </c>
      <c r="BV1111" s="99">
        <v>1946549.9736633301</v>
      </c>
      <c r="BW1111" s="99">
        <v>82332.752410888701</v>
      </c>
      <c r="BX1111" s="99">
        <v>0</v>
      </c>
      <c r="BY1111" s="99">
        <v>0</v>
      </c>
      <c r="BZ1111" s="99">
        <v>0</v>
      </c>
      <c r="CA1111" s="99">
        <v>72745.870166778594</v>
      </c>
      <c r="CB1111" s="99">
        <v>4357632.6342163105</v>
      </c>
      <c r="CC1111" s="99">
        <v>33050109.439941399</v>
      </c>
      <c r="CD1111" s="99">
        <v>10159595.107299799</v>
      </c>
      <c r="CE1111" s="99">
        <v>873.17793145030703</v>
      </c>
      <c r="CF1111" s="99">
        <v>139657.19784355201</v>
      </c>
      <c r="CG1111" s="99">
        <v>969079.47356414795</v>
      </c>
      <c r="CH1111" s="99">
        <v>0</v>
      </c>
      <c r="CI1111" s="99">
        <v>73640.119499206499</v>
      </c>
      <c r="CJ1111" s="99">
        <v>4496881.8788452102</v>
      </c>
      <c r="CK1111" s="99">
        <v>34004418.0009766</v>
      </c>
      <c r="CL1111" s="99">
        <v>10242717.419311499</v>
      </c>
      <c r="CM1111" s="166">
        <v>100165.663235664</v>
      </c>
      <c r="CN1111" s="166">
        <v>12763483.753418</v>
      </c>
      <c r="CO1111" s="166">
        <v>53299842.518554702</v>
      </c>
      <c r="CP1111" s="99">
        <v>10242717.419311499</v>
      </c>
      <c r="CQ1111" s="99">
        <v>0</v>
      </c>
      <c r="CR1111" s="99">
        <v>0</v>
      </c>
      <c r="CS1111" s="99">
        <v>0</v>
      </c>
      <c r="CT1111" s="99">
        <v>0</v>
      </c>
      <c r="CU1111" s="98">
        <v>26519.761394543999</v>
      </c>
      <c r="CV1111" s="98">
        <v>20182.329607775999</v>
      </c>
      <c r="CW1111" s="98">
        <v>4497289.8320598621</v>
      </c>
      <c r="CX1111" s="98">
        <v>34019188.913505547</v>
      </c>
    </row>
    <row r="1112" spans="1:102" x14ac:dyDescent="0.2">
      <c r="A1112" s="98" t="s">
        <v>69</v>
      </c>
      <c r="B1112" s="100">
        <v>39142</v>
      </c>
      <c r="C1112" s="99">
        <v>54747.4982991219</v>
      </c>
      <c r="D1112" s="99">
        <v>0</v>
      </c>
      <c r="E1112" s="99">
        <v>18904.112071514101</v>
      </c>
      <c r="F1112" s="99">
        <v>13172.4518253803</v>
      </c>
      <c r="G1112" s="99">
        <v>512.49089203029905</v>
      </c>
      <c r="H1112" s="99">
        <v>0</v>
      </c>
      <c r="I1112" s="99">
        <v>0</v>
      </c>
      <c r="J1112" s="99">
        <v>21271.112375259399</v>
      </c>
      <c r="K1112" s="99">
        <v>5687.3432477116603</v>
      </c>
      <c r="L1112" s="99">
        <v>11887.738959312401</v>
      </c>
      <c r="M1112" s="99">
        <v>31579.053175926201</v>
      </c>
      <c r="N1112" s="99">
        <v>5031.6669620275497</v>
      </c>
      <c r="O1112" s="99">
        <v>23404.807089328799</v>
      </c>
      <c r="P1112" s="99">
        <v>0</v>
      </c>
      <c r="Q1112" s="99">
        <v>4370.3404067158699</v>
      </c>
      <c r="R1112" s="99">
        <v>721.59586315602098</v>
      </c>
      <c r="S1112" s="99">
        <v>0</v>
      </c>
      <c r="T1112" s="99">
        <v>214.90333250165</v>
      </c>
      <c r="U1112" s="99">
        <v>26967.093669176102</v>
      </c>
      <c r="V1112" s="99">
        <v>2924627.49853516</v>
      </c>
      <c r="W1112" s="99">
        <v>38.394945883657797</v>
      </c>
      <c r="X1112" s="99">
        <v>1450147.04347229</v>
      </c>
      <c r="Y1112" s="99">
        <v>926832.12535095203</v>
      </c>
      <c r="Z1112" s="99">
        <v>93066.841877937302</v>
      </c>
      <c r="AA1112" s="99">
        <v>0</v>
      </c>
      <c r="AB1112" s="99">
        <v>0</v>
      </c>
      <c r="AC1112" s="99">
        <v>7778070.9193115197</v>
      </c>
      <c r="AD1112" s="99">
        <v>739867.19453430199</v>
      </c>
      <c r="AE1112" s="99">
        <v>520703.28030777001</v>
      </c>
      <c r="AF1112" s="99">
        <v>1538544.7534332301</v>
      </c>
      <c r="AG1112" s="99">
        <v>770615.40644073498</v>
      </c>
      <c r="AH1112" s="99">
        <v>1097804.5471496601</v>
      </c>
      <c r="AI1112" s="99">
        <v>0</v>
      </c>
      <c r="AJ1112" s="99">
        <v>447694.42258071899</v>
      </c>
      <c r="AK1112" s="99">
        <v>108440.449464798</v>
      </c>
      <c r="AL1112" s="99">
        <v>0</v>
      </c>
      <c r="AM1112" s="99">
        <v>33916.077423095703</v>
      </c>
      <c r="AN1112" s="99">
        <v>8452417.93676758</v>
      </c>
      <c r="AO1112" s="99">
        <v>22896603.822265599</v>
      </c>
      <c r="AP1112" s="99">
        <v>417.94020183011901</v>
      </c>
      <c r="AQ1112" s="99">
        <v>10470590.4954834</v>
      </c>
      <c r="AR1112" s="99">
        <v>6656156.9182739304</v>
      </c>
      <c r="AS1112" s="99">
        <v>648440.94088745106</v>
      </c>
      <c r="AT1112" s="99">
        <v>0</v>
      </c>
      <c r="AU1112" s="99">
        <v>0</v>
      </c>
      <c r="AV1112" s="99">
        <v>17921094.263183601</v>
      </c>
      <c r="AW1112" s="99">
        <v>1919409.6936340299</v>
      </c>
      <c r="AX1112" s="99">
        <v>4151771.8917846698</v>
      </c>
      <c r="AY1112" s="99">
        <v>11936240.595336899</v>
      </c>
      <c r="AZ1112" s="99">
        <v>5622687.7184448196</v>
      </c>
      <c r="BA1112" s="99">
        <v>8370605.7158813505</v>
      </c>
      <c r="BB1112" s="99">
        <v>0</v>
      </c>
      <c r="BC1112" s="99">
        <v>3289402.3237304701</v>
      </c>
      <c r="BD1112" s="99">
        <v>751886.95259857201</v>
      </c>
      <c r="BE1112" s="99">
        <v>0</v>
      </c>
      <c r="BF1112" s="99">
        <v>242096.10296440101</v>
      </c>
      <c r="BG1112" s="99">
        <v>19914760.5231934</v>
      </c>
      <c r="BH1112" s="99">
        <v>5989240.2504272498</v>
      </c>
      <c r="BI1112" s="99">
        <v>108.836502327584</v>
      </c>
      <c r="BJ1112" s="99">
        <v>4343491.4612426804</v>
      </c>
      <c r="BK1112" s="99">
        <v>2928175.9078979502</v>
      </c>
      <c r="BL1112" s="99">
        <v>0</v>
      </c>
      <c r="BM1112" s="99">
        <v>0</v>
      </c>
      <c r="BN1112" s="99">
        <v>0</v>
      </c>
      <c r="BO1112" s="99">
        <v>0</v>
      </c>
      <c r="BP1112" s="99">
        <v>0</v>
      </c>
      <c r="BQ1112" s="99">
        <v>0</v>
      </c>
      <c r="BR1112" s="99">
        <v>4157439.8630676302</v>
      </c>
      <c r="BS1112" s="99">
        <v>2535417.94384766</v>
      </c>
      <c r="BT1112" s="99">
        <v>1629899.86820984</v>
      </c>
      <c r="BU1112" s="99">
        <v>0</v>
      </c>
      <c r="BV1112" s="99">
        <v>1950313.6843566899</v>
      </c>
      <c r="BW1112" s="99">
        <v>85673.449440956101</v>
      </c>
      <c r="BX1112" s="99">
        <v>0</v>
      </c>
      <c r="BY1112" s="99">
        <v>0</v>
      </c>
      <c r="BZ1112" s="99">
        <v>0</v>
      </c>
      <c r="CA1112" s="99">
        <v>73690.431637764006</v>
      </c>
      <c r="CB1112" s="99">
        <v>4370628.00598145</v>
      </c>
      <c r="CC1112" s="99">
        <v>33286168.443115201</v>
      </c>
      <c r="CD1112" s="99">
        <v>10323760.2330322</v>
      </c>
      <c r="CE1112" s="99">
        <v>918.98250012099697</v>
      </c>
      <c r="CF1112" s="99">
        <v>142436.08125305199</v>
      </c>
      <c r="CG1112" s="99">
        <v>996405.46740722703</v>
      </c>
      <c r="CH1112" s="99">
        <v>0</v>
      </c>
      <c r="CI1112" s="99">
        <v>74598.881677627607</v>
      </c>
      <c r="CJ1112" s="99">
        <v>4513835.0030517597</v>
      </c>
      <c r="CK1112" s="99">
        <v>34376921.103027299</v>
      </c>
      <c r="CL1112" s="99">
        <v>10411102.12854</v>
      </c>
      <c r="CM1112" s="166">
        <v>101422.82661151901</v>
      </c>
      <c r="CN1112" s="166">
        <v>12993542.8409424</v>
      </c>
      <c r="CO1112" s="166">
        <v>54321503.095703103</v>
      </c>
      <c r="CP1112" s="99">
        <v>10411102.12854</v>
      </c>
      <c r="CQ1112" s="99">
        <v>0</v>
      </c>
      <c r="CR1112" s="99">
        <v>0</v>
      </c>
      <c r="CS1112" s="99">
        <v>0</v>
      </c>
      <c r="CT1112" s="99">
        <v>0</v>
      </c>
      <c r="CU1112" s="98">
        <v>24928.613305416999</v>
      </c>
      <c r="CV1112" s="98">
        <v>21657.940400791002</v>
      </c>
      <c r="CW1112" s="98">
        <v>4513064.0872345017</v>
      </c>
      <c r="CX1112" s="98">
        <v>34282573.910522431</v>
      </c>
    </row>
    <row r="1113" spans="1:102" x14ac:dyDescent="0.2">
      <c r="A1113" s="98" t="s">
        <v>69</v>
      </c>
      <c r="B1113" s="100">
        <v>39234</v>
      </c>
      <c r="C1113" s="99">
        <v>55712.190209865599</v>
      </c>
      <c r="D1113" s="99">
        <v>0</v>
      </c>
      <c r="E1113" s="99">
        <v>18484.836295127901</v>
      </c>
      <c r="F1113" s="99">
        <v>13005.2001311779</v>
      </c>
      <c r="G1113" s="99">
        <v>562.67160388827301</v>
      </c>
      <c r="H1113" s="99">
        <v>0</v>
      </c>
      <c r="I1113" s="99">
        <v>0</v>
      </c>
      <c r="J1113" s="99">
        <v>22564.830293178598</v>
      </c>
      <c r="K1113" s="99">
        <v>4791.2190338969203</v>
      </c>
      <c r="L1113" s="99">
        <v>11815.172373414</v>
      </c>
      <c r="M1113" s="99">
        <v>31682.825812816602</v>
      </c>
      <c r="N1113" s="99">
        <v>4992.1133001446697</v>
      </c>
      <c r="O1113" s="99">
        <v>23828.858746051799</v>
      </c>
      <c r="P1113" s="99">
        <v>0</v>
      </c>
      <c r="Q1113" s="99">
        <v>4358.4239627122897</v>
      </c>
      <c r="R1113" s="99">
        <v>759.28503406047798</v>
      </c>
      <c r="S1113" s="99">
        <v>0</v>
      </c>
      <c r="T1113" s="99">
        <v>206.53409848921001</v>
      </c>
      <c r="U1113" s="99">
        <v>27281.242244720499</v>
      </c>
      <c r="V1113" s="99">
        <v>2982329.1897888202</v>
      </c>
      <c r="W1113" s="99">
        <v>87.099525854922803</v>
      </c>
      <c r="X1113" s="99">
        <v>1424059.3494873</v>
      </c>
      <c r="Y1113" s="99">
        <v>925836.19219970703</v>
      </c>
      <c r="Z1113" s="99">
        <v>99615.552632331804</v>
      </c>
      <c r="AA1113" s="99">
        <v>0</v>
      </c>
      <c r="AB1113" s="99">
        <v>0</v>
      </c>
      <c r="AC1113" s="99">
        <v>7977588.7032470703</v>
      </c>
      <c r="AD1113" s="99">
        <v>579564.01906585705</v>
      </c>
      <c r="AE1113" s="99">
        <v>521093.32243728603</v>
      </c>
      <c r="AF1113" s="99">
        <v>1543947.13887024</v>
      </c>
      <c r="AG1113" s="99">
        <v>768527.493461609</v>
      </c>
      <c r="AH1113" s="99">
        <v>1110903.81037903</v>
      </c>
      <c r="AI1113" s="99">
        <v>0</v>
      </c>
      <c r="AJ1113" s="99">
        <v>451731.12120437599</v>
      </c>
      <c r="AK1113" s="99">
        <v>112713.36697006199</v>
      </c>
      <c r="AL1113" s="99">
        <v>0</v>
      </c>
      <c r="AM1113" s="99">
        <v>31411.154877662699</v>
      </c>
      <c r="AN1113" s="99">
        <v>8641094.4405517597</v>
      </c>
      <c r="AO1113" s="99">
        <v>23589045.263916001</v>
      </c>
      <c r="AP1113" s="99">
        <v>836.236160188913</v>
      </c>
      <c r="AQ1113" s="99">
        <v>10422426.6203613</v>
      </c>
      <c r="AR1113" s="99">
        <v>6689136.8107910203</v>
      </c>
      <c r="AS1113" s="99">
        <v>701096.34252929699</v>
      </c>
      <c r="AT1113" s="99">
        <v>0</v>
      </c>
      <c r="AU1113" s="99">
        <v>0</v>
      </c>
      <c r="AV1113" s="99">
        <v>18968737.661621101</v>
      </c>
      <c r="AW1113" s="99">
        <v>1515553.6393432601</v>
      </c>
      <c r="AX1113" s="99">
        <v>4228305.6831054697</v>
      </c>
      <c r="AY1113" s="99">
        <v>12123905.934936499</v>
      </c>
      <c r="AZ1113" s="99">
        <v>5689027.7239379901</v>
      </c>
      <c r="BA1113" s="99">
        <v>8528520.0030517597</v>
      </c>
      <c r="BB1113" s="99">
        <v>0</v>
      </c>
      <c r="BC1113" s="99">
        <v>3344904.9804992699</v>
      </c>
      <c r="BD1113" s="99">
        <v>785244.82370758103</v>
      </c>
      <c r="BE1113" s="99">
        <v>0</v>
      </c>
      <c r="BF1113" s="99">
        <v>228362.30690383899</v>
      </c>
      <c r="BG1113" s="99">
        <v>20417987.6560059</v>
      </c>
      <c r="BH1113" s="99">
        <v>6118814.7553100605</v>
      </c>
      <c r="BI1113" s="99">
        <v>163.154187688604</v>
      </c>
      <c r="BJ1113" s="99">
        <v>4309636.6585082998</v>
      </c>
      <c r="BK1113" s="99">
        <v>2949353.1577453599</v>
      </c>
      <c r="BL1113" s="99">
        <v>0</v>
      </c>
      <c r="BM1113" s="99">
        <v>0</v>
      </c>
      <c r="BN1113" s="99">
        <v>0</v>
      </c>
      <c r="BO1113" s="99">
        <v>0</v>
      </c>
      <c r="BP1113" s="99">
        <v>0</v>
      </c>
      <c r="BQ1113" s="99">
        <v>0</v>
      </c>
      <c r="BR1113" s="99">
        <v>4237201.2635498</v>
      </c>
      <c r="BS1113" s="99">
        <v>2564362.3344421401</v>
      </c>
      <c r="BT1113" s="99">
        <v>1660630.20091248</v>
      </c>
      <c r="BU1113" s="99">
        <v>0</v>
      </c>
      <c r="BV1113" s="99">
        <v>1976725.00331116</v>
      </c>
      <c r="BW1113" s="99">
        <v>88552.527328491196</v>
      </c>
      <c r="BX1113" s="99">
        <v>0</v>
      </c>
      <c r="BY1113" s="99">
        <v>0</v>
      </c>
      <c r="BZ1113" s="99">
        <v>0</v>
      </c>
      <c r="CA1113" s="99">
        <v>74251.331591606096</v>
      </c>
      <c r="CB1113" s="99">
        <v>4411501.5954589797</v>
      </c>
      <c r="CC1113" s="99">
        <v>34123132.423339799</v>
      </c>
      <c r="CD1113" s="99">
        <v>10427312.956543</v>
      </c>
      <c r="CE1113" s="99">
        <v>945.88078453391802</v>
      </c>
      <c r="CF1113" s="99">
        <v>145943.86684036301</v>
      </c>
      <c r="CG1113" s="99">
        <v>1025583.22340393</v>
      </c>
      <c r="CH1113" s="99">
        <v>0</v>
      </c>
      <c r="CI1113" s="99">
        <v>75194.173404693604</v>
      </c>
      <c r="CJ1113" s="99">
        <v>4557932.4375</v>
      </c>
      <c r="CK1113" s="99">
        <v>35013989.1494141</v>
      </c>
      <c r="CL1113" s="99">
        <v>10517673.0965576</v>
      </c>
      <c r="CM1113" s="166">
        <v>102332.705811501</v>
      </c>
      <c r="CN1113" s="166">
        <v>13177642.8074951</v>
      </c>
      <c r="CO1113" s="166">
        <v>55439059.904296897</v>
      </c>
      <c r="CP1113" s="99">
        <v>10517673.0965576</v>
      </c>
      <c r="CQ1113" s="99">
        <v>0</v>
      </c>
      <c r="CR1113" s="99">
        <v>0</v>
      </c>
      <c r="CS1113" s="99">
        <v>0</v>
      </c>
      <c r="CT1113" s="99">
        <v>0</v>
      </c>
      <c r="CU1113" s="98">
        <v>23639.955990167</v>
      </c>
      <c r="CV1113" s="98">
        <v>23002.449316997001</v>
      </c>
      <c r="CW1113" s="98">
        <v>4557445.4622993432</v>
      </c>
      <c r="CX1113" s="98">
        <v>35148715.64674373</v>
      </c>
    </row>
    <row r="1114" spans="1:102" x14ac:dyDescent="0.2">
      <c r="A1114" s="98" t="s">
        <v>69</v>
      </c>
      <c r="B1114" s="100">
        <v>39326</v>
      </c>
      <c r="C1114" s="99">
        <v>57022.156673908197</v>
      </c>
      <c r="D1114" s="99">
        <v>0</v>
      </c>
      <c r="E1114" s="99">
        <v>18000.443736076399</v>
      </c>
      <c r="F1114" s="99">
        <v>12839.4948980808</v>
      </c>
      <c r="G1114" s="99">
        <v>608.24349356442701</v>
      </c>
      <c r="H1114" s="99">
        <v>0</v>
      </c>
      <c r="I1114" s="99">
        <v>0</v>
      </c>
      <c r="J1114" s="99">
        <v>23432.145006418199</v>
      </c>
      <c r="K1114" s="99">
        <v>4174.7456860542297</v>
      </c>
      <c r="L1114" s="99">
        <v>11462.402370572099</v>
      </c>
      <c r="M1114" s="99">
        <v>31876.379463434201</v>
      </c>
      <c r="N1114" s="99">
        <v>4971.3613498210898</v>
      </c>
      <c r="O1114" s="99">
        <v>24348.786491632502</v>
      </c>
      <c r="P1114" s="99">
        <v>0</v>
      </c>
      <c r="Q1114" s="99">
        <v>4353.9616891741798</v>
      </c>
      <c r="R1114" s="99">
        <v>759.26362027227901</v>
      </c>
      <c r="S1114" s="99">
        <v>0</v>
      </c>
      <c r="T1114" s="99">
        <v>193.24599861353599</v>
      </c>
      <c r="U1114" s="99">
        <v>27574.9546840191</v>
      </c>
      <c r="V1114" s="99">
        <v>3032064.2128906301</v>
      </c>
      <c r="W1114" s="99">
        <v>95.808815227821498</v>
      </c>
      <c r="X1114" s="99">
        <v>1394731.7857818599</v>
      </c>
      <c r="Y1114" s="99">
        <v>922377.84828186</v>
      </c>
      <c r="Z1114" s="99">
        <v>108607.023106575</v>
      </c>
      <c r="AA1114" s="99">
        <v>0</v>
      </c>
      <c r="AB1114" s="99">
        <v>0</v>
      </c>
      <c r="AC1114" s="99">
        <v>8160699.5438842801</v>
      </c>
      <c r="AD1114" s="99">
        <v>543437.72032928502</v>
      </c>
      <c r="AE1114" s="99">
        <v>513305.28561401402</v>
      </c>
      <c r="AF1114" s="99">
        <v>1555906.7671051</v>
      </c>
      <c r="AG1114" s="99">
        <v>772378.64862823498</v>
      </c>
      <c r="AH1114" s="99">
        <v>1129557.9655456501</v>
      </c>
      <c r="AI1114" s="99">
        <v>0</v>
      </c>
      <c r="AJ1114" s="99">
        <v>452642.69678115798</v>
      </c>
      <c r="AK1114" s="99">
        <v>115030.66737365699</v>
      </c>
      <c r="AL1114" s="99">
        <v>0</v>
      </c>
      <c r="AM1114" s="99">
        <v>32413.097108840899</v>
      </c>
      <c r="AN1114" s="99">
        <v>8775559.2360839806</v>
      </c>
      <c r="AO1114" s="99">
        <v>24225685.772216801</v>
      </c>
      <c r="AP1114" s="99">
        <v>883.71512536704495</v>
      </c>
      <c r="AQ1114" s="99">
        <v>10246582.5894775</v>
      </c>
      <c r="AR1114" s="99">
        <v>6709465.3187866202</v>
      </c>
      <c r="AS1114" s="99">
        <v>767086.73734283401</v>
      </c>
      <c r="AT1114" s="99">
        <v>0</v>
      </c>
      <c r="AU1114" s="99">
        <v>0</v>
      </c>
      <c r="AV1114" s="99">
        <v>19635374.755127002</v>
      </c>
      <c r="AW1114" s="99">
        <v>1435685.59338379</v>
      </c>
      <c r="AX1114" s="99">
        <v>4197243.89770508</v>
      </c>
      <c r="AY1114" s="99">
        <v>12331468.627075201</v>
      </c>
      <c r="AZ1114" s="99">
        <v>5749339.6931152297</v>
      </c>
      <c r="BA1114" s="99">
        <v>8761394.3105468806</v>
      </c>
      <c r="BB1114" s="99">
        <v>0</v>
      </c>
      <c r="BC1114" s="99">
        <v>3384650.7708129901</v>
      </c>
      <c r="BD1114" s="99">
        <v>808850.95702362095</v>
      </c>
      <c r="BE1114" s="99">
        <v>0</v>
      </c>
      <c r="BF1114" s="99">
        <v>235571.10737800601</v>
      </c>
      <c r="BG1114" s="99">
        <v>20993275.041015599</v>
      </c>
      <c r="BH1114" s="99">
        <v>6321111.5833129901</v>
      </c>
      <c r="BI1114" s="99">
        <v>144.28800635226099</v>
      </c>
      <c r="BJ1114" s="99">
        <v>4266817.2196044903</v>
      </c>
      <c r="BK1114" s="99">
        <v>2982793.6380920401</v>
      </c>
      <c r="BL1114" s="99">
        <v>0</v>
      </c>
      <c r="BM1114" s="99">
        <v>0</v>
      </c>
      <c r="BN1114" s="99">
        <v>0</v>
      </c>
      <c r="BO1114" s="99">
        <v>0</v>
      </c>
      <c r="BP1114" s="99">
        <v>0</v>
      </c>
      <c r="BQ1114" s="99">
        <v>0</v>
      </c>
      <c r="BR1114" s="99">
        <v>4309698.5134887705</v>
      </c>
      <c r="BS1114" s="99">
        <v>2591085.8035583501</v>
      </c>
      <c r="BT1114" s="99">
        <v>1706176.6520233201</v>
      </c>
      <c r="BU1114" s="99">
        <v>0</v>
      </c>
      <c r="BV1114" s="99">
        <v>2001857.35643005</v>
      </c>
      <c r="BW1114" s="99">
        <v>91559.197793006897</v>
      </c>
      <c r="BX1114" s="99">
        <v>0</v>
      </c>
      <c r="BY1114" s="99">
        <v>0</v>
      </c>
      <c r="BZ1114" s="99">
        <v>0</v>
      </c>
      <c r="CA1114" s="99">
        <v>74922.798700332598</v>
      </c>
      <c r="CB1114" s="99">
        <v>4424282.5389404297</v>
      </c>
      <c r="CC1114" s="99">
        <v>34472866.192382798</v>
      </c>
      <c r="CD1114" s="99">
        <v>10588517.497802701</v>
      </c>
      <c r="CE1114" s="99">
        <v>944.440641827881</v>
      </c>
      <c r="CF1114" s="99">
        <v>150860.47518158</v>
      </c>
      <c r="CG1114" s="99">
        <v>1067107.68276978</v>
      </c>
      <c r="CH1114" s="99">
        <v>0</v>
      </c>
      <c r="CI1114" s="99">
        <v>75863.123255729704</v>
      </c>
      <c r="CJ1114" s="99">
        <v>4574031.1369018601</v>
      </c>
      <c r="CK1114" s="99">
        <v>35507282.501953103</v>
      </c>
      <c r="CL1114" s="99">
        <v>10682645.763061499</v>
      </c>
      <c r="CM1114" s="166">
        <v>103352.807971954</v>
      </c>
      <c r="CN1114" s="166">
        <v>13288285.669311499</v>
      </c>
      <c r="CO1114" s="166">
        <v>56460297.562011696</v>
      </c>
      <c r="CP1114" s="99">
        <v>10682645.763061499</v>
      </c>
      <c r="CQ1114" s="99">
        <v>0</v>
      </c>
      <c r="CR1114" s="99">
        <v>0</v>
      </c>
      <c r="CS1114" s="99">
        <v>0</v>
      </c>
      <c r="CT1114" s="99">
        <v>0</v>
      </c>
      <c r="CU1114" s="98">
        <v>22518.889330814</v>
      </c>
      <c r="CV1114" s="98">
        <v>23905.645662767001</v>
      </c>
      <c r="CW1114" s="98">
        <v>4575143.0141220093</v>
      </c>
      <c r="CX1114" s="98">
        <v>35539973.87515258</v>
      </c>
    </row>
    <row r="1115" spans="1:102" x14ac:dyDescent="0.2">
      <c r="A1115" s="98" t="s">
        <v>69</v>
      </c>
      <c r="B1115" s="100">
        <v>39417</v>
      </c>
      <c r="C1115" s="99">
        <v>58015.2989058495</v>
      </c>
      <c r="D1115" s="99">
        <v>0</v>
      </c>
      <c r="E1115" s="99">
        <v>17672.390824556402</v>
      </c>
      <c r="F1115" s="99">
        <v>12789.049117684401</v>
      </c>
      <c r="G1115" s="99">
        <v>635.10861685126997</v>
      </c>
      <c r="H1115" s="99">
        <v>0</v>
      </c>
      <c r="I1115" s="99">
        <v>0</v>
      </c>
      <c r="J1115" s="99">
        <v>24024.5620036125</v>
      </c>
      <c r="K1115" s="99">
        <v>3576.5312228500802</v>
      </c>
      <c r="L1115" s="99">
        <v>11153.3420444727</v>
      </c>
      <c r="M1115" s="99">
        <v>32205.7121443748</v>
      </c>
      <c r="N1115" s="99">
        <v>4943.7811670303299</v>
      </c>
      <c r="O1115" s="99">
        <v>24996.7408003807</v>
      </c>
      <c r="P1115" s="99">
        <v>0</v>
      </c>
      <c r="Q1115" s="99">
        <v>4386.5301902890196</v>
      </c>
      <c r="R1115" s="99">
        <v>772.83362257480599</v>
      </c>
      <c r="S1115" s="99">
        <v>0</v>
      </c>
      <c r="T1115" s="99">
        <v>184.757953248918</v>
      </c>
      <c r="U1115" s="99">
        <v>27702.4035775661</v>
      </c>
      <c r="V1115" s="99">
        <v>3078200.9303283701</v>
      </c>
      <c r="W1115" s="99">
        <v>74.817875587381394</v>
      </c>
      <c r="X1115" s="99">
        <v>1357938.8191528299</v>
      </c>
      <c r="Y1115" s="99">
        <v>913036.04615783703</v>
      </c>
      <c r="Z1115" s="99">
        <v>110358.73788642899</v>
      </c>
      <c r="AA1115" s="99">
        <v>0</v>
      </c>
      <c r="AB1115" s="99">
        <v>0</v>
      </c>
      <c r="AC1115" s="99">
        <v>8453986.4497070294</v>
      </c>
      <c r="AD1115" s="99">
        <v>419334.42641830398</v>
      </c>
      <c r="AE1115" s="99">
        <v>501709.72857284499</v>
      </c>
      <c r="AF1115" s="99">
        <v>1561347.61637878</v>
      </c>
      <c r="AG1115" s="99">
        <v>753398.77922058105</v>
      </c>
      <c r="AH1115" s="99">
        <v>1163718.4862670901</v>
      </c>
      <c r="AI1115" s="99">
        <v>0</v>
      </c>
      <c r="AJ1115" s="99">
        <v>453810.33314895601</v>
      </c>
      <c r="AK1115" s="99">
        <v>116756.977455139</v>
      </c>
      <c r="AL1115" s="99">
        <v>0</v>
      </c>
      <c r="AM1115" s="99">
        <v>30320.886796235998</v>
      </c>
      <c r="AN1115" s="99">
        <v>8842321.5722656306</v>
      </c>
      <c r="AO1115" s="99">
        <v>24812468.0554199</v>
      </c>
      <c r="AP1115" s="99">
        <v>729.21217094361805</v>
      </c>
      <c r="AQ1115" s="99">
        <v>10125382.033203101</v>
      </c>
      <c r="AR1115" s="99">
        <v>6751864.8078002902</v>
      </c>
      <c r="AS1115" s="99">
        <v>784231.00092315697</v>
      </c>
      <c r="AT1115" s="99">
        <v>0</v>
      </c>
      <c r="AU1115" s="99">
        <v>0</v>
      </c>
      <c r="AV1115" s="99">
        <v>20137450.792236298</v>
      </c>
      <c r="AW1115" s="99">
        <v>1119072.3661346401</v>
      </c>
      <c r="AX1115" s="99">
        <v>4169149.7996521001</v>
      </c>
      <c r="AY1115" s="99">
        <v>12520730.530151401</v>
      </c>
      <c r="AZ1115" s="99">
        <v>5686225.26806641</v>
      </c>
      <c r="BA1115" s="99">
        <v>9126167.3319091797</v>
      </c>
      <c r="BB1115" s="99">
        <v>0</v>
      </c>
      <c r="BC1115" s="99">
        <v>3433080.8097534198</v>
      </c>
      <c r="BD1115" s="99">
        <v>828281.46549987805</v>
      </c>
      <c r="BE1115" s="99">
        <v>0</v>
      </c>
      <c r="BF1115" s="99">
        <v>223961.32586288499</v>
      </c>
      <c r="BG1115" s="99">
        <v>21462361.433837902</v>
      </c>
      <c r="BH1115" s="99">
        <v>6494956.2441406297</v>
      </c>
      <c r="BI1115" s="99">
        <v>192.43265336193099</v>
      </c>
      <c r="BJ1115" s="99">
        <v>4228341.7526855497</v>
      </c>
      <c r="BK1115" s="99">
        <v>2983121.37316895</v>
      </c>
      <c r="BL1115" s="99">
        <v>0</v>
      </c>
      <c r="BM1115" s="99">
        <v>0</v>
      </c>
      <c r="BN1115" s="99">
        <v>0</v>
      </c>
      <c r="BO1115" s="99">
        <v>0</v>
      </c>
      <c r="BP1115" s="99">
        <v>0</v>
      </c>
      <c r="BQ1115" s="99">
        <v>0</v>
      </c>
      <c r="BR1115" s="99">
        <v>4378076.5611572303</v>
      </c>
      <c r="BS1115" s="99">
        <v>2567033.0775146498</v>
      </c>
      <c r="BT1115" s="99">
        <v>1776813.1920318599</v>
      </c>
      <c r="BU1115" s="99">
        <v>0</v>
      </c>
      <c r="BV1115" s="99">
        <v>2028350.1383666999</v>
      </c>
      <c r="BW1115" s="99">
        <v>96889.021893501296</v>
      </c>
      <c r="BX1115" s="99">
        <v>0</v>
      </c>
      <c r="BY1115" s="99">
        <v>0</v>
      </c>
      <c r="BZ1115" s="99">
        <v>0</v>
      </c>
      <c r="CA1115" s="99">
        <v>75690.164197921797</v>
      </c>
      <c r="CB1115" s="99">
        <v>4442703.5316772498</v>
      </c>
      <c r="CC1115" s="99">
        <v>35013354.076660201</v>
      </c>
      <c r="CD1115" s="99">
        <v>10727914.177612299</v>
      </c>
      <c r="CE1115" s="99">
        <v>935.52124653756596</v>
      </c>
      <c r="CF1115" s="99">
        <v>147862.79970932001</v>
      </c>
      <c r="CG1115" s="99">
        <v>1055872.6782074</v>
      </c>
      <c r="CH1115" s="99">
        <v>0</v>
      </c>
      <c r="CI1115" s="99">
        <v>76639.394536972002</v>
      </c>
      <c r="CJ1115" s="99">
        <v>4591448.5069580097</v>
      </c>
      <c r="CK1115" s="99">
        <v>36056063.1875</v>
      </c>
      <c r="CL1115" s="99">
        <v>10825415.3432617</v>
      </c>
      <c r="CM1115" s="166">
        <v>104210.871646881</v>
      </c>
      <c r="CN1115" s="166">
        <v>13444048.025146499</v>
      </c>
      <c r="CO1115" s="166">
        <v>57443154.0078125</v>
      </c>
      <c r="CP1115" s="99">
        <v>10825415.3432617</v>
      </c>
      <c r="CQ1115" s="99">
        <v>0</v>
      </c>
      <c r="CR1115" s="99">
        <v>0</v>
      </c>
      <c r="CS1115" s="99">
        <v>0</v>
      </c>
      <c r="CT1115" s="99">
        <v>0</v>
      </c>
      <c r="CU1115" s="98">
        <v>21623.050045455999</v>
      </c>
      <c r="CV1115" s="98">
        <v>24534.000593878001</v>
      </c>
      <c r="CW1115" s="98">
        <v>4590566.3313865699</v>
      </c>
      <c r="CX1115" s="98">
        <v>36069226.754867598</v>
      </c>
    </row>
    <row r="1116" spans="1:102" x14ac:dyDescent="0.2">
      <c r="A1116" s="98" t="s">
        <v>69</v>
      </c>
      <c r="B1116" s="100">
        <v>39508</v>
      </c>
      <c r="C1116" s="99">
        <v>58819.552022934004</v>
      </c>
      <c r="D1116" s="99">
        <v>0</v>
      </c>
      <c r="E1116" s="99">
        <v>17453.919815540299</v>
      </c>
      <c r="F1116" s="99">
        <v>12790.859905958199</v>
      </c>
      <c r="G1116" s="99">
        <v>710.56192393600895</v>
      </c>
      <c r="H1116" s="99">
        <v>0</v>
      </c>
      <c r="I1116" s="99">
        <v>0</v>
      </c>
      <c r="J1116" s="99">
        <v>24954.1125230789</v>
      </c>
      <c r="K1116" s="99">
        <v>3018.5017641484701</v>
      </c>
      <c r="L1116" s="99">
        <v>10988.070293188101</v>
      </c>
      <c r="M1116" s="99">
        <v>32380.634815931298</v>
      </c>
      <c r="N1116" s="99">
        <v>4905.0101950764702</v>
      </c>
      <c r="O1116" s="99">
        <v>25493.5365726948</v>
      </c>
      <c r="P1116" s="99">
        <v>0</v>
      </c>
      <c r="Q1116" s="99">
        <v>4396.5588816404297</v>
      </c>
      <c r="R1116" s="99">
        <v>815.70930197089899</v>
      </c>
      <c r="S1116" s="99">
        <v>0</v>
      </c>
      <c r="T1116" s="99">
        <v>176.18855460174399</v>
      </c>
      <c r="U1116" s="99">
        <v>27964.0530967712</v>
      </c>
      <c r="V1116" s="99">
        <v>3097796.8614196801</v>
      </c>
      <c r="W1116" s="99">
        <v>41.770758947823197</v>
      </c>
      <c r="X1116" s="99">
        <v>1324535.02822876</v>
      </c>
      <c r="Y1116" s="99">
        <v>904290.31481170701</v>
      </c>
      <c r="Z1116" s="99">
        <v>112344.11535263099</v>
      </c>
      <c r="AA1116" s="99">
        <v>0</v>
      </c>
      <c r="AB1116" s="99">
        <v>0</v>
      </c>
      <c r="AC1116" s="99">
        <v>8642969.9056396503</v>
      </c>
      <c r="AD1116" s="99">
        <v>345140.48492813099</v>
      </c>
      <c r="AE1116" s="99">
        <v>486502.790988922</v>
      </c>
      <c r="AF1116" s="99">
        <v>1553454.54000854</v>
      </c>
      <c r="AG1116" s="99">
        <v>738262.126747131</v>
      </c>
      <c r="AH1116" s="99">
        <v>1189345.82635498</v>
      </c>
      <c r="AI1116" s="99">
        <v>0</v>
      </c>
      <c r="AJ1116" s="99">
        <v>457446.421485901</v>
      </c>
      <c r="AK1116" s="99">
        <v>117525.50856876399</v>
      </c>
      <c r="AL1116" s="99">
        <v>0</v>
      </c>
      <c r="AM1116" s="99">
        <v>27191.302288532301</v>
      </c>
      <c r="AN1116" s="99">
        <v>8955053.0048828106</v>
      </c>
      <c r="AO1116" s="99">
        <v>25251528.880859401</v>
      </c>
      <c r="AP1116" s="99">
        <v>443.74312090501201</v>
      </c>
      <c r="AQ1116" s="99">
        <v>10077104.09021</v>
      </c>
      <c r="AR1116" s="99">
        <v>6892184.3432006799</v>
      </c>
      <c r="AS1116" s="99">
        <v>815956.20198821998</v>
      </c>
      <c r="AT1116" s="99">
        <v>0</v>
      </c>
      <c r="AU1116" s="99">
        <v>0</v>
      </c>
      <c r="AV1116" s="99">
        <v>20997276.302490201</v>
      </c>
      <c r="AW1116" s="99">
        <v>940030.43431854201</v>
      </c>
      <c r="AX1116" s="99">
        <v>4112643.9367370601</v>
      </c>
      <c r="AY1116" s="99">
        <v>12610626.165893599</v>
      </c>
      <c r="AZ1116" s="99">
        <v>5657355.6138915997</v>
      </c>
      <c r="BA1116" s="99">
        <v>9421990.4654540997</v>
      </c>
      <c r="BB1116" s="99">
        <v>0</v>
      </c>
      <c r="BC1116" s="99">
        <v>3535019.9055480999</v>
      </c>
      <c r="BD1116" s="99">
        <v>845505.20043182396</v>
      </c>
      <c r="BE1116" s="99">
        <v>0</v>
      </c>
      <c r="BF1116" s="99">
        <v>202506.62479591399</v>
      </c>
      <c r="BG1116" s="99">
        <v>21993582.1484375</v>
      </c>
      <c r="BH1116" s="99">
        <v>6060127.4088134803</v>
      </c>
      <c r="BI1116" s="99">
        <v>147.416698664427</v>
      </c>
      <c r="BJ1116" s="99">
        <v>3821356.3084411598</v>
      </c>
      <c r="BK1116" s="99">
        <v>2714601.50473022</v>
      </c>
      <c r="BL1116" s="99">
        <v>0</v>
      </c>
      <c r="BM1116" s="99">
        <v>0</v>
      </c>
      <c r="BN1116" s="99">
        <v>0</v>
      </c>
      <c r="BO1116" s="99">
        <v>0</v>
      </c>
      <c r="BP1116" s="99">
        <v>0</v>
      </c>
      <c r="BQ1116" s="99">
        <v>0</v>
      </c>
      <c r="BR1116" s="99">
        <v>3921695.4865417499</v>
      </c>
      <c r="BS1116" s="99">
        <v>2273518.1775817899</v>
      </c>
      <c r="BT1116" s="99">
        <v>1833825.6705627399</v>
      </c>
      <c r="BU1116" s="99">
        <v>0</v>
      </c>
      <c r="BV1116" s="99">
        <v>1842379.44404602</v>
      </c>
      <c r="BW1116" s="99">
        <v>97788.749983787493</v>
      </c>
      <c r="BX1116" s="99">
        <v>0</v>
      </c>
      <c r="BY1116" s="99">
        <v>0</v>
      </c>
      <c r="BZ1116" s="99">
        <v>0</v>
      </c>
      <c r="CA1116" s="99">
        <v>76329.521579742403</v>
      </c>
      <c r="CB1116" s="99">
        <v>4418677.0832519503</v>
      </c>
      <c r="CC1116" s="99">
        <v>35265615.845703103</v>
      </c>
      <c r="CD1116" s="99">
        <v>9884336.2913818397</v>
      </c>
      <c r="CE1116" s="99">
        <v>974.10332517325901</v>
      </c>
      <c r="CF1116" s="99">
        <v>146439.27663803101</v>
      </c>
      <c r="CG1116" s="99">
        <v>1060792.4264068599</v>
      </c>
      <c r="CH1116" s="99">
        <v>0</v>
      </c>
      <c r="CI1116" s="99">
        <v>77296.625515937805</v>
      </c>
      <c r="CJ1116" s="99">
        <v>4565073.0722045898</v>
      </c>
      <c r="CK1116" s="99">
        <v>36315403.585449196</v>
      </c>
      <c r="CL1116" s="99">
        <v>9983678.4859619103</v>
      </c>
      <c r="CM1116" s="166">
        <v>105078.91795921299</v>
      </c>
      <c r="CN1116" s="166">
        <v>13519874.427246099</v>
      </c>
      <c r="CO1116" s="166">
        <v>58338464.859375</v>
      </c>
      <c r="CP1116" s="99">
        <v>9983678.4859619103</v>
      </c>
      <c r="CQ1116" s="99">
        <v>0</v>
      </c>
      <c r="CR1116" s="99">
        <v>0</v>
      </c>
      <c r="CS1116" s="99">
        <v>0</v>
      </c>
      <c r="CT1116" s="99">
        <v>0</v>
      </c>
      <c r="CU1116" s="98">
        <v>20684.411163961999</v>
      </c>
      <c r="CV1116" s="98">
        <v>25510.715580290998</v>
      </c>
      <c r="CW1116" s="98">
        <v>4565116.3598899813</v>
      </c>
      <c r="CX1116" s="98">
        <v>36326408.272109963</v>
      </c>
    </row>
    <row r="1117" spans="1:102" x14ac:dyDescent="0.2">
      <c r="A1117" s="98" t="s">
        <v>69</v>
      </c>
      <c r="B1117" s="100">
        <v>39600</v>
      </c>
      <c r="C1117" s="99">
        <v>59742.636261463202</v>
      </c>
      <c r="D1117" s="99">
        <v>0</v>
      </c>
      <c r="E1117" s="99">
        <v>17034.7484667301</v>
      </c>
      <c r="F1117" s="99">
        <v>12603.5298411846</v>
      </c>
      <c r="G1117" s="99">
        <v>768.88053704798199</v>
      </c>
      <c r="H1117" s="99">
        <v>0</v>
      </c>
      <c r="I1117" s="99">
        <v>0</v>
      </c>
      <c r="J1117" s="99">
        <v>25864.574011564298</v>
      </c>
      <c r="K1117" s="99">
        <v>2460.64905723929</v>
      </c>
      <c r="L1117" s="99">
        <v>10939.4143601656</v>
      </c>
      <c r="M1117" s="99">
        <v>32580.557528018999</v>
      </c>
      <c r="N1117" s="99">
        <v>4902.5441512465504</v>
      </c>
      <c r="O1117" s="99">
        <v>25913.834033489198</v>
      </c>
      <c r="P1117" s="99">
        <v>0</v>
      </c>
      <c r="Q1117" s="99">
        <v>4338.7487844228699</v>
      </c>
      <c r="R1117" s="99">
        <v>837.85533823072899</v>
      </c>
      <c r="S1117" s="99">
        <v>0</v>
      </c>
      <c r="T1117" s="99">
        <v>189.958860030398</v>
      </c>
      <c r="U1117" s="99">
        <v>28261.985812187198</v>
      </c>
      <c r="V1117" s="99">
        <v>3128836.3271484398</v>
      </c>
      <c r="W1117" s="99">
        <v>35.622810432687402</v>
      </c>
      <c r="X1117" s="99">
        <v>1268377.65232849</v>
      </c>
      <c r="Y1117" s="99">
        <v>868314.26163482701</v>
      </c>
      <c r="Z1117" s="99">
        <v>119282.027440071</v>
      </c>
      <c r="AA1117" s="99">
        <v>0</v>
      </c>
      <c r="AB1117" s="99">
        <v>0</v>
      </c>
      <c r="AC1117" s="99">
        <v>8837583.17260742</v>
      </c>
      <c r="AD1117" s="99">
        <v>271852.69537353498</v>
      </c>
      <c r="AE1117" s="99">
        <v>478657.01370239299</v>
      </c>
      <c r="AF1117" s="99">
        <v>1552500.17637634</v>
      </c>
      <c r="AG1117" s="99">
        <v>731489.26119995106</v>
      </c>
      <c r="AH1117" s="99">
        <v>1202757.1348419201</v>
      </c>
      <c r="AI1117" s="99">
        <v>0</v>
      </c>
      <c r="AJ1117" s="99">
        <v>440504.27054214501</v>
      </c>
      <c r="AK1117" s="99">
        <v>119783.95825195299</v>
      </c>
      <c r="AL1117" s="99">
        <v>0</v>
      </c>
      <c r="AM1117" s="99">
        <v>28619.864104270899</v>
      </c>
      <c r="AN1117" s="99">
        <v>9107403.9366455097</v>
      </c>
      <c r="AO1117" s="99">
        <v>25768228.2805176</v>
      </c>
      <c r="AP1117" s="99">
        <v>350.86420333012899</v>
      </c>
      <c r="AQ1117" s="99">
        <v>9701065.9261474591</v>
      </c>
      <c r="AR1117" s="99">
        <v>6600752.7308959998</v>
      </c>
      <c r="AS1117" s="99">
        <v>872321.41124725295</v>
      </c>
      <c r="AT1117" s="99">
        <v>0</v>
      </c>
      <c r="AU1117" s="99">
        <v>0</v>
      </c>
      <c r="AV1117" s="99">
        <v>22087636.198974598</v>
      </c>
      <c r="AW1117" s="99">
        <v>745995.32246398902</v>
      </c>
      <c r="AX1117" s="99">
        <v>4094399.3484497098</v>
      </c>
      <c r="AY1117" s="99">
        <v>12745063.528320299</v>
      </c>
      <c r="AZ1117" s="99">
        <v>5659494.4673461895</v>
      </c>
      <c r="BA1117" s="99">
        <v>9640194.7872314509</v>
      </c>
      <c r="BB1117" s="99">
        <v>0</v>
      </c>
      <c r="BC1117" s="99">
        <v>3412985.6586303702</v>
      </c>
      <c r="BD1117" s="99">
        <v>872786.47945404099</v>
      </c>
      <c r="BE1117" s="99">
        <v>0</v>
      </c>
      <c r="BF1117" s="99">
        <v>218410.15462303199</v>
      </c>
      <c r="BG1117" s="99">
        <v>22567234.427978501</v>
      </c>
      <c r="BH1117" s="99">
        <v>6247680.7619018601</v>
      </c>
      <c r="BI1117" s="99">
        <v>100.197209248319</v>
      </c>
      <c r="BJ1117" s="99">
        <v>3726172.2278747601</v>
      </c>
      <c r="BK1117" s="99">
        <v>2647274.4695129399</v>
      </c>
      <c r="BL1117" s="99">
        <v>0</v>
      </c>
      <c r="BM1117" s="99">
        <v>0</v>
      </c>
      <c r="BN1117" s="99">
        <v>0</v>
      </c>
      <c r="BO1117" s="99">
        <v>0</v>
      </c>
      <c r="BP1117" s="99">
        <v>0</v>
      </c>
      <c r="BQ1117" s="99">
        <v>0</v>
      </c>
      <c r="BR1117" s="99">
        <v>3958908.3534851102</v>
      </c>
      <c r="BS1117" s="99">
        <v>2284549.6668396001</v>
      </c>
      <c r="BT1117" s="99">
        <v>1875805.2546234101</v>
      </c>
      <c r="BU1117" s="99">
        <v>0</v>
      </c>
      <c r="BV1117" s="99">
        <v>1827082.9242706301</v>
      </c>
      <c r="BW1117" s="99">
        <v>102255.632182121</v>
      </c>
      <c r="BX1117" s="99">
        <v>0</v>
      </c>
      <c r="BY1117" s="99">
        <v>0</v>
      </c>
      <c r="BZ1117" s="99">
        <v>0</v>
      </c>
      <c r="CA1117" s="99">
        <v>76808.116847038298</v>
      </c>
      <c r="CB1117" s="99">
        <v>4401067.0014038105</v>
      </c>
      <c r="CC1117" s="99">
        <v>35490650.609375</v>
      </c>
      <c r="CD1117" s="99">
        <v>9967596.8504638709</v>
      </c>
      <c r="CE1117" s="99">
        <v>998.41452530026402</v>
      </c>
      <c r="CF1117" s="99">
        <v>148254.72295379601</v>
      </c>
      <c r="CG1117" s="99">
        <v>1090611.6223144501</v>
      </c>
      <c r="CH1117" s="99">
        <v>0</v>
      </c>
      <c r="CI1117" s="99">
        <v>77804.020566940293</v>
      </c>
      <c r="CJ1117" s="99">
        <v>4549300.7855834998</v>
      </c>
      <c r="CK1117" s="99">
        <v>36592729.252441399</v>
      </c>
      <c r="CL1117" s="99">
        <v>10071658.6287842</v>
      </c>
      <c r="CM1117" s="166">
        <v>105914.186910629</v>
      </c>
      <c r="CN1117" s="166">
        <v>13662636.847168</v>
      </c>
      <c r="CO1117" s="166">
        <v>59230152.437988304</v>
      </c>
      <c r="CP1117" s="99">
        <v>10071658.6287842</v>
      </c>
      <c r="CQ1117" s="99">
        <v>0</v>
      </c>
      <c r="CR1117" s="99">
        <v>0</v>
      </c>
      <c r="CS1117" s="99">
        <v>0</v>
      </c>
      <c r="CT1117" s="99">
        <v>0</v>
      </c>
      <c r="CU1117" s="98">
        <v>19695.338617615998</v>
      </c>
      <c r="CV1117" s="98">
        <v>26480.137479876001</v>
      </c>
      <c r="CW1117" s="98">
        <v>4549321.7243576068</v>
      </c>
      <c r="CX1117" s="98">
        <v>36581262.231689453</v>
      </c>
    </row>
    <row r="1118" spans="1:102" x14ac:dyDescent="0.2">
      <c r="A1118" s="98" t="s">
        <v>69</v>
      </c>
      <c r="B1118" s="100">
        <v>39692</v>
      </c>
      <c r="C1118" s="99">
        <v>60935.070896148703</v>
      </c>
      <c r="D1118" s="99">
        <v>0</v>
      </c>
      <c r="E1118" s="99">
        <v>16588.708549737901</v>
      </c>
      <c r="F1118" s="99">
        <v>12427.688090920399</v>
      </c>
      <c r="G1118" s="99">
        <v>861.61675031483196</v>
      </c>
      <c r="H1118" s="99">
        <v>0</v>
      </c>
      <c r="I1118" s="99">
        <v>0</v>
      </c>
      <c r="J1118" s="99">
        <v>26454.0197398663</v>
      </c>
      <c r="K1118" s="99">
        <v>2012.74715104699</v>
      </c>
      <c r="L1118" s="99">
        <v>10647.862893343001</v>
      </c>
      <c r="M1118" s="99">
        <v>33080.387023925803</v>
      </c>
      <c r="N1118" s="99">
        <v>4870.9913774132701</v>
      </c>
      <c r="O1118" s="99">
        <v>26197.896722316698</v>
      </c>
      <c r="P1118" s="99">
        <v>0</v>
      </c>
      <c r="Q1118" s="99">
        <v>4336.1757148504303</v>
      </c>
      <c r="R1118" s="99">
        <v>889.72578962892305</v>
      </c>
      <c r="S1118" s="99">
        <v>0</v>
      </c>
      <c r="T1118" s="99">
        <v>207.18375418521501</v>
      </c>
      <c r="U1118" s="99">
        <v>28472.617353677801</v>
      </c>
      <c r="V1118" s="99">
        <v>3170465.1703796401</v>
      </c>
      <c r="W1118" s="99">
        <v>88.793069269508095</v>
      </c>
      <c r="X1118" s="99">
        <v>1219745.4638366699</v>
      </c>
      <c r="Y1118" s="99">
        <v>843539.00143432606</v>
      </c>
      <c r="Z1118" s="99">
        <v>127128.445821762</v>
      </c>
      <c r="AA1118" s="99">
        <v>0</v>
      </c>
      <c r="AB1118" s="99">
        <v>0</v>
      </c>
      <c r="AC1118" s="99">
        <v>8965918.9588622991</v>
      </c>
      <c r="AD1118" s="99">
        <v>234245.02829933201</v>
      </c>
      <c r="AE1118" s="99">
        <v>469379.59768676799</v>
      </c>
      <c r="AF1118" s="99">
        <v>1555219.40235901</v>
      </c>
      <c r="AG1118" s="99">
        <v>718298.95619201695</v>
      </c>
      <c r="AH1118" s="99">
        <v>1207837.88908386</v>
      </c>
      <c r="AI1118" s="99">
        <v>0</v>
      </c>
      <c r="AJ1118" s="99">
        <v>444752.69621276902</v>
      </c>
      <c r="AK1118" s="99">
        <v>121111.60937595399</v>
      </c>
      <c r="AL1118" s="99">
        <v>0</v>
      </c>
      <c r="AM1118" s="99">
        <v>29672.135092496901</v>
      </c>
      <c r="AN1118" s="99">
        <v>9225970.2714843806</v>
      </c>
      <c r="AO1118" s="99">
        <v>26399038.644287098</v>
      </c>
      <c r="AP1118" s="99">
        <v>701.27881515026104</v>
      </c>
      <c r="AQ1118" s="99">
        <v>9346944.0686035194</v>
      </c>
      <c r="AR1118" s="99">
        <v>6425757.5259399395</v>
      </c>
      <c r="AS1118" s="99">
        <v>949673.29983520496</v>
      </c>
      <c r="AT1118" s="99">
        <v>0</v>
      </c>
      <c r="AU1118" s="99">
        <v>0</v>
      </c>
      <c r="AV1118" s="99">
        <v>22645599.978271499</v>
      </c>
      <c r="AW1118" s="99">
        <v>650665.08826446498</v>
      </c>
      <c r="AX1118" s="99">
        <v>4028986.8160095201</v>
      </c>
      <c r="AY1118" s="99">
        <v>12911033.8787842</v>
      </c>
      <c r="AZ1118" s="99">
        <v>5586754.6275634803</v>
      </c>
      <c r="BA1118" s="99">
        <v>9792179.2569580097</v>
      </c>
      <c r="BB1118" s="99">
        <v>0</v>
      </c>
      <c r="BC1118" s="99">
        <v>3482816.2917785598</v>
      </c>
      <c r="BD1118" s="99">
        <v>893508.40097045898</v>
      </c>
      <c r="BE1118" s="99">
        <v>0</v>
      </c>
      <c r="BF1118" s="99">
        <v>230284.700107574</v>
      </c>
      <c r="BG1118" s="99">
        <v>23188814.738281298</v>
      </c>
      <c r="BH1118" s="99">
        <v>6389872.9600830097</v>
      </c>
      <c r="BI1118" s="99">
        <v>142.63139452785299</v>
      </c>
      <c r="BJ1118" s="99">
        <v>3667126.81567383</v>
      </c>
      <c r="BK1118" s="99">
        <v>2616912.85577393</v>
      </c>
      <c r="BL1118" s="99">
        <v>0</v>
      </c>
      <c r="BM1118" s="99">
        <v>0</v>
      </c>
      <c r="BN1118" s="99">
        <v>0</v>
      </c>
      <c r="BO1118" s="99">
        <v>0</v>
      </c>
      <c r="BP1118" s="99">
        <v>0</v>
      </c>
      <c r="BQ1118" s="99">
        <v>0</v>
      </c>
      <c r="BR1118" s="99">
        <v>4052000.5598449698</v>
      </c>
      <c r="BS1118" s="99">
        <v>2260811.3781433101</v>
      </c>
      <c r="BT1118" s="99">
        <v>1905293.5118408201</v>
      </c>
      <c r="BU1118" s="99">
        <v>0</v>
      </c>
      <c r="BV1118" s="99">
        <v>1862637.3720855699</v>
      </c>
      <c r="BW1118" s="99">
        <v>102803.87094593</v>
      </c>
      <c r="BX1118" s="99">
        <v>0</v>
      </c>
      <c r="BY1118" s="99">
        <v>0</v>
      </c>
      <c r="BZ1118" s="99">
        <v>0</v>
      </c>
      <c r="CA1118" s="99">
        <v>77460.174143791199</v>
      </c>
      <c r="CB1118" s="99">
        <v>4388106.5092163105</v>
      </c>
      <c r="CC1118" s="99">
        <v>35696939.625</v>
      </c>
      <c r="CD1118" s="99">
        <v>10053213.720703101</v>
      </c>
      <c r="CE1118" s="99">
        <v>1077.4942965656501</v>
      </c>
      <c r="CF1118" s="99">
        <v>153855.689817429</v>
      </c>
      <c r="CG1118" s="99">
        <v>1144678.6000366199</v>
      </c>
      <c r="CH1118" s="99">
        <v>0</v>
      </c>
      <c r="CI1118" s="99">
        <v>78538.433918952898</v>
      </c>
      <c r="CJ1118" s="99">
        <v>4541270.8651123</v>
      </c>
      <c r="CK1118" s="99">
        <v>36917918.906738304</v>
      </c>
      <c r="CL1118" s="99">
        <v>10158039.040527301</v>
      </c>
      <c r="CM1118" s="166">
        <v>106834.648081779</v>
      </c>
      <c r="CN1118" s="166">
        <v>13770400.4810791</v>
      </c>
      <c r="CO1118" s="166">
        <v>60088024.551757798</v>
      </c>
      <c r="CP1118" s="99">
        <v>10158039.040527301</v>
      </c>
      <c r="CQ1118" s="99">
        <v>0</v>
      </c>
      <c r="CR1118" s="99">
        <v>0</v>
      </c>
      <c r="CS1118" s="99">
        <v>0</v>
      </c>
      <c r="CT1118" s="99">
        <v>0</v>
      </c>
      <c r="CU1118" s="98">
        <v>18818.203764206999</v>
      </c>
      <c r="CV1118" s="98">
        <v>27129.409887392001</v>
      </c>
      <c r="CW1118" s="98">
        <v>4541962.199033739</v>
      </c>
      <c r="CX1118" s="98">
        <v>36841618.225036621</v>
      </c>
    </row>
    <row r="1119" spans="1:102" x14ac:dyDescent="0.2">
      <c r="A1119" s="98" t="s">
        <v>69</v>
      </c>
      <c r="B1119" s="100">
        <v>39783</v>
      </c>
      <c r="C1119" s="99">
        <v>60868.9924798012</v>
      </c>
      <c r="D1119" s="99">
        <v>0</v>
      </c>
      <c r="E1119" s="99">
        <v>16141.832502007501</v>
      </c>
      <c r="F1119" s="99">
        <v>12205.9279668331</v>
      </c>
      <c r="G1119" s="99">
        <v>919.46180443465698</v>
      </c>
      <c r="H1119" s="99">
        <v>0</v>
      </c>
      <c r="I1119" s="99">
        <v>0</v>
      </c>
      <c r="J1119" s="99">
        <v>26867.6708111763</v>
      </c>
      <c r="K1119" s="99">
        <v>1638.6257717758399</v>
      </c>
      <c r="L1119" s="99">
        <v>10251.9127366543</v>
      </c>
      <c r="M1119" s="99">
        <v>33024.342867851301</v>
      </c>
      <c r="N1119" s="99">
        <v>4788.8645080923998</v>
      </c>
      <c r="O1119" s="99">
        <v>26300.859733820002</v>
      </c>
      <c r="P1119" s="99">
        <v>0</v>
      </c>
      <c r="Q1119" s="99">
        <v>4283.1571461558297</v>
      </c>
      <c r="R1119" s="99">
        <v>915.45991408079897</v>
      </c>
      <c r="S1119" s="99">
        <v>0</v>
      </c>
      <c r="T1119" s="99">
        <v>191.91237846761899</v>
      </c>
      <c r="U1119" s="99">
        <v>28559.173276186</v>
      </c>
      <c r="V1119" s="99">
        <v>3182504.34484863</v>
      </c>
      <c r="W1119" s="99">
        <v>170.44425808452101</v>
      </c>
      <c r="X1119" s="99">
        <v>1175240.68218994</v>
      </c>
      <c r="Y1119" s="99">
        <v>822381.053123474</v>
      </c>
      <c r="Z1119" s="99">
        <v>131863.95256424</v>
      </c>
      <c r="AA1119" s="99">
        <v>0</v>
      </c>
      <c r="AB1119" s="99">
        <v>0</v>
      </c>
      <c r="AC1119" s="99">
        <v>9119614.4692382794</v>
      </c>
      <c r="AD1119" s="99">
        <v>184210.39496803301</v>
      </c>
      <c r="AE1119" s="99">
        <v>455221.83728790301</v>
      </c>
      <c r="AF1119" s="99">
        <v>1560751.69140625</v>
      </c>
      <c r="AG1119" s="99">
        <v>701013.23500061</v>
      </c>
      <c r="AH1119" s="99">
        <v>1215124.33468628</v>
      </c>
      <c r="AI1119" s="99">
        <v>0</v>
      </c>
      <c r="AJ1119" s="99">
        <v>428989.70874404901</v>
      </c>
      <c r="AK1119" s="99">
        <v>119394.112878799</v>
      </c>
      <c r="AL1119" s="99">
        <v>0</v>
      </c>
      <c r="AM1119" s="99">
        <v>27611.162866354</v>
      </c>
      <c r="AN1119" s="99">
        <v>9262690.3731689509</v>
      </c>
      <c r="AO1119" s="99">
        <v>26696820.6171875</v>
      </c>
      <c r="AP1119" s="99">
        <v>1450.6722202897099</v>
      </c>
      <c r="AQ1119" s="99">
        <v>9006060.5750732403</v>
      </c>
      <c r="AR1119" s="99">
        <v>6265081.4607543899</v>
      </c>
      <c r="AS1119" s="99">
        <v>986841.87492370605</v>
      </c>
      <c r="AT1119" s="99">
        <v>0</v>
      </c>
      <c r="AU1119" s="99">
        <v>0</v>
      </c>
      <c r="AV1119" s="99">
        <v>23074249.099121101</v>
      </c>
      <c r="AW1119" s="99">
        <v>519514.25651931798</v>
      </c>
      <c r="AX1119" s="99">
        <v>3927466.4645996098</v>
      </c>
      <c r="AY1119" s="99">
        <v>13039658.416015601</v>
      </c>
      <c r="AZ1119" s="99">
        <v>5469723.1204834003</v>
      </c>
      <c r="BA1119" s="99">
        <v>9929823.7314453106</v>
      </c>
      <c r="BB1119" s="99">
        <v>0</v>
      </c>
      <c r="BC1119" s="99">
        <v>3371983.3959655799</v>
      </c>
      <c r="BD1119" s="99">
        <v>888014.08129119896</v>
      </c>
      <c r="BE1119" s="99">
        <v>0</v>
      </c>
      <c r="BF1119" s="99">
        <v>214533.73357582101</v>
      </c>
      <c r="BG1119" s="99">
        <v>23732819.0068359</v>
      </c>
      <c r="BH1119" s="99">
        <v>6488404.7572631799</v>
      </c>
      <c r="BI1119" s="99">
        <v>258.71164681389899</v>
      </c>
      <c r="BJ1119" s="99">
        <v>3561489.4432373</v>
      </c>
      <c r="BK1119" s="99">
        <v>2553256.1294250502</v>
      </c>
      <c r="BL1119" s="99">
        <v>0</v>
      </c>
      <c r="BM1119" s="99">
        <v>0</v>
      </c>
      <c r="BN1119" s="99">
        <v>0</v>
      </c>
      <c r="BO1119" s="99">
        <v>0</v>
      </c>
      <c r="BP1119" s="99">
        <v>0</v>
      </c>
      <c r="BQ1119" s="99">
        <v>0</v>
      </c>
      <c r="BR1119" s="99">
        <v>4088730.7203064002</v>
      </c>
      <c r="BS1119" s="99">
        <v>2221224.2189941402</v>
      </c>
      <c r="BT1119" s="99">
        <v>1932126.4967346201</v>
      </c>
      <c r="BU1119" s="99">
        <v>0</v>
      </c>
      <c r="BV1119" s="99">
        <v>1823895.5170593299</v>
      </c>
      <c r="BW1119" s="99">
        <v>102355.401014328</v>
      </c>
      <c r="BX1119" s="99">
        <v>0</v>
      </c>
      <c r="BY1119" s="99">
        <v>0</v>
      </c>
      <c r="BZ1119" s="99">
        <v>0</v>
      </c>
      <c r="CA1119" s="99">
        <v>77000.086125373797</v>
      </c>
      <c r="CB1119" s="99">
        <v>4358040.81213379</v>
      </c>
      <c r="CC1119" s="99">
        <v>35584145.096191399</v>
      </c>
      <c r="CD1119" s="99">
        <v>10058470.6955566</v>
      </c>
      <c r="CE1119" s="99">
        <v>1074.52693864703</v>
      </c>
      <c r="CF1119" s="99">
        <v>148115.78387832601</v>
      </c>
      <c r="CG1119" s="99">
        <v>1109282.0353393599</v>
      </c>
      <c r="CH1119" s="99">
        <v>0</v>
      </c>
      <c r="CI1119" s="99">
        <v>78080.610439300493</v>
      </c>
      <c r="CJ1119" s="99">
        <v>4507970.0346679697</v>
      </c>
      <c r="CK1119" s="99">
        <v>36836248.6103516</v>
      </c>
      <c r="CL1119" s="99">
        <v>10162370.557617201</v>
      </c>
      <c r="CM1119" s="166">
        <v>106476.74256229401</v>
      </c>
      <c r="CN1119" s="166">
        <v>13795379.298095699</v>
      </c>
      <c r="CO1119" s="166">
        <v>60521886.490722701</v>
      </c>
      <c r="CP1119" s="99">
        <v>10162370.557617201</v>
      </c>
      <c r="CQ1119" s="99">
        <v>0</v>
      </c>
      <c r="CR1119" s="99">
        <v>0</v>
      </c>
      <c r="CS1119" s="99">
        <v>0</v>
      </c>
      <c r="CT1119" s="99">
        <v>0</v>
      </c>
      <c r="CU1119" s="98">
        <v>18000.872643405</v>
      </c>
      <c r="CV1119" s="98">
        <v>27615.108799368001</v>
      </c>
      <c r="CW1119" s="98">
        <v>4506156.5960121164</v>
      </c>
      <c r="CX1119" s="98">
        <v>36693427.131530762</v>
      </c>
    </row>
    <row r="1120" spans="1:102" x14ac:dyDescent="0.2">
      <c r="A1120" s="98" t="s">
        <v>69</v>
      </c>
      <c r="B1120" s="100">
        <v>39873</v>
      </c>
      <c r="C1120" s="99">
        <v>61755.738412857099</v>
      </c>
      <c r="D1120" s="99">
        <v>0</v>
      </c>
      <c r="E1120" s="99">
        <v>15767.4983394146</v>
      </c>
      <c r="F1120" s="99">
        <v>12014.657566666599</v>
      </c>
      <c r="G1120" s="99">
        <v>973.83764113485802</v>
      </c>
      <c r="H1120" s="99">
        <v>0</v>
      </c>
      <c r="I1120" s="99">
        <v>0</v>
      </c>
      <c r="J1120" s="99">
        <v>27404.3656563759</v>
      </c>
      <c r="K1120" s="99">
        <v>1321.1197462528901</v>
      </c>
      <c r="L1120" s="99">
        <v>10079.2561231852</v>
      </c>
      <c r="M1120" s="99">
        <v>33565.171654224403</v>
      </c>
      <c r="N1120" s="99">
        <v>4790.0840880870801</v>
      </c>
      <c r="O1120" s="99">
        <v>26495.252617120699</v>
      </c>
      <c r="P1120" s="99">
        <v>0</v>
      </c>
      <c r="Q1120" s="99">
        <v>4254.7416210770598</v>
      </c>
      <c r="R1120" s="99">
        <v>938.90231739729597</v>
      </c>
      <c r="S1120" s="99">
        <v>0</v>
      </c>
      <c r="T1120" s="99">
        <v>191.243737356737</v>
      </c>
      <c r="U1120" s="99">
        <v>28713.228112697601</v>
      </c>
      <c r="V1120" s="99">
        <v>3203508.6257629399</v>
      </c>
      <c r="W1120" s="99">
        <v>308.47965158894698</v>
      </c>
      <c r="X1120" s="99">
        <v>1129389.4967803999</v>
      </c>
      <c r="Y1120" s="99">
        <v>794069.39485931396</v>
      </c>
      <c r="Z1120" s="99">
        <v>137804.328334808</v>
      </c>
      <c r="AA1120" s="99">
        <v>0</v>
      </c>
      <c r="AB1120" s="99">
        <v>0</v>
      </c>
      <c r="AC1120" s="99">
        <v>9273053.4298095703</v>
      </c>
      <c r="AD1120" s="99">
        <v>140279.27289771999</v>
      </c>
      <c r="AE1120" s="99">
        <v>435142.03384399402</v>
      </c>
      <c r="AF1120" s="99">
        <v>1573099.8810729999</v>
      </c>
      <c r="AG1120" s="99">
        <v>682710.99708557106</v>
      </c>
      <c r="AH1120" s="99">
        <v>1223502.2868957501</v>
      </c>
      <c r="AI1120" s="99">
        <v>0</v>
      </c>
      <c r="AJ1120" s="99">
        <v>419354.39825058001</v>
      </c>
      <c r="AK1120" s="99">
        <v>124868.440469742</v>
      </c>
      <c r="AL1120" s="99">
        <v>0</v>
      </c>
      <c r="AM1120" s="99">
        <v>28109.765714168501</v>
      </c>
      <c r="AN1120" s="99">
        <v>9388641.5666503906</v>
      </c>
      <c r="AO1120" s="99">
        <v>27061905.796875</v>
      </c>
      <c r="AP1120" s="99">
        <v>2939.69548761845</v>
      </c>
      <c r="AQ1120" s="99">
        <v>8635403.1763915997</v>
      </c>
      <c r="AR1120" s="99">
        <v>6060600.1728515597</v>
      </c>
      <c r="AS1120" s="99">
        <v>1033884.89691925</v>
      </c>
      <c r="AT1120" s="99">
        <v>0</v>
      </c>
      <c r="AU1120" s="99">
        <v>0</v>
      </c>
      <c r="AV1120" s="99">
        <v>23700819.206787098</v>
      </c>
      <c r="AW1120" s="99">
        <v>399691.27448272699</v>
      </c>
      <c r="AX1120" s="99">
        <v>3787446.9380188002</v>
      </c>
      <c r="AY1120" s="99">
        <v>13249510.1169434</v>
      </c>
      <c r="AZ1120" s="99">
        <v>5336028.7852783203</v>
      </c>
      <c r="BA1120" s="99">
        <v>10051267.3736572</v>
      </c>
      <c r="BB1120" s="99">
        <v>0</v>
      </c>
      <c r="BC1120" s="99">
        <v>3306340.6427917499</v>
      </c>
      <c r="BD1120" s="99">
        <v>934102.76380157506</v>
      </c>
      <c r="BE1120" s="99">
        <v>0</v>
      </c>
      <c r="BF1120" s="99">
        <v>219177.75103568999</v>
      </c>
      <c r="BG1120" s="99">
        <v>24035328.884033199</v>
      </c>
      <c r="BH1120" s="99">
        <v>6556622.2371215802</v>
      </c>
      <c r="BI1120" s="99">
        <v>708.05454827100004</v>
      </c>
      <c r="BJ1120" s="99">
        <v>3474899.1625671401</v>
      </c>
      <c r="BK1120" s="99">
        <v>2497809.5553283701</v>
      </c>
      <c r="BL1120" s="99">
        <v>0</v>
      </c>
      <c r="BM1120" s="99">
        <v>0</v>
      </c>
      <c r="BN1120" s="99">
        <v>0</v>
      </c>
      <c r="BO1120" s="99">
        <v>0</v>
      </c>
      <c r="BP1120" s="99">
        <v>0</v>
      </c>
      <c r="BQ1120" s="99">
        <v>0</v>
      </c>
      <c r="BR1120" s="99">
        <v>4066758.7457580599</v>
      </c>
      <c r="BS1120" s="99">
        <v>2162817.640625</v>
      </c>
      <c r="BT1120" s="99">
        <v>1955813.7229766799</v>
      </c>
      <c r="BU1120" s="99">
        <v>0</v>
      </c>
      <c r="BV1120" s="99">
        <v>1801050.9454803499</v>
      </c>
      <c r="BW1120" s="99">
        <v>105802.391798019</v>
      </c>
      <c r="BX1120" s="99">
        <v>0</v>
      </c>
      <c r="BY1120" s="99">
        <v>0</v>
      </c>
      <c r="BZ1120" s="99">
        <v>0</v>
      </c>
      <c r="CA1120" s="99">
        <v>77576.359867095904</v>
      </c>
      <c r="CB1120" s="99">
        <v>4337905.2742309598</v>
      </c>
      <c r="CC1120" s="99">
        <v>35791474.145507798</v>
      </c>
      <c r="CD1120" s="99">
        <v>10033759.6470947</v>
      </c>
      <c r="CE1120" s="99">
        <v>1096.7715216726101</v>
      </c>
      <c r="CF1120" s="99">
        <v>152903.52739906299</v>
      </c>
      <c r="CG1120" s="99">
        <v>1152759.79142761</v>
      </c>
      <c r="CH1120" s="99">
        <v>0</v>
      </c>
      <c r="CI1120" s="99">
        <v>78670.329698562593</v>
      </c>
      <c r="CJ1120" s="99">
        <v>4491358.8529663105</v>
      </c>
      <c r="CK1120" s="99">
        <v>36903331.25</v>
      </c>
      <c r="CL1120" s="99">
        <v>10141361.552368199</v>
      </c>
      <c r="CM1120" s="166">
        <v>107175.480457306</v>
      </c>
      <c r="CN1120" s="166">
        <v>13878015.876831099</v>
      </c>
      <c r="CO1120" s="166">
        <v>60959977.918457001</v>
      </c>
      <c r="CP1120" s="99">
        <v>10141361.552368199</v>
      </c>
      <c r="CQ1120" s="99">
        <v>0</v>
      </c>
      <c r="CR1120" s="99">
        <v>0</v>
      </c>
      <c r="CS1120" s="99">
        <v>0</v>
      </c>
      <c r="CT1120" s="99">
        <v>0</v>
      </c>
      <c r="CU1120" s="98">
        <v>17178.398723938</v>
      </c>
      <c r="CV1120" s="98">
        <v>28194.844592317</v>
      </c>
      <c r="CW1120" s="98">
        <v>4490808.8016300229</v>
      </c>
      <c r="CX1120" s="98">
        <v>36944233.93693541</v>
      </c>
    </row>
    <row r="1121" spans="1:102" x14ac:dyDescent="0.2">
      <c r="A1121" s="98" t="s">
        <v>69</v>
      </c>
      <c r="B1121" s="100">
        <v>39965</v>
      </c>
      <c r="C1121" s="99">
        <v>62517.748522758498</v>
      </c>
      <c r="D1121" s="99">
        <v>0</v>
      </c>
      <c r="E1121" s="99">
        <v>15320.2340387106</v>
      </c>
      <c r="F1121" s="99">
        <v>11748.1470257044</v>
      </c>
      <c r="G1121" s="99">
        <v>1021.44560613483</v>
      </c>
      <c r="H1121" s="99">
        <v>0</v>
      </c>
      <c r="I1121" s="99">
        <v>0</v>
      </c>
      <c r="J1121" s="99">
        <v>27878.0638270378</v>
      </c>
      <c r="K1121" s="99">
        <v>1035.4286617487701</v>
      </c>
      <c r="L1121" s="99">
        <v>10036.340759992599</v>
      </c>
      <c r="M1121" s="99">
        <v>33853.6405472755</v>
      </c>
      <c r="N1121" s="99">
        <v>4790.7399342656099</v>
      </c>
      <c r="O1121" s="99">
        <v>26677.2507410049</v>
      </c>
      <c r="P1121" s="99">
        <v>0</v>
      </c>
      <c r="Q1121" s="99">
        <v>4234.2241979837399</v>
      </c>
      <c r="R1121" s="99">
        <v>951.25766474753596</v>
      </c>
      <c r="S1121" s="99">
        <v>0</v>
      </c>
      <c r="T1121" s="99">
        <v>192.09471686370699</v>
      </c>
      <c r="U1121" s="99">
        <v>28869.4511291981</v>
      </c>
      <c r="V1121" s="99">
        <v>3248150.9733581501</v>
      </c>
      <c r="W1121" s="99">
        <v>342.05249298363901</v>
      </c>
      <c r="X1121" s="99">
        <v>1095394.7916717499</v>
      </c>
      <c r="Y1121" s="99">
        <v>784102.54975128197</v>
      </c>
      <c r="Z1121" s="99">
        <v>141142.58728218099</v>
      </c>
      <c r="AA1121" s="99">
        <v>0</v>
      </c>
      <c r="AB1121" s="99">
        <v>0</v>
      </c>
      <c r="AC1121" s="99">
        <v>9363693.7028808594</v>
      </c>
      <c r="AD1121" s="99">
        <v>107722.646477699</v>
      </c>
      <c r="AE1121" s="99">
        <v>436358.71976089501</v>
      </c>
      <c r="AF1121" s="99">
        <v>1580698.3720092799</v>
      </c>
      <c r="AG1121" s="99">
        <v>680184.67961120605</v>
      </c>
      <c r="AH1121" s="99">
        <v>1224942.5935821501</v>
      </c>
      <c r="AI1121" s="99">
        <v>0</v>
      </c>
      <c r="AJ1121" s="99">
        <v>427169.61843109102</v>
      </c>
      <c r="AK1121" s="99">
        <v>122805.582334518</v>
      </c>
      <c r="AL1121" s="99">
        <v>0</v>
      </c>
      <c r="AM1121" s="99">
        <v>28971.2305297852</v>
      </c>
      <c r="AN1121" s="99">
        <v>9465062.80224609</v>
      </c>
      <c r="AO1121" s="99">
        <v>27601816.011962902</v>
      </c>
      <c r="AP1121" s="99">
        <v>2922.8514596223799</v>
      </c>
      <c r="AQ1121" s="99">
        <v>8424051.43505859</v>
      </c>
      <c r="AR1121" s="99">
        <v>5987034.9539794903</v>
      </c>
      <c r="AS1121" s="99">
        <v>1068335.34280396</v>
      </c>
      <c r="AT1121" s="99">
        <v>0</v>
      </c>
      <c r="AU1121" s="99">
        <v>0</v>
      </c>
      <c r="AV1121" s="99">
        <v>24207247.459472701</v>
      </c>
      <c r="AW1121" s="99">
        <v>308278.41191482497</v>
      </c>
      <c r="AX1121" s="99">
        <v>3825674.4823913602</v>
      </c>
      <c r="AY1121" s="99">
        <v>13393734.0455322</v>
      </c>
      <c r="AZ1121" s="99">
        <v>5348820.7307128897</v>
      </c>
      <c r="BA1121" s="99">
        <v>10124002.556152301</v>
      </c>
      <c r="BB1121" s="99">
        <v>0</v>
      </c>
      <c r="BC1121" s="99">
        <v>3383146.2335815402</v>
      </c>
      <c r="BD1121" s="99">
        <v>922217.32175445603</v>
      </c>
      <c r="BE1121" s="99">
        <v>0</v>
      </c>
      <c r="BF1121" s="99">
        <v>222700.968658447</v>
      </c>
      <c r="BG1121" s="99">
        <v>24396151.642822299</v>
      </c>
      <c r="BH1121" s="99">
        <v>6701060.5230102502</v>
      </c>
      <c r="BI1121" s="99">
        <v>842.68204729259003</v>
      </c>
      <c r="BJ1121" s="99">
        <v>3426067.45672607</v>
      </c>
      <c r="BK1121" s="99">
        <v>2485441.3099670401</v>
      </c>
      <c r="BL1121" s="99">
        <v>0</v>
      </c>
      <c r="BM1121" s="99">
        <v>0</v>
      </c>
      <c r="BN1121" s="99">
        <v>0</v>
      </c>
      <c r="BO1121" s="99">
        <v>0</v>
      </c>
      <c r="BP1121" s="99">
        <v>0</v>
      </c>
      <c r="BQ1121" s="99">
        <v>0</v>
      </c>
      <c r="BR1121" s="99">
        <v>4175879.0815429701</v>
      </c>
      <c r="BS1121" s="99">
        <v>2177262.80505371</v>
      </c>
      <c r="BT1121" s="99">
        <v>1969929.84204102</v>
      </c>
      <c r="BU1121" s="99">
        <v>0</v>
      </c>
      <c r="BV1121" s="99">
        <v>1826159.42999268</v>
      </c>
      <c r="BW1121" s="99">
        <v>104364.80490303</v>
      </c>
      <c r="BX1121" s="99">
        <v>0</v>
      </c>
      <c r="BY1121" s="99">
        <v>0</v>
      </c>
      <c r="BZ1121" s="99">
        <v>0</v>
      </c>
      <c r="CA1121" s="99">
        <v>77848.823570251494</v>
      </c>
      <c r="CB1121" s="99">
        <v>4341670.78051758</v>
      </c>
      <c r="CC1121" s="99">
        <v>35959533.169433601</v>
      </c>
      <c r="CD1121" s="99">
        <v>10122629.7773438</v>
      </c>
      <c r="CE1121" s="99">
        <v>1119.37545500696</v>
      </c>
      <c r="CF1121" s="99">
        <v>153854.09331893901</v>
      </c>
      <c r="CG1121" s="99">
        <v>1158616.47471619</v>
      </c>
      <c r="CH1121" s="99">
        <v>0</v>
      </c>
      <c r="CI1121" s="99">
        <v>78964.274172782898</v>
      </c>
      <c r="CJ1121" s="99">
        <v>4495915.5017089797</v>
      </c>
      <c r="CK1121" s="99">
        <v>37159735.409179702</v>
      </c>
      <c r="CL1121" s="99">
        <v>10228837.4332275</v>
      </c>
      <c r="CM1121" s="166">
        <v>107631.734172821</v>
      </c>
      <c r="CN1121" s="166">
        <v>13970622.7744141</v>
      </c>
      <c r="CO1121" s="166">
        <v>61630846.443359397</v>
      </c>
      <c r="CP1121" s="99">
        <v>10228837.4332275</v>
      </c>
      <c r="CQ1121" s="99">
        <v>0</v>
      </c>
      <c r="CR1121" s="99">
        <v>0</v>
      </c>
      <c r="CS1121" s="99">
        <v>0</v>
      </c>
      <c r="CT1121" s="99">
        <v>0</v>
      </c>
      <c r="CU1121" s="98">
        <v>16419.112602984998</v>
      </c>
      <c r="CV1121" s="98">
        <v>28689.476108149</v>
      </c>
      <c r="CW1121" s="98">
        <v>4495524.8738365192</v>
      </c>
      <c r="CX1121" s="98">
        <v>37118149.644149788</v>
      </c>
    </row>
    <row r="1122" spans="1:102" x14ac:dyDescent="0.2">
      <c r="A1122" s="98" t="s">
        <v>69</v>
      </c>
      <c r="B1122" s="100">
        <v>40057</v>
      </c>
      <c r="C1122" s="99">
        <v>63538.457942485802</v>
      </c>
      <c r="D1122" s="99">
        <v>0</v>
      </c>
      <c r="E1122" s="99">
        <v>14923.581971645401</v>
      </c>
      <c r="F1122" s="99">
        <v>11526.8041834831</v>
      </c>
      <c r="G1122" s="99">
        <v>1085.6747075319299</v>
      </c>
      <c r="H1122" s="99">
        <v>0</v>
      </c>
      <c r="I1122" s="99">
        <v>0</v>
      </c>
      <c r="J1122" s="99">
        <v>28319.3048796654</v>
      </c>
      <c r="K1122" s="99">
        <v>764.57900545000996</v>
      </c>
      <c r="L1122" s="99">
        <v>9711.0070919990503</v>
      </c>
      <c r="M1122" s="99">
        <v>33999.430974006696</v>
      </c>
      <c r="N1122" s="99">
        <v>4772.09223717451</v>
      </c>
      <c r="O1122" s="99">
        <v>27137.4744772911</v>
      </c>
      <c r="P1122" s="99">
        <v>0</v>
      </c>
      <c r="Q1122" s="99">
        <v>4165.0844623446501</v>
      </c>
      <c r="R1122" s="99">
        <v>973.44803461432502</v>
      </c>
      <c r="S1122" s="99">
        <v>0</v>
      </c>
      <c r="T1122" s="99">
        <v>210.81611165218101</v>
      </c>
      <c r="U1122" s="99">
        <v>29110.416622877099</v>
      </c>
      <c r="V1122" s="99">
        <v>3275118.0212402302</v>
      </c>
      <c r="W1122" s="99">
        <v>202.10744276084</v>
      </c>
      <c r="X1122" s="99">
        <v>1062215.11062622</v>
      </c>
      <c r="Y1122" s="99">
        <v>755909.71018981899</v>
      </c>
      <c r="Z1122" s="99">
        <v>140892.343343735</v>
      </c>
      <c r="AA1122" s="99">
        <v>0</v>
      </c>
      <c r="AB1122" s="99">
        <v>0</v>
      </c>
      <c r="AC1122" s="99">
        <v>9502817.1636962909</v>
      </c>
      <c r="AD1122" s="99">
        <v>79764.887800216704</v>
      </c>
      <c r="AE1122" s="99">
        <v>423289.55350112898</v>
      </c>
      <c r="AF1122" s="99">
        <v>1584025.9083252</v>
      </c>
      <c r="AG1122" s="99">
        <v>670957.693832397</v>
      </c>
      <c r="AH1122" s="99">
        <v>1237822.21434021</v>
      </c>
      <c r="AI1122" s="99">
        <v>0</v>
      </c>
      <c r="AJ1122" s="99">
        <v>419317.18590545701</v>
      </c>
      <c r="AK1122" s="99">
        <v>120453.392565727</v>
      </c>
      <c r="AL1122" s="99">
        <v>0</v>
      </c>
      <c r="AM1122" s="99">
        <v>27208.729382038098</v>
      </c>
      <c r="AN1122" s="99">
        <v>9586504.6826171894</v>
      </c>
      <c r="AO1122" s="99">
        <v>28018164.510986298</v>
      </c>
      <c r="AP1122" s="99">
        <v>1581.04466615617</v>
      </c>
      <c r="AQ1122" s="99">
        <v>8248276.07958984</v>
      </c>
      <c r="AR1122" s="99">
        <v>5817676.29797363</v>
      </c>
      <c r="AS1122" s="99">
        <v>1087839.9599456801</v>
      </c>
      <c r="AT1122" s="99">
        <v>0</v>
      </c>
      <c r="AU1122" s="99">
        <v>0</v>
      </c>
      <c r="AV1122" s="99">
        <v>24803613.088134799</v>
      </c>
      <c r="AW1122" s="99">
        <v>229458.19505882301</v>
      </c>
      <c r="AX1122" s="99">
        <v>3743972.7011718801</v>
      </c>
      <c r="AY1122" s="99">
        <v>13513876.520385699</v>
      </c>
      <c r="AZ1122" s="99">
        <v>5312253.7537231399</v>
      </c>
      <c r="BA1122" s="99">
        <v>10319946.895873999</v>
      </c>
      <c r="BB1122" s="99">
        <v>0</v>
      </c>
      <c r="BC1122" s="99">
        <v>3333844.6522216802</v>
      </c>
      <c r="BD1122" s="99">
        <v>914104.67157745396</v>
      </c>
      <c r="BE1122" s="99">
        <v>0</v>
      </c>
      <c r="BF1122" s="99">
        <v>220600.48626899699</v>
      </c>
      <c r="BG1122" s="99">
        <v>24995540.184570301</v>
      </c>
      <c r="BH1122" s="99">
        <v>6811577.50744629</v>
      </c>
      <c r="BI1122" s="99">
        <v>101.50046149548101</v>
      </c>
      <c r="BJ1122" s="99">
        <v>3369490.91156006</v>
      </c>
      <c r="BK1122" s="99">
        <v>2424419.2572021498</v>
      </c>
      <c r="BL1122" s="99">
        <v>0</v>
      </c>
      <c r="BM1122" s="99">
        <v>0</v>
      </c>
      <c r="BN1122" s="99">
        <v>0</v>
      </c>
      <c r="BO1122" s="99">
        <v>0</v>
      </c>
      <c r="BP1122" s="99">
        <v>0</v>
      </c>
      <c r="BQ1122" s="99">
        <v>0</v>
      </c>
      <c r="BR1122" s="99">
        <v>4215025.3055419903</v>
      </c>
      <c r="BS1122" s="99">
        <v>2172210.4895629901</v>
      </c>
      <c r="BT1122" s="99">
        <v>2007758.4659728999</v>
      </c>
      <c r="BU1122" s="99">
        <v>0</v>
      </c>
      <c r="BV1122" s="99">
        <v>1806717.1797332801</v>
      </c>
      <c r="BW1122" s="99">
        <v>102564.029690742</v>
      </c>
      <c r="BX1122" s="99">
        <v>0</v>
      </c>
      <c r="BY1122" s="99">
        <v>0</v>
      </c>
      <c r="BZ1122" s="99">
        <v>0</v>
      </c>
      <c r="CA1122" s="99">
        <v>78427.27186203</v>
      </c>
      <c r="CB1122" s="99">
        <v>4330595.4785766602</v>
      </c>
      <c r="CC1122" s="99">
        <v>36138589.980468802</v>
      </c>
      <c r="CD1122" s="99">
        <v>10175848.684936499</v>
      </c>
      <c r="CE1122" s="99">
        <v>1161.2960537076001</v>
      </c>
      <c r="CF1122" s="99">
        <v>149773.20608711199</v>
      </c>
      <c r="CG1122" s="99">
        <v>1149816.2568054199</v>
      </c>
      <c r="CH1122" s="99">
        <v>0</v>
      </c>
      <c r="CI1122" s="99">
        <v>79590.542311668396</v>
      </c>
      <c r="CJ1122" s="99">
        <v>4480812.7382202102</v>
      </c>
      <c r="CK1122" s="99">
        <v>37385058.123535201</v>
      </c>
      <c r="CL1122" s="99">
        <v>10279490.491333</v>
      </c>
      <c r="CM1122" s="166">
        <v>108465.91990757</v>
      </c>
      <c r="CN1122" s="166">
        <v>14059014.7229004</v>
      </c>
      <c r="CO1122" s="166">
        <v>62308811.860839799</v>
      </c>
      <c r="CP1122" s="99">
        <v>10279490.491333</v>
      </c>
      <c r="CQ1122" s="99">
        <v>0</v>
      </c>
      <c r="CR1122" s="99">
        <v>0</v>
      </c>
      <c r="CS1122" s="99">
        <v>0</v>
      </c>
      <c r="CT1122" s="99">
        <v>0</v>
      </c>
      <c r="CU1122" s="98">
        <v>15773.121157813001</v>
      </c>
      <c r="CV1122" s="98">
        <v>29185.498246576</v>
      </c>
      <c r="CW1122" s="98">
        <v>4480368.6846637726</v>
      </c>
      <c r="CX1122" s="98">
        <v>37288406.237274222</v>
      </c>
    </row>
    <row r="1123" spans="1:102" x14ac:dyDescent="0.2">
      <c r="A1123" s="98" t="s">
        <v>69</v>
      </c>
      <c r="B1123" s="100">
        <v>40148</v>
      </c>
      <c r="C1123" s="99">
        <v>64383.154370784803</v>
      </c>
      <c r="D1123" s="99">
        <v>0</v>
      </c>
      <c r="E1123" s="99">
        <v>14530.612738609299</v>
      </c>
      <c r="F1123" s="99">
        <v>11304.673070192301</v>
      </c>
      <c r="G1123" s="99">
        <v>1135.1288362294399</v>
      </c>
      <c r="H1123" s="99">
        <v>0</v>
      </c>
      <c r="I1123" s="99">
        <v>0</v>
      </c>
      <c r="J1123" s="99">
        <v>28822.8438930511</v>
      </c>
      <c r="K1123" s="99">
        <v>547.40837955474899</v>
      </c>
      <c r="L1123" s="99">
        <v>9537.9077068567294</v>
      </c>
      <c r="M1123" s="99">
        <v>34146.034829139702</v>
      </c>
      <c r="N1123" s="99">
        <v>4739.4799898862802</v>
      </c>
      <c r="O1123" s="99">
        <v>27714.665684223201</v>
      </c>
      <c r="P1123" s="99">
        <v>0</v>
      </c>
      <c r="Q1123" s="99">
        <v>4170.7091374397296</v>
      </c>
      <c r="R1123" s="99">
        <v>990.97090360522304</v>
      </c>
      <c r="S1123" s="99">
        <v>0</v>
      </c>
      <c r="T1123" s="99">
        <v>209.35119844414299</v>
      </c>
      <c r="U1123" s="99">
        <v>29395.058489322699</v>
      </c>
      <c r="V1123" s="99">
        <v>3294949.9756774898</v>
      </c>
      <c r="W1123" s="99">
        <v>104.956123932265</v>
      </c>
      <c r="X1123" s="99">
        <v>1030352.94946289</v>
      </c>
      <c r="Y1123" s="99">
        <v>741250.19718170201</v>
      </c>
      <c r="Z1123" s="99">
        <v>143702.977005005</v>
      </c>
      <c r="AA1123" s="99">
        <v>0</v>
      </c>
      <c r="AB1123" s="99">
        <v>0</v>
      </c>
      <c r="AC1123" s="99">
        <v>9550215.3115234394</v>
      </c>
      <c r="AD1123" s="99">
        <v>49779.663210868799</v>
      </c>
      <c r="AE1123" s="99">
        <v>414924.24155426002</v>
      </c>
      <c r="AF1123" s="99">
        <v>1583857.92938232</v>
      </c>
      <c r="AG1123" s="99">
        <v>661261.38192749</v>
      </c>
      <c r="AH1123" s="99">
        <v>1258139.61262512</v>
      </c>
      <c r="AI1123" s="99">
        <v>0</v>
      </c>
      <c r="AJ1123" s="99">
        <v>418175.72063445998</v>
      </c>
      <c r="AK1123" s="99">
        <v>118925.07866764101</v>
      </c>
      <c r="AL1123" s="99">
        <v>0</v>
      </c>
      <c r="AM1123" s="99">
        <v>28522.6309444904</v>
      </c>
      <c r="AN1123" s="99">
        <v>9577497.0875244103</v>
      </c>
      <c r="AO1123" s="99">
        <v>28430341.364746101</v>
      </c>
      <c r="AP1123" s="99">
        <v>1585.1771645844001</v>
      </c>
      <c r="AQ1123" s="99">
        <v>8100766.92431641</v>
      </c>
      <c r="AR1123" s="99">
        <v>5810355.0646972703</v>
      </c>
      <c r="AS1123" s="99">
        <v>1101905.9255371101</v>
      </c>
      <c r="AT1123" s="99">
        <v>0</v>
      </c>
      <c r="AU1123" s="99">
        <v>0</v>
      </c>
      <c r="AV1123" s="99">
        <v>25073355.6955566</v>
      </c>
      <c r="AW1123" s="99">
        <v>145117.125026703</v>
      </c>
      <c r="AX1123" s="99">
        <v>3714675.5501403799</v>
      </c>
      <c r="AY1123" s="99">
        <v>13622355.87146</v>
      </c>
      <c r="AZ1123" s="99">
        <v>5301711.3296508798</v>
      </c>
      <c r="BA1123" s="99">
        <v>10580880.2564697</v>
      </c>
      <c r="BB1123" s="99">
        <v>0</v>
      </c>
      <c r="BC1123" s="99">
        <v>3405925.3195495601</v>
      </c>
      <c r="BD1123" s="99">
        <v>905376.67290496803</v>
      </c>
      <c r="BE1123" s="99">
        <v>0</v>
      </c>
      <c r="BF1123" s="99">
        <v>223773.79319953901</v>
      </c>
      <c r="BG1123" s="99">
        <v>25321678.667480499</v>
      </c>
      <c r="BH1123" s="99">
        <v>6944155.2235717801</v>
      </c>
      <c r="BI1123" s="99">
        <v>64.085641195997596</v>
      </c>
      <c r="BJ1123" s="99">
        <v>3350405.77374268</v>
      </c>
      <c r="BK1123" s="99">
        <v>2429221.9289855999</v>
      </c>
      <c r="BL1123" s="99">
        <v>0</v>
      </c>
      <c r="BM1123" s="99">
        <v>0</v>
      </c>
      <c r="BN1123" s="99">
        <v>0</v>
      </c>
      <c r="BO1123" s="99">
        <v>0</v>
      </c>
      <c r="BP1123" s="99">
        <v>0</v>
      </c>
      <c r="BQ1123" s="99">
        <v>0</v>
      </c>
      <c r="BR1123" s="99">
        <v>4253020.1989746103</v>
      </c>
      <c r="BS1123" s="99">
        <v>2166317.4267272898</v>
      </c>
      <c r="BT1123" s="99">
        <v>2058312.4126434301</v>
      </c>
      <c r="BU1123" s="99">
        <v>0</v>
      </c>
      <c r="BV1123" s="99">
        <v>1829484.6329803499</v>
      </c>
      <c r="BW1123" s="99">
        <v>104312.76177596999</v>
      </c>
      <c r="BX1123" s="99">
        <v>0</v>
      </c>
      <c r="BY1123" s="99">
        <v>0</v>
      </c>
      <c r="BZ1123" s="99">
        <v>0</v>
      </c>
      <c r="CA1123" s="99">
        <v>78911.135754585295</v>
      </c>
      <c r="CB1123" s="99">
        <v>4321804.5308227502</v>
      </c>
      <c r="CC1123" s="99">
        <v>36516791.510253899</v>
      </c>
      <c r="CD1123" s="99">
        <v>10308649.060180699</v>
      </c>
      <c r="CE1123" s="99">
        <v>1177.0867872834201</v>
      </c>
      <c r="CF1123" s="99">
        <v>148335.422174454</v>
      </c>
      <c r="CG1123" s="99">
        <v>1136607.01733398</v>
      </c>
      <c r="CH1123" s="99">
        <v>0</v>
      </c>
      <c r="CI1123" s="99">
        <v>80093.316074371294</v>
      </c>
      <c r="CJ1123" s="99">
        <v>4470200.7421875</v>
      </c>
      <c r="CK1123" s="99">
        <v>37623430.0146484</v>
      </c>
      <c r="CL1123" s="99">
        <v>10414278.9764404</v>
      </c>
      <c r="CM1123" s="166">
        <v>109306.75074482</v>
      </c>
      <c r="CN1123" s="166">
        <v>14061727.1434326</v>
      </c>
      <c r="CO1123" s="166">
        <v>62969777.2265625</v>
      </c>
      <c r="CP1123" s="99">
        <v>10414278.9764404</v>
      </c>
      <c r="CQ1123" s="99">
        <v>0</v>
      </c>
      <c r="CR1123" s="99">
        <v>0</v>
      </c>
      <c r="CS1123" s="99">
        <v>0</v>
      </c>
      <c r="CT1123" s="99">
        <v>0</v>
      </c>
      <c r="CU1123" s="98">
        <v>15172.544693420999</v>
      </c>
      <c r="CV1123" s="98">
        <v>29743.494638676999</v>
      </c>
      <c r="CW1123" s="98">
        <v>4470139.9529972039</v>
      </c>
      <c r="CX1123" s="98">
        <v>37653398.527587876</v>
      </c>
    </row>
    <row r="1124" spans="1:102" x14ac:dyDescent="0.2">
      <c r="A1124" s="98" t="s">
        <v>69</v>
      </c>
      <c r="B1124" s="100">
        <v>40238</v>
      </c>
      <c r="C1124" s="99">
        <v>64701.243922710397</v>
      </c>
      <c r="D1124" s="99">
        <v>0</v>
      </c>
      <c r="E1124" s="99">
        <v>14022.956593036701</v>
      </c>
      <c r="F1124" s="99">
        <v>11013.4301633835</v>
      </c>
      <c r="G1124" s="99">
        <v>1141.0520791113399</v>
      </c>
      <c r="H1124" s="99">
        <v>0</v>
      </c>
      <c r="I1124" s="99">
        <v>0</v>
      </c>
      <c r="J1124" s="99">
        <v>29308.465975284598</v>
      </c>
      <c r="K1124" s="99">
        <v>401.35571727529202</v>
      </c>
      <c r="L1124" s="99">
        <v>9569.0564159154892</v>
      </c>
      <c r="M1124" s="99">
        <v>34142.271885871902</v>
      </c>
      <c r="N1124" s="99">
        <v>4693.8277144432104</v>
      </c>
      <c r="O1124" s="99">
        <v>27596.1709902287</v>
      </c>
      <c r="P1124" s="99">
        <v>0</v>
      </c>
      <c r="Q1124" s="99">
        <v>4118.3722355365799</v>
      </c>
      <c r="R1124" s="99">
        <v>973.21153251826797</v>
      </c>
      <c r="S1124" s="99">
        <v>0</v>
      </c>
      <c r="T1124" s="99">
        <v>199.81159710325301</v>
      </c>
      <c r="U1124" s="99">
        <v>29696.796323537801</v>
      </c>
      <c r="V1124" s="99">
        <v>3329370.1858520498</v>
      </c>
      <c r="W1124" s="99">
        <v>7.4653903419966801</v>
      </c>
      <c r="X1124" s="99">
        <v>980502.80946350098</v>
      </c>
      <c r="Y1124" s="99">
        <v>714575.69130706799</v>
      </c>
      <c r="Z1124" s="99">
        <v>145092.562120438</v>
      </c>
      <c r="AA1124" s="99">
        <v>0</v>
      </c>
      <c r="AB1124" s="99">
        <v>0</v>
      </c>
      <c r="AC1124" s="99">
        <v>9726968.1458740197</v>
      </c>
      <c r="AD1124" s="99">
        <v>34761.758948802897</v>
      </c>
      <c r="AE1124" s="99">
        <v>408785.78000640898</v>
      </c>
      <c r="AF1124" s="99">
        <v>1590201.4182281501</v>
      </c>
      <c r="AG1124" s="99">
        <v>649707.76166534401</v>
      </c>
      <c r="AH1124" s="99">
        <v>1261692.2872009301</v>
      </c>
      <c r="AI1124" s="99">
        <v>0</v>
      </c>
      <c r="AJ1124" s="99">
        <v>410724.83357238799</v>
      </c>
      <c r="AK1124" s="99">
        <v>116955.831418991</v>
      </c>
      <c r="AL1124" s="99">
        <v>0</v>
      </c>
      <c r="AM1124" s="99">
        <v>27925.813730716702</v>
      </c>
      <c r="AN1124" s="99">
        <v>9724797.2159423791</v>
      </c>
      <c r="AO1124" s="99">
        <v>28909257.403320301</v>
      </c>
      <c r="AP1124" s="99">
        <v>67.037187012843802</v>
      </c>
      <c r="AQ1124" s="99">
        <v>7776211.6149902297</v>
      </c>
      <c r="AR1124" s="99">
        <v>5657730.0584716797</v>
      </c>
      <c r="AS1124" s="99">
        <v>1121246.7945404099</v>
      </c>
      <c r="AT1124" s="99">
        <v>0</v>
      </c>
      <c r="AU1124" s="99">
        <v>0</v>
      </c>
      <c r="AV1124" s="99">
        <v>25803247.049804699</v>
      </c>
      <c r="AW1124" s="99">
        <v>102376.109038353</v>
      </c>
      <c r="AX1124" s="99">
        <v>3704678.16119385</v>
      </c>
      <c r="AY1124" s="99">
        <v>13797093.967163101</v>
      </c>
      <c r="AZ1124" s="99">
        <v>5255960.49609375</v>
      </c>
      <c r="BA1124" s="99">
        <v>10688860.079956099</v>
      </c>
      <c r="BB1124" s="99">
        <v>0</v>
      </c>
      <c r="BC1124" s="99">
        <v>3359275.97021484</v>
      </c>
      <c r="BD1124" s="99">
        <v>906243.944839478</v>
      </c>
      <c r="BE1124" s="99">
        <v>0</v>
      </c>
      <c r="BF1124" s="99">
        <v>218315.51794815101</v>
      </c>
      <c r="BG1124" s="99">
        <v>25792508.084716801</v>
      </c>
      <c r="BH1124" s="99">
        <v>7101778.1113891602</v>
      </c>
      <c r="BI1124" s="99">
        <v>19.149279123870699</v>
      </c>
      <c r="BJ1124" s="99">
        <v>3243102.5154418899</v>
      </c>
      <c r="BK1124" s="99">
        <v>2385449.8529052702</v>
      </c>
      <c r="BL1124" s="99">
        <v>0</v>
      </c>
      <c r="BM1124" s="99">
        <v>0</v>
      </c>
      <c r="BN1124" s="99">
        <v>0</v>
      </c>
      <c r="BO1124" s="99">
        <v>0</v>
      </c>
      <c r="BP1124" s="99">
        <v>0</v>
      </c>
      <c r="BQ1124" s="99">
        <v>0</v>
      </c>
      <c r="BR1124" s="99">
        <v>4300510.6583252</v>
      </c>
      <c r="BS1124" s="99">
        <v>2136512.3180236798</v>
      </c>
      <c r="BT1124" s="99">
        <v>2079292.46505737</v>
      </c>
      <c r="BU1124" s="99">
        <v>0</v>
      </c>
      <c r="BV1124" s="99">
        <v>1819481.55387878</v>
      </c>
      <c r="BW1124" s="99">
        <v>101583.819007874</v>
      </c>
      <c r="BX1124" s="99">
        <v>0</v>
      </c>
      <c r="BY1124" s="99">
        <v>0</v>
      </c>
      <c r="BZ1124" s="99">
        <v>0</v>
      </c>
      <c r="CA1124" s="99">
        <v>78753.425085067705</v>
      </c>
      <c r="CB1124" s="99">
        <v>4315534.4335327102</v>
      </c>
      <c r="CC1124" s="99">
        <v>36699153.197753899</v>
      </c>
      <c r="CD1124" s="99">
        <v>10337811.369751001</v>
      </c>
      <c r="CE1124" s="99">
        <v>1138.9913917332899</v>
      </c>
      <c r="CF1124" s="99">
        <v>145265.143320084</v>
      </c>
      <c r="CG1124" s="99">
        <v>1125261.60847473</v>
      </c>
      <c r="CH1124" s="99">
        <v>0</v>
      </c>
      <c r="CI1124" s="99">
        <v>79888.848762512207</v>
      </c>
      <c r="CJ1124" s="99">
        <v>4461295.7408447303</v>
      </c>
      <c r="CK1124" s="99">
        <v>37865409.080566399</v>
      </c>
      <c r="CL1124" s="99">
        <v>10439444.7888184</v>
      </c>
      <c r="CM1124" s="166">
        <v>109362.581091881</v>
      </c>
      <c r="CN1124" s="166">
        <v>14192920.815429701</v>
      </c>
      <c r="CO1124" s="166">
        <v>63690840.376953103</v>
      </c>
      <c r="CP1124" s="99">
        <v>10439444.7888184</v>
      </c>
      <c r="CQ1124" s="99">
        <v>0</v>
      </c>
      <c r="CR1124" s="99">
        <v>0</v>
      </c>
      <c r="CS1124" s="99">
        <v>0</v>
      </c>
      <c r="CT1124" s="99">
        <v>0</v>
      </c>
      <c r="CU1124" s="98">
        <v>14398.931354001999</v>
      </c>
      <c r="CV1124" s="98">
        <v>30249.836855951999</v>
      </c>
      <c r="CW1124" s="98">
        <v>4460799.5768527938</v>
      </c>
      <c r="CX1124" s="98">
        <v>37824414.80622863</v>
      </c>
    </row>
    <row r="1125" spans="1:102" x14ac:dyDescent="0.2">
      <c r="A1125" s="98" t="s">
        <v>69</v>
      </c>
      <c r="B1125" s="100">
        <v>40330</v>
      </c>
      <c r="C1125" s="99">
        <v>65665.758851051301</v>
      </c>
      <c r="D1125" s="99">
        <v>0</v>
      </c>
      <c r="E1125" s="99">
        <v>13658.7770044804</v>
      </c>
      <c r="F1125" s="99">
        <v>10816.688263058701</v>
      </c>
      <c r="G1125" s="99">
        <v>1171.6726484149699</v>
      </c>
      <c r="H1125" s="99">
        <v>0</v>
      </c>
      <c r="I1125" s="99">
        <v>0</v>
      </c>
      <c r="J1125" s="99">
        <v>29741.575668573401</v>
      </c>
      <c r="K1125" s="99">
        <v>344.66340422630299</v>
      </c>
      <c r="L1125" s="99">
        <v>9912.1996450424194</v>
      </c>
      <c r="M1125" s="99">
        <v>34571.302266597697</v>
      </c>
      <c r="N1125" s="99">
        <v>4639.3151609301603</v>
      </c>
      <c r="O1125" s="99">
        <v>27925.8690543175</v>
      </c>
      <c r="P1125" s="99">
        <v>0</v>
      </c>
      <c r="Q1125" s="99">
        <v>4066.67673078179</v>
      </c>
      <c r="R1125" s="99">
        <v>992.80910267680895</v>
      </c>
      <c r="S1125" s="99">
        <v>0</v>
      </c>
      <c r="T1125" s="99">
        <v>197.70459505543101</v>
      </c>
      <c r="U1125" s="99">
        <v>30040.719001531601</v>
      </c>
      <c r="V1125" s="99">
        <v>3340116.1704406701</v>
      </c>
      <c r="W1125" s="99">
        <v>30.025491752894599</v>
      </c>
      <c r="X1125" s="99">
        <v>942597.82011413598</v>
      </c>
      <c r="Y1125" s="99">
        <v>693857.227241516</v>
      </c>
      <c r="Z1125" s="99">
        <v>144494.47654342701</v>
      </c>
      <c r="AA1125" s="99">
        <v>0</v>
      </c>
      <c r="AB1125" s="99">
        <v>0</v>
      </c>
      <c r="AC1125" s="99">
        <v>9873097.36645508</v>
      </c>
      <c r="AD1125" s="99">
        <v>30093.051549911499</v>
      </c>
      <c r="AE1125" s="99">
        <v>408870.15266418498</v>
      </c>
      <c r="AF1125" s="99">
        <v>1595444.0821533201</v>
      </c>
      <c r="AG1125" s="99">
        <v>633981.19890594506</v>
      </c>
      <c r="AH1125" s="99">
        <v>1257771.9995422401</v>
      </c>
      <c r="AI1125" s="99">
        <v>0</v>
      </c>
      <c r="AJ1125" s="99">
        <v>402608.83069229103</v>
      </c>
      <c r="AK1125" s="99">
        <v>116990.009557724</v>
      </c>
      <c r="AL1125" s="99">
        <v>0</v>
      </c>
      <c r="AM1125" s="99">
        <v>27198.150796174999</v>
      </c>
      <c r="AN1125" s="99">
        <v>9844592.81005859</v>
      </c>
      <c r="AO1125" s="99">
        <v>29199338.215576202</v>
      </c>
      <c r="AP1125" s="99">
        <v>291.57701035961497</v>
      </c>
      <c r="AQ1125" s="99">
        <v>7551933.4782104502</v>
      </c>
      <c r="AR1125" s="99">
        <v>5541204.01672363</v>
      </c>
      <c r="AS1125" s="99">
        <v>1126604.32452393</v>
      </c>
      <c r="AT1125" s="99">
        <v>0</v>
      </c>
      <c r="AU1125" s="99">
        <v>0</v>
      </c>
      <c r="AV1125" s="99">
        <v>26341204.573486298</v>
      </c>
      <c r="AW1125" s="99">
        <v>88831.500425338701</v>
      </c>
      <c r="AX1125" s="99">
        <v>3727495.9995727502</v>
      </c>
      <c r="AY1125" s="99">
        <v>13919150.052002</v>
      </c>
      <c r="AZ1125" s="99">
        <v>5146257.4166870099</v>
      </c>
      <c r="BA1125" s="99">
        <v>10748748.623046899</v>
      </c>
      <c r="BB1125" s="99">
        <v>0</v>
      </c>
      <c r="BC1125" s="99">
        <v>3331952.6155090299</v>
      </c>
      <c r="BD1125" s="99">
        <v>910190.42887115502</v>
      </c>
      <c r="BE1125" s="99">
        <v>0</v>
      </c>
      <c r="BF1125" s="99">
        <v>216885.07945823701</v>
      </c>
      <c r="BG1125" s="99">
        <v>26312395.533691399</v>
      </c>
      <c r="BH1125" s="99">
        <v>7252902.9927368201</v>
      </c>
      <c r="BI1125" s="99">
        <v>20.144463693955899</v>
      </c>
      <c r="BJ1125" s="99">
        <v>3150559.63363647</v>
      </c>
      <c r="BK1125" s="99">
        <v>2333198.0669555701</v>
      </c>
      <c r="BL1125" s="99">
        <v>0</v>
      </c>
      <c r="BM1125" s="99">
        <v>0</v>
      </c>
      <c r="BN1125" s="99">
        <v>0</v>
      </c>
      <c r="BO1125" s="99">
        <v>0</v>
      </c>
      <c r="BP1125" s="99">
        <v>0</v>
      </c>
      <c r="BQ1125" s="99">
        <v>0</v>
      </c>
      <c r="BR1125" s="99">
        <v>4410511.1358032199</v>
      </c>
      <c r="BS1125" s="99">
        <v>2104059.9962463402</v>
      </c>
      <c r="BT1125" s="99">
        <v>2090762.0621032701</v>
      </c>
      <c r="BU1125" s="99">
        <v>0</v>
      </c>
      <c r="BV1125" s="99">
        <v>1784607.3929443399</v>
      </c>
      <c r="BW1125" s="99">
        <v>102237.68149852801</v>
      </c>
      <c r="BX1125" s="99">
        <v>0</v>
      </c>
      <c r="BY1125" s="99">
        <v>0</v>
      </c>
      <c r="BZ1125" s="99">
        <v>0</v>
      </c>
      <c r="CA1125" s="99">
        <v>79320.265591621399</v>
      </c>
      <c r="CB1125" s="99">
        <v>4277763.1027832003</v>
      </c>
      <c r="CC1125" s="99">
        <v>36636505.916992202</v>
      </c>
      <c r="CD1125" s="99">
        <v>10403312.556518599</v>
      </c>
      <c r="CE1125" s="99">
        <v>1169.5175460875</v>
      </c>
      <c r="CF1125" s="99">
        <v>144609.27452850301</v>
      </c>
      <c r="CG1125" s="99">
        <v>1127916.7742919901</v>
      </c>
      <c r="CH1125" s="99">
        <v>0</v>
      </c>
      <c r="CI1125" s="99">
        <v>80486.088158607497</v>
      </c>
      <c r="CJ1125" s="99">
        <v>4420983.5287475605</v>
      </c>
      <c r="CK1125" s="99">
        <v>37813591.239746101</v>
      </c>
      <c r="CL1125" s="99">
        <v>10506697.010498</v>
      </c>
      <c r="CM1125" s="166">
        <v>110339.066679001</v>
      </c>
      <c r="CN1125" s="166">
        <v>14266430.7122803</v>
      </c>
      <c r="CO1125" s="166">
        <v>64136402.069824196</v>
      </c>
      <c r="CP1125" s="99">
        <v>10506697.010498</v>
      </c>
      <c r="CQ1125" s="99">
        <v>0</v>
      </c>
      <c r="CR1125" s="99">
        <v>0</v>
      </c>
      <c r="CS1125" s="99">
        <v>0</v>
      </c>
      <c r="CT1125" s="99">
        <v>0</v>
      </c>
      <c r="CU1125" s="98">
        <v>13968.147848500001</v>
      </c>
      <c r="CV1125" s="98">
        <v>30701.897813250001</v>
      </c>
      <c r="CW1125" s="98">
        <v>4422372.3773117037</v>
      </c>
      <c r="CX1125" s="98">
        <v>37764422.691284195</v>
      </c>
    </row>
    <row r="1126" spans="1:102" x14ac:dyDescent="0.2">
      <c r="A1126" s="98" t="s">
        <v>69</v>
      </c>
      <c r="B1126" s="100">
        <v>40422</v>
      </c>
      <c r="C1126" s="99">
        <v>65672.470623970003</v>
      </c>
      <c r="D1126" s="99">
        <v>0</v>
      </c>
      <c r="E1126" s="99">
        <v>12902.2093868256</v>
      </c>
      <c r="F1126" s="99">
        <v>10499.7281304598</v>
      </c>
      <c r="G1126" s="99">
        <v>1195.3044015318201</v>
      </c>
      <c r="H1126" s="99">
        <v>0</v>
      </c>
      <c r="I1126" s="99">
        <v>0</v>
      </c>
      <c r="J1126" s="99">
        <v>29867.505413055402</v>
      </c>
      <c r="K1126" s="99">
        <v>306.482971709222</v>
      </c>
      <c r="L1126" s="99">
        <v>9653.9941987991297</v>
      </c>
      <c r="M1126" s="99">
        <v>34262.452373027802</v>
      </c>
      <c r="N1126" s="99">
        <v>4595.1441190838796</v>
      </c>
      <c r="O1126" s="99">
        <v>27700.253547906901</v>
      </c>
      <c r="P1126" s="99">
        <v>0</v>
      </c>
      <c r="Q1126" s="99">
        <v>4025.7554865181401</v>
      </c>
      <c r="R1126" s="99">
        <v>1002.11167892814</v>
      </c>
      <c r="S1126" s="99">
        <v>0</v>
      </c>
      <c r="T1126" s="99">
        <v>213.797241706401</v>
      </c>
      <c r="U1126" s="99">
        <v>30224.861877441399</v>
      </c>
      <c r="V1126" s="99">
        <v>3371394.9396057101</v>
      </c>
      <c r="W1126" s="99">
        <v>58.144282763823902</v>
      </c>
      <c r="X1126" s="99">
        <v>889808.77536010696</v>
      </c>
      <c r="Y1126" s="99">
        <v>675638.84918975795</v>
      </c>
      <c r="Z1126" s="99">
        <v>148033.77251625099</v>
      </c>
      <c r="AA1126" s="99">
        <v>0</v>
      </c>
      <c r="AB1126" s="99">
        <v>0</v>
      </c>
      <c r="AC1126" s="99">
        <v>9984786.4434814509</v>
      </c>
      <c r="AD1126" s="99">
        <v>26406.385913133599</v>
      </c>
      <c r="AE1126" s="99">
        <v>404572.96103668201</v>
      </c>
      <c r="AF1126" s="99">
        <v>1596386.6663055399</v>
      </c>
      <c r="AG1126" s="99">
        <v>618555.75714874303</v>
      </c>
      <c r="AH1126" s="99">
        <v>1226114.52799988</v>
      </c>
      <c r="AI1126" s="99">
        <v>0</v>
      </c>
      <c r="AJ1126" s="99">
        <v>401958.73013687099</v>
      </c>
      <c r="AK1126" s="99">
        <v>118070.69358444199</v>
      </c>
      <c r="AL1126" s="99">
        <v>0</v>
      </c>
      <c r="AM1126" s="99">
        <v>28396.070451259598</v>
      </c>
      <c r="AN1126" s="99">
        <v>10036758.9420166</v>
      </c>
      <c r="AO1126" s="99">
        <v>29512337.032958999</v>
      </c>
      <c r="AP1126" s="99">
        <v>580.92368786037002</v>
      </c>
      <c r="AQ1126" s="99">
        <v>7114073.0416259803</v>
      </c>
      <c r="AR1126" s="99">
        <v>5367245.22692871</v>
      </c>
      <c r="AS1126" s="99">
        <v>1151664.57052612</v>
      </c>
      <c r="AT1126" s="99">
        <v>0</v>
      </c>
      <c r="AU1126" s="99">
        <v>0</v>
      </c>
      <c r="AV1126" s="99">
        <v>26755447.466552701</v>
      </c>
      <c r="AW1126" s="99">
        <v>78336.732810020403</v>
      </c>
      <c r="AX1126" s="99">
        <v>3701241.80108643</v>
      </c>
      <c r="AY1126" s="99">
        <v>13969629.091308599</v>
      </c>
      <c r="AZ1126" s="99">
        <v>5022938.8241577102</v>
      </c>
      <c r="BA1126" s="99">
        <v>10446105.9283447</v>
      </c>
      <c r="BB1126" s="99">
        <v>0</v>
      </c>
      <c r="BC1126" s="99">
        <v>3340622.5265808101</v>
      </c>
      <c r="BD1126" s="99">
        <v>910591.44252014195</v>
      </c>
      <c r="BE1126" s="99">
        <v>0</v>
      </c>
      <c r="BF1126" s="99">
        <v>225372.693281174</v>
      </c>
      <c r="BG1126" s="99">
        <v>26865215.151855499</v>
      </c>
      <c r="BH1126" s="99">
        <v>7227287.3193359403</v>
      </c>
      <c r="BI1126" s="99">
        <v>37.426179073751001</v>
      </c>
      <c r="BJ1126" s="99">
        <v>3024194.0939025902</v>
      </c>
      <c r="BK1126" s="99">
        <v>2266782.4212951702</v>
      </c>
      <c r="BL1126" s="99">
        <v>0</v>
      </c>
      <c r="BM1126" s="99">
        <v>0</v>
      </c>
      <c r="BN1126" s="99">
        <v>0</v>
      </c>
      <c r="BO1126" s="99">
        <v>0</v>
      </c>
      <c r="BP1126" s="99">
        <v>0</v>
      </c>
      <c r="BQ1126" s="99">
        <v>0</v>
      </c>
      <c r="BR1126" s="99">
        <v>4390100.11828613</v>
      </c>
      <c r="BS1126" s="99">
        <v>2064691.5655365</v>
      </c>
      <c r="BT1126" s="99">
        <v>2031587.6375579799</v>
      </c>
      <c r="BU1126" s="99">
        <v>0</v>
      </c>
      <c r="BV1126" s="99">
        <v>1783702.4151153599</v>
      </c>
      <c r="BW1126" s="99">
        <v>102290.53520774801</v>
      </c>
      <c r="BX1126" s="99">
        <v>0</v>
      </c>
      <c r="BY1126" s="99">
        <v>0</v>
      </c>
      <c r="BZ1126" s="99">
        <v>0</v>
      </c>
      <c r="CA1126" s="99">
        <v>78560.748826026902</v>
      </c>
      <c r="CB1126" s="99">
        <v>4253297.2130737295</v>
      </c>
      <c r="CC1126" s="99">
        <v>36690308.009277299</v>
      </c>
      <c r="CD1126" s="99">
        <v>10241779.181640601</v>
      </c>
      <c r="CE1126" s="99">
        <v>1201.06679181755</v>
      </c>
      <c r="CF1126" s="99">
        <v>148785.172328949</v>
      </c>
      <c r="CG1126" s="99">
        <v>1154581.39866638</v>
      </c>
      <c r="CH1126" s="99">
        <v>0</v>
      </c>
      <c r="CI1126" s="99">
        <v>79765.222799301104</v>
      </c>
      <c r="CJ1126" s="99">
        <v>4400636.07666016</v>
      </c>
      <c r="CK1126" s="99">
        <v>37714930.777832001</v>
      </c>
      <c r="CL1126" s="99">
        <v>10345205.914917</v>
      </c>
      <c r="CM1126" s="166">
        <v>109726.268762589</v>
      </c>
      <c r="CN1126" s="166">
        <v>14420730.1796875</v>
      </c>
      <c r="CO1126" s="166">
        <v>64561208.965332001</v>
      </c>
      <c r="CP1126" s="99">
        <v>10345205.914917</v>
      </c>
      <c r="CQ1126" s="99">
        <v>0</v>
      </c>
      <c r="CR1126" s="99">
        <v>0</v>
      </c>
      <c r="CS1126" s="99">
        <v>0</v>
      </c>
      <c r="CT1126" s="99">
        <v>0</v>
      </c>
      <c r="CU1126" s="98">
        <v>13231.675783963999</v>
      </c>
      <c r="CV1126" s="98">
        <v>30834.970265214</v>
      </c>
      <c r="CW1126" s="98">
        <v>4402082.3854026785</v>
      </c>
      <c r="CX1126" s="98">
        <v>37844889.407943681</v>
      </c>
    </row>
    <row r="1127" spans="1:102" x14ac:dyDescent="0.2">
      <c r="A1127" s="98" t="s">
        <v>69</v>
      </c>
      <c r="B1127" s="100">
        <v>40513</v>
      </c>
      <c r="C1127" s="99">
        <v>65476.5224514008</v>
      </c>
      <c r="D1127" s="99">
        <v>0</v>
      </c>
      <c r="E1127" s="99">
        <v>12378.1110453606</v>
      </c>
      <c r="F1127" s="99">
        <v>10122.1251590252</v>
      </c>
      <c r="G1127" s="99">
        <v>1201.97782249749</v>
      </c>
      <c r="H1127" s="99">
        <v>0</v>
      </c>
      <c r="I1127" s="99">
        <v>0</v>
      </c>
      <c r="J1127" s="99">
        <v>30188.636350154899</v>
      </c>
      <c r="K1127" s="99">
        <v>278.25939385592898</v>
      </c>
      <c r="L1127" s="99">
        <v>12657.590641737001</v>
      </c>
      <c r="M1127" s="99">
        <v>34043.905455589302</v>
      </c>
      <c r="N1127" s="99">
        <v>4547.3000028729402</v>
      </c>
      <c r="O1127" s="99">
        <v>26997.2316656113</v>
      </c>
      <c r="P1127" s="99">
        <v>0</v>
      </c>
      <c r="Q1127" s="99">
        <v>3965.1347269415901</v>
      </c>
      <c r="R1127" s="99">
        <v>998.87083324790001</v>
      </c>
      <c r="S1127" s="99">
        <v>0</v>
      </c>
      <c r="T1127" s="99">
        <v>280.64907201379498</v>
      </c>
      <c r="U1127" s="99">
        <v>30470.2282953262</v>
      </c>
      <c r="V1127" s="99">
        <v>3336552.8047180199</v>
      </c>
      <c r="W1127" s="99">
        <v>118.67231253534599</v>
      </c>
      <c r="X1127" s="99">
        <v>839848.51322174096</v>
      </c>
      <c r="Y1127" s="99">
        <v>646010.51106262195</v>
      </c>
      <c r="Z1127" s="99">
        <v>150011.18712997399</v>
      </c>
      <c r="AA1127" s="99">
        <v>0</v>
      </c>
      <c r="AB1127" s="99">
        <v>0</v>
      </c>
      <c r="AC1127" s="99">
        <v>10058923.4685059</v>
      </c>
      <c r="AD1127" s="99">
        <v>24848.411583900499</v>
      </c>
      <c r="AE1127" s="99">
        <v>454889.06702041603</v>
      </c>
      <c r="AF1127" s="99">
        <v>1573215.6607208301</v>
      </c>
      <c r="AG1127" s="99">
        <v>609922.52339172398</v>
      </c>
      <c r="AH1127" s="99">
        <v>1152055.9580841099</v>
      </c>
      <c r="AI1127" s="99">
        <v>0</v>
      </c>
      <c r="AJ1127" s="99">
        <v>395335.46780777001</v>
      </c>
      <c r="AK1127" s="99">
        <v>116114.908004761</v>
      </c>
      <c r="AL1127" s="99">
        <v>0</v>
      </c>
      <c r="AM1127" s="99">
        <v>30990.622020959901</v>
      </c>
      <c r="AN1127" s="99">
        <v>10068748.4606934</v>
      </c>
      <c r="AO1127" s="99">
        <v>29415354.996826202</v>
      </c>
      <c r="AP1127" s="99">
        <v>700.67672136425995</v>
      </c>
      <c r="AQ1127" s="99">
        <v>6699641.6621093797</v>
      </c>
      <c r="AR1127" s="99">
        <v>5124175.5662841797</v>
      </c>
      <c r="AS1127" s="99">
        <v>1174315.5194244401</v>
      </c>
      <c r="AT1127" s="99">
        <v>0</v>
      </c>
      <c r="AU1127" s="99">
        <v>0</v>
      </c>
      <c r="AV1127" s="99">
        <v>27169320.1474609</v>
      </c>
      <c r="AW1127" s="99">
        <v>74667.677694320693</v>
      </c>
      <c r="AX1127" s="99">
        <v>4162979.65344238</v>
      </c>
      <c r="AY1127" s="99">
        <v>13868224.962402301</v>
      </c>
      <c r="AZ1127" s="99">
        <v>4986969.0654296903</v>
      </c>
      <c r="BA1127" s="99">
        <v>9926223.1663818397</v>
      </c>
      <c r="BB1127" s="99">
        <v>0</v>
      </c>
      <c r="BC1127" s="99">
        <v>3277625.1342468299</v>
      </c>
      <c r="BD1127" s="99">
        <v>899857.54514312698</v>
      </c>
      <c r="BE1127" s="99">
        <v>0</v>
      </c>
      <c r="BF1127" s="99">
        <v>249244.73467063901</v>
      </c>
      <c r="BG1127" s="99">
        <v>27293820.666015599</v>
      </c>
      <c r="BH1127" s="99">
        <v>7168659.5962524395</v>
      </c>
      <c r="BI1127" s="99">
        <v>37.931860410608401</v>
      </c>
      <c r="BJ1127" s="99">
        <v>2946089.6499328599</v>
      </c>
      <c r="BK1127" s="99">
        <v>2216118.2421264602</v>
      </c>
      <c r="BL1127" s="99">
        <v>0</v>
      </c>
      <c r="BM1127" s="99">
        <v>0</v>
      </c>
      <c r="BN1127" s="99">
        <v>0</v>
      </c>
      <c r="BO1127" s="99">
        <v>0</v>
      </c>
      <c r="BP1127" s="99">
        <v>0</v>
      </c>
      <c r="BQ1127" s="99">
        <v>0</v>
      </c>
      <c r="BR1127" s="99">
        <v>4366596.4931030301</v>
      </c>
      <c r="BS1127" s="99">
        <v>2057418.5120391799</v>
      </c>
      <c r="BT1127" s="99">
        <v>1930142.9658966099</v>
      </c>
      <c r="BU1127" s="99">
        <v>0</v>
      </c>
      <c r="BV1127" s="99">
        <v>1771656.07495117</v>
      </c>
      <c r="BW1127" s="99">
        <v>96141.091284751907</v>
      </c>
      <c r="BX1127" s="99">
        <v>0</v>
      </c>
      <c r="BY1127" s="99">
        <v>0</v>
      </c>
      <c r="BZ1127" s="99">
        <v>0</v>
      </c>
      <c r="CA1127" s="99">
        <v>77859.274589538603</v>
      </c>
      <c r="CB1127" s="99">
        <v>4182243.0278625502</v>
      </c>
      <c r="CC1127" s="99">
        <v>36125504.350097701</v>
      </c>
      <c r="CD1127" s="99">
        <v>10137658.330078101</v>
      </c>
      <c r="CE1127" s="99">
        <v>1200.5746399909301</v>
      </c>
      <c r="CF1127" s="99">
        <v>149210.847446442</v>
      </c>
      <c r="CG1127" s="99">
        <v>1167521.1158752399</v>
      </c>
      <c r="CH1127" s="99">
        <v>0</v>
      </c>
      <c r="CI1127" s="99">
        <v>79063.547279357896</v>
      </c>
      <c r="CJ1127" s="99">
        <v>4331136.0332641602</v>
      </c>
      <c r="CK1127" s="99">
        <v>37340665.3046875</v>
      </c>
      <c r="CL1127" s="99">
        <v>10236909.012207</v>
      </c>
      <c r="CM1127" s="166">
        <v>109331.981139183</v>
      </c>
      <c r="CN1127" s="166">
        <v>14401384.549316401</v>
      </c>
      <c r="CO1127" s="166">
        <v>64603879.041015603</v>
      </c>
      <c r="CP1127" s="99">
        <v>10236909.012207</v>
      </c>
      <c r="CQ1127" s="99">
        <v>0</v>
      </c>
      <c r="CR1127" s="99">
        <v>0</v>
      </c>
      <c r="CS1127" s="99">
        <v>0</v>
      </c>
      <c r="CT1127" s="99">
        <v>0</v>
      </c>
      <c r="CU1127" s="98">
        <v>12685.367285558001</v>
      </c>
      <c r="CV1127" s="98">
        <v>31169.756876803</v>
      </c>
      <c r="CW1127" s="98">
        <v>4331453.8753089923</v>
      </c>
      <c r="CX1127" s="98">
        <v>37293025.465972938</v>
      </c>
    </row>
    <row r="1128" spans="1:102" x14ac:dyDescent="0.2">
      <c r="A1128" s="98" t="s">
        <v>69</v>
      </c>
      <c r="B1128" s="100">
        <v>40603</v>
      </c>
      <c r="C1128" s="99">
        <v>65807.921680450396</v>
      </c>
      <c r="D1128" s="99">
        <v>0</v>
      </c>
      <c r="E1128" s="99">
        <v>12102.048761010201</v>
      </c>
      <c r="F1128" s="99">
        <v>9896.4248687028903</v>
      </c>
      <c r="G1128" s="99">
        <v>1215.08278152347</v>
      </c>
      <c r="H1128" s="99">
        <v>0</v>
      </c>
      <c r="I1128" s="99">
        <v>0</v>
      </c>
      <c r="J1128" s="99">
        <v>30449.397497177099</v>
      </c>
      <c r="K1128" s="99">
        <v>259.44394745305198</v>
      </c>
      <c r="L1128" s="99">
        <v>34787.991922378496</v>
      </c>
      <c r="M1128" s="99">
        <v>34217.634966850303</v>
      </c>
      <c r="N1128" s="99">
        <v>4502.6739198565501</v>
      </c>
      <c r="O1128" s="99">
        <v>0</v>
      </c>
      <c r="P1128" s="99">
        <v>0</v>
      </c>
      <c r="Q1128" s="99">
        <v>3955.14359614253</v>
      </c>
      <c r="R1128" s="99">
        <v>0</v>
      </c>
      <c r="S1128" s="99">
        <v>0</v>
      </c>
      <c r="T1128" s="99">
        <v>1188.47024281323</v>
      </c>
      <c r="U1128" s="99">
        <v>30686.856218338002</v>
      </c>
      <c r="V1128" s="99">
        <v>3325319.9423217801</v>
      </c>
      <c r="W1128" s="99">
        <v>105.690888947807</v>
      </c>
      <c r="X1128" s="99">
        <v>820580.25460052502</v>
      </c>
      <c r="Y1128" s="99">
        <v>631093.85996246303</v>
      </c>
      <c r="Z1128" s="99">
        <v>146841.292007446</v>
      </c>
      <c r="AA1128" s="99">
        <v>0</v>
      </c>
      <c r="AB1128" s="99">
        <v>0</v>
      </c>
      <c r="AC1128" s="99">
        <v>10168861.966674799</v>
      </c>
      <c r="AD1128" s="99">
        <v>24298.018039226499</v>
      </c>
      <c r="AE1128" s="99">
        <v>1592757.90396118</v>
      </c>
      <c r="AF1128" s="99">
        <v>1570959.19023132</v>
      </c>
      <c r="AG1128" s="99">
        <v>595722.56256866502</v>
      </c>
      <c r="AH1128" s="99">
        <v>0</v>
      </c>
      <c r="AI1128" s="99">
        <v>0</v>
      </c>
      <c r="AJ1128" s="99">
        <v>392228.10256195097</v>
      </c>
      <c r="AK1128" s="99">
        <v>0</v>
      </c>
      <c r="AL1128" s="99">
        <v>0</v>
      </c>
      <c r="AM1128" s="99">
        <v>145406.85688400301</v>
      </c>
      <c r="AN1128" s="99">
        <v>10133507.713501001</v>
      </c>
      <c r="AO1128" s="99">
        <v>29511871.650878899</v>
      </c>
      <c r="AP1128" s="99">
        <v>838.69971791654802</v>
      </c>
      <c r="AQ1128" s="99">
        <v>6567957.53588867</v>
      </c>
      <c r="AR1128" s="99">
        <v>5028672.0079956101</v>
      </c>
      <c r="AS1128" s="99">
        <v>1149262.1151733401</v>
      </c>
      <c r="AT1128" s="99">
        <v>0</v>
      </c>
      <c r="AU1128" s="99">
        <v>0</v>
      </c>
      <c r="AV1128" s="99">
        <v>27800744.488281298</v>
      </c>
      <c r="AW1128" s="99">
        <v>73573.496421813994</v>
      </c>
      <c r="AX1128" s="99">
        <v>14044786.353637701</v>
      </c>
      <c r="AY1128" s="99">
        <v>13950859.106445299</v>
      </c>
      <c r="AZ1128" s="99">
        <v>4880681.2368774395</v>
      </c>
      <c r="BA1128" s="99">
        <v>0</v>
      </c>
      <c r="BB1128" s="99">
        <v>0</v>
      </c>
      <c r="BC1128" s="99">
        <v>3279876.2598266602</v>
      </c>
      <c r="BD1128" s="99">
        <v>0</v>
      </c>
      <c r="BE1128" s="99">
        <v>0</v>
      </c>
      <c r="BF1128" s="99">
        <v>1133581.00965881</v>
      </c>
      <c r="BG1128" s="99">
        <v>27760996.785156298</v>
      </c>
      <c r="BH1128" s="99">
        <v>5547418.43505859</v>
      </c>
      <c r="BI1128" s="99">
        <v>44.974630266893698</v>
      </c>
      <c r="BJ1128" s="99">
        <v>2679613.6312866202</v>
      </c>
      <c r="BK1128" s="99">
        <v>2111297.5559081999</v>
      </c>
      <c r="BL1128" s="99">
        <v>0</v>
      </c>
      <c r="BM1128" s="99">
        <v>0</v>
      </c>
      <c r="BN1128" s="99">
        <v>0</v>
      </c>
      <c r="BO1128" s="99">
        <v>0</v>
      </c>
      <c r="BP1128" s="99">
        <v>0</v>
      </c>
      <c r="BQ1128" s="99">
        <v>0</v>
      </c>
      <c r="BR1128" s="99">
        <v>4390239.6467285203</v>
      </c>
      <c r="BS1128" s="99">
        <v>2021524.4286804199</v>
      </c>
      <c r="BT1128" s="99">
        <v>0</v>
      </c>
      <c r="BU1128" s="99">
        <v>0</v>
      </c>
      <c r="BV1128" s="99">
        <v>1785136.8169555699</v>
      </c>
      <c r="BW1128" s="99">
        <v>0</v>
      </c>
      <c r="BX1128" s="99">
        <v>0</v>
      </c>
      <c r="BY1128" s="99">
        <v>0</v>
      </c>
      <c r="BZ1128" s="99">
        <v>0</v>
      </c>
      <c r="CA1128" s="99">
        <v>77924.140695571899</v>
      </c>
      <c r="CB1128" s="99">
        <v>4143435.1342468299</v>
      </c>
      <c r="CC1128" s="99">
        <v>36037594.6318359</v>
      </c>
      <c r="CD1128" s="99">
        <v>8210118.9870605497</v>
      </c>
      <c r="CE1128" s="99">
        <v>1212.97715866566</v>
      </c>
      <c r="CF1128" s="99">
        <v>146538.917320251</v>
      </c>
      <c r="CG1128" s="99">
        <v>1155371.7403869601</v>
      </c>
      <c r="CH1128" s="99">
        <v>0</v>
      </c>
      <c r="CI1128" s="99">
        <v>79134.385696411104</v>
      </c>
      <c r="CJ1128" s="99">
        <v>4290281.91589355</v>
      </c>
      <c r="CK1128" s="99">
        <v>37222583.892578103</v>
      </c>
      <c r="CL1128" s="99">
        <v>8208514.8024902297</v>
      </c>
      <c r="CM1128" s="166">
        <v>109580.80553245499</v>
      </c>
      <c r="CN1128" s="166">
        <v>14444474.165283199</v>
      </c>
      <c r="CO1128" s="166">
        <v>64970950.424804702</v>
      </c>
      <c r="CP1128" s="99">
        <v>8208514.8024902297</v>
      </c>
      <c r="CQ1128" s="99">
        <v>0</v>
      </c>
      <c r="CR1128" s="99">
        <v>0</v>
      </c>
      <c r="CS1128" s="99">
        <v>0</v>
      </c>
      <c r="CT1128" s="99">
        <v>0</v>
      </c>
      <c r="CU1128" s="98">
        <v>12334.378838375</v>
      </c>
      <c r="CV1128" s="98">
        <v>31430.101969094001</v>
      </c>
      <c r="CW1128" s="98">
        <v>4289974.0515670814</v>
      </c>
      <c r="CX1128" s="98">
        <v>37192966.372222863</v>
      </c>
    </row>
    <row r="1129" spans="1:102" x14ac:dyDescent="0.2">
      <c r="A1129" s="98" t="s">
        <v>69</v>
      </c>
      <c r="B1129" s="100">
        <v>40695</v>
      </c>
      <c r="C1129" s="99">
        <v>65261.704257488302</v>
      </c>
      <c r="D1129" s="99">
        <v>0</v>
      </c>
      <c r="E1129" s="99">
        <v>11800.6722294092</v>
      </c>
      <c r="F1129" s="99">
        <v>9672.4805881977099</v>
      </c>
      <c r="G1129" s="99">
        <v>1201.3140039294999</v>
      </c>
      <c r="H1129" s="99">
        <v>0</v>
      </c>
      <c r="I1129" s="99">
        <v>0</v>
      </c>
      <c r="J1129" s="99">
        <v>30625.300870418501</v>
      </c>
      <c r="K1129" s="99">
        <v>213.04243177548099</v>
      </c>
      <c r="L1129" s="99">
        <v>34827.0626602173</v>
      </c>
      <c r="M1129" s="99">
        <v>33961.280136108398</v>
      </c>
      <c r="N1129" s="99">
        <v>4450.9139373302496</v>
      </c>
      <c r="O1129" s="99">
        <v>0</v>
      </c>
      <c r="P1129" s="99">
        <v>0</v>
      </c>
      <c r="Q1129" s="99">
        <v>3923.9137026667599</v>
      </c>
      <c r="R1129" s="99">
        <v>0</v>
      </c>
      <c r="S1129" s="99">
        <v>0</v>
      </c>
      <c r="T1129" s="99">
        <v>1210.0732960701</v>
      </c>
      <c r="U1129" s="99">
        <v>30799.408415794402</v>
      </c>
      <c r="V1129" s="99">
        <v>3292962.6018066402</v>
      </c>
      <c r="W1129" s="99">
        <v>49.900037389714299</v>
      </c>
      <c r="X1129" s="99">
        <v>796179.77761077904</v>
      </c>
      <c r="Y1129" s="99">
        <v>615297.60897064197</v>
      </c>
      <c r="Z1129" s="99">
        <v>147304.125640869</v>
      </c>
      <c r="AA1129" s="99">
        <v>0</v>
      </c>
      <c r="AB1129" s="99">
        <v>0</v>
      </c>
      <c r="AC1129" s="99">
        <v>10227434.6799316</v>
      </c>
      <c r="AD1129" s="99">
        <v>18530.779166460001</v>
      </c>
      <c r="AE1129" s="99">
        <v>1563281.7401428199</v>
      </c>
      <c r="AF1129" s="99">
        <v>1564693.4306182901</v>
      </c>
      <c r="AG1129" s="99">
        <v>582988.77621459996</v>
      </c>
      <c r="AH1129" s="99">
        <v>0</v>
      </c>
      <c r="AI1129" s="99">
        <v>0</v>
      </c>
      <c r="AJ1129" s="99">
        <v>390086.91011047398</v>
      </c>
      <c r="AK1129" s="99">
        <v>0</v>
      </c>
      <c r="AL1129" s="99">
        <v>0</v>
      </c>
      <c r="AM1129" s="99">
        <v>145098.931564331</v>
      </c>
      <c r="AN1129" s="99">
        <v>10222589.205322299</v>
      </c>
      <c r="AO1129" s="99">
        <v>29421338.666747998</v>
      </c>
      <c r="AP1129" s="99">
        <v>513.04279951006197</v>
      </c>
      <c r="AQ1129" s="99">
        <v>6388161.06103516</v>
      </c>
      <c r="AR1129" s="99">
        <v>4887867.6444091797</v>
      </c>
      <c r="AS1129" s="99">
        <v>1167596.8681488</v>
      </c>
      <c r="AT1129" s="99">
        <v>0</v>
      </c>
      <c r="AU1129" s="99">
        <v>0</v>
      </c>
      <c r="AV1129" s="99">
        <v>28127181.690673798</v>
      </c>
      <c r="AW1129" s="99">
        <v>56385.336239337899</v>
      </c>
      <c r="AX1129" s="99">
        <v>13849751.3902588</v>
      </c>
      <c r="AY1129" s="99">
        <v>13993423.9333496</v>
      </c>
      <c r="AZ1129" s="99">
        <v>4785051.7564697303</v>
      </c>
      <c r="BA1129" s="99">
        <v>0</v>
      </c>
      <c r="BB1129" s="99">
        <v>0</v>
      </c>
      <c r="BC1129" s="99">
        <v>3257224.8453064002</v>
      </c>
      <c r="BD1129" s="99">
        <v>0</v>
      </c>
      <c r="BE1129" s="99">
        <v>0</v>
      </c>
      <c r="BF1129" s="99">
        <v>1150406.6102294901</v>
      </c>
      <c r="BG1129" s="99">
        <v>28155272.170166001</v>
      </c>
      <c r="BH1129" s="99">
        <v>5483424.9742431603</v>
      </c>
      <c r="BI1129" s="99">
        <v>29.311389394803001</v>
      </c>
      <c r="BJ1129" s="99">
        <v>2628750.38464355</v>
      </c>
      <c r="BK1129" s="99">
        <v>2066005.3755645801</v>
      </c>
      <c r="BL1129" s="99">
        <v>0</v>
      </c>
      <c r="BM1129" s="99">
        <v>0</v>
      </c>
      <c r="BN1129" s="99">
        <v>0</v>
      </c>
      <c r="BO1129" s="99">
        <v>0</v>
      </c>
      <c r="BP1129" s="99">
        <v>0</v>
      </c>
      <c r="BQ1129" s="99">
        <v>0</v>
      </c>
      <c r="BR1129" s="99">
        <v>4382562.7074584998</v>
      </c>
      <c r="BS1129" s="99">
        <v>1981132.7152404799</v>
      </c>
      <c r="BT1129" s="99">
        <v>0</v>
      </c>
      <c r="BU1129" s="99">
        <v>0</v>
      </c>
      <c r="BV1129" s="99">
        <v>1793234.8347015399</v>
      </c>
      <c r="BW1129" s="99">
        <v>0</v>
      </c>
      <c r="BX1129" s="99">
        <v>0</v>
      </c>
      <c r="BY1129" s="99">
        <v>0</v>
      </c>
      <c r="BZ1129" s="99">
        <v>0</v>
      </c>
      <c r="CA1129" s="99">
        <v>77049.752550125093</v>
      </c>
      <c r="CB1129" s="99">
        <v>4091795.2278747601</v>
      </c>
      <c r="CC1129" s="99">
        <v>35808306.781738304</v>
      </c>
      <c r="CD1129" s="99">
        <v>8112361.2193603497</v>
      </c>
      <c r="CE1129" s="99">
        <v>1201.11233891547</v>
      </c>
      <c r="CF1129" s="99">
        <v>147833.89116096499</v>
      </c>
      <c r="CG1129" s="99">
        <v>1165438.99711609</v>
      </c>
      <c r="CH1129" s="99">
        <v>0</v>
      </c>
      <c r="CI1129" s="99">
        <v>78246.627161026001</v>
      </c>
      <c r="CJ1129" s="99">
        <v>4238087.4385376005</v>
      </c>
      <c r="CK1129" s="99">
        <v>36975021.841308601</v>
      </c>
      <c r="CL1129" s="99">
        <v>8111658.5437622098</v>
      </c>
      <c r="CM1129" s="166">
        <v>108836.52468681301</v>
      </c>
      <c r="CN1129" s="166">
        <v>14465057.1292725</v>
      </c>
      <c r="CO1129" s="166">
        <v>65174592.502929702</v>
      </c>
      <c r="CP1129" s="99">
        <v>8111658.5437622098</v>
      </c>
      <c r="CQ1129" s="99">
        <v>0</v>
      </c>
      <c r="CR1129" s="99">
        <v>0</v>
      </c>
      <c r="CS1129" s="99">
        <v>0</v>
      </c>
      <c r="CT1129" s="99">
        <v>0</v>
      </c>
      <c r="CU1129" s="98">
        <v>11996.185159315</v>
      </c>
      <c r="CV1129" s="98">
        <v>31605.349775249</v>
      </c>
      <c r="CW1129" s="98">
        <v>4239629.1190357255</v>
      </c>
      <c r="CX1129" s="98">
        <v>36973745.778854392</v>
      </c>
    </row>
    <row r="1130" spans="1:102" x14ac:dyDescent="0.2">
      <c r="A1130" s="98" t="s">
        <v>69</v>
      </c>
      <c r="B1130" s="100">
        <v>40787</v>
      </c>
      <c r="C1130" s="99">
        <v>65001.9208273888</v>
      </c>
      <c r="D1130" s="99">
        <v>0</v>
      </c>
      <c r="E1130" s="99">
        <v>11540.8311340809</v>
      </c>
      <c r="F1130" s="99">
        <v>9487.4738290309906</v>
      </c>
      <c r="G1130" s="99">
        <v>1163.80383725464</v>
      </c>
      <c r="H1130" s="99">
        <v>0</v>
      </c>
      <c r="I1130" s="99">
        <v>0</v>
      </c>
      <c r="J1130" s="99">
        <v>30715.381057739301</v>
      </c>
      <c r="K1130" s="99">
        <v>192.05216949246801</v>
      </c>
      <c r="L1130" s="99">
        <v>34757.852496147199</v>
      </c>
      <c r="M1130" s="99">
        <v>33860.688609600104</v>
      </c>
      <c r="N1130" s="99">
        <v>4414.3733384609204</v>
      </c>
      <c r="O1130" s="99">
        <v>0</v>
      </c>
      <c r="P1130" s="99">
        <v>0</v>
      </c>
      <c r="Q1130" s="99">
        <v>3934.6604364812401</v>
      </c>
      <c r="R1130" s="99">
        <v>0</v>
      </c>
      <c r="S1130" s="99">
        <v>0</v>
      </c>
      <c r="T1130" s="99">
        <v>1160.8098141252999</v>
      </c>
      <c r="U1130" s="99">
        <v>30976.000811099999</v>
      </c>
      <c r="V1130" s="99">
        <v>3274292.6221008301</v>
      </c>
      <c r="W1130" s="99">
        <v>59.351636264938897</v>
      </c>
      <c r="X1130" s="99">
        <v>775548.66748046898</v>
      </c>
      <c r="Y1130" s="99">
        <v>599293.54389953602</v>
      </c>
      <c r="Z1130" s="99">
        <v>141218.90784263599</v>
      </c>
      <c r="AA1130" s="99">
        <v>0</v>
      </c>
      <c r="AB1130" s="99">
        <v>0</v>
      </c>
      <c r="AC1130" s="99">
        <v>10252826.2304688</v>
      </c>
      <c r="AD1130" s="99">
        <v>16869.155545711499</v>
      </c>
      <c r="AE1130" s="99">
        <v>1532831.5353393599</v>
      </c>
      <c r="AF1130" s="99">
        <v>1566895.4105529799</v>
      </c>
      <c r="AG1130" s="99">
        <v>568275.20970153797</v>
      </c>
      <c r="AH1130" s="99">
        <v>0</v>
      </c>
      <c r="AI1130" s="99">
        <v>0</v>
      </c>
      <c r="AJ1130" s="99">
        <v>384405.92792510998</v>
      </c>
      <c r="AK1130" s="99">
        <v>0</v>
      </c>
      <c r="AL1130" s="99">
        <v>0</v>
      </c>
      <c r="AM1130" s="99">
        <v>140057.160808563</v>
      </c>
      <c r="AN1130" s="99">
        <v>10321638.267333999</v>
      </c>
      <c r="AO1130" s="99">
        <v>29399172.915283199</v>
      </c>
      <c r="AP1130" s="99">
        <v>512.30874945968401</v>
      </c>
      <c r="AQ1130" s="99">
        <v>6201174.1265869103</v>
      </c>
      <c r="AR1130" s="99">
        <v>4756966.1336669903</v>
      </c>
      <c r="AS1130" s="99">
        <v>1121776.80343628</v>
      </c>
      <c r="AT1130" s="99">
        <v>0</v>
      </c>
      <c r="AU1130" s="99">
        <v>0</v>
      </c>
      <c r="AV1130" s="99">
        <v>28402429.810791001</v>
      </c>
      <c r="AW1130" s="99">
        <v>51773.714743614197</v>
      </c>
      <c r="AX1130" s="99">
        <v>13679808.697387701</v>
      </c>
      <c r="AY1130" s="99">
        <v>14097923.392456099</v>
      </c>
      <c r="AZ1130" s="99">
        <v>4673984.1956176804</v>
      </c>
      <c r="BA1130" s="99">
        <v>0</v>
      </c>
      <c r="BB1130" s="99">
        <v>0</v>
      </c>
      <c r="BC1130" s="99">
        <v>3229272.7033386198</v>
      </c>
      <c r="BD1130" s="99">
        <v>0</v>
      </c>
      <c r="BE1130" s="99">
        <v>0</v>
      </c>
      <c r="BF1130" s="99">
        <v>1114630.7671966599</v>
      </c>
      <c r="BG1130" s="99">
        <v>28530293.029785201</v>
      </c>
      <c r="BH1130" s="99">
        <v>5525610.3361816397</v>
      </c>
      <c r="BI1130" s="99">
        <v>39.629327841568703</v>
      </c>
      <c r="BJ1130" s="99">
        <v>2602046.4209594699</v>
      </c>
      <c r="BK1130" s="99">
        <v>2041147.5237579299</v>
      </c>
      <c r="BL1130" s="99">
        <v>0</v>
      </c>
      <c r="BM1130" s="99">
        <v>0</v>
      </c>
      <c r="BN1130" s="99">
        <v>0</v>
      </c>
      <c r="BO1130" s="99">
        <v>0</v>
      </c>
      <c r="BP1130" s="99">
        <v>0</v>
      </c>
      <c r="BQ1130" s="99">
        <v>0</v>
      </c>
      <c r="BR1130" s="99">
        <v>4367932.2275390597</v>
      </c>
      <c r="BS1130" s="99">
        <v>1929017.09461975</v>
      </c>
      <c r="BT1130" s="99">
        <v>0</v>
      </c>
      <c r="BU1130" s="99">
        <v>0</v>
      </c>
      <c r="BV1130" s="99">
        <v>1783992.1476745601</v>
      </c>
      <c r="BW1130" s="99">
        <v>0</v>
      </c>
      <c r="BX1130" s="99">
        <v>0</v>
      </c>
      <c r="BY1130" s="99">
        <v>0</v>
      </c>
      <c r="BZ1130" s="99">
        <v>0</v>
      </c>
      <c r="CA1130" s="99">
        <v>76537.807549476594</v>
      </c>
      <c r="CB1130" s="99">
        <v>4046102.5037841802</v>
      </c>
      <c r="CC1130" s="99">
        <v>35649293.396484397</v>
      </c>
      <c r="CD1130" s="99">
        <v>8125887.62927246</v>
      </c>
      <c r="CE1130" s="99">
        <v>1165.94284938276</v>
      </c>
      <c r="CF1130" s="99">
        <v>141558.37020874</v>
      </c>
      <c r="CG1130" s="99">
        <v>1122615.2707519501</v>
      </c>
      <c r="CH1130" s="99">
        <v>0</v>
      </c>
      <c r="CI1130" s="99">
        <v>77706.682780265794</v>
      </c>
      <c r="CJ1130" s="99">
        <v>4187594.3503418001</v>
      </c>
      <c r="CK1130" s="99">
        <v>36735967.430175804</v>
      </c>
      <c r="CL1130" s="99">
        <v>8129289.5586547898</v>
      </c>
      <c r="CM1130" s="166">
        <v>108458.424545288</v>
      </c>
      <c r="CN1130" s="166">
        <v>14515133.887573199</v>
      </c>
      <c r="CO1130" s="166">
        <v>65330181.570800804</v>
      </c>
      <c r="CP1130" s="99">
        <v>8129289.5586547898</v>
      </c>
      <c r="CQ1130" s="99">
        <v>0</v>
      </c>
      <c r="CR1130" s="99">
        <v>0</v>
      </c>
      <c r="CS1130" s="99">
        <v>0</v>
      </c>
      <c r="CT1130" s="99">
        <v>0</v>
      </c>
      <c r="CU1130" s="98">
        <v>11752.184198874</v>
      </c>
      <c r="CV1130" s="98">
        <v>31668.765156316</v>
      </c>
      <c r="CW1130" s="98">
        <v>4187660.8739929199</v>
      </c>
      <c r="CX1130" s="98">
        <v>36771908.66723635</v>
      </c>
    </row>
    <row r="1131" spans="1:102" x14ac:dyDescent="0.2">
      <c r="A1131" s="98" t="s">
        <v>69</v>
      </c>
      <c r="B1131" s="100">
        <v>40878</v>
      </c>
      <c r="C1131" s="99">
        <v>65512.110093116797</v>
      </c>
      <c r="D1131" s="99">
        <v>0</v>
      </c>
      <c r="E1131" s="99">
        <v>11324.907985448801</v>
      </c>
      <c r="F1131" s="99">
        <v>9333.8859987258893</v>
      </c>
      <c r="G1131" s="99">
        <v>1169.96521143615</v>
      </c>
      <c r="H1131" s="99">
        <v>0</v>
      </c>
      <c r="I1131" s="99">
        <v>0</v>
      </c>
      <c r="J1131" s="99">
        <v>31091.720537662499</v>
      </c>
      <c r="K1131" s="99">
        <v>187.92807628214399</v>
      </c>
      <c r="L1131" s="99">
        <v>34410.486178398103</v>
      </c>
      <c r="M1131" s="99">
        <v>34062.345973014802</v>
      </c>
      <c r="N1131" s="99">
        <v>4356.6790183782596</v>
      </c>
      <c r="O1131" s="99">
        <v>0</v>
      </c>
      <c r="P1131" s="99">
        <v>0</v>
      </c>
      <c r="Q1131" s="99">
        <v>3943.3399280905701</v>
      </c>
      <c r="R1131" s="99">
        <v>0</v>
      </c>
      <c r="S1131" s="99">
        <v>0</v>
      </c>
      <c r="T1131" s="99">
        <v>1136.19025975466</v>
      </c>
      <c r="U1131" s="99">
        <v>31263.7223825455</v>
      </c>
      <c r="V1131" s="99">
        <v>3276370.3160705599</v>
      </c>
      <c r="W1131" s="99">
        <v>41.992858427576699</v>
      </c>
      <c r="X1131" s="99">
        <v>756461.01567840599</v>
      </c>
      <c r="Y1131" s="99">
        <v>587616.73729705799</v>
      </c>
      <c r="Z1131" s="99">
        <v>139477.15085029599</v>
      </c>
      <c r="AA1131" s="99">
        <v>0</v>
      </c>
      <c r="AB1131" s="99">
        <v>0</v>
      </c>
      <c r="AC1131" s="99">
        <v>10316236.2186279</v>
      </c>
      <c r="AD1131" s="99">
        <v>16579.463899374001</v>
      </c>
      <c r="AE1131" s="99">
        <v>1493965.19198608</v>
      </c>
      <c r="AF1131" s="99">
        <v>1567710.8696746801</v>
      </c>
      <c r="AG1131" s="99">
        <v>567723.27372741699</v>
      </c>
      <c r="AH1131" s="99">
        <v>0</v>
      </c>
      <c r="AI1131" s="99">
        <v>0</v>
      </c>
      <c r="AJ1131" s="99">
        <v>389345.474140167</v>
      </c>
      <c r="AK1131" s="99">
        <v>0</v>
      </c>
      <c r="AL1131" s="99">
        <v>0</v>
      </c>
      <c r="AM1131" s="99">
        <v>136156.517656326</v>
      </c>
      <c r="AN1131" s="99">
        <v>10362335.0737305</v>
      </c>
      <c r="AO1131" s="99">
        <v>29698449.9370117</v>
      </c>
      <c r="AP1131" s="99">
        <v>383.47341823577898</v>
      </c>
      <c r="AQ1131" s="99">
        <v>6096095.9937744103</v>
      </c>
      <c r="AR1131" s="99">
        <v>4688851.0871582003</v>
      </c>
      <c r="AS1131" s="99">
        <v>1119877.039505</v>
      </c>
      <c r="AT1131" s="99">
        <v>0</v>
      </c>
      <c r="AU1131" s="99">
        <v>0</v>
      </c>
      <c r="AV1131" s="99">
        <v>28837698.995117199</v>
      </c>
      <c r="AW1131" s="99">
        <v>51426.052144527399</v>
      </c>
      <c r="AX1131" s="99">
        <v>13448093.534301801</v>
      </c>
      <c r="AY1131" s="99">
        <v>14218936.3588867</v>
      </c>
      <c r="AZ1131" s="99">
        <v>4705361.07958984</v>
      </c>
      <c r="BA1131" s="99">
        <v>0</v>
      </c>
      <c r="BB1131" s="99">
        <v>0</v>
      </c>
      <c r="BC1131" s="99">
        <v>3279497.8467102102</v>
      </c>
      <c r="BD1131" s="99">
        <v>0</v>
      </c>
      <c r="BE1131" s="99">
        <v>0</v>
      </c>
      <c r="BF1131" s="99">
        <v>1095532.3334655799</v>
      </c>
      <c r="BG1131" s="99">
        <v>28992233.794433601</v>
      </c>
      <c r="BH1131" s="99">
        <v>5597907.2920532199</v>
      </c>
      <c r="BI1131" s="99">
        <v>25.470769538776899</v>
      </c>
      <c r="BJ1131" s="99">
        <v>2583226.9753723098</v>
      </c>
      <c r="BK1131" s="99">
        <v>2029610.2146759001</v>
      </c>
      <c r="BL1131" s="99">
        <v>0</v>
      </c>
      <c r="BM1131" s="99">
        <v>0</v>
      </c>
      <c r="BN1131" s="99">
        <v>0</v>
      </c>
      <c r="BO1131" s="99">
        <v>0</v>
      </c>
      <c r="BP1131" s="99">
        <v>0</v>
      </c>
      <c r="BQ1131" s="99">
        <v>0</v>
      </c>
      <c r="BR1131" s="99">
        <v>4438376.03515625</v>
      </c>
      <c r="BS1131" s="99">
        <v>1944970.9072265599</v>
      </c>
      <c r="BT1131" s="99">
        <v>0</v>
      </c>
      <c r="BU1131" s="99">
        <v>0</v>
      </c>
      <c r="BV1131" s="99">
        <v>1820404.7140808101</v>
      </c>
      <c r="BW1131" s="99">
        <v>0</v>
      </c>
      <c r="BX1131" s="99">
        <v>0</v>
      </c>
      <c r="BY1131" s="99">
        <v>0</v>
      </c>
      <c r="BZ1131" s="99">
        <v>0</v>
      </c>
      <c r="CA1131" s="99">
        <v>76843.178020477295</v>
      </c>
      <c r="CB1131" s="99">
        <v>4035169.8010559101</v>
      </c>
      <c r="CC1131" s="99">
        <v>35798274.080566399</v>
      </c>
      <c r="CD1131" s="99">
        <v>8198037.5401001005</v>
      </c>
      <c r="CE1131" s="99">
        <v>1169.30733239651</v>
      </c>
      <c r="CF1131" s="99">
        <v>139004.213449478</v>
      </c>
      <c r="CG1131" s="99">
        <v>1116427.56071472</v>
      </c>
      <c r="CH1131" s="99">
        <v>0</v>
      </c>
      <c r="CI1131" s="99">
        <v>78016.137642860398</v>
      </c>
      <c r="CJ1131" s="99">
        <v>4175682.5519409198</v>
      </c>
      <c r="CK1131" s="99">
        <v>36948217.958007798</v>
      </c>
      <c r="CL1131" s="99">
        <v>8200890.7040405301</v>
      </c>
      <c r="CM1131" s="166">
        <v>109064.17341709101</v>
      </c>
      <c r="CN1131" s="166">
        <v>14545516.956543</v>
      </c>
      <c r="CO1131" s="166">
        <v>65877452.025878899</v>
      </c>
      <c r="CP1131" s="99">
        <v>8200890.7040405301</v>
      </c>
      <c r="CQ1131" s="99">
        <v>0</v>
      </c>
      <c r="CR1131" s="99">
        <v>0</v>
      </c>
      <c r="CS1131" s="99">
        <v>0</v>
      </c>
      <c r="CT1131" s="99">
        <v>0</v>
      </c>
      <c r="CU1131" s="98">
        <v>11526.855899685001</v>
      </c>
      <c r="CV1131" s="98">
        <v>32038.139909953999</v>
      </c>
      <c r="CW1131" s="98">
        <v>4174174.0145053882</v>
      </c>
      <c r="CX1131" s="98">
        <v>36914701.64128112</v>
      </c>
    </row>
    <row r="1132" spans="1:102" x14ac:dyDescent="0.2">
      <c r="A1132" s="98" t="s">
        <v>69</v>
      </c>
      <c r="B1132" s="100">
        <v>40969</v>
      </c>
      <c r="C1132" s="99">
        <v>65421.544182300597</v>
      </c>
      <c r="D1132" s="99">
        <v>0</v>
      </c>
      <c r="E1132" s="99">
        <v>11102.753868460701</v>
      </c>
      <c r="F1132" s="99">
        <v>9136.3876386880893</v>
      </c>
      <c r="G1132" s="99">
        <v>1187.7108639478699</v>
      </c>
      <c r="H1132" s="99">
        <v>0</v>
      </c>
      <c r="I1132" s="99">
        <v>0</v>
      </c>
      <c r="J1132" s="99">
        <v>31272.777174949599</v>
      </c>
      <c r="K1132" s="99">
        <v>175.66194274276501</v>
      </c>
      <c r="L1132" s="99">
        <v>33856.239756107301</v>
      </c>
      <c r="M1132" s="99">
        <v>34086.443900585196</v>
      </c>
      <c r="N1132" s="99">
        <v>4364.6806192398099</v>
      </c>
      <c r="O1132" s="99">
        <v>0</v>
      </c>
      <c r="P1132" s="99">
        <v>0</v>
      </c>
      <c r="Q1132" s="99">
        <v>3939.8270014822501</v>
      </c>
      <c r="R1132" s="99">
        <v>0</v>
      </c>
      <c r="S1132" s="99">
        <v>0</v>
      </c>
      <c r="T1132" s="99">
        <v>1169.9203985035399</v>
      </c>
      <c r="U1132" s="99">
        <v>31423.819361209898</v>
      </c>
      <c r="V1132" s="99">
        <v>3256922.8324584998</v>
      </c>
      <c r="W1132" s="99">
        <v>23.564253854798199</v>
      </c>
      <c r="X1132" s="99">
        <v>741901.26636505104</v>
      </c>
      <c r="Y1132" s="99">
        <v>576184.26245117199</v>
      </c>
      <c r="Z1132" s="99">
        <v>143996.891689301</v>
      </c>
      <c r="AA1132" s="99">
        <v>0</v>
      </c>
      <c r="AB1132" s="99">
        <v>0</v>
      </c>
      <c r="AC1132" s="99">
        <v>10433209.1409912</v>
      </c>
      <c r="AD1132" s="99">
        <v>14953.227715492199</v>
      </c>
      <c r="AE1132" s="99">
        <v>1496802.0413818399</v>
      </c>
      <c r="AF1132" s="99">
        <v>1567531.6036529499</v>
      </c>
      <c r="AG1132" s="99">
        <v>565275.28771209705</v>
      </c>
      <c r="AH1132" s="99">
        <v>0</v>
      </c>
      <c r="AI1132" s="99">
        <v>0</v>
      </c>
      <c r="AJ1132" s="99">
        <v>388480.35281753499</v>
      </c>
      <c r="AK1132" s="99">
        <v>0</v>
      </c>
      <c r="AL1132" s="99">
        <v>0</v>
      </c>
      <c r="AM1132" s="99">
        <v>143000.569143295</v>
      </c>
      <c r="AN1132" s="99">
        <v>10398680.6236572</v>
      </c>
      <c r="AO1132" s="99">
        <v>29786699.402343798</v>
      </c>
      <c r="AP1132" s="99">
        <v>240.82376880757499</v>
      </c>
      <c r="AQ1132" s="99">
        <v>6022625.9013671903</v>
      </c>
      <c r="AR1132" s="99">
        <v>4637382.4479370099</v>
      </c>
      <c r="AS1132" s="99">
        <v>1162018.1737365699</v>
      </c>
      <c r="AT1132" s="99">
        <v>0</v>
      </c>
      <c r="AU1132" s="99">
        <v>0</v>
      </c>
      <c r="AV1132" s="99">
        <v>29479110.050537098</v>
      </c>
      <c r="AW1132" s="99">
        <v>46594.847838878602</v>
      </c>
      <c r="AX1132" s="99">
        <v>13574555.826904301</v>
      </c>
      <c r="AY1132" s="99">
        <v>14303711.963012701</v>
      </c>
      <c r="AZ1132" s="99">
        <v>4738426.4326171903</v>
      </c>
      <c r="BA1132" s="99">
        <v>0</v>
      </c>
      <c r="BB1132" s="99">
        <v>0</v>
      </c>
      <c r="BC1132" s="99">
        <v>3325522.34375</v>
      </c>
      <c r="BD1132" s="99">
        <v>0</v>
      </c>
      <c r="BE1132" s="99">
        <v>0</v>
      </c>
      <c r="BF1132" s="99">
        <v>1151716.2846221901</v>
      </c>
      <c r="BG1132" s="99">
        <v>29422719.191894501</v>
      </c>
      <c r="BH1132" s="99">
        <v>5758393.2462158203</v>
      </c>
      <c r="BI1132" s="99">
        <v>43.150705463718602</v>
      </c>
      <c r="BJ1132" s="99">
        <v>2558764.7030944801</v>
      </c>
      <c r="BK1132" s="99">
        <v>2022975.7779083301</v>
      </c>
      <c r="BL1132" s="99">
        <v>0</v>
      </c>
      <c r="BM1132" s="99">
        <v>0</v>
      </c>
      <c r="BN1132" s="99">
        <v>0</v>
      </c>
      <c r="BO1132" s="99">
        <v>0</v>
      </c>
      <c r="BP1132" s="99">
        <v>0</v>
      </c>
      <c r="BQ1132" s="99">
        <v>0</v>
      </c>
      <c r="BR1132" s="99">
        <v>4506607.5101318397</v>
      </c>
      <c r="BS1132" s="99">
        <v>1962063.67636108</v>
      </c>
      <c r="BT1132" s="99">
        <v>0</v>
      </c>
      <c r="BU1132" s="99">
        <v>0</v>
      </c>
      <c r="BV1132" s="99">
        <v>1833604.84941101</v>
      </c>
      <c r="BW1132" s="99">
        <v>0</v>
      </c>
      <c r="BX1132" s="99">
        <v>0</v>
      </c>
      <c r="BY1132" s="99">
        <v>0</v>
      </c>
      <c r="BZ1132" s="99">
        <v>0</v>
      </c>
      <c r="CA1132" s="99">
        <v>76538.839053154006</v>
      </c>
      <c r="CB1132" s="99">
        <v>3998491.8757019001</v>
      </c>
      <c r="CC1132" s="99">
        <v>35706788.572265603</v>
      </c>
      <c r="CD1132" s="99">
        <v>8300069.9338989304</v>
      </c>
      <c r="CE1132" s="99">
        <v>1186.70383808017</v>
      </c>
      <c r="CF1132" s="99">
        <v>143837.76060104399</v>
      </c>
      <c r="CG1132" s="99">
        <v>1166611.5458831801</v>
      </c>
      <c r="CH1132" s="99">
        <v>0</v>
      </c>
      <c r="CI1132" s="99">
        <v>77722.269975662202</v>
      </c>
      <c r="CJ1132" s="99">
        <v>4141395.8415832501</v>
      </c>
      <c r="CK1132" s="99">
        <v>36925881.315917999</v>
      </c>
      <c r="CL1132" s="99">
        <v>8297805.2288818397</v>
      </c>
      <c r="CM1132" s="166">
        <v>108912.912620544</v>
      </c>
      <c r="CN1132" s="166">
        <v>14546254.9372559</v>
      </c>
      <c r="CO1132" s="166">
        <v>66341464.923828103</v>
      </c>
      <c r="CP1132" s="99">
        <v>8297805.2288818397</v>
      </c>
      <c r="CQ1132" s="99">
        <v>0</v>
      </c>
      <c r="CR1132" s="99">
        <v>0</v>
      </c>
      <c r="CS1132" s="99">
        <v>0</v>
      </c>
      <c r="CT1132" s="99">
        <v>0</v>
      </c>
      <c r="CU1132" s="98">
        <v>11259.139792108999</v>
      </c>
      <c r="CV1132" s="98">
        <v>32231.229827276002</v>
      </c>
      <c r="CW1132" s="98">
        <v>4142329.6363029443</v>
      </c>
      <c r="CX1132" s="98">
        <v>36873400.118148781</v>
      </c>
    </row>
    <row r="1133" spans="1:102" x14ac:dyDescent="0.2">
      <c r="A1133" s="98" t="s">
        <v>69</v>
      </c>
      <c r="B1133" s="100">
        <v>41061</v>
      </c>
      <c r="C1133" s="99">
        <v>65076.8646330833</v>
      </c>
      <c r="D1133" s="99">
        <v>0</v>
      </c>
      <c r="E1133" s="99">
        <v>10778.7542794943</v>
      </c>
      <c r="F1133" s="99">
        <v>8880.7475082874298</v>
      </c>
      <c r="G1133" s="99">
        <v>1188.60080905259</v>
      </c>
      <c r="H1133" s="99">
        <v>0</v>
      </c>
      <c r="I1133" s="99">
        <v>0</v>
      </c>
      <c r="J1133" s="99">
        <v>31294.601900816</v>
      </c>
      <c r="K1133" s="99">
        <v>153.780016263947</v>
      </c>
      <c r="L1133" s="99">
        <v>33901.415826320597</v>
      </c>
      <c r="M1133" s="99">
        <v>33818.106156349197</v>
      </c>
      <c r="N1133" s="99">
        <v>4316.1882655620602</v>
      </c>
      <c r="O1133" s="99">
        <v>0</v>
      </c>
      <c r="P1133" s="99">
        <v>0</v>
      </c>
      <c r="Q1133" s="99">
        <v>3940.3685198128201</v>
      </c>
      <c r="R1133" s="99">
        <v>0</v>
      </c>
      <c r="S1133" s="99">
        <v>0</v>
      </c>
      <c r="T1133" s="99">
        <v>1195.7415717393201</v>
      </c>
      <c r="U1133" s="99">
        <v>31411.5830550194</v>
      </c>
      <c r="V1133" s="99">
        <v>3246181.1607055701</v>
      </c>
      <c r="W1133" s="99">
        <v>60.468149234540803</v>
      </c>
      <c r="X1133" s="99">
        <v>715681.41672515904</v>
      </c>
      <c r="Y1133" s="99">
        <v>561807.65636444103</v>
      </c>
      <c r="Z1133" s="99">
        <v>140934.806873322</v>
      </c>
      <c r="AA1133" s="99">
        <v>0</v>
      </c>
      <c r="AB1133" s="99">
        <v>0</v>
      </c>
      <c r="AC1133" s="99">
        <v>10331194.387695299</v>
      </c>
      <c r="AD1133" s="99">
        <v>13510.5471203327</v>
      </c>
      <c r="AE1133" s="99">
        <v>1454163.1010284401</v>
      </c>
      <c r="AF1133" s="99">
        <v>1556512.1411132801</v>
      </c>
      <c r="AG1133" s="99">
        <v>551233.13983917201</v>
      </c>
      <c r="AH1133" s="99">
        <v>0</v>
      </c>
      <c r="AI1133" s="99">
        <v>0</v>
      </c>
      <c r="AJ1133" s="99">
        <v>389671.34925842303</v>
      </c>
      <c r="AK1133" s="99">
        <v>0</v>
      </c>
      <c r="AL1133" s="99">
        <v>0</v>
      </c>
      <c r="AM1133" s="99">
        <v>139276.53457641599</v>
      </c>
      <c r="AN1133" s="99">
        <v>10403508.505493199</v>
      </c>
      <c r="AO1133" s="99">
        <v>29850940.043212902</v>
      </c>
      <c r="AP1133" s="99">
        <v>558.79741797596205</v>
      </c>
      <c r="AQ1133" s="99">
        <v>5822754.3684082003</v>
      </c>
      <c r="AR1133" s="99">
        <v>4524137.6766357403</v>
      </c>
      <c r="AS1133" s="99">
        <v>1155466.7164154099</v>
      </c>
      <c r="AT1133" s="99">
        <v>0</v>
      </c>
      <c r="AU1133" s="99">
        <v>0</v>
      </c>
      <c r="AV1133" s="99">
        <v>29403605.9365234</v>
      </c>
      <c r="AW1133" s="99">
        <v>42460.643661499002</v>
      </c>
      <c r="AX1133" s="99">
        <v>13261560.920410199</v>
      </c>
      <c r="AY1133" s="99">
        <v>14341385.918457</v>
      </c>
      <c r="AZ1133" s="99">
        <v>4641830.9909667997</v>
      </c>
      <c r="BA1133" s="99">
        <v>0</v>
      </c>
      <c r="BB1133" s="99">
        <v>0</v>
      </c>
      <c r="BC1133" s="99">
        <v>3320430.14660645</v>
      </c>
      <c r="BD1133" s="99">
        <v>0</v>
      </c>
      <c r="BE1133" s="99">
        <v>0</v>
      </c>
      <c r="BF1133" s="99">
        <v>1141339.08872986</v>
      </c>
      <c r="BG1133" s="99">
        <v>29629459.410400402</v>
      </c>
      <c r="BH1133" s="99">
        <v>5658893.5004272498</v>
      </c>
      <c r="BI1133" s="99">
        <v>63.642172157764399</v>
      </c>
      <c r="BJ1133" s="99">
        <v>2531417.9817810101</v>
      </c>
      <c r="BK1133" s="99">
        <v>1999903.93484497</v>
      </c>
      <c r="BL1133" s="99">
        <v>0</v>
      </c>
      <c r="BM1133" s="99">
        <v>0</v>
      </c>
      <c r="BN1133" s="99">
        <v>0</v>
      </c>
      <c r="BO1133" s="99">
        <v>0</v>
      </c>
      <c r="BP1133" s="99">
        <v>0</v>
      </c>
      <c r="BQ1133" s="99">
        <v>0</v>
      </c>
      <c r="BR1133" s="99">
        <v>4459672.1351318397</v>
      </c>
      <c r="BS1133" s="99">
        <v>1933268.71543884</v>
      </c>
      <c r="BT1133" s="99">
        <v>0</v>
      </c>
      <c r="BU1133" s="99">
        <v>0</v>
      </c>
      <c r="BV1133" s="99">
        <v>1832304.7133941699</v>
      </c>
      <c r="BW1133" s="99">
        <v>0</v>
      </c>
      <c r="BX1133" s="99">
        <v>0</v>
      </c>
      <c r="BY1133" s="99">
        <v>0</v>
      </c>
      <c r="BZ1133" s="99">
        <v>0</v>
      </c>
      <c r="CA1133" s="99">
        <v>75842.515162468</v>
      </c>
      <c r="CB1133" s="99">
        <v>3959258.6149292002</v>
      </c>
      <c r="CC1133" s="99">
        <v>35691202.937011696</v>
      </c>
      <c r="CD1133" s="99">
        <v>8197908.2753295898</v>
      </c>
      <c r="CE1133" s="99">
        <v>1189.1561104059199</v>
      </c>
      <c r="CF1133" s="99">
        <v>141312.086559296</v>
      </c>
      <c r="CG1133" s="99">
        <v>1153853.2131195101</v>
      </c>
      <c r="CH1133" s="99">
        <v>0</v>
      </c>
      <c r="CI1133" s="99">
        <v>77028.8301067352</v>
      </c>
      <c r="CJ1133" s="99">
        <v>4101457.45239258</v>
      </c>
      <c r="CK1133" s="99">
        <v>36767953.356445298</v>
      </c>
      <c r="CL1133" s="99">
        <v>8196952.6132202102</v>
      </c>
      <c r="CM1133" s="166">
        <v>108218.46066570299</v>
      </c>
      <c r="CN1133" s="166">
        <v>14490868.810791001</v>
      </c>
      <c r="CO1133" s="166">
        <v>66360059.767089799</v>
      </c>
      <c r="CP1133" s="99">
        <v>8196952.6132202102</v>
      </c>
      <c r="CQ1133" s="99">
        <v>0</v>
      </c>
      <c r="CR1133" s="99">
        <v>0</v>
      </c>
      <c r="CS1133" s="99">
        <v>0</v>
      </c>
      <c r="CT1133" s="99">
        <v>0</v>
      </c>
      <c r="CU1133" s="98">
        <v>10922.816806921999</v>
      </c>
      <c r="CV1133" s="98">
        <v>32254.459343664999</v>
      </c>
      <c r="CW1133" s="98">
        <v>4100570.7014884963</v>
      </c>
      <c r="CX1133" s="98">
        <v>36845056.150131203</v>
      </c>
    </row>
    <row r="1134" spans="1:102" x14ac:dyDescent="0.2">
      <c r="A1134" s="98" t="s">
        <v>69</v>
      </c>
      <c r="B1134" s="100">
        <v>41153</v>
      </c>
      <c r="C1134" s="99">
        <v>64968.097583770803</v>
      </c>
      <c r="D1134" s="99">
        <v>0</v>
      </c>
      <c r="E1134" s="99">
        <v>10496.7698117495</v>
      </c>
      <c r="F1134" s="99">
        <v>8633.0631070137006</v>
      </c>
      <c r="G1134" s="99">
        <v>1186.29282733798</v>
      </c>
      <c r="H1134" s="99">
        <v>0</v>
      </c>
      <c r="I1134" s="99">
        <v>0</v>
      </c>
      <c r="J1134" s="99">
        <v>31047.239115238201</v>
      </c>
      <c r="K1134" s="99">
        <v>133.25705017708199</v>
      </c>
      <c r="L1134" s="99">
        <v>33706.334377765699</v>
      </c>
      <c r="M1134" s="99">
        <v>33857.003556251497</v>
      </c>
      <c r="N1134" s="99">
        <v>4229.0980285406104</v>
      </c>
      <c r="O1134" s="99">
        <v>0</v>
      </c>
      <c r="P1134" s="99">
        <v>0</v>
      </c>
      <c r="Q1134" s="99">
        <v>3929.9987887442098</v>
      </c>
      <c r="R1134" s="99">
        <v>0</v>
      </c>
      <c r="S1134" s="99">
        <v>0</v>
      </c>
      <c r="T1134" s="99">
        <v>1182.4894431382399</v>
      </c>
      <c r="U1134" s="99">
        <v>31257.773417711302</v>
      </c>
      <c r="V1134" s="99">
        <v>3182056.41119385</v>
      </c>
      <c r="W1134" s="99">
        <v>37.0511420019902</v>
      </c>
      <c r="X1134" s="99">
        <v>695369.83039092994</v>
      </c>
      <c r="Y1134" s="99">
        <v>544498.41511535598</v>
      </c>
      <c r="Z1134" s="99">
        <v>137268.85642433201</v>
      </c>
      <c r="AA1134" s="99">
        <v>0</v>
      </c>
      <c r="AB1134" s="99">
        <v>0</v>
      </c>
      <c r="AC1134" s="99">
        <v>10320734.876953101</v>
      </c>
      <c r="AD1134" s="99">
        <v>12213.7367645502</v>
      </c>
      <c r="AE1134" s="99">
        <v>1425269.4645690899</v>
      </c>
      <c r="AF1134" s="99">
        <v>1529995.63420105</v>
      </c>
      <c r="AG1134" s="99">
        <v>540993.91597747803</v>
      </c>
      <c r="AH1134" s="99">
        <v>0</v>
      </c>
      <c r="AI1134" s="99">
        <v>0</v>
      </c>
      <c r="AJ1134" s="99">
        <v>384558.877056122</v>
      </c>
      <c r="AK1134" s="99">
        <v>0</v>
      </c>
      <c r="AL1134" s="99">
        <v>0</v>
      </c>
      <c r="AM1134" s="99">
        <v>136130.16720390299</v>
      </c>
      <c r="AN1134" s="99">
        <v>10346401.2780762</v>
      </c>
      <c r="AO1134" s="99">
        <v>29418403.510742199</v>
      </c>
      <c r="AP1134" s="99">
        <v>322.474406443536</v>
      </c>
      <c r="AQ1134" s="99">
        <v>5729974.0903320303</v>
      </c>
      <c r="AR1134" s="99">
        <v>4452516.83349609</v>
      </c>
      <c r="AS1134" s="99">
        <v>1137902.96307373</v>
      </c>
      <c r="AT1134" s="99">
        <v>0</v>
      </c>
      <c r="AU1134" s="99">
        <v>0</v>
      </c>
      <c r="AV1134" s="99">
        <v>29746215.8427734</v>
      </c>
      <c r="AW1134" s="99">
        <v>38777.321756839803</v>
      </c>
      <c r="AX1134" s="99">
        <v>13067879.212768599</v>
      </c>
      <c r="AY1134" s="99">
        <v>14188421.6953125</v>
      </c>
      <c r="AZ1134" s="99">
        <v>4596736.8438110398</v>
      </c>
      <c r="BA1134" s="99">
        <v>0</v>
      </c>
      <c r="BB1134" s="99">
        <v>0</v>
      </c>
      <c r="BC1134" s="99">
        <v>3319888.8932189899</v>
      </c>
      <c r="BD1134" s="99">
        <v>0</v>
      </c>
      <c r="BE1134" s="99">
        <v>0</v>
      </c>
      <c r="BF1134" s="99">
        <v>1130100.3457946801</v>
      </c>
      <c r="BG1134" s="99">
        <v>29780794.848388702</v>
      </c>
      <c r="BH1134" s="99">
        <v>5739112.4654540997</v>
      </c>
      <c r="BI1134" s="99">
        <v>29.322700443910399</v>
      </c>
      <c r="BJ1134" s="99">
        <v>2555433.1606140099</v>
      </c>
      <c r="BK1134" s="99">
        <v>2004161.5220642099</v>
      </c>
      <c r="BL1134" s="99">
        <v>0</v>
      </c>
      <c r="BM1134" s="99">
        <v>0</v>
      </c>
      <c r="BN1134" s="99">
        <v>0</v>
      </c>
      <c r="BO1134" s="99">
        <v>0</v>
      </c>
      <c r="BP1134" s="99">
        <v>0</v>
      </c>
      <c r="BQ1134" s="99">
        <v>0</v>
      </c>
      <c r="BR1134" s="99">
        <v>4469660.9714355497</v>
      </c>
      <c r="BS1134" s="99">
        <v>1929507.05778503</v>
      </c>
      <c r="BT1134" s="99">
        <v>0</v>
      </c>
      <c r="BU1134" s="99">
        <v>0</v>
      </c>
      <c r="BV1134" s="99">
        <v>1855624.27674866</v>
      </c>
      <c r="BW1134" s="99">
        <v>0</v>
      </c>
      <c r="BX1134" s="99">
        <v>0</v>
      </c>
      <c r="BY1134" s="99">
        <v>0</v>
      </c>
      <c r="BZ1134" s="99">
        <v>0</v>
      </c>
      <c r="CA1134" s="99">
        <v>75465.610841751099</v>
      </c>
      <c r="CB1134" s="99">
        <v>3871818.0814208998</v>
      </c>
      <c r="CC1134" s="99">
        <v>35177326.549804702</v>
      </c>
      <c r="CD1134" s="99">
        <v>8284211.1617431603</v>
      </c>
      <c r="CE1134" s="99">
        <v>1186.61500743032</v>
      </c>
      <c r="CF1134" s="99">
        <v>137371.977043152</v>
      </c>
      <c r="CG1134" s="99">
        <v>1138002.41729736</v>
      </c>
      <c r="CH1134" s="99">
        <v>0</v>
      </c>
      <c r="CI1134" s="99">
        <v>76654.867595672593</v>
      </c>
      <c r="CJ1134" s="99">
        <v>4008977.1792602502</v>
      </c>
      <c r="CK1134" s="99">
        <v>36241970.123046897</v>
      </c>
      <c r="CL1134" s="99">
        <v>8289230.7540893601</v>
      </c>
      <c r="CM1134" s="166">
        <v>107700.855938911</v>
      </c>
      <c r="CN1134" s="166">
        <v>14330388.831543</v>
      </c>
      <c r="CO1134" s="166">
        <v>66085720.923339799</v>
      </c>
      <c r="CP1134" s="99">
        <v>8289230.7540893601</v>
      </c>
      <c r="CQ1134" s="99">
        <v>0</v>
      </c>
      <c r="CR1134" s="99">
        <v>0</v>
      </c>
      <c r="CS1134" s="99">
        <v>0</v>
      </c>
      <c r="CT1134" s="99">
        <v>0</v>
      </c>
      <c r="CU1134" s="98">
        <v>10641.974135998</v>
      </c>
      <c r="CV1134" s="98">
        <v>32018.155225961</v>
      </c>
      <c r="CW1134" s="98">
        <v>4009190.0584640517</v>
      </c>
      <c r="CX1134" s="98">
        <v>36315328.967102066</v>
      </c>
    </row>
    <row r="1135" spans="1:102" x14ac:dyDescent="0.2">
      <c r="A1135" s="98" t="s">
        <v>69</v>
      </c>
      <c r="B1135" s="100">
        <v>41244</v>
      </c>
      <c r="C1135" s="99">
        <v>64482.027955532103</v>
      </c>
      <c r="D1135" s="99">
        <v>0</v>
      </c>
      <c r="E1135" s="99">
        <v>10337.6687868834</v>
      </c>
      <c r="F1135" s="99">
        <v>8553.5948449373209</v>
      </c>
      <c r="G1135" s="99">
        <v>1189.0050584375899</v>
      </c>
      <c r="H1135" s="99">
        <v>0</v>
      </c>
      <c r="I1135" s="99">
        <v>0</v>
      </c>
      <c r="J1135" s="99">
        <v>31277.488041877699</v>
      </c>
      <c r="K1135" s="99">
        <v>123.054545794614</v>
      </c>
      <c r="L1135" s="99">
        <v>33006.2167849541</v>
      </c>
      <c r="M1135" s="99">
        <v>33709.917090415998</v>
      </c>
      <c r="N1135" s="99">
        <v>4142.1651914715803</v>
      </c>
      <c r="O1135" s="99">
        <v>0</v>
      </c>
      <c r="P1135" s="99">
        <v>0</v>
      </c>
      <c r="Q1135" s="99">
        <v>3924.67437502742</v>
      </c>
      <c r="R1135" s="99">
        <v>0</v>
      </c>
      <c r="S1135" s="99">
        <v>0</v>
      </c>
      <c r="T1135" s="99">
        <v>1158.35214340687</v>
      </c>
      <c r="U1135" s="99">
        <v>31367.828479766798</v>
      </c>
      <c r="V1135" s="99">
        <v>3167900.4901428199</v>
      </c>
      <c r="W1135" s="99">
        <v>26.130378403933701</v>
      </c>
      <c r="X1135" s="99">
        <v>676972.12918853795</v>
      </c>
      <c r="Y1135" s="99">
        <v>531739.60749054002</v>
      </c>
      <c r="Z1135" s="99">
        <v>133347.95378494301</v>
      </c>
      <c r="AA1135" s="99">
        <v>0</v>
      </c>
      <c r="AB1135" s="99">
        <v>0</v>
      </c>
      <c r="AC1135" s="99">
        <v>10338036.228271499</v>
      </c>
      <c r="AD1135" s="99">
        <v>12727.7810020447</v>
      </c>
      <c r="AE1135" s="99">
        <v>1407776.41589355</v>
      </c>
      <c r="AF1135" s="99">
        <v>1532664.3526458701</v>
      </c>
      <c r="AG1135" s="99">
        <v>518872.63848877</v>
      </c>
      <c r="AH1135" s="99">
        <v>0</v>
      </c>
      <c r="AI1135" s="99">
        <v>0</v>
      </c>
      <c r="AJ1135" s="99">
        <v>381053.74419021601</v>
      </c>
      <c r="AK1135" s="99">
        <v>0</v>
      </c>
      <c r="AL1135" s="99">
        <v>0</v>
      </c>
      <c r="AM1135" s="99">
        <v>130266.514025688</v>
      </c>
      <c r="AN1135" s="99">
        <v>10342081.188964801</v>
      </c>
      <c r="AO1135" s="99">
        <v>29494790.7883301</v>
      </c>
      <c r="AP1135" s="99">
        <v>243.53978347219501</v>
      </c>
      <c r="AQ1135" s="99">
        <v>5600717.55786133</v>
      </c>
      <c r="AR1135" s="99">
        <v>4346776.3748168899</v>
      </c>
      <c r="AS1135" s="99">
        <v>1106304.7339782701</v>
      </c>
      <c r="AT1135" s="99">
        <v>0</v>
      </c>
      <c r="AU1135" s="99">
        <v>0</v>
      </c>
      <c r="AV1135" s="99">
        <v>29931967.826416001</v>
      </c>
      <c r="AW1135" s="99">
        <v>40553.159334182703</v>
      </c>
      <c r="AX1135" s="99">
        <v>12995671.1716309</v>
      </c>
      <c r="AY1135" s="99">
        <v>14356016.5041504</v>
      </c>
      <c r="AZ1135" s="99">
        <v>4414107.67468262</v>
      </c>
      <c r="BA1135" s="99">
        <v>0</v>
      </c>
      <c r="BB1135" s="99">
        <v>0</v>
      </c>
      <c r="BC1135" s="99">
        <v>3286146.1932067899</v>
      </c>
      <c r="BD1135" s="99">
        <v>0</v>
      </c>
      <c r="BE1135" s="99">
        <v>0</v>
      </c>
      <c r="BF1135" s="99">
        <v>1083447.2347869901</v>
      </c>
      <c r="BG1135" s="99">
        <v>29915104.082763702</v>
      </c>
      <c r="BH1135" s="99">
        <v>5718633.95983887</v>
      </c>
      <c r="BI1135" s="99">
        <v>17.232980516971999</v>
      </c>
      <c r="BJ1135" s="99">
        <v>2489326.2058105501</v>
      </c>
      <c r="BK1135" s="99">
        <v>1963359.0809478799</v>
      </c>
      <c r="BL1135" s="99">
        <v>0</v>
      </c>
      <c r="BM1135" s="99">
        <v>0</v>
      </c>
      <c r="BN1135" s="99">
        <v>0</v>
      </c>
      <c r="BO1135" s="99">
        <v>0</v>
      </c>
      <c r="BP1135" s="99">
        <v>0</v>
      </c>
      <c r="BQ1135" s="99">
        <v>0</v>
      </c>
      <c r="BR1135" s="99">
        <v>4511570.3475341797</v>
      </c>
      <c r="BS1135" s="99">
        <v>1850148.4606780999</v>
      </c>
      <c r="BT1135" s="99">
        <v>0</v>
      </c>
      <c r="BU1135" s="99">
        <v>0</v>
      </c>
      <c r="BV1135" s="99">
        <v>1858976.44390869</v>
      </c>
      <c r="BW1135" s="99">
        <v>0</v>
      </c>
      <c r="BX1135" s="99">
        <v>0</v>
      </c>
      <c r="BY1135" s="99">
        <v>0</v>
      </c>
      <c r="BZ1135" s="99">
        <v>0</v>
      </c>
      <c r="CA1135" s="99">
        <v>74824.523912429795</v>
      </c>
      <c r="CB1135" s="99">
        <v>3849705.8630676302</v>
      </c>
      <c r="CC1135" s="99">
        <v>35156800.8994141</v>
      </c>
      <c r="CD1135" s="99">
        <v>8219784.1455078097</v>
      </c>
      <c r="CE1135" s="99">
        <v>1188.8068258762401</v>
      </c>
      <c r="CF1135" s="99">
        <v>133130.58407211301</v>
      </c>
      <c r="CG1135" s="99">
        <v>1103700.1172180199</v>
      </c>
      <c r="CH1135" s="99">
        <v>0</v>
      </c>
      <c r="CI1135" s="99">
        <v>76015.925541877703</v>
      </c>
      <c r="CJ1135" s="99">
        <v>3982800.2720031701</v>
      </c>
      <c r="CK1135" s="99">
        <v>36243175.245605499</v>
      </c>
      <c r="CL1135" s="99">
        <v>8223000.15698242</v>
      </c>
      <c r="CM1135" s="166">
        <v>107125.68295669599</v>
      </c>
      <c r="CN1135" s="166">
        <v>14307768.377563501</v>
      </c>
      <c r="CO1135" s="166">
        <v>66072059.3056641</v>
      </c>
      <c r="CP1135" s="99">
        <v>8223000.15698242</v>
      </c>
      <c r="CQ1135" s="99">
        <v>0</v>
      </c>
      <c r="CR1135" s="99">
        <v>0</v>
      </c>
      <c r="CS1135" s="99">
        <v>0</v>
      </c>
      <c r="CT1135" s="99">
        <v>0</v>
      </c>
      <c r="CU1135" s="98">
        <v>10465.510385124</v>
      </c>
      <c r="CV1135" s="98">
        <v>32220.872738029</v>
      </c>
      <c r="CW1135" s="98">
        <v>3982836.4471397432</v>
      </c>
      <c r="CX1135" s="98">
        <v>36260501.016632117</v>
      </c>
    </row>
    <row r="1136" spans="1:102" x14ac:dyDescent="0.2">
      <c r="A1136" s="98" t="s">
        <v>69</v>
      </c>
      <c r="B1136" s="100">
        <v>41334</v>
      </c>
      <c r="C1136" s="99">
        <v>63919.921301841699</v>
      </c>
      <c r="D1136" s="99">
        <v>0</v>
      </c>
      <c r="E1136" s="99">
        <v>10106.370101451899</v>
      </c>
      <c r="F1136" s="99">
        <v>8360.6373759508097</v>
      </c>
      <c r="G1136" s="99">
        <v>1177.5329081565101</v>
      </c>
      <c r="H1136" s="99">
        <v>0</v>
      </c>
      <c r="I1136" s="99">
        <v>0</v>
      </c>
      <c r="J1136" s="99">
        <v>31368.0206670761</v>
      </c>
      <c r="K1136" s="99">
        <v>115.789152668789</v>
      </c>
      <c r="L1136" s="99">
        <v>683.22700322419405</v>
      </c>
      <c r="M1136" s="99">
        <v>33461.936603546099</v>
      </c>
      <c r="N1136" s="99">
        <v>4051.2248106300799</v>
      </c>
      <c r="O1136" s="99">
        <v>0</v>
      </c>
      <c r="P1136" s="99">
        <v>31758.5180428028</v>
      </c>
      <c r="Q1136" s="99">
        <v>3881.2795161604899</v>
      </c>
      <c r="R1136" s="99">
        <v>0</v>
      </c>
      <c r="S1136" s="99">
        <v>1161.7737371027499</v>
      </c>
      <c r="T1136" s="99">
        <v>0</v>
      </c>
      <c r="U1136" s="99">
        <v>31463.068234205199</v>
      </c>
      <c r="V1136" s="99">
        <v>3133055.47473145</v>
      </c>
      <c r="W1136" s="99">
        <v>34.027907930780202</v>
      </c>
      <c r="X1136" s="99">
        <v>645899.98519134498</v>
      </c>
      <c r="Y1136" s="99">
        <v>510342.36984634399</v>
      </c>
      <c r="Z1136" s="99">
        <v>131626.446994781</v>
      </c>
      <c r="AA1136" s="99">
        <v>0</v>
      </c>
      <c r="AB1136" s="99">
        <v>0</v>
      </c>
      <c r="AC1136" s="99">
        <v>10320345.0981445</v>
      </c>
      <c r="AD1136" s="99">
        <v>10716.883405566199</v>
      </c>
      <c r="AE1136" s="99">
        <v>16702.0163135529</v>
      </c>
      <c r="AF1136" s="99">
        <v>1521180.90815735</v>
      </c>
      <c r="AG1136" s="99">
        <v>504185.494766235</v>
      </c>
      <c r="AH1136" s="99">
        <v>0</v>
      </c>
      <c r="AI1136" s="99">
        <v>1354608.7389678999</v>
      </c>
      <c r="AJ1136" s="99">
        <v>362836.61651611299</v>
      </c>
      <c r="AK1136" s="99">
        <v>0</v>
      </c>
      <c r="AL1136" s="99">
        <v>128920.628631592</v>
      </c>
      <c r="AM1136" s="99">
        <v>0</v>
      </c>
      <c r="AN1136" s="99">
        <v>10372019.3487549</v>
      </c>
      <c r="AO1136" s="99">
        <v>29195549.990478501</v>
      </c>
      <c r="AP1136" s="99">
        <v>351.58930304646498</v>
      </c>
      <c r="AQ1136" s="99">
        <v>5336004.6298217801</v>
      </c>
      <c r="AR1136" s="99">
        <v>4168749.6399841299</v>
      </c>
      <c r="AS1136" s="99">
        <v>1085826.38082886</v>
      </c>
      <c r="AT1136" s="99">
        <v>0</v>
      </c>
      <c r="AU1136" s="99">
        <v>0</v>
      </c>
      <c r="AV1136" s="99">
        <v>29997054.943115201</v>
      </c>
      <c r="AW1136" s="99">
        <v>34254.453941822103</v>
      </c>
      <c r="AX1136" s="99">
        <v>177601.67284393299</v>
      </c>
      <c r="AY1136" s="99">
        <v>14299197.612915</v>
      </c>
      <c r="AZ1136" s="99">
        <v>4300493.7417602502</v>
      </c>
      <c r="BA1136" s="99">
        <v>0</v>
      </c>
      <c r="BB1136" s="99">
        <v>12448942.0825195</v>
      </c>
      <c r="BC1136" s="99">
        <v>3147806.7338561998</v>
      </c>
      <c r="BD1136" s="99">
        <v>0</v>
      </c>
      <c r="BE1136" s="99">
        <v>1056603.6718444801</v>
      </c>
      <c r="BF1136" s="99">
        <v>0</v>
      </c>
      <c r="BG1136" s="99">
        <v>30184614.673095699</v>
      </c>
      <c r="BH1136" s="99">
        <v>6756441.0588378897</v>
      </c>
      <c r="BI1136" s="99">
        <v>33.554340113885701</v>
      </c>
      <c r="BJ1136" s="99">
        <v>2518514.2920227102</v>
      </c>
      <c r="BK1136" s="99">
        <v>1967831.4629516599</v>
      </c>
      <c r="BL1136" s="99">
        <v>0</v>
      </c>
      <c r="BM1136" s="99">
        <v>0</v>
      </c>
      <c r="BN1136" s="99">
        <v>0</v>
      </c>
      <c r="BO1136" s="99">
        <v>0</v>
      </c>
      <c r="BP1136" s="99">
        <v>0</v>
      </c>
      <c r="BQ1136" s="99">
        <v>0</v>
      </c>
      <c r="BR1136" s="99">
        <v>4640950.7212524395</v>
      </c>
      <c r="BS1136" s="99">
        <v>1859175.72914124</v>
      </c>
      <c r="BT1136" s="99">
        <v>0</v>
      </c>
      <c r="BU1136" s="99">
        <v>948721</v>
      </c>
      <c r="BV1136" s="99">
        <v>1856917.72517395</v>
      </c>
      <c r="BW1136" s="99">
        <v>0</v>
      </c>
      <c r="BX1136" s="99">
        <v>88447.659913063006</v>
      </c>
      <c r="BY1136" s="99">
        <v>0</v>
      </c>
      <c r="BZ1136" s="99">
        <v>0</v>
      </c>
      <c r="CA1136" s="99">
        <v>74032.554364204407</v>
      </c>
      <c r="CB1136" s="99">
        <v>3779680.0444030799</v>
      </c>
      <c r="CC1136" s="99">
        <v>34549153.183593802</v>
      </c>
      <c r="CD1136" s="99">
        <v>9268189.6103515606</v>
      </c>
      <c r="CE1136" s="99">
        <v>1177.16523750126</v>
      </c>
      <c r="CF1136" s="99">
        <v>132045.38276863101</v>
      </c>
      <c r="CG1136" s="99">
        <v>1086932.02461243</v>
      </c>
      <c r="CH1136" s="99">
        <v>0</v>
      </c>
      <c r="CI1136" s="99">
        <v>75207.134559631304</v>
      </c>
      <c r="CJ1136" s="99">
        <v>3912093.6083984398</v>
      </c>
      <c r="CK1136" s="99">
        <v>35600062.762695298</v>
      </c>
      <c r="CL1136" s="99">
        <v>9355001.2711181603</v>
      </c>
      <c r="CM1136" s="166">
        <v>106442.081673622</v>
      </c>
      <c r="CN1136" s="166">
        <v>14271725.6248779</v>
      </c>
      <c r="CO1136" s="166">
        <v>65757852.365234397</v>
      </c>
      <c r="CP1136" s="99">
        <v>9355001.2711181603</v>
      </c>
      <c r="CQ1136" s="99">
        <v>0</v>
      </c>
      <c r="CR1136" s="99">
        <v>0</v>
      </c>
      <c r="CS1136" s="99">
        <v>0</v>
      </c>
      <c r="CT1136" s="99">
        <v>0</v>
      </c>
      <c r="CU1136" s="98">
        <v>10212.869867841</v>
      </c>
      <c r="CV1136" s="98">
        <v>32325.543917226001</v>
      </c>
      <c r="CW1136" s="98">
        <v>3911725.4271717109</v>
      </c>
      <c r="CX1136" s="98">
        <v>35636085.208206229</v>
      </c>
    </row>
    <row r="1137" spans="1:102" x14ac:dyDescent="0.2">
      <c r="A1137" s="98" t="s">
        <v>69</v>
      </c>
      <c r="B1137" s="100">
        <v>41426</v>
      </c>
      <c r="C1137" s="99">
        <v>64172.377316951803</v>
      </c>
      <c r="D1137" s="99">
        <v>0</v>
      </c>
      <c r="E1137" s="99">
        <v>9866.6110349893606</v>
      </c>
      <c r="F1137" s="99">
        <v>8161.5848776698103</v>
      </c>
      <c r="G1137" s="99">
        <v>1176.7798294574</v>
      </c>
      <c r="H1137" s="99">
        <v>0</v>
      </c>
      <c r="I1137" s="99">
        <v>0</v>
      </c>
      <c r="J1137" s="99">
        <v>31190.195854425401</v>
      </c>
      <c r="K1137" s="99">
        <v>111.89649588428399</v>
      </c>
      <c r="L1137" s="99">
        <v>528.07401228696096</v>
      </c>
      <c r="M1137" s="99">
        <v>33688.504769802101</v>
      </c>
      <c r="N1137" s="99">
        <v>4019.52385920286</v>
      </c>
      <c r="O1137" s="99">
        <v>0</v>
      </c>
      <c r="P1137" s="99">
        <v>32062.482506752</v>
      </c>
      <c r="Q1137" s="99">
        <v>3846.6316331922999</v>
      </c>
      <c r="R1137" s="99">
        <v>0</v>
      </c>
      <c r="S1137" s="99">
        <v>1174.2535292208199</v>
      </c>
      <c r="T1137" s="99">
        <v>0</v>
      </c>
      <c r="U1137" s="99">
        <v>31282.970512628599</v>
      </c>
      <c r="V1137" s="99">
        <v>3105474.45910645</v>
      </c>
      <c r="W1137" s="99">
        <v>47.114400621969303</v>
      </c>
      <c r="X1137" s="99">
        <v>623280.54496002197</v>
      </c>
      <c r="Y1137" s="99">
        <v>491338.989112854</v>
      </c>
      <c r="Z1137" s="99">
        <v>131785.57568359401</v>
      </c>
      <c r="AA1137" s="99">
        <v>0</v>
      </c>
      <c r="AB1137" s="99">
        <v>0</v>
      </c>
      <c r="AC1137" s="99">
        <v>10254247.3674316</v>
      </c>
      <c r="AD1137" s="99">
        <v>10123.7913028002</v>
      </c>
      <c r="AE1137" s="99">
        <v>13694.010033369101</v>
      </c>
      <c r="AF1137" s="99">
        <v>1512351.05587769</v>
      </c>
      <c r="AG1137" s="99">
        <v>496111.07258605998</v>
      </c>
      <c r="AH1137" s="99">
        <v>0</v>
      </c>
      <c r="AI1137" s="99">
        <v>1346355.5702056901</v>
      </c>
      <c r="AJ1137" s="99">
        <v>357826.23815536499</v>
      </c>
      <c r="AK1137" s="99">
        <v>0</v>
      </c>
      <c r="AL1137" s="99">
        <v>130052.870929718</v>
      </c>
      <c r="AM1137" s="99">
        <v>0</v>
      </c>
      <c r="AN1137" s="99">
        <v>10303903.417114301</v>
      </c>
      <c r="AO1137" s="99">
        <v>29061672.6474609</v>
      </c>
      <c r="AP1137" s="99">
        <v>437.81999952718598</v>
      </c>
      <c r="AQ1137" s="99">
        <v>5164700.8338012705</v>
      </c>
      <c r="AR1137" s="99">
        <v>4020816.1268615699</v>
      </c>
      <c r="AS1137" s="99">
        <v>1081994.26612854</v>
      </c>
      <c r="AT1137" s="99">
        <v>0</v>
      </c>
      <c r="AU1137" s="99">
        <v>0</v>
      </c>
      <c r="AV1137" s="99">
        <v>29908282.3676758</v>
      </c>
      <c r="AW1137" s="99">
        <v>32410.5267195702</v>
      </c>
      <c r="AX1137" s="99">
        <v>137207.16103553801</v>
      </c>
      <c r="AY1137" s="99">
        <v>14264616.1939697</v>
      </c>
      <c r="AZ1137" s="99">
        <v>4254940.84094238</v>
      </c>
      <c r="BA1137" s="99">
        <v>0</v>
      </c>
      <c r="BB1137" s="99">
        <v>12402287.510742201</v>
      </c>
      <c r="BC1137" s="99">
        <v>3103197.91442871</v>
      </c>
      <c r="BD1137" s="99">
        <v>0</v>
      </c>
      <c r="BE1137" s="99">
        <v>1073143.51283264</v>
      </c>
      <c r="BF1137" s="99">
        <v>0</v>
      </c>
      <c r="BG1137" s="99">
        <v>29986494.269775402</v>
      </c>
      <c r="BH1137" s="99">
        <v>6810921.8136596698</v>
      </c>
      <c r="BI1137" s="99">
        <v>56.291336524765903</v>
      </c>
      <c r="BJ1137" s="99">
        <v>2503108.4190978999</v>
      </c>
      <c r="BK1137" s="99">
        <v>1947316.1298828099</v>
      </c>
      <c r="BL1137" s="99">
        <v>0</v>
      </c>
      <c r="BM1137" s="99">
        <v>0</v>
      </c>
      <c r="BN1137" s="99">
        <v>0</v>
      </c>
      <c r="BO1137" s="99">
        <v>0</v>
      </c>
      <c r="BP1137" s="99">
        <v>0</v>
      </c>
      <c r="BQ1137" s="99">
        <v>0</v>
      </c>
      <c r="BR1137" s="99">
        <v>4661756.1415405301</v>
      </c>
      <c r="BS1137" s="99">
        <v>1850121.37167358</v>
      </c>
      <c r="BT1137" s="99">
        <v>0</v>
      </c>
      <c r="BU1137" s="99">
        <v>961901.06999206496</v>
      </c>
      <c r="BV1137" s="99">
        <v>1863361.0621032701</v>
      </c>
      <c r="BW1137" s="99">
        <v>0</v>
      </c>
      <c r="BX1137" s="99">
        <v>90599.689917564407</v>
      </c>
      <c r="BY1137" s="99">
        <v>0</v>
      </c>
      <c r="BZ1137" s="99">
        <v>0</v>
      </c>
      <c r="CA1137" s="99">
        <v>74034.521100044294</v>
      </c>
      <c r="CB1137" s="99">
        <v>3730026.6652526902</v>
      </c>
      <c r="CC1137" s="99">
        <v>34311079.3583984</v>
      </c>
      <c r="CD1137" s="99">
        <v>9326772.5285644494</v>
      </c>
      <c r="CE1137" s="99">
        <v>1177.3175075799199</v>
      </c>
      <c r="CF1137" s="99">
        <v>131486.37021255499</v>
      </c>
      <c r="CG1137" s="99">
        <v>1083328.0987091099</v>
      </c>
      <c r="CH1137" s="99">
        <v>0</v>
      </c>
      <c r="CI1137" s="99">
        <v>75210.311012268096</v>
      </c>
      <c r="CJ1137" s="99">
        <v>3861246.6979370099</v>
      </c>
      <c r="CK1137" s="99">
        <v>35286700.962890603</v>
      </c>
      <c r="CL1137" s="99">
        <v>9414908.71630859</v>
      </c>
      <c r="CM1137" s="166">
        <v>106275.26519775399</v>
      </c>
      <c r="CN1137" s="166">
        <v>14141992.9455566</v>
      </c>
      <c r="CO1137" s="166">
        <v>65275743.381347701</v>
      </c>
      <c r="CP1137" s="99">
        <v>9414908.71630859</v>
      </c>
      <c r="CQ1137" s="99">
        <v>0</v>
      </c>
      <c r="CR1137" s="99">
        <v>0</v>
      </c>
      <c r="CS1137" s="99">
        <v>0</v>
      </c>
      <c r="CT1137" s="99">
        <v>0</v>
      </c>
      <c r="CU1137" s="98">
        <v>9973.1186445330004</v>
      </c>
      <c r="CV1137" s="98">
        <v>32157.493255576999</v>
      </c>
      <c r="CW1137" s="98">
        <v>3861513.0354652451</v>
      </c>
      <c r="CX1137" s="98">
        <v>35394407.457107507</v>
      </c>
    </row>
    <row r="1138" spans="1:102" x14ac:dyDescent="0.2">
      <c r="A1138" s="98" t="s">
        <v>69</v>
      </c>
      <c r="B1138" s="100">
        <v>41518</v>
      </c>
      <c r="C1138" s="99">
        <v>64205.146669387803</v>
      </c>
      <c r="D1138" s="99">
        <v>0</v>
      </c>
      <c r="E1138" s="99">
        <v>9628.9435765743292</v>
      </c>
      <c r="F1138" s="99">
        <v>7985.5841503739402</v>
      </c>
      <c r="G1138" s="99">
        <v>1155.37464758754</v>
      </c>
      <c r="H1138" s="99">
        <v>0</v>
      </c>
      <c r="I1138" s="99">
        <v>0</v>
      </c>
      <c r="J1138" s="99">
        <v>30973.657956838601</v>
      </c>
      <c r="K1138" s="99">
        <v>97.797471997328103</v>
      </c>
      <c r="L1138" s="99">
        <v>97.704257167875795</v>
      </c>
      <c r="M1138" s="99">
        <v>33752.274585247003</v>
      </c>
      <c r="N1138" s="99">
        <v>3990.56071215868</v>
      </c>
      <c r="O1138" s="99">
        <v>0</v>
      </c>
      <c r="P1138" s="99">
        <v>32339.091369867299</v>
      </c>
      <c r="Q1138" s="99">
        <v>3805.93894821405</v>
      </c>
      <c r="R1138" s="99">
        <v>0</v>
      </c>
      <c r="S1138" s="99">
        <v>1148.4125546365999</v>
      </c>
      <c r="T1138" s="99">
        <v>0</v>
      </c>
      <c r="U1138" s="99">
        <v>31129.224066257499</v>
      </c>
      <c r="V1138" s="99">
        <v>3101589.2566528302</v>
      </c>
      <c r="W1138" s="99">
        <v>71.752054637298002</v>
      </c>
      <c r="X1138" s="99">
        <v>600024.245910645</v>
      </c>
      <c r="Y1138" s="99">
        <v>472312.62262344401</v>
      </c>
      <c r="Z1138" s="99">
        <v>131901.46233558701</v>
      </c>
      <c r="AA1138" s="99">
        <v>0</v>
      </c>
      <c r="AB1138" s="99">
        <v>0</v>
      </c>
      <c r="AC1138" s="99">
        <v>10214377.9558105</v>
      </c>
      <c r="AD1138" s="99">
        <v>9026.14780461788</v>
      </c>
      <c r="AE1138" s="99">
        <v>7365.8589157462102</v>
      </c>
      <c r="AF1138" s="99">
        <v>1513227.9012603799</v>
      </c>
      <c r="AG1138" s="99">
        <v>489813.46695709199</v>
      </c>
      <c r="AH1138" s="99">
        <v>0</v>
      </c>
      <c r="AI1138" s="99">
        <v>1348448.15948486</v>
      </c>
      <c r="AJ1138" s="99">
        <v>351311.50976181001</v>
      </c>
      <c r="AK1138" s="99">
        <v>0</v>
      </c>
      <c r="AL1138" s="99">
        <v>129831.75214385999</v>
      </c>
      <c r="AM1138" s="99">
        <v>0</v>
      </c>
      <c r="AN1138" s="99">
        <v>10206818.201416001</v>
      </c>
      <c r="AO1138" s="99">
        <v>29101441.291992199</v>
      </c>
      <c r="AP1138" s="99">
        <v>635.74148609489202</v>
      </c>
      <c r="AQ1138" s="99">
        <v>4966274.6191406297</v>
      </c>
      <c r="AR1138" s="99">
        <v>3880081.7117004399</v>
      </c>
      <c r="AS1138" s="99">
        <v>1089601.63052368</v>
      </c>
      <c r="AT1138" s="99">
        <v>0</v>
      </c>
      <c r="AU1138" s="99">
        <v>0</v>
      </c>
      <c r="AV1138" s="99">
        <v>29846506.106201202</v>
      </c>
      <c r="AW1138" s="99">
        <v>28943.093070030201</v>
      </c>
      <c r="AX1138" s="99">
        <v>60654.314133167303</v>
      </c>
      <c r="AY1138" s="99">
        <v>14348674.4375</v>
      </c>
      <c r="AZ1138" s="99">
        <v>4203861.2527465802</v>
      </c>
      <c r="BA1138" s="99">
        <v>0</v>
      </c>
      <c r="BB1138" s="99">
        <v>12507816.373779301</v>
      </c>
      <c r="BC1138" s="99">
        <v>3064201.4833984398</v>
      </c>
      <c r="BD1138" s="99">
        <v>0</v>
      </c>
      <c r="BE1138" s="99">
        <v>1073908.3244628899</v>
      </c>
      <c r="BF1138" s="99">
        <v>0</v>
      </c>
      <c r="BG1138" s="99">
        <v>29768862.9055176</v>
      </c>
      <c r="BH1138" s="99">
        <v>6863501.9613647498</v>
      </c>
      <c r="BI1138" s="99">
        <v>100.81753262318701</v>
      </c>
      <c r="BJ1138" s="99">
        <v>2464045.6110839802</v>
      </c>
      <c r="BK1138" s="99">
        <v>1903590.0740509001</v>
      </c>
      <c r="BL1138" s="99">
        <v>0</v>
      </c>
      <c r="BM1138" s="99">
        <v>0</v>
      </c>
      <c r="BN1138" s="99">
        <v>0</v>
      </c>
      <c r="BO1138" s="99">
        <v>0</v>
      </c>
      <c r="BP1138" s="99">
        <v>0</v>
      </c>
      <c r="BQ1138" s="99">
        <v>0</v>
      </c>
      <c r="BR1138" s="99">
        <v>4739636.8097534198</v>
      </c>
      <c r="BS1138" s="99">
        <v>1834440.71734619</v>
      </c>
      <c r="BT1138" s="99">
        <v>0</v>
      </c>
      <c r="BU1138" s="99">
        <v>833674.66999816895</v>
      </c>
      <c r="BV1138" s="99">
        <v>1846769.0580596901</v>
      </c>
      <c r="BW1138" s="99">
        <v>0</v>
      </c>
      <c r="BX1138" s="99">
        <v>77335.839928627</v>
      </c>
      <c r="BY1138" s="99">
        <v>0</v>
      </c>
      <c r="BZ1138" s="99">
        <v>0</v>
      </c>
      <c r="CA1138" s="99">
        <v>73839.255631446795</v>
      </c>
      <c r="CB1138" s="99">
        <v>3699826.3648376502</v>
      </c>
      <c r="CC1138" s="99">
        <v>34135663.068847701</v>
      </c>
      <c r="CD1138" s="99">
        <v>9307214.3973388709</v>
      </c>
      <c r="CE1138" s="99">
        <v>1155.10644844174</v>
      </c>
      <c r="CF1138" s="99">
        <v>131927.81905555699</v>
      </c>
      <c r="CG1138" s="99">
        <v>1090026.35540771</v>
      </c>
      <c r="CH1138" s="99">
        <v>0</v>
      </c>
      <c r="CI1138" s="99">
        <v>74994.703399658203</v>
      </c>
      <c r="CJ1138" s="99">
        <v>3831685.7565307599</v>
      </c>
      <c r="CK1138" s="99">
        <v>35176012.164550804</v>
      </c>
      <c r="CL1138" s="99">
        <v>9395025.2504882794</v>
      </c>
      <c r="CM1138" s="166">
        <v>105998.193642616</v>
      </c>
      <c r="CN1138" s="166">
        <v>14036332.9857178</v>
      </c>
      <c r="CO1138" s="166">
        <v>65037664.1943359</v>
      </c>
      <c r="CP1138" s="99">
        <v>9395025.2504882794</v>
      </c>
      <c r="CQ1138" s="99">
        <v>0</v>
      </c>
      <c r="CR1138" s="99">
        <v>0</v>
      </c>
      <c r="CS1138" s="99">
        <v>0</v>
      </c>
      <c r="CT1138" s="99">
        <v>0</v>
      </c>
      <c r="CU1138" s="98">
        <v>9732.6240347260009</v>
      </c>
      <c r="CV1138" s="98">
        <v>31956.423232377001</v>
      </c>
      <c r="CW1138" s="98">
        <v>3831754.183893207</v>
      </c>
      <c r="CX1138" s="98">
        <v>35225689.424255408</v>
      </c>
    </row>
    <row r="1139" spans="1:102" x14ac:dyDescent="0.2">
      <c r="A1139" s="98" t="s">
        <v>69</v>
      </c>
      <c r="B1139" s="100">
        <v>41609</v>
      </c>
      <c r="C1139" s="99">
        <v>63747.421428680398</v>
      </c>
      <c r="D1139" s="99">
        <v>0</v>
      </c>
      <c r="E1139" s="99">
        <v>9344.8740097284299</v>
      </c>
      <c r="F1139" s="99">
        <v>7740.9381514787701</v>
      </c>
      <c r="G1139" s="99">
        <v>1176.81127817929</v>
      </c>
      <c r="H1139" s="99">
        <v>0</v>
      </c>
      <c r="I1139" s="99">
        <v>0</v>
      </c>
      <c r="J1139" s="99">
        <v>30571.568790197402</v>
      </c>
      <c r="K1139" s="99">
        <v>82.280256050638897</v>
      </c>
      <c r="L1139" s="99">
        <v>81.270837273448706</v>
      </c>
      <c r="M1139" s="99">
        <v>33629.345712184899</v>
      </c>
      <c r="N1139" s="99">
        <v>4022.1343290805798</v>
      </c>
      <c r="O1139" s="99">
        <v>0</v>
      </c>
      <c r="P1139" s="99">
        <v>31637.15117836</v>
      </c>
      <c r="Q1139" s="99">
        <v>3738.1857724189799</v>
      </c>
      <c r="R1139" s="99">
        <v>0</v>
      </c>
      <c r="S1139" s="99">
        <v>1152.61361703277</v>
      </c>
      <c r="T1139" s="99">
        <v>0</v>
      </c>
      <c r="U1139" s="99">
        <v>30619.1761872768</v>
      </c>
      <c r="V1139" s="99">
        <v>3057866.4701843299</v>
      </c>
      <c r="W1139" s="99">
        <v>77.384202488698094</v>
      </c>
      <c r="X1139" s="99">
        <v>586197.86532592797</v>
      </c>
      <c r="Y1139" s="99">
        <v>459947.531433105</v>
      </c>
      <c r="Z1139" s="99">
        <v>131945.44762039199</v>
      </c>
      <c r="AA1139" s="99">
        <v>0</v>
      </c>
      <c r="AB1139" s="99">
        <v>0</v>
      </c>
      <c r="AC1139" s="99">
        <v>10054331.3435059</v>
      </c>
      <c r="AD1139" s="99">
        <v>7656.4726247787503</v>
      </c>
      <c r="AE1139" s="99">
        <v>10073.573509931601</v>
      </c>
      <c r="AF1139" s="99">
        <v>1504095.9385376</v>
      </c>
      <c r="AG1139" s="99">
        <v>494425.32805633498</v>
      </c>
      <c r="AH1139" s="99">
        <v>0</v>
      </c>
      <c r="AI1139" s="99">
        <v>1310556.03521729</v>
      </c>
      <c r="AJ1139" s="99">
        <v>327928.26226043701</v>
      </c>
      <c r="AK1139" s="99">
        <v>0</v>
      </c>
      <c r="AL1139" s="99">
        <v>128607.874928474</v>
      </c>
      <c r="AM1139" s="99">
        <v>0</v>
      </c>
      <c r="AN1139" s="99">
        <v>10056324.6726074</v>
      </c>
      <c r="AO1139" s="99">
        <v>28821915.777587902</v>
      </c>
      <c r="AP1139" s="99">
        <v>743.77777615934599</v>
      </c>
      <c r="AQ1139" s="99">
        <v>4822483.9984130897</v>
      </c>
      <c r="AR1139" s="99">
        <v>3744349.60464478</v>
      </c>
      <c r="AS1139" s="99">
        <v>1096215.25082397</v>
      </c>
      <c r="AT1139" s="99">
        <v>0</v>
      </c>
      <c r="AU1139" s="99">
        <v>0</v>
      </c>
      <c r="AV1139" s="99">
        <v>29603324.019531298</v>
      </c>
      <c r="AW1139" s="99">
        <v>24769.282013416301</v>
      </c>
      <c r="AX1139" s="99">
        <v>64602.386284828201</v>
      </c>
      <c r="AY1139" s="99">
        <v>14315421.8153076</v>
      </c>
      <c r="AZ1139" s="99">
        <v>4250511.3230590802</v>
      </c>
      <c r="BA1139" s="99">
        <v>0</v>
      </c>
      <c r="BB1139" s="99">
        <v>12172605.3199463</v>
      </c>
      <c r="BC1139" s="99">
        <v>2871557.4394226102</v>
      </c>
      <c r="BD1139" s="99">
        <v>0</v>
      </c>
      <c r="BE1139" s="99">
        <v>1070681.70518494</v>
      </c>
      <c r="BF1139" s="99">
        <v>0</v>
      </c>
      <c r="BG1139" s="99">
        <v>29565971.7265625</v>
      </c>
      <c r="BH1139" s="99">
        <v>6839207.0991821298</v>
      </c>
      <c r="BI1139" s="99">
        <v>161.27065490744999</v>
      </c>
      <c r="BJ1139" s="99">
        <v>2432645.8134155301</v>
      </c>
      <c r="BK1139" s="99">
        <v>1881442.2078857401</v>
      </c>
      <c r="BL1139" s="99">
        <v>0</v>
      </c>
      <c r="BM1139" s="99">
        <v>0</v>
      </c>
      <c r="BN1139" s="99">
        <v>0</v>
      </c>
      <c r="BO1139" s="99">
        <v>0</v>
      </c>
      <c r="BP1139" s="99">
        <v>0</v>
      </c>
      <c r="BQ1139" s="99">
        <v>0</v>
      </c>
      <c r="BR1139" s="99">
        <v>4725130.0261230497</v>
      </c>
      <c r="BS1139" s="99">
        <v>1833636.9920196501</v>
      </c>
      <c r="BT1139" s="99">
        <v>0</v>
      </c>
      <c r="BU1139" s="99">
        <v>928045.23999023403</v>
      </c>
      <c r="BV1139" s="99">
        <v>1801314.1559295701</v>
      </c>
      <c r="BW1139" s="99">
        <v>0</v>
      </c>
      <c r="BX1139" s="99">
        <v>86351.7499246597</v>
      </c>
      <c r="BY1139" s="99">
        <v>0</v>
      </c>
      <c r="BZ1139" s="99">
        <v>0</v>
      </c>
      <c r="CA1139" s="99">
        <v>73093.028404235796</v>
      </c>
      <c r="CB1139" s="99">
        <v>3650361.0554504399</v>
      </c>
      <c r="CC1139" s="99">
        <v>33726976.777832001</v>
      </c>
      <c r="CD1139" s="99">
        <v>9274522.70629883</v>
      </c>
      <c r="CE1139" s="99">
        <v>1176.77074539661</v>
      </c>
      <c r="CF1139" s="99">
        <v>131868.791027069</v>
      </c>
      <c r="CG1139" s="99">
        <v>1093509.30917358</v>
      </c>
      <c r="CH1139" s="99">
        <v>0</v>
      </c>
      <c r="CI1139" s="99">
        <v>74272.766606330901</v>
      </c>
      <c r="CJ1139" s="99">
        <v>3780999.4440918001</v>
      </c>
      <c r="CK1139" s="99">
        <v>34809730.578125</v>
      </c>
      <c r="CL1139" s="99">
        <v>9365110.9422607403</v>
      </c>
      <c r="CM1139" s="166">
        <v>104670.859647751</v>
      </c>
      <c r="CN1139" s="166">
        <v>13846458.7416992</v>
      </c>
      <c r="CO1139" s="166">
        <v>64340824.816894501</v>
      </c>
      <c r="CP1139" s="99">
        <v>9365110.9422607403</v>
      </c>
      <c r="CQ1139" s="99">
        <v>0</v>
      </c>
      <c r="CR1139" s="99">
        <v>0</v>
      </c>
      <c r="CS1139" s="99">
        <v>0</v>
      </c>
      <c r="CT1139" s="99">
        <v>0</v>
      </c>
      <c r="CU1139" s="98">
        <v>9428.1921063869995</v>
      </c>
      <c r="CV1139" s="98">
        <v>31536.954536554</v>
      </c>
      <c r="CW1139" s="98">
        <v>3782229.846477509</v>
      </c>
      <c r="CX1139" s="98">
        <v>34820486.087005578</v>
      </c>
    </row>
    <row r="1140" spans="1:102" x14ac:dyDescent="0.2">
      <c r="A1140" s="98" t="s">
        <v>69</v>
      </c>
      <c r="B1140" s="100">
        <v>41699</v>
      </c>
      <c r="C1140" s="99">
        <v>63877.663830280297</v>
      </c>
      <c r="D1140" s="99">
        <v>0</v>
      </c>
      <c r="E1140" s="99">
        <v>9133.6889473199808</v>
      </c>
      <c r="F1140" s="99">
        <v>7569.3833090663002</v>
      </c>
      <c r="G1140" s="99">
        <v>1173.11657853425</v>
      </c>
      <c r="H1140" s="99">
        <v>0</v>
      </c>
      <c r="I1140" s="99">
        <v>0</v>
      </c>
      <c r="J1140" s="99">
        <v>30605.9736893177</v>
      </c>
      <c r="K1140" s="99">
        <v>60.894224760588301</v>
      </c>
      <c r="L1140" s="99">
        <v>76.529277023859294</v>
      </c>
      <c r="M1140" s="99">
        <v>33737.662178993203</v>
      </c>
      <c r="N1140" s="99">
        <v>3950.46647199988</v>
      </c>
      <c r="O1140" s="99">
        <v>0</v>
      </c>
      <c r="P1140" s="99">
        <v>31396.1358993053</v>
      </c>
      <c r="Q1140" s="99">
        <v>3722.0598545968501</v>
      </c>
      <c r="R1140" s="99">
        <v>0</v>
      </c>
      <c r="S1140" s="99">
        <v>1155.6989841908201</v>
      </c>
      <c r="T1140" s="99">
        <v>0</v>
      </c>
      <c r="U1140" s="99">
        <v>30657.034201383602</v>
      </c>
      <c r="V1140" s="99">
        <v>3053473.9055480999</v>
      </c>
      <c r="W1140" s="99">
        <v>0</v>
      </c>
      <c r="X1140" s="99">
        <v>568616.37884521496</v>
      </c>
      <c r="Y1140" s="99">
        <v>448508.31367874099</v>
      </c>
      <c r="Z1140" s="99">
        <v>128902.830459595</v>
      </c>
      <c r="AA1140" s="99">
        <v>0</v>
      </c>
      <c r="AB1140" s="99">
        <v>0</v>
      </c>
      <c r="AC1140" s="99">
        <v>9993604.7114257794</v>
      </c>
      <c r="AD1140" s="99">
        <v>5551.4516171217001</v>
      </c>
      <c r="AE1140" s="99">
        <v>7276.67641627789</v>
      </c>
      <c r="AF1140" s="99">
        <v>1500471.7839965799</v>
      </c>
      <c r="AG1140" s="99">
        <v>479244.84485244798</v>
      </c>
      <c r="AH1140" s="99">
        <v>0</v>
      </c>
      <c r="AI1140" s="99">
        <v>1296073.2797546401</v>
      </c>
      <c r="AJ1140" s="99">
        <v>327542.98052978498</v>
      </c>
      <c r="AK1140" s="99">
        <v>0</v>
      </c>
      <c r="AL1140" s="99">
        <v>126480.62795829801</v>
      </c>
      <c r="AM1140" s="99">
        <v>0</v>
      </c>
      <c r="AN1140" s="99">
        <v>10032238.817260699</v>
      </c>
      <c r="AO1140" s="99">
        <v>28935041.504638702</v>
      </c>
      <c r="AP1140" s="99">
        <v>0</v>
      </c>
      <c r="AQ1140" s="99">
        <v>4738155.1773071298</v>
      </c>
      <c r="AR1140" s="99">
        <v>3673264.6997070299</v>
      </c>
      <c r="AS1140" s="99">
        <v>1073818.4778595001</v>
      </c>
      <c r="AT1140" s="99">
        <v>0</v>
      </c>
      <c r="AU1140" s="99">
        <v>0</v>
      </c>
      <c r="AV1140" s="99">
        <v>29607556.7353516</v>
      </c>
      <c r="AW1140" s="99">
        <v>18064.567080974601</v>
      </c>
      <c r="AX1140" s="99">
        <v>66723.725419998198</v>
      </c>
      <c r="AY1140" s="99">
        <v>14379008.676757799</v>
      </c>
      <c r="AZ1140" s="99">
        <v>4145314.26953125</v>
      </c>
      <c r="BA1140" s="99">
        <v>0</v>
      </c>
      <c r="BB1140" s="99">
        <v>12104534.927123999</v>
      </c>
      <c r="BC1140" s="99">
        <v>2892662.3854370099</v>
      </c>
      <c r="BD1140" s="99">
        <v>0</v>
      </c>
      <c r="BE1140" s="99">
        <v>1055569.2011108401</v>
      </c>
      <c r="BF1140" s="99">
        <v>0</v>
      </c>
      <c r="BG1140" s="99">
        <v>29720047.520263702</v>
      </c>
      <c r="BH1140" s="99">
        <v>6807552.15625</v>
      </c>
      <c r="BI1140" s="99">
        <v>0</v>
      </c>
      <c r="BJ1140" s="99">
        <v>2397698.6246032701</v>
      </c>
      <c r="BK1140" s="99">
        <v>1867988.6243591299</v>
      </c>
      <c r="BL1140" s="99">
        <v>0</v>
      </c>
      <c r="BM1140" s="99">
        <v>0</v>
      </c>
      <c r="BN1140" s="99">
        <v>0</v>
      </c>
      <c r="BO1140" s="99">
        <v>0</v>
      </c>
      <c r="BP1140" s="99">
        <v>0</v>
      </c>
      <c r="BQ1140" s="99">
        <v>0</v>
      </c>
      <c r="BR1140" s="99">
        <v>4672772.9313964797</v>
      </c>
      <c r="BS1140" s="99">
        <v>1794900.5752868699</v>
      </c>
      <c r="BT1140" s="99">
        <v>0</v>
      </c>
      <c r="BU1140" s="99">
        <v>903916.86999511695</v>
      </c>
      <c r="BV1140" s="99">
        <v>1824505.2455596901</v>
      </c>
      <c r="BW1140" s="99">
        <v>0</v>
      </c>
      <c r="BX1140" s="99">
        <v>87268.769924163804</v>
      </c>
      <c r="BY1140" s="99">
        <v>0</v>
      </c>
      <c r="BZ1140" s="99">
        <v>0</v>
      </c>
      <c r="CA1140" s="99">
        <v>73002.568191528306</v>
      </c>
      <c r="CB1140" s="99">
        <v>3619701.92297363</v>
      </c>
      <c r="CC1140" s="99">
        <v>33715132.308105499</v>
      </c>
      <c r="CD1140" s="99">
        <v>9218269.5048828106</v>
      </c>
      <c r="CE1140" s="99">
        <v>1173.21247816086</v>
      </c>
      <c r="CF1140" s="99">
        <v>128539.452643394</v>
      </c>
      <c r="CG1140" s="99">
        <v>1076856.44854736</v>
      </c>
      <c r="CH1140" s="99">
        <v>0</v>
      </c>
      <c r="CI1140" s="99">
        <v>74173.352052688599</v>
      </c>
      <c r="CJ1140" s="99">
        <v>3749378.74890137</v>
      </c>
      <c r="CK1140" s="99">
        <v>34710376.941894501</v>
      </c>
      <c r="CL1140" s="99">
        <v>9304657.5683593806</v>
      </c>
      <c r="CM1140" s="166">
        <v>104608.73256397199</v>
      </c>
      <c r="CN1140" s="166">
        <v>13769518.837524399</v>
      </c>
      <c r="CO1140" s="166">
        <v>64365779.765625</v>
      </c>
      <c r="CP1140" s="99">
        <v>9304657.5683593806</v>
      </c>
      <c r="CQ1140" s="99">
        <v>0</v>
      </c>
      <c r="CR1140" s="99">
        <v>0</v>
      </c>
      <c r="CS1140" s="99">
        <v>0</v>
      </c>
      <c r="CT1140" s="99">
        <v>0</v>
      </c>
      <c r="CU1140" s="98">
        <v>9191.8115140970003</v>
      </c>
      <c r="CV1140" s="98">
        <v>31590.646317267001</v>
      </c>
      <c r="CW1140" s="98">
        <v>3748241.375617024</v>
      </c>
      <c r="CX1140" s="98">
        <v>34791988.756652862</v>
      </c>
    </row>
    <row r="1141" spans="1:102" x14ac:dyDescent="0.2">
      <c r="A1141" s="98" t="s">
        <v>69</v>
      </c>
      <c r="B1141" s="100">
        <v>41791</v>
      </c>
      <c r="C1141" s="99">
        <v>63380.077372074098</v>
      </c>
      <c r="D1141" s="99">
        <v>0</v>
      </c>
      <c r="E1141" s="99">
        <v>9010.3416584730094</v>
      </c>
      <c r="F1141" s="99">
        <v>7489.8477274179504</v>
      </c>
      <c r="G1141" s="99">
        <v>1181.4134837239999</v>
      </c>
      <c r="H1141" s="99">
        <v>0</v>
      </c>
      <c r="I1141" s="99">
        <v>0</v>
      </c>
      <c r="J1141" s="99">
        <v>30612.140730142601</v>
      </c>
      <c r="K1141" s="99">
        <v>39.158488779794403</v>
      </c>
      <c r="L1141" s="99">
        <v>189.28896239958701</v>
      </c>
      <c r="M1141" s="99">
        <v>33486.842120170601</v>
      </c>
      <c r="N1141" s="99">
        <v>3911.07198381424</v>
      </c>
      <c r="O1141" s="99">
        <v>0</v>
      </c>
      <c r="P1141" s="99">
        <v>31115.359074592601</v>
      </c>
      <c r="Q1141" s="99">
        <v>3725.14584854245</v>
      </c>
      <c r="R1141" s="99">
        <v>0</v>
      </c>
      <c r="S1141" s="99">
        <v>1171.74838963151</v>
      </c>
      <c r="T1141" s="99">
        <v>0</v>
      </c>
      <c r="U1141" s="99">
        <v>30644.824768304799</v>
      </c>
      <c r="V1141" s="99">
        <v>3036081.1411438002</v>
      </c>
      <c r="W1141" s="99">
        <v>0</v>
      </c>
      <c r="X1141" s="99">
        <v>554317.82135772705</v>
      </c>
      <c r="Y1141" s="99">
        <v>437792.46178817702</v>
      </c>
      <c r="Z1141" s="99">
        <v>125533.398943901</v>
      </c>
      <c r="AA1141" s="99">
        <v>0</v>
      </c>
      <c r="AB1141" s="99">
        <v>0</v>
      </c>
      <c r="AC1141" s="99">
        <v>9963583.2659912091</v>
      </c>
      <c r="AD1141" s="99">
        <v>3650.11335244775</v>
      </c>
      <c r="AE1141" s="99">
        <v>9689.9506344795209</v>
      </c>
      <c r="AF1141" s="99">
        <v>1502015.53492737</v>
      </c>
      <c r="AG1141" s="99">
        <v>471937.800209045</v>
      </c>
      <c r="AH1141" s="99">
        <v>0</v>
      </c>
      <c r="AI1141" s="99">
        <v>1269593.44775391</v>
      </c>
      <c r="AJ1141" s="99">
        <v>329484.62449264497</v>
      </c>
      <c r="AK1141" s="99">
        <v>0</v>
      </c>
      <c r="AL1141" s="99">
        <v>121910.667926788</v>
      </c>
      <c r="AM1141" s="99">
        <v>0</v>
      </c>
      <c r="AN1141" s="99">
        <v>9971749.5255127009</v>
      </c>
      <c r="AO1141" s="99">
        <v>28869263.009277299</v>
      </c>
      <c r="AP1141" s="99">
        <v>0</v>
      </c>
      <c r="AQ1141" s="99">
        <v>4598717.5288696298</v>
      </c>
      <c r="AR1141" s="99">
        <v>3576877.9071960398</v>
      </c>
      <c r="AS1141" s="99">
        <v>1059571.60643005</v>
      </c>
      <c r="AT1141" s="99">
        <v>0</v>
      </c>
      <c r="AU1141" s="99">
        <v>0</v>
      </c>
      <c r="AV1141" s="99">
        <v>29616371.535400402</v>
      </c>
      <c r="AW1141" s="99">
        <v>11911.6081833839</v>
      </c>
      <c r="AX1141" s="99">
        <v>84914.996745109602</v>
      </c>
      <c r="AY1141" s="99">
        <v>14423822.946411099</v>
      </c>
      <c r="AZ1141" s="99">
        <v>4100661.4931030301</v>
      </c>
      <c r="BA1141" s="99">
        <v>0</v>
      </c>
      <c r="BB1141" s="99">
        <v>11896021.6210938</v>
      </c>
      <c r="BC1141" s="99">
        <v>2895397.8019409198</v>
      </c>
      <c r="BD1141" s="99">
        <v>0</v>
      </c>
      <c r="BE1141" s="99">
        <v>1025993.90609741</v>
      </c>
      <c r="BF1141" s="99">
        <v>0</v>
      </c>
      <c r="BG1141" s="99">
        <v>29537560.6242676</v>
      </c>
      <c r="BH1141" s="99">
        <v>6791800.6695556603</v>
      </c>
      <c r="BI1141" s="99">
        <v>0</v>
      </c>
      <c r="BJ1141" s="99">
        <v>2376418.4085388202</v>
      </c>
      <c r="BK1141" s="99">
        <v>1847947.02793884</v>
      </c>
      <c r="BL1141" s="99">
        <v>0</v>
      </c>
      <c r="BM1141" s="99">
        <v>0</v>
      </c>
      <c r="BN1141" s="99">
        <v>0</v>
      </c>
      <c r="BO1141" s="99">
        <v>0</v>
      </c>
      <c r="BP1141" s="99">
        <v>0</v>
      </c>
      <c r="BQ1141" s="99">
        <v>0</v>
      </c>
      <c r="BR1141" s="99">
        <v>4715904.0377807599</v>
      </c>
      <c r="BS1141" s="99">
        <v>1776561.87985229</v>
      </c>
      <c r="BT1141" s="99">
        <v>0</v>
      </c>
      <c r="BU1141" s="99">
        <v>906252.66999816895</v>
      </c>
      <c r="BV1141" s="99">
        <v>1841414.88250732</v>
      </c>
      <c r="BW1141" s="99">
        <v>0</v>
      </c>
      <c r="BX1141" s="99">
        <v>85613.229932785005</v>
      </c>
      <c r="BY1141" s="99">
        <v>0</v>
      </c>
      <c r="BZ1141" s="99">
        <v>0</v>
      </c>
      <c r="CA1141" s="99">
        <v>72397.879251480103</v>
      </c>
      <c r="CB1141" s="99">
        <v>3595633.5640258798</v>
      </c>
      <c r="CC1141" s="99">
        <v>33477929.143310498</v>
      </c>
      <c r="CD1141" s="99">
        <v>9168905.8505859394</v>
      </c>
      <c r="CE1141" s="99">
        <v>1181.6126518398501</v>
      </c>
      <c r="CF1141" s="99">
        <v>125918.91911888099</v>
      </c>
      <c r="CG1141" s="99">
        <v>1058852.1538696301</v>
      </c>
      <c r="CH1141" s="99">
        <v>0</v>
      </c>
      <c r="CI1141" s="99">
        <v>73578.830919265703</v>
      </c>
      <c r="CJ1141" s="99">
        <v>3721641.7439270001</v>
      </c>
      <c r="CK1141" s="99">
        <v>34576202.665527299</v>
      </c>
      <c r="CL1141" s="99">
        <v>9252951.6425781306</v>
      </c>
      <c r="CM1141" s="166">
        <v>104030.705182076</v>
      </c>
      <c r="CN1141" s="166">
        <v>13681952.0891113</v>
      </c>
      <c r="CO1141" s="166">
        <v>64213505.843261696</v>
      </c>
      <c r="CP1141" s="99">
        <v>9252951.6425781306</v>
      </c>
      <c r="CQ1141" s="99">
        <v>0</v>
      </c>
      <c r="CR1141" s="99">
        <v>0</v>
      </c>
      <c r="CS1141" s="99">
        <v>0</v>
      </c>
      <c r="CT1141" s="99">
        <v>0</v>
      </c>
      <c r="CU1141" s="98">
        <v>9043.8312401549993</v>
      </c>
      <c r="CV1141" s="98">
        <v>31599.341964620002</v>
      </c>
      <c r="CW1141" s="98">
        <v>3721552.4831447611</v>
      </c>
      <c r="CX1141" s="98">
        <v>34536781.297180131</v>
      </c>
    </row>
    <row r="1142" spans="1:102" x14ac:dyDescent="0.2">
      <c r="A1142" s="98" t="s">
        <v>69</v>
      </c>
      <c r="B1142" s="100">
        <v>41883</v>
      </c>
      <c r="C1142" s="99">
        <v>63658.507366180398</v>
      </c>
      <c r="D1142" s="99">
        <v>0</v>
      </c>
      <c r="E1142" s="99">
        <v>8815.1078029871005</v>
      </c>
      <c r="F1142" s="99">
        <v>7326.0835398435602</v>
      </c>
      <c r="G1142" s="99">
        <v>1207.9548741728099</v>
      </c>
      <c r="H1142" s="99">
        <v>0</v>
      </c>
      <c r="I1142" s="99">
        <v>0</v>
      </c>
      <c r="J1142" s="99">
        <v>30378.502816677101</v>
      </c>
      <c r="K1142" s="99">
        <v>22.749318534741199</v>
      </c>
      <c r="L1142" s="99">
        <v>92.339458487927899</v>
      </c>
      <c r="M1142" s="99">
        <v>33696.659623146101</v>
      </c>
      <c r="N1142" s="99">
        <v>3889.4701750576501</v>
      </c>
      <c r="O1142" s="99">
        <v>0</v>
      </c>
      <c r="P1142" s="99">
        <v>31135.647739172</v>
      </c>
      <c r="Q1142" s="99">
        <v>3718.5716839432698</v>
      </c>
      <c r="R1142" s="99">
        <v>0</v>
      </c>
      <c r="S1142" s="99">
        <v>1196.2495985478199</v>
      </c>
      <c r="T1142" s="99">
        <v>0</v>
      </c>
      <c r="U1142" s="99">
        <v>30433.493418693499</v>
      </c>
      <c r="V1142" s="99">
        <v>3023214.3272094699</v>
      </c>
      <c r="W1142" s="99">
        <v>0</v>
      </c>
      <c r="X1142" s="99">
        <v>544691.55164337205</v>
      </c>
      <c r="Y1142" s="99">
        <v>432040.25355529803</v>
      </c>
      <c r="Z1142" s="99">
        <v>126784.574233055</v>
      </c>
      <c r="AA1142" s="99">
        <v>0</v>
      </c>
      <c r="AB1142" s="99">
        <v>0</v>
      </c>
      <c r="AC1142" s="99">
        <v>9904209.06176758</v>
      </c>
      <c r="AD1142" s="99">
        <v>1765.1222531646499</v>
      </c>
      <c r="AE1142" s="99">
        <v>7485.5086951255798</v>
      </c>
      <c r="AF1142" s="99">
        <v>1497133.2251281701</v>
      </c>
      <c r="AG1142" s="99">
        <v>471369.06125259399</v>
      </c>
      <c r="AH1142" s="99">
        <v>0</v>
      </c>
      <c r="AI1142" s="99">
        <v>1273211.23835754</v>
      </c>
      <c r="AJ1142" s="99">
        <v>327164.05290222203</v>
      </c>
      <c r="AK1142" s="99">
        <v>0</v>
      </c>
      <c r="AL1142" s="99">
        <v>124920.93707466099</v>
      </c>
      <c r="AM1142" s="99">
        <v>0</v>
      </c>
      <c r="AN1142" s="99">
        <v>9898896.1705322303</v>
      </c>
      <c r="AO1142" s="99">
        <v>28884759.0009766</v>
      </c>
      <c r="AP1142" s="99">
        <v>0</v>
      </c>
      <c r="AQ1142" s="99">
        <v>4522963.5314331101</v>
      </c>
      <c r="AR1142" s="99">
        <v>3558598.56750488</v>
      </c>
      <c r="AS1142" s="99">
        <v>1064037.8401031501</v>
      </c>
      <c r="AT1142" s="99">
        <v>0</v>
      </c>
      <c r="AU1142" s="99">
        <v>0</v>
      </c>
      <c r="AV1142" s="99">
        <v>29497362.699951202</v>
      </c>
      <c r="AW1142" s="99">
        <v>5766.6697492599496</v>
      </c>
      <c r="AX1142" s="99">
        <v>62136.336568355597</v>
      </c>
      <c r="AY1142" s="99">
        <v>14450463.7550049</v>
      </c>
      <c r="AZ1142" s="99">
        <v>4094613.5562133798</v>
      </c>
      <c r="BA1142" s="99">
        <v>0</v>
      </c>
      <c r="BB1142" s="99">
        <v>11995477.622924799</v>
      </c>
      <c r="BC1142" s="99">
        <v>2889788.0959472698</v>
      </c>
      <c r="BD1142" s="99">
        <v>0</v>
      </c>
      <c r="BE1142" s="99">
        <v>1048251.20707703</v>
      </c>
      <c r="BF1142" s="99">
        <v>0</v>
      </c>
      <c r="BG1142" s="99">
        <v>29458825.3583984</v>
      </c>
      <c r="BH1142" s="99">
        <v>6903565.7022094699</v>
      </c>
      <c r="BI1142" s="99">
        <v>0</v>
      </c>
      <c r="BJ1142" s="99">
        <v>2360159.1137390099</v>
      </c>
      <c r="BK1142" s="99">
        <v>1838691.8184204099</v>
      </c>
      <c r="BL1142" s="99">
        <v>0</v>
      </c>
      <c r="BM1142" s="99">
        <v>0</v>
      </c>
      <c r="BN1142" s="99">
        <v>0</v>
      </c>
      <c r="BO1142" s="99">
        <v>0</v>
      </c>
      <c r="BP1142" s="99">
        <v>0</v>
      </c>
      <c r="BQ1142" s="99">
        <v>0</v>
      </c>
      <c r="BR1142" s="99">
        <v>4789115.1768188505</v>
      </c>
      <c r="BS1142" s="99">
        <v>1769757.5810546901</v>
      </c>
      <c r="BT1142" s="99">
        <v>0</v>
      </c>
      <c r="BU1142" s="99">
        <v>789015.48999023403</v>
      </c>
      <c r="BV1142" s="99">
        <v>1834251.9777679399</v>
      </c>
      <c r="BW1142" s="99">
        <v>0</v>
      </c>
      <c r="BX1142" s="99">
        <v>74982.649940490694</v>
      </c>
      <c r="BY1142" s="99">
        <v>0</v>
      </c>
      <c r="BZ1142" s="99">
        <v>0</v>
      </c>
      <c r="CA1142" s="99">
        <v>72478.482083320603</v>
      </c>
      <c r="CB1142" s="99">
        <v>3568155.2336730999</v>
      </c>
      <c r="CC1142" s="99">
        <v>33405950.6481934</v>
      </c>
      <c r="CD1142" s="99">
        <v>9247407.5560302697</v>
      </c>
      <c r="CE1142" s="99">
        <v>1207.50878429413</v>
      </c>
      <c r="CF1142" s="99">
        <v>126805.612299919</v>
      </c>
      <c r="CG1142" s="99">
        <v>1064505.02659607</v>
      </c>
      <c r="CH1142" s="99">
        <v>0</v>
      </c>
      <c r="CI1142" s="99">
        <v>73685.790220260606</v>
      </c>
      <c r="CJ1142" s="99">
        <v>3695339.4007873498</v>
      </c>
      <c r="CK1142" s="99">
        <v>34517825.6865234</v>
      </c>
      <c r="CL1142" s="99">
        <v>9333775.7412109394</v>
      </c>
      <c r="CM1142" s="166">
        <v>103981.073422432</v>
      </c>
      <c r="CN1142" s="166">
        <v>13620142.239502</v>
      </c>
      <c r="CO1142" s="166">
        <v>64046136.720214799</v>
      </c>
      <c r="CP1142" s="99">
        <v>9333775.7412109394</v>
      </c>
      <c r="CQ1142" s="99">
        <v>0</v>
      </c>
      <c r="CR1142" s="99">
        <v>0</v>
      </c>
      <c r="CS1142" s="99">
        <v>0</v>
      </c>
      <c r="CT1142" s="99">
        <v>0</v>
      </c>
      <c r="CU1142" s="98">
        <v>8838.2232569110001</v>
      </c>
      <c r="CV1142" s="98">
        <v>31396.871631416001</v>
      </c>
      <c r="CW1142" s="98">
        <v>3694960.845973019</v>
      </c>
      <c r="CX1142" s="98">
        <v>34470455.674789473</v>
      </c>
    </row>
    <row r="1143" spans="1:102" x14ac:dyDescent="0.2">
      <c r="A1143" s="98" t="s">
        <v>69</v>
      </c>
      <c r="B1143" s="100">
        <v>41974</v>
      </c>
      <c r="C1143" s="99">
        <v>63398.011458873698</v>
      </c>
      <c r="D1143" s="99">
        <v>0</v>
      </c>
      <c r="E1143" s="99">
        <v>8644.9549691677094</v>
      </c>
      <c r="F1143" s="99">
        <v>7206.0151237845403</v>
      </c>
      <c r="G1143" s="99">
        <v>1201.9004554748501</v>
      </c>
      <c r="H1143" s="99">
        <v>0</v>
      </c>
      <c r="I1143" s="99">
        <v>0</v>
      </c>
      <c r="J1143" s="99">
        <v>29903.483462572101</v>
      </c>
      <c r="K1143" s="99">
        <v>9.45092474168632</v>
      </c>
      <c r="L1143" s="99">
        <v>88.302612194791394</v>
      </c>
      <c r="M1143" s="99">
        <v>33532.788499832197</v>
      </c>
      <c r="N1143" s="99">
        <v>3801.7601490914799</v>
      </c>
      <c r="O1143" s="99">
        <v>0</v>
      </c>
      <c r="P1143" s="99">
        <v>30924.765387773499</v>
      </c>
      <c r="Q1143" s="99">
        <v>3722.1501640677502</v>
      </c>
      <c r="R1143" s="99">
        <v>0</v>
      </c>
      <c r="S1143" s="99">
        <v>1181.7817960381501</v>
      </c>
      <c r="T1143" s="99">
        <v>0</v>
      </c>
      <c r="U1143" s="99">
        <v>29883.623950958299</v>
      </c>
      <c r="V1143" s="99">
        <v>2999299.13818359</v>
      </c>
      <c r="W1143" s="99">
        <v>0</v>
      </c>
      <c r="X1143" s="99">
        <v>520682.91044998198</v>
      </c>
      <c r="Y1143" s="99">
        <v>417051.154270172</v>
      </c>
      <c r="Z1143" s="99">
        <v>131941.157096863</v>
      </c>
      <c r="AA1143" s="99">
        <v>0</v>
      </c>
      <c r="AB1143" s="99">
        <v>0</v>
      </c>
      <c r="AC1143" s="99">
        <v>9779951.7130127009</v>
      </c>
      <c r="AD1143" s="99">
        <v>901.13121481239796</v>
      </c>
      <c r="AE1143" s="99">
        <v>6549.6587851047498</v>
      </c>
      <c r="AF1143" s="99">
        <v>1489175.20983887</v>
      </c>
      <c r="AG1143" s="99">
        <v>454742.84044647199</v>
      </c>
      <c r="AH1143" s="99">
        <v>0</v>
      </c>
      <c r="AI1143" s="99">
        <v>1251232.6453857401</v>
      </c>
      <c r="AJ1143" s="99">
        <v>322047.75879669201</v>
      </c>
      <c r="AK1143" s="99">
        <v>0</v>
      </c>
      <c r="AL1143" s="99">
        <v>129895.199636459</v>
      </c>
      <c r="AM1143" s="99">
        <v>0</v>
      </c>
      <c r="AN1143" s="99">
        <v>9748483.55004883</v>
      </c>
      <c r="AO1143" s="99">
        <v>28827515.4291992</v>
      </c>
      <c r="AP1143" s="99">
        <v>0</v>
      </c>
      <c r="AQ1143" s="99">
        <v>4353745.7579956101</v>
      </c>
      <c r="AR1143" s="99">
        <v>3429270.9978942899</v>
      </c>
      <c r="AS1143" s="99">
        <v>1105043.08976746</v>
      </c>
      <c r="AT1143" s="99">
        <v>0</v>
      </c>
      <c r="AU1143" s="99">
        <v>0</v>
      </c>
      <c r="AV1143" s="99">
        <v>29339156.221923798</v>
      </c>
      <c r="AW1143" s="99">
        <v>2967.4195572137801</v>
      </c>
      <c r="AX1143" s="99">
        <v>57704.411919593796</v>
      </c>
      <c r="AY1143" s="99">
        <v>14422027.763183599</v>
      </c>
      <c r="AZ1143" s="99">
        <v>3989486.83233643</v>
      </c>
      <c r="BA1143" s="99">
        <v>0</v>
      </c>
      <c r="BB1143" s="99">
        <v>11863096.502075201</v>
      </c>
      <c r="BC1143" s="99">
        <v>2873375.37927246</v>
      </c>
      <c r="BD1143" s="99">
        <v>0</v>
      </c>
      <c r="BE1143" s="99">
        <v>1089408.2803192099</v>
      </c>
      <c r="BF1143" s="99">
        <v>0</v>
      </c>
      <c r="BG1143" s="99">
        <v>29269509.652832001</v>
      </c>
      <c r="BH1143" s="99">
        <v>6896716.8958740197</v>
      </c>
      <c r="BI1143" s="99">
        <v>0</v>
      </c>
      <c r="BJ1143" s="99">
        <v>2313516.53988647</v>
      </c>
      <c r="BK1143" s="99">
        <v>1809131.4243621801</v>
      </c>
      <c r="BL1143" s="99">
        <v>0</v>
      </c>
      <c r="BM1143" s="99">
        <v>0</v>
      </c>
      <c r="BN1143" s="99">
        <v>0</v>
      </c>
      <c r="BO1143" s="99">
        <v>0</v>
      </c>
      <c r="BP1143" s="99">
        <v>0</v>
      </c>
      <c r="BQ1143" s="99">
        <v>0</v>
      </c>
      <c r="BR1143" s="99">
        <v>4775358.4821167002</v>
      </c>
      <c r="BS1143" s="99">
        <v>1727891.3067169201</v>
      </c>
      <c r="BT1143" s="99">
        <v>0</v>
      </c>
      <c r="BU1143" s="99">
        <v>882546.74999237095</v>
      </c>
      <c r="BV1143" s="99">
        <v>1837069.2371978799</v>
      </c>
      <c r="BW1143" s="99">
        <v>0</v>
      </c>
      <c r="BX1143" s="99">
        <v>87630.519917488098</v>
      </c>
      <c r="BY1143" s="99">
        <v>0</v>
      </c>
      <c r="BZ1143" s="99">
        <v>0</v>
      </c>
      <c r="CA1143" s="99">
        <v>72036.5379867554</v>
      </c>
      <c r="CB1143" s="99">
        <v>3520970.9934997601</v>
      </c>
      <c r="CC1143" s="99">
        <v>33121388.949707001</v>
      </c>
      <c r="CD1143" s="99">
        <v>9209282.3669433594</v>
      </c>
      <c r="CE1143" s="99">
        <v>1202.0246599316599</v>
      </c>
      <c r="CF1143" s="99">
        <v>131916.56766510001</v>
      </c>
      <c r="CG1143" s="99">
        <v>1102356.34611511</v>
      </c>
      <c r="CH1143" s="99">
        <v>0</v>
      </c>
      <c r="CI1143" s="99">
        <v>73241.153963089004</v>
      </c>
      <c r="CJ1143" s="99">
        <v>3652577.9574584998</v>
      </c>
      <c r="CK1143" s="99">
        <v>34318285.732421897</v>
      </c>
      <c r="CL1143" s="99">
        <v>9300300.9234619103</v>
      </c>
      <c r="CM1143" s="166">
        <v>102905.25074005099</v>
      </c>
      <c r="CN1143" s="166">
        <v>13415856.3051758</v>
      </c>
      <c r="CO1143" s="166">
        <v>63550010.056640603</v>
      </c>
      <c r="CP1143" s="99">
        <v>9300300.9234619103</v>
      </c>
      <c r="CQ1143" s="99">
        <v>0</v>
      </c>
      <c r="CR1143" s="99">
        <v>0</v>
      </c>
      <c r="CS1143" s="99">
        <v>0</v>
      </c>
      <c r="CT1143" s="99">
        <v>0</v>
      </c>
      <c r="CU1143" s="98">
        <v>8656.4193305089993</v>
      </c>
      <c r="CV1143" s="98">
        <v>30886.846907154999</v>
      </c>
      <c r="CW1143" s="98">
        <v>3652887.5611648601</v>
      </c>
      <c r="CX1143" s="98">
        <v>34223745.295822114</v>
      </c>
    </row>
    <row r="1144" spans="1:102" x14ac:dyDescent="0.2">
      <c r="A1144" s="98" t="s">
        <v>69</v>
      </c>
      <c r="B1144" s="100">
        <v>42064</v>
      </c>
      <c r="C1144" s="99">
        <v>63045.454930782304</v>
      </c>
      <c r="D1144" s="99">
        <v>0</v>
      </c>
      <c r="E1144" s="99">
        <v>8440.3619831800497</v>
      </c>
      <c r="F1144" s="99">
        <v>7041.9061863422403</v>
      </c>
      <c r="G1144" s="99">
        <v>1250.6272836476601</v>
      </c>
      <c r="H1144" s="99">
        <v>0</v>
      </c>
      <c r="I1144" s="99">
        <v>0</v>
      </c>
      <c r="J1144" s="99">
        <v>29709.324443340302</v>
      </c>
      <c r="K1144" s="99">
        <v>8.4379446605453303</v>
      </c>
      <c r="L1144" s="99">
        <v>74.673666243441403</v>
      </c>
      <c r="M1144" s="99">
        <v>33372.161421299003</v>
      </c>
      <c r="N1144" s="99">
        <v>3732.7781131565598</v>
      </c>
      <c r="O1144" s="99">
        <v>0</v>
      </c>
      <c r="P1144" s="99">
        <v>30520.338317871101</v>
      </c>
      <c r="Q1144" s="99">
        <v>3716.8330608308302</v>
      </c>
      <c r="R1144" s="99">
        <v>0</v>
      </c>
      <c r="S1144" s="99">
        <v>1232.72513827682</v>
      </c>
      <c r="T1144" s="99">
        <v>0</v>
      </c>
      <c r="U1144" s="99">
        <v>29717.021143674901</v>
      </c>
      <c r="V1144" s="99">
        <v>2969126.9454040499</v>
      </c>
      <c r="W1144" s="99">
        <v>0</v>
      </c>
      <c r="X1144" s="99">
        <v>505423.424346924</v>
      </c>
      <c r="Y1144" s="99">
        <v>403644.12727737398</v>
      </c>
      <c r="Z1144" s="99">
        <v>133203.25141334499</v>
      </c>
      <c r="AA1144" s="99">
        <v>0</v>
      </c>
      <c r="AB1144" s="99">
        <v>0</v>
      </c>
      <c r="AC1144" s="99">
        <v>9672963.6278076209</v>
      </c>
      <c r="AD1144" s="99">
        <v>786.96801250427995</v>
      </c>
      <c r="AE1144" s="99">
        <v>6188.57036978006</v>
      </c>
      <c r="AF1144" s="99">
        <v>1474439.32710266</v>
      </c>
      <c r="AG1144" s="99">
        <v>449415.09738159197</v>
      </c>
      <c r="AH1144" s="99">
        <v>0</v>
      </c>
      <c r="AI1144" s="99">
        <v>1219739.95562744</v>
      </c>
      <c r="AJ1144" s="99">
        <v>318116.62071991002</v>
      </c>
      <c r="AK1144" s="99">
        <v>0</v>
      </c>
      <c r="AL1144" s="99">
        <v>131202.41351890599</v>
      </c>
      <c r="AM1144" s="99">
        <v>0</v>
      </c>
      <c r="AN1144" s="99">
        <v>9680598.9216308594</v>
      </c>
      <c r="AO1144" s="99">
        <v>28651701.478271499</v>
      </c>
      <c r="AP1144" s="99">
        <v>0</v>
      </c>
      <c r="AQ1144" s="99">
        <v>4228545.9306640597</v>
      </c>
      <c r="AR1144" s="99">
        <v>3317189.3371276902</v>
      </c>
      <c r="AS1144" s="99">
        <v>1123933.4666442899</v>
      </c>
      <c r="AT1144" s="99">
        <v>0</v>
      </c>
      <c r="AU1144" s="99">
        <v>0</v>
      </c>
      <c r="AV1144" s="99">
        <v>29138533.2648926</v>
      </c>
      <c r="AW1144" s="99">
        <v>2600.3808000981799</v>
      </c>
      <c r="AX1144" s="99">
        <v>48926.830646991701</v>
      </c>
      <c r="AY1144" s="99">
        <v>14362376.4539795</v>
      </c>
      <c r="AZ1144" s="99">
        <v>3962898.71691895</v>
      </c>
      <c r="BA1144" s="99">
        <v>0</v>
      </c>
      <c r="BB1144" s="99">
        <v>11595448.380737299</v>
      </c>
      <c r="BC1144" s="99">
        <v>2858079.0224609398</v>
      </c>
      <c r="BD1144" s="99">
        <v>0</v>
      </c>
      <c r="BE1144" s="99">
        <v>1105108.2722167999</v>
      </c>
      <c r="BF1144" s="99">
        <v>0</v>
      </c>
      <c r="BG1144" s="99">
        <v>29114804.214111298</v>
      </c>
      <c r="BH1144" s="99">
        <v>6818349.1769409198</v>
      </c>
      <c r="BI1144" s="99">
        <v>0</v>
      </c>
      <c r="BJ1144" s="99">
        <v>2279621.2027282701</v>
      </c>
      <c r="BK1144" s="99">
        <v>1782025.1741943399</v>
      </c>
      <c r="BL1144" s="99">
        <v>0</v>
      </c>
      <c r="BM1144" s="99">
        <v>0</v>
      </c>
      <c r="BN1144" s="99">
        <v>0</v>
      </c>
      <c r="BO1144" s="99">
        <v>0</v>
      </c>
      <c r="BP1144" s="99">
        <v>0</v>
      </c>
      <c r="BQ1144" s="99">
        <v>0</v>
      </c>
      <c r="BR1144" s="99">
        <v>4710061.2792358398</v>
      </c>
      <c r="BS1144" s="99">
        <v>1722799.2737884501</v>
      </c>
      <c r="BT1144" s="99">
        <v>0</v>
      </c>
      <c r="BU1144" s="99">
        <v>848580.56999206496</v>
      </c>
      <c r="BV1144" s="99">
        <v>1845785.6581420901</v>
      </c>
      <c r="BW1144" s="99">
        <v>0</v>
      </c>
      <c r="BX1144" s="99">
        <v>98794.7298555374</v>
      </c>
      <c r="BY1144" s="99">
        <v>0</v>
      </c>
      <c r="BZ1144" s="99">
        <v>0</v>
      </c>
      <c r="CA1144" s="99">
        <v>71476.716671943694</v>
      </c>
      <c r="CB1144" s="99">
        <v>3478439.4915466299</v>
      </c>
      <c r="CC1144" s="99">
        <v>32899367.916992199</v>
      </c>
      <c r="CD1144" s="99">
        <v>9119080.64379883</v>
      </c>
      <c r="CE1144" s="99">
        <v>1250.98103709519</v>
      </c>
      <c r="CF1144" s="99">
        <v>133167.488348007</v>
      </c>
      <c r="CG1144" s="99">
        <v>1126134.3568115199</v>
      </c>
      <c r="CH1144" s="99">
        <v>0</v>
      </c>
      <c r="CI1144" s="99">
        <v>72727.350757598906</v>
      </c>
      <c r="CJ1144" s="99">
        <v>3612791.6849670401</v>
      </c>
      <c r="CK1144" s="99">
        <v>34021654.591796897</v>
      </c>
      <c r="CL1144" s="99">
        <v>9215344.2037353497</v>
      </c>
      <c r="CM1144" s="166">
        <v>102201.324939728</v>
      </c>
      <c r="CN1144" s="166">
        <v>13277043.177123999</v>
      </c>
      <c r="CO1144" s="166">
        <v>63158706.208496101</v>
      </c>
      <c r="CP1144" s="99">
        <v>9215344.2037353497</v>
      </c>
      <c r="CQ1144" s="99">
        <v>0</v>
      </c>
      <c r="CR1144" s="99">
        <v>0</v>
      </c>
      <c r="CS1144" s="99">
        <v>0</v>
      </c>
      <c r="CT1144" s="99">
        <v>0</v>
      </c>
      <c r="CU1144" s="98">
        <v>8448.5873992569996</v>
      </c>
      <c r="CV1144" s="98">
        <v>30752.688150033999</v>
      </c>
      <c r="CW1144" s="98">
        <v>3611606.9798946371</v>
      </c>
      <c r="CX1144" s="98">
        <v>34025502.273803718</v>
      </c>
    </row>
    <row r="1145" spans="1:102" x14ac:dyDescent="0.2">
      <c r="A1145" s="98" t="s">
        <v>69</v>
      </c>
      <c r="B1145" s="100">
        <v>42156</v>
      </c>
      <c r="C1145" s="99">
        <v>63299.318055629701</v>
      </c>
      <c r="D1145" s="99">
        <v>0</v>
      </c>
      <c r="E1145" s="99">
        <v>8245.8799616098404</v>
      </c>
      <c r="F1145" s="99">
        <v>6883.2799130678204</v>
      </c>
      <c r="G1145" s="99">
        <v>1259.99631811678</v>
      </c>
      <c r="H1145" s="99">
        <v>0</v>
      </c>
      <c r="I1145" s="99">
        <v>0</v>
      </c>
      <c r="J1145" s="99">
        <v>29541.876492261901</v>
      </c>
      <c r="K1145" s="99">
        <v>5.7949921641848103</v>
      </c>
      <c r="L1145" s="99">
        <v>88.6622194470838</v>
      </c>
      <c r="M1145" s="99">
        <v>33443.117889404297</v>
      </c>
      <c r="N1145" s="99">
        <v>3649.0901735126999</v>
      </c>
      <c r="O1145" s="99">
        <v>0</v>
      </c>
      <c r="P1145" s="99">
        <v>30655.454941749598</v>
      </c>
      <c r="Q1145" s="99">
        <v>3719.2871610224202</v>
      </c>
      <c r="R1145" s="99">
        <v>0</v>
      </c>
      <c r="S1145" s="99">
        <v>1248.79024212062</v>
      </c>
      <c r="T1145" s="99">
        <v>0</v>
      </c>
      <c r="U1145" s="99">
        <v>29552.766474247001</v>
      </c>
      <c r="V1145" s="99">
        <v>2959166.3063354502</v>
      </c>
      <c r="W1145" s="99">
        <v>0</v>
      </c>
      <c r="X1145" s="99">
        <v>496500.48271560698</v>
      </c>
      <c r="Y1145" s="99">
        <v>397533.22644042998</v>
      </c>
      <c r="Z1145" s="99">
        <v>135215.012462616</v>
      </c>
      <c r="AA1145" s="99">
        <v>0</v>
      </c>
      <c r="AB1145" s="99">
        <v>0</v>
      </c>
      <c r="AC1145" s="99">
        <v>9638933.3018798791</v>
      </c>
      <c r="AD1145" s="99">
        <v>382.61221818998501</v>
      </c>
      <c r="AE1145" s="99">
        <v>6468.7994138598397</v>
      </c>
      <c r="AF1145" s="99">
        <v>1479343.5294494601</v>
      </c>
      <c r="AG1145" s="99">
        <v>440789.50702285802</v>
      </c>
      <c r="AH1145" s="99">
        <v>0</v>
      </c>
      <c r="AI1145" s="99">
        <v>1219379.57363892</v>
      </c>
      <c r="AJ1145" s="99">
        <v>312636.48973846401</v>
      </c>
      <c r="AK1145" s="99">
        <v>0</v>
      </c>
      <c r="AL1145" s="99">
        <v>133539.251678467</v>
      </c>
      <c r="AM1145" s="99">
        <v>0</v>
      </c>
      <c r="AN1145" s="99">
        <v>9619989.7612304706</v>
      </c>
      <c r="AO1145" s="99">
        <v>28663975.675292999</v>
      </c>
      <c r="AP1145" s="99">
        <v>0</v>
      </c>
      <c r="AQ1145" s="99">
        <v>4147505.4082641602</v>
      </c>
      <c r="AR1145" s="99">
        <v>3267357.7289428702</v>
      </c>
      <c r="AS1145" s="99">
        <v>1147555.23731995</v>
      </c>
      <c r="AT1145" s="99">
        <v>0</v>
      </c>
      <c r="AU1145" s="99">
        <v>0</v>
      </c>
      <c r="AV1145" s="99">
        <v>29163152.0705566</v>
      </c>
      <c r="AW1145" s="99">
        <v>1269.4469398409101</v>
      </c>
      <c r="AX1145" s="99">
        <v>57289.348730087302</v>
      </c>
      <c r="AY1145" s="99">
        <v>14460241.9411621</v>
      </c>
      <c r="AZ1145" s="99">
        <v>3903543.20733643</v>
      </c>
      <c r="BA1145" s="99">
        <v>0</v>
      </c>
      <c r="BB1145" s="99">
        <v>11639321.553466801</v>
      </c>
      <c r="BC1145" s="99">
        <v>2796750.50323486</v>
      </c>
      <c r="BD1145" s="99">
        <v>0</v>
      </c>
      <c r="BE1145" s="99">
        <v>1132780.1603240999</v>
      </c>
      <c r="BF1145" s="99">
        <v>0</v>
      </c>
      <c r="BG1145" s="99">
        <v>29075973.142089799</v>
      </c>
      <c r="BH1145" s="99">
        <v>6908397.4296875</v>
      </c>
      <c r="BI1145" s="99">
        <v>0</v>
      </c>
      <c r="BJ1145" s="99">
        <v>2253733.2599792499</v>
      </c>
      <c r="BK1145" s="99">
        <v>1767023.2915954599</v>
      </c>
      <c r="BL1145" s="99">
        <v>0</v>
      </c>
      <c r="BM1145" s="99">
        <v>0</v>
      </c>
      <c r="BN1145" s="99">
        <v>0</v>
      </c>
      <c r="BO1145" s="99">
        <v>0</v>
      </c>
      <c r="BP1145" s="99">
        <v>0</v>
      </c>
      <c r="BQ1145" s="99">
        <v>0</v>
      </c>
      <c r="BR1145" s="99">
        <v>4808741.7131957998</v>
      </c>
      <c r="BS1145" s="99">
        <v>1699584.6518096901</v>
      </c>
      <c r="BT1145" s="99">
        <v>0</v>
      </c>
      <c r="BU1145" s="99">
        <v>871520.40999603295</v>
      </c>
      <c r="BV1145" s="99">
        <v>1829789.40896606</v>
      </c>
      <c r="BW1145" s="99">
        <v>0</v>
      </c>
      <c r="BX1145" s="99">
        <v>103903.859839439</v>
      </c>
      <c r="BY1145" s="99">
        <v>0</v>
      </c>
      <c r="BZ1145" s="99">
        <v>0</v>
      </c>
      <c r="CA1145" s="99">
        <v>71555.060210227995</v>
      </c>
      <c r="CB1145" s="99">
        <v>3451518.3776855501</v>
      </c>
      <c r="CC1145" s="99">
        <v>32748613.841308601</v>
      </c>
      <c r="CD1145" s="99">
        <v>9150544.6013183594</v>
      </c>
      <c r="CE1145" s="99">
        <v>1260.0579442232799</v>
      </c>
      <c r="CF1145" s="99">
        <v>135246.49808883699</v>
      </c>
      <c r="CG1145" s="99">
        <v>1146724.05661011</v>
      </c>
      <c r="CH1145" s="99">
        <v>0</v>
      </c>
      <c r="CI1145" s="99">
        <v>72813.880169868498</v>
      </c>
      <c r="CJ1145" s="99">
        <v>3587889.8254394499</v>
      </c>
      <c r="CK1145" s="99">
        <v>33953047.564941399</v>
      </c>
      <c r="CL1145" s="99">
        <v>9250265.0747070294</v>
      </c>
      <c r="CM1145" s="166">
        <v>102154.07101631199</v>
      </c>
      <c r="CN1145" s="166">
        <v>13223716.8942871</v>
      </c>
      <c r="CO1145" s="166">
        <v>63058555.615234397</v>
      </c>
      <c r="CP1145" s="99">
        <v>9250265.0747070294</v>
      </c>
      <c r="CQ1145" s="99">
        <v>0</v>
      </c>
      <c r="CR1145" s="99">
        <v>0</v>
      </c>
      <c r="CS1145" s="99">
        <v>0</v>
      </c>
      <c r="CT1145" s="99">
        <v>0</v>
      </c>
      <c r="CU1145" s="98">
        <v>8248.9192248039999</v>
      </c>
      <c r="CV1145" s="98">
        <v>30594.694610030001</v>
      </c>
      <c r="CW1145" s="98">
        <v>3586764.8757743873</v>
      </c>
      <c r="CX1145" s="98">
        <v>33895337.897918709</v>
      </c>
    </row>
    <row r="1146" spans="1:102" x14ac:dyDescent="0.2">
      <c r="A1146" s="98" t="s">
        <v>69</v>
      </c>
      <c r="B1146" s="100">
        <v>42248</v>
      </c>
      <c r="C1146" s="99">
        <v>62919.654014110602</v>
      </c>
      <c r="D1146" s="99">
        <v>0</v>
      </c>
      <c r="E1146" s="99">
        <v>8029.7258452773103</v>
      </c>
      <c r="F1146" s="99">
        <v>6703.90200984478</v>
      </c>
      <c r="G1146" s="99">
        <v>1252.8762890994501</v>
      </c>
      <c r="H1146" s="99">
        <v>0</v>
      </c>
      <c r="I1146" s="99">
        <v>0</v>
      </c>
      <c r="J1146" s="99">
        <v>29313.757978916201</v>
      </c>
      <c r="K1146" s="99">
        <v>5.6525062675355002</v>
      </c>
      <c r="L1146" s="99">
        <v>82.087898891419201</v>
      </c>
      <c r="M1146" s="99">
        <v>33251.830656051599</v>
      </c>
      <c r="N1146" s="99">
        <v>3590.6950355172198</v>
      </c>
      <c r="O1146" s="99">
        <v>0</v>
      </c>
      <c r="P1146" s="99">
        <v>30459.677643060699</v>
      </c>
      <c r="Q1146" s="99">
        <v>3623.9581380486502</v>
      </c>
      <c r="R1146" s="99">
        <v>0</v>
      </c>
      <c r="S1146" s="99">
        <v>1242.1139698177601</v>
      </c>
      <c r="T1146" s="99">
        <v>0</v>
      </c>
      <c r="U1146" s="99">
        <v>29328.1688013077</v>
      </c>
      <c r="V1146" s="99">
        <v>2933797.8174133301</v>
      </c>
      <c r="W1146" s="99">
        <v>0</v>
      </c>
      <c r="X1146" s="99">
        <v>483763.63685607899</v>
      </c>
      <c r="Y1146" s="99">
        <v>385775.05358886701</v>
      </c>
      <c r="Z1146" s="99">
        <v>136238.34300231899</v>
      </c>
      <c r="AA1146" s="99">
        <v>0</v>
      </c>
      <c r="AB1146" s="99">
        <v>0</v>
      </c>
      <c r="AC1146" s="99">
        <v>9567517.4527587909</v>
      </c>
      <c r="AD1146" s="99">
        <v>518.10962998122</v>
      </c>
      <c r="AE1146" s="99">
        <v>7513.4796797633198</v>
      </c>
      <c r="AF1146" s="99">
        <v>1472621.6851654099</v>
      </c>
      <c r="AG1146" s="99">
        <v>431701.06712341303</v>
      </c>
      <c r="AH1146" s="99">
        <v>0</v>
      </c>
      <c r="AI1146" s="99">
        <v>1205966.1104431199</v>
      </c>
      <c r="AJ1146" s="99">
        <v>306083.60584258998</v>
      </c>
      <c r="AK1146" s="99">
        <v>0</v>
      </c>
      <c r="AL1146" s="99">
        <v>135194.19060516401</v>
      </c>
      <c r="AM1146" s="99">
        <v>0</v>
      </c>
      <c r="AN1146" s="99">
        <v>9547884.6184081994</v>
      </c>
      <c r="AO1146" s="99">
        <v>28546829.713622998</v>
      </c>
      <c r="AP1146" s="99">
        <v>0</v>
      </c>
      <c r="AQ1146" s="99">
        <v>4056021.72161865</v>
      </c>
      <c r="AR1146" s="99">
        <v>3200649.5743408198</v>
      </c>
      <c r="AS1146" s="99">
        <v>1157103.13186646</v>
      </c>
      <c r="AT1146" s="99">
        <v>0</v>
      </c>
      <c r="AU1146" s="99">
        <v>0</v>
      </c>
      <c r="AV1146" s="99">
        <v>29039008.215087902</v>
      </c>
      <c r="AW1146" s="99">
        <v>1720.35220368207</v>
      </c>
      <c r="AX1146" s="99">
        <v>57032.906201362603</v>
      </c>
      <c r="AY1146" s="99">
        <v>14436929.853393599</v>
      </c>
      <c r="AZ1146" s="99">
        <v>3841763.30114746</v>
      </c>
      <c r="BA1146" s="99">
        <v>0</v>
      </c>
      <c r="BB1146" s="99">
        <v>11545931.673461899</v>
      </c>
      <c r="BC1146" s="99">
        <v>2745347.3260803199</v>
      </c>
      <c r="BD1146" s="99">
        <v>0</v>
      </c>
      <c r="BE1146" s="99">
        <v>1146478.2501983601</v>
      </c>
      <c r="BF1146" s="99">
        <v>0</v>
      </c>
      <c r="BG1146" s="99">
        <v>29047534.689941399</v>
      </c>
      <c r="BH1146" s="99">
        <v>6908866.5393676804</v>
      </c>
      <c r="BI1146" s="99">
        <v>0</v>
      </c>
      <c r="BJ1146" s="99">
        <v>2245894.5171508798</v>
      </c>
      <c r="BK1146" s="99">
        <v>1751184.81176758</v>
      </c>
      <c r="BL1146" s="99">
        <v>0</v>
      </c>
      <c r="BM1146" s="99">
        <v>0</v>
      </c>
      <c r="BN1146" s="99">
        <v>0</v>
      </c>
      <c r="BO1146" s="99">
        <v>0</v>
      </c>
      <c r="BP1146" s="99">
        <v>0</v>
      </c>
      <c r="BQ1146" s="99">
        <v>0</v>
      </c>
      <c r="BR1146" s="99">
        <v>4810494.3555297898</v>
      </c>
      <c r="BS1146" s="99">
        <v>1671664.13237</v>
      </c>
      <c r="BT1146" s="99">
        <v>0</v>
      </c>
      <c r="BU1146" s="99">
        <v>748416.5</v>
      </c>
      <c r="BV1146" s="99">
        <v>1825879.26200867</v>
      </c>
      <c r="BW1146" s="99">
        <v>0</v>
      </c>
      <c r="BX1146" s="99">
        <v>90098.729863166795</v>
      </c>
      <c r="BY1146" s="99">
        <v>0</v>
      </c>
      <c r="BZ1146" s="99">
        <v>0</v>
      </c>
      <c r="CA1146" s="99">
        <v>70961.526772499099</v>
      </c>
      <c r="CB1146" s="99">
        <v>3413559.0726928702</v>
      </c>
      <c r="CC1146" s="99">
        <v>32493467.386718798</v>
      </c>
      <c r="CD1146" s="99">
        <v>9151950.9753418006</v>
      </c>
      <c r="CE1146" s="99">
        <v>1252.04874844849</v>
      </c>
      <c r="CF1146" s="99">
        <v>136250.87485313401</v>
      </c>
      <c r="CG1146" s="99">
        <v>1157567.1734008801</v>
      </c>
      <c r="CH1146" s="99">
        <v>0</v>
      </c>
      <c r="CI1146" s="99">
        <v>72212.495187759399</v>
      </c>
      <c r="CJ1146" s="99">
        <v>3550011.4646911598</v>
      </c>
      <c r="CK1146" s="99">
        <v>33723479.412109397</v>
      </c>
      <c r="CL1146" s="99">
        <v>9254449.0274658203</v>
      </c>
      <c r="CM1146" s="166">
        <v>101390.110795021</v>
      </c>
      <c r="CN1146" s="166">
        <v>13105410.4694824</v>
      </c>
      <c r="CO1146" s="166">
        <v>62765313.453613304</v>
      </c>
      <c r="CP1146" s="99">
        <v>9254449.0274658203</v>
      </c>
      <c r="CQ1146" s="99">
        <v>0</v>
      </c>
      <c r="CR1146" s="99">
        <v>0</v>
      </c>
      <c r="CS1146" s="99">
        <v>0</v>
      </c>
      <c r="CT1146" s="99">
        <v>0</v>
      </c>
      <c r="CU1146" s="98">
        <v>8034.9907689089996</v>
      </c>
      <c r="CV1146" s="98">
        <v>30370.972216820999</v>
      </c>
      <c r="CW1146" s="98">
        <v>3549809.9475460043</v>
      </c>
      <c r="CX1146" s="98">
        <v>33651034.560119681</v>
      </c>
    </row>
    <row r="1147" spans="1:102" x14ac:dyDescent="0.2">
      <c r="A1147" s="98" t="s">
        <v>69</v>
      </c>
      <c r="B1147" s="100">
        <v>42339</v>
      </c>
      <c r="C1147" s="99">
        <v>63286.027693748503</v>
      </c>
      <c r="D1147" s="99">
        <v>0</v>
      </c>
      <c r="E1147" s="99">
        <v>7792.5723449587804</v>
      </c>
      <c r="F1147" s="99">
        <v>6511.84327918291</v>
      </c>
      <c r="G1147" s="99">
        <v>1252.5935154557201</v>
      </c>
      <c r="H1147" s="99">
        <v>0</v>
      </c>
      <c r="I1147" s="99">
        <v>0</v>
      </c>
      <c r="J1147" s="99">
        <v>29200.780302524599</v>
      </c>
      <c r="K1147" s="99">
        <v>4.15412658010609</v>
      </c>
      <c r="L1147" s="99">
        <v>74.438700662925797</v>
      </c>
      <c r="M1147" s="99">
        <v>33379.282223701499</v>
      </c>
      <c r="N1147" s="99">
        <v>3558.3078999221302</v>
      </c>
      <c r="O1147" s="99">
        <v>0</v>
      </c>
      <c r="P1147" s="99">
        <v>30452.376183509801</v>
      </c>
      <c r="Q1147" s="99">
        <v>3633.3300033509699</v>
      </c>
      <c r="R1147" s="99">
        <v>0</v>
      </c>
      <c r="S1147" s="99">
        <v>1236.5798356831101</v>
      </c>
      <c r="T1147" s="99">
        <v>0</v>
      </c>
      <c r="U1147" s="99">
        <v>29188.3652935028</v>
      </c>
      <c r="V1147" s="99">
        <v>2935430.93389893</v>
      </c>
      <c r="W1147" s="99">
        <v>0</v>
      </c>
      <c r="X1147" s="99">
        <v>462038.06379318202</v>
      </c>
      <c r="Y1147" s="99">
        <v>367627.78045654303</v>
      </c>
      <c r="Z1147" s="99">
        <v>133049.22002983099</v>
      </c>
      <c r="AA1147" s="99">
        <v>0</v>
      </c>
      <c r="AB1147" s="99">
        <v>0</v>
      </c>
      <c r="AC1147" s="99">
        <v>9509026.2604980506</v>
      </c>
      <c r="AD1147" s="99">
        <v>289.09451085329101</v>
      </c>
      <c r="AE1147" s="99">
        <v>7359.8044015765199</v>
      </c>
      <c r="AF1147" s="99">
        <v>1468601.48379517</v>
      </c>
      <c r="AG1147" s="99">
        <v>416334.17818450899</v>
      </c>
      <c r="AH1147" s="99">
        <v>0</v>
      </c>
      <c r="AI1147" s="99">
        <v>1213903.58128357</v>
      </c>
      <c r="AJ1147" s="99">
        <v>300528.64995956398</v>
      </c>
      <c r="AK1147" s="99">
        <v>0</v>
      </c>
      <c r="AL1147" s="99">
        <v>131535.29476928699</v>
      </c>
      <c r="AM1147" s="99">
        <v>0</v>
      </c>
      <c r="AN1147" s="99">
        <v>9495670.0455322303</v>
      </c>
      <c r="AO1147" s="99">
        <v>28760461.7351074</v>
      </c>
      <c r="AP1147" s="99">
        <v>0</v>
      </c>
      <c r="AQ1147" s="99">
        <v>3884803.9713134798</v>
      </c>
      <c r="AR1147" s="99">
        <v>3039446.39556885</v>
      </c>
      <c r="AS1147" s="99">
        <v>1129034.0348205599</v>
      </c>
      <c r="AT1147" s="99">
        <v>0</v>
      </c>
      <c r="AU1147" s="99">
        <v>0</v>
      </c>
      <c r="AV1147" s="99">
        <v>29047090.721435498</v>
      </c>
      <c r="AW1147" s="99">
        <v>966.21511054039001</v>
      </c>
      <c r="AX1147" s="99">
        <v>57838.721044063597</v>
      </c>
      <c r="AY1147" s="99">
        <v>14494667.482666001</v>
      </c>
      <c r="AZ1147" s="99">
        <v>3718651.1854553199</v>
      </c>
      <c r="BA1147" s="99">
        <v>0</v>
      </c>
      <c r="BB1147" s="99">
        <v>11704936.361328101</v>
      </c>
      <c r="BC1147" s="99">
        <v>2724504.9802246098</v>
      </c>
      <c r="BD1147" s="99">
        <v>0</v>
      </c>
      <c r="BE1147" s="99">
        <v>1117866.94338989</v>
      </c>
      <c r="BF1147" s="99">
        <v>0</v>
      </c>
      <c r="BG1147" s="99">
        <v>29044831.9291992</v>
      </c>
      <c r="BH1147" s="99">
        <v>7363858.34912109</v>
      </c>
      <c r="BI1147" s="99">
        <v>0</v>
      </c>
      <c r="BJ1147" s="99">
        <v>2226763.14385986</v>
      </c>
      <c r="BK1147" s="99">
        <v>1731854.7620697001</v>
      </c>
      <c r="BL1147" s="99">
        <v>0</v>
      </c>
      <c r="BM1147" s="99">
        <v>0</v>
      </c>
      <c r="BN1147" s="99">
        <v>0</v>
      </c>
      <c r="BO1147" s="99">
        <v>0</v>
      </c>
      <c r="BP1147" s="99">
        <v>0</v>
      </c>
      <c r="BQ1147" s="99">
        <v>0</v>
      </c>
      <c r="BR1147" s="99">
        <v>4853807.6351928702</v>
      </c>
      <c r="BS1147" s="99">
        <v>1627878.5406341599</v>
      </c>
      <c r="BT1147" s="99">
        <v>0</v>
      </c>
      <c r="BU1147" s="99">
        <v>1310010.7699890099</v>
      </c>
      <c r="BV1147" s="99">
        <v>1821658.2415466299</v>
      </c>
      <c r="BW1147" s="99">
        <v>0</v>
      </c>
      <c r="BX1147" s="99">
        <v>141461.83961677601</v>
      </c>
      <c r="BY1147" s="99">
        <v>0</v>
      </c>
      <c r="BZ1147" s="99">
        <v>0</v>
      </c>
      <c r="CA1147" s="99">
        <v>71068.449390411406</v>
      </c>
      <c r="CB1147" s="99">
        <v>3399389.5584716802</v>
      </c>
      <c r="CC1147" s="99">
        <v>32723264.1721191</v>
      </c>
      <c r="CD1147" s="99">
        <v>9585580.55541992</v>
      </c>
      <c r="CE1147" s="99">
        <v>1252.8943989127899</v>
      </c>
      <c r="CF1147" s="99">
        <v>133059.79801750201</v>
      </c>
      <c r="CG1147" s="99">
        <v>1128779.09906006</v>
      </c>
      <c r="CH1147" s="99">
        <v>0</v>
      </c>
      <c r="CI1147" s="99">
        <v>72323.537804603606</v>
      </c>
      <c r="CJ1147" s="99">
        <v>3530286.8391418499</v>
      </c>
      <c r="CK1147" s="99">
        <v>33778780.986328103</v>
      </c>
      <c r="CL1147" s="99">
        <v>9729271.2886962909</v>
      </c>
      <c r="CM1147" s="166">
        <v>101295.379199028</v>
      </c>
      <c r="CN1147" s="166">
        <v>13031592.627075201</v>
      </c>
      <c r="CO1147" s="166">
        <v>62798676.579589799</v>
      </c>
      <c r="CP1147" s="99">
        <v>9729271.2886962909</v>
      </c>
      <c r="CQ1147" s="99">
        <v>0</v>
      </c>
      <c r="CR1147" s="99">
        <v>0</v>
      </c>
      <c r="CS1147" s="99">
        <v>0</v>
      </c>
      <c r="CT1147" s="99">
        <v>0</v>
      </c>
      <c r="CU1147" s="98">
        <v>7798.2554534990004</v>
      </c>
      <c r="CV1147" s="98">
        <v>30242.416666817</v>
      </c>
      <c r="CW1147" s="98">
        <v>3532449.356489182</v>
      </c>
      <c r="CX1147" s="98">
        <v>33852043.271179162</v>
      </c>
    </row>
    <row r="1148" spans="1:102" x14ac:dyDescent="0.2">
      <c r="A1148" s="98" t="s">
        <v>69</v>
      </c>
      <c r="B1148" s="100">
        <v>42430</v>
      </c>
      <c r="C1148" s="99">
        <v>62945.048331737496</v>
      </c>
      <c r="D1148" s="99">
        <v>0</v>
      </c>
      <c r="E1148" s="99">
        <v>7653.4389654994002</v>
      </c>
      <c r="F1148" s="99">
        <v>6442.81581652164</v>
      </c>
      <c r="G1148" s="99">
        <v>1247.6550911963</v>
      </c>
      <c r="H1148" s="99">
        <v>0</v>
      </c>
      <c r="I1148" s="99">
        <v>0</v>
      </c>
      <c r="J1148" s="99">
        <v>29078.260672807701</v>
      </c>
      <c r="K1148" s="99">
        <v>4.2387778271804599</v>
      </c>
      <c r="L1148" s="99">
        <v>73.716924224980204</v>
      </c>
      <c r="M1148" s="99">
        <v>33161.790693283103</v>
      </c>
      <c r="N1148" s="99">
        <v>3434.8505290150601</v>
      </c>
      <c r="O1148" s="99">
        <v>0</v>
      </c>
      <c r="P1148" s="99">
        <v>30286.547827005401</v>
      </c>
      <c r="Q1148" s="99">
        <v>3588.8622486591298</v>
      </c>
      <c r="R1148" s="99">
        <v>0</v>
      </c>
      <c r="S1148" s="99">
        <v>1240.9457590132999</v>
      </c>
      <c r="T1148" s="99">
        <v>0</v>
      </c>
      <c r="U1148" s="99">
        <v>29086.288098573699</v>
      </c>
      <c r="V1148" s="99">
        <v>2902352.8741455101</v>
      </c>
      <c r="W1148" s="99">
        <v>0</v>
      </c>
      <c r="X1148" s="99">
        <v>447091.66186142003</v>
      </c>
      <c r="Y1148" s="99">
        <v>356174.24373626697</v>
      </c>
      <c r="Z1148" s="99">
        <v>132794.45029258699</v>
      </c>
      <c r="AA1148" s="99">
        <v>0</v>
      </c>
      <c r="AB1148" s="99">
        <v>0</v>
      </c>
      <c r="AC1148" s="99">
        <v>9467318.8715820294</v>
      </c>
      <c r="AD1148" s="99">
        <v>290.370925415307</v>
      </c>
      <c r="AE1148" s="99">
        <v>7404.4903281331099</v>
      </c>
      <c r="AF1148" s="99">
        <v>1449951.6852569601</v>
      </c>
      <c r="AG1148" s="99">
        <v>400428.85573959397</v>
      </c>
      <c r="AH1148" s="99">
        <v>0</v>
      </c>
      <c r="AI1148" s="99">
        <v>1208787.5711517299</v>
      </c>
      <c r="AJ1148" s="99">
        <v>294770.06178665202</v>
      </c>
      <c r="AK1148" s="99">
        <v>0</v>
      </c>
      <c r="AL1148" s="99">
        <v>131265.27445793201</v>
      </c>
      <c r="AM1148" s="99">
        <v>0</v>
      </c>
      <c r="AN1148" s="99">
        <v>9458657.5201415997</v>
      </c>
      <c r="AO1148" s="99">
        <v>28569779.048339799</v>
      </c>
      <c r="AP1148" s="99">
        <v>0</v>
      </c>
      <c r="AQ1148" s="99">
        <v>3768513.7079467801</v>
      </c>
      <c r="AR1148" s="99">
        <v>2969659.63922119</v>
      </c>
      <c r="AS1148" s="99">
        <v>1142645.2104797401</v>
      </c>
      <c r="AT1148" s="99">
        <v>0</v>
      </c>
      <c r="AU1148" s="99">
        <v>0</v>
      </c>
      <c r="AV1148" s="99">
        <v>29004987.8366699</v>
      </c>
      <c r="AW1148" s="99">
        <v>973.68869483470905</v>
      </c>
      <c r="AX1148" s="99">
        <v>40790.762642383597</v>
      </c>
      <c r="AY1148" s="99">
        <v>14365614.044433599</v>
      </c>
      <c r="AZ1148" s="99">
        <v>3606797.6362609901</v>
      </c>
      <c r="BA1148" s="99">
        <v>0</v>
      </c>
      <c r="BB1148" s="99">
        <v>11738879.3704834</v>
      </c>
      <c r="BC1148" s="99">
        <v>2685481.3116455101</v>
      </c>
      <c r="BD1148" s="99">
        <v>0</v>
      </c>
      <c r="BE1148" s="99">
        <v>1124187.0048980699</v>
      </c>
      <c r="BF1148" s="99">
        <v>0</v>
      </c>
      <c r="BG1148" s="99">
        <v>29003643.9682617</v>
      </c>
      <c r="BH1148" s="99">
        <v>8146333.2680053702</v>
      </c>
      <c r="BI1148" s="99">
        <v>0</v>
      </c>
      <c r="BJ1148" s="99">
        <v>2222733.6220397898</v>
      </c>
      <c r="BK1148" s="99">
        <v>1733678.4593811</v>
      </c>
      <c r="BL1148" s="99">
        <v>0</v>
      </c>
      <c r="BM1148" s="99">
        <v>0</v>
      </c>
      <c r="BN1148" s="99">
        <v>0</v>
      </c>
      <c r="BO1148" s="99">
        <v>0</v>
      </c>
      <c r="BP1148" s="99">
        <v>0</v>
      </c>
      <c r="BQ1148" s="99">
        <v>0</v>
      </c>
      <c r="BR1148" s="99">
        <v>4807174.1520996103</v>
      </c>
      <c r="BS1148" s="99">
        <v>1571820.6781616199</v>
      </c>
      <c r="BT1148" s="99">
        <v>0</v>
      </c>
      <c r="BU1148" s="99">
        <v>2242765.9999694801</v>
      </c>
      <c r="BV1148" s="99">
        <v>1808191.0413665799</v>
      </c>
      <c r="BW1148" s="99">
        <v>0</v>
      </c>
      <c r="BX1148" s="99">
        <v>233585.219154358</v>
      </c>
      <c r="BY1148" s="99">
        <v>0</v>
      </c>
      <c r="BZ1148" s="99">
        <v>0</v>
      </c>
      <c r="CA1148" s="99">
        <v>70579.855705261201</v>
      </c>
      <c r="CB1148" s="99">
        <v>3348092.8374328599</v>
      </c>
      <c r="CC1148" s="99">
        <v>32179008.692871101</v>
      </c>
      <c r="CD1148" s="99">
        <v>10391485.4929199</v>
      </c>
      <c r="CE1148" s="99">
        <v>1248.56035199761</v>
      </c>
      <c r="CF1148" s="99">
        <v>133119.02941513099</v>
      </c>
      <c r="CG1148" s="99">
        <v>1142086.9611816399</v>
      </c>
      <c r="CH1148" s="99">
        <v>0</v>
      </c>
      <c r="CI1148" s="99">
        <v>71828.761754035993</v>
      </c>
      <c r="CJ1148" s="99">
        <v>3482731.1816101102</v>
      </c>
      <c r="CK1148" s="99">
        <v>33416377.5385742</v>
      </c>
      <c r="CL1148" s="99">
        <v>10620763.385376001</v>
      </c>
      <c r="CM1148" s="166">
        <v>100714.584275246</v>
      </c>
      <c r="CN1148" s="166">
        <v>12948238.5587158</v>
      </c>
      <c r="CO1148" s="166">
        <v>62449267.556640603</v>
      </c>
      <c r="CP1148" s="99">
        <v>10620763.385376001</v>
      </c>
      <c r="CQ1148" s="99">
        <v>0</v>
      </c>
      <c r="CR1148" s="99">
        <v>0</v>
      </c>
      <c r="CS1148" s="99">
        <v>0</v>
      </c>
      <c r="CT1148" s="99">
        <v>0</v>
      </c>
      <c r="CU1148" s="98">
        <v>7658.4782314490003</v>
      </c>
      <c r="CV1148" s="98">
        <v>30137.048886488999</v>
      </c>
      <c r="CW1148" s="98">
        <v>3481211.866847991</v>
      </c>
      <c r="CX1148" s="98">
        <v>33321095.654052742</v>
      </c>
    </row>
    <row r="1149" spans="1:102" x14ac:dyDescent="0.2">
      <c r="A1149" s="98" t="s">
        <v>69</v>
      </c>
      <c r="B1149" s="100">
        <v>42522</v>
      </c>
      <c r="C1149" s="99">
        <v>63122.019198894501</v>
      </c>
      <c r="D1149" s="99">
        <v>0</v>
      </c>
      <c r="E1149" s="99">
        <v>7430.1584326624898</v>
      </c>
      <c r="F1149" s="99">
        <v>6266.9925354719198</v>
      </c>
      <c r="G1149" s="99">
        <v>1256.3894481658899</v>
      </c>
      <c r="H1149" s="99">
        <v>0</v>
      </c>
      <c r="I1149" s="99">
        <v>0</v>
      </c>
      <c r="J1149" s="99">
        <v>28888.270831823302</v>
      </c>
      <c r="K1149" s="99">
        <v>3.9056019135168798</v>
      </c>
      <c r="L1149" s="99">
        <v>81.750815383158596</v>
      </c>
      <c r="M1149" s="99">
        <v>33212.062431812301</v>
      </c>
      <c r="N1149" s="99">
        <v>3418.61812314391</v>
      </c>
      <c r="O1149" s="99">
        <v>0</v>
      </c>
      <c r="P1149" s="99">
        <v>30300.988969087601</v>
      </c>
      <c r="Q1149" s="99">
        <v>3533.3564672172101</v>
      </c>
      <c r="R1149" s="99">
        <v>0</v>
      </c>
      <c r="S1149" s="99">
        <v>1247.87255875766</v>
      </c>
      <c r="T1149" s="99">
        <v>0</v>
      </c>
      <c r="U1149" s="99">
        <v>28898.4276590347</v>
      </c>
      <c r="V1149" s="99">
        <v>2894645.5458984398</v>
      </c>
      <c r="W1149" s="99">
        <v>0</v>
      </c>
      <c r="X1149" s="99">
        <v>440322.68674087501</v>
      </c>
      <c r="Y1149" s="99">
        <v>351399.391746521</v>
      </c>
      <c r="Z1149" s="99">
        <v>134005.191677094</v>
      </c>
      <c r="AA1149" s="99">
        <v>0</v>
      </c>
      <c r="AB1149" s="99">
        <v>0</v>
      </c>
      <c r="AC1149" s="99">
        <v>9460638.22338867</v>
      </c>
      <c r="AD1149" s="99">
        <v>296.19964751228702</v>
      </c>
      <c r="AE1149" s="99">
        <v>7670.3717373013496</v>
      </c>
      <c r="AF1149" s="99">
        <v>1439436.76652527</v>
      </c>
      <c r="AG1149" s="99">
        <v>393346.53581619298</v>
      </c>
      <c r="AH1149" s="99">
        <v>0</v>
      </c>
      <c r="AI1149" s="99">
        <v>1207754.22581482</v>
      </c>
      <c r="AJ1149" s="99">
        <v>297982.66114044201</v>
      </c>
      <c r="AK1149" s="99">
        <v>0</v>
      </c>
      <c r="AL1149" s="99">
        <v>133096.722253799</v>
      </c>
      <c r="AM1149" s="99">
        <v>0</v>
      </c>
      <c r="AN1149" s="99">
        <v>9404697.6649169903</v>
      </c>
      <c r="AO1149" s="99">
        <v>28692038.091552701</v>
      </c>
      <c r="AP1149" s="99">
        <v>0</v>
      </c>
      <c r="AQ1149" s="99">
        <v>3738066.0666503902</v>
      </c>
      <c r="AR1149" s="99">
        <v>2962890.1318664602</v>
      </c>
      <c r="AS1149" s="99">
        <v>1148127.79060364</v>
      </c>
      <c r="AT1149" s="99">
        <v>0</v>
      </c>
      <c r="AU1149" s="99">
        <v>0</v>
      </c>
      <c r="AV1149" s="99">
        <v>29114236.089843798</v>
      </c>
      <c r="AW1149" s="99">
        <v>997.48661444336199</v>
      </c>
      <c r="AX1149" s="99">
        <v>45348.481182098403</v>
      </c>
      <c r="AY1149" s="99">
        <v>14374448.0388184</v>
      </c>
      <c r="AZ1149" s="99">
        <v>3583871.0846252399</v>
      </c>
      <c r="BA1149" s="99">
        <v>0</v>
      </c>
      <c r="BB1149" s="99">
        <v>11849767.533447299</v>
      </c>
      <c r="BC1149" s="99">
        <v>2724145.0354919401</v>
      </c>
      <c r="BD1149" s="99">
        <v>0</v>
      </c>
      <c r="BE1149" s="99">
        <v>1143128.8175506601</v>
      </c>
      <c r="BF1149" s="99">
        <v>0</v>
      </c>
      <c r="BG1149" s="99">
        <v>28984869.099365201</v>
      </c>
      <c r="BH1149" s="99">
        <v>8246979.43359375</v>
      </c>
      <c r="BI1149" s="99">
        <v>0</v>
      </c>
      <c r="BJ1149" s="99">
        <v>2194257.7651367201</v>
      </c>
      <c r="BK1149" s="99">
        <v>1719836.6205596901</v>
      </c>
      <c r="BL1149" s="99">
        <v>0</v>
      </c>
      <c r="BM1149" s="99">
        <v>0</v>
      </c>
      <c r="BN1149" s="99">
        <v>0</v>
      </c>
      <c r="BO1149" s="99">
        <v>0</v>
      </c>
      <c r="BP1149" s="99">
        <v>0</v>
      </c>
      <c r="BQ1149" s="99">
        <v>0</v>
      </c>
      <c r="BR1149" s="99">
        <v>4848628.4963989304</v>
      </c>
      <c r="BS1149" s="99">
        <v>1552061.5587615999</v>
      </c>
      <c r="BT1149" s="99">
        <v>0</v>
      </c>
      <c r="BU1149" s="99">
        <v>2306038.6699829102</v>
      </c>
      <c r="BV1149" s="99">
        <v>1804138.13612366</v>
      </c>
      <c r="BW1149" s="99">
        <v>0</v>
      </c>
      <c r="BX1149" s="99">
        <v>241133.12913322399</v>
      </c>
      <c r="BY1149" s="99">
        <v>0</v>
      </c>
      <c r="BZ1149" s="99">
        <v>0</v>
      </c>
      <c r="CA1149" s="99">
        <v>70569.682065963701</v>
      </c>
      <c r="CB1149" s="99">
        <v>3333555.4869995099</v>
      </c>
      <c r="CC1149" s="99">
        <v>32491019.353759799</v>
      </c>
      <c r="CD1149" s="99">
        <v>10427231.478271499</v>
      </c>
      <c r="CE1149" s="99">
        <v>1256.2303119748799</v>
      </c>
      <c r="CF1149" s="99">
        <v>133624.935714722</v>
      </c>
      <c r="CG1149" s="99">
        <v>1147906.4222717299</v>
      </c>
      <c r="CH1149" s="99">
        <v>0</v>
      </c>
      <c r="CI1149" s="99">
        <v>71825.672862052903</v>
      </c>
      <c r="CJ1149" s="99">
        <v>3466100.2796325702</v>
      </c>
      <c r="CK1149" s="99">
        <v>33593812.7333984</v>
      </c>
      <c r="CL1149" s="99">
        <v>10658375.965698199</v>
      </c>
      <c r="CM1149" s="166">
        <v>100497.37193203</v>
      </c>
      <c r="CN1149" s="166">
        <v>12881541.2666016</v>
      </c>
      <c r="CO1149" s="166">
        <v>62575442.693847701</v>
      </c>
      <c r="CP1149" s="99">
        <v>10658375.965698199</v>
      </c>
      <c r="CQ1149" s="99">
        <v>0</v>
      </c>
      <c r="CR1149" s="99">
        <v>0</v>
      </c>
      <c r="CS1149" s="99">
        <v>0</v>
      </c>
      <c r="CT1149" s="99">
        <v>0</v>
      </c>
      <c r="CU1149" s="98">
        <v>7432.9291849740002</v>
      </c>
      <c r="CV1149" s="98">
        <v>29951.126619102</v>
      </c>
      <c r="CW1149" s="98">
        <v>3467180.422714232</v>
      </c>
      <c r="CX1149" s="98">
        <v>33638925.776031531</v>
      </c>
    </row>
    <row r="1150" spans="1:102" x14ac:dyDescent="0.2">
      <c r="A1150" s="98" t="s">
        <v>69</v>
      </c>
      <c r="B1150" s="100">
        <v>42614</v>
      </c>
      <c r="C1150" s="99">
        <v>62913.369785785697</v>
      </c>
      <c r="D1150" s="99">
        <v>0</v>
      </c>
      <c r="E1150" s="99">
        <v>7219.6112728118896</v>
      </c>
      <c r="F1150" s="99">
        <v>6116.4959695935204</v>
      </c>
      <c r="G1150" s="99">
        <v>1288.97791866958</v>
      </c>
      <c r="H1150" s="99">
        <v>0</v>
      </c>
      <c r="I1150" s="99">
        <v>0</v>
      </c>
      <c r="J1150" s="99">
        <v>28678.085971832301</v>
      </c>
      <c r="K1150" s="99">
        <v>3.7572559805703301</v>
      </c>
      <c r="L1150" s="99">
        <v>79.032603892497704</v>
      </c>
      <c r="M1150" s="99">
        <v>33055.103073596998</v>
      </c>
      <c r="N1150" s="99">
        <v>3351.9018235206599</v>
      </c>
      <c r="O1150" s="99">
        <v>0</v>
      </c>
      <c r="P1150" s="99">
        <v>30221.865080833399</v>
      </c>
      <c r="Q1150" s="99">
        <v>3494.93759849668</v>
      </c>
      <c r="R1150" s="99">
        <v>0</v>
      </c>
      <c r="S1150" s="99">
        <v>1281.12698790431</v>
      </c>
      <c r="T1150" s="99">
        <v>0</v>
      </c>
      <c r="U1150" s="99">
        <v>28683.771853685401</v>
      </c>
      <c r="V1150" s="99">
        <v>2896615.0363464402</v>
      </c>
      <c r="W1150" s="99">
        <v>0</v>
      </c>
      <c r="X1150" s="99">
        <v>417194.71425628703</v>
      </c>
      <c r="Y1150" s="99">
        <v>333961.94083785999</v>
      </c>
      <c r="Z1150" s="99">
        <v>133925.35311698899</v>
      </c>
      <c r="AA1150" s="99">
        <v>0</v>
      </c>
      <c r="AB1150" s="99">
        <v>0</v>
      </c>
      <c r="AC1150" s="99">
        <v>9344831.1380615197</v>
      </c>
      <c r="AD1150" s="99">
        <v>307.00581223517702</v>
      </c>
      <c r="AE1150" s="99">
        <v>6844.0427829027203</v>
      </c>
      <c r="AF1150" s="99">
        <v>1437784.5540008501</v>
      </c>
      <c r="AG1150" s="99">
        <v>383798.041900635</v>
      </c>
      <c r="AH1150" s="99">
        <v>0</v>
      </c>
      <c r="AI1150" s="99">
        <v>1184874.3381042499</v>
      </c>
      <c r="AJ1150" s="99">
        <v>295726.85634613002</v>
      </c>
      <c r="AK1150" s="99">
        <v>0</v>
      </c>
      <c r="AL1150" s="99">
        <v>131894.352384567</v>
      </c>
      <c r="AM1150" s="99">
        <v>0</v>
      </c>
      <c r="AN1150" s="99">
        <v>9377952.17651367</v>
      </c>
      <c r="AO1150" s="99">
        <v>28862642.651122998</v>
      </c>
      <c r="AP1150" s="99">
        <v>0</v>
      </c>
      <c r="AQ1150" s="99">
        <v>3615432.6319580101</v>
      </c>
      <c r="AR1150" s="99">
        <v>2869529.6263732901</v>
      </c>
      <c r="AS1150" s="99">
        <v>1152428.1330871601</v>
      </c>
      <c r="AT1150" s="99">
        <v>0</v>
      </c>
      <c r="AU1150" s="99">
        <v>0</v>
      </c>
      <c r="AV1150" s="99">
        <v>28958563.381103501</v>
      </c>
      <c r="AW1150" s="99">
        <v>1037.7366076558801</v>
      </c>
      <c r="AX1150" s="99">
        <v>55340.2220430374</v>
      </c>
      <c r="AY1150" s="99">
        <v>14460980.5006104</v>
      </c>
      <c r="AZ1150" s="99">
        <v>3518032.6270141602</v>
      </c>
      <c r="BA1150" s="99">
        <v>0</v>
      </c>
      <c r="BB1150" s="99">
        <v>11669140.8740234</v>
      </c>
      <c r="BC1150" s="99">
        <v>2744722.2810668899</v>
      </c>
      <c r="BD1150" s="99">
        <v>0</v>
      </c>
      <c r="BE1150" s="99">
        <v>1133221.81832886</v>
      </c>
      <c r="BF1150" s="99">
        <v>0</v>
      </c>
      <c r="BG1150" s="99">
        <v>29027379.579345699</v>
      </c>
      <c r="BH1150" s="99">
        <v>8107211.5906372098</v>
      </c>
      <c r="BI1150" s="99">
        <v>0</v>
      </c>
      <c r="BJ1150" s="99">
        <v>2141180.6650695801</v>
      </c>
      <c r="BK1150" s="99">
        <v>1686345.07133484</v>
      </c>
      <c r="BL1150" s="99">
        <v>0</v>
      </c>
      <c r="BM1150" s="99">
        <v>0</v>
      </c>
      <c r="BN1150" s="99">
        <v>0</v>
      </c>
      <c r="BO1150" s="99">
        <v>0</v>
      </c>
      <c r="BP1150" s="99">
        <v>0</v>
      </c>
      <c r="BQ1150" s="99">
        <v>0</v>
      </c>
      <c r="BR1150" s="99">
        <v>4798844.9078369103</v>
      </c>
      <c r="BS1150" s="99">
        <v>1517981.0555267299</v>
      </c>
      <c r="BT1150" s="99">
        <v>0</v>
      </c>
      <c r="BU1150" s="99">
        <v>1960299.8499908401</v>
      </c>
      <c r="BV1150" s="99">
        <v>1805288.9959259001</v>
      </c>
      <c r="BW1150" s="99">
        <v>0</v>
      </c>
      <c r="BX1150" s="99">
        <v>205115.06929206799</v>
      </c>
      <c r="BY1150" s="99">
        <v>0</v>
      </c>
      <c r="BZ1150" s="99">
        <v>0</v>
      </c>
      <c r="CA1150" s="99">
        <v>70149.8467693329</v>
      </c>
      <c r="CB1150" s="99">
        <v>3316272.9487915002</v>
      </c>
      <c r="CC1150" s="99">
        <v>32530031.470458999</v>
      </c>
      <c r="CD1150" s="99">
        <v>10247373.453125</v>
      </c>
      <c r="CE1150" s="99">
        <v>1287.29837350547</v>
      </c>
      <c r="CF1150" s="99">
        <v>133981.411903381</v>
      </c>
      <c r="CG1150" s="99">
        <v>1152944.3233795201</v>
      </c>
      <c r="CH1150" s="99">
        <v>0</v>
      </c>
      <c r="CI1150" s="99">
        <v>71435.123201370196</v>
      </c>
      <c r="CJ1150" s="99">
        <v>3449666.0379028302</v>
      </c>
      <c r="CK1150" s="99">
        <v>33666725.913574196</v>
      </c>
      <c r="CL1150" s="99">
        <v>10473860.6594238</v>
      </c>
      <c r="CM1150" s="166">
        <v>99970.564252853394</v>
      </c>
      <c r="CN1150" s="166">
        <v>12832930.0142822</v>
      </c>
      <c r="CO1150" s="166">
        <v>62705791.156738304</v>
      </c>
      <c r="CP1150" s="99">
        <v>10473860.6594238</v>
      </c>
      <c r="CQ1150" s="99">
        <v>0</v>
      </c>
      <c r="CR1150" s="99">
        <v>0</v>
      </c>
      <c r="CS1150" s="99">
        <v>0</v>
      </c>
      <c r="CT1150" s="99">
        <v>0</v>
      </c>
      <c r="CU1150" s="98">
        <v>7222.7244325239999</v>
      </c>
      <c r="CV1150" s="98">
        <v>29764.533965784001</v>
      </c>
      <c r="CW1150" s="98">
        <v>3450254.3606948811</v>
      </c>
      <c r="CX1150" s="98">
        <v>33682975.793838516</v>
      </c>
    </row>
    <row r="1151" spans="1:102" x14ac:dyDescent="0.2">
      <c r="A1151" s="98" t="s">
        <v>69</v>
      </c>
      <c r="B1151" s="100">
        <v>42705</v>
      </c>
      <c r="C1151" s="99">
        <v>62929.282044410698</v>
      </c>
      <c r="D1151" s="99">
        <v>0</v>
      </c>
      <c r="E1151" s="99">
        <v>7090.0337675213796</v>
      </c>
      <c r="F1151" s="99">
        <v>6020.4212843179703</v>
      </c>
      <c r="G1151" s="99">
        <v>1296.9543742537501</v>
      </c>
      <c r="H1151" s="99">
        <v>0</v>
      </c>
      <c r="I1151" s="99">
        <v>0</v>
      </c>
      <c r="J1151" s="99">
        <v>28663.115313053098</v>
      </c>
      <c r="K1151" s="99">
        <v>4.1110172449844002</v>
      </c>
      <c r="L1151" s="99">
        <v>79.391598966903999</v>
      </c>
      <c r="M1151" s="99">
        <v>33150.627383708998</v>
      </c>
      <c r="N1151" s="99">
        <v>3298.4700292944899</v>
      </c>
      <c r="O1151" s="99">
        <v>0</v>
      </c>
      <c r="P1151" s="99">
        <v>30013.001594543501</v>
      </c>
      <c r="Q1151" s="99">
        <v>3487.5336188376</v>
      </c>
      <c r="R1151" s="99">
        <v>0</v>
      </c>
      <c r="S1151" s="99">
        <v>1284.0543058365599</v>
      </c>
      <c r="T1151" s="99">
        <v>0</v>
      </c>
      <c r="U1151" s="99">
        <v>28651.8267662525</v>
      </c>
      <c r="V1151" s="99">
        <v>2876143.45666504</v>
      </c>
      <c r="W1151" s="99">
        <v>0</v>
      </c>
      <c r="X1151" s="99">
        <v>411256.07529067999</v>
      </c>
      <c r="Y1151" s="99">
        <v>330517.32512664801</v>
      </c>
      <c r="Z1151" s="99">
        <v>132890.32107734701</v>
      </c>
      <c r="AA1151" s="99">
        <v>0</v>
      </c>
      <c r="AB1151" s="99">
        <v>0</v>
      </c>
      <c r="AC1151" s="99">
        <v>9298345.0999755897</v>
      </c>
      <c r="AD1151" s="99">
        <v>308.40952637791599</v>
      </c>
      <c r="AE1151" s="99">
        <v>6583.4797952175104</v>
      </c>
      <c r="AF1151" s="99">
        <v>1429312.3401947001</v>
      </c>
      <c r="AG1151" s="99">
        <v>378902.40114212001</v>
      </c>
      <c r="AH1151" s="99">
        <v>0</v>
      </c>
      <c r="AI1151" s="99">
        <v>1169021.9158020001</v>
      </c>
      <c r="AJ1151" s="99">
        <v>298227.82533264201</v>
      </c>
      <c r="AK1151" s="99">
        <v>0</v>
      </c>
      <c r="AL1151" s="99">
        <v>130623.396035194</v>
      </c>
      <c r="AM1151" s="99">
        <v>0</v>
      </c>
      <c r="AN1151" s="99">
        <v>9334523.38134766</v>
      </c>
      <c r="AO1151" s="99">
        <v>28873867.893554699</v>
      </c>
      <c r="AP1151" s="99">
        <v>0</v>
      </c>
      <c r="AQ1151" s="99">
        <v>3549945.1025085398</v>
      </c>
      <c r="AR1151" s="99">
        <v>2816155.8154907199</v>
      </c>
      <c r="AS1151" s="99">
        <v>1153113.9996032701</v>
      </c>
      <c r="AT1151" s="99">
        <v>0</v>
      </c>
      <c r="AU1151" s="99">
        <v>0</v>
      </c>
      <c r="AV1151" s="99">
        <v>28977514.455322299</v>
      </c>
      <c r="AW1151" s="99">
        <v>1049.1208840459601</v>
      </c>
      <c r="AX1151" s="99">
        <v>58023.6132202148</v>
      </c>
      <c r="AY1151" s="99">
        <v>14407440.2922363</v>
      </c>
      <c r="AZ1151" s="99">
        <v>3501188.2442932101</v>
      </c>
      <c r="BA1151" s="99">
        <v>0</v>
      </c>
      <c r="BB1151" s="99">
        <v>11624627.567748999</v>
      </c>
      <c r="BC1151" s="99">
        <v>2766472.1919860798</v>
      </c>
      <c r="BD1151" s="99">
        <v>0</v>
      </c>
      <c r="BE1151" s="99">
        <v>1136152.4571227999</v>
      </c>
      <c r="BF1151" s="99">
        <v>0</v>
      </c>
      <c r="BG1151" s="99">
        <v>29079947.393310498</v>
      </c>
      <c r="BH1151" s="99">
        <v>8160791.2307739304</v>
      </c>
      <c r="BI1151" s="99">
        <v>0</v>
      </c>
      <c r="BJ1151" s="99">
        <v>2106026.9859619099</v>
      </c>
      <c r="BK1151" s="99">
        <v>1674994.0882415799</v>
      </c>
      <c r="BL1151" s="99">
        <v>0</v>
      </c>
      <c r="BM1151" s="99">
        <v>0</v>
      </c>
      <c r="BN1151" s="99">
        <v>0</v>
      </c>
      <c r="BO1151" s="99">
        <v>0</v>
      </c>
      <c r="BP1151" s="99">
        <v>0</v>
      </c>
      <c r="BQ1151" s="99">
        <v>0</v>
      </c>
      <c r="BR1151" s="99">
        <v>4797309.7619628897</v>
      </c>
      <c r="BS1151" s="99">
        <v>1505651.61653137</v>
      </c>
      <c r="BT1151" s="99">
        <v>0</v>
      </c>
      <c r="BU1151" s="99">
        <v>2190907.2699890099</v>
      </c>
      <c r="BV1151" s="99">
        <v>1812035.4926452599</v>
      </c>
      <c r="BW1151" s="99">
        <v>0</v>
      </c>
      <c r="BX1151" s="99">
        <v>226076.11919021601</v>
      </c>
      <c r="BY1151" s="99">
        <v>0</v>
      </c>
      <c r="BZ1151" s="99">
        <v>0</v>
      </c>
      <c r="CA1151" s="99">
        <v>70011.474327087402</v>
      </c>
      <c r="CB1151" s="99">
        <v>3285738.2180480999</v>
      </c>
      <c r="CC1151" s="99">
        <v>32433661.596923798</v>
      </c>
      <c r="CD1151" s="99">
        <v>10264246.8980713</v>
      </c>
      <c r="CE1151" s="99">
        <v>1297.9176899045699</v>
      </c>
      <c r="CF1151" s="99">
        <v>132916.42205238299</v>
      </c>
      <c r="CG1151" s="99">
        <v>1154219.44700623</v>
      </c>
      <c r="CH1151" s="99">
        <v>0</v>
      </c>
      <c r="CI1151" s="99">
        <v>71310.470487594604</v>
      </c>
      <c r="CJ1151" s="99">
        <v>3418210.8369751</v>
      </c>
      <c r="CK1151" s="99">
        <v>33580834.643066399</v>
      </c>
      <c r="CL1151" s="99">
        <v>10493157.957885699</v>
      </c>
      <c r="CM1151" s="166">
        <v>99722.972710609407</v>
      </c>
      <c r="CN1151" s="166">
        <v>12770521.4522705</v>
      </c>
      <c r="CO1151" s="166">
        <v>62650480.5634766</v>
      </c>
      <c r="CP1151" s="99">
        <v>10493157.957885699</v>
      </c>
      <c r="CQ1151" s="99">
        <v>0</v>
      </c>
      <c r="CR1151" s="99">
        <v>0</v>
      </c>
      <c r="CS1151" s="99">
        <v>0</v>
      </c>
      <c r="CT1151" s="99">
        <v>0</v>
      </c>
      <c r="CU1151" s="98">
        <v>7094.7242528819997</v>
      </c>
      <c r="CV1151" s="98">
        <v>29740.089547295</v>
      </c>
      <c r="CW1151" s="98">
        <v>3418654.6401004829</v>
      </c>
      <c r="CX1151" s="98">
        <v>33587881.043930031</v>
      </c>
    </row>
    <row r="1152" spans="1:102" x14ac:dyDescent="0.2">
      <c r="A1152" s="98" t="s">
        <v>69</v>
      </c>
      <c r="B1152" s="100">
        <v>42795</v>
      </c>
      <c r="C1152" s="99">
        <v>63153.0693640709</v>
      </c>
      <c r="D1152" s="99">
        <v>0</v>
      </c>
      <c r="E1152" s="99">
        <v>6926.3302220106098</v>
      </c>
      <c r="F1152" s="99">
        <v>5859.8765413165102</v>
      </c>
      <c r="G1152" s="99">
        <v>1302.45522147417</v>
      </c>
      <c r="H1152" s="99">
        <v>0</v>
      </c>
      <c r="I1152" s="99">
        <v>0</v>
      </c>
      <c r="J1152" s="99">
        <v>28466.615659713701</v>
      </c>
      <c r="K1152" s="99">
        <v>3.1774660356750202</v>
      </c>
      <c r="L1152" s="99">
        <v>60.601439389865803</v>
      </c>
      <c r="M1152" s="99">
        <v>33304.8640098572</v>
      </c>
      <c r="N1152" s="99">
        <v>3280.1089050471801</v>
      </c>
      <c r="O1152" s="99">
        <v>0</v>
      </c>
      <c r="P1152" s="99">
        <v>29931.050914526</v>
      </c>
      <c r="Q1152" s="99">
        <v>3462.2687022388</v>
      </c>
      <c r="R1152" s="99">
        <v>0</v>
      </c>
      <c r="S1152" s="99">
        <v>1299.29634146392</v>
      </c>
      <c r="T1152" s="99">
        <v>0</v>
      </c>
      <c r="U1152" s="99">
        <v>28476.992124557499</v>
      </c>
      <c r="V1152" s="99">
        <v>2886542.7978820801</v>
      </c>
      <c r="W1152" s="99">
        <v>0</v>
      </c>
      <c r="X1152" s="99">
        <v>397876.40760803199</v>
      </c>
      <c r="Y1152" s="99">
        <v>317737.34889984102</v>
      </c>
      <c r="Z1152" s="99">
        <v>133586.137929916</v>
      </c>
      <c r="AA1152" s="99">
        <v>0</v>
      </c>
      <c r="AB1152" s="99">
        <v>0</v>
      </c>
      <c r="AC1152" s="99">
        <v>9337827.9251709003</v>
      </c>
      <c r="AD1152" s="99">
        <v>242.26260639540899</v>
      </c>
      <c r="AE1152" s="99">
        <v>4376.6466869115802</v>
      </c>
      <c r="AF1152" s="99">
        <v>1426266.31825256</v>
      </c>
      <c r="AG1152" s="99">
        <v>372966.59354782099</v>
      </c>
      <c r="AH1152" s="99">
        <v>0</v>
      </c>
      <c r="AI1152" s="99">
        <v>1197002.3921356199</v>
      </c>
      <c r="AJ1152" s="99">
        <v>297159.68902206398</v>
      </c>
      <c r="AK1152" s="99">
        <v>0</v>
      </c>
      <c r="AL1152" s="99">
        <v>131966.224712372</v>
      </c>
      <c r="AM1152" s="99">
        <v>0</v>
      </c>
      <c r="AN1152" s="99">
        <v>9299499.0657959003</v>
      </c>
      <c r="AO1152" s="99">
        <v>29167905.5229492</v>
      </c>
      <c r="AP1152" s="99">
        <v>0</v>
      </c>
      <c r="AQ1152" s="99">
        <v>3418074.8038330101</v>
      </c>
      <c r="AR1152" s="99">
        <v>2691467.3761291499</v>
      </c>
      <c r="AS1152" s="99">
        <v>1154462.79084778</v>
      </c>
      <c r="AT1152" s="99">
        <v>0</v>
      </c>
      <c r="AU1152" s="99">
        <v>0</v>
      </c>
      <c r="AV1152" s="99">
        <v>29112539.361816399</v>
      </c>
      <c r="AW1152" s="99">
        <v>823.99933908879802</v>
      </c>
      <c r="AX1152" s="99">
        <v>37690.952972412102</v>
      </c>
      <c r="AY1152" s="99">
        <v>14485182.450195299</v>
      </c>
      <c r="AZ1152" s="99">
        <v>3475203.8683776902</v>
      </c>
      <c r="BA1152" s="99">
        <v>0</v>
      </c>
      <c r="BB1152" s="99">
        <v>11998814.0924072</v>
      </c>
      <c r="BC1152" s="99">
        <v>2769349.9179992699</v>
      </c>
      <c r="BD1152" s="99">
        <v>0</v>
      </c>
      <c r="BE1152" s="99">
        <v>1146359.76741028</v>
      </c>
      <c r="BF1152" s="99">
        <v>0</v>
      </c>
      <c r="BG1152" s="99">
        <v>29083282.599365201</v>
      </c>
      <c r="BH1152" s="99">
        <v>8324213.2364502</v>
      </c>
      <c r="BI1152" s="99">
        <v>0</v>
      </c>
      <c r="BJ1152" s="99">
        <v>2055653.51000977</v>
      </c>
      <c r="BK1152" s="99">
        <v>1616555.12530518</v>
      </c>
      <c r="BL1152" s="99">
        <v>0</v>
      </c>
      <c r="BM1152" s="99">
        <v>0</v>
      </c>
      <c r="BN1152" s="99">
        <v>0</v>
      </c>
      <c r="BO1152" s="99">
        <v>0</v>
      </c>
      <c r="BP1152" s="99">
        <v>0</v>
      </c>
      <c r="BQ1152" s="99">
        <v>0</v>
      </c>
      <c r="BR1152" s="99">
        <v>4880444.11437988</v>
      </c>
      <c r="BS1152" s="99">
        <v>1483981.1201019301</v>
      </c>
      <c r="BT1152" s="99">
        <v>0</v>
      </c>
      <c r="BU1152" s="99">
        <v>2219637.7399597201</v>
      </c>
      <c r="BV1152" s="99">
        <v>1815985.5073394801</v>
      </c>
      <c r="BW1152" s="99">
        <v>0</v>
      </c>
      <c r="BX1152" s="99">
        <v>236495.229154587</v>
      </c>
      <c r="BY1152" s="99">
        <v>0</v>
      </c>
      <c r="BZ1152" s="99">
        <v>0</v>
      </c>
      <c r="CA1152" s="99">
        <v>70039.167031288103</v>
      </c>
      <c r="CB1152" s="99">
        <v>3283496.4872741699</v>
      </c>
      <c r="CC1152" s="99">
        <v>32531660.556396499</v>
      </c>
      <c r="CD1152" s="99">
        <v>10395439.4537354</v>
      </c>
      <c r="CE1152" s="99">
        <v>1303.8682318925901</v>
      </c>
      <c r="CF1152" s="99">
        <v>133152.94606018101</v>
      </c>
      <c r="CG1152" s="99">
        <v>1156623.40361023</v>
      </c>
      <c r="CH1152" s="99">
        <v>0</v>
      </c>
      <c r="CI1152" s="99">
        <v>71345.217263221697</v>
      </c>
      <c r="CJ1152" s="99">
        <v>3418604.1784668001</v>
      </c>
      <c r="CK1152" s="99">
        <v>33739081.516113304</v>
      </c>
      <c r="CL1152" s="99">
        <v>10629079.8276367</v>
      </c>
      <c r="CM1152" s="166">
        <v>99621.678847312898</v>
      </c>
      <c r="CN1152" s="166">
        <v>12730253.314453101</v>
      </c>
      <c r="CO1152" s="166">
        <v>62792546.3994141</v>
      </c>
      <c r="CP1152" s="99">
        <v>10629079.8276367</v>
      </c>
      <c r="CQ1152" s="99">
        <v>0</v>
      </c>
      <c r="CR1152" s="99">
        <v>0</v>
      </c>
      <c r="CS1152" s="99">
        <v>0</v>
      </c>
      <c r="CT1152" s="99">
        <v>0</v>
      </c>
      <c r="CU1152" s="98">
        <v>6930.2727602519999</v>
      </c>
      <c r="CV1152" s="98">
        <v>29557.665535388001</v>
      </c>
      <c r="CW1152" s="98">
        <v>3416649.4333343511</v>
      </c>
      <c r="CX1152" s="98">
        <v>33688283.960006729</v>
      </c>
    </row>
    <row r="1153" spans="1:102" x14ac:dyDescent="0.2">
      <c r="A1153" s="98" t="s">
        <v>69</v>
      </c>
      <c r="B1153" s="100">
        <v>42887</v>
      </c>
      <c r="C1153" s="99">
        <v>62861.726518631003</v>
      </c>
      <c r="D1153" s="99">
        <v>0</v>
      </c>
      <c r="E1153" s="99">
        <v>6726.8458971977198</v>
      </c>
      <c r="F1153" s="99">
        <v>5697.4256968498203</v>
      </c>
      <c r="G1153" s="99">
        <v>1311.4375768303901</v>
      </c>
      <c r="H1153" s="99">
        <v>0</v>
      </c>
      <c r="I1153" s="99">
        <v>0</v>
      </c>
      <c r="J1153" s="99">
        <v>28277.244616985299</v>
      </c>
      <c r="K1153" s="99">
        <v>2.9571003534365401</v>
      </c>
      <c r="L1153" s="99">
        <v>67.952782545238705</v>
      </c>
      <c r="M1153" s="99">
        <v>33109.998118877404</v>
      </c>
      <c r="N1153" s="99">
        <v>3252.0426061153398</v>
      </c>
      <c r="O1153" s="99">
        <v>0</v>
      </c>
      <c r="P1153" s="99">
        <v>29695.365972518899</v>
      </c>
      <c r="Q1153" s="99">
        <v>3440.73919397593</v>
      </c>
      <c r="R1153" s="99">
        <v>0</v>
      </c>
      <c r="S1153" s="99">
        <v>1304.0669097453399</v>
      </c>
      <c r="T1153" s="99">
        <v>0</v>
      </c>
      <c r="U1153" s="99">
        <v>28290.215494155898</v>
      </c>
      <c r="V1153" s="99">
        <v>2862481.3041992201</v>
      </c>
      <c r="W1153" s="99">
        <v>0</v>
      </c>
      <c r="X1153" s="99">
        <v>378543.252159119</v>
      </c>
      <c r="Y1153" s="99">
        <v>301471.614585876</v>
      </c>
      <c r="Z1153" s="99">
        <v>131648.337396622</v>
      </c>
      <c r="AA1153" s="99">
        <v>0</v>
      </c>
      <c r="AB1153" s="99">
        <v>0</v>
      </c>
      <c r="AC1153" s="99">
        <v>9256388.4849853497</v>
      </c>
      <c r="AD1153" s="99">
        <v>224.59512378834199</v>
      </c>
      <c r="AE1153" s="99">
        <v>4250.3240879774103</v>
      </c>
      <c r="AF1153" s="99">
        <v>1410010.5830993699</v>
      </c>
      <c r="AG1153" s="99">
        <v>364147.35147094697</v>
      </c>
      <c r="AH1153" s="99">
        <v>0</v>
      </c>
      <c r="AI1153" s="99">
        <v>1150740.7234191899</v>
      </c>
      <c r="AJ1153" s="99">
        <v>292121.259971619</v>
      </c>
      <c r="AK1153" s="99">
        <v>0</v>
      </c>
      <c r="AL1153" s="99">
        <v>129654.46761322</v>
      </c>
      <c r="AM1153" s="99">
        <v>0</v>
      </c>
      <c r="AN1153" s="99">
        <v>9283920.0330810491</v>
      </c>
      <c r="AO1153" s="99">
        <v>29074257.620361298</v>
      </c>
      <c r="AP1153" s="99">
        <v>0</v>
      </c>
      <c r="AQ1153" s="99">
        <v>3285910.0977477999</v>
      </c>
      <c r="AR1153" s="99">
        <v>2590954.63208008</v>
      </c>
      <c r="AS1153" s="99">
        <v>1153032.20046997</v>
      </c>
      <c r="AT1153" s="99">
        <v>0</v>
      </c>
      <c r="AU1153" s="99">
        <v>0</v>
      </c>
      <c r="AV1153" s="99">
        <v>29047810.4538574</v>
      </c>
      <c r="AW1153" s="99">
        <v>771.32684633880899</v>
      </c>
      <c r="AX1153" s="99">
        <v>39479.436357498198</v>
      </c>
      <c r="AY1153" s="99">
        <v>14382511.710083</v>
      </c>
      <c r="AZ1153" s="99">
        <v>3396649.5034484901</v>
      </c>
      <c r="BA1153" s="99">
        <v>0</v>
      </c>
      <c r="BB1153" s="99">
        <v>11570577.5667725</v>
      </c>
      <c r="BC1153" s="99">
        <v>2776696.8432311998</v>
      </c>
      <c r="BD1153" s="99">
        <v>0</v>
      </c>
      <c r="BE1153" s="99">
        <v>1131905.41046143</v>
      </c>
      <c r="BF1153" s="99">
        <v>0</v>
      </c>
      <c r="BG1153" s="99">
        <v>29137533.112060498</v>
      </c>
      <c r="BH1153" s="99">
        <v>8148118.1282959003</v>
      </c>
      <c r="BI1153" s="99">
        <v>0</v>
      </c>
      <c r="BJ1153" s="99">
        <v>2028287.65324402</v>
      </c>
      <c r="BK1153" s="99">
        <v>1600014.68690491</v>
      </c>
      <c r="BL1153" s="99">
        <v>0</v>
      </c>
      <c r="BM1153" s="99">
        <v>0</v>
      </c>
      <c r="BN1153" s="99">
        <v>0</v>
      </c>
      <c r="BO1153" s="99">
        <v>0</v>
      </c>
      <c r="BP1153" s="99">
        <v>0</v>
      </c>
      <c r="BQ1153" s="99">
        <v>0</v>
      </c>
      <c r="BR1153" s="99">
        <v>4819755.4821777297</v>
      </c>
      <c r="BS1153" s="99">
        <v>1447968.91581726</v>
      </c>
      <c r="BT1153" s="99">
        <v>0</v>
      </c>
      <c r="BU1153" s="99">
        <v>2199106.8999633798</v>
      </c>
      <c r="BV1153" s="99">
        <v>1821578.1195068399</v>
      </c>
      <c r="BW1153" s="99">
        <v>0</v>
      </c>
      <c r="BX1153" s="99">
        <v>237416.06914711001</v>
      </c>
      <c r="BY1153" s="99">
        <v>0</v>
      </c>
      <c r="BZ1153" s="99">
        <v>0</v>
      </c>
      <c r="CA1153" s="99">
        <v>69615.902107238799</v>
      </c>
      <c r="CB1153" s="99">
        <v>3240762.9367370601</v>
      </c>
      <c r="CC1153" s="99">
        <v>32378706.2021484</v>
      </c>
      <c r="CD1153" s="99">
        <v>10164831.392456099</v>
      </c>
      <c r="CE1153" s="99">
        <v>1311.05648802221</v>
      </c>
      <c r="CF1153" s="99">
        <v>131978.561197281</v>
      </c>
      <c r="CG1153" s="99">
        <v>1149121.7579956099</v>
      </c>
      <c r="CH1153" s="99">
        <v>0</v>
      </c>
      <c r="CI1153" s="99">
        <v>70926.375011444106</v>
      </c>
      <c r="CJ1153" s="99">
        <v>3372373.6276855501</v>
      </c>
      <c r="CK1153" s="99">
        <v>33524797.535156298</v>
      </c>
      <c r="CL1153" s="99">
        <v>10391425.5031738</v>
      </c>
      <c r="CM1153" s="166">
        <v>98937.467887878403</v>
      </c>
      <c r="CN1153" s="166">
        <v>12656156.393188501</v>
      </c>
      <c r="CO1153" s="166">
        <v>62692693.427734397</v>
      </c>
      <c r="CP1153" s="99">
        <v>10391425.5031738</v>
      </c>
      <c r="CQ1153" s="99">
        <v>0</v>
      </c>
      <c r="CR1153" s="99">
        <v>0</v>
      </c>
      <c r="CS1153" s="99">
        <v>0</v>
      </c>
      <c r="CT1153" s="99">
        <v>0</v>
      </c>
      <c r="CU1153" s="98">
        <v>6729.8776491010003</v>
      </c>
      <c r="CV1153" s="98">
        <v>29378.617791715998</v>
      </c>
      <c r="CW1153" s="98">
        <v>3372741.497934341</v>
      </c>
      <c r="CX1153" s="98">
        <v>33527827.960144009</v>
      </c>
    </row>
    <row r="1154" spans="1:102" x14ac:dyDescent="0.2">
      <c r="A1154" s="98" t="s">
        <v>69</v>
      </c>
      <c r="B1154" s="100">
        <v>42979</v>
      </c>
      <c r="C1154" s="99">
        <v>63006.2269258499</v>
      </c>
      <c r="D1154" s="99">
        <v>0</v>
      </c>
      <c r="E1154" s="99">
        <v>6642.2560735344896</v>
      </c>
      <c r="F1154" s="99">
        <v>5649.4402353167497</v>
      </c>
      <c r="G1154" s="99">
        <v>1302.7519269883601</v>
      </c>
      <c r="H1154" s="99">
        <v>0</v>
      </c>
      <c r="I1154" s="99">
        <v>0</v>
      </c>
      <c r="J1154" s="99">
        <v>28161.144878625899</v>
      </c>
      <c r="K1154" s="99">
        <v>2.82038751165965</v>
      </c>
      <c r="L1154" s="99">
        <v>72.970247738063307</v>
      </c>
      <c r="M1154" s="99">
        <v>33096.720796108202</v>
      </c>
      <c r="N1154" s="99">
        <v>3203.8017871081802</v>
      </c>
      <c r="O1154" s="99">
        <v>0</v>
      </c>
      <c r="P1154" s="99">
        <v>29901.585962057099</v>
      </c>
      <c r="Q1154" s="99">
        <v>3447.3097714781802</v>
      </c>
      <c r="R1154" s="99">
        <v>0</v>
      </c>
      <c r="S1154" s="99">
        <v>1295.7160616815099</v>
      </c>
      <c r="T1154" s="99">
        <v>0</v>
      </c>
      <c r="U1154" s="99">
        <v>28159.853170871698</v>
      </c>
      <c r="V1154" s="99">
        <v>2848231.8544921898</v>
      </c>
      <c r="W1154" s="99">
        <v>0</v>
      </c>
      <c r="X1154" s="99">
        <v>367373.238414764</v>
      </c>
      <c r="Y1154" s="99">
        <v>293395.84050369298</v>
      </c>
      <c r="Z1154" s="99">
        <v>128303.878205299</v>
      </c>
      <c r="AA1154" s="99">
        <v>0</v>
      </c>
      <c r="AB1154" s="99">
        <v>0</v>
      </c>
      <c r="AC1154" s="99">
        <v>9217725.6954345703</v>
      </c>
      <c r="AD1154" s="99">
        <v>232.612617848441</v>
      </c>
      <c r="AE1154" s="99">
        <v>4395.3521714210501</v>
      </c>
      <c r="AF1154" s="99">
        <v>1399994.6177215599</v>
      </c>
      <c r="AG1154" s="99">
        <v>355643.31042861898</v>
      </c>
      <c r="AH1154" s="99">
        <v>0</v>
      </c>
      <c r="AI1154" s="99">
        <v>1156824.50396729</v>
      </c>
      <c r="AJ1154" s="99">
        <v>290550.7811203</v>
      </c>
      <c r="AK1154" s="99">
        <v>0</v>
      </c>
      <c r="AL1154" s="99">
        <v>127457.334152222</v>
      </c>
      <c r="AM1154" s="99">
        <v>0</v>
      </c>
      <c r="AN1154" s="99">
        <v>9268685.4604492206</v>
      </c>
      <c r="AO1154" s="99">
        <v>29067966.114257801</v>
      </c>
      <c r="AP1154" s="99">
        <v>0</v>
      </c>
      <c r="AQ1154" s="99">
        <v>3198076.98724365</v>
      </c>
      <c r="AR1154" s="99">
        <v>2525437.5895080599</v>
      </c>
      <c r="AS1154" s="99">
        <v>1124204.02005005</v>
      </c>
      <c r="AT1154" s="99">
        <v>0</v>
      </c>
      <c r="AU1154" s="99">
        <v>0</v>
      </c>
      <c r="AV1154" s="99">
        <v>29065998.1403809</v>
      </c>
      <c r="AW1154" s="99">
        <v>799.96014311909698</v>
      </c>
      <c r="AX1154" s="99">
        <v>39648.441534996004</v>
      </c>
      <c r="AY1154" s="99">
        <v>14367128.134521499</v>
      </c>
      <c r="AZ1154" s="99">
        <v>3336605.8585815402</v>
      </c>
      <c r="BA1154" s="99">
        <v>0</v>
      </c>
      <c r="BB1154" s="99">
        <v>11701350.130493199</v>
      </c>
      <c r="BC1154" s="99">
        <v>2735224.4173583998</v>
      </c>
      <c r="BD1154" s="99">
        <v>0</v>
      </c>
      <c r="BE1154" s="99">
        <v>1115751.7104492199</v>
      </c>
      <c r="BF1154" s="99">
        <v>0</v>
      </c>
      <c r="BG1154" s="99">
        <v>29192349.747558601</v>
      </c>
      <c r="BH1154" s="99">
        <v>8162177.1595459003</v>
      </c>
      <c r="BI1154" s="99">
        <v>0</v>
      </c>
      <c r="BJ1154" s="99">
        <v>1984422.86349487</v>
      </c>
      <c r="BK1154" s="99">
        <v>1566445.39761353</v>
      </c>
      <c r="BL1154" s="99">
        <v>0</v>
      </c>
      <c r="BM1154" s="99">
        <v>0</v>
      </c>
      <c r="BN1154" s="99">
        <v>0</v>
      </c>
      <c r="BO1154" s="99">
        <v>0</v>
      </c>
      <c r="BP1154" s="99">
        <v>0</v>
      </c>
      <c r="BQ1154" s="99">
        <v>0</v>
      </c>
      <c r="BR1154" s="99">
        <v>4818702.1659545898</v>
      </c>
      <c r="BS1154" s="99">
        <v>1415592.09715271</v>
      </c>
      <c r="BT1154" s="99">
        <v>0</v>
      </c>
      <c r="BU1154" s="99">
        <v>1913992.0399780299</v>
      </c>
      <c r="BV1154" s="99">
        <v>1820279.01600647</v>
      </c>
      <c r="BW1154" s="99">
        <v>0</v>
      </c>
      <c r="BX1154" s="99">
        <v>199752.379295349</v>
      </c>
      <c r="BY1154" s="99">
        <v>0</v>
      </c>
      <c r="BZ1154" s="99">
        <v>0</v>
      </c>
      <c r="CA1154" s="99">
        <v>69677.581515312195</v>
      </c>
      <c r="CB1154" s="99">
        <v>3211121.8298645001</v>
      </c>
      <c r="CC1154" s="99">
        <v>32205507.402587902</v>
      </c>
      <c r="CD1154" s="99">
        <v>10146230.377929701</v>
      </c>
      <c r="CE1154" s="99">
        <v>1300.09188239276</v>
      </c>
      <c r="CF1154" s="99">
        <v>128397.469063759</v>
      </c>
      <c r="CG1154" s="99">
        <v>1124738.0509490999</v>
      </c>
      <c r="CH1154" s="99">
        <v>0</v>
      </c>
      <c r="CI1154" s="99">
        <v>70974.193386077895</v>
      </c>
      <c r="CJ1154" s="99">
        <v>3340680.5400085398</v>
      </c>
      <c r="CK1154" s="99">
        <v>33359496.6086426</v>
      </c>
      <c r="CL1154" s="99">
        <v>10366917.552368199</v>
      </c>
      <c r="CM1154" s="166">
        <v>99005.557654380798</v>
      </c>
      <c r="CN1154" s="166">
        <v>12621636.1911621</v>
      </c>
      <c r="CO1154" s="166">
        <v>62550795.012695298</v>
      </c>
      <c r="CP1154" s="99">
        <v>10366917.552368199</v>
      </c>
      <c r="CQ1154" s="99">
        <v>0</v>
      </c>
      <c r="CR1154" s="99">
        <v>0</v>
      </c>
      <c r="CS1154" s="99">
        <v>0</v>
      </c>
      <c r="CT1154" s="99">
        <v>0</v>
      </c>
      <c r="CU1154" s="98">
        <v>6643.4334747980001</v>
      </c>
      <c r="CV1154" s="98">
        <v>29252.654015062999</v>
      </c>
      <c r="CW1154" s="98">
        <v>3339519.2989282589</v>
      </c>
      <c r="CX1154" s="98">
        <v>33330245.453537002</v>
      </c>
    </row>
    <row r="1155" spans="1:102" x14ac:dyDescent="0.2">
      <c r="A1155" s="98" t="s">
        <v>69</v>
      </c>
      <c r="B1155" s="100">
        <v>43070</v>
      </c>
      <c r="C1155" s="99">
        <v>63453.923158645601</v>
      </c>
      <c r="D1155" s="99">
        <v>0</v>
      </c>
      <c r="E1155" s="99">
        <v>6548.3829638957995</v>
      </c>
      <c r="F1155" s="99">
        <v>5598.4770344495801</v>
      </c>
      <c r="G1155" s="99">
        <v>1306.5893446207001</v>
      </c>
      <c r="H1155" s="99">
        <v>0</v>
      </c>
      <c r="I1155" s="99">
        <v>0</v>
      </c>
      <c r="J1155" s="99">
        <v>27855.371563911402</v>
      </c>
      <c r="K1155" s="99">
        <v>3.0615128022036502</v>
      </c>
      <c r="L1155" s="99">
        <v>62.510407261550398</v>
      </c>
      <c r="M1155" s="99">
        <v>33358.2104868889</v>
      </c>
      <c r="N1155" s="99">
        <v>3195.7078459858899</v>
      </c>
      <c r="O1155" s="99">
        <v>0</v>
      </c>
      <c r="P1155" s="99">
        <v>29854.176725149198</v>
      </c>
      <c r="Q1155" s="99">
        <v>3461.9602913558501</v>
      </c>
      <c r="R1155" s="99">
        <v>0</v>
      </c>
      <c r="S1155" s="99">
        <v>1288.7827805131701</v>
      </c>
      <c r="T1155" s="99">
        <v>0</v>
      </c>
      <c r="U1155" s="99">
        <v>27839.997738838199</v>
      </c>
      <c r="V1155" s="99">
        <v>2839633.36224365</v>
      </c>
      <c r="W1155" s="99">
        <v>0</v>
      </c>
      <c r="X1155" s="99">
        <v>365500.90899276698</v>
      </c>
      <c r="Y1155" s="99">
        <v>293970.29228210403</v>
      </c>
      <c r="Z1155" s="99">
        <v>128971.051989555</v>
      </c>
      <c r="AA1155" s="99">
        <v>0</v>
      </c>
      <c r="AB1155" s="99">
        <v>0</v>
      </c>
      <c r="AC1155" s="99">
        <v>9187433.3427734394</v>
      </c>
      <c r="AD1155" s="99">
        <v>214.90673667751301</v>
      </c>
      <c r="AE1155" s="99">
        <v>3686.4918839633501</v>
      </c>
      <c r="AF1155" s="99">
        <v>1409448.0182952899</v>
      </c>
      <c r="AG1155" s="99">
        <v>358691.54524612398</v>
      </c>
      <c r="AH1155" s="99">
        <v>0</v>
      </c>
      <c r="AI1155" s="99">
        <v>1141260.5850830099</v>
      </c>
      <c r="AJ1155" s="99">
        <v>289051.28387069702</v>
      </c>
      <c r="AK1155" s="99">
        <v>0</v>
      </c>
      <c r="AL1155" s="99">
        <v>126738.47655296299</v>
      </c>
      <c r="AM1155" s="99">
        <v>0</v>
      </c>
      <c r="AN1155" s="99">
        <v>9213483.2747802697</v>
      </c>
      <c r="AO1155" s="99">
        <v>29101988.096191399</v>
      </c>
      <c r="AP1155" s="99">
        <v>0</v>
      </c>
      <c r="AQ1155" s="99">
        <v>3203256.0456237802</v>
      </c>
      <c r="AR1155" s="99">
        <v>2558609.4394226102</v>
      </c>
      <c r="AS1155" s="99">
        <v>1127005.56838989</v>
      </c>
      <c r="AT1155" s="99">
        <v>0</v>
      </c>
      <c r="AU1155" s="99">
        <v>0</v>
      </c>
      <c r="AV1155" s="99">
        <v>29052453.239257801</v>
      </c>
      <c r="AW1155" s="99">
        <v>741.16658001393102</v>
      </c>
      <c r="AX1155" s="99">
        <v>30258.195698022799</v>
      </c>
      <c r="AY1155" s="99">
        <v>14532308.377929701</v>
      </c>
      <c r="AZ1155" s="99">
        <v>3391747.8002624498</v>
      </c>
      <c r="BA1155" s="99">
        <v>0</v>
      </c>
      <c r="BB1155" s="99">
        <v>11496658.0894775</v>
      </c>
      <c r="BC1155" s="99">
        <v>2764784.5834655799</v>
      </c>
      <c r="BD1155" s="99">
        <v>0</v>
      </c>
      <c r="BE1155" s="99">
        <v>1110440.6863708501</v>
      </c>
      <c r="BF1155" s="99">
        <v>0</v>
      </c>
      <c r="BG1155" s="99">
        <v>29142300.3981934</v>
      </c>
      <c r="BH1155" s="99">
        <v>8264816.28442383</v>
      </c>
      <c r="BI1155" s="99">
        <v>0</v>
      </c>
      <c r="BJ1155" s="99">
        <v>2001593.5648956301</v>
      </c>
      <c r="BK1155" s="99">
        <v>1610597.80158997</v>
      </c>
      <c r="BL1155" s="99">
        <v>0</v>
      </c>
      <c r="BM1155" s="99">
        <v>0</v>
      </c>
      <c r="BN1155" s="99">
        <v>0</v>
      </c>
      <c r="BO1155" s="99">
        <v>0</v>
      </c>
      <c r="BP1155" s="99">
        <v>0</v>
      </c>
      <c r="BQ1155" s="99">
        <v>0</v>
      </c>
      <c r="BR1155" s="99">
        <v>4895352.76245117</v>
      </c>
      <c r="BS1155" s="99">
        <v>1434528.34906006</v>
      </c>
      <c r="BT1155" s="99">
        <v>0</v>
      </c>
      <c r="BU1155" s="99">
        <v>2138374.5399780301</v>
      </c>
      <c r="BV1155" s="99">
        <v>1839663.46691895</v>
      </c>
      <c r="BW1155" s="99">
        <v>0</v>
      </c>
      <c r="BX1155" s="99">
        <v>219669.92921256999</v>
      </c>
      <c r="BY1155" s="99">
        <v>0</v>
      </c>
      <c r="BZ1155" s="99">
        <v>0</v>
      </c>
      <c r="CA1155" s="99">
        <v>69990.666912078901</v>
      </c>
      <c r="CB1155" s="99">
        <v>3206116.3461608901</v>
      </c>
      <c r="CC1155" s="99">
        <v>32314302.1174316</v>
      </c>
      <c r="CD1155" s="99">
        <v>10259045.555542</v>
      </c>
      <c r="CE1155" s="99">
        <v>1308.3262619972199</v>
      </c>
      <c r="CF1155" s="99">
        <v>128997.509121895</v>
      </c>
      <c r="CG1155" s="99">
        <v>1128316.5388183601</v>
      </c>
      <c r="CH1155" s="99">
        <v>0</v>
      </c>
      <c r="CI1155" s="99">
        <v>71299.8814868927</v>
      </c>
      <c r="CJ1155" s="99">
        <v>3333184.28625488</v>
      </c>
      <c r="CK1155" s="99">
        <v>33425924.501220699</v>
      </c>
      <c r="CL1155" s="99">
        <v>10481147.1204834</v>
      </c>
      <c r="CM1155" s="166">
        <v>98895.2576475143</v>
      </c>
      <c r="CN1155" s="166">
        <v>12535893.1373291</v>
      </c>
      <c r="CO1155" s="166">
        <v>62528840.728515603</v>
      </c>
      <c r="CP1155" s="99">
        <v>10481147.1204834</v>
      </c>
      <c r="CQ1155" s="99">
        <v>0</v>
      </c>
      <c r="CR1155" s="99">
        <v>0</v>
      </c>
      <c r="CS1155" s="99">
        <v>0</v>
      </c>
      <c r="CT1155" s="99">
        <v>0</v>
      </c>
      <c r="CU1155" s="98">
        <v>6551.9300847650002</v>
      </c>
      <c r="CV1155" s="98">
        <v>28926.823497824</v>
      </c>
      <c r="CW1155" s="98">
        <v>3335113.8552827849</v>
      </c>
      <c r="CX1155" s="98">
        <v>33442618.656249959</v>
      </c>
    </row>
    <row r="1156" spans="1:102" x14ac:dyDescent="0.2">
      <c r="A1156" s="98" t="s">
        <v>69</v>
      </c>
      <c r="B1156" s="100">
        <v>43160</v>
      </c>
      <c r="C1156" s="99">
        <v>62241.911497116103</v>
      </c>
      <c r="D1156" s="99">
        <v>0</v>
      </c>
      <c r="E1156" s="99">
        <v>6451.2846271991702</v>
      </c>
      <c r="F1156" s="99">
        <v>5511.34425902367</v>
      </c>
      <c r="G1156" s="99">
        <v>1324.1379724443</v>
      </c>
      <c r="H1156" s="99">
        <v>0</v>
      </c>
      <c r="I1156" s="99">
        <v>0</v>
      </c>
      <c r="J1156" s="99">
        <v>27617.546095132799</v>
      </c>
      <c r="K1156" s="99">
        <v>2.1165934555756398</v>
      </c>
      <c r="L1156" s="99">
        <v>57.568943766411401</v>
      </c>
      <c r="M1156" s="99">
        <v>32769.754335403399</v>
      </c>
      <c r="N1156" s="99">
        <v>3182.8318560123398</v>
      </c>
      <c r="O1156" s="99">
        <v>0</v>
      </c>
      <c r="P1156" s="99">
        <v>29200.683064699198</v>
      </c>
      <c r="Q1156" s="99">
        <v>3474.8364131450699</v>
      </c>
      <c r="R1156" s="99">
        <v>0</v>
      </c>
      <c r="S1156" s="99">
        <v>1320.9411171674701</v>
      </c>
      <c r="T1156" s="99">
        <v>0</v>
      </c>
      <c r="U1156" s="99">
        <v>27632.012924432802</v>
      </c>
      <c r="V1156" s="99">
        <v>2795610.6581115699</v>
      </c>
      <c r="W1156" s="99">
        <v>0</v>
      </c>
      <c r="X1156" s="99">
        <v>362665.96516036999</v>
      </c>
      <c r="Y1156" s="99">
        <v>293067.79196548503</v>
      </c>
      <c r="Z1156" s="99">
        <v>131188.25423431399</v>
      </c>
      <c r="AA1156" s="99">
        <v>0</v>
      </c>
      <c r="AB1156" s="99">
        <v>0</v>
      </c>
      <c r="AC1156" s="99">
        <v>9088638.3315429706</v>
      </c>
      <c r="AD1156" s="99">
        <v>106.995215908624</v>
      </c>
      <c r="AE1156" s="99">
        <v>3272.6661770343799</v>
      </c>
      <c r="AF1156" s="99">
        <v>1386786.9976806601</v>
      </c>
      <c r="AG1156" s="99">
        <v>359847.83945846598</v>
      </c>
      <c r="AH1156" s="99">
        <v>0</v>
      </c>
      <c r="AI1156" s="99">
        <v>1117914.6340179399</v>
      </c>
      <c r="AJ1156" s="99">
        <v>292206.13412475598</v>
      </c>
      <c r="AK1156" s="99">
        <v>0</v>
      </c>
      <c r="AL1156" s="99">
        <v>129752.91926860801</v>
      </c>
      <c r="AM1156" s="99">
        <v>0</v>
      </c>
      <c r="AN1156" s="99">
        <v>9104999.3012695294</v>
      </c>
      <c r="AO1156" s="99">
        <v>28809670.6572266</v>
      </c>
      <c r="AP1156" s="99">
        <v>0</v>
      </c>
      <c r="AQ1156" s="99">
        <v>3216359.8421325702</v>
      </c>
      <c r="AR1156" s="99">
        <v>2569712.7320556599</v>
      </c>
      <c r="AS1156" s="99">
        <v>1151179.4236908001</v>
      </c>
      <c r="AT1156" s="99">
        <v>0</v>
      </c>
      <c r="AU1156" s="99">
        <v>0</v>
      </c>
      <c r="AV1156" s="99">
        <v>28944467.1252441</v>
      </c>
      <c r="AW1156" s="99">
        <v>371.896330881864</v>
      </c>
      <c r="AX1156" s="99">
        <v>27801.481081247301</v>
      </c>
      <c r="AY1156" s="99">
        <v>14470668.832885699</v>
      </c>
      <c r="AZ1156" s="99">
        <v>3431736.00317383</v>
      </c>
      <c r="BA1156" s="99">
        <v>0</v>
      </c>
      <c r="BB1156" s="99">
        <v>11332869.157470699</v>
      </c>
      <c r="BC1156" s="99">
        <v>2816671.5747375502</v>
      </c>
      <c r="BD1156" s="99">
        <v>0</v>
      </c>
      <c r="BE1156" s="99">
        <v>1136551.95370483</v>
      </c>
      <c r="BF1156" s="99">
        <v>0</v>
      </c>
      <c r="BG1156" s="99">
        <v>29034638.365478501</v>
      </c>
      <c r="BH1156" s="99">
        <v>8132213.4130859403</v>
      </c>
      <c r="BI1156" s="99">
        <v>0</v>
      </c>
      <c r="BJ1156" s="99">
        <v>2019861.4469604499</v>
      </c>
      <c r="BK1156" s="99">
        <v>1621077.33830261</v>
      </c>
      <c r="BL1156" s="99">
        <v>0</v>
      </c>
      <c r="BM1156" s="99">
        <v>0</v>
      </c>
      <c r="BN1156" s="99">
        <v>0</v>
      </c>
      <c r="BO1156" s="99">
        <v>0</v>
      </c>
      <c r="BP1156" s="99">
        <v>0</v>
      </c>
      <c r="BQ1156" s="99">
        <v>0</v>
      </c>
      <c r="BR1156" s="99">
        <v>4839639.8241577102</v>
      </c>
      <c r="BS1156" s="99">
        <v>1440608.5997619601</v>
      </c>
      <c r="BT1156" s="99">
        <v>0</v>
      </c>
      <c r="BU1156" s="99">
        <v>2070667.0856780999</v>
      </c>
      <c r="BV1156" s="99">
        <v>1885877.7363128699</v>
      </c>
      <c r="BW1156" s="99">
        <v>0</v>
      </c>
      <c r="BX1156" s="99">
        <v>232494.837034225</v>
      </c>
      <c r="BY1156" s="99">
        <v>0</v>
      </c>
      <c r="BZ1156" s="99">
        <v>0</v>
      </c>
      <c r="CA1156" s="99">
        <v>68635.091141700701</v>
      </c>
      <c r="CB1156" s="99">
        <v>3159293.9920043899</v>
      </c>
      <c r="CC1156" s="99">
        <v>32021270.670654301</v>
      </c>
      <c r="CD1156" s="99">
        <v>10175461.346191401</v>
      </c>
      <c r="CE1156" s="99">
        <v>1326.03295871615</v>
      </c>
      <c r="CF1156" s="99">
        <v>131472.67483329799</v>
      </c>
      <c r="CG1156" s="99">
        <v>1150128.0051269501</v>
      </c>
      <c r="CH1156" s="99">
        <v>0</v>
      </c>
      <c r="CI1156" s="99">
        <v>69964.860928535505</v>
      </c>
      <c r="CJ1156" s="99">
        <v>3292946.9394226102</v>
      </c>
      <c r="CK1156" s="99">
        <v>33173998.4853516</v>
      </c>
      <c r="CL1156" s="99">
        <v>10402576.8477783</v>
      </c>
      <c r="CM1156" s="166">
        <v>97410.184798240705</v>
      </c>
      <c r="CN1156" s="166">
        <v>12394991.315429701</v>
      </c>
      <c r="CO1156" s="166">
        <v>62244913.185546897</v>
      </c>
      <c r="CP1156" s="99">
        <v>10402576.8477783</v>
      </c>
      <c r="CQ1156" s="99">
        <v>0</v>
      </c>
      <c r="CR1156" s="99">
        <v>0</v>
      </c>
      <c r="CS1156" s="99">
        <v>0</v>
      </c>
      <c r="CT1156" s="99">
        <v>0</v>
      </c>
      <c r="CU1156" s="98">
        <v>6454.6106134680003</v>
      </c>
      <c r="CV1156" s="98">
        <v>28728.116490559001</v>
      </c>
      <c r="CW1156" s="98">
        <v>3290766.6668376881</v>
      </c>
      <c r="CX1156" s="98">
        <v>33171398.67578125</v>
      </c>
    </row>
    <row r="1157" spans="1:102" x14ac:dyDescent="0.2">
      <c r="A1157" s="98" t="s">
        <v>69</v>
      </c>
      <c r="B1157" s="100">
        <v>43252</v>
      </c>
      <c r="C1157" s="99">
        <v>62863.515392303503</v>
      </c>
      <c r="D1157" s="99">
        <v>0</v>
      </c>
      <c r="E1157" s="99">
        <v>6343.1678735613796</v>
      </c>
      <c r="F1157" s="99">
        <v>5445.2552969455701</v>
      </c>
      <c r="G1157" s="99">
        <v>1331.7376803606701</v>
      </c>
      <c r="H1157" s="99">
        <v>0</v>
      </c>
      <c r="I1157" s="99">
        <v>0</v>
      </c>
      <c r="J1157" s="99">
        <v>27339.043458461801</v>
      </c>
      <c r="K1157" s="99">
        <v>1.9786578981438701</v>
      </c>
      <c r="L1157" s="99">
        <v>69.926897294819398</v>
      </c>
      <c r="M1157" s="99">
        <v>33199.8886270523</v>
      </c>
      <c r="N1157" s="99">
        <v>3133.9838990569101</v>
      </c>
      <c r="O1157" s="99">
        <v>0</v>
      </c>
      <c r="P1157" s="99">
        <v>29327.2773308754</v>
      </c>
      <c r="Q1157" s="99">
        <v>3476.6294227838498</v>
      </c>
      <c r="R1157" s="99">
        <v>0</v>
      </c>
      <c r="S1157" s="99">
        <v>1319.53871104121</v>
      </c>
      <c r="T1157" s="99">
        <v>0</v>
      </c>
      <c r="U1157" s="99">
        <v>27354.459608077999</v>
      </c>
      <c r="V1157" s="99">
        <v>2808216.3178405799</v>
      </c>
      <c r="W1157" s="99">
        <v>0</v>
      </c>
      <c r="X1157" s="99">
        <v>351630.99454116798</v>
      </c>
      <c r="Y1157" s="99">
        <v>286250.26623535203</v>
      </c>
      <c r="Z1157" s="99">
        <v>131537.79069709801</v>
      </c>
      <c r="AA1157" s="99">
        <v>0</v>
      </c>
      <c r="AB1157" s="99">
        <v>0</v>
      </c>
      <c r="AC1157" s="99">
        <v>9009483.4354247991</v>
      </c>
      <c r="AD1157" s="99">
        <v>108.13924517668799</v>
      </c>
      <c r="AE1157" s="99">
        <v>2357.7459396719901</v>
      </c>
      <c r="AF1157" s="99">
        <v>1393313.9092407201</v>
      </c>
      <c r="AG1157" s="99">
        <v>358991.78755569499</v>
      </c>
      <c r="AH1157" s="99">
        <v>0</v>
      </c>
      <c r="AI1157" s="99">
        <v>1091923.32192993</v>
      </c>
      <c r="AJ1157" s="99">
        <v>293872.38095855701</v>
      </c>
      <c r="AK1157" s="99">
        <v>0</v>
      </c>
      <c r="AL1157" s="99">
        <v>131910.58119583101</v>
      </c>
      <c r="AM1157" s="99">
        <v>0</v>
      </c>
      <c r="AN1157" s="99">
        <v>9037022.0142822303</v>
      </c>
      <c r="AO1157" s="99">
        <v>29116379.972167999</v>
      </c>
      <c r="AP1157" s="99">
        <v>0</v>
      </c>
      <c r="AQ1157" s="99">
        <v>3117999.0519103999</v>
      </c>
      <c r="AR1157" s="99">
        <v>2516505.1459045401</v>
      </c>
      <c r="AS1157" s="99">
        <v>1155973.4584198</v>
      </c>
      <c r="AT1157" s="99">
        <v>0</v>
      </c>
      <c r="AU1157" s="99">
        <v>0</v>
      </c>
      <c r="AV1157" s="99">
        <v>28891214.342285201</v>
      </c>
      <c r="AW1157" s="99">
        <v>379.57631243392802</v>
      </c>
      <c r="AX1157" s="99">
        <v>22132.981537342101</v>
      </c>
      <c r="AY1157" s="99">
        <v>14621767.0239258</v>
      </c>
      <c r="AZ1157" s="99">
        <v>3453367.5059204102</v>
      </c>
      <c r="BA1157" s="99">
        <v>0</v>
      </c>
      <c r="BB1157" s="99">
        <v>11096566.092285199</v>
      </c>
      <c r="BC1157" s="99">
        <v>2826611.625</v>
      </c>
      <c r="BD1157" s="99">
        <v>0</v>
      </c>
      <c r="BE1157" s="99">
        <v>1163212.06721497</v>
      </c>
      <c r="BF1157" s="99">
        <v>0</v>
      </c>
      <c r="BG1157" s="99">
        <v>28974878.6166992</v>
      </c>
      <c r="BH1157" s="99">
        <v>8243934.3301391602</v>
      </c>
      <c r="BI1157" s="99">
        <v>0</v>
      </c>
      <c r="BJ1157" s="99">
        <v>1979507.56463623</v>
      </c>
      <c r="BK1157" s="99">
        <v>1589543.30732727</v>
      </c>
      <c r="BL1157" s="99">
        <v>0</v>
      </c>
      <c r="BM1157" s="99">
        <v>0</v>
      </c>
      <c r="BN1157" s="99">
        <v>0</v>
      </c>
      <c r="BO1157" s="99">
        <v>0</v>
      </c>
      <c r="BP1157" s="99">
        <v>0</v>
      </c>
      <c r="BQ1157" s="99">
        <v>0</v>
      </c>
      <c r="BR1157" s="99">
        <v>4876351.8897094699</v>
      </c>
      <c r="BS1157" s="99">
        <v>1437393.9369354199</v>
      </c>
      <c r="BT1157" s="99">
        <v>0</v>
      </c>
      <c r="BU1157" s="99">
        <v>2081939.14012146</v>
      </c>
      <c r="BV1157" s="99">
        <v>1874651.7723846401</v>
      </c>
      <c r="BW1157" s="99">
        <v>0</v>
      </c>
      <c r="BX1157" s="99">
        <v>240500.663984299</v>
      </c>
      <c r="BY1157" s="99">
        <v>0</v>
      </c>
      <c r="BZ1157" s="99">
        <v>0</v>
      </c>
      <c r="CA1157" s="99">
        <v>69249.856697082505</v>
      </c>
      <c r="CB1157" s="99">
        <v>3154862.7146606399</v>
      </c>
      <c r="CC1157" s="99">
        <v>32244326.3134766</v>
      </c>
      <c r="CD1157" s="99">
        <v>10209333.4876709</v>
      </c>
      <c r="CE1157" s="99">
        <v>1331.15695802867</v>
      </c>
      <c r="CF1157" s="99">
        <v>131110.090902328</v>
      </c>
      <c r="CG1157" s="99">
        <v>1156025.8409271201</v>
      </c>
      <c r="CH1157" s="99">
        <v>0</v>
      </c>
      <c r="CI1157" s="99">
        <v>70580.325916290298</v>
      </c>
      <c r="CJ1157" s="99">
        <v>3287327.2708435101</v>
      </c>
      <c r="CK1157" s="99">
        <v>33356033.182617199</v>
      </c>
      <c r="CL1157" s="99">
        <v>10436874</v>
      </c>
      <c r="CM1157" s="166">
        <v>97618.081477165193</v>
      </c>
      <c r="CN1157" s="166">
        <v>12310795.751464801</v>
      </c>
      <c r="CO1157" s="166">
        <v>62266824.662109397</v>
      </c>
      <c r="CP1157" s="99">
        <v>10436874</v>
      </c>
      <c r="CQ1157" s="99">
        <v>0</v>
      </c>
      <c r="CR1157" s="99">
        <v>0</v>
      </c>
      <c r="CS1157" s="99">
        <v>0</v>
      </c>
      <c r="CT1157" s="99">
        <v>0</v>
      </c>
      <c r="CU1157" s="98">
        <v>6345.5125560500001</v>
      </c>
      <c r="CV1157" s="98">
        <v>28450.565114511999</v>
      </c>
      <c r="CW1157" s="98">
        <v>3285972.8055629679</v>
      </c>
      <c r="CX1157" s="98">
        <v>33400352.15440372</v>
      </c>
    </row>
    <row r="1158" spans="1:102" x14ac:dyDescent="0.2">
      <c r="A1158" s="98" t="s">
        <v>69</v>
      </c>
      <c r="B1158" s="100">
        <v>43344</v>
      </c>
      <c r="C1158" s="99">
        <v>63037.721075057998</v>
      </c>
      <c r="D1158" s="99">
        <v>0</v>
      </c>
      <c r="E1158" s="99">
        <v>6166.7517228126499</v>
      </c>
      <c r="F1158" s="99">
        <v>5301.3261968493498</v>
      </c>
      <c r="G1158" s="99">
        <v>1347.75616787374</v>
      </c>
      <c r="H1158" s="99">
        <v>0</v>
      </c>
      <c r="I1158" s="99">
        <v>0</v>
      </c>
      <c r="J1158" s="99">
        <v>27112.324107646898</v>
      </c>
      <c r="K1158" s="99">
        <v>1.8850451672478801</v>
      </c>
      <c r="L1158" s="99">
        <v>104.390850544907</v>
      </c>
      <c r="M1158" s="99">
        <v>33237.313060283697</v>
      </c>
      <c r="N1158" s="99">
        <v>3106.3272493183599</v>
      </c>
      <c r="O1158" s="99">
        <v>0</v>
      </c>
      <c r="P1158" s="99">
        <v>29420.063457488999</v>
      </c>
      <c r="Q1158" s="99">
        <v>3455.7103758752301</v>
      </c>
      <c r="R1158" s="99">
        <v>0</v>
      </c>
      <c r="S1158" s="99">
        <v>1358.7808649838</v>
      </c>
      <c r="T1158" s="99">
        <v>0</v>
      </c>
      <c r="U1158" s="99">
        <v>27107.247532606099</v>
      </c>
      <c r="V1158" s="99">
        <v>2807168.0634765602</v>
      </c>
      <c r="W1158" s="99">
        <v>0</v>
      </c>
      <c r="X1158" s="99">
        <v>342811.72517395002</v>
      </c>
      <c r="Y1158" s="99">
        <v>279156.72107315098</v>
      </c>
      <c r="Z1158" s="99">
        <v>131878.832473755</v>
      </c>
      <c r="AA1158" s="99">
        <v>0</v>
      </c>
      <c r="AB1158" s="99">
        <v>0</v>
      </c>
      <c r="AC1158" s="99">
        <v>8904322.3791503906</v>
      </c>
      <c r="AD1158" s="99">
        <v>186.20016464963601</v>
      </c>
      <c r="AE1158" s="99">
        <v>3290.7945565879299</v>
      </c>
      <c r="AF1158" s="99">
        <v>1398583.3862914999</v>
      </c>
      <c r="AG1158" s="99">
        <v>356237.04334640497</v>
      </c>
      <c r="AH1158" s="99">
        <v>0</v>
      </c>
      <c r="AI1158" s="99">
        <v>1091829.48512268</v>
      </c>
      <c r="AJ1158" s="99">
        <v>294804.215808868</v>
      </c>
      <c r="AK1158" s="99">
        <v>0</v>
      </c>
      <c r="AL1158" s="99">
        <v>135884.94427871701</v>
      </c>
      <c r="AM1158" s="99">
        <v>0</v>
      </c>
      <c r="AN1158" s="99">
        <v>8914632.8905029297</v>
      </c>
      <c r="AO1158" s="99">
        <v>29336291.9680176</v>
      </c>
      <c r="AP1158" s="99">
        <v>0</v>
      </c>
      <c r="AQ1158" s="99">
        <v>3093393.2114257799</v>
      </c>
      <c r="AR1158" s="99">
        <v>2514302.8020935101</v>
      </c>
      <c r="AS1158" s="99">
        <v>1171121.5911254899</v>
      </c>
      <c r="AT1158" s="99">
        <v>0</v>
      </c>
      <c r="AU1158" s="99">
        <v>0</v>
      </c>
      <c r="AV1158" s="99">
        <v>28682144.5546875</v>
      </c>
      <c r="AW1158" s="99">
        <v>653.00001702457701</v>
      </c>
      <c r="AX1158" s="99">
        <v>21851.937870264101</v>
      </c>
      <c r="AY1158" s="99">
        <v>14774169.604248</v>
      </c>
      <c r="AZ1158" s="99">
        <v>3458662.5685729999</v>
      </c>
      <c r="BA1158" s="99">
        <v>0</v>
      </c>
      <c r="BB1158" s="99">
        <v>11191376.002441401</v>
      </c>
      <c r="BC1158" s="99">
        <v>2913549.9459228502</v>
      </c>
      <c r="BD1158" s="99">
        <v>0</v>
      </c>
      <c r="BE1158" s="99">
        <v>1205766.5004882801</v>
      </c>
      <c r="BF1158" s="99">
        <v>0</v>
      </c>
      <c r="BG1158" s="99">
        <v>28707382.239257801</v>
      </c>
      <c r="BH1158" s="99">
        <v>8308483.2628784198</v>
      </c>
      <c r="BI1158" s="99">
        <v>0</v>
      </c>
      <c r="BJ1158" s="99">
        <v>1945600.2729034401</v>
      </c>
      <c r="BK1158" s="99">
        <v>1561549.2112884501</v>
      </c>
      <c r="BL1158" s="99">
        <v>0</v>
      </c>
      <c r="BM1158" s="99">
        <v>0</v>
      </c>
      <c r="BN1158" s="99">
        <v>0</v>
      </c>
      <c r="BO1158" s="99">
        <v>0</v>
      </c>
      <c r="BP1158" s="99">
        <v>0</v>
      </c>
      <c r="BQ1158" s="99">
        <v>0</v>
      </c>
      <c r="BR1158" s="99">
        <v>4941712.05541992</v>
      </c>
      <c r="BS1158" s="99">
        <v>1428937.0322113</v>
      </c>
      <c r="BT1158" s="99">
        <v>0</v>
      </c>
      <c r="BU1158" s="99">
        <v>1791498.5028533901</v>
      </c>
      <c r="BV1158" s="99">
        <v>1888539.2302093499</v>
      </c>
      <c r="BW1158" s="99">
        <v>0</v>
      </c>
      <c r="BX1158" s="99">
        <v>211805.19504547099</v>
      </c>
      <c r="BY1158" s="99">
        <v>0</v>
      </c>
      <c r="BZ1158" s="99">
        <v>0</v>
      </c>
      <c r="CA1158" s="99">
        <v>69240.402034759507</v>
      </c>
      <c r="CB1158" s="99">
        <v>3149516.3362121601</v>
      </c>
      <c r="CC1158" s="99">
        <v>32417814.7258301</v>
      </c>
      <c r="CD1158" s="99">
        <v>10246706.603881801</v>
      </c>
      <c r="CE1158" s="99">
        <v>1343.9905376732299</v>
      </c>
      <c r="CF1158" s="99">
        <v>132031.07112884501</v>
      </c>
      <c r="CG1158" s="99">
        <v>1170855.92225647</v>
      </c>
      <c r="CH1158" s="99">
        <v>0</v>
      </c>
      <c r="CI1158" s="99">
        <v>70581.355684280396</v>
      </c>
      <c r="CJ1158" s="99">
        <v>3280297.6936950702</v>
      </c>
      <c r="CK1158" s="99">
        <v>33574524.744140603</v>
      </c>
      <c r="CL1158" s="99">
        <v>10474176.9301758</v>
      </c>
      <c r="CM1158" s="166">
        <v>97539.637148857102</v>
      </c>
      <c r="CN1158" s="166">
        <v>12178694.041137701</v>
      </c>
      <c r="CO1158" s="166">
        <v>62219998.701171897</v>
      </c>
      <c r="CP1158" s="99">
        <v>10474176.9301758</v>
      </c>
      <c r="CQ1158" s="99">
        <v>0</v>
      </c>
      <c r="CR1158" s="99">
        <v>0</v>
      </c>
      <c r="CS1158" s="99">
        <v>0</v>
      </c>
      <c r="CT1158" s="99">
        <v>0</v>
      </c>
      <c r="CU1158" s="98">
        <v>6166.1862291890002</v>
      </c>
      <c r="CV1158" s="98">
        <v>28237.06209191</v>
      </c>
      <c r="CW1158" s="98">
        <v>3281547.4073410053</v>
      </c>
      <c r="CX1158" s="98">
        <v>33588670.64808657</v>
      </c>
    </row>
    <row r="1159" spans="1:102" x14ac:dyDescent="0.2">
      <c r="A1159" s="98" t="s">
        <v>69</v>
      </c>
      <c r="B1159" s="100">
        <v>43435</v>
      </c>
      <c r="C1159" s="99">
        <v>62630.7864937782</v>
      </c>
      <c r="D1159" s="99">
        <v>0</v>
      </c>
      <c r="E1159" s="99">
        <v>5912.1868085861197</v>
      </c>
      <c r="F1159" s="99">
        <v>5119.4983445405996</v>
      </c>
      <c r="G1159" s="99">
        <v>1295.1221117377299</v>
      </c>
      <c r="H1159" s="99">
        <v>0</v>
      </c>
      <c r="I1159" s="99">
        <v>0</v>
      </c>
      <c r="J1159" s="99">
        <v>26474.8409676552</v>
      </c>
      <c r="K1159" s="99">
        <v>0</v>
      </c>
      <c r="L1159" s="99">
        <v>0</v>
      </c>
      <c r="M1159" s="99">
        <v>33209.520412921898</v>
      </c>
      <c r="N1159" s="99">
        <v>3035.17903828621</v>
      </c>
      <c r="O1159" s="99">
        <v>0</v>
      </c>
      <c r="P1159" s="99">
        <v>0</v>
      </c>
      <c r="Q1159" s="99">
        <v>3347.7666317224498</v>
      </c>
      <c r="R1159" s="99">
        <v>0</v>
      </c>
      <c r="S1159" s="99">
        <v>0</v>
      </c>
      <c r="T1159" s="99">
        <v>0</v>
      </c>
      <c r="U1159" s="99">
        <v>26450.031543970101</v>
      </c>
      <c r="V1159" s="99">
        <v>2821566.4916686998</v>
      </c>
      <c r="W1159" s="99">
        <v>0</v>
      </c>
      <c r="X1159" s="99">
        <v>325860.51190948498</v>
      </c>
      <c r="Y1159" s="99">
        <v>266529.20755767799</v>
      </c>
      <c r="Z1159" s="99">
        <v>129796.145759583</v>
      </c>
      <c r="AA1159" s="99">
        <v>0</v>
      </c>
      <c r="AB1159" s="99">
        <v>0</v>
      </c>
      <c r="AC1159" s="99">
        <v>8789057.3660888709</v>
      </c>
      <c r="AD1159" s="99">
        <v>0</v>
      </c>
      <c r="AE1159" s="99">
        <v>0</v>
      </c>
      <c r="AF1159" s="99">
        <v>1413807.17578125</v>
      </c>
      <c r="AG1159" s="99">
        <v>347689.39313125599</v>
      </c>
      <c r="AH1159" s="99">
        <v>0</v>
      </c>
      <c r="AI1159" s="99">
        <v>0</v>
      </c>
      <c r="AJ1159" s="99">
        <v>293474.65925979603</v>
      </c>
      <c r="AK1159" s="99">
        <v>0</v>
      </c>
      <c r="AL1159" s="99">
        <v>0</v>
      </c>
      <c r="AM1159" s="99">
        <v>0</v>
      </c>
      <c r="AN1159" s="99">
        <v>8798004.4625244103</v>
      </c>
      <c r="AO1159" s="99">
        <v>29723860.199951202</v>
      </c>
      <c r="AP1159" s="99">
        <v>0</v>
      </c>
      <c r="AQ1159" s="99">
        <v>2981093.1916809101</v>
      </c>
      <c r="AR1159" s="99">
        <v>2419302.4475707998</v>
      </c>
      <c r="AS1159" s="99">
        <v>1161309.29708862</v>
      </c>
      <c r="AT1159" s="99">
        <v>0</v>
      </c>
      <c r="AU1159" s="99">
        <v>0</v>
      </c>
      <c r="AV1159" s="99">
        <v>28543061.926513702</v>
      </c>
      <c r="AW1159" s="99">
        <v>0</v>
      </c>
      <c r="AX1159" s="99">
        <v>0</v>
      </c>
      <c r="AY1159" s="99">
        <v>15040947.0119629</v>
      </c>
      <c r="AZ1159" s="99">
        <v>3419065.40151978</v>
      </c>
      <c r="BA1159" s="99">
        <v>0</v>
      </c>
      <c r="BB1159" s="99">
        <v>0</v>
      </c>
      <c r="BC1159" s="99">
        <v>2910855.2734985398</v>
      </c>
      <c r="BD1159" s="99">
        <v>0</v>
      </c>
      <c r="BE1159" s="99">
        <v>0</v>
      </c>
      <c r="BF1159" s="99">
        <v>0</v>
      </c>
      <c r="BG1159" s="99">
        <v>28556095.121582001</v>
      </c>
      <c r="BH1159" s="99">
        <v>8336273.0220947303</v>
      </c>
      <c r="BI1159" s="99">
        <v>0</v>
      </c>
      <c r="BJ1159" s="99">
        <v>1866638.93603516</v>
      </c>
      <c r="BK1159" s="99">
        <v>1520434.1826782201</v>
      </c>
      <c r="BL1159" s="99">
        <v>0</v>
      </c>
      <c r="BM1159" s="99">
        <v>0</v>
      </c>
      <c r="BN1159" s="99">
        <v>0</v>
      </c>
      <c r="BO1159" s="99">
        <v>0</v>
      </c>
      <c r="BP1159" s="99">
        <v>0</v>
      </c>
      <c r="BQ1159" s="99">
        <v>0</v>
      </c>
      <c r="BR1159" s="99">
        <v>4956641.0199584998</v>
      </c>
      <c r="BS1159" s="99">
        <v>1383928.50213623</v>
      </c>
      <c r="BT1159" s="99">
        <v>0</v>
      </c>
      <c r="BU1159" s="99">
        <v>0</v>
      </c>
      <c r="BV1159" s="99">
        <v>1870911.1366119401</v>
      </c>
      <c r="BW1159" s="99">
        <v>0</v>
      </c>
      <c r="BX1159" s="99">
        <v>0</v>
      </c>
      <c r="BY1159" s="99">
        <v>0</v>
      </c>
      <c r="BZ1159" s="99">
        <v>0</v>
      </c>
      <c r="CA1159" s="99">
        <v>68529.6922225952</v>
      </c>
      <c r="CB1159" s="99">
        <v>3144550.9597778302</v>
      </c>
      <c r="CC1159" s="99">
        <v>32678543.909179699</v>
      </c>
      <c r="CD1159" s="99">
        <v>10202658.608154301</v>
      </c>
      <c r="CE1159" s="99">
        <v>1297.7292304187999</v>
      </c>
      <c r="CF1159" s="99">
        <v>129824.543496132</v>
      </c>
      <c r="CG1159" s="99">
        <v>1161517.4682006801</v>
      </c>
      <c r="CH1159" s="99">
        <v>0</v>
      </c>
      <c r="CI1159" s="99">
        <v>69827.662013053894</v>
      </c>
      <c r="CJ1159" s="99">
        <v>3273117.8388366699</v>
      </c>
      <c r="CK1159" s="99">
        <v>33835135.7880859</v>
      </c>
      <c r="CL1159" s="99">
        <v>10427073.817382799</v>
      </c>
      <c r="CM1159" s="166">
        <v>96042.560441970796</v>
      </c>
      <c r="CN1159" s="166">
        <v>12074457.8942871</v>
      </c>
      <c r="CO1159" s="166">
        <v>62433439.308105499</v>
      </c>
      <c r="CP1159" s="99">
        <v>10427073.817382799</v>
      </c>
      <c r="CQ1159" s="99">
        <v>0</v>
      </c>
      <c r="CR1159" s="99">
        <v>0</v>
      </c>
      <c r="CS1159" s="99">
        <v>0</v>
      </c>
      <c r="CT1159" s="99">
        <v>0</v>
      </c>
      <c r="CU1159" s="98">
        <v>5914.0195692489997</v>
      </c>
      <c r="CV1159" s="98">
        <v>27515.898195780999</v>
      </c>
      <c r="CW1159" s="98">
        <v>3274375.5032739621</v>
      </c>
      <c r="CX1159" s="98">
        <v>33840061.377380379</v>
      </c>
    </row>
    <row r="1160" spans="1:102" x14ac:dyDescent="0.2">
      <c r="A1160" s="98" t="s">
        <v>69</v>
      </c>
      <c r="B1160" s="100">
        <v>43525</v>
      </c>
      <c r="C1160" s="99">
        <v>64025.262885570497</v>
      </c>
      <c r="D1160" s="99">
        <v>0</v>
      </c>
      <c r="E1160" s="99">
        <v>5693.4049342870703</v>
      </c>
      <c r="F1160" s="99">
        <v>5023.8876559734299</v>
      </c>
      <c r="G1160" s="99">
        <v>1296.68369778991</v>
      </c>
      <c r="H1160" s="99">
        <v>0</v>
      </c>
      <c r="I1160" s="99">
        <v>0</v>
      </c>
      <c r="J1160" s="99">
        <v>26230.2172782421</v>
      </c>
      <c r="K1160" s="99">
        <v>0</v>
      </c>
      <c r="L1160" s="99">
        <v>0</v>
      </c>
      <c r="M1160" s="99">
        <v>34212.930830001802</v>
      </c>
      <c r="N1160" s="99">
        <v>2960.6867426931899</v>
      </c>
      <c r="O1160" s="99">
        <v>0</v>
      </c>
      <c r="P1160" s="99">
        <v>0</v>
      </c>
      <c r="Q1160" s="99">
        <v>3300.1511362195001</v>
      </c>
      <c r="R1160" s="99">
        <v>0</v>
      </c>
      <c r="S1160" s="99">
        <v>0</v>
      </c>
      <c r="T1160" s="99">
        <v>0</v>
      </c>
      <c r="U1160" s="99">
        <v>26250.469126701399</v>
      </c>
      <c r="V1160" s="99">
        <v>2862904.9978332501</v>
      </c>
      <c r="W1160" s="99">
        <v>0</v>
      </c>
      <c r="X1160" s="99">
        <v>310378.72833252</v>
      </c>
      <c r="Y1160" s="99">
        <v>257229.32771301299</v>
      </c>
      <c r="Z1160" s="99">
        <v>126378.316073418</v>
      </c>
      <c r="AA1160" s="99">
        <v>0</v>
      </c>
      <c r="AB1160" s="99">
        <v>0</v>
      </c>
      <c r="AC1160" s="99">
        <v>8713023.3598632794</v>
      </c>
      <c r="AD1160" s="99">
        <v>0</v>
      </c>
      <c r="AE1160" s="99">
        <v>0</v>
      </c>
      <c r="AF1160" s="99">
        <v>1442664.7743530299</v>
      </c>
      <c r="AG1160" s="99">
        <v>341044.82155990601</v>
      </c>
      <c r="AH1160" s="99">
        <v>0</v>
      </c>
      <c r="AI1160" s="99">
        <v>0</v>
      </c>
      <c r="AJ1160" s="99">
        <v>293818.20022964501</v>
      </c>
      <c r="AK1160" s="99">
        <v>0</v>
      </c>
      <c r="AL1160" s="99">
        <v>0</v>
      </c>
      <c r="AM1160" s="99">
        <v>0</v>
      </c>
      <c r="AN1160" s="99">
        <v>8762721.4814453106</v>
      </c>
      <c r="AO1160" s="99">
        <v>30434083.048583999</v>
      </c>
      <c r="AP1160" s="99">
        <v>0</v>
      </c>
      <c r="AQ1160" s="99">
        <v>2867042.8569030799</v>
      </c>
      <c r="AR1160" s="99">
        <v>2362796.7732238802</v>
      </c>
      <c r="AS1160" s="99">
        <v>1136508.64624023</v>
      </c>
      <c r="AT1160" s="99">
        <v>0</v>
      </c>
      <c r="AU1160" s="99">
        <v>0</v>
      </c>
      <c r="AV1160" s="99">
        <v>28457088.160400402</v>
      </c>
      <c r="AW1160" s="99">
        <v>0</v>
      </c>
      <c r="AX1160" s="99">
        <v>0</v>
      </c>
      <c r="AY1160" s="99">
        <v>15559253.568847699</v>
      </c>
      <c r="AZ1160" s="99">
        <v>3371984.5373229999</v>
      </c>
      <c r="BA1160" s="99">
        <v>0</v>
      </c>
      <c r="BB1160" s="99">
        <v>0</v>
      </c>
      <c r="BC1160" s="99">
        <v>2937989.2295837398</v>
      </c>
      <c r="BD1160" s="99">
        <v>0</v>
      </c>
      <c r="BE1160" s="99">
        <v>0</v>
      </c>
      <c r="BF1160" s="99">
        <v>0</v>
      </c>
      <c r="BG1160" s="99">
        <v>28619658.595214799</v>
      </c>
      <c r="BH1160" s="99">
        <v>8463626.4378662091</v>
      </c>
      <c r="BI1160" s="99">
        <v>0</v>
      </c>
      <c r="BJ1160" s="99">
        <v>1762246.98355103</v>
      </c>
      <c r="BK1160" s="99">
        <v>1483615.50184631</v>
      </c>
      <c r="BL1160" s="99">
        <v>0</v>
      </c>
      <c r="BM1160" s="99">
        <v>0</v>
      </c>
      <c r="BN1160" s="99">
        <v>0</v>
      </c>
      <c r="BO1160" s="99">
        <v>0</v>
      </c>
      <c r="BP1160" s="99">
        <v>0</v>
      </c>
      <c r="BQ1160" s="99">
        <v>0</v>
      </c>
      <c r="BR1160" s="99">
        <v>5076104.5056762705</v>
      </c>
      <c r="BS1160" s="99">
        <v>1352684.6002502399</v>
      </c>
      <c r="BT1160" s="99">
        <v>0</v>
      </c>
      <c r="BU1160" s="99">
        <v>0</v>
      </c>
      <c r="BV1160" s="99">
        <v>1825686.4775238</v>
      </c>
      <c r="BW1160" s="99">
        <v>0</v>
      </c>
      <c r="BX1160" s="99">
        <v>0</v>
      </c>
      <c r="BY1160" s="99">
        <v>0</v>
      </c>
      <c r="BZ1160" s="99">
        <v>0</v>
      </c>
      <c r="CA1160" s="99">
        <v>69636.231684684797</v>
      </c>
      <c r="CB1160" s="99">
        <v>3173232.1412048298</v>
      </c>
      <c r="CC1160" s="99">
        <v>33290812.2893066</v>
      </c>
      <c r="CD1160" s="99">
        <v>10248312.083618199</v>
      </c>
      <c r="CE1160" s="99">
        <v>1298.6528529673801</v>
      </c>
      <c r="CF1160" s="99">
        <v>125943.121535301</v>
      </c>
      <c r="CG1160" s="99">
        <v>1139781.2854156501</v>
      </c>
      <c r="CH1160" s="99">
        <v>0</v>
      </c>
      <c r="CI1160" s="99">
        <v>70939.100451469407</v>
      </c>
      <c r="CJ1160" s="99">
        <v>3303411.7240295401</v>
      </c>
      <c r="CK1160" s="99">
        <v>34451349.1240234</v>
      </c>
      <c r="CL1160" s="99">
        <v>10470076.814208999</v>
      </c>
      <c r="CM1160" s="166">
        <v>96996.177124977097</v>
      </c>
      <c r="CN1160" s="166">
        <v>12066756.8911133</v>
      </c>
      <c r="CO1160" s="166">
        <v>63036747.3984375</v>
      </c>
      <c r="CP1160" s="99">
        <v>10470076.814208999</v>
      </c>
      <c r="CQ1160" s="99">
        <v>0</v>
      </c>
      <c r="CR1160" s="99">
        <v>0</v>
      </c>
      <c r="CS1160" s="99">
        <v>0</v>
      </c>
      <c r="CT1160" s="99">
        <v>0</v>
      </c>
      <c r="CU1160" s="98">
        <v>5695.784606272</v>
      </c>
      <c r="CV1160" s="98">
        <v>27306.363472549001</v>
      </c>
      <c r="CW1160" s="98">
        <v>3299175.262740131</v>
      </c>
      <c r="CX1160" s="98">
        <v>34430593.574722253</v>
      </c>
    </row>
    <row r="1161" spans="1:102" x14ac:dyDescent="0.2">
      <c r="A1161" s="98" t="s">
        <v>70</v>
      </c>
      <c r="B1161" s="100">
        <v>38047</v>
      </c>
      <c r="C1161" s="99">
        <v>74741.270585060105</v>
      </c>
      <c r="D1161" s="99">
        <v>0</v>
      </c>
      <c r="E1161" s="99">
        <v>47513.743099689498</v>
      </c>
      <c r="F1161" s="99">
        <v>24985.8445825577</v>
      </c>
      <c r="G1161" s="99">
        <v>5.8601204609731203</v>
      </c>
      <c r="H1161" s="99">
        <v>0</v>
      </c>
      <c r="I1161" s="99">
        <v>0</v>
      </c>
      <c r="J1161" s="99">
        <v>96.760564988479004</v>
      </c>
      <c r="K1161" s="99">
        <v>0</v>
      </c>
      <c r="L1161" s="99">
        <v>53878.378993034399</v>
      </c>
      <c r="M1161" s="99">
        <v>46210.072813987703</v>
      </c>
      <c r="N1161" s="99">
        <v>14305.7819932699</v>
      </c>
      <c r="O1161" s="99">
        <v>0</v>
      </c>
      <c r="P1161" s="99">
        <v>0</v>
      </c>
      <c r="Q1161" s="99">
        <v>7470.1392303109196</v>
      </c>
      <c r="R1161" s="99">
        <v>0</v>
      </c>
      <c r="S1161" s="99">
        <v>0</v>
      </c>
      <c r="T1161" s="99">
        <v>2265.4184052646201</v>
      </c>
      <c r="U1161" s="99">
        <v>26922.406256914099</v>
      </c>
      <c r="V1161" s="99">
        <v>4706884.0236816397</v>
      </c>
      <c r="W1161" s="99">
        <v>0</v>
      </c>
      <c r="X1161" s="99">
        <v>3904250.0199584998</v>
      </c>
      <c r="Y1161" s="99">
        <v>1771103.97605896</v>
      </c>
      <c r="Z1161" s="99">
        <v>717.82010716199898</v>
      </c>
      <c r="AA1161" s="99">
        <v>0</v>
      </c>
      <c r="AB1161" s="99">
        <v>0</v>
      </c>
      <c r="AC1161" s="99">
        <v>6204.3706898689297</v>
      </c>
      <c r="AD1161" s="99">
        <v>0</v>
      </c>
      <c r="AE1161" s="99">
        <v>3062901.41943359</v>
      </c>
      <c r="AF1161" s="99">
        <v>2650444.0486755399</v>
      </c>
      <c r="AG1161" s="99">
        <v>1961298.6053772001</v>
      </c>
      <c r="AH1161" s="99">
        <v>0</v>
      </c>
      <c r="AI1161" s="99">
        <v>0</v>
      </c>
      <c r="AJ1161" s="99">
        <v>927967.15707397496</v>
      </c>
      <c r="AK1161" s="99">
        <v>0</v>
      </c>
      <c r="AL1161" s="99">
        <v>0</v>
      </c>
      <c r="AM1161" s="99">
        <v>361045.93029022199</v>
      </c>
      <c r="AN1161" s="99">
        <v>8191934.4585571298</v>
      </c>
      <c r="AO1161" s="99">
        <v>32361146.551757801</v>
      </c>
      <c r="AP1161" s="99">
        <v>0</v>
      </c>
      <c r="AQ1161" s="99">
        <v>25679140.393066399</v>
      </c>
      <c r="AR1161" s="99">
        <v>11770064.115356401</v>
      </c>
      <c r="AS1161" s="99">
        <v>5197.5604473352396</v>
      </c>
      <c r="AT1161" s="99">
        <v>0</v>
      </c>
      <c r="AU1161" s="99">
        <v>0</v>
      </c>
      <c r="AV1161" s="99">
        <v>14045.503245353701</v>
      </c>
      <c r="AW1161" s="99">
        <v>0</v>
      </c>
      <c r="AX1161" s="99">
        <v>21261605.416747998</v>
      </c>
      <c r="AY1161" s="99">
        <v>18171146.284912098</v>
      </c>
      <c r="AZ1161" s="99">
        <v>12521988.821533199</v>
      </c>
      <c r="BA1161" s="99">
        <v>0</v>
      </c>
      <c r="BB1161" s="99">
        <v>0</v>
      </c>
      <c r="BC1161" s="99">
        <v>6138469.6066284198</v>
      </c>
      <c r="BD1161" s="99">
        <v>0</v>
      </c>
      <c r="BE1161" s="99">
        <v>0</v>
      </c>
      <c r="BF1161" s="99">
        <v>2207536.79437256</v>
      </c>
      <c r="BG1161" s="99">
        <v>18909784.443603501</v>
      </c>
      <c r="BH1161" s="99">
        <v>6178563.4724121103</v>
      </c>
      <c r="BI1161" s="99">
        <v>0</v>
      </c>
      <c r="BJ1161" s="99">
        <v>7570315.6047973596</v>
      </c>
      <c r="BK1161" s="99">
        <v>4325944.14306641</v>
      </c>
      <c r="BL1161" s="99">
        <v>0</v>
      </c>
      <c r="BM1161" s="99">
        <v>0</v>
      </c>
      <c r="BN1161" s="99">
        <v>0</v>
      </c>
      <c r="BO1161" s="99">
        <v>0</v>
      </c>
      <c r="BP1161" s="99">
        <v>0</v>
      </c>
      <c r="BQ1161" s="99">
        <v>0</v>
      </c>
      <c r="BR1161" s="99">
        <v>5879135.2859497098</v>
      </c>
      <c r="BS1161" s="99">
        <v>5058321.6987304697</v>
      </c>
      <c r="BT1161" s="99">
        <v>0</v>
      </c>
      <c r="BU1161" s="99">
        <v>0</v>
      </c>
      <c r="BV1161" s="99">
        <v>2714244.4112853999</v>
      </c>
      <c r="BW1161" s="99">
        <v>0</v>
      </c>
      <c r="BX1161" s="99">
        <v>0</v>
      </c>
      <c r="BY1161" s="99">
        <v>0</v>
      </c>
      <c r="BZ1161" s="99">
        <v>0</v>
      </c>
      <c r="CA1161" s="99">
        <v>122413.084477425</v>
      </c>
      <c r="CB1161" s="99">
        <v>8580145.5059814509</v>
      </c>
      <c r="CC1161" s="99">
        <v>58008918.8349609</v>
      </c>
      <c r="CD1161" s="99">
        <v>13734016.494506801</v>
      </c>
      <c r="CE1161" s="99">
        <v>2282.5026305019901</v>
      </c>
      <c r="CF1161" s="99">
        <v>352753.83307647699</v>
      </c>
      <c r="CG1161" s="99">
        <v>2153774.25921631</v>
      </c>
      <c r="CH1161" s="99">
        <v>0</v>
      </c>
      <c r="CI1161" s="99">
        <v>124679.956783295</v>
      </c>
      <c r="CJ1161" s="99">
        <v>8937253.0372314509</v>
      </c>
      <c r="CK1161" s="99">
        <v>60137255.8203125</v>
      </c>
      <c r="CL1161" s="99">
        <v>13731042.7070313</v>
      </c>
      <c r="CM1161" s="166">
        <v>151476.97642517099</v>
      </c>
      <c r="CN1161" s="166">
        <v>17077816.910644501</v>
      </c>
      <c r="CO1161" s="166">
        <v>78937834.065429702</v>
      </c>
      <c r="CP1161" s="99">
        <v>13731042.7070313</v>
      </c>
      <c r="CQ1161" s="99">
        <v>0</v>
      </c>
      <c r="CR1161" s="99">
        <v>0</v>
      </c>
      <c r="CS1161" s="99">
        <v>0</v>
      </c>
      <c r="CT1161" s="99">
        <v>0</v>
      </c>
      <c r="CU1161" s="98">
        <v>76725.973908486005</v>
      </c>
      <c r="CV1161" s="98">
        <v>103.14382592299999</v>
      </c>
      <c r="CW1161" s="98">
        <v>8932899.339057928</v>
      </c>
      <c r="CX1161" s="98">
        <v>60162693.094177209</v>
      </c>
    </row>
    <row r="1162" spans="1:102" x14ac:dyDescent="0.2">
      <c r="A1162" s="98" t="s">
        <v>70</v>
      </c>
      <c r="B1162" s="100">
        <v>38139</v>
      </c>
      <c r="C1162" s="99">
        <v>75498.092583656296</v>
      </c>
      <c r="D1162" s="99">
        <v>0</v>
      </c>
      <c r="E1162" s="99">
        <v>47258.676949501001</v>
      </c>
      <c r="F1162" s="99">
        <v>25646.43222332</v>
      </c>
      <c r="G1162" s="99">
        <v>79.482333809137302</v>
      </c>
      <c r="H1162" s="99">
        <v>0</v>
      </c>
      <c r="I1162" s="99">
        <v>0</v>
      </c>
      <c r="J1162" s="99">
        <v>1501.5005280226501</v>
      </c>
      <c r="K1162" s="99">
        <v>0</v>
      </c>
      <c r="L1162" s="99">
        <v>54556.325052261403</v>
      </c>
      <c r="M1162" s="99">
        <v>46229.337924003601</v>
      </c>
      <c r="N1162" s="99">
        <v>14670.862845539999</v>
      </c>
      <c r="O1162" s="99">
        <v>0</v>
      </c>
      <c r="P1162" s="99">
        <v>0</v>
      </c>
      <c r="Q1162" s="99">
        <v>7455.7171500325203</v>
      </c>
      <c r="R1162" s="99">
        <v>0</v>
      </c>
      <c r="S1162" s="99">
        <v>0</v>
      </c>
      <c r="T1162" s="99">
        <v>2244.7109614312599</v>
      </c>
      <c r="U1162" s="99">
        <v>27351.0702426434</v>
      </c>
      <c r="V1162" s="99">
        <v>4682116.9753417997</v>
      </c>
      <c r="W1162" s="99">
        <v>0</v>
      </c>
      <c r="X1162" s="99">
        <v>3874088.9245910598</v>
      </c>
      <c r="Y1162" s="99">
        <v>1825333.2336883501</v>
      </c>
      <c r="Z1162" s="99">
        <v>13621.4893496037</v>
      </c>
      <c r="AA1162" s="99">
        <v>0</v>
      </c>
      <c r="AB1162" s="99">
        <v>0</v>
      </c>
      <c r="AC1162" s="99">
        <v>362982.86013031</v>
      </c>
      <c r="AD1162" s="99">
        <v>0</v>
      </c>
      <c r="AE1162" s="99">
        <v>3031015.4004516602</v>
      </c>
      <c r="AF1162" s="99">
        <v>2636179.4252624498</v>
      </c>
      <c r="AG1162" s="99">
        <v>1985359.5382232701</v>
      </c>
      <c r="AH1162" s="99">
        <v>0</v>
      </c>
      <c r="AI1162" s="99">
        <v>0</v>
      </c>
      <c r="AJ1162" s="99">
        <v>921078.52188110398</v>
      </c>
      <c r="AK1162" s="99">
        <v>0</v>
      </c>
      <c r="AL1162" s="99">
        <v>0</v>
      </c>
      <c r="AM1162" s="99">
        <v>354263.53987121599</v>
      </c>
      <c r="AN1162" s="99">
        <v>8228350.2731933603</v>
      </c>
      <c r="AO1162" s="99">
        <v>32574611.151611298</v>
      </c>
      <c r="AP1162" s="99">
        <v>0</v>
      </c>
      <c r="AQ1162" s="99">
        <v>25901133.389160201</v>
      </c>
      <c r="AR1162" s="99">
        <v>12364281.831176801</v>
      </c>
      <c r="AS1162" s="99">
        <v>85730.369745254502</v>
      </c>
      <c r="AT1162" s="99">
        <v>0</v>
      </c>
      <c r="AU1162" s="99">
        <v>0</v>
      </c>
      <c r="AV1162" s="99">
        <v>850625.98253631603</v>
      </c>
      <c r="AW1162" s="99">
        <v>0</v>
      </c>
      <c r="AX1162" s="99">
        <v>21271248.1638184</v>
      </c>
      <c r="AY1162" s="99">
        <v>18365842.0400391</v>
      </c>
      <c r="AZ1162" s="99">
        <v>12733881.0423584</v>
      </c>
      <c r="BA1162" s="99">
        <v>0</v>
      </c>
      <c r="BB1162" s="99">
        <v>0</v>
      </c>
      <c r="BC1162" s="99">
        <v>6189328.2985839797</v>
      </c>
      <c r="BD1162" s="99">
        <v>0</v>
      </c>
      <c r="BE1162" s="99">
        <v>0</v>
      </c>
      <c r="BF1162" s="99">
        <v>2187817.4587097201</v>
      </c>
      <c r="BG1162" s="99">
        <v>19241636.958984401</v>
      </c>
      <c r="BH1162" s="99">
        <v>6163943.0135498</v>
      </c>
      <c r="BI1162" s="99">
        <v>0</v>
      </c>
      <c r="BJ1162" s="99">
        <v>7639471.6525878897</v>
      </c>
      <c r="BK1162" s="99">
        <v>4506487.8637695303</v>
      </c>
      <c r="BL1162" s="99">
        <v>0</v>
      </c>
      <c r="BM1162" s="99">
        <v>0</v>
      </c>
      <c r="BN1162" s="99">
        <v>0</v>
      </c>
      <c r="BO1162" s="99">
        <v>0</v>
      </c>
      <c r="BP1162" s="99">
        <v>0</v>
      </c>
      <c r="BQ1162" s="99">
        <v>0</v>
      </c>
      <c r="BR1162" s="99">
        <v>5938051.0199584998</v>
      </c>
      <c r="BS1162" s="99">
        <v>5181795.2625732403</v>
      </c>
      <c r="BT1162" s="99">
        <v>0</v>
      </c>
      <c r="BU1162" s="99">
        <v>0</v>
      </c>
      <c r="BV1162" s="99">
        <v>2738139.7837219201</v>
      </c>
      <c r="BW1162" s="99">
        <v>0</v>
      </c>
      <c r="BX1162" s="99">
        <v>0</v>
      </c>
      <c r="BY1162" s="99">
        <v>0</v>
      </c>
      <c r="BZ1162" s="99">
        <v>0</v>
      </c>
      <c r="CA1162" s="99">
        <v>122880.72875881199</v>
      </c>
      <c r="CB1162" s="99">
        <v>8550303.0832519494</v>
      </c>
      <c r="CC1162" s="99">
        <v>58382080.1572266</v>
      </c>
      <c r="CD1162" s="99">
        <v>13765983.7180176</v>
      </c>
      <c r="CE1162" s="99">
        <v>2259.2452021241202</v>
      </c>
      <c r="CF1162" s="99">
        <v>351498.09760665899</v>
      </c>
      <c r="CG1162" s="99">
        <v>2171765.15979004</v>
      </c>
      <c r="CH1162" s="99">
        <v>0</v>
      </c>
      <c r="CI1162" s="99">
        <v>125101.39640426599</v>
      </c>
      <c r="CJ1162" s="99">
        <v>8895191.6347656306</v>
      </c>
      <c r="CK1162" s="99">
        <v>60460408.542480499</v>
      </c>
      <c r="CL1162" s="99">
        <v>13762602.0699463</v>
      </c>
      <c r="CM1162" s="166">
        <v>152414.32320785499</v>
      </c>
      <c r="CN1162" s="166">
        <v>17173812.707519501</v>
      </c>
      <c r="CO1162" s="166">
        <v>79800694.0703125</v>
      </c>
      <c r="CP1162" s="99">
        <v>13762602.0699463</v>
      </c>
      <c r="CQ1162" s="99">
        <v>0</v>
      </c>
      <c r="CR1162" s="99">
        <v>0</v>
      </c>
      <c r="CS1162" s="99">
        <v>0</v>
      </c>
      <c r="CT1162" s="99">
        <v>0</v>
      </c>
      <c r="CU1162" s="98">
        <v>74817.016647433004</v>
      </c>
      <c r="CV1162" s="98">
        <v>1565.8086107910001</v>
      </c>
      <c r="CW1162" s="98">
        <v>8901801.1808586083</v>
      </c>
      <c r="CX1162" s="98">
        <v>60553845.317016639</v>
      </c>
    </row>
    <row r="1163" spans="1:102" x14ac:dyDescent="0.2">
      <c r="A1163" s="98" t="s">
        <v>70</v>
      </c>
      <c r="B1163" s="100">
        <v>38231</v>
      </c>
      <c r="C1163" s="99">
        <v>76826.697457313494</v>
      </c>
      <c r="D1163" s="99">
        <v>0</v>
      </c>
      <c r="E1163" s="99">
        <v>47709.494668483698</v>
      </c>
      <c r="F1163" s="99">
        <v>26642.043143034</v>
      </c>
      <c r="G1163" s="99">
        <v>188.94821549579501</v>
      </c>
      <c r="H1163" s="99">
        <v>0</v>
      </c>
      <c r="I1163" s="99">
        <v>0</v>
      </c>
      <c r="J1163" s="99">
        <v>3650.98939853907</v>
      </c>
      <c r="K1163" s="99">
        <v>0</v>
      </c>
      <c r="L1163" s="99">
        <v>56857.319155216202</v>
      </c>
      <c r="M1163" s="99">
        <v>46730.337653636903</v>
      </c>
      <c r="N1163" s="99">
        <v>14972.886337637899</v>
      </c>
      <c r="O1163" s="99">
        <v>0</v>
      </c>
      <c r="P1163" s="99">
        <v>0</v>
      </c>
      <c r="Q1163" s="99">
        <v>7473.4813099503499</v>
      </c>
      <c r="R1163" s="99">
        <v>0</v>
      </c>
      <c r="S1163" s="99">
        <v>0</v>
      </c>
      <c r="T1163" s="99">
        <v>2217.79935953021</v>
      </c>
      <c r="U1163" s="99">
        <v>27404.1628642082</v>
      </c>
      <c r="V1163" s="99">
        <v>4733879.1832885696</v>
      </c>
      <c r="W1163" s="99">
        <v>0</v>
      </c>
      <c r="X1163" s="99">
        <v>3887233.1962890602</v>
      </c>
      <c r="Y1163" s="99">
        <v>1888861.2415008501</v>
      </c>
      <c r="Z1163" s="99">
        <v>32143.429826497999</v>
      </c>
      <c r="AA1163" s="99">
        <v>0</v>
      </c>
      <c r="AB1163" s="99">
        <v>0</v>
      </c>
      <c r="AC1163" s="99">
        <v>951669.23873138404</v>
      </c>
      <c r="AD1163" s="99">
        <v>0</v>
      </c>
      <c r="AE1163" s="99">
        <v>3085435.9861755399</v>
      </c>
      <c r="AF1163" s="99">
        <v>2660807.2775573698</v>
      </c>
      <c r="AG1163" s="99">
        <v>2008182.55836487</v>
      </c>
      <c r="AH1163" s="99">
        <v>0</v>
      </c>
      <c r="AI1163" s="99">
        <v>0</v>
      </c>
      <c r="AJ1163" s="99">
        <v>922109.10105895996</v>
      </c>
      <c r="AK1163" s="99">
        <v>0</v>
      </c>
      <c r="AL1163" s="99">
        <v>0</v>
      </c>
      <c r="AM1163" s="99">
        <v>349997.87716674799</v>
      </c>
      <c r="AN1163" s="99">
        <v>7997746.6422729502</v>
      </c>
      <c r="AO1163" s="99">
        <v>33362020.698974598</v>
      </c>
      <c r="AP1163" s="99">
        <v>0</v>
      </c>
      <c r="AQ1163" s="99">
        <v>26470332.494384799</v>
      </c>
      <c r="AR1163" s="99">
        <v>12920675.7629395</v>
      </c>
      <c r="AS1163" s="99">
        <v>200398.32346725499</v>
      </c>
      <c r="AT1163" s="99">
        <v>0</v>
      </c>
      <c r="AU1163" s="99">
        <v>0</v>
      </c>
      <c r="AV1163" s="99">
        <v>2330335.1082458501</v>
      </c>
      <c r="AW1163" s="99">
        <v>0</v>
      </c>
      <c r="AX1163" s="99">
        <v>22148985.612792999</v>
      </c>
      <c r="AY1163" s="99">
        <v>18777305.7502441</v>
      </c>
      <c r="AZ1163" s="99">
        <v>13076074.931884799</v>
      </c>
      <c r="BA1163" s="99">
        <v>0</v>
      </c>
      <c r="BB1163" s="99">
        <v>0</v>
      </c>
      <c r="BC1163" s="99">
        <v>6262100.1314697303</v>
      </c>
      <c r="BD1163" s="99">
        <v>0</v>
      </c>
      <c r="BE1163" s="99">
        <v>0</v>
      </c>
      <c r="BF1163" s="99">
        <v>2180230.67504883</v>
      </c>
      <c r="BG1163" s="99">
        <v>19118090.191894501</v>
      </c>
      <c r="BH1163" s="99">
        <v>6446389.7189941397</v>
      </c>
      <c r="BI1163" s="99">
        <v>0</v>
      </c>
      <c r="BJ1163" s="99">
        <v>7869067.7884521503</v>
      </c>
      <c r="BK1163" s="99">
        <v>4706589.2342529297</v>
      </c>
      <c r="BL1163" s="99">
        <v>0</v>
      </c>
      <c r="BM1163" s="99">
        <v>0</v>
      </c>
      <c r="BN1163" s="99">
        <v>0</v>
      </c>
      <c r="BO1163" s="99">
        <v>0</v>
      </c>
      <c r="BP1163" s="99">
        <v>0</v>
      </c>
      <c r="BQ1163" s="99">
        <v>0</v>
      </c>
      <c r="BR1163" s="99">
        <v>6134353.4401855497</v>
      </c>
      <c r="BS1163" s="99">
        <v>5332611.2271728497</v>
      </c>
      <c r="BT1163" s="99">
        <v>0</v>
      </c>
      <c r="BU1163" s="99">
        <v>0</v>
      </c>
      <c r="BV1163" s="99">
        <v>2783673.6505432101</v>
      </c>
      <c r="BW1163" s="99">
        <v>0</v>
      </c>
      <c r="BX1163" s="99">
        <v>0</v>
      </c>
      <c r="BY1163" s="99">
        <v>0</v>
      </c>
      <c r="BZ1163" s="99">
        <v>0</v>
      </c>
      <c r="CA1163" s="99">
        <v>124437.273334503</v>
      </c>
      <c r="CB1163" s="99">
        <v>8648076.4058837909</v>
      </c>
      <c r="CC1163" s="99">
        <v>59949074.355957001</v>
      </c>
      <c r="CD1163" s="99">
        <v>14367620.9456787</v>
      </c>
      <c r="CE1163" s="99">
        <v>2187.8322165310401</v>
      </c>
      <c r="CF1163" s="99">
        <v>352393.20224761998</v>
      </c>
      <c r="CG1163" s="99">
        <v>2198405.1826477102</v>
      </c>
      <c r="CH1163" s="99">
        <v>0</v>
      </c>
      <c r="CI1163" s="99">
        <v>126624.871948242</v>
      </c>
      <c r="CJ1163" s="99">
        <v>8998827.53125</v>
      </c>
      <c r="CK1163" s="99">
        <v>62131545.375488304</v>
      </c>
      <c r="CL1163" s="99">
        <v>14377764.168335</v>
      </c>
      <c r="CM1163" s="166">
        <v>154034.10377121001</v>
      </c>
      <c r="CN1163" s="166">
        <v>17063066.1333008</v>
      </c>
      <c r="CO1163" s="166">
        <v>81436601.153320298</v>
      </c>
      <c r="CP1163" s="99">
        <v>14377764.168335</v>
      </c>
      <c r="CQ1163" s="99">
        <v>0</v>
      </c>
      <c r="CR1163" s="99">
        <v>0</v>
      </c>
      <c r="CS1163" s="99">
        <v>0</v>
      </c>
      <c r="CT1163" s="99">
        <v>0</v>
      </c>
      <c r="CU1163" s="98">
        <v>73957.999185141001</v>
      </c>
      <c r="CV1163" s="98">
        <v>3731.0148598579999</v>
      </c>
      <c r="CW1163" s="98">
        <v>9000469.6081314106</v>
      </c>
      <c r="CX1163" s="98">
        <v>62147479.538604714</v>
      </c>
    </row>
    <row r="1164" spans="1:102" x14ac:dyDescent="0.2">
      <c r="A1164" s="98" t="s">
        <v>70</v>
      </c>
      <c r="B1164" s="100">
        <v>38322</v>
      </c>
      <c r="C1164" s="99">
        <v>78382.724907875105</v>
      </c>
      <c r="D1164" s="99">
        <v>0</v>
      </c>
      <c r="E1164" s="99">
        <v>46927.701349735296</v>
      </c>
      <c r="F1164" s="99">
        <v>26743.553030729301</v>
      </c>
      <c r="G1164" s="99">
        <v>284.86545909568702</v>
      </c>
      <c r="H1164" s="99">
        <v>0</v>
      </c>
      <c r="I1164" s="99">
        <v>0</v>
      </c>
      <c r="J1164" s="99">
        <v>5854.7092871666</v>
      </c>
      <c r="K1164" s="99">
        <v>0</v>
      </c>
      <c r="L1164" s="99">
        <v>55773.924441814401</v>
      </c>
      <c r="M1164" s="99">
        <v>47135.640532970399</v>
      </c>
      <c r="N1164" s="99">
        <v>15051.7179663181</v>
      </c>
      <c r="O1164" s="99">
        <v>0</v>
      </c>
      <c r="P1164" s="99">
        <v>0</v>
      </c>
      <c r="Q1164" s="99">
        <v>7579.8721257448196</v>
      </c>
      <c r="R1164" s="99">
        <v>0</v>
      </c>
      <c r="S1164" s="99">
        <v>0</v>
      </c>
      <c r="T1164" s="99">
        <v>2206.72348222137</v>
      </c>
      <c r="U1164" s="99">
        <v>28338.1114022732</v>
      </c>
      <c r="V1164" s="99">
        <v>4854911.5309448196</v>
      </c>
      <c r="W1164" s="99">
        <v>0</v>
      </c>
      <c r="X1164" s="99">
        <v>3822315.74639893</v>
      </c>
      <c r="Y1164" s="99">
        <v>1909865.90153503</v>
      </c>
      <c r="Z1164" s="99">
        <v>54258.746932029702</v>
      </c>
      <c r="AA1164" s="99">
        <v>0</v>
      </c>
      <c r="AB1164" s="99">
        <v>0</v>
      </c>
      <c r="AC1164" s="99">
        <v>2022552.8297729499</v>
      </c>
      <c r="AD1164" s="99">
        <v>0</v>
      </c>
      <c r="AE1164" s="99">
        <v>3044912.85620117</v>
      </c>
      <c r="AF1164" s="99">
        <v>2687367.96691895</v>
      </c>
      <c r="AG1164" s="99">
        <v>2012553.4791564899</v>
      </c>
      <c r="AH1164" s="99">
        <v>0</v>
      </c>
      <c r="AI1164" s="99">
        <v>0</v>
      </c>
      <c r="AJ1164" s="99">
        <v>920406.14961242699</v>
      </c>
      <c r="AK1164" s="99">
        <v>0</v>
      </c>
      <c r="AL1164" s="99">
        <v>0</v>
      </c>
      <c r="AM1164" s="99">
        <v>357941.16895294201</v>
      </c>
      <c r="AN1164" s="99">
        <v>8716718.9514160194</v>
      </c>
      <c r="AO1164" s="99">
        <v>34664129.283691399</v>
      </c>
      <c r="AP1164" s="99">
        <v>0</v>
      </c>
      <c r="AQ1164" s="99">
        <v>26274224.1179199</v>
      </c>
      <c r="AR1164" s="99">
        <v>13198129.5142822</v>
      </c>
      <c r="AS1164" s="99">
        <v>351360.22583770799</v>
      </c>
      <c r="AT1164" s="99">
        <v>0</v>
      </c>
      <c r="AU1164" s="99">
        <v>0</v>
      </c>
      <c r="AV1164" s="99">
        <v>4689892.8602294903</v>
      </c>
      <c r="AW1164" s="99">
        <v>0</v>
      </c>
      <c r="AX1164" s="99">
        <v>21964260.8603516</v>
      </c>
      <c r="AY1164" s="99">
        <v>19190751.785888702</v>
      </c>
      <c r="AZ1164" s="99">
        <v>13286610.036498999</v>
      </c>
      <c r="BA1164" s="99">
        <v>0</v>
      </c>
      <c r="BB1164" s="99">
        <v>0</v>
      </c>
      <c r="BC1164" s="99">
        <v>6343825.6241455097</v>
      </c>
      <c r="BD1164" s="99">
        <v>0</v>
      </c>
      <c r="BE1164" s="99">
        <v>0</v>
      </c>
      <c r="BF1164" s="99">
        <v>2277395.2913207998</v>
      </c>
      <c r="BG1164" s="99">
        <v>20594463.199707001</v>
      </c>
      <c r="BH1164" s="99">
        <v>6578566.2523803702</v>
      </c>
      <c r="BI1164" s="99">
        <v>0</v>
      </c>
      <c r="BJ1164" s="99">
        <v>7860695.22729492</v>
      </c>
      <c r="BK1164" s="99">
        <v>4879573.78479004</v>
      </c>
      <c r="BL1164" s="99">
        <v>0</v>
      </c>
      <c r="BM1164" s="99">
        <v>0</v>
      </c>
      <c r="BN1164" s="99">
        <v>0</v>
      </c>
      <c r="BO1164" s="99">
        <v>0</v>
      </c>
      <c r="BP1164" s="99">
        <v>0</v>
      </c>
      <c r="BQ1164" s="99">
        <v>0</v>
      </c>
      <c r="BR1164" s="99">
        <v>6255428.3766479502</v>
      </c>
      <c r="BS1164" s="99">
        <v>5445237.75671387</v>
      </c>
      <c r="BT1164" s="99">
        <v>0</v>
      </c>
      <c r="BU1164" s="99">
        <v>0</v>
      </c>
      <c r="BV1164" s="99">
        <v>2836811.71374512</v>
      </c>
      <c r="BW1164" s="99">
        <v>0</v>
      </c>
      <c r="BX1164" s="99">
        <v>0</v>
      </c>
      <c r="BY1164" s="99">
        <v>0</v>
      </c>
      <c r="BZ1164" s="99">
        <v>0</v>
      </c>
      <c r="CA1164" s="99">
        <v>125140.639387131</v>
      </c>
      <c r="CB1164" s="99">
        <v>8694191.46020508</v>
      </c>
      <c r="CC1164" s="99">
        <v>61063632.0009766</v>
      </c>
      <c r="CD1164" s="99">
        <v>14440735.701660199</v>
      </c>
      <c r="CE1164" s="99">
        <v>2212.3768618702902</v>
      </c>
      <c r="CF1164" s="99">
        <v>357672.16067123401</v>
      </c>
      <c r="CG1164" s="99">
        <v>2275858.3563232399</v>
      </c>
      <c r="CH1164" s="99">
        <v>0</v>
      </c>
      <c r="CI1164" s="99">
        <v>127407.44847869901</v>
      </c>
      <c r="CJ1164" s="99">
        <v>9050425.4106445294</v>
      </c>
      <c r="CK1164" s="99">
        <v>63310756.2490234</v>
      </c>
      <c r="CL1164" s="99">
        <v>14438153.5616455</v>
      </c>
      <c r="CM1164" s="166">
        <v>155783.02033424401</v>
      </c>
      <c r="CN1164" s="166">
        <v>17739347.386474598</v>
      </c>
      <c r="CO1164" s="166">
        <v>83935851.53125</v>
      </c>
      <c r="CP1164" s="99">
        <v>14438153.5616455</v>
      </c>
      <c r="CQ1164" s="99">
        <v>0</v>
      </c>
      <c r="CR1164" s="99">
        <v>0</v>
      </c>
      <c r="CS1164" s="99">
        <v>0</v>
      </c>
      <c r="CT1164" s="99">
        <v>0</v>
      </c>
      <c r="CU1164" s="98">
        <v>71180.288018466003</v>
      </c>
      <c r="CV1164" s="98">
        <v>6243.537243191</v>
      </c>
      <c r="CW1164" s="98">
        <v>9051863.6208763141</v>
      </c>
      <c r="CX1164" s="98">
        <v>63339490.357299842</v>
      </c>
    </row>
    <row r="1165" spans="1:102" x14ac:dyDescent="0.2">
      <c r="A1165" s="98" t="s">
        <v>70</v>
      </c>
      <c r="B1165" s="100">
        <v>38412</v>
      </c>
      <c r="C1165" s="99">
        <v>80245.384570121794</v>
      </c>
      <c r="D1165" s="99">
        <v>0</v>
      </c>
      <c r="E1165" s="99">
        <v>46756.790523529096</v>
      </c>
      <c r="F1165" s="99">
        <v>27466.195835828799</v>
      </c>
      <c r="G1165" s="99">
        <v>411.57912439480401</v>
      </c>
      <c r="H1165" s="99">
        <v>0</v>
      </c>
      <c r="I1165" s="99">
        <v>0</v>
      </c>
      <c r="J1165" s="99">
        <v>8595.4911024570501</v>
      </c>
      <c r="K1165" s="99">
        <v>0</v>
      </c>
      <c r="L1165" s="99">
        <v>55839.973484993003</v>
      </c>
      <c r="M1165" s="99">
        <v>47861.7989578247</v>
      </c>
      <c r="N1165" s="99">
        <v>15256.0545719862</v>
      </c>
      <c r="O1165" s="99">
        <v>0</v>
      </c>
      <c r="P1165" s="99">
        <v>0</v>
      </c>
      <c r="Q1165" s="99">
        <v>7695.2514742612802</v>
      </c>
      <c r="R1165" s="99">
        <v>0</v>
      </c>
      <c r="S1165" s="99">
        <v>0</v>
      </c>
      <c r="T1165" s="99">
        <v>2188.7853644490201</v>
      </c>
      <c r="U1165" s="99">
        <v>28924.2883923054</v>
      </c>
      <c r="V1165" s="99">
        <v>5000116.0705566397</v>
      </c>
      <c r="W1165" s="99">
        <v>0</v>
      </c>
      <c r="X1165" s="99">
        <v>3819241.6064758301</v>
      </c>
      <c r="Y1165" s="99">
        <v>1962975.8137970001</v>
      </c>
      <c r="Z1165" s="99">
        <v>82888.288455963106</v>
      </c>
      <c r="AA1165" s="99">
        <v>0</v>
      </c>
      <c r="AB1165" s="99">
        <v>0</v>
      </c>
      <c r="AC1165" s="99">
        <v>2955691.7242431599</v>
      </c>
      <c r="AD1165" s="99">
        <v>0</v>
      </c>
      <c r="AE1165" s="99">
        <v>3074433.0157775902</v>
      </c>
      <c r="AF1165" s="99">
        <v>2726113.3225402799</v>
      </c>
      <c r="AG1165" s="99">
        <v>2065815.61933899</v>
      </c>
      <c r="AH1165" s="99">
        <v>0</v>
      </c>
      <c r="AI1165" s="99">
        <v>0</v>
      </c>
      <c r="AJ1165" s="99">
        <v>916301.70523071301</v>
      </c>
      <c r="AK1165" s="99">
        <v>0</v>
      </c>
      <c r="AL1165" s="99">
        <v>0</v>
      </c>
      <c r="AM1165" s="99">
        <v>356754.44740295399</v>
      </c>
      <c r="AN1165" s="99">
        <v>9012721.5487060491</v>
      </c>
      <c r="AO1165" s="99">
        <v>36155933.9462891</v>
      </c>
      <c r="AP1165" s="99">
        <v>0</v>
      </c>
      <c r="AQ1165" s="99">
        <v>26584293.060058601</v>
      </c>
      <c r="AR1165" s="99">
        <v>13805042.051757799</v>
      </c>
      <c r="AS1165" s="99">
        <v>541049.49572753895</v>
      </c>
      <c r="AT1165" s="99">
        <v>0</v>
      </c>
      <c r="AU1165" s="99">
        <v>0</v>
      </c>
      <c r="AV1165" s="99">
        <v>6981217.0592651404</v>
      </c>
      <c r="AW1165" s="99">
        <v>0</v>
      </c>
      <c r="AX1165" s="99">
        <v>22365042.075683601</v>
      </c>
      <c r="AY1165" s="99">
        <v>19681204.224365201</v>
      </c>
      <c r="AZ1165" s="99">
        <v>13875804.084106401</v>
      </c>
      <c r="BA1165" s="99">
        <v>0</v>
      </c>
      <c r="BB1165" s="99">
        <v>0</v>
      </c>
      <c r="BC1165" s="99">
        <v>6399944.2647705097</v>
      </c>
      <c r="BD1165" s="99">
        <v>0</v>
      </c>
      <c r="BE1165" s="99">
        <v>0</v>
      </c>
      <c r="BF1165" s="99">
        <v>2305757.1145324698</v>
      </c>
      <c r="BG1165" s="99">
        <v>21594419.2041016</v>
      </c>
      <c r="BH1165" s="99">
        <v>6821833.1804809598</v>
      </c>
      <c r="BI1165" s="99">
        <v>0</v>
      </c>
      <c r="BJ1165" s="99">
        <v>7979036.6638183603</v>
      </c>
      <c r="BK1165" s="99">
        <v>5074072.8944702102</v>
      </c>
      <c r="BL1165" s="99">
        <v>0</v>
      </c>
      <c r="BM1165" s="99">
        <v>0</v>
      </c>
      <c r="BN1165" s="99">
        <v>0</v>
      </c>
      <c r="BO1165" s="99">
        <v>0</v>
      </c>
      <c r="BP1165" s="99">
        <v>0</v>
      </c>
      <c r="BQ1165" s="99">
        <v>0</v>
      </c>
      <c r="BR1165" s="99">
        <v>6339574.3392944299</v>
      </c>
      <c r="BS1165" s="99">
        <v>5537664.1970214797</v>
      </c>
      <c r="BT1165" s="99">
        <v>0</v>
      </c>
      <c r="BU1165" s="99">
        <v>0</v>
      </c>
      <c r="BV1165" s="99">
        <v>2894466.1601257301</v>
      </c>
      <c r="BW1165" s="99">
        <v>0</v>
      </c>
      <c r="BX1165" s="99">
        <v>0</v>
      </c>
      <c r="BY1165" s="99">
        <v>0</v>
      </c>
      <c r="BZ1165" s="99">
        <v>0</v>
      </c>
      <c r="CA1165" s="99">
        <v>127111.807941437</v>
      </c>
      <c r="CB1165" s="99">
        <v>8821279.8198242206</v>
      </c>
      <c r="CC1165" s="99">
        <v>62748869.403320298</v>
      </c>
      <c r="CD1165" s="99">
        <v>14789785.4770508</v>
      </c>
      <c r="CE1165" s="99">
        <v>2206.38904041052</v>
      </c>
      <c r="CF1165" s="99">
        <v>360339.63660430902</v>
      </c>
      <c r="CG1165" s="99">
        <v>2320091.77661133</v>
      </c>
      <c r="CH1165" s="99">
        <v>0</v>
      </c>
      <c r="CI1165" s="99">
        <v>129299.82550621001</v>
      </c>
      <c r="CJ1165" s="99">
        <v>9182232.9161377009</v>
      </c>
      <c r="CK1165" s="99">
        <v>65089664.558593802</v>
      </c>
      <c r="CL1165" s="99">
        <v>14786742.543335</v>
      </c>
      <c r="CM1165" s="166">
        <v>158054.53398132301</v>
      </c>
      <c r="CN1165" s="166">
        <v>18173759.3818359</v>
      </c>
      <c r="CO1165" s="166">
        <v>86495790.698242202</v>
      </c>
      <c r="CP1165" s="99">
        <v>14786742.543335</v>
      </c>
      <c r="CQ1165" s="99">
        <v>0</v>
      </c>
      <c r="CR1165" s="99">
        <v>0</v>
      </c>
      <c r="CS1165" s="99">
        <v>0</v>
      </c>
      <c r="CT1165" s="99">
        <v>0</v>
      </c>
      <c r="CU1165" s="98">
        <v>68869.543491332995</v>
      </c>
      <c r="CV1165" s="98">
        <v>8987.0329700389993</v>
      </c>
      <c r="CW1165" s="98">
        <v>9181619.4564285297</v>
      </c>
      <c r="CX1165" s="98">
        <v>65068961.179931626</v>
      </c>
    </row>
    <row r="1166" spans="1:102" x14ac:dyDescent="0.2">
      <c r="A1166" s="98" t="s">
        <v>70</v>
      </c>
      <c r="B1166" s="100">
        <v>38504</v>
      </c>
      <c r="C1166" s="99">
        <v>81564.722848892197</v>
      </c>
      <c r="D1166" s="99">
        <v>5.8746770059806304</v>
      </c>
      <c r="E1166" s="99">
        <v>46376.735847473101</v>
      </c>
      <c r="F1166" s="99">
        <v>27947.023196220402</v>
      </c>
      <c r="G1166" s="99">
        <v>512.04888895899103</v>
      </c>
      <c r="H1166" s="99">
        <v>0</v>
      </c>
      <c r="I1166" s="99">
        <v>0</v>
      </c>
      <c r="J1166" s="99">
        <v>10881.6214776039</v>
      </c>
      <c r="K1166" s="99">
        <v>0</v>
      </c>
      <c r="L1166" s="99">
        <v>56941.5301718712</v>
      </c>
      <c r="M1166" s="99">
        <v>48664.009165287003</v>
      </c>
      <c r="N1166" s="99">
        <v>15182.075944304501</v>
      </c>
      <c r="O1166" s="99">
        <v>0</v>
      </c>
      <c r="P1166" s="99">
        <v>0</v>
      </c>
      <c r="Q1166" s="99">
        <v>7723.6062179803803</v>
      </c>
      <c r="R1166" s="99">
        <v>0</v>
      </c>
      <c r="S1166" s="99">
        <v>0</v>
      </c>
      <c r="T1166" s="99">
        <v>2196.1741297841099</v>
      </c>
      <c r="U1166" s="99">
        <v>29411.140971422199</v>
      </c>
      <c r="V1166" s="99">
        <v>5001489.6025390597</v>
      </c>
      <c r="W1166" s="99">
        <v>532.91036362945999</v>
      </c>
      <c r="X1166" s="99">
        <v>3769395.9356994601</v>
      </c>
      <c r="Y1166" s="99">
        <v>2002226.11010742</v>
      </c>
      <c r="Z1166" s="99">
        <v>109797.862259865</v>
      </c>
      <c r="AA1166" s="99">
        <v>0</v>
      </c>
      <c r="AB1166" s="99">
        <v>0</v>
      </c>
      <c r="AC1166" s="99">
        <v>3796892.2097473098</v>
      </c>
      <c r="AD1166" s="99">
        <v>0</v>
      </c>
      <c r="AE1166" s="99">
        <v>3139178.67010498</v>
      </c>
      <c r="AF1166" s="99">
        <v>2728176.44317627</v>
      </c>
      <c r="AG1166" s="99">
        <v>2019552.2046203599</v>
      </c>
      <c r="AH1166" s="99">
        <v>0</v>
      </c>
      <c r="AI1166" s="99">
        <v>0</v>
      </c>
      <c r="AJ1166" s="99">
        <v>917956.62020111096</v>
      </c>
      <c r="AK1166" s="99">
        <v>0</v>
      </c>
      <c r="AL1166" s="99">
        <v>0</v>
      </c>
      <c r="AM1166" s="99">
        <v>366115.03899383498</v>
      </c>
      <c r="AN1166" s="99">
        <v>9256041.7655029297</v>
      </c>
      <c r="AO1166" s="99">
        <v>36462524.699707001</v>
      </c>
      <c r="AP1166" s="99">
        <v>4998.9226193428003</v>
      </c>
      <c r="AQ1166" s="99">
        <v>26435462.166747998</v>
      </c>
      <c r="AR1166" s="99">
        <v>14121808.1875</v>
      </c>
      <c r="AS1166" s="99">
        <v>717546.70210266102</v>
      </c>
      <c r="AT1166" s="99">
        <v>0</v>
      </c>
      <c r="AU1166" s="99">
        <v>0</v>
      </c>
      <c r="AV1166" s="99">
        <v>9343331.5526122991</v>
      </c>
      <c r="AW1166" s="99">
        <v>0</v>
      </c>
      <c r="AX1166" s="99">
        <v>23064393.995117199</v>
      </c>
      <c r="AY1166" s="99">
        <v>20019107.314941399</v>
      </c>
      <c r="AZ1166" s="99">
        <v>13619222.197631801</v>
      </c>
      <c r="BA1166" s="99">
        <v>0</v>
      </c>
      <c r="BB1166" s="99">
        <v>0</v>
      </c>
      <c r="BC1166" s="99">
        <v>6481085.99755859</v>
      </c>
      <c r="BD1166" s="99">
        <v>0</v>
      </c>
      <c r="BE1166" s="99">
        <v>0</v>
      </c>
      <c r="BF1166" s="99">
        <v>2382111.7381897001</v>
      </c>
      <c r="BG1166" s="99">
        <v>22493868.509277299</v>
      </c>
      <c r="BH1166" s="99">
        <v>6967466.6769409198</v>
      </c>
      <c r="BI1166" s="99">
        <v>653.09609206020798</v>
      </c>
      <c r="BJ1166" s="99">
        <v>8124594.8951415997</v>
      </c>
      <c r="BK1166" s="99">
        <v>5283477.8493042002</v>
      </c>
      <c r="BL1166" s="99">
        <v>0</v>
      </c>
      <c r="BM1166" s="99">
        <v>0</v>
      </c>
      <c r="BN1166" s="99">
        <v>0</v>
      </c>
      <c r="BO1166" s="99">
        <v>0</v>
      </c>
      <c r="BP1166" s="99">
        <v>0</v>
      </c>
      <c r="BQ1166" s="99">
        <v>0</v>
      </c>
      <c r="BR1166" s="99">
        <v>6477658.2090454102</v>
      </c>
      <c r="BS1166" s="99">
        <v>5621790.59265137</v>
      </c>
      <c r="BT1166" s="99">
        <v>0</v>
      </c>
      <c r="BU1166" s="99">
        <v>0</v>
      </c>
      <c r="BV1166" s="99">
        <v>2973347.0845642099</v>
      </c>
      <c r="BW1166" s="99">
        <v>0</v>
      </c>
      <c r="BX1166" s="99">
        <v>0</v>
      </c>
      <c r="BY1166" s="99">
        <v>0</v>
      </c>
      <c r="BZ1166" s="99">
        <v>0</v>
      </c>
      <c r="CA1166" s="99">
        <v>128126.263565063</v>
      </c>
      <c r="CB1166" s="99">
        <v>8763720.0529785194</v>
      </c>
      <c r="CC1166" s="99">
        <v>62829020.453125</v>
      </c>
      <c r="CD1166" s="99">
        <v>15052587.901123</v>
      </c>
      <c r="CE1166" s="99">
        <v>2212.7209508121</v>
      </c>
      <c r="CF1166" s="99">
        <v>363972.43999481201</v>
      </c>
      <c r="CG1166" s="99">
        <v>2371972.6739196801</v>
      </c>
      <c r="CH1166" s="99">
        <v>0</v>
      </c>
      <c r="CI1166" s="99">
        <v>130304.966378212</v>
      </c>
      <c r="CJ1166" s="99">
        <v>9124035.12255859</v>
      </c>
      <c r="CK1166" s="99">
        <v>65073959.451660201</v>
      </c>
      <c r="CL1166" s="99">
        <v>15049048.415893599</v>
      </c>
      <c r="CM1166" s="166">
        <v>159599.47669982901</v>
      </c>
      <c r="CN1166" s="166">
        <v>18402430.510986298</v>
      </c>
      <c r="CO1166" s="166">
        <v>87786562.696289107</v>
      </c>
      <c r="CP1166" s="99">
        <v>15049048.415893599</v>
      </c>
      <c r="CQ1166" s="99">
        <v>0</v>
      </c>
      <c r="CR1166" s="99">
        <v>0</v>
      </c>
      <c r="CS1166" s="99">
        <v>0</v>
      </c>
      <c r="CT1166" s="99">
        <v>0</v>
      </c>
      <c r="CU1166" s="98">
        <v>66404.223539336002</v>
      </c>
      <c r="CV1166" s="98">
        <v>11252.290234182999</v>
      </c>
      <c r="CW1166" s="98">
        <v>9127692.4929733314</v>
      </c>
      <c r="CX1166" s="98">
        <v>65200993.127044678</v>
      </c>
    </row>
    <row r="1167" spans="1:102" x14ac:dyDescent="0.2">
      <c r="A1167" s="98" t="s">
        <v>70</v>
      </c>
      <c r="B1167" s="100">
        <v>38596</v>
      </c>
      <c r="C1167" s="99">
        <v>82842.812996864304</v>
      </c>
      <c r="D1167" s="99">
        <v>5.2179076809552498</v>
      </c>
      <c r="E1167" s="99">
        <v>46327.236450195298</v>
      </c>
      <c r="F1167" s="99">
        <v>28749.328757524501</v>
      </c>
      <c r="G1167" s="99">
        <v>659.86411538720097</v>
      </c>
      <c r="H1167" s="99">
        <v>0</v>
      </c>
      <c r="I1167" s="99">
        <v>0</v>
      </c>
      <c r="J1167" s="99">
        <v>13487.0304969549</v>
      </c>
      <c r="K1167" s="99">
        <v>0</v>
      </c>
      <c r="L1167" s="99">
        <v>58459.558510780298</v>
      </c>
      <c r="M1167" s="99">
        <v>49186.400691986099</v>
      </c>
      <c r="N1167" s="99">
        <v>15155.048595070801</v>
      </c>
      <c r="O1167" s="99">
        <v>0</v>
      </c>
      <c r="P1167" s="99">
        <v>0</v>
      </c>
      <c r="Q1167" s="99">
        <v>7796.4535526037198</v>
      </c>
      <c r="R1167" s="99">
        <v>0</v>
      </c>
      <c r="S1167" s="99">
        <v>0</v>
      </c>
      <c r="T1167" s="99">
        <v>2227.4250603914302</v>
      </c>
      <c r="U1167" s="99">
        <v>29441.046229124098</v>
      </c>
      <c r="V1167" s="99">
        <v>5065465.4752197303</v>
      </c>
      <c r="W1167" s="99">
        <v>471.08398273959801</v>
      </c>
      <c r="X1167" s="99">
        <v>3725243.90307617</v>
      </c>
      <c r="Y1167" s="99">
        <v>2035185.05865479</v>
      </c>
      <c r="Z1167" s="99">
        <v>137222.90850067101</v>
      </c>
      <c r="AA1167" s="99">
        <v>0</v>
      </c>
      <c r="AB1167" s="99">
        <v>0</v>
      </c>
      <c r="AC1167" s="99">
        <v>4664042.1412353497</v>
      </c>
      <c r="AD1167" s="99">
        <v>0</v>
      </c>
      <c r="AE1167" s="99">
        <v>3094010.8008727999</v>
      </c>
      <c r="AF1167" s="99">
        <v>2760255.6751403799</v>
      </c>
      <c r="AG1167" s="99">
        <v>2027598.86717224</v>
      </c>
      <c r="AH1167" s="99">
        <v>0</v>
      </c>
      <c r="AI1167" s="99">
        <v>0</v>
      </c>
      <c r="AJ1167" s="99">
        <v>914503.32833862305</v>
      </c>
      <c r="AK1167" s="99">
        <v>0</v>
      </c>
      <c r="AL1167" s="99">
        <v>0</v>
      </c>
      <c r="AM1167" s="99">
        <v>363530.200550079</v>
      </c>
      <c r="AN1167" s="99">
        <v>9194265.0837402306</v>
      </c>
      <c r="AO1167" s="99">
        <v>37475720.314941399</v>
      </c>
      <c r="AP1167" s="99">
        <v>3709.7109690606599</v>
      </c>
      <c r="AQ1167" s="99">
        <v>26639976.003417999</v>
      </c>
      <c r="AR1167" s="99">
        <v>14559484.2076416</v>
      </c>
      <c r="AS1167" s="99">
        <v>904364.32084655797</v>
      </c>
      <c r="AT1167" s="99">
        <v>0</v>
      </c>
      <c r="AU1167" s="99">
        <v>0</v>
      </c>
      <c r="AV1167" s="99">
        <v>11934885.659179701</v>
      </c>
      <c r="AW1167" s="99">
        <v>0</v>
      </c>
      <c r="AX1167" s="99">
        <v>23241809.965820301</v>
      </c>
      <c r="AY1167" s="99">
        <v>20573366.920654301</v>
      </c>
      <c r="AZ1167" s="99">
        <v>13896998.243042</v>
      </c>
      <c r="BA1167" s="99">
        <v>0</v>
      </c>
      <c r="BB1167" s="99">
        <v>0</v>
      </c>
      <c r="BC1167" s="99">
        <v>6585561.1818847703</v>
      </c>
      <c r="BD1167" s="99">
        <v>0</v>
      </c>
      <c r="BE1167" s="99">
        <v>0</v>
      </c>
      <c r="BF1167" s="99">
        <v>2409116.09661865</v>
      </c>
      <c r="BG1167" s="99">
        <v>22781411.884521499</v>
      </c>
      <c r="BH1167" s="99">
        <v>7342030.7884521503</v>
      </c>
      <c r="BI1167" s="99">
        <v>535.92323669791199</v>
      </c>
      <c r="BJ1167" s="99">
        <v>8282647.8038940402</v>
      </c>
      <c r="BK1167" s="99">
        <v>5484667.70703125</v>
      </c>
      <c r="BL1167" s="99">
        <v>0</v>
      </c>
      <c r="BM1167" s="99">
        <v>0</v>
      </c>
      <c r="BN1167" s="99">
        <v>0</v>
      </c>
      <c r="BO1167" s="99">
        <v>0</v>
      </c>
      <c r="BP1167" s="99">
        <v>0</v>
      </c>
      <c r="BQ1167" s="99">
        <v>0</v>
      </c>
      <c r="BR1167" s="99">
        <v>6689159.7423706101</v>
      </c>
      <c r="BS1167" s="99">
        <v>5761141.2238769503</v>
      </c>
      <c r="BT1167" s="99">
        <v>0</v>
      </c>
      <c r="BU1167" s="99">
        <v>0</v>
      </c>
      <c r="BV1167" s="99">
        <v>3081317.0549011198</v>
      </c>
      <c r="BW1167" s="99">
        <v>0</v>
      </c>
      <c r="BX1167" s="99">
        <v>0</v>
      </c>
      <c r="BY1167" s="99">
        <v>0</v>
      </c>
      <c r="BZ1167" s="99">
        <v>0</v>
      </c>
      <c r="CA1167" s="99">
        <v>129029.833738327</v>
      </c>
      <c r="CB1167" s="99">
        <v>8802709.35791016</v>
      </c>
      <c r="CC1167" s="99">
        <v>64206119.520019501</v>
      </c>
      <c r="CD1167" s="99">
        <v>15676547.654663101</v>
      </c>
      <c r="CE1167" s="99">
        <v>2195.6740353405498</v>
      </c>
      <c r="CF1167" s="99">
        <v>367571.54600524902</v>
      </c>
      <c r="CG1167" s="99">
        <v>2440404.20349121</v>
      </c>
      <c r="CH1167" s="99">
        <v>0</v>
      </c>
      <c r="CI1167" s="99">
        <v>131224.101966858</v>
      </c>
      <c r="CJ1167" s="99">
        <v>9172889.6827392597</v>
      </c>
      <c r="CK1167" s="99">
        <v>66654233.062988304</v>
      </c>
      <c r="CL1167" s="99">
        <v>15688968.0072021</v>
      </c>
      <c r="CM1167" s="166">
        <v>160628.17093277001</v>
      </c>
      <c r="CN1167" s="166">
        <v>18344380.4211426</v>
      </c>
      <c r="CO1167" s="166">
        <v>89573416.079101607</v>
      </c>
      <c r="CP1167" s="99">
        <v>15688968.0072021</v>
      </c>
      <c r="CQ1167" s="99">
        <v>0</v>
      </c>
      <c r="CR1167" s="99">
        <v>0</v>
      </c>
      <c r="CS1167" s="99">
        <v>0</v>
      </c>
      <c r="CT1167" s="99">
        <v>0</v>
      </c>
      <c r="CU1167" s="98">
        <v>64173.453475975999</v>
      </c>
      <c r="CV1167" s="98">
        <v>13741.10698868</v>
      </c>
      <c r="CW1167" s="98">
        <v>9170280.903915409</v>
      </c>
      <c r="CX1167" s="98">
        <v>66646523.723510712</v>
      </c>
    </row>
    <row r="1168" spans="1:102" x14ac:dyDescent="0.2">
      <c r="A1168" s="98" t="s">
        <v>70</v>
      </c>
      <c r="B1168" s="100">
        <v>38687</v>
      </c>
      <c r="C1168" s="99">
        <v>84406.434591293306</v>
      </c>
      <c r="D1168" s="99">
        <v>9.7668757069623098</v>
      </c>
      <c r="E1168" s="99">
        <v>45803.428000450098</v>
      </c>
      <c r="F1168" s="99">
        <v>29280.8141877651</v>
      </c>
      <c r="G1168" s="99">
        <v>793.67384544014897</v>
      </c>
      <c r="H1168" s="99">
        <v>0</v>
      </c>
      <c r="I1168" s="99">
        <v>0</v>
      </c>
      <c r="J1168" s="99">
        <v>16313.6981264353</v>
      </c>
      <c r="K1168" s="99">
        <v>0</v>
      </c>
      <c r="L1168" s="99">
        <v>56374.9351549149</v>
      </c>
      <c r="M1168" s="99">
        <v>50488.374228954301</v>
      </c>
      <c r="N1168" s="99">
        <v>15128.0018634796</v>
      </c>
      <c r="O1168" s="99">
        <v>0</v>
      </c>
      <c r="P1168" s="99">
        <v>0</v>
      </c>
      <c r="Q1168" s="99">
        <v>7800.50505846739</v>
      </c>
      <c r="R1168" s="99">
        <v>0</v>
      </c>
      <c r="S1168" s="99">
        <v>0</v>
      </c>
      <c r="T1168" s="99">
        <v>2212.1127437949199</v>
      </c>
      <c r="U1168" s="99">
        <v>30362.363785266902</v>
      </c>
      <c r="V1168" s="99">
        <v>5152854.0193481399</v>
      </c>
      <c r="W1168" s="99">
        <v>1057.8627297282201</v>
      </c>
      <c r="X1168" s="99">
        <v>3662677.7818908701</v>
      </c>
      <c r="Y1168" s="99">
        <v>2059333.40742493</v>
      </c>
      <c r="Z1168" s="99">
        <v>158664.68349266099</v>
      </c>
      <c r="AA1168" s="99">
        <v>0</v>
      </c>
      <c r="AB1168" s="99">
        <v>0</v>
      </c>
      <c r="AC1168" s="99">
        <v>5990061.5585327102</v>
      </c>
      <c r="AD1168" s="99">
        <v>0</v>
      </c>
      <c r="AE1168" s="99">
        <v>2924611.5045471201</v>
      </c>
      <c r="AF1168" s="99">
        <v>2819934.9181518601</v>
      </c>
      <c r="AG1168" s="99">
        <v>2040607.6722717299</v>
      </c>
      <c r="AH1168" s="99">
        <v>0</v>
      </c>
      <c r="AI1168" s="99">
        <v>0</v>
      </c>
      <c r="AJ1168" s="99">
        <v>914218.71804809605</v>
      </c>
      <c r="AK1168" s="99">
        <v>0</v>
      </c>
      <c r="AL1168" s="99">
        <v>0</v>
      </c>
      <c r="AM1168" s="99">
        <v>360227.94250488299</v>
      </c>
      <c r="AN1168" s="99">
        <v>9711536.3067627009</v>
      </c>
      <c r="AO1168" s="99">
        <v>38583323.575195298</v>
      </c>
      <c r="AP1168" s="99">
        <v>7492.7941551208496</v>
      </c>
      <c r="AQ1168" s="99">
        <v>26530084.316650402</v>
      </c>
      <c r="AR1168" s="99">
        <v>15061400.0537109</v>
      </c>
      <c r="AS1168" s="99">
        <v>1078367.88554382</v>
      </c>
      <c r="AT1168" s="99">
        <v>0</v>
      </c>
      <c r="AU1168" s="99">
        <v>0</v>
      </c>
      <c r="AV1168" s="99">
        <v>14802074.9439697</v>
      </c>
      <c r="AW1168" s="99">
        <v>0</v>
      </c>
      <c r="AX1168" s="99">
        <v>22167874.0632324</v>
      </c>
      <c r="AY1168" s="99">
        <v>21243884.6950684</v>
      </c>
      <c r="AZ1168" s="99">
        <v>14172532.638916001</v>
      </c>
      <c r="BA1168" s="99">
        <v>0</v>
      </c>
      <c r="BB1168" s="99">
        <v>0</v>
      </c>
      <c r="BC1168" s="99">
        <v>6664935.4526977502</v>
      </c>
      <c r="BD1168" s="99">
        <v>0</v>
      </c>
      <c r="BE1168" s="99">
        <v>0</v>
      </c>
      <c r="BF1168" s="99">
        <v>2418669.8725280799</v>
      </c>
      <c r="BG1168" s="99">
        <v>24171097.996093798</v>
      </c>
      <c r="BH1168" s="99">
        <v>7645194.5352783203</v>
      </c>
      <c r="BI1168" s="99">
        <v>1232.6329466700599</v>
      </c>
      <c r="BJ1168" s="99">
        <v>8354823.7982788105</v>
      </c>
      <c r="BK1168" s="99">
        <v>5600944.0229492197</v>
      </c>
      <c r="BL1168" s="99">
        <v>0</v>
      </c>
      <c r="BM1168" s="99">
        <v>0</v>
      </c>
      <c r="BN1168" s="99">
        <v>0</v>
      </c>
      <c r="BO1168" s="99">
        <v>0</v>
      </c>
      <c r="BP1168" s="99">
        <v>0</v>
      </c>
      <c r="BQ1168" s="99">
        <v>0</v>
      </c>
      <c r="BR1168" s="99">
        <v>6952649.5822143601</v>
      </c>
      <c r="BS1168" s="99">
        <v>5862892.15625</v>
      </c>
      <c r="BT1168" s="99">
        <v>0</v>
      </c>
      <c r="BU1168" s="99">
        <v>0</v>
      </c>
      <c r="BV1168" s="99">
        <v>3156619.80291748</v>
      </c>
      <c r="BW1168" s="99">
        <v>0</v>
      </c>
      <c r="BX1168" s="99">
        <v>0</v>
      </c>
      <c r="BY1168" s="99">
        <v>0</v>
      </c>
      <c r="BZ1168" s="99">
        <v>0</v>
      </c>
      <c r="CA1168" s="99">
        <v>130108.296061516</v>
      </c>
      <c r="CB1168" s="99">
        <v>8816284.9957275409</v>
      </c>
      <c r="CC1168" s="99">
        <v>65157667.935546897</v>
      </c>
      <c r="CD1168" s="99">
        <v>15998197.474121099</v>
      </c>
      <c r="CE1168" s="99">
        <v>2225.94263240695</v>
      </c>
      <c r="CF1168" s="99">
        <v>370639.224243164</v>
      </c>
      <c r="CG1168" s="99">
        <v>2491565.5388183598</v>
      </c>
      <c r="CH1168" s="99">
        <v>0</v>
      </c>
      <c r="CI1168" s="99">
        <v>132386.64358329799</v>
      </c>
      <c r="CJ1168" s="99">
        <v>9190217.29443359</v>
      </c>
      <c r="CK1168" s="99">
        <v>67671955.673828095</v>
      </c>
      <c r="CL1168" s="99">
        <v>16000515.8712158</v>
      </c>
      <c r="CM1168" s="166">
        <v>162644.85647392299</v>
      </c>
      <c r="CN1168" s="166">
        <v>18869879.2416992</v>
      </c>
      <c r="CO1168" s="166">
        <v>91755220.032226607</v>
      </c>
      <c r="CP1168" s="99">
        <v>16000515.8712158</v>
      </c>
      <c r="CQ1168" s="99">
        <v>0</v>
      </c>
      <c r="CR1168" s="99">
        <v>0</v>
      </c>
      <c r="CS1168" s="99">
        <v>0</v>
      </c>
      <c r="CT1168" s="99">
        <v>0</v>
      </c>
      <c r="CU1168" s="98">
        <v>61104.156474315998</v>
      </c>
      <c r="CV1168" s="98">
        <v>17384.821567522002</v>
      </c>
      <c r="CW1168" s="98">
        <v>9186924.219970705</v>
      </c>
      <c r="CX1168" s="98">
        <v>67649233.474365264</v>
      </c>
    </row>
    <row r="1169" spans="1:102" x14ac:dyDescent="0.2">
      <c r="A1169" s="98" t="s">
        <v>70</v>
      </c>
      <c r="B1169" s="100">
        <v>38777</v>
      </c>
      <c r="C1169" s="99">
        <v>86250.537336349502</v>
      </c>
      <c r="D1169" s="99">
        <v>7.0341795569984198</v>
      </c>
      <c r="E1169" s="99">
        <v>45226.5420675278</v>
      </c>
      <c r="F1169" s="99">
        <v>29489.480036258701</v>
      </c>
      <c r="G1169" s="99">
        <v>888.980254627764</v>
      </c>
      <c r="H1169" s="99">
        <v>0</v>
      </c>
      <c r="I1169" s="99">
        <v>0</v>
      </c>
      <c r="J1169" s="99">
        <v>18930.257076263399</v>
      </c>
      <c r="K1169" s="99">
        <v>0</v>
      </c>
      <c r="L1169" s="99">
        <v>29544.673354148901</v>
      </c>
      <c r="M1169" s="99">
        <v>51466.196218967401</v>
      </c>
      <c r="N1169" s="99">
        <v>15098.027451157601</v>
      </c>
      <c r="O1169" s="99">
        <v>35478.7993516922</v>
      </c>
      <c r="P1169" s="99">
        <v>0</v>
      </c>
      <c r="Q1169" s="99">
        <v>7800.9069749712899</v>
      </c>
      <c r="R1169" s="99">
        <v>1416.5009265542001</v>
      </c>
      <c r="S1169" s="99">
        <v>0</v>
      </c>
      <c r="T1169" s="99">
        <v>909.87956456840004</v>
      </c>
      <c r="U1169" s="99">
        <v>31005.864693641699</v>
      </c>
      <c r="V1169" s="99">
        <v>5291580.1490478497</v>
      </c>
      <c r="W1169" s="99">
        <v>587.389847747982</v>
      </c>
      <c r="X1169" s="99">
        <v>3607288.5917053199</v>
      </c>
      <c r="Y1169" s="99">
        <v>2090168.0058593799</v>
      </c>
      <c r="Z1169" s="99">
        <v>181515.77317810099</v>
      </c>
      <c r="AA1169" s="99">
        <v>0</v>
      </c>
      <c r="AB1169" s="99">
        <v>0</v>
      </c>
      <c r="AC1169" s="99">
        <v>6889524.6530151404</v>
      </c>
      <c r="AD1169" s="99">
        <v>0</v>
      </c>
      <c r="AE1169" s="99">
        <v>1361218.6379241899</v>
      </c>
      <c r="AF1169" s="99">
        <v>2877921.5644226102</v>
      </c>
      <c r="AG1169" s="99">
        <v>2040397.3630371101</v>
      </c>
      <c r="AH1169" s="99">
        <v>1737638.74041748</v>
      </c>
      <c r="AI1169" s="99">
        <v>0</v>
      </c>
      <c r="AJ1169" s="99">
        <v>923919.38790130604</v>
      </c>
      <c r="AK1169" s="99">
        <v>222323.314893723</v>
      </c>
      <c r="AL1169" s="99">
        <v>0</v>
      </c>
      <c r="AM1169" s="99">
        <v>156682.25005149801</v>
      </c>
      <c r="AN1169" s="99">
        <v>10020138.498779301</v>
      </c>
      <c r="AO1169" s="99">
        <v>40056869.674316399</v>
      </c>
      <c r="AP1169" s="99">
        <v>5502.8499289751098</v>
      </c>
      <c r="AQ1169" s="99">
        <v>26432216.971923798</v>
      </c>
      <c r="AR1169" s="99">
        <v>15408316.329956099</v>
      </c>
      <c r="AS1169" s="99">
        <v>1253348.6256103499</v>
      </c>
      <c r="AT1169" s="99">
        <v>0</v>
      </c>
      <c r="AU1169" s="99">
        <v>0</v>
      </c>
      <c r="AV1169" s="99">
        <v>17353127.909912098</v>
      </c>
      <c r="AW1169" s="99">
        <v>0</v>
      </c>
      <c r="AX1169" s="99">
        <v>10723395.454956099</v>
      </c>
      <c r="AY1169" s="99">
        <v>21850491.576171901</v>
      </c>
      <c r="AZ1169" s="99">
        <v>14374958.083618199</v>
      </c>
      <c r="BA1169" s="99">
        <v>12883547.444213901</v>
      </c>
      <c r="BB1169" s="99">
        <v>0</v>
      </c>
      <c r="BC1169" s="99">
        <v>6820179.3549804697</v>
      </c>
      <c r="BD1169" s="99">
        <v>1502840.9436645501</v>
      </c>
      <c r="BE1169" s="99">
        <v>0</v>
      </c>
      <c r="BF1169" s="99">
        <v>1086960.97914124</v>
      </c>
      <c r="BG1169" s="99">
        <v>25337435.5073242</v>
      </c>
      <c r="BH1169" s="99">
        <v>9972511.4870605506</v>
      </c>
      <c r="BI1169" s="99">
        <v>1214.5083307027801</v>
      </c>
      <c r="BJ1169" s="99">
        <v>9344868.92822266</v>
      </c>
      <c r="BK1169" s="99">
        <v>6107926.5112915002</v>
      </c>
      <c r="BL1169" s="99">
        <v>0</v>
      </c>
      <c r="BM1169" s="99">
        <v>0</v>
      </c>
      <c r="BN1169" s="99">
        <v>0</v>
      </c>
      <c r="BO1169" s="99">
        <v>0</v>
      </c>
      <c r="BP1169" s="99">
        <v>0</v>
      </c>
      <c r="BQ1169" s="99">
        <v>0</v>
      </c>
      <c r="BR1169" s="99">
        <v>7389997.3966674795</v>
      </c>
      <c r="BS1169" s="99">
        <v>6028627.2843017597</v>
      </c>
      <c r="BT1169" s="99">
        <v>2511504.4402160598</v>
      </c>
      <c r="BU1169" s="99">
        <v>0</v>
      </c>
      <c r="BV1169" s="99">
        <v>3281756.3077087398</v>
      </c>
      <c r="BW1169" s="99">
        <v>166182.98719787601</v>
      </c>
      <c r="BX1169" s="99">
        <v>0</v>
      </c>
      <c r="BY1169" s="99">
        <v>0</v>
      </c>
      <c r="BZ1169" s="99">
        <v>0</v>
      </c>
      <c r="CA1169" s="99">
        <v>131513.56490135199</v>
      </c>
      <c r="CB1169" s="99">
        <v>8898456.1260986291</v>
      </c>
      <c r="CC1169" s="99">
        <v>66436931.164550804</v>
      </c>
      <c r="CD1169" s="99">
        <v>19323124.1259766</v>
      </c>
      <c r="CE1169" s="99">
        <v>2264.0814939439301</v>
      </c>
      <c r="CF1169" s="99">
        <v>378355.87868118298</v>
      </c>
      <c r="CG1169" s="99">
        <v>2583932.9825134301</v>
      </c>
      <c r="CH1169" s="99">
        <v>0</v>
      </c>
      <c r="CI1169" s="99">
        <v>133757.313556671</v>
      </c>
      <c r="CJ1169" s="99">
        <v>9277199.9412841797</v>
      </c>
      <c r="CK1169" s="99">
        <v>68998428.404296905</v>
      </c>
      <c r="CL1169" s="99">
        <v>19491685.712646499</v>
      </c>
      <c r="CM1169" s="166">
        <v>164582.24254035999</v>
      </c>
      <c r="CN1169" s="166">
        <v>19266246.301269501</v>
      </c>
      <c r="CO1169" s="166">
        <v>94346713.221679702</v>
      </c>
      <c r="CP1169" s="99">
        <v>19491685.712646499</v>
      </c>
      <c r="CQ1169" s="99">
        <v>0</v>
      </c>
      <c r="CR1169" s="99">
        <v>0</v>
      </c>
      <c r="CS1169" s="99">
        <v>0</v>
      </c>
      <c r="CT1169" s="99">
        <v>0</v>
      </c>
      <c r="CU1169" s="98">
        <v>58545.412762945998</v>
      </c>
      <c r="CV1169" s="98">
        <v>19805.929983364</v>
      </c>
      <c r="CW1169" s="98">
        <v>9276812.0047798119</v>
      </c>
      <c r="CX1169" s="98">
        <v>69020864.147064239</v>
      </c>
    </row>
    <row r="1170" spans="1:102" x14ac:dyDescent="0.2">
      <c r="A1170" s="98" t="s">
        <v>70</v>
      </c>
      <c r="B1170" s="100">
        <v>38869</v>
      </c>
      <c r="C1170" s="99">
        <v>88636.7842931747</v>
      </c>
      <c r="D1170" s="99">
        <v>8.7937431979225895</v>
      </c>
      <c r="E1170" s="99">
        <v>44999.619441032402</v>
      </c>
      <c r="F1170" s="99">
        <v>30189.5233032703</v>
      </c>
      <c r="G1170" s="99">
        <v>1020.20177319646</v>
      </c>
      <c r="H1170" s="99">
        <v>0</v>
      </c>
      <c r="I1170" s="99">
        <v>0</v>
      </c>
      <c r="J1170" s="99">
        <v>21334.1292119026</v>
      </c>
      <c r="K1170" s="99">
        <v>0</v>
      </c>
      <c r="L1170" s="99">
        <v>27788.2568786144</v>
      </c>
      <c r="M1170" s="99">
        <v>52245.357739925399</v>
      </c>
      <c r="N1170" s="99">
        <v>15005.089866280599</v>
      </c>
      <c r="O1170" s="99">
        <v>37475.152877330802</v>
      </c>
      <c r="P1170" s="99">
        <v>0</v>
      </c>
      <c r="Q1170" s="99">
        <v>7813.7726941704796</v>
      </c>
      <c r="R1170" s="99">
        <v>1491.3334635645199</v>
      </c>
      <c r="S1170" s="99">
        <v>0</v>
      </c>
      <c r="T1170" s="99">
        <v>866.56010063737597</v>
      </c>
      <c r="U1170" s="99">
        <v>31727.334928512599</v>
      </c>
      <c r="V1170" s="99">
        <v>5433576.1755981399</v>
      </c>
      <c r="W1170" s="99">
        <v>658.90687830001104</v>
      </c>
      <c r="X1170" s="99">
        <v>3590310.35760498</v>
      </c>
      <c r="Y1170" s="99">
        <v>2117372.5477905301</v>
      </c>
      <c r="Z1170" s="99">
        <v>205832.65406799299</v>
      </c>
      <c r="AA1170" s="99">
        <v>0</v>
      </c>
      <c r="AB1170" s="99">
        <v>0</v>
      </c>
      <c r="AC1170" s="99">
        <v>7529917.8712158203</v>
      </c>
      <c r="AD1170" s="99">
        <v>0</v>
      </c>
      <c r="AE1170" s="99">
        <v>1284939.0408783001</v>
      </c>
      <c r="AF1170" s="99">
        <v>2934583.9283752399</v>
      </c>
      <c r="AG1170" s="99">
        <v>2025890.2034454299</v>
      </c>
      <c r="AH1170" s="99">
        <v>1832039.33099365</v>
      </c>
      <c r="AI1170" s="99">
        <v>0</v>
      </c>
      <c r="AJ1170" s="99">
        <v>916262.72507476795</v>
      </c>
      <c r="AK1170" s="99">
        <v>231044.86559486401</v>
      </c>
      <c r="AL1170" s="99">
        <v>0</v>
      </c>
      <c r="AM1170" s="99">
        <v>146843.74517822301</v>
      </c>
      <c r="AN1170" s="99">
        <v>10249987.932251001</v>
      </c>
      <c r="AO1170" s="99">
        <v>41684848.8759766</v>
      </c>
      <c r="AP1170" s="99">
        <v>5397.5392972230902</v>
      </c>
      <c r="AQ1170" s="99">
        <v>26425115.8823242</v>
      </c>
      <c r="AR1170" s="99">
        <v>15629613.206665</v>
      </c>
      <c r="AS1170" s="99">
        <v>1419596.7738647501</v>
      </c>
      <c r="AT1170" s="99">
        <v>0</v>
      </c>
      <c r="AU1170" s="99">
        <v>0</v>
      </c>
      <c r="AV1170" s="99">
        <v>19450640.7580566</v>
      </c>
      <c r="AW1170" s="99">
        <v>0</v>
      </c>
      <c r="AX1170" s="99">
        <v>10244931.146606401</v>
      </c>
      <c r="AY1170" s="99">
        <v>22831048.958007801</v>
      </c>
      <c r="AZ1170" s="99">
        <v>14378769.5894775</v>
      </c>
      <c r="BA1170" s="99">
        <v>13711130.8010254</v>
      </c>
      <c r="BB1170" s="99">
        <v>0</v>
      </c>
      <c r="BC1170" s="99">
        <v>6839611.98547363</v>
      </c>
      <c r="BD1170" s="99">
        <v>1573277.11276245</v>
      </c>
      <c r="BE1170" s="99">
        <v>0</v>
      </c>
      <c r="BF1170" s="99">
        <v>1029479.31236267</v>
      </c>
      <c r="BG1170" s="99">
        <v>26041296.9379883</v>
      </c>
      <c r="BH1170" s="99">
        <v>10360944.317627</v>
      </c>
      <c r="BI1170" s="99">
        <v>832.952835075557</v>
      </c>
      <c r="BJ1170" s="99">
        <v>9276682.6279296894</v>
      </c>
      <c r="BK1170" s="99">
        <v>6129903.6478881799</v>
      </c>
      <c r="BL1170" s="99">
        <v>0</v>
      </c>
      <c r="BM1170" s="99">
        <v>0</v>
      </c>
      <c r="BN1170" s="99">
        <v>0</v>
      </c>
      <c r="BO1170" s="99">
        <v>0</v>
      </c>
      <c r="BP1170" s="99">
        <v>0</v>
      </c>
      <c r="BQ1170" s="99">
        <v>0</v>
      </c>
      <c r="BR1170" s="99">
        <v>7599145.5087280301</v>
      </c>
      <c r="BS1170" s="99">
        <v>6054005.3781127902</v>
      </c>
      <c r="BT1170" s="99">
        <v>2672184.0733337398</v>
      </c>
      <c r="BU1170" s="99">
        <v>0</v>
      </c>
      <c r="BV1170" s="99">
        <v>3297588.38848877</v>
      </c>
      <c r="BW1170" s="99">
        <v>173941.952344894</v>
      </c>
      <c r="BX1170" s="99">
        <v>0</v>
      </c>
      <c r="BY1170" s="99">
        <v>0</v>
      </c>
      <c r="BZ1170" s="99">
        <v>0</v>
      </c>
      <c r="CA1170" s="99">
        <v>133894.26941299401</v>
      </c>
      <c r="CB1170" s="99">
        <v>9027261.8410644494</v>
      </c>
      <c r="CC1170" s="99">
        <v>68124100.644531295</v>
      </c>
      <c r="CD1170" s="99">
        <v>19608935.107666001</v>
      </c>
      <c r="CE1170" s="99">
        <v>2282.89508962631</v>
      </c>
      <c r="CF1170" s="99">
        <v>385913.73067092901</v>
      </c>
      <c r="CG1170" s="99">
        <v>2659710.2329406701</v>
      </c>
      <c r="CH1170" s="99">
        <v>0</v>
      </c>
      <c r="CI1170" s="99">
        <v>136148.87296676601</v>
      </c>
      <c r="CJ1170" s="99">
        <v>9409640.7662353497</v>
      </c>
      <c r="CK1170" s="99">
        <v>70752301.783203095</v>
      </c>
      <c r="CL1170" s="99">
        <v>19783625.567627002</v>
      </c>
      <c r="CM1170" s="166">
        <v>167670.34641075099</v>
      </c>
      <c r="CN1170" s="166">
        <v>19642225.146972701</v>
      </c>
      <c r="CO1170" s="166">
        <v>96879003.870117202</v>
      </c>
      <c r="CP1170" s="99">
        <v>19783625.567627002</v>
      </c>
      <c r="CQ1170" s="99">
        <v>0</v>
      </c>
      <c r="CR1170" s="99">
        <v>0</v>
      </c>
      <c r="CS1170" s="99">
        <v>0</v>
      </c>
      <c r="CT1170" s="99">
        <v>0</v>
      </c>
      <c r="CU1170" s="98">
        <v>56697.969956715999</v>
      </c>
      <c r="CV1170" s="98">
        <v>22063.662243586001</v>
      </c>
      <c r="CW1170" s="98">
        <v>9413175.5717353784</v>
      </c>
      <c r="CX1170" s="98">
        <v>70783810.877471969</v>
      </c>
    </row>
    <row r="1171" spans="1:102" x14ac:dyDescent="0.2">
      <c r="A1171" s="98" t="s">
        <v>70</v>
      </c>
      <c r="B1171" s="100">
        <v>38961</v>
      </c>
      <c r="C1171" s="99">
        <v>90766.501860618606</v>
      </c>
      <c r="D1171" s="99">
        <v>9.3907264899462497</v>
      </c>
      <c r="E1171" s="99">
        <v>44342.065010070801</v>
      </c>
      <c r="F1171" s="99">
        <v>30191.723046064399</v>
      </c>
      <c r="G1171" s="99">
        <v>1182.1405248194901</v>
      </c>
      <c r="H1171" s="99">
        <v>0</v>
      </c>
      <c r="I1171" s="99">
        <v>0</v>
      </c>
      <c r="J1171" s="99">
        <v>23816.844671249401</v>
      </c>
      <c r="K1171" s="99">
        <v>0</v>
      </c>
      <c r="L1171" s="99">
        <v>26497.9359688759</v>
      </c>
      <c r="M1171" s="99">
        <v>52901.280221939101</v>
      </c>
      <c r="N1171" s="99">
        <v>14882.2507507801</v>
      </c>
      <c r="O1171" s="99">
        <v>38489.9258708954</v>
      </c>
      <c r="P1171" s="99">
        <v>0</v>
      </c>
      <c r="Q1171" s="99">
        <v>7786.4287465214702</v>
      </c>
      <c r="R1171" s="99">
        <v>1579.0193752646401</v>
      </c>
      <c r="S1171" s="99">
        <v>0</v>
      </c>
      <c r="T1171" s="99">
        <v>850.319953911006</v>
      </c>
      <c r="U1171" s="99">
        <v>32183.106539964701</v>
      </c>
      <c r="V1171" s="99">
        <v>5508794.3286132803</v>
      </c>
      <c r="W1171" s="99">
        <v>1008.19937325269</v>
      </c>
      <c r="X1171" s="99">
        <v>3505894.34655762</v>
      </c>
      <c r="Y1171" s="99">
        <v>2109111.5157470698</v>
      </c>
      <c r="Z1171" s="99">
        <v>232535.71434211699</v>
      </c>
      <c r="AA1171" s="99">
        <v>0</v>
      </c>
      <c r="AB1171" s="99">
        <v>0</v>
      </c>
      <c r="AC1171" s="99">
        <v>8565096.85546875</v>
      </c>
      <c r="AD1171" s="99">
        <v>0</v>
      </c>
      <c r="AE1171" s="99">
        <v>1198896.03898621</v>
      </c>
      <c r="AF1171" s="99">
        <v>2938667.5232238802</v>
      </c>
      <c r="AG1171" s="99">
        <v>2009560.59788513</v>
      </c>
      <c r="AH1171" s="99">
        <v>1901042.35766602</v>
      </c>
      <c r="AI1171" s="99">
        <v>0</v>
      </c>
      <c r="AJ1171" s="99">
        <v>917685.20586395299</v>
      </c>
      <c r="AK1171" s="99">
        <v>251161.822174072</v>
      </c>
      <c r="AL1171" s="99">
        <v>0</v>
      </c>
      <c r="AM1171" s="99">
        <v>141474.602056503</v>
      </c>
      <c r="AN1171" s="99">
        <v>10503518.837036099</v>
      </c>
      <c r="AO1171" s="99">
        <v>42618053.275878899</v>
      </c>
      <c r="AP1171" s="99">
        <v>8951.3475388288498</v>
      </c>
      <c r="AQ1171" s="99">
        <v>25990695.599609401</v>
      </c>
      <c r="AR1171" s="99">
        <v>15615155.1962891</v>
      </c>
      <c r="AS1171" s="99">
        <v>1606208.69206238</v>
      </c>
      <c r="AT1171" s="99">
        <v>0</v>
      </c>
      <c r="AU1171" s="99">
        <v>0</v>
      </c>
      <c r="AV1171" s="99">
        <v>22877366.020019501</v>
      </c>
      <c r="AW1171" s="99">
        <v>0</v>
      </c>
      <c r="AX1171" s="99">
        <v>9638930.6940918006</v>
      </c>
      <c r="AY1171" s="99">
        <v>22889652.7116699</v>
      </c>
      <c r="AZ1171" s="99">
        <v>14379143.0390625</v>
      </c>
      <c r="BA1171" s="99">
        <v>14425825.090332</v>
      </c>
      <c r="BB1171" s="99">
        <v>0</v>
      </c>
      <c r="BC1171" s="99">
        <v>6904176.5490722703</v>
      </c>
      <c r="BD1171" s="99">
        <v>1713389.36326599</v>
      </c>
      <c r="BE1171" s="99">
        <v>0</v>
      </c>
      <c r="BF1171" s="99">
        <v>1006632.85017395</v>
      </c>
      <c r="BG1171" s="99">
        <v>27338839.199951202</v>
      </c>
      <c r="BH1171" s="99">
        <v>10618266.7629395</v>
      </c>
      <c r="BI1171" s="99">
        <v>791.24208261817705</v>
      </c>
      <c r="BJ1171" s="99">
        <v>9197717.8646240197</v>
      </c>
      <c r="BK1171" s="99">
        <v>6121634.29187012</v>
      </c>
      <c r="BL1171" s="99">
        <v>0</v>
      </c>
      <c r="BM1171" s="99">
        <v>0</v>
      </c>
      <c r="BN1171" s="99">
        <v>0</v>
      </c>
      <c r="BO1171" s="99">
        <v>0</v>
      </c>
      <c r="BP1171" s="99">
        <v>0</v>
      </c>
      <c r="BQ1171" s="99">
        <v>0</v>
      </c>
      <c r="BR1171" s="99">
        <v>7685835.8463745099</v>
      </c>
      <c r="BS1171" s="99">
        <v>6030139.8528442401</v>
      </c>
      <c r="BT1171" s="99">
        <v>2811866.0561218299</v>
      </c>
      <c r="BU1171" s="99">
        <v>0</v>
      </c>
      <c r="BV1171" s="99">
        <v>3342951.59344482</v>
      </c>
      <c r="BW1171" s="99">
        <v>188986.46208763099</v>
      </c>
      <c r="BX1171" s="99">
        <v>0</v>
      </c>
      <c r="BY1171" s="99">
        <v>0</v>
      </c>
      <c r="BZ1171" s="99">
        <v>0</v>
      </c>
      <c r="CA1171" s="99">
        <v>134928.737262726</v>
      </c>
      <c r="CB1171" s="99">
        <v>9000992.2528076209</v>
      </c>
      <c r="CC1171" s="99">
        <v>68529532.413085893</v>
      </c>
      <c r="CD1171" s="99">
        <v>19843984.356689502</v>
      </c>
      <c r="CE1171" s="99">
        <v>2353.4235011935202</v>
      </c>
      <c r="CF1171" s="99">
        <v>394646.15488052397</v>
      </c>
      <c r="CG1171" s="99">
        <v>2739262.0271301302</v>
      </c>
      <c r="CH1171" s="99">
        <v>0</v>
      </c>
      <c r="CI1171" s="99">
        <v>137285.583240509</v>
      </c>
      <c r="CJ1171" s="99">
        <v>9401360.2408447303</v>
      </c>
      <c r="CK1171" s="99">
        <v>71334985.488281295</v>
      </c>
      <c r="CL1171" s="99">
        <v>20034008.410644501</v>
      </c>
      <c r="CM1171" s="166">
        <v>169249.157899857</v>
      </c>
      <c r="CN1171" s="166">
        <v>19904085.909179699</v>
      </c>
      <c r="CO1171" s="166">
        <v>98692568.534179702</v>
      </c>
      <c r="CP1171" s="99">
        <v>20034008.410644501</v>
      </c>
      <c r="CQ1171" s="99">
        <v>0</v>
      </c>
      <c r="CR1171" s="99">
        <v>0</v>
      </c>
      <c r="CS1171" s="99">
        <v>0</v>
      </c>
      <c r="CT1171" s="99">
        <v>0</v>
      </c>
      <c r="CU1171" s="98">
        <v>54169.406897560999</v>
      </c>
      <c r="CV1171" s="98">
        <v>24241.667010220001</v>
      </c>
      <c r="CW1171" s="98">
        <v>9395638.4076881446</v>
      </c>
      <c r="CX1171" s="98">
        <v>71268794.44021602</v>
      </c>
    </row>
    <row r="1172" spans="1:102" x14ac:dyDescent="0.2">
      <c r="A1172" s="98" t="s">
        <v>70</v>
      </c>
      <c r="B1172" s="100">
        <v>39052</v>
      </c>
      <c r="C1172" s="99">
        <v>93076.7033843994</v>
      </c>
      <c r="D1172" s="99">
        <v>9.7709524909732899</v>
      </c>
      <c r="E1172" s="99">
        <v>43996.830125808701</v>
      </c>
      <c r="F1172" s="99">
        <v>30486.778364658399</v>
      </c>
      <c r="G1172" s="99">
        <v>1301.1787789762</v>
      </c>
      <c r="H1172" s="99">
        <v>0</v>
      </c>
      <c r="I1172" s="99">
        <v>0</v>
      </c>
      <c r="J1172" s="99">
        <v>26850.346292734099</v>
      </c>
      <c r="K1172" s="99">
        <v>0</v>
      </c>
      <c r="L1172" s="99">
        <v>26393.844760179501</v>
      </c>
      <c r="M1172" s="99">
        <v>53406.853549957297</v>
      </c>
      <c r="N1172" s="99">
        <v>14799.5163558722</v>
      </c>
      <c r="O1172" s="99">
        <v>40162.096830367998</v>
      </c>
      <c r="P1172" s="99">
        <v>0</v>
      </c>
      <c r="Q1172" s="99">
        <v>7803.0665673017502</v>
      </c>
      <c r="R1172" s="99">
        <v>1668.20663669705</v>
      </c>
      <c r="S1172" s="99">
        <v>0</v>
      </c>
      <c r="T1172" s="99">
        <v>742.48706874996401</v>
      </c>
      <c r="U1172" s="99">
        <v>33307.910589694999</v>
      </c>
      <c r="V1172" s="99">
        <v>5641123.6016845703</v>
      </c>
      <c r="W1172" s="99">
        <v>699.94137987494503</v>
      </c>
      <c r="X1172" s="99">
        <v>3454710.75921631</v>
      </c>
      <c r="Y1172" s="99">
        <v>2099583.6949157701</v>
      </c>
      <c r="Z1172" s="99">
        <v>251637.89505958601</v>
      </c>
      <c r="AA1172" s="99">
        <v>0</v>
      </c>
      <c r="AB1172" s="99">
        <v>0</v>
      </c>
      <c r="AC1172" s="99">
        <v>10001095.8005371</v>
      </c>
      <c r="AD1172" s="99">
        <v>0</v>
      </c>
      <c r="AE1172" s="99">
        <v>1216489.76364136</v>
      </c>
      <c r="AF1172" s="99">
        <v>2949226.3714904799</v>
      </c>
      <c r="AG1172" s="99">
        <v>1995638.14768982</v>
      </c>
      <c r="AH1172" s="99">
        <v>1992491.30226135</v>
      </c>
      <c r="AI1172" s="99">
        <v>0</v>
      </c>
      <c r="AJ1172" s="99">
        <v>923347.73113250697</v>
      </c>
      <c r="AK1172" s="99">
        <v>270161.64664459199</v>
      </c>
      <c r="AL1172" s="99">
        <v>0</v>
      </c>
      <c r="AM1172" s="99">
        <v>128966.15094471</v>
      </c>
      <c r="AN1172" s="99">
        <v>10973044.932006801</v>
      </c>
      <c r="AO1172" s="99">
        <v>44234031.816894501</v>
      </c>
      <c r="AP1172" s="99">
        <v>5659.9792731404305</v>
      </c>
      <c r="AQ1172" s="99">
        <v>25749316.509765599</v>
      </c>
      <c r="AR1172" s="99">
        <v>15678310.2495117</v>
      </c>
      <c r="AS1172" s="99">
        <v>1773425.9620208701</v>
      </c>
      <c r="AT1172" s="99">
        <v>0</v>
      </c>
      <c r="AU1172" s="99">
        <v>0</v>
      </c>
      <c r="AV1172" s="99">
        <v>25778938.243408199</v>
      </c>
      <c r="AW1172" s="99">
        <v>0</v>
      </c>
      <c r="AX1172" s="99">
        <v>9931157.55932617</v>
      </c>
      <c r="AY1172" s="99">
        <v>23165862.966064502</v>
      </c>
      <c r="AZ1172" s="99">
        <v>14356225.15271</v>
      </c>
      <c r="BA1172" s="99">
        <v>15290196.7193604</v>
      </c>
      <c r="BB1172" s="99">
        <v>0</v>
      </c>
      <c r="BC1172" s="99">
        <v>7013332.90698242</v>
      </c>
      <c r="BD1172" s="99">
        <v>1867895.8052215599</v>
      </c>
      <c r="BE1172" s="99">
        <v>0</v>
      </c>
      <c r="BF1172" s="99">
        <v>923463.54397582996</v>
      </c>
      <c r="BG1172" s="99">
        <v>28706480.083740201</v>
      </c>
      <c r="BH1172" s="99">
        <v>11108015.373291001</v>
      </c>
      <c r="BI1172" s="99">
        <v>527.65648906677995</v>
      </c>
      <c r="BJ1172" s="99">
        <v>9141703.0574951209</v>
      </c>
      <c r="BK1172" s="99">
        <v>6144038.1870117197</v>
      </c>
      <c r="BL1172" s="99">
        <v>0</v>
      </c>
      <c r="BM1172" s="99">
        <v>0</v>
      </c>
      <c r="BN1172" s="99">
        <v>0</v>
      </c>
      <c r="BO1172" s="99">
        <v>0</v>
      </c>
      <c r="BP1172" s="99">
        <v>0</v>
      </c>
      <c r="BQ1172" s="99">
        <v>0</v>
      </c>
      <c r="BR1172" s="99">
        <v>7836404.0278320303</v>
      </c>
      <c r="BS1172" s="99">
        <v>6080819.3857421903</v>
      </c>
      <c r="BT1172" s="99">
        <v>2979383.4207458501</v>
      </c>
      <c r="BU1172" s="99">
        <v>0</v>
      </c>
      <c r="BV1172" s="99">
        <v>3395056.81964111</v>
      </c>
      <c r="BW1172" s="99">
        <v>205240.92011451701</v>
      </c>
      <c r="BX1172" s="99">
        <v>0</v>
      </c>
      <c r="BY1172" s="99">
        <v>0</v>
      </c>
      <c r="BZ1172" s="99">
        <v>0</v>
      </c>
      <c r="CA1172" s="99">
        <v>137008.82639884899</v>
      </c>
      <c r="CB1172" s="99">
        <v>9108943.6088867206</v>
      </c>
      <c r="CC1172" s="99">
        <v>70059095.425781295</v>
      </c>
      <c r="CD1172" s="99">
        <v>20242986.990722701</v>
      </c>
      <c r="CE1172" s="99">
        <v>2371.3965734839398</v>
      </c>
      <c r="CF1172" s="99">
        <v>401150.31142807001</v>
      </c>
      <c r="CG1172" s="99">
        <v>2805235.2143249498</v>
      </c>
      <c r="CH1172" s="99">
        <v>0</v>
      </c>
      <c r="CI1172" s="99">
        <v>139422.57417297401</v>
      </c>
      <c r="CJ1172" s="99">
        <v>9508131.7856445294</v>
      </c>
      <c r="CK1172" s="99">
        <v>72924032.613281295</v>
      </c>
      <c r="CL1172" s="99">
        <v>20448495.561035201</v>
      </c>
      <c r="CM1172" s="166">
        <v>172499.024021149</v>
      </c>
      <c r="CN1172" s="166">
        <v>20454446.572265599</v>
      </c>
      <c r="CO1172" s="166">
        <v>101452999.31543</v>
      </c>
      <c r="CP1172" s="99">
        <v>20448495.561035201</v>
      </c>
      <c r="CQ1172" s="99">
        <v>0</v>
      </c>
      <c r="CR1172" s="99">
        <v>0</v>
      </c>
      <c r="CS1172" s="99">
        <v>0</v>
      </c>
      <c r="CT1172" s="99">
        <v>0</v>
      </c>
      <c r="CU1172" s="98">
        <v>51288.394598626997</v>
      </c>
      <c r="CV1172" s="98">
        <v>28496.4701398</v>
      </c>
      <c r="CW1172" s="98">
        <v>9510093.9203147907</v>
      </c>
      <c r="CX1172" s="98">
        <v>72864330.640106246</v>
      </c>
    </row>
    <row r="1173" spans="1:102" x14ac:dyDescent="0.2">
      <c r="A1173" s="98" t="s">
        <v>70</v>
      </c>
      <c r="B1173" s="100">
        <v>39142</v>
      </c>
      <c r="C1173" s="99">
        <v>95050.480117797895</v>
      </c>
      <c r="D1173" s="99">
        <v>9.0678173659834993</v>
      </c>
      <c r="E1173" s="99">
        <v>43319.994560241699</v>
      </c>
      <c r="F1173" s="99">
        <v>30128.1936473846</v>
      </c>
      <c r="G1173" s="99">
        <v>1386.7699880898001</v>
      </c>
      <c r="H1173" s="99">
        <v>0</v>
      </c>
      <c r="I1173" s="99">
        <v>0</v>
      </c>
      <c r="J1173" s="99">
        <v>28979.396039962801</v>
      </c>
      <c r="K1173" s="99">
        <v>0</v>
      </c>
      <c r="L1173" s="99">
        <v>25691.832387924202</v>
      </c>
      <c r="M1173" s="99">
        <v>53758.697461605101</v>
      </c>
      <c r="N1173" s="99">
        <v>14660.3441960812</v>
      </c>
      <c r="O1173" s="99">
        <v>41451.742423534401</v>
      </c>
      <c r="P1173" s="99">
        <v>0</v>
      </c>
      <c r="Q1173" s="99">
        <v>7824.9086654186203</v>
      </c>
      <c r="R1173" s="99">
        <v>1728.52232371271</v>
      </c>
      <c r="S1173" s="99">
        <v>0</v>
      </c>
      <c r="T1173" s="99">
        <v>728.55163519084499</v>
      </c>
      <c r="U1173" s="99">
        <v>33998.630171299003</v>
      </c>
      <c r="V1173" s="99">
        <v>5738097.4463501005</v>
      </c>
      <c r="W1173" s="99">
        <v>618.50531696528196</v>
      </c>
      <c r="X1173" s="99">
        <v>3380803.2559204102</v>
      </c>
      <c r="Y1173" s="99">
        <v>2072333.04084778</v>
      </c>
      <c r="Z1173" s="99">
        <v>267946.82558059698</v>
      </c>
      <c r="AA1173" s="99">
        <v>0</v>
      </c>
      <c r="AB1173" s="99">
        <v>0</v>
      </c>
      <c r="AC1173" s="99">
        <v>10480604.568603501</v>
      </c>
      <c r="AD1173" s="99">
        <v>0</v>
      </c>
      <c r="AE1173" s="99">
        <v>1184000.3908233601</v>
      </c>
      <c r="AF1173" s="99">
        <v>2960181.6645813002</v>
      </c>
      <c r="AG1173" s="99">
        <v>1978319.9582672101</v>
      </c>
      <c r="AH1173" s="99">
        <v>2068741.9088439899</v>
      </c>
      <c r="AI1173" s="99">
        <v>0</v>
      </c>
      <c r="AJ1173" s="99">
        <v>930031.53502654994</v>
      </c>
      <c r="AK1173" s="99">
        <v>277312.67073440598</v>
      </c>
      <c r="AL1173" s="99">
        <v>0</v>
      </c>
      <c r="AM1173" s="99">
        <v>117407.84163475</v>
      </c>
      <c r="AN1173" s="99">
        <v>11211301.5965576</v>
      </c>
      <c r="AO1173" s="99">
        <v>45456531.164550804</v>
      </c>
      <c r="AP1173" s="99">
        <v>5866.4801469445201</v>
      </c>
      <c r="AQ1173" s="99">
        <v>25216556.887695301</v>
      </c>
      <c r="AR1173" s="99">
        <v>15412775.3001709</v>
      </c>
      <c r="AS1173" s="99">
        <v>1897145.81213379</v>
      </c>
      <c r="AT1173" s="99">
        <v>0</v>
      </c>
      <c r="AU1173" s="99">
        <v>0</v>
      </c>
      <c r="AV1173" s="99">
        <v>27693671.611816399</v>
      </c>
      <c r="AW1173" s="99">
        <v>0</v>
      </c>
      <c r="AX1173" s="99">
        <v>9759724.2558593806</v>
      </c>
      <c r="AY1173" s="99">
        <v>23482367.1486816</v>
      </c>
      <c r="AZ1173" s="99">
        <v>14309473.427490201</v>
      </c>
      <c r="BA1173" s="99">
        <v>16010386.643066401</v>
      </c>
      <c r="BB1173" s="99">
        <v>0</v>
      </c>
      <c r="BC1173" s="99">
        <v>7054022.1392822303</v>
      </c>
      <c r="BD1173" s="99">
        <v>1926985.3903655999</v>
      </c>
      <c r="BE1173" s="99">
        <v>0</v>
      </c>
      <c r="BF1173" s="99">
        <v>847529.26100158703</v>
      </c>
      <c r="BG1173" s="99">
        <v>29615362.53125</v>
      </c>
      <c r="BH1173" s="99">
        <v>11520147.4376221</v>
      </c>
      <c r="BI1173" s="99">
        <v>898.24840100854601</v>
      </c>
      <c r="BJ1173" s="99">
        <v>9046771.1710205097</v>
      </c>
      <c r="BK1173" s="99">
        <v>6106715.7664184598</v>
      </c>
      <c r="BL1173" s="99">
        <v>0</v>
      </c>
      <c r="BM1173" s="99">
        <v>0</v>
      </c>
      <c r="BN1173" s="99">
        <v>0</v>
      </c>
      <c r="BO1173" s="99">
        <v>0</v>
      </c>
      <c r="BP1173" s="99">
        <v>0</v>
      </c>
      <c r="BQ1173" s="99">
        <v>0</v>
      </c>
      <c r="BR1173" s="99">
        <v>7902473.8916015597</v>
      </c>
      <c r="BS1173" s="99">
        <v>6036467.7465209998</v>
      </c>
      <c r="BT1173" s="99">
        <v>3118685.2574768099</v>
      </c>
      <c r="BU1173" s="99">
        <v>0</v>
      </c>
      <c r="BV1173" s="99">
        <v>3439651.6026306199</v>
      </c>
      <c r="BW1173" s="99">
        <v>213852.593578339</v>
      </c>
      <c r="BX1173" s="99">
        <v>0</v>
      </c>
      <c r="BY1173" s="99">
        <v>0</v>
      </c>
      <c r="BZ1173" s="99">
        <v>0</v>
      </c>
      <c r="CA1173" s="99">
        <v>138383.99143219</v>
      </c>
      <c r="CB1173" s="99">
        <v>9120196.40087891</v>
      </c>
      <c r="CC1173" s="99">
        <v>70650501.681640595</v>
      </c>
      <c r="CD1173" s="99">
        <v>20580311.107421901</v>
      </c>
      <c r="CE1173" s="99">
        <v>2401.4210729300999</v>
      </c>
      <c r="CF1173" s="99">
        <v>401405.74571991002</v>
      </c>
      <c r="CG1173" s="99">
        <v>2822757.3623046898</v>
      </c>
      <c r="CH1173" s="99">
        <v>0</v>
      </c>
      <c r="CI1173" s="99">
        <v>140763.82994270301</v>
      </c>
      <c r="CJ1173" s="99">
        <v>9521691.1982421894</v>
      </c>
      <c r="CK1173" s="99">
        <v>73461505.497070298</v>
      </c>
      <c r="CL1173" s="99">
        <v>20798195.995117199</v>
      </c>
      <c r="CM1173" s="166">
        <v>174494.685821533</v>
      </c>
      <c r="CN1173" s="166">
        <v>20701943.346191399</v>
      </c>
      <c r="CO1173" s="166">
        <v>103186561.821289</v>
      </c>
      <c r="CP1173" s="99">
        <v>20798195.995117199</v>
      </c>
      <c r="CQ1173" s="99">
        <v>0</v>
      </c>
      <c r="CR1173" s="99">
        <v>0</v>
      </c>
      <c r="CS1173" s="99">
        <v>0</v>
      </c>
      <c r="CT1173" s="99">
        <v>0</v>
      </c>
      <c r="CU1173" s="98">
        <v>49148.903412544998</v>
      </c>
      <c r="CV1173" s="98">
        <v>30306.638755945001</v>
      </c>
      <c r="CW1173" s="98">
        <v>9521602.1465988196</v>
      </c>
      <c r="CX1173" s="98">
        <v>73473259.043945283</v>
      </c>
    </row>
    <row r="1174" spans="1:102" x14ac:dyDescent="0.2">
      <c r="A1174" s="98" t="s">
        <v>70</v>
      </c>
      <c r="B1174" s="100">
        <v>39234</v>
      </c>
      <c r="C1174" s="99">
        <v>97386.491156578093</v>
      </c>
      <c r="D1174" s="99">
        <v>7.7918235169490799</v>
      </c>
      <c r="E1174" s="99">
        <v>41663.733842372902</v>
      </c>
      <c r="F1174" s="99">
        <v>29672.2523293495</v>
      </c>
      <c r="G1174" s="99">
        <v>1533.89094126225</v>
      </c>
      <c r="H1174" s="99">
        <v>0</v>
      </c>
      <c r="I1174" s="99">
        <v>0</v>
      </c>
      <c r="J1174" s="99">
        <v>30713.3994271755</v>
      </c>
      <c r="K1174" s="99">
        <v>0</v>
      </c>
      <c r="L1174" s="99">
        <v>25370.888062715501</v>
      </c>
      <c r="M1174" s="99">
        <v>54208.180550098397</v>
      </c>
      <c r="N1174" s="99">
        <v>14432.7886470556</v>
      </c>
      <c r="O1174" s="99">
        <v>42244.027226924904</v>
      </c>
      <c r="P1174" s="99">
        <v>0</v>
      </c>
      <c r="Q1174" s="99">
        <v>7849.4044816493997</v>
      </c>
      <c r="R1174" s="99">
        <v>1774.2163619548101</v>
      </c>
      <c r="S1174" s="99">
        <v>0</v>
      </c>
      <c r="T1174" s="99">
        <v>733.16689489781902</v>
      </c>
      <c r="U1174" s="99">
        <v>34522.104957580603</v>
      </c>
      <c r="V1174" s="99">
        <v>5885174.24719238</v>
      </c>
      <c r="W1174" s="99">
        <v>847.58681599795796</v>
      </c>
      <c r="X1174" s="99">
        <v>3264845.2606506301</v>
      </c>
      <c r="Y1174" s="99">
        <v>2041719.5037841799</v>
      </c>
      <c r="Z1174" s="99">
        <v>287237.678356171</v>
      </c>
      <c r="AA1174" s="99">
        <v>0</v>
      </c>
      <c r="AB1174" s="99">
        <v>0</v>
      </c>
      <c r="AC1174" s="99">
        <v>10834236.4642334</v>
      </c>
      <c r="AD1174" s="99">
        <v>0</v>
      </c>
      <c r="AE1174" s="99">
        <v>1154509.6514282201</v>
      </c>
      <c r="AF1174" s="99">
        <v>2980136.41479492</v>
      </c>
      <c r="AG1174" s="99">
        <v>1954357.81936646</v>
      </c>
      <c r="AH1174" s="99">
        <v>2099019.3367309598</v>
      </c>
      <c r="AI1174" s="99">
        <v>0</v>
      </c>
      <c r="AJ1174" s="99">
        <v>943887.45899963402</v>
      </c>
      <c r="AK1174" s="99">
        <v>282803.00024414097</v>
      </c>
      <c r="AL1174" s="99">
        <v>0</v>
      </c>
      <c r="AM1174" s="99">
        <v>119341.743243217</v>
      </c>
      <c r="AN1174" s="99">
        <v>11426797.4147949</v>
      </c>
      <c r="AO1174" s="99">
        <v>47110054.0537109</v>
      </c>
      <c r="AP1174" s="99">
        <v>7720.3427485823604</v>
      </c>
      <c r="AQ1174" s="99">
        <v>24599028.620605499</v>
      </c>
      <c r="AR1174" s="99">
        <v>15248332.3487549</v>
      </c>
      <c r="AS1174" s="99">
        <v>2032974.45593262</v>
      </c>
      <c r="AT1174" s="99">
        <v>0</v>
      </c>
      <c r="AU1174" s="99">
        <v>0</v>
      </c>
      <c r="AV1174" s="99">
        <v>29187142.864502002</v>
      </c>
      <c r="AW1174" s="99">
        <v>0</v>
      </c>
      <c r="AX1174" s="99">
        <v>9629959.7664794903</v>
      </c>
      <c r="AY1174" s="99">
        <v>23960663.915527299</v>
      </c>
      <c r="AZ1174" s="99">
        <v>14291447.7900391</v>
      </c>
      <c r="BA1174" s="99">
        <v>16380478.8007813</v>
      </c>
      <c r="BB1174" s="99">
        <v>0</v>
      </c>
      <c r="BC1174" s="99">
        <v>7235180.9943237295</v>
      </c>
      <c r="BD1174" s="99">
        <v>1980128.8651886</v>
      </c>
      <c r="BE1174" s="99">
        <v>0</v>
      </c>
      <c r="BF1174" s="99">
        <v>863869.549659729</v>
      </c>
      <c r="BG1174" s="99">
        <v>30467883.638671901</v>
      </c>
      <c r="BH1174" s="99">
        <v>11943205.9996338</v>
      </c>
      <c r="BI1174" s="99">
        <v>769.06189761310804</v>
      </c>
      <c r="BJ1174" s="99">
        <v>8838919.9613037091</v>
      </c>
      <c r="BK1174" s="99">
        <v>6034802.4618530301</v>
      </c>
      <c r="BL1174" s="99">
        <v>0</v>
      </c>
      <c r="BM1174" s="99">
        <v>0</v>
      </c>
      <c r="BN1174" s="99">
        <v>0</v>
      </c>
      <c r="BO1174" s="99">
        <v>0</v>
      </c>
      <c r="BP1174" s="99">
        <v>0</v>
      </c>
      <c r="BQ1174" s="99">
        <v>0</v>
      </c>
      <c r="BR1174" s="99">
        <v>8054780.2495727502</v>
      </c>
      <c r="BS1174" s="99">
        <v>6022895.4443359403</v>
      </c>
      <c r="BT1174" s="99">
        <v>3190191.66265869</v>
      </c>
      <c r="BU1174" s="99">
        <v>0</v>
      </c>
      <c r="BV1174" s="99">
        <v>3505362.5001525902</v>
      </c>
      <c r="BW1174" s="99">
        <v>221028.909259796</v>
      </c>
      <c r="BX1174" s="99">
        <v>0</v>
      </c>
      <c r="BY1174" s="99">
        <v>0</v>
      </c>
      <c r="BZ1174" s="99">
        <v>0</v>
      </c>
      <c r="CA1174" s="99">
        <v>139292.74111747701</v>
      </c>
      <c r="CB1174" s="99">
        <v>9163002.6539306603</v>
      </c>
      <c r="CC1174" s="99">
        <v>71673174.298828095</v>
      </c>
      <c r="CD1174" s="99">
        <v>20767385.450439502</v>
      </c>
      <c r="CE1174" s="99">
        <v>2443.5517863035202</v>
      </c>
      <c r="CF1174" s="99">
        <v>404064.64903259301</v>
      </c>
      <c r="CG1174" s="99">
        <v>2863043.3436584501</v>
      </c>
      <c r="CH1174" s="99">
        <v>0</v>
      </c>
      <c r="CI1174" s="99">
        <v>141717.455766678</v>
      </c>
      <c r="CJ1174" s="99">
        <v>9562719.0853271503</v>
      </c>
      <c r="CK1174" s="99">
        <v>74676183.470703095</v>
      </c>
      <c r="CL1174" s="99">
        <v>20990078.637207001</v>
      </c>
      <c r="CM1174" s="166">
        <v>175959.529880524</v>
      </c>
      <c r="CN1174" s="166">
        <v>20981080.706542999</v>
      </c>
      <c r="CO1174" s="166">
        <v>105030103.11425801</v>
      </c>
      <c r="CP1174" s="99">
        <v>20990078.637207001</v>
      </c>
      <c r="CQ1174" s="99">
        <v>0</v>
      </c>
      <c r="CR1174" s="99">
        <v>0</v>
      </c>
      <c r="CS1174" s="99">
        <v>0</v>
      </c>
      <c r="CT1174" s="99">
        <v>0</v>
      </c>
      <c r="CU1174" s="98">
        <v>46560.217607728002</v>
      </c>
      <c r="CV1174" s="98">
        <v>31832.190001995001</v>
      </c>
      <c r="CW1174" s="98">
        <v>9567067.3029632531</v>
      </c>
      <c r="CX1174" s="98">
        <v>74536217.642486542</v>
      </c>
    </row>
    <row r="1175" spans="1:102" x14ac:dyDescent="0.2">
      <c r="A1175" s="98" t="s">
        <v>70</v>
      </c>
      <c r="B1175" s="100">
        <v>39326</v>
      </c>
      <c r="C1175" s="99">
        <v>99694.442944526701</v>
      </c>
      <c r="D1175" s="99">
        <v>9.3898823049385101</v>
      </c>
      <c r="E1175" s="99">
        <v>40994.358561039</v>
      </c>
      <c r="F1175" s="99">
        <v>29667.476961612701</v>
      </c>
      <c r="G1175" s="99">
        <v>1741.8499915003799</v>
      </c>
      <c r="H1175" s="99">
        <v>0</v>
      </c>
      <c r="I1175" s="99">
        <v>0</v>
      </c>
      <c r="J1175" s="99">
        <v>32142.3325669765</v>
      </c>
      <c r="K1175" s="99">
        <v>0</v>
      </c>
      <c r="L1175" s="99">
        <v>25026.403147459001</v>
      </c>
      <c r="M1175" s="99">
        <v>54578.030106067701</v>
      </c>
      <c r="N1175" s="99">
        <v>14223.0973016024</v>
      </c>
      <c r="O1175" s="99">
        <v>43270.503957748399</v>
      </c>
      <c r="P1175" s="99">
        <v>0</v>
      </c>
      <c r="Q1175" s="99">
        <v>7817.4627739787102</v>
      </c>
      <c r="R1175" s="99">
        <v>1855.8502560555901</v>
      </c>
      <c r="S1175" s="99">
        <v>0</v>
      </c>
      <c r="T1175" s="99">
        <v>712.16772450506699</v>
      </c>
      <c r="U1175" s="99">
        <v>35127.560959816001</v>
      </c>
      <c r="V1175" s="99">
        <v>6029228.8778686495</v>
      </c>
      <c r="W1175" s="99">
        <v>623.46367109566904</v>
      </c>
      <c r="X1175" s="99">
        <v>3165305.00817871</v>
      </c>
      <c r="Y1175" s="99">
        <v>2015543.8997955299</v>
      </c>
      <c r="Z1175" s="99">
        <v>308191.89137268101</v>
      </c>
      <c r="AA1175" s="99">
        <v>0</v>
      </c>
      <c r="AB1175" s="99">
        <v>0</v>
      </c>
      <c r="AC1175" s="99">
        <v>11073560.099243199</v>
      </c>
      <c r="AD1175" s="99">
        <v>0</v>
      </c>
      <c r="AE1175" s="99">
        <v>1144432.38523865</v>
      </c>
      <c r="AF1175" s="99">
        <v>3009736.5514831501</v>
      </c>
      <c r="AG1175" s="99">
        <v>1930773.6448059101</v>
      </c>
      <c r="AH1175" s="99">
        <v>2160997.0373840299</v>
      </c>
      <c r="AI1175" s="99">
        <v>0</v>
      </c>
      <c r="AJ1175" s="99">
        <v>937711.14332580601</v>
      </c>
      <c r="AK1175" s="99">
        <v>294221.44065475499</v>
      </c>
      <c r="AL1175" s="99">
        <v>0</v>
      </c>
      <c r="AM1175" s="99">
        <v>111975.489398003</v>
      </c>
      <c r="AN1175" s="99">
        <v>11609553.365112299</v>
      </c>
      <c r="AO1175" s="99">
        <v>48696298.606445298</v>
      </c>
      <c r="AP1175" s="99">
        <v>5909.5691838264502</v>
      </c>
      <c r="AQ1175" s="99">
        <v>23991278.260986298</v>
      </c>
      <c r="AR1175" s="99">
        <v>15212118.711792</v>
      </c>
      <c r="AS1175" s="99">
        <v>2207392.6016845698</v>
      </c>
      <c r="AT1175" s="99">
        <v>0</v>
      </c>
      <c r="AU1175" s="99">
        <v>0</v>
      </c>
      <c r="AV1175" s="99">
        <v>30431253.5080566</v>
      </c>
      <c r="AW1175" s="99">
        <v>0</v>
      </c>
      <c r="AX1175" s="99">
        <v>9663327.06713867</v>
      </c>
      <c r="AY1175" s="99">
        <v>24280541.865234401</v>
      </c>
      <c r="AZ1175" s="99">
        <v>14232794.751464801</v>
      </c>
      <c r="BA1175" s="99">
        <v>17070175.089599598</v>
      </c>
      <c r="BB1175" s="99">
        <v>0</v>
      </c>
      <c r="BC1175" s="99">
        <v>7244218.1527709998</v>
      </c>
      <c r="BD1175" s="99">
        <v>2082031.82614136</v>
      </c>
      <c r="BE1175" s="99">
        <v>0</v>
      </c>
      <c r="BF1175" s="99">
        <v>828409.96223449695</v>
      </c>
      <c r="BG1175" s="99">
        <v>31548766.956298798</v>
      </c>
      <c r="BH1175" s="99">
        <v>12366693.3125</v>
      </c>
      <c r="BI1175" s="99">
        <v>1319.7167593240699</v>
      </c>
      <c r="BJ1175" s="99">
        <v>8688727.5997314509</v>
      </c>
      <c r="BK1175" s="99">
        <v>5972191.0453491202</v>
      </c>
      <c r="BL1175" s="99">
        <v>0</v>
      </c>
      <c r="BM1175" s="99">
        <v>0</v>
      </c>
      <c r="BN1175" s="99">
        <v>0</v>
      </c>
      <c r="BO1175" s="99">
        <v>0</v>
      </c>
      <c r="BP1175" s="99">
        <v>0</v>
      </c>
      <c r="BQ1175" s="99">
        <v>0</v>
      </c>
      <c r="BR1175" s="99">
        <v>8218349.1427002</v>
      </c>
      <c r="BS1175" s="99">
        <v>5995764.8523559598</v>
      </c>
      <c r="BT1175" s="99">
        <v>3325278.4450988802</v>
      </c>
      <c r="BU1175" s="99">
        <v>0</v>
      </c>
      <c r="BV1175" s="99">
        <v>3545882.9666442899</v>
      </c>
      <c r="BW1175" s="99">
        <v>231537.701898575</v>
      </c>
      <c r="BX1175" s="99">
        <v>0</v>
      </c>
      <c r="BY1175" s="99">
        <v>0</v>
      </c>
      <c r="BZ1175" s="99">
        <v>0</v>
      </c>
      <c r="CA1175" s="99">
        <v>140536.85229492199</v>
      </c>
      <c r="CB1175" s="99">
        <v>9197031.2408447303</v>
      </c>
      <c r="CC1175" s="99">
        <v>72664261.969726607</v>
      </c>
      <c r="CD1175" s="99">
        <v>21062181.762451202</v>
      </c>
      <c r="CE1175" s="99">
        <v>2494.7922088503801</v>
      </c>
      <c r="CF1175" s="99">
        <v>402882.97634506202</v>
      </c>
      <c r="CG1175" s="99">
        <v>2884752.0586852999</v>
      </c>
      <c r="CH1175" s="99">
        <v>0</v>
      </c>
      <c r="CI1175" s="99">
        <v>143037.187133789</v>
      </c>
      <c r="CJ1175" s="99">
        <v>9598565.5364990197</v>
      </c>
      <c r="CK1175" s="99">
        <v>75617944.354492202</v>
      </c>
      <c r="CL1175" s="99">
        <v>21295370.302978501</v>
      </c>
      <c r="CM1175" s="166">
        <v>177803.31505203201</v>
      </c>
      <c r="CN1175" s="166">
        <v>21246298.7966309</v>
      </c>
      <c r="CO1175" s="166">
        <v>107035640.744141</v>
      </c>
      <c r="CP1175" s="99">
        <v>21295370.302978501</v>
      </c>
      <c r="CQ1175" s="99">
        <v>0</v>
      </c>
      <c r="CR1175" s="99">
        <v>0</v>
      </c>
      <c r="CS1175" s="99">
        <v>0</v>
      </c>
      <c r="CT1175" s="99">
        <v>0</v>
      </c>
      <c r="CU1175" s="98">
        <v>45023.227381288998</v>
      </c>
      <c r="CV1175" s="98">
        <v>32957.393444112</v>
      </c>
      <c r="CW1175" s="98">
        <v>9599914.2171897925</v>
      </c>
      <c r="CX1175" s="98">
        <v>75549014.02841191</v>
      </c>
    </row>
    <row r="1176" spans="1:102" x14ac:dyDescent="0.2">
      <c r="A1176" s="98" t="s">
        <v>70</v>
      </c>
      <c r="B1176" s="100">
        <v>39417</v>
      </c>
      <c r="C1176" s="99">
        <v>101762.483076096</v>
      </c>
      <c r="D1176" s="99">
        <v>7.8345362149993898</v>
      </c>
      <c r="E1176" s="99">
        <v>39810.800789833098</v>
      </c>
      <c r="F1176" s="99">
        <v>29242.684151172602</v>
      </c>
      <c r="G1176" s="99">
        <v>1907.4263297319401</v>
      </c>
      <c r="H1176" s="99">
        <v>0</v>
      </c>
      <c r="I1176" s="99">
        <v>0</v>
      </c>
      <c r="J1176" s="99">
        <v>31942.885117054</v>
      </c>
      <c r="K1176" s="99">
        <v>0</v>
      </c>
      <c r="L1176" s="99">
        <v>24496.6174752712</v>
      </c>
      <c r="M1176" s="99">
        <v>54938.652426719702</v>
      </c>
      <c r="N1176" s="99">
        <v>13984.2240550518</v>
      </c>
      <c r="O1176" s="99">
        <v>44445.663836479202</v>
      </c>
      <c r="P1176" s="99">
        <v>0</v>
      </c>
      <c r="Q1176" s="99">
        <v>7737.4546725749997</v>
      </c>
      <c r="R1176" s="99">
        <v>1905.8737846761901</v>
      </c>
      <c r="S1176" s="99">
        <v>0</v>
      </c>
      <c r="T1176" s="99">
        <v>703.55174118280399</v>
      </c>
      <c r="U1176" s="99">
        <v>35522.804708957701</v>
      </c>
      <c r="V1176" s="99">
        <v>6141644.2995605497</v>
      </c>
      <c r="W1176" s="99">
        <v>698.76267627626703</v>
      </c>
      <c r="X1176" s="99">
        <v>3080843.04370117</v>
      </c>
      <c r="Y1176" s="99">
        <v>1988069.31248474</v>
      </c>
      <c r="Z1176" s="99">
        <v>331119.02209854103</v>
      </c>
      <c r="AA1176" s="99">
        <v>0</v>
      </c>
      <c r="AB1176" s="99">
        <v>0</v>
      </c>
      <c r="AC1176" s="99">
        <v>11410538.3287354</v>
      </c>
      <c r="AD1176" s="99">
        <v>0</v>
      </c>
      <c r="AE1176" s="99">
        <v>1129017.4916381801</v>
      </c>
      <c r="AF1176" s="99">
        <v>3024108.5292663602</v>
      </c>
      <c r="AG1176" s="99">
        <v>1898280.7221984901</v>
      </c>
      <c r="AH1176" s="99">
        <v>2225336.8315429701</v>
      </c>
      <c r="AI1176" s="99">
        <v>0</v>
      </c>
      <c r="AJ1176" s="99">
        <v>937426.36124420201</v>
      </c>
      <c r="AK1176" s="99">
        <v>307041.03339004499</v>
      </c>
      <c r="AL1176" s="99">
        <v>0</v>
      </c>
      <c r="AM1176" s="99">
        <v>106398.02338028001</v>
      </c>
      <c r="AN1176" s="99">
        <v>11837797.0633545</v>
      </c>
      <c r="AO1176" s="99">
        <v>50112485.060546897</v>
      </c>
      <c r="AP1176" s="99">
        <v>5999.3560660481498</v>
      </c>
      <c r="AQ1176" s="99">
        <v>23559151.076416001</v>
      </c>
      <c r="AR1176" s="99">
        <v>15126650.3712158</v>
      </c>
      <c r="AS1176" s="99">
        <v>2409055.5854797401</v>
      </c>
      <c r="AT1176" s="99">
        <v>0</v>
      </c>
      <c r="AU1176" s="99">
        <v>0</v>
      </c>
      <c r="AV1176" s="99">
        <v>30886160.029296901</v>
      </c>
      <c r="AW1176" s="99">
        <v>0</v>
      </c>
      <c r="AX1176" s="99">
        <v>9654131.33740234</v>
      </c>
      <c r="AY1176" s="99">
        <v>24620570.096679699</v>
      </c>
      <c r="AZ1176" s="99">
        <v>14192230.434082</v>
      </c>
      <c r="BA1176" s="99">
        <v>17763893.6015625</v>
      </c>
      <c r="BB1176" s="99">
        <v>0</v>
      </c>
      <c r="BC1176" s="99">
        <v>7327578.7030029297</v>
      </c>
      <c r="BD1176" s="99">
        <v>2204086.1546630901</v>
      </c>
      <c r="BE1176" s="99">
        <v>0</v>
      </c>
      <c r="BF1176" s="99">
        <v>791971.24309539795</v>
      </c>
      <c r="BG1176" s="99">
        <v>32443118.190185498</v>
      </c>
      <c r="BH1176" s="99">
        <v>12776905.6954346</v>
      </c>
      <c r="BI1176" s="99">
        <v>898.44196123629797</v>
      </c>
      <c r="BJ1176" s="99">
        <v>8608870.7197265606</v>
      </c>
      <c r="BK1176" s="99">
        <v>5981600.8899536096</v>
      </c>
      <c r="BL1176" s="99">
        <v>0</v>
      </c>
      <c r="BM1176" s="99">
        <v>0</v>
      </c>
      <c r="BN1176" s="99">
        <v>0</v>
      </c>
      <c r="BO1176" s="99">
        <v>0</v>
      </c>
      <c r="BP1176" s="99">
        <v>0</v>
      </c>
      <c r="BQ1176" s="99">
        <v>0</v>
      </c>
      <c r="BR1176" s="99">
        <v>8362346.4611816397</v>
      </c>
      <c r="BS1176" s="99">
        <v>5979446.29223633</v>
      </c>
      <c r="BT1176" s="99">
        <v>3458862.0410461398</v>
      </c>
      <c r="BU1176" s="99">
        <v>0</v>
      </c>
      <c r="BV1176" s="99">
        <v>3609271.3268432599</v>
      </c>
      <c r="BW1176" s="99">
        <v>254247.296287537</v>
      </c>
      <c r="BX1176" s="99">
        <v>0</v>
      </c>
      <c r="BY1176" s="99">
        <v>0</v>
      </c>
      <c r="BZ1176" s="99">
        <v>0</v>
      </c>
      <c r="CA1176" s="99">
        <v>141528.409767151</v>
      </c>
      <c r="CB1176" s="99">
        <v>9234233.8972168006</v>
      </c>
      <c r="CC1176" s="99">
        <v>73742150.845703095</v>
      </c>
      <c r="CD1176" s="99">
        <v>21374265.596435498</v>
      </c>
      <c r="CE1176" s="99">
        <v>2519.5480261147</v>
      </c>
      <c r="CF1176" s="99">
        <v>414442.56573486299</v>
      </c>
      <c r="CG1176" s="99">
        <v>3005265.0920410198</v>
      </c>
      <c r="CH1176" s="99">
        <v>0</v>
      </c>
      <c r="CI1176" s="99">
        <v>144077.70554542501</v>
      </c>
      <c r="CJ1176" s="99">
        <v>9649164.28588867</v>
      </c>
      <c r="CK1176" s="99">
        <v>76779091.146484405</v>
      </c>
      <c r="CL1176" s="99">
        <v>21628681.282958999</v>
      </c>
      <c r="CM1176" s="166">
        <v>179363.55608558701</v>
      </c>
      <c r="CN1176" s="166">
        <v>21481497.2114258</v>
      </c>
      <c r="CO1176" s="166">
        <v>109107638.99218801</v>
      </c>
      <c r="CP1176" s="99">
        <v>21628681.282958999</v>
      </c>
      <c r="CQ1176" s="99">
        <v>0</v>
      </c>
      <c r="CR1176" s="99">
        <v>0</v>
      </c>
      <c r="CS1176" s="99">
        <v>0</v>
      </c>
      <c r="CT1176" s="99">
        <v>0</v>
      </c>
      <c r="CU1176" s="98">
        <v>43678.763882701998</v>
      </c>
      <c r="CV1176" s="98">
        <v>34144.705748449</v>
      </c>
      <c r="CW1176" s="98">
        <v>9648676.4629516639</v>
      </c>
      <c r="CX1176" s="98">
        <v>76747415.937744111</v>
      </c>
    </row>
    <row r="1177" spans="1:102" x14ac:dyDescent="0.2">
      <c r="A1177" s="98" t="s">
        <v>70</v>
      </c>
      <c r="B1177" s="100">
        <v>39508</v>
      </c>
      <c r="C1177" s="99">
        <v>103962.78907203701</v>
      </c>
      <c r="D1177" s="99">
        <v>8.06605362391565</v>
      </c>
      <c r="E1177" s="99">
        <v>38302.424567699403</v>
      </c>
      <c r="F1177" s="99">
        <v>29014.589532613802</v>
      </c>
      <c r="G1177" s="99">
        <v>2079.8878434896501</v>
      </c>
      <c r="H1177" s="99">
        <v>0</v>
      </c>
      <c r="I1177" s="99">
        <v>0</v>
      </c>
      <c r="J1177" s="99">
        <v>33622.529692172997</v>
      </c>
      <c r="K1177" s="99">
        <v>0</v>
      </c>
      <c r="L1177" s="99">
        <v>24306.057956218701</v>
      </c>
      <c r="M1177" s="99">
        <v>55326.992094993599</v>
      </c>
      <c r="N1177" s="99">
        <v>13742.491760373099</v>
      </c>
      <c r="O1177" s="99">
        <v>45158.187198162101</v>
      </c>
      <c r="P1177" s="99">
        <v>0</v>
      </c>
      <c r="Q1177" s="99">
        <v>7611.1438241600999</v>
      </c>
      <c r="R1177" s="99">
        <v>2046.10285836458</v>
      </c>
      <c r="S1177" s="99">
        <v>0</v>
      </c>
      <c r="T1177" s="99">
        <v>718.25251130014703</v>
      </c>
      <c r="U1177" s="99">
        <v>36252.228923320799</v>
      </c>
      <c r="V1177" s="99">
        <v>6236423.5217285203</v>
      </c>
      <c r="W1177" s="99">
        <v>819.35157772898697</v>
      </c>
      <c r="X1177" s="99">
        <v>2949529.6131591802</v>
      </c>
      <c r="Y1177" s="99">
        <v>1946878.57945251</v>
      </c>
      <c r="Z1177" s="99">
        <v>350721.98130798299</v>
      </c>
      <c r="AA1177" s="99">
        <v>0</v>
      </c>
      <c r="AB1177" s="99">
        <v>0</v>
      </c>
      <c r="AC1177" s="99">
        <v>11660422.676635699</v>
      </c>
      <c r="AD1177" s="99">
        <v>0</v>
      </c>
      <c r="AE1177" s="99">
        <v>1106347.21492004</v>
      </c>
      <c r="AF1177" s="99">
        <v>3024238.1257934598</v>
      </c>
      <c r="AG1177" s="99">
        <v>1863153.2696990999</v>
      </c>
      <c r="AH1177" s="99">
        <v>2259428.34558105</v>
      </c>
      <c r="AI1177" s="99">
        <v>0</v>
      </c>
      <c r="AJ1177" s="99">
        <v>930549.11275482201</v>
      </c>
      <c r="AK1177" s="99">
        <v>318958.90207290603</v>
      </c>
      <c r="AL1177" s="99">
        <v>0</v>
      </c>
      <c r="AM1177" s="99">
        <v>105203.60816288</v>
      </c>
      <c r="AN1177" s="99">
        <v>11976013.155029301</v>
      </c>
      <c r="AO1177" s="99">
        <v>51417439.187011696</v>
      </c>
      <c r="AP1177" s="99">
        <v>5674.7210399508504</v>
      </c>
      <c r="AQ1177" s="99">
        <v>22835653.235839799</v>
      </c>
      <c r="AR1177" s="99">
        <v>15054640.7304688</v>
      </c>
      <c r="AS1177" s="99">
        <v>2585506.4367065402</v>
      </c>
      <c r="AT1177" s="99">
        <v>0</v>
      </c>
      <c r="AU1177" s="99">
        <v>0</v>
      </c>
      <c r="AV1177" s="99">
        <v>32464590.2497559</v>
      </c>
      <c r="AW1177" s="99">
        <v>0</v>
      </c>
      <c r="AX1177" s="99">
        <v>9570932.78662109</v>
      </c>
      <c r="AY1177" s="99">
        <v>24985810.7338867</v>
      </c>
      <c r="AZ1177" s="99">
        <v>14150538.227783199</v>
      </c>
      <c r="BA1177" s="99">
        <v>18254672.807617199</v>
      </c>
      <c r="BB1177" s="99">
        <v>0</v>
      </c>
      <c r="BC1177" s="99">
        <v>7353629.0529174795</v>
      </c>
      <c r="BD1177" s="99">
        <v>2319111.35968018</v>
      </c>
      <c r="BE1177" s="99">
        <v>0</v>
      </c>
      <c r="BF1177" s="99">
        <v>792897.35112762498</v>
      </c>
      <c r="BG1177" s="99">
        <v>33430422.384277299</v>
      </c>
      <c r="BH1177" s="99">
        <v>12083682.4456787</v>
      </c>
      <c r="BI1177" s="99">
        <v>605.692399807274</v>
      </c>
      <c r="BJ1177" s="99">
        <v>7546220.5879516602</v>
      </c>
      <c r="BK1177" s="99">
        <v>5387370.3754272498</v>
      </c>
      <c r="BL1177" s="99">
        <v>0</v>
      </c>
      <c r="BM1177" s="99">
        <v>0</v>
      </c>
      <c r="BN1177" s="99">
        <v>0</v>
      </c>
      <c r="BO1177" s="99">
        <v>0</v>
      </c>
      <c r="BP1177" s="99">
        <v>0</v>
      </c>
      <c r="BQ1177" s="99">
        <v>0</v>
      </c>
      <c r="BR1177" s="99">
        <v>7526439.4301147498</v>
      </c>
      <c r="BS1177" s="99">
        <v>5337820.9030151404</v>
      </c>
      <c r="BT1177" s="99">
        <v>3552603.9517822298</v>
      </c>
      <c r="BU1177" s="99">
        <v>0</v>
      </c>
      <c r="BV1177" s="99">
        <v>3224666.35855103</v>
      </c>
      <c r="BW1177" s="99">
        <v>267771.14540100098</v>
      </c>
      <c r="BX1177" s="99">
        <v>0</v>
      </c>
      <c r="BY1177" s="99">
        <v>0</v>
      </c>
      <c r="BZ1177" s="99">
        <v>0</v>
      </c>
      <c r="CA1177" s="99">
        <v>142223.277996063</v>
      </c>
      <c r="CB1177" s="99">
        <v>9176876.5683593806</v>
      </c>
      <c r="CC1177" s="99">
        <v>74237614.391601607</v>
      </c>
      <c r="CD1177" s="99">
        <v>19658022.490478501</v>
      </c>
      <c r="CE1177" s="99">
        <v>2687.82972186804</v>
      </c>
      <c r="CF1177" s="99">
        <v>422972.08760070801</v>
      </c>
      <c r="CG1177" s="99">
        <v>3108942.9447631799</v>
      </c>
      <c r="CH1177" s="99">
        <v>0</v>
      </c>
      <c r="CI1177" s="99">
        <v>144888.589765549</v>
      </c>
      <c r="CJ1177" s="99">
        <v>9600437.4599609394</v>
      </c>
      <c r="CK1177" s="99">
        <v>77353941.458007798</v>
      </c>
      <c r="CL1177" s="99">
        <v>19932124.885009799</v>
      </c>
      <c r="CM1177" s="166">
        <v>180893.51876640299</v>
      </c>
      <c r="CN1177" s="166">
        <v>21597034.705566399</v>
      </c>
      <c r="CO1177" s="166">
        <v>110782418.29882801</v>
      </c>
      <c r="CP1177" s="99">
        <v>19932124.885009799</v>
      </c>
      <c r="CQ1177" s="99">
        <v>0</v>
      </c>
      <c r="CR1177" s="99">
        <v>0</v>
      </c>
      <c r="CS1177" s="99">
        <v>0</v>
      </c>
      <c r="CT1177" s="99">
        <v>0</v>
      </c>
      <c r="CU1177" s="98">
        <v>41368.638544082001</v>
      </c>
      <c r="CV1177" s="98">
        <v>35576.751845318002</v>
      </c>
      <c r="CW1177" s="98">
        <v>9599848.6559600886</v>
      </c>
      <c r="CX1177" s="98">
        <v>77346557.336364791</v>
      </c>
    </row>
    <row r="1178" spans="1:102" x14ac:dyDescent="0.2">
      <c r="A1178" s="98" t="s">
        <v>70</v>
      </c>
      <c r="B1178" s="100">
        <v>39600</v>
      </c>
      <c r="C1178" s="99">
        <v>105435.427758217</v>
      </c>
      <c r="D1178" s="99">
        <v>8.7260092688957194</v>
      </c>
      <c r="E1178" s="99">
        <v>37203.199586391398</v>
      </c>
      <c r="F1178" s="99">
        <v>28531.173009634</v>
      </c>
      <c r="G1178" s="99">
        <v>2203.1481170654301</v>
      </c>
      <c r="H1178" s="99">
        <v>0</v>
      </c>
      <c r="I1178" s="99">
        <v>0</v>
      </c>
      <c r="J1178" s="99">
        <v>34972.263739109003</v>
      </c>
      <c r="K1178" s="99">
        <v>0</v>
      </c>
      <c r="L1178" s="99">
        <v>24354.236795187</v>
      </c>
      <c r="M1178" s="99">
        <v>55553.454541683197</v>
      </c>
      <c r="N1178" s="99">
        <v>13625.248770237</v>
      </c>
      <c r="O1178" s="99">
        <v>45706.730687141397</v>
      </c>
      <c r="P1178" s="99">
        <v>0</v>
      </c>
      <c r="Q1178" s="99">
        <v>7485.0006884336499</v>
      </c>
      <c r="R1178" s="99">
        <v>2121.4615676403</v>
      </c>
      <c r="S1178" s="99">
        <v>0</v>
      </c>
      <c r="T1178" s="99">
        <v>709.30496355891205</v>
      </c>
      <c r="U1178" s="99">
        <v>36873.359803199797</v>
      </c>
      <c r="V1178" s="99">
        <v>6329087.8156127902</v>
      </c>
      <c r="W1178" s="99">
        <v>490.82130588963599</v>
      </c>
      <c r="X1178" s="99">
        <v>2848619.1911621098</v>
      </c>
      <c r="Y1178" s="99">
        <v>1941689.7807312</v>
      </c>
      <c r="Z1178" s="99">
        <v>365977.18526458699</v>
      </c>
      <c r="AA1178" s="99">
        <v>0</v>
      </c>
      <c r="AB1178" s="99">
        <v>0</v>
      </c>
      <c r="AC1178" s="99">
        <v>12024542.693237299</v>
      </c>
      <c r="AD1178" s="99">
        <v>0</v>
      </c>
      <c r="AE1178" s="99">
        <v>1100987.1685790999</v>
      </c>
      <c r="AF1178" s="99">
        <v>3034608.8036804199</v>
      </c>
      <c r="AG1178" s="99">
        <v>1844239.0719757101</v>
      </c>
      <c r="AH1178" s="99">
        <v>2296905.6963195801</v>
      </c>
      <c r="AI1178" s="99">
        <v>0</v>
      </c>
      <c r="AJ1178" s="99">
        <v>916575.92658233596</v>
      </c>
      <c r="AK1178" s="99">
        <v>328056.60626220697</v>
      </c>
      <c r="AL1178" s="99">
        <v>0</v>
      </c>
      <c r="AM1178" s="99">
        <v>102734.70798587801</v>
      </c>
      <c r="AN1178" s="99">
        <v>12245630.2456055</v>
      </c>
      <c r="AO1178" s="99">
        <v>52676750.628906302</v>
      </c>
      <c r="AP1178" s="99">
        <v>6027.4181032776796</v>
      </c>
      <c r="AQ1178" s="99">
        <v>22254711.895752002</v>
      </c>
      <c r="AR1178" s="99">
        <v>15031387.485595699</v>
      </c>
      <c r="AS1178" s="99">
        <v>2729652.7682189899</v>
      </c>
      <c r="AT1178" s="99">
        <v>0</v>
      </c>
      <c r="AU1178" s="99">
        <v>0</v>
      </c>
      <c r="AV1178" s="99">
        <v>34029600.557617202</v>
      </c>
      <c r="AW1178" s="99">
        <v>0</v>
      </c>
      <c r="AX1178" s="99">
        <v>9715252.8868408203</v>
      </c>
      <c r="AY1178" s="99">
        <v>25341893.1960449</v>
      </c>
      <c r="AZ1178" s="99">
        <v>14076709.1252441</v>
      </c>
      <c r="BA1178" s="99">
        <v>18745610.0385742</v>
      </c>
      <c r="BB1178" s="99">
        <v>0</v>
      </c>
      <c r="BC1178" s="99">
        <v>7319414.6046752902</v>
      </c>
      <c r="BD1178" s="99">
        <v>2424588.52838135</v>
      </c>
      <c r="BE1178" s="99">
        <v>0</v>
      </c>
      <c r="BF1178" s="99">
        <v>783101.30131530797</v>
      </c>
      <c r="BG1178" s="99">
        <v>34501090.005859397</v>
      </c>
      <c r="BH1178" s="99">
        <v>12380288.119628901</v>
      </c>
      <c r="BI1178" s="99">
        <v>917.89884906262205</v>
      </c>
      <c r="BJ1178" s="99">
        <v>7474890.4068603497</v>
      </c>
      <c r="BK1178" s="99">
        <v>5330496.34265137</v>
      </c>
      <c r="BL1178" s="99">
        <v>0</v>
      </c>
      <c r="BM1178" s="99">
        <v>0</v>
      </c>
      <c r="BN1178" s="99">
        <v>0</v>
      </c>
      <c r="BO1178" s="99">
        <v>0</v>
      </c>
      <c r="BP1178" s="99">
        <v>0</v>
      </c>
      <c r="BQ1178" s="99">
        <v>0</v>
      </c>
      <c r="BR1178" s="99">
        <v>7607578.41723633</v>
      </c>
      <c r="BS1178" s="99">
        <v>5298657.1940917997</v>
      </c>
      <c r="BT1178" s="99">
        <v>3648334.1778259301</v>
      </c>
      <c r="BU1178" s="99">
        <v>0</v>
      </c>
      <c r="BV1178" s="99">
        <v>3234253.9445495601</v>
      </c>
      <c r="BW1178" s="99">
        <v>279690.829113007</v>
      </c>
      <c r="BX1178" s="99">
        <v>0</v>
      </c>
      <c r="BY1178" s="99">
        <v>0</v>
      </c>
      <c r="BZ1178" s="99">
        <v>0</v>
      </c>
      <c r="CA1178" s="99">
        <v>142874.76948928801</v>
      </c>
      <c r="CB1178" s="99">
        <v>9172261.25146484</v>
      </c>
      <c r="CC1178" s="99">
        <v>74952214.286132798</v>
      </c>
      <c r="CD1178" s="99">
        <v>19840484.104003899</v>
      </c>
      <c r="CE1178" s="99">
        <v>2723.5986333191399</v>
      </c>
      <c r="CF1178" s="99">
        <v>428210.61295700102</v>
      </c>
      <c r="CG1178" s="99">
        <v>3186021.1984252902</v>
      </c>
      <c r="CH1178" s="99">
        <v>0</v>
      </c>
      <c r="CI1178" s="99">
        <v>145590.58490371701</v>
      </c>
      <c r="CJ1178" s="99">
        <v>9602125.7437744103</v>
      </c>
      <c r="CK1178" s="99">
        <v>78127726.962890595</v>
      </c>
      <c r="CL1178" s="99">
        <v>20122782.983154301</v>
      </c>
      <c r="CM1178" s="166">
        <v>182081.60345268299</v>
      </c>
      <c r="CN1178" s="166">
        <v>21822282.810302701</v>
      </c>
      <c r="CO1178" s="166">
        <v>112667209.996094</v>
      </c>
      <c r="CP1178" s="99">
        <v>20122782.983154301</v>
      </c>
      <c r="CQ1178" s="99">
        <v>0</v>
      </c>
      <c r="CR1178" s="99">
        <v>0</v>
      </c>
      <c r="CS1178" s="99">
        <v>0</v>
      </c>
      <c r="CT1178" s="99">
        <v>0</v>
      </c>
      <c r="CU1178" s="98">
        <v>39752.063465888001</v>
      </c>
      <c r="CV1178" s="98">
        <v>36732.135835269997</v>
      </c>
      <c r="CW1178" s="98">
        <v>9600471.8644218408</v>
      </c>
      <c r="CX1178" s="98">
        <v>78138235.484558091</v>
      </c>
    </row>
    <row r="1179" spans="1:102" x14ac:dyDescent="0.2">
      <c r="A1179" s="98" t="s">
        <v>70</v>
      </c>
      <c r="B1179" s="100">
        <v>39692</v>
      </c>
      <c r="C1179" s="99">
        <v>106873.457213402</v>
      </c>
      <c r="D1179" s="99">
        <v>7.3149837259552397</v>
      </c>
      <c r="E1179" s="99">
        <v>36086.586090564699</v>
      </c>
      <c r="F1179" s="99">
        <v>27827.1545042992</v>
      </c>
      <c r="G1179" s="99">
        <v>2301.24402058125</v>
      </c>
      <c r="H1179" s="99">
        <v>0</v>
      </c>
      <c r="I1179" s="99">
        <v>0</v>
      </c>
      <c r="J1179" s="99">
        <v>36214.255452632897</v>
      </c>
      <c r="K1179" s="99">
        <v>0</v>
      </c>
      <c r="L1179" s="99">
        <v>23423.268939971898</v>
      </c>
      <c r="M1179" s="99">
        <v>55686.429828166998</v>
      </c>
      <c r="N1179" s="99">
        <v>13363.087183952301</v>
      </c>
      <c r="O1179" s="99">
        <v>46339.198758602099</v>
      </c>
      <c r="P1179" s="99">
        <v>0</v>
      </c>
      <c r="Q1179" s="99">
        <v>7418.2542977929097</v>
      </c>
      <c r="R1179" s="99">
        <v>2111.3226765990298</v>
      </c>
      <c r="S1179" s="99">
        <v>0</v>
      </c>
      <c r="T1179" s="99">
        <v>687.40916339308001</v>
      </c>
      <c r="U1179" s="99">
        <v>37544.033679962202</v>
      </c>
      <c r="V1179" s="99">
        <v>6421076.5177612295</v>
      </c>
      <c r="W1179" s="99">
        <v>1083.78233388066</v>
      </c>
      <c r="X1179" s="99">
        <v>2731655.1173400902</v>
      </c>
      <c r="Y1179" s="99">
        <v>1858067.21035767</v>
      </c>
      <c r="Z1179" s="99">
        <v>372741.43787383998</v>
      </c>
      <c r="AA1179" s="99">
        <v>0</v>
      </c>
      <c r="AB1179" s="99">
        <v>0</v>
      </c>
      <c r="AC1179" s="99">
        <v>12259638.7995605</v>
      </c>
      <c r="AD1179" s="99">
        <v>0</v>
      </c>
      <c r="AE1179" s="99">
        <v>1063988.03735352</v>
      </c>
      <c r="AF1179" s="99">
        <v>3042454.6159668001</v>
      </c>
      <c r="AG1179" s="99">
        <v>1808630.2441558801</v>
      </c>
      <c r="AH1179" s="99">
        <v>2311474.3781127902</v>
      </c>
      <c r="AI1179" s="99">
        <v>0</v>
      </c>
      <c r="AJ1179" s="99">
        <v>902710.83370971703</v>
      </c>
      <c r="AK1179" s="99">
        <v>326967.74105071998</v>
      </c>
      <c r="AL1179" s="99">
        <v>0</v>
      </c>
      <c r="AM1179" s="99">
        <v>100163.049632072</v>
      </c>
      <c r="AN1179" s="99">
        <v>12502758.1419678</v>
      </c>
      <c r="AO1179" s="99">
        <v>53954035.427246101</v>
      </c>
      <c r="AP1179" s="99">
        <v>9759.2569440603293</v>
      </c>
      <c r="AQ1179" s="99">
        <v>21459640.666992199</v>
      </c>
      <c r="AR1179" s="99">
        <v>14572106.747680699</v>
      </c>
      <c r="AS1179" s="99">
        <v>2812905.4581603999</v>
      </c>
      <c r="AT1179" s="99">
        <v>0</v>
      </c>
      <c r="AU1179" s="99">
        <v>0</v>
      </c>
      <c r="AV1179" s="99">
        <v>35289472.361816399</v>
      </c>
      <c r="AW1179" s="99">
        <v>0</v>
      </c>
      <c r="AX1179" s="99">
        <v>9398330.4156494103</v>
      </c>
      <c r="AY1179" s="99">
        <v>25731694.854492199</v>
      </c>
      <c r="AZ1179" s="99">
        <v>13927561.3756104</v>
      </c>
      <c r="BA1179" s="99">
        <v>19055962.701416001</v>
      </c>
      <c r="BB1179" s="99">
        <v>0</v>
      </c>
      <c r="BC1179" s="99">
        <v>7271182.0410766602</v>
      </c>
      <c r="BD1179" s="99">
        <v>2440046.6109008798</v>
      </c>
      <c r="BE1179" s="99">
        <v>0</v>
      </c>
      <c r="BF1179" s="99">
        <v>780476.02912139904</v>
      </c>
      <c r="BG1179" s="99">
        <v>35733205.986816399</v>
      </c>
      <c r="BH1179" s="99">
        <v>12611189.3594971</v>
      </c>
      <c r="BI1179" s="99">
        <v>695.76084722578503</v>
      </c>
      <c r="BJ1179" s="99">
        <v>7247110.6163330097</v>
      </c>
      <c r="BK1179" s="99">
        <v>5153680.2698364304</v>
      </c>
      <c r="BL1179" s="99">
        <v>0</v>
      </c>
      <c r="BM1179" s="99">
        <v>0</v>
      </c>
      <c r="BN1179" s="99">
        <v>0</v>
      </c>
      <c r="BO1179" s="99">
        <v>0</v>
      </c>
      <c r="BP1179" s="99">
        <v>0</v>
      </c>
      <c r="BQ1179" s="99">
        <v>0</v>
      </c>
      <c r="BR1179" s="99">
        <v>7735277.5309448196</v>
      </c>
      <c r="BS1179" s="99">
        <v>5216988.4979858398</v>
      </c>
      <c r="BT1179" s="99">
        <v>3707014.4420471201</v>
      </c>
      <c r="BU1179" s="99">
        <v>0</v>
      </c>
      <c r="BV1179" s="99">
        <v>3223642.3057556199</v>
      </c>
      <c r="BW1179" s="99">
        <v>281235.90064239502</v>
      </c>
      <c r="BX1179" s="99">
        <v>0</v>
      </c>
      <c r="BY1179" s="99">
        <v>0</v>
      </c>
      <c r="BZ1179" s="99">
        <v>0</v>
      </c>
      <c r="CA1179" s="99">
        <v>142868.23661994899</v>
      </c>
      <c r="CB1179" s="99">
        <v>9128065.0478515606</v>
      </c>
      <c r="CC1179" s="99">
        <v>75386139.189453095</v>
      </c>
      <c r="CD1179" s="99">
        <v>19850568.435546901</v>
      </c>
      <c r="CE1179" s="99">
        <v>2717.6417350471002</v>
      </c>
      <c r="CF1179" s="99">
        <v>432337.056015015</v>
      </c>
      <c r="CG1179" s="99">
        <v>3253727.5390930199</v>
      </c>
      <c r="CH1179" s="99">
        <v>0</v>
      </c>
      <c r="CI1179" s="99">
        <v>145592.61512374901</v>
      </c>
      <c r="CJ1179" s="99">
        <v>9566180.4827880897</v>
      </c>
      <c r="CK1179" s="99">
        <v>78519577.123046905</v>
      </c>
      <c r="CL1179" s="99">
        <v>20130902.002685498</v>
      </c>
      <c r="CM1179" s="166">
        <v>182720.133453369</v>
      </c>
      <c r="CN1179" s="166">
        <v>22061008.450927701</v>
      </c>
      <c r="CO1179" s="166">
        <v>114287143.09277301</v>
      </c>
      <c r="CP1179" s="99">
        <v>20130902.002685498</v>
      </c>
      <c r="CQ1179" s="99">
        <v>0</v>
      </c>
      <c r="CR1179" s="99">
        <v>0</v>
      </c>
      <c r="CS1179" s="99">
        <v>0</v>
      </c>
      <c r="CT1179" s="99">
        <v>0</v>
      </c>
      <c r="CU1179" s="98">
        <v>38135.648872413003</v>
      </c>
      <c r="CV1179" s="98">
        <v>37702.957213184003</v>
      </c>
      <c r="CW1179" s="98">
        <v>9560402.1038665753</v>
      </c>
      <c r="CX1179" s="98">
        <v>78639866.728546113</v>
      </c>
    </row>
    <row r="1180" spans="1:102" x14ac:dyDescent="0.2">
      <c r="A1180" s="98" t="s">
        <v>70</v>
      </c>
      <c r="B1180" s="100">
        <v>39783</v>
      </c>
      <c r="C1180" s="99">
        <v>107156.472805023</v>
      </c>
      <c r="D1180" s="99">
        <v>7.8710022509912996</v>
      </c>
      <c r="E1180" s="99">
        <v>35069.667816162102</v>
      </c>
      <c r="F1180" s="99">
        <v>27273.188993454001</v>
      </c>
      <c r="G1180" s="99">
        <v>2473.5731414556499</v>
      </c>
      <c r="H1180" s="99">
        <v>0</v>
      </c>
      <c r="I1180" s="99">
        <v>0</v>
      </c>
      <c r="J1180" s="99">
        <v>36141.258363246903</v>
      </c>
      <c r="K1180" s="99">
        <v>0</v>
      </c>
      <c r="L1180" s="99">
        <v>22993.458374023401</v>
      </c>
      <c r="M1180" s="99">
        <v>55400.749757289901</v>
      </c>
      <c r="N1180" s="99">
        <v>13163.639668107</v>
      </c>
      <c r="O1180" s="99">
        <v>46603.314593315103</v>
      </c>
      <c r="P1180" s="99">
        <v>0</v>
      </c>
      <c r="Q1180" s="99">
        <v>7333.4212439060202</v>
      </c>
      <c r="R1180" s="99">
        <v>2191.0567709803599</v>
      </c>
      <c r="S1180" s="99">
        <v>0</v>
      </c>
      <c r="T1180" s="99">
        <v>696.68151963502203</v>
      </c>
      <c r="U1180" s="99">
        <v>38038.431879997297</v>
      </c>
      <c r="V1180" s="99">
        <v>6391486.13391113</v>
      </c>
      <c r="W1180" s="99">
        <v>980.29844312369801</v>
      </c>
      <c r="X1180" s="99">
        <v>2627562.9045104999</v>
      </c>
      <c r="Y1180" s="99">
        <v>1798828.2800140399</v>
      </c>
      <c r="Z1180" s="99">
        <v>393843.92573547398</v>
      </c>
      <c r="AA1180" s="99">
        <v>0</v>
      </c>
      <c r="AB1180" s="99">
        <v>0</v>
      </c>
      <c r="AC1180" s="99">
        <v>12435598.294921899</v>
      </c>
      <c r="AD1180" s="99">
        <v>0</v>
      </c>
      <c r="AE1180" s="99">
        <v>1034702.28582001</v>
      </c>
      <c r="AF1180" s="99">
        <v>3022997.5384521498</v>
      </c>
      <c r="AG1180" s="99">
        <v>1749771.75183105</v>
      </c>
      <c r="AH1180" s="99">
        <v>2311806.4313659701</v>
      </c>
      <c r="AI1180" s="99">
        <v>0</v>
      </c>
      <c r="AJ1180" s="99">
        <v>886304.14494323696</v>
      </c>
      <c r="AK1180" s="99">
        <v>331492.73343658401</v>
      </c>
      <c r="AL1180" s="99">
        <v>0</v>
      </c>
      <c r="AM1180" s="99">
        <v>102806.021350861</v>
      </c>
      <c r="AN1180" s="99">
        <v>12636182.6363525</v>
      </c>
      <c r="AO1180" s="99">
        <v>54180768.705566399</v>
      </c>
      <c r="AP1180" s="99">
        <v>9173.9523725509607</v>
      </c>
      <c r="AQ1180" s="99">
        <v>20713847.277099598</v>
      </c>
      <c r="AR1180" s="99">
        <v>14092851.1442871</v>
      </c>
      <c r="AS1180" s="99">
        <v>2975506.0313415499</v>
      </c>
      <c r="AT1180" s="99">
        <v>0</v>
      </c>
      <c r="AU1180" s="99">
        <v>0</v>
      </c>
      <c r="AV1180" s="99">
        <v>35828913.917480499</v>
      </c>
      <c r="AW1180" s="99">
        <v>0</v>
      </c>
      <c r="AX1180" s="99">
        <v>9217073.4114990197</v>
      </c>
      <c r="AY1180" s="99">
        <v>25651368.075195301</v>
      </c>
      <c r="AZ1180" s="99">
        <v>13548192.7160645</v>
      </c>
      <c r="BA1180" s="99">
        <v>19174711.681640599</v>
      </c>
      <c r="BB1180" s="99">
        <v>0</v>
      </c>
      <c r="BC1180" s="99">
        <v>7171235.38244629</v>
      </c>
      <c r="BD1180" s="99">
        <v>2484355.1380310101</v>
      </c>
      <c r="BE1180" s="99">
        <v>0</v>
      </c>
      <c r="BF1180" s="99">
        <v>794242.54064178502</v>
      </c>
      <c r="BG1180" s="99">
        <v>36656261.250488304</v>
      </c>
      <c r="BH1180" s="99">
        <v>12752522.93396</v>
      </c>
      <c r="BI1180" s="99">
        <v>1266.8645994365199</v>
      </c>
      <c r="BJ1180" s="99">
        <v>7045634.3999633798</v>
      </c>
      <c r="BK1180" s="99">
        <v>5027354.9782714797</v>
      </c>
      <c r="BL1180" s="99">
        <v>0</v>
      </c>
      <c r="BM1180" s="99">
        <v>0</v>
      </c>
      <c r="BN1180" s="99">
        <v>0</v>
      </c>
      <c r="BO1180" s="99">
        <v>0</v>
      </c>
      <c r="BP1180" s="99">
        <v>0</v>
      </c>
      <c r="BQ1180" s="99">
        <v>0</v>
      </c>
      <c r="BR1180" s="99">
        <v>7756141.1720581101</v>
      </c>
      <c r="BS1180" s="99">
        <v>5100627.1109619103</v>
      </c>
      <c r="BT1180" s="99">
        <v>3730024.6854553199</v>
      </c>
      <c r="BU1180" s="99">
        <v>0</v>
      </c>
      <c r="BV1180" s="99">
        <v>3202358.51879883</v>
      </c>
      <c r="BW1180" s="99">
        <v>285446.00505828898</v>
      </c>
      <c r="BX1180" s="99">
        <v>0</v>
      </c>
      <c r="BY1180" s="99">
        <v>0</v>
      </c>
      <c r="BZ1180" s="99">
        <v>0</v>
      </c>
      <c r="CA1180" s="99">
        <v>142147.104465485</v>
      </c>
      <c r="CB1180" s="99">
        <v>9014350.875</v>
      </c>
      <c r="CC1180" s="99">
        <v>74880737.668945298</v>
      </c>
      <c r="CD1180" s="99">
        <v>19800995.638183601</v>
      </c>
      <c r="CE1180" s="99">
        <v>2792.7865860760198</v>
      </c>
      <c r="CF1180" s="99">
        <v>436446.99271011399</v>
      </c>
      <c r="CG1180" s="99">
        <v>3295186.3152771001</v>
      </c>
      <c r="CH1180" s="99">
        <v>0</v>
      </c>
      <c r="CI1180" s="99">
        <v>144957.12166404701</v>
      </c>
      <c r="CJ1180" s="99">
        <v>9454622.2042236291</v>
      </c>
      <c r="CK1180" s="99">
        <v>78116616.923828095</v>
      </c>
      <c r="CL1180" s="99">
        <v>20088478.628173798</v>
      </c>
      <c r="CM1180" s="166">
        <v>182725.456848145</v>
      </c>
      <c r="CN1180" s="166">
        <v>22064999.212402299</v>
      </c>
      <c r="CO1180" s="166">
        <v>114891586.214844</v>
      </c>
      <c r="CP1180" s="99">
        <v>20088478.628173798</v>
      </c>
      <c r="CQ1180" s="99">
        <v>0</v>
      </c>
      <c r="CR1180" s="99">
        <v>0</v>
      </c>
      <c r="CS1180" s="99">
        <v>0</v>
      </c>
      <c r="CT1180" s="99">
        <v>0</v>
      </c>
      <c r="CU1180" s="98">
        <v>36986.091416695999</v>
      </c>
      <c r="CV1180" s="98">
        <v>38671.627979552002</v>
      </c>
      <c r="CW1180" s="98">
        <v>9450797.8677101135</v>
      </c>
      <c r="CX1180" s="98">
        <v>78175923.984222397</v>
      </c>
    </row>
    <row r="1181" spans="1:102" x14ac:dyDescent="0.2">
      <c r="A1181" s="98" t="s">
        <v>70</v>
      </c>
      <c r="B1181" s="100">
        <v>39873</v>
      </c>
      <c r="C1181" s="99">
        <v>108434.509324074</v>
      </c>
      <c r="D1181" s="99">
        <v>8.0469159409403801</v>
      </c>
      <c r="E1181" s="99">
        <v>34272.750463485703</v>
      </c>
      <c r="F1181" s="99">
        <v>26687.575582027399</v>
      </c>
      <c r="G1181" s="99">
        <v>2537.5723041892102</v>
      </c>
      <c r="H1181" s="99">
        <v>0</v>
      </c>
      <c r="I1181" s="99">
        <v>0</v>
      </c>
      <c r="J1181" s="99">
        <v>37127.134877204902</v>
      </c>
      <c r="K1181" s="99">
        <v>0</v>
      </c>
      <c r="L1181" s="99">
        <v>22558.358439207099</v>
      </c>
      <c r="M1181" s="99">
        <v>55732.725446701101</v>
      </c>
      <c r="N1181" s="99">
        <v>13017.2077482939</v>
      </c>
      <c r="O1181" s="99">
        <v>47406.154267787897</v>
      </c>
      <c r="P1181" s="99">
        <v>0</v>
      </c>
      <c r="Q1181" s="99">
        <v>7265.6681081056604</v>
      </c>
      <c r="R1181" s="99">
        <v>2227.7390289902701</v>
      </c>
      <c r="S1181" s="99">
        <v>0</v>
      </c>
      <c r="T1181" s="99">
        <v>692.94962011277698</v>
      </c>
      <c r="U1181" s="99">
        <v>38420.319945812204</v>
      </c>
      <c r="V1181" s="99">
        <v>6416657.40161133</v>
      </c>
      <c r="W1181" s="99">
        <v>1092.97321204841</v>
      </c>
      <c r="X1181" s="99">
        <v>2552488.62469482</v>
      </c>
      <c r="Y1181" s="99">
        <v>1755196.6627044701</v>
      </c>
      <c r="Z1181" s="99">
        <v>402188.62894439697</v>
      </c>
      <c r="AA1181" s="99">
        <v>0</v>
      </c>
      <c r="AB1181" s="99">
        <v>0</v>
      </c>
      <c r="AC1181" s="99">
        <v>12631340.2550049</v>
      </c>
      <c r="AD1181" s="99">
        <v>0</v>
      </c>
      <c r="AE1181" s="99">
        <v>1001597.86871338</v>
      </c>
      <c r="AF1181" s="99">
        <v>3027062.45672607</v>
      </c>
      <c r="AG1181" s="99">
        <v>1725316.85864258</v>
      </c>
      <c r="AH1181" s="99">
        <v>2342798.40948486</v>
      </c>
      <c r="AI1181" s="99">
        <v>0</v>
      </c>
      <c r="AJ1181" s="99">
        <v>874110.84836578404</v>
      </c>
      <c r="AK1181" s="99">
        <v>338997.12110519398</v>
      </c>
      <c r="AL1181" s="99">
        <v>0</v>
      </c>
      <c r="AM1181" s="99">
        <v>100980.220012665</v>
      </c>
      <c r="AN1181" s="99">
        <v>12774491.75354</v>
      </c>
      <c r="AO1181" s="99">
        <v>54924576.093261696</v>
      </c>
      <c r="AP1181" s="99">
        <v>10645.259463071799</v>
      </c>
      <c r="AQ1181" s="99">
        <v>20146324.0632324</v>
      </c>
      <c r="AR1181" s="99">
        <v>13748635.4764404</v>
      </c>
      <c r="AS1181" s="99">
        <v>3065299.1560363802</v>
      </c>
      <c r="AT1181" s="99">
        <v>0</v>
      </c>
      <c r="AU1181" s="99">
        <v>0</v>
      </c>
      <c r="AV1181" s="99">
        <v>36977753.338867202</v>
      </c>
      <c r="AW1181" s="99">
        <v>0</v>
      </c>
      <c r="AX1181" s="99">
        <v>9078410.6943359394</v>
      </c>
      <c r="AY1181" s="99">
        <v>25917815.224609401</v>
      </c>
      <c r="AZ1181" s="99">
        <v>13369429.022216801</v>
      </c>
      <c r="BA1181" s="99">
        <v>19586753.526611298</v>
      </c>
      <c r="BB1181" s="99">
        <v>0</v>
      </c>
      <c r="BC1181" s="99">
        <v>7101289.5240478497</v>
      </c>
      <c r="BD1181" s="99">
        <v>2557323.140625</v>
      </c>
      <c r="BE1181" s="99">
        <v>0</v>
      </c>
      <c r="BF1181" s="99">
        <v>782554.36897277797</v>
      </c>
      <c r="BG1181" s="99">
        <v>37382955.987304702</v>
      </c>
      <c r="BH1181" s="99">
        <v>12860873.8625488</v>
      </c>
      <c r="BI1181" s="99">
        <v>1454.35988663137</v>
      </c>
      <c r="BJ1181" s="99">
        <v>6859887.1944580097</v>
      </c>
      <c r="BK1181" s="99">
        <v>4890312.5393066397</v>
      </c>
      <c r="BL1181" s="99">
        <v>0</v>
      </c>
      <c r="BM1181" s="99">
        <v>0</v>
      </c>
      <c r="BN1181" s="99">
        <v>0</v>
      </c>
      <c r="BO1181" s="99">
        <v>0</v>
      </c>
      <c r="BP1181" s="99">
        <v>0</v>
      </c>
      <c r="BQ1181" s="99">
        <v>0</v>
      </c>
      <c r="BR1181" s="99">
        <v>7688234.0993042002</v>
      </c>
      <c r="BS1181" s="99">
        <v>5008212.68859863</v>
      </c>
      <c r="BT1181" s="99">
        <v>3810667.3475341802</v>
      </c>
      <c r="BU1181" s="99">
        <v>0</v>
      </c>
      <c r="BV1181" s="99">
        <v>3173478.3698120099</v>
      </c>
      <c r="BW1181" s="99">
        <v>295721.902317047</v>
      </c>
      <c r="BX1181" s="99">
        <v>0</v>
      </c>
      <c r="BY1181" s="99">
        <v>0</v>
      </c>
      <c r="BZ1181" s="99">
        <v>0</v>
      </c>
      <c r="CA1181" s="99">
        <v>142690.27713966399</v>
      </c>
      <c r="CB1181" s="99">
        <v>8979164.9481201209</v>
      </c>
      <c r="CC1181" s="99">
        <v>75109197.048828095</v>
      </c>
      <c r="CD1181" s="99">
        <v>19740835.725341801</v>
      </c>
      <c r="CE1181" s="99">
        <v>2850.54731363058</v>
      </c>
      <c r="CF1181" s="99">
        <v>439351.55216598499</v>
      </c>
      <c r="CG1181" s="99">
        <v>3335044.7540588402</v>
      </c>
      <c r="CH1181" s="99">
        <v>0</v>
      </c>
      <c r="CI1181" s="99">
        <v>145517.58120727501</v>
      </c>
      <c r="CJ1181" s="99">
        <v>9417655.9456787091</v>
      </c>
      <c r="CK1181" s="99">
        <v>78560422.047851607</v>
      </c>
      <c r="CL1181" s="99">
        <v>20039291.556884799</v>
      </c>
      <c r="CM1181" s="166">
        <v>183630.68504333499</v>
      </c>
      <c r="CN1181" s="166">
        <v>22186364.423095699</v>
      </c>
      <c r="CO1181" s="166">
        <v>115829495.77636699</v>
      </c>
      <c r="CP1181" s="99">
        <v>20039291.556884799</v>
      </c>
      <c r="CQ1181" s="99">
        <v>0</v>
      </c>
      <c r="CR1181" s="99">
        <v>0</v>
      </c>
      <c r="CS1181" s="99">
        <v>0</v>
      </c>
      <c r="CT1181" s="99">
        <v>0</v>
      </c>
      <c r="CU1181" s="98">
        <v>35760.536759012997</v>
      </c>
      <c r="CV1181" s="98">
        <v>39447.524508413997</v>
      </c>
      <c r="CW1181" s="98">
        <v>9418516.500286106</v>
      </c>
      <c r="CX1181" s="98">
        <v>78444241.802886933</v>
      </c>
    </row>
    <row r="1182" spans="1:102" x14ac:dyDescent="0.2">
      <c r="A1182" s="98" t="s">
        <v>70</v>
      </c>
      <c r="B1182" s="100">
        <v>39965</v>
      </c>
      <c r="C1182" s="99">
        <v>109730.582792282</v>
      </c>
      <c r="D1182" s="99">
        <v>6.7629171349690296</v>
      </c>
      <c r="E1182" s="99">
        <v>33276.499146461501</v>
      </c>
      <c r="F1182" s="99">
        <v>26103.1069998741</v>
      </c>
      <c r="G1182" s="99">
        <v>2655.2339445054499</v>
      </c>
      <c r="H1182" s="99">
        <v>0</v>
      </c>
      <c r="I1182" s="99">
        <v>0</v>
      </c>
      <c r="J1182" s="99">
        <v>38120.787740707397</v>
      </c>
      <c r="K1182" s="99">
        <v>0</v>
      </c>
      <c r="L1182" s="99">
        <v>22634.657973527901</v>
      </c>
      <c r="M1182" s="99">
        <v>55810.450865745501</v>
      </c>
      <c r="N1182" s="99">
        <v>12800.280643820801</v>
      </c>
      <c r="O1182" s="99">
        <v>48022.079274654403</v>
      </c>
      <c r="P1182" s="99">
        <v>0</v>
      </c>
      <c r="Q1182" s="99">
        <v>7189.1003661155701</v>
      </c>
      <c r="R1182" s="99">
        <v>2296.5600924491901</v>
      </c>
      <c r="S1182" s="99">
        <v>0</v>
      </c>
      <c r="T1182" s="99">
        <v>688.26497516036</v>
      </c>
      <c r="U1182" s="99">
        <v>38955.060790062002</v>
      </c>
      <c r="V1182" s="99">
        <v>6468781.4956665002</v>
      </c>
      <c r="W1182" s="99">
        <v>774.00756351649795</v>
      </c>
      <c r="X1182" s="99">
        <v>2477091.9395752</v>
      </c>
      <c r="Y1182" s="99">
        <v>1723210.3946227999</v>
      </c>
      <c r="Z1182" s="99">
        <v>411381.36811065697</v>
      </c>
      <c r="AA1182" s="99">
        <v>0</v>
      </c>
      <c r="AB1182" s="99">
        <v>0</v>
      </c>
      <c r="AC1182" s="99">
        <v>12825954.19104</v>
      </c>
      <c r="AD1182" s="99">
        <v>0</v>
      </c>
      <c r="AE1182" s="99">
        <v>995165.11029815697</v>
      </c>
      <c r="AF1182" s="99">
        <v>3027050.9337463402</v>
      </c>
      <c r="AG1182" s="99">
        <v>1699266.7823028599</v>
      </c>
      <c r="AH1182" s="99">
        <v>2349649.5223999</v>
      </c>
      <c r="AI1182" s="99">
        <v>0</v>
      </c>
      <c r="AJ1182" s="99">
        <v>866718.28203582799</v>
      </c>
      <c r="AK1182" s="99">
        <v>341406.72236251802</v>
      </c>
      <c r="AL1182" s="99">
        <v>0</v>
      </c>
      <c r="AM1182" s="99">
        <v>98303.653449058504</v>
      </c>
      <c r="AN1182" s="99">
        <v>12945727.7618408</v>
      </c>
      <c r="AO1182" s="99">
        <v>55659092.567871101</v>
      </c>
      <c r="AP1182" s="99">
        <v>7325.7940608859099</v>
      </c>
      <c r="AQ1182" s="99">
        <v>19530629.053222701</v>
      </c>
      <c r="AR1182" s="99">
        <v>13425267.9450684</v>
      </c>
      <c r="AS1182" s="99">
        <v>3144686.1783447298</v>
      </c>
      <c r="AT1182" s="99">
        <v>0</v>
      </c>
      <c r="AU1182" s="99">
        <v>0</v>
      </c>
      <c r="AV1182" s="99">
        <v>37953664.444824196</v>
      </c>
      <c r="AW1182" s="99">
        <v>0</v>
      </c>
      <c r="AX1182" s="99">
        <v>9078895.1699218806</v>
      </c>
      <c r="AY1182" s="99">
        <v>26101495.426513702</v>
      </c>
      <c r="AZ1182" s="99">
        <v>13237415.6481934</v>
      </c>
      <c r="BA1182" s="99">
        <v>19770279.878906298</v>
      </c>
      <c r="BB1182" s="99">
        <v>0</v>
      </c>
      <c r="BC1182" s="99">
        <v>7072749.4534301804</v>
      </c>
      <c r="BD1182" s="99">
        <v>2586956.1732177702</v>
      </c>
      <c r="BE1182" s="99">
        <v>0</v>
      </c>
      <c r="BF1182" s="99">
        <v>771702.01439666701</v>
      </c>
      <c r="BG1182" s="99">
        <v>38230998.513183601</v>
      </c>
      <c r="BH1182" s="99">
        <v>13050088.7038574</v>
      </c>
      <c r="BI1182" s="99">
        <v>1419.6227740347399</v>
      </c>
      <c r="BJ1182" s="99">
        <v>6716180.7482910203</v>
      </c>
      <c r="BK1182" s="99">
        <v>4794806.2706909198</v>
      </c>
      <c r="BL1182" s="99">
        <v>0</v>
      </c>
      <c r="BM1182" s="99">
        <v>0</v>
      </c>
      <c r="BN1182" s="99">
        <v>0</v>
      </c>
      <c r="BO1182" s="99">
        <v>0</v>
      </c>
      <c r="BP1182" s="99">
        <v>0</v>
      </c>
      <c r="BQ1182" s="99">
        <v>0</v>
      </c>
      <c r="BR1182" s="99">
        <v>7804591.7239379901</v>
      </c>
      <c r="BS1182" s="99">
        <v>4948460.1101684598</v>
      </c>
      <c r="BT1182" s="99">
        <v>3845343.6325378399</v>
      </c>
      <c r="BU1182" s="99">
        <v>0</v>
      </c>
      <c r="BV1182" s="99">
        <v>3173171.97573853</v>
      </c>
      <c r="BW1182" s="99">
        <v>299343.14970397903</v>
      </c>
      <c r="BX1182" s="99">
        <v>0</v>
      </c>
      <c r="BY1182" s="99">
        <v>0</v>
      </c>
      <c r="BZ1182" s="99">
        <v>0</v>
      </c>
      <c r="CA1182" s="99">
        <v>143195.79628372201</v>
      </c>
      <c r="CB1182" s="99">
        <v>8933704.8807372991</v>
      </c>
      <c r="CC1182" s="99">
        <v>75186005.189453095</v>
      </c>
      <c r="CD1182" s="99">
        <v>19755961.193359401</v>
      </c>
      <c r="CE1182" s="99">
        <v>2897.2700265944</v>
      </c>
      <c r="CF1182" s="99">
        <v>444101.82440566999</v>
      </c>
      <c r="CG1182" s="99">
        <v>3385966.3474426302</v>
      </c>
      <c r="CH1182" s="99">
        <v>0</v>
      </c>
      <c r="CI1182" s="99">
        <v>146097.42569732701</v>
      </c>
      <c r="CJ1182" s="99">
        <v>9381231.484375</v>
      </c>
      <c r="CK1182" s="99">
        <v>78503658.614257798</v>
      </c>
      <c r="CL1182" s="99">
        <v>20057897.121337902</v>
      </c>
      <c r="CM1182" s="166">
        <v>184560.99278068499</v>
      </c>
      <c r="CN1182" s="166">
        <v>22358570.662597701</v>
      </c>
      <c r="CO1182" s="166">
        <v>116850360.675781</v>
      </c>
      <c r="CP1182" s="99">
        <v>20057897.121337902</v>
      </c>
      <c r="CQ1182" s="99">
        <v>0</v>
      </c>
      <c r="CR1182" s="99">
        <v>0</v>
      </c>
      <c r="CS1182" s="99">
        <v>0</v>
      </c>
      <c r="CT1182" s="99">
        <v>0</v>
      </c>
      <c r="CU1182" s="98">
        <v>34429.902609669</v>
      </c>
      <c r="CV1182" s="98">
        <v>40318.231265000002</v>
      </c>
      <c r="CW1182" s="98">
        <v>9377806.7051429693</v>
      </c>
      <c r="CX1182" s="98">
        <v>78571971.536895722</v>
      </c>
    </row>
    <row r="1183" spans="1:102" x14ac:dyDescent="0.2">
      <c r="A1183" s="98" t="s">
        <v>70</v>
      </c>
      <c r="B1183" s="100">
        <v>40057</v>
      </c>
      <c r="C1183" s="99">
        <v>111260.106980324</v>
      </c>
      <c r="D1183" s="99">
        <v>5.2192744239582698</v>
      </c>
      <c r="E1183" s="99">
        <v>32522.7587409019</v>
      </c>
      <c r="F1183" s="99">
        <v>25701.685260295901</v>
      </c>
      <c r="G1183" s="99">
        <v>2822.6097551286198</v>
      </c>
      <c r="H1183" s="99">
        <v>0</v>
      </c>
      <c r="I1183" s="99">
        <v>0</v>
      </c>
      <c r="J1183" s="99">
        <v>38938.2493014336</v>
      </c>
      <c r="K1183" s="99">
        <v>0</v>
      </c>
      <c r="L1183" s="99">
        <v>21792.378175497099</v>
      </c>
      <c r="M1183" s="99">
        <v>55995.211664676703</v>
      </c>
      <c r="N1183" s="99">
        <v>12665.334738016099</v>
      </c>
      <c r="O1183" s="99">
        <v>48788.104645729101</v>
      </c>
      <c r="P1183" s="99">
        <v>0</v>
      </c>
      <c r="Q1183" s="99">
        <v>7191.0827528238297</v>
      </c>
      <c r="R1183" s="99">
        <v>2375.2203822731999</v>
      </c>
      <c r="S1183" s="99">
        <v>0</v>
      </c>
      <c r="T1183" s="99">
        <v>698.01699083298399</v>
      </c>
      <c r="U1183" s="99">
        <v>39381.4364032745</v>
      </c>
      <c r="V1183" s="99">
        <v>6519826.1496582003</v>
      </c>
      <c r="W1183" s="99">
        <v>604.72310447692905</v>
      </c>
      <c r="X1183" s="99">
        <v>2403722.33129883</v>
      </c>
      <c r="Y1183" s="99">
        <v>1691536.17718506</v>
      </c>
      <c r="Z1183" s="99">
        <v>418571.38285064697</v>
      </c>
      <c r="AA1183" s="99">
        <v>0</v>
      </c>
      <c r="AB1183" s="99">
        <v>0</v>
      </c>
      <c r="AC1183" s="99">
        <v>13089311.7137451</v>
      </c>
      <c r="AD1183" s="99">
        <v>0</v>
      </c>
      <c r="AE1183" s="99">
        <v>968645.88542175305</v>
      </c>
      <c r="AF1183" s="99">
        <v>3032393.2772827102</v>
      </c>
      <c r="AG1183" s="99">
        <v>1667616.5794372601</v>
      </c>
      <c r="AH1183" s="99">
        <v>2370623.8095397898</v>
      </c>
      <c r="AI1183" s="99">
        <v>0</v>
      </c>
      <c r="AJ1183" s="99">
        <v>868493.95542907703</v>
      </c>
      <c r="AK1183" s="99">
        <v>344816.46415329003</v>
      </c>
      <c r="AL1183" s="99">
        <v>0</v>
      </c>
      <c r="AM1183" s="99">
        <v>96114.596098899798</v>
      </c>
      <c r="AN1183" s="99">
        <v>13172270.4232178</v>
      </c>
      <c r="AO1183" s="99">
        <v>56533428.955078103</v>
      </c>
      <c r="AP1183" s="99">
        <v>5551.3683744668997</v>
      </c>
      <c r="AQ1183" s="99">
        <v>19142630.3129883</v>
      </c>
      <c r="AR1183" s="99">
        <v>13309310.6555176</v>
      </c>
      <c r="AS1183" s="99">
        <v>3222795.21063232</v>
      </c>
      <c r="AT1183" s="99">
        <v>0</v>
      </c>
      <c r="AU1183" s="99">
        <v>0</v>
      </c>
      <c r="AV1183" s="99">
        <v>39097191.691894501</v>
      </c>
      <c r="AW1183" s="99">
        <v>0</v>
      </c>
      <c r="AX1183" s="99">
        <v>8878032.1839599591</v>
      </c>
      <c r="AY1183" s="99">
        <v>26338312.173828099</v>
      </c>
      <c r="AZ1183" s="99">
        <v>13069639.9448242</v>
      </c>
      <c r="BA1183" s="99">
        <v>20108253.580810498</v>
      </c>
      <c r="BB1183" s="99">
        <v>0</v>
      </c>
      <c r="BC1183" s="99">
        <v>7101765.2786254901</v>
      </c>
      <c r="BD1183" s="99">
        <v>2638661.33410645</v>
      </c>
      <c r="BE1183" s="99">
        <v>0</v>
      </c>
      <c r="BF1183" s="99">
        <v>756525.51399231004</v>
      </c>
      <c r="BG1183" s="99">
        <v>39193260.550781302</v>
      </c>
      <c r="BH1183" s="99">
        <v>13224114.189331099</v>
      </c>
      <c r="BI1183" s="99">
        <v>1046.4790028482701</v>
      </c>
      <c r="BJ1183" s="99">
        <v>6655852.4368896503</v>
      </c>
      <c r="BK1183" s="99">
        <v>4778137.3865966797</v>
      </c>
      <c r="BL1183" s="99">
        <v>0</v>
      </c>
      <c r="BM1183" s="99">
        <v>0</v>
      </c>
      <c r="BN1183" s="99">
        <v>0</v>
      </c>
      <c r="BO1183" s="99">
        <v>0</v>
      </c>
      <c r="BP1183" s="99">
        <v>0</v>
      </c>
      <c r="BQ1183" s="99">
        <v>0</v>
      </c>
      <c r="BR1183" s="99">
        <v>7879319.8181762705</v>
      </c>
      <c r="BS1183" s="99">
        <v>4926930.4866943397</v>
      </c>
      <c r="BT1183" s="99">
        <v>3910857.0637512198</v>
      </c>
      <c r="BU1183" s="99">
        <v>0</v>
      </c>
      <c r="BV1183" s="99">
        <v>3204565.7426147498</v>
      </c>
      <c r="BW1183" s="99">
        <v>304555.79432678199</v>
      </c>
      <c r="BX1183" s="99">
        <v>0</v>
      </c>
      <c r="BY1183" s="99">
        <v>0</v>
      </c>
      <c r="BZ1183" s="99">
        <v>0</v>
      </c>
      <c r="CA1183" s="99">
        <v>143710.191120148</v>
      </c>
      <c r="CB1183" s="99">
        <v>8917463.21240234</v>
      </c>
      <c r="CC1183" s="99">
        <v>75638218.730468795</v>
      </c>
      <c r="CD1183" s="99">
        <v>19870777.3591309</v>
      </c>
      <c r="CE1183" s="99">
        <v>2995.69072893262</v>
      </c>
      <c r="CF1183" s="99">
        <v>443322.106357574</v>
      </c>
      <c r="CG1183" s="99">
        <v>3412281.79620361</v>
      </c>
      <c r="CH1183" s="99">
        <v>0</v>
      </c>
      <c r="CI1183" s="99">
        <v>146710.947875977</v>
      </c>
      <c r="CJ1183" s="99">
        <v>9361402.1228027306</v>
      </c>
      <c r="CK1183" s="99">
        <v>78989966.725585893</v>
      </c>
      <c r="CL1183" s="99">
        <v>20172890.634765599</v>
      </c>
      <c r="CM1183" s="166">
        <v>185651.683229446</v>
      </c>
      <c r="CN1183" s="166">
        <v>22544607.963378899</v>
      </c>
      <c r="CO1183" s="166">
        <v>118183939.59472699</v>
      </c>
      <c r="CP1183" s="99">
        <v>20172890.634765599</v>
      </c>
      <c r="CQ1183" s="99">
        <v>0</v>
      </c>
      <c r="CR1183" s="99">
        <v>0</v>
      </c>
      <c r="CS1183" s="99">
        <v>0</v>
      </c>
      <c r="CT1183" s="99">
        <v>0</v>
      </c>
      <c r="CU1183" s="98">
        <v>33364.321235067</v>
      </c>
      <c r="CV1183" s="98">
        <v>41030.543763948997</v>
      </c>
      <c r="CW1183" s="98">
        <v>9360785.3187599145</v>
      </c>
      <c r="CX1183" s="98">
        <v>79050500.526672408</v>
      </c>
    </row>
    <row r="1184" spans="1:102" x14ac:dyDescent="0.2">
      <c r="A1184" s="98" t="s">
        <v>70</v>
      </c>
      <c r="B1184" s="100">
        <v>40148</v>
      </c>
      <c r="C1184" s="99">
        <v>112452.029321671</v>
      </c>
      <c r="D1184" s="99">
        <v>4.9632335179485398</v>
      </c>
      <c r="E1184" s="99">
        <v>31676.237092495001</v>
      </c>
      <c r="F1184" s="99">
        <v>25263.5627946854</v>
      </c>
      <c r="G1184" s="99">
        <v>2938.49738946557</v>
      </c>
      <c r="H1184" s="99">
        <v>0</v>
      </c>
      <c r="I1184" s="99">
        <v>0</v>
      </c>
      <c r="J1184" s="99">
        <v>39187.800814628601</v>
      </c>
      <c r="K1184" s="99">
        <v>0</v>
      </c>
      <c r="L1184" s="99">
        <v>21375.8409404755</v>
      </c>
      <c r="M1184" s="99">
        <v>56008.485313415498</v>
      </c>
      <c r="N1184" s="99">
        <v>12459.204859375999</v>
      </c>
      <c r="O1184" s="99">
        <v>49720.811008930199</v>
      </c>
      <c r="P1184" s="99">
        <v>0</v>
      </c>
      <c r="Q1184" s="99">
        <v>7139.1396970748901</v>
      </c>
      <c r="R1184" s="99">
        <v>2415.4489228129401</v>
      </c>
      <c r="S1184" s="99">
        <v>0</v>
      </c>
      <c r="T1184" s="99">
        <v>700.76955415308498</v>
      </c>
      <c r="U1184" s="99">
        <v>39986.157148361199</v>
      </c>
      <c r="V1184" s="99">
        <v>6567875.7656860398</v>
      </c>
      <c r="W1184" s="99">
        <v>644.60199121385801</v>
      </c>
      <c r="X1184" s="99">
        <v>2330233.6229248</v>
      </c>
      <c r="Y1184" s="99">
        <v>1657603.3622131301</v>
      </c>
      <c r="Z1184" s="99">
        <v>428427.22886276199</v>
      </c>
      <c r="AA1184" s="99">
        <v>0</v>
      </c>
      <c r="AB1184" s="99">
        <v>0</v>
      </c>
      <c r="AC1184" s="99">
        <v>13222673.8681641</v>
      </c>
      <c r="AD1184" s="99">
        <v>0</v>
      </c>
      <c r="AE1184" s="99">
        <v>945587.97841644299</v>
      </c>
      <c r="AF1184" s="99">
        <v>3027529.3935546898</v>
      </c>
      <c r="AG1184" s="99">
        <v>1644003.1781311</v>
      </c>
      <c r="AH1184" s="99">
        <v>2425997.8531494099</v>
      </c>
      <c r="AI1184" s="99">
        <v>0</v>
      </c>
      <c r="AJ1184" s="99">
        <v>860797.58830261196</v>
      </c>
      <c r="AK1184" s="99">
        <v>344484.191093445</v>
      </c>
      <c r="AL1184" s="99">
        <v>0</v>
      </c>
      <c r="AM1184" s="99">
        <v>92221.6021995544</v>
      </c>
      <c r="AN1184" s="99">
        <v>13258686.239257799</v>
      </c>
      <c r="AO1184" s="99">
        <v>57505810.8583984</v>
      </c>
      <c r="AP1184" s="99">
        <v>6415.4658739566803</v>
      </c>
      <c r="AQ1184" s="99">
        <v>18667419.161621101</v>
      </c>
      <c r="AR1184" s="99">
        <v>13217453.834472699</v>
      </c>
      <c r="AS1184" s="99">
        <v>3328378.9114074698</v>
      </c>
      <c r="AT1184" s="99">
        <v>0</v>
      </c>
      <c r="AU1184" s="99">
        <v>0</v>
      </c>
      <c r="AV1184" s="99">
        <v>39677578.716308601</v>
      </c>
      <c r="AW1184" s="99">
        <v>0</v>
      </c>
      <c r="AX1184" s="99">
        <v>8786146.8126220703</v>
      </c>
      <c r="AY1184" s="99">
        <v>26503746.886718798</v>
      </c>
      <c r="AZ1184" s="99">
        <v>13013236.6708984</v>
      </c>
      <c r="BA1184" s="99">
        <v>20738593.025878899</v>
      </c>
      <c r="BB1184" s="99">
        <v>0</v>
      </c>
      <c r="BC1184" s="99">
        <v>7120244.0161743201</v>
      </c>
      <c r="BD1184" s="99">
        <v>2656778.4302063002</v>
      </c>
      <c r="BE1184" s="99">
        <v>0</v>
      </c>
      <c r="BF1184" s="99">
        <v>739687.06872558605</v>
      </c>
      <c r="BG1184" s="99">
        <v>40008902.891113304</v>
      </c>
      <c r="BH1184" s="99">
        <v>13517212.4208984</v>
      </c>
      <c r="BI1184" s="99">
        <v>1024.68445244432</v>
      </c>
      <c r="BJ1184" s="99">
        <v>6573465.7423095703</v>
      </c>
      <c r="BK1184" s="99">
        <v>4747084.6944580097</v>
      </c>
      <c r="BL1184" s="99">
        <v>0</v>
      </c>
      <c r="BM1184" s="99">
        <v>0</v>
      </c>
      <c r="BN1184" s="99">
        <v>0</v>
      </c>
      <c r="BO1184" s="99">
        <v>0</v>
      </c>
      <c r="BP1184" s="99">
        <v>0</v>
      </c>
      <c r="BQ1184" s="99">
        <v>0</v>
      </c>
      <c r="BR1184" s="99">
        <v>7903039.1069946298</v>
      </c>
      <c r="BS1184" s="99">
        <v>4901492.02661133</v>
      </c>
      <c r="BT1184" s="99">
        <v>4033675.5519714402</v>
      </c>
      <c r="BU1184" s="99">
        <v>0</v>
      </c>
      <c r="BV1184" s="99">
        <v>3217633.3663940402</v>
      </c>
      <c r="BW1184" s="99">
        <v>308145.581642151</v>
      </c>
      <c r="BX1184" s="99">
        <v>0</v>
      </c>
      <c r="BY1184" s="99">
        <v>0</v>
      </c>
      <c r="BZ1184" s="99">
        <v>0</v>
      </c>
      <c r="CA1184" s="99">
        <v>144070.73175048799</v>
      </c>
      <c r="CB1184" s="99">
        <v>8901965.68994141</v>
      </c>
      <c r="CC1184" s="99">
        <v>76185766.086914107</v>
      </c>
      <c r="CD1184" s="99">
        <v>20101378.845947299</v>
      </c>
      <c r="CE1184" s="99">
        <v>3012.6306412518002</v>
      </c>
      <c r="CF1184" s="99">
        <v>438949.58056640602</v>
      </c>
      <c r="CG1184" s="99">
        <v>3410599.3219604502</v>
      </c>
      <c r="CH1184" s="99">
        <v>0</v>
      </c>
      <c r="CI1184" s="99">
        <v>147095.09994125401</v>
      </c>
      <c r="CJ1184" s="99">
        <v>9340342.2561035194</v>
      </c>
      <c r="CK1184" s="99">
        <v>79563800.626953095</v>
      </c>
      <c r="CL1184" s="99">
        <v>20412440.552734401</v>
      </c>
      <c r="CM1184" s="166">
        <v>186738.403905869</v>
      </c>
      <c r="CN1184" s="166">
        <v>22650399.3054199</v>
      </c>
      <c r="CO1184" s="166">
        <v>119641121.54492199</v>
      </c>
      <c r="CP1184" s="99">
        <v>20412440.552734401</v>
      </c>
      <c r="CQ1184" s="99">
        <v>0</v>
      </c>
      <c r="CR1184" s="99">
        <v>0</v>
      </c>
      <c r="CS1184" s="99">
        <v>0</v>
      </c>
      <c r="CT1184" s="99">
        <v>0</v>
      </c>
      <c r="CU1184" s="98">
        <v>32331.032729904</v>
      </c>
      <c r="CV1184" s="98">
        <v>41980.358657388002</v>
      </c>
      <c r="CW1184" s="98">
        <v>9340915.2705078162</v>
      </c>
      <c r="CX1184" s="98">
        <v>79596365.408874556</v>
      </c>
    </row>
    <row r="1185" spans="1:102" x14ac:dyDescent="0.2">
      <c r="A1185" s="98" t="s">
        <v>70</v>
      </c>
      <c r="B1185" s="100">
        <v>40238</v>
      </c>
      <c r="C1185" s="99">
        <v>112688.316697121</v>
      </c>
      <c r="D1185" s="99">
        <v>5.00780722498894</v>
      </c>
      <c r="E1185" s="99">
        <v>30734.061779260599</v>
      </c>
      <c r="F1185" s="99">
        <v>24759.767389774301</v>
      </c>
      <c r="G1185" s="99">
        <v>2970.5213883221099</v>
      </c>
      <c r="H1185" s="99">
        <v>0</v>
      </c>
      <c r="I1185" s="99">
        <v>0</v>
      </c>
      <c r="J1185" s="99">
        <v>40089.726697444901</v>
      </c>
      <c r="K1185" s="99">
        <v>0</v>
      </c>
      <c r="L1185" s="99">
        <v>21652.604754447901</v>
      </c>
      <c r="M1185" s="99">
        <v>55580.060742855101</v>
      </c>
      <c r="N1185" s="99">
        <v>12311.025701046001</v>
      </c>
      <c r="O1185" s="99">
        <v>49730.524976253502</v>
      </c>
      <c r="P1185" s="99">
        <v>0</v>
      </c>
      <c r="Q1185" s="99">
        <v>7092.5304656624803</v>
      </c>
      <c r="R1185" s="99">
        <v>2419.2604271769501</v>
      </c>
      <c r="S1185" s="99">
        <v>0</v>
      </c>
      <c r="T1185" s="99">
        <v>666.12185388058401</v>
      </c>
      <c r="U1185" s="99">
        <v>40542.334911823302</v>
      </c>
      <c r="V1185" s="99">
        <v>6609901.4567871103</v>
      </c>
      <c r="W1185" s="99">
        <v>798.34890893101704</v>
      </c>
      <c r="X1185" s="99">
        <v>2244271.1558532701</v>
      </c>
      <c r="Y1185" s="99">
        <v>1626866.57775879</v>
      </c>
      <c r="Z1185" s="99">
        <v>430462.71263885498</v>
      </c>
      <c r="AA1185" s="99">
        <v>0</v>
      </c>
      <c r="AB1185" s="99">
        <v>0</v>
      </c>
      <c r="AC1185" s="99">
        <v>13453050.4685059</v>
      </c>
      <c r="AD1185" s="99">
        <v>0</v>
      </c>
      <c r="AE1185" s="99">
        <v>932163.30635833705</v>
      </c>
      <c r="AF1185" s="99">
        <v>3020240.0920410198</v>
      </c>
      <c r="AG1185" s="99">
        <v>1627669.2813720701</v>
      </c>
      <c r="AH1185" s="99">
        <v>2428527.5999450702</v>
      </c>
      <c r="AI1185" s="99">
        <v>0</v>
      </c>
      <c r="AJ1185" s="99">
        <v>848381.33772277797</v>
      </c>
      <c r="AK1185" s="99">
        <v>344400.78944778402</v>
      </c>
      <c r="AL1185" s="99">
        <v>0</v>
      </c>
      <c r="AM1185" s="99">
        <v>87787.203467369094</v>
      </c>
      <c r="AN1185" s="99">
        <v>13501459.311279301</v>
      </c>
      <c r="AO1185" s="99">
        <v>58183442.088378899</v>
      </c>
      <c r="AP1185" s="99">
        <v>7506.5376322865504</v>
      </c>
      <c r="AQ1185" s="99">
        <v>18189357.888183601</v>
      </c>
      <c r="AR1185" s="99">
        <v>13110142.0808105</v>
      </c>
      <c r="AS1185" s="99">
        <v>3381777.5559997601</v>
      </c>
      <c r="AT1185" s="99">
        <v>0</v>
      </c>
      <c r="AU1185" s="99">
        <v>0</v>
      </c>
      <c r="AV1185" s="99">
        <v>40855465.282714799</v>
      </c>
      <c r="AW1185" s="99">
        <v>0</v>
      </c>
      <c r="AX1185" s="99">
        <v>8711172.28759766</v>
      </c>
      <c r="AY1185" s="99">
        <v>26689190.192138702</v>
      </c>
      <c r="AZ1185" s="99">
        <v>13019361.2498779</v>
      </c>
      <c r="BA1185" s="99">
        <v>20917700.8989258</v>
      </c>
      <c r="BB1185" s="99">
        <v>0</v>
      </c>
      <c r="BC1185" s="99">
        <v>7091602.1762695303</v>
      </c>
      <c r="BD1185" s="99">
        <v>2677318.6253967299</v>
      </c>
      <c r="BE1185" s="99">
        <v>0</v>
      </c>
      <c r="BF1185" s="99">
        <v>710164.37351226795</v>
      </c>
      <c r="BG1185" s="99">
        <v>40995545.315429702</v>
      </c>
      <c r="BH1185" s="99">
        <v>13721784.413208</v>
      </c>
      <c r="BI1185" s="99">
        <v>615.64528719335794</v>
      </c>
      <c r="BJ1185" s="99">
        <v>6432605.1187744103</v>
      </c>
      <c r="BK1185" s="99">
        <v>4684037.0685424795</v>
      </c>
      <c r="BL1185" s="99">
        <v>0</v>
      </c>
      <c r="BM1185" s="99">
        <v>0</v>
      </c>
      <c r="BN1185" s="99">
        <v>0</v>
      </c>
      <c r="BO1185" s="99">
        <v>0</v>
      </c>
      <c r="BP1185" s="99">
        <v>0</v>
      </c>
      <c r="BQ1185" s="99">
        <v>0</v>
      </c>
      <c r="BR1185" s="99">
        <v>8007988.41906738</v>
      </c>
      <c r="BS1185" s="99">
        <v>4886250.4502563505</v>
      </c>
      <c r="BT1185" s="99">
        <v>4069033.7555847201</v>
      </c>
      <c r="BU1185" s="99">
        <v>0</v>
      </c>
      <c r="BV1185" s="99">
        <v>3209991.7020568801</v>
      </c>
      <c r="BW1185" s="99">
        <v>308327.79714584397</v>
      </c>
      <c r="BX1185" s="99">
        <v>0</v>
      </c>
      <c r="BY1185" s="99">
        <v>0</v>
      </c>
      <c r="BZ1185" s="99">
        <v>0</v>
      </c>
      <c r="CA1185" s="99">
        <v>143389.684101105</v>
      </c>
      <c r="CB1185" s="99">
        <v>8858547.66259766</v>
      </c>
      <c r="CC1185" s="99">
        <v>76417476.027343795</v>
      </c>
      <c r="CD1185" s="99">
        <v>20170842.029785201</v>
      </c>
      <c r="CE1185" s="99">
        <v>2990.11822462082</v>
      </c>
      <c r="CF1185" s="99">
        <v>435338.66961669899</v>
      </c>
      <c r="CG1185" s="99">
        <v>3409787.4103393601</v>
      </c>
      <c r="CH1185" s="99">
        <v>0</v>
      </c>
      <c r="CI1185" s="99">
        <v>146355.98298263599</v>
      </c>
      <c r="CJ1185" s="99">
        <v>9294925.4249267597</v>
      </c>
      <c r="CK1185" s="99">
        <v>79806090.068359405</v>
      </c>
      <c r="CL1185" s="99">
        <v>20481403.7492676</v>
      </c>
      <c r="CM1185" s="166">
        <v>186565.16617584199</v>
      </c>
      <c r="CN1185" s="166">
        <v>22819925.899902299</v>
      </c>
      <c r="CO1185" s="166">
        <v>120908230.853516</v>
      </c>
      <c r="CP1185" s="99">
        <v>20481403.7492676</v>
      </c>
      <c r="CQ1185" s="99">
        <v>0</v>
      </c>
      <c r="CR1185" s="99">
        <v>0</v>
      </c>
      <c r="CS1185" s="99">
        <v>0</v>
      </c>
      <c r="CT1185" s="99">
        <v>0</v>
      </c>
      <c r="CU1185" s="98">
        <v>31155.339731387001</v>
      </c>
      <c r="CV1185" s="98">
        <v>42730.830496071001</v>
      </c>
      <c r="CW1185" s="98">
        <v>9293886.3322143592</v>
      </c>
      <c r="CX1185" s="98">
        <v>79827263.43768315</v>
      </c>
    </row>
    <row r="1186" spans="1:102" x14ac:dyDescent="0.2">
      <c r="A1186" s="98" t="s">
        <v>70</v>
      </c>
      <c r="B1186" s="100">
        <v>40330</v>
      </c>
      <c r="C1186" s="99">
        <v>114146.956267357</v>
      </c>
      <c r="D1186" s="99">
        <v>5.7770021209726101</v>
      </c>
      <c r="E1186" s="99">
        <v>30008.985100746198</v>
      </c>
      <c r="F1186" s="99">
        <v>24338.138209343</v>
      </c>
      <c r="G1186" s="99">
        <v>3029.5501548945899</v>
      </c>
      <c r="H1186" s="99">
        <v>0</v>
      </c>
      <c r="I1186" s="99">
        <v>0</v>
      </c>
      <c r="J1186" s="99">
        <v>40794.773672103896</v>
      </c>
      <c r="K1186" s="99">
        <v>0</v>
      </c>
      <c r="L1186" s="99">
        <v>22369.015547037099</v>
      </c>
      <c r="M1186" s="99">
        <v>56024.531361103102</v>
      </c>
      <c r="N1186" s="99">
        <v>12205.9029724598</v>
      </c>
      <c r="O1186" s="99">
        <v>50177.980801105499</v>
      </c>
      <c r="P1186" s="99">
        <v>0</v>
      </c>
      <c r="Q1186" s="99">
        <v>7029.6903999447804</v>
      </c>
      <c r="R1186" s="99">
        <v>2454.0439806580498</v>
      </c>
      <c r="S1186" s="99">
        <v>0</v>
      </c>
      <c r="T1186" s="99">
        <v>669.51928332448006</v>
      </c>
      <c r="U1186" s="99">
        <v>41091.626110553698</v>
      </c>
      <c r="V1186" s="99">
        <v>6616829.0083007803</v>
      </c>
      <c r="W1186" s="99">
        <v>786.92242211103405</v>
      </c>
      <c r="X1186" s="99">
        <v>2168443.3013305701</v>
      </c>
      <c r="Y1186" s="99">
        <v>1582217.66650391</v>
      </c>
      <c r="Z1186" s="99">
        <v>435151.15594482399</v>
      </c>
      <c r="AA1186" s="99">
        <v>0</v>
      </c>
      <c r="AB1186" s="99">
        <v>0</v>
      </c>
      <c r="AC1186" s="99">
        <v>13684610.5808105</v>
      </c>
      <c r="AD1186" s="99">
        <v>0</v>
      </c>
      <c r="AE1186" s="99">
        <v>941607.85478210403</v>
      </c>
      <c r="AF1186" s="99">
        <v>3008889.1047058101</v>
      </c>
      <c r="AG1186" s="99">
        <v>1602658.5771484401</v>
      </c>
      <c r="AH1186" s="99">
        <v>2424256.3762512198</v>
      </c>
      <c r="AI1186" s="99">
        <v>0</v>
      </c>
      <c r="AJ1186" s="99">
        <v>839375.97179412795</v>
      </c>
      <c r="AK1186" s="99">
        <v>345731.77336502098</v>
      </c>
      <c r="AL1186" s="99">
        <v>0</v>
      </c>
      <c r="AM1186" s="99">
        <v>86993.697381019607</v>
      </c>
      <c r="AN1186" s="99">
        <v>13660107.213867201</v>
      </c>
      <c r="AO1186" s="99">
        <v>58719606.405761696</v>
      </c>
      <c r="AP1186" s="99">
        <v>8446.6470140218698</v>
      </c>
      <c r="AQ1186" s="99">
        <v>17681964.325439502</v>
      </c>
      <c r="AR1186" s="99">
        <v>12795299.1517334</v>
      </c>
      <c r="AS1186" s="99">
        <v>3426803.2552795401</v>
      </c>
      <c r="AT1186" s="99">
        <v>0</v>
      </c>
      <c r="AU1186" s="99">
        <v>0</v>
      </c>
      <c r="AV1186" s="99">
        <v>41857678.940429702</v>
      </c>
      <c r="AW1186" s="99">
        <v>0</v>
      </c>
      <c r="AX1186" s="99">
        <v>8936387.38745117</v>
      </c>
      <c r="AY1186" s="99">
        <v>26788974.487060498</v>
      </c>
      <c r="AZ1186" s="99">
        <v>12867532.3200684</v>
      </c>
      <c r="BA1186" s="99">
        <v>21043345.214111298</v>
      </c>
      <c r="BB1186" s="99">
        <v>0</v>
      </c>
      <c r="BC1186" s="99">
        <v>7029278.5011596698</v>
      </c>
      <c r="BD1186" s="99">
        <v>2703427.0210876502</v>
      </c>
      <c r="BE1186" s="99">
        <v>0</v>
      </c>
      <c r="BF1186" s="99">
        <v>706451.135887146</v>
      </c>
      <c r="BG1186" s="99">
        <v>41970644.984863304</v>
      </c>
      <c r="BH1186" s="99">
        <v>13991327.510131801</v>
      </c>
      <c r="BI1186" s="99">
        <v>733.06080002337706</v>
      </c>
      <c r="BJ1186" s="99">
        <v>6329031.6311035203</v>
      </c>
      <c r="BK1186" s="99">
        <v>4604153.6510009803</v>
      </c>
      <c r="BL1186" s="99">
        <v>0</v>
      </c>
      <c r="BM1186" s="99">
        <v>0</v>
      </c>
      <c r="BN1186" s="99">
        <v>0</v>
      </c>
      <c r="BO1186" s="99">
        <v>0</v>
      </c>
      <c r="BP1186" s="99">
        <v>0</v>
      </c>
      <c r="BQ1186" s="99">
        <v>0</v>
      </c>
      <c r="BR1186" s="99">
        <v>8103202.3072509803</v>
      </c>
      <c r="BS1186" s="99">
        <v>4861151.8495483398</v>
      </c>
      <c r="BT1186" s="99">
        <v>4092724.4185180701</v>
      </c>
      <c r="BU1186" s="99">
        <v>0</v>
      </c>
      <c r="BV1186" s="99">
        <v>3197632.0830383301</v>
      </c>
      <c r="BW1186" s="99">
        <v>311785.547161102</v>
      </c>
      <c r="BX1186" s="99">
        <v>0</v>
      </c>
      <c r="BY1186" s="99">
        <v>0</v>
      </c>
      <c r="BZ1186" s="99">
        <v>0</v>
      </c>
      <c r="CA1186" s="99">
        <v>144324.32457160999</v>
      </c>
      <c r="CB1186" s="99">
        <v>8788661.8010253906</v>
      </c>
      <c r="CC1186" s="99">
        <v>76441851.895507798</v>
      </c>
      <c r="CD1186" s="99">
        <v>20308743.280029301</v>
      </c>
      <c r="CE1186" s="99">
        <v>3028.9429636597602</v>
      </c>
      <c r="CF1186" s="99">
        <v>431131.74377059902</v>
      </c>
      <c r="CG1186" s="99">
        <v>3394095.3193969699</v>
      </c>
      <c r="CH1186" s="99">
        <v>0</v>
      </c>
      <c r="CI1186" s="99">
        <v>147366.145313263</v>
      </c>
      <c r="CJ1186" s="99">
        <v>9217623.4893798791</v>
      </c>
      <c r="CK1186" s="99">
        <v>79733579.917968795</v>
      </c>
      <c r="CL1186" s="99">
        <v>20626370.4616699</v>
      </c>
      <c r="CM1186" s="166">
        <v>187886.569869995</v>
      </c>
      <c r="CN1186" s="166">
        <v>22868097.3759766</v>
      </c>
      <c r="CO1186" s="166">
        <v>121739159.51367199</v>
      </c>
      <c r="CP1186" s="99">
        <v>20626370.4616699</v>
      </c>
      <c r="CQ1186" s="99">
        <v>0</v>
      </c>
      <c r="CR1186" s="99">
        <v>0</v>
      </c>
      <c r="CS1186" s="99">
        <v>0</v>
      </c>
      <c r="CT1186" s="99">
        <v>0</v>
      </c>
      <c r="CU1186" s="98">
        <v>30345.424553348999</v>
      </c>
      <c r="CV1186" s="98">
        <v>43371.638923259998</v>
      </c>
      <c r="CW1186" s="98">
        <v>9219793.54479599</v>
      </c>
      <c r="CX1186" s="98">
        <v>79835947.21490477</v>
      </c>
    </row>
    <row r="1187" spans="1:102" x14ac:dyDescent="0.2">
      <c r="A1187" s="98" t="s">
        <v>70</v>
      </c>
      <c r="B1187" s="100">
        <v>40422</v>
      </c>
      <c r="C1187" s="99">
        <v>114008.80271720899</v>
      </c>
      <c r="D1187" s="99">
        <v>6.2487754839821701</v>
      </c>
      <c r="E1187" s="99">
        <v>29094.387923479098</v>
      </c>
      <c r="F1187" s="99">
        <v>23596.5094931126</v>
      </c>
      <c r="G1187" s="99">
        <v>3028.6412042379402</v>
      </c>
      <c r="H1187" s="99">
        <v>0</v>
      </c>
      <c r="I1187" s="99">
        <v>0</v>
      </c>
      <c r="J1187" s="99">
        <v>41485.724050044999</v>
      </c>
      <c r="K1187" s="99">
        <v>0</v>
      </c>
      <c r="L1187" s="99">
        <v>21718.500853300098</v>
      </c>
      <c r="M1187" s="99">
        <v>55691.579212665602</v>
      </c>
      <c r="N1187" s="99">
        <v>11986.1591533422</v>
      </c>
      <c r="O1187" s="99">
        <v>49757.579872131297</v>
      </c>
      <c r="P1187" s="99">
        <v>0</v>
      </c>
      <c r="Q1187" s="99">
        <v>6926.4391492009199</v>
      </c>
      <c r="R1187" s="99">
        <v>2461.3235761225201</v>
      </c>
      <c r="S1187" s="99">
        <v>0</v>
      </c>
      <c r="T1187" s="99">
        <v>654.93275264650595</v>
      </c>
      <c r="U1187" s="99">
        <v>41674.603325367003</v>
      </c>
      <c r="V1187" s="99">
        <v>6624850.6089477502</v>
      </c>
      <c r="W1187" s="99">
        <v>829.79977025091603</v>
      </c>
      <c r="X1187" s="99">
        <v>2106199.4157409701</v>
      </c>
      <c r="Y1187" s="99">
        <v>1544689.71662903</v>
      </c>
      <c r="Z1187" s="99">
        <v>434415.90173721302</v>
      </c>
      <c r="AA1187" s="99">
        <v>0</v>
      </c>
      <c r="AB1187" s="99">
        <v>0</v>
      </c>
      <c r="AC1187" s="99">
        <v>13887114.0638428</v>
      </c>
      <c r="AD1187" s="99">
        <v>0</v>
      </c>
      <c r="AE1187" s="99">
        <v>923094.86991119396</v>
      </c>
      <c r="AF1187" s="99">
        <v>3000147.2963867201</v>
      </c>
      <c r="AG1187" s="99">
        <v>1580065.2856140099</v>
      </c>
      <c r="AH1187" s="99">
        <v>2384607.4496765099</v>
      </c>
      <c r="AI1187" s="99">
        <v>0</v>
      </c>
      <c r="AJ1187" s="99">
        <v>830799.29041290295</v>
      </c>
      <c r="AK1187" s="99">
        <v>346896.47948837298</v>
      </c>
      <c r="AL1187" s="99">
        <v>0</v>
      </c>
      <c r="AM1187" s="99">
        <v>84268.135649681106</v>
      </c>
      <c r="AN1187" s="99">
        <v>13903512.6164551</v>
      </c>
      <c r="AO1187" s="99">
        <v>58971590.776367202</v>
      </c>
      <c r="AP1187" s="99">
        <v>9051.7935866117496</v>
      </c>
      <c r="AQ1187" s="99">
        <v>17160095.681152299</v>
      </c>
      <c r="AR1187" s="99">
        <v>12540915.0900879</v>
      </c>
      <c r="AS1187" s="99">
        <v>3447926.3584289602</v>
      </c>
      <c r="AT1187" s="99">
        <v>0</v>
      </c>
      <c r="AU1187" s="99">
        <v>0</v>
      </c>
      <c r="AV1187" s="99">
        <v>42782055.659179702</v>
      </c>
      <c r="AW1187" s="99">
        <v>0</v>
      </c>
      <c r="AX1187" s="99">
        <v>8682027.1473388709</v>
      </c>
      <c r="AY1187" s="99">
        <v>26822493.681884799</v>
      </c>
      <c r="AZ1187" s="99">
        <v>12728375.380493199</v>
      </c>
      <c r="BA1187" s="99">
        <v>20731904.3044434</v>
      </c>
      <c r="BB1187" s="99">
        <v>0</v>
      </c>
      <c r="BC1187" s="99">
        <v>6942839.80712891</v>
      </c>
      <c r="BD1187" s="99">
        <v>2731548.3474426302</v>
      </c>
      <c r="BE1187" s="99">
        <v>0</v>
      </c>
      <c r="BF1187" s="99">
        <v>693247.05397796596</v>
      </c>
      <c r="BG1187" s="99">
        <v>42818491.737304702</v>
      </c>
      <c r="BH1187" s="99">
        <v>13845558.994262701</v>
      </c>
      <c r="BI1187" s="99">
        <v>1258.3246777802699</v>
      </c>
      <c r="BJ1187" s="99">
        <v>6173641.1472167997</v>
      </c>
      <c r="BK1187" s="99">
        <v>4486108.7173461895</v>
      </c>
      <c r="BL1187" s="99">
        <v>0</v>
      </c>
      <c r="BM1187" s="99">
        <v>0</v>
      </c>
      <c r="BN1187" s="99">
        <v>0</v>
      </c>
      <c r="BO1187" s="99">
        <v>0</v>
      </c>
      <c r="BP1187" s="99">
        <v>0</v>
      </c>
      <c r="BQ1187" s="99">
        <v>0</v>
      </c>
      <c r="BR1187" s="99">
        <v>8080815.7954711895</v>
      </c>
      <c r="BS1187" s="99">
        <v>4813572.0756225605</v>
      </c>
      <c r="BT1187" s="99">
        <v>4031893.81390381</v>
      </c>
      <c r="BU1187" s="99">
        <v>0</v>
      </c>
      <c r="BV1187" s="99">
        <v>3171038.3446655301</v>
      </c>
      <c r="BW1187" s="99">
        <v>312539.52623748803</v>
      </c>
      <c r="BX1187" s="99">
        <v>0</v>
      </c>
      <c r="BY1187" s="99">
        <v>0</v>
      </c>
      <c r="BZ1187" s="99">
        <v>0</v>
      </c>
      <c r="CA1187" s="99">
        <v>143018.885700226</v>
      </c>
      <c r="CB1187" s="99">
        <v>8735252.2218017597</v>
      </c>
      <c r="CC1187" s="99">
        <v>76117190.524414107</v>
      </c>
      <c r="CD1187" s="99">
        <v>20000926.780029301</v>
      </c>
      <c r="CE1187" s="99">
        <v>3027.6020094752298</v>
      </c>
      <c r="CF1187" s="99">
        <v>435718.88680648798</v>
      </c>
      <c r="CG1187" s="99">
        <v>3457235.5696716299</v>
      </c>
      <c r="CH1187" s="99">
        <v>0</v>
      </c>
      <c r="CI1187" s="99">
        <v>146045.57976913499</v>
      </c>
      <c r="CJ1187" s="99">
        <v>9166110.8359375</v>
      </c>
      <c r="CK1187" s="99">
        <v>79607945.669921905</v>
      </c>
      <c r="CL1187" s="99">
        <v>20310091.997070301</v>
      </c>
      <c r="CM1187" s="166">
        <v>187373.666383743</v>
      </c>
      <c r="CN1187" s="166">
        <v>23144409.131591801</v>
      </c>
      <c r="CO1187" s="166">
        <v>122281992.06054699</v>
      </c>
      <c r="CP1187" s="99">
        <v>20310091.997070301</v>
      </c>
      <c r="CQ1187" s="99">
        <v>0</v>
      </c>
      <c r="CR1187" s="99">
        <v>0</v>
      </c>
      <c r="CS1187" s="99">
        <v>0</v>
      </c>
      <c r="CT1187" s="99">
        <v>0</v>
      </c>
      <c r="CU1187" s="98">
        <v>29415.898203230001</v>
      </c>
      <c r="CV1187" s="98">
        <v>43919.061052689998</v>
      </c>
      <c r="CW1187" s="98">
        <v>9170971.1086082477</v>
      </c>
      <c r="CX1187" s="98">
        <v>79574426.094085738</v>
      </c>
    </row>
    <row r="1188" spans="1:102" x14ac:dyDescent="0.2">
      <c r="A1188" s="98" t="s">
        <v>70</v>
      </c>
      <c r="B1188" s="100">
        <v>40513</v>
      </c>
      <c r="C1188" s="99">
        <v>113485.414107323</v>
      </c>
      <c r="D1188" s="99">
        <v>5.0092203139793101</v>
      </c>
      <c r="E1188" s="99">
        <v>28276.0640289783</v>
      </c>
      <c r="F1188" s="99">
        <v>22999.036340475101</v>
      </c>
      <c r="G1188" s="99">
        <v>3053.49249494076</v>
      </c>
      <c r="H1188" s="99">
        <v>0</v>
      </c>
      <c r="I1188" s="99">
        <v>0</v>
      </c>
      <c r="J1188" s="99">
        <v>41867.1666593552</v>
      </c>
      <c r="K1188" s="99">
        <v>0</v>
      </c>
      <c r="L1188" s="99">
        <v>27632.189501524001</v>
      </c>
      <c r="M1188" s="99">
        <v>55229.903085708604</v>
      </c>
      <c r="N1188" s="99">
        <v>11796.135738491999</v>
      </c>
      <c r="O1188" s="99">
        <v>48501.7420010567</v>
      </c>
      <c r="P1188" s="99">
        <v>0</v>
      </c>
      <c r="Q1188" s="99">
        <v>6856.1407796740496</v>
      </c>
      <c r="R1188" s="99">
        <v>2438.20944675803</v>
      </c>
      <c r="S1188" s="99">
        <v>0</v>
      </c>
      <c r="T1188" s="99">
        <v>787.82912777364299</v>
      </c>
      <c r="U1188" s="99">
        <v>42337.805480003401</v>
      </c>
      <c r="V1188" s="99">
        <v>6565322.1764526404</v>
      </c>
      <c r="W1188" s="99">
        <v>560.57100690156199</v>
      </c>
      <c r="X1188" s="99">
        <v>2031631.8309021001</v>
      </c>
      <c r="Y1188" s="99">
        <v>1478784.5261230499</v>
      </c>
      <c r="Z1188" s="99">
        <v>433332.17579269398</v>
      </c>
      <c r="AA1188" s="99">
        <v>0</v>
      </c>
      <c r="AB1188" s="99">
        <v>0</v>
      </c>
      <c r="AC1188" s="99">
        <v>14022632.7724609</v>
      </c>
      <c r="AD1188" s="99">
        <v>0</v>
      </c>
      <c r="AE1188" s="99">
        <v>1044373.2095947301</v>
      </c>
      <c r="AF1188" s="99">
        <v>2978799.45983887</v>
      </c>
      <c r="AG1188" s="99">
        <v>1538880.2644805899</v>
      </c>
      <c r="AH1188" s="99">
        <v>2223233.1233215299</v>
      </c>
      <c r="AI1188" s="99">
        <v>0</v>
      </c>
      <c r="AJ1188" s="99">
        <v>805044.46572113002</v>
      </c>
      <c r="AK1188" s="99">
        <v>334357.913776398</v>
      </c>
      <c r="AL1188" s="99">
        <v>0</v>
      </c>
      <c r="AM1188" s="99">
        <v>93314.7969036102</v>
      </c>
      <c r="AN1188" s="99">
        <v>14046803.7387695</v>
      </c>
      <c r="AO1188" s="99">
        <v>58852164.039550804</v>
      </c>
      <c r="AP1188" s="99">
        <v>5879.4514983892404</v>
      </c>
      <c r="AQ1188" s="99">
        <v>16623402.006713901</v>
      </c>
      <c r="AR1188" s="99">
        <v>12018580.0478516</v>
      </c>
      <c r="AS1188" s="99">
        <v>3447614.9754943801</v>
      </c>
      <c r="AT1188" s="99">
        <v>0</v>
      </c>
      <c r="AU1188" s="99">
        <v>0</v>
      </c>
      <c r="AV1188" s="99">
        <v>43570738.882324196</v>
      </c>
      <c r="AW1188" s="99">
        <v>0</v>
      </c>
      <c r="AX1188" s="99">
        <v>9859018.7482910194</v>
      </c>
      <c r="AY1188" s="99">
        <v>26800776.681396499</v>
      </c>
      <c r="AZ1188" s="99">
        <v>12455088.040893599</v>
      </c>
      <c r="BA1188" s="99">
        <v>19423513.697753899</v>
      </c>
      <c r="BB1188" s="99">
        <v>0</v>
      </c>
      <c r="BC1188" s="99">
        <v>6797707.4757080097</v>
      </c>
      <c r="BD1188" s="99">
        <v>2634894.9533386198</v>
      </c>
      <c r="BE1188" s="99">
        <v>0</v>
      </c>
      <c r="BF1188" s="99">
        <v>770581.43130493199</v>
      </c>
      <c r="BG1188" s="99">
        <v>43746840.418945298</v>
      </c>
      <c r="BH1188" s="99">
        <v>13724283.891723599</v>
      </c>
      <c r="BI1188" s="99">
        <v>880.275400936604</v>
      </c>
      <c r="BJ1188" s="99">
        <v>6016001.9307251005</v>
      </c>
      <c r="BK1188" s="99">
        <v>4353655.2699584998</v>
      </c>
      <c r="BL1188" s="99">
        <v>0</v>
      </c>
      <c r="BM1188" s="99">
        <v>0</v>
      </c>
      <c r="BN1188" s="99">
        <v>0</v>
      </c>
      <c r="BO1188" s="99">
        <v>0</v>
      </c>
      <c r="BP1188" s="99">
        <v>0</v>
      </c>
      <c r="BQ1188" s="99">
        <v>0</v>
      </c>
      <c r="BR1188" s="99">
        <v>8070819.3364257803</v>
      </c>
      <c r="BS1188" s="99">
        <v>4724251.24853516</v>
      </c>
      <c r="BT1188" s="99">
        <v>3775588.2783508301</v>
      </c>
      <c r="BU1188" s="99">
        <v>0</v>
      </c>
      <c r="BV1188" s="99">
        <v>3123793.2890625</v>
      </c>
      <c r="BW1188" s="99">
        <v>290193.28396224999</v>
      </c>
      <c r="BX1188" s="99">
        <v>0</v>
      </c>
      <c r="BY1188" s="99">
        <v>0</v>
      </c>
      <c r="BZ1188" s="99">
        <v>0</v>
      </c>
      <c r="CA1188" s="99">
        <v>141751.72589492801</v>
      </c>
      <c r="CB1188" s="99">
        <v>8603696.94995117</v>
      </c>
      <c r="CC1188" s="99">
        <v>75497765.776367202</v>
      </c>
      <c r="CD1188" s="99">
        <v>19764446.923583999</v>
      </c>
      <c r="CE1188" s="99">
        <v>3044.0570818483802</v>
      </c>
      <c r="CF1188" s="99">
        <v>429851.87143707299</v>
      </c>
      <c r="CG1188" s="99">
        <v>3423627.8949890099</v>
      </c>
      <c r="CH1188" s="99">
        <v>0</v>
      </c>
      <c r="CI1188" s="99">
        <v>144804.667957306</v>
      </c>
      <c r="CJ1188" s="99">
        <v>9033930.81323242</v>
      </c>
      <c r="CK1188" s="99">
        <v>78891733.192382798</v>
      </c>
      <c r="CL1188" s="99">
        <v>20060945.255371101</v>
      </c>
      <c r="CM1188" s="166">
        <v>186675.795608521</v>
      </c>
      <c r="CN1188" s="166">
        <v>23031585.7431641</v>
      </c>
      <c r="CO1188" s="166">
        <v>122681545.381836</v>
      </c>
      <c r="CP1188" s="99">
        <v>20060945.255371101</v>
      </c>
      <c r="CQ1188" s="99">
        <v>0</v>
      </c>
      <c r="CR1188" s="99">
        <v>0</v>
      </c>
      <c r="CS1188" s="99">
        <v>0</v>
      </c>
      <c r="CT1188" s="99">
        <v>0</v>
      </c>
      <c r="CU1188" s="98">
        <v>28604.460778871999</v>
      </c>
      <c r="CV1188" s="98">
        <v>44623.245812169996</v>
      </c>
      <c r="CW1188" s="98">
        <v>9033548.8213882428</v>
      </c>
      <c r="CX1188" s="98">
        <v>78921393.671356216</v>
      </c>
    </row>
    <row r="1189" spans="1:102" x14ac:dyDescent="0.2">
      <c r="A1189" s="98" t="s">
        <v>70</v>
      </c>
      <c r="B1189" s="100">
        <v>40603</v>
      </c>
      <c r="C1189" s="99">
        <v>113334.679298401</v>
      </c>
      <c r="D1189" s="99">
        <v>2.9996952389774401</v>
      </c>
      <c r="E1189" s="99">
        <v>27611.388851165801</v>
      </c>
      <c r="F1189" s="99">
        <v>22419.785840988199</v>
      </c>
      <c r="G1189" s="99">
        <v>3078.5850987732401</v>
      </c>
      <c r="H1189" s="99">
        <v>0</v>
      </c>
      <c r="I1189" s="99">
        <v>0</v>
      </c>
      <c r="J1189" s="99">
        <v>42593.868330001802</v>
      </c>
      <c r="K1189" s="99">
        <v>0</v>
      </c>
      <c r="L1189" s="99">
        <v>66480.9969806671</v>
      </c>
      <c r="M1189" s="99">
        <v>55153.3698225021</v>
      </c>
      <c r="N1189" s="99">
        <v>11551.970938921</v>
      </c>
      <c r="O1189" s="99">
        <v>0</v>
      </c>
      <c r="P1189" s="99">
        <v>0</v>
      </c>
      <c r="Q1189" s="99">
        <v>6981.8281655311603</v>
      </c>
      <c r="R1189" s="99">
        <v>0</v>
      </c>
      <c r="S1189" s="99">
        <v>0</v>
      </c>
      <c r="T1189" s="99">
        <v>3059.2052239775699</v>
      </c>
      <c r="U1189" s="99">
        <v>42925.717982292197</v>
      </c>
      <c r="V1189" s="99">
        <v>6511106.9895629901</v>
      </c>
      <c r="W1189" s="99">
        <v>437.20846057683201</v>
      </c>
      <c r="X1189" s="99">
        <v>1989421.5538940399</v>
      </c>
      <c r="Y1189" s="99">
        <v>1463247.7822265599</v>
      </c>
      <c r="Z1189" s="99">
        <v>441751.23623657197</v>
      </c>
      <c r="AA1189" s="99">
        <v>0</v>
      </c>
      <c r="AB1189" s="99">
        <v>0</v>
      </c>
      <c r="AC1189" s="99">
        <v>14271191.0698242</v>
      </c>
      <c r="AD1189" s="99">
        <v>0</v>
      </c>
      <c r="AE1189" s="99">
        <v>3223765.7880554199</v>
      </c>
      <c r="AF1189" s="99">
        <v>2957799.2479248</v>
      </c>
      <c r="AG1189" s="99">
        <v>1486246.9612121601</v>
      </c>
      <c r="AH1189" s="99">
        <v>0</v>
      </c>
      <c r="AI1189" s="99">
        <v>0</v>
      </c>
      <c r="AJ1189" s="99">
        <v>839924.84077453602</v>
      </c>
      <c r="AK1189" s="99">
        <v>0</v>
      </c>
      <c r="AL1189" s="99">
        <v>0</v>
      </c>
      <c r="AM1189" s="99">
        <v>436618.82423019398</v>
      </c>
      <c r="AN1189" s="99">
        <v>14272277.4779053</v>
      </c>
      <c r="AO1189" s="99">
        <v>58803509.0771484</v>
      </c>
      <c r="AP1189" s="99">
        <v>4847.7176191210701</v>
      </c>
      <c r="AQ1189" s="99">
        <v>16298578.318847699</v>
      </c>
      <c r="AR1189" s="99">
        <v>11887065.091430699</v>
      </c>
      <c r="AS1189" s="99">
        <v>3532014.43389893</v>
      </c>
      <c r="AT1189" s="99">
        <v>0</v>
      </c>
      <c r="AU1189" s="99">
        <v>0</v>
      </c>
      <c r="AV1189" s="99">
        <v>44669394.844238304</v>
      </c>
      <c r="AW1189" s="99">
        <v>0</v>
      </c>
      <c r="AX1189" s="99">
        <v>29125002.4611816</v>
      </c>
      <c r="AY1189" s="99">
        <v>26828156.988037098</v>
      </c>
      <c r="AZ1189" s="99">
        <v>12098231.8898926</v>
      </c>
      <c r="BA1189" s="99">
        <v>0</v>
      </c>
      <c r="BB1189" s="99">
        <v>0</v>
      </c>
      <c r="BC1189" s="99">
        <v>7052661.1796875</v>
      </c>
      <c r="BD1189" s="99">
        <v>0</v>
      </c>
      <c r="BE1189" s="99">
        <v>0</v>
      </c>
      <c r="BF1189" s="99">
        <v>3484601.2468872098</v>
      </c>
      <c r="BG1189" s="99">
        <v>44790123.28125</v>
      </c>
      <c r="BH1189" s="99">
        <v>10463799.2258301</v>
      </c>
      <c r="BI1189" s="99">
        <v>384.68744501471502</v>
      </c>
      <c r="BJ1189" s="99">
        <v>5378932.4766235398</v>
      </c>
      <c r="BK1189" s="99">
        <v>4052040.0825805701</v>
      </c>
      <c r="BL1189" s="99">
        <v>0</v>
      </c>
      <c r="BM1189" s="99">
        <v>0</v>
      </c>
      <c r="BN1189" s="99">
        <v>0</v>
      </c>
      <c r="BO1189" s="99">
        <v>0</v>
      </c>
      <c r="BP1189" s="99">
        <v>0</v>
      </c>
      <c r="BQ1189" s="99">
        <v>0</v>
      </c>
      <c r="BR1189" s="99">
        <v>8045121.8887329102</v>
      </c>
      <c r="BS1189" s="99">
        <v>4569880.7428588904</v>
      </c>
      <c r="BT1189" s="99">
        <v>0</v>
      </c>
      <c r="BU1189" s="99">
        <v>0</v>
      </c>
      <c r="BV1189" s="99">
        <v>3233331.0260009798</v>
      </c>
      <c r="BW1189" s="99">
        <v>0</v>
      </c>
      <c r="BX1189" s="99">
        <v>0</v>
      </c>
      <c r="BY1189" s="99">
        <v>0</v>
      </c>
      <c r="BZ1189" s="99">
        <v>0</v>
      </c>
      <c r="CA1189" s="99">
        <v>140928.90538024899</v>
      </c>
      <c r="CB1189" s="99">
        <v>8499392.9930419903</v>
      </c>
      <c r="CC1189" s="99">
        <v>75115185.229492202</v>
      </c>
      <c r="CD1189" s="99">
        <v>15841209.0045166</v>
      </c>
      <c r="CE1189" s="99">
        <v>3091.5196742713501</v>
      </c>
      <c r="CF1189" s="99">
        <v>442006.75546646101</v>
      </c>
      <c r="CG1189" s="99">
        <v>3530460.4174499498</v>
      </c>
      <c r="CH1189" s="99">
        <v>0</v>
      </c>
      <c r="CI1189" s="99">
        <v>143999.66882324201</v>
      </c>
      <c r="CJ1189" s="99">
        <v>8943384.2789306603</v>
      </c>
      <c r="CK1189" s="99">
        <v>78585975.9765625</v>
      </c>
      <c r="CL1189" s="99">
        <v>15838087.4766846</v>
      </c>
      <c r="CM1189" s="166">
        <v>186573.97729301499</v>
      </c>
      <c r="CN1189" s="166">
        <v>23205142.759765599</v>
      </c>
      <c r="CO1189" s="166">
        <v>123462369.675781</v>
      </c>
      <c r="CP1189" s="99">
        <v>15838087.4766846</v>
      </c>
      <c r="CQ1189" s="99">
        <v>0</v>
      </c>
      <c r="CR1189" s="99">
        <v>0</v>
      </c>
      <c r="CS1189" s="99">
        <v>0</v>
      </c>
      <c r="CT1189" s="99">
        <v>0</v>
      </c>
      <c r="CU1189" s="98">
        <v>27927.374726155998</v>
      </c>
      <c r="CV1189" s="98">
        <v>45304.133670968004</v>
      </c>
      <c r="CW1189" s="98">
        <v>8941399.7485084515</v>
      </c>
      <c r="CX1189" s="98">
        <v>78645645.646942154</v>
      </c>
    </row>
    <row r="1190" spans="1:102" x14ac:dyDescent="0.2">
      <c r="A1190" s="98" t="s">
        <v>70</v>
      </c>
      <c r="B1190" s="100">
        <v>40695</v>
      </c>
      <c r="C1190" s="99">
        <v>112584.52523803699</v>
      </c>
      <c r="D1190" s="99">
        <v>2.8702699349960299</v>
      </c>
      <c r="E1190" s="99">
        <v>26827.372074127201</v>
      </c>
      <c r="F1190" s="99">
        <v>21821.865171670899</v>
      </c>
      <c r="G1190" s="99">
        <v>3087.6368534266899</v>
      </c>
      <c r="H1190" s="99">
        <v>0</v>
      </c>
      <c r="I1190" s="99">
        <v>0</v>
      </c>
      <c r="J1190" s="99">
        <v>43059.999325275399</v>
      </c>
      <c r="K1190" s="99">
        <v>0</v>
      </c>
      <c r="L1190" s="99">
        <v>66333.401735305801</v>
      </c>
      <c r="M1190" s="99">
        <v>54678.9358391762</v>
      </c>
      <c r="N1190" s="99">
        <v>11381.739355564099</v>
      </c>
      <c r="O1190" s="99">
        <v>0</v>
      </c>
      <c r="P1190" s="99">
        <v>0</v>
      </c>
      <c r="Q1190" s="99">
        <v>6926.3381577134096</v>
      </c>
      <c r="R1190" s="99">
        <v>0</v>
      </c>
      <c r="S1190" s="99">
        <v>0</v>
      </c>
      <c r="T1190" s="99">
        <v>3091.7314273119</v>
      </c>
      <c r="U1190" s="99">
        <v>43317.9857149124</v>
      </c>
      <c r="V1190" s="99">
        <v>6453346.0772094699</v>
      </c>
      <c r="W1190" s="99">
        <v>365.64917039871199</v>
      </c>
      <c r="X1190" s="99">
        <v>1929194.2857208301</v>
      </c>
      <c r="Y1190" s="99">
        <v>1428209.9040222201</v>
      </c>
      <c r="Z1190" s="99">
        <v>440597.42577362101</v>
      </c>
      <c r="AA1190" s="99">
        <v>0</v>
      </c>
      <c r="AB1190" s="99">
        <v>0</v>
      </c>
      <c r="AC1190" s="99">
        <v>14401139.928100601</v>
      </c>
      <c r="AD1190" s="99">
        <v>0</v>
      </c>
      <c r="AE1190" s="99">
        <v>3152555.8194274898</v>
      </c>
      <c r="AF1190" s="99">
        <v>2935445.8478393601</v>
      </c>
      <c r="AG1190" s="99">
        <v>1453736.8152771001</v>
      </c>
      <c r="AH1190" s="99">
        <v>0</v>
      </c>
      <c r="AI1190" s="99">
        <v>0</v>
      </c>
      <c r="AJ1190" s="99">
        <v>841255.74221801804</v>
      </c>
      <c r="AK1190" s="99">
        <v>0</v>
      </c>
      <c r="AL1190" s="99">
        <v>0</v>
      </c>
      <c r="AM1190" s="99">
        <v>440026.16065597499</v>
      </c>
      <c r="AN1190" s="99">
        <v>14408712.8121338</v>
      </c>
      <c r="AO1190" s="99">
        <v>58713919.205566399</v>
      </c>
      <c r="AP1190" s="99">
        <v>4127.8304120898201</v>
      </c>
      <c r="AQ1190" s="99">
        <v>15888459.4154053</v>
      </c>
      <c r="AR1190" s="99">
        <v>11648843.310424799</v>
      </c>
      <c r="AS1190" s="99">
        <v>3528960.2799682599</v>
      </c>
      <c r="AT1190" s="99">
        <v>0</v>
      </c>
      <c r="AU1190" s="99">
        <v>0</v>
      </c>
      <c r="AV1190" s="99">
        <v>45471571.6962891</v>
      </c>
      <c r="AW1190" s="99">
        <v>0</v>
      </c>
      <c r="AX1190" s="99">
        <v>28721460.950195301</v>
      </c>
      <c r="AY1190" s="99">
        <v>26857375.017822299</v>
      </c>
      <c r="AZ1190" s="99">
        <v>11912369.552246099</v>
      </c>
      <c r="BA1190" s="99">
        <v>0</v>
      </c>
      <c r="BB1190" s="99">
        <v>0</v>
      </c>
      <c r="BC1190" s="99">
        <v>7082984.1180419903</v>
      </c>
      <c r="BD1190" s="99">
        <v>0</v>
      </c>
      <c r="BE1190" s="99">
        <v>0</v>
      </c>
      <c r="BF1190" s="99">
        <v>3526199.8825683598</v>
      </c>
      <c r="BG1190" s="99">
        <v>45598271.930175804</v>
      </c>
      <c r="BH1190" s="99">
        <v>10432909.894043</v>
      </c>
      <c r="BI1190" s="99">
        <v>828.67354999482598</v>
      </c>
      <c r="BJ1190" s="99">
        <v>5317971.5794067401</v>
      </c>
      <c r="BK1190" s="99">
        <v>4004940.33874512</v>
      </c>
      <c r="BL1190" s="99">
        <v>0</v>
      </c>
      <c r="BM1190" s="99">
        <v>0</v>
      </c>
      <c r="BN1190" s="99">
        <v>0</v>
      </c>
      <c r="BO1190" s="99">
        <v>0</v>
      </c>
      <c r="BP1190" s="99">
        <v>0</v>
      </c>
      <c r="BQ1190" s="99">
        <v>0</v>
      </c>
      <c r="BR1190" s="99">
        <v>8032581.4490356399</v>
      </c>
      <c r="BS1190" s="99">
        <v>4522906.6876220703</v>
      </c>
      <c r="BT1190" s="99">
        <v>0</v>
      </c>
      <c r="BU1190" s="99">
        <v>0</v>
      </c>
      <c r="BV1190" s="99">
        <v>3250772.0224304199</v>
      </c>
      <c r="BW1190" s="99">
        <v>0</v>
      </c>
      <c r="BX1190" s="99">
        <v>0</v>
      </c>
      <c r="BY1190" s="99">
        <v>0</v>
      </c>
      <c r="BZ1190" s="99">
        <v>0</v>
      </c>
      <c r="CA1190" s="99">
        <v>139505.54260826099</v>
      </c>
      <c r="CB1190" s="99">
        <v>8389638.1475830097</v>
      </c>
      <c r="CC1190" s="99">
        <v>74649249.7265625</v>
      </c>
      <c r="CD1190" s="99">
        <v>15733538.213501001</v>
      </c>
      <c r="CE1190" s="99">
        <v>3084.1621041297899</v>
      </c>
      <c r="CF1190" s="99">
        <v>444370.58218383801</v>
      </c>
      <c r="CG1190" s="99">
        <v>3558438.3017272898</v>
      </c>
      <c r="CH1190" s="99">
        <v>0</v>
      </c>
      <c r="CI1190" s="99">
        <v>142603.205429077</v>
      </c>
      <c r="CJ1190" s="99">
        <v>8830261.25146484</v>
      </c>
      <c r="CK1190" s="99">
        <v>78080680.234375</v>
      </c>
      <c r="CL1190" s="99">
        <v>15729844.451293901</v>
      </c>
      <c r="CM1190" s="166">
        <v>185396.13080024699</v>
      </c>
      <c r="CN1190" s="166">
        <v>23252088.6008301</v>
      </c>
      <c r="CO1190" s="166">
        <v>123825039.68652301</v>
      </c>
      <c r="CP1190" s="99">
        <v>15729844.451293901</v>
      </c>
      <c r="CQ1190" s="99">
        <v>0</v>
      </c>
      <c r="CR1190" s="99">
        <v>0</v>
      </c>
      <c r="CS1190" s="99">
        <v>0</v>
      </c>
      <c r="CT1190" s="99">
        <v>0</v>
      </c>
      <c r="CU1190" s="98">
        <v>27097.313861458999</v>
      </c>
      <c r="CV1190" s="98">
        <v>45730.217477765</v>
      </c>
      <c r="CW1190" s="98">
        <v>8834008.7297668476</v>
      </c>
      <c r="CX1190" s="98">
        <v>78207688.028289795</v>
      </c>
    </row>
    <row r="1191" spans="1:102" x14ac:dyDescent="0.2">
      <c r="A1191" s="98" t="s">
        <v>70</v>
      </c>
      <c r="B1191" s="100">
        <v>40787</v>
      </c>
      <c r="C1191" s="99">
        <v>112334.084461212</v>
      </c>
      <c r="D1191" s="99">
        <v>3.1280253849981801</v>
      </c>
      <c r="E1191" s="99">
        <v>26075.427390813798</v>
      </c>
      <c r="F1191" s="99">
        <v>21232.576734304399</v>
      </c>
      <c r="G1191" s="99">
        <v>3145.57818883657</v>
      </c>
      <c r="H1191" s="99">
        <v>0</v>
      </c>
      <c r="I1191" s="99">
        <v>0</v>
      </c>
      <c r="J1191" s="99">
        <v>43131.885387420698</v>
      </c>
      <c r="K1191" s="99">
        <v>0</v>
      </c>
      <c r="L1191" s="99">
        <v>66687.584837913499</v>
      </c>
      <c r="M1191" s="99">
        <v>54427.336059093497</v>
      </c>
      <c r="N1191" s="99">
        <v>11212.0423361063</v>
      </c>
      <c r="O1191" s="99">
        <v>0</v>
      </c>
      <c r="P1191" s="99">
        <v>0</v>
      </c>
      <c r="Q1191" s="99">
        <v>6849.6198226809502</v>
      </c>
      <c r="R1191" s="99">
        <v>0</v>
      </c>
      <c r="S1191" s="99">
        <v>0</v>
      </c>
      <c r="T1191" s="99">
        <v>3156.6174130439799</v>
      </c>
      <c r="U1191" s="99">
        <v>43275.330931186698</v>
      </c>
      <c r="V1191" s="99">
        <v>6396606.8335571298</v>
      </c>
      <c r="W1191" s="99">
        <v>334.02812074124802</v>
      </c>
      <c r="X1191" s="99">
        <v>1885671.3208007801</v>
      </c>
      <c r="Y1191" s="99">
        <v>1394704.42297363</v>
      </c>
      <c r="Z1191" s="99">
        <v>440855.38779830898</v>
      </c>
      <c r="AA1191" s="99">
        <v>0</v>
      </c>
      <c r="AB1191" s="99">
        <v>0</v>
      </c>
      <c r="AC1191" s="99">
        <v>14470081.387573199</v>
      </c>
      <c r="AD1191" s="99">
        <v>0</v>
      </c>
      <c r="AE1191" s="99">
        <v>3097224.9035034198</v>
      </c>
      <c r="AF1191" s="99">
        <v>2922842.3530883798</v>
      </c>
      <c r="AG1191" s="99">
        <v>1433839.9546203599</v>
      </c>
      <c r="AH1191" s="99">
        <v>0</v>
      </c>
      <c r="AI1191" s="99">
        <v>0</v>
      </c>
      <c r="AJ1191" s="99">
        <v>832639.17007446301</v>
      </c>
      <c r="AK1191" s="99">
        <v>0</v>
      </c>
      <c r="AL1191" s="99">
        <v>0</v>
      </c>
      <c r="AM1191" s="99">
        <v>440180.44939422602</v>
      </c>
      <c r="AN1191" s="99">
        <v>14547126.8288574</v>
      </c>
      <c r="AO1191" s="99">
        <v>58409931.6083984</v>
      </c>
      <c r="AP1191" s="99">
        <v>3750.5174854993802</v>
      </c>
      <c r="AQ1191" s="99">
        <v>15554505.759277301</v>
      </c>
      <c r="AR1191" s="99">
        <v>11374319.1022949</v>
      </c>
      <c r="AS1191" s="99">
        <v>3553743.1550598098</v>
      </c>
      <c r="AT1191" s="99">
        <v>0</v>
      </c>
      <c r="AU1191" s="99">
        <v>0</v>
      </c>
      <c r="AV1191" s="99">
        <v>46006376.842285201</v>
      </c>
      <c r="AW1191" s="99">
        <v>0</v>
      </c>
      <c r="AX1191" s="99">
        <v>28420053.5537109</v>
      </c>
      <c r="AY1191" s="99">
        <v>26896826.878417999</v>
      </c>
      <c r="AZ1191" s="99">
        <v>11787948.869140601</v>
      </c>
      <c r="BA1191" s="99">
        <v>0</v>
      </c>
      <c r="BB1191" s="99">
        <v>0</v>
      </c>
      <c r="BC1191" s="99">
        <v>7024444.7755127</v>
      </c>
      <c r="BD1191" s="99">
        <v>0</v>
      </c>
      <c r="BE1191" s="99">
        <v>0</v>
      </c>
      <c r="BF1191" s="99">
        <v>3548310.19104004</v>
      </c>
      <c r="BG1191" s="99">
        <v>46037830.644042999</v>
      </c>
      <c r="BH1191" s="99">
        <v>10543322.7351074</v>
      </c>
      <c r="BI1191" s="99">
        <v>528.35463471710705</v>
      </c>
      <c r="BJ1191" s="99">
        <v>5235693.5498657199</v>
      </c>
      <c r="BK1191" s="99">
        <v>3924964.26629639</v>
      </c>
      <c r="BL1191" s="99">
        <v>0</v>
      </c>
      <c r="BM1191" s="99">
        <v>0</v>
      </c>
      <c r="BN1191" s="99">
        <v>0</v>
      </c>
      <c r="BO1191" s="99">
        <v>0</v>
      </c>
      <c r="BP1191" s="99">
        <v>0</v>
      </c>
      <c r="BQ1191" s="99">
        <v>0</v>
      </c>
      <c r="BR1191" s="99">
        <v>7986467.0599975605</v>
      </c>
      <c r="BS1191" s="99">
        <v>4462955.7976684598</v>
      </c>
      <c r="BT1191" s="99">
        <v>0</v>
      </c>
      <c r="BU1191" s="99">
        <v>0</v>
      </c>
      <c r="BV1191" s="99">
        <v>3249580.2040405301</v>
      </c>
      <c r="BW1191" s="99">
        <v>0</v>
      </c>
      <c r="BX1191" s="99">
        <v>0</v>
      </c>
      <c r="BY1191" s="99">
        <v>0</v>
      </c>
      <c r="BZ1191" s="99">
        <v>0</v>
      </c>
      <c r="CA1191" s="99">
        <v>138329.11051559399</v>
      </c>
      <c r="CB1191" s="99">
        <v>8273468.9424438505</v>
      </c>
      <c r="CC1191" s="99">
        <v>73910249.5390625</v>
      </c>
      <c r="CD1191" s="99">
        <v>15782071.2701416</v>
      </c>
      <c r="CE1191" s="99">
        <v>3142.5161491334402</v>
      </c>
      <c r="CF1191" s="99">
        <v>444075.371459961</v>
      </c>
      <c r="CG1191" s="99">
        <v>3579659.6754455599</v>
      </c>
      <c r="CH1191" s="99">
        <v>0</v>
      </c>
      <c r="CI1191" s="99">
        <v>141471.41431999201</v>
      </c>
      <c r="CJ1191" s="99">
        <v>8715314.6685790997</v>
      </c>
      <c r="CK1191" s="99">
        <v>77542250.684570298</v>
      </c>
      <c r="CL1191" s="99">
        <v>15793769.7856445</v>
      </c>
      <c r="CM1191" s="166">
        <v>184445.24645423901</v>
      </c>
      <c r="CN1191" s="166">
        <v>23245390.181152299</v>
      </c>
      <c r="CO1191" s="166">
        <v>123565682.833984</v>
      </c>
      <c r="CP1191" s="99">
        <v>15793769.7856445</v>
      </c>
      <c r="CQ1191" s="99">
        <v>0</v>
      </c>
      <c r="CR1191" s="99">
        <v>0</v>
      </c>
      <c r="CS1191" s="99">
        <v>0</v>
      </c>
      <c r="CT1191" s="99">
        <v>0</v>
      </c>
      <c r="CU1191" s="98">
        <v>26315.217263929</v>
      </c>
      <c r="CV1191" s="98">
        <v>45716.989938993</v>
      </c>
      <c r="CW1191" s="98">
        <v>8717544.3139038123</v>
      </c>
      <c r="CX1191" s="98">
        <v>77489909.214508057</v>
      </c>
    </row>
    <row r="1192" spans="1:102" x14ac:dyDescent="0.2">
      <c r="A1192" s="98" t="s">
        <v>70</v>
      </c>
      <c r="B1192" s="100">
        <v>40878</v>
      </c>
      <c r="C1192" s="99">
        <v>112758.467731476</v>
      </c>
      <c r="D1192" s="99">
        <v>4.0324676899472296</v>
      </c>
      <c r="E1192" s="99">
        <v>25326.4262471199</v>
      </c>
      <c r="F1192" s="99">
        <v>20640.767050504699</v>
      </c>
      <c r="G1192" s="99">
        <v>3217.2056513130701</v>
      </c>
      <c r="H1192" s="99">
        <v>0</v>
      </c>
      <c r="I1192" s="99">
        <v>0</v>
      </c>
      <c r="J1192" s="99">
        <v>43840.487435817697</v>
      </c>
      <c r="K1192" s="99">
        <v>0</v>
      </c>
      <c r="L1192" s="99">
        <v>65368.588736057303</v>
      </c>
      <c r="M1192" s="99">
        <v>54541.3407306671</v>
      </c>
      <c r="N1192" s="99">
        <v>11040.503139615101</v>
      </c>
      <c r="O1192" s="99">
        <v>0</v>
      </c>
      <c r="P1192" s="99">
        <v>0</v>
      </c>
      <c r="Q1192" s="99">
        <v>6908.5284637212799</v>
      </c>
      <c r="R1192" s="99">
        <v>0</v>
      </c>
      <c r="S1192" s="99">
        <v>0</v>
      </c>
      <c r="T1192" s="99">
        <v>3165.8398014306999</v>
      </c>
      <c r="U1192" s="99">
        <v>44180.291216850303</v>
      </c>
      <c r="V1192" s="99">
        <v>6407176.6506957998</v>
      </c>
      <c r="W1192" s="99">
        <v>490.566591925919</v>
      </c>
      <c r="X1192" s="99">
        <v>1831922.43963623</v>
      </c>
      <c r="Y1192" s="99">
        <v>1354887.8005371101</v>
      </c>
      <c r="Z1192" s="99">
        <v>443093.11894226098</v>
      </c>
      <c r="AA1192" s="99">
        <v>0</v>
      </c>
      <c r="AB1192" s="99">
        <v>0</v>
      </c>
      <c r="AC1192" s="99">
        <v>14700421.637695299</v>
      </c>
      <c r="AD1192" s="99">
        <v>0</v>
      </c>
      <c r="AE1192" s="99">
        <v>3021710.1229858398</v>
      </c>
      <c r="AF1192" s="99">
        <v>2925430.1087341299</v>
      </c>
      <c r="AG1192" s="99">
        <v>1418458.71942139</v>
      </c>
      <c r="AH1192" s="99">
        <v>0</v>
      </c>
      <c r="AI1192" s="99">
        <v>0</v>
      </c>
      <c r="AJ1192" s="99">
        <v>835813.09813690197</v>
      </c>
      <c r="AK1192" s="99">
        <v>0</v>
      </c>
      <c r="AL1192" s="99">
        <v>0</v>
      </c>
      <c r="AM1192" s="99">
        <v>437951.64693832397</v>
      </c>
      <c r="AN1192" s="99">
        <v>14775659.6102295</v>
      </c>
      <c r="AO1192" s="99">
        <v>59118184.445800804</v>
      </c>
      <c r="AP1192" s="99">
        <v>6183.3988417983101</v>
      </c>
      <c r="AQ1192" s="99">
        <v>15195587.1715088</v>
      </c>
      <c r="AR1192" s="99">
        <v>11110397.180908199</v>
      </c>
      <c r="AS1192" s="99">
        <v>3602858.4169616699</v>
      </c>
      <c r="AT1192" s="99">
        <v>0</v>
      </c>
      <c r="AU1192" s="99">
        <v>0</v>
      </c>
      <c r="AV1192" s="99">
        <v>47054649.818359397</v>
      </c>
      <c r="AW1192" s="99">
        <v>0</v>
      </c>
      <c r="AX1192" s="99">
        <v>27928434.8522949</v>
      </c>
      <c r="AY1192" s="99">
        <v>27132813.6240234</v>
      </c>
      <c r="AZ1192" s="99">
        <v>11748207.2854004</v>
      </c>
      <c r="BA1192" s="99">
        <v>0</v>
      </c>
      <c r="BB1192" s="99">
        <v>0</v>
      </c>
      <c r="BC1192" s="99">
        <v>7149117.4628295898</v>
      </c>
      <c r="BD1192" s="99">
        <v>0</v>
      </c>
      <c r="BE1192" s="99">
        <v>0</v>
      </c>
      <c r="BF1192" s="99">
        <v>3570136.2030944801</v>
      </c>
      <c r="BG1192" s="99">
        <v>47173270.246582001</v>
      </c>
      <c r="BH1192" s="99">
        <v>10684100.872802701</v>
      </c>
      <c r="BI1192" s="99">
        <v>445.59060074761499</v>
      </c>
      <c r="BJ1192" s="99">
        <v>5126326.9528808603</v>
      </c>
      <c r="BK1192" s="99">
        <v>3846989.1644897498</v>
      </c>
      <c r="BL1192" s="99">
        <v>0</v>
      </c>
      <c r="BM1192" s="99">
        <v>0</v>
      </c>
      <c r="BN1192" s="99">
        <v>0</v>
      </c>
      <c r="BO1192" s="99">
        <v>0</v>
      </c>
      <c r="BP1192" s="99">
        <v>0</v>
      </c>
      <c r="BQ1192" s="99">
        <v>0</v>
      </c>
      <c r="BR1192" s="99">
        <v>8095655.7658691397</v>
      </c>
      <c r="BS1192" s="99">
        <v>4441791.5772094699</v>
      </c>
      <c r="BT1192" s="99">
        <v>0</v>
      </c>
      <c r="BU1192" s="99">
        <v>0</v>
      </c>
      <c r="BV1192" s="99">
        <v>3285544.1840515099</v>
      </c>
      <c r="BW1192" s="99">
        <v>0</v>
      </c>
      <c r="BX1192" s="99">
        <v>0</v>
      </c>
      <c r="BY1192" s="99">
        <v>0</v>
      </c>
      <c r="BZ1192" s="99">
        <v>0</v>
      </c>
      <c r="CA1192" s="99">
        <v>138136.81129646301</v>
      </c>
      <c r="CB1192" s="99">
        <v>8240033.3619384803</v>
      </c>
      <c r="CC1192" s="99">
        <v>74300675.024414107</v>
      </c>
      <c r="CD1192" s="99">
        <v>15818531.314331099</v>
      </c>
      <c r="CE1192" s="99">
        <v>3213.9833057224801</v>
      </c>
      <c r="CF1192" s="99">
        <v>442884.29672622698</v>
      </c>
      <c r="CG1192" s="99">
        <v>3608192.5659790002</v>
      </c>
      <c r="CH1192" s="99">
        <v>0</v>
      </c>
      <c r="CI1192" s="99">
        <v>141354.50955390901</v>
      </c>
      <c r="CJ1192" s="99">
        <v>8687505.8012695294</v>
      </c>
      <c r="CK1192" s="99">
        <v>77934812.579101607</v>
      </c>
      <c r="CL1192" s="99">
        <v>15826358.7259521</v>
      </c>
      <c r="CM1192" s="166">
        <v>184904.68158912699</v>
      </c>
      <c r="CN1192" s="166">
        <v>23426742.7651367</v>
      </c>
      <c r="CO1192" s="166">
        <v>125042973.39257801</v>
      </c>
      <c r="CP1192" s="99">
        <v>15826358.7259521</v>
      </c>
      <c r="CQ1192" s="99">
        <v>0</v>
      </c>
      <c r="CR1192" s="99">
        <v>0</v>
      </c>
      <c r="CS1192" s="99">
        <v>0</v>
      </c>
      <c r="CT1192" s="99">
        <v>0</v>
      </c>
      <c r="CU1192" s="98">
        <v>25558.204422883999</v>
      </c>
      <c r="CV1192" s="98">
        <v>46681.331534065997</v>
      </c>
      <c r="CW1192" s="98">
        <v>8682917.6586647071</v>
      </c>
      <c r="CX1192" s="98">
        <v>77908867.590393111</v>
      </c>
    </row>
    <row r="1193" spans="1:102" x14ac:dyDescent="0.2">
      <c r="A1193" s="98" t="s">
        <v>70</v>
      </c>
      <c r="B1193" s="100">
        <v>40969</v>
      </c>
      <c r="C1193" s="99">
        <v>112574.734796524</v>
      </c>
      <c r="D1193" s="99">
        <v>3.99246919498546</v>
      </c>
      <c r="E1193" s="99">
        <v>24687.2339560986</v>
      </c>
      <c r="F1193" s="99">
        <v>20139.366512775399</v>
      </c>
      <c r="G1193" s="99">
        <v>3253.8801266551</v>
      </c>
      <c r="H1193" s="99">
        <v>0</v>
      </c>
      <c r="I1193" s="99">
        <v>0</v>
      </c>
      <c r="J1193" s="99">
        <v>44160.352926731102</v>
      </c>
      <c r="K1193" s="99">
        <v>0</v>
      </c>
      <c r="L1193" s="99">
        <v>64607.493044376402</v>
      </c>
      <c r="M1193" s="99">
        <v>54410.238492488897</v>
      </c>
      <c r="N1193" s="99">
        <v>10847.4513248205</v>
      </c>
      <c r="O1193" s="99">
        <v>0</v>
      </c>
      <c r="P1193" s="99">
        <v>0</v>
      </c>
      <c r="Q1193" s="99">
        <v>6804.1510065197899</v>
      </c>
      <c r="R1193" s="99">
        <v>0</v>
      </c>
      <c r="S1193" s="99">
        <v>0</v>
      </c>
      <c r="T1193" s="99">
        <v>3240.80914449692</v>
      </c>
      <c r="U1193" s="99">
        <v>44387.062231063799</v>
      </c>
      <c r="V1193" s="99">
        <v>6386459.2101440402</v>
      </c>
      <c r="W1193" s="99">
        <v>504.63465940952301</v>
      </c>
      <c r="X1193" s="99">
        <v>1786561.1115417499</v>
      </c>
      <c r="Y1193" s="99">
        <v>1314636.0434265099</v>
      </c>
      <c r="Z1193" s="99">
        <v>443687.19669342</v>
      </c>
      <c r="AA1193" s="99">
        <v>0</v>
      </c>
      <c r="AB1193" s="99">
        <v>0</v>
      </c>
      <c r="AC1193" s="99">
        <v>14919105.254882799</v>
      </c>
      <c r="AD1193" s="99">
        <v>0</v>
      </c>
      <c r="AE1193" s="99">
        <v>3058646.2122497601</v>
      </c>
      <c r="AF1193" s="99">
        <v>2928583.7170104999</v>
      </c>
      <c r="AG1193" s="99">
        <v>1380611.2545471201</v>
      </c>
      <c r="AH1193" s="99">
        <v>0</v>
      </c>
      <c r="AI1193" s="99">
        <v>0</v>
      </c>
      <c r="AJ1193" s="99">
        <v>840683.78671264602</v>
      </c>
      <c r="AK1193" s="99">
        <v>0</v>
      </c>
      <c r="AL1193" s="99">
        <v>0</v>
      </c>
      <c r="AM1193" s="99">
        <v>441889.32590484602</v>
      </c>
      <c r="AN1193" s="99">
        <v>14857558.77771</v>
      </c>
      <c r="AO1193" s="99">
        <v>59322031.417968802</v>
      </c>
      <c r="AP1193" s="99">
        <v>6161.4410279393196</v>
      </c>
      <c r="AQ1193" s="99">
        <v>14866640.532470699</v>
      </c>
      <c r="AR1193" s="99">
        <v>10824056.9261475</v>
      </c>
      <c r="AS1193" s="99">
        <v>3649847.77526855</v>
      </c>
      <c r="AT1193" s="99">
        <v>0</v>
      </c>
      <c r="AU1193" s="99">
        <v>0</v>
      </c>
      <c r="AV1193" s="99">
        <v>47947283.1474609</v>
      </c>
      <c r="AW1193" s="99">
        <v>0</v>
      </c>
      <c r="AX1193" s="99">
        <v>28484556.990234401</v>
      </c>
      <c r="AY1193" s="99">
        <v>27366760.328125</v>
      </c>
      <c r="AZ1193" s="99">
        <v>11516863.091674799</v>
      </c>
      <c r="BA1193" s="99">
        <v>0</v>
      </c>
      <c r="BB1193" s="99">
        <v>0</v>
      </c>
      <c r="BC1193" s="99">
        <v>7233422.2664184598</v>
      </c>
      <c r="BD1193" s="99">
        <v>0</v>
      </c>
      <c r="BE1193" s="99">
        <v>0</v>
      </c>
      <c r="BF1193" s="99">
        <v>3630013.3627929701</v>
      </c>
      <c r="BG1193" s="99">
        <v>48005636.8203125</v>
      </c>
      <c r="BH1193" s="99">
        <v>10924700.9090576</v>
      </c>
      <c r="BI1193" s="99">
        <v>1044.8687510043401</v>
      </c>
      <c r="BJ1193" s="99">
        <v>5049288.6842040997</v>
      </c>
      <c r="BK1193" s="99">
        <v>3778421.3649597201</v>
      </c>
      <c r="BL1193" s="99">
        <v>0</v>
      </c>
      <c r="BM1193" s="99">
        <v>0</v>
      </c>
      <c r="BN1193" s="99">
        <v>0</v>
      </c>
      <c r="BO1193" s="99">
        <v>0</v>
      </c>
      <c r="BP1193" s="99">
        <v>0</v>
      </c>
      <c r="BQ1193" s="99">
        <v>0</v>
      </c>
      <c r="BR1193" s="99">
        <v>8237617.88989258</v>
      </c>
      <c r="BS1193" s="99">
        <v>4439613.7605590802</v>
      </c>
      <c r="BT1193" s="99">
        <v>0</v>
      </c>
      <c r="BU1193" s="99">
        <v>0</v>
      </c>
      <c r="BV1193" s="99">
        <v>3314508.8470458998</v>
      </c>
      <c r="BW1193" s="99">
        <v>0</v>
      </c>
      <c r="BX1193" s="99">
        <v>0</v>
      </c>
      <c r="BY1193" s="99">
        <v>0</v>
      </c>
      <c r="BZ1193" s="99">
        <v>0</v>
      </c>
      <c r="CA1193" s="99">
        <v>137220.46284675601</v>
      </c>
      <c r="CB1193" s="99">
        <v>8169061.7956542997</v>
      </c>
      <c r="CC1193" s="99">
        <v>74258690.548828095</v>
      </c>
      <c r="CD1193" s="99">
        <v>15987400.8560791</v>
      </c>
      <c r="CE1193" s="99">
        <v>3261.49404323101</v>
      </c>
      <c r="CF1193" s="99">
        <v>438946.945625305</v>
      </c>
      <c r="CG1193" s="99">
        <v>3616034.9869995099</v>
      </c>
      <c r="CH1193" s="99">
        <v>0</v>
      </c>
      <c r="CI1193" s="99">
        <v>140469.53666305501</v>
      </c>
      <c r="CJ1193" s="99">
        <v>8608063.4466552697</v>
      </c>
      <c r="CK1193" s="99">
        <v>77713135.84375</v>
      </c>
      <c r="CL1193" s="99">
        <v>15982448.3394775</v>
      </c>
      <c r="CM1193" s="166">
        <v>184501.67839240999</v>
      </c>
      <c r="CN1193" s="166">
        <v>23465870.137451202</v>
      </c>
      <c r="CO1193" s="166">
        <v>125802041.494141</v>
      </c>
      <c r="CP1193" s="99">
        <v>15982448.3394775</v>
      </c>
      <c r="CQ1193" s="99">
        <v>0</v>
      </c>
      <c r="CR1193" s="99">
        <v>0</v>
      </c>
      <c r="CS1193" s="99">
        <v>0</v>
      </c>
      <c r="CT1193" s="99">
        <v>0</v>
      </c>
      <c r="CU1193" s="98">
        <v>24917.831460903999</v>
      </c>
      <c r="CV1193" s="98">
        <v>46979.655863157997</v>
      </c>
      <c r="CW1193" s="98">
        <v>8608008.7412796039</v>
      </c>
      <c r="CX1193" s="98">
        <v>77874725.535827607</v>
      </c>
    </row>
    <row r="1194" spans="1:102" x14ac:dyDescent="0.2">
      <c r="A1194" s="98" t="s">
        <v>70</v>
      </c>
      <c r="B1194" s="100">
        <v>41061</v>
      </c>
      <c r="C1194" s="99">
        <v>112165.29526615101</v>
      </c>
      <c r="D1194" s="99">
        <v>3.8100593299896</v>
      </c>
      <c r="E1194" s="99">
        <v>23994.740444660201</v>
      </c>
      <c r="F1194" s="99">
        <v>19591.809395074801</v>
      </c>
      <c r="G1194" s="99">
        <v>3256.6613653600202</v>
      </c>
      <c r="H1194" s="99">
        <v>0</v>
      </c>
      <c r="I1194" s="99">
        <v>0</v>
      </c>
      <c r="J1194" s="99">
        <v>44229.812196254701</v>
      </c>
      <c r="K1194" s="99">
        <v>0</v>
      </c>
      <c r="L1194" s="99">
        <v>64794.509339809403</v>
      </c>
      <c r="M1194" s="99">
        <v>54053.965727329298</v>
      </c>
      <c r="N1194" s="99">
        <v>10512.664897561101</v>
      </c>
      <c r="O1194" s="99">
        <v>0</v>
      </c>
      <c r="P1194" s="99">
        <v>0</v>
      </c>
      <c r="Q1194" s="99">
        <v>6805.5682631730997</v>
      </c>
      <c r="R1194" s="99">
        <v>0</v>
      </c>
      <c r="S1194" s="99">
        <v>0</v>
      </c>
      <c r="T1194" s="99">
        <v>3258.8849709331998</v>
      </c>
      <c r="U1194" s="99">
        <v>44438.308777809099</v>
      </c>
      <c r="V1194" s="99">
        <v>6337838.8389892597</v>
      </c>
      <c r="W1194" s="99">
        <v>285.29147382453101</v>
      </c>
      <c r="X1194" s="99">
        <v>1729359.3985443099</v>
      </c>
      <c r="Y1194" s="99">
        <v>1278303.7926330599</v>
      </c>
      <c r="Z1194" s="99">
        <v>437386.88975524902</v>
      </c>
      <c r="AA1194" s="99">
        <v>0</v>
      </c>
      <c r="AB1194" s="99">
        <v>0</v>
      </c>
      <c r="AC1194" s="99">
        <v>14823815.634277301</v>
      </c>
      <c r="AD1194" s="99">
        <v>0</v>
      </c>
      <c r="AE1194" s="99">
        <v>2948233.76416016</v>
      </c>
      <c r="AF1194" s="99">
        <v>2913140.2119140602</v>
      </c>
      <c r="AG1194" s="99">
        <v>1332925.1685028099</v>
      </c>
      <c r="AH1194" s="99">
        <v>0</v>
      </c>
      <c r="AI1194" s="99">
        <v>0</v>
      </c>
      <c r="AJ1194" s="99">
        <v>841845.89813232399</v>
      </c>
      <c r="AK1194" s="99">
        <v>0</v>
      </c>
      <c r="AL1194" s="99">
        <v>0</v>
      </c>
      <c r="AM1194" s="99">
        <v>435793.72495651199</v>
      </c>
      <c r="AN1194" s="99">
        <v>14919333.5142822</v>
      </c>
      <c r="AO1194" s="99">
        <v>59274481.718261696</v>
      </c>
      <c r="AP1194" s="99">
        <v>2839.0820916295102</v>
      </c>
      <c r="AQ1194" s="99">
        <v>14615601.1212158</v>
      </c>
      <c r="AR1194" s="99">
        <v>10640829.748168901</v>
      </c>
      <c r="AS1194" s="99">
        <v>3616341.67578125</v>
      </c>
      <c r="AT1194" s="99">
        <v>0</v>
      </c>
      <c r="AU1194" s="99">
        <v>0</v>
      </c>
      <c r="AV1194" s="99">
        <v>48137955.6962891</v>
      </c>
      <c r="AW1194" s="99">
        <v>0</v>
      </c>
      <c r="AX1194" s="99">
        <v>27673956.620605499</v>
      </c>
      <c r="AY1194" s="99">
        <v>27421713.802734401</v>
      </c>
      <c r="AZ1194" s="99">
        <v>11182224.416015601</v>
      </c>
      <c r="BA1194" s="99">
        <v>0</v>
      </c>
      <c r="BB1194" s="99">
        <v>0</v>
      </c>
      <c r="BC1194" s="99">
        <v>7239606.7896118201</v>
      </c>
      <c r="BD1194" s="99">
        <v>0</v>
      </c>
      <c r="BE1194" s="99">
        <v>0</v>
      </c>
      <c r="BF1194" s="99">
        <v>3602185.4679870601</v>
      </c>
      <c r="BG1194" s="99">
        <v>48265109.669433601</v>
      </c>
      <c r="BH1194" s="99">
        <v>10718182.0675049</v>
      </c>
      <c r="BI1194" s="99">
        <v>880.74402146041405</v>
      </c>
      <c r="BJ1194" s="99">
        <v>4902195.7753295898</v>
      </c>
      <c r="BK1194" s="99">
        <v>3649544.44104004</v>
      </c>
      <c r="BL1194" s="99">
        <v>0</v>
      </c>
      <c r="BM1194" s="99">
        <v>0</v>
      </c>
      <c r="BN1194" s="99">
        <v>0</v>
      </c>
      <c r="BO1194" s="99">
        <v>0</v>
      </c>
      <c r="BP1194" s="99">
        <v>0</v>
      </c>
      <c r="BQ1194" s="99">
        <v>0</v>
      </c>
      <c r="BR1194" s="99">
        <v>8125812.59692383</v>
      </c>
      <c r="BS1194" s="99">
        <v>4216037.0222778302</v>
      </c>
      <c r="BT1194" s="99">
        <v>0</v>
      </c>
      <c r="BU1194" s="99">
        <v>0</v>
      </c>
      <c r="BV1194" s="99">
        <v>3330880.8734435998</v>
      </c>
      <c r="BW1194" s="99">
        <v>0</v>
      </c>
      <c r="BX1194" s="99">
        <v>0</v>
      </c>
      <c r="BY1194" s="99">
        <v>0</v>
      </c>
      <c r="BZ1194" s="99">
        <v>0</v>
      </c>
      <c r="CA1194" s="99">
        <v>136193.25071144101</v>
      </c>
      <c r="CB1194" s="99">
        <v>8070114.3090209998</v>
      </c>
      <c r="CC1194" s="99">
        <v>73826954.324218795</v>
      </c>
      <c r="CD1194" s="99">
        <v>15612562.3974609</v>
      </c>
      <c r="CE1194" s="99">
        <v>3256.71145361662</v>
      </c>
      <c r="CF1194" s="99">
        <v>437433.24925231899</v>
      </c>
      <c r="CG1194" s="99">
        <v>3622559.9624633798</v>
      </c>
      <c r="CH1194" s="99">
        <v>0</v>
      </c>
      <c r="CI1194" s="99">
        <v>139456.71474456799</v>
      </c>
      <c r="CJ1194" s="99">
        <v>8507520.8721923791</v>
      </c>
      <c r="CK1194" s="99">
        <v>77591896.239257798</v>
      </c>
      <c r="CL1194" s="99">
        <v>15606257.796875</v>
      </c>
      <c r="CM1194" s="166">
        <v>183423.702783585</v>
      </c>
      <c r="CN1194" s="166">
        <v>23385188.598388702</v>
      </c>
      <c r="CO1194" s="166">
        <v>125810202.55761699</v>
      </c>
      <c r="CP1194" s="99">
        <v>15606257.796875</v>
      </c>
      <c r="CQ1194" s="99">
        <v>0</v>
      </c>
      <c r="CR1194" s="99">
        <v>0</v>
      </c>
      <c r="CS1194" s="99">
        <v>0</v>
      </c>
      <c r="CT1194" s="99">
        <v>0</v>
      </c>
      <c r="CU1194" s="98">
        <v>24207.731805790001</v>
      </c>
      <c r="CV1194" s="98">
        <v>47061.787781776002</v>
      </c>
      <c r="CW1194" s="98">
        <v>8507547.5582733192</v>
      </c>
      <c r="CX1194" s="98">
        <v>77449514.286682174</v>
      </c>
    </row>
    <row r="1195" spans="1:102" x14ac:dyDescent="0.2">
      <c r="A1195" s="98" t="s">
        <v>70</v>
      </c>
      <c r="B1195" s="100">
        <v>41153</v>
      </c>
      <c r="C1195" s="99">
        <v>111877.592405319</v>
      </c>
      <c r="D1195" s="99">
        <v>3.1324766359757601</v>
      </c>
      <c r="E1195" s="99">
        <v>23413.632522583001</v>
      </c>
      <c r="F1195" s="99">
        <v>19089.749251842499</v>
      </c>
      <c r="G1195" s="99">
        <v>3247.5481981337098</v>
      </c>
      <c r="H1195" s="99">
        <v>0</v>
      </c>
      <c r="I1195" s="99">
        <v>0</v>
      </c>
      <c r="J1195" s="99">
        <v>44199.9815587997</v>
      </c>
      <c r="K1195" s="99">
        <v>0</v>
      </c>
      <c r="L1195" s="99">
        <v>64690.729750156403</v>
      </c>
      <c r="M1195" s="99">
        <v>53917.477622985803</v>
      </c>
      <c r="N1195" s="99">
        <v>10347.5288755894</v>
      </c>
      <c r="O1195" s="99">
        <v>0</v>
      </c>
      <c r="P1195" s="99">
        <v>0</v>
      </c>
      <c r="Q1195" s="99">
        <v>6740.8827682733499</v>
      </c>
      <c r="R1195" s="99">
        <v>0</v>
      </c>
      <c r="S1195" s="99">
        <v>0</v>
      </c>
      <c r="T1195" s="99">
        <v>3244.4682162106001</v>
      </c>
      <c r="U1195" s="99">
        <v>44356.1485977173</v>
      </c>
      <c r="V1195" s="99">
        <v>6214677.92895508</v>
      </c>
      <c r="W1195" s="99">
        <v>609.83586005121504</v>
      </c>
      <c r="X1195" s="99">
        <v>1670659.6884155299</v>
      </c>
      <c r="Y1195" s="99">
        <v>1242818.0792541499</v>
      </c>
      <c r="Z1195" s="99">
        <v>437356.44855499303</v>
      </c>
      <c r="AA1195" s="99">
        <v>0</v>
      </c>
      <c r="AB1195" s="99">
        <v>0</v>
      </c>
      <c r="AC1195" s="99">
        <v>14802163.244140601</v>
      </c>
      <c r="AD1195" s="99">
        <v>0</v>
      </c>
      <c r="AE1195" s="99">
        <v>2902820.6557311998</v>
      </c>
      <c r="AF1195" s="99">
        <v>2869557.9766845698</v>
      </c>
      <c r="AG1195" s="99">
        <v>1295833.4716033901</v>
      </c>
      <c r="AH1195" s="99">
        <v>0</v>
      </c>
      <c r="AI1195" s="99">
        <v>0</v>
      </c>
      <c r="AJ1195" s="99">
        <v>836967.81194305397</v>
      </c>
      <c r="AK1195" s="99">
        <v>0</v>
      </c>
      <c r="AL1195" s="99">
        <v>0</v>
      </c>
      <c r="AM1195" s="99">
        <v>435919.55308151199</v>
      </c>
      <c r="AN1195" s="99">
        <v>14822752.622680699</v>
      </c>
      <c r="AO1195" s="99">
        <v>58397315.328613304</v>
      </c>
      <c r="AP1195" s="99">
        <v>7344.6525250077202</v>
      </c>
      <c r="AQ1195" s="99">
        <v>14173365.9993896</v>
      </c>
      <c r="AR1195" s="99">
        <v>10424062.8793945</v>
      </c>
      <c r="AS1195" s="99">
        <v>3660367.61895752</v>
      </c>
      <c r="AT1195" s="99">
        <v>0</v>
      </c>
      <c r="AU1195" s="99">
        <v>0</v>
      </c>
      <c r="AV1195" s="99">
        <v>48468088.719238304</v>
      </c>
      <c r="AW1195" s="99">
        <v>0</v>
      </c>
      <c r="AX1195" s="99">
        <v>27367630.228027299</v>
      </c>
      <c r="AY1195" s="99">
        <v>27160396.926269501</v>
      </c>
      <c r="AZ1195" s="99">
        <v>10964488.162353501</v>
      </c>
      <c r="BA1195" s="99">
        <v>0</v>
      </c>
      <c r="BB1195" s="99">
        <v>0</v>
      </c>
      <c r="BC1195" s="99">
        <v>7230557.5851440402</v>
      </c>
      <c r="BD1195" s="99">
        <v>0</v>
      </c>
      <c r="BE1195" s="99">
        <v>0</v>
      </c>
      <c r="BF1195" s="99">
        <v>3648027.2583923298</v>
      </c>
      <c r="BG1195" s="99">
        <v>48521312.828125</v>
      </c>
      <c r="BH1195" s="99">
        <v>10869133.5362549</v>
      </c>
      <c r="BI1195" s="99">
        <v>574.82222441583895</v>
      </c>
      <c r="BJ1195" s="99">
        <v>4914766.7196044903</v>
      </c>
      <c r="BK1195" s="99">
        <v>3627908.0704345698</v>
      </c>
      <c r="BL1195" s="99">
        <v>0</v>
      </c>
      <c r="BM1195" s="99">
        <v>0</v>
      </c>
      <c r="BN1195" s="99">
        <v>0</v>
      </c>
      <c r="BO1195" s="99">
        <v>0</v>
      </c>
      <c r="BP1195" s="99">
        <v>0</v>
      </c>
      <c r="BQ1195" s="99">
        <v>0</v>
      </c>
      <c r="BR1195" s="99">
        <v>8145799.69140625</v>
      </c>
      <c r="BS1195" s="99">
        <v>4174026.5675353999</v>
      </c>
      <c r="BT1195" s="99">
        <v>0</v>
      </c>
      <c r="BU1195" s="99">
        <v>0</v>
      </c>
      <c r="BV1195" s="99">
        <v>3375155.5116272001</v>
      </c>
      <c r="BW1195" s="99">
        <v>0</v>
      </c>
      <c r="BX1195" s="99">
        <v>0</v>
      </c>
      <c r="BY1195" s="99">
        <v>0</v>
      </c>
      <c r="BZ1195" s="99">
        <v>0</v>
      </c>
      <c r="CA1195" s="99">
        <v>135284.98686790501</v>
      </c>
      <c r="CB1195" s="99">
        <v>7892136.6602172898</v>
      </c>
      <c r="CC1195" s="99">
        <v>72607322.505859405</v>
      </c>
      <c r="CD1195" s="99">
        <v>15769486.396362299</v>
      </c>
      <c r="CE1195" s="99">
        <v>3242.8352997899101</v>
      </c>
      <c r="CF1195" s="99">
        <v>434433.451717377</v>
      </c>
      <c r="CG1195" s="99">
        <v>3628228.1046752902</v>
      </c>
      <c r="CH1195" s="99">
        <v>0</v>
      </c>
      <c r="CI1195" s="99">
        <v>138529.27777862499</v>
      </c>
      <c r="CJ1195" s="99">
        <v>8321912.50317383</v>
      </c>
      <c r="CK1195" s="99">
        <v>76337421.002929702</v>
      </c>
      <c r="CL1195" s="99">
        <v>15781578.903930699</v>
      </c>
      <c r="CM1195" s="166">
        <v>182522.77169799799</v>
      </c>
      <c r="CN1195" s="166">
        <v>23233656.3132324</v>
      </c>
      <c r="CO1195" s="166">
        <v>124728374.457031</v>
      </c>
      <c r="CP1195" s="99">
        <v>15781578.903930699</v>
      </c>
      <c r="CQ1195" s="99">
        <v>0</v>
      </c>
      <c r="CR1195" s="99">
        <v>0</v>
      </c>
      <c r="CS1195" s="99">
        <v>0</v>
      </c>
      <c r="CT1195" s="99">
        <v>0</v>
      </c>
      <c r="CU1195" s="98">
        <v>23628.183020033001</v>
      </c>
      <c r="CV1195" s="98">
        <v>46968.575667224002</v>
      </c>
      <c r="CW1195" s="98">
        <v>8326570.1119346665</v>
      </c>
      <c r="CX1195" s="98">
        <v>76235550.610534698</v>
      </c>
    </row>
    <row r="1196" spans="1:102" x14ac:dyDescent="0.2">
      <c r="A1196" s="98" t="s">
        <v>70</v>
      </c>
      <c r="B1196" s="100">
        <v>41244</v>
      </c>
      <c r="C1196" s="99">
        <v>111308.79122448</v>
      </c>
      <c r="D1196" s="99">
        <v>3.0346852009824898</v>
      </c>
      <c r="E1196" s="99">
        <v>22998.598256111101</v>
      </c>
      <c r="F1196" s="99">
        <v>18872.706221103701</v>
      </c>
      <c r="G1196" s="99">
        <v>3245.7267121076602</v>
      </c>
      <c r="H1196" s="99">
        <v>0</v>
      </c>
      <c r="I1196" s="99">
        <v>0</v>
      </c>
      <c r="J1196" s="99">
        <v>44261.189820766398</v>
      </c>
      <c r="K1196" s="99">
        <v>0</v>
      </c>
      <c r="L1196" s="99">
        <v>63688.590876102397</v>
      </c>
      <c r="M1196" s="99">
        <v>53693.573633193999</v>
      </c>
      <c r="N1196" s="99">
        <v>10160.148313522301</v>
      </c>
      <c r="O1196" s="99">
        <v>0</v>
      </c>
      <c r="P1196" s="99">
        <v>0</v>
      </c>
      <c r="Q1196" s="99">
        <v>6663.7028042078</v>
      </c>
      <c r="R1196" s="99">
        <v>0</v>
      </c>
      <c r="S1196" s="99">
        <v>0</v>
      </c>
      <c r="T1196" s="99">
        <v>3204.9138215184198</v>
      </c>
      <c r="U1196" s="99">
        <v>44514.646992683403</v>
      </c>
      <c r="V1196" s="99">
        <v>6214667.9830932599</v>
      </c>
      <c r="W1196" s="99">
        <v>447.287452079356</v>
      </c>
      <c r="X1196" s="99">
        <v>1613213.89533997</v>
      </c>
      <c r="Y1196" s="99">
        <v>1203724.4158630399</v>
      </c>
      <c r="Z1196" s="99">
        <v>438885.76248550398</v>
      </c>
      <c r="AA1196" s="99">
        <v>0</v>
      </c>
      <c r="AB1196" s="99">
        <v>0</v>
      </c>
      <c r="AC1196" s="99">
        <v>14823016.1848145</v>
      </c>
      <c r="AD1196" s="99">
        <v>0</v>
      </c>
      <c r="AE1196" s="99">
        <v>2883968.3904113802</v>
      </c>
      <c r="AF1196" s="99">
        <v>2858144.4199523898</v>
      </c>
      <c r="AG1196" s="99">
        <v>1252630.2459716799</v>
      </c>
      <c r="AH1196" s="99">
        <v>0</v>
      </c>
      <c r="AI1196" s="99">
        <v>0</v>
      </c>
      <c r="AJ1196" s="99">
        <v>826997.59822082496</v>
      </c>
      <c r="AK1196" s="99">
        <v>0</v>
      </c>
      <c r="AL1196" s="99">
        <v>0</v>
      </c>
      <c r="AM1196" s="99">
        <v>434913.08243942301</v>
      </c>
      <c r="AN1196" s="99">
        <v>14830570.5596924</v>
      </c>
      <c r="AO1196" s="99">
        <v>58879471.612304702</v>
      </c>
      <c r="AP1196" s="99">
        <v>4836.9191276431102</v>
      </c>
      <c r="AQ1196" s="99">
        <v>13822200.74646</v>
      </c>
      <c r="AR1196" s="99">
        <v>10177400.546875</v>
      </c>
      <c r="AS1196" s="99">
        <v>3662200.2763366699</v>
      </c>
      <c r="AT1196" s="99">
        <v>0</v>
      </c>
      <c r="AU1196" s="99">
        <v>0</v>
      </c>
      <c r="AV1196" s="99">
        <v>48669330.186035201</v>
      </c>
      <c r="AW1196" s="99">
        <v>0</v>
      </c>
      <c r="AX1196" s="99">
        <v>27411189.6953125</v>
      </c>
      <c r="AY1196" s="99">
        <v>27267543.478515599</v>
      </c>
      <c r="AZ1196" s="99">
        <v>10681087.485473599</v>
      </c>
      <c r="BA1196" s="99">
        <v>0</v>
      </c>
      <c r="BB1196" s="99">
        <v>0</v>
      </c>
      <c r="BC1196" s="99">
        <v>7194926.4723510696</v>
      </c>
      <c r="BD1196" s="99">
        <v>0</v>
      </c>
      <c r="BE1196" s="99">
        <v>0</v>
      </c>
      <c r="BF1196" s="99">
        <v>3636281.6390685998</v>
      </c>
      <c r="BG1196" s="99">
        <v>48766299.2568359</v>
      </c>
      <c r="BH1196" s="99">
        <v>10900744.4130859</v>
      </c>
      <c r="BI1196" s="99">
        <v>919.59620583802496</v>
      </c>
      <c r="BJ1196" s="99">
        <v>4795915.83349609</v>
      </c>
      <c r="BK1196" s="99">
        <v>3542073.1049499498</v>
      </c>
      <c r="BL1196" s="99">
        <v>0</v>
      </c>
      <c r="BM1196" s="99">
        <v>0</v>
      </c>
      <c r="BN1196" s="99">
        <v>0</v>
      </c>
      <c r="BO1196" s="99">
        <v>0</v>
      </c>
      <c r="BP1196" s="99">
        <v>0</v>
      </c>
      <c r="BQ1196" s="99">
        <v>0</v>
      </c>
      <c r="BR1196" s="99">
        <v>8249836.4940795898</v>
      </c>
      <c r="BS1196" s="99">
        <v>4102535.37417603</v>
      </c>
      <c r="BT1196" s="99">
        <v>0</v>
      </c>
      <c r="BU1196" s="99">
        <v>0</v>
      </c>
      <c r="BV1196" s="99">
        <v>3365158.2164306599</v>
      </c>
      <c r="BW1196" s="99">
        <v>0</v>
      </c>
      <c r="BX1196" s="99">
        <v>0</v>
      </c>
      <c r="BY1196" s="99">
        <v>0</v>
      </c>
      <c r="BZ1196" s="99">
        <v>0</v>
      </c>
      <c r="CA1196" s="99">
        <v>134355.100563049</v>
      </c>
      <c r="CB1196" s="99">
        <v>7838854.6621704102</v>
      </c>
      <c r="CC1196" s="99">
        <v>72719721.279296905</v>
      </c>
      <c r="CD1196" s="99">
        <v>15699094.408691401</v>
      </c>
      <c r="CE1196" s="99">
        <v>3244.58878946304</v>
      </c>
      <c r="CF1196" s="99">
        <v>433208.58615875198</v>
      </c>
      <c r="CG1196" s="99">
        <v>3621641.9042663602</v>
      </c>
      <c r="CH1196" s="99">
        <v>0</v>
      </c>
      <c r="CI1196" s="99">
        <v>137601.836446762</v>
      </c>
      <c r="CJ1196" s="99">
        <v>8273715.77624512</v>
      </c>
      <c r="CK1196" s="99">
        <v>76366556.146484405</v>
      </c>
      <c r="CL1196" s="99">
        <v>15706378.3442383</v>
      </c>
      <c r="CM1196" s="166">
        <v>181551.67226028399</v>
      </c>
      <c r="CN1196" s="166">
        <v>23105904.8288574</v>
      </c>
      <c r="CO1196" s="166">
        <v>124964565.40918</v>
      </c>
      <c r="CP1196" s="99">
        <v>15706378.3442383</v>
      </c>
      <c r="CQ1196" s="99">
        <v>0</v>
      </c>
      <c r="CR1196" s="99">
        <v>0</v>
      </c>
      <c r="CS1196" s="99">
        <v>0</v>
      </c>
      <c r="CT1196" s="99">
        <v>0</v>
      </c>
      <c r="CU1196" s="98">
        <v>23189.442558131999</v>
      </c>
      <c r="CV1196" s="98">
        <v>47108.252263747003</v>
      </c>
      <c r="CW1196" s="98">
        <v>8272063.2483291626</v>
      </c>
      <c r="CX1196" s="98">
        <v>76341363.183563262</v>
      </c>
    </row>
    <row r="1197" spans="1:102" x14ac:dyDescent="0.2">
      <c r="A1197" s="98" t="s">
        <v>70</v>
      </c>
      <c r="B1197" s="100">
        <v>41334</v>
      </c>
      <c r="C1197" s="99">
        <v>110169.614769936</v>
      </c>
      <c r="D1197" s="99">
        <v>3.9876460249943202</v>
      </c>
      <c r="E1197" s="99">
        <v>22193.9869859219</v>
      </c>
      <c r="F1197" s="99">
        <v>18334.7953417301</v>
      </c>
      <c r="G1197" s="99">
        <v>3220.5573272705101</v>
      </c>
      <c r="H1197" s="99">
        <v>0</v>
      </c>
      <c r="I1197" s="99">
        <v>0</v>
      </c>
      <c r="J1197" s="99">
        <v>44441.771901130698</v>
      </c>
      <c r="K1197" s="99">
        <v>0</v>
      </c>
      <c r="L1197" s="99">
        <v>2620.0221696198</v>
      </c>
      <c r="M1197" s="99">
        <v>53296.15001297</v>
      </c>
      <c r="N1197" s="99">
        <v>9916.1506667137091</v>
      </c>
      <c r="O1197" s="99">
        <v>0</v>
      </c>
      <c r="P1197" s="99">
        <v>59524.872977256797</v>
      </c>
      <c r="Q1197" s="99">
        <v>6614.0054039359102</v>
      </c>
      <c r="R1197" s="99">
        <v>0</v>
      </c>
      <c r="S1197" s="99">
        <v>3207.41258236766</v>
      </c>
      <c r="T1197" s="99">
        <v>0</v>
      </c>
      <c r="U1197" s="99">
        <v>44630.075058460199</v>
      </c>
      <c r="V1197" s="99">
        <v>6147729.1845092801</v>
      </c>
      <c r="W1197" s="99">
        <v>481.58040330186498</v>
      </c>
      <c r="X1197" s="99">
        <v>1541329.3513641399</v>
      </c>
      <c r="Y1197" s="99">
        <v>1162420.24005127</v>
      </c>
      <c r="Z1197" s="99">
        <v>420609.17959594697</v>
      </c>
      <c r="AA1197" s="99">
        <v>0</v>
      </c>
      <c r="AB1197" s="99">
        <v>0</v>
      </c>
      <c r="AC1197" s="99">
        <v>14821914.948242201</v>
      </c>
      <c r="AD1197" s="99">
        <v>0</v>
      </c>
      <c r="AE1197" s="99">
        <v>60680.0569944382</v>
      </c>
      <c r="AF1197" s="99">
        <v>2831757.64990234</v>
      </c>
      <c r="AG1197" s="99">
        <v>1229944.1828155499</v>
      </c>
      <c r="AH1197" s="99">
        <v>0</v>
      </c>
      <c r="AI1197" s="99">
        <v>2701873.15151978</v>
      </c>
      <c r="AJ1197" s="99">
        <v>820846.77520752</v>
      </c>
      <c r="AK1197" s="99">
        <v>0</v>
      </c>
      <c r="AL1197" s="99">
        <v>418188.49048232997</v>
      </c>
      <c r="AM1197" s="99">
        <v>0</v>
      </c>
      <c r="AN1197" s="99">
        <v>14908373.5471191</v>
      </c>
      <c r="AO1197" s="99">
        <v>58192156.6708984</v>
      </c>
      <c r="AP1197" s="99">
        <v>4379.4046726226798</v>
      </c>
      <c r="AQ1197" s="99">
        <v>13174089.2380371</v>
      </c>
      <c r="AR1197" s="99">
        <v>9808496.1846923791</v>
      </c>
      <c r="AS1197" s="99">
        <v>3507416.2328491202</v>
      </c>
      <c r="AT1197" s="99">
        <v>0</v>
      </c>
      <c r="AU1197" s="99">
        <v>0</v>
      </c>
      <c r="AV1197" s="99">
        <v>48849768.222167999</v>
      </c>
      <c r="AW1197" s="99">
        <v>0</v>
      </c>
      <c r="AX1197" s="99">
        <v>681362.16938781703</v>
      </c>
      <c r="AY1197" s="99">
        <v>27156528.111816399</v>
      </c>
      <c r="AZ1197" s="99">
        <v>10484544.832885699</v>
      </c>
      <c r="BA1197" s="99">
        <v>0</v>
      </c>
      <c r="BB1197" s="99">
        <v>25385986.021240201</v>
      </c>
      <c r="BC1197" s="99">
        <v>7139563.6963501005</v>
      </c>
      <c r="BD1197" s="99">
        <v>0</v>
      </c>
      <c r="BE1197" s="99">
        <v>3483506.2441711398</v>
      </c>
      <c r="BF1197" s="99">
        <v>0</v>
      </c>
      <c r="BG1197" s="99">
        <v>49034550.40625</v>
      </c>
      <c r="BH1197" s="99">
        <v>13064301.633667</v>
      </c>
      <c r="BI1197" s="99">
        <v>927.59090614318802</v>
      </c>
      <c r="BJ1197" s="99">
        <v>4806511.61474609</v>
      </c>
      <c r="BK1197" s="99">
        <v>3515117.8741149898</v>
      </c>
      <c r="BL1197" s="99">
        <v>0</v>
      </c>
      <c r="BM1197" s="99">
        <v>0</v>
      </c>
      <c r="BN1197" s="99">
        <v>0</v>
      </c>
      <c r="BO1197" s="99">
        <v>0</v>
      </c>
      <c r="BP1197" s="99">
        <v>0</v>
      </c>
      <c r="BQ1197" s="99">
        <v>0</v>
      </c>
      <c r="BR1197" s="99">
        <v>8530605.5062255897</v>
      </c>
      <c r="BS1197" s="99">
        <v>4076383.19567871</v>
      </c>
      <c r="BT1197" s="99">
        <v>0</v>
      </c>
      <c r="BU1197" s="99">
        <v>1912101.75</v>
      </c>
      <c r="BV1197" s="99">
        <v>3447187.1924743699</v>
      </c>
      <c r="BW1197" s="99">
        <v>0</v>
      </c>
      <c r="BX1197" s="99">
        <v>291373.49973297102</v>
      </c>
      <c r="BY1197" s="99">
        <v>0</v>
      </c>
      <c r="BZ1197" s="99">
        <v>0</v>
      </c>
      <c r="CA1197" s="99">
        <v>132285.39324378999</v>
      </c>
      <c r="CB1197" s="99">
        <v>7693602.1220703097</v>
      </c>
      <c r="CC1197" s="99">
        <v>71339966.592773393</v>
      </c>
      <c r="CD1197" s="99">
        <v>17903595.949218798</v>
      </c>
      <c r="CE1197" s="99">
        <v>3224.7906717956098</v>
      </c>
      <c r="CF1197" s="99">
        <v>429223.45305252098</v>
      </c>
      <c r="CG1197" s="99">
        <v>3585002.7178955101</v>
      </c>
      <c r="CH1197" s="99">
        <v>0</v>
      </c>
      <c r="CI1197" s="99">
        <v>135502.58221816999</v>
      </c>
      <c r="CJ1197" s="99">
        <v>8119990.3134765597</v>
      </c>
      <c r="CK1197" s="99">
        <v>75002320.942382798</v>
      </c>
      <c r="CL1197" s="99">
        <v>18188250.552490201</v>
      </c>
      <c r="CM1197" s="166">
        <v>179848.205389023</v>
      </c>
      <c r="CN1197" s="166">
        <v>23018938.982177701</v>
      </c>
      <c r="CO1197" s="166">
        <v>124126598.87988301</v>
      </c>
      <c r="CP1197" s="99">
        <v>18188250.552490201</v>
      </c>
      <c r="CQ1197" s="99">
        <v>0</v>
      </c>
      <c r="CR1197" s="99">
        <v>0</v>
      </c>
      <c r="CS1197" s="99">
        <v>0</v>
      </c>
      <c r="CT1197" s="99">
        <v>0</v>
      </c>
      <c r="CU1197" s="98">
        <v>22381.346607308002</v>
      </c>
      <c r="CV1197" s="98">
        <v>47263.755712054997</v>
      </c>
      <c r="CW1197" s="98">
        <v>8122825.5751228305</v>
      </c>
      <c r="CX1197" s="98">
        <v>74924969.310668901</v>
      </c>
    </row>
    <row r="1198" spans="1:102" x14ac:dyDescent="0.2">
      <c r="A1198" s="98" t="s">
        <v>70</v>
      </c>
      <c r="B1198" s="100">
        <v>41426</v>
      </c>
      <c r="C1198" s="99">
        <v>110342.16940593701</v>
      </c>
      <c r="D1198" s="99">
        <v>4.7586389869684398</v>
      </c>
      <c r="E1198" s="99">
        <v>21587.101565122601</v>
      </c>
      <c r="F1198" s="99">
        <v>17918.275250196501</v>
      </c>
      <c r="G1198" s="99">
        <v>3261.2262197434902</v>
      </c>
      <c r="H1198" s="99">
        <v>0</v>
      </c>
      <c r="I1198" s="99">
        <v>0</v>
      </c>
      <c r="J1198" s="99">
        <v>44519.566110134103</v>
      </c>
      <c r="K1198" s="99">
        <v>0</v>
      </c>
      <c r="L1198" s="99">
        <v>2101.9572690129298</v>
      </c>
      <c r="M1198" s="99">
        <v>53501.587883472399</v>
      </c>
      <c r="N1198" s="99">
        <v>9672.0941225290298</v>
      </c>
      <c r="O1198" s="99">
        <v>0</v>
      </c>
      <c r="P1198" s="99">
        <v>60145.823527336099</v>
      </c>
      <c r="Q1198" s="99">
        <v>6577.0683132410004</v>
      </c>
      <c r="R1198" s="99">
        <v>0</v>
      </c>
      <c r="S1198" s="99">
        <v>3254.19831749797</v>
      </c>
      <c r="T1198" s="99">
        <v>0</v>
      </c>
      <c r="U1198" s="99">
        <v>44683.581961631797</v>
      </c>
      <c r="V1198" s="99">
        <v>6106038.8077392597</v>
      </c>
      <c r="W1198" s="99">
        <v>798.67971813678696</v>
      </c>
      <c r="X1198" s="99">
        <v>1484677.4491882301</v>
      </c>
      <c r="Y1198" s="99">
        <v>1128645.0010528599</v>
      </c>
      <c r="Z1198" s="99">
        <v>426651.67052078201</v>
      </c>
      <c r="AA1198" s="99">
        <v>0</v>
      </c>
      <c r="AB1198" s="99">
        <v>0</v>
      </c>
      <c r="AC1198" s="99">
        <v>14894441.3358154</v>
      </c>
      <c r="AD1198" s="99">
        <v>0</v>
      </c>
      <c r="AE1198" s="99">
        <v>32956.352907657601</v>
      </c>
      <c r="AF1198" s="99">
        <v>2821294.0886230501</v>
      </c>
      <c r="AG1198" s="99">
        <v>1195574.5271453899</v>
      </c>
      <c r="AH1198" s="99">
        <v>0</v>
      </c>
      <c r="AI1198" s="99">
        <v>2727003.9316101102</v>
      </c>
      <c r="AJ1198" s="99">
        <v>811911.82711029099</v>
      </c>
      <c r="AK1198" s="99">
        <v>0</v>
      </c>
      <c r="AL1198" s="99">
        <v>423672.94163131702</v>
      </c>
      <c r="AM1198" s="99">
        <v>0</v>
      </c>
      <c r="AN1198" s="99">
        <v>14904263.5080566</v>
      </c>
      <c r="AO1198" s="99">
        <v>57955397.5712891</v>
      </c>
      <c r="AP1198" s="99">
        <v>11349.0367121696</v>
      </c>
      <c r="AQ1198" s="99">
        <v>12705435.0357666</v>
      </c>
      <c r="AR1198" s="99">
        <v>9529557.0943603497</v>
      </c>
      <c r="AS1198" s="99">
        <v>3570481.1192321801</v>
      </c>
      <c r="AT1198" s="99">
        <v>0</v>
      </c>
      <c r="AU1198" s="99">
        <v>0</v>
      </c>
      <c r="AV1198" s="99">
        <v>49144870.145507798</v>
      </c>
      <c r="AW1198" s="99">
        <v>0</v>
      </c>
      <c r="AX1198" s="99">
        <v>402050.74305343599</v>
      </c>
      <c r="AY1198" s="99">
        <v>27122638.926757801</v>
      </c>
      <c r="AZ1198" s="99">
        <v>10220984.0418701</v>
      </c>
      <c r="BA1198" s="99">
        <v>0</v>
      </c>
      <c r="BB1198" s="99">
        <v>25750361.838134799</v>
      </c>
      <c r="BC1198" s="99">
        <v>7087064.3542480497</v>
      </c>
      <c r="BD1198" s="99">
        <v>0</v>
      </c>
      <c r="BE1198" s="99">
        <v>3545010.6679077102</v>
      </c>
      <c r="BF1198" s="99">
        <v>0</v>
      </c>
      <c r="BG1198" s="99">
        <v>49100842.129882798</v>
      </c>
      <c r="BH1198" s="99">
        <v>13195134.549926801</v>
      </c>
      <c r="BI1198" s="99">
        <v>774.19626534730196</v>
      </c>
      <c r="BJ1198" s="99">
        <v>4728618.9553832998</v>
      </c>
      <c r="BK1198" s="99">
        <v>3438313.3221740699</v>
      </c>
      <c r="BL1198" s="99">
        <v>0</v>
      </c>
      <c r="BM1198" s="99">
        <v>0</v>
      </c>
      <c r="BN1198" s="99">
        <v>0</v>
      </c>
      <c r="BO1198" s="99">
        <v>0</v>
      </c>
      <c r="BP1198" s="99">
        <v>0</v>
      </c>
      <c r="BQ1198" s="99">
        <v>0</v>
      </c>
      <c r="BR1198" s="99">
        <v>8577888.0798339806</v>
      </c>
      <c r="BS1198" s="99">
        <v>3982678.7512206999</v>
      </c>
      <c r="BT1198" s="99">
        <v>0</v>
      </c>
      <c r="BU1198" s="99">
        <v>1958275.6999969501</v>
      </c>
      <c r="BV1198" s="99">
        <v>3448690.6343994099</v>
      </c>
      <c r="BW1198" s="99">
        <v>0</v>
      </c>
      <c r="BX1198" s="99">
        <v>300011.349739075</v>
      </c>
      <c r="BY1198" s="99">
        <v>0</v>
      </c>
      <c r="BZ1198" s="99">
        <v>0</v>
      </c>
      <c r="CA1198" s="99">
        <v>131956.42524146999</v>
      </c>
      <c r="CB1198" s="99">
        <v>7599905.4146118201</v>
      </c>
      <c r="CC1198" s="99">
        <v>70685875.163085893</v>
      </c>
      <c r="CD1198" s="99">
        <v>17933842.002441399</v>
      </c>
      <c r="CE1198" s="99">
        <v>3260.91515910625</v>
      </c>
      <c r="CF1198" s="99">
        <v>422222.41969299299</v>
      </c>
      <c r="CG1198" s="99">
        <v>3530197.7882690402</v>
      </c>
      <c r="CH1198" s="99">
        <v>0</v>
      </c>
      <c r="CI1198" s="99">
        <v>135219.83760643</v>
      </c>
      <c r="CJ1198" s="99">
        <v>8020561.1065063505</v>
      </c>
      <c r="CK1198" s="99">
        <v>74375553.684570298</v>
      </c>
      <c r="CL1198" s="99">
        <v>18217449.369384799</v>
      </c>
      <c r="CM1198" s="166">
        <v>179452.17001915001</v>
      </c>
      <c r="CN1198" s="166">
        <v>22912541.427490201</v>
      </c>
      <c r="CO1198" s="166">
        <v>123368881.59375</v>
      </c>
      <c r="CP1198" s="99">
        <v>18217449.369384799</v>
      </c>
      <c r="CQ1198" s="99">
        <v>0</v>
      </c>
      <c r="CR1198" s="99">
        <v>0</v>
      </c>
      <c r="CS1198" s="99">
        <v>0</v>
      </c>
      <c r="CT1198" s="99">
        <v>0</v>
      </c>
      <c r="CU1198" s="98">
        <v>21756.809907850002</v>
      </c>
      <c r="CV1198" s="98">
        <v>47353.024170329998</v>
      </c>
      <c r="CW1198" s="98">
        <v>8022127.8343048133</v>
      </c>
      <c r="CX1198" s="98">
        <v>74216072.951354936</v>
      </c>
    </row>
    <row r="1199" spans="1:102" x14ac:dyDescent="0.2">
      <c r="A1199" s="98" t="s">
        <v>70</v>
      </c>
      <c r="B1199" s="100">
        <v>41518</v>
      </c>
      <c r="C1199" s="99">
        <v>109947.84686946899</v>
      </c>
      <c r="D1199" s="99">
        <v>5.2101784409605898</v>
      </c>
      <c r="E1199" s="99">
        <v>21033.1979944706</v>
      </c>
      <c r="F1199" s="99">
        <v>17429.788166999799</v>
      </c>
      <c r="G1199" s="99">
        <v>3231.8160534799099</v>
      </c>
      <c r="H1199" s="99">
        <v>0</v>
      </c>
      <c r="I1199" s="99">
        <v>0</v>
      </c>
      <c r="J1199" s="99">
        <v>44486.583124160803</v>
      </c>
      <c r="K1199" s="99">
        <v>0</v>
      </c>
      <c r="L1199" s="99">
        <v>316.03884536400398</v>
      </c>
      <c r="M1199" s="99">
        <v>53408.310561657003</v>
      </c>
      <c r="N1199" s="99">
        <v>9469.6716953516006</v>
      </c>
      <c r="O1199" s="99">
        <v>0</v>
      </c>
      <c r="P1199" s="99">
        <v>61467.503222942403</v>
      </c>
      <c r="Q1199" s="99">
        <v>6510.0336740016901</v>
      </c>
      <c r="R1199" s="99">
        <v>0</v>
      </c>
      <c r="S1199" s="99">
        <v>3224.8963586986101</v>
      </c>
      <c r="T1199" s="99">
        <v>0</v>
      </c>
      <c r="U1199" s="99">
        <v>44606.885047912598</v>
      </c>
      <c r="V1199" s="99">
        <v>6069325.1818847703</v>
      </c>
      <c r="W1199" s="99">
        <v>452.338857714087</v>
      </c>
      <c r="X1199" s="99">
        <v>1435876.07170105</v>
      </c>
      <c r="Y1199" s="99">
        <v>1093246.5706329299</v>
      </c>
      <c r="Z1199" s="99">
        <v>416395.89448547398</v>
      </c>
      <c r="AA1199" s="99">
        <v>0</v>
      </c>
      <c r="AB1199" s="99">
        <v>0</v>
      </c>
      <c r="AC1199" s="99">
        <v>14872877.50354</v>
      </c>
      <c r="AD1199" s="99">
        <v>0</v>
      </c>
      <c r="AE1199" s="99">
        <v>15849.6537315845</v>
      </c>
      <c r="AF1199" s="99">
        <v>2834780.7230834998</v>
      </c>
      <c r="AG1199" s="99">
        <v>1150797.1195220901</v>
      </c>
      <c r="AH1199" s="99">
        <v>0</v>
      </c>
      <c r="AI1199" s="99">
        <v>2716802.1069946298</v>
      </c>
      <c r="AJ1199" s="99">
        <v>805226.06665039097</v>
      </c>
      <c r="AK1199" s="99">
        <v>0</v>
      </c>
      <c r="AL1199" s="99">
        <v>414760.39235305798</v>
      </c>
      <c r="AM1199" s="99">
        <v>0</v>
      </c>
      <c r="AN1199" s="99">
        <v>14874012.447265601</v>
      </c>
      <c r="AO1199" s="99">
        <v>57760292.336425804</v>
      </c>
      <c r="AP1199" s="99">
        <v>5256.8672714829399</v>
      </c>
      <c r="AQ1199" s="99">
        <v>12260119.661132799</v>
      </c>
      <c r="AR1199" s="99">
        <v>9190815.28833008</v>
      </c>
      <c r="AS1199" s="99">
        <v>3494970.8191833501</v>
      </c>
      <c r="AT1199" s="99">
        <v>0</v>
      </c>
      <c r="AU1199" s="99">
        <v>0</v>
      </c>
      <c r="AV1199" s="99">
        <v>49197850.228027299</v>
      </c>
      <c r="AW1199" s="99">
        <v>0</v>
      </c>
      <c r="AX1199" s="99">
        <v>126506.77810859701</v>
      </c>
      <c r="AY1199" s="99">
        <v>27334298.363037098</v>
      </c>
      <c r="AZ1199" s="99">
        <v>9889419.68994141</v>
      </c>
      <c r="BA1199" s="99">
        <v>0</v>
      </c>
      <c r="BB1199" s="99">
        <v>25831624.6948242</v>
      </c>
      <c r="BC1199" s="99">
        <v>7035304.40161133</v>
      </c>
      <c r="BD1199" s="99">
        <v>0</v>
      </c>
      <c r="BE1199" s="99">
        <v>3477994.1450805701</v>
      </c>
      <c r="BF1199" s="99">
        <v>0</v>
      </c>
      <c r="BG1199" s="99">
        <v>49232150.156738304</v>
      </c>
      <c r="BH1199" s="99">
        <v>13251758.7224121</v>
      </c>
      <c r="BI1199" s="99">
        <v>814.69603551924195</v>
      </c>
      <c r="BJ1199" s="99">
        <v>4630573.72729492</v>
      </c>
      <c r="BK1199" s="99">
        <v>3342719.05004883</v>
      </c>
      <c r="BL1199" s="99">
        <v>0</v>
      </c>
      <c r="BM1199" s="99">
        <v>0</v>
      </c>
      <c r="BN1199" s="99">
        <v>0</v>
      </c>
      <c r="BO1199" s="99">
        <v>0</v>
      </c>
      <c r="BP1199" s="99">
        <v>0</v>
      </c>
      <c r="BQ1199" s="99">
        <v>0</v>
      </c>
      <c r="BR1199" s="99">
        <v>8709401.41088867</v>
      </c>
      <c r="BS1199" s="99">
        <v>3890857.50927734</v>
      </c>
      <c r="BT1199" s="99">
        <v>0</v>
      </c>
      <c r="BU1199" s="99">
        <v>1661847.6899871801</v>
      </c>
      <c r="BV1199" s="99">
        <v>3424521.0932922401</v>
      </c>
      <c r="BW1199" s="99">
        <v>0</v>
      </c>
      <c r="BX1199" s="99">
        <v>242666.92980003401</v>
      </c>
      <c r="BY1199" s="99">
        <v>0</v>
      </c>
      <c r="BZ1199" s="99">
        <v>0</v>
      </c>
      <c r="CA1199" s="99">
        <v>131026.798719406</v>
      </c>
      <c r="CB1199" s="99">
        <v>7505961.62145996</v>
      </c>
      <c r="CC1199" s="99">
        <v>70041124.965820298</v>
      </c>
      <c r="CD1199" s="99">
        <v>17834897.947021499</v>
      </c>
      <c r="CE1199" s="99">
        <v>3231.3005883097599</v>
      </c>
      <c r="CF1199" s="99">
        <v>414006.60344314598</v>
      </c>
      <c r="CG1199" s="99">
        <v>3468389.47943115</v>
      </c>
      <c r="CH1199" s="99">
        <v>0</v>
      </c>
      <c r="CI1199" s="99">
        <v>134260.324296951</v>
      </c>
      <c r="CJ1199" s="99">
        <v>7919075.8359985398</v>
      </c>
      <c r="CK1199" s="99">
        <v>73500864.787109405</v>
      </c>
      <c r="CL1199" s="99">
        <v>18106322.7810059</v>
      </c>
      <c r="CM1199" s="166">
        <v>178426.850986481</v>
      </c>
      <c r="CN1199" s="166">
        <v>22850353.237792999</v>
      </c>
      <c r="CO1199" s="166">
        <v>122641262.099609</v>
      </c>
      <c r="CP1199" s="99">
        <v>18106322.7810059</v>
      </c>
      <c r="CQ1199" s="99">
        <v>0</v>
      </c>
      <c r="CR1199" s="99">
        <v>0</v>
      </c>
      <c r="CS1199" s="99">
        <v>0</v>
      </c>
      <c r="CT1199" s="99">
        <v>0</v>
      </c>
      <c r="CU1199" s="98">
        <v>21184.848162087001</v>
      </c>
      <c r="CV1199" s="98">
        <v>47272.421591838</v>
      </c>
      <c r="CW1199" s="98">
        <v>7919968.2249031058</v>
      </c>
      <c r="CX1199" s="98">
        <v>73509514.44525145</v>
      </c>
    </row>
    <row r="1200" spans="1:102" x14ac:dyDescent="0.2">
      <c r="A1200" s="98" t="s">
        <v>70</v>
      </c>
      <c r="B1200" s="100">
        <v>41609</v>
      </c>
      <c r="C1200" s="99">
        <v>109435.690836906</v>
      </c>
      <c r="D1200" s="99">
        <v>5.0781508889631404</v>
      </c>
      <c r="E1200" s="99">
        <v>20349.934578657201</v>
      </c>
      <c r="F1200" s="99">
        <v>16863.1697437763</v>
      </c>
      <c r="G1200" s="99">
        <v>3179.4561977386502</v>
      </c>
      <c r="H1200" s="99">
        <v>0</v>
      </c>
      <c r="I1200" s="99">
        <v>0</v>
      </c>
      <c r="J1200" s="99">
        <v>44226.637010574297</v>
      </c>
      <c r="K1200" s="99">
        <v>0</v>
      </c>
      <c r="L1200" s="99">
        <v>206.29955939017199</v>
      </c>
      <c r="M1200" s="99">
        <v>53223.197181224801</v>
      </c>
      <c r="N1200" s="99">
        <v>9241.1008596420306</v>
      </c>
      <c r="O1200" s="99">
        <v>0</v>
      </c>
      <c r="P1200" s="99">
        <v>60663.033239364602</v>
      </c>
      <c r="Q1200" s="99">
        <v>6434.3908177614203</v>
      </c>
      <c r="R1200" s="99">
        <v>0</v>
      </c>
      <c r="S1200" s="99">
        <v>3146.5553952157502</v>
      </c>
      <c r="T1200" s="99">
        <v>0</v>
      </c>
      <c r="U1200" s="99">
        <v>44391.199443817102</v>
      </c>
      <c r="V1200" s="99">
        <v>5986583.6771240197</v>
      </c>
      <c r="W1200" s="99">
        <v>597.12709850817896</v>
      </c>
      <c r="X1200" s="99">
        <v>1387633.8480529799</v>
      </c>
      <c r="Y1200" s="99">
        <v>1049285.9828949</v>
      </c>
      <c r="Z1200" s="99">
        <v>406775.01275634801</v>
      </c>
      <c r="AA1200" s="99">
        <v>0</v>
      </c>
      <c r="AB1200" s="99">
        <v>0</v>
      </c>
      <c r="AC1200" s="99">
        <v>14732994.951293901</v>
      </c>
      <c r="AD1200" s="99">
        <v>0</v>
      </c>
      <c r="AE1200" s="99">
        <v>12348.1036561728</v>
      </c>
      <c r="AF1200" s="99">
        <v>2794940.4586792002</v>
      </c>
      <c r="AG1200" s="99">
        <v>1115236.45622253</v>
      </c>
      <c r="AH1200" s="99">
        <v>0</v>
      </c>
      <c r="AI1200" s="99">
        <v>2658955.4303894001</v>
      </c>
      <c r="AJ1200" s="99">
        <v>789596.82888030994</v>
      </c>
      <c r="AK1200" s="99">
        <v>0</v>
      </c>
      <c r="AL1200" s="99">
        <v>403466.34036636399</v>
      </c>
      <c r="AM1200" s="99">
        <v>0</v>
      </c>
      <c r="AN1200" s="99">
        <v>14732028.1884766</v>
      </c>
      <c r="AO1200" s="99">
        <v>57259372.707031302</v>
      </c>
      <c r="AP1200" s="99">
        <v>6340.7591564655304</v>
      </c>
      <c r="AQ1200" s="99">
        <v>11817364.4921875</v>
      </c>
      <c r="AR1200" s="99">
        <v>8816797.3505859394</v>
      </c>
      <c r="AS1200" s="99">
        <v>3423195.76452637</v>
      </c>
      <c r="AT1200" s="99">
        <v>0</v>
      </c>
      <c r="AU1200" s="99">
        <v>0</v>
      </c>
      <c r="AV1200" s="99">
        <v>49102641.001953103</v>
      </c>
      <c r="AW1200" s="99">
        <v>0</v>
      </c>
      <c r="AX1200" s="99">
        <v>98845.284367561297</v>
      </c>
      <c r="AY1200" s="99">
        <v>27139784.1083984</v>
      </c>
      <c r="AZ1200" s="99">
        <v>9612904.1451415997</v>
      </c>
      <c r="BA1200" s="99">
        <v>0</v>
      </c>
      <c r="BB1200" s="99">
        <v>25314226.127929699</v>
      </c>
      <c r="BC1200" s="99">
        <v>6944258.1492309598</v>
      </c>
      <c r="BD1200" s="99">
        <v>0</v>
      </c>
      <c r="BE1200" s="99">
        <v>3403057.2589721698</v>
      </c>
      <c r="BF1200" s="99">
        <v>0</v>
      </c>
      <c r="BG1200" s="99">
        <v>49161999.327636696</v>
      </c>
      <c r="BH1200" s="99">
        <v>13156562.051635699</v>
      </c>
      <c r="BI1200" s="99">
        <v>933.52559095621098</v>
      </c>
      <c r="BJ1200" s="99">
        <v>4518406.8382568397</v>
      </c>
      <c r="BK1200" s="99">
        <v>3238692.7952575702</v>
      </c>
      <c r="BL1200" s="99">
        <v>0</v>
      </c>
      <c r="BM1200" s="99">
        <v>0</v>
      </c>
      <c r="BN1200" s="99">
        <v>0</v>
      </c>
      <c r="BO1200" s="99">
        <v>0</v>
      </c>
      <c r="BP1200" s="99">
        <v>0</v>
      </c>
      <c r="BQ1200" s="99">
        <v>0</v>
      </c>
      <c r="BR1200" s="99">
        <v>8673682.3645019494</v>
      </c>
      <c r="BS1200" s="99">
        <v>3765393.4136657701</v>
      </c>
      <c r="BT1200" s="99">
        <v>0</v>
      </c>
      <c r="BU1200" s="99">
        <v>1877744.2699890099</v>
      </c>
      <c r="BV1200" s="99">
        <v>3396172.4117736798</v>
      </c>
      <c r="BW1200" s="99">
        <v>0</v>
      </c>
      <c r="BX1200" s="99">
        <v>268528.41977691703</v>
      </c>
      <c r="BY1200" s="99">
        <v>0</v>
      </c>
      <c r="BZ1200" s="99">
        <v>0</v>
      </c>
      <c r="CA1200" s="99">
        <v>129819.332029343</v>
      </c>
      <c r="CB1200" s="99">
        <v>7377326.1810913105</v>
      </c>
      <c r="CC1200" s="99">
        <v>69152439.868164107</v>
      </c>
      <c r="CD1200" s="99">
        <v>17672076.9462891</v>
      </c>
      <c r="CE1200" s="99">
        <v>3176.5707575082802</v>
      </c>
      <c r="CF1200" s="99">
        <v>406978.201408386</v>
      </c>
      <c r="CG1200" s="99">
        <v>3426592.58483887</v>
      </c>
      <c r="CH1200" s="99">
        <v>0</v>
      </c>
      <c r="CI1200" s="99">
        <v>132998.16890907299</v>
      </c>
      <c r="CJ1200" s="99">
        <v>7786866.6398315402</v>
      </c>
      <c r="CK1200" s="99">
        <v>72530972.705078095</v>
      </c>
      <c r="CL1200" s="99">
        <v>17948684.458740201</v>
      </c>
      <c r="CM1200" s="166">
        <v>176941.26408004799</v>
      </c>
      <c r="CN1200" s="166">
        <v>22518755.464599598</v>
      </c>
      <c r="CO1200" s="166">
        <v>121601393.738281</v>
      </c>
      <c r="CP1200" s="99">
        <v>17948684.458740201</v>
      </c>
      <c r="CQ1200" s="99">
        <v>0</v>
      </c>
      <c r="CR1200" s="99">
        <v>0</v>
      </c>
      <c r="CS1200" s="99">
        <v>0</v>
      </c>
      <c r="CT1200" s="99">
        <v>0</v>
      </c>
      <c r="CU1200" s="98">
        <v>20479.146248534002</v>
      </c>
      <c r="CV1200" s="98">
        <v>47028.769355664997</v>
      </c>
      <c r="CW1200" s="98">
        <v>7784304.3824996967</v>
      </c>
      <c r="CX1200" s="98">
        <v>72579032.453002974</v>
      </c>
    </row>
    <row r="1201" spans="1:102" x14ac:dyDescent="0.2">
      <c r="A1201" s="98" t="s">
        <v>70</v>
      </c>
      <c r="B1201" s="100">
        <v>41699</v>
      </c>
      <c r="C1201" s="99">
        <v>109389.27849197399</v>
      </c>
      <c r="D1201" s="99">
        <v>0</v>
      </c>
      <c r="E1201" s="99">
        <v>19835.321710824999</v>
      </c>
      <c r="F1201" s="99">
        <v>16389.768834590901</v>
      </c>
      <c r="G1201" s="99">
        <v>3184.8727769851698</v>
      </c>
      <c r="H1201" s="99">
        <v>0</v>
      </c>
      <c r="I1201" s="99">
        <v>0</v>
      </c>
      <c r="J1201" s="99">
        <v>44345.091401100202</v>
      </c>
      <c r="K1201" s="99">
        <v>0</v>
      </c>
      <c r="L1201" s="99">
        <v>206.636676600203</v>
      </c>
      <c r="M1201" s="99">
        <v>53274.471615791299</v>
      </c>
      <c r="N1201" s="99">
        <v>9096.2915216684305</v>
      </c>
      <c r="O1201" s="99">
        <v>0</v>
      </c>
      <c r="P1201" s="99">
        <v>59921.641479969003</v>
      </c>
      <c r="Q1201" s="99">
        <v>6383.7997372150403</v>
      </c>
      <c r="R1201" s="99">
        <v>0</v>
      </c>
      <c r="S1201" s="99">
        <v>3170.3654186427598</v>
      </c>
      <c r="T1201" s="99">
        <v>0</v>
      </c>
      <c r="U1201" s="99">
        <v>44441.7752041817</v>
      </c>
      <c r="V1201" s="99">
        <v>5965814.5962524395</v>
      </c>
      <c r="W1201" s="99">
        <v>0</v>
      </c>
      <c r="X1201" s="99">
        <v>1348027.2919921901</v>
      </c>
      <c r="Y1201" s="99">
        <v>1012764.44914246</v>
      </c>
      <c r="Z1201" s="99">
        <v>398605.90541458101</v>
      </c>
      <c r="AA1201" s="99">
        <v>0</v>
      </c>
      <c r="AB1201" s="99">
        <v>0</v>
      </c>
      <c r="AC1201" s="99">
        <v>14732863.6745605</v>
      </c>
      <c r="AD1201" s="99">
        <v>0</v>
      </c>
      <c r="AE1201" s="99">
        <v>12613.0507235527</v>
      </c>
      <c r="AF1201" s="99">
        <v>2795019.55792236</v>
      </c>
      <c r="AG1201" s="99">
        <v>1089977.69465637</v>
      </c>
      <c r="AH1201" s="99">
        <v>0</v>
      </c>
      <c r="AI1201" s="99">
        <v>2615739.3961181599</v>
      </c>
      <c r="AJ1201" s="99">
        <v>777658.25106048596</v>
      </c>
      <c r="AK1201" s="99">
        <v>0</v>
      </c>
      <c r="AL1201" s="99">
        <v>395205.254871368</v>
      </c>
      <c r="AM1201" s="99">
        <v>0</v>
      </c>
      <c r="AN1201" s="99">
        <v>14770458.5975342</v>
      </c>
      <c r="AO1201" s="99">
        <v>57336298.166503899</v>
      </c>
      <c r="AP1201" s="99">
        <v>0</v>
      </c>
      <c r="AQ1201" s="99">
        <v>11569151.235839801</v>
      </c>
      <c r="AR1201" s="99">
        <v>8535116.1591796894</v>
      </c>
      <c r="AS1201" s="99">
        <v>3376986.99395752</v>
      </c>
      <c r="AT1201" s="99">
        <v>0</v>
      </c>
      <c r="AU1201" s="99">
        <v>0</v>
      </c>
      <c r="AV1201" s="99">
        <v>49378939.608886696</v>
      </c>
      <c r="AW1201" s="99">
        <v>0</v>
      </c>
      <c r="AX1201" s="99">
        <v>99582.599480628996</v>
      </c>
      <c r="AY1201" s="99">
        <v>27237594.903564502</v>
      </c>
      <c r="AZ1201" s="99">
        <v>9413693.66796875</v>
      </c>
      <c r="BA1201" s="99">
        <v>0</v>
      </c>
      <c r="BB1201" s="99">
        <v>24973113.3825684</v>
      </c>
      <c r="BC1201" s="99">
        <v>6870017.4931030301</v>
      </c>
      <c r="BD1201" s="99">
        <v>0</v>
      </c>
      <c r="BE1201" s="99">
        <v>3342190.6205749498</v>
      </c>
      <c r="BF1201" s="99">
        <v>0</v>
      </c>
      <c r="BG1201" s="99">
        <v>49338619.467285201</v>
      </c>
      <c r="BH1201" s="99">
        <v>13088933.3049316</v>
      </c>
      <c r="BI1201" s="99">
        <v>0</v>
      </c>
      <c r="BJ1201" s="99">
        <v>4403577.2427978497</v>
      </c>
      <c r="BK1201" s="99">
        <v>3130771.45770264</v>
      </c>
      <c r="BL1201" s="99">
        <v>0</v>
      </c>
      <c r="BM1201" s="99">
        <v>0</v>
      </c>
      <c r="BN1201" s="99">
        <v>0</v>
      </c>
      <c r="BO1201" s="99">
        <v>0</v>
      </c>
      <c r="BP1201" s="99">
        <v>0</v>
      </c>
      <c r="BQ1201" s="99">
        <v>0</v>
      </c>
      <c r="BR1201" s="99">
        <v>8605567.7321777306</v>
      </c>
      <c r="BS1201" s="99">
        <v>3689536.2440795898</v>
      </c>
      <c r="BT1201" s="99">
        <v>0</v>
      </c>
      <c r="BU1201" s="99">
        <v>1849454.6699829099</v>
      </c>
      <c r="BV1201" s="99">
        <v>3378114.8573913602</v>
      </c>
      <c r="BW1201" s="99">
        <v>0</v>
      </c>
      <c r="BX1201" s="99">
        <v>276976.51977157599</v>
      </c>
      <c r="BY1201" s="99">
        <v>0</v>
      </c>
      <c r="BZ1201" s="99">
        <v>0</v>
      </c>
      <c r="CA1201" s="99">
        <v>129113.458865166</v>
      </c>
      <c r="CB1201" s="99">
        <v>7313145.77416992</v>
      </c>
      <c r="CC1201" s="99">
        <v>68858785.529296905</v>
      </c>
      <c r="CD1201" s="99">
        <v>17535421.0305176</v>
      </c>
      <c r="CE1201" s="99">
        <v>3187.1528678536401</v>
      </c>
      <c r="CF1201" s="99">
        <v>398599.66887664801</v>
      </c>
      <c r="CG1201" s="99">
        <v>3379106.8695678702</v>
      </c>
      <c r="CH1201" s="99">
        <v>0</v>
      </c>
      <c r="CI1201" s="99">
        <v>132294.798763275</v>
      </c>
      <c r="CJ1201" s="99">
        <v>7710149.0433959998</v>
      </c>
      <c r="CK1201" s="99">
        <v>72417753.569335893</v>
      </c>
      <c r="CL1201" s="99">
        <v>17806748.6643066</v>
      </c>
      <c r="CM1201" s="166">
        <v>176461.996337891</v>
      </c>
      <c r="CN1201" s="166">
        <v>22445983.603271499</v>
      </c>
      <c r="CO1201" s="166">
        <v>121705032.183594</v>
      </c>
      <c r="CP1201" s="99">
        <v>17806748.6643066</v>
      </c>
      <c r="CQ1201" s="99">
        <v>0</v>
      </c>
      <c r="CR1201" s="99">
        <v>0</v>
      </c>
      <c r="CS1201" s="99">
        <v>0</v>
      </c>
      <c r="CT1201" s="99">
        <v>0</v>
      </c>
      <c r="CU1201" s="98">
        <v>19932.349685632002</v>
      </c>
      <c r="CV1201" s="98">
        <v>47154.495625579999</v>
      </c>
      <c r="CW1201" s="98">
        <v>7711745.443046568</v>
      </c>
      <c r="CX1201" s="98">
        <v>72237892.398864776</v>
      </c>
    </row>
    <row r="1202" spans="1:102" x14ac:dyDescent="0.2">
      <c r="A1202" s="98" t="s">
        <v>70</v>
      </c>
      <c r="B1202" s="100">
        <v>41791</v>
      </c>
      <c r="C1202" s="99">
        <v>108807.04790782899</v>
      </c>
      <c r="D1202" s="99">
        <v>0</v>
      </c>
      <c r="E1202" s="99">
        <v>19261.989669323</v>
      </c>
      <c r="F1202" s="99">
        <v>15946.4185620546</v>
      </c>
      <c r="G1202" s="99">
        <v>3167.8588699996499</v>
      </c>
      <c r="H1202" s="99">
        <v>0</v>
      </c>
      <c r="I1202" s="99">
        <v>0</v>
      </c>
      <c r="J1202" s="99">
        <v>44482.717825412801</v>
      </c>
      <c r="K1202" s="99">
        <v>0</v>
      </c>
      <c r="L1202" s="99">
        <v>440.61083516105998</v>
      </c>
      <c r="M1202" s="99">
        <v>52910.399837017103</v>
      </c>
      <c r="N1202" s="99">
        <v>8991.5192964076996</v>
      </c>
      <c r="O1202" s="99">
        <v>0</v>
      </c>
      <c r="P1202" s="99">
        <v>59349.003785610199</v>
      </c>
      <c r="Q1202" s="99">
        <v>6311.3103399872798</v>
      </c>
      <c r="R1202" s="99">
        <v>0</v>
      </c>
      <c r="S1202" s="99">
        <v>3157.6593478024001</v>
      </c>
      <c r="T1202" s="99">
        <v>0</v>
      </c>
      <c r="U1202" s="99">
        <v>44548.621099948898</v>
      </c>
      <c r="V1202" s="99">
        <v>5927425.44213867</v>
      </c>
      <c r="W1202" s="99">
        <v>0</v>
      </c>
      <c r="X1202" s="99">
        <v>1302559.9521331801</v>
      </c>
      <c r="Y1202" s="99">
        <v>978830.29651641799</v>
      </c>
      <c r="Z1202" s="99">
        <v>394916.16413497902</v>
      </c>
      <c r="AA1202" s="99">
        <v>0</v>
      </c>
      <c r="AB1202" s="99">
        <v>0</v>
      </c>
      <c r="AC1202" s="99">
        <v>14766987.149902301</v>
      </c>
      <c r="AD1202" s="99">
        <v>0</v>
      </c>
      <c r="AE1202" s="99">
        <v>15351.8519576788</v>
      </c>
      <c r="AF1202" s="99">
        <v>2774814.54193115</v>
      </c>
      <c r="AG1202" s="99">
        <v>1063629.95613098</v>
      </c>
      <c r="AH1202" s="99">
        <v>0</v>
      </c>
      <c r="AI1202" s="99">
        <v>2571573.34301758</v>
      </c>
      <c r="AJ1202" s="99">
        <v>773889.28827667201</v>
      </c>
      <c r="AK1202" s="99">
        <v>0</v>
      </c>
      <c r="AL1202" s="99">
        <v>391252.687526703</v>
      </c>
      <c r="AM1202" s="99">
        <v>0</v>
      </c>
      <c r="AN1202" s="99">
        <v>14790428.418335</v>
      </c>
      <c r="AO1202" s="99">
        <v>57135743.978515603</v>
      </c>
      <c r="AP1202" s="99">
        <v>0</v>
      </c>
      <c r="AQ1202" s="99">
        <v>11186506.2779541</v>
      </c>
      <c r="AR1202" s="99">
        <v>8239115.3020629901</v>
      </c>
      <c r="AS1202" s="99">
        <v>3357999.2476196298</v>
      </c>
      <c r="AT1202" s="99">
        <v>0</v>
      </c>
      <c r="AU1202" s="99">
        <v>0</v>
      </c>
      <c r="AV1202" s="99">
        <v>49629195.5634766</v>
      </c>
      <c r="AW1202" s="99">
        <v>0</v>
      </c>
      <c r="AX1202" s="99">
        <v>122823.087005615</v>
      </c>
      <c r="AY1202" s="99">
        <v>27220977.294189502</v>
      </c>
      <c r="AZ1202" s="99">
        <v>9218618.4033203106</v>
      </c>
      <c r="BA1202" s="99">
        <v>0</v>
      </c>
      <c r="BB1202" s="99">
        <v>24666416.877685498</v>
      </c>
      <c r="BC1202" s="99">
        <v>6861236.1345825205</v>
      </c>
      <c r="BD1202" s="99">
        <v>0</v>
      </c>
      <c r="BE1202" s="99">
        <v>3324888.7032165499</v>
      </c>
      <c r="BF1202" s="99">
        <v>0</v>
      </c>
      <c r="BG1202" s="99">
        <v>49739651.825683601</v>
      </c>
      <c r="BH1202" s="99">
        <v>13058903.383911099</v>
      </c>
      <c r="BI1202" s="99">
        <v>0</v>
      </c>
      <c r="BJ1202" s="99">
        <v>4323356.2644653302</v>
      </c>
      <c r="BK1202" s="99">
        <v>3061046.3252868699</v>
      </c>
      <c r="BL1202" s="99">
        <v>0</v>
      </c>
      <c r="BM1202" s="99">
        <v>0</v>
      </c>
      <c r="BN1202" s="99">
        <v>0</v>
      </c>
      <c r="BO1202" s="99">
        <v>0</v>
      </c>
      <c r="BP1202" s="99">
        <v>0</v>
      </c>
      <c r="BQ1202" s="99">
        <v>0</v>
      </c>
      <c r="BR1202" s="99">
        <v>8644858.7182617206</v>
      </c>
      <c r="BS1202" s="99">
        <v>3627309.92468262</v>
      </c>
      <c r="BT1202" s="99">
        <v>0</v>
      </c>
      <c r="BU1202" s="99">
        <v>1845263.6299896201</v>
      </c>
      <c r="BV1202" s="99">
        <v>3385494.4333496098</v>
      </c>
      <c r="BW1202" s="99">
        <v>0</v>
      </c>
      <c r="BX1202" s="99">
        <v>279124.68978500401</v>
      </c>
      <c r="BY1202" s="99">
        <v>0</v>
      </c>
      <c r="BZ1202" s="99">
        <v>0</v>
      </c>
      <c r="CA1202" s="99">
        <v>128101.93147563899</v>
      </c>
      <c r="CB1202" s="99">
        <v>7225579.5006103497</v>
      </c>
      <c r="CC1202" s="99">
        <v>68304644.5859375</v>
      </c>
      <c r="CD1202" s="99">
        <v>17385596.228027299</v>
      </c>
      <c r="CE1202" s="99">
        <v>3168.8655526041998</v>
      </c>
      <c r="CF1202" s="99">
        <v>396050.631771088</v>
      </c>
      <c r="CG1202" s="99">
        <v>3362740.5837097201</v>
      </c>
      <c r="CH1202" s="99">
        <v>0</v>
      </c>
      <c r="CI1202" s="99">
        <v>131272.85367393499</v>
      </c>
      <c r="CJ1202" s="99">
        <v>7622092.2522582998</v>
      </c>
      <c r="CK1202" s="99">
        <v>71664015.936523393</v>
      </c>
      <c r="CL1202" s="99">
        <v>17647849.994628899</v>
      </c>
      <c r="CM1202" s="166">
        <v>175412.638853073</v>
      </c>
      <c r="CN1202" s="166">
        <v>22422586.364013702</v>
      </c>
      <c r="CO1202" s="166">
        <v>121457636.575195</v>
      </c>
      <c r="CP1202" s="99">
        <v>17647849.994628899</v>
      </c>
      <c r="CQ1202" s="99">
        <v>0</v>
      </c>
      <c r="CR1202" s="99">
        <v>0</v>
      </c>
      <c r="CS1202" s="99">
        <v>0</v>
      </c>
      <c r="CT1202" s="99">
        <v>0</v>
      </c>
      <c r="CU1202" s="98">
        <v>19336.84617714</v>
      </c>
      <c r="CV1202" s="98">
        <v>47248.479238205997</v>
      </c>
      <c r="CW1202" s="98">
        <v>7621630.1323814373</v>
      </c>
      <c r="CX1202" s="98">
        <v>71667385.169647217</v>
      </c>
    </row>
    <row r="1203" spans="1:102" x14ac:dyDescent="0.2">
      <c r="A1203" s="98" t="s">
        <v>70</v>
      </c>
      <c r="B1203" s="100">
        <v>41883</v>
      </c>
      <c r="C1203" s="99">
        <v>108891.299650192</v>
      </c>
      <c r="D1203" s="99">
        <v>0</v>
      </c>
      <c r="E1203" s="99">
        <v>18523.619810104399</v>
      </c>
      <c r="F1203" s="99">
        <v>15252.9375510216</v>
      </c>
      <c r="G1203" s="99">
        <v>3141.3818851411302</v>
      </c>
      <c r="H1203" s="99">
        <v>0</v>
      </c>
      <c r="I1203" s="99">
        <v>0</v>
      </c>
      <c r="J1203" s="99">
        <v>44414.596329212203</v>
      </c>
      <c r="K1203" s="99">
        <v>0</v>
      </c>
      <c r="L1203" s="99">
        <v>221.95153389312301</v>
      </c>
      <c r="M1203" s="99">
        <v>52970.538537502303</v>
      </c>
      <c r="N1203" s="99">
        <v>8793.5709836483002</v>
      </c>
      <c r="O1203" s="99">
        <v>0</v>
      </c>
      <c r="P1203" s="99">
        <v>59181.2797355652</v>
      </c>
      <c r="Q1203" s="99">
        <v>6287.5422788262404</v>
      </c>
      <c r="R1203" s="99">
        <v>0</v>
      </c>
      <c r="S1203" s="99">
        <v>3126.8683336377098</v>
      </c>
      <c r="T1203" s="99">
        <v>0</v>
      </c>
      <c r="U1203" s="99">
        <v>44456.585567474402</v>
      </c>
      <c r="V1203" s="99">
        <v>5900039.8020629901</v>
      </c>
      <c r="W1203" s="99">
        <v>0</v>
      </c>
      <c r="X1203" s="99">
        <v>1255637.90382385</v>
      </c>
      <c r="Y1203" s="99">
        <v>948285.39982605004</v>
      </c>
      <c r="Z1203" s="99">
        <v>388527.18597030599</v>
      </c>
      <c r="AA1203" s="99">
        <v>0</v>
      </c>
      <c r="AB1203" s="99">
        <v>0</v>
      </c>
      <c r="AC1203" s="99">
        <v>14818021.2424316</v>
      </c>
      <c r="AD1203" s="99">
        <v>0</v>
      </c>
      <c r="AE1203" s="99">
        <v>16438.224050760298</v>
      </c>
      <c r="AF1203" s="99">
        <v>2743873.0650939899</v>
      </c>
      <c r="AG1203" s="99">
        <v>1042555.93087769</v>
      </c>
      <c r="AH1203" s="99">
        <v>0</v>
      </c>
      <c r="AI1203" s="99">
        <v>2576666.3687133798</v>
      </c>
      <c r="AJ1203" s="99">
        <v>776406.689216614</v>
      </c>
      <c r="AK1203" s="99">
        <v>0</v>
      </c>
      <c r="AL1203" s="99">
        <v>385511.642105103</v>
      </c>
      <c r="AM1203" s="99">
        <v>0</v>
      </c>
      <c r="AN1203" s="99">
        <v>14840503.5651855</v>
      </c>
      <c r="AO1203" s="99">
        <v>57090074.8994141</v>
      </c>
      <c r="AP1203" s="99">
        <v>0</v>
      </c>
      <c r="AQ1203" s="99">
        <v>10853512.400634799</v>
      </c>
      <c r="AR1203" s="99">
        <v>8065323.8712158203</v>
      </c>
      <c r="AS1203" s="99">
        <v>3312942.42333984</v>
      </c>
      <c r="AT1203" s="99">
        <v>0</v>
      </c>
      <c r="AU1203" s="99">
        <v>0</v>
      </c>
      <c r="AV1203" s="99">
        <v>49872368.4619141</v>
      </c>
      <c r="AW1203" s="99">
        <v>0</v>
      </c>
      <c r="AX1203" s="99">
        <v>146502.994338989</v>
      </c>
      <c r="AY1203" s="99">
        <v>27034054.830810498</v>
      </c>
      <c r="AZ1203" s="99">
        <v>9088459.05395508</v>
      </c>
      <c r="BA1203" s="99">
        <v>0</v>
      </c>
      <c r="BB1203" s="99">
        <v>24891719.831542999</v>
      </c>
      <c r="BC1203" s="99">
        <v>6901542.6089477502</v>
      </c>
      <c r="BD1203" s="99">
        <v>0</v>
      </c>
      <c r="BE1203" s="99">
        <v>3282025.27130127</v>
      </c>
      <c r="BF1203" s="99">
        <v>0</v>
      </c>
      <c r="BG1203" s="99">
        <v>49886265.482421897</v>
      </c>
      <c r="BH1203" s="99">
        <v>13230187.744506801</v>
      </c>
      <c r="BI1203" s="99">
        <v>0</v>
      </c>
      <c r="BJ1203" s="99">
        <v>4238498.5413207998</v>
      </c>
      <c r="BK1203" s="99">
        <v>2999209.5664672898</v>
      </c>
      <c r="BL1203" s="99">
        <v>0</v>
      </c>
      <c r="BM1203" s="99">
        <v>0</v>
      </c>
      <c r="BN1203" s="99">
        <v>0</v>
      </c>
      <c r="BO1203" s="99">
        <v>0</v>
      </c>
      <c r="BP1203" s="99">
        <v>0</v>
      </c>
      <c r="BQ1203" s="99">
        <v>0</v>
      </c>
      <c r="BR1203" s="99">
        <v>8682124.4234619103</v>
      </c>
      <c r="BS1203" s="99">
        <v>3568900.4309387198</v>
      </c>
      <c r="BT1203" s="99">
        <v>0</v>
      </c>
      <c r="BU1203" s="99">
        <v>1582506.5499877899</v>
      </c>
      <c r="BV1203" s="99">
        <v>3416099.2358093299</v>
      </c>
      <c r="BW1203" s="99">
        <v>0</v>
      </c>
      <c r="BX1203" s="99">
        <v>226855.749828339</v>
      </c>
      <c r="BY1203" s="99">
        <v>0</v>
      </c>
      <c r="BZ1203" s="99">
        <v>0</v>
      </c>
      <c r="CA1203" s="99">
        <v>127478.323400497</v>
      </c>
      <c r="CB1203" s="99">
        <v>7147832.8386230497</v>
      </c>
      <c r="CC1203" s="99">
        <v>67941717.4296875</v>
      </c>
      <c r="CD1203" s="99">
        <v>17427371.020019501</v>
      </c>
      <c r="CE1203" s="99">
        <v>3141.3796736896002</v>
      </c>
      <c r="CF1203" s="99">
        <v>391292.93280029303</v>
      </c>
      <c r="CG1203" s="99">
        <v>3328550.8468933101</v>
      </c>
      <c r="CH1203" s="99">
        <v>0</v>
      </c>
      <c r="CI1203" s="99">
        <v>130620.689206123</v>
      </c>
      <c r="CJ1203" s="99">
        <v>7542837.6045532199</v>
      </c>
      <c r="CK1203" s="99">
        <v>71184504.340820298</v>
      </c>
      <c r="CL1203" s="99">
        <v>17689488.574462902</v>
      </c>
      <c r="CM1203" s="166">
        <v>174642.67624473601</v>
      </c>
      <c r="CN1203" s="166">
        <v>22403379.264160201</v>
      </c>
      <c r="CO1203" s="166">
        <v>121155648.35742199</v>
      </c>
      <c r="CP1203" s="99">
        <v>17689488.574462902</v>
      </c>
      <c r="CQ1203" s="99">
        <v>0</v>
      </c>
      <c r="CR1203" s="99">
        <v>0</v>
      </c>
      <c r="CS1203" s="99">
        <v>0</v>
      </c>
      <c r="CT1203" s="99">
        <v>0</v>
      </c>
      <c r="CU1203" s="98">
        <v>18566.658073883002</v>
      </c>
      <c r="CV1203" s="98">
        <v>47183.266258377</v>
      </c>
      <c r="CW1203" s="98">
        <v>7539125.7714233426</v>
      </c>
      <c r="CX1203" s="98">
        <v>71270268.276580811</v>
      </c>
    </row>
    <row r="1204" spans="1:102" x14ac:dyDescent="0.2">
      <c r="A1204" s="98" t="s">
        <v>70</v>
      </c>
      <c r="B1204" s="100">
        <v>41974</v>
      </c>
      <c r="C1204" s="99">
        <v>108243.84968853</v>
      </c>
      <c r="D1204" s="99">
        <v>0</v>
      </c>
      <c r="E1204" s="99">
        <v>18302.1358721256</v>
      </c>
      <c r="F1204" s="99">
        <v>15202.1101102829</v>
      </c>
      <c r="G1204" s="99">
        <v>3130.9930352568599</v>
      </c>
      <c r="H1204" s="99">
        <v>0</v>
      </c>
      <c r="I1204" s="99">
        <v>0</v>
      </c>
      <c r="J1204" s="99">
        <v>43894.449852466598</v>
      </c>
      <c r="K1204" s="99">
        <v>0</v>
      </c>
      <c r="L1204" s="99">
        <v>198.601672742516</v>
      </c>
      <c r="M1204" s="99">
        <v>52544.904582977302</v>
      </c>
      <c r="N1204" s="99">
        <v>8845.1216691732407</v>
      </c>
      <c r="O1204" s="99">
        <v>0</v>
      </c>
      <c r="P1204" s="99">
        <v>58743.181202888503</v>
      </c>
      <c r="Q1204" s="99">
        <v>6250.0122273564302</v>
      </c>
      <c r="R1204" s="99">
        <v>0</v>
      </c>
      <c r="S1204" s="99">
        <v>3102.5859221219998</v>
      </c>
      <c r="T1204" s="99">
        <v>0</v>
      </c>
      <c r="U1204" s="99">
        <v>43922.350697517402</v>
      </c>
      <c r="V1204" s="99">
        <v>5852865.8926391602</v>
      </c>
      <c r="W1204" s="99">
        <v>0</v>
      </c>
      <c r="X1204" s="99">
        <v>1217299.68174744</v>
      </c>
      <c r="Y1204" s="99">
        <v>918779.43302917504</v>
      </c>
      <c r="Z1204" s="99">
        <v>384741.889217377</v>
      </c>
      <c r="AA1204" s="99">
        <v>0</v>
      </c>
      <c r="AB1204" s="99">
        <v>0</v>
      </c>
      <c r="AC1204" s="99">
        <v>14746421.310913101</v>
      </c>
      <c r="AD1204" s="99">
        <v>0</v>
      </c>
      <c r="AE1204" s="99">
        <v>14044.9700802565</v>
      </c>
      <c r="AF1204" s="99">
        <v>2706808.3867797898</v>
      </c>
      <c r="AG1204" s="99">
        <v>1031237.86920166</v>
      </c>
      <c r="AH1204" s="99">
        <v>0</v>
      </c>
      <c r="AI1204" s="99">
        <v>2544131.34832764</v>
      </c>
      <c r="AJ1204" s="99">
        <v>778628.80663299595</v>
      </c>
      <c r="AK1204" s="99">
        <v>0</v>
      </c>
      <c r="AL1204" s="99">
        <v>380976.65702438401</v>
      </c>
      <c r="AM1204" s="99">
        <v>0</v>
      </c>
      <c r="AN1204" s="99">
        <v>14741744.2922363</v>
      </c>
      <c r="AO1204" s="99">
        <v>56882849.488281302</v>
      </c>
      <c r="AP1204" s="99">
        <v>0</v>
      </c>
      <c r="AQ1204" s="99">
        <v>10520514.458618199</v>
      </c>
      <c r="AR1204" s="99">
        <v>7771675.88916016</v>
      </c>
      <c r="AS1204" s="99">
        <v>3277210.4021911598</v>
      </c>
      <c r="AT1204" s="99">
        <v>0</v>
      </c>
      <c r="AU1204" s="99">
        <v>0</v>
      </c>
      <c r="AV1204" s="99">
        <v>49875051.652343802</v>
      </c>
      <c r="AW1204" s="99">
        <v>0</v>
      </c>
      <c r="AX1204" s="99">
        <v>101853.36867713901</v>
      </c>
      <c r="AY1204" s="99">
        <v>26756705.128173798</v>
      </c>
      <c r="AZ1204" s="99">
        <v>8986583.9432372991</v>
      </c>
      <c r="BA1204" s="99">
        <v>0</v>
      </c>
      <c r="BB1204" s="99">
        <v>24667057.636230499</v>
      </c>
      <c r="BC1204" s="99">
        <v>6928768.6397094699</v>
      </c>
      <c r="BD1204" s="99">
        <v>0</v>
      </c>
      <c r="BE1204" s="99">
        <v>3250970.6708068801</v>
      </c>
      <c r="BF1204" s="99">
        <v>0</v>
      </c>
      <c r="BG1204" s="99">
        <v>49878911.817871101</v>
      </c>
      <c r="BH1204" s="99">
        <v>13196231.0339355</v>
      </c>
      <c r="BI1204" s="99">
        <v>0</v>
      </c>
      <c r="BJ1204" s="99">
        <v>4132414.8587646498</v>
      </c>
      <c r="BK1204" s="99">
        <v>2926336.0958252</v>
      </c>
      <c r="BL1204" s="99">
        <v>0</v>
      </c>
      <c r="BM1204" s="99">
        <v>0</v>
      </c>
      <c r="BN1204" s="99">
        <v>0</v>
      </c>
      <c r="BO1204" s="99">
        <v>0</v>
      </c>
      <c r="BP1204" s="99">
        <v>0</v>
      </c>
      <c r="BQ1204" s="99">
        <v>0</v>
      </c>
      <c r="BR1204" s="99">
        <v>8608288.2027587909</v>
      </c>
      <c r="BS1204" s="99">
        <v>3551790.5379028302</v>
      </c>
      <c r="BT1204" s="99">
        <v>0</v>
      </c>
      <c r="BU1204" s="99">
        <v>1790214.6299896201</v>
      </c>
      <c r="BV1204" s="99">
        <v>3423606.84848022</v>
      </c>
      <c r="BW1204" s="99">
        <v>0</v>
      </c>
      <c r="BX1204" s="99">
        <v>255004.749792099</v>
      </c>
      <c r="BY1204" s="99">
        <v>0</v>
      </c>
      <c r="BZ1204" s="99">
        <v>0</v>
      </c>
      <c r="CA1204" s="99">
        <v>126572.024085999</v>
      </c>
      <c r="CB1204" s="99">
        <v>7071246.83483887</v>
      </c>
      <c r="CC1204" s="99">
        <v>67440129.168945298</v>
      </c>
      <c r="CD1204" s="99">
        <v>17325006.490234401</v>
      </c>
      <c r="CE1204" s="99">
        <v>3127.8186906874198</v>
      </c>
      <c r="CF1204" s="99">
        <v>383434.54561233497</v>
      </c>
      <c r="CG1204" s="99">
        <v>3273933.4509277302</v>
      </c>
      <c r="CH1204" s="99">
        <v>0</v>
      </c>
      <c r="CI1204" s="99">
        <v>129702.83355903599</v>
      </c>
      <c r="CJ1204" s="99">
        <v>7457423.33984375</v>
      </c>
      <c r="CK1204" s="99">
        <v>70653659.741210893</v>
      </c>
      <c r="CL1204" s="99">
        <v>17588184.386962902</v>
      </c>
      <c r="CM1204" s="166">
        <v>173255.16736411999</v>
      </c>
      <c r="CN1204" s="166">
        <v>22165593.5319824</v>
      </c>
      <c r="CO1204" s="166">
        <v>120513408.87011699</v>
      </c>
      <c r="CP1204" s="99">
        <v>17588184.386962902</v>
      </c>
      <c r="CQ1204" s="99">
        <v>0</v>
      </c>
      <c r="CR1204" s="99">
        <v>0</v>
      </c>
      <c r="CS1204" s="99">
        <v>0</v>
      </c>
      <c r="CT1204" s="99">
        <v>0</v>
      </c>
      <c r="CU1204" s="98">
        <v>18325.053480572999</v>
      </c>
      <c r="CV1204" s="98">
        <v>46637.301991166998</v>
      </c>
      <c r="CW1204" s="98">
        <v>7454681.3804512052</v>
      </c>
      <c r="CX1204" s="98">
        <v>70714062.619873032</v>
      </c>
    </row>
    <row r="1205" spans="1:102" x14ac:dyDescent="0.2">
      <c r="A1205" s="98" t="s">
        <v>70</v>
      </c>
      <c r="B1205" s="100">
        <v>42064</v>
      </c>
      <c r="C1205" s="99">
        <v>107811.541334152</v>
      </c>
      <c r="D1205" s="99">
        <v>0</v>
      </c>
      <c r="E1205" s="99">
        <v>17934.992738723799</v>
      </c>
      <c r="F1205" s="99">
        <v>14925.493237614601</v>
      </c>
      <c r="G1205" s="99">
        <v>3138.5593342482998</v>
      </c>
      <c r="H1205" s="99">
        <v>0</v>
      </c>
      <c r="I1205" s="99">
        <v>0</v>
      </c>
      <c r="J1205" s="99">
        <v>43915.291111946099</v>
      </c>
      <c r="K1205" s="99">
        <v>0</v>
      </c>
      <c r="L1205" s="99">
        <v>174.96941532939701</v>
      </c>
      <c r="M1205" s="99">
        <v>52316.4957609177</v>
      </c>
      <c r="N1205" s="99">
        <v>8719.4590593576395</v>
      </c>
      <c r="O1205" s="99">
        <v>0</v>
      </c>
      <c r="P1205" s="99">
        <v>58061.850782871203</v>
      </c>
      <c r="Q1205" s="99">
        <v>6178.7646655440303</v>
      </c>
      <c r="R1205" s="99">
        <v>0</v>
      </c>
      <c r="S1205" s="99">
        <v>3123.52628263831</v>
      </c>
      <c r="T1205" s="99">
        <v>0</v>
      </c>
      <c r="U1205" s="99">
        <v>43934.648396968798</v>
      </c>
      <c r="V1205" s="99">
        <v>5784651.4898071298</v>
      </c>
      <c r="W1205" s="99">
        <v>0</v>
      </c>
      <c r="X1205" s="99">
        <v>1180451.24468994</v>
      </c>
      <c r="Y1205" s="99">
        <v>891814.83014679002</v>
      </c>
      <c r="Z1205" s="99">
        <v>377433.93170165998</v>
      </c>
      <c r="AA1205" s="99">
        <v>0</v>
      </c>
      <c r="AB1205" s="99">
        <v>0</v>
      </c>
      <c r="AC1205" s="99">
        <v>14689919.3782959</v>
      </c>
      <c r="AD1205" s="99">
        <v>0</v>
      </c>
      <c r="AE1205" s="99">
        <v>12197.3272944689</v>
      </c>
      <c r="AF1205" s="99">
        <v>2674607.1864624</v>
      </c>
      <c r="AG1205" s="99">
        <v>1008978.6819915799</v>
      </c>
      <c r="AH1205" s="99">
        <v>0</v>
      </c>
      <c r="AI1205" s="99">
        <v>2469377.3738098098</v>
      </c>
      <c r="AJ1205" s="99">
        <v>769043.16387176502</v>
      </c>
      <c r="AK1205" s="99">
        <v>0</v>
      </c>
      <c r="AL1205" s="99">
        <v>373503.32081985503</v>
      </c>
      <c r="AM1205" s="99">
        <v>0</v>
      </c>
      <c r="AN1205" s="99">
        <v>14692775.3824463</v>
      </c>
      <c r="AO1205" s="99">
        <v>56371070.070800804</v>
      </c>
      <c r="AP1205" s="99">
        <v>0</v>
      </c>
      <c r="AQ1205" s="99">
        <v>10205728.848510699</v>
      </c>
      <c r="AR1205" s="99">
        <v>7556808.5601196298</v>
      </c>
      <c r="AS1205" s="99">
        <v>3241181.9921264602</v>
      </c>
      <c r="AT1205" s="99">
        <v>0</v>
      </c>
      <c r="AU1205" s="99">
        <v>0</v>
      </c>
      <c r="AV1205" s="99">
        <v>49886410.3447266</v>
      </c>
      <c r="AW1205" s="99">
        <v>0</v>
      </c>
      <c r="AX1205" s="99">
        <v>91613.208104133606</v>
      </c>
      <c r="AY1205" s="99">
        <v>26534776.924804699</v>
      </c>
      <c r="AZ1205" s="99">
        <v>8819284.4738769494</v>
      </c>
      <c r="BA1205" s="99">
        <v>0</v>
      </c>
      <c r="BB1205" s="99">
        <v>23942088.826416001</v>
      </c>
      <c r="BC1205" s="99">
        <v>6842785.6926879901</v>
      </c>
      <c r="BD1205" s="99">
        <v>0</v>
      </c>
      <c r="BE1205" s="99">
        <v>3201282.8680725102</v>
      </c>
      <c r="BF1205" s="99">
        <v>0</v>
      </c>
      <c r="BG1205" s="99">
        <v>49801740.125</v>
      </c>
      <c r="BH1205" s="99">
        <v>13029758.364257799</v>
      </c>
      <c r="BI1205" s="99">
        <v>0</v>
      </c>
      <c r="BJ1205" s="99">
        <v>4019885.91015625</v>
      </c>
      <c r="BK1205" s="99">
        <v>2842624.9082641602</v>
      </c>
      <c r="BL1205" s="99">
        <v>0</v>
      </c>
      <c r="BM1205" s="99">
        <v>0</v>
      </c>
      <c r="BN1205" s="99">
        <v>0</v>
      </c>
      <c r="BO1205" s="99">
        <v>0</v>
      </c>
      <c r="BP1205" s="99">
        <v>0</v>
      </c>
      <c r="BQ1205" s="99">
        <v>0</v>
      </c>
      <c r="BR1205" s="99">
        <v>8498971.65087891</v>
      </c>
      <c r="BS1205" s="99">
        <v>3482808.4097595201</v>
      </c>
      <c r="BT1205" s="99">
        <v>0</v>
      </c>
      <c r="BU1205" s="99">
        <v>1745929.3799896201</v>
      </c>
      <c r="BV1205" s="99">
        <v>3404878.3005981399</v>
      </c>
      <c r="BW1205" s="99">
        <v>0</v>
      </c>
      <c r="BX1205" s="99">
        <v>285957.03959655802</v>
      </c>
      <c r="BY1205" s="99">
        <v>0</v>
      </c>
      <c r="BZ1205" s="99">
        <v>0</v>
      </c>
      <c r="CA1205" s="99">
        <v>125623.191398621</v>
      </c>
      <c r="CB1205" s="99">
        <v>6959225.9393920898</v>
      </c>
      <c r="CC1205" s="99">
        <v>66519793.201660201</v>
      </c>
      <c r="CD1205" s="99">
        <v>17084350.581542999</v>
      </c>
      <c r="CE1205" s="99">
        <v>3141.4597558677201</v>
      </c>
      <c r="CF1205" s="99">
        <v>378522.707920074</v>
      </c>
      <c r="CG1205" s="99">
        <v>3244353.5911865202</v>
      </c>
      <c r="CH1205" s="99">
        <v>0</v>
      </c>
      <c r="CI1205" s="99">
        <v>128756.78699111901</v>
      </c>
      <c r="CJ1205" s="99">
        <v>7335131.4291381799</v>
      </c>
      <c r="CK1205" s="99">
        <v>69867215.957031295</v>
      </c>
      <c r="CL1205" s="99">
        <v>17361385.168701202</v>
      </c>
      <c r="CM1205" s="166">
        <v>172390.30315971401</v>
      </c>
      <c r="CN1205" s="166">
        <v>22052885.810058601</v>
      </c>
      <c r="CO1205" s="166">
        <v>119749321.43261699</v>
      </c>
      <c r="CP1205" s="99">
        <v>17361385.168701202</v>
      </c>
      <c r="CQ1205" s="99">
        <v>0</v>
      </c>
      <c r="CR1205" s="99">
        <v>0</v>
      </c>
      <c r="CS1205" s="99">
        <v>0</v>
      </c>
      <c r="CT1205" s="99">
        <v>0</v>
      </c>
      <c r="CU1205" s="98">
        <v>17954.059190074</v>
      </c>
      <c r="CV1205" s="98">
        <v>46673.693035805001</v>
      </c>
      <c r="CW1205" s="98">
        <v>7337748.6473121643</v>
      </c>
      <c r="CX1205" s="98">
        <v>69764146.792846724</v>
      </c>
    </row>
    <row r="1206" spans="1:102" x14ac:dyDescent="0.2">
      <c r="A1206" s="98" t="s">
        <v>70</v>
      </c>
      <c r="B1206" s="100">
        <v>42156</v>
      </c>
      <c r="C1206" s="99">
        <v>108091.90920829801</v>
      </c>
      <c r="D1206" s="99">
        <v>0</v>
      </c>
      <c r="E1206" s="99">
        <v>17566.0447318554</v>
      </c>
      <c r="F1206" s="99">
        <v>14631.348101019899</v>
      </c>
      <c r="G1206" s="99">
        <v>3160.5695899725001</v>
      </c>
      <c r="H1206" s="99">
        <v>0</v>
      </c>
      <c r="I1206" s="99">
        <v>0</v>
      </c>
      <c r="J1206" s="99">
        <v>43828.810980796799</v>
      </c>
      <c r="K1206" s="99">
        <v>0</v>
      </c>
      <c r="L1206" s="99">
        <v>187.327368533239</v>
      </c>
      <c r="M1206" s="99">
        <v>52433.688053607897</v>
      </c>
      <c r="N1206" s="99">
        <v>8579.1027140617407</v>
      </c>
      <c r="O1206" s="99">
        <v>0</v>
      </c>
      <c r="P1206" s="99">
        <v>58234.2923250198</v>
      </c>
      <c r="Q1206" s="99">
        <v>6125.38284742832</v>
      </c>
      <c r="R1206" s="99">
        <v>0</v>
      </c>
      <c r="S1206" s="99">
        <v>3140.5991785228298</v>
      </c>
      <c r="T1206" s="99">
        <v>0</v>
      </c>
      <c r="U1206" s="99">
        <v>43835.364705085798</v>
      </c>
      <c r="V1206" s="99">
        <v>5767703.3798217801</v>
      </c>
      <c r="W1206" s="99">
        <v>0</v>
      </c>
      <c r="X1206" s="99">
        <v>1153363.3014068599</v>
      </c>
      <c r="Y1206" s="99">
        <v>867702.37262725795</v>
      </c>
      <c r="Z1206" s="99">
        <v>375186.18780517601</v>
      </c>
      <c r="AA1206" s="99">
        <v>0</v>
      </c>
      <c r="AB1206" s="99">
        <v>0</v>
      </c>
      <c r="AC1206" s="99">
        <v>14685100.173095699</v>
      </c>
      <c r="AD1206" s="99">
        <v>0</v>
      </c>
      <c r="AE1206" s="99">
        <v>14714.753119945501</v>
      </c>
      <c r="AF1206" s="99">
        <v>2665469.8892822298</v>
      </c>
      <c r="AG1206" s="99">
        <v>984188.42290496803</v>
      </c>
      <c r="AH1206" s="99">
        <v>0</v>
      </c>
      <c r="AI1206" s="99">
        <v>2473728.0169372601</v>
      </c>
      <c r="AJ1206" s="99">
        <v>775509.50975799595</v>
      </c>
      <c r="AK1206" s="99">
        <v>0</v>
      </c>
      <c r="AL1206" s="99">
        <v>370928.04050445597</v>
      </c>
      <c r="AM1206" s="99">
        <v>0</v>
      </c>
      <c r="AN1206" s="99">
        <v>14693298.8127441</v>
      </c>
      <c r="AO1206" s="99">
        <v>56414367.665527299</v>
      </c>
      <c r="AP1206" s="99">
        <v>0</v>
      </c>
      <c r="AQ1206" s="99">
        <v>9965293.55786133</v>
      </c>
      <c r="AR1206" s="99">
        <v>7330171.2645873995</v>
      </c>
      <c r="AS1206" s="99">
        <v>3226732.4982910198</v>
      </c>
      <c r="AT1206" s="99">
        <v>0</v>
      </c>
      <c r="AU1206" s="99">
        <v>0</v>
      </c>
      <c r="AV1206" s="99">
        <v>50052224.104980499</v>
      </c>
      <c r="AW1206" s="99">
        <v>0</v>
      </c>
      <c r="AX1206" s="99">
        <v>121834.487551689</v>
      </c>
      <c r="AY1206" s="99">
        <v>26575650.0852051</v>
      </c>
      <c r="AZ1206" s="99">
        <v>8637449.53369141</v>
      </c>
      <c r="BA1206" s="99">
        <v>0</v>
      </c>
      <c r="BB1206" s="99">
        <v>24193355.216064502</v>
      </c>
      <c r="BC1206" s="99">
        <v>6913170.0789794903</v>
      </c>
      <c r="BD1206" s="99">
        <v>0</v>
      </c>
      <c r="BE1206" s="99">
        <v>3187384.7862853999</v>
      </c>
      <c r="BF1206" s="99">
        <v>0</v>
      </c>
      <c r="BG1206" s="99">
        <v>50146996.995117202</v>
      </c>
      <c r="BH1206" s="99">
        <v>13206027.755615201</v>
      </c>
      <c r="BI1206" s="99">
        <v>0</v>
      </c>
      <c r="BJ1206" s="99">
        <v>3951095.1215209998</v>
      </c>
      <c r="BK1206" s="99">
        <v>2762164.4954833998</v>
      </c>
      <c r="BL1206" s="99">
        <v>0</v>
      </c>
      <c r="BM1206" s="99">
        <v>0</v>
      </c>
      <c r="BN1206" s="99">
        <v>0</v>
      </c>
      <c r="BO1206" s="99">
        <v>0</v>
      </c>
      <c r="BP1206" s="99">
        <v>0</v>
      </c>
      <c r="BQ1206" s="99">
        <v>0</v>
      </c>
      <c r="BR1206" s="99">
        <v>8587077.7386474591</v>
      </c>
      <c r="BS1206" s="99">
        <v>3414401.4647522001</v>
      </c>
      <c r="BT1206" s="99">
        <v>0</v>
      </c>
      <c r="BU1206" s="99">
        <v>1776947.0799865699</v>
      </c>
      <c r="BV1206" s="99">
        <v>3460428.9062805199</v>
      </c>
      <c r="BW1206" s="99">
        <v>0</v>
      </c>
      <c r="BX1206" s="99">
        <v>289825.55959320097</v>
      </c>
      <c r="BY1206" s="99">
        <v>0</v>
      </c>
      <c r="BZ1206" s="99">
        <v>0</v>
      </c>
      <c r="CA1206" s="99">
        <v>125718.75836276999</v>
      </c>
      <c r="CB1206" s="99">
        <v>6911221.2208252</v>
      </c>
      <c r="CC1206" s="99">
        <v>66390955.752441399</v>
      </c>
      <c r="CD1206" s="99">
        <v>17155014.9602051</v>
      </c>
      <c r="CE1206" s="99">
        <v>3159.5657585561298</v>
      </c>
      <c r="CF1206" s="99">
        <v>375744.337680817</v>
      </c>
      <c r="CG1206" s="99">
        <v>3225995.2929992699</v>
      </c>
      <c r="CH1206" s="99">
        <v>0</v>
      </c>
      <c r="CI1206" s="99">
        <v>128883.541075706</v>
      </c>
      <c r="CJ1206" s="99">
        <v>7290814.5588989304</v>
      </c>
      <c r="CK1206" s="99">
        <v>69548917.776367202</v>
      </c>
      <c r="CL1206" s="99">
        <v>17424924.752685498</v>
      </c>
      <c r="CM1206" s="166">
        <v>172317.176988602</v>
      </c>
      <c r="CN1206" s="166">
        <v>21988155.360595699</v>
      </c>
      <c r="CO1206" s="166">
        <v>119697089.3125</v>
      </c>
      <c r="CP1206" s="99">
        <v>17424924.752685498</v>
      </c>
      <c r="CQ1206" s="99">
        <v>0</v>
      </c>
      <c r="CR1206" s="99">
        <v>0</v>
      </c>
      <c r="CS1206" s="99">
        <v>0</v>
      </c>
      <c r="CT1206" s="99">
        <v>0</v>
      </c>
      <c r="CU1206" s="98">
        <v>17575.736041165001</v>
      </c>
      <c r="CV1206" s="98">
        <v>46615.410926269004</v>
      </c>
      <c r="CW1206" s="98">
        <v>7286965.5585060166</v>
      </c>
      <c r="CX1206" s="98">
        <v>69616951.045440674</v>
      </c>
    </row>
    <row r="1207" spans="1:102" x14ac:dyDescent="0.2">
      <c r="A1207" s="98" t="s">
        <v>70</v>
      </c>
      <c r="B1207" s="100">
        <v>42248</v>
      </c>
      <c r="C1207" s="99">
        <v>107812.56682682</v>
      </c>
      <c r="D1207" s="99">
        <v>0</v>
      </c>
      <c r="E1207" s="99">
        <v>17208.2513833046</v>
      </c>
      <c r="F1207" s="99">
        <v>14294.9123125076</v>
      </c>
      <c r="G1207" s="99">
        <v>3228.0821026265598</v>
      </c>
      <c r="H1207" s="99">
        <v>0</v>
      </c>
      <c r="I1207" s="99">
        <v>0</v>
      </c>
      <c r="J1207" s="99">
        <v>43716.362537383997</v>
      </c>
      <c r="K1207" s="99">
        <v>0</v>
      </c>
      <c r="L1207" s="99">
        <v>192.04188867285799</v>
      </c>
      <c r="M1207" s="99">
        <v>52112.835591793097</v>
      </c>
      <c r="N1207" s="99">
        <v>8471.9968311786706</v>
      </c>
      <c r="O1207" s="99">
        <v>0</v>
      </c>
      <c r="P1207" s="99">
        <v>58104.929316520698</v>
      </c>
      <c r="Q1207" s="99">
        <v>6139.8058212399501</v>
      </c>
      <c r="R1207" s="99">
        <v>0</v>
      </c>
      <c r="S1207" s="99">
        <v>3211.5882107615498</v>
      </c>
      <c r="T1207" s="99">
        <v>0</v>
      </c>
      <c r="U1207" s="99">
        <v>43723.1931118965</v>
      </c>
      <c r="V1207" s="99">
        <v>5737019.4842529297</v>
      </c>
      <c r="W1207" s="99">
        <v>0</v>
      </c>
      <c r="X1207" s="99">
        <v>1119187.0460357701</v>
      </c>
      <c r="Y1207" s="99">
        <v>847222.52833557106</v>
      </c>
      <c r="Z1207" s="99">
        <v>381249.42136001599</v>
      </c>
      <c r="AA1207" s="99">
        <v>0</v>
      </c>
      <c r="AB1207" s="99">
        <v>0</v>
      </c>
      <c r="AC1207" s="99">
        <v>14703479.7932129</v>
      </c>
      <c r="AD1207" s="99">
        <v>0</v>
      </c>
      <c r="AE1207" s="99">
        <v>14603.7115341425</v>
      </c>
      <c r="AF1207" s="99">
        <v>2649219.5733337398</v>
      </c>
      <c r="AG1207" s="99">
        <v>954395.26608276402</v>
      </c>
      <c r="AH1207" s="99">
        <v>0</v>
      </c>
      <c r="AI1207" s="99">
        <v>2464869.6076354999</v>
      </c>
      <c r="AJ1207" s="99">
        <v>780929.01528930699</v>
      </c>
      <c r="AK1207" s="99">
        <v>0</v>
      </c>
      <c r="AL1207" s="99">
        <v>376945.12961196899</v>
      </c>
      <c r="AM1207" s="99">
        <v>0</v>
      </c>
      <c r="AN1207" s="99">
        <v>14705467.474487299</v>
      </c>
      <c r="AO1207" s="99">
        <v>56368926.991699196</v>
      </c>
      <c r="AP1207" s="99">
        <v>0</v>
      </c>
      <c r="AQ1207" s="99">
        <v>9793704.7098388709</v>
      </c>
      <c r="AR1207" s="99">
        <v>7244667.3323364304</v>
      </c>
      <c r="AS1207" s="99">
        <v>3280382.11260986</v>
      </c>
      <c r="AT1207" s="99">
        <v>0</v>
      </c>
      <c r="AU1207" s="99">
        <v>0</v>
      </c>
      <c r="AV1207" s="99">
        <v>50215699.934570298</v>
      </c>
      <c r="AW1207" s="99">
        <v>0</v>
      </c>
      <c r="AX1207" s="99">
        <v>124763.82311534901</v>
      </c>
      <c r="AY1207" s="99">
        <v>26537624.925048798</v>
      </c>
      <c r="AZ1207" s="99">
        <v>8380484.2197876005</v>
      </c>
      <c r="BA1207" s="99">
        <v>0</v>
      </c>
      <c r="BB1207" s="99">
        <v>24162253.471435498</v>
      </c>
      <c r="BC1207" s="99">
        <v>6985670.1952514602</v>
      </c>
      <c r="BD1207" s="99">
        <v>0</v>
      </c>
      <c r="BE1207" s="99">
        <v>3237013.5465393099</v>
      </c>
      <c r="BF1207" s="99">
        <v>0</v>
      </c>
      <c r="BG1207" s="99">
        <v>50214256.859863304</v>
      </c>
      <c r="BH1207" s="99">
        <v>13231661.6218262</v>
      </c>
      <c r="BI1207" s="99">
        <v>0</v>
      </c>
      <c r="BJ1207" s="99">
        <v>3940313.33135986</v>
      </c>
      <c r="BK1207" s="99">
        <v>2759008.3119506799</v>
      </c>
      <c r="BL1207" s="99">
        <v>0</v>
      </c>
      <c r="BM1207" s="99">
        <v>0</v>
      </c>
      <c r="BN1207" s="99">
        <v>0</v>
      </c>
      <c r="BO1207" s="99">
        <v>0</v>
      </c>
      <c r="BP1207" s="99">
        <v>0</v>
      </c>
      <c r="BQ1207" s="99">
        <v>0</v>
      </c>
      <c r="BR1207" s="99">
        <v>8579690.4743652306</v>
      </c>
      <c r="BS1207" s="99">
        <v>3340234.7048034701</v>
      </c>
      <c r="BT1207" s="99">
        <v>0</v>
      </c>
      <c r="BU1207" s="99">
        <v>1516205.2699890099</v>
      </c>
      <c r="BV1207" s="99">
        <v>3504260.8008117699</v>
      </c>
      <c r="BW1207" s="99">
        <v>0</v>
      </c>
      <c r="BX1207" s="99">
        <v>240770.01967620899</v>
      </c>
      <c r="BY1207" s="99">
        <v>0</v>
      </c>
      <c r="BZ1207" s="99">
        <v>0</v>
      </c>
      <c r="CA1207" s="99">
        <v>125024.700519562</v>
      </c>
      <c r="CB1207" s="99">
        <v>6858787.8963012705</v>
      </c>
      <c r="CC1207" s="99">
        <v>66132741.8447266</v>
      </c>
      <c r="CD1207" s="99">
        <v>17154394.850341801</v>
      </c>
      <c r="CE1207" s="99">
        <v>3228.9838128387901</v>
      </c>
      <c r="CF1207" s="99">
        <v>380159.852005005</v>
      </c>
      <c r="CG1207" s="99">
        <v>3272567.5557251</v>
      </c>
      <c r="CH1207" s="99">
        <v>0</v>
      </c>
      <c r="CI1207" s="99">
        <v>128256.02022934001</v>
      </c>
      <c r="CJ1207" s="99">
        <v>7240760.1771240197</v>
      </c>
      <c r="CK1207" s="99">
        <v>69350758.577148393</v>
      </c>
      <c r="CL1207" s="99">
        <v>17437511.103271499</v>
      </c>
      <c r="CM1207" s="166">
        <v>171536.95252227801</v>
      </c>
      <c r="CN1207" s="166">
        <v>21961494.129882801</v>
      </c>
      <c r="CO1207" s="166">
        <v>119642510.167969</v>
      </c>
      <c r="CP1207" s="99">
        <v>17437511.103271499</v>
      </c>
      <c r="CQ1207" s="99">
        <v>0</v>
      </c>
      <c r="CR1207" s="99">
        <v>0</v>
      </c>
      <c r="CS1207" s="99">
        <v>0</v>
      </c>
      <c r="CT1207" s="99">
        <v>0</v>
      </c>
      <c r="CU1207" s="98">
        <v>17214.049263219</v>
      </c>
      <c r="CV1207" s="98">
        <v>46547.460927289001</v>
      </c>
      <c r="CW1207" s="98">
        <v>7238947.7483062753</v>
      </c>
      <c r="CX1207" s="98">
        <v>69405309.400451705</v>
      </c>
    </row>
    <row r="1208" spans="1:102" x14ac:dyDescent="0.2">
      <c r="A1208" s="98" t="s">
        <v>70</v>
      </c>
      <c r="B1208" s="100">
        <v>42339</v>
      </c>
      <c r="C1208" s="99">
        <v>107894.309065819</v>
      </c>
      <c r="D1208" s="99">
        <v>0</v>
      </c>
      <c r="E1208" s="99">
        <v>16761.2593891621</v>
      </c>
      <c r="F1208" s="99">
        <v>13951.821168422701</v>
      </c>
      <c r="G1208" s="99">
        <v>3288.5634354054901</v>
      </c>
      <c r="H1208" s="99">
        <v>0</v>
      </c>
      <c r="I1208" s="99">
        <v>0</v>
      </c>
      <c r="J1208" s="99">
        <v>43867.573781967199</v>
      </c>
      <c r="K1208" s="99">
        <v>0</v>
      </c>
      <c r="L1208" s="99">
        <v>187.70570175349701</v>
      </c>
      <c r="M1208" s="99">
        <v>52164.383782386802</v>
      </c>
      <c r="N1208" s="99">
        <v>8378.6088898181897</v>
      </c>
      <c r="O1208" s="99">
        <v>0</v>
      </c>
      <c r="P1208" s="99">
        <v>57818.348312854803</v>
      </c>
      <c r="Q1208" s="99">
        <v>6082.40068852901</v>
      </c>
      <c r="R1208" s="99">
        <v>0</v>
      </c>
      <c r="S1208" s="99">
        <v>3260.6135337352798</v>
      </c>
      <c r="T1208" s="99">
        <v>0</v>
      </c>
      <c r="U1208" s="99">
        <v>43876.1744885445</v>
      </c>
      <c r="V1208" s="99">
        <v>5727660.19213867</v>
      </c>
      <c r="W1208" s="99">
        <v>0</v>
      </c>
      <c r="X1208" s="99">
        <v>1069030.2565002399</v>
      </c>
      <c r="Y1208" s="99">
        <v>807819.66873168899</v>
      </c>
      <c r="Z1208" s="99">
        <v>384405.822029114</v>
      </c>
      <c r="AA1208" s="99">
        <v>0</v>
      </c>
      <c r="AB1208" s="99">
        <v>0</v>
      </c>
      <c r="AC1208" s="99">
        <v>14782061.355957</v>
      </c>
      <c r="AD1208" s="99">
        <v>0</v>
      </c>
      <c r="AE1208" s="99">
        <v>13146.5268136263</v>
      </c>
      <c r="AF1208" s="99">
        <v>2642109.3146057101</v>
      </c>
      <c r="AG1208" s="99">
        <v>926567.17576599098</v>
      </c>
      <c r="AH1208" s="99">
        <v>0</v>
      </c>
      <c r="AI1208" s="99">
        <v>2460344.2136230501</v>
      </c>
      <c r="AJ1208" s="99">
        <v>777625.50746917701</v>
      </c>
      <c r="AK1208" s="99">
        <v>0</v>
      </c>
      <c r="AL1208" s="99">
        <v>380005.74060440098</v>
      </c>
      <c r="AM1208" s="99">
        <v>0</v>
      </c>
      <c r="AN1208" s="99">
        <v>14750321.838501001</v>
      </c>
      <c r="AO1208" s="99">
        <v>56685306.411132798</v>
      </c>
      <c r="AP1208" s="99">
        <v>0</v>
      </c>
      <c r="AQ1208" s="99">
        <v>9313403.5126953106</v>
      </c>
      <c r="AR1208" s="99">
        <v>6924923.4896850605</v>
      </c>
      <c r="AS1208" s="99">
        <v>3310128.5124206501</v>
      </c>
      <c r="AT1208" s="99">
        <v>0</v>
      </c>
      <c r="AU1208" s="99">
        <v>0</v>
      </c>
      <c r="AV1208" s="99">
        <v>50741937.921386696</v>
      </c>
      <c r="AW1208" s="99">
        <v>0</v>
      </c>
      <c r="AX1208" s="99">
        <v>96447.145641326904</v>
      </c>
      <c r="AY1208" s="99">
        <v>26650542.888671901</v>
      </c>
      <c r="AZ1208" s="99">
        <v>8187437.5167846698</v>
      </c>
      <c r="BA1208" s="99">
        <v>0</v>
      </c>
      <c r="BB1208" s="99">
        <v>24283097.809570301</v>
      </c>
      <c r="BC1208" s="99">
        <v>6946198.4084472703</v>
      </c>
      <c r="BD1208" s="99">
        <v>0</v>
      </c>
      <c r="BE1208" s="99">
        <v>3278382.2447204599</v>
      </c>
      <c r="BF1208" s="99">
        <v>0</v>
      </c>
      <c r="BG1208" s="99">
        <v>50741410.7490234</v>
      </c>
      <c r="BH1208" s="99">
        <v>14113338.1846924</v>
      </c>
      <c r="BI1208" s="99">
        <v>0</v>
      </c>
      <c r="BJ1208" s="99">
        <v>3886306.21234131</v>
      </c>
      <c r="BK1208" s="99">
        <v>2715894.9665527302</v>
      </c>
      <c r="BL1208" s="99">
        <v>0</v>
      </c>
      <c r="BM1208" s="99">
        <v>0</v>
      </c>
      <c r="BN1208" s="99">
        <v>0</v>
      </c>
      <c r="BO1208" s="99">
        <v>0</v>
      </c>
      <c r="BP1208" s="99">
        <v>0</v>
      </c>
      <c r="BQ1208" s="99">
        <v>0</v>
      </c>
      <c r="BR1208" s="99">
        <v>8647145.0078125</v>
      </c>
      <c r="BS1208" s="99">
        <v>3263310.8257751502</v>
      </c>
      <c r="BT1208" s="99">
        <v>0</v>
      </c>
      <c r="BU1208" s="99">
        <v>2651900.5199584998</v>
      </c>
      <c r="BV1208" s="99">
        <v>3494016.9611511198</v>
      </c>
      <c r="BW1208" s="99">
        <v>0</v>
      </c>
      <c r="BX1208" s="99">
        <v>400925.36890029901</v>
      </c>
      <c r="BY1208" s="99">
        <v>0</v>
      </c>
      <c r="BZ1208" s="99">
        <v>0</v>
      </c>
      <c r="CA1208" s="99">
        <v>124719.42523670199</v>
      </c>
      <c r="CB1208" s="99">
        <v>6807866.8681640597</v>
      </c>
      <c r="CC1208" s="99">
        <v>66100106.4990234</v>
      </c>
      <c r="CD1208" s="99">
        <v>17993795.184814502</v>
      </c>
      <c r="CE1208" s="99">
        <v>3286.4112659990801</v>
      </c>
      <c r="CF1208" s="99">
        <v>385412.05255127</v>
      </c>
      <c r="CG1208" s="99">
        <v>3322928.2896728502</v>
      </c>
      <c r="CH1208" s="99">
        <v>0</v>
      </c>
      <c r="CI1208" s="99">
        <v>128005.051848412</v>
      </c>
      <c r="CJ1208" s="99">
        <v>7191572.6918334998</v>
      </c>
      <c r="CK1208" s="99">
        <v>69391044.204101607</v>
      </c>
      <c r="CL1208" s="99">
        <v>18403401.982177701</v>
      </c>
      <c r="CM1208" s="166">
        <v>171440.07847022999</v>
      </c>
      <c r="CN1208" s="166">
        <v>21969305.683837902</v>
      </c>
      <c r="CO1208" s="166">
        <v>120020542.362305</v>
      </c>
      <c r="CP1208" s="99">
        <v>18403401.982177701</v>
      </c>
      <c r="CQ1208" s="99">
        <v>0</v>
      </c>
      <c r="CR1208" s="99">
        <v>0</v>
      </c>
      <c r="CS1208" s="99">
        <v>0</v>
      </c>
      <c r="CT1208" s="99">
        <v>0</v>
      </c>
      <c r="CU1208" s="98">
        <v>16768.462054377</v>
      </c>
      <c r="CV1208" s="98">
        <v>46743.804576258997</v>
      </c>
      <c r="CW1208" s="98">
        <v>7193278.9207153302</v>
      </c>
      <c r="CX1208" s="98">
        <v>69423034.788696244</v>
      </c>
    </row>
    <row r="1209" spans="1:102" x14ac:dyDescent="0.2">
      <c r="A1209" s="98" t="s">
        <v>70</v>
      </c>
      <c r="B1209" s="100">
        <v>42430</v>
      </c>
      <c r="C1209" s="99">
        <v>107698.809500694</v>
      </c>
      <c r="D1209" s="99">
        <v>0</v>
      </c>
      <c r="E1209" s="99">
        <v>16752.079018592802</v>
      </c>
      <c r="F1209" s="99">
        <v>14201.171336412401</v>
      </c>
      <c r="G1209" s="99">
        <v>3369.13136649132</v>
      </c>
      <c r="H1209" s="99">
        <v>0</v>
      </c>
      <c r="I1209" s="99">
        <v>0</v>
      </c>
      <c r="J1209" s="99">
        <v>43964.228641986803</v>
      </c>
      <c r="K1209" s="99">
        <v>0</v>
      </c>
      <c r="L1209" s="99">
        <v>179.09034312702701</v>
      </c>
      <c r="M1209" s="99">
        <v>51882.697386741602</v>
      </c>
      <c r="N1209" s="99">
        <v>8203.2296755313891</v>
      </c>
      <c r="O1209" s="99">
        <v>0</v>
      </c>
      <c r="P1209" s="99">
        <v>57943.2297868729</v>
      </c>
      <c r="Q1209" s="99">
        <v>5986.2473356127703</v>
      </c>
      <c r="R1209" s="99">
        <v>0</v>
      </c>
      <c r="S1209" s="99">
        <v>3347.4221587777101</v>
      </c>
      <c r="T1209" s="99">
        <v>0</v>
      </c>
      <c r="U1209" s="99">
        <v>43967.379395961798</v>
      </c>
      <c r="V1209" s="99">
        <v>5692656.1661987295</v>
      </c>
      <c r="W1209" s="99">
        <v>0</v>
      </c>
      <c r="X1209" s="99">
        <v>1090002.4762420701</v>
      </c>
      <c r="Y1209" s="99">
        <v>823758.772109985</v>
      </c>
      <c r="Z1209" s="99">
        <v>395577.22661590599</v>
      </c>
      <c r="AA1209" s="99">
        <v>0</v>
      </c>
      <c r="AB1209" s="99">
        <v>0</v>
      </c>
      <c r="AC1209" s="99">
        <v>14820833.3015137</v>
      </c>
      <c r="AD1209" s="99">
        <v>0</v>
      </c>
      <c r="AE1209" s="99">
        <v>11326.5980569124</v>
      </c>
      <c r="AF1209" s="99">
        <v>2606563.6911621098</v>
      </c>
      <c r="AG1209" s="99">
        <v>910952.575698853</v>
      </c>
      <c r="AH1209" s="99">
        <v>0</v>
      </c>
      <c r="AI1209" s="99">
        <v>2470197.7221069299</v>
      </c>
      <c r="AJ1209" s="99">
        <v>777509.76491546596</v>
      </c>
      <c r="AK1209" s="99">
        <v>0</v>
      </c>
      <c r="AL1209" s="99">
        <v>390239.79400634801</v>
      </c>
      <c r="AM1209" s="99">
        <v>0</v>
      </c>
      <c r="AN1209" s="99">
        <v>14804534.5461426</v>
      </c>
      <c r="AO1209" s="99">
        <v>56527466.572265603</v>
      </c>
      <c r="AP1209" s="99">
        <v>0</v>
      </c>
      <c r="AQ1209" s="99">
        <v>9392824.1635742206</v>
      </c>
      <c r="AR1209" s="99">
        <v>6944122.3087158203</v>
      </c>
      <c r="AS1209" s="99">
        <v>3433105.8745422401</v>
      </c>
      <c r="AT1209" s="99">
        <v>0</v>
      </c>
      <c r="AU1209" s="99">
        <v>0</v>
      </c>
      <c r="AV1209" s="99">
        <v>51085493.864257798</v>
      </c>
      <c r="AW1209" s="99">
        <v>0</v>
      </c>
      <c r="AX1209" s="99">
        <v>77220.0146770477</v>
      </c>
      <c r="AY1209" s="99">
        <v>26364181.2255859</v>
      </c>
      <c r="AZ1209" s="99">
        <v>8089826.75317383</v>
      </c>
      <c r="BA1209" s="99">
        <v>0</v>
      </c>
      <c r="BB1209" s="99">
        <v>24535329.598388702</v>
      </c>
      <c r="BC1209" s="99">
        <v>6943951.5181884803</v>
      </c>
      <c r="BD1209" s="99">
        <v>0</v>
      </c>
      <c r="BE1209" s="99">
        <v>3377469.9469604502</v>
      </c>
      <c r="BF1209" s="99">
        <v>0</v>
      </c>
      <c r="BG1209" s="99">
        <v>51174975.9677734</v>
      </c>
      <c r="BH1209" s="99">
        <v>15829537.075073199</v>
      </c>
      <c r="BI1209" s="99">
        <v>0</v>
      </c>
      <c r="BJ1209" s="99">
        <v>3965585.5013122601</v>
      </c>
      <c r="BK1209" s="99">
        <v>2856079.4622802702</v>
      </c>
      <c r="BL1209" s="99">
        <v>0</v>
      </c>
      <c r="BM1209" s="99">
        <v>0</v>
      </c>
      <c r="BN1209" s="99">
        <v>0</v>
      </c>
      <c r="BO1209" s="99">
        <v>0</v>
      </c>
      <c r="BP1209" s="99">
        <v>0</v>
      </c>
      <c r="BQ1209" s="99">
        <v>0</v>
      </c>
      <c r="BR1209" s="99">
        <v>8620100.8659668006</v>
      </c>
      <c r="BS1209" s="99">
        <v>3198632.9028015099</v>
      </c>
      <c r="BT1209" s="99">
        <v>0</v>
      </c>
      <c r="BU1209" s="99">
        <v>4655443.6699218797</v>
      </c>
      <c r="BV1209" s="99">
        <v>3448390.2539672898</v>
      </c>
      <c r="BW1209" s="99">
        <v>0</v>
      </c>
      <c r="BX1209" s="99">
        <v>707873.86745452904</v>
      </c>
      <c r="BY1209" s="99">
        <v>0</v>
      </c>
      <c r="BZ1209" s="99">
        <v>0</v>
      </c>
      <c r="CA1209" s="99">
        <v>124351.77678299</v>
      </c>
      <c r="CB1209" s="99">
        <v>6762307.85339355</v>
      </c>
      <c r="CC1209" s="99">
        <v>65889316.902343802</v>
      </c>
      <c r="CD1209" s="99">
        <v>19815415.481445301</v>
      </c>
      <c r="CE1209" s="99">
        <v>3371.0889973640401</v>
      </c>
      <c r="CF1209" s="99">
        <v>392594.15565109299</v>
      </c>
      <c r="CG1209" s="99">
        <v>3399344.14761353</v>
      </c>
      <c r="CH1209" s="99">
        <v>0</v>
      </c>
      <c r="CI1209" s="99">
        <v>127715.832602501</v>
      </c>
      <c r="CJ1209" s="99">
        <v>7157473.4468994103</v>
      </c>
      <c r="CK1209" s="99">
        <v>69221676.849609405</v>
      </c>
      <c r="CL1209" s="99">
        <v>20510300.205322299</v>
      </c>
      <c r="CM1209" s="166">
        <v>171321.952537537</v>
      </c>
      <c r="CN1209" s="166">
        <v>21973599.347167999</v>
      </c>
      <c r="CO1209" s="166">
        <v>120373917.475586</v>
      </c>
      <c r="CP1209" s="99">
        <v>20510300.205322299</v>
      </c>
      <c r="CQ1209" s="99">
        <v>0</v>
      </c>
      <c r="CR1209" s="99">
        <v>0</v>
      </c>
      <c r="CS1209" s="99">
        <v>0</v>
      </c>
      <c r="CT1209" s="99">
        <v>0</v>
      </c>
      <c r="CU1209" s="98">
        <v>16756.119017045999</v>
      </c>
      <c r="CV1209" s="98">
        <v>46891.694149755996</v>
      </c>
      <c r="CW1209" s="98">
        <v>7154902.0090446435</v>
      </c>
      <c r="CX1209" s="98">
        <v>69288661.049957335</v>
      </c>
    </row>
    <row r="1210" spans="1:102" x14ac:dyDescent="0.2">
      <c r="A1210" s="98" t="s">
        <v>70</v>
      </c>
      <c r="B1210" s="100">
        <v>42522</v>
      </c>
      <c r="C1210" s="99">
        <v>107863.113945007</v>
      </c>
      <c r="D1210" s="99">
        <v>0</v>
      </c>
      <c r="E1210" s="99">
        <v>16302.1833010912</v>
      </c>
      <c r="F1210" s="99">
        <v>13887.3017983437</v>
      </c>
      <c r="G1210" s="99">
        <v>3439.89467856288</v>
      </c>
      <c r="H1210" s="99">
        <v>0</v>
      </c>
      <c r="I1210" s="99">
        <v>0</v>
      </c>
      <c r="J1210" s="99">
        <v>44056.4135341644</v>
      </c>
      <c r="K1210" s="99">
        <v>0</v>
      </c>
      <c r="L1210" s="99">
        <v>160.82881760038401</v>
      </c>
      <c r="M1210" s="99">
        <v>51922.167479038202</v>
      </c>
      <c r="N1210" s="99">
        <v>8072.15875905752</v>
      </c>
      <c r="O1210" s="99">
        <v>0</v>
      </c>
      <c r="P1210" s="99">
        <v>57988.5953803062</v>
      </c>
      <c r="Q1210" s="99">
        <v>5889.8395717144003</v>
      </c>
      <c r="R1210" s="99">
        <v>0</v>
      </c>
      <c r="S1210" s="99">
        <v>3414.14970484376</v>
      </c>
      <c r="T1210" s="99">
        <v>0</v>
      </c>
      <c r="U1210" s="99">
        <v>44057.8342318535</v>
      </c>
      <c r="V1210" s="99">
        <v>5699586.2748413105</v>
      </c>
      <c r="W1210" s="99">
        <v>0</v>
      </c>
      <c r="X1210" s="99">
        <v>1026185.3241271999</v>
      </c>
      <c r="Y1210" s="99">
        <v>783719.86779785203</v>
      </c>
      <c r="Z1210" s="99">
        <v>401927.81607437099</v>
      </c>
      <c r="AA1210" s="99">
        <v>0</v>
      </c>
      <c r="AB1210" s="99">
        <v>0</v>
      </c>
      <c r="AC1210" s="99">
        <v>14889384.442260699</v>
      </c>
      <c r="AD1210" s="99">
        <v>0</v>
      </c>
      <c r="AE1210" s="99">
        <v>12378.663289666199</v>
      </c>
      <c r="AF1210" s="99">
        <v>2593710.92828369</v>
      </c>
      <c r="AG1210" s="99">
        <v>899101.59444427502</v>
      </c>
      <c r="AH1210" s="99">
        <v>0</v>
      </c>
      <c r="AI1210" s="99">
        <v>2464327.3340148898</v>
      </c>
      <c r="AJ1210" s="99">
        <v>779094.59891509998</v>
      </c>
      <c r="AK1210" s="99">
        <v>0</v>
      </c>
      <c r="AL1210" s="99">
        <v>396287.35335159302</v>
      </c>
      <c r="AM1210" s="99">
        <v>0</v>
      </c>
      <c r="AN1210" s="99">
        <v>14803399.048706099</v>
      </c>
      <c r="AO1210" s="99">
        <v>57027797.229492202</v>
      </c>
      <c r="AP1210" s="99">
        <v>0</v>
      </c>
      <c r="AQ1210" s="99">
        <v>9030296.2864990197</v>
      </c>
      <c r="AR1210" s="99">
        <v>6779320.8213501005</v>
      </c>
      <c r="AS1210" s="99">
        <v>3488391.8078308101</v>
      </c>
      <c r="AT1210" s="99">
        <v>0</v>
      </c>
      <c r="AU1210" s="99">
        <v>0</v>
      </c>
      <c r="AV1210" s="99">
        <v>51412818.510253899</v>
      </c>
      <c r="AW1210" s="99">
        <v>0</v>
      </c>
      <c r="AX1210" s="99">
        <v>96121.660865783706</v>
      </c>
      <c r="AY1210" s="99">
        <v>26298792.573242199</v>
      </c>
      <c r="AZ1210" s="99">
        <v>8043883.0065307599</v>
      </c>
      <c r="BA1210" s="99">
        <v>0</v>
      </c>
      <c r="BB1210" s="99">
        <v>24797611.489502002</v>
      </c>
      <c r="BC1210" s="99">
        <v>7084307.37353516</v>
      </c>
      <c r="BD1210" s="99">
        <v>0</v>
      </c>
      <c r="BE1210" s="99">
        <v>3440933.0914001502</v>
      </c>
      <c r="BF1210" s="99">
        <v>0</v>
      </c>
      <c r="BG1210" s="99">
        <v>51327572.213378899</v>
      </c>
      <c r="BH1210" s="99">
        <v>16034456.5238037</v>
      </c>
      <c r="BI1210" s="99">
        <v>0</v>
      </c>
      <c r="BJ1210" s="99">
        <v>3846621.5990295401</v>
      </c>
      <c r="BK1210" s="99">
        <v>2796789.4418334998</v>
      </c>
      <c r="BL1210" s="99">
        <v>0</v>
      </c>
      <c r="BM1210" s="99">
        <v>0</v>
      </c>
      <c r="BN1210" s="99">
        <v>0</v>
      </c>
      <c r="BO1210" s="99">
        <v>0</v>
      </c>
      <c r="BP1210" s="99">
        <v>0</v>
      </c>
      <c r="BQ1210" s="99">
        <v>0</v>
      </c>
      <c r="BR1210" s="99">
        <v>8644707.3996581994</v>
      </c>
      <c r="BS1210" s="99">
        <v>3181335.1314697298</v>
      </c>
      <c r="BT1210" s="99">
        <v>0</v>
      </c>
      <c r="BU1210" s="99">
        <v>4722702.6699218797</v>
      </c>
      <c r="BV1210" s="99">
        <v>3466475.98931885</v>
      </c>
      <c r="BW1210" s="99">
        <v>0</v>
      </c>
      <c r="BX1210" s="99">
        <v>732059.87735748303</v>
      </c>
      <c r="BY1210" s="99">
        <v>0</v>
      </c>
      <c r="BZ1210" s="99">
        <v>0</v>
      </c>
      <c r="CA1210" s="99">
        <v>124193.86583709699</v>
      </c>
      <c r="CB1210" s="99">
        <v>6728875.3077392597</v>
      </c>
      <c r="CC1210" s="99">
        <v>66086021.175292999</v>
      </c>
      <c r="CD1210" s="99">
        <v>19888832.978759799</v>
      </c>
      <c r="CE1210" s="99">
        <v>3439.4911854267102</v>
      </c>
      <c r="CF1210" s="99">
        <v>399326.44462966901</v>
      </c>
      <c r="CG1210" s="99">
        <v>3469642.0506897001</v>
      </c>
      <c r="CH1210" s="99">
        <v>0</v>
      </c>
      <c r="CI1210" s="99">
        <v>127637.72805404699</v>
      </c>
      <c r="CJ1210" s="99">
        <v>7127125.16369629</v>
      </c>
      <c r="CK1210" s="99">
        <v>69423155.469726607</v>
      </c>
      <c r="CL1210" s="99">
        <v>20586765.907958999</v>
      </c>
      <c r="CM1210" s="166">
        <v>171244.12929916399</v>
      </c>
      <c r="CN1210" s="166">
        <v>21924581.205810498</v>
      </c>
      <c r="CO1210" s="166">
        <v>120765046.828125</v>
      </c>
      <c r="CP1210" s="99">
        <v>20586765.907958999</v>
      </c>
      <c r="CQ1210" s="99">
        <v>0</v>
      </c>
      <c r="CR1210" s="99">
        <v>0</v>
      </c>
      <c r="CS1210" s="99">
        <v>0</v>
      </c>
      <c r="CT1210" s="99">
        <v>0</v>
      </c>
      <c r="CU1210" s="98">
        <v>16302.018678578999</v>
      </c>
      <c r="CV1210" s="98">
        <v>47044.259354028</v>
      </c>
      <c r="CW1210" s="98">
        <v>7128201.7523689289</v>
      </c>
      <c r="CX1210" s="98">
        <v>69555663.225982696</v>
      </c>
    </row>
    <row r="1211" spans="1:102" x14ac:dyDescent="0.2">
      <c r="A1211" s="98" t="s">
        <v>70</v>
      </c>
      <c r="B1211" s="100">
        <v>42614</v>
      </c>
      <c r="C1211" s="99">
        <v>107801.359089851</v>
      </c>
      <c r="D1211" s="99">
        <v>0</v>
      </c>
      <c r="E1211" s="99">
        <v>16137.6506242752</v>
      </c>
      <c r="F1211" s="99">
        <v>13803.220738649399</v>
      </c>
      <c r="G1211" s="99">
        <v>3450.74859490991</v>
      </c>
      <c r="H1211" s="99">
        <v>0</v>
      </c>
      <c r="I1211" s="99">
        <v>0</v>
      </c>
      <c r="J1211" s="99">
        <v>43869.082820415497</v>
      </c>
      <c r="K1211" s="99">
        <v>0</v>
      </c>
      <c r="L1211" s="99">
        <v>172.536412082613</v>
      </c>
      <c r="M1211" s="99">
        <v>51870.603375434897</v>
      </c>
      <c r="N1211" s="99">
        <v>7930.2290075421297</v>
      </c>
      <c r="O1211" s="99">
        <v>0</v>
      </c>
      <c r="P1211" s="99">
        <v>58195.817147731803</v>
      </c>
      <c r="Q1211" s="99">
        <v>5805.8193513751003</v>
      </c>
      <c r="R1211" s="99">
        <v>0</v>
      </c>
      <c r="S1211" s="99">
        <v>3439.75856727362</v>
      </c>
      <c r="T1211" s="99">
        <v>0</v>
      </c>
      <c r="U1211" s="99">
        <v>43866.680700302102</v>
      </c>
      <c r="V1211" s="99">
        <v>5714603.7725219699</v>
      </c>
      <c r="W1211" s="99">
        <v>0</v>
      </c>
      <c r="X1211" s="99">
        <v>993209.15727996803</v>
      </c>
      <c r="Y1211" s="99">
        <v>754711.63316345203</v>
      </c>
      <c r="Z1211" s="99">
        <v>398602.20244979899</v>
      </c>
      <c r="AA1211" s="99">
        <v>0</v>
      </c>
      <c r="AB1211" s="99">
        <v>0</v>
      </c>
      <c r="AC1211" s="99">
        <v>14771120.7340088</v>
      </c>
      <c r="AD1211" s="99">
        <v>0</v>
      </c>
      <c r="AE1211" s="99">
        <v>11822.514048814801</v>
      </c>
      <c r="AF1211" s="99">
        <v>2604144.8763732901</v>
      </c>
      <c r="AG1211" s="99">
        <v>886580.08892822301</v>
      </c>
      <c r="AH1211" s="99">
        <v>0</v>
      </c>
      <c r="AI1211" s="99">
        <v>2434100.9713745099</v>
      </c>
      <c r="AJ1211" s="99">
        <v>756066.72911071801</v>
      </c>
      <c r="AK1211" s="99">
        <v>0</v>
      </c>
      <c r="AL1211" s="99">
        <v>394269.36461639398</v>
      </c>
      <c r="AM1211" s="99">
        <v>0</v>
      </c>
      <c r="AN1211" s="99">
        <v>14806746.158447299</v>
      </c>
      <c r="AO1211" s="99">
        <v>57559850.794433601</v>
      </c>
      <c r="AP1211" s="99">
        <v>0</v>
      </c>
      <c r="AQ1211" s="99">
        <v>8839925.1903076209</v>
      </c>
      <c r="AR1211" s="99">
        <v>6600277.9437866202</v>
      </c>
      <c r="AS1211" s="99">
        <v>3475353.6820678702</v>
      </c>
      <c r="AT1211" s="99">
        <v>0</v>
      </c>
      <c r="AU1211" s="99">
        <v>0</v>
      </c>
      <c r="AV1211" s="99">
        <v>51368760.8359375</v>
      </c>
      <c r="AW1211" s="99">
        <v>0</v>
      </c>
      <c r="AX1211" s="99">
        <v>83177.852544784502</v>
      </c>
      <c r="AY1211" s="99">
        <v>26621923.819091801</v>
      </c>
      <c r="AZ1211" s="99">
        <v>7987969.1478271503</v>
      </c>
      <c r="BA1211" s="99">
        <v>0</v>
      </c>
      <c r="BB1211" s="99">
        <v>24619034.6711426</v>
      </c>
      <c r="BC1211" s="99">
        <v>6958448.7694091797</v>
      </c>
      <c r="BD1211" s="99">
        <v>0</v>
      </c>
      <c r="BE1211" s="99">
        <v>3432342.6986999498</v>
      </c>
      <c r="BF1211" s="99">
        <v>0</v>
      </c>
      <c r="BG1211" s="99">
        <v>51367474.9130859</v>
      </c>
      <c r="BH1211" s="99">
        <v>15813428.5970459</v>
      </c>
      <c r="BI1211" s="99">
        <v>0</v>
      </c>
      <c r="BJ1211" s="99">
        <v>3737529.1836852999</v>
      </c>
      <c r="BK1211" s="99">
        <v>2708608.8162841802</v>
      </c>
      <c r="BL1211" s="99">
        <v>0</v>
      </c>
      <c r="BM1211" s="99">
        <v>0</v>
      </c>
      <c r="BN1211" s="99">
        <v>0</v>
      </c>
      <c r="BO1211" s="99">
        <v>0</v>
      </c>
      <c r="BP1211" s="99">
        <v>0</v>
      </c>
      <c r="BQ1211" s="99">
        <v>0</v>
      </c>
      <c r="BR1211" s="99">
        <v>8624703.8392334003</v>
      </c>
      <c r="BS1211" s="99">
        <v>3138556.8827209501</v>
      </c>
      <c r="BT1211" s="99">
        <v>0</v>
      </c>
      <c r="BU1211" s="99">
        <v>3990779.4199523898</v>
      </c>
      <c r="BV1211" s="99">
        <v>3415476.2321472201</v>
      </c>
      <c r="BW1211" s="99">
        <v>0</v>
      </c>
      <c r="BX1211" s="99">
        <v>599209.97787475598</v>
      </c>
      <c r="BY1211" s="99">
        <v>0</v>
      </c>
      <c r="BZ1211" s="99">
        <v>0</v>
      </c>
      <c r="CA1211" s="99">
        <v>123929.512799263</v>
      </c>
      <c r="CB1211" s="99">
        <v>6708232.3565063505</v>
      </c>
      <c r="CC1211" s="99">
        <v>66363838.050292999</v>
      </c>
      <c r="CD1211" s="99">
        <v>19540497.9755859</v>
      </c>
      <c r="CE1211" s="99">
        <v>3450.39904361963</v>
      </c>
      <c r="CF1211" s="99">
        <v>400095.56991195702</v>
      </c>
      <c r="CG1211" s="99">
        <v>3492780.1045837398</v>
      </c>
      <c r="CH1211" s="99">
        <v>0</v>
      </c>
      <c r="CI1211" s="99">
        <v>127386.418444633</v>
      </c>
      <c r="CJ1211" s="99">
        <v>7108757.6775512705</v>
      </c>
      <c r="CK1211" s="99">
        <v>69854811.645507798</v>
      </c>
      <c r="CL1211" s="99">
        <v>20213154.526367199</v>
      </c>
      <c r="CM1211" s="166">
        <v>170764.821338654</v>
      </c>
      <c r="CN1211" s="166">
        <v>21870257.3427734</v>
      </c>
      <c r="CO1211" s="166">
        <v>121256652.116211</v>
      </c>
      <c r="CP1211" s="99">
        <v>20213154.526367199</v>
      </c>
      <c r="CQ1211" s="99">
        <v>0</v>
      </c>
      <c r="CR1211" s="99">
        <v>0</v>
      </c>
      <c r="CS1211" s="99">
        <v>0</v>
      </c>
      <c r="CT1211" s="99">
        <v>0</v>
      </c>
      <c r="CU1211" s="98">
        <v>16136.879427755999</v>
      </c>
      <c r="CV1211" s="98">
        <v>46868.380937130998</v>
      </c>
      <c r="CW1211" s="98">
        <v>7108327.9264183072</v>
      </c>
      <c r="CX1211" s="98">
        <v>69856618.154876739</v>
      </c>
    </row>
    <row r="1212" spans="1:102" x14ac:dyDescent="0.2">
      <c r="A1212" s="98" t="s">
        <v>70</v>
      </c>
      <c r="B1212" s="100">
        <v>42705</v>
      </c>
      <c r="C1212" s="99">
        <v>107998.281656265</v>
      </c>
      <c r="D1212" s="99">
        <v>0</v>
      </c>
      <c r="E1212" s="99">
        <v>15864.0576086044</v>
      </c>
      <c r="F1212" s="99">
        <v>13643.7573649883</v>
      </c>
      <c r="G1212" s="99">
        <v>3512.2608123719701</v>
      </c>
      <c r="H1212" s="99">
        <v>0</v>
      </c>
      <c r="I1212" s="99">
        <v>0</v>
      </c>
      <c r="J1212" s="99">
        <v>43877.072406291998</v>
      </c>
      <c r="K1212" s="99">
        <v>0</v>
      </c>
      <c r="L1212" s="99">
        <v>150.79310000501599</v>
      </c>
      <c r="M1212" s="99">
        <v>52001.122000217401</v>
      </c>
      <c r="N1212" s="99">
        <v>7780.9532878398904</v>
      </c>
      <c r="O1212" s="99">
        <v>0</v>
      </c>
      <c r="P1212" s="99">
        <v>58193.1544146538</v>
      </c>
      <c r="Q1212" s="99">
        <v>5709.1864944696399</v>
      </c>
      <c r="R1212" s="99">
        <v>0</v>
      </c>
      <c r="S1212" s="99">
        <v>3491.3204699754701</v>
      </c>
      <c r="T1212" s="99">
        <v>0</v>
      </c>
      <c r="U1212" s="99">
        <v>43879.341077327699</v>
      </c>
      <c r="V1212" s="99">
        <v>5698327.6427612295</v>
      </c>
      <c r="W1212" s="99">
        <v>0</v>
      </c>
      <c r="X1212" s="99">
        <v>970649.36728668201</v>
      </c>
      <c r="Y1212" s="99">
        <v>736192.92428588902</v>
      </c>
      <c r="Z1212" s="99">
        <v>395316.745857239</v>
      </c>
      <c r="AA1212" s="99">
        <v>0</v>
      </c>
      <c r="AB1212" s="99">
        <v>0</v>
      </c>
      <c r="AC1212" s="99">
        <v>14731787.5856934</v>
      </c>
      <c r="AD1212" s="99">
        <v>0</v>
      </c>
      <c r="AE1212" s="99">
        <v>10365.6502277851</v>
      </c>
      <c r="AF1212" s="99">
        <v>2591684.5192871098</v>
      </c>
      <c r="AG1212" s="99">
        <v>873211.33552551304</v>
      </c>
      <c r="AH1212" s="99">
        <v>0</v>
      </c>
      <c r="AI1212" s="99">
        <v>2431148.7099609398</v>
      </c>
      <c r="AJ1212" s="99">
        <v>757466.86016082799</v>
      </c>
      <c r="AK1212" s="99">
        <v>0</v>
      </c>
      <c r="AL1212" s="99">
        <v>390849.35503768898</v>
      </c>
      <c r="AM1212" s="99">
        <v>0</v>
      </c>
      <c r="AN1212" s="99">
        <v>14798378.6783447</v>
      </c>
      <c r="AO1212" s="99">
        <v>57808578.470703103</v>
      </c>
      <c r="AP1212" s="99">
        <v>0</v>
      </c>
      <c r="AQ1212" s="99">
        <v>8612450.0495605506</v>
      </c>
      <c r="AR1212" s="99">
        <v>6426077.6027221698</v>
      </c>
      <c r="AS1212" s="99">
        <v>3458159.7324829102</v>
      </c>
      <c r="AT1212" s="99">
        <v>0</v>
      </c>
      <c r="AU1212" s="99">
        <v>0</v>
      </c>
      <c r="AV1212" s="99">
        <v>51458415.740722701</v>
      </c>
      <c r="AW1212" s="99">
        <v>0</v>
      </c>
      <c r="AX1212" s="99">
        <v>71533.311610221906</v>
      </c>
      <c r="AY1212" s="99">
        <v>26616576.9760742</v>
      </c>
      <c r="AZ1212" s="99">
        <v>7899294.5517578097</v>
      </c>
      <c r="BA1212" s="99">
        <v>0</v>
      </c>
      <c r="BB1212" s="99">
        <v>24803251.027099598</v>
      </c>
      <c r="BC1212" s="99">
        <v>6986277.9060058603</v>
      </c>
      <c r="BD1212" s="99">
        <v>0</v>
      </c>
      <c r="BE1212" s="99">
        <v>3430601.15802002</v>
      </c>
      <c r="BF1212" s="99">
        <v>0</v>
      </c>
      <c r="BG1212" s="99">
        <v>51448362.509765603</v>
      </c>
      <c r="BH1212" s="99">
        <v>15934238.8052979</v>
      </c>
      <c r="BI1212" s="99">
        <v>0</v>
      </c>
      <c r="BJ1212" s="99">
        <v>3640252.6861267099</v>
      </c>
      <c r="BK1212" s="99">
        <v>2654024.95025635</v>
      </c>
      <c r="BL1212" s="99">
        <v>0</v>
      </c>
      <c r="BM1212" s="99">
        <v>0</v>
      </c>
      <c r="BN1212" s="99">
        <v>0</v>
      </c>
      <c r="BO1212" s="99">
        <v>0</v>
      </c>
      <c r="BP1212" s="99">
        <v>0</v>
      </c>
      <c r="BQ1212" s="99">
        <v>0</v>
      </c>
      <c r="BR1212" s="99">
        <v>8628816.7996826209</v>
      </c>
      <c r="BS1212" s="99">
        <v>3080513.3815918001</v>
      </c>
      <c r="BT1212" s="99">
        <v>0</v>
      </c>
      <c r="BU1212" s="99">
        <v>4541035.6399536096</v>
      </c>
      <c r="BV1212" s="99">
        <v>3416883.0796203599</v>
      </c>
      <c r="BW1212" s="99">
        <v>0</v>
      </c>
      <c r="BX1212" s="99">
        <v>674762.17755889904</v>
      </c>
      <c r="BY1212" s="99">
        <v>0</v>
      </c>
      <c r="BZ1212" s="99">
        <v>0</v>
      </c>
      <c r="CA1212" s="99">
        <v>123944.957867622</v>
      </c>
      <c r="CB1212" s="99">
        <v>6664934.1048584003</v>
      </c>
      <c r="CC1212" s="99">
        <v>66402121.1650391</v>
      </c>
      <c r="CD1212" s="99">
        <v>19565089.0695801</v>
      </c>
      <c r="CE1212" s="99">
        <v>3512.6014339029798</v>
      </c>
      <c r="CF1212" s="99">
        <v>399429.03996658302</v>
      </c>
      <c r="CG1212" s="99">
        <v>3504105.7412719699</v>
      </c>
      <c r="CH1212" s="99">
        <v>0</v>
      </c>
      <c r="CI1212" s="99">
        <v>127451.403529167</v>
      </c>
      <c r="CJ1212" s="99">
        <v>7065741.9816284198</v>
      </c>
      <c r="CK1212" s="99">
        <v>69923656.900390595</v>
      </c>
      <c r="CL1212" s="99">
        <v>20246527.255371101</v>
      </c>
      <c r="CM1212" s="166">
        <v>170805.20124244699</v>
      </c>
      <c r="CN1212" s="166">
        <v>21820475.161377002</v>
      </c>
      <c r="CO1212" s="166">
        <v>121397404.792969</v>
      </c>
      <c r="CP1212" s="99">
        <v>20246527.255371101</v>
      </c>
      <c r="CQ1212" s="99">
        <v>0</v>
      </c>
      <c r="CR1212" s="99">
        <v>0</v>
      </c>
      <c r="CS1212" s="99">
        <v>0</v>
      </c>
      <c r="CT1212" s="99">
        <v>0</v>
      </c>
      <c r="CU1212" s="98">
        <v>15867.256419621001</v>
      </c>
      <c r="CV1212" s="98">
        <v>46936.458178875</v>
      </c>
      <c r="CW1212" s="98">
        <v>7064363.1448249836</v>
      </c>
      <c r="CX1212" s="98">
        <v>69906226.906311065</v>
      </c>
    </row>
    <row r="1213" spans="1:102" x14ac:dyDescent="0.2">
      <c r="A1213" s="98" t="s">
        <v>70</v>
      </c>
      <c r="B1213" s="100">
        <v>42795</v>
      </c>
      <c r="C1213" s="99">
        <v>108383.53246212</v>
      </c>
      <c r="D1213" s="99">
        <v>0</v>
      </c>
      <c r="E1213" s="99">
        <v>15556.054324865299</v>
      </c>
      <c r="F1213" s="99">
        <v>13420.731527686101</v>
      </c>
      <c r="G1213" s="99">
        <v>3563.9877224564598</v>
      </c>
      <c r="H1213" s="99">
        <v>0</v>
      </c>
      <c r="I1213" s="99">
        <v>0</v>
      </c>
      <c r="J1213" s="99">
        <v>43906.5766692162</v>
      </c>
      <c r="K1213" s="99">
        <v>0</v>
      </c>
      <c r="L1213" s="99">
        <v>160.1154467538</v>
      </c>
      <c r="M1213" s="99">
        <v>52272.2971224785</v>
      </c>
      <c r="N1213" s="99">
        <v>7656.65426629782</v>
      </c>
      <c r="O1213" s="99">
        <v>0</v>
      </c>
      <c r="P1213" s="99">
        <v>57941.777294158899</v>
      </c>
      <c r="Q1213" s="99">
        <v>5659.6691187024098</v>
      </c>
      <c r="R1213" s="99">
        <v>0</v>
      </c>
      <c r="S1213" s="99">
        <v>3533.7645610868899</v>
      </c>
      <c r="T1213" s="99">
        <v>0</v>
      </c>
      <c r="U1213" s="99">
        <v>43909.097716808297</v>
      </c>
      <c r="V1213" s="99">
        <v>5744305.7214355497</v>
      </c>
      <c r="W1213" s="99">
        <v>0</v>
      </c>
      <c r="X1213" s="99">
        <v>947613.74540710403</v>
      </c>
      <c r="Y1213" s="99">
        <v>718806.32840728795</v>
      </c>
      <c r="Z1213" s="99">
        <v>404141.65935516398</v>
      </c>
      <c r="AA1213" s="99">
        <v>0</v>
      </c>
      <c r="AB1213" s="99">
        <v>0</v>
      </c>
      <c r="AC1213" s="99">
        <v>14832708.3040771</v>
      </c>
      <c r="AD1213" s="99">
        <v>0</v>
      </c>
      <c r="AE1213" s="99">
        <v>12110.323043227199</v>
      </c>
      <c r="AF1213" s="99">
        <v>2600072.5826416002</v>
      </c>
      <c r="AG1213" s="99">
        <v>854604.49711608898</v>
      </c>
      <c r="AH1213" s="99">
        <v>0</v>
      </c>
      <c r="AI1213" s="99">
        <v>2473537.9409484901</v>
      </c>
      <c r="AJ1213" s="99">
        <v>756023.87261199998</v>
      </c>
      <c r="AK1213" s="99">
        <v>0</v>
      </c>
      <c r="AL1213" s="99">
        <v>396515.36935806298</v>
      </c>
      <c r="AM1213" s="99">
        <v>0</v>
      </c>
      <c r="AN1213" s="99">
        <v>14788434.677856401</v>
      </c>
      <c r="AO1213" s="99">
        <v>58565300.4052734</v>
      </c>
      <c r="AP1213" s="99">
        <v>0</v>
      </c>
      <c r="AQ1213" s="99">
        <v>8384778.3389282199</v>
      </c>
      <c r="AR1213" s="99">
        <v>6245270.6290893601</v>
      </c>
      <c r="AS1213" s="99">
        <v>3555575.7043762198</v>
      </c>
      <c r="AT1213" s="99">
        <v>0</v>
      </c>
      <c r="AU1213" s="99">
        <v>0</v>
      </c>
      <c r="AV1213" s="99">
        <v>51854272.298828103</v>
      </c>
      <c r="AW1213" s="99">
        <v>0</v>
      </c>
      <c r="AX1213" s="99">
        <v>84034.624142646804</v>
      </c>
      <c r="AY1213" s="99">
        <v>26812009.431396499</v>
      </c>
      <c r="AZ1213" s="99">
        <v>7766807.8807373</v>
      </c>
      <c r="BA1213" s="99">
        <v>0</v>
      </c>
      <c r="BB1213" s="99">
        <v>25236304.622314502</v>
      </c>
      <c r="BC1213" s="99">
        <v>7024869.56677246</v>
      </c>
      <c r="BD1213" s="99">
        <v>0</v>
      </c>
      <c r="BE1213" s="99">
        <v>3477962.6918029799</v>
      </c>
      <c r="BF1213" s="99">
        <v>0</v>
      </c>
      <c r="BG1213" s="99">
        <v>51743588.662597701</v>
      </c>
      <c r="BH1213" s="99">
        <v>16276451.329711899</v>
      </c>
      <c r="BI1213" s="99">
        <v>0</v>
      </c>
      <c r="BJ1213" s="99">
        <v>3548143.7246398898</v>
      </c>
      <c r="BK1213" s="99">
        <v>2607089.6096191402</v>
      </c>
      <c r="BL1213" s="99">
        <v>0</v>
      </c>
      <c r="BM1213" s="99">
        <v>0</v>
      </c>
      <c r="BN1213" s="99">
        <v>0</v>
      </c>
      <c r="BO1213" s="99">
        <v>0</v>
      </c>
      <c r="BP1213" s="99">
        <v>0</v>
      </c>
      <c r="BQ1213" s="99">
        <v>0</v>
      </c>
      <c r="BR1213" s="99">
        <v>8736098.0760497991</v>
      </c>
      <c r="BS1213" s="99">
        <v>3037497.41369629</v>
      </c>
      <c r="BT1213" s="99">
        <v>0</v>
      </c>
      <c r="BU1213" s="99">
        <v>4663065.6298828097</v>
      </c>
      <c r="BV1213" s="99">
        <v>3415980.4359130901</v>
      </c>
      <c r="BW1213" s="99">
        <v>0</v>
      </c>
      <c r="BX1213" s="99">
        <v>724312.13737487805</v>
      </c>
      <c r="BY1213" s="99">
        <v>0</v>
      </c>
      <c r="BZ1213" s="99">
        <v>0</v>
      </c>
      <c r="CA1213" s="99">
        <v>123849.364852905</v>
      </c>
      <c r="CB1213" s="99">
        <v>6686794.9308471698</v>
      </c>
      <c r="CC1213" s="99">
        <v>66945364.190917999</v>
      </c>
      <c r="CD1213" s="99">
        <v>19826694.5700684</v>
      </c>
      <c r="CE1213" s="99">
        <v>3563.86752519012</v>
      </c>
      <c r="CF1213" s="99">
        <v>401382.92142105103</v>
      </c>
      <c r="CG1213" s="99">
        <v>3519510.0324401902</v>
      </c>
      <c r="CH1213" s="99">
        <v>0</v>
      </c>
      <c r="CI1213" s="99">
        <v>127406.84752655</v>
      </c>
      <c r="CJ1213" s="99">
        <v>7087193.6327514602</v>
      </c>
      <c r="CK1213" s="99">
        <v>70462047.080078095</v>
      </c>
      <c r="CL1213" s="99">
        <v>20537682.466552701</v>
      </c>
      <c r="CM1213" s="166">
        <v>170973.60432052601</v>
      </c>
      <c r="CN1213" s="166">
        <v>21842361.722900402</v>
      </c>
      <c r="CO1213" s="166">
        <v>122252125.883789</v>
      </c>
      <c r="CP1213" s="99">
        <v>20537682.466552701</v>
      </c>
      <c r="CQ1213" s="99">
        <v>0</v>
      </c>
      <c r="CR1213" s="99">
        <v>0</v>
      </c>
      <c r="CS1213" s="99">
        <v>0</v>
      </c>
      <c r="CT1213" s="99">
        <v>0</v>
      </c>
      <c r="CU1213" s="98">
        <v>15557.470257064</v>
      </c>
      <c r="CV1213" s="98">
        <v>47000.623726004997</v>
      </c>
      <c r="CW1213" s="98">
        <v>7088177.8522682209</v>
      </c>
      <c r="CX1213" s="98">
        <v>70464874.223358184</v>
      </c>
    </row>
    <row r="1214" spans="1:102" x14ac:dyDescent="0.2">
      <c r="A1214" s="98" t="s">
        <v>70</v>
      </c>
      <c r="B1214" s="100">
        <v>42887</v>
      </c>
      <c r="C1214" s="99">
        <v>107985.523826599</v>
      </c>
      <c r="D1214" s="99">
        <v>0</v>
      </c>
      <c r="E1214" s="99">
        <v>15239.140432357801</v>
      </c>
      <c r="F1214" s="99">
        <v>13225.7104375362</v>
      </c>
      <c r="G1214" s="99">
        <v>3518.1264036297798</v>
      </c>
      <c r="H1214" s="99">
        <v>0</v>
      </c>
      <c r="I1214" s="99">
        <v>0</v>
      </c>
      <c r="J1214" s="99">
        <v>43848.1327371597</v>
      </c>
      <c r="K1214" s="99">
        <v>0</v>
      </c>
      <c r="L1214" s="99">
        <v>171.59344969876099</v>
      </c>
      <c r="M1214" s="99">
        <v>51996.143731117198</v>
      </c>
      <c r="N1214" s="99">
        <v>7509.1666432619104</v>
      </c>
      <c r="O1214" s="99">
        <v>0</v>
      </c>
      <c r="P1214" s="99">
        <v>57818.167742252401</v>
      </c>
      <c r="Q1214" s="99">
        <v>5581.4393488764799</v>
      </c>
      <c r="R1214" s="99">
        <v>0</v>
      </c>
      <c r="S1214" s="99">
        <v>3486.3355432748799</v>
      </c>
      <c r="T1214" s="99">
        <v>0</v>
      </c>
      <c r="U1214" s="99">
        <v>43851.567815303802</v>
      </c>
      <c r="V1214" s="99">
        <v>5695449.1001586895</v>
      </c>
      <c r="W1214" s="99">
        <v>0</v>
      </c>
      <c r="X1214" s="99">
        <v>924893.07790374802</v>
      </c>
      <c r="Y1214" s="99">
        <v>703480.55105590797</v>
      </c>
      <c r="Z1214" s="99">
        <v>390573.32658004801</v>
      </c>
      <c r="AA1214" s="99">
        <v>0</v>
      </c>
      <c r="AB1214" s="99">
        <v>0</v>
      </c>
      <c r="AC1214" s="99">
        <v>14793481.8776855</v>
      </c>
      <c r="AD1214" s="99">
        <v>0</v>
      </c>
      <c r="AE1214" s="99">
        <v>11275.7196816206</v>
      </c>
      <c r="AF1214" s="99">
        <v>2580775.0541381799</v>
      </c>
      <c r="AG1214" s="99">
        <v>838633.83920288098</v>
      </c>
      <c r="AH1214" s="99">
        <v>0</v>
      </c>
      <c r="AI1214" s="99">
        <v>2393182.73254395</v>
      </c>
      <c r="AJ1214" s="99">
        <v>751021.65598297096</v>
      </c>
      <c r="AK1214" s="99">
        <v>0</v>
      </c>
      <c r="AL1214" s="99">
        <v>382555.13093948399</v>
      </c>
      <c r="AM1214" s="99">
        <v>0</v>
      </c>
      <c r="AN1214" s="99">
        <v>14840214.8757324</v>
      </c>
      <c r="AO1214" s="99">
        <v>58390650.775390603</v>
      </c>
      <c r="AP1214" s="99">
        <v>0</v>
      </c>
      <c r="AQ1214" s="99">
        <v>8243672.6994628897</v>
      </c>
      <c r="AR1214" s="99">
        <v>6161150.6994018601</v>
      </c>
      <c r="AS1214" s="99">
        <v>3431560.0435485798</v>
      </c>
      <c r="AT1214" s="99">
        <v>0</v>
      </c>
      <c r="AU1214" s="99">
        <v>0</v>
      </c>
      <c r="AV1214" s="99">
        <v>52020778.2734375</v>
      </c>
      <c r="AW1214" s="99">
        <v>0</v>
      </c>
      <c r="AX1214" s="99">
        <v>91539.682632446304</v>
      </c>
      <c r="AY1214" s="99">
        <v>26846141.379150402</v>
      </c>
      <c r="AZ1214" s="99">
        <v>7658094.8429565402</v>
      </c>
      <c r="BA1214" s="99">
        <v>0</v>
      </c>
      <c r="BB1214" s="99">
        <v>24666518.597167999</v>
      </c>
      <c r="BC1214" s="99">
        <v>6980871.0006103497</v>
      </c>
      <c r="BD1214" s="99">
        <v>0</v>
      </c>
      <c r="BE1214" s="99">
        <v>3365961.1809081999</v>
      </c>
      <c r="BF1214" s="99">
        <v>0</v>
      </c>
      <c r="BG1214" s="99">
        <v>52149099.937011696</v>
      </c>
      <c r="BH1214" s="99">
        <v>15944199.709228501</v>
      </c>
      <c r="BI1214" s="99">
        <v>0</v>
      </c>
      <c r="BJ1214" s="99">
        <v>3461082.0795593299</v>
      </c>
      <c r="BK1214" s="99">
        <v>2557198.51062012</v>
      </c>
      <c r="BL1214" s="99">
        <v>0</v>
      </c>
      <c r="BM1214" s="99">
        <v>0</v>
      </c>
      <c r="BN1214" s="99">
        <v>0</v>
      </c>
      <c r="BO1214" s="99">
        <v>0</v>
      </c>
      <c r="BP1214" s="99">
        <v>0</v>
      </c>
      <c r="BQ1214" s="99">
        <v>0</v>
      </c>
      <c r="BR1214" s="99">
        <v>8687940.9881591797</v>
      </c>
      <c r="BS1214" s="99">
        <v>2986103.3054809598</v>
      </c>
      <c r="BT1214" s="99">
        <v>0</v>
      </c>
      <c r="BU1214" s="99">
        <v>4591652.6798706101</v>
      </c>
      <c r="BV1214" s="99">
        <v>3379572.1841125502</v>
      </c>
      <c r="BW1214" s="99">
        <v>0</v>
      </c>
      <c r="BX1214" s="99">
        <v>709834.86743164097</v>
      </c>
      <c r="BY1214" s="99">
        <v>0</v>
      </c>
      <c r="BZ1214" s="99">
        <v>0</v>
      </c>
      <c r="CA1214" s="99">
        <v>123218.884632111</v>
      </c>
      <c r="CB1214" s="99">
        <v>6620985.0609130897</v>
      </c>
      <c r="CC1214" s="99">
        <v>66602790.345214799</v>
      </c>
      <c r="CD1214" s="99">
        <v>19421100.379150402</v>
      </c>
      <c r="CE1214" s="99">
        <v>3516.7878065705299</v>
      </c>
      <c r="CF1214" s="99">
        <v>398035.45066451997</v>
      </c>
      <c r="CG1214" s="99">
        <v>3501998.6770324698</v>
      </c>
      <c r="CH1214" s="99">
        <v>0</v>
      </c>
      <c r="CI1214" s="99">
        <v>126742.03563594801</v>
      </c>
      <c r="CJ1214" s="99">
        <v>7017525.0689697303</v>
      </c>
      <c r="CK1214" s="99">
        <v>70063196.506835893</v>
      </c>
      <c r="CL1214" s="99">
        <v>20099348.475341801</v>
      </c>
      <c r="CM1214" s="166">
        <v>170133.98208618199</v>
      </c>
      <c r="CN1214" s="166">
        <v>21859377.0007324</v>
      </c>
      <c r="CO1214" s="166">
        <v>122363447.87597699</v>
      </c>
      <c r="CP1214" s="99">
        <v>20099348.475341801</v>
      </c>
      <c r="CQ1214" s="99">
        <v>0</v>
      </c>
      <c r="CR1214" s="99">
        <v>0</v>
      </c>
      <c r="CS1214" s="99">
        <v>0</v>
      </c>
      <c r="CT1214" s="99">
        <v>0</v>
      </c>
      <c r="CU1214" s="98">
        <v>15237.71701952</v>
      </c>
      <c r="CV1214" s="98">
        <v>46894.483252008002</v>
      </c>
      <c r="CW1214" s="98">
        <v>7019020.5115776099</v>
      </c>
      <c r="CX1214" s="98">
        <v>70104789.02224727</v>
      </c>
    </row>
    <row r="1215" spans="1:102" x14ac:dyDescent="0.2">
      <c r="A1215" s="98" t="s">
        <v>70</v>
      </c>
      <c r="B1215" s="100">
        <v>42979</v>
      </c>
      <c r="C1215" s="99">
        <v>108060.176397324</v>
      </c>
      <c r="D1215" s="99">
        <v>0</v>
      </c>
      <c r="E1215" s="99">
        <v>14970.651901245101</v>
      </c>
      <c r="F1215" s="99">
        <v>13009.412599921199</v>
      </c>
      <c r="G1215" s="99">
        <v>3556.3601265847701</v>
      </c>
      <c r="H1215" s="99">
        <v>0</v>
      </c>
      <c r="I1215" s="99">
        <v>0</v>
      </c>
      <c r="J1215" s="99">
        <v>43910.922642707803</v>
      </c>
      <c r="K1215" s="99">
        <v>0</v>
      </c>
      <c r="L1215" s="99">
        <v>179.67737258970701</v>
      </c>
      <c r="M1215" s="99">
        <v>52156.367615699797</v>
      </c>
      <c r="N1215" s="99">
        <v>7396.08502423763</v>
      </c>
      <c r="O1215" s="99">
        <v>0</v>
      </c>
      <c r="P1215" s="99">
        <v>57905.116893768303</v>
      </c>
      <c r="Q1215" s="99">
        <v>5478.7537201046898</v>
      </c>
      <c r="R1215" s="99">
        <v>0</v>
      </c>
      <c r="S1215" s="99">
        <v>3549.2748323976998</v>
      </c>
      <c r="T1215" s="99">
        <v>0</v>
      </c>
      <c r="U1215" s="99">
        <v>43904.381556034103</v>
      </c>
      <c r="V1215" s="99">
        <v>5657571.4472045898</v>
      </c>
      <c r="W1215" s="99">
        <v>0</v>
      </c>
      <c r="X1215" s="99">
        <v>900642.534088135</v>
      </c>
      <c r="Y1215" s="99">
        <v>686122.32196807896</v>
      </c>
      <c r="Z1215" s="99">
        <v>388142.80917358398</v>
      </c>
      <c r="AA1215" s="99">
        <v>0</v>
      </c>
      <c r="AB1215" s="99">
        <v>0</v>
      </c>
      <c r="AC1215" s="99">
        <v>14814558.003051801</v>
      </c>
      <c r="AD1215" s="99">
        <v>0</v>
      </c>
      <c r="AE1215" s="99">
        <v>10667.7914475203</v>
      </c>
      <c r="AF1215" s="99">
        <v>2559012.0878295898</v>
      </c>
      <c r="AG1215" s="99">
        <v>833427.48856353795</v>
      </c>
      <c r="AH1215" s="99">
        <v>0</v>
      </c>
      <c r="AI1215" s="99">
        <v>2392246.1155395498</v>
      </c>
      <c r="AJ1215" s="99">
        <v>745794.43066406297</v>
      </c>
      <c r="AK1215" s="99">
        <v>0</v>
      </c>
      <c r="AL1215" s="99">
        <v>382963.65678024298</v>
      </c>
      <c r="AM1215" s="99">
        <v>0</v>
      </c>
      <c r="AN1215" s="99">
        <v>14900625.149658199</v>
      </c>
      <c r="AO1215" s="99">
        <v>58277929.759277299</v>
      </c>
      <c r="AP1215" s="99">
        <v>0</v>
      </c>
      <c r="AQ1215" s="99">
        <v>8084104.3267211895</v>
      </c>
      <c r="AR1215" s="99">
        <v>6005007.5764160203</v>
      </c>
      <c r="AS1215" s="99">
        <v>3430105.8617858901</v>
      </c>
      <c r="AT1215" s="99">
        <v>0</v>
      </c>
      <c r="AU1215" s="99">
        <v>0</v>
      </c>
      <c r="AV1215" s="99">
        <v>52342958.9921875</v>
      </c>
      <c r="AW1215" s="99">
        <v>0</v>
      </c>
      <c r="AX1215" s="99">
        <v>86422.712249755903</v>
      </c>
      <c r="AY1215" s="99">
        <v>26739303.4853516</v>
      </c>
      <c r="AZ1215" s="99">
        <v>7630525.5639038105</v>
      </c>
      <c r="BA1215" s="99">
        <v>0</v>
      </c>
      <c r="BB1215" s="99">
        <v>24838921.9606934</v>
      </c>
      <c r="BC1215" s="99">
        <v>6966097.9310302697</v>
      </c>
      <c r="BD1215" s="99">
        <v>0</v>
      </c>
      <c r="BE1215" s="99">
        <v>3376737.4615173298</v>
      </c>
      <c r="BF1215" s="99">
        <v>0</v>
      </c>
      <c r="BG1215" s="99">
        <v>52334030.517089799</v>
      </c>
      <c r="BH1215" s="99">
        <v>15946726.0512695</v>
      </c>
      <c r="BI1215" s="99">
        <v>0</v>
      </c>
      <c r="BJ1215" s="99">
        <v>3352597.9850769001</v>
      </c>
      <c r="BK1215" s="99">
        <v>2478807.6155700702</v>
      </c>
      <c r="BL1215" s="99">
        <v>0</v>
      </c>
      <c r="BM1215" s="99">
        <v>0</v>
      </c>
      <c r="BN1215" s="99">
        <v>0</v>
      </c>
      <c r="BO1215" s="99">
        <v>0</v>
      </c>
      <c r="BP1215" s="99">
        <v>0</v>
      </c>
      <c r="BQ1215" s="99">
        <v>0</v>
      </c>
      <c r="BR1215" s="99">
        <v>8671367.9130859394</v>
      </c>
      <c r="BS1215" s="99">
        <v>2948769.88671875</v>
      </c>
      <c r="BT1215" s="99">
        <v>0</v>
      </c>
      <c r="BU1215" s="99">
        <v>3923648.1398620601</v>
      </c>
      <c r="BV1215" s="99">
        <v>3349349.31921387</v>
      </c>
      <c r="BW1215" s="99">
        <v>0</v>
      </c>
      <c r="BX1215" s="99">
        <v>585022.73794555699</v>
      </c>
      <c r="BY1215" s="99">
        <v>0</v>
      </c>
      <c r="BZ1215" s="99">
        <v>0</v>
      </c>
      <c r="CA1215" s="99">
        <v>123043.811910629</v>
      </c>
      <c r="CB1215" s="99">
        <v>6553831.0317382803</v>
      </c>
      <c r="CC1215" s="99">
        <v>66316467.591308601</v>
      </c>
      <c r="CD1215" s="99">
        <v>19294924.752929699</v>
      </c>
      <c r="CE1215" s="99">
        <v>3558.6188492476899</v>
      </c>
      <c r="CF1215" s="99">
        <v>390725.30438613897</v>
      </c>
      <c r="CG1215" s="99">
        <v>3459961.11187744</v>
      </c>
      <c r="CH1215" s="99">
        <v>0</v>
      </c>
      <c r="CI1215" s="99">
        <v>126610.864822388</v>
      </c>
      <c r="CJ1215" s="99">
        <v>6948737.2200927697</v>
      </c>
      <c r="CK1215" s="99">
        <v>69798064.206054702</v>
      </c>
      <c r="CL1215" s="99">
        <v>19962263.705810498</v>
      </c>
      <c r="CM1215" s="166">
        <v>169966.86925888099</v>
      </c>
      <c r="CN1215" s="166">
        <v>21834352.434570301</v>
      </c>
      <c r="CO1215" s="166">
        <v>122222266.02929699</v>
      </c>
      <c r="CP1215" s="99">
        <v>19962263.705810498</v>
      </c>
      <c r="CQ1215" s="99">
        <v>0</v>
      </c>
      <c r="CR1215" s="99">
        <v>0</v>
      </c>
      <c r="CS1215" s="99">
        <v>0</v>
      </c>
      <c r="CT1215" s="99">
        <v>0</v>
      </c>
      <c r="CU1215" s="98">
        <v>14967.150574067</v>
      </c>
      <c r="CV1215" s="98">
        <v>47007.095301155998</v>
      </c>
      <c r="CW1215" s="98">
        <v>6944556.3361244192</v>
      </c>
      <c r="CX1215" s="98">
        <v>69776428.703186035</v>
      </c>
    </row>
    <row r="1216" spans="1:102" x14ac:dyDescent="0.2">
      <c r="A1216" s="98" t="s">
        <v>70</v>
      </c>
      <c r="B1216" s="100">
        <v>43070</v>
      </c>
      <c r="C1216" s="99">
        <v>108193.301714897</v>
      </c>
      <c r="D1216" s="99">
        <v>0</v>
      </c>
      <c r="E1216" s="99">
        <v>14663.344766140001</v>
      </c>
      <c r="F1216" s="99">
        <v>12810.6968948841</v>
      </c>
      <c r="G1216" s="99">
        <v>3561.32523784041</v>
      </c>
      <c r="H1216" s="99">
        <v>0</v>
      </c>
      <c r="I1216" s="99">
        <v>0</v>
      </c>
      <c r="J1216" s="99">
        <v>43707.2992200851</v>
      </c>
      <c r="K1216" s="99">
        <v>0</v>
      </c>
      <c r="L1216" s="99">
        <v>165.78428864106499</v>
      </c>
      <c r="M1216" s="99">
        <v>52162.915590286299</v>
      </c>
      <c r="N1216" s="99">
        <v>7273.3787968754796</v>
      </c>
      <c r="O1216" s="99">
        <v>0</v>
      </c>
      <c r="P1216" s="99">
        <v>57788.807698726698</v>
      </c>
      <c r="Q1216" s="99">
        <v>5457.7290147542999</v>
      </c>
      <c r="R1216" s="99">
        <v>0</v>
      </c>
      <c r="S1216" s="99">
        <v>3539.71803531051</v>
      </c>
      <c r="T1216" s="99">
        <v>0</v>
      </c>
      <c r="U1216" s="99">
        <v>43704.258305072799</v>
      </c>
      <c r="V1216" s="99">
        <v>5594403.7603759803</v>
      </c>
      <c r="W1216" s="99">
        <v>0</v>
      </c>
      <c r="X1216" s="99">
        <v>889155.63652801502</v>
      </c>
      <c r="Y1216" s="99">
        <v>676879.99131774902</v>
      </c>
      <c r="Z1216" s="99">
        <v>393724.30662918102</v>
      </c>
      <c r="AA1216" s="99">
        <v>0</v>
      </c>
      <c r="AB1216" s="99">
        <v>0</v>
      </c>
      <c r="AC1216" s="99">
        <v>14865196.721679701</v>
      </c>
      <c r="AD1216" s="99">
        <v>0</v>
      </c>
      <c r="AE1216" s="99">
        <v>10469.756521821</v>
      </c>
      <c r="AF1216" s="99">
        <v>2568649.5140991202</v>
      </c>
      <c r="AG1216" s="99">
        <v>823456.17062377895</v>
      </c>
      <c r="AH1216" s="99">
        <v>0</v>
      </c>
      <c r="AI1216" s="99">
        <v>2342361.7782897898</v>
      </c>
      <c r="AJ1216" s="99">
        <v>745978.40178680397</v>
      </c>
      <c r="AK1216" s="99">
        <v>0</v>
      </c>
      <c r="AL1216" s="99">
        <v>388986.333438873</v>
      </c>
      <c r="AM1216" s="99">
        <v>0</v>
      </c>
      <c r="AN1216" s="99">
        <v>14886180.3391113</v>
      </c>
      <c r="AO1216" s="99">
        <v>57739952.745117202</v>
      </c>
      <c r="AP1216" s="99">
        <v>0</v>
      </c>
      <c r="AQ1216" s="99">
        <v>7959814.00708008</v>
      </c>
      <c r="AR1216" s="99">
        <v>5949028.01916504</v>
      </c>
      <c r="AS1216" s="99">
        <v>3469609.6649169899</v>
      </c>
      <c r="AT1216" s="99">
        <v>0</v>
      </c>
      <c r="AU1216" s="99">
        <v>0</v>
      </c>
      <c r="AV1216" s="99">
        <v>52611754.525390603</v>
      </c>
      <c r="AW1216" s="99">
        <v>0</v>
      </c>
      <c r="AX1216" s="99">
        <v>74351.360405921907</v>
      </c>
      <c r="AY1216" s="99">
        <v>27031084.806640599</v>
      </c>
      <c r="AZ1216" s="99">
        <v>7596340.46557617</v>
      </c>
      <c r="BA1216" s="99">
        <v>0</v>
      </c>
      <c r="BB1216" s="99">
        <v>24008753.725097701</v>
      </c>
      <c r="BC1216" s="99">
        <v>6989589.0618896503</v>
      </c>
      <c r="BD1216" s="99">
        <v>0</v>
      </c>
      <c r="BE1216" s="99">
        <v>3441480.7029113802</v>
      </c>
      <c r="BF1216" s="99">
        <v>0</v>
      </c>
      <c r="BG1216" s="99">
        <v>52593956.042480499</v>
      </c>
      <c r="BH1216" s="99">
        <v>16007153</v>
      </c>
      <c r="BI1216" s="99">
        <v>0</v>
      </c>
      <c r="BJ1216" s="99">
        <v>3287816.0729064899</v>
      </c>
      <c r="BK1216" s="99">
        <v>2459042.1210022001</v>
      </c>
      <c r="BL1216" s="99">
        <v>0</v>
      </c>
      <c r="BM1216" s="99">
        <v>0</v>
      </c>
      <c r="BN1216" s="99">
        <v>0</v>
      </c>
      <c r="BO1216" s="99">
        <v>0</v>
      </c>
      <c r="BP1216" s="99">
        <v>0</v>
      </c>
      <c r="BQ1216" s="99">
        <v>0</v>
      </c>
      <c r="BR1216" s="99">
        <v>8760615.0212402306</v>
      </c>
      <c r="BS1216" s="99">
        <v>2925290.0854186998</v>
      </c>
      <c r="BT1216" s="99">
        <v>0</v>
      </c>
      <c r="BU1216" s="99">
        <v>4375057.8499755897</v>
      </c>
      <c r="BV1216" s="99">
        <v>3335393.0492858901</v>
      </c>
      <c r="BW1216" s="99">
        <v>0</v>
      </c>
      <c r="BX1216" s="99">
        <v>675993.35758972203</v>
      </c>
      <c r="BY1216" s="99">
        <v>0</v>
      </c>
      <c r="BZ1216" s="99">
        <v>0</v>
      </c>
      <c r="CA1216" s="99">
        <v>122949.673363686</v>
      </c>
      <c r="CB1216" s="99">
        <v>6487216.3711547898</v>
      </c>
      <c r="CC1216" s="99">
        <v>65710648.2412109</v>
      </c>
      <c r="CD1216" s="99">
        <v>19279488.003417999</v>
      </c>
      <c r="CE1216" s="99">
        <v>3561.3744217753401</v>
      </c>
      <c r="CF1216" s="99">
        <v>393961.97645187401</v>
      </c>
      <c r="CG1216" s="99">
        <v>3478394.7975769001</v>
      </c>
      <c r="CH1216" s="99">
        <v>0</v>
      </c>
      <c r="CI1216" s="99">
        <v>126503.525296211</v>
      </c>
      <c r="CJ1216" s="99">
        <v>6879505.4802246103</v>
      </c>
      <c r="CK1216" s="99">
        <v>69249490.233398393</v>
      </c>
      <c r="CL1216" s="99">
        <v>19962128.6716309</v>
      </c>
      <c r="CM1216" s="166">
        <v>169676.565341949</v>
      </c>
      <c r="CN1216" s="166">
        <v>21733156.407958999</v>
      </c>
      <c r="CO1216" s="166">
        <v>121798321.525391</v>
      </c>
      <c r="CP1216" s="99">
        <v>19962128.6716309</v>
      </c>
      <c r="CQ1216" s="99">
        <v>0</v>
      </c>
      <c r="CR1216" s="99">
        <v>0</v>
      </c>
      <c r="CS1216" s="99">
        <v>0</v>
      </c>
      <c r="CT1216" s="99">
        <v>0</v>
      </c>
      <c r="CU1216" s="98">
        <v>14668.572397964001</v>
      </c>
      <c r="CV1216" s="98">
        <v>46792.213965627001</v>
      </c>
      <c r="CW1216" s="98">
        <v>6881178.3476066636</v>
      </c>
      <c r="CX1216" s="98">
        <v>69189043.038787797</v>
      </c>
    </row>
    <row r="1217" spans="1:102" x14ac:dyDescent="0.2">
      <c r="A1217" s="98" t="s">
        <v>70</v>
      </c>
      <c r="B1217" s="100">
        <v>43160</v>
      </c>
      <c r="C1217" s="99">
        <v>107231.25864314999</v>
      </c>
      <c r="D1217" s="99">
        <v>0</v>
      </c>
      <c r="E1217" s="99">
        <v>14543.239781975701</v>
      </c>
      <c r="F1217" s="99">
        <v>12761.568066358601</v>
      </c>
      <c r="G1217" s="99">
        <v>3539.9679650962398</v>
      </c>
      <c r="H1217" s="99">
        <v>0</v>
      </c>
      <c r="I1217" s="99">
        <v>0</v>
      </c>
      <c r="J1217" s="99">
        <v>43618.634736061103</v>
      </c>
      <c r="K1217" s="99">
        <v>0</v>
      </c>
      <c r="L1217" s="99">
        <v>162.10847634077101</v>
      </c>
      <c r="M1217" s="99">
        <v>51485.498891830401</v>
      </c>
      <c r="N1217" s="99">
        <v>7178.8253148794201</v>
      </c>
      <c r="O1217" s="99">
        <v>0</v>
      </c>
      <c r="P1217" s="99">
        <v>57219.704361915603</v>
      </c>
      <c r="Q1217" s="99">
        <v>5455.6237736344301</v>
      </c>
      <c r="R1217" s="99">
        <v>0</v>
      </c>
      <c r="S1217" s="99">
        <v>3501.1037747263899</v>
      </c>
      <c r="T1217" s="99">
        <v>0</v>
      </c>
      <c r="U1217" s="99">
        <v>43625.572093963601</v>
      </c>
      <c r="V1217" s="99">
        <v>5550567.8606567401</v>
      </c>
      <c r="W1217" s="99">
        <v>0</v>
      </c>
      <c r="X1217" s="99">
        <v>859098.67952728295</v>
      </c>
      <c r="Y1217" s="99">
        <v>660481.38661193801</v>
      </c>
      <c r="Z1217" s="99">
        <v>380930.14084625198</v>
      </c>
      <c r="AA1217" s="99">
        <v>0</v>
      </c>
      <c r="AB1217" s="99">
        <v>0</v>
      </c>
      <c r="AC1217" s="99">
        <v>14837432.508911099</v>
      </c>
      <c r="AD1217" s="99">
        <v>0</v>
      </c>
      <c r="AE1217" s="99">
        <v>7632.0732244849196</v>
      </c>
      <c r="AF1217" s="99">
        <v>2543868.6060485798</v>
      </c>
      <c r="AG1217" s="99">
        <v>802892.35592651402</v>
      </c>
      <c r="AH1217" s="99">
        <v>0</v>
      </c>
      <c r="AI1217" s="99">
        <v>2284431.6443176302</v>
      </c>
      <c r="AJ1217" s="99">
        <v>745329.56960296596</v>
      </c>
      <c r="AK1217" s="99">
        <v>0</v>
      </c>
      <c r="AL1217" s="99">
        <v>372318.455547333</v>
      </c>
      <c r="AM1217" s="99">
        <v>0</v>
      </c>
      <c r="AN1217" s="99">
        <v>14859325.0975342</v>
      </c>
      <c r="AO1217" s="99">
        <v>57581654.362792999</v>
      </c>
      <c r="AP1217" s="99">
        <v>0</v>
      </c>
      <c r="AQ1217" s="99">
        <v>7772981.03161621</v>
      </c>
      <c r="AR1217" s="99">
        <v>5840881.35754395</v>
      </c>
      <c r="AS1217" s="99">
        <v>3408249.4597168001</v>
      </c>
      <c r="AT1217" s="99">
        <v>0</v>
      </c>
      <c r="AU1217" s="99">
        <v>0</v>
      </c>
      <c r="AV1217" s="99">
        <v>52812819.885253899</v>
      </c>
      <c r="AW1217" s="99">
        <v>0</v>
      </c>
      <c r="AX1217" s="99">
        <v>55165.499987125397</v>
      </c>
      <c r="AY1217" s="99">
        <v>27017907.066650402</v>
      </c>
      <c r="AZ1217" s="99">
        <v>7442272.8681030301</v>
      </c>
      <c r="BA1217" s="99">
        <v>0</v>
      </c>
      <c r="BB1217" s="99">
        <v>23423792.3913574</v>
      </c>
      <c r="BC1217" s="99">
        <v>7055782.1384277297</v>
      </c>
      <c r="BD1217" s="99">
        <v>0</v>
      </c>
      <c r="BE1217" s="99">
        <v>3319838.6846008301</v>
      </c>
      <c r="BF1217" s="99">
        <v>0</v>
      </c>
      <c r="BG1217" s="99">
        <v>52877769.0556641</v>
      </c>
      <c r="BH1217" s="99">
        <v>15902005.09729</v>
      </c>
      <c r="BI1217" s="99">
        <v>0</v>
      </c>
      <c r="BJ1217" s="99">
        <v>3233429.5570678702</v>
      </c>
      <c r="BK1217" s="99">
        <v>2443681.5892028799</v>
      </c>
      <c r="BL1217" s="99">
        <v>0</v>
      </c>
      <c r="BM1217" s="99">
        <v>0</v>
      </c>
      <c r="BN1217" s="99">
        <v>0</v>
      </c>
      <c r="BO1217" s="99">
        <v>0</v>
      </c>
      <c r="BP1217" s="99">
        <v>0</v>
      </c>
      <c r="BQ1217" s="99">
        <v>0</v>
      </c>
      <c r="BR1217" s="99">
        <v>8719184.7562255897</v>
      </c>
      <c r="BS1217" s="99">
        <v>2865036.4660644499</v>
      </c>
      <c r="BT1217" s="99">
        <v>0</v>
      </c>
      <c r="BU1217" s="99">
        <v>4302129.7152709998</v>
      </c>
      <c r="BV1217" s="99">
        <v>3360034.1277160598</v>
      </c>
      <c r="BW1217" s="99">
        <v>0</v>
      </c>
      <c r="BX1217" s="99">
        <v>684705.74561309803</v>
      </c>
      <c r="BY1217" s="99">
        <v>0</v>
      </c>
      <c r="BZ1217" s="99">
        <v>0</v>
      </c>
      <c r="CA1217" s="99">
        <v>121678.54959297201</v>
      </c>
      <c r="CB1217" s="99">
        <v>6410770.0800781297</v>
      </c>
      <c r="CC1217" s="99">
        <v>65325220.9287109</v>
      </c>
      <c r="CD1217" s="99">
        <v>19135730.9995117</v>
      </c>
      <c r="CE1217" s="99">
        <v>3537.9874342978001</v>
      </c>
      <c r="CF1217" s="99">
        <v>386050.380783081</v>
      </c>
      <c r="CG1217" s="99">
        <v>3437956.63568115</v>
      </c>
      <c r="CH1217" s="99">
        <v>0</v>
      </c>
      <c r="CI1217" s="99">
        <v>125207.780884743</v>
      </c>
      <c r="CJ1217" s="99">
        <v>6792435.1699218797</v>
      </c>
      <c r="CK1217" s="99">
        <v>68808113.327148393</v>
      </c>
      <c r="CL1217" s="99">
        <v>19807388.802002002</v>
      </c>
      <c r="CM1217" s="166">
        <v>168525.220230103</v>
      </c>
      <c r="CN1217" s="166">
        <v>21661605.480712902</v>
      </c>
      <c r="CO1217" s="166">
        <v>121744911.07714801</v>
      </c>
      <c r="CP1217" s="99">
        <v>19807388.802002002</v>
      </c>
      <c r="CQ1217" s="99">
        <v>0</v>
      </c>
      <c r="CR1217" s="99">
        <v>0</v>
      </c>
      <c r="CS1217" s="99">
        <v>0</v>
      </c>
      <c r="CT1217" s="99">
        <v>0</v>
      </c>
      <c r="CU1217" s="98">
        <v>14542.403093360001</v>
      </c>
      <c r="CV1217" s="98">
        <v>46670.949529227</v>
      </c>
      <c r="CW1217" s="98">
        <v>6796820.4608612107</v>
      </c>
      <c r="CX1217" s="98">
        <v>68763177.564392045</v>
      </c>
    </row>
    <row r="1218" spans="1:102" x14ac:dyDescent="0.2">
      <c r="A1218" s="98" t="s">
        <v>70</v>
      </c>
      <c r="B1218" s="100">
        <v>43252</v>
      </c>
      <c r="C1218" s="99">
        <v>107801.002541542</v>
      </c>
      <c r="D1218" s="99">
        <v>0</v>
      </c>
      <c r="E1218" s="99">
        <v>14298.3816906214</v>
      </c>
      <c r="F1218" s="99">
        <v>12622.279249548899</v>
      </c>
      <c r="G1218" s="99">
        <v>3535.8544998467</v>
      </c>
      <c r="H1218" s="99">
        <v>0</v>
      </c>
      <c r="I1218" s="99">
        <v>0</v>
      </c>
      <c r="J1218" s="99">
        <v>43420.647669315302</v>
      </c>
      <c r="K1218" s="99">
        <v>0</v>
      </c>
      <c r="L1218" s="99">
        <v>165.71295036561801</v>
      </c>
      <c r="M1218" s="99">
        <v>51822.414325714097</v>
      </c>
      <c r="N1218" s="99">
        <v>7079.5020390152904</v>
      </c>
      <c r="O1218" s="99">
        <v>0</v>
      </c>
      <c r="P1218" s="99">
        <v>57387.0289335251</v>
      </c>
      <c r="Q1218" s="99">
        <v>5429.2152554392796</v>
      </c>
      <c r="R1218" s="99">
        <v>0</v>
      </c>
      <c r="S1218" s="99">
        <v>3509.3879406750202</v>
      </c>
      <c r="T1218" s="99">
        <v>0</v>
      </c>
      <c r="U1218" s="99">
        <v>43427.320458889</v>
      </c>
      <c r="V1218" s="99">
        <v>5531961.7028198196</v>
      </c>
      <c r="W1218" s="99">
        <v>0</v>
      </c>
      <c r="X1218" s="99">
        <v>833259.33876800502</v>
      </c>
      <c r="Y1218" s="99">
        <v>643158.89444732701</v>
      </c>
      <c r="Z1218" s="99">
        <v>381923.40070724499</v>
      </c>
      <c r="AA1218" s="99">
        <v>0</v>
      </c>
      <c r="AB1218" s="99">
        <v>0</v>
      </c>
      <c r="AC1218" s="99">
        <v>14810645.1921387</v>
      </c>
      <c r="AD1218" s="99">
        <v>0</v>
      </c>
      <c r="AE1218" s="99">
        <v>8010.0723746418998</v>
      </c>
      <c r="AF1218" s="99">
        <v>2545428.1628723098</v>
      </c>
      <c r="AG1218" s="99">
        <v>790481.81315612805</v>
      </c>
      <c r="AH1218" s="99">
        <v>0</v>
      </c>
      <c r="AI1218" s="99">
        <v>2243695.2029724098</v>
      </c>
      <c r="AJ1218" s="99">
        <v>740330.98048400902</v>
      </c>
      <c r="AK1218" s="99">
        <v>0</v>
      </c>
      <c r="AL1218" s="99">
        <v>375822.68321609503</v>
      </c>
      <c r="AM1218" s="99">
        <v>0</v>
      </c>
      <c r="AN1218" s="99">
        <v>14851252.654296899</v>
      </c>
      <c r="AO1218" s="99">
        <v>57846236.330078103</v>
      </c>
      <c r="AP1218" s="99">
        <v>0</v>
      </c>
      <c r="AQ1218" s="99">
        <v>7567529.2389526404</v>
      </c>
      <c r="AR1218" s="99">
        <v>5701949.6738891602</v>
      </c>
      <c r="AS1218" s="99">
        <v>3405094.9830322298</v>
      </c>
      <c r="AT1218" s="99">
        <v>0</v>
      </c>
      <c r="AU1218" s="99">
        <v>0</v>
      </c>
      <c r="AV1218" s="99">
        <v>52993175.316894501</v>
      </c>
      <c r="AW1218" s="99">
        <v>0</v>
      </c>
      <c r="AX1218" s="99">
        <v>57212.763035297401</v>
      </c>
      <c r="AY1218" s="99">
        <v>27182956.974853501</v>
      </c>
      <c r="AZ1218" s="99">
        <v>7378349.7261352502</v>
      </c>
      <c r="BA1218" s="99">
        <v>0</v>
      </c>
      <c r="BB1218" s="99">
        <v>23377248.795166001</v>
      </c>
      <c r="BC1218" s="99">
        <v>7060213.3211059598</v>
      </c>
      <c r="BD1218" s="99">
        <v>0</v>
      </c>
      <c r="BE1218" s="99">
        <v>3359548.5940246601</v>
      </c>
      <c r="BF1218" s="99">
        <v>0</v>
      </c>
      <c r="BG1218" s="99">
        <v>52962385.316894501</v>
      </c>
      <c r="BH1218" s="99">
        <v>15928984.958252</v>
      </c>
      <c r="BI1218" s="99">
        <v>0</v>
      </c>
      <c r="BJ1218" s="99">
        <v>3153231.0675659198</v>
      </c>
      <c r="BK1218" s="99">
        <v>2388836.8997802702</v>
      </c>
      <c r="BL1218" s="99">
        <v>0</v>
      </c>
      <c r="BM1218" s="99">
        <v>0</v>
      </c>
      <c r="BN1218" s="99">
        <v>0</v>
      </c>
      <c r="BO1218" s="99">
        <v>0</v>
      </c>
      <c r="BP1218" s="99">
        <v>0</v>
      </c>
      <c r="BQ1218" s="99">
        <v>0</v>
      </c>
      <c r="BR1218" s="99">
        <v>8742675.4920654297</v>
      </c>
      <c r="BS1218" s="99">
        <v>2837145.7796935998</v>
      </c>
      <c r="BT1218" s="99">
        <v>0</v>
      </c>
      <c r="BU1218" s="99">
        <v>4296480.6638793899</v>
      </c>
      <c r="BV1218" s="99">
        <v>3338715.6230163602</v>
      </c>
      <c r="BW1218" s="99">
        <v>0</v>
      </c>
      <c r="BX1218" s="99">
        <v>699447.04562377895</v>
      </c>
      <c r="BY1218" s="99">
        <v>0</v>
      </c>
      <c r="BZ1218" s="99">
        <v>0</v>
      </c>
      <c r="CA1218" s="99">
        <v>122075.82299804701</v>
      </c>
      <c r="CB1218" s="99">
        <v>6370693.07995605</v>
      </c>
      <c r="CC1218" s="99">
        <v>65414104.104980499</v>
      </c>
      <c r="CD1218" s="99">
        <v>19104414.847167999</v>
      </c>
      <c r="CE1218" s="99">
        <v>3534.4966331124301</v>
      </c>
      <c r="CF1218" s="99">
        <v>380306.42624664301</v>
      </c>
      <c r="CG1218" s="99">
        <v>3403550.0163879399</v>
      </c>
      <c r="CH1218" s="99">
        <v>0</v>
      </c>
      <c r="CI1218" s="99">
        <v>125619.67239761401</v>
      </c>
      <c r="CJ1218" s="99">
        <v>6752405.1354370099</v>
      </c>
      <c r="CK1218" s="99">
        <v>68934425.787109405</v>
      </c>
      <c r="CL1218" s="99">
        <v>19770796.8442383</v>
      </c>
      <c r="CM1218" s="166">
        <v>168568.85389900199</v>
      </c>
      <c r="CN1218" s="166">
        <v>21588239.4140625</v>
      </c>
      <c r="CO1218" s="166">
        <v>121899185.28418</v>
      </c>
      <c r="CP1218" s="99">
        <v>19770796.8442383</v>
      </c>
      <c r="CQ1218" s="99">
        <v>0</v>
      </c>
      <c r="CR1218" s="99">
        <v>0</v>
      </c>
      <c r="CS1218" s="99">
        <v>0</v>
      </c>
      <c r="CT1218" s="99">
        <v>0</v>
      </c>
      <c r="CU1218" s="98">
        <v>14297.803599486</v>
      </c>
      <c r="CV1218" s="98">
        <v>46479.245675086</v>
      </c>
      <c r="CW1218" s="98">
        <v>6750999.5062026931</v>
      </c>
      <c r="CX1218" s="98">
        <v>68817654.121368438</v>
      </c>
    </row>
    <row r="1219" spans="1:102" x14ac:dyDescent="0.2">
      <c r="A1219" s="98" t="s">
        <v>70</v>
      </c>
      <c r="B1219" s="100">
        <v>43344</v>
      </c>
      <c r="C1219" s="99">
        <v>107901.62138175999</v>
      </c>
      <c r="D1219" s="99">
        <v>0</v>
      </c>
      <c r="E1219" s="99">
        <v>13960.3757168055</v>
      </c>
      <c r="F1219" s="99">
        <v>12356.449737429601</v>
      </c>
      <c r="G1219" s="99">
        <v>3525.8902287483202</v>
      </c>
      <c r="H1219" s="99">
        <v>0</v>
      </c>
      <c r="I1219" s="99">
        <v>0</v>
      </c>
      <c r="J1219" s="99">
        <v>43532.465839386001</v>
      </c>
      <c r="K1219" s="99">
        <v>0</v>
      </c>
      <c r="L1219" s="99">
        <v>215.412163961679</v>
      </c>
      <c r="M1219" s="99">
        <v>51822.0556945801</v>
      </c>
      <c r="N1219" s="99">
        <v>6952.9860763549796</v>
      </c>
      <c r="O1219" s="99">
        <v>0</v>
      </c>
      <c r="P1219" s="99">
        <v>57342.629140377001</v>
      </c>
      <c r="Q1219" s="99">
        <v>5394.8155674338304</v>
      </c>
      <c r="R1219" s="99">
        <v>0</v>
      </c>
      <c r="S1219" s="99">
        <v>3546.7324458360699</v>
      </c>
      <c r="T1219" s="99">
        <v>0</v>
      </c>
      <c r="U1219" s="99">
        <v>43521.858023643501</v>
      </c>
      <c r="V1219" s="99">
        <v>5525915.9259643601</v>
      </c>
      <c r="W1219" s="99">
        <v>0</v>
      </c>
      <c r="X1219" s="99">
        <v>804370.19887542701</v>
      </c>
      <c r="Y1219" s="99">
        <v>623563.62495422398</v>
      </c>
      <c r="Z1219" s="99">
        <v>378440.68600082397</v>
      </c>
      <c r="AA1219" s="99">
        <v>0</v>
      </c>
      <c r="AB1219" s="99">
        <v>0</v>
      </c>
      <c r="AC1219" s="99">
        <v>14743971.9130859</v>
      </c>
      <c r="AD1219" s="99">
        <v>0</v>
      </c>
      <c r="AE1219" s="99">
        <v>12529.076459526999</v>
      </c>
      <c r="AF1219" s="99">
        <v>2545139.58676147</v>
      </c>
      <c r="AG1219" s="99">
        <v>779996.34826660203</v>
      </c>
      <c r="AH1219" s="99">
        <v>0</v>
      </c>
      <c r="AI1219" s="99">
        <v>2226977.60333252</v>
      </c>
      <c r="AJ1219" s="99">
        <v>744140.74238586402</v>
      </c>
      <c r="AK1219" s="99">
        <v>0</v>
      </c>
      <c r="AL1219" s="99">
        <v>383201.87548065197</v>
      </c>
      <c r="AM1219" s="99">
        <v>0</v>
      </c>
      <c r="AN1219" s="99">
        <v>14740745.2268066</v>
      </c>
      <c r="AO1219" s="99">
        <v>58170058.966308601</v>
      </c>
      <c r="AP1219" s="99">
        <v>0</v>
      </c>
      <c r="AQ1219" s="99">
        <v>7366174.7991943397</v>
      </c>
      <c r="AR1219" s="99">
        <v>5581244.2491455097</v>
      </c>
      <c r="AS1219" s="99">
        <v>3396146.6520080599</v>
      </c>
      <c r="AT1219" s="99">
        <v>0</v>
      </c>
      <c r="AU1219" s="99">
        <v>0</v>
      </c>
      <c r="AV1219" s="99">
        <v>53002653.625488304</v>
      </c>
      <c r="AW1219" s="99">
        <v>0</v>
      </c>
      <c r="AX1219" s="99">
        <v>104793.49122524299</v>
      </c>
      <c r="AY1219" s="99">
        <v>27363361.916747998</v>
      </c>
      <c r="AZ1219" s="99">
        <v>7344851.86962891</v>
      </c>
      <c r="BA1219" s="99">
        <v>0</v>
      </c>
      <c r="BB1219" s="99">
        <v>23281665.317871101</v>
      </c>
      <c r="BC1219" s="99">
        <v>7135968.9660034198</v>
      </c>
      <c r="BD1219" s="99">
        <v>0</v>
      </c>
      <c r="BE1219" s="99">
        <v>3445472.99645996</v>
      </c>
      <c r="BF1219" s="99">
        <v>0</v>
      </c>
      <c r="BG1219" s="99">
        <v>52979556.681640603</v>
      </c>
      <c r="BH1219" s="99">
        <v>16030343.756713901</v>
      </c>
      <c r="BI1219" s="99">
        <v>0</v>
      </c>
      <c r="BJ1219" s="99">
        <v>3074736.1144714402</v>
      </c>
      <c r="BK1219" s="99">
        <v>2346320.26171875</v>
      </c>
      <c r="BL1219" s="99">
        <v>0</v>
      </c>
      <c r="BM1219" s="99">
        <v>0</v>
      </c>
      <c r="BN1219" s="99">
        <v>0</v>
      </c>
      <c r="BO1219" s="99">
        <v>0</v>
      </c>
      <c r="BP1219" s="99">
        <v>0</v>
      </c>
      <c r="BQ1219" s="99">
        <v>0</v>
      </c>
      <c r="BR1219" s="99">
        <v>8824291.0958252009</v>
      </c>
      <c r="BS1219" s="99">
        <v>2822462.7182311998</v>
      </c>
      <c r="BT1219" s="99">
        <v>0</v>
      </c>
      <c r="BU1219" s="99">
        <v>3628409.0626525902</v>
      </c>
      <c r="BV1219" s="99">
        <v>3336467.5769653302</v>
      </c>
      <c r="BW1219" s="99">
        <v>0</v>
      </c>
      <c r="BX1219" s="99">
        <v>582753.06457519496</v>
      </c>
      <c r="BY1219" s="99">
        <v>0</v>
      </c>
      <c r="BZ1219" s="99">
        <v>0</v>
      </c>
      <c r="CA1219" s="99">
        <v>121917.710085869</v>
      </c>
      <c r="CB1219" s="99">
        <v>6335135.96411133</v>
      </c>
      <c r="CC1219" s="99">
        <v>65518090.136230499</v>
      </c>
      <c r="CD1219" s="99">
        <v>19093916.894042999</v>
      </c>
      <c r="CE1219" s="99">
        <v>3530.66003161669</v>
      </c>
      <c r="CF1219" s="99">
        <v>375777.49710083002</v>
      </c>
      <c r="CG1219" s="99">
        <v>3376489.8542480501</v>
      </c>
      <c r="CH1219" s="99">
        <v>0</v>
      </c>
      <c r="CI1219" s="99">
        <v>125455.53143882799</v>
      </c>
      <c r="CJ1219" s="99">
        <v>6711428.08239746</v>
      </c>
      <c r="CK1219" s="99">
        <v>68895394.041015595</v>
      </c>
      <c r="CL1219" s="99">
        <v>19751790.099853501</v>
      </c>
      <c r="CM1219" s="166">
        <v>168303.58400535601</v>
      </c>
      <c r="CN1219" s="166">
        <v>21490977.3747559</v>
      </c>
      <c r="CO1219" s="166">
        <v>121915505.746094</v>
      </c>
      <c r="CP1219" s="99">
        <v>19751790.099853501</v>
      </c>
      <c r="CQ1219" s="99">
        <v>0</v>
      </c>
      <c r="CR1219" s="99">
        <v>0</v>
      </c>
      <c r="CS1219" s="99">
        <v>0</v>
      </c>
      <c r="CT1219" s="99">
        <v>0</v>
      </c>
      <c r="CU1219" s="98">
        <v>13954.468066826001</v>
      </c>
      <c r="CV1219" s="98">
        <v>46569.499736906</v>
      </c>
      <c r="CW1219" s="98">
        <v>6710913.4612121601</v>
      </c>
      <c r="CX1219" s="98">
        <v>68894579.990478545</v>
      </c>
    </row>
    <row r="1220" spans="1:102" x14ac:dyDescent="0.2">
      <c r="A1220" s="98" t="s">
        <v>70</v>
      </c>
      <c r="B1220" s="100">
        <v>43435</v>
      </c>
      <c r="C1220" s="99">
        <v>107449.297708511</v>
      </c>
      <c r="D1220" s="99">
        <v>0</v>
      </c>
      <c r="E1220" s="99">
        <v>13702.1969186068</v>
      </c>
      <c r="F1220" s="99">
        <v>12252.312391400301</v>
      </c>
      <c r="G1220" s="99">
        <v>3495.9711770713302</v>
      </c>
      <c r="H1220" s="99">
        <v>0</v>
      </c>
      <c r="I1220" s="99">
        <v>0</v>
      </c>
      <c r="J1220" s="99">
        <v>42819.463217735298</v>
      </c>
      <c r="K1220" s="99">
        <v>0</v>
      </c>
      <c r="L1220" s="99">
        <v>0</v>
      </c>
      <c r="M1220" s="99">
        <v>51736.692828178398</v>
      </c>
      <c r="N1220" s="99">
        <v>6861.38170552254</v>
      </c>
      <c r="O1220" s="99">
        <v>0</v>
      </c>
      <c r="P1220" s="99">
        <v>0</v>
      </c>
      <c r="Q1220" s="99">
        <v>5320.7615903615997</v>
      </c>
      <c r="R1220" s="99">
        <v>0</v>
      </c>
      <c r="S1220" s="99">
        <v>0</v>
      </c>
      <c r="T1220" s="99">
        <v>0</v>
      </c>
      <c r="U1220" s="99">
        <v>42813.631686687499</v>
      </c>
      <c r="V1220" s="99">
        <v>5544955.43115234</v>
      </c>
      <c r="W1220" s="99">
        <v>0</v>
      </c>
      <c r="X1220" s="99">
        <v>782033.32804870605</v>
      </c>
      <c r="Y1220" s="99">
        <v>612001.45583343494</v>
      </c>
      <c r="Z1220" s="99">
        <v>372439.28638458299</v>
      </c>
      <c r="AA1220" s="99">
        <v>0</v>
      </c>
      <c r="AB1220" s="99">
        <v>0</v>
      </c>
      <c r="AC1220" s="99">
        <v>14659980.2935791</v>
      </c>
      <c r="AD1220" s="99">
        <v>0</v>
      </c>
      <c r="AE1220" s="99">
        <v>0</v>
      </c>
      <c r="AF1220" s="99">
        <v>2543788.2130127</v>
      </c>
      <c r="AG1220" s="99">
        <v>772292.801460266</v>
      </c>
      <c r="AH1220" s="99">
        <v>0</v>
      </c>
      <c r="AI1220" s="99">
        <v>0</v>
      </c>
      <c r="AJ1220" s="99">
        <v>743645.91571044899</v>
      </c>
      <c r="AK1220" s="99">
        <v>0</v>
      </c>
      <c r="AL1220" s="99">
        <v>0</v>
      </c>
      <c r="AM1220" s="99">
        <v>0</v>
      </c>
      <c r="AN1220" s="99">
        <v>14677280.842529301</v>
      </c>
      <c r="AO1220" s="99">
        <v>58901225.745605499</v>
      </c>
      <c r="AP1220" s="99">
        <v>0</v>
      </c>
      <c r="AQ1220" s="99">
        <v>7246585.2539672898</v>
      </c>
      <c r="AR1220" s="99">
        <v>5558617.9801635696</v>
      </c>
      <c r="AS1220" s="99">
        <v>3370965.00073242</v>
      </c>
      <c r="AT1220" s="99">
        <v>0</v>
      </c>
      <c r="AU1220" s="99">
        <v>0</v>
      </c>
      <c r="AV1220" s="99">
        <v>52994874.509765603</v>
      </c>
      <c r="AW1220" s="99">
        <v>0</v>
      </c>
      <c r="AX1220" s="99">
        <v>0</v>
      </c>
      <c r="AY1220" s="99">
        <v>27558926.611083999</v>
      </c>
      <c r="AZ1220" s="99">
        <v>7368834.5999755897</v>
      </c>
      <c r="BA1220" s="99">
        <v>0</v>
      </c>
      <c r="BB1220" s="99">
        <v>0</v>
      </c>
      <c r="BC1220" s="99">
        <v>7225366.5679321298</v>
      </c>
      <c r="BD1220" s="99">
        <v>0</v>
      </c>
      <c r="BE1220" s="99">
        <v>0</v>
      </c>
      <c r="BF1220" s="99">
        <v>0</v>
      </c>
      <c r="BG1220" s="99">
        <v>52965484.730468802</v>
      </c>
      <c r="BH1220" s="99">
        <v>16090373.782714801</v>
      </c>
      <c r="BI1220" s="99">
        <v>0</v>
      </c>
      <c r="BJ1220" s="99">
        <v>2970531.5954284701</v>
      </c>
      <c r="BK1220" s="99">
        <v>2293628.21942139</v>
      </c>
      <c r="BL1220" s="99">
        <v>0</v>
      </c>
      <c r="BM1220" s="99">
        <v>0</v>
      </c>
      <c r="BN1220" s="99">
        <v>0</v>
      </c>
      <c r="BO1220" s="99">
        <v>0</v>
      </c>
      <c r="BP1220" s="99">
        <v>0</v>
      </c>
      <c r="BQ1220" s="99">
        <v>0</v>
      </c>
      <c r="BR1220" s="99">
        <v>8809561.5822753906</v>
      </c>
      <c r="BS1220" s="99">
        <v>2812984.4372253399</v>
      </c>
      <c r="BT1220" s="99">
        <v>0</v>
      </c>
      <c r="BU1220" s="99">
        <v>0</v>
      </c>
      <c r="BV1220" s="99">
        <v>3310486.2643737802</v>
      </c>
      <c r="BW1220" s="99">
        <v>0</v>
      </c>
      <c r="BX1220" s="99">
        <v>0</v>
      </c>
      <c r="BY1220" s="99">
        <v>0</v>
      </c>
      <c r="BZ1220" s="99">
        <v>0</v>
      </c>
      <c r="CA1220" s="99">
        <v>121221.32324600199</v>
      </c>
      <c r="CB1220" s="99">
        <v>6325047.7233276404</v>
      </c>
      <c r="CC1220" s="99">
        <v>66131757.450195298</v>
      </c>
      <c r="CD1220" s="99">
        <v>19047226.449218798</v>
      </c>
      <c r="CE1220" s="99">
        <v>3494.2659626305099</v>
      </c>
      <c r="CF1220" s="99">
        <v>370922.00743484503</v>
      </c>
      <c r="CG1220" s="99">
        <v>3367329.2829589802</v>
      </c>
      <c r="CH1220" s="99">
        <v>0</v>
      </c>
      <c r="CI1220" s="99">
        <v>124708.22282314301</v>
      </c>
      <c r="CJ1220" s="99">
        <v>6695929.2930297898</v>
      </c>
      <c r="CK1220" s="99">
        <v>69533804.699218795</v>
      </c>
      <c r="CL1220" s="99">
        <v>19694963.670166001</v>
      </c>
      <c r="CM1220" s="166">
        <v>167067.04504585301</v>
      </c>
      <c r="CN1220" s="166">
        <v>21327664.807372998</v>
      </c>
      <c r="CO1220" s="166">
        <v>122433237.049805</v>
      </c>
      <c r="CP1220" s="99">
        <v>19694963.670166001</v>
      </c>
      <c r="CQ1220" s="99">
        <v>0</v>
      </c>
      <c r="CR1220" s="99">
        <v>0</v>
      </c>
      <c r="CS1220" s="99">
        <v>0</v>
      </c>
      <c r="CT1220" s="99">
        <v>0</v>
      </c>
      <c r="CU1220" s="98">
        <v>13711.691738965999</v>
      </c>
      <c r="CV1220" s="98">
        <v>45785.346227208</v>
      </c>
      <c r="CW1220" s="98">
        <v>6695969.7307624854</v>
      </c>
      <c r="CX1220" s="98">
        <v>69499086.733154282</v>
      </c>
    </row>
    <row r="1221" spans="1:102" x14ac:dyDescent="0.2">
      <c r="A1221" s="98" t="s">
        <v>70</v>
      </c>
      <c r="B1221" s="100">
        <v>43525</v>
      </c>
      <c r="C1221" s="99">
        <v>108738.19354248</v>
      </c>
      <c r="D1221" s="99">
        <v>0</v>
      </c>
      <c r="E1221" s="99">
        <v>13290.758547306101</v>
      </c>
      <c r="F1221" s="99">
        <v>11966.039637804</v>
      </c>
      <c r="G1221" s="99">
        <v>3479.08993238211</v>
      </c>
      <c r="H1221" s="99">
        <v>0</v>
      </c>
      <c r="I1221" s="99">
        <v>0</v>
      </c>
      <c r="J1221" s="99">
        <v>42595.381649017298</v>
      </c>
      <c r="K1221" s="99">
        <v>0</v>
      </c>
      <c r="L1221" s="99">
        <v>0</v>
      </c>
      <c r="M1221" s="99">
        <v>52719.096432685903</v>
      </c>
      <c r="N1221" s="99">
        <v>6736.8940350413304</v>
      </c>
      <c r="O1221" s="99">
        <v>0</v>
      </c>
      <c r="P1221" s="99">
        <v>0</v>
      </c>
      <c r="Q1221" s="99">
        <v>5193.00702250004</v>
      </c>
      <c r="R1221" s="99">
        <v>0</v>
      </c>
      <c r="S1221" s="99">
        <v>0</v>
      </c>
      <c r="T1221" s="99">
        <v>0</v>
      </c>
      <c r="U1221" s="99">
        <v>42606.0032525063</v>
      </c>
      <c r="V1221" s="99">
        <v>5560086.9515380897</v>
      </c>
      <c r="W1221" s="99">
        <v>0</v>
      </c>
      <c r="X1221" s="99">
        <v>762174.75921630894</v>
      </c>
      <c r="Y1221" s="99">
        <v>599273.80770111096</v>
      </c>
      <c r="Z1221" s="99">
        <v>364118.27080917399</v>
      </c>
      <c r="AA1221" s="99">
        <v>0</v>
      </c>
      <c r="AB1221" s="99">
        <v>0</v>
      </c>
      <c r="AC1221" s="99">
        <v>14617637.3675537</v>
      </c>
      <c r="AD1221" s="99">
        <v>0</v>
      </c>
      <c r="AE1221" s="99">
        <v>0</v>
      </c>
      <c r="AF1221" s="99">
        <v>2571031.0018005399</v>
      </c>
      <c r="AG1221" s="99">
        <v>778944.89445495605</v>
      </c>
      <c r="AH1221" s="99">
        <v>0</v>
      </c>
      <c r="AI1221" s="99">
        <v>0</v>
      </c>
      <c r="AJ1221" s="99">
        <v>742769.42519378697</v>
      </c>
      <c r="AK1221" s="99">
        <v>0</v>
      </c>
      <c r="AL1221" s="99">
        <v>0</v>
      </c>
      <c r="AM1221" s="99">
        <v>0</v>
      </c>
      <c r="AN1221" s="99">
        <v>14680486.287963901</v>
      </c>
      <c r="AO1221" s="99">
        <v>59373761.534179702</v>
      </c>
      <c r="AP1221" s="99">
        <v>0</v>
      </c>
      <c r="AQ1221" s="99">
        <v>7132203.4404296903</v>
      </c>
      <c r="AR1221" s="99">
        <v>5484088.0278930701</v>
      </c>
      <c r="AS1221" s="99">
        <v>3345747.2091369601</v>
      </c>
      <c r="AT1221" s="99">
        <v>0</v>
      </c>
      <c r="AU1221" s="99">
        <v>0</v>
      </c>
      <c r="AV1221" s="99">
        <v>53115109.098632798</v>
      </c>
      <c r="AW1221" s="99">
        <v>0</v>
      </c>
      <c r="AX1221" s="99">
        <v>0</v>
      </c>
      <c r="AY1221" s="99">
        <v>28110103.857666001</v>
      </c>
      <c r="AZ1221" s="99">
        <v>7495640.6927490197</v>
      </c>
      <c r="BA1221" s="99">
        <v>0</v>
      </c>
      <c r="BB1221" s="99">
        <v>0</v>
      </c>
      <c r="BC1221" s="99">
        <v>7224608.7152709998</v>
      </c>
      <c r="BD1221" s="99">
        <v>0</v>
      </c>
      <c r="BE1221" s="99">
        <v>0</v>
      </c>
      <c r="BF1221" s="99">
        <v>0</v>
      </c>
      <c r="BG1221" s="99">
        <v>52976307.133300804</v>
      </c>
      <c r="BH1221" s="99">
        <v>16187484.5977783</v>
      </c>
      <c r="BI1221" s="99">
        <v>0</v>
      </c>
      <c r="BJ1221" s="99">
        <v>2812667.2308044401</v>
      </c>
      <c r="BK1221" s="99">
        <v>2212789.0091552702</v>
      </c>
      <c r="BL1221" s="99">
        <v>0</v>
      </c>
      <c r="BM1221" s="99">
        <v>0</v>
      </c>
      <c r="BN1221" s="99">
        <v>0</v>
      </c>
      <c r="BO1221" s="99">
        <v>0</v>
      </c>
      <c r="BP1221" s="99">
        <v>0</v>
      </c>
      <c r="BQ1221" s="99">
        <v>0</v>
      </c>
      <c r="BR1221" s="99">
        <v>8871039.7668456994</v>
      </c>
      <c r="BS1221" s="99">
        <v>2801876.3271789602</v>
      </c>
      <c r="BT1221" s="99">
        <v>0</v>
      </c>
      <c r="BU1221" s="99">
        <v>0</v>
      </c>
      <c r="BV1221" s="99">
        <v>3235705.2577514602</v>
      </c>
      <c r="BW1221" s="99">
        <v>0</v>
      </c>
      <c r="BX1221" s="99">
        <v>0</v>
      </c>
      <c r="BY1221" s="99">
        <v>0</v>
      </c>
      <c r="BZ1221" s="99">
        <v>0</v>
      </c>
      <c r="CA1221" s="99">
        <v>121909.378072739</v>
      </c>
      <c r="CB1221" s="99">
        <v>6323677.74462891</v>
      </c>
      <c r="CC1221" s="99">
        <v>66481693.0615234</v>
      </c>
      <c r="CD1221" s="99">
        <v>19002828.964599598</v>
      </c>
      <c r="CE1221" s="99">
        <v>3477.1615329384799</v>
      </c>
      <c r="CF1221" s="99">
        <v>364969.16849899298</v>
      </c>
      <c r="CG1221" s="99">
        <v>3340569.20562744</v>
      </c>
      <c r="CH1221" s="99">
        <v>0</v>
      </c>
      <c r="CI1221" s="99">
        <v>125375.472795486</v>
      </c>
      <c r="CJ1221" s="99">
        <v>6687558.5615234403</v>
      </c>
      <c r="CK1221" s="99">
        <v>70027057.623046905</v>
      </c>
      <c r="CL1221" s="99">
        <v>19647745.720214799</v>
      </c>
      <c r="CM1221" s="166">
        <v>167648.268541336</v>
      </c>
      <c r="CN1221" s="166">
        <v>21302417.1020508</v>
      </c>
      <c r="CO1221" s="166">
        <v>123029994.96972699</v>
      </c>
      <c r="CP1221" s="99">
        <v>19647745.720214799</v>
      </c>
      <c r="CQ1221" s="99">
        <v>0</v>
      </c>
      <c r="CR1221" s="99">
        <v>0</v>
      </c>
      <c r="CS1221" s="99">
        <v>0</v>
      </c>
      <c r="CT1221" s="99">
        <v>0</v>
      </c>
      <c r="CU1221" s="98">
        <v>13287.070212998</v>
      </c>
      <c r="CV1221" s="98">
        <v>45571.335654684</v>
      </c>
      <c r="CW1221" s="98">
        <v>6688646.9131279029</v>
      </c>
      <c r="CX1221" s="98">
        <v>69822262.267150834</v>
      </c>
    </row>
    <row r="1222" spans="1:102" x14ac:dyDescent="0.2">
      <c r="A1222" s="98" t="s">
        <v>71</v>
      </c>
      <c r="B1222" s="100">
        <v>38047</v>
      </c>
      <c r="C1222" s="99">
        <v>56791.487470626802</v>
      </c>
      <c r="D1222" s="99">
        <v>0</v>
      </c>
      <c r="E1222" s="99">
        <v>32197.044290780999</v>
      </c>
      <c r="F1222" s="99">
        <v>18738.388316392899</v>
      </c>
      <c r="G1222" s="99">
        <v>6.8629207929479898</v>
      </c>
      <c r="H1222" s="99">
        <v>2336.9334453046299</v>
      </c>
      <c r="I1222" s="99">
        <v>0</v>
      </c>
      <c r="J1222" s="99">
        <v>53.099413011688704</v>
      </c>
      <c r="K1222" s="99">
        <v>23412.968436241201</v>
      </c>
      <c r="L1222" s="99">
        <v>41024.542942047097</v>
      </c>
      <c r="M1222" s="99">
        <v>31028.806090354901</v>
      </c>
      <c r="N1222" s="99">
        <v>11429.1966317892</v>
      </c>
      <c r="O1222" s="99">
        <v>0</v>
      </c>
      <c r="P1222" s="99">
        <v>0</v>
      </c>
      <c r="Q1222" s="99">
        <v>5088.1979312896701</v>
      </c>
      <c r="R1222" s="99">
        <v>0</v>
      </c>
      <c r="S1222" s="99">
        <v>0</v>
      </c>
      <c r="T1222" s="99">
        <v>2316.93331414461</v>
      </c>
      <c r="U1222" s="99">
        <v>23084.444012641899</v>
      </c>
      <c r="V1222" s="99">
        <v>3440538.5994873</v>
      </c>
      <c r="W1222" s="99">
        <v>0</v>
      </c>
      <c r="X1222" s="99">
        <v>2790529.8954467801</v>
      </c>
      <c r="Y1222" s="99">
        <v>1436662.6264495901</v>
      </c>
      <c r="Z1222" s="99">
        <v>813.96923084557102</v>
      </c>
      <c r="AA1222" s="99">
        <v>403642.21595764201</v>
      </c>
      <c r="AB1222" s="99">
        <v>0</v>
      </c>
      <c r="AC1222" s="99">
        <v>4696.97576868534</v>
      </c>
      <c r="AD1222" s="99">
        <v>7926241.6315307599</v>
      </c>
      <c r="AE1222" s="99">
        <v>2180839.7619323698</v>
      </c>
      <c r="AF1222" s="99">
        <v>1672985.34249878</v>
      </c>
      <c r="AG1222" s="99">
        <v>1694831.70533752</v>
      </c>
      <c r="AH1222" s="99">
        <v>0</v>
      </c>
      <c r="AI1222" s="99">
        <v>0</v>
      </c>
      <c r="AJ1222" s="99">
        <v>684026.03952789295</v>
      </c>
      <c r="AK1222" s="99">
        <v>0</v>
      </c>
      <c r="AL1222" s="99">
        <v>0</v>
      </c>
      <c r="AM1222" s="99">
        <v>399241.36572265602</v>
      </c>
      <c r="AN1222" s="99">
        <v>7756575.8201904297</v>
      </c>
      <c r="AO1222" s="99">
        <v>23803989.089599598</v>
      </c>
      <c r="AP1222" s="99">
        <v>0</v>
      </c>
      <c r="AQ1222" s="99">
        <v>17906649.0078125</v>
      </c>
      <c r="AR1222" s="99">
        <v>9322818.75463867</v>
      </c>
      <c r="AS1222" s="99">
        <v>4665.1439957022703</v>
      </c>
      <c r="AT1222" s="99">
        <v>2468101.0078430199</v>
      </c>
      <c r="AU1222" s="99">
        <v>0</v>
      </c>
      <c r="AV1222" s="99">
        <v>10825.1292126179</v>
      </c>
      <c r="AW1222" s="99">
        <v>18319710.826660201</v>
      </c>
      <c r="AX1222" s="99">
        <v>15419488.2070313</v>
      </c>
      <c r="AY1222" s="99">
        <v>11415648.2537842</v>
      </c>
      <c r="AZ1222" s="99">
        <v>10735367.2692871</v>
      </c>
      <c r="BA1222" s="99">
        <v>0</v>
      </c>
      <c r="BB1222" s="99">
        <v>0</v>
      </c>
      <c r="BC1222" s="99">
        <v>4430195.6744384803</v>
      </c>
      <c r="BD1222" s="99">
        <v>0</v>
      </c>
      <c r="BE1222" s="99">
        <v>0</v>
      </c>
      <c r="BF1222" s="99">
        <v>2445366.8369445801</v>
      </c>
      <c r="BG1222" s="99">
        <v>17795409.918701202</v>
      </c>
      <c r="BH1222" s="99">
        <v>4592406.4072265597</v>
      </c>
      <c r="BI1222" s="99">
        <v>0</v>
      </c>
      <c r="BJ1222" s="99">
        <v>5138336.2668457003</v>
      </c>
      <c r="BK1222" s="99">
        <v>3301964.58666992</v>
      </c>
      <c r="BL1222" s="99">
        <v>0</v>
      </c>
      <c r="BM1222" s="99">
        <v>0</v>
      </c>
      <c r="BN1222" s="99">
        <v>0</v>
      </c>
      <c r="BO1222" s="99">
        <v>0</v>
      </c>
      <c r="BP1222" s="99">
        <v>0</v>
      </c>
      <c r="BQ1222" s="99">
        <v>0</v>
      </c>
      <c r="BR1222" s="99">
        <v>3783441.2610778799</v>
      </c>
      <c r="BS1222" s="99">
        <v>4100703.38244629</v>
      </c>
      <c r="BT1222" s="99">
        <v>0</v>
      </c>
      <c r="BU1222" s="99">
        <v>0</v>
      </c>
      <c r="BV1222" s="99">
        <v>1814229.79826355</v>
      </c>
      <c r="BW1222" s="99">
        <v>0</v>
      </c>
      <c r="BX1222" s="99">
        <v>0</v>
      </c>
      <c r="BY1222" s="99">
        <v>0</v>
      </c>
      <c r="BZ1222" s="99">
        <v>0</v>
      </c>
      <c r="CA1222" s="99">
        <v>89069.839347839399</v>
      </c>
      <c r="CB1222" s="99">
        <v>6200249.6138305701</v>
      </c>
      <c r="CC1222" s="99">
        <v>41732343.957031302</v>
      </c>
      <c r="CD1222" s="99">
        <v>9718745.7424316406</v>
      </c>
      <c r="CE1222" s="99">
        <v>2321.5221438407898</v>
      </c>
      <c r="CF1222" s="99">
        <v>397794.46007537801</v>
      </c>
      <c r="CG1222" s="99">
        <v>2422952.09130859</v>
      </c>
      <c r="CH1222" s="99">
        <v>0</v>
      </c>
      <c r="CI1222" s="99">
        <v>91392.293826103196</v>
      </c>
      <c r="CJ1222" s="99">
        <v>6594272.3038940402</v>
      </c>
      <c r="CK1222" s="99">
        <v>44179893.477050804</v>
      </c>
      <c r="CL1222" s="99">
        <v>9714598.76171875</v>
      </c>
      <c r="CM1222" s="166">
        <v>114391.254867554</v>
      </c>
      <c r="CN1222" s="166">
        <v>14303489.536132799</v>
      </c>
      <c r="CO1222" s="166">
        <v>61927976.9541016</v>
      </c>
      <c r="CP1222" s="99">
        <v>9714598.76171875</v>
      </c>
      <c r="CQ1222" s="99">
        <v>0</v>
      </c>
      <c r="CR1222" s="99">
        <v>0</v>
      </c>
      <c r="CS1222" s="99">
        <v>0</v>
      </c>
      <c r="CT1222" s="99">
        <v>0</v>
      </c>
      <c r="CU1222" s="98">
        <v>57562.481525146999</v>
      </c>
      <c r="CV1222" s="98">
        <v>60.355704854999999</v>
      </c>
      <c r="CW1222" s="98">
        <v>6598044.0739059485</v>
      </c>
      <c r="CX1222" s="98">
        <v>44155296.048339888</v>
      </c>
    </row>
    <row r="1223" spans="1:102" x14ac:dyDescent="0.2">
      <c r="A1223" s="98" t="s">
        <v>71</v>
      </c>
      <c r="B1223" s="100">
        <v>38139</v>
      </c>
      <c r="C1223" s="99">
        <v>57321.472672939301</v>
      </c>
      <c r="D1223" s="99">
        <v>0</v>
      </c>
      <c r="E1223" s="99">
        <v>31596.070446491201</v>
      </c>
      <c r="F1223" s="99">
        <v>18651.761709690101</v>
      </c>
      <c r="G1223" s="99">
        <v>81.856720527633996</v>
      </c>
      <c r="H1223" s="99">
        <v>2191.7743788063499</v>
      </c>
      <c r="I1223" s="99">
        <v>0</v>
      </c>
      <c r="J1223" s="99">
        <v>1259.0047674626101</v>
      </c>
      <c r="K1223" s="99">
        <v>21615.991768837001</v>
      </c>
      <c r="L1223" s="99">
        <v>41433.094083309203</v>
      </c>
      <c r="M1223" s="99">
        <v>30861.7347593308</v>
      </c>
      <c r="N1223" s="99">
        <v>11573.1863563061</v>
      </c>
      <c r="O1223" s="99">
        <v>0</v>
      </c>
      <c r="P1223" s="99">
        <v>0</v>
      </c>
      <c r="Q1223" s="99">
        <v>5019.8116335272798</v>
      </c>
      <c r="R1223" s="99">
        <v>0</v>
      </c>
      <c r="S1223" s="99">
        <v>0</v>
      </c>
      <c r="T1223" s="99">
        <v>2271.0959424078501</v>
      </c>
      <c r="U1223" s="99">
        <v>23477.8460826874</v>
      </c>
      <c r="V1223" s="99">
        <v>3438040.2377624498</v>
      </c>
      <c r="W1223" s="99">
        <v>0</v>
      </c>
      <c r="X1223" s="99">
        <v>2740418.5328369099</v>
      </c>
      <c r="Y1223" s="99">
        <v>1452518.3536529499</v>
      </c>
      <c r="Z1223" s="99">
        <v>14476.9531173706</v>
      </c>
      <c r="AA1223" s="99">
        <v>373393.34449005098</v>
      </c>
      <c r="AB1223" s="99">
        <v>0</v>
      </c>
      <c r="AC1223" s="99">
        <v>347658.96822738601</v>
      </c>
      <c r="AD1223" s="99">
        <v>7196244.00744629</v>
      </c>
      <c r="AE1223" s="99">
        <v>2157085.8129577599</v>
      </c>
      <c r="AF1223" s="99">
        <v>1649352.10545349</v>
      </c>
      <c r="AG1223" s="99">
        <v>1688535.7282409701</v>
      </c>
      <c r="AH1223" s="99">
        <v>0</v>
      </c>
      <c r="AI1223" s="99">
        <v>0</v>
      </c>
      <c r="AJ1223" s="99">
        <v>667913.58195495605</v>
      </c>
      <c r="AK1223" s="99">
        <v>0</v>
      </c>
      <c r="AL1223" s="99">
        <v>0</v>
      </c>
      <c r="AM1223" s="99">
        <v>388761.65725708002</v>
      </c>
      <c r="AN1223" s="99">
        <v>7886783.0697631799</v>
      </c>
      <c r="AO1223" s="99">
        <v>24059566.310791001</v>
      </c>
      <c r="AP1223" s="99">
        <v>0</v>
      </c>
      <c r="AQ1223" s="99">
        <v>17861505.5700684</v>
      </c>
      <c r="AR1223" s="99">
        <v>9528910.5955810491</v>
      </c>
      <c r="AS1223" s="99">
        <v>89126.473375320405</v>
      </c>
      <c r="AT1223" s="99">
        <v>2316061.2232971201</v>
      </c>
      <c r="AU1223" s="99">
        <v>0</v>
      </c>
      <c r="AV1223" s="99">
        <v>810013.16392517101</v>
      </c>
      <c r="AW1223" s="99">
        <v>16751364.958007799</v>
      </c>
      <c r="AX1223" s="99">
        <v>15447728.8554688</v>
      </c>
      <c r="AY1223" s="99">
        <v>11306809.375</v>
      </c>
      <c r="AZ1223" s="99">
        <v>10758653.3566895</v>
      </c>
      <c r="BA1223" s="99">
        <v>0</v>
      </c>
      <c r="BB1223" s="99">
        <v>0</v>
      </c>
      <c r="BC1223" s="99">
        <v>4372006.0256957998</v>
      </c>
      <c r="BD1223" s="99">
        <v>0</v>
      </c>
      <c r="BE1223" s="99">
        <v>0</v>
      </c>
      <c r="BF1223" s="99">
        <v>2412635.8717346201</v>
      </c>
      <c r="BG1223" s="99">
        <v>18193116.501464799</v>
      </c>
      <c r="BH1223" s="99">
        <v>4618082.0825195303</v>
      </c>
      <c r="BI1223" s="99">
        <v>0</v>
      </c>
      <c r="BJ1223" s="99">
        <v>5086134.5525512705</v>
      </c>
      <c r="BK1223" s="99">
        <v>3325175.4775085398</v>
      </c>
      <c r="BL1223" s="99">
        <v>0</v>
      </c>
      <c r="BM1223" s="99">
        <v>0</v>
      </c>
      <c r="BN1223" s="99">
        <v>0</v>
      </c>
      <c r="BO1223" s="99">
        <v>0</v>
      </c>
      <c r="BP1223" s="99">
        <v>0</v>
      </c>
      <c r="BQ1223" s="99">
        <v>0</v>
      </c>
      <c r="BR1223" s="99">
        <v>3773217.93249512</v>
      </c>
      <c r="BS1223" s="99">
        <v>4144238.2396240202</v>
      </c>
      <c r="BT1223" s="99">
        <v>0</v>
      </c>
      <c r="BU1223" s="99">
        <v>0</v>
      </c>
      <c r="BV1223" s="99">
        <v>1797768.80830383</v>
      </c>
      <c r="BW1223" s="99">
        <v>0</v>
      </c>
      <c r="BX1223" s="99">
        <v>0</v>
      </c>
      <c r="BY1223" s="99">
        <v>0</v>
      </c>
      <c r="BZ1223" s="99">
        <v>0</v>
      </c>
      <c r="CA1223" s="99">
        <v>89112.842224121094</v>
      </c>
      <c r="CB1223" s="99">
        <v>6141422.3291015597</v>
      </c>
      <c r="CC1223" s="99">
        <v>41813798.893066399</v>
      </c>
      <c r="CD1223" s="99">
        <v>9652395.3870849591</v>
      </c>
      <c r="CE1223" s="99">
        <v>2291.3138548433799</v>
      </c>
      <c r="CF1223" s="99">
        <v>388089.09333038301</v>
      </c>
      <c r="CG1223" s="99">
        <v>2412059.6170959501</v>
      </c>
      <c r="CH1223" s="99">
        <v>0</v>
      </c>
      <c r="CI1223" s="99">
        <v>91399.295079231306</v>
      </c>
      <c r="CJ1223" s="99">
        <v>6536438.5671997098</v>
      </c>
      <c r="CK1223" s="99">
        <v>44216497.233886696</v>
      </c>
      <c r="CL1223" s="99">
        <v>9648859.7597656306</v>
      </c>
      <c r="CM1223" s="166">
        <v>114792.73141479499</v>
      </c>
      <c r="CN1223" s="166">
        <v>14336770.2960205</v>
      </c>
      <c r="CO1223" s="166">
        <v>62387016.806152299</v>
      </c>
      <c r="CP1223" s="99">
        <v>9648859.7597656306</v>
      </c>
      <c r="CQ1223" s="99">
        <v>0</v>
      </c>
      <c r="CR1223" s="99">
        <v>0</v>
      </c>
      <c r="CS1223" s="99">
        <v>0</v>
      </c>
      <c r="CT1223" s="99">
        <v>0</v>
      </c>
      <c r="CU1223" s="98">
        <v>55395.381571397003</v>
      </c>
      <c r="CV1223" s="98">
        <v>1331.370833598</v>
      </c>
      <c r="CW1223" s="98">
        <v>6529511.422431943</v>
      </c>
      <c r="CX1223" s="98">
        <v>44225858.510162346</v>
      </c>
    </row>
    <row r="1224" spans="1:102" x14ac:dyDescent="0.2">
      <c r="A1224" s="98" t="s">
        <v>71</v>
      </c>
      <c r="B1224" s="100">
        <v>38231</v>
      </c>
      <c r="C1224" s="99">
        <v>58579.811027526899</v>
      </c>
      <c r="D1224" s="99">
        <v>0</v>
      </c>
      <c r="E1224" s="99">
        <v>31855.5460131168</v>
      </c>
      <c r="F1224" s="99">
        <v>19047.461189270001</v>
      </c>
      <c r="G1224" s="99">
        <v>181.26787508465401</v>
      </c>
      <c r="H1224" s="99">
        <v>2047.0490333885</v>
      </c>
      <c r="I1224" s="99">
        <v>0</v>
      </c>
      <c r="J1224" s="99">
        <v>3120.6150938570499</v>
      </c>
      <c r="K1224" s="99">
        <v>20653.6836528778</v>
      </c>
      <c r="L1224" s="99">
        <v>44016.825460910797</v>
      </c>
      <c r="M1224" s="99">
        <v>31153.8997340202</v>
      </c>
      <c r="N1224" s="99">
        <v>11654.258670806899</v>
      </c>
      <c r="O1224" s="99">
        <v>0</v>
      </c>
      <c r="P1224" s="99">
        <v>0</v>
      </c>
      <c r="Q1224" s="99">
        <v>5003.9817591905603</v>
      </c>
      <c r="R1224" s="99">
        <v>0</v>
      </c>
      <c r="S1224" s="99">
        <v>0</v>
      </c>
      <c r="T1224" s="99">
        <v>2238.7001643776898</v>
      </c>
      <c r="U1224" s="99">
        <v>23659.879921197899</v>
      </c>
      <c r="V1224" s="99">
        <v>3481147.4037170401</v>
      </c>
      <c r="W1224" s="99">
        <v>0</v>
      </c>
      <c r="X1224" s="99">
        <v>2721198.19110107</v>
      </c>
      <c r="Y1224" s="99">
        <v>1455901.4875640899</v>
      </c>
      <c r="Z1224" s="99">
        <v>33570.6757693291</v>
      </c>
      <c r="AA1224" s="99">
        <v>348937.875728607</v>
      </c>
      <c r="AB1224" s="99">
        <v>0</v>
      </c>
      <c r="AC1224" s="99">
        <v>887478.57767486596</v>
      </c>
      <c r="AD1224" s="99">
        <v>6725347.47412109</v>
      </c>
      <c r="AE1224" s="99">
        <v>2225741.1794128399</v>
      </c>
      <c r="AF1224" s="99">
        <v>1672272.6485595701</v>
      </c>
      <c r="AG1224" s="99">
        <v>1686003.9787445101</v>
      </c>
      <c r="AH1224" s="99">
        <v>0</v>
      </c>
      <c r="AI1224" s="99">
        <v>0</v>
      </c>
      <c r="AJ1224" s="99">
        <v>656280.91319274902</v>
      </c>
      <c r="AK1224" s="99">
        <v>0</v>
      </c>
      <c r="AL1224" s="99">
        <v>0</v>
      </c>
      <c r="AM1224" s="99">
        <v>380658.20616149902</v>
      </c>
      <c r="AN1224" s="99">
        <v>7583945.7267456101</v>
      </c>
      <c r="AO1224" s="99">
        <v>24586015.385497998</v>
      </c>
      <c r="AP1224" s="99">
        <v>0</v>
      </c>
      <c r="AQ1224" s="99">
        <v>18134965.254394501</v>
      </c>
      <c r="AR1224" s="99">
        <v>9758888.7235107403</v>
      </c>
      <c r="AS1224" s="99">
        <v>204648.280628204</v>
      </c>
      <c r="AT1224" s="99">
        <v>2201563.06817627</v>
      </c>
      <c r="AU1224" s="99">
        <v>0</v>
      </c>
      <c r="AV1224" s="99">
        <v>2119265.2146911598</v>
      </c>
      <c r="AW1224" s="99">
        <v>15853932.0041504</v>
      </c>
      <c r="AX1224" s="99">
        <v>16280858.4265137</v>
      </c>
      <c r="AY1224" s="99">
        <v>11693946.7662354</v>
      </c>
      <c r="AZ1224" s="99">
        <v>10896737.3206787</v>
      </c>
      <c r="BA1224" s="99">
        <v>0</v>
      </c>
      <c r="BB1224" s="99">
        <v>0</v>
      </c>
      <c r="BC1224" s="99">
        <v>4398702.4244384803</v>
      </c>
      <c r="BD1224" s="99">
        <v>0</v>
      </c>
      <c r="BE1224" s="99">
        <v>0</v>
      </c>
      <c r="BF1224" s="99">
        <v>2386702.6787719699</v>
      </c>
      <c r="BG1224" s="99">
        <v>18285882.740234401</v>
      </c>
      <c r="BH1224" s="99">
        <v>4784945.2579345703</v>
      </c>
      <c r="BI1224" s="99">
        <v>0</v>
      </c>
      <c r="BJ1224" s="99">
        <v>5169134.3603515597</v>
      </c>
      <c r="BK1224" s="99">
        <v>3370301.5652771001</v>
      </c>
      <c r="BL1224" s="99">
        <v>0</v>
      </c>
      <c r="BM1224" s="99">
        <v>0</v>
      </c>
      <c r="BN1224" s="99">
        <v>0</v>
      </c>
      <c r="BO1224" s="99">
        <v>0</v>
      </c>
      <c r="BP1224" s="99">
        <v>0</v>
      </c>
      <c r="BQ1224" s="99">
        <v>0</v>
      </c>
      <c r="BR1224" s="99">
        <v>3875546.0935363802</v>
      </c>
      <c r="BS1224" s="99">
        <v>4238870.37219238</v>
      </c>
      <c r="BT1224" s="99">
        <v>0</v>
      </c>
      <c r="BU1224" s="99">
        <v>0</v>
      </c>
      <c r="BV1224" s="99">
        <v>1821472.4236145001</v>
      </c>
      <c r="BW1224" s="99">
        <v>0</v>
      </c>
      <c r="BX1224" s="99">
        <v>0</v>
      </c>
      <c r="BY1224" s="99">
        <v>0</v>
      </c>
      <c r="BZ1224" s="99">
        <v>0</v>
      </c>
      <c r="CA1224" s="99">
        <v>90168.342867851301</v>
      </c>
      <c r="CB1224" s="99">
        <v>6215181.1723022498</v>
      </c>
      <c r="CC1224" s="99">
        <v>42931217.963867202</v>
      </c>
      <c r="CD1224" s="99">
        <v>10048363.638916001</v>
      </c>
      <c r="CE1224" s="99">
        <v>2211.9429219961198</v>
      </c>
      <c r="CF1224" s="99">
        <v>379441.80157089198</v>
      </c>
      <c r="CG1224" s="99">
        <v>2387538.8846740699</v>
      </c>
      <c r="CH1224" s="99">
        <v>0</v>
      </c>
      <c r="CI1224" s="99">
        <v>92375.970026969895</v>
      </c>
      <c r="CJ1224" s="99">
        <v>6589852.4016723596</v>
      </c>
      <c r="CK1224" s="99">
        <v>45326917.943847701</v>
      </c>
      <c r="CL1224" s="99">
        <v>10061954.200195299</v>
      </c>
      <c r="CM1224" s="166">
        <v>116082.26085090599</v>
      </c>
      <c r="CN1224" s="166">
        <v>14288117.622680699</v>
      </c>
      <c r="CO1224" s="166">
        <v>63561531.910156302</v>
      </c>
      <c r="CP1224" s="99">
        <v>10061954.200195299</v>
      </c>
      <c r="CQ1224" s="99">
        <v>0</v>
      </c>
      <c r="CR1224" s="99">
        <v>0</v>
      </c>
      <c r="CS1224" s="99">
        <v>0</v>
      </c>
      <c r="CT1224" s="99">
        <v>0</v>
      </c>
      <c r="CU1224" s="98">
        <v>55299.401835356999</v>
      </c>
      <c r="CV1224" s="98">
        <v>3257.6819901849999</v>
      </c>
      <c r="CW1224" s="98">
        <v>6594622.9738731422</v>
      </c>
      <c r="CX1224" s="98">
        <v>45318756.848541275</v>
      </c>
    </row>
    <row r="1225" spans="1:102" x14ac:dyDescent="0.2">
      <c r="A1225" s="98" t="s">
        <v>71</v>
      </c>
      <c r="B1225" s="100">
        <v>38322</v>
      </c>
      <c r="C1225" s="99">
        <v>59798.995238780997</v>
      </c>
      <c r="D1225" s="99">
        <v>0</v>
      </c>
      <c r="E1225" s="99">
        <v>31013.448515653599</v>
      </c>
      <c r="F1225" s="99">
        <v>18588.000098466899</v>
      </c>
      <c r="G1225" s="99">
        <v>284.48977600038103</v>
      </c>
      <c r="H1225" s="99">
        <v>1957.8470857739401</v>
      </c>
      <c r="I1225" s="99">
        <v>0</v>
      </c>
      <c r="J1225" s="99">
        <v>4977.5517700314504</v>
      </c>
      <c r="K1225" s="99">
        <v>19707.096800565701</v>
      </c>
      <c r="L1225" s="99">
        <v>43035.903949260697</v>
      </c>
      <c r="M1225" s="99">
        <v>31293.378568172498</v>
      </c>
      <c r="N1225" s="99">
        <v>11942.716561794299</v>
      </c>
      <c r="O1225" s="99">
        <v>0</v>
      </c>
      <c r="P1225" s="99">
        <v>0</v>
      </c>
      <c r="Q1225" s="99">
        <v>5001.9547742009199</v>
      </c>
      <c r="R1225" s="99">
        <v>0</v>
      </c>
      <c r="S1225" s="99">
        <v>0</v>
      </c>
      <c r="T1225" s="99">
        <v>2253.8815234303502</v>
      </c>
      <c r="U1225" s="99">
        <v>24442.850793123202</v>
      </c>
      <c r="V1225" s="99">
        <v>3578466.5309753399</v>
      </c>
      <c r="W1225" s="99">
        <v>0</v>
      </c>
      <c r="X1225" s="99">
        <v>2646464.2161560101</v>
      </c>
      <c r="Y1225" s="99">
        <v>1425995.00361633</v>
      </c>
      <c r="Z1225" s="99">
        <v>58342.4208889008</v>
      </c>
      <c r="AA1225" s="99">
        <v>314240.86634063697</v>
      </c>
      <c r="AB1225" s="99">
        <v>0</v>
      </c>
      <c r="AC1225" s="99">
        <v>1881840.2579040499</v>
      </c>
      <c r="AD1225" s="99">
        <v>6664614.3896484403</v>
      </c>
      <c r="AE1225" s="99">
        <v>2202880.5399780301</v>
      </c>
      <c r="AF1225" s="99">
        <v>1682116.3847808801</v>
      </c>
      <c r="AG1225" s="99">
        <v>1705566.2428131099</v>
      </c>
      <c r="AH1225" s="99">
        <v>0</v>
      </c>
      <c r="AI1225" s="99">
        <v>0</v>
      </c>
      <c r="AJ1225" s="99">
        <v>646411.25984191895</v>
      </c>
      <c r="AK1225" s="99">
        <v>0</v>
      </c>
      <c r="AL1225" s="99">
        <v>0</v>
      </c>
      <c r="AM1225" s="99">
        <v>377008.27421188401</v>
      </c>
      <c r="AN1225" s="99">
        <v>8274297.4915161096</v>
      </c>
      <c r="AO1225" s="99">
        <v>25587955.494872998</v>
      </c>
      <c r="AP1225" s="99">
        <v>0</v>
      </c>
      <c r="AQ1225" s="99">
        <v>17933068.9680176</v>
      </c>
      <c r="AR1225" s="99">
        <v>9693988.0823974591</v>
      </c>
      <c r="AS1225" s="99">
        <v>373793.54060363799</v>
      </c>
      <c r="AT1225" s="99">
        <v>2009898.2691802999</v>
      </c>
      <c r="AU1225" s="99">
        <v>0</v>
      </c>
      <c r="AV1225" s="99">
        <v>4428514.33911133</v>
      </c>
      <c r="AW1225" s="99">
        <v>15825405.256591801</v>
      </c>
      <c r="AX1225" s="99">
        <v>16018970.540771499</v>
      </c>
      <c r="AY1225" s="99">
        <v>11898691.114135699</v>
      </c>
      <c r="AZ1225" s="99">
        <v>11185280.388793901</v>
      </c>
      <c r="BA1225" s="99">
        <v>0</v>
      </c>
      <c r="BB1225" s="99">
        <v>0</v>
      </c>
      <c r="BC1225" s="99">
        <v>4368284.7428588904</v>
      </c>
      <c r="BD1225" s="99">
        <v>0</v>
      </c>
      <c r="BE1225" s="99">
        <v>0</v>
      </c>
      <c r="BF1225" s="99">
        <v>2406939.18255615</v>
      </c>
      <c r="BG1225" s="99">
        <v>19556471.753662098</v>
      </c>
      <c r="BH1225" s="99">
        <v>4921961.3406982403</v>
      </c>
      <c r="BI1225" s="99">
        <v>0</v>
      </c>
      <c r="BJ1225" s="99">
        <v>5132314.0316772498</v>
      </c>
      <c r="BK1225" s="99">
        <v>3379943.8536682101</v>
      </c>
      <c r="BL1225" s="99">
        <v>0</v>
      </c>
      <c r="BM1225" s="99">
        <v>0</v>
      </c>
      <c r="BN1225" s="99">
        <v>0</v>
      </c>
      <c r="BO1225" s="99">
        <v>0</v>
      </c>
      <c r="BP1225" s="99">
        <v>0</v>
      </c>
      <c r="BQ1225" s="99">
        <v>0</v>
      </c>
      <c r="BR1225" s="99">
        <v>3937380.2917480501</v>
      </c>
      <c r="BS1225" s="99">
        <v>4341604.9361572303</v>
      </c>
      <c r="BT1225" s="99">
        <v>0</v>
      </c>
      <c r="BU1225" s="99">
        <v>0</v>
      </c>
      <c r="BV1225" s="99">
        <v>1810386.18859863</v>
      </c>
      <c r="BW1225" s="99">
        <v>0</v>
      </c>
      <c r="BX1225" s="99">
        <v>0</v>
      </c>
      <c r="BY1225" s="99">
        <v>0</v>
      </c>
      <c r="BZ1225" s="99">
        <v>0</v>
      </c>
      <c r="CA1225" s="99">
        <v>90800.974695205703</v>
      </c>
      <c r="CB1225" s="99">
        <v>6218748.2277832003</v>
      </c>
      <c r="CC1225" s="99">
        <v>43434353.092285201</v>
      </c>
      <c r="CD1225" s="99">
        <v>10028975.3703613</v>
      </c>
      <c r="CE1225" s="99">
        <v>2255.43083402514</v>
      </c>
      <c r="CF1225" s="99">
        <v>378902.68239974999</v>
      </c>
      <c r="CG1225" s="99">
        <v>2422850.3843994099</v>
      </c>
      <c r="CH1225" s="99">
        <v>0</v>
      </c>
      <c r="CI1225" s="99">
        <v>93062.818536758394</v>
      </c>
      <c r="CJ1225" s="99">
        <v>6604690.1107177697</v>
      </c>
      <c r="CK1225" s="99">
        <v>45875589.526367202</v>
      </c>
      <c r="CL1225" s="99">
        <v>10023967.815429701</v>
      </c>
      <c r="CM1225" s="166">
        <v>117516.047362328</v>
      </c>
      <c r="CN1225" s="166">
        <v>14928310.9764404</v>
      </c>
      <c r="CO1225" s="166">
        <v>65536497.661132798</v>
      </c>
      <c r="CP1225" s="99">
        <v>10023967.815429701</v>
      </c>
      <c r="CQ1225" s="99">
        <v>0</v>
      </c>
      <c r="CR1225" s="99">
        <v>0</v>
      </c>
      <c r="CS1225" s="99">
        <v>0</v>
      </c>
      <c r="CT1225" s="99">
        <v>0</v>
      </c>
      <c r="CU1225" s="98">
        <v>52162.452308517997</v>
      </c>
      <c r="CV1225" s="98">
        <v>5221.3889385940001</v>
      </c>
      <c r="CW1225" s="98">
        <v>6597650.9101829501</v>
      </c>
      <c r="CX1225" s="98">
        <v>45857203.476684608</v>
      </c>
    </row>
    <row r="1226" spans="1:102" x14ac:dyDescent="0.2">
      <c r="A1226" s="98" t="s">
        <v>71</v>
      </c>
      <c r="B1226" s="100">
        <v>38412</v>
      </c>
      <c r="C1226" s="99">
        <v>61299.245388030999</v>
      </c>
      <c r="D1226" s="99">
        <v>0</v>
      </c>
      <c r="E1226" s="99">
        <v>30649.8600156307</v>
      </c>
      <c r="F1226" s="99">
        <v>18458.6977219582</v>
      </c>
      <c r="G1226" s="99">
        <v>442.92978179454798</v>
      </c>
      <c r="H1226" s="99">
        <v>1812.9324109107299</v>
      </c>
      <c r="I1226" s="99">
        <v>0</v>
      </c>
      <c r="J1226" s="99">
        <v>7320.3725733757001</v>
      </c>
      <c r="K1226" s="99">
        <v>17946.550329923601</v>
      </c>
      <c r="L1226" s="99">
        <v>42957.854865551002</v>
      </c>
      <c r="M1226" s="99">
        <v>31488.241055965402</v>
      </c>
      <c r="N1226" s="99">
        <v>12086.328163742999</v>
      </c>
      <c r="O1226" s="99">
        <v>0</v>
      </c>
      <c r="P1226" s="99">
        <v>0</v>
      </c>
      <c r="Q1226" s="99">
        <v>4973.54479473829</v>
      </c>
      <c r="R1226" s="99">
        <v>0</v>
      </c>
      <c r="S1226" s="99">
        <v>0</v>
      </c>
      <c r="T1226" s="99">
        <v>2241.6109217405301</v>
      </c>
      <c r="U1226" s="99">
        <v>25093.442229032498</v>
      </c>
      <c r="V1226" s="99">
        <v>3680217.5382995601</v>
      </c>
      <c r="W1226" s="99">
        <v>0</v>
      </c>
      <c r="X1226" s="99">
        <v>2635041.5627441402</v>
      </c>
      <c r="Y1226" s="99">
        <v>1415117.2992858901</v>
      </c>
      <c r="Z1226" s="99">
        <v>92587.834521293596</v>
      </c>
      <c r="AA1226" s="99">
        <v>295090.77035141003</v>
      </c>
      <c r="AB1226" s="99">
        <v>0</v>
      </c>
      <c r="AC1226" s="99">
        <v>2741889.3667907701</v>
      </c>
      <c r="AD1226" s="99">
        <v>5853195.3205566397</v>
      </c>
      <c r="AE1226" s="99">
        <v>2217665.76141357</v>
      </c>
      <c r="AF1226" s="99">
        <v>1688340.00360107</v>
      </c>
      <c r="AG1226" s="99">
        <v>1722237.0985717799</v>
      </c>
      <c r="AH1226" s="99">
        <v>0</v>
      </c>
      <c r="AI1226" s="99">
        <v>0</v>
      </c>
      <c r="AJ1226" s="99">
        <v>636852.93103790295</v>
      </c>
      <c r="AK1226" s="99">
        <v>0</v>
      </c>
      <c r="AL1226" s="99">
        <v>0</v>
      </c>
      <c r="AM1226" s="99">
        <v>384506.32674408</v>
      </c>
      <c r="AN1226" s="99">
        <v>8573445.1893310491</v>
      </c>
      <c r="AO1226" s="99">
        <v>26588084.7116699</v>
      </c>
      <c r="AP1226" s="99">
        <v>0</v>
      </c>
      <c r="AQ1226" s="99">
        <v>18127637.010253899</v>
      </c>
      <c r="AR1226" s="99">
        <v>9810290.2626953106</v>
      </c>
      <c r="AS1226" s="99">
        <v>584402.11016082799</v>
      </c>
      <c r="AT1226" s="99">
        <v>1915064.9447631801</v>
      </c>
      <c r="AU1226" s="99">
        <v>0</v>
      </c>
      <c r="AV1226" s="99">
        <v>6583968.5332641602</v>
      </c>
      <c r="AW1226" s="99">
        <v>14057548.485839801</v>
      </c>
      <c r="AX1226" s="99">
        <v>16357218.185302701</v>
      </c>
      <c r="AY1226" s="99">
        <v>12100171.412963901</v>
      </c>
      <c r="AZ1226" s="99">
        <v>11470343.259887701</v>
      </c>
      <c r="BA1226" s="99">
        <v>0</v>
      </c>
      <c r="BB1226" s="99">
        <v>0</v>
      </c>
      <c r="BC1226" s="99">
        <v>4369614.29223633</v>
      </c>
      <c r="BD1226" s="99">
        <v>0</v>
      </c>
      <c r="BE1226" s="99">
        <v>0</v>
      </c>
      <c r="BF1226" s="99">
        <v>2484988.7356262198</v>
      </c>
      <c r="BG1226" s="99">
        <v>20493960.347167999</v>
      </c>
      <c r="BH1226" s="99">
        <v>5095417.3869628897</v>
      </c>
      <c r="BI1226" s="99">
        <v>0</v>
      </c>
      <c r="BJ1226" s="99">
        <v>5141077.43151855</v>
      </c>
      <c r="BK1226" s="99">
        <v>3404826.6408081101</v>
      </c>
      <c r="BL1226" s="99">
        <v>0</v>
      </c>
      <c r="BM1226" s="99">
        <v>0</v>
      </c>
      <c r="BN1226" s="99">
        <v>0</v>
      </c>
      <c r="BO1226" s="99">
        <v>0</v>
      </c>
      <c r="BP1226" s="99">
        <v>0</v>
      </c>
      <c r="BQ1226" s="99">
        <v>0</v>
      </c>
      <c r="BR1226" s="99">
        <v>4004577.8478088402</v>
      </c>
      <c r="BS1226" s="99">
        <v>4406805.2051391602</v>
      </c>
      <c r="BT1226" s="99">
        <v>0</v>
      </c>
      <c r="BU1226" s="99">
        <v>0</v>
      </c>
      <c r="BV1226" s="99">
        <v>1821351.1652984601</v>
      </c>
      <c r="BW1226" s="99">
        <v>0</v>
      </c>
      <c r="BX1226" s="99">
        <v>0</v>
      </c>
      <c r="BY1226" s="99">
        <v>0</v>
      </c>
      <c r="BZ1226" s="99">
        <v>0</v>
      </c>
      <c r="CA1226" s="99">
        <v>92003.281175613403</v>
      </c>
      <c r="CB1226" s="99">
        <v>6311782.8888549795</v>
      </c>
      <c r="CC1226" s="99">
        <v>44687522.474121101</v>
      </c>
      <c r="CD1226" s="99">
        <v>10226484.9451904</v>
      </c>
      <c r="CE1226" s="99">
        <v>2246.6041773259599</v>
      </c>
      <c r="CF1226" s="99">
        <v>383164.30602645897</v>
      </c>
      <c r="CG1226" s="99">
        <v>2482672.4854431199</v>
      </c>
      <c r="CH1226" s="99">
        <v>0</v>
      </c>
      <c r="CI1226" s="99">
        <v>94251.047696113601</v>
      </c>
      <c r="CJ1226" s="99">
        <v>6698226.6343383798</v>
      </c>
      <c r="CK1226" s="99">
        <v>47147617.110839799</v>
      </c>
      <c r="CL1226" s="99">
        <v>10222410.039917</v>
      </c>
      <c r="CM1226" s="166">
        <v>119204.952290535</v>
      </c>
      <c r="CN1226" s="166">
        <v>15217950.8580322</v>
      </c>
      <c r="CO1226" s="166">
        <v>67503865.658203095</v>
      </c>
      <c r="CP1226" s="99">
        <v>10222410.039917</v>
      </c>
      <c r="CQ1226" s="99">
        <v>0</v>
      </c>
      <c r="CR1226" s="99">
        <v>0</v>
      </c>
      <c r="CS1226" s="99">
        <v>0</v>
      </c>
      <c r="CT1226" s="99">
        <v>0</v>
      </c>
      <c r="CU1226" s="98">
        <v>50125.581689612998</v>
      </c>
      <c r="CV1226" s="98">
        <v>7728.474196831</v>
      </c>
      <c r="CW1226" s="98">
        <v>6694947.1948814383</v>
      </c>
      <c r="CX1226" s="98">
        <v>47170194.959564224</v>
      </c>
    </row>
    <row r="1227" spans="1:102" x14ac:dyDescent="0.2">
      <c r="A1227" s="98" t="s">
        <v>71</v>
      </c>
      <c r="B1227" s="100">
        <v>38504</v>
      </c>
      <c r="C1227" s="99">
        <v>62760.770816803</v>
      </c>
      <c r="D1227" s="99">
        <v>0</v>
      </c>
      <c r="E1227" s="99">
        <v>30070.8232870102</v>
      </c>
      <c r="F1227" s="99">
        <v>18287.5509166718</v>
      </c>
      <c r="G1227" s="99">
        <v>543.09935927391098</v>
      </c>
      <c r="H1227" s="99">
        <v>1684.17538788915</v>
      </c>
      <c r="I1227" s="99">
        <v>0</v>
      </c>
      <c r="J1227" s="99">
        <v>9372.6803873777408</v>
      </c>
      <c r="K1227" s="99">
        <v>15928.574367642401</v>
      </c>
      <c r="L1227" s="99">
        <v>43947.533059597001</v>
      </c>
      <c r="M1227" s="99">
        <v>32014.130169153199</v>
      </c>
      <c r="N1227" s="99">
        <v>12207.796831965399</v>
      </c>
      <c r="O1227" s="99">
        <v>0</v>
      </c>
      <c r="P1227" s="99">
        <v>0</v>
      </c>
      <c r="Q1227" s="99">
        <v>4911.5432615280197</v>
      </c>
      <c r="R1227" s="99">
        <v>0</v>
      </c>
      <c r="S1227" s="99">
        <v>0</v>
      </c>
      <c r="T1227" s="99">
        <v>2214.5239495635001</v>
      </c>
      <c r="U1227" s="99">
        <v>25545.892849206899</v>
      </c>
      <c r="V1227" s="99">
        <v>3713456.8651123</v>
      </c>
      <c r="W1227" s="99">
        <v>359.66969479993003</v>
      </c>
      <c r="X1227" s="99">
        <v>2588762.1395874</v>
      </c>
      <c r="Y1227" s="99">
        <v>1402530.0822753899</v>
      </c>
      <c r="Z1227" s="99">
        <v>119073.90206337</v>
      </c>
      <c r="AA1227" s="99">
        <v>271392.61418914801</v>
      </c>
      <c r="AB1227" s="99">
        <v>0</v>
      </c>
      <c r="AC1227" s="99">
        <v>3484205.26989746</v>
      </c>
      <c r="AD1227" s="99">
        <v>5088576.0814209003</v>
      </c>
      <c r="AE1227" s="99">
        <v>2277494.5463561998</v>
      </c>
      <c r="AF1227" s="99">
        <v>1693611.2051391599</v>
      </c>
      <c r="AG1227" s="99">
        <v>1717791.6419982901</v>
      </c>
      <c r="AH1227" s="99">
        <v>0</v>
      </c>
      <c r="AI1227" s="99">
        <v>0</v>
      </c>
      <c r="AJ1227" s="99">
        <v>625143.40083313</v>
      </c>
      <c r="AK1227" s="99">
        <v>0</v>
      </c>
      <c r="AL1227" s="99">
        <v>0</v>
      </c>
      <c r="AM1227" s="99">
        <v>389524.72593689</v>
      </c>
      <c r="AN1227" s="99">
        <v>8703351.9822997991</v>
      </c>
      <c r="AO1227" s="99">
        <v>27106165.300048798</v>
      </c>
      <c r="AP1227" s="99">
        <v>2773.9013068675999</v>
      </c>
      <c r="AQ1227" s="99">
        <v>17946204.354736298</v>
      </c>
      <c r="AR1227" s="99">
        <v>9797717.7995605506</v>
      </c>
      <c r="AS1227" s="99">
        <v>756186.34810638404</v>
      </c>
      <c r="AT1227" s="99">
        <v>1783552.9379577599</v>
      </c>
      <c r="AU1227" s="99">
        <v>0</v>
      </c>
      <c r="AV1227" s="99">
        <v>8788566.71557617</v>
      </c>
      <c r="AW1227" s="99">
        <v>12296435.1641846</v>
      </c>
      <c r="AX1227" s="99">
        <v>16956179.722656298</v>
      </c>
      <c r="AY1227" s="99">
        <v>12269228.1865234</v>
      </c>
      <c r="AZ1227" s="99">
        <v>11482603.528686499</v>
      </c>
      <c r="BA1227" s="99">
        <v>0</v>
      </c>
      <c r="BB1227" s="99">
        <v>0</v>
      </c>
      <c r="BC1227" s="99">
        <v>4347659.3651123</v>
      </c>
      <c r="BD1227" s="99">
        <v>0</v>
      </c>
      <c r="BE1227" s="99">
        <v>0</v>
      </c>
      <c r="BF1227" s="99">
        <v>2542197.7661438002</v>
      </c>
      <c r="BG1227" s="99">
        <v>21279610.848632801</v>
      </c>
      <c r="BH1227" s="99">
        <v>5255278.5969848596</v>
      </c>
      <c r="BI1227" s="99">
        <v>157.51473929174199</v>
      </c>
      <c r="BJ1227" s="99">
        <v>5133348.26318359</v>
      </c>
      <c r="BK1227" s="99">
        <v>3396657.0701904302</v>
      </c>
      <c r="BL1227" s="99">
        <v>0</v>
      </c>
      <c r="BM1227" s="99">
        <v>0</v>
      </c>
      <c r="BN1227" s="99">
        <v>0</v>
      </c>
      <c r="BO1227" s="99">
        <v>0</v>
      </c>
      <c r="BP1227" s="99">
        <v>0</v>
      </c>
      <c r="BQ1227" s="99">
        <v>0</v>
      </c>
      <c r="BR1227" s="99">
        <v>4058115.4380188002</v>
      </c>
      <c r="BS1227" s="99">
        <v>4471933.15161133</v>
      </c>
      <c r="BT1227" s="99">
        <v>0</v>
      </c>
      <c r="BU1227" s="99">
        <v>0</v>
      </c>
      <c r="BV1227" s="99">
        <v>1845245.0345459001</v>
      </c>
      <c r="BW1227" s="99">
        <v>0</v>
      </c>
      <c r="BX1227" s="99">
        <v>0</v>
      </c>
      <c r="BY1227" s="99">
        <v>0</v>
      </c>
      <c r="BZ1227" s="99">
        <v>0</v>
      </c>
      <c r="CA1227" s="99">
        <v>93025.076314926104</v>
      </c>
      <c r="CB1227" s="99">
        <v>6280113.3285522498</v>
      </c>
      <c r="CC1227" s="99">
        <v>44887292.9912109</v>
      </c>
      <c r="CD1227" s="99">
        <v>10342768.471069301</v>
      </c>
      <c r="CE1227" s="99">
        <v>2240.4045023620101</v>
      </c>
      <c r="CF1227" s="99">
        <v>389478.10783004801</v>
      </c>
      <c r="CG1227" s="99">
        <v>2526936.6535949698</v>
      </c>
      <c r="CH1227" s="99">
        <v>0</v>
      </c>
      <c r="CI1227" s="99">
        <v>95262.759959220901</v>
      </c>
      <c r="CJ1227" s="99">
        <v>6671752.3646850605</v>
      </c>
      <c r="CK1227" s="99">
        <v>47424137.066894501</v>
      </c>
      <c r="CL1227" s="99">
        <v>10339292.778930699</v>
      </c>
      <c r="CM1227" s="166">
        <v>120628.83057022101</v>
      </c>
      <c r="CN1227" s="166">
        <v>15306187.4570313</v>
      </c>
      <c r="CO1227" s="166">
        <v>68790471.954101607</v>
      </c>
      <c r="CP1227" s="99">
        <v>10339292.778930699</v>
      </c>
      <c r="CQ1227" s="99">
        <v>0</v>
      </c>
      <c r="CR1227" s="99">
        <v>0</v>
      </c>
      <c r="CS1227" s="99">
        <v>0</v>
      </c>
      <c r="CT1227" s="99">
        <v>0</v>
      </c>
      <c r="CU1227" s="98">
        <v>47666.249985620001</v>
      </c>
      <c r="CV1227" s="98">
        <v>9801.9804985720002</v>
      </c>
      <c r="CW1227" s="98">
        <v>6669591.4363822974</v>
      </c>
      <c r="CX1227" s="98">
        <v>47414229.644805871</v>
      </c>
    </row>
    <row r="1228" spans="1:102" x14ac:dyDescent="0.2">
      <c r="A1228" s="98" t="s">
        <v>71</v>
      </c>
      <c r="B1228" s="100">
        <v>38596</v>
      </c>
      <c r="C1228" s="99">
        <v>63782.132299900099</v>
      </c>
      <c r="D1228" s="99">
        <v>0</v>
      </c>
      <c r="E1228" s="99">
        <v>29834.388675689701</v>
      </c>
      <c r="F1228" s="99">
        <v>18312.203855514501</v>
      </c>
      <c r="G1228" s="99">
        <v>636.59769298881304</v>
      </c>
      <c r="H1228" s="99">
        <v>1578.1656247675401</v>
      </c>
      <c r="I1228" s="99">
        <v>0</v>
      </c>
      <c r="J1228" s="99">
        <v>11682.235015034699</v>
      </c>
      <c r="K1228" s="99">
        <v>14212.970168948201</v>
      </c>
      <c r="L1228" s="99">
        <v>45497.706346034996</v>
      </c>
      <c r="M1228" s="99">
        <v>32360.526925563801</v>
      </c>
      <c r="N1228" s="99">
        <v>12332.875411748901</v>
      </c>
      <c r="O1228" s="99">
        <v>0</v>
      </c>
      <c r="P1228" s="99">
        <v>0</v>
      </c>
      <c r="Q1228" s="99">
        <v>4859.9273343086197</v>
      </c>
      <c r="R1228" s="99">
        <v>0</v>
      </c>
      <c r="S1228" s="99">
        <v>0</v>
      </c>
      <c r="T1228" s="99">
        <v>2228.9149952828898</v>
      </c>
      <c r="U1228" s="99">
        <v>25688.7117986679</v>
      </c>
      <c r="V1228" s="99">
        <v>3768325.0274963402</v>
      </c>
      <c r="W1228" s="99">
        <v>450.35787484794901</v>
      </c>
      <c r="X1228" s="99">
        <v>2527065.89916992</v>
      </c>
      <c r="Y1228" s="99">
        <v>1381116.2765045201</v>
      </c>
      <c r="Z1228" s="99">
        <v>138967.61040878299</v>
      </c>
      <c r="AA1228" s="99">
        <v>247521.77139854399</v>
      </c>
      <c r="AB1228" s="99">
        <v>0</v>
      </c>
      <c r="AC1228" s="99">
        <v>4127750.3899841299</v>
      </c>
      <c r="AD1228" s="99">
        <v>4269651.3769531297</v>
      </c>
      <c r="AE1228" s="99">
        <v>2276932.8149719201</v>
      </c>
      <c r="AF1228" s="99">
        <v>1715922.96116638</v>
      </c>
      <c r="AG1228" s="99">
        <v>1717227.17628479</v>
      </c>
      <c r="AH1228" s="99">
        <v>0</v>
      </c>
      <c r="AI1228" s="99">
        <v>0</v>
      </c>
      <c r="AJ1228" s="99">
        <v>605682.82984924305</v>
      </c>
      <c r="AK1228" s="99">
        <v>0</v>
      </c>
      <c r="AL1228" s="99">
        <v>0</v>
      </c>
      <c r="AM1228" s="99">
        <v>386829.22473526001</v>
      </c>
      <c r="AN1228" s="99">
        <v>8315327.2630004901</v>
      </c>
      <c r="AO1228" s="99">
        <v>27910664.4370117</v>
      </c>
      <c r="AP1228" s="99">
        <v>3606.7839441299402</v>
      </c>
      <c r="AQ1228" s="99">
        <v>17867755.675292999</v>
      </c>
      <c r="AR1228" s="99">
        <v>9741314.7111816406</v>
      </c>
      <c r="AS1228" s="99">
        <v>915259.37326049805</v>
      </c>
      <c r="AT1228" s="99">
        <v>1646460.45976257</v>
      </c>
      <c r="AU1228" s="99">
        <v>0</v>
      </c>
      <c r="AV1228" s="99">
        <v>11008663.052246099</v>
      </c>
      <c r="AW1228" s="99">
        <v>10414149.2038574</v>
      </c>
      <c r="AX1228" s="99">
        <v>17432839.153320301</v>
      </c>
      <c r="AY1228" s="99">
        <v>12674993.56604</v>
      </c>
      <c r="AZ1228" s="99">
        <v>11717814.063720699</v>
      </c>
      <c r="BA1228" s="99">
        <v>0</v>
      </c>
      <c r="BB1228" s="99">
        <v>0</v>
      </c>
      <c r="BC1228" s="99">
        <v>4278741.2858276404</v>
      </c>
      <c r="BD1228" s="99">
        <v>0</v>
      </c>
      <c r="BE1228" s="99">
        <v>0</v>
      </c>
      <c r="BF1228" s="99">
        <v>2557869.1329650902</v>
      </c>
      <c r="BG1228" s="99">
        <v>21549760.699951202</v>
      </c>
      <c r="BH1228" s="99">
        <v>5526624.7210693397</v>
      </c>
      <c r="BI1228" s="99">
        <v>241.12413583137101</v>
      </c>
      <c r="BJ1228" s="99">
        <v>5130486.6098022498</v>
      </c>
      <c r="BK1228" s="99">
        <v>3392592.0567932101</v>
      </c>
      <c r="BL1228" s="99">
        <v>0</v>
      </c>
      <c r="BM1228" s="99">
        <v>0</v>
      </c>
      <c r="BN1228" s="99">
        <v>0</v>
      </c>
      <c r="BO1228" s="99">
        <v>0</v>
      </c>
      <c r="BP1228" s="99">
        <v>0</v>
      </c>
      <c r="BQ1228" s="99">
        <v>0</v>
      </c>
      <c r="BR1228" s="99">
        <v>4166566.4364318801</v>
      </c>
      <c r="BS1228" s="99">
        <v>4591412.82849121</v>
      </c>
      <c r="BT1228" s="99">
        <v>0</v>
      </c>
      <c r="BU1228" s="99">
        <v>0</v>
      </c>
      <c r="BV1228" s="99">
        <v>1837761.8457641599</v>
      </c>
      <c r="BW1228" s="99">
        <v>0</v>
      </c>
      <c r="BX1228" s="99">
        <v>0</v>
      </c>
      <c r="BY1228" s="99">
        <v>0</v>
      </c>
      <c r="BZ1228" s="99">
        <v>0</v>
      </c>
      <c r="CA1228" s="99">
        <v>93384.502648353606</v>
      </c>
      <c r="CB1228" s="99">
        <v>6311276.11828613</v>
      </c>
      <c r="CC1228" s="99">
        <v>45892753.259277299</v>
      </c>
      <c r="CD1228" s="99">
        <v>10733539.451049799</v>
      </c>
      <c r="CE1228" s="99">
        <v>2202.2982789576099</v>
      </c>
      <c r="CF1228" s="99">
        <v>385110.10806274402</v>
      </c>
      <c r="CG1228" s="99">
        <v>2555192.4894409198</v>
      </c>
      <c r="CH1228" s="99">
        <v>0</v>
      </c>
      <c r="CI1228" s="99">
        <v>95581.818171501203</v>
      </c>
      <c r="CJ1228" s="99">
        <v>6690646.2999877902</v>
      </c>
      <c r="CK1228" s="99">
        <v>48445523.594238304</v>
      </c>
      <c r="CL1228" s="99">
        <v>10748366.799316401</v>
      </c>
      <c r="CM1228" s="166">
        <v>121305.01661586799</v>
      </c>
      <c r="CN1228" s="166">
        <v>15132935.072509799</v>
      </c>
      <c r="CO1228" s="166">
        <v>70117116.876953095</v>
      </c>
      <c r="CP1228" s="99">
        <v>10748366.799316401</v>
      </c>
      <c r="CQ1228" s="99">
        <v>0</v>
      </c>
      <c r="CR1228" s="99">
        <v>0</v>
      </c>
      <c r="CS1228" s="99">
        <v>0</v>
      </c>
      <c r="CT1228" s="99">
        <v>0</v>
      </c>
      <c r="CU1228" s="98">
        <v>46012.932328725001</v>
      </c>
      <c r="CV1228" s="98">
        <v>12204.089689619999</v>
      </c>
      <c r="CW1228" s="98">
        <v>6696386.2263488742</v>
      </c>
      <c r="CX1228" s="98">
        <v>48447945.748718217</v>
      </c>
    </row>
    <row r="1229" spans="1:102" x14ac:dyDescent="0.2">
      <c r="A1229" s="98" t="s">
        <v>71</v>
      </c>
      <c r="B1229" s="100">
        <v>38687</v>
      </c>
      <c r="C1229" s="99">
        <v>64896.675295352899</v>
      </c>
      <c r="D1229" s="99">
        <v>0</v>
      </c>
      <c r="E1229" s="99">
        <v>29283.7727220058</v>
      </c>
      <c r="F1229" s="99">
        <v>18239.982831716501</v>
      </c>
      <c r="G1229" s="99">
        <v>716.08432497084095</v>
      </c>
      <c r="H1229" s="99">
        <v>1422.9678438454901</v>
      </c>
      <c r="I1229" s="99">
        <v>0</v>
      </c>
      <c r="J1229" s="99">
        <v>14169.303993105899</v>
      </c>
      <c r="K1229" s="99">
        <v>12249.412262558901</v>
      </c>
      <c r="L1229" s="99">
        <v>44395.157392978697</v>
      </c>
      <c r="M1229" s="99">
        <v>32459.5727643967</v>
      </c>
      <c r="N1229" s="99">
        <v>12465.8826826811</v>
      </c>
      <c r="O1229" s="99">
        <v>0</v>
      </c>
      <c r="P1229" s="99">
        <v>0</v>
      </c>
      <c r="Q1229" s="99">
        <v>4839.4320244193104</v>
      </c>
      <c r="R1229" s="99">
        <v>0</v>
      </c>
      <c r="S1229" s="99">
        <v>0</v>
      </c>
      <c r="T1229" s="99">
        <v>2133.9407598674302</v>
      </c>
      <c r="U1229" s="99">
        <v>26501.861175060301</v>
      </c>
      <c r="V1229" s="99">
        <v>3840181.6122741699</v>
      </c>
      <c r="W1229" s="99">
        <v>523.91822592914104</v>
      </c>
      <c r="X1229" s="99">
        <v>2460246.1558227502</v>
      </c>
      <c r="Y1229" s="99">
        <v>1361882.2274780299</v>
      </c>
      <c r="Z1229" s="99">
        <v>160115.97072410601</v>
      </c>
      <c r="AA1229" s="99">
        <v>210047.98577308701</v>
      </c>
      <c r="AB1229" s="99">
        <v>0</v>
      </c>
      <c r="AC1229" s="99">
        <v>5174058.88037109</v>
      </c>
      <c r="AD1229" s="99">
        <v>3616178.3733825702</v>
      </c>
      <c r="AE1229" s="99">
        <v>2193181.2611389202</v>
      </c>
      <c r="AF1229" s="99">
        <v>1734826.2484283401</v>
      </c>
      <c r="AG1229" s="99">
        <v>1722097.09640503</v>
      </c>
      <c r="AH1229" s="99">
        <v>0</v>
      </c>
      <c r="AI1229" s="99">
        <v>0</v>
      </c>
      <c r="AJ1229" s="99">
        <v>598818.257995605</v>
      </c>
      <c r="AK1229" s="99">
        <v>0</v>
      </c>
      <c r="AL1229" s="99">
        <v>0</v>
      </c>
      <c r="AM1229" s="99">
        <v>364142.52579879801</v>
      </c>
      <c r="AN1229" s="99">
        <v>8756898.44213867</v>
      </c>
      <c r="AO1229" s="99">
        <v>28774284.6486816</v>
      </c>
      <c r="AP1229" s="99">
        <v>4473.84929895401</v>
      </c>
      <c r="AQ1229" s="99">
        <v>17735994.071533199</v>
      </c>
      <c r="AR1229" s="99">
        <v>9930577.7518310491</v>
      </c>
      <c r="AS1229" s="99">
        <v>1078851.90345764</v>
      </c>
      <c r="AT1229" s="99">
        <v>1418714.11380005</v>
      </c>
      <c r="AU1229" s="99">
        <v>0</v>
      </c>
      <c r="AV1229" s="99">
        <v>13915535.317627</v>
      </c>
      <c r="AW1229" s="99">
        <v>8968154.5175781306</v>
      </c>
      <c r="AX1229" s="99">
        <v>16841359.427734401</v>
      </c>
      <c r="AY1229" s="99">
        <v>12970534.9924316</v>
      </c>
      <c r="AZ1229" s="99">
        <v>11885775.9023438</v>
      </c>
      <c r="BA1229" s="99">
        <v>0</v>
      </c>
      <c r="BB1229" s="99">
        <v>0</v>
      </c>
      <c r="BC1229" s="99">
        <v>4300387.9749755897</v>
      </c>
      <c r="BD1229" s="99">
        <v>0</v>
      </c>
      <c r="BE1229" s="99">
        <v>0</v>
      </c>
      <c r="BF1229" s="99">
        <v>2443612.7408447298</v>
      </c>
      <c r="BG1229" s="99">
        <v>22796147.7739258</v>
      </c>
      <c r="BH1229" s="99">
        <v>5744512.4821167002</v>
      </c>
      <c r="BI1229" s="99">
        <v>437.02334665134498</v>
      </c>
      <c r="BJ1229" s="99">
        <v>5061150.5333862295</v>
      </c>
      <c r="BK1229" s="99">
        <v>3392383.4264221201</v>
      </c>
      <c r="BL1229" s="99">
        <v>0</v>
      </c>
      <c r="BM1229" s="99">
        <v>0</v>
      </c>
      <c r="BN1229" s="99">
        <v>0</v>
      </c>
      <c r="BO1229" s="99">
        <v>0</v>
      </c>
      <c r="BP1229" s="99">
        <v>0</v>
      </c>
      <c r="BQ1229" s="99">
        <v>0</v>
      </c>
      <c r="BR1229" s="99">
        <v>4236577.0059204102</v>
      </c>
      <c r="BS1229" s="99">
        <v>4649359.7523193397</v>
      </c>
      <c r="BT1229" s="99">
        <v>0</v>
      </c>
      <c r="BU1229" s="99">
        <v>0</v>
      </c>
      <c r="BV1229" s="99">
        <v>1876471.59831238</v>
      </c>
      <c r="BW1229" s="99">
        <v>0</v>
      </c>
      <c r="BX1229" s="99">
        <v>0</v>
      </c>
      <c r="BY1229" s="99">
        <v>0</v>
      </c>
      <c r="BZ1229" s="99">
        <v>0</v>
      </c>
      <c r="CA1229" s="99">
        <v>94178.355595588699</v>
      </c>
      <c r="CB1229" s="99">
        <v>6313673.0786132803</v>
      </c>
      <c r="CC1229" s="99">
        <v>46513824.171386696</v>
      </c>
      <c r="CD1229" s="99">
        <v>10789083.420043901</v>
      </c>
      <c r="CE1229" s="99">
        <v>2140.7873502075699</v>
      </c>
      <c r="CF1229" s="99">
        <v>373460.10495376599</v>
      </c>
      <c r="CG1229" s="99">
        <v>2505952.2391967801</v>
      </c>
      <c r="CH1229" s="99">
        <v>0</v>
      </c>
      <c r="CI1229" s="99">
        <v>96324.193482399001</v>
      </c>
      <c r="CJ1229" s="99">
        <v>6687456.2117919903</v>
      </c>
      <c r="CK1229" s="99">
        <v>49029351.303222701</v>
      </c>
      <c r="CL1229" s="99">
        <v>10788865.346313501</v>
      </c>
      <c r="CM1229" s="166">
        <v>122726.83761501301</v>
      </c>
      <c r="CN1229" s="166">
        <v>15457404.033325201</v>
      </c>
      <c r="CO1229" s="166">
        <v>71804780.668945298</v>
      </c>
      <c r="CP1229" s="99">
        <v>10788865.346313501</v>
      </c>
      <c r="CQ1229" s="99">
        <v>0</v>
      </c>
      <c r="CR1229" s="99">
        <v>0</v>
      </c>
      <c r="CS1229" s="99">
        <v>0</v>
      </c>
      <c r="CT1229" s="99">
        <v>0</v>
      </c>
      <c r="CU1229" s="98">
        <v>42765.204994524</v>
      </c>
      <c r="CV1229" s="98">
        <v>14793.212826939</v>
      </c>
      <c r="CW1229" s="98">
        <v>6687133.1835670462</v>
      </c>
      <c r="CX1229" s="98">
        <v>49019776.410583474</v>
      </c>
    </row>
    <row r="1230" spans="1:102" x14ac:dyDescent="0.2">
      <c r="A1230" s="98" t="s">
        <v>71</v>
      </c>
      <c r="B1230" s="100">
        <v>38777</v>
      </c>
      <c r="C1230" s="99">
        <v>66662.710247993498</v>
      </c>
      <c r="D1230" s="99">
        <v>0</v>
      </c>
      <c r="E1230" s="99">
        <v>28613.128664255099</v>
      </c>
      <c r="F1230" s="99">
        <v>17886.668042421301</v>
      </c>
      <c r="G1230" s="99">
        <v>844.16686099022604</v>
      </c>
      <c r="H1230" s="99">
        <v>1345.3128137439501</v>
      </c>
      <c r="I1230" s="99">
        <v>0</v>
      </c>
      <c r="J1230" s="99">
        <v>16383.3902672529</v>
      </c>
      <c r="K1230" s="99">
        <v>10645.218505263299</v>
      </c>
      <c r="L1230" s="99">
        <v>24093.894826412201</v>
      </c>
      <c r="M1230" s="99">
        <v>33432.319576263399</v>
      </c>
      <c r="N1230" s="99">
        <v>12628.7696347237</v>
      </c>
      <c r="O1230" s="99">
        <v>26222.3408069611</v>
      </c>
      <c r="P1230" s="99">
        <v>0</v>
      </c>
      <c r="Q1230" s="99">
        <v>4898.9389814734504</v>
      </c>
      <c r="R1230" s="99">
        <v>1289.86874893308</v>
      </c>
      <c r="S1230" s="99">
        <v>0</v>
      </c>
      <c r="T1230" s="99">
        <v>942.20678284019198</v>
      </c>
      <c r="U1230" s="99">
        <v>27048.041518926599</v>
      </c>
      <c r="V1230" s="99">
        <v>3957895.5672912602</v>
      </c>
      <c r="W1230" s="99">
        <v>518.05293475836504</v>
      </c>
      <c r="X1230" s="99">
        <v>2405166.7439270001</v>
      </c>
      <c r="Y1230" s="99">
        <v>1340389.8187103299</v>
      </c>
      <c r="Z1230" s="99">
        <v>186458.98867607099</v>
      </c>
      <c r="AA1230" s="99">
        <v>203658.13750267</v>
      </c>
      <c r="AB1230" s="99">
        <v>0</v>
      </c>
      <c r="AC1230" s="99">
        <v>5987455.2178955097</v>
      </c>
      <c r="AD1230" s="99">
        <v>2993341.73223877</v>
      </c>
      <c r="AE1230" s="99">
        <v>1045492.44448853</v>
      </c>
      <c r="AF1230" s="99">
        <v>1782989.8318481401</v>
      </c>
      <c r="AG1230" s="99">
        <v>1732637.4126892099</v>
      </c>
      <c r="AH1230" s="99">
        <v>1227528.3819580099</v>
      </c>
      <c r="AI1230" s="99">
        <v>0</v>
      </c>
      <c r="AJ1230" s="99">
        <v>601042.33255767799</v>
      </c>
      <c r="AK1230" s="99">
        <v>226356.88944816601</v>
      </c>
      <c r="AL1230" s="99">
        <v>0</v>
      </c>
      <c r="AM1230" s="99">
        <v>162166.037837982</v>
      </c>
      <c r="AN1230" s="99">
        <v>8985604.8551025409</v>
      </c>
      <c r="AO1230" s="99">
        <v>29968328.527099598</v>
      </c>
      <c r="AP1230" s="99">
        <v>4819.7309671640396</v>
      </c>
      <c r="AQ1230" s="99">
        <v>17372177.896484401</v>
      </c>
      <c r="AR1230" s="99">
        <v>9759193.6055908203</v>
      </c>
      <c r="AS1230" s="99">
        <v>1247696.2398529099</v>
      </c>
      <c r="AT1230" s="99">
        <v>1395110.03465271</v>
      </c>
      <c r="AU1230" s="99">
        <v>0</v>
      </c>
      <c r="AV1230" s="99">
        <v>16352376.6569824</v>
      </c>
      <c r="AW1230" s="99">
        <v>7463593.63317871</v>
      </c>
      <c r="AX1230" s="99">
        <v>8412967.1191406306</v>
      </c>
      <c r="AY1230" s="99">
        <v>13469168.9766846</v>
      </c>
      <c r="AZ1230" s="99">
        <v>12107529.4576416</v>
      </c>
      <c r="BA1230" s="99">
        <v>9149239.8909912091</v>
      </c>
      <c r="BB1230" s="99">
        <v>0</v>
      </c>
      <c r="BC1230" s="99">
        <v>4358708.9697876005</v>
      </c>
      <c r="BD1230" s="99">
        <v>1529370.2149352999</v>
      </c>
      <c r="BE1230" s="99">
        <v>0</v>
      </c>
      <c r="BF1230" s="99">
        <v>1118344.29814148</v>
      </c>
      <c r="BG1230" s="99">
        <v>23745623.2192383</v>
      </c>
      <c r="BH1230" s="99">
        <v>7526383.76379395</v>
      </c>
      <c r="BI1230" s="99">
        <v>413.59797888621699</v>
      </c>
      <c r="BJ1230" s="99">
        <v>5718247.2689209003</v>
      </c>
      <c r="BK1230" s="99">
        <v>3582074.9330139202</v>
      </c>
      <c r="BL1230" s="99">
        <v>0</v>
      </c>
      <c r="BM1230" s="99">
        <v>110011.489800453</v>
      </c>
      <c r="BN1230" s="99">
        <v>0</v>
      </c>
      <c r="BO1230" s="99">
        <v>0</v>
      </c>
      <c r="BP1230" s="99">
        <v>0</v>
      </c>
      <c r="BQ1230" s="99">
        <v>0</v>
      </c>
      <c r="BR1230" s="99">
        <v>4645027.2482910203</v>
      </c>
      <c r="BS1230" s="99">
        <v>4833051.2493896503</v>
      </c>
      <c r="BT1230" s="99">
        <v>1783686.20806885</v>
      </c>
      <c r="BU1230" s="99">
        <v>0</v>
      </c>
      <c r="BV1230" s="99">
        <v>1940403.3692932101</v>
      </c>
      <c r="BW1230" s="99">
        <v>182016.32588958699</v>
      </c>
      <c r="BX1230" s="99">
        <v>0</v>
      </c>
      <c r="BY1230" s="99">
        <v>0</v>
      </c>
      <c r="BZ1230" s="99">
        <v>0</v>
      </c>
      <c r="CA1230" s="99">
        <v>95301.577923774705</v>
      </c>
      <c r="CB1230" s="99">
        <v>6362242.7477417002</v>
      </c>
      <c r="CC1230" s="99">
        <v>47304421.875</v>
      </c>
      <c r="CD1230" s="99">
        <v>13237955.909301801</v>
      </c>
      <c r="CE1230" s="99">
        <v>2185.4867832660698</v>
      </c>
      <c r="CF1230" s="99">
        <v>387036.84490585298</v>
      </c>
      <c r="CG1230" s="99">
        <v>2625489.02026367</v>
      </c>
      <c r="CH1230" s="99">
        <v>0</v>
      </c>
      <c r="CI1230" s="99">
        <v>97488.214820861802</v>
      </c>
      <c r="CJ1230" s="99">
        <v>6745220.29724121</v>
      </c>
      <c r="CK1230" s="99">
        <v>49916432.847656302</v>
      </c>
      <c r="CL1230" s="99">
        <v>13419679.1535645</v>
      </c>
      <c r="CM1230" s="166">
        <v>124361.30249881699</v>
      </c>
      <c r="CN1230" s="166">
        <v>15713684.486206099</v>
      </c>
      <c r="CO1230" s="166">
        <v>73740571.684570298</v>
      </c>
      <c r="CP1230" s="99">
        <v>13419679.1535645</v>
      </c>
      <c r="CQ1230" s="99">
        <v>0</v>
      </c>
      <c r="CR1230" s="99">
        <v>0</v>
      </c>
      <c r="CS1230" s="99">
        <v>0</v>
      </c>
      <c r="CT1230" s="99">
        <v>0</v>
      </c>
      <c r="CU1230" s="98">
        <v>40448.112689314003</v>
      </c>
      <c r="CV1230" s="98">
        <v>17158.786349274</v>
      </c>
      <c r="CW1230" s="98">
        <v>6749279.5926475534</v>
      </c>
      <c r="CX1230" s="98">
        <v>49929910.895263672</v>
      </c>
    </row>
    <row r="1231" spans="1:102" x14ac:dyDescent="0.2">
      <c r="A1231" s="98" t="s">
        <v>71</v>
      </c>
      <c r="B1231" s="100">
        <v>38869</v>
      </c>
      <c r="C1231" s="99">
        <v>68511.668025016799</v>
      </c>
      <c r="D1231" s="99">
        <v>0</v>
      </c>
      <c r="E1231" s="99">
        <v>28495.024346828501</v>
      </c>
      <c r="F1231" s="99">
        <v>18228.278295993801</v>
      </c>
      <c r="G1231" s="99">
        <v>955.59617095440603</v>
      </c>
      <c r="H1231" s="99">
        <v>1238.4927486777301</v>
      </c>
      <c r="I1231" s="99">
        <v>0</v>
      </c>
      <c r="J1231" s="99">
        <v>18469.367826461799</v>
      </c>
      <c r="K1231" s="99">
        <v>9172.4810148477609</v>
      </c>
      <c r="L1231" s="99">
        <v>22887.780405283</v>
      </c>
      <c r="M1231" s="99">
        <v>33844.022689342499</v>
      </c>
      <c r="N1231" s="99">
        <v>12773.4189420938</v>
      </c>
      <c r="O1231" s="99">
        <v>27753.805144310001</v>
      </c>
      <c r="P1231" s="99">
        <v>0</v>
      </c>
      <c r="Q1231" s="99">
        <v>4905.2061449885396</v>
      </c>
      <c r="R1231" s="99">
        <v>1395.7213048338899</v>
      </c>
      <c r="S1231" s="99">
        <v>0</v>
      </c>
      <c r="T1231" s="99">
        <v>873.45821916312002</v>
      </c>
      <c r="U1231" s="99">
        <v>27566.3694036007</v>
      </c>
      <c r="V1231" s="99">
        <v>4084547.3594970698</v>
      </c>
      <c r="W1231" s="99">
        <v>419.56771742552502</v>
      </c>
      <c r="X1231" s="99">
        <v>2369090.6567077599</v>
      </c>
      <c r="Y1231" s="99">
        <v>1372461.36535645</v>
      </c>
      <c r="Z1231" s="99">
        <v>205205.97726631199</v>
      </c>
      <c r="AA1231" s="99">
        <v>178503.73573875401</v>
      </c>
      <c r="AB1231" s="99">
        <v>0</v>
      </c>
      <c r="AC1231" s="99">
        <v>6688736.3276367197</v>
      </c>
      <c r="AD1231" s="99">
        <v>2431642.7725219699</v>
      </c>
      <c r="AE1231" s="99">
        <v>988242.08721923805</v>
      </c>
      <c r="AF1231" s="99">
        <v>1808430.2420196501</v>
      </c>
      <c r="AG1231" s="99">
        <v>1749640.53457642</v>
      </c>
      <c r="AH1231" s="99">
        <v>1290231.0981140099</v>
      </c>
      <c r="AI1231" s="99">
        <v>0</v>
      </c>
      <c r="AJ1231" s="99">
        <v>603607.72541809105</v>
      </c>
      <c r="AK1231" s="99">
        <v>239585.03735160801</v>
      </c>
      <c r="AL1231" s="99">
        <v>0</v>
      </c>
      <c r="AM1231" s="99">
        <v>144455.21137428301</v>
      </c>
      <c r="AN1231" s="99">
        <v>9165807.5399169903</v>
      </c>
      <c r="AO1231" s="99">
        <v>31276981.504882801</v>
      </c>
      <c r="AP1231" s="99">
        <v>3447.40334430337</v>
      </c>
      <c r="AQ1231" s="99">
        <v>17341504.027587902</v>
      </c>
      <c r="AR1231" s="99">
        <v>9939486.0081787091</v>
      </c>
      <c r="AS1231" s="99">
        <v>1409921.0270690899</v>
      </c>
      <c r="AT1231" s="99">
        <v>1233300.74821472</v>
      </c>
      <c r="AU1231" s="99">
        <v>0</v>
      </c>
      <c r="AV1231" s="99">
        <v>18374140.190429699</v>
      </c>
      <c r="AW1231" s="99">
        <v>6106587.8729248</v>
      </c>
      <c r="AX1231" s="99">
        <v>8042605.7814941397</v>
      </c>
      <c r="AY1231" s="99">
        <v>13776373.2028809</v>
      </c>
      <c r="AZ1231" s="99">
        <v>12328538.6606445</v>
      </c>
      <c r="BA1231" s="99">
        <v>9702789.9930419903</v>
      </c>
      <c r="BB1231" s="99">
        <v>0</v>
      </c>
      <c r="BC1231" s="99">
        <v>4418308.2421875</v>
      </c>
      <c r="BD1231" s="99">
        <v>1632383.73423767</v>
      </c>
      <c r="BE1231" s="99">
        <v>0</v>
      </c>
      <c r="BF1231" s="99">
        <v>1008630.4215240499</v>
      </c>
      <c r="BG1231" s="99">
        <v>24589795.3913574</v>
      </c>
      <c r="BH1231" s="99">
        <v>7855028.2781372098</v>
      </c>
      <c r="BI1231" s="99">
        <v>351.96053420379798</v>
      </c>
      <c r="BJ1231" s="99">
        <v>5647875.2427368201</v>
      </c>
      <c r="BK1231" s="99">
        <v>3591630.3986511198</v>
      </c>
      <c r="BL1231" s="99">
        <v>0</v>
      </c>
      <c r="BM1231" s="99">
        <v>103037.818209648</v>
      </c>
      <c r="BN1231" s="99">
        <v>0</v>
      </c>
      <c r="BO1231" s="99">
        <v>0</v>
      </c>
      <c r="BP1231" s="99">
        <v>0</v>
      </c>
      <c r="BQ1231" s="99">
        <v>0</v>
      </c>
      <c r="BR1231" s="99">
        <v>4716359.9213867197</v>
      </c>
      <c r="BS1231" s="99">
        <v>4918796.6094970703</v>
      </c>
      <c r="BT1231" s="99">
        <v>1890299.7752380399</v>
      </c>
      <c r="BU1231" s="99">
        <v>0</v>
      </c>
      <c r="BV1231" s="99">
        <v>1956560.4058075</v>
      </c>
      <c r="BW1231" s="99">
        <v>191880.54059028599</v>
      </c>
      <c r="BX1231" s="99">
        <v>0</v>
      </c>
      <c r="BY1231" s="99">
        <v>0</v>
      </c>
      <c r="BZ1231" s="99">
        <v>0</v>
      </c>
      <c r="CA1231" s="99">
        <v>97213.435804367095</v>
      </c>
      <c r="CB1231" s="99">
        <v>6458272.54223633</v>
      </c>
      <c r="CC1231" s="99">
        <v>48508535.510742202</v>
      </c>
      <c r="CD1231" s="99">
        <v>13475187.313720699</v>
      </c>
      <c r="CE1231" s="99">
        <v>2208.3448610007799</v>
      </c>
      <c r="CF1231" s="99">
        <v>382666.40808486898</v>
      </c>
      <c r="CG1231" s="99">
        <v>2646117.7839965802</v>
      </c>
      <c r="CH1231" s="99">
        <v>0</v>
      </c>
      <c r="CI1231" s="99">
        <v>99422.567050933794</v>
      </c>
      <c r="CJ1231" s="99">
        <v>6848210.05395508</v>
      </c>
      <c r="CK1231" s="99">
        <v>51123797.955566399</v>
      </c>
      <c r="CL1231" s="99">
        <v>13668044.3529053</v>
      </c>
      <c r="CM1231" s="166">
        <v>126785.970114708</v>
      </c>
      <c r="CN1231" s="166">
        <v>15972258.581665</v>
      </c>
      <c r="CO1231" s="166">
        <v>75770815.842773393</v>
      </c>
      <c r="CP1231" s="99">
        <v>13668044.3529053</v>
      </c>
      <c r="CQ1231" s="99">
        <v>0</v>
      </c>
      <c r="CR1231" s="99">
        <v>0</v>
      </c>
      <c r="CS1231" s="99">
        <v>0</v>
      </c>
      <c r="CT1231" s="99">
        <v>0</v>
      </c>
      <c r="CU1231" s="98">
        <v>38891.753135213003</v>
      </c>
      <c r="CV1231" s="98">
        <v>19254.090286182</v>
      </c>
      <c r="CW1231" s="98">
        <v>6840938.9503211994</v>
      </c>
      <c r="CX1231" s="98">
        <v>51154653.294738784</v>
      </c>
    </row>
    <row r="1232" spans="1:102" x14ac:dyDescent="0.2">
      <c r="A1232" s="98" t="s">
        <v>71</v>
      </c>
      <c r="B1232" s="100">
        <v>38961</v>
      </c>
      <c r="C1232" s="99">
        <v>70024.887241363496</v>
      </c>
      <c r="D1232" s="99">
        <v>0</v>
      </c>
      <c r="E1232" s="99">
        <v>27823.0248396397</v>
      </c>
      <c r="F1232" s="99">
        <v>17907.567899942402</v>
      </c>
      <c r="G1232" s="99">
        <v>1053.61370773613</v>
      </c>
      <c r="H1232" s="99">
        <v>1159.1081334650501</v>
      </c>
      <c r="I1232" s="99">
        <v>0</v>
      </c>
      <c r="J1232" s="99">
        <v>20355.2455015183</v>
      </c>
      <c r="K1232" s="99">
        <v>7833.2432333827001</v>
      </c>
      <c r="L1232" s="99">
        <v>21680.507977724101</v>
      </c>
      <c r="M1232" s="99">
        <v>34049.941548824303</v>
      </c>
      <c r="N1232" s="99">
        <v>12841.204251646999</v>
      </c>
      <c r="O1232" s="99">
        <v>28505.928236722899</v>
      </c>
      <c r="P1232" s="99">
        <v>0</v>
      </c>
      <c r="Q1232" s="99">
        <v>4873.9454400539398</v>
      </c>
      <c r="R1232" s="99">
        <v>1432.9630041867499</v>
      </c>
      <c r="S1232" s="99">
        <v>0</v>
      </c>
      <c r="T1232" s="99">
        <v>797.32557441294205</v>
      </c>
      <c r="U1232" s="99">
        <v>27988.989834546999</v>
      </c>
      <c r="V1232" s="99">
        <v>4151891.3663024898</v>
      </c>
      <c r="W1232" s="99">
        <v>486.81383032724301</v>
      </c>
      <c r="X1232" s="99">
        <v>2277032.6030578599</v>
      </c>
      <c r="Y1232" s="99">
        <v>1305300.5447845501</v>
      </c>
      <c r="Z1232" s="99">
        <v>225948.82004737901</v>
      </c>
      <c r="AA1232" s="99">
        <v>157192.584814072</v>
      </c>
      <c r="AB1232" s="99">
        <v>0</v>
      </c>
      <c r="AC1232" s="99">
        <v>7469055.2989502</v>
      </c>
      <c r="AD1232" s="99">
        <v>1782335.44198608</v>
      </c>
      <c r="AE1232" s="99">
        <v>928601.033592224</v>
      </c>
      <c r="AF1232" s="99">
        <v>1812249.6962280299</v>
      </c>
      <c r="AG1232" s="99">
        <v>1737738.8028716999</v>
      </c>
      <c r="AH1232" s="99">
        <v>1325806.3255615199</v>
      </c>
      <c r="AI1232" s="99">
        <v>0</v>
      </c>
      <c r="AJ1232" s="99">
        <v>587326.27988433803</v>
      </c>
      <c r="AK1232" s="99">
        <v>247828.25866508501</v>
      </c>
      <c r="AL1232" s="99">
        <v>0</v>
      </c>
      <c r="AM1232" s="99">
        <v>132479.58431816101</v>
      </c>
      <c r="AN1232" s="99">
        <v>9165323.3572997991</v>
      </c>
      <c r="AO1232" s="99">
        <v>31946790.463867199</v>
      </c>
      <c r="AP1232" s="99">
        <v>4082.0635577440298</v>
      </c>
      <c r="AQ1232" s="99">
        <v>16701116.106445299</v>
      </c>
      <c r="AR1232" s="99">
        <v>9573327.1816406306</v>
      </c>
      <c r="AS1232" s="99">
        <v>1565878.50544739</v>
      </c>
      <c r="AT1232" s="99">
        <v>1095624.0057678199</v>
      </c>
      <c r="AU1232" s="99">
        <v>0</v>
      </c>
      <c r="AV1232" s="99">
        <v>21003906.9296875</v>
      </c>
      <c r="AW1232" s="99">
        <v>4560641.0482177697</v>
      </c>
      <c r="AX1232" s="99">
        <v>7639856.0954589797</v>
      </c>
      <c r="AY1232" s="99">
        <v>13947832.959472699</v>
      </c>
      <c r="AZ1232" s="99">
        <v>12368187.725097699</v>
      </c>
      <c r="BA1232" s="99">
        <v>10100342.3294678</v>
      </c>
      <c r="BB1232" s="99">
        <v>0</v>
      </c>
      <c r="BC1232" s="99">
        <v>4350143.7177123995</v>
      </c>
      <c r="BD1232" s="99">
        <v>1696843.9160308801</v>
      </c>
      <c r="BE1232" s="99">
        <v>0</v>
      </c>
      <c r="BF1232" s="99">
        <v>932136.81208801304</v>
      </c>
      <c r="BG1232" s="99">
        <v>25474102.089355499</v>
      </c>
      <c r="BH1232" s="99">
        <v>8024215.6641845703</v>
      </c>
      <c r="BI1232" s="99">
        <v>428.62922923266899</v>
      </c>
      <c r="BJ1232" s="99">
        <v>5525180.6094970703</v>
      </c>
      <c r="BK1232" s="99">
        <v>3505753.1955566402</v>
      </c>
      <c r="BL1232" s="99">
        <v>0</v>
      </c>
      <c r="BM1232" s="99">
        <v>92135.397217750506</v>
      </c>
      <c r="BN1232" s="99">
        <v>0</v>
      </c>
      <c r="BO1232" s="99">
        <v>0</v>
      </c>
      <c r="BP1232" s="99">
        <v>0</v>
      </c>
      <c r="BQ1232" s="99">
        <v>0</v>
      </c>
      <c r="BR1232" s="99">
        <v>4733996.1552123995</v>
      </c>
      <c r="BS1232" s="99">
        <v>4940949.9942627</v>
      </c>
      <c r="BT1232" s="99">
        <v>1968106.4485778799</v>
      </c>
      <c r="BU1232" s="99">
        <v>0</v>
      </c>
      <c r="BV1232" s="99">
        <v>1953574.5314331099</v>
      </c>
      <c r="BW1232" s="99">
        <v>194674.37474632301</v>
      </c>
      <c r="BX1232" s="99">
        <v>0</v>
      </c>
      <c r="BY1232" s="99">
        <v>0</v>
      </c>
      <c r="BZ1232" s="99">
        <v>0</v>
      </c>
      <c r="CA1232" s="99">
        <v>97640.857045173601</v>
      </c>
      <c r="CB1232" s="99">
        <v>6441325.5154418899</v>
      </c>
      <c r="CC1232" s="99">
        <v>48727214.087402299</v>
      </c>
      <c r="CD1232" s="99">
        <v>13589669.760498</v>
      </c>
      <c r="CE1232" s="99">
        <v>2196.8296217918401</v>
      </c>
      <c r="CF1232" s="99">
        <v>382274.35083007801</v>
      </c>
      <c r="CG1232" s="99">
        <v>2659426.93255615</v>
      </c>
      <c r="CH1232" s="99">
        <v>0</v>
      </c>
      <c r="CI1232" s="99">
        <v>99829.888922691302</v>
      </c>
      <c r="CJ1232" s="99">
        <v>6818608.6654663105</v>
      </c>
      <c r="CK1232" s="99">
        <v>51353028.501953103</v>
      </c>
      <c r="CL1232" s="99">
        <v>13790030.5358887</v>
      </c>
      <c r="CM1232" s="166">
        <v>127722.63662529</v>
      </c>
      <c r="CN1232" s="166">
        <v>16061116.1143799</v>
      </c>
      <c r="CO1232" s="166">
        <v>76924984.608398393</v>
      </c>
      <c r="CP1232" s="99">
        <v>13790030.5358887</v>
      </c>
      <c r="CQ1232" s="99">
        <v>0</v>
      </c>
      <c r="CR1232" s="99">
        <v>0</v>
      </c>
      <c r="CS1232" s="99">
        <v>0</v>
      </c>
      <c r="CT1232" s="99">
        <v>0</v>
      </c>
      <c r="CU1232" s="98">
        <v>36874.945586494003</v>
      </c>
      <c r="CV1232" s="98">
        <v>21211.224550520001</v>
      </c>
      <c r="CW1232" s="98">
        <v>6823599.866271968</v>
      </c>
      <c r="CX1232" s="98">
        <v>51386641.019958451</v>
      </c>
    </row>
    <row r="1233" spans="1:102" x14ac:dyDescent="0.2">
      <c r="A1233" s="98" t="s">
        <v>71</v>
      </c>
      <c r="B1233" s="100">
        <v>39052</v>
      </c>
      <c r="C1233" s="99">
        <v>72663.234587669402</v>
      </c>
      <c r="D1233" s="99">
        <v>0</v>
      </c>
      <c r="E1233" s="99">
        <v>27376.398116111799</v>
      </c>
      <c r="F1233" s="99">
        <v>17949.039544343901</v>
      </c>
      <c r="G1233" s="99">
        <v>1161.94480255246</v>
      </c>
      <c r="H1233" s="99">
        <v>1071.1290028989299</v>
      </c>
      <c r="I1233" s="99">
        <v>0</v>
      </c>
      <c r="J1233" s="99">
        <v>23029.367708682999</v>
      </c>
      <c r="K1233" s="99">
        <v>5760.0622106194496</v>
      </c>
      <c r="L1233" s="99">
        <v>21930.665902614601</v>
      </c>
      <c r="M1233" s="99">
        <v>34600.948334217101</v>
      </c>
      <c r="N1233" s="99">
        <v>12851.816483736</v>
      </c>
      <c r="O1233" s="99">
        <v>29976.791845321699</v>
      </c>
      <c r="P1233" s="99">
        <v>0</v>
      </c>
      <c r="Q1233" s="99">
        <v>4905.40551459789</v>
      </c>
      <c r="R1233" s="99">
        <v>1507.8556712418799</v>
      </c>
      <c r="S1233" s="99">
        <v>0</v>
      </c>
      <c r="T1233" s="99">
        <v>751.00362592190504</v>
      </c>
      <c r="U1233" s="99">
        <v>29061.811616182302</v>
      </c>
      <c r="V1233" s="99">
        <v>4282951.9035644503</v>
      </c>
      <c r="W1233" s="99">
        <v>313.061022527516</v>
      </c>
      <c r="X1233" s="99">
        <v>2229000.65838623</v>
      </c>
      <c r="Y1233" s="99">
        <v>1298426.4238891599</v>
      </c>
      <c r="Z1233" s="99">
        <v>243608.75771141099</v>
      </c>
      <c r="AA1233" s="99">
        <v>142294.64388465899</v>
      </c>
      <c r="AB1233" s="99">
        <v>0</v>
      </c>
      <c r="AC1233" s="99">
        <v>8457765.4471435491</v>
      </c>
      <c r="AD1233" s="99">
        <v>1059855.8482818599</v>
      </c>
      <c r="AE1233" s="99">
        <v>952378.43981170701</v>
      </c>
      <c r="AF1233" s="99">
        <v>1827906.90309143</v>
      </c>
      <c r="AG1233" s="99">
        <v>1726372.9351196301</v>
      </c>
      <c r="AH1233" s="99">
        <v>1402327.4700470001</v>
      </c>
      <c r="AI1233" s="99">
        <v>0</v>
      </c>
      <c r="AJ1233" s="99">
        <v>606920.38803863502</v>
      </c>
      <c r="AK1233" s="99">
        <v>260211.82799911499</v>
      </c>
      <c r="AL1233" s="99">
        <v>0</v>
      </c>
      <c r="AM1233" s="99">
        <v>123951.296695709</v>
      </c>
      <c r="AN1233" s="99">
        <v>9650339.8090820294</v>
      </c>
      <c r="AO1233" s="99">
        <v>33527951.954589799</v>
      </c>
      <c r="AP1233" s="99">
        <v>2845.4402530789398</v>
      </c>
      <c r="AQ1233" s="99">
        <v>16372883.6992188</v>
      </c>
      <c r="AR1233" s="99">
        <v>9537921.5512695294</v>
      </c>
      <c r="AS1233" s="99">
        <v>1699579.69421387</v>
      </c>
      <c r="AT1233" s="99">
        <v>999658.84217071498</v>
      </c>
      <c r="AU1233" s="99">
        <v>0</v>
      </c>
      <c r="AV1233" s="99">
        <v>23588450.582031298</v>
      </c>
      <c r="AW1233" s="99">
        <v>2720525.4602355999</v>
      </c>
      <c r="AX1233" s="99">
        <v>7920743.1354980497</v>
      </c>
      <c r="AY1233" s="99">
        <v>14250634.309448199</v>
      </c>
      <c r="AZ1233" s="99">
        <v>12374220.0340576</v>
      </c>
      <c r="BA1233" s="99">
        <v>10787118.509277301</v>
      </c>
      <c r="BB1233" s="99">
        <v>0</v>
      </c>
      <c r="BC1233" s="99">
        <v>4498560.4866332998</v>
      </c>
      <c r="BD1233" s="99">
        <v>1810685.7471008301</v>
      </c>
      <c r="BE1233" s="99">
        <v>0</v>
      </c>
      <c r="BF1233" s="99">
        <v>878158.70131683396</v>
      </c>
      <c r="BG1233" s="99">
        <v>26719777.275634799</v>
      </c>
      <c r="BH1233" s="99">
        <v>8502539.00927734</v>
      </c>
      <c r="BI1233" s="99">
        <v>324.49333742260899</v>
      </c>
      <c r="BJ1233" s="99">
        <v>5437144.5285644503</v>
      </c>
      <c r="BK1233" s="99">
        <v>3474094.6806030301</v>
      </c>
      <c r="BL1233" s="99">
        <v>0</v>
      </c>
      <c r="BM1233" s="99">
        <v>78191.355939865098</v>
      </c>
      <c r="BN1233" s="99">
        <v>0</v>
      </c>
      <c r="BO1233" s="99">
        <v>0</v>
      </c>
      <c r="BP1233" s="99">
        <v>0</v>
      </c>
      <c r="BQ1233" s="99">
        <v>0</v>
      </c>
      <c r="BR1233" s="99">
        <v>4871248.6262207003</v>
      </c>
      <c r="BS1233" s="99">
        <v>4948514.0781860398</v>
      </c>
      <c r="BT1233" s="99">
        <v>2106796.8388977102</v>
      </c>
      <c r="BU1233" s="99">
        <v>0</v>
      </c>
      <c r="BV1233" s="99">
        <v>2021468.2932891799</v>
      </c>
      <c r="BW1233" s="99">
        <v>210748.90492629999</v>
      </c>
      <c r="BX1233" s="99">
        <v>0</v>
      </c>
      <c r="BY1233" s="99">
        <v>0</v>
      </c>
      <c r="BZ1233" s="99">
        <v>0</v>
      </c>
      <c r="CA1233" s="99">
        <v>100018.030695915</v>
      </c>
      <c r="CB1233" s="99">
        <v>6523421.2048950205</v>
      </c>
      <c r="CC1233" s="99">
        <v>49945007.3994141</v>
      </c>
      <c r="CD1233" s="99">
        <v>13934909.855835</v>
      </c>
      <c r="CE1233" s="99">
        <v>2233.4128042757502</v>
      </c>
      <c r="CF1233" s="99">
        <v>387632.88943862898</v>
      </c>
      <c r="CG1233" s="99">
        <v>2690924.2150268601</v>
      </c>
      <c r="CH1233" s="99">
        <v>0</v>
      </c>
      <c r="CI1233" s="99">
        <v>102256.608133316</v>
      </c>
      <c r="CJ1233" s="99">
        <v>6914681.0958862295</v>
      </c>
      <c r="CK1233" s="99">
        <v>52657162.2666016</v>
      </c>
      <c r="CL1233" s="99">
        <v>14143528.4224854</v>
      </c>
      <c r="CM1233" s="166">
        <v>131152.75620651199</v>
      </c>
      <c r="CN1233" s="166">
        <v>16572421.6241455</v>
      </c>
      <c r="CO1233" s="166">
        <v>79293596.193359405</v>
      </c>
      <c r="CP1233" s="99">
        <v>14143528.4224854</v>
      </c>
      <c r="CQ1233" s="99">
        <v>0</v>
      </c>
      <c r="CR1233" s="99">
        <v>0</v>
      </c>
      <c r="CS1233" s="99">
        <v>0</v>
      </c>
      <c r="CT1233" s="99">
        <v>0</v>
      </c>
      <c r="CU1233" s="98">
        <v>34282.702469753996</v>
      </c>
      <c r="CV1233" s="98">
        <v>24006.50478092</v>
      </c>
      <c r="CW1233" s="98">
        <v>6911054.0943336496</v>
      </c>
      <c r="CX1233" s="98">
        <v>52635931.614440963</v>
      </c>
    </row>
    <row r="1234" spans="1:102" x14ac:dyDescent="0.2">
      <c r="A1234" s="98" t="s">
        <v>71</v>
      </c>
      <c r="B1234" s="100">
        <v>39142</v>
      </c>
      <c r="C1234" s="99">
        <v>74283.634731292696</v>
      </c>
      <c r="D1234" s="99">
        <v>0</v>
      </c>
      <c r="E1234" s="99">
        <v>26595.839940071099</v>
      </c>
      <c r="F1234" s="99">
        <v>17629.322341918902</v>
      </c>
      <c r="G1234" s="99">
        <v>1267.9325285702901</v>
      </c>
      <c r="H1234" s="99">
        <v>962.11608922481503</v>
      </c>
      <c r="I1234" s="99">
        <v>0</v>
      </c>
      <c r="J1234" s="99">
        <v>24714.790356874499</v>
      </c>
      <c r="K1234" s="99">
        <v>4709.5197844505301</v>
      </c>
      <c r="L1234" s="99">
        <v>21270.8434562683</v>
      </c>
      <c r="M1234" s="99">
        <v>34840.405607223503</v>
      </c>
      <c r="N1234" s="99">
        <v>12817.636809825901</v>
      </c>
      <c r="O1234" s="99">
        <v>30922.253886461302</v>
      </c>
      <c r="P1234" s="99">
        <v>0</v>
      </c>
      <c r="Q1234" s="99">
        <v>4845.0427653193501</v>
      </c>
      <c r="R1234" s="99">
        <v>1563.8991046696899</v>
      </c>
      <c r="S1234" s="99">
        <v>0</v>
      </c>
      <c r="T1234" s="99">
        <v>709.57409282028698</v>
      </c>
      <c r="U1234" s="99">
        <v>29497.695510148998</v>
      </c>
      <c r="V1234" s="99">
        <v>4362090.0837402297</v>
      </c>
      <c r="W1234" s="99">
        <v>242.883441844955</v>
      </c>
      <c r="X1234" s="99">
        <v>2156781.1713561998</v>
      </c>
      <c r="Y1234" s="99">
        <v>1279485.01487732</v>
      </c>
      <c r="Z1234" s="99">
        <v>259899.18858146699</v>
      </c>
      <c r="AA1234" s="99">
        <v>125211.58250618</v>
      </c>
      <c r="AB1234" s="99">
        <v>0</v>
      </c>
      <c r="AC1234" s="99">
        <v>8899691.6507568397</v>
      </c>
      <c r="AD1234" s="99">
        <v>797268.50807189895</v>
      </c>
      <c r="AE1234" s="99">
        <v>907806.41313934303</v>
      </c>
      <c r="AF1234" s="99">
        <v>1831049.2563934301</v>
      </c>
      <c r="AG1234" s="99">
        <v>1717068.1494903599</v>
      </c>
      <c r="AH1234" s="99">
        <v>1457277.33172607</v>
      </c>
      <c r="AI1234" s="99">
        <v>0</v>
      </c>
      <c r="AJ1234" s="99">
        <v>609522.60454559303</v>
      </c>
      <c r="AK1234" s="99">
        <v>267434.778675079</v>
      </c>
      <c r="AL1234" s="99">
        <v>0</v>
      </c>
      <c r="AM1234" s="99">
        <v>117388.386245728</v>
      </c>
      <c r="AN1234" s="99">
        <v>9741946.2947997991</v>
      </c>
      <c r="AO1234" s="99">
        <v>34422314.997558601</v>
      </c>
      <c r="AP1234" s="99">
        <v>2319.13034465909</v>
      </c>
      <c r="AQ1234" s="99">
        <v>16027179.1674805</v>
      </c>
      <c r="AR1234" s="99">
        <v>9358390.5446777306</v>
      </c>
      <c r="AS1234" s="99">
        <v>1790735.9048309301</v>
      </c>
      <c r="AT1234" s="99">
        <v>884756.44975280797</v>
      </c>
      <c r="AU1234" s="99">
        <v>0</v>
      </c>
      <c r="AV1234" s="99">
        <v>25289456.8359375</v>
      </c>
      <c r="AW1234" s="99">
        <v>2069582.66230774</v>
      </c>
      <c r="AX1234" s="99">
        <v>7676596.78796387</v>
      </c>
      <c r="AY1234" s="99">
        <v>14379212.790283199</v>
      </c>
      <c r="AZ1234" s="99">
        <v>12363570.385009799</v>
      </c>
      <c r="BA1234" s="99">
        <v>11302663.9287109</v>
      </c>
      <c r="BB1234" s="99">
        <v>0</v>
      </c>
      <c r="BC1234" s="99">
        <v>4524627.2398071298</v>
      </c>
      <c r="BD1234" s="99">
        <v>1854173.66494751</v>
      </c>
      <c r="BE1234" s="99">
        <v>0</v>
      </c>
      <c r="BF1234" s="99">
        <v>830622.99144744896</v>
      </c>
      <c r="BG1234" s="99">
        <v>27423606.9060059</v>
      </c>
      <c r="BH1234" s="99">
        <v>8856437.7895507794</v>
      </c>
      <c r="BI1234" s="99">
        <v>262.68092680349901</v>
      </c>
      <c r="BJ1234" s="99">
        <v>5313105.3693847703</v>
      </c>
      <c r="BK1234" s="99">
        <v>3422473.2829284701</v>
      </c>
      <c r="BL1234" s="99">
        <v>0</v>
      </c>
      <c r="BM1234" s="99">
        <v>79372.395289421096</v>
      </c>
      <c r="BN1234" s="99">
        <v>0</v>
      </c>
      <c r="BO1234" s="99">
        <v>0</v>
      </c>
      <c r="BP1234" s="99">
        <v>0</v>
      </c>
      <c r="BQ1234" s="99">
        <v>0</v>
      </c>
      <c r="BR1234" s="99">
        <v>4955621.3730468797</v>
      </c>
      <c r="BS1234" s="99">
        <v>4950188.1651001005</v>
      </c>
      <c r="BT1234" s="99">
        <v>2201541.4550781301</v>
      </c>
      <c r="BU1234" s="99">
        <v>0</v>
      </c>
      <c r="BV1234" s="99">
        <v>2031425.3745269801</v>
      </c>
      <c r="BW1234" s="99">
        <v>214894.09489059399</v>
      </c>
      <c r="BX1234" s="99">
        <v>0</v>
      </c>
      <c r="BY1234" s="99">
        <v>0</v>
      </c>
      <c r="BZ1234" s="99">
        <v>0</v>
      </c>
      <c r="CA1234" s="99">
        <v>100917.17183971401</v>
      </c>
      <c r="CB1234" s="99">
        <v>6522821.2633056603</v>
      </c>
      <c r="CC1234" s="99">
        <v>50315553.204589799</v>
      </c>
      <c r="CD1234" s="99">
        <v>14172912.283691401</v>
      </c>
      <c r="CE1234" s="99">
        <v>2227.9468197226502</v>
      </c>
      <c r="CF1234" s="99">
        <v>383628.239402771</v>
      </c>
      <c r="CG1234" s="99">
        <v>2673493.4501342801</v>
      </c>
      <c r="CH1234" s="99">
        <v>0</v>
      </c>
      <c r="CI1234" s="99">
        <v>103145.285604477</v>
      </c>
      <c r="CJ1234" s="99">
        <v>6912471.3834228497</v>
      </c>
      <c r="CK1234" s="99">
        <v>52960551.2880859</v>
      </c>
      <c r="CL1234" s="99">
        <v>14388769.298095699</v>
      </c>
      <c r="CM1234" s="166">
        <v>132376.57649803199</v>
      </c>
      <c r="CN1234" s="166">
        <v>16649339.5578613</v>
      </c>
      <c r="CO1234" s="166">
        <v>80559520.553710893</v>
      </c>
      <c r="CP1234" s="99">
        <v>14388769.298095699</v>
      </c>
      <c r="CQ1234" s="99">
        <v>0</v>
      </c>
      <c r="CR1234" s="99">
        <v>0</v>
      </c>
      <c r="CS1234" s="99">
        <v>0</v>
      </c>
      <c r="CT1234" s="99">
        <v>0</v>
      </c>
      <c r="CU1234" s="98">
        <v>32201.776308961002</v>
      </c>
      <c r="CV1234" s="98">
        <v>25818.526938759001</v>
      </c>
      <c r="CW1234" s="98">
        <v>6906449.5027084313</v>
      </c>
      <c r="CX1234" s="98">
        <v>52989046.654724076</v>
      </c>
    </row>
    <row r="1235" spans="1:102" x14ac:dyDescent="0.2">
      <c r="A1235" s="98" t="s">
        <v>71</v>
      </c>
      <c r="B1235" s="100">
        <v>39234</v>
      </c>
      <c r="C1235" s="99">
        <v>76129.525497436494</v>
      </c>
      <c r="D1235" s="99">
        <v>0</v>
      </c>
      <c r="E1235" s="99">
        <v>25543.098038673401</v>
      </c>
      <c r="F1235" s="99">
        <v>17332.489516496698</v>
      </c>
      <c r="G1235" s="99">
        <v>1373.2752979546799</v>
      </c>
      <c r="H1235" s="99">
        <v>855.178410097957</v>
      </c>
      <c r="I1235" s="99">
        <v>0</v>
      </c>
      <c r="J1235" s="99">
        <v>26350.859249353402</v>
      </c>
      <c r="K1235" s="99">
        <v>3902.69048506022</v>
      </c>
      <c r="L1235" s="99">
        <v>21265.462280035001</v>
      </c>
      <c r="M1235" s="99">
        <v>35091.106291770899</v>
      </c>
      <c r="N1235" s="99">
        <v>12790.876671194999</v>
      </c>
      <c r="O1235" s="99">
        <v>31533.09922719</v>
      </c>
      <c r="P1235" s="99">
        <v>0</v>
      </c>
      <c r="Q1235" s="99">
        <v>4865.97388374805</v>
      </c>
      <c r="R1235" s="99">
        <v>1603.8021649718301</v>
      </c>
      <c r="S1235" s="99">
        <v>0</v>
      </c>
      <c r="T1235" s="99">
        <v>693.78871723264501</v>
      </c>
      <c r="U1235" s="99">
        <v>30033.677066087701</v>
      </c>
      <c r="V1235" s="99">
        <v>4474471.57568359</v>
      </c>
      <c r="W1235" s="99">
        <v>413.18787593394501</v>
      </c>
      <c r="X1235" s="99">
        <v>2077100.44650269</v>
      </c>
      <c r="Y1235" s="99">
        <v>1240641.7564544701</v>
      </c>
      <c r="Z1235" s="99">
        <v>270130.67382049601</v>
      </c>
      <c r="AA1235" s="99">
        <v>111190.366666794</v>
      </c>
      <c r="AB1235" s="99">
        <v>0</v>
      </c>
      <c r="AC1235" s="99">
        <v>9351580.1401367206</v>
      </c>
      <c r="AD1235" s="99">
        <v>615549.70789337205</v>
      </c>
      <c r="AE1235" s="99">
        <v>900469.55015564</v>
      </c>
      <c r="AF1235" s="99">
        <v>1844059.1117553699</v>
      </c>
      <c r="AG1235" s="99">
        <v>1708723.1665344201</v>
      </c>
      <c r="AH1235" s="99">
        <v>1471257.1153259301</v>
      </c>
      <c r="AI1235" s="99">
        <v>0</v>
      </c>
      <c r="AJ1235" s="99">
        <v>611767.06848907506</v>
      </c>
      <c r="AK1235" s="99">
        <v>269519.83068466198</v>
      </c>
      <c r="AL1235" s="99">
        <v>0</v>
      </c>
      <c r="AM1235" s="99">
        <v>111857.944134712</v>
      </c>
      <c r="AN1235" s="99">
        <v>9942369.9141845703</v>
      </c>
      <c r="AO1235" s="99">
        <v>35642218.404296897</v>
      </c>
      <c r="AP1235" s="99">
        <v>3370.40444526076</v>
      </c>
      <c r="AQ1235" s="99">
        <v>15375481.1517334</v>
      </c>
      <c r="AR1235" s="99">
        <v>9180075.49926758</v>
      </c>
      <c r="AS1235" s="99">
        <v>1901122.4719543499</v>
      </c>
      <c r="AT1235" s="99">
        <v>792588.16464996303</v>
      </c>
      <c r="AU1235" s="99">
        <v>0</v>
      </c>
      <c r="AV1235" s="99">
        <v>26695186.847900402</v>
      </c>
      <c r="AW1235" s="99">
        <v>1610902.1724090599</v>
      </c>
      <c r="AX1235" s="99">
        <v>7704643.3381347703</v>
      </c>
      <c r="AY1235" s="99">
        <v>14668793.6143799</v>
      </c>
      <c r="AZ1235" s="99">
        <v>12381329.071167</v>
      </c>
      <c r="BA1235" s="99">
        <v>11521718.9133301</v>
      </c>
      <c r="BB1235" s="99">
        <v>0</v>
      </c>
      <c r="BC1235" s="99">
        <v>4598950.2166748</v>
      </c>
      <c r="BD1235" s="99">
        <v>1882767.34455872</v>
      </c>
      <c r="BE1235" s="99">
        <v>0</v>
      </c>
      <c r="BF1235" s="99">
        <v>804599.63096618699</v>
      </c>
      <c r="BG1235" s="99">
        <v>28239830.349365201</v>
      </c>
      <c r="BH1235" s="99">
        <v>9143772.5073242206</v>
      </c>
      <c r="BI1235" s="99">
        <v>257.53742585331202</v>
      </c>
      <c r="BJ1235" s="99">
        <v>5178653.8748168899</v>
      </c>
      <c r="BK1235" s="99">
        <v>3370878.83630371</v>
      </c>
      <c r="BL1235" s="99">
        <v>0</v>
      </c>
      <c r="BM1235" s="99">
        <v>73894.640492439299</v>
      </c>
      <c r="BN1235" s="99">
        <v>0</v>
      </c>
      <c r="BO1235" s="99">
        <v>0</v>
      </c>
      <c r="BP1235" s="99">
        <v>0</v>
      </c>
      <c r="BQ1235" s="99">
        <v>0</v>
      </c>
      <c r="BR1235" s="99">
        <v>5028821.6064453097</v>
      </c>
      <c r="BS1235" s="99">
        <v>4968439.1202392597</v>
      </c>
      <c r="BT1235" s="99">
        <v>2244378.8330993699</v>
      </c>
      <c r="BU1235" s="99">
        <v>0</v>
      </c>
      <c r="BV1235" s="99">
        <v>2064277.3846283001</v>
      </c>
      <c r="BW1235" s="99">
        <v>218626.15306854199</v>
      </c>
      <c r="BX1235" s="99">
        <v>0</v>
      </c>
      <c r="BY1235" s="99">
        <v>0</v>
      </c>
      <c r="BZ1235" s="99">
        <v>0</v>
      </c>
      <c r="CA1235" s="99">
        <v>101828.861647606</v>
      </c>
      <c r="CB1235" s="99">
        <v>6579790.5789184598</v>
      </c>
      <c r="CC1235" s="99">
        <v>51298032.361328103</v>
      </c>
      <c r="CD1235" s="99">
        <v>14301269.5943604</v>
      </c>
      <c r="CE1235" s="99">
        <v>2243.3123069107501</v>
      </c>
      <c r="CF1235" s="99">
        <v>380357.085155487</v>
      </c>
      <c r="CG1235" s="99">
        <v>2695267.3326721201</v>
      </c>
      <c r="CH1235" s="99">
        <v>0</v>
      </c>
      <c r="CI1235" s="99">
        <v>104076.97280883801</v>
      </c>
      <c r="CJ1235" s="99">
        <v>6942785.4396972703</v>
      </c>
      <c r="CK1235" s="99">
        <v>53977427.126953103</v>
      </c>
      <c r="CL1235" s="99">
        <v>14520993.2497559</v>
      </c>
      <c r="CM1235" s="166">
        <v>133878.74654388399</v>
      </c>
      <c r="CN1235" s="166">
        <v>16842366.080566399</v>
      </c>
      <c r="CO1235" s="166">
        <v>81995471.278320298</v>
      </c>
      <c r="CP1235" s="99">
        <v>14520993.2497559</v>
      </c>
      <c r="CQ1235" s="99">
        <v>0</v>
      </c>
      <c r="CR1235" s="99">
        <v>0</v>
      </c>
      <c r="CS1235" s="99">
        <v>0</v>
      </c>
      <c r="CT1235" s="99">
        <v>0</v>
      </c>
      <c r="CU1235" s="98">
        <v>30289.082365140999</v>
      </c>
      <c r="CV1235" s="98">
        <v>27493.880205686</v>
      </c>
      <c r="CW1235" s="98">
        <v>6960147.6640739469</v>
      </c>
      <c r="CX1235" s="98">
        <v>53993299.694000222</v>
      </c>
    </row>
    <row r="1236" spans="1:102" x14ac:dyDescent="0.2">
      <c r="A1236" s="98" t="s">
        <v>71</v>
      </c>
      <c r="B1236" s="100">
        <v>39326</v>
      </c>
      <c r="C1236" s="99">
        <v>78053.477331161499</v>
      </c>
      <c r="D1236" s="99">
        <v>0</v>
      </c>
      <c r="E1236" s="99">
        <v>25177.553660869598</v>
      </c>
      <c r="F1236" s="99">
        <v>17318.780301332499</v>
      </c>
      <c r="G1236" s="99">
        <v>1498.0620324909701</v>
      </c>
      <c r="H1236" s="99">
        <v>793.50677803158806</v>
      </c>
      <c r="I1236" s="99">
        <v>0</v>
      </c>
      <c r="J1236" s="99">
        <v>27376.2058224678</v>
      </c>
      <c r="K1236" s="99">
        <v>3275.7701532244701</v>
      </c>
      <c r="L1236" s="99">
        <v>20930.167207241098</v>
      </c>
      <c r="M1236" s="99">
        <v>35343.386908054403</v>
      </c>
      <c r="N1236" s="99">
        <v>12808.650198936501</v>
      </c>
      <c r="O1236" s="99">
        <v>32421.3116083145</v>
      </c>
      <c r="P1236" s="99">
        <v>0</v>
      </c>
      <c r="Q1236" s="99">
        <v>4939.5159874558403</v>
      </c>
      <c r="R1236" s="99">
        <v>1661.2188885659</v>
      </c>
      <c r="S1236" s="99">
        <v>0</v>
      </c>
      <c r="T1236" s="99">
        <v>650.96079076826595</v>
      </c>
      <c r="U1236" s="99">
        <v>30547.846262455001</v>
      </c>
      <c r="V1236" s="99">
        <v>4572464.6685180701</v>
      </c>
      <c r="W1236" s="99">
        <v>350.83122751116798</v>
      </c>
      <c r="X1236" s="99">
        <v>2015786.6176452599</v>
      </c>
      <c r="Y1236" s="99">
        <v>1215816.56175232</v>
      </c>
      <c r="Z1236" s="99">
        <v>285661.16119384801</v>
      </c>
      <c r="AA1236" s="99">
        <v>101306.619101524</v>
      </c>
      <c r="AB1236" s="99">
        <v>0</v>
      </c>
      <c r="AC1236" s="99">
        <v>9598656.2987060491</v>
      </c>
      <c r="AD1236" s="99">
        <v>530820.42385864304</v>
      </c>
      <c r="AE1236" s="99">
        <v>878328.16991424595</v>
      </c>
      <c r="AF1236" s="99">
        <v>1837911.9312591599</v>
      </c>
      <c r="AG1236" s="99">
        <v>1703710.1175231901</v>
      </c>
      <c r="AH1236" s="99">
        <v>1511183.7896118199</v>
      </c>
      <c r="AI1236" s="99">
        <v>0</v>
      </c>
      <c r="AJ1236" s="99">
        <v>625124.24822998</v>
      </c>
      <c r="AK1236" s="99">
        <v>281723.00030136103</v>
      </c>
      <c r="AL1236" s="99">
        <v>0</v>
      </c>
      <c r="AM1236" s="99">
        <v>103065.745925903</v>
      </c>
      <c r="AN1236" s="99">
        <v>10040871.5040283</v>
      </c>
      <c r="AO1236" s="99">
        <v>36680203.4150391</v>
      </c>
      <c r="AP1236" s="99">
        <v>3004.7068776190299</v>
      </c>
      <c r="AQ1236" s="99">
        <v>15043803.524658199</v>
      </c>
      <c r="AR1236" s="99">
        <v>9104343.87182617</v>
      </c>
      <c r="AS1236" s="99">
        <v>2032236.3751678499</v>
      </c>
      <c r="AT1236" s="99">
        <v>727287.48747253395</v>
      </c>
      <c r="AU1236" s="99">
        <v>0</v>
      </c>
      <c r="AV1236" s="99">
        <v>27805250.490722701</v>
      </c>
      <c r="AW1236" s="99">
        <v>1397294.5392303499</v>
      </c>
      <c r="AX1236" s="99">
        <v>7634292.2520141602</v>
      </c>
      <c r="AY1236" s="99">
        <v>14705778.365356401</v>
      </c>
      <c r="AZ1236" s="99">
        <v>12480342.9875488</v>
      </c>
      <c r="BA1236" s="99">
        <v>12013304.260498</v>
      </c>
      <c r="BB1236" s="99">
        <v>0</v>
      </c>
      <c r="BC1236" s="99">
        <v>4749066.4562377902</v>
      </c>
      <c r="BD1236" s="99">
        <v>1986111.4382782001</v>
      </c>
      <c r="BE1236" s="99">
        <v>0</v>
      </c>
      <c r="BF1236" s="99">
        <v>748642.91537475598</v>
      </c>
      <c r="BG1236" s="99">
        <v>28970074.141845699</v>
      </c>
      <c r="BH1236" s="99">
        <v>9447723.2794189509</v>
      </c>
      <c r="BI1236" s="99">
        <v>445.679135974497</v>
      </c>
      <c r="BJ1236" s="99">
        <v>5108881.8175659198</v>
      </c>
      <c r="BK1236" s="99">
        <v>3355723.5334777799</v>
      </c>
      <c r="BL1236" s="99">
        <v>0</v>
      </c>
      <c r="BM1236" s="99">
        <v>70409.591930389404</v>
      </c>
      <c r="BN1236" s="99">
        <v>0</v>
      </c>
      <c r="BO1236" s="99">
        <v>0</v>
      </c>
      <c r="BP1236" s="99">
        <v>0</v>
      </c>
      <c r="BQ1236" s="99">
        <v>0</v>
      </c>
      <c r="BR1236" s="99">
        <v>5088218.6991577102</v>
      </c>
      <c r="BS1236" s="99">
        <v>5003518.4242553702</v>
      </c>
      <c r="BT1236" s="99">
        <v>2337439.9890441899</v>
      </c>
      <c r="BU1236" s="99">
        <v>0</v>
      </c>
      <c r="BV1236" s="99">
        <v>2142944.39416504</v>
      </c>
      <c r="BW1236" s="99">
        <v>227604.390480042</v>
      </c>
      <c r="BX1236" s="99">
        <v>0</v>
      </c>
      <c r="BY1236" s="99">
        <v>0</v>
      </c>
      <c r="BZ1236" s="99">
        <v>0</v>
      </c>
      <c r="CA1236" s="99">
        <v>103089.64175701101</v>
      </c>
      <c r="CB1236" s="99">
        <v>6579656.5648803702</v>
      </c>
      <c r="CC1236" s="99">
        <v>51778055.749511696</v>
      </c>
      <c r="CD1236" s="99">
        <v>14569373.3433838</v>
      </c>
      <c r="CE1236" s="99">
        <v>2275.1576597988601</v>
      </c>
      <c r="CF1236" s="99">
        <v>386230.02794265701</v>
      </c>
      <c r="CG1236" s="99">
        <v>2757105.5701904302</v>
      </c>
      <c r="CH1236" s="99">
        <v>0</v>
      </c>
      <c r="CI1236" s="99">
        <v>105354.951041222</v>
      </c>
      <c r="CJ1236" s="99">
        <v>6965333.9357299795</v>
      </c>
      <c r="CK1236" s="99">
        <v>54544821.874511696</v>
      </c>
      <c r="CL1236" s="99">
        <v>14801288.3713379</v>
      </c>
      <c r="CM1236" s="166">
        <v>135651.63872337301</v>
      </c>
      <c r="CN1236" s="166">
        <v>17033624.865722701</v>
      </c>
      <c r="CO1236" s="166">
        <v>83359799.678710893</v>
      </c>
      <c r="CP1236" s="99">
        <v>14801288.3713379</v>
      </c>
      <c r="CQ1236" s="99">
        <v>0</v>
      </c>
      <c r="CR1236" s="99">
        <v>0</v>
      </c>
      <c r="CS1236" s="99">
        <v>0</v>
      </c>
      <c r="CT1236" s="99">
        <v>0</v>
      </c>
      <c r="CU1236" s="98">
        <v>29150.45831649</v>
      </c>
      <c r="CV1236" s="98">
        <v>28602.802894328001</v>
      </c>
      <c r="CW1236" s="98">
        <v>6965886.5928230267</v>
      </c>
      <c r="CX1236" s="98">
        <v>54535161.319702126</v>
      </c>
    </row>
    <row r="1237" spans="1:102" x14ac:dyDescent="0.2">
      <c r="A1237" s="98" t="s">
        <v>71</v>
      </c>
      <c r="B1237" s="100">
        <v>39417</v>
      </c>
      <c r="C1237" s="99">
        <v>79773.153677940398</v>
      </c>
      <c r="D1237" s="99">
        <v>0</v>
      </c>
      <c r="E1237" s="99">
        <v>24361.787954568899</v>
      </c>
      <c r="F1237" s="99">
        <v>16998.389667034098</v>
      </c>
      <c r="G1237" s="99">
        <v>1602.6328822821399</v>
      </c>
      <c r="H1237" s="99">
        <v>699.229938283563</v>
      </c>
      <c r="I1237" s="99">
        <v>0</v>
      </c>
      <c r="J1237" s="99">
        <v>27980.0887043476</v>
      </c>
      <c r="K1237" s="99">
        <v>2707.1081282496498</v>
      </c>
      <c r="L1237" s="99">
        <v>20618.817221879999</v>
      </c>
      <c r="M1237" s="99">
        <v>35572.851412296302</v>
      </c>
      <c r="N1237" s="99">
        <v>12791.610075950601</v>
      </c>
      <c r="O1237" s="99">
        <v>33344.222088813804</v>
      </c>
      <c r="P1237" s="99">
        <v>0</v>
      </c>
      <c r="Q1237" s="99">
        <v>4964.0063669681504</v>
      </c>
      <c r="R1237" s="99">
        <v>1730.3025155514499</v>
      </c>
      <c r="S1237" s="99">
        <v>0</v>
      </c>
      <c r="T1237" s="99">
        <v>625.46228131651901</v>
      </c>
      <c r="U1237" s="99">
        <v>30911.089092254599</v>
      </c>
      <c r="V1237" s="99">
        <v>4671836.6795654297</v>
      </c>
      <c r="W1237" s="99">
        <v>180.04668596200599</v>
      </c>
      <c r="X1237" s="99">
        <v>1959191.17835999</v>
      </c>
      <c r="Y1237" s="99">
        <v>1190818.20217896</v>
      </c>
      <c r="Z1237" s="99">
        <v>304379.978305817</v>
      </c>
      <c r="AA1237" s="99">
        <v>90015.776891708403</v>
      </c>
      <c r="AB1237" s="99">
        <v>0</v>
      </c>
      <c r="AC1237" s="99">
        <v>9744406.1158447303</v>
      </c>
      <c r="AD1237" s="99">
        <v>384901.44517135603</v>
      </c>
      <c r="AE1237" s="99">
        <v>881335.29107666004</v>
      </c>
      <c r="AF1237" s="99">
        <v>1853626.1713104199</v>
      </c>
      <c r="AG1237" s="99">
        <v>1691388.3250122101</v>
      </c>
      <c r="AH1237" s="99">
        <v>1571897.48260498</v>
      </c>
      <c r="AI1237" s="99">
        <v>0</v>
      </c>
      <c r="AJ1237" s="99">
        <v>635754.20328521705</v>
      </c>
      <c r="AK1237" s="99">
        <v>293453.32185745199</v>
      </c>
      <c r="AL1237" s="99">
        <v>0</v>
      </c>
      <c r="AM1237" s="99">
        <v>97780.973164558396</v>
      </c>
      <c r="AN1237" s="99">
        <v>10220410.0146484</v>
      </c>
      <c r="AO1237" s="99">
        <v>37886957.567871101</v>
      </c>
      <c r="AP1237" s="99">
        <v>1713.2211527526399</v>
      </c>
      <c r="AQ1237" s="99">
        <v>14704147.3607178</v>
      </c>
      <c r="AR1237" s="99">
        <v>8995219.3270263709</v>
      </c>
      <c r="AS1237" s="99">
        <v>2191168.41879272</v>
      </c>
      <c r="AT1237" s="99">
        <v>651964.17600250198</v>
      </c>
      <c r="AU1237" s="99">
        <v>0</v>
      </c>
      <c r="AV1237" s="99">
        <v>28293002.308105499</v>
      </c>
      <c r="AW1237" s="99">
        <v>1028468.69329834</v>
      </c>
      <c r="AX1237" s="99">
        <v>7730858.31103516</v>
      </c>
      <c r="AY1237" s="99">
        <v>15020882.3283691</v>
      </c>
      <c r="AZ1237" s="99">
        <v>12495351.5285645</v>
      </c>
      <c r="BA1237" s="99">
        <v>12583748.5854492</v>
      </c>
      <c r="BB1237" s="99">
        <v>0</v>
      </c>
      <c r="BC1237" s="99">
        <v>4870486.5540771503</v>
      </c>
      <c r="BD1237" s="99">
        <v>2119027.9141540499</v>
      </c>
      <c r="BE1237" s="99">
        <v>0</v>
      </c>
      <c r="BF1237" s="99">
        <v>712011.689064026</v>
      </c>
      <c r="BG1237" s="99">
        <v>29626325.206787098</v>
      </c>
      <c r="BH1237" s="99">
        <v>9779713.2398681603</v>
      </c>
      <c r="BI1237" s="99">
        <v>133.340649364516</v>
      </c>
      <c r="BJ1237" s="99">
        <v>5040487.7314453097</v>
      </c>
      <c r="BK1237" s="99">
        <v>3334905.2516174298</v>
      </c>
      <c r="BL1237" s="99">
        <v>0</v>
      </c>
      <c r="BM1237" s="99">
        <v>68149.625074386597</v>
      </c>
      <c r="BN1237" s="99">
        <v>0</v>
      </c>
      <c r="BO1237" s="99">
        <v>0</v>
      </c>
      <c r="BP1237" s="99">
        <v>0</v>
      </c>
      <c r="BQ1237" s="99">
        <v>0</v>
      </c>
      <c r="BR1237" s="99">
        <v>5165311.2909545898</v>
      </c>
      <c r="BS1237" s="99">
        <v>5007142.0529785203</v>
      </c>
      <c r="BT1237" s="99">
        <v>2454995.5951843299</v>
      </c>
      <c r="BU1237" s="99">
        <v>0</v>
      </c>
      <c r="BV1237" s="99">
        <v>2203161.7433166499</v>
      </c>
      <c r="BW1237" s="99">
        <v>265419.26619339001</v>
      </c>
      <c r="BX1237" s="99">
        <v>0</v>
      </c>
      <c r="BY1237" s="99">
        <v>0</v>
      </c>
      <c r="BZ1237" s="99">
        <v>0</v>
      </c>
      <c r="CA1237" s="99">
        <v>104091.569280624</v>
      </c>
      <c r="CB1237" s="99">
        <v>6637046.8790283203</v>
      </c>
      <c r="CC1237" s="99">
        <v>52695821.002929702</v>
      </c>
      <c r="CD1237" s="99">
        <v>14829876.662963901</v>
      </c>
      <c r="CE1237" s="99">
        <v>2304.4917440116401</v>
      </c>
      <c r="CF1237" s="99">
        <v>395144.83543396002</v>
      </c>
      <c r="CG1237" s="99">
        <v>2829315.8496704102</v>
      </c>
      <c r="CH1237" s="99">
        <v>0</v>
      </c>
      <c r="CI1237" s="99">
        <v>106400.26994228399</v>
      </c>
      <c r="CJ1237" s="99">
        <v>7028210.3485107403</v>
      </c>
      <c r="CK1237" s="99">
        <v>55592119.3837891</v>
      </c>
      <c r="CL1237" s="99">
        <v>15093813.6712646</v>
      </c>
      <c r="CM1237" s="166">
        <v>137113.58800125099</v>
      </c>
      <c r="CN1237" s="166">
        <v>17223547.231689502</v>
      </c>
      <c r="CO1237" s="166">
        <v>85012558.640625</v>
      </c>
      <c r="CP1237" s="99">
        <v>15093813.6712646</v>
      </c>
      <c r="CQ1237" s="99">
        <v>0</v>
      </c>
      <c r="CR1237" s="99">
        <v>0</v>
      </c>
      <c r="CS1237" s="99">
        <v>0</v>
      </c>
      <c r="CT1237" s="99">
        <v>0</v>
      </c>
      <c r="CU1237" s="98">
        <v>27858.448604288002</v>
      </c>
      <c r="CV1237" s="98">
        <v>29324.282386061001</v>
      </c>
      <c r="CW1237" s="98">
        <v>7032191.7144622803</v>
      </c>
      <c r="CX1237" s="98">
        <v>55525136.852600113</v>
      </c>
    </row>
    <row r="1238" spans="1:102" x14ac:dyDescent="0.2">
      <c r="A1238" s="98" t="s">
        <v>71</v>
      </c>
      <c r="B1238" s="100">
        <v>39508</v>
      </c>
      <c r="C1238" s="99">
        <v>81642.081375122099</v>
      </c>
      <c r="D1238" s="99">
        <v>0</v>
      </c>
      <c r="E1238" s="99">
        <v>23323.309358596802</v>
      </c>
      <c r="F1238" s="99">
        <v>16783.9195387363</v>
      </c>
      <c r="G1238" s="99">
        <v>1693.1341407299001</v>
      </c>
      <c r="H1238" s="99">
        <v>648.10491112619604</v>
      </c>
      <c r="I1238" s="99">
        <v>0</v>
      </c>
      <c r="J1238" s="99">
        <v>29150.9897670746</v>
      </c>
      <c r="K1238" s="99">
        <v>2242.1376204490698</v>
      </c>
      <c r="L1238" s="99">
        <v>20495.242249488801</v>
      </c>
      <c r="M1238" s="99">
        <v>35743.3191189766</v>
      </c>
      <c r="N1238" s="99">
        <v>12703.3627696037</v>
      </c>
      <c r="O1238" s="99">
        <v>34094.1097359657</v>
      </c>
      <c r="P1238" s="99">
        <v>0</v>
      </c>
      <c r="Q1238" s="99">
        <v>4966.5508697629002</v>
      </c>
      <c r="R1238" s="99">
        <v>1778.18944846094</v>
      </c>
      <c r="S1238" s="99">
        <v>0</v>
      </c>
      <c r="T1238" s="99">
        <v>607.99338904768194</v>
      </c>
      <c r="U1238" s="99">
        <v>31430.431196927999</v>
      </c>
      <c r="V1238" s="99">
        <v>4742592.3393554697</v>
      </c>
      <c r="W1238" s="99">
        <v>85.865599474869697</v>
      </c>
      <c r="X1238" s="99">
        <v>1852125.3441467299</v>
      </c>
      <c r="Y1238" s="99">
        <v>1171102.5333404499</v>
      </c>
      <c r="Z1238" s="99">
        <v>305975.80789184599</v>
      </c>
      <c r="AA1238" s="99">
        <v>79760.257748603806</v>
      </c>
      <c r="AB1238" s="99">
        <v>0</v>
      </c>
      <c r="AC1238" s="99">
        <v>10003068.337646499</v>
      </c>
      <c r="AD1238" s="99">
        <v>299005.47311019897</v>
      </c>
      <c r="AE1238" s="99">
        <v>863463.06844329799</v>
      </c>
      <c r="AF1238" s="99">
        <v>1837560.24815369</v>
      </c>
      <c r="AG1238" s="99">
        <v>1670805.8645019501</v>
      </c>
      <c r="AH1238" s="99">
        <v>1599977.9315033001</v>
      </c>
      <c r="AI1238" s="99">
        <v>0</v>
      </c>
      <c r="AJ1238" s="99">
        <v>631581.16477966297</v>
      </c>
      <c r="AK1238" s="99">
        <v>293739.357971191</v>
      </c>
      <c r="AL1238" s="99">
        <v>0</v>
      </c>
      <c r="AM1238" s="99">
        <v>92427.268900871306</v>
      </c>
      <c r="AN1238" s="99">
        <v>10336260.1213379</v>
      </c>
      <c r="AO1238" s="99">
        <v>38818866.597167999</v>
      </c>
      <c r="AP1238" s="99">
        <v>790.392826005816</v>
      </c>
      <c r="AQ1238" s="99">
        <v>13970065.9682617</v>
      </c>
      <c r="AR1238" s="99">
        <v>8941546.4390869103</v>
      </c>
      <c r="AS1238" s="99">
        <v>2231033.0615234398</v>
      </c>
      <c r="AT1238" s="99">
        <v>588061.07807922398</v>
      </c>
      <c r="AU1238" s="99">
        <v>0</v>
      </c>
      <c r="AV1238" s="99">
        <v>29664151.561279301</v>
      </c>
      <c r="AW1238" s="99">
        <v>814480.72050476098</v>
      </c>
      <c r="AX1238" s="99">
        <v>7682231.7092285203</v>
      </c>
      <c r="AY1238" s="99">
        <v>15071583.145873999</v>
      </c>
      <c r="AZ1238" s="99">
        <v>12476369.4576416</v>
      </c>
      <c r="BA1238" s="99">
        <v>12952059.9533691</v>
      </c>
      <c r="BB1238" s="99">
        <v>0</v>
      </c>
      <c r="BC1238" s="99">
        <v>4900673.00354004</v>
      </c>
      <c r="BD1238" s="99">
        <v>2119037.9503478999</v>
      </c>
      <c r="BE1238" s="99">
        <v>0</v>
      </c>
      <c r="BF1238" s="99">
        <v>687117.36257934605</v>
      </c>
      <c r="BG1238" s="99">
        <v>30402505.4682617</v>
      </c>
      <c r="BH1238" s="99">
        <v>9263097.765625</v>
      </c>
      <c r="BI1238" s="99">
        <v>54.731639840640099</v>
      </c>
      <c r="BJ1238" s="99">
        <v>4310265.1753540002</v>
      </c>
      <c r="BK1238" s="99">
        <v>2963940.0940856901</v>
      </c>
      <c r="BL1238" s="99">
        <v>0</v>
      </c>
      <c r="BM1238" s="99">
        <v>61033.484254837</v>
      </c>
      <c r="BN1238" s="99">
        <v>0</v>
      </c>
      <c r="BO1238" s="99">
        <v>0</v>
      </c>
      <c r="BP1238" s="99">
        <v>0</v>
      </c>
      <c r="BQ1238" s="99">
        <v>0</v>
      </c>
      <c r="BR1238" s="99">
        <v>4643675.9357299795</v>
      </c>
      <c r="BS1238" s="99">
        <v>4443763.07275391</v>
      </c>
      <c r="BT1238" s="99">
        <v>2521514.0767822298</v>
      </c>
      <c r="BU1238" s="99">
        <v>0</v>
      </c>
      <c r="BV1238" s="99">
        <v>1965074.2457733201</v>
      </c>
      <c r="BW1238" s="99">
        <v>255959.53239250201</v>
      </c>
      <c r="BX1238" s="99">
        <v>0</v>
      </c>
      <c r="BY1238" s="99">
        <v>0</v>
      </c>
      <c r="BZ1238" s="99">
        <v>0</v>
      </c>
      <c r="CA1238" s="99">
        <v>104992.87192916901</v>
      </c>
      <c r="CB1238" s="99">
        <v>6589454.0485229502</v>
      </c>
      <c r="CC1238" s="99">
        <v>52971053.862304702</v>
      </c>
      <c r="CD1238" s="99">
        <v>13572025.7963867</v>
      </c>
      <c r="CE1238" s="99">
        <v>2338.8540908694299</v>
      </c>
      <c r="CF1238" s="99">
        <v>385646.24581146199</v>
      </c>
      <c r="CG1238" s="99">
        <v>2827615.3923645001</v>
      </c>
      <c r="CH1238" s="99">
        <v>0</v>
      </c>
      <c r="CI1238" s="99">
        <v>107330.757070541</v>
      </c>
      <c r="CJ1238" s="99">
        <v>6965671.5709228497</v>
      </c>
      <c r="CK1238" s="99">
        <v>55801146.3662109</v>
      </c>
      <c r="CL1238" s="99">
        <v>13830632.478637701</v>
      </c>
      <c r="CM1238" s="166">
        <v>138445.10476875299</v>
      </c>
      <c r="CN1238" s="166">
        <v>17286060.044677701</v>
      </c>
      <c r="CO1238" s="166">
        <v>86112903.237304702</v>
      </c>
      <c r="CP1238" s="99">
        <v>13830632.478637701</v>
      </c>
      <c r="CQ1238" s="99">
        <v>0</v>
      </c>
      <c r="CR1238" s="99">
        <v>0</v>
      </c>
      <c r="CS1238" s="99">
        <v>0</v>
      </c>
      <c r="CT1238" s="99">
        <v>0</v>
      </c>
      <c r="CU1238" s="98">
        <v>26197.666427369</v>
      </c>
      <c r="CV1238" s="98">
        <v>30605.407735747001</v>
      </c>
      <c r="CW1238" s="98">
        <v>6975100.2943344126</v>
      </c>
      <c r="CX1238" s="98">
        <v>55798669.254669204</v>
      </c>
    </row>
    <row r="1239" spans="1:102" x14ac:dyDescent="0.2">
      <c r="A1239" s="98" t="s">
        <v>71</v>
      </c>
      <c r="B1239" s="100">
        <v>39600</v>
      </c>
      <c r="C1239" s="99">
        <v>82890.275007247896</v>
      </c>
      <c r="D1239" s="99">
        <v>0</v>
      </c>
      <c r="E1239" s="99">
        <v>22335.656241893801</v>
      </c>
      <c r="F1239" s="99">
        <v>16373.308896541599</v>
      </c>
      <c r="G1239" s="99">
        <v>1811.0834720134701</v>
      </c>
      <c r="H1239" s="99">
        <v>542.58932993560995</v>
      </c>
      <c r="I1239" s="99">
        <v>0</v>
      </c>
      <c r="J1239" s="99">
        <v>30173.424985408801</v>
      </c>
      <c r="K1239" s="99">
        <v>1862.8857571333599</v>
      </c>
      <c r="L1239" s="99">
        <v>20488.079410791401</v>
      </c>
      <c r="M1239" s="99">
        <v>35721.716082572901</v>
      </c>
      <c r="N1239" s="99">
        <v>12611.39194417</v>
      </c>
      <c r="O1239" s="99">
        <v>34578.132767200499</v>
      </c>
      <c r="P1239" s="99">
        <v>0</v>
      </c>
      <c r="Q1239" s="99">
        <v>4979.76096260548</v>
      </c>
      <c r="R1239" s="99">
        <v>1832.7323153466</v>
      </c>
      <c r="S1239" s="99">
        <v>0</v>
      </c>
      <c r="T1239" s="99">
        <v>602.51791305840004</v>
      </c>
      <c r="U1239" s="99">
        <v>31887.3115825653</v>
      </c>
      <c r="V1239" s="99">
        <v>4817903.9958496103</v>
      </c>
      <c r="W1239" s="99">
        <v>87.759433925151797</v>
      </c>
      <c r="X1239" s="99">
        <v>1765123.9494628899</v>
      </c>
      <c r="Y1239" s="99">
        <v>1148423.0954895001</v>
      </c>
      <c r="Z1239" s="99">
        <v>319705.22513961798</v>
      </c>
      <c r="AA1239" s="99">
        <v>67810.196221351594</v>
      </c>
      <c r="AB1239" s="99">
        <v>0</v>
      </c>
      <c r="AC1239" s="99">
        <v>10345333.2960205</v>
      </c>
      <c r="AD1239" s="99">
        <v>244211.61678695699</v>
      </c>
      <c r="AE1239" s="99">
        <v>864649.93512725795</v>
      </c>
      <c r="AF1239" s="99">
        <v>1840624.7786560101</v>
      </c>
      <c r="AG1239" s="99">
        <v>1650640.51502991</v>
      </c>
      <c r="AH1239" s="99">
        <v>1624225.9217681901</v>
      </c>
      <c r="AI1239" s="99">
        <v>0</v>
      </c>
      <c r="AJ1239" s="99">
        <v>631785.64983367897</v>
      </c>
      <c r="AK1239" s="99">
        <v>296636.851013184</v>
      </c>
      <c r="AL1239" s="99">
        <v>0</v>
      </c>
      <c r="AM1239" s="99">
        <v>90192.652789115906</v>
      </c>
      <c r="AN1239" s="99">
        <v>10504861.3763428</v>
      </c>
      <c r="AO1239" s="99">
        <v>39794331.643554702</v>
      </c>
      <c r="AP1239" s="99">
        <v>728.500466264784</v>
      </c>
      <c r="AQ1239" s="99">
        <v>13634932.966552701</v>
      </c>
      <c r="AR1239" s="99">
        <v>8801190.2572021503</v>
      </c>
      <c r="AS1239" s="99">
        <v>2345119.4349060101</v>
      </c>
      <c r="AT1239" s="99">
        <v>506398.44154357899</v>
      </c>
      <c r="AU1239" s="99">
        <v>0</v>
      </c>
      <c r="AV1239" s="99">
        <v>30910546.231201202</v>
      </c>
      <c r="AW1239" s="99">
        <v>670792.03382110596</v>
      </c>
      <c r="AX1239" s="99">
        <v>7783090.3648681603</v>
      </c>
      <c r="AY1239" s="99">
        <v>15266446.174804701</v>
      </c>
      <c r="AZ1239" s="99">
        <v>12424021.0153809</v>
      </c>
      <c r="BA1239" s="99">
        <v>13308325.530029301</v>
      </c>
      <c r="BB1239" s="99">
        <v>0</v>
      </c>
      <c r="BC1239" s="99">
        <v>4921452.0432128897</v>
      </c>
      <c r="BD1239" s="99">
        <v>2175466.1839294401</v>
      </c>
      <c r="BE1239" s="99">
        <v>0</v>
      </c>
      <c r="BF1239" s="99">
        <v>679771.25224304199</v>
      </c>
      <c r="BG1239" s="99">
        <v>31310411.408203099</v>
      </c>
      <c r="BH1239" s="99">
        <v>9512065.73120117</v>
      </c>
      <c r="BI1239" s="99">
        <v>76.670533446595101</v>
      </c>
      <c r="BJ1239" s="99">
        <v>4221481.5263671903</v>
      </c>
      <c r="BK1239" s="99">
        <v>2913889.0377197298</v>
      </c>
      <c r="BL1239" s="99">
        <v>0</v>
      </c>
      <c r="BM1239" s="99">
        <v>52960.740307807901</v>
      </c>
      <c r="BN1239" s="99">
        <v>0</v>
      </c>
      <c r="BO1239" s="99">
        <v>0</v>
      </c>
      <c r="BP1239" s="99">
        <v>0</v>
      </c>
      <c r="BQ1239" s="99">
        <v>0</v>
      </c>
      <c r="BR1239" s="99">
        <v>4649078.2761230497</v>
      </c>
      <c r="BS1239" s="99">
        <v>4458951.58520508</v>
      </c>
      <c r="BT1239" s="99">
        <v>2590028.0801086398</v>
      </c>
      <c r="BU1239" s="99">
        <v>0</v>
      </c>
      <c r="BV1239" s="99">
        <v>2002391.3802642799</v>
      </c>
      <c r="BW1239" s="99">
        <v>261529.70119094799</v>
      </c>
      <c r="BX1239" s="99">
        <v>0</v>
      </c>
      <c r="BY1239" s="99">
        <v>0</v>
      </c>
      <c r="BZ1239" s="99">
        <v>0</v>
      </c>
      <c r="CA1239" s="99">
        <v>105338.18206596401</v>
      </c>
      <c r="CB1239" s="99">
        <v>6580672.7214965802</v>
      </c>
      <c r="CC1239" s="99">
        <v>53342333.3203125</v>
      </c>
      <c r="CD1239" s="99">
        <v>13730676.265625</v>
      </c>
      <c r="CE1239" s="99">
        <v>2363.48106694222</v>
      </c>
      <c r="CF1239" s="99">
        <v>386871.29706573498</v>
      </c>
      <c r="CG1239" s="99">
        <v>2854194.3088073698</v>
      </c>
      <c r="CH1239" s="99">
        <v>0</v>
      </c>
      <c r="CI1239" s="99">
        <v>107707.93128013601</v>
      </c>
      <c r="CJ1239" s="99">
        <v>6965974.5175170898</v>
      </c>
      <c r="CK1239" s="99">
        <v>56207845.216308601</v>
      </c>
      <c r="CL1239" s="99">
        <v>13995373.901367201</v>
      </c>
      <c r="CM1239" s="166">
        <v>139332.84774208101</v>
      </c>
      <c r="CN1239" s="166">
        <v>17455563.292236298</v>
      </c>
      <c r="CO1239" s="166">
        <v>87653658.729492202</v>
      </c>
      <c r="CP1239" s="99">
        <v>13995373.901367201</v>
      </c>
      <c r="CQ1239" s="99">
        <v>0</v>
      </c>
      <c r="CR1239" s="99">
        <v>0</v>
      </c>
      <c r="CS1239" s="99">
        <v>0</v>
      </c>
      <c r="CT1239" s="99">
        <v>0</v>
      </c>
      <c r="CU1239" s="98">
        <v>24733.174523401001</v>
      </c>
      <c r="CV1239" s="98">
        <v>31708.67609592</v>
      </c>
      <c r="CW1239" s="98">
        <v>6967544.018562315</v>
      </c>
      <c r="CX1239" s="98">
        <v>56196527.629119873</v>
      </c>
    </row>
    <row r="1240" spans="1:102" x14ac:dyDescent="0.2">
      <c r="A1240" s="98" t="s">
        <v>71</v>
      </c>
      <c r="B1240" s="100">
        <v>39692</v>
      </c>
      <c r="C1240" s="99">
        <v>84153.376001358003</v>
      </c>
      <c r="D1240" s="99">
        <v>0</v>
      </c>
      <c r="E1240" s="99">
        <v>21404.380890369401</v>
      </c>
      <c r="F1240" s="99">
        <v>15952.220385193799</v>
      </c>
      <c r="G1240" s="99">
        <v>1958.0277070552099</v>
      </c>
      <c r="H1240" s="99">
        <v>472.47302138060297</v>
      </c>
      <c r="I1240" s="99">
        <v>0</v>
      </c>
      <c r="J1240" s="99">
        <v>30971.283952474601</v>
      </c>
      <c r="K1240" s="99">
        <v>1585.5386703014401</v>
      </c>
      <c r="L1240" s="99">
        <v>20013.812997818</v>
      </c>
      <c r="M1240" s="99">
        <v>35842.059040546403</v>
      </c>
      <c r="N1240" s="99">
        <v>12460.060948848701</v>
      </c>
      <c r="O1240" s="99">
        <v>35111.5974273682</v>
      </c>
      <c r="P1240" s="99">
        <v>0</v>
      </c>
      <c r="Q1240" s="99">
        <v>4893.2092681527101</v>
      </c>
      <c r="R1240" s="99">
        <v>1860.3348410874601</v>
      </c>
      <c r="S1240" s="99">
        <v>0</v>
      </c>
      <c r="T1240" s="99">
        <v>603.99847664684103</v>
      </c>
      <c r="U1240" s="99">
        <v>32517.908661842299</v>
      </c>
      <c r="V1240" s="99">
        <v>4931222.69177246</v>
      </c>
      <c r="W1240" s="99">
        <v>51.590851717628503</v>
      </c>
      <c r="X1240" s="99">
        <v>1692498.8599090599</v>
      </c>
      <c r="Y1240" s="99">
        <v>1126817.88088989</v>
      </c>
      <c r="Z1240" s="99">
        <v>332407.56645965599</v>
      </c>
      <c r="AA1240" s="99">
        <v>59342.4300227165</v>
      </c>
      <c r="AB1240" s="99">
        <v>0</v>
      </c>
      <c r="AC1240" s="99">
        <v>10513329.8513184</v>
      </c>
      <c r="AD1240" s="99">
        <v>225520.64208030701</v>
      </c>
      <c r="AE1240" s="99">
        <v>855501.40406799305</v>
      </c>
      <c r="AF1240" s="99">
        <v>1849207.20083618</v>
      </c>
      <c r="AG1240" s="99">
        <v>1634432.01460266</v>
      </c>
      <c r="AH1240" s="99">
        <v>1638766.6526641799</v>
      </c>
      <c r="AI1240" s="99">
        <v>0</v>
      </c>
      <c r="AJ1240" s="99">
        <v>635066.29312133801</v>
      </c>
      <c r="AK1240" s="99">
        <v>300619.96499633801</v>
      </c>
      <c r="AL1240" s="99">
        <v>0</v>
      </c>
      <c r="AM1240" s="99">
        <v>87200.2157449722</v>
      </c>
      <c r="AN1240" s="99">
        <v>10694192.184936499</v>
      </c>
      <c r="AO1240" s="99">
        <v>41072900.073730499</v>
      </c>
      <c r="AP1240" s="99">
        <v>467.39563745260199</v>
      </c>
      <c r="AQ1240" s="99">
        <v>13228029.5656738</v>
      </c>
      <c r="AR1240" s="99">
        <v>8706964.98681641</v>
      </c>
      <c r="AS1240" s="99">
        <v>2489248.7185363802</v>
      </c>
      <c r="AT1240" s="99">
        <v>454386.69871902501</v>
      </c>
      <c r="AU1240" s="99">
        <v>0</v>
      </c>
      <c r="AV1240" s="99">
        <v>31848326.178222701</v>
      </c>
      <c r="AW1240" s="99">
        <v>623571.181640625</v>
      </c>
      <c r="AX1240" s="99">
        <v>7771400.2346801804</v>
      </c>
      <c r="AY1240" s="99">
        <v>15462827.849609399</v>
      </c>
      <c r="AZ1240" s="99">
        <v>12398949.1750488</v>
      </c>
      <c r="BA1240" s="99">
        <v>13559335.850097699</v>
      </c>
      <c r="BB1240" s="99">
        <v>0</v>
      </c>
      <c r="BC1240" s="99">
        <v>5014336.0935668899</v>
      </c>
      <c r="BD1240" s="99">
        <v>2242992.9329833998</v>
      </c>
      <c r="BE1240" s="99">
        <v>0</v>
      </c>
      <c r="BF1240" s="99">
        <v>664297.27895355201</v>
      </c>
      <c r="BG1240" s="99">
        <v>32359065.0400391</v>
      </c>
      <c r="BH1240" s="99">
        <v>9746751.9132080097</v>
      </c>
      <c r="BI1240" s="99">
        <v>82.639656278304798</v>
      </c>
      <c r="BJ1240" s="99">
        <v>4045303.1451721201</v>
      </c>
      <c r="BK1240" s="99">
        <v>2833676.4012756301</v>
      </c>
      <c r="BL1240" s="99">
        <v>0</v>
      </c>
      <c r="BM1240" s="99">
        <v>46136.298829078703</v>
      </c>
      <c r="BN1240" s="99">
        <v>0</v>
      </c>
      <c r="BO1240" s="99">
        <v>0</v>
      </c>
      <c r="BP1240" s="99">
        <v>0</v>
      </c>
      <c r="BQ1240" s="99">
        <v>0</v>
      </c>
      <c r="BR1240" s="99">
        <v>4710972.7216796903</v>
      </c>
      <c r="BS1240" s="99">
        <v>4433705.9362792997</v>
      </c>
      <c r="BT1240" s="99">
        <v>2638220.2894897498</v>
      </c>
      <c r="BU1240" s="99">
        <v>0</v>
      </c>
      <c r="BV1240" s="99">
        <v>2026665.3661956801</v>
      </c>
      <c r="BW1240" s="99">
        <v>265605.84020233201</v>
      </c>
      <c r="BX1240" s="99">
        <v>0</v>
      </c>
      <c r="BY1240" s="99">
        <v>0</v>
      </c>
      <c r="BZ1240" s="99">
        <v>0</v>
      </c>
      <c r="CA1240" s="99">
        <v>105492.226953506</v>
      </c>
      <c r="CB1240" s="99">
        <v>6606699.2264404297</v>
      </c>
      <c r="CC1240" s="99">
        <v>54106462.484375</v>
      </c>
      <c r="CD1240" s="99">
        <v>13779974.6221924</v>
      </c>
      <c r="CE1240" s="99">
        <v>2420.0824178457301</v>
      </c>
      <c r="CF1240" s="99">
        <v>391568.357032776</v>
      </c>
      <c r="CG1240" s="99">
        <v>2941421.7705078102</v>
      </c>
      <c r="CH1240" s="99">
        <v>0</v>
      </c>
      <c r="CI1240" s="99">
        <v>107906.08304405199</v>
      </c>
      <c r="CJ1240" s="99">
        <v>7009515.3729858398</v>
      </c>
      <c r="CK1240" s="99">
        <v>57011099.391113304</v>
      </c>
      <c r="CL1240" s="99">
        <v>14048746.3394775</v>
      </c>
      <c r="CM1240" s="166">
        <v>140084.991577148</v>
      </c>
      <c r="CN1240" s="166">
        <v>17739044.060302701</v>
      </c>
      <c r="CO1240" s="166">
        <v>89556226.432617202</v>
      </c>
      <c r="CP1240" s="99">
        <v>14048746.3394775</v>
      </c>
      <c r="CQ1240" s="99">
        <v>0</v>
      </c>
      <c r="CR1240" s="99">
        <v>0</v>
      </c>
      <c r="CS1240" s="99">
        <v>0</v>
      </c>
      <c r="CT1240" s="99">
        <v>0</v>
      </c>
      <c r="CU1240" s="98">
        <v>23398.926858848001</v>
      </c>
      <c r="CV1240" s="98">
        <v>32632.307921521999</v>
      </c>
      <c r="CW1240" s="98">
        <v>6998267.5834732056</v>
      </c>
      <c r="CX1240" s="98">
        <v>57047884.254882813</v>
      </c>
    </row>
    <row r="1241" spans="1:102" x14ac:dyDescent="0.2">
      <c r="A1241" s="98" t="s">
        <v>71</v>
      </c>
      <c r="B1241" s="100">
        <v>39783</v>
      </c>
      <c r="C1241" s="99">
        <v>84510.758241653399</v>
      </c>
      <c r="D1241" s="99">
        <v>0</v>
      </c>
      <c r="E1241" s="99">
        <v>20615.800384521499</v>
      </c>
      <c r="F1241" s="99">
        <v>15579.997238993599</v>
      </c>
      <c r="G1241" s="99">
        <v>2054.2093948423899</v>
      </c>
      <c r="H1241" s="99">
        <v>370.79785028472497</v>
      </c>
      <c r="I1241" s="99">
        <v>0</v>
      </c>
      <c r="J1241" s="99">
        <v>31407.843779802301</v>
      </c>
      <c r="K1241" s="99">
        <v>1325.2356635630099</v>
      </c>
      <c r="L1241" s="99">
        <v>19681.148035526301</v>
      </c>
      <c r="M1241" s="99">
        <v>35478.898670196497</v>
      </c>
      <c r="N1241" s="99">
        <v>12277.1085087061</v>
      </c>
      <c r="O1241" s="99">
        <v>35410.471607685096</v>
      </c>
      <c r="P1241" s="99">
        <v>0</v>
      </c>
      <c r="Q1241" s="99">
        <v>4861.3449630141304</v>
      </c>
      <c r="R1241" s="99">
        <v>1888.89098386467</v>
      </c>
      <c r="S1241" s="99">
        <v>0</v>
      </c>
      <c r="T1241" s="99">
        <v>585.02937661856402</v>
      </c>
      <c r="U1241" s="99">
        <v>32869.820215225198</v>
      </c>
      <c r="V1241" s="99">
        <v>4922888.52587891</v>
      </c>
      <c r="W1241" s="99">
        <v>303.34932313114399</v>
      </c>
      <c r="X1241" s="99">
        <v>1610456.42939758</v>
      </c>
      <c r="Y1241" s="99">
        <v>1080646.1980590799</v>
      </c>
      <c r="Z1241" s="99">
        <v>340832.35884475702</v>
      </c>
      <c r="AA1241" s="99">
        <v>46115.855333805099</v>
      </c>
      <c r="AB1241" s="99">
        <v>0</v>
      </c>
      <c r="AC1241" s="99">
        <v>10639849.6672363</v>
      </c>
      <c r="AD1241" s="99">
        <v>173998.188058853</v>
      </c>
      <c r="AE1241" s="99">
        <v>821702.169036865</v>
      </c>
      <c r="AF1241" s="99">
        <v>1823912.6120758101</v>
      </c>
      <c r="AG1241" s="99">
        <v>1612505.3057708701</v>
      </c>
      <c r="AH1241" s="99">
        <v>1652371.4042053199</v>
      </c>
      <c r="AI1241" s="99">
        <v>0</v>
      </c>
      <c r="AJ1241" s="99">
        <v>625662.039535522</v>
      </c>
      <c r="AK1241" s="99">
        <v>300619.191745758</v>
      </c>
      <c r="AL1241" s="99">
        <v>0</v>
      </c>
      <c r="AM1241" s="99">
        <v>81131.026318550095</v>
      </c>
      <c r="AN1241" s="99">
        <v>10885406.627929701</v>
      </c>
      <c r="AO1241" s="99">
        <v>41368033.0859375</v>
      </c>
      <c r="AP1241" s="99">
        <v>2763.4916951656301</v>
      </c>
      <c r="AQ1241" s="99">
        <v>12481913.5822754</v>
      </c>
      <c r="AR1241" s="99">
        <v>8350010.9700927697</v>
      </c>
      <c r="AS1241" s="99">
        <v>2563027.7931823698</v>
      </c>
      <c r="AT1241" s="99">
        <v>356022.64823532099</v>
      </c>
      <c r="AU1241" s="99">
        <v>0</v>
      </c>
      <c r="AV1241" s="99">
        <v>32488264.670654301</v>
      </c>
      <c r="AW1241" s="99">
        <v>491660.36227798503</v>
      </c>
      <c r="AX1241" s="99">
        <v>7559416.1958007803</v>
      </c>
      <c r="AY1241" s="99">
        <v>15355829.178466801</v>
      </c>
      <c r="AZ1241" s="99">
        <v>12294053.6416016</v>
      </c>
      <c r="BA1241" s="99">
        <v>13766692.916626001</v>
      </c>
      <c r="BB1241" s="99">
        <v>0</v>
      </c>
      <c r="BC1241" s="99">
        <v>4947305.6755371103</v>
      </c>
      <c r="BD1241" s="99">
        <v>2272355.5918579102</v>
      </c>
      <c r="BE1241" s="99">
        <v>0</v>
      </c>
      <c r="BF1241" s="99">
        <v>627072.98277282703</v>
      </c>
      <c r="BG1241" s="99">
        <v>33246595.0856934</v>
      </c>
      <c r="BH1241" s="99">
        <v>9908884.1193847694</v>
      </c>
      <c r="BI1241" s="99">
        <v>256.09002326428902</v>
      </c>
      <c r="BJ1241" s="99">
        <v>3904637.4855041499</v>
      </c>
      <c r="BK1241" s="99">
        <v>2741962.6646118201</v>
      </c>
      <c r="BL1241" s="99">
        <v>0</v>
      </c>
      <c r="BM1241" s="99">
        <v>30071.576714038802</v>
      </c>
      <c r="BN1241" s="99">
        <v>0</v>
      </c>
      <c r="BO1241" s="99">
        <v>0</v>
      </c>
      <c r="BP1241" s="99">
        <v>0</v>
      </c>
      <c r="BQ1241" s="99">
        <v>0</v>
      </c>
      <c r="BR1241" s="99">
        <v>4711157.7854003897</v>
      </c>
      <c r="BS1241" s="99">
        <v>4394202.6824340802</v>
      </c>
      <c r="BT1241" s="99">
        <v>2681552.76416016</v>
      </c>
      <c r="BU1241" s="99">
        <v>0</v>
      </c>
      <c r="BV1241" s="99">
        <v>2018667.01531982</v>
      </c>
      <c r="BW1241" s="99">
        <v>268961.45798492403</v>
      </c>
      <c r="BX1241" s="99">
        <v>0</v>
      </c>
      <c r="BY1241" s="99">
        <v>0</v>
      </c>
      <c r="BZ1241" s="99">
        <v>0</v>
      </c>
      <c r="CA1241" s="99">
        <v>105071.35212326099</v>
      </c>
      <c r="CB1241" s="99">
        <v>6526535.4430542002</v>
      </c>
      <c r="CC1241" s="99">
        <v>53735165.864746101</v>
      </c>
      <c r="CD1241" s="99">
        <v>13825216.069213901</v>
      </c>
      <c r="CE1241" s="99">
        <v>2429.1785070896099</v>
      </c>
      <c r="CF1241" s="99">
        <v>387314.25070190401</v>
      </c>
      <c r="CG1241" s="99">
        <v>2909806.3549194299</v>
      </c>
      <c r="CH1241" s="99">
        <v>0</v>
      </c>
      <c r="CI1241" s="99">
        <v>107501.63549137099</v>
      </c>
      <c r="CJ1241" s="99">
        <v>6924641.7166748</v>
      </c>
      <c r="CK1241" s="99">
        <v>56623158.359863304</v>
      </c>
      <c r="CL1241" s="99">
        <v>14094017.8980713</v>
      </c>
      <c r="CM1241" s="166">
        <v>140184.71438407901</v>
      </c>
      <c r="CN1241" s="166">
        <v>17819915.612060498</v>
      </c>
      <c r="CO1241" s="166">
        <v>90145223.09375</v>
      </c>
      <c r="CP1241" s="99">
        <v>14094017.8980713</v>
      </c>
      <c r="CQ1241" s="99">
        <v>0</v>
      </c>
      <c r="CR1241" s="99">
        <v>0</v>
      </c>
      <c r="CS1241" s="99">
        <v>0</v>
      </c>
      <c r="CT1241" s="99">
        <v>0</v>
      </c>
      <c r="CU1241" s="98">
        <v>22361.588270780001</v>
      </c>
      <c r="CV1241" s="98">
        <v>33189.808885159997</v>
      </c>
      <c r="CW1241" s="98">
        <v>6913849.6937561044</v>
      </c>
      <c r="CX1241" s="98">
        <v>56644972.219665527</v>
      </c>
    </row>
    <row r="1242" spans="1:102" x14ac:dyDescent="0.2">
      <c r="A1242" s="98" t="s">
        <v>71</v>
      </c>
      <c r="B1242" s="100">
        <v>39873</v>
      </c>
      <c r="C1242" s="99">
        <v>85801.600768089294</v>
      </c>
      <c r="D1242" s="99">
        <v>0</v>
      </c>
      <c r="E1242" s="99">
        <v>20041.588268518401</v>
      </c>
      <c r="F1242" s="99">
        <v>15182.5352215767</v>
      </c>
      <c r="G1242" s="99">
        <v>2170.7263203561301</v>
      </c>
      <c r="H1242" s="99">
        <v>305.68689594417799</v>
      </c>
      <c r="I1242" s="99">
        <v>0</v>
      </c>
      <c r="J1242" s="99">
        <v>32268.291879892298</v>
      </c>
      <c r="K1242" s="99">
        <v>1068.5386660546101</v>
      </c>
      <c r="L1242" s="99">
        <v>19522.153753757499</v>
      </c>
      <c r="M1242" s="99">
        <v>35852.241279125199</v>
      </c>
      <c r="N1242" s="99">
        <v>12169.5143135786</v>
      </c>
      <c r="O1242" s="99">
        <v>36018.010386467002</v>
      </c>
      <c r="P1242" s="99">
        <v>0</v>
      </c>
      <c r="Q1242" s="99">
        <v>4879.4657149314899</v>
      </c>
      <c r="R1242" s="99">
        <v>1979.0399420261399</v>
      </c>
      <c r="S1242" s="99">
        <v>0</v>
      </c>
      <c r="T1242" s="99">
        <v>575.543357983232</v>
      </c>
      <c r="U1242" s="99">
        <v>33333.814227581002</v>
      </c>
      <c r="V1242" s="99">
        <v>4972503.3609619103</v>
      </c>
      <c r="W1242" s="99">
        <v>379.04916176945</v>
      </c>
      <c r="X1242" s="99">
        <v>1566450.9945678699</v>
      </c>
      <c r="Y1242" s="99">
        <v>1055260.2614746101</v>
      </c>
      <c r="Z1242" s="99">
        <v>349588.22380828898</v>
      </c>
      <c r="AA1242" s="99">
        <v>37728.665703296698</v>
      </c>
      <c r="AB1242" s="99">
        <v>0</v>
      </c>
      <c r="AC1242" s="99">
        <v>10892818.7229004</v>
      </c>
      <c r="AD1242" s="99">
        <v>132915.64048957801</v>
      </c>
      <c r="AE1242" s="99">
        <v>811638.44902038598</v>
      </c>
      <c r="AF1242" s="99">
        <v>1836186.9863739</v>
      </c>
      <c r="AG1242" s="99">
        <v>1587981.06767273</v>
      </c>
      <c r="AH1242" s="99">
        <v>1679661.82362366</v>
      </c>
      <c r="AI1242" s="99">
        <v>0</v>
      </c>
      <c r="AJ1242" s="99">
        <v>636550.835258484</v>
      </c>
      <c r="AK1242" s="99">
        <v>313751.82921600301</v>
      </c>
      <c r="AL1242" s="99">
        <v>0</v>
      </c>
      <c r="AM1242" s="99">
        <v>75793.350478172302</v>
      </c>
      <c r="AN1242" s="99">
        <v>11031571.9462891</v>
      </c>
      <c r="AO1242" s="99">
        <v>42122792.628906302</v>
      </c>
      <c r="AP1242" s="99">
        <v>3159.6668134331699</v>
      </c>
      <c r="AQ1242" s="99">
        <v>12298676.0931396</v>
      </c>
      <c r="AR1242" s="99">
        <v>8233656.1428832998</v>
      </c>
      <c r="AS1242" s="99">
        <v>2628243.0860290499</v>
      </c>
      <c r="AT1242" s="99">
        <v>292903.16399002098</v>
      </c>
      <c r="AU1242" s="99">
        <v>0</v>
      </c>
      <c r="AV1242" s="99">
        <v>33651078.794433601</v>
      </c>
      <c r="AW1242" s="99">
        <v>378648.54617309599</v>
      </c>
      <c r="AX1242" s="99">
        <v>7515676.0505981399</v>
      </c>
      <c r="AY1242" s="99">
        <v>15664881.7819824</v>
      </c>
      <c r="AZ1242" s="99">
        <v>12153638.674926801</v>
      </c>
      <c r="BA1242" s="99">
        <v>14114301.017944301</v>
      </c>
      <c r="BB1242" s="99">
        <v>0</v>
      </c>
      <c r="BC1242" s="99">
        <v>4957409.1588134803</v>
      </c>
      <c r="BD1242" s="99">
        <v>2341938.5743408198</v>
      </c>
      <c r="BE1242" s="99">
        <v>0</v>
      </c>
      <c r="BF1242" s="99">
        <v>588829.32571411098</v>
      </c>
      <c r="BG1242" s="99">
        <v>34000355.537597701</v>
      </c>
      <c r="BH1242" s="99">
        <v>10037951.8129883</v>
      </c>
      <c r="BI1242" s="99">
        <v>380.00358455255599</v>
      </c>
      <c r="BJ1242" s="99">
        <v>3797559.1339416499</v>
      </c>
      <c r="BK1242" s="99">
        <v>2677688.2363586398</v>
      </c>
      <c r="BL1242" s="99">
        <v>0</v>
      </c>
      <c r="BM1242" s="99">
        <v>33292.910164833098</v>
      </c>
      <c r="BN1242" s="99">
        <v>0</v>
      </c>
      <c r="BO1242" s="99">
        <v>0</v>
      </c>
      <c r="BP1242" s="99">
        <v>0</v>
      </c>
      <c r="BQ1242" s="99">
        <v>0</v>
      </c>
      <c r="BR1242" s="99">
        <v>4722739.3656616202</v>
      </c>
      <c r="BS1242" s="99">
        <v>4336273.1456909198</v>
      </c>
      <c r="BT1242" s="99">
        <v>2745477.2295532199</v>
      </c>
      <c r="BU1242" s="99">
        <v>0</v>
      </c>
      <c r="BV1242" s="99">
        <v>2022754.88368225</v>
      </c>
      <c r="BW1242" s="99">
        <v>277226.84157562302</v>
      </c>
      <c r="BX1242" s="99">
        <v>0</v>
      </c>
      <c r="BY1242" s="99">
        <v>0</v>
      </c>
      <c r="BZ1242" s="99">
        <v>0</v>
      </c>
      <c r="CA1242" s="99">
        <v>105871.39826679201</v>
      </c>
      <c r="CB1242" s="99">
        <v>6556076.1452026404</v>
      </c>
      <c r="CC1242" s="99">
        <v>54497579.631347701</v>
      </c>
      <c r="CD1242" s="99">
        <v>13836550.5322266</v>
      </c>
      <c r="CE1242" s="99">
        <v>2478.3695560395699</v>
      </c>
      <c r="CF1242" s="99">
        <v>388331.57152938802</v>
      </c>
      <c r="CG1242" s="99">
        <v>2930088.2155456501</v>
      </c>
      <c r="CH1242" s="99">
        <v>0</v>
      </c>
      <c r="CI1242" s="99">
        <v>108346.771209717</v>
      </c>
      <c r="CJ1242" s="99">
        <v>6938016.1932983398</v>
      </c>
      <c r="CK1242" s="99">
        <v>57444509.588867202</v>
      </c>
      <c r="CL1242" s="99">
        <v>14116579.8167725</v>
      </c>
      <c r="CM1242" s="166">
        <v>141362.286872864</v>
      </c>
      <c r="CN1242" s="166">
        <v>17951032.167480499</v>
      </c>
      <c r="CO1242" s="166">
        <v>91357652.631835893</v>
      </c>
      <c r="CP1242" s="99">
        <v>14116579.8167725</v>
      </c>
      <c r="CQ1242" s="99">
        <v>0</v>
      </c>
      <c r="CR1242" s="99">
        <v>0</v>
      </c>
      <c r="CS1242" s="99">
        <v>0</v>
      </c>
      <c r="CT1242" s="99">
        <v>0</v>
      </c>
      <c r="CU1242" s="98">
        <v>21422.566380158001</v>
      </c>
      <c r="CV1242" s="98">
        <v>34163.586656740998</v>
      </c>
      <c r="CW1242" s="98">
        <v>6944407.7167320289</v>
      </c>
      <c r="CX1242" s="98">
        <v>57427667.846893348</v>
      </c>
    </row>
    <row r="1243" spans="1:102" x14ac:dyDescent="0.2">
      <c r="A1243" s="98" t="s">
        <v>71</v>
      </c>
      <c r="B1243" s="100">
        <v>39965</v>
      </c>
      <c r="C1243" s="99">
        <v>86924.301291465803</v>
      </c>
      <c r="D1243" s="99">
        <v>0</v>
      </c>
      <c r="E1243" s="99">
        <v>19283.591663122199</v>
      </c>
      <c r="F1243" s="99">
        <v>14805.7357443571</v>
      </c>
      <c r="G1243" s="99">
        <v>2266.1812302172202</v>
      </c>
      <c r="H1243" s="99">
        <v>241.445648889989</v>
      </c>
      <c r="I1243" s="99">
        <v>0</v>
      </c>
      <c r="J1243" s="99">
        <v>32923.169109821298</v>
      </c>
      <c r="K1243" s="99">
        <v>803.27137374877896</v>
      </c>
      <c r="L1243" s="99">
        <v>19716.829403877298</v>
      </c>
      <c r="M1243" s="99">
        <v>35966.682257175402</v>
      </c>
      <c r="N1243" s="99">
        <v>11938.265509009399</v>
      </c>
      <c r="O1243" s="99">
        <v>36576.0939855576</v>
      </c>
      <c r="P1243" s="99">
        <v>0</v>
      </c>
      <c r="Q1243" s="99">
        <v>4925.0848382711401</v>
      </c>
      <c r="R1243" s="99">
        <v>2009.13478213549</v>
      </c>
      <c r="S1243" s="99">
        <v>0</v>
      </c>
      <c r="T1243" s="99">
        <v>570.59625995159104</v>
      </c>
      <c r="U1243" s="99">
        <v>33646.605763912201</v>
      </c>
      <c r="V1243" s="99">
        <v>5024589.5000610398</v>
      </c>
      <c r="W1243" s="99">
        <v>297.40879890322702</v>
      </c>
      <c r="X1243" s="99">
        <v>1505181.39068604</v>
      </c>
      <c r="Y1243" s="99">
        <v>1029201.55703735</v>
      </c>
      <c r="Z1243" s="99">
        <v>358974.53001403803</v>
      </c>
      <c r="AA1243" s="99">
        <v>30409.730608940099</v>
      </c>
      <c r="AB1243" s="99">
        <v>0</v>
      </c>
      <c r="AC1243" s="99">
        <v>11077183.048706099</v>
      </c>
      <c r="AD1243" s="99">
        <v>97416.694538116499</v>
      </c>
      <c r="AE1243" s="99">
        <v>800718.40032958996</v>
      </c>
      <c r="AF1243" s="99">
        <v>1836052.92997742</v>
      </c>
      <c r="AG1243" s="99">
        <v>1559785.8913116499</v>
      </c>
      <c r="AH1243" s="99">
        <v>1689499.9942321801</v>
      </c>
      <c r="AI1243" s="99">
        <v>0</v>
      </c>
      <c r="AJ1243" s="99">
        <v>644318.38706207299</v>
      </c>
      <c r="AK1243" s="99">
        <v>314265.02569198603</v>
      </c>
      <c r="AL1243" s="99">
        <v>0</v>
      </c>
      <c r="AM1243" s="99">
        <v>74691.033084869399</v>
      </c>
      <c r="AN1243" s="99">
        <v>11176221.1247559</v>
      </c>
      <c r="AO1243" s="99">
        <v>42780853.940429702</v>
      </c>
      <c r="AP1243" s="99">
        <v>2475.49481055141</v>
      </c>
      <c r="AQ1243" s="99">
        <v>11804372.2924805</v>
      </c>
      <c r="AR1243" s="99">
        <v>7953335.3925170898</v>
      </c>
      <c r="AS1243" s="99">
        <v>2716397.0584411598</v>
      </c>
      <c r="AT1243" s="99">
        <v>237773.45713996899</v>
      </c>
      <c r="AU1243" s="99">
        <v>0</v>
      </c>
      <c r="AV1243" s="99">
        <v>34453582.956542999</v>
      </c>
      <c r="AW1243" s="99">
        <v>279091.53210067702</v>
      </c>
      <c r="AX1243" s="99">
        <v>7512674.3196411096</v>
      </c>
      <c r="AY1243" s="99">
        <v>15709343.6243896</v>
      </c>
      <c r="AZ1243" s="99">
        <v>11977587.3519287</v>
      </c>
      <c r="BA1243" s="99">
        <v>14296350.053833</v>
      </c>
      <c r="BB1243" s="99">
        <v>0</v>
      </c>
      <c r="BC1243" s="99">
        <v>5194393.19958496</v>
      </c>
      <c r="BD1243" s="99">
        <v>2357525.2242736798</v>
      </c>
      <c r="BE1243" s="99">
        <v>0</v>
      </c>
      <c r="BF1243" s="99">
        <v>580842.78836059605</v>
      </c>
      <c r="BG1243" s="99">
        <v>34639053.793945298</v>
      </c>
      <c r="BH1243" s="99">
        <v>10208339.524536099</v>
      </c>
      <c r="BI1243" s="99">
        <v>392.76224938035</v>
      </c>
      <c r="BJ1243" s="99">
        <v>3689180.44140625</v>
      </c>
      <c r="BK1243" s="99">
        <v>2614843.4546814002</v>
      </c>
      <c r="BL1243" s="99">
        <v>0</v>
      </c>
      <c r="BM1243" s="99">
        <v>27293.401648998301</v>
      </c>
      <c r="BN1243" s="99">
        <v>0</v>
      </c>
      <c r="BO1243" s="99">
        <v>0</v>
      </c>
      <c r="BP1243" s="99">
        <v>0</v>
      </c>
      <c r="BQ1243" s="99">
        <v>0</v>
      </c>
      <c r="BR1243" s="99">
        <v>4767062.1254882803</v>
      </c>
      <c r="BS1243" s="99">
        <v>4250560.1096191397</v>
      </c>
      <c r="BT1243" s="99">
        <v>2782383.68682861</v>
      </c>
      <c r="BU1243" s="99">
        <v>0</v>
      </c>
      <c r="BV1243" s="99">
        <v>2090179.7662353499</v>
      </c>
      <c r="BW1243" s="99">
        <v>276221.46831893898</v>
      </c>
      <c r="BX1243" s="99">
        <v>0</v>
      </c>
      <c r="BY1243" s="99">
        <v>0</v>
      </c>
      <c r="BZ1243" s="99">
        <v>0</v>
      </c>
      <c r="CA1243" s="99">
        <v>106264.659136772</v>
      </c>
      <c r="CB1243" s="99">
        <v>6521665.07348633</v>
      </c>
      <c r="CC1243" s="99">
        <v>54465234.963378899</v>
      </c>
      <c r="CD1243" s="99">
        <v>13900544.401123</v>
      </c>
      <c r="CE1243" s="99">
        <v>2507.50827214122</v>
      </c>
      <c r="CF1243" s="99">
        <v>388377.43748092698</v>
      </c>
      <c r="CG1243" s="99">
        <v>2956724.9519958501</v>
      </c>
      <c r="CH1243" s="99">
        <v>0</v>
      </c>
      <c r="CI1243" s="99">
        <v>108778.1789217</v>
      </c>
      <c r="CJ1243" s="99">
        <v>6915838.5377197303</v>
      </c>
      <c r="CK1243" s="99">
        <v>57372595.002441399</v>
      </c>
      <c r="CL1243" s="99">
        <v>14178870.888427701</v>
      </c>
      <c r="CM1243" s="166">
        <v>142095.590053558</v>
      </c>
      <c r="CN1243" s="166">
        <v>18082642.981689502</v>
      </c>
      <c r="CO1243" s="166">
        <v>92163130.725585893</v>
      </c>
      <c r="CP1243" s="99">
        <v>14178870.888427701</v>
      </c>
      <c r="CQ1243" s="99">
        <v>0</v>
      </c>
      <c r="CR1243" s="99">
        <v>0</v>
      </c>
      <c r="CS1243" s="99">
        <v>0</v>
      </c>
      <c r="CT1243" s="99">
        <v>0</v>
      </c>
      <c r="CU1243" s="98">
        <v>20313.318571189</v>
      </c>
      <c r="CV1243" s="98">
        <v>34892.479971654997</v>
      </c>
      <c r="CW1243" s="98">
        <v>6910042.5109672565</v>
      </c>
      <c r="CX1243" s="98">
        <v>57421959.915374748</v>
      </c>
    </row>
    <row r="1244" spans="1:102" x14ac:dyDescent="0.2">
      <c r="A1244" s="98" t="s">
        <v>71</v>
      </c>
      <c r="B1244" s="100">
        <v>40057</v>
      </c>
      <c r="C1244" s="99">
        <v>87960.529002189607</v>
      </c>
      <c r="D1244" s="99">
        <v>0</v>
      </c>
      <c r="E1244" s="99">
        <v>18679.709371566802</v>
      </c>
      <c r="F1244" s="99">
        <v>14417.530757546399</v>
      </c>
      <c r="G1244" s="99">
        <v>2444.6670041084299</v>
      </c>
      <c r="H1244" s="99">
        <v>157.213173888624</v>
      </c>
      <c r="I1244" s="99">
        <v>0</v>
      </c>
      <c r="J1244" s="99">
        <v>33400.471803188302</v>
      </c>
      <c r="K1244" s="99">
        <v>573.59438497573103</v>
      </c>
      <c r="L1244" s="99">
        <v>18952.914540052399</v>
      </c>
      <c r="M1244" s="99">
        <v>36109.425082206697</v>
      </c>
      <c r="N1244" s="99">
        <v>11754.940168142301</v>
      </c>
      <c r="O1244" s="99">
        <v>37126.042360305801</v>
      </c>
      <c r="P1244" s="99">
        <v>0</v>
      </c>
      <c r="Q1244" s="99">
        <v>4977.48152822256</v>
      </c>
      <c r="R1244" s="99">
        <v>2085.2815790176401</v>
      </c>
      <c r="S1244" s="99">
        <v>0</v>
      </c>
      <c r="T1244" s="99">
        <v>568.14730458706595</v>
      </c>
      <c r="U1244" s="99">
        <v>33975.349761962898</v>
      </c>
      <c r="V1244" s="99">
        <v>5082347.9944457998</v>
      </c>
      <c r="W1244" s="99">
        <v>151.26750285551</v>
      </c>
      <c r="X1244" s="99">
        <v>1450483.5179443399</v>
      </c>
      <c r="Y1244" s="99">
        <v>1005206.17180634</v>
      </c>
      <c r="Z1244" s="99">
        <v>364090.07043838501</v>
      </c>
      <c r="AA1244" s="99">
        <v>20390.615500927001</v>
      </c>
      <c r="AB1244" s="99">
        <v>0</v>
      </c>
      <c r="AC1244" s="99">
        <v>11267385.779785199</v>
      </c>
      <c r="AD1244" s="99">
        <v>70846.933771133394</v>
      </c>
      <c r="AE1244" s="99">
        <v>778659.15026855504</v>
      </c>
      <c r="AF1244" s="99">
        <v>1841622.54975891</v>
      </c>
      <c r="AG1244" s="99">
        <v>1541967.26739502</v>
      </c>
      <c r="AH1244" s="99">
        <v>1701093.57356262</v>
      </c>
      <c r="AI1244" s="99">
        <v>0</v>
      </c>
      <c r="AJ1244" s="99">
        <v>646064.59259033203</v>
      </c>
      <c r="AK1244" s="99">
        <v>307915.18404769897</v>
      </c>
      <c r="AL1244" s="99">
        <v>0</v>
      </c>
      <c r="AM1244" s="99">
        <v>73612.962828636199</v>
      </c>
      <c r="AN1244" s="99">
        <v>11339129.978759799</v>
      </c>
      <c r="AO1244" s="99">
        <v>43571797.282714799</v>
      </c>
      <c r="AP1244" s="99">
        <v>1320.2897112518499</v>
      </c>
      <c r="AQ1244" s="99">
        <v>11408201.4367676</v>
      </c>
      <c r="AR1244" s="99">
        <v>7871321.5712890597</v>
      </c>
      <c r="AS1244" s="99">
        <v>2790998.3664245601</v>
      </c>
      <c r="AT1244" s="99">
        <v>157358.74305534401</v>
      </c>
      <c r="AU1244" s="99">
        <v>0</v>
      </c>
      <c r="AV1244" s="99">
        <v>35238533.331542999</v>
      </c>
      <c r="AW1244" s="99">
        <v>202839.291471481</v>
      </c>
      <c r="AX1244" s="99">
        <v>7325068.7825927697</v>
      </c>
      <c r="AY1244" s="99">
        <v>15871978.1203613</v>
      </c>
      <c r="AZ1244" s="99">
        <v>11934308.7194824</v>
      </c>
      <c r="BA1244" s="99">
        <v>14491381.028930699</v>
      </c>
      <c r="BB1244" s="99">
        <v>0</v>
      </c>
      <c r="BC1244" s="99">
        <v>5203179.1739502</v>
      </c>
      <c r="BD1244" s="99">
        <v>2347080.9097290002</v>
      </c>
      <c r="BE1244" s="99">
        <v>0</v>
      </c>
      <c r="BF1244" s="99">
        <v>571669.939247131</v>
      </c>
      <c r="BG1244" s="99">
        <v>35423720.583984397</v>
      </c>
      <c r="BH1244" s="99">
        <v>10356246.2495117</v>
      </c>
      <c r="BI1244" s="99">
        <v>88.150252372957794</v>
      </c>
      <c r="BJ1244" s="99">
        <v>3599592.3258667002</v>
      </c>
      <c r="BK1244" s="99">
        <v>2561441.5079650902</v>
      </c>
      <c r="BL1244" s="99">
        <v>0</v>
      </c>
      <c r="BM1244" s="99">
        <v>18489.531979560899</v>
      </c>
      <c r="BN1244" s="99">
        <v>0</v>
      </c>
      <c r="BO1244" s="99">
        <v>0</v>
      </c>
      <c r="BP1244" s="99">
        <v>0</v>
      </c>
      <c r="BQ1244" s="99">
        <v>0</v>
      </c>
      <c r="BR1244" s="99">
        <v>4811782.4942627</v>
      </c>
      <c r="BS1244" s="99">
        <v>4242447.9379882803</v>
      </c>
      <c r="BT1244" s="99">
        <v>2820917.2463073698</v>
      </c>
      <c r="BU1244" s="99">
        <v>0</v>
      </c>
      <c r="BV1244" s="99">
        <v>2117266.8681945801</v>
      </c>
      <c r="BW1244" s="99">
        <v>269674.63755416899</v>
      </c>
      <c r="BX1244" s="99">
        <v>0</v>
      </c>
      <c r="BY1244" s="99">
        <v>0</v>
      </c>
      <c r="BZ1244" s="99">
        <v>0</v>
      </c>
      <c r="CA1244" s="99">
        <v>106630.007905006</v>
      </c>
      <c r="CB1244" s="99">
        <v>6520779.3927612295</v>
      </c>
      <c r="CC1244" s="99">
        <v>54920245.740722701</v>
      </c>
      <c r="CD1244" s="99">
        <v>13942548.4833984</v>
      </c>
      <c r="CE1244" s="99">
        <v>2600.8320299387001</v>
      </c>
      <c r="CF1244" s="99">
        <v>384990.13973236101</v>
      </c>
      <c r="CG1244" s="99">
        <v>2949180.4341125502</v>
      </c>
      <c r="CH1244" s="99">
        <v>0</v>
      </c>
      <c r="CI1244" s="99">
        <v>109237.454694748</v>
      </c>
      <c r="CJ1244" s="99">
        <v>6917762.5773315402</v>
      </c>
      <c r="CK1244" s="99">
        <v>57822519.162597701</v>
      </c>
      <c r="CL1244" s="99">
        <v>14213640.530029301</v>
      </c>
      <c r="CM1244" s="166">
        <v>142849.36434173601</v>
      </c>
      <c r="CN1244" s="166">
        <v>18263776.682617199</v>
      </c>
      <c r="CO1244" s="166">
        <v>93314362.046875</v>
      </c>
      <c r="CP1244" s="99">
        <v>14213640.530029301</v>
      </c>
      <c r="CQ1244" s="99">
        <v>0</v>
      </c>
      <c r="CR1244" s="99">
        <v>0</v>
      </c>
      <c r="CS1244" s="99">
        <v>0</v>
      </c>
      <c r="CT1244" s="99">
        <v>0</v>
      </c>
      <c r="CU1244" s="98">
        <v>19378.332865750999</v>
      </c>
      <c r="CV1244" s="98">
        <v>35489.607313294</v>
      </c>
      <c r="CW1244" s="98">
        <v>6905769.5324935904</v>
      </c>
      <c r="CX1244" s="98">
        <v>57869426.17483525</v>
      </c>
    </row>
    <row r="1245" spans="1:102" x14ac:dyDescent="0.2">
      <c r="A1245" s="98" t="s">
        <v>71</v>
      </c>
      <c r="B1245" s="100">
        <v>40148</v>
      </c>
      <c r="C1245" s="99">
        <v>89469.901190757795</v>
      </c>
      <c r="D1245" s="99">
        <v>0</v>
      </c>
      <c r="E1245" s="99">
        <v>17999.943128109</v>
      </c>
      <c r="F1245" s="99">
        <v>14102.0019226074</v>
      </c>
      <c r="G1245" s="99">
        <v>2544.9221631884602</v>
      </c>
      <c r="H1245" s="99">
        <v>113.310232149437</v>
      </c>
      <c r="I1245" s="99">
        <v>0</v>
      </c>
      <c r="J1245" s="99">
        <v>34099.354450225801</v>
      </c>
      <c r="K1245" s="99">
        <v>443.67990449070902</v>
      </c>
      <c r="L1245" s="99">
        <v>18820.825583219499</v>
      </c>
      <c r="M1245" s="99">
        <v>36317.5715179443</v>
      </c>
      <c r="N1245" s="99">
        <v>11599.1582655907</v>
      </c>
      <c r="O1245" s="99">
        <v>37917.589722633398</v>
      </c>
      <c r="P1245" s="99">
        <v>0</v>
      </c>
      <c r="Q1245" s="99">
        <v>4923.71079671383</v>
      </c>
      <c r="R1245" s="99">
        <v>2133.9683268070198</v>
      </c>
      <c r="S1245" s="99">
        <v>0</v>
      </c>
      <c r="T1245" s="99">
        <v>586.47673591226305</v>
      </c>
      <c r="U1245" s="99">
        <v>34609.216868400603</v>
      </c>
      <c r="V1245" s="99">
        <v>5126196.9603271503</v>
      </c>
      <c r="W1245" s="99">
        <v>97.512974846176803</v>
      </c>
      <c r="X1245" s="99">
        <v>1388246.3588562</v>
      </c>
      <c r="Y1245" s="99">
        <v>976819.97987365699</v>
      </c>
      <c r="Z1245" s="99">
        <v>369115.06048584002</v>
      </c>
      <c r="AA1245" s="99">
        <v>14386.429332256301</v>
      </c>
      <c r="AB1245" s="99">
        <v>0</v>
      </c>
      <c r="AC1245" s="99">
        <v>11389689.768188501</v>
      </c>
      <c r="AD1245" s="99">
        <v>50656.360513210297</v>
      </c>
      <c r="AE1245" s="99">
        <v>768068.65081024205</v>
      </c>
      <c r="AF1245" s="99">
        <v>1853973.1790771501</v>
      </c>
      <c r="AG1245" s="99">
        <v>1516259.96006775</v>
      </c>
      <c r="AH1245" s="99">
        <v>1736229.3010253899</v>
      </c>
      <c r="AI1245" s="99">
        <v>0</v>
      </c>
      <c r="AJ1245" s="99">
        <v>646284.90013122605</v>
      </c>
      <c r="AK1245" s="99">
        <v>303578.17777633702</v>
      </c>
      <c r="AL1245" s="99">
        <v>0</v>
      </c>
      <c r="AM1245" s="99">
        <v>73139.163414955096</v>
      </c>
      <c r="AN1245" s="99">
        <v>11446949.493896499</v>
      </c>
      <c r="AO1245" s="99">
        <v>44336700.903320298</v>
      </c>
      <c r="AP1245" s="99">
        <v>807.892498619854</v>
      </c>
      <c r="AQ1245" s="99">
        <v>11017875.2144775</v>
      </c>
      <c r="AR1245" s="99">
        <v>7722515.24816895</v>
      </c>
      <c r="AS1245" s="99">
        <v>2854618.3045043899</v>
      </c>
      <c r="AT1245" s="99">
        <v>111001.406686783</v>
      </c>
      <c r="AU1245" s="99">
        <v>0</v>
      </c>
      <c r="AV1245" s="99">
        <v>35817516.490234397</v>
      </c>
      <c r="AW1245" s="99">
        <v>147922.99157905599</v>
      </c>
      <c r="AX1245" s="99">
        <v>7338099.9454956101</v>
      </c>
      <c r="AY1245" s="99">
        <v>16106984.271850601</v>
      </c>
      <c r="AZ1245" s="99">
        <v>11821453.0041504</v>
      </c>
      <c r="BA1245" s="99">
        <v>14941570.127441401</v>
      </c>
      <c r="BB1245" s="99">
        <v>0</v>
      </c>
      <c r="BC1245" s="99">
        <v>5219854.9288330097</v>
      </c>
      <c r="BD1245" s="99">
        <v>2357058.8264160198</v>
      </c>
      <c r="BE1245" s="99">
        <v>0</v>
      </c>
      <c r="BF1245" s="99">
        <v>578958.07785034203</v>
      </c>
      <c r="BG1245" s="99">
        <v>36031024.043945298</v>
      </c>
      <c r="BH1245" s="99">
        <v>10632039.228881801</v>
      </c>
      <c r="BI1245" s="99">
        <v>57.990926827769698</v>
      </c>
      <c r="BJ1245" s="99">
        <v>3514743.5071716299</v>
      </c>
      <c r="BK1245" s="99">
        <v>2520453.3460998498</v>
      </c>
      <c r="BL1245" s="99">
        <v>0</v>
      </c>
      <c r="BM1245" s="99">
        <v>11249.925034165401</v>
      </c>
      <c r="BN1245" s="99">
        <v>0</v>
      </c>
      <c r="BO1245" s="99">
        <v>0</v>
      </c>
      <c r="BP1245" s="99">
        <v>0</v>
      </c>
      <c r="BQ1245" s="99">
        <v>0</v>
      </c>
      <c r="BR1245" s="99">
        <v>4872440.9248657199</v>
      </c>
      <c r="BS1245" s="99">
        <v>4203299.4423217801</v>
      </c>
      <c r="BT1245" s="99">
        <v>2907616.1624755901</v>
      </c>
      <c r="BU1245" s="99">
        <v>0</v>
      </c>
      <c r="BV1245" s="99">
        <v>2136588.17041016</v>
      </c>
      <c r="BW1245" s="99">
        <v>275097.05225372303</v>
      </c>
      <c r="BX1245" s="99">
        <v>0</v>
      </c>
      <c r="BY1245" s="99">
        <v>0</v>
      </c>
      <c r="BZ1245" s="99">
        <v>0</v>
      </c>
      <c r="CA1245" s="99">
        <v>107432.06632614099</v>
      </c>
      <c r="CB1245" s="99">
        <v>6509588.47265625</v>
      </c>
      <c r="CC1245" s="99">
        <v>55308911.427246101</v>
      </c>
      <c r="CD1245" s="99">
        <v>14151720.235473599</v>
      </c>
      <c r="CE1245" s="99">
        <v>2657.4158872664002</v>
      </c>
      <c r="CF1245" s="99">
        <v>382482.64423370402</v>
      </c>
      <c r="CG1245" s="99">
        <v>2951774.9401550302</v>
      </c>
      <c r="CH1245" s="99">
        <v>0</v>
      </c>
      <c r="CI1245" s="99">
        <v>110074.612610817</v>
      </c>
      <c r="CJ1245" s="99">
        <v>6894172.1771850605</v>
      </c>
      <c r="CK1245" s="99">
        <v>58281018.779296897</v>
      </c>
      <c r="CL1245" s="99">
        <v>14428434.0933838</v>
      </c>
      <c r="CM1245" s="166">
        <v>144364.41184425401</v>
      </c>
      <c r="CN1245" s="166">
        <v>18336509.704589799</v>
      </c>
      <c r="CO1245" s="166">
        <v>94326236.299804702</v>
      </c>
      <c r="CP1245" s="99">
        <v>14428434.0933838</v>
      </c>
      <c r="CQ1245" s="99">
        <v>0</v>
      </c>
      <c r="CR1245" s="99">
        <v>0</v>
      </c>
      <c r="CS1245" s="99">
        <v>0</v>
      </c>
      <c r="CT1245" s="99">
        <v>0</v>
      </c>
      <c r="CU1245" s="98">
        <v>18573.566311144001</v>
      </c>
      <c r="CV1245" s="98">
        <v>36280.181943078001</v>
      </c>
      <c r="CW1245" s="98">
        <v>6892071.1168899536</v>
      </c>
      <c r="CX1245" s="98">
        <v>58260686.36740113</v>
      </c>
    </row>
    <row r="1246" spans="1:102" x14ac:dyDescent="0.2">
      <c r="A1246" s="98" t="s">
        <v>71</v>
      </c>
      <c r="B1246" s="100">
        <v>40238</v>
      </c>
      <c r="C1246" s="99">
        <v>90156.584605216995</v>
      </c>
      <c r="D1246" s="99">
        <v>0</v>
      </c>
      <c r="E1246" s="99">
        <v>17370.541509151499</v>
      </c>
      <c r="F1246" s="99">
        <v>13928.7279886007</v>
      </c>
      <c r="G1246" s="99">
        <v>2605.74704575539</v>
      </c>
      <c r="H1246" s="99">
        <v>0</v>
      </c>
      <c r="I1246" s="99">
        <v>0</v>
      </c>
      <c r="J1246" s="99">
        <v>34747.773478031202</v>
      </c>
      <c r="K1246" s="99">
        <v>347.01360511034699</v>
      </c>
      <c r="L1246" s="99">
        <v>19107.438484191902</v>
      </c>
      <c r="M1246" s="99">
        <v>36197.106916904399</v>
      </c>
      <c r="N1246" s="99">
        <v>11426.8800323009</v>
      </c>
      <c r="O1246" s="99">
        <v>38261.919668197603</v>
      </c>
      <c r="P1246" s="99">
        <v>0</v>
      </c>
      <c r="Q1246" s="99">
        <v>4851.2746115922901</v>
      </c>
      <c r="R1246" s="99">
        <v>2132.89856407046</v>
      </c>
      <c r="S1246" s="99">
        <v>0</v>
      </c>
      <c r="T1246" s="99">
        <v>560.11848374456201</v>
      </c>
      <c r="U1246" s="99">
        <v>35082.839714527101</v>
      </c>
      <c r="V1246" s="99">
        <v>5179432.6479492197</v>
      </c>
      <c r="W1246" s="99">
        <v>95.919237157329903</v>
      </c>
      <c r="X1246" s="99">
        <v>1325478.1407165499</v>
      </c>
      <c r="Y1246" s="99">
        <v>953901.61326599098</v>
      </c>
      <c r="Z1246" s="99">
        <v>372518.07931137102</v>
      </c>
      <c r="AA1246" s="99">
        <v>0</v>
      </c>
      <c r="AB1246" s="99">
        <v>0</v>
      </c>
      <c r="AC1246" s="99">
        <v>11592704.2298584</v>
      </c>
      <c r="AD1246" s="99">
        <v>39276.091170311003</v>
      </c>
      <c r="AE1246" s="99">
        <v>756048.01378631603</v>
      </c>
      <c r="AF1246" s="99">
        <v>1859701.8637390099</v>
      </c>
      <c r="AG1246" s="99">
        <v>1499285.66798401</v>
      </c>
      <c r="AH1246" s="99">
        <v>1751604.5104217499</v>
      </c>
      <c r="AI1246" s="99">
        <v>0</v>
      </c>
      <c r="AJ1246" s="99">
        <v>645570.63121032703</v>
      </c>
      <c r="AK1246" s="99">
        <v>305492.85423278803</v>
      </c>
      <c r="AL1246" s="99">
        <v>0</v>
      </c>
      <c r="AM1246" s="99">
        <v>70744.8388528824</v>
      </c>
      <c r="AN1246" s="99">
        <v>11640241.5238037</v>
      </c>
      <c r="AO1246" s="99">
        <v>45036365.745117202</v>
      </c>
      <c r="AP1246" s="99">
        <v>740.86280068755195</v>
      </c>
      <c r="AQ1246" s="99">
        <v>10630295.779785199</v>
      </c>
      <c r="AR1246" s="99">
        <v>7599050.9548339797</v>
      </c>
      <c r="AS1246" s="99">
        <v>2906137.4928894001</v>
      </c>
      <c r="AT1246" s="99">
        <v>0</v>
      </c>
      <c r="AU1246" s="99">
        <v>0</v>
      </c>
      <c r="AV1246" s="99">
        <v>36896040.4384766</v>
      </c>
      <c r="AW1246" s="99">
        <v>115668.371325493</v>
      </c>
      <c r="AX1246" s="99">
        <v>7285210.3007202102</v>
      </c>
      <c r="AY1246" s="99">
        <v>16272007.3560791</v>
      </c>
      <c r="AZ1246" s="99">
        <v>11781797.7564697</v>
      </c>
      <c r="BA1246" s="99">
        <v>15170856.271972699</v>
      </c>
      <c r="BB1246" s="99">
        <v>0</v>
      </c>
      <c r="BC1246" s="99">
        <v>5229437.1487426804</v>
      </c>
      <c r="BD1246" s="99">
        <v>2357898.8070373498</v>
      </c>
      <c r="BE1246" s="99">
        <v>0</v>
      </c>
      <c r="BF1246" s="99">
        <v>568343.82923126197</v>
      </c>
      <c r="BG1246" s="99">
        <v>36990776.466308601</v>
      </c>
      <c r="BH1246" s="99">
        <v>10798043.8796387</v>
      </c>
      <c r="BI1246" s="99">
        <v>122.989350655116</v>
      </c>
      <c r="BJ1246" s="99">
        <v>3386208.70739746</v>
      </c>
      <c r="BK1246" s="99">
        <v>2460929.16369629</v>
      </c>
      <c r="BL1246" s="99">
        <v>0</v>
      </c>
      <c r="BM1246" s="99">
        <v>723.26202393323194</v>
      </c>
      <c r="BN1246" s="99">
        <v>0</v>
      </c>
      <c r="BO1246" s="99">
        <v>0</v>
      </c>
      <c r="BP1246" s="99">
        <v>0</v>
      </c>
      <c r="BQ1246" s="99">
        <v>0</v>
      </c>
      <c r="BR1246" s="99">
        <v>4957133.0424194299</v>
      </c>
      <c r="BS1246" s="99">
        <v>4175443.4432373</v>
      </c>
      <c r="BT1246" s="99">
        <v>2948030.9982604999</v>
      </c>
      <c r="BU1246" s="99">
        <v>0</v>
      </c>
      <c r="BV1246" s="99">
        <v>2133417.0779113802</v>
      </c>
      <c r="BW1246" s="99">
        <v>270642.36312103301</v>
      </c>
      <c r="BX1246" s="99">
        <v>0</v>
      </c>
      <c r="BY1246" s="99">
        <v>0</v>
      </c>
      <c r="BZ1246" s="99">
        <v>0</v>
      </c>
      <c r="CA1246" s="99">
        <v>107514.513988495</v>
      </c>
      <c r="CB1246" s="99">
        <v>6504566.8804931603</v>
      </c>
      <c r="CC1246" s="99">
        <v>55606529.596679702</v>
      </c>
      <c r="CD1246" s="99">
        <v>14190754.579711899</v>
      </c>
      <c r="CE1246" s="99">
        <v>2618.4429236650499</v>
      </c>
      <c r="CF1246" s="99">
        <v>375129.08387374901</v>
      </c>
      <c r="CG1246" s="99">
        <v>2938462.2947998</v>
      </c>
      <c r="CH1246" s="99">
        <v>0</v>
      </c>
      <c r="CI1246" s="99">
        <v>110135.63222789799</v>
      </c>
      <c r="CJ1246" s="99">
        <v>6884400.5847778302</v>
      </c>
      <c r="CK1246" s="99">
        <v>58530940.854980499</v>
      </c>
      <c r="CL1246" s="99">
        <v>14464691.041748</v>
      </c>
      <c r="CM1246" s="166">
        <v>144847.438596725</v>
      </c>
      <c r="CN1246" s="166">
        <v>18510314.576904301</v>
      </c>
      <c r="CO1246" s="166">
        <v>95520407.678710893</v>
      </c>
      <c r="CP1246" s="99">
        <v>14464691.041748</v>
      </c>
      <c r="CQ1246" s="99">
        <v>0</v>
      </c>
      <c r="CR1246" s="99">
        <v>0</v>
      </c>
      <c r="CS1246" s="99">
        <v>0</v>
      </c>
      <c r="CT1246" s="99">
        <v>0</v>
      </c>
      <c r="CU1246" s="98">
        <v>17748.532549125001</v>
      </c>
      <c r="CV1246" s="98">
        <v>36975.669318597997</v>
      </c>
      <c r="CW1246" s="98">
        <v>6879695.9643669091</v>
      </c>
      <c r="CX1246" s="98">
        <v>58544991.8914795</v>
      </c>
    </row>
    <row r="1247" spans="1:102" x14ac:dyDescent="0.2">
      <c r="A1247" s="98" t="s">
        <v>71</v>
      </c>
      <c r="B1247" s="100">
        <v>40330</v>
      </c>
      <c r="C1247" s="99">
        <v>91216.971138954206</v>
      </c>
      <c r="D1247" s="99">
        <v>0</v>
      </c>
      <c r="E1247" s="99">
        <v>17002.317070722602</v>
      </c>
      <c r="F1247" s="99">
        <v>13790.8746856451</v>
      </c>
      <c r="G1247" s="99">
        <v>2652.6860124766799</v>
      </c>
      <c r="H1247" s="99">
        <v>0</v>
      </c>
      <c r="I1247" s="99">
        <v>0</v>
      </c>
      <c r="J1247" s="99">
        <v>35256.472975730903</v>
      </c>
      <c r="K1247" s="99">
        <v>307.07223083451402</v>
      </c>
      <c r="L1247" s="99">
        <v>19784.820198297501</v>
      </c>
      <c r="M1247" s="99">
        <v>36605.471990585298</v>
      </c>
      <c r="N1247" s="99">
        <v>11430.8199032545</v>
      </c>
      <c r="O1247" s="99">
        <v>38658.503331184402</v>
      </c>
      <c r="P1247" s="99">
        <v>0</v>
      </c>
      <c r="Q1247" s="99">
        <v>4831.0012744069099</v>
      </c>
      <c r="R1247" s="99">
        <v>2175.02735903859</v>
      </c>
      <c r="S1247" s="99">
        <v>0</v>
      </c>
      <c r="T1247" s="99">
        <v>564.23485184460901</v>
      </c>
      <c r="U1247" s="99">
        <v>35526.114230632797</v>
      </c>
      <c r="V1247" s="99">
        <v>5207500.3995971698</v>
      </c>
      <c r="W1247" s="99">
        <v>83.730654759332495</v>
      </c>
      <c r="X1247" s="99">
        <v>1271528.7358703599</v>
      </c>
      <c r="Y1247" s="99">
        <v>931264.72985839797</v>
      </c>
      <c r="Z1247" s="99">
        <v>379213.724475861</v>
      </c>
      <c r="AA1247" s="99">
        <v>0</v>
      </c>
      <c r="AB1247" s="99">
        <v>0</v>
      </c>
      <c r="AC1247" s="99">
        <v>11798796.6479492</v>
      </c>
      <c r="AD1247" s="99">
        <v>36312.197478771202</v>
      </c>
      <c r="AE1247" s="99">
        <v>773674.85729980504</v>
      </c>
      <c r="AF1247" s="99">
        <v>1859990.2296752899</v>
      </c>
      <c r="AG1247" s="99">
        <v>1486642.10340881</v>
      </c>
      <c r="AH1247" s="99">
        <v>1749418.28890991</v>
      </c>
      <c r="AI1247" s="99">
        <v>0</v>
      </c>
      <c r="AJ1247" s="99">
        <v>642354.31571960403</v>
      </c>
      <c r="AK1247" s="99">
        <v>310376.511432648</v>
      </c>
      <c r="AL1247" s="99">
        <v>0</v>
      </c>
      <c r="AM1247" s="99">
        <v>68345.156012535095</v>
      </c>
      <c r="AN1247" s="99">
        <v>11809984.2974854</v>
      </c>
      <c r="AO1247" s="99">
        <v>45611806.641113304</v>
      </c>
      <c r="AP1247" s="99">
        <v>751.10277164727404</v>
      </c>
      <c r="AQ1247" s="99">
        <v>10258890.5466309</v>
      </c>
      <c r="AR1247" s="99">
        <v>7488112.3044433603</v>
      </c>
      <c r="AS1247" s="99">
        <v>2977625.8608703599</v>
      </c>
      <c r="AT1247" s="99">
        <v>0</v>
      </c>
      <c r="AU1247" s="99">
        <v>0</v>
      </c>
      <c r="AV1247" s="99">
        <v>37727941.442871101</v>
      </c>
      <c r="AW1247" s="99">
        <v>107278.49774265299</v>
      </c>
      <c r="AX1247" s="99">
        <v>7563232.6741943397</v>
      </c>
      <c r="AY1247" s="99">
        <v>16389685.069213901</v>
      </c>
      <c r="AZ1247" s="99">
        <v>11772847.611572299</v>
      </c>
      <c r="BA1247" s="99">
        <v>15218976.0767822</v>
      </c>
      <c r="BB1247" s="99">
        <v>0</v>
      </c>
      <c r="BC1247" s="99">
        <v>5281666.52661133</v>
      </c>
      <c r="BD1247" s="99">
        <v>2404336.2808227502</v>
      </c>
      <c r="BE1247" s="99">
        <v>0</v>
      </c>
      <c r="BF1247" s="99">
        <v>554474.45666503895</v>
      </c>
      <c r="BG1247" s="99">
        <v>37720375.107421897</v>
      </c>
      <c r="BH1247" s="99">
        <v>11065540.3820801</v>
      </c>
      <c r="BI1247" s="99">
        <v>138.218621186912</v>
      </c>
      <c r="BJ1247" s="99">
        <v>3310002.9140930199</v>
      </c>
      <c r="BK1247" s="99">
        <v>2416720.1366272001</v>
      </c>
      <c r="BL1247" s="99">
        <v>0</v>
      </c>
      <c r="BM1247" s="99">
        <v>659.871071763337</v>
      </c>
      <c r="BN1247" s="99">
        <v>0</v>
      </c>
      <c r="BO1247" s="99">
        <v>0</v>
      </c>
      <c r="BP1247" s="99">
        <v>0</v>
      </c>
      <c r="BQ1247" s="99">
        <v>0</v>
      </c>
      <c r="BR1247" s="99">
        <v>5041393.5047607403</v>
      </c>
      <c r="BS1247" s="99">
        <v>4165277.9421997098</v>
      </c>
      <c r="BT1247" s="99">
        <v>2962497.4304809598</v>
      </c>
      <c r="BU1247" s="99">
        <v>0</v>
      </c>
      <c r="BV1247" s="99">
        <v>2157960.8743896498</v>
      </c>
      <c r="BW1247" s="99">
        <v>277368.38300323498</v>
      </c>
      <c r="BX1247" s="99">
        <v>0</v>
      </c>
      <c r="BY1247" s="99">
        <v>0</v>
      </c>
      <c r="BZ1247" s="99">
        <v>0</v>
      </c>
      <c r="CA1247" s="99">
        <v>108248.78615093201</v>
      </c>
      <c r="CB1247" s="99">
        <v>6471613.07666016</v>
      </c>
      <c r="CC1247" s="99">
        <v>55808887.567382798</v>
      </c>
      <c r="CD1247" s="99">
        <v>14382393.360961899</v>
      </c>
      <c r="CE1247" s="99">
        <v>2647.1939662694899</v>
      </c>
      <c r="CF1247" s="99">
        <v>378390.08829879801</v>
      </c>
      <c r="CG1247" s="99">
        <v>2967274.0132141099</v>
      </c>
      <c r="CH1247" s="99">
        <v>0</v>
      </c>
      <c r="CI1247" s="99">
        <v>110902.701760292</v>
      </c>
      <c r="CJ1247" s="99">
        <v>6858721.1432495099</v>
      </c>
      <c r="CK1247" s="99">
        <v>58718275.642578103</v>
      </c>
      <c r="CL1247" s="99">
        <v>14662555.6728516</v>
      </c>
      <c r="CM1247" s="166">
        <v>146016.65951347401</v>
      </c>
      <c r="CN1247" s="166">
        <v>18681502.8120117</v>
      </c>
      <c r="CO1247" s="166">
        <v>96630284.136718795</v>
      </c>
      <c r="CP1247" s="99">
        <v>14662555.6728516</v>
      </c>
      <c r="CQ1247" s="99">
        <v>0</v>
      </c>
      <c r="CR1247" s="99">
        <v>0</v>
      </c>
      <c r="CS1247" s="99">
        <v>0</v>
      </c>
      <c r="CT1247" s="99">
        <v>0</v>
      </c>
      <c r="CU1247" s="98">
        <v>17302.793585683001</v>
      </c>
      <c r="CV1247" s="98">
        <v>37545.545388357998</v>
      </c>
      <c r="CW1247" s="98">
        <v>6850003.1649589576</v>
      </c>
      <c r="CX1247" s="98">
        <v>58776161.580596909</v>
      </c>
    </row>
    <row r="1248" spans="1:102" x14ac:dyDescent="0.2">
      <c r="A1248" s="98" t="s">
        <v>71</v>
      </c>
      <c r="B1248" s="100">
        <v>40422</v>
      </c>
      <c r="C1248" s="99">
        <v>91461.078085899397</v>
      </c>
      <c r="D1248" s="99">
        <v>0</v>
      </c>
      <c r="E1248" s="99">
        <v>16516.235506534598</v>
      </c>
      <c r="F1248" s="99">
        <v>13456.298924565301</v>
      </c>
      <c r="G1248" s="99">
        <v>2680.3762180805202</v>
      </c>
      <c r="H1248" s="99">
        <v>0</v>
      </c>
      <c r="I1248" s="99">
        <v>0</v>
      </c>
      <c r="J1248" s="99">
        <v>35636.316947460196</v>
      </c>
      <c r="K1248" s="99">
        <v>276.61623231694102</v>
      </c>
      <c r="L1248" s="99">
        <v>19121.773098230398</v>
      </c>
      <c r="M1248" s="99">
        <v>36531.053261756897</v>
      </c>
      <c r="N1248" s="99">
        <v>11245.817011356399</v>
      </c>
      <c r="O1248" s="99">
        <v>38758.404321193702</v>
      </c>
      <c r="P1248" s="99">
        <v>0</v>
      </c>
      <c r="Q1248" s="99">
        <v>4853.8224559426299</v>
      </c>
      <c r="R1248" s="99">
        <v>2188.02835306525</v>
      </c>
      <c r="S1248" s="99">
        <v>0</v>
      </c>
      <c r="T1248" s="99">
        <v>571.06247358024098</v>
      </c>
      <c r="U1248" s="99">
        <v>35921.319150447802</v>
      </c>
      <c r="V1248" s="99">
        <v>5220950.8330688505</v>
      </c>
      <c r="W1248" s="99">
        <v>98.681770036928398</v>
      </c>
      <c r="X1248" s="99">
        <v>1228944.9230194101</v>
      </c>
      <c r="Y1248" s="99">
        <v>902768.84886169399</v>
      </c>
      <c r="Z1248" s="99">
        <v>380685.83136749303</v>
      </c>
      <c r="AA1248" s="99">
        <v>0</v>
      </c>
      <c r="AB1248" s="99">
        <v>0</v>
      </c>
      <c r="AC1248" s="99">
        <v>11944663.074707</v>
      </c>
      <c r="AD1248" s="99">
        <v>32179.254622221</v>
      </c>
      <c r="AE1248" s="99">
        <v>744683.24835967994</v>
      </c>
      <c r="AF1248" s="99">
        <v>1858710.64459229</v>
      </c>
      <c r="AG1248" s="99">
        <v>1456143.7509613</v>
      </c>
      <c r="AH1248" s="99">
        <v>1716820.7707366899</v>
      </c>
      <c r="AI1248" s="99">
        <v>0</v>
      </c>
      <c r="AJ1248" s="99">
        <v>639655.04613494896</v>
      </c>
      <c r="AK1248" s="99">
        <v>309287.904922485</v>
      </c>
      <c r="AL1248" s="99">
        <v>0</v>
      </c>
      <c r="AM1248" s="99">
        <v>67941.743518829302</v>
      </c>
      <c r="AN1248" s="99">
        <v>11951150.2578125</v>
      </c>
      <c r="AO1248" s="99">
        <v>45865937.455078103</v>
      </c>
      <c r="AP1248" s="99">
        <v>978.397436439991</v>
      </c>
      <c r="AQ1248" s="99">
        <v>9927343.2441406306</v>
      </c>
      <c r="AR1248" s="99">
        <v>7310408.9313354502</v>
      </c>
      <c r="AS1248" s="99">
        <v>3013123.7814636198</v>
      </c>
      <c r="AT1248" s="99">
        <v>0</v>
      </c>
      <c r="AU1248" s="99">
        <v>0</v>
      </c>
      <c r="AV1248" s="99">
        <v>38374223.260253899</v>
      </c>
      <c r="AW1248" s="99">
        <v>95096.290530204802</v>
      </c>
      <c r="AX1248" s="99">
        <v>7175716.5598144503</v>
      </c>
      <c r="AY1248" s="99">
        <v>16479790.2418213</v>
      </c>
      <c r="AZ1248" s="99">
        <v>11559829.137207</v>
      </c>
      <c r="BA1248" s="99">
        <v>14951891.915283199</v>
      </c>
      <c r="BB1248" s="99">
        <v>0</v>
      </c>
      <c r="BC1248" s="99">
        <v>5214579.9160766602</v>
      </c>
      <c r="BD1248" s="99">
        <v>2426731.56332397</v>
      </c>
      <c r="BE1248" s="99">
        <v>0</v>
      </c>
      <c r="BF1248" s="99">
        <v>552934.94234466599</v>
      </c>
      <c r="BG1248" s="99">
        <v>38409797.115722701</v>
      </c>
      <c r="BH1248" s="99">
        <v>10913138.848632799</v>
      </c>
      <c r="BI1248" s="99">
        <v>166.787052348256</v>
      </c>
      <c r="BJ1248" s="99">
        <v>3243625.40234375</v>
      </c>
      <c r="BK1248" s="99">
        <v>2354436.4537658701</v>
      </c>
      <c r="BL1248" s="99">
        <v>0</v>
      </c>
      <c r="BM1248" s="99">
        <v>477.35979457199602</v>
      </c>
      <c r="BN1248" s="99">
        <v>0</v>
      </c>
      <c r="BO1248" s="99">
        <v>0</v>
      </c>
      <c r="BP1248" s="99">
        <v>0</v>
      </c>
      <c r="BQ1248" s="99">
        <v>0</v>
      </c>
      <c r="BR1248" s="99">
        <v>5056317.1250610398</v>
      </c>
      <c r="BS1248" s="99">
        <v>4098350.8887023898</v>
      </c>
      <c r="BT1248" s="99">
        <v>2914604.60577393</v>
      </c>
      <c r="BU1248" s="99">
        <v>0</v>
      </c>
      <c r="BV1248" s="99">
        <v>2160354.0456848098</v>
      </c>
      <c r="BW1248" s="99">
        <v>278106.50967788702</v>
      </c>
      <c r="BX1248" s="99">
        <v>0</v>
      </c>
      <c r="BY1248" s="99">
        <v>0</v>
      </c>
      <c r="BZ1248" s="99">
        <v>0</v>
      </c>
      <c r="CA1248" s="99">
        <v>107997.591698647</v>
      </c>
      <c r="CB1248" s="99">
        <v>6444796.2817993201</v>
      </c>
      <c r="CC1248" s="99">
        <v>55859978.308105499</v>
      </c>
      <c r="CD1248" s="99">
        <v>14147149.076293901</v>
      </c>
      <c r="CE1248" s="99">
        <v>2690.3566246926798</v>
      </c>
      <c r="CF1248" s="99">
        <v>381992.49560546898</v>
      </c>
      <c r="CG1248" s="99">
        <v>3016957.7951354999</v>
      </c>
      <c r="CH1248" s="99">
        <v>0</v>
      </c>
      <c r="CI1248" s="99">
        <v>110702.46620178199</v>
      </c>
      <c r="CJ1248" s="99">
        <v>6822104.4103393601</v>
      </c>
      <c r="CK1248" s="99">
        <v>58932821.843261696</v>
      </c>
      <c r="CL1248" s="99">
        <v>14427540.0437012</v>
      </c>
      <c r="CM1248" s="166">
        <v>146287.44702720601</v>
      </c>
      <c r="CN1248" s="166">
        <v>18762576.783935498</v>
      </c>
      <c r="CO1248" s="166">
        <v>97038319.950195298</v>
      </c>
      <c r="CP1248" s="99">
        <v>14427540.0437012</v>
      </c>
      <c r="CQ1248" s="99">
        <v>0</v>
      </c>
      <c r="CR1248" s="99">
        <v>0</v>
      </c>
      <c r="CS1248" s="99">
        <v>0</v>
      </c>
      <c r="CT1248" s="99">
        <v>0</v>
      </c>
      <c r="CU1248" s="98">
        <v>16782.548835344001</v>
      </c>
      <c r="CV1248" s="98">
        <v>37950.119188677003</v>
      </c>
      <c r="CW1248" s="98">
        <v>6826788.7774047889</v>
      </c>
      <c r="CX1248" s="98">
        <v>58876936.103240997</v>
      </c>
    </row>
    <row r="1249" spans="1:102" x14ac:dyDescent="0.2">
      <c r="A1249" s="98" t="s">
        <v>71</v>
      </c>
      <c r="B1249" s="100">
        <v>40513</v>
      </c>
      <c r="C1249" s="99">
        <v>91172.229533195496</v>
      </c>
      <c r="D1249" s="99">
        <v>0</v>
      </c>
      <c r="E1249" s="99">
        <v>16185.912007570299</v>
      </c>
      <c r="F1249" s="99">
        <v>13299.315644025801</v>
      </c>
      <c r="G1249" s="99">
        <v>2753.13282397389</v>
      </c>
      <c r="H1249" s="99">
        <v>0</v>
      </c>
      <c r="I1249" s="99">
        <v>0</v>
      </c>
      <c r="J1249" s="99">
        <v>35952.259019851699</v>
      </c>
      <c r="K1249" s="99">
        <v>278.82601831480901</v>
      </c>
      <c r="L1249" s="99">
        <v>24254.6197068691</v>
      </c>
      <c r="M1249" s="99">
        <v>36294.280457973502</v>
      </c>
      <c r="N1249" s="99">
        <v>11157.1055699587</v>
      </c>
      <c r="O1249" s="99">
        <v>37625.975269317598</v>
      </c>
      <c r="P1249" s="99">
        <v>0</v>
      </c>
      <c r="Q1249" s="99">
        <v>4744.4144644141197</v>
      </c>
      <c r="R1249" s="99">
        <v>2198.7629044651999</v>
      </c>
      <c r="S1249" s="99">
        <v>0</v>
      </c>
      <c r="T1249" s="99">
        <v>685.92778953164805</v>
      </c>
      <c r="U1249" s="99">
        <v>36262.713425636299</v>
      </c>
      <c r="V1249" s="99">
        <v>5164231.58129883</v>
      </c>
      <c r="W1249" s="99">
        <v>110.660251939669</v>
      </c>
      <c r="X1249" s="99">
        <v>1179678.8453521701</v>
      </c>
      <c r="Y1249" s="99">
        <v>877195.24000549305</v>
      </c>
      <c r="Z1249" s="99">
        <v>383727.30193328898</v>
      </c>
      <c r="AA1249" s="99">
        <v>0</v>
      </c>
      <c r="AB1249" s="99">
        <v>0</v>
      </c>
      <c r="AC1249" s="99">
        <v>11980676.908203101</v>
      </c>
      <c r="AD1249" s="99">
        <v>32620.3211145401</v>
      </c>
      <c r="AE1249" s="99">
        <v>851848.67648315395</v>
      </c>
      <c r="AF1249" s="99">
        <v>1836150.11740112</v>
      </c>
      <c r="AG1249" s="99">
        <v>1432207.32209778</v>
      </c>
      <c r="AH1249" s="99">
        <v>1597276.5760803199</v>
      </c>
      <c r="AI1249" s="99">
        <v>0</v>
      </c>
      <c r="AJ1249" s="99">
        <v>633502.59687805199</v>
      </c>
      <c r="AK1249" s="99">
        <v>303499.61540603603</v>
      </c>
      <c r="AL1249" s="99">
        <v>0</v>
      </c>
      <c r="AM1249" s="99">
        <v>73692.335931777998</v>
      </c>
      <c r="AN1249" s="99">
        <v>12011697.520873999</v>
      </c>
      <c r="AO1249" s="99">
        <v>45651412.132324196</v>
      </c>
      <c r="AP1249" s="99">
        <v>1100.0775277018499</v>
      </c>
      <c r="AQ1249" s="99">
        <v>9621882.7562255897</v>
      </c>
      <c r="AR1249" s="99">
        <v>7142207.8400268601</v>
      </c>
      <c r="AS1249" s="99">
        <v>3049042.5607604999</v>
      </c>
      <c r="AT1249" s="99">
        <v>0</v>
      </c>
      <c r="AU1249" s="99">
        <v>0</v>
      </c>
      <c r="AV1249" s="99">
        <v>38741909.502441399</v>
      </c>
      <c r="AW1249" s="99">
        <v>98092.0671043396</v>
      </c>
      <c r="AX1249" s="99">
        <v>8297509.39099121</v>
      </c>
      <c r="AY1249" s="99">
        <v>16334888.032470699</v>
      </c>
      <c r="AZ1249" s="99">
        <v>11454304.194458</v>
      </c>
      <c r="BA1249" s="99">
        <v>14056971.199707</v>
      </c>
      <c r="BB1249" s="99">
        <v>0</v>
      </c>
      <c r="BC1249" s="99">
        <v>5155717.4911498995</v>
      </c>
      <c r="BD1249" s="99">
        <v>2414143.6604919401</v>
      </c>
      <c r="BE1249" s="99">
        <v>0</v>
      </c>
      <c r="BF1249" s="99">
        <v>608871.06130218494</v>
      </c>
      <c r="BG1249" s="99">
        <v>38939535.7509766</v>
      </c>
      <c r="BH1249" s="99">
        <v>10849274.8974609</v>
      </c>
      <c r="BI1249" s="99">
        <v>142.73914518766099</v>
      </c>
      <c r="BJ1249" s="99">
        <v>3165090.9230041499</v>
      </c>
      <c r="BK1249" s="99">
        <v>2305343.6593627902</v>
      </c>
      <c r="BL1249" s="99">
        <v>0</v>
      </c>
      <c r="BM1249" s="99">
        <v>498.29512785747602</v>
      </c>
      <c r="BN1249" s="99">
        <v>0</v>
      </c>
      <c r="BO1249" s="99">
        <v>0</v>
      </c>
      <c r="BP1249" s="99">
        <v>0</v>
      </c>
      <c r="BQ1249" s="99">
        <v>0</v>
      </c>
      <c r="BR1249" s="99">
        <v>5028453.1578369103</v>
      </c>
      <c r="BS1249" s="99">
        <v>4061688.9376220698</v>
      </c>
      <c r="BT1249" s="99">
        <v>2730838.23474121</v>
      </c>
      <c r="BU1249" s="99">
        <v>0</v>
      </c>
      <c r="BV1249" s="99">
        <v>2146102.7327270498</v>
      </c>
      <c r="BW1249" s="99">
        <v>267659.96867752098</v>
      </c>
      <c r="BX1249" s="99">
        <v>0</v>
      </c>
      <c r="BY1249" s="99">
        <v>0</v>
      </c>
      <c r="BZ1249" s="99">
        <v>0</v>
      </c>
      <c r="CA1249" s="99">
        <v>107343.843434334</v>
      </c>
      <c r="CB1249" s="99">
        <v>6342022.2411498995</v>
      </c>
      <c r="CC1249" s="99">
        <v>55205590.2421875</v>
      </c>
      <c r="CD1249" s="99">
        <v>14003139.400512701</v>
      </c>
      <c r="CE1249" s="99">
        <v>2753.0480805337402</v>
      </c>
      <c r="CF1249" s="99">
        <v>383016.807575226</v>
      </c>
      <c r="CG1249" s="99">
        <v>3042186.7717590299</v>
      </c>
      <c r="CH1249" s="99">
        <v>0</v>
      </c>
      <c r="CI1249" s="99">
        <v>110066.35264778099</v>
      </c>
      <c r="CJ1249" s="99">
        <v>6729217.0993042002</v>
      </c>
      <c r="CK1249" s="99">
        <v>58260981.5458984</v>
      </c>
      <c r="CL1249" s="99">
        <v>14273221.627929701</v>
      </c>
      <c r="CM1249" s="166">
        <v>145941.581624985</v>
      </c>
      <c r="CN1249" s="166">
        <v>18762381.619384799</v>
      </c>
      <c r="CO1249" s="166">
        <v>97309053.865234405</v>
      </c>
      <c r="CP1249" s="99">
        <v>14273221.627929701</v>
      </c>
      <c r="CQ1249" s="99">
        <v>0</v>
      </c>
      <c r="CR1249" s="99">
        <v>0</v>
      </c>
      <c r="CS1249" s="99">
        <v>0</v>
      </c>
      <c r="CT1249" s="99">
        <v>0</v>
      </c>
      <c r="CU1249" s="98">
        <v>16471.511745774998</v>
      </c>
      <c r="CV1249" s="98">
        <v>38349.973043193</v>
      </c>
      <c r="CW1249" s="98">
        <v>6725039.0487251254</v>
      </c>
      <c r="CX1249" s="98">
        <v>58247777.013946533</v>
      </c>
    </row>
    <row r="1250" spans="1:102" x14ac:dyDescent="0.2">
      <c r="A1250" s="98" t="s">
        <v>71</v>
      </c>
      <c r="B1250" s="100">
        <v>40603</v>
      </c>
      <c r="C1250" s="99">
        <v>90849.414768218994</v>
      </c>
      <c r="D1250" s="99">
        <v>0</v>
      </c>
      <c r="E1250" s="99">
        <v>15765.219373464601</v>
      </c>
      <c r="F1250" s="99">
        <v>12941.350805640201</v>
      </c>
      <c r="G1250" s="99">
        <v>2787.1807534694699</v>
      </c>
      <c r="H1250" s="99">
        <v>0</v>
      </c>
      <c r="I1250" s="99">
        <v>0</v>
      </c>
      <c r="J1250" s="99">
        <v>36266.1127576828</v>
      </c>
      <c r="K1250" s="99">
        <v>256.88850721716898</v>
      </c>
      <c r="L1250" s="99">
        <v>53679.848310470603</v>
      </c>
      <c r="M1250" s="99">
        <v>36207.861191749602</v>
      </c>
      <c r="N1250" s="99">
        <v>11031.456773281099</v>
      </c>
      <c r="O1250" s="99">
        <v>0</v>
      </c>
      <c r="P1250" s="99">
        <v>0</v>
      </c>
      <c r="Q1250" s="99">
        <v>4790.8557063937196</v>
      </c>
      <c r="R1250" s="99">
        <v>0</v>
      </c>
      <c r="S1250" s="99">
        <v>0</v>
      </c>
      <c r="T1250" s="99">
        <v>2748.3656462430999</v>
      </c>
      <c r="U1250" s="99">
        <v>36510.272726535797</v>
      </c>
      <c r="V1250" s="99">
        <v>5134731.4118652297</v>
      </c>
      <c r="W1250" s="99">
        <v>153.73959145695</v>
      </c>
      <c r="X1250" s="99">
        <v>1127359.6720733601</v>
      </c>
      <c r="Y1250" s="99">
        <v>843184.11930847203</v>
      </c>
      <c r="Z1250" s="99">
        <v>388648.00774383498</v>
      </c>
      <c r="AA1250" s="99">
        <v>0</v>
      </c>
      <c r="AB1250" s="99">
        <v>0</v>
      </c>
      <c r="AC1250" s="99">
        <v>12120204.981445299</v>
      </c>
      <c r="AD1250" s="99">
        <v>28233.162349700899</v>
      </c>
      <c r="AE1250" s="99">
        <v>2406901.7744445801</v>
      </c>
      <c r="AF1250" s="99">
        <v>1827727.3027191199</v>
      </c>
      <c r="AG1250" s="99">
        <v>1397215.5923919701</v>
      </c>
      <c r="AH1250" s="99">
        <v>0</v>
      </c>
      <c r="AI1250" s="99">
        <v>0</v>
      </c>
      <c r="AJ1250" s="99">
        <v>632305.64649963402</v>
      </c>
      <c r="AK1250" s="99">
        <v>0</v>
      </c>
      <c r="AL1250" s="99">
        <v>0</v>
      </c>
      <c r="AM1250" s="99">
        <v>384255.324531555</v>
      </c>
      <c r="AN1250" s="99">
        <v>12135980.094970699</v>
      </c>
      <c r="AO1250" s="99">
        <v>45749374.231933601</v>
      </c>
      <c r="AP1250" s="99">
        <v>1160.9083081036799</v>
      </c>
      <c r="AQ1250" s="99">
        <v>9278314.1834716797</v>
      </c>
      <c r="AR1250" s="99">
        <v>6872780.2704467801</v>
      </c>
      <c r="AS1250" s="99">
        <v>3091547.7800598098</v>
      </c>
      <c r="AT1250" s="99">
        <v>0</v>
      </c>
      <c r="AU1250" s="99">
        <v>0</v>
      </c>
      <c r="AV1250" s="99">
        <v>39490969.497070298</v>
      </c>
      <c r="AW1250" s="99">
        <v>85518.179123878494</v>
      </c>
      <c r="AX1250" s="99">
        <v>22063362.371582001</v>
      </c>
      <c r="AY1250" s="99">
        <v>16405732.9023438</v>
      </c>
      <c r="AZ1250" s="99">
        <v>11253136.684570299</v>
      </c>
      <c r="BA1250" s="99">
        <v>0</v>
      </c>
      <c r="BB1250" s="99">
        <v>0</v>
      </c>
      <c r="BC1250" s="99">
        <v>5193019.5781860398</v>
      </c>
      <c r="BD1250" s="99">
        <v>0</v>
      </c>
      <c r="BE1250" s="99">
        <v>0</v>
      </c>
      <c r="BF1250" s="99">
        <v>3071674.5505371098</v>
      </c>
      <c r="BG1250" s="99">
        <v>39532353.363281302</v>
      </c>
      <c r="BH1250" s="99">
        <v>8333226.5830688505</v>
      </c>
      <c r="BI1250" s="99">
        <v>209.78982964530601</v>
      </c>
      <c r="BJ1250" s="99">
        <v>2764776.7624206501</v>
      </c>
      <c r="BK1250" s="99">
        <v>2077476.08940125</v>
      </c>
      <c r="BL1250" s="99">
        <v>0</v>
      </c>
      <c r="BM1250" s="99">
        <v>0</v>
      </c>
      <c r="BN1250" s="99">
        <v>0</v>
      </c>
      <c r="BO1250" s="99">
        <v>0</v>
      </c>
      <c r="BP1250" s="99">
        <v>0</v>
      </c>
      <c r="BQ1250" s="99">
        <v>0</v>
      </c>
      <c r="BR1250" s="99">
        <v>4995954.8510131799</v>
      </c>
      <c r="BS1250" s="99">
        <v>3978892.47943115</v>
      </c>
      <c r="BT1250" s="99">
        <v>0</v>
      </c>
      <c r="BU1250" s="99">
        <v>0</v>
      </c>
      <c r="BV1250" s="99">
        <v>2167604.2201843299</v>
      </c>
      <c r="BW1250" s="99">
        <v>0</v>
      </c>
      <c r="BX1250" s="99">
        <v>0</v>
      </c>
      <c r="BY1250" s="99">
        <v>0</v>
      </c>
      <c r="BZ1250" s="99">
        <v>0</v>
      </c>
      <c r="CA1250" s="99">
        <v>106586.466581345</v>
      </c>
      <c r="CB1250" s="99">
        <v>6262585.69030762</v>
      </c>
      <c r="CC1250" s="99">
        <v>54989163.106933601</v>
      </c>
      <c r="CD1250" s="99">
        <v>11113386.4841309</v>
      </c>
      <c r="CE1250" s="99">
        <v>2795.0565040707602</v>
      </c>
      <c r="CF1250" s="99">
        <v>390814.41881179798</v>
      </c>
      <c r="CG1250" s="99">
        <v>3103768.3435668899</v>
      </c>
      <c r="CH1250" s="99">
        <v>0</v>
      </c>
      <c r="CI1250" s="99">
        <v>109390.776652336</v>
      </c>
      <c r="CJ1250" s="99">
        <v>6658927.2092895498</v>
      </c>
      <c r="CK1250" s="99">
        <v>58028392.120605499</v>
      </c>
      <c r="CL1250" s="99">
        <v>11110619.7419434</v>
      </c>
      <c r="CM1250" s="166">
        <v>145582.09311485299</v>
      </c>
      <c r="CN1250" s="166">
        <v>18814084.685546901</v>
      </c>
      <c r="CO1250" s="166">
        <v>97830341.457031295</v>
      </c>
      <c r="CP1250" s="99">
        <v>11110619.7419434</v>
      </c>
      <c r="CQ1250" s="99">
        <v>0</v>
      </c>
      <c r="CR1250" s="99">
        <v>0</v>
      </c>
      <c r="CS1250" s="99">
        <v>0</v>
      </c>
      <c r="CT1250" s="99">
        <v>0</v>
      </c>
      <c r="CU1250" s="98">
        <v>16035.623889565</v>
      </c>
      <c r="CV1250" s="98">
        <v>38703.954368314</v>
      </c>
      <c r="CW1250" s="98">
        <v>6653400.1091194181</v>
      </c>
      <c r="CX1250" s="98">
        <v>58092931.450500488</v>
      </c>
    </row>
    <row r="1251" spans="1:102" x14ac:dyDescent="0.2">
      <c r="A1251" s="98" t="s">
        <v>71</v>
      </c>
      <c r="B1251" s="100">
        <v>40695</v>
      </c>
      <c r="C1251" s="99">
        <v>90604.319993019104</v>
      </c>
      <c r="D1251" s="99">
        <v>0</v>
      </c>
      <c r="E1251" s="99">
        <v>15356.8454977274</v>
      </c>
      <c r="F1251" s="99">
        <v>12630.325906992</v>
      </c>
      <c r="G1251" s="99">
        <v>2837.8175730705302</v>
      </c>
      <c r="H1251" s="99">
        <v>0</v>
      </c>
      <c r="I1251" s="99">
        <v>0</v>
      </c>
      <c r="J1251" s="99">
        <v>36611.295550823197</v>
      </c>
      <c r="K1251" s="99">
        <v>218.504394832999</v>
      </c>
      <c r="L1251" s="99">
        <v>53934.185788631403</v>
      </c>
      <c r="M1251" s="99">
        <v>36231.012411594398</v>
      </c>
      <c r="N1251" s="99">
        <v>10943.140169262901</v>
      </c>
      <c r="O1251" s="99">
        <v>0</v>
      </c>
      <c r="P1251" s="99">
        <v>0</v>
      </c>
      <c r="Q1251" s="99">
        <v>4759.48128163815</v>
      </c>
      <c r="R1251" s="99">
        <v>0</v>
      </c>
      <c r="S1251" s="99">
        <v>0</v>
      </c>
      <c r="T1251" s="99">
        <v>2808.4754902720501</v>
      </c>
      <c r="U1251" s="99">
        <v>36815.327904224403</v>
      </c>
      <c r="V1251" s="99">
        <v>5100524.3657836895</v>
      </c>
      <c r="W1251" s="99">
        <v>243.64947654493201</v>
      </c>
      <c r="X1251" s="99">
        <v>1094456.7125854499</v>
      </c>
      <c r="Y1251" s="99">
        <v>813743.568122864</v>
      </c>
      <c r="Z1251" s="99">
        <v>386950.12339401199</v>
      </c>
      <c r="AA1251" s="99">
        <v>0</v>
      </c>
      <c r="AB1251" s="99">
        <v>0</v>
      </c>
      <c r="AC1251" s="99">
        <v>12236199.313720699</v>
      </c>
      <c r="AD1251" s="99">
        <v>22592.800624609001</v>
      </c>
      <c r="AE1251" s="99">
        <v>2373050.4328918499</v>
      </c>
      <c r="AF1251" s="99">
        <v>1813646.5712890599</v>
      </c>
      <c r="AG1251" s="99">
        <v>1376756.66362</v>
      </c>
      <c r="AH1251" s="99">
        <v>0</v>
      </c>
      <c r="AI1251" s="99">
        <v>0</v>
      </c>
      <c r="AJ1251" s="99">
        <v>633088.15603637695</v>
      </c>
      <c r="AK1251" s="99">
        <v>0</v>
      </c>
      <c r="AL1251" s="99">
        <v>0</v>
      </c>
      <c r="AM1251" s="99">
        <v>384394.59396743798</v>
      </c>
      <c r="AN1251" s="99">
        <v>12217058.9425049</v>
      </c>
      <c r="AO1251" s="99">
        <v>45728189.462402299</v>
      </c>
      <c r="AP1251" s="99">
        <v>1249.0810973346199</v>
      </c>
      <c r="AQ1251" s="99">
        <v>9016855.68041992</v>
      </c>
      <c r="AR1251" s="99">
        <v>6678212.6375122098</v>
      </c>
      <c r="AS1251" s="99">
        <v>3110043.2725524898</v>
      </c>
      <c r="AT1251" s="99">
        <v>0</v>
      </c>
      <c r="AU1251" s="99">
        <v>0</v>
      </c>
      <c r="AV1251" s="99">
        <v>40124752.577636696</v>
      </c>
      <c r="AW1251" s="99">
        <v>68787.980785369902</v>
      </c>
      <c r="AX1251" s="99">
        <v>21969292.777099598</v>
      </c>
      <c r="AY1251" s="99">
        <v>16356421.449707</v>
      </c>
      <c r="AZ1251" s="99">
        <v>11172400.8168945</v>
      </c>
      <c r="BA1251" s="99">
        <v>0</v>
      </c>
      <c r="BB1251" s="99">
        <v>0</v>
      </c>
      <c r="BC1251" s="99">
        <v>5252687.9284057599</v>
      </c>
      <c r="BD1251" s="99">
        <v>0</v>
      </c>
      <c r="BE1251" s="99">
        <v>0</v>
      </c>
      <c r="BF1251" s="99">
        <v>3086112.85516357</v>
      </c>
      <c r="BG1251" s="99">
        <v>40110261.229003899</v>
      </c>
      <c r="BH1251" s="99">
        <v>8394719.6848144494</v>
      </c>
      <c r="BI1251" s="99">
        <v>378.77120690792799</v>
      </c>
      <c r="BJ1251" s="99">
        <v>2704985.95776367</v>
      </c>
      <c r="BK1251" s="99">
        <v>2009253.6029815699</v>
      </c>
      <c r="BL1251" s="99">
        <v>0</v>
      </c>
      <c r="BM1251" s="99">
        <v>0</v>
      </c>
      <c r="BN1251" s="99">
        <v>0</v>
      </c>
      <c r="BO1251" s="99">
        <v>0</v>
      </c>
      <c r="BP1251" s="99">
        <v>0</v>
      </c>
      <c r="BQ1251" s="99">
        <v>0</v>
      </c>
      <c r="BR1251" s="99">
        <v>5014521.32275391</v>
      </c>
      <c r="BS1251" s="99">
        <v>3927033.7982177702</v>
      </c>
      <c r="BT1251" s="99">
        <v>0</v>
      </c>
      <c r="BU1251" s="99">
        <v>0</v>
      </c>
      <c r="BV1251" s="99">
        <v>2179403.97406006</v>
      </c>
      <c r="BW1251" s="99">
        <v>0</v>
      </c>
      <c r="BX1251" s="99">
        <v>0</v>
      </c>
      <c r="BY1251" s="99">
        <v>0</v>
      </c>
      <c r="BZ1251" s="99">
        <v>0</v>
      </c>
      <c r="CA1251" s="99">
        <v>105976.301852226</v>
      </c>
      <c r="CB1251" s="99">
        <v>6189095.2013549795</v>
      </c>
      <c r="CC1251" s="99">
        <v>54733806.115234397</v>
      </c>
      <c r="CD1251" s="99">
        <v>11084434.306884799</v>
      </c>
      <c r="CE1251" s="99">
        <v>2833.4913826286802</v>
      </c>
      <c r="CF1251" s="99">
        <v>386249.98887252802</v>
      </c>
      <c r="CG1251" s="99">
        <v>3113662.8595275902</v>
      </c>
      <c r="CH1251" s="99">
        <v>0</v>
      </c>
      <c r="CI1251" s="99">
        <v>108815.683268547</v>
      </c>
      <c r="CJ1251" s="99">
        <v>6578169.3609619103</v>
      </c>
      <c r="CK1251" s="99">
        <v>57872010.730468802</v>
      </c>
      <c r="CL1251" s="99">
        <v>11079908.815918</v>
      </c>
      <c r="CM1251" s="166">
        <v>145248.63953590399</v>
      </c>
      <c r="CN1251" s="166">
        <v>18792286.2817383</v>
      </c>
      <c r="CO1251" s="166">
        <v>97813523.490234405</v>
      </c>
      <c r="CP1251" s="99">
        <v>11079908.815918</v>
      </c>
      <c r="CQ1251" s="99">
        <v>0</v>
      </c>
      <c r="CR1251" s="99">
        <v>0</v>
      </c>
      <c r="CS1251" s="99">
        <v>0</v>
      </c>
      <c r="CT1251" s="99">
        <v>0</v>
      </c>
      <c r="CU1251" s="98">
        <v>15573.385299393</v>
      </c>
      <c r="CV1251" s="98">
        <v>39094.700343641001</v>
      </c>
      <c r="CW1251" s="98">
        <v>6575345.1902275076</v>
      </c>
      <c r="CX1251" s="98">
        <v>57847468.974761985</v>
      </c>
    </row>
    <row r="1252" spans="1:102" x14ac:dyDescent="0.2">
      <c r="A1252" s="98" t="s">
        <v>71</v>
      </c>
      <c r="B1252" s="100">
        <v>40787</v>
      </c>
      <c r="C1252" s="99">
        <v>90210.388519287095</v>
      </c>
      <c r="D1252" s="99">
        <v>0</v>
      </c>
      <c r="E1252" s="99">
        <v>15027.145771265001</v>
      </c>
      <c r="F1252" s="99">
        <v>12397.2519104481</v>
      </c>
      <c r="G1252" s="99">
        <v>2756.35770231485</v>
      </c>
      <c r="H1252" s="99">
        <v>0</v>
      </c>
      <c r="I1252" s="99">
        <v>0</v>
      </c>
      <c r="J1252" s="99">
        <v>36665.012257099203</v>
      </c>
      <c r="K1252" s="99">
        <v>187.82129784300901</v>
      </c>
      <c r="L1252" s="99">
        <v>54444.444735527002</v>
      </c>
      <c r="M1252" s="99">
        <v>36186.119365692102</v>
      </c>
      <c r="N1252" s="99">
        <v>10854.4118499756</v>
      </c>
      <c r="O1252" s="99">
        <v>0</v>
      </c>
      <c r="P1252" s="99">
        <v>0</v>
      </c>
      <c r="Q1252" s="99">
        <v>4710.1775702238101</v>
      </c>
      <c r="R1252" s="99">
        <v>0</v>
      </c>
      <c r="S1252" s="99">
        <v>0</v>
      </c>
      <c r="T1252" s="99">
        <v>2791.9032934904099</v>
      </c>
      <c r="U1252" s="99">
        <v>36854.634074211099</v>
      </c>
      <c r="V1252" s="99">
        <v>5052440.3278808603</v>
      </c>
      <c r="W1252" s="99">
        <v>350.054970830679</v>
      </c>
      <c r="X1252" s="99">
        <v>1055443.01023865</v>
      </c>
      <c r="Y1252" s="99">
        <v>790671.32707977295</v>
      </c>
      <c r="Z1252" s="99">
        <v>368544.85315704299</v>
      </c>
      <c r="AA1252" s="99">
        <v>0</v>
      </c>
      <c r="AB1252" s="99">
        <v>0</v>
      </c>
      <c r="AC1252" s="99">
        <v>12225794.860839801</v>
      </c>
      <c r="AD1252" s="99">
        <v>20754.696156263399</v>
      </c>
      <c r="AE1252" s="99">
        <v>2315846.2041320801</v>
      </c>
      <c r="AF1252" s="99">
        <v>1811706.3293457001</v>
      </c>
      <c r="AG1252" s="99">
        <v>1354620.0019531299</v>
      </c>
      <c r="AH1252" s="99">
        <v>0</v>
      </c>
      <c r="AI1252" s="99">
        <v>0</v>
      </c>
      <c r="AJ1252" s="99">
        <v>631219.47036743199</v>
      </c>
      <c r="AK1252" s="99">
        <v>0</v>
      </c>
      <c r="AL1252" s="99">
        <v>0</v>
      </c>
      <c r="AM1252" s="99">
        <v>372460.85963439901</v>
      </c>
      <c r="AN1252" s="99">
        <v>12259205.6098633</v>
      </c>
      <c r="AO1252" s="99">
        <v>45414318.884765603</v>
      </c>
      <c r="AP1252" s="99">
        <v>2122.6411041021302</v>
      </c>
      <c r="AQ1252" s="99">
        <v>8687282.6369628906</v>
      </c>
      <c r="AR1252" s="99">
        <v>6437619.1027832003</v>
      </c>
      <c r="AS1252" s="99">
        <v>2979164.68109131</v>
      </c>
      <c r="AT1252" s="99">
        <v>0</v>
      </c>
      <c r="AU1252" s="99">
        <v>0</v>
      </c>
      <c r="AV1252" s="99">
        <v>40406985.6650391</v>
      </c>
      <c r="AW1252" s="99">
        <v>63516.894881248503</v>
      </c>
      <c r="AX1252" s="99">
        <v>21596910.786621101</v>
      </c>
      <c r="AY1252" s="99">
        <v>16435721.5285645</v>
      </c>
      <c r="AZ1252" s="99">
        <v>11029743.4449463</v>
      </c>
      <c r="BA1252" s="99">
        <v>0</v>
      </c>
      <c r="BB1252" s="99">
        <v>0</v>
      </c>
      <c r="BC1252" s="99">
        <v>5165794.3761596698</v>
      </c>
      <c r="BD1252" s="99">
        <v>0</v>
      </c>
      <c r="BE1252" s="99">
        <v>0</v>
      </c>
      <c r="BF1252" s="99">
        <v>3010461.6573181199</v>
      </c>
      <c r="BG1252" s="99">
        <v>40592337.018066399</v>
      </c>
      <c r="BH1252" s="99">
        <v>8490224.9536132794</v>
      </c>
      <c r="BI1252" s="99">
        <v>799.63340545445703</v>
      </c>
      <c r="BJ1252" s="99">
        <v>2662784.9236145001</v>
      </c>
      <c r="BK1252" s="99">
        <v>1966381.49699402</v>
      </c>
      <c r="BL1252" s="99">
        <v>0</v>
      </c>
      <c r="BM1252" s="99">
        <v>0</v>
      </c>
      <c r="BN1252" s="99">
        <v>0</v>
      </c>
      <c r="BO1252" s="99">
        <v>0</v>
      </c>
      <c r="BP1252" s="99">
        <v>0</v>
      </c>
      <c r="BQ1252" s="99">
        <v>0</v>
      </c>
      <c r="BR1252" s="99">
        <v>5007473.4686889602</v>
      </c>
      <c r="BS1252" s="99">
        <v>3889609.3893737802</v>
      </c>
      <c r="BT1252" s="99">
        <v>0</v>
      </c>
      <c r="BU1252" s="99">
        <v>0</v>
      </c>
      <c r="BV1252" s="99">
        <v>2179113.6922912602</v>
      </c>
      <c r="BW1252" s="99">
        <v>0</v>
      </c>
      <c r="BX1252" s="99">
        <v>0</v>
      </c>
      <c r="BY1252" s="99">
        <v>0</v>
      </c>
      <c r="BZ1252" s="99">
        <v>0</v>
      </c>
      <c r="CA1252" s="99">
        <v>105265.49841404</v>
      </c>
      <c r="CB1252" s="99">
        <v>6105167.4015502902</v>
      </c>
      <c r="CC1252" s="99">
        <v>54081368.416503899</v>
      </c>
      <c r="CD1252" s="99">
        <v>11166727.1768799</v>
      </c>
      <c r="CE1252" s="99">
        <v>2766.4677324593099</v>
      </c>
      <c r="CF1252" s="99">
        <v>369369.991355896</v>
      </c>
      <c r="CG1252" s="99">
        <v>2980370.8965454102</v>
      </c>
      <c r="CH1252" s="99">
        <v>0</v>
      </c>
      <c r="CI1252" s="99">
        <v>108051.857571602</v>
      </c>
      <c r="CJ1252" s="99">
        <v>6468834.8632202102</v>
      </c>
      <c r="CK1252" s="99">
        <v>57106015.9775391</v>
      </c>
      <c r="CL1252" s="99">
        <v>11179490.515625</v>
      </c>
      <c r="CM1252" s="166">
        <v>144644.768228531</v>
      </c>
      <c r="CN1252" s="166">
        <v>18750523.590087902</v>
      </c>
      <c r="CO1252" s="166">
        <v>97728749.608398393</v>
      </c>
      <c r="CP1252" s="99">
        <v>11179490.515625</v>
      </c>
      <c r="CQ1252" s="99">
        <v>0</v>
      </c>
      <c r="CR1252" s="99">
        <v>0</v>
      </c>
      <c r="CS1252" s="99">
        <v>0</v>
      </c>
      <c r="CT1252" s="99">
        <v>0</v>
      </c>
      <c r="CU1252" s="98">
        <v>15212.486645292</v>
      </c>
      <c r="CV1252" s="98">
        <v>39092.896866969997</v>
      </c>
      <c r="CW1252" s="98">
        <v>6474537.3929061862</v>
      </c>
      <c r="CX1252" s="98">
        <v>57061739.313049309</v>
      </c>
    </row>
    <row r="1253" spans="1:102" x14ac:dyDescent="0.2">
      <c r="A1253" s="98" t="s">
        <v>71</v>
      </c>
      <c r="B1253" s="100">
        <v>40878</v>
      </c>
      <c r="C1253" s="99">
        <v>90623.665051460295</v>
      </c>
      <c r="D1253" s="99">
        <v>0</v>
      </c>
      <c r="E1253" s="99">
        <v>14702.2727086544</v>
      </c>
      <c r="F1253" s="99">
        <v>12117.215382456799</v>
      </c>
      <c r="G1253" s="99">
        <v>2847.6493823826299</v>
      </c>
      <c r="H1253" s="99">
        <v>0</v>
      </c>
      <c r="I1253" s="99">
        <v>0</v>
      </c>
      <c r="J1253" s="99">
        <v>37012.1799397469</v>
      </c>
      <c r="K1253" s="99">
        <v>172.64713555760699</v>
      </c>
      <c r="L1253" s="99">
        <v>53422.588627815203</v>
      </c>
      <c r="M1253" s="99">
        <v>36299.840055465698</v>
      </c>
      <c r="N1253" s="99">
        <v>10736.102939009699</v>
      </c>
      <c r="O1253" s="99">
        <v>0</v>
      </c>
      <c r="P1253" s="99">
        <v>0</v>
      </c>
      <c r="Q1253" s="99">
        <v>4774.3394680619203</v>
      </c>
      <c r="R1253" s="99">
        <v>0</v>
      </c>
      <c r="S1253" s="99">
        <v>0</v>
      </c>
      <c r="T1253" s="99">
        <v>2830.42589661479</v>
      </c>
      <c r="U1253" s="99">
        <v>37205.479938030199</v>
      </c>
      <c r="V1253" s="99">
        <v>5043920.3934936495</v>
      </c>
      <c r="W1253" s="99">
        <v>354.03282709047198</v>
      </c>
      <c r="X1253" s="99">
        <v>1023422.45626831</v>
      </c>
      <c r="Y1253" s="99">
        <v>764857.59877014195</v>
      </c>
      <c r="Z1253" s="99">
        <v>372505.61692810099</v>
      </c>
      <c r="AA1253" s="99">
        <v>0</v>
      </c>
      <c r="AB1253" s="99">
        <v>0</v>
      </c>
      <c r="AC1253" s="99">
        <v>12347889.1794434</v>
      </c>
      <c r="AD1253" s="99">
        <v>18855.974205732298</v>
      </c>
      <c r="AE1253" s="99">
        <v>2272889.1039733901</v>
      </c>
      <c r="AF1253" s="99">
        <v>1812863.2609252899</v>
      </c>
      <c r="AG1253" s="99">
        <v>1337258.79862976</v>
      </c>
      <c r="AH1253" s="99">
        <v>0</v>
      </c>
      <c r="AI1253" s="99">
        <v>0</v>
      </c>
      <c r="AJ1253" s="99">
        <v>630672.43683624303</v>
      </c>
      <c r="AK1253" s="99">
        <v>0</v>
      </c>
      <c r="AL1253" s="99">
        <v>0</v>
      </c>
      <c r="AM1253" s="99">
        <v>368734.525863647</v>
      </c>
      <c r="AN1253" s="99">
        <v>12397053.4599609</v>
      </c>
      <c r="AO1253" s="99">
        <v>45837867.061035201</v>
      </c>
      <c r="AP1253" s="99">
        <v>2611.25001966953</v>
      </c>
      <c r="AQ1253" s="99">
        <v>8501245.6129150409</v>
      </c>
      <c r="AR1253" s="99">
        <v>6340821.8421630897</v>
      </c>
      <c r="AS1253" s="99">
        <v>3036861.9284973098</v>
      </c>
      <c r="AT1253" s="99">
        <v>0</v>
      </c>
      <c r="AU1253" s="99">
        <v>0</v>
      </c>
      <c r="AV1253" s="99">
        <v>41075632.9287109</v>
      </c>
      <c r="AW1253" s="99">
        <v>58493.082743167899</v>
      </c>
      <c r="AX1253" s="99">
        <v>21369990.190185498</v>
      </c>
      <c r="AY1253" s="99">
        <v>16596532.801757799</v>
      </c>
      <c r="AZ1253" s="99">
        <v>10970071.189331099</v>
      </c>
      <c r="BA1253" s="99">
        <v>0</v>
      </c>
      <c r="BB1253" s="99">
        <v>0</v>
      </c>
      <c r="BC1253" s="99">
        <v>5270574.5402832003</v>
      </c>
      <c r="BD1253" s="99">
        <v>0</v>
      </c>
      <c r="BE1253" s="99">
        <v>0</v>
      </c>
      <c r="BF1253" s="99">
        <v>2996337.41937256</v>
      </c>
      <c r="BG1253" s="99">
        <v>41222709.464843802</v>
      </c>
      <c r="BH1253" s="99">
        <v>8542128.5073242206</v>
      </c>
      <c r="BI1253" s="99">
        <v>939.35305693000601</v>
      </c>
      <c r="BJ1253" s="99">
        <v>2626048.3488464402</v>
      </c>
      <c r="BK1253" s="99">
        <v>1920795.49430847</v>
      </c>
      <c r="BL1253" s="99">
        <v>0</v>
      </c>
      <c r="BM1253" s="99">
        <v>0</v>
      </c>
      <c r="BN1253" s="99">
        <v>0</v>
      </c>
      <c r="BO1253" s="99">
        <v>0</v>
      </c>
      <c r="BP1253" s="99">
        <v>0</v>
      </c>
      <c r="BQ1253" s="99">
        <v>0</v>
      </c>
      <c r="BR1253" s="99">
        <v>5071464.1588134803</v>
      </c>
      <c r="BS1253" s="99">
        <v>3875745.4244384798</v>
      </c>
      <c r="BT1253" s="99">
        <v>0</v>
      </c>
      <c r="BU1253" s="99">
        <v>0</v>
      </c>
      <c r="BV1253" s="99">
        <v>2228367.7887268099</v>
      </c>
      <c r="BW1253" s="99">
        <v>0</v>
      </c>
      <c r="BX1253" s="99">
        <v>0</v>
      </c>
      <c r="BY1253" s="99">
        <v>0</v>
      </c>
      <c r="BZ1253" s="99">
        <v>0</v>
      </c>
      <c r="CA1253" s="99">
        <v>105321.92923450501</v>
      </c>
      <c r="CB1253" s="99">
        <v>6077094.3185424795</v>
      </c>
      <c r="CC1253" s="99">
        <v>54363200.963378899</v>
      </c>
      <c r="CD1253" s="99">
        <v>11151875.2076416</v>
      </c>
      <c r="CE1253" s="99">
        <v>2844.0065719783302</v>
      </c>
      <c r="CF1253" s="99">
        <v>371933.13901901199</v>
      </c>
      <c r="CG1253" s="99">
        <v>3033160.4252929701</v>
      </c>
      <c r="CH1253" s="99">
        <v>0</v>
      </c>
      <c r="CI1253" s="99">
        <v>108119.547618866</v>
      </c>
      <c r="CJ1253" s="99">
        <v>6448842.7020873995</v>
      </c>
      <c r="CK1253" s="99">
        <v>57388290.199707001</v>
      </c>
      <c r="CL1253" s="99">
        <v>11158489.307617201</v>
      </c>
      <c r="CM1253" s="166">
        <v>144885.48723793001</v>
      </c>
      <c r="CN1253" s="166">
        <v>18832779.716308601</v>
      </c>
      <c r="CO1253" s="166">
        <v>98602004.798828095</v>
      </c>
      <c r="CP1253" s="99">
        <v>11158489.307617201</v>
      </c>
      <c r="CQ1253" s="99">
        <v>0</v>
      </c>
      <c r="CR1253" s="99">
        <v>0</v>
      </c>
      <c r="CS1253" s="99">
        <v>0</v>
      </c>
      <c r="CT1253" s="99">
        <v>0</v>
      </c>
      <c r="CU1253" s="98">
        <v>14878.102693889001</v>
      </c>
      <c r="CV1253" s="98">
        <v>39505.083005070002</v>
      </c>
      <c r="CW1253" s="98">
        <v>6449027.4575614911</v>
      </c>
      <c r="CX1253" s="98">
        <v>57396361.388671868</v>
      </c>
    </row>
    <row r="1254" spans="1:102" x14ac:dyDescent="0.2">
      <c r="A1254" s="98" t="s">
        <v>71</v>
      </c>
      <c r="B1254" s="100">
        <v>40969</v>
      </c>
      <c r="C1254" s="99">
        <v>90563.645582199097</v>
      </c>
      <c r="D1254" s="99">
        <v>0</v>
      </c>
      <c r="E1254" s="99">
        <v>14488.774588227299</v>
      </c>
      <c r="F1254" s="99">
        <v>11924.257282733901</v>
      </c>
      <c r="G1254" s="99">
        <v>2925.9955938160401</v>
      </c>
      <c r="H1254" s="99">
        <v>0</v>
      </c>
      <c r="I1254" s="99">
        <v>0</v>
      </c>
      <c r="J1254" s="99">
        <v>37415.457912445097</v>
      </c>
      <c r="K1254" s="99">
        <v>174.02592059038599</v>
      </c>
      <c r="L1254" s="99">
        <v>52674.684224605597</v>
      </c>
      <c r="M1254" s="99">
        <v>36347.577239036596</v>
      </c>
      <c r="N1254" s="99">
        <v>10643.394492268601</v>
      </c>
      <c r="O1254" s="99">
        <v>0</v>
      </c>
      <c r="P1254" s="99">
        <v>0</v>
      </c>
      <c r="Q1254" s="99">
        <v>4745.9241828322401</v>
      </c>
      <c r="R1254" s="99">
        <v>0</v>
      </c>
      <c r="S1254" s="99">
        <v>0</v>
      </c>
      <c r="T1254" s="99">
        <v>2894.92944824696</v>
      </c>
      <c r="U1254" s="99">
        <v>37583.307643890403</v>
      </c>
      <c r="V1254" s="99">
        <v>5012434.5127563505</v>
      </c>
      <c r="W1254" s="99">
        <v>216.92840537615101</v>
      </c>
      <c r="X1254" s="99">
        <v>1016042.28521729</v>
      </c>
      <c r="Y1254" s="99">
        <v>741783.219581604</v>
      </c>
      <c r="Z1254" s="99">
        <v>377359.05118560803</v>
      </c>
      <c r="AA1254" s="99">
        <v>0</v>
      </c>
      <c r="AB1254" s="99">
        <v>0</v>
      </c>
      <c r="AC1254" s="99">
        <v>12587041.748535199</v>
      </c>
      <c r="AD1254" s="99">
        <v>19483.0499069691</v>
      </c>
      <c r="AE1254" s="99">
        <v>2297037.77026367</v>
      </c>
      <c r="AF1254" s="99">
        <v>1803779.60960388</v>
      </c>
      <c r="AG1254" s="99">
        <v>1332536.0609283401</v>
      </c>
      <c r="AH1254" s="99">
        <v>0</v>
      </c>
      <c r="AI1254" s="99">
        <v>0</v>
      </c>
      <c r="AJ1254" s="99">
        <v>625204.119972229</v>
      </c>
      <c r="AK1254" s="99">
        <v>0</v>
      </c>
      <c r="AL1254" s="99">
        <v>0</v>
      </c>
      <c r="AM1254" s="99">
        <v>374943.52238464402</v>
      </c>
      <c r="AN1254" s="99">
        <v>12503548.5192871</v>
      </c>
      <c r="AO1254" s="99">
        <v>45873422.808593802</v>
      </c>
      <c r="AP1254" s="99">
        <v>2045.7049369066999</v>
      </c>
      <c r="AQ1254" s="99">
        <v>8307981.2058105497</v>
      </c>
      <c r="AR1254" s="99">
        <v>6147953.53015137</v>
      </c>
      <c r="AS1254" s="99">
        <v>3089276.2612609901</v>
      </c>
      <c r="AT1254" s="99">
        <v>0</v>
      </c>
      <c r="AU1254" s="99">
        <v>0</v>
      </c>
      <c r="AV1254" s="99">
        <v>42041202.163574196</v>
      </c>
      <c r="AW1254" s="99">
        <v>60739.419033050501</v>
      </c>
      <c r="AX1254" s="99">
        <v>21563648.371582001</v>
      </c>
      <c r="AY1254" s="99">
        <v>16648612.1170654</v>
      </c>
      <c r="AZ1254" s="99">
        <v>11057106.716186499</v>
      </c>
      <c r="BA1254" s="99">
        <v>0</v>
      </c>
      <c r="BB1254" s="99">
        <v>0</v>
      </c>
      <c r="BC1254" s="99">
        <v>5297830.1129760696</v>
      </c>
      <c r="BD1254" s="99">
        <v>0</v>
      </c>
      <c r="BE1254" s="99">
        <v>0</v>
      </c>
      <c r="BF1254" s="99">
        <v>3086986.0126647898</v>
      </c>
      <c r="BG1254" s="99">
        <v>41737156.324707001</v>
      </c>
      <c r="BH1254" s="99">
        <v>8651934.6954345703</v>
      </c>
      <c r="BI1254" s="99">
        <v>405.89524988830101</v>
      </c>
      <c r="BJ1254" s="99">
        <v>2599113.93145752</v>
      </c>
      <c r="BK1254" s="99">
        <v>1889800.92878723</v>
      </c>
      <c r="BL1254" s="99">
        <v>0</v>
      </c>
      <c r="BM1254" s="99">
        <v>0</v>
      </c>
      <c r="BN1254" s="99">
        <v>0</v>
      </c>
      <c r="BO1254" s="99">
        <v>0</v>
      </c>
      <c r="BP1254" s="99">
        <v>0</v>
      </c>
      <c r="BQ1254" s="99">
        <v>0</v>
      </c>
      <c r="BR1254" s="99">
        <v>5152150.5447998</v>
      </c>
      <c r="BS1254" s="99">
        <v>3899721.08120728</v>
      </c>
      <c r="BT1254" s="99">
        <v>0</v>
      </c>
      <c r="BU1254" s="99">
        <v>0</v>
      </c>
      <c r="BV1254" s="99">
        <v>2244426.35629272</v>
      </c>
      <c r="BW1254" s="99">
        <v>0</v>
      </c>
      <c r="BX1254" s="99">
        <v>0</v>
      </c>
      <c r="BY1254" s="99">
        <v>0</v>
      </c>
      <c r="BZ1254" s="99">
        <v>0</v>
      </c>
      <c r="CA1254" s="99">
        <v>105002.69627094299</v>
      </c>
      <c r="CB1254" s="99">
        <v>6005981.5237426804</v>
      </c>
      <c r="CC1254" s="99">
        <v>54149496.671875</v>
      </c>
      <c r="CD1254" s="99">
        <v>11275309.240112299</v>
      </c>
      <c r="CE1254" s="99">
        <v>2930.8934295177501</v>
      </c>
      <c r="CF1254" s="99">
        <v>378978.58380889898</v>
      </c>
      <c r="CG1254" s="99">
        <v>3100202.0066223098</v>
      </c>
      <c r="CH1254" s="99">
        <v>0</v>
      </c>
      <c r="CI1254" s="99">
        <v>107956.114218712</v>
      </c>
      <c r="CJ1254" s="99">
        <v>6390343.78833008</v>
      </c>
      <c r="CK1254" s="99">
        <v>57265172.831054702</v>
      </c>
      <c r="CL1254" s="99">
        <v>11268059.649292</v>
      </c>
      <c r="CM1254" s="166">
        <v>145167.169750214</v>
      </c>
      <c r="CN1254" s="166">
        <v>18897902.471679699</v>
      </c>
      <c r="CO1254" s="166">
        <v>99061361.576171905</v>
      </c>
      <c r="CP1254" s="99">
        <v>11268059.649292</v>
      </c>
      <c r="CQ1254" s="99">
        <v>0</v>
      </c>
      <c r="CR1254" s="99">
        <v>0</v>
      </c>
      <c r="CS1254" s="99">
        <v>0</v>
      </c>
      <c r="CT1254" s="99">
        <v>0</v>
      </c>
      <c r="CU1254" s="98">
        <v>14666.978035996</v>
      </c>
      <c r="CV1254" s="98">
        <v>39954.864840248003</v>
      </c>
      <c r="CW1254" s="98">
        <v>6384960.1075515794</v>
      </c>
      <c r="CX1254" s="98">
        <v>57249698.678497307</v>
      </c>
    </row>
    <row r="1255" spans="1:102" x14ac:dyDescent="0.2">
      <c r="A1255" s="98" t="s">
        <v>71</v>
      </c>
      <c r="B1255" s="100">
        <v>41061</v>
      </c>
      <c r="C1255" s="99">
        <v>90138.368109703093</v>
      </c>
      <c r="D1255" s="99">
        <v>0</v>
      </c>
      <c r="E1255" s="99">
        <v>14090.169610142701</v>
      </c>
      <c r="F1255" s="99">
        <v>11614.972211480101</v>
      </c>
      <c r="G1255" s="99">
        <v>2946.1724156141299</v>
      </c>
      <c r="H1255" s="99">
        <v>0</v>
      </c>
      <c r="I1255" s="99">
        <v>0</v>
      </c>
      <c r="J1255" s="99">
        <v>37397.995573043801</v>
      </c>
      <c r="K1255" s="99">
        <v>162.12739261612299</v>
      </c>
      <c r="L1255" s="99">
        <v>52927.882401466399</v>
      </c>
      <c r="M1255" s="99">
        <v>36130.3788518906</v>
      </c>
      <c r="N1255" s="99">
        <v>10541.3918734789</v>
      </c>
      <c r="O1255" s="99">
        <v>0</v>
      </c>
      <c r="P1255" s="99">
        <v>0</v>
      </c>
      <c r="Q1255" s="99">
        <v>4684.435372293</v>
      </c>
      <c r="R1255" s="99">
        <v>0</v>
      </c>
      <c r="S1255" s="99">
        <v>0</v>
      </c>
      <c r="T1255" s="99">
        <v>2922.2319273948701</v>
      </c>
      <c r="U1255" s="99">
        <v>37550.648191451997</v>
      </c>
      <c r="V1255" s="99">
        <v>4995076.9274902297</v>
      </c>
      <c r="W1255" s="99">
        <v>112.599946961738</v>
      </c>
      <c r="X1255" s="99">
        <v>968193.10120391799</v>
      </c>
      <c r="Y1255" s="99">
        <v>716756.79698944103</v>
      </c>
      <c r="Z1255" s="99">
        <v>372395.17424774199</v>
      </c>
      <c r="AA1255" s="99">
        <v>0</v>
      </c>
      <c r="AB1255" s="99">
        <v>0</v>
      </c>
      <c r="AC1255" s="99">
        <v>12426981.708007799</v>
      </c>
      <c r="AD1255" s="99">
        <v>19269.909497499499</v>
      </c>
      <c r="AE1255" s="99">
        <v>2217574.9046630901</v>
      </c>
      <c r="AF1255" s="99">
        <v>1809411.3159789999</v>
      </c>
      <c r="AG1255" s="99">
        <v>1295204.64512634</v>
      </c>
      <c r="AH1255" s="99">
        <v>0</v>
      </c>
      <c r="AI1255" s="99">
        <v>0</v>
      </c>
      <c r="AJ1255" s="99">
        <v>623260.195991516</v>
      </c>
      <c r="AK1255" s="99">
        <v>0</v>
      </c>
      <c r="AL1255" s="99">
        <v>0</v>
      </c>
      <c r="AM1255" s="99">
        <v>370041.57456588699</v>
      </c>
      <c r="AN1255" s="99">
        <v>12500757.003051801</v>
      </c>
      <c r="AO1255" s="99">
        <v>46013877.407714799</v>
      </c>
      <c r="AP1255" s="99">
        <v>1366.17834554613</v>
      </c>
      <c r="AQ1255" s="99">
        <v>8075656.6231079102</v>
      </c>
      <c r="AR1255" s="99">
        <v>6061755.3995971698</v>
      </c>
      <c r="AS1255" s="99">
        <v>3084434.4929504399</v>
      </c>
      <c r="AT1255" s="99">
        <v>0</v>
      </c>
      <c r="AU1255" s="99">
        <v>0</v>
      </c>
      <c r="AV1255" s="99">
        <v>41919422.738769501</v>
      </c>
      <c r="AW1255" s="99">
        <v>60581.751439571402</v>
      </c>
      <c r="AX1255" s="99">
        <v>21015791.261230499</v>
      </c>
      <c r="AY1255" s="99">
        <v>16874890.397216801</v>
      </c>
      <c r="AZ1255" s="99">
        <v>10791759.1925049</v>
      </c>
      <c r="BA1255" s="99">
        <v>0</v>
      </c>
      <c r="BB1255" s="99">
        <v>0</v>
      </c>
      <c r="BC1255" s="99">
        <v>5251877.3463745099</v>
      </c>
      <c r="BD1255" s="99">
        <v>0</v>
      </c>
      <c r="BE1255" s="99">
        <v>0</v>
      </c>
      <c r="BF1255" s="99">
        <v>3060017.1392517099</v>
      </c>
      <c r="BG1255" s="99">
        <v>42134116.7880859</v>
      </c>
      <c r="BH1255" s="99">
        <v>8616636.3974609394</v>
      </c>
      <c r="BI1255" s="99">
        <v>195.34278416074801</v>
      </c>
      <c r="BJ1255" s="99">
        <v>2487204.7869567899</v>
      </c>
      <c r="BK1255" s="99">
        <v>1784969.5411529499</v>
      </c>
      <c r="BL1255" s="99">
        <v>0</v>
      </c>
      <c r="BM1255" s="99">
        <v>0</v>
      </c>
      <c r="BN1255" s="99">
        <v>0</v>
      </c>
      <c r="BO1255" s="99">
        <v>0</v>
      </c>
      <c r="BP1255" s="99">
        <v>0</v>
      </c>
      <c r="BQ1255" s="99">
        <v>0</v>
      </c>
      <c r="BR1255" s="99">
        <v>5103910.0445556603</v>
      </c>
      <c r="BS1255" s="99">
        <v>3790081.7686767601</v>
      </c>
      <c r="BT1255" s="99">
        <v>0</v>
      </c>
      <c r="BU1255" s="99">
        <v>0</v>
      </c>
      <c r="BV1255" s="99">
        <v>2223943.7623291002</v>
      </c>
      <c r="BW1255" s="99">
        <v>0</v>
      </c>
      <c r="BX1255" s="99">
        <v>0</v>
      </c>
      <c r="BY1255" s="99">
        <v>0</v>
      </c>
      <c r="BZ1255" s="99">
        <v>0</v>
      </c>
      <c r="CA1255" s="99">
        <v>104252.622626305</v>
      </c>
      <c r="CB1255" s="99">
        <v>5988189.5670165997</v>
      </c>
      <c r="CC1255" s="99">
        <v>54342993.5078125</v>
      </c>
      <c r="CD1255" s="99">
        <v>11082641.5739746</v>
      </c>
      <c r="CE1255" s="99">
        <v>2940.88668984175</v>
      </c>
      <c r="CF1255" s="99">
        <v>371722.16258621198</v>
      </c>
      <c r="CG1255" s="99">
        <v>3083377.1636657701</v>
      </c>
      <c r="CH1255" s="99">
        <v>0</v>
      </c>
      <c r="CI1255" s="99">
        <v>107197.76340866101</v>
      </c>
      <c r="CJ1255" s="99">
        <v>6342366.5358276404</v>
      </c>
      <c r="CK1255" s="99">
        <v>57408262.799316399</v>
      </c>
      <c r="CL1255" s="99">
        <v>11075963.2495117</v>
      </c>
      <c r="CM1255" s="166">
        <v>144415.976457596</v>
      </c>
      <c r="CN1255" s="166">
        <v>18841517.527099598</v>
      </c>
      <c r="CO1255" s="166">
        <v>99394715.9609375</v>
      </c>
      <c r="CP1255" s="99">
        <v>11075963.2495117</v>
      </c>
      <c r="CQ1255" s="99">
        <v>0</v>
      </c>
      <c r="CR1255" s="99">
        <v>0</v>
      </c>
      <c r="CS1255" s="99">
        <v>0</v>
      </c>
      <c r="CT1255" s="99">
        <v>0</v>
      </c>
      <c r="CU1255" s="98">
        <v>14253.793681683001</v>
      </c>
      <c r="CV1255" s="98">
        <v>39965.928334568001</v>
      </c>
      <c r="CW1255" s="98">
        <v>6359911.7296028119</v>
      </c>
      <c r="CX1255" s="98">
        <v>57426370.671478271</v>
      </c>
    </row>
    <row r="1256" spans="1:102" x14ac:dyDescent="0.2">
      <c r="A1256" s="98" t="s">
        <v>71</v>
      </c>
      <c r="B1256" s="100">
        <v>41153</v>
      </c>
      <c r="C1256" s="99">
        <v>90005.909893989607</v>
      </c>
      <c r="D1256" s="99">
        <v>0</v>
      </c>
      <c r="E1256" s="99">
        <v>13709.2137807608</v>
      </c>
      <c r="F1256" s="99">
        <v>11325.0347962379</v>
      </c>
      <c r="G1256" s="99">
        <v>2966.7052897214899</v>
      </c>
      <c r="H1256" s="99">
        <v>0</v>
      </c>
      <c r="I1256" s="99">
        <v>0</v>
      </c>
      <c r="J1256" s="99">
        <v>37409.901970386498</v>
      </c>
      <c r="K1256" s="99">
        <v>154.81416857615099</v>
      </c>
      <c r="L1256" s="99">
        <v>53141.933602333098</v>
      </c>
      <c r="M1256" s="99">
        <v>36057.719744205497</v>
      </c>
      <c r="N1256" s="99">
        <v>10450.3189615011</v>
      </c>
      <c r="O1256" s="99">
        <v>0</v>
      </c>
      <c r="P1256" s="99">
        <v>0</v>
      </c>
      <c r="Q1256" s="99">
        <v>4640.3960398435602</v>
      </c>
      <c r="R1256" s="99">
        <v>0</v>
      </c>
      <c r="S1256" s="99">
        <v>0</v>
      </c>
      <c r="T1256" s="99">
        <v>2994.1746794283399</v>
      </c>
      <c r="U1256" s="99">
        <v>37553.038322448701</v>
      </c>
      <c r="V1256" s="99">
        <v>4936886.6121215802</v>
      </c>
      <c r="W1256" s="99">
        <v>0</v>
      </c>
      <c r="X1256" s="99">
        <v>939630.28962707496</v>
      </c>
      <c r="Y1256" s="99">
        <v>693753.45697021496</v>
      </c>
      <c r="Z1256" s="99">
        <v>371388.00738906901</v>
      </c>
      <c r="AA1256" s="99">
        <v>0</v>
      </c>
      <c r="AB1256" s="99">
        <v>0</v>
      </c>
      <c r="AC1256" s="99">
        <v>12438696.9544678</v>
      </c>
      <c r="AD1256" s="99">
        <v>18930.8578333855</v>
      </c>
      <c r="AE1256" s="99">
        <v>2201058.10546875</v>
      </c>
      <c r="AF1256" s="99">
        <v>1785488.54879761</v>
      </c>
      <c r="AG1256" s="99">
        <v>1271935.92297363</v>
      </c>
      <c r="AH1256" s="99">
        <v>0</v>
      </c>
      <c r="AI1256" s="99">
        <v>0</v>
      </c>
      <c r="AJ1256" s="99">
        <v>617937.68997955299</v>
      </c>
      <c r="AK1256" s="99">
        <v>0</v>
      </c>
      <c r="AL1256" s="99">
        <v>0</v>
      </c>
      <c r="AM1256" s="99">
        <v>373922.628334045</v>
      </c>
      <c r="AN1256" s="99">
        <v>12482835.2421875</v>
      </c>
      <c r="AO1256" s="99">
        <v>45774055.731933601</v>
      </c>
      <c r="AP1256" s="99">
        <v>0</v>
      </c>
      <c r="AQ1256" s="99">
        <v>7829802.1962280301</v>
      </c>
      <c r="AR1256" s="99">
        <v>5832420.5357055701</v>
      </c>
      <c r="AS1256" s="99">
        <v>3102941.2409973098</v>
      </c>
      <c r="AT1256" s="99">
        <v>0</v>
      </c>
      <c r="AU1256" s="99">
        <v>0</v>
      </c>
      <c r="AV1256" s="99">
        <v>42312364.670410201</v>
      </c>
      <c r="AW1256" s="99">
        <v>60007.9129843712</v>
      </c>
      <c r="AX1256" s="99">
        <v>21023629.636230499</v>
      </c>
      <c r="AY1256" s="99">
        <v>16761916.7545166</v>
      </c>
      <c r="AZ1256" s="99">
        <v>10707514.6136475</v>
      </c>
      <c r="BA1256" s="99">
        <v>0</v>
      </c>
      <c r="BB1256" s="99">
        <v>0</v>
      </c>
      <c r="BC1256" s="99">
        <v>5237548.09802246</v>
      </c>
      <c r="BD1256" s="99">
        <v>0</v>
      </c>
      <c r="BE1256" s="99">
        <v>0</v>
      </c>
      <c r="BF1256" s="99">
        <v>3122213.00030518</v>
      </c>
      <c r="BG1256" s="99">
        <v>42373723.950195298</v>
      </c>
      <c r="BH1256" s="99">
        <v>8753573.2463378906</v>
      </c>
      <c r="BI1256" s="99">
        <v>0</v>
      </c>
      <c r="BJ1256" s="99">
        <v>2481470.7544555701</v>
      </c>
      <c r="BK1256" s="99">
        <v>1782397.50465393</v>
      </c>
      <c r="BL1256" s="99">
        <v>0</v>
      </c>
      <c r="BM1256" s="99">
        <v>0</v>
      </c>
      <c r="BN1256" s="99">
        <v>0</v>
      </c>
      <c r="BO1256" s="99">
        <v>0</v>
      </c>
      <c r="BP1256" s="99">
        <v>0</v>
      </c>
      <c r="BQ1256" s="99">
        <v>0</v>
      </c>
      <c r="BR1256" s="99">
        <v>5133363.1834106399</v>
      </c>
      <c r="BS1256" s="99">
        <v>3784192.4177551302</v>
      </c>
      <c r="BT1256" s="99">
        <v>0</v>
      </c>
      <c r="BU1256" s="99">
        <v>0</v>
      </c>
      <c r="BV1256" s="99">
        <v>2246427.4675293001</v>
      </c>
      <c r="BW1256" s="99">
        <v>0</v>
      </c>
      <c r="BX1256" s="99">
        <v>0</v>
      </c>
      <c r="BY1256" s="99">
        <v>0</v>
      </c>
      <c r="BZ1256" s="99">
        <v>0</v>
      </c>
      <c r="CA1256" s="99">
        <v>103757.36380386401</v>
      </c>
      <c r="CB1256" s="99">
        <v>5871581.18005371</v>
      </c>
      <c r="CC1256" s="99">
        <v>53625824.049316399</v>
      </c>
      <c r="CD1256" s="99">
        <v>11252574.0823975</v>
      </c>
      <c r="CE1256" s="99">
        <v>2979.3742445707298</v>
      </c>
      <c r="CF1256" s="99">
        <v>372038.15802764898</v>
      </c>
      <c r="CG1256" s="99">
        <v>3103302.4792480501</v>
      </c>
      <c r="CH1256" s="99">
        <v>0</v>
      </c>
      <c r="CI1256" s="99">
        <v>106758.13760852801</v>
      </c>
      <c r="CJ1256" s="99">
        <v>6241295.6810302697</v>
      </c>
      <c r="CK1256" s="99">
        <v>56767726.486328103</v>
      </c>
      <c r="CL1256" s="99">
        <v>11267139.799194301</v>
      </c>
      <c r="CM1256" s="166">
        <v>143934.31673622099</v>
      </c>
      <c r="CN1256" s="166">
        <v>18696502.865478501</v>
      </c>
      <c r="CO1256" s="166">
        <v>98960171.272460893</v>
      </c>
      <c r="CP1256" s="99">
        <v>11267139.799194301</v>
      </c>
      <c r="CQ1256" s="99">
        <v>0</v>
      </c>
      <c r="CR1256" s="99">
        <v>0</v>
      </c>
      <c r="CS1256" s="99">
        <v>0</v>
      </c>
      <c r="CT1256" s="99">
        <v>0</v>
      </c>
      <c r="CU1256" s="98">
        <v>13865.559944142</v>
      </c>
      <c r="CV1256" s="98">
        <v>39988.481720042</v>
      </c>
      <c r="CW1256" s="98">
        <v>6243619.3380813589</v>
      </c>
      <c r="CX1256" s="98">
        <v>56729126.528564446</v>
      </c>
    </row>
    <row r="1257" spans="1:102" x14ac:dyDescent="0.2">
      <c r="A1257" s="98" t="s">
        <v>71</v>
      </c>
      <c r="B1257" s="100">
        <v>41244</v>
      </c>
      <c r="C1257" s="99">
        <v>90019.477372169495</v>
      </c>
      <c r="D1257" s="99">
        <v>0</v>
      </c>
      <c r="E1257" s="99">
        <v>13451.8077795506</v>
      </c>
      <c r="F1257" s="99">
        <v>11113.8596020937</v>
      </c>
      <c r="G1257" s="99">
        <v>2940.9589176476002</v>
      </c>
      <c r="H1257" s="99">
        <v>0</v>
      </c>
      <c r="I1257" s="99">
        <v>0</v>
      </c>
      <c r="J1257" s="99">
        <v>37569.440784454302</v>
      </c>
      <c r="K1257" s="99">
        <v>141.56873314268901</v>
      </c>
      <c r="L1257" s="99">
        <v>52392.025757789597</v>
      </c>
      <c r="M1257" s="99">
        <v>36063.788327217102</v>
      </c>
      <c r="N1257" s="99">
        <v>10308.502238273601</v>
      </c>
      <c r="O1257" s="99">
        <v>0</v>
      </c>
      <c r="P1257" s="99">
        <v>0</v>
      </c>
      <c r="Q1257" s="99">
        <v>4650.8902276158296</v>
      </c>
      <c r="R1257" s="99">
        <v>0</v>
      </c>
      <c r="S1257" s="99">
        <v>0</v>
      </c>
      <c r="T1257" s="99">
        <v>2921.2185267210002</v>
      </c>
      <c r="U1257" s="99">
        <v>37747.271612167402</v>
      </c>
      <c r="V1257" s="99">
        <v>4920106.70739746</v>
      </c>
      <c r="W1257" s="99">
        <v>0</v>
      </c>
      <c r="X1257" s="99">
        <v>921404.54434966994</v>
      </c>
      <c r="Y1257" s="99">
        <v>676499.089660645</v>
      </c>
      <c r="Z1257" s="99">
        <v>374766.35129165603</v>
      </c>
      <c r="AA1257" s="99">
        <v>0</v>
      </c>
      <c r="AB1257" s="99">
        <v>0</v>
      </c>
      <c r="AC1257" s="99">
        <v>12523928.443725601</v>
      </c>
      <c r="AD1257" s="99">
        <v>21516.396125316602</v>
      </c>
      <c r="AE1257" s="99">
        <v>2185291.3680725102</v>
      </c>
      <c r="AF1257" s="99">
        <v>1783166.3573761</v>
      </c>
      <c r="AG1257" s="99">
        <v>1254975.33978271</v>
      </c>
      <c r="AH1257" s="99">
        <v>0</v>
      </c>
      <c r="AI1257" s="99">
        <v>0</v>
      </c>
      <c r="AJ1257" s="99">
        <v>616444.91962432896</v>
      </c>
      <c r="AK1257" s="99">
        <v>0</v>
      </c>
      <c r="AL1257" s="99">
        <v>0</v>
      </c>
      <c r="AM1257" s="99">
        <v>372371.09363555902</v>
      </c>
      <c r="AN1257" s="99">
        <v>12528283.3115234</v>
      </c>
      <c r="AO1257" s="99">
        <v>45983132.796875</v>
      </c>
      <c r="AP1257" s="99">
        <v>0</v>
      </c>
      <c r="AQ1257" s="99">
        <v>7743012.05749512</v>
      </c>
      <c r="AR1257" s="99">
        <v>5765254.0251464797</v>
      </c>
      <c r="AS1257" s="99">
        <v>3116526.9696044899</v>
      </c>
      <c r="AT1257" s="99">
        <v>0</v>
      </c>
      <c r="AU1257" s="99">
        <v>0</v>
      </c>
      <c r="AV1257" s="99">
        <v>42677611.6650391</v>
      </c>
      <c r="AW1257" s="99">
        <v>68515.935912132307</v>
      </c>
      <c r="AX1257" s="99">
        <v>21062634.246337902</v>
      </c>
      <c r="AY1257" s="99">
        <v>16831560.792968798</v>
      </c>
      <c r="AZ1257" s="99">
        <v>10612380.716918901</v>
      </c>
      <c r="BA1257" s="99">
        <v>0</v>
      </c>
      <c r="BB1257" s="99">
        <v>0</v>
      </c>
      <c r="BC1257" s="99">
        <v>5263722.5810546903</v>
      </c>
      <c r="BD1257" s="99">
        <v>0</v>
      </c>
      <c r="BE1257" s="99">
        <v>0</v>
      </c>
      <c r="BF1257" s="99">
        <v>3093864.5157775902</v>
      </c>
      <c r="BG1257" s="99">
        <v>42644748.6640625</v>
      </c>
      <c r="BH1257" s="99">
        <v>8787956.2261962909</v>
      </c>
      <c r="BI1257" s="99">
        <v>0</v>
      </c>
      <c r="BJ1257" s="99">
        <v>2448547.13391113</v>
      </c>
      <c r="BK1257" s="99">
        <v>1735858.41009521</v>
      </c>
      <c r="BL1257" s="99">
        <v>0</v>
      </c>
      <c r="BM1257" s="99">
        <v>0</v>
      </c>
      <c r="BN1257" s="99">
        <v>0</v>
      </c>
      <c r="BO1257" s="99">
        <v>0</v>
      </c>
      <c r="BP1257" s="99">
        <v>0</v>
      </c>
      <c r="BQ1257" s="99">
        <v>0</v>
      </c>
      <c r="BR1257" s="99">
        <v>5213547.3601684598</v>
      </c>
      <c r="BS1257" s="99">
        <v>3766563.8563842801</v>
      </c>
      <c r="BT1257" s="99">
        <v>0</v>
      </c>
      <c r="BU1257" s="99">
        <v>0</v>
      </c>
      <c r="BV1257" s="99">
        <v>2270795.5221862802</v>
      </c>
      <c r="BW1257" s="99">
        <v>0</v>
      </c>
      <c r="BX1257" s="99">
        <v>0</v>
      </c>
      <c r="BY1257" s="99">
        <v>0</v>
      </c>
      <c r="BZ1257" s="99">
        <v>0</v>
      </c>
      <c r="CA1257" s="99">
        <v>103477.43083572399</v>
      </c>
      <c r="CB1257" s="99">
        <v>5844037.2999267597</v>
      </c>
      <c r="CC1257" s="99">
        <v>53745035.922363304</v>
      </c>
      <c r="CD1257" s="99">
        <v>11219370.305908199</v>
      </c>
      <c r="CE1257" s="99">
        <v>2935.4237846732099</v>
      </c>
      <c r="CF1257" s="99">
        <v>374406.85773849499</v>
      </c>
      <c r="CG1257" s="99">
        <v>3116714.0306701702</v>
      </c>
      <c r="CH1257" s="99">
        <v>0</v>
      </c>
      <c r="CI1257" s="99">
        <v>106362.54087734201</v>
      </c>
      <c r="CJ1257" s="99">
        <v>6217254.3142700205</v>
      </c>
      <c r="CK1257" s="99">
        <v>56900814.1494141</v>
      </c>
      <c r="CL1257" s="99">
        <v>11231345.175293</v>
      </c>
      <c r="CM1257" s="166">
        <v>143622.82479667701</v>
      </c>
      <c r="CN1257" s="166">
        <v>18711091.8911133</v>
      </c>
      <c r="CO1257" s="166">
        <v>99318059.064453095</v>
      </c>
      <c r="CP1257" s="99">
        <v>11231345.175293</v>
      </c>
      <c r="CQ1257" s="99">
        <v>0</v>
      </c>
      <c r="CR1257" s="99">
        <v>0</v>
      </c>
      <c r="CS1257" s="99">
        <v>0</v>
      </c>
      <c r="CT1257" s="99">
        <v>0</v>
      </c>
      <c r="CU1257" s="98">
        <v>13594.542691721001</v>
      </c>
      <c r="CV1257" s="98">
        <v>40129.159073000999</v>
      </c>
      <c r="CW1257" s="98">
        <v>6218444.1576652545</v>
      </c>
      <c r="CX1257" s="98">
        <v>56861749.953033477</v>
      </c>
    </row>
    <row r="1258" spans="1:102" x14ac:dyDescent="0.2">
      <c r="A1258" s="98" t="s">
        <v>71</v>
      </c>
      <c r="B1258" s="100">
        <v>41334</v>
      </c>
      <c r="C1258" s="99">
        <v>88681.513051986694</v>
      </c>
      <c r="D1258" s="99">
        <v>0</v>
      </c>
      <c r="E1258" s="99">
        <v>13046.4542988539</v>
      </c>
      <c r="F1258" s="99">
        <v>10770.113250017201</v>
      </c>
      <c r="G1258" s="99">
        <v>2930.19819962978</v>
      </c>
      <c r="H1258" s="99">
        <v>0</v>
      </c>
      <c r="I1258" s="99">
        <v>0</v>
      </c>
      <c r="J1258" s="99">
        <v>37496.465743064902</v>
      </c>
      <c r="K1258" s="99">
        <v>133.66625845618501</v>
      </c>
      <c r="L1258" s="99">
        <v>2269.62795504928</v>
      </c>
      <c r="M1258" s="99">
        <v>35812.914415836298</v>
      </c>
      <c r="N1258" s="99">
        <v>10148.1224961281</v>
      </c>
      <c r="O1258" s="99">
        <v>0</v>
      </c>
      <c r="P1258" s="99">
        <v>48452.953472614303</v>
      </c>
      <c r="Q1258" s="99">
        <v>4610.3083732128098</v>
      </c>
      <c r="R1258" s="99">
        <v>0</v>
      </c>
      <c r="S1258" s="99">
        <v>2906.5896785855298</v>
      </c>
      <c r="T1258" s="99">
        <v>0.98897233024035802</v>
      </c>
      <c r="U1258" s="99">
        <v>37617.9849033356</v>
      </c>
      <c r="V1258" s="99">
        <v>4845073.2864379901</v>
      </c>
      <c r="W1258" s="99">
        <v>0</v>
      </c>
      <c r="X1258" s="99">
        <v>883997.14307403599</v>
      </c>
      <c r="Y1258" s="99">
        <v>654991.06534576404</v>
      </c>
      <c r="Z1258" s="99">
        <v>361823.62072372402</v>
      </c>
      <c r="AA1258" s="99">
        <v>0</v>
      </c>
      <c r="AB1258" s="99">
        <v>0</v>
      </c>
      <c r="AC1258" s="99">
        <v>12475126.127929701</v>
      </c>
      <c r="AD1258" s="99">
        <v>17066.2362725735</v>
      </c>
      <c r="AE1258" s="99">
        <v>48873.719309806802</v>
      </c>
      <c r="AF1258" s="99">
        <v>1763664.35783386</v>
      </c>
      <c r="AG1258" s="99">
        <v>1215459.90838623</v>
      </c>
      <c r="AH1258" s="99">
        <v>0</v>
      </c>
      <c r="AI1258" s="99">
        <v>2039174.46542358</v>
      </c>
      <c r="AJ1258" s="99">
        <v>616707.60160827602</v>
      </c>
      <c r="AK1258" s="99">
        <v>0</v>
      </c>
      <c r="AL1258" s="99">
        <v>359220.24865722703</v>
      </c>
      <c r="AM1258" s="99">
        <v>219.811011092737</v>
      </c>
      <c r="AN1258" s="99">
        <v>12517719.487426801</v>
      </c>
      <c r="AO1258" s="99">
        <v>45147535.157714799</v>
      </c>
      <c r="AP1258" s="99">
        <v>0</v>
      </c>
      <c r="AQ1258" s="99">
        <v>7398779.2182006799</v>
      </c>
      <c r="AR1258" s="99">
        <v>5499368.4558105497</v>
      </c>
      <c r="AS1258" s="99">
        <v>3038214.0984191899</v>
      </c>
      <c r="AT1258" s="99">
        <v>0</v>
      </c>
      <c r="AU1258" s="99">
        <v>0</v>
      </c>
      <c r="AV1258" s="99">
        <v>42639776.824218802</v>
      </c>
      <c r="AW1258" s="99">
        <v>54587.932330131502</v>
      </c>
      <c r="AX1258" s="99">
        <v>472572.61097335798</v>
      </c>
      <c r="AY1258" s="99">
        <v>16676947.7509766</v>
      </c>
      <c r="AZ1258" s="99">
        <v>10303404.229003901</v>
      </c>
      <c r="BA1258" s="99">
        <v>0</v>
      </c>
      <c r="BB1258" s="99">
        <v>19296698.877685498</v>
      </c>
      <c r="BC1258" s="99">
        <v>5228375.29052734</v>
      </c>
      <c r="BD1258" s="99">
        <v>0</v>
      </c>
      <c r="BE1258" s="99">
        <v>3001851.4302063002</v>
      </c>
      <c r="BF1258" s="99">
        <v>1786.60613952577</v>
      </c>
      <c r="BG1258" s="99">
        <v>42895553</v>
      </c>
      <c r="BH1258" s="99">
        <v>10378308.3267822</v>
      </c>
      <c r="BI1258" s="99">
        <v>0</v>
      </c>
      <c r="BJ1258" s="99">
        <v>2472920.8248596201</v>
      </c>
      <c r="BK1258" s="99">
        <v>1694908.7499084501</v>
      </c>
      <c r="BL1258" s="99">
        <v>0</v>
      </c>
      <c r="BM1258" s="99">
        <v>0</v>
      </c>
      <c r="BN1258" s="99">
        <v>0</v>
      </c>
      <c r="BO1258" s="99">
        <v>0</v>
      </c>
      <c r="BP1258" s="99">
        <v>0</v>
      </c>
      <c r="BQ1258" s="99">
        <v>0</v>
      </c>
      <c r="BR1258" s="99">
        <v>5369829.5659179697</v>
      </c>
      <c r="BS1258" s="99">
        <v>3763163.0301208501</v>
      </c>
      <c r="BT1258" s="99">
        <v>0</v>
      </c>
      <c r="BU1258" s="99">
        <v>1455178.0099945101</v>
      </c>
      <c r="BV1258" s="99">
        <v>2331531.74078369</v>
      </c>
      <c r="BW1258" s="99">
        <v>0</v>
      </c>
      <c r="BX1258" s="99">
        <v>252996.20975685099</v>
      </c>
      <c r="BY1258" s="99">
        <v>0</v>
      </c>
      <c r="BZ1258" s="99">
        <v>0</v>
      </c>
      <c r="CA1258" s="99">
        <v>101644.45394516</v>
      </c>
      <c r="CB1258" s="99">
        <v>5734679.2984008798</v>
      </c>
      <c r="CC1258" s="99">
        <v>52685634.462402299</v>
      </c>
      <c r="CD1258" s="99">
        <v>12873825.205566401</v>
      </c>
      <c r="CE1258" s="99">
        <v>2931.82423949242</v>
      </c>
      <c r="CF1258" s="99">
        <v>362931.61448669399</v>
      </c>
      <c r="CG1258" s="99">
        <v>3040408.2316589402</v>
      </c>
      <c r="CH1258" s="99">
        <v>0</v>
      </c>
      <c r="CI1258" s="99">
        <v>104605.571231842</v>
      </c>
      <c r="CJ1258" s="99">
        <v>6091485.8246459998</v>
      </c>
      <c r="CK1258" s="99">
        <v>55721247.4990234</v>
      </c>
      <c r="CL1258" s="99">
        <v>13111891.604003901</v>
      </c>
      <c r="CM1258" s="166">
        <v>141924.24074745199</v>
      </c>
      <c r="CN1258" s="166">
        <v>18616797.439208999</v>
      </c>
      <c r="CO1258" s="166">
        <v>98428963.645507798</v>
      </c>
      <c r="CP1258" s="99">
        <v>13111891.604003901</v>
      </c>
      <c r="CQ1258" s="99">
        <v>0</v>
      </c>
      <c r="CR1258" s="99">
        <v>0</v>
      </c>
      <c r="CS1258" s="99">
        <v>0</v>
      </c>
      <c r="CT1258" s="99">
        <v>0</v>
      </c>
      <c r="CU1258" s="98">
        <v>13178.081066335</v>
      </c>
      <c r="CV1258" s="98">
        <v>40064.494870000002</v>
      </c>
      <c r="CW1258" s="98">
        <v>6097610.9128875742</v>
      </c>
      <c r="CX1258" s="98">
        <v>55726042.694061242</v>
      </c>
    </row>
    <row r="1259" spans="1:102" x14ac:dyDescent="0.2">
      <c r="A1259" s="98" t="s">
        <v>71</v>
      </c>
      <c r="B1259" s="100">
        <v>41426</v>
      </c>
      <c r="C1259" s="99">
        <v>88808.219734191895</v>
      </c>
      <c r="D1259" s="99">
        <v>0</v>
      </c>
      <c r="E1259" s="99">
        <v>12791.8168042898</v>
      </c>
      <c r="F1259" s="99">
        <v>10552.1748200655</v>
      </c>
      <c r="G1259" s="99">
        <v>2981.9853948652699</v>
      </c>
      <c r="H1259" s="99">
        <v>0</v>
      </c>
      <c r="I1259" s="99">
        <v>0</v>
      </c>
      <c r="J1259" s="99">
        <v>37456.4700188637</v>
      </c>
      <c r="K1259" s="99">
        <v>123.013887071051</v>
      </c>
      <c r="L1259" s="99">
        <v>1794.4207762777801</v>
      </c>
      <c r="M1259" s="99">
        <v>36002.395064353899</v>
      </c>
      <c r="N1259" s="99">
        <v>10009.154956340801</v>
      </c>
      <c r="O1259" s="99">
        <v>0</v>
      </c>
      <c r="P1259" s="99">
        <v>49327.002964019797</v>
      </c>
      <c r="Q1259" s="99">
        <v>4628.5890289545096</v>
      </c>
      <c r="R1259" s="99">
        <v>0</v>
      </c>
      <c r="S1259" s="99">
        <v>2963.9376056492301</v>
      </c>
      <c r="T1259" s="99">
        <v>1.0054062434355699</v>
      </c>
      <c r="U1259" s="99">
        <v>37570.605541229197</v>
      </c>
      <c r="V1259" s="99">
        <v>4802891.0493774395</v>
      </c>
      <c r="W1259" s="99">
        <v>0</v>
      </c>
      <c r="X1259" s="99">
        <v>855383.26725006104</v>
      </c>
      <c r="Y1259" s="99">
        <v>636891.43223571801</v>
      </c>
      <c r="Z1259" s="99">
        <v>364437.81709289597</v>
      </c>
      <c r="AA1259" s="99">
        <v>0</v>
      </c>
      <c r="AB1259" s="99">
        <v>0</v>
      </c>
      <c r="AC1259" s="99">
        <v>12473169.6755371</v>
      </c>
      <c r="AD1259" s="99">
        <v>15717.1672856808</v>
      </c>
      <c r="AE1259" s="99">
        <v>39618.5600938797</v>
      </c>
      <c r="AF1259" s="99">
        <v>1754101.2479553199</v>
      </c>
      <c r="AG1259" s="99">
        <v>1194378.80276489</v>
      </c>
      <c r="AH1259" s="99">
        <v>0</v>
      </c>
      <c r="AI1259" s="99">
        <v>2056189.27438354</v>
      </c>
      <c r="AJ1259" s="99">
        <v>618765.48821258498</v>
      </c>
      <c r="AK1259" s="99">
        <v>0</v>
      </c>
      <c r="AL1259" s="99">
        <v>362246.64785385103</v>
      </c>
      <c r="AM1259" s="99">
        <v>247.47337227128401</v>
      </c>
      <c r="AN1259" s="99">
        <v>12482712.5302734</v>
      </c>
      <c r="AO1259" s="99">
        <v>44875747.120605499</v>
      </c>
      <c r="AP1259" s="99">
        <v>0</v>
      </c>
      <c r="AQ1259" s="99">
        <v>7213386.4373168899</v>
      </c>
      <c r="AR1259" s="99">
        <v>5355165.5692748995</v>
      </c>
      <c r="AS1259" s="99">
        <v>3030854.5100402799</v>
      </c>
      <c r="AT1259" s="99">
        <v>0</v>
      </c>
      <c r="AU1259" s="99">
        <v>0</v>
      </c>
      <c r="AV1259" s="99">
        <v>42666234.144042999</v>
      </c>
      <c r="AW1259" s="99">
        <v>50326.247388362899</v>
      </c>
      <c r="AX1259" s="99">
        <v>365103.21286773699</v>
      </c>
      <c r="AY1259" s="99">
        <v>16691948.8481445</v>
      </c>
      <c r="AZ1259" s="99">
        <v>10150510.2849121</v>
      </c>
      <c r="BA1259" s="99">
        <v>0</v>
      </c>
      <c r="BB1259" s="99">
        <v>19610660.5783691</v>
      </c>
      <c r="BC1259" s="99">
        <v>5258505.9666137705</v>
      </c>
      <c r="BD1259" s="99">
        <v>0</v>
      </c>
      <c r="BE1259" s="99">
        <v>3032838.4045410198</v>
      </c>
      <c r="BF1259" s="99">
        <v>2010.70084440708</v>
      </c>
      <c r="BG1259" s="99">
        <v>42678944.655761696</v>
      </c>
      <c r="BH1259" s="99">
        <v>10526655.8239746</v>
      </c>
      <c r="BI1259" s="99">
        <v>0</v>
      </c>
      <c r="BJ1259" s="99">
        <v>2471113.1968994099</v>
      </c>
      <c r="BK1259" s="99">
        <v>1672211.3400421101</v>
      </c>
      <c r="BL1259" s="99">
        <v>0</v>
      </c>
      <c r="BM1259" s="99">
        <v>0</v>
      </c>
      <c r="BN1259" s="99">
        <v>0</v>
      </c>
      <c r="BO1259" s="99">
        <v>0</v>
      </c>
      <c r="BP1259" s="99">
        <v>0</v>
      </c>
      <c r="BQ1259" s="99">
        <v>0</v>
      </c>
      <c r="BR1259" s="99">
        <v>5435749.24890137</v>
      </c>
      <c r="BS1259" s="99">
        <v>3740302.5329284701</v>
      </c>
      <c r="BT1259" s="99">
        <v>0</v>
      </c>
      <c r="BU1259" s="99">
        <v>1482737.4099884001</v>
      </c>
      <c r="BV1259" s="99">
        <v>2379222.7618408198</v>
      </c>
      <c r="BW1259" s="99">
        <v>0</v>
      </c>
      <c r="BX1259" s="99">
        <v>256930.51975822399</v>
      </c>
      <c r="BY1259" s="99">
        <v>0</v>
      </c>
      <c r="BZ1259" s="99">
        <v>0</v>
      </c>
      <c r="CA1259" s="99">
        <v>101628.180021286</v>
      </c>
      <c r="CB1259" s="99">
        <v>5674036.8278198196</v>
      </c>
      <c r="CC1259" s="99">
        <v>52206020.247070298</v>
      </c>
      <c r="CD1259" s="99">
        <v>12986755.1633301</v>
      </c>
      <c r="CE1259" s="99">
        <v>2978.0095622837498</v>
      </c>
      <c r="CF1259" s="99">
        <v>364107.213020325</v>
      </c>
      <c r="CG1259" s="99">
        <v>3034418.5114746098</v>
      </c>
      <c r="CH1259" s="99">
        <v>0</v>
      </c>
      <c r="CI1259" s="99">
        <v>104608.99332332599</v>
      </c>
      <c r="CJ1259" s="99">
        <v>6025712.6286010696</v>
      </c>
      <c r="CK1259" s="99">
        <v>55272913.110839799</v>
      </c>
      <c r="CL1259" s="99">
        <v>13225812.380737299</v>
      </c>
      <c r="CM1259" s="166">
        <v>141821.08643531799</v>
      </c>
      <c r="CN1259" s="166">
        <v>18503374.9775391</v>
      </c>
      <c r="CO1259" s="166">
        <v>97865026.149414107</v>
      </c>
      <c r="CP1259" s="99">
        <v>13225812.380737299</v>
      </c>
      <c r="CQ1259" s="99">
        <v>0</v>
      </c>
      <c r="CR1259" s="99">
        <v>0</v>
      </c>
      <c r="CS1259" s="99">
        <v>0</v>
      </c>
      <c r="CT1259" s="99">
        <v>0</v>
      </c>
      <c r="CU1259" s="98">
        <v>12917.134815593001</v>
      </c>
      <c r="CV1259" s="98">
        <v>40042.205985991997</v>
      </c>
      <c r="CW1259" s="98">
        <v>6038144.0408401443</v>
      </c>
      <c r="CX1259" s="98">
        <v>55240438.758544907</v>
      </c>
    </row>
    <row r="1260" spans="1:102" x14ac:dyDescent="0.2">
      <c r="A1260" s="98" t="s">
        <v>71</v>
      </c>
      <c r="B1260" s="100">
        <v>41518</v>
      </c>
      <c r="C1260" s="99">
        <v>88692.093538284302</v>
      </c>
      <c r="D1260" s="99">
        <v>0</v>
      </c>
      <c r="E1260" s="99">
        <v>12466.5571668148</v>
      </c>
      <c r="F1260" s="99">
        <v>10266.566996097599</v>
      </c>
      <c r="G1260" s="99">
        <v>2912.9168834090201</v>
      </c>
      <c r="H1260" s="99">
        <v>0</v>
      </c>
      <c r="I1260" s="99">
        <v>0</v>
      </c>
      <c r="J1260" s="99">
        <v>37234.005897522002</v>
      </c>
      <c r="K1260" s="99">
        <v>110.31366284284699</v>
      </c>
      <c r="L1260" s="99">
        <v>269.52809900045401</v>
      </c>
      <c r="M1260" s="99">
        <v>36213.835403442397</v>
      </c>
      <c r="N1260" s="99">
        <v>9878.1324213743192</v>
      </c>
      <c r="O1260" s="99">
        <v>0</v>
      </c>
      <c r="P1260" s="99">
        <v>50502.6974687576</v>
      </c>
      <c r="Q1260" s="99">
        <v>4607.79093158245</v>
      </c>
      <c r="R1260" s="99">
        <v>0</v>
      </c>
      <c r="S1260" s="99">
        <v>2924.09492376447</v>
      </c>
      <c r="T1260" s="99">
        <v>0.99054706089373201</v>
      </c>
      <c r="U1260" s="99">
        <v>37323.996633529699</v>
      </c>
      <c r="V1260" s="99">
        <v>4787805.8510742197</v>
      </c>
      <c r="W1260" s="99">
        <v>0</v>
      </c>
      <c r="X1260" s="99">
        <v>830544.84470367397</v>
      </c>
      <c r="Y1260" s="99">
        <v>617519.05382537795</v>
      </c>
      <c r="Z1260" s="99">
        <v>362246.991901398</v>
      </c>
      <c r="AA1260" s="99">
        <v>0</v>
      </c>
      <c r="AB1260" s="99">
        <v>0</v>
      </c>
      <c r="AC1260" s="99">
        <v>12463755.373779301</v>
      </c>
      <c r="AD1260" s="99">
        <v>15194.6135226488</v>
      </c>
      <c r="AE1260" s="99">
        <v>11380.0033539534</v>
      </c>
      <c r="AF1260" s="99">
        <v>1760989.5276184101</v>
      </c>
      <c r="AG1260" s="99">
        <v>1171295.3046417199</v>
      </c>
      <c r="AH1260" s="99">
        <v>0</v>
      </c>
      <c r="AI1260" s="99">
        <v>2063325.5329284701</v>
      </c>
      <c r="AJ1260" s="99">
        <v>618782.08213043201</v>
      </c>
      <c r="AK1260" s="99">
        <v>0</v>
      </c>
      <c r="AL1260" s="99">
        <v>362974.20252227801</v>
      </c>
      <c r="AM1260" s="99">
        <v>203.93815758638101</v>
      </c>
      <c r="AN1260" s="99">
        <v>12458357.6096191</v>
      </c>
      <c r="AO1260" s="99">
        <v>44864812.676269501</v>
      </c>
      <c r="AP1260" s="99">
        <v>0</v>
      </c>
      <c r="AQ1260" s="99">
        <v>6965933.7611084003</v>
      </c>
      <c r="AR1260" s="99">
        <v>5154093.2324829102</v>
      </c>
      <c r="AS1260" s="99">
        <v>3027931.40374756</v>
      </c>
      <c r="AT1260" s="99">
        <v>0</v>
      </c>
      <c r="AU1260" s="99">
        <v>0</v>
      </c>
      <c r="AV1260" s="99">
        <v>42693187.035156302</v>
      </c>
      <c r="AW1260" s="99">
        <v>48678.339687347398</v>
      </c>
      <c r="AX1260" s="99">
        <v>124008.16759491</v>
      </c>
      <c r="AY1260" s="99">
        <v>16804888.316894501</v>
      </c>
      <c r="AZ1260" s="99">
        <v>9984752.6953125</v>
      </c>
      <c r="BA1260" s="99">
        <v>0</v>
      </c>
      <c r="BB1260" s="99">
        <v>19855881.284667999</v>
      </c>
      <c r="BC1260" s="99">
        <v>5294739.2573242197</v>
      </c>
      <c r="BD1260" s="99">
        <v>0</v>
      </c>
      <c r="BE1260" s="99">
        <v>3032217.11645508</v>
      </c>
      <c r="BF1260" s="99">
        <v>1647.6112707406301</v>
      </c>
      <c r="BG1260" s="99">
        <v>42604418.899902299</v>
      </c>
      <c r="BH1260" s="99">
        <v>10521580.53125</v>
      </c>
      <c r="BI1260" s="99">
        <v>0</v>
      </c>
      <c r="BJ1260" s="99">
        <v>2436822.7916870099</v>
      </c>
      <c r="BK1260" s="99">
        <v>1657890.3670043901</v>
      </c>
      <c r="BL1260" s="99">
        <v>0</v>
      </c>
      <c r="BM1260" s="99">
        <v>0</v>
      </c>
      <c r="BN1260" s="99">
        <v>0</v>
      </c>
      <c r="BO1260" s="99">
        <v>0</v>
      </c>
      <c r="BP1260" s="99">
        <v>0</v>
      </c>
      <c r="BQ1260" s="99">
        <v>0</v>
      </c>
      <c r="BR1260" s="99">
        <v>5519047.3539428702</v>
      </c>
      <c r="BS1260" s="99">
        <v>3673761.3087463402</v>
      </c>
      <c r="BT1260" s="99">
        <v>0</v>
      </c>
      <c r="BU1260" s="99">
        <v>1230034.0799865699</v>
      </c>
      <c r="BV1260" s="99">
        <v>2388533.0749206501</v>
      </c>
      <c r="BW1260" s="99">
        <v>0</v>
      </c>
      <c r="BX1260" s="99">
        <v>209432.62981605501</v>
      </c>
      <c r="BY1260" s="99">
        <v>0</v>
      </c>
      <c r="BZ1260" s="99">
        <v>0</v>
      </c>
      <c r="CA1260" s="99">
        <v>101227.128130913</v>
      </c>
      <c r="CB1260" s="99">
        <v>5611432.5763549795</v>
      </c>
      <c r="CC1260" s="99">
        <v>51837527.558593802</v>
      </c>
      <c r="CD1260" s="99">
        <v>12962776.5351563</v>
      </c>
      <c r="CE1260" s="99">
        <v>2922.4347684681402</v>
      </c>
      <c r="CF1260" s="99">
        <v>362723.72004699701</v>
      </c>
      <c r="CG1260" s="99">
        <v>3029316.5664977999</v>
      </c>
      <c r="CH1260" s="99">
        <v>0</v>
      </c>
      <c r="CI1260" s="99">
        <v>104163.664232254</v>
      </c>
      <c r="CJ1260" s="99">
        <v>5970147.5595703097</v>
      </c>
      <c r="CK1260" s="99">
        <v>54936202.1494141</v>
      </c>
      <c r="CL1260" s="99">
        <v>13202064.233154301</v>
      </c>
      <c r="CM1260" s="166">
        <v>141121.07353401199</v>
      </c>
      <c r="CN1260" s="166">
        <v>18394120.5556641</v>
      </c>
      <c r="CO1260" s="166">
        <v>97312565.7421875</v>
      </c>
      <c r="CP1260" s="99">
        <v>13202064.233154301</v>
      </c>
      <c r="CQ1260" s="99">
        <v>0</v>
      </c>
      <c r="CR1260" s="99">
        <v>0</v>
      </c>
      <c r="CS1260" s="99">
        <v>0</v>
      </c>
      <c r="CT1260" s="99">
        <v>0</v>
      </c>
      <c r="CU1260" s="98">
        <v>12581.547452538</v>
      </c>
      <c r="CV1260" s="98">
        <v>39803.554166911003</v>
      </c>
      <c r="CW1260" s="98">
        <v>5974156.2964019766</v>
      </c>
      <c r="CX1260" s="98">
        <v>54866844.125091605</v>
      </c>
    </row>
    <row r="1261" spans="1:102" x14ac:dyDescent="0.2">
      <c r="A1261" s="98" t="s">
        <v>71</v>
      </c>
      <c r="B1261" s="100">
        <v>41609</v>
      </c>
      <c r="C1261" s="99">
        <v>88041.440655708298</v>
      </c>
      <c r="D1261" s="99">
        <v>0</v>
      </c>
      <c r="E1261" s="99">
        <v>12173.369951963399</v>
      </c>
      <c r="F1261" s="99">
        <v>10048.089297533001</v>
      </c>
      <c r="G1261" s="99">
        <v>2897.0806920826399</v>
      </c>
      <c r="H1261" s="99">
        <v>0</v>
      </c>
      <c r="I1261" s="99">
        <v>0</v>
      </c>
      <c r="J1261" s="99">
        <v>36738.880263805397</v>
      </c>
      <c r="K1261" s="99">
        <v>108.18128431029599</v>
      </c>
      <c r="L1261" s="99">
        <v>178.985580775887</v>
      </c>
      <c r="M1261" s="99">
        <v>36001.154904842399</v>
      </c>
      <c r="N1261" s="99">
        <v>9724.3509922027606</v>
      </c>
      <c r="O1261" s="99">
        <v>0</v>
      </c>
      <c r="P1261" s="99">
        <v>49773.901285171502</v>
      </c>
      <c r="Q1261" s="99">
        <v>4522.4801153540602</v>
      </c>
      <c r="R1261" s="99">
        <v>0</v>
      </c>
      <c r="S1261" s="99">
        <v>2882.7044010162399</v>
      </c>
      <c r="T1261" s="99">
        <v>1.0150367609166999</v>
      </c>
      <c r="U1261" s="99">
        <v>36900.027300834699</v>
      </c>
      <c r="V1261" s="99">
        <v>4711319.0595703097</v>
      </c>
      <c r="W1261" s="99">
        <v>0</v>
      </c>
      <c r="X1261" s="99">
        <v>791193.83681488002</v>
      </c>
      <c r="Y1261" s="99">
        <v>600393.64102172898</v>
      </c>
      <c r="Z1261" s="99">
        <v>355336.33770370501</v>
      </c>
      <c r="AA1261" s="99">
        <v>0</v>
      </c>
      <c r="AB1261" s="99">
        <v>0</v>
      </c>
      <c r="AC1261" s="99">
        <v>12331923.1016846</v>
      </c>
      <c r="AD1261" s="99">
        <v>16747.171162843701</v>
      </c>
      <c r="AE1261" s="99">
        <v>9456.7674124240893</v>
      </c>
      <c r="AF1261" s="99">
        <v>1745732.2640228299</v>
      </c>
      <c r="AG1261" s="99">
        <v>1129812.6080779999</v>
      </c>
      <c r="AH1261" s="99">
        <v>0</v>
      </c>
      <c r="AI1261" s="99">
        <v>2018981.04295349</v>
      </c>
      <c r="AJ1261" s="99">
        <v>610702.41413879395</v>
      </c>
      <c r="AK1261" s="99">
        <v>0</v>
      </c>
      <c r="AL1261" s="99">
        <v>353920.27079391503</v>
      </c>
      <c r="AM1261" s="99">
        <v>225.009652355686</v>
      </c>
      <c r="AN1261" s="99">
        <v>12343934.5432129</v>
      </c>
      <c r="AO1261" s="99">
        <v>44384289.910156302</v>
      </c>
      <c r="AP1261" s="99">
        <v>0</v>
      </c>
      <c r="AQ1261" s="99">
        <v>6684189.8068237295</v>
      </c>
      <c r="AR1261" s="99">
        <v>4939880.0822143601</v>
      </c>
      <c r="AS1261" s="99">
        <v>2982867.92297363</v>
      </c>
      <c r="AT1261" s="99">
        <v>0</v>
      </c>
      <c r="AU1261" s="99">
        <v>0</v>
      </c>
      <c r="AV1261" s="99">
        <v>42551002</v>
      </c>
      <c r="AW1261" s="99">
        <v>54135.068546772003</v>
      </c>
      <c r="AX1261" s="99">
        <v>97696.684717178301</v>
      </c>
      <c r="AY1261" s="99">
        <v>16654287.4504395</v>
      </c>
      <c r="AZ1261" s="99">
        <v>9664325.8865966797</v>
      </c>
      <c r="BA1261" s="99">
        <v>0</v>
      </c>
      <c r="BB1261" s="99">
        <v>19460375.769775402</v>
      </c>
      <c r="BC1261" s="99">
        <v>5232605.8565063505</v>
      </c>
      <c r="BD1261" s="99">
        <v>0</v>
      </c>
      <c r="BE1261" s="99">
        <v>2968479.6573181199</v>
      </c>
      <c r="BF1261" s="99">
        <v>1793.1525412946901</v>
      </c>
      <c r="BG1261" s="99">
        <v>42580601.431152299</v>
      </c>
      <c r="BH1261" s="99">
        <v>10467438.578125</v>
      </c>
      <c r="BI1261" s="99">
        <v>0</v>
      </c>
      <c r="BJ1261" s="99">
        <v>2377061.0343017601</v>
      </c>
      <c r="BK1261" s="99">
        <v>1590837.6211242699</v>
      </c>
      <c r="BL1261" s="99">
        <v>0</v>
      </c>
      <c r="BM1261" s="99">
        <v>0</v>
      </c>
      <c r="BN1261" s="99">
        <v>0</v>
      </c>
      <c r="BO1261" s="99">
        <v>0</v>
      </c>
      <c r="BP1261" s="99">
        <v>0</v>
      </c>
      <c r="BQ1261" s="99">
        <v>0</v>
      </c>
      <c r="BR1261" s="99">
        <v>5494017.9993896503</v>
      </c>
      <c r="BS1261" s="99">
        <v>3573111.9410095201</v>
      </c>
      <c r="BT1261" s="99">
        <v>0</v>
      </c>
      <c r="BU1261" s="99">
        <v>1434245.6899871801</v>
      </c>
      <c r="BV1261" s="99">
        <v>2384663.6067504901</v>
      </c>
      <c r="BW1261" s="99">
        <v>0</v>
      </c>
      <c r="BX1261" s="99">
        <v>237135.99979591399</v>
      </c>
      <c r="BY1261" s="99">
        <v>0</v>
      </c>
      <c r="BZ1261" s="99">
        <v>0</v>
      </c>
      <c r="CA1261" s="99">
        <v>100215.195063591</v>
      </c>
      <c r="CB1261" s="99">
        <v>5502974.890625</v>
      </c>
      <c r="CC1261" s="99">
        <v>50976798.072753899</v>
      </c>
      <c r="CD1261" s="99">
        <v>12832158.4541016</v>
      </c>
      <c r="CE1261" s="99">
        <v>2894.66254284978</v>
      </c>
      <c r="CF1261" s="99">
        <v>355063.32671356201</v>
      </c>
      <c r="CG1261" s="99">
        <v>2984267.40557861</v>
      </c>
      <c r="CH1261" s="99">
        <v>0</v>
      </c>
      <c r="CI1261" s="99">
        <v>103060.705748558</v>
      </c>
      <c r="CJ1261" s="99">
        <v>5863472.0253295898</v>
      </c>
      <c r="CK1261" s="99">
        <v>53958779.509765603</v>
      </c>
      <c r="CL1261" s="99">
        <v>13086205.80896</v>
      </c>
      <c r="CM1261" s="166">
        <v>139524.975978851</v>
      </c>
      <c r="CN1261" s="166">
        <v>18213627.817138702</v>
      </c>
      <c r="CO1261" s="166">
        <v>96628421.971679702</v>
      </c>
      <c r="CP1261" s="99">
        <v>13086205.80896</v>
      </c>
      <c r="CQ1261" s="99">
        <v>0</v>
      </c>
      <c r="CR1261" s="99">
        <v>0</v>
      </c>
      <c r="CS1261" s="99">
        <v>0</v>
      </c>
      <c r="CT1261" s="99">
        <v>0</v>
      </c>
      <c r="CU1261" s="98">
        <v>12279.925668411001</v>
      </c>
      <c r="CV1261" s="98">
        <v>39276.409891907999</v>
      </c>
      <c r="CW1261" s="98">
        <v>5858038.217338562</v>
      </c>
      <c r="CX1261" s="98">
        <v>53961065.478332512</v>
      </c>
    </row>
    <row r="1262" spans="1:102" x14ac:dyDescent="0.2">
      <c r="A1262" s="98" t="s">
        <v>71</v>
      </c>
      <c r="B1262" s="100">
        <v>41699</v>
      </c>
      <c r="C1262" s="99">
        <v>88173.787035942107</v>
      </c>
      <c r="D1262" s="99">
        <v>0</v>
      </c>
      <c r="E1262" s="99">
        <v>12045.7981431484</v>
      </c>
      <c r="F1262" s="99">
        <v>9963.8471562862396</v>
      </c>
      <c r="G1262" s="99">
        <v>2892.88308611512</v>
      </c>
      <c r="H1262" s="99">
        <v>0</v>
      </c>
      <c r="I1262" s="99">
        <v>0</v>
      </c>
      <c r="J1262" s="99">
        <v>36823.473927974701</v>
      </c>
      <c r="K1262" s="99">
        <v>83.296543821692495</v>
      </c>
      <c r="L1262" s="99">
        <v>204.015352966264</v>
      </c>
      <c r="M1262" s="99">
        <v>36276.378224849701</v>
      </c>
      <c r="N1262" s="99">
        <v>9603.8715946674292</v>
      </c>
      <c r="O1262" s="99">
        <v>0</v>
      </c>
      <c r="P1262" s="99">
        <v>49309.322372913397</v>
      </c>
      <c r="Q1262" s="99">
        <v>4523.5593997836104</v>
      </c>
      <c r="R1262" s="99">
        <v>0</v>
      </c>
      <c r="S1262" s="99">
        <v>2873.1032896637898</v>
      </c>
      <c r="T1262" s="99">
        <v>0.99106701954588095</v>
      </c>
      <c r="U1262" s="99">
        <v>36889.181198120103</v>
      </c>
      <c r="V1262" s="99">
        <v>4711084.7964477502</v>
      </c>
      <c r="W1262" s="99">
        <v>0</v>
      </c>
      <c r="X1262" s="99">
        <v>771629.22248077404</v>
      </c>
      <c r="Y1262" s="99">
        <v>588478.61496734596</v>
      </c>
      <c r="Z1262" s="99">
        <v>350736.11575698899</v>
      </c>
      <c r="AA1262" s="99">
        <v>0</v>
      </c>
      <c r="AB1262" s="99">
        <v>0</v>
      </c>
      <c r="AC1262" s="99">
        <v>12264078.638305699</v>
      </c>
      <c r="AD1262" s="99">
        <v>14395.4373112917</v>
      </c>
      <c r="AE1262" s="99">
        <v>9224.4528663158399</v>
      </c>
      <c r="AF1262" s="99">
        <v>1754985.95628357</v>
      </c>
      <c r="AG1262" s="99">
        <v>1111879.66404724</v>
      </c>
      <c r="AH1262" s="99">
        <v>0</v>
      </c>
      <c r="AI1262" s="99">
        <v>1981997.9088592499</v>
      </c>
      <c r="AJ1262" s="99">
        <v>608842.83854675305</v>
      </c>
      <c r="AK1262" s="99">
        <v>0</v>
      </c>
      <c r="AL1262" s="99">
        <v>348181.394767761</v>
      </c>
      <c r="AM1262" s="99">
        <v>231.39494787156599</v>
      </c>
      <c r="AN1262" s="99">
        <v>12287881.880371099</v>
      </c>
      <c r="AO1262" s="99">
        <v>44623880.019042999</v>
      </c>
      <c r="AP1262" s="99">
        <v>0</v>
      </c>
      <c r="AQ1262" s="99">
        <v>6519815.1134033203</v>
      </c>
      <c r="AR1262" s="99">
        <v>4880894.9891967801</v>
      </c>
      <c r="AS1262" s="99">
        <v>2971513.8790588402</v>
      </c>
      <c r="AT1262" s="99">
        <v>0</v>
      </c>
      <c r="AU1262" s="99">
        <v>0</v>
      </c>
      <c r="AV1262" s="99">
        <v>42561549.959472701</v>
      </c>
      <c r="AW1262" s="99">
        <v>46885.721910476699</v>
      </c>
      <c r="AX1262" s="99">
        <v>101905.227629662</v>
      </c>
      <c r="AY1262" s="99">
        <v>16947465.879394501</v>
      </c>
      <c r="AZ1262" s="99">
        <v>9575340.0911865197</v>
      </c>
      <c r="BA1262" s="99">
        <v>0</v>
      </c>
      <c r="BB1262" s="99">
        <v>19067123.498046901</v>
      </c>
      <c r="BC1262" s="99">
        <v>5192446.84692383</v>
      </c>
      <c r="BD1262" s="99">
        <v>0</v>
      </c>
      <c r="BE1262" s="99">
        <v>2956850.9345397898</v>
      </c>
      <c r="BF1262" s="99">
        <v>1878.9329272955699</v>
      </c>
      <c r="BG1262" s="99">
        <v>42669183.691894501</v>
      </c>
      <c r="BH1262" s="99">
        <v>10436260.005371099</v>
      </c>
      <c r="BI1262" s="99">
        <v>0</v>
      </c>
      <c r="BJ1262" s="99">
        <v>2332663.3737793001</v>
      </c>
      <c r="BK1262" s="99">
        <v>1562748.05482483</v>
      </c>
      <c r="BL1262" s="99">
        <v>0</v>
      </c>
      <c r="BM1262" s="99">
        <v>0</v>
      </c>
      <c r="BN1262" s="99">
        <v>0</v>
      </c>
      <c r="BO1262" s="99">
        <v>0</v>
      </c>
      <c r="BP1262" s="99">
        <v>0</v>
      </c>
      <c r="BQ1262" s="99">
        <v>0</v>
      </c>
      <c r="BR1262" s="99">
        <v>5477281.8886718797</v>
      </c>
      <c r="BS1262" s="99">
        <v>3532288.5357360798</v>
      </c>
      <c r="BT1262" s="99">
        <v>0</v>
      </c>
      <c r="BU1262" s="99">
        <v>1413807.49998474</v>
      </c>
      <c r="BV1262" s="99">
        <v>2374375.0502929701</v>
      </c>
      <c r="BW1262" s="99">
        <v>0</v>
      </c>
      <c r="BX1262" s="99">
        <v>246642.849805832</v>
      </c>
      <c r="BY1262" s="99">
        <v>0</v>
      </c>
      <c r="BZ1262" s="99">
        <v>0</v>
      </c>
      <c r="CA1262" s="99">
        <v>100116.872499466</v>
      </c>
      <c r="CB1262" s="99">
        <v>5498497.5187377902</v>
      </c>
      <c r="CC1262" s="99">
        <v>51372596.738769501</v>
      </c>
      <c r="CD1262" s="99">
        <v>12785904.889526401</v>
      </c>
      <c r="CE1262" s="99">
        <v>2893.49182090163</v>
      </c>
      <c r="CF1262" s="99">
        <v>351668.82152938802</v>
      </c>
      <c r="CG1262" s="99">
        <v>2972465.1606445299</v>
      </c>
      <c r="CH1262" s="99">
        <v>0</v>
      </c>
      <c r="CI1262" s="99">
        <v>103047.099453926</v>
      </c>
      <c r="CJ1262" s="99">
        <v>5836384.3818359403</v>
      </c>
      <c r="CK1262" s="99">
        <v>54340069.292480499</v>
      </c>
      <c r="CL1262" s="99">
        <v>13010965.447387701</v>
      </c>
      <c r="CM1262" s="166">
        <v>139671.68665695199</v>
      </c>
      <c r="CN1262" s="166">
        <v>18123042.201416001</v>
      </c>
      <c r="CO1262" s="166">
        <v>96889767.6328125</v>
      </c>
      <c r="CP1262" s="99">
        <v>13010965.447387701</v>
      </c>
      <c r="CQ1262" s="99">
        <v>0</v>
      </c>
      <c r="CR1262" s="99">
        <v>0</v>
      </c>
      <c r="CS1262" s="99">
        <v>0</v>
      </c>
      <c r="CT1262" s="99">
        <v>0</v>
      </c>
      <c r="CU1262" s="98">
        <v>12128.514159709001</v>
      </c>
      <c r="CV1262" s="98">
        <v>39358.181743433997</v>
      </c>
      <c r="CW1262" s="98">
        <v>5850166.3402671786</v>
      </c>
      <c r="CX1262" s="98">
        <v>54345061.899414033</v>
      </c>
    </row>
    <row r="1263" spans="1:102" x14ac:dyDescent="0.2">
      <c r="A1263" s="98" t="s">
        <v>71</v>
      </c>
      <c r="B1263" s="100">
        <v>41791</v>
      </c>
      <c r="C1263" s="99">
        <v>87669.477653503403</v>
      </c>
      <c r="D1263" s="99">
        <v>0</v>
      </c>
      <c r="E1263" s="99">
        <v>11756.281411051799</v>
      </c>
      <c r="F1263" s="99">
        <v>9760.4114825725592</v>
      </c>
      <c r="G1263" s="99">
        <v>2885.0446877777599</v>
      </c>
      <c r="H1263" s="99">
        <v>0</v>
      </c>
      <c r="I1263" s="99">
        <v>0</v>
      </c>
      <c r="J1263" s="99">
        <v>36890.573198795297</v>
      </c>
      <c r="K1263" s="99">
        <v>59.0666374959983</v>
      </c>
      <c r="L1263" s="99">
        <v>582.33006640523695</v>
      </c>
      <c r="M1263" s="99">
        <v>36099.1714787483</v>
      </c>
      <c r="N1263" s="99">
        <v>9484.1268500089609</v>
      </c>
      <c r="O1263" s="99">
        <v>0</v>
      </c>
      <c r="P1263" s="99">
        <v>48807.089212417603</v>
      </c>
      <c r="Q1263" s="99">
        <v>4483.3741597533199</v>
      </c>
      <c r="R1263" s="99">
        <v>0</v>
      </c>
      <c r="S1263" s="99">
        <v>2867.5109779834702</v>
      </c>
      <c r="T1263" s="99">
        <v>1.0054386318370201</v>
      </c>
      <c r="U1263" s="99">
        <v>36936.035796642303</v>
      </c>
      <c r="V1263" s="99">
        <v>4679614.7442016602</v>
      </c>
      <c r="W1263" s="99">
        <v>0</v>
      </c>
      <c r="X1263" s="99">
        <v>751445.56600189197</v>
      </c>
      <c r="Y1263" s="99">
        <v>572320.67819213902</v>
      </c>
      <c r="Z1263" s="99">
        <v>346233.79682540899</v>
      </c>
      <c r="AA1263" s="99">
        <v>0</v>
      </c>
      <c r="AB1263" s="99">
        <v>0</v>
      </c>
      <c r="AC1263" s="99">
        <v>12282950.8601074</v>
      </c>
      <c r="AD1263" s="99">
        <v>12515.392333388299</v>
      </c>
      <c r="AE1263" s="99">
        <v>14992.275505542801</v>
      </c>
      <c r="AF1263" s="99">
        <v>1754293.9619293199</v>
      </c>
      <c r="AG1263" s="99">
        <v>1093418.77122498</v>
      </c>
      <c r="AH1263" s="99">
        <v>0</v>
      </c>
      <c r="AI1263" s="99">
        <v>1946868.74447632</v>
      </c>
      <c r="AJ1263" s="99">
        <v>601442.41819000198</v>
      </c>
      <c r="AK1263" s="99">
        <v>0</v>
      </c>
      <c r="AL1263" s="99">
        <v>343953.17134094198</v>
      </c>
      <c r="AM1263" s="99">
        <v>244.22045981138899</v>
      </c>
      <c r="AN1263" s="99">
        <v>12294577.6567383</v>
      </c>
      <c r="AO1263" s="99">
        <v>44426802.543457001</v>
      </c>
      <c r="AP1263" s="99">
        <v>0</v>
      </c>
      <c r="AQ1263" s="99">
        <v>6293351.0037841797</v>
      </c>
      <c r="AR1263" s="99">
        <v>4719252.39733887</v>
      </c>
      <c r="AS1263" s="99">
        <v>2951255.40161133</v>
      </c>
      <c r="AT1263" s="99">
        <v>0</v>
      </c>
      <c r="AU1263" s="99">
        <v>0</v>
      </c>
      <c r="AV1263" s="99">
        <v>42691211.097656302</v>
      </c>
      <c r="AW1263" s="99">
        <v>40834.266001701399</v>
      </c>
      <c r="AX1263" s="99">
        <v>138877.85278511001</v>
      </c>
      <c r="AY1263" s="99">
        <v>16945144.915771499</v>
      </c>
      <c r="AZ1263" s="99">
        <v>9435087.3519287091</v>
      </c>
      <c r="BA1263" s="99">
        <v>0</v>
      </c>
      <c r="BB1263" s="99">
        <v>18881889.466552701</v>
      </c>
      <c r="BC1263" s="99">
        <v>5163009.9234008798</v>
      </c>
      <c r="BD1263" s="99">
        <v>0</v>
      </c>
      <c r="BE1263" s="99">
        <v>2927051.46203613</v>
      </c>
      <c r="BF1263" s="99">
        <v>1983.0693808198</v>
      </c>
      <c r="BG1263" s="99">
        <v>42733592.5546875</v>
      </c>
      <c r="BH1263" s="99">
        <v>10403434.404541001</v>
      </c>
      <c r="BI1263" s="99">
        <v>0</v>
      </c>
      <c r="BJ1263" s="99">
        <v>2275744.9926147498</v>
      </c>
      <c r="BK1263" s="99">
        <v>1529376.6042633101</v>
      </c>
      <c r="BL1263" s="99">
        <v>0</v>
      </c>
      <c r="BM1263" s="99">
        <v>0</v>
      </c>
      <c r="BN1263" s="99">
        <v>0</v>
      </c>
      <c r="BO1263" s="99">
        <v>0</v>
      </c>
      <c r="BP1263" s="99">
        <v>0</v>
      </c>
      <c r="BQ1263" s="99">
        <v>0</v>
      </c>
      <c r="BR1263" s="99">
        <v>5526227.6637573196</v>
      </c>
      <c r="BS1263" s="99">
        <v>3473580.5798645001</v>
      </c>
      <c r="BT1263" s="99">
        <v>0</v>
      </c>
      <c r="BU1263" s="99">
        <v>1403471.8499908401</v>
      </c>
      <c r="BV1263" s="99">
        <v>2359799.86962891</v>
      </c>
      <c r="BW1263" s="99">
        <v>0</v>
      </c>
      <c r="BX1263" s="99">
        <v>246059.23981094401</v>
      </c>
      <c r="BY1263" s="99">
        <v>0</v>
      </c>
      <c r="BZ1263" s="99">
        <v>0</v>
      </c>
      <c r="CA1263" s="99">
        <v>99459.219220161394</v>
      </c>
      <c r="CB1263" s="99">
        <v>5424621.2203369103</v>
      </c>
      <c r="CC1263" s="99">
        <v>50601381.877441399</v>
      </c>
      <c r="CD1263" s="99">
        <v>12676053.527832</v>
      </c>
      <c r="CE1263" s="99">
        <v>2883.2056467831098</v>
      </c>
      <c r="CF1263" s="99">
        <v>346123.31296539301</v>
      </c>
      <c r="CG1263" s="99">
        <v>2954895.0762329102</v>
      </c>
      <c r="CH1263" s="99">
        <v>0</v>
      </c>
      <c r="CI1263" s="99">
        <v>102344.439100266</v>
      </c>
      <c r="CJ1263" s="99">
        <v>5770910.8567504901</v>
      </c>
      <c r="CK1263" s="99">
        <v>53594625.287109397</v>
      </c>
      <c r="CL1263" s="99">
        <v>12901425.1291504</v>
      </c>
      <c r="CM1263" s="166">
        <v>138939.35089683501</v>
      </c>
      <c r="CN1263" s="166">
        <v>18054988.0939941</v>
      </c>
      <c r="CO1263" s="166">
        <v>96285350.7890625</v>
      </c>
      <c r="CP1263" s="99">
        <v>12901425.1291504</v>
      </c>
      <c r="CQ1263" s="99">
        <v>0</v>
      </c>
      <c r="CR1263" s="99">
        <v>0</v>
      </c>
      <c r="CS1263" s="99">
        <v>0</v>
      </c>
      <c r="CT1263" s="99">
        <v>0</v>
      </c>
      <c r="CU1263" s="98">
        <v>11816.523566013</v>
      </c>
      <c r="CV1263" s="98">
        <v>39429.772101422001</v>
      </c>
      <c r="CW1263" s="98">
        <v>5770744.5333023034</v>
      </c>
      <c r="CX1263" s="98">
        <v>53556276.953674309</v>
      </c>
    </row>
    <row r="1264" spans="1:102" x14ac:dyDescent="0.2">
      <c r="A1264" s="98" t="s">
        <v>71</v>
      </c>
      <c r="B1264" s="100">
        <v>41883</v>
      </c>
      <c r="C1264" s="99">
        <v>87747.589272499099</v>
      </c>
      <c r="D1264" s="99">
        <v>0</v>
      </c>
      <c r="E1264" s="99">
        <v>11300.7536900043</v>
      </c>
      <c r="F1264" s="99">
        <v>9403.2227913141305</v>
      </c>
      <c r="G1264" s="99">
        <v>2883.45298805833</v>
      </c>
      <c r="H1264" s="99">
        <v>0</v>
      </c>
      <c r="I1264" s="99">
        <v>0</v>
      </c>
      <c r="J1264" s="99">
        <v>36844.690771579699</v>
      </c>
      <c r="K1264" s="99">
        <v>41.2292460147291</v>
      </c>
      <c r="L1264" s="99">
        <v>262.21287681162403</v>
      </c>
      <c r="M1264" s="99">
        <v>36316.221642017401</v>
      </c>
      <c r="N1264" s="99">
        <v>9381.0605988502502</v>
      </c>
      <c r="O1264" s="99">
        <v>0</v>
      </c>
      <c r="P1264" s="99">
        <v>48752.9396252632</v>
      </c>
      <c r="Q1264" s="99">
        <v>4485.5189447403</v>
      </c>
      <c r="R1264" s="99">
        <v>0</v>
      </c>
      <c r="S1264" s="99">
        <v>2880.3767243921802</v>
      </c>
      <c r="T1264" s="99">
        <v>0.987106485394179</v>
      </c>
      <c r="U1264" s="99">
        <v>36863.374446868896</v>
      </c>
      <c r="V1264" s="99">
        <v>4661138.9640502902</v>
      </c>
      <c r="W1264" s="99">
        <v>0</v>
      </c>
      <c r="X1264" s="99">
        <v>718787.04646301304</v>
      </c>
      <c r="Y1264" s="99">
        <v>558118.46179962205</v>
      </c>
      <c r="Z1264" s="99">
        <v>342860.702056885</v>
      </c>
      <c r="AA1264" s="99">
        <v>0</v>
      </c>
      <c r="AB1264" s="99">
        <v>0</v>
      </c>
      <c r="AC1264" s="99">
        <v>12217683.044921899</v>
      </c>
      <c r="AD1264" s="99">
        <v>8693.3191274404508</v>
      </c>
      <c r="AE1264" s="99">
        <v>16831.061820268598</v>
      </c>
      <c r="AF1264" s="99">
        <v>1762720.4707794201</v>
      </c>
      <c r="AG1264" s="99">
        <v>1074194.43505859</v>
      </c>
      <c r="AH1264" s="99">
        <v>0</v>
      </c>
      <c r="AI1264" s="99">
        <v>1935703.2288208001</v>
      </c>
      <c r="AJ1264" s="99">
        <v>598118.89501190197</v>
      </c>
      <c r="AK1264" s="99">
        <v>0</v>
      </c>
      <c r="AL1264" s="99">
        <v>341314.748123169</v>
      </c>
      <c r="AM1264" s="99">
        <v>286.14120736718201</v>
      </c>
      <c r="AN1264" s="99">
        <v>12249895.416381801</v>
      </c>
      <c r="AO1264" s="99">
        <v>44372932.654296897</v>
      </c>
      <c r="AP1264" s="99">
        <v>0</v>
      </c>
      <c r="AQ1264" s="99">
        <v>6104531.1380004901</v>
      </c>
      <c r="AR1264" s="99">
        <v>4623455.9967040997</v>
      </c>
      <c r="AS1264" s="99">
        <v>2920329.2994995099</v>
      </c>
      <c r="AT1264" s="99">
        <v>0</v>
      </c>
      <c r="AU1264" s="99">
        <v>0</v>
      </c>
      <c r="AV1264" s="99">
        <v>42525329.680175804</v>
      </c>
      <c r="AW1264" s="99">
        <v>28390.646987438198</v>
      </c>
      <c r="AX1264" s="99">
        <v>164223.048099518</v>
      </c>
      <c r="AY1264" s="99">
        <v>17085957.800292999</v>
      </c>
      <c r="AZ1264" s="99">
        <v>9290314.9652099591</v>
      </c>
      <c r="BA1264" s="99">
        <v>0</v>
      </c>
      <c r="BB1264" s="99">
        <v>18907083.540527299</v>
      </c>
      <c r="BC1264" s="99">
        <v>5144577.8151855497</v>
      </c>
      <c r="BD1264" s="99">
        <v>0</v>
      </c>
      <c r="BE1264" s="99">
        <v>2905984.0129699698</v>
      </c>
      <c r="BF1264" s="99">
        <v>2500.8860166668901</v>
      </c>
      <c r="BG1264" s="99">
        <v>42594814.960449196</v>
      </c>
      <c r="BH1264" s="99">
        <v>10514876.5344238</v>
      </c>
      <c r="BI1264" s="99">
        <v>0</v>
      </c>
      <c r="BJ1264" s="99">
        <v>2219991.8457031301</v>
      </c>
      <c r="BK1264" s="99">
        <v>1483706.91596985</v>
      </c>
      <c r="BL1264" s="99">
        <v>0</v>
      </c>
      <c r="BM1264" s="99">
        <v>0</v>
      </c>
      <c r="BN1264" s="99">
        <v>0</v>
      </c>
      <c r="BO1264" s="99">
        <v>0</v>
      </c>
      <c r="BP1264" s="99">
        <v>0</v>
      </c>
      <c r="BQ1264" s="99">
        <v>0</v>
      </c>
      <c r="BR1264" s="99">
        <v>5598990.9812622098</v>
      </c>
      <c r="BS1264" s="99">
        <v>3438871.5264282199</v>
      </c>
      <c r="BT1264" s="99">
        <v>0</v>
      </c>
      <c r="BU1264" s="99">
        <v>1157652.0199890099</v>
      </c>
      <c r="BV1264" s="99">
        <v>2365976.0298156701</v>
      </c>
      <c r="BW1264" s="99">
        <v>0</v>
      </c>
      <c r="BX1264" s="99">
        <v>198631.969852448</v>
      </c>
      <c r="BY1264" s="99">
        <v>0</v>
      </c>
      <c r="BZ1264" s="99">
        <v>0</v>
      </c>
      <c r="CA1264" s="99">
        <v>99134.798831939697</v>
      </c>
      <c r="CB1264" s="99">
        <v>5373808.1156005897</v>
      </c>
      <c r="CC1264" s="99">
        <v>50359417.636718802</v>
      </c>
      <c r="CD1264" s="99">
        <v>12727787.6361084</v>
      </c>
      <c r="CE1264" s="99">
        <v>2887.8450698554502</v>
      </c>
      <c r="CF1264" s="99">
        <v>343262.52136611898</v>
      </c>
      <c r="CG1264" s="99">
        <v>2921939.7366332998</v>
      </c>
      <c r="CH1264" s="99">
        <v>0</v>
      </c>
      <c r="CI1264" s="99">
        <v>102024.34258461</v>
      </c>
      <c r="CJ1264" s="99">
        <v>5724728.7488403302</v>
      </c>
      <c r="CK1264" s="99">
        <v>53270075.194824196</v>
      </c>
      <c r="CL1264" s="99">
        <v>12963077.6120605</v>
      </c>
      <c r="CM1264" s="166">
        <v>138538.630010605</v>
      </c>
      <c r="CN1264" s="166">
        <v>17983699.674560498</v>
      </c>
      <c r="CO1264" s="166">
        <v>96049598.033203095</v>
      </c>
      <c r="CP1264" s="99">
        <v>12963077.6120605</v>
      </c>
      <c r="CQ1264" s="99">
        <v>0</v>
      </c>
      <c r="CR1264" s="99">
        <v>0</v>
      </c>
      <c r="CS1264" s="99">
        <v>0</v>
      </c>
      <c r="CT1264" s="99">
        <v>0</v>
      </c>
      <c r="CU1264" s="98">
        <v>11342.714955257999</v>
      </c>
      <c r="CV1264" s="98">
        <v>39400.866883445997</v>
      </c>
      <c r="CW1264" s="98">
        <v>5717070.636966709</v>
      </c>
      <c r="CX1264" s="98">
        <v>53281357.373352103</v>
      </c>
    </row>
    <row r="1265" spans="1:102" x14ac:dyDescent="0.2">
      <c r="A1265" s="98" t="s">
        <v>71</v>
      </c>
      <c r="B1265" s="100">
        <v>41974</v>
      </c>
      <c r="C1265" s="99">
        <v>87282.712191581697</v>
      </c>
      <c r="D1265" s="99">
        <v>0</v>
      </c>
      <c r="E1265" s="99">
        <v>11449.3577756882</v>
      </c>
      <c r="F1265" s="99">
        <v>9608.3608708381707</v>
      </c>
      <c r="G1265" s="99">
        <v>2892.41862368584</v>
      </c>
      <c r="H1265" s="99">
        <v>0</v>
      </c>
      <c r="I1265" s="99">
        <v>0</v>
      </c>
      <c r="J1265" s="99">
        <v>36286.305528640703</v>
      </c>
      <c r="K1265" s="99">
        <v>20.052157706581099</v>
      </c>
      <c r="L1265" s="99">
        <v>189.149786256254</v>
      </c>
      <c r="M1265" s="99">
        <v>36337.703347682997</v>
      </c>
      <c r="N1265" s="99">
        <v>9332.8538922071493</v>
      </c>
      <c r="O1265" s="99">
        <v>0</v>
      </c>
      <c r="P1265" s="99">
        <v>48462.1662893295</v>
      </c>
      <c r="Q1265" s="99">
        <v>4430.3754002451897</v>
      </c>
      <c r="R1265" s="99">
        <v>0</v>
      </c>
      <c r="S1265" s="99">
        <v>2875.03534829617</v>
      </c>
      <c r="T1265" s="99">
        <v>1.0155546973837799</v>
      </c>
      <c r="U1265" s="99">
        <v>36365.858912944801</v>
      </c>
      <c r="V1265" s="99">
        <v>4630667.8666992197</v>
      </c>
      <c r="W1265" s="99">
        <v>0</v>
      </c>
      <c r="X1265" s="99">
        <v>702738.51950073196</v>
      </c>
      <c r="Y1265" s="99">
        <v>544817.25627899205</v>
      </c>
      <c r="Z1265" s="99">
        <v>342068.87712097203</v>
      </c>
      <c r="AA1265" s="99">
        <v>0</v>
      </c>
      <c r="AB1265" s="99">
        <v>0</v>
      </c>
      <c r="AC1265" s="99">
        <v>12073059.5866699</v>
      </c>
      <c r="AD1265" s="99">
        <v>3769.3313306868099</v>
      </c>
      <c r="AE1265" s="99">
        <v>7655.3023878335998</v>
      </c>
      <c r="AF1265" s="99">
        <v>1758834.3282928499</v>
      </c>
      <c r="AG1265" s="99">
        <v>1056693.0511932401</v>
      </c>
      <c r="AH1265" s="99">
        <v>0</v>
      </c>
      <c r="AI1265" s="99">
        <v>1921261.9377746601</v>
      </c>
      <c r="AJ1265" s="99">
        <v>601024.18734741199</v>
      </c>
      <c r="AK1265" s="99">
        <v>0</v>
      </c>
      <c r="AL1265" s="99">
        <v>339812.70835495001</v>
      </c>
      <c r="AM1265" s="99">
        <v>319.25845025479799</v>
      </c>
      <c r="AN1265" s="99">
        <v>12079718.3555908</v>
      </c>
      <c r="AO1265" s="99">
        <v>44260213.809082001</v>
      </c>
      <c r="AP1265" s="99">
        <v>0</v>
      </c>
      <c r="AQ1265" s="99">
        <v>5892255.0441284198</v>
      </c>
      <c r="AR1265" s="99">
        <v>4490987.2551879901</v>
      </c>
      <c r="AS1265" s="99">
        <v>2929957.5875244099</v>
      </c>
      <c r="AT1265" s="99">
        <v>0</v>
      </c>
      <c r="AU1265" s="99">
        <v>0</v>
      </c>
      <c r="AV1265" s="99">
        <v>42229683.796875</v>
      </c>
      <c r="AW1265" s="99">
        <v>12401.8449172974</v>
      </c>
      <c r="AX1265" s="99">
        <v>70296.418018341094</v>
      </c>
      <c r="AY1265" s="99">
        <v>17077328.908691399</v>
      </c>
      <c r="AZ1265" s="99">
        <v>9146553.9201660194</v>
      </c>
      <c r="BA1265" s="99">
        <v>0</v>
      </c>
      <c r="BB1265" s="99">
        <v>18788408.6176758</v>
      </c>
      <c r="BC1265" s="99">
        <v>5187393.2946167002</v>
      </c>
      <c r="BD1265" s="99">
        <v>0</v>
      </c>
      <c r="BE1265" s="99">
        <v>2908515.5144958501</v>
      </c>
      <c r="BF1265" s="99">
        <v>2877.2031620442899</v>
      </c>
      <c r="BG1265" s="99">
        <v>42239384.757324196</v>
      </c>
      <c r="BH1265" s="99">
        <v>10542397.760376001</v>
      </c>
      <c r="BI1265" s="99">
        <v>0</v>
      </c>
      <c r="BJ1265" s="99">
        <v>2172696.1092224098</v>
      </c>
      <c r="BK1265" s="99">
        <v>1438395.5146942099</v>
      </c>
      <c r="BL1265" s="99">
        <v>0</v>
      </c>
      <c r="BM1265" s="99">
        <v>0</v>
      </c>
      <c r="BN1265" s="99">
        <v>0</v>
      </c>
      <c r="BO1265" s="99">
        <v>0</v>
      </c>
      <c r="BP1265" s="99">
        <v>0</v>
      </c>
      <c r="BQ1265" s="99">
        <v>0</v>
      </c>
      <c r="BR1265" s="99">
        <v>5626325.8301391602</v>
      </c>
      <c r="BS1265" s="99">
        <v>3395048.5068664602</v>
      </c>
      <c r="BT1265" s="99">
        <v>0</v>
      </c>
      <c r="BU1265" s="99">
        <v>1359435.45999146</v>
      </c>
      <c r="BV1265" s="99">
        <v>2386347.5164184598</v>
      </c>
      <c r="BW1265" s="99">
        <v>0</v>
      </c>
      <c r="BX1265" s="99">
        <v>228688.18982505801</v>
      </c>
      <c r="BY1265" s="99">
        <v>0</v>
      </c>
      <c r="BZ1265" s="99">
        <v>0</v>
      </c>
      <c r="CA1265" s="99">
        <v>98733.297080993696</v>
      </c>
      <c r="CB1265" s="99">
        <v>5331498.6373901404</v>
      </c>
      <c r="CC1265" s="99">
        <v>50061018.325683601</v>
      </c>
      <c r="CD1265" s="99">
        <v>12707135.3249512</v>
      </c>
      <c r="CE1265" s="99">
        <v>2894.05186146498</v>
      </c>
      <c r="CF1265" s="99">
        <v>342003.43618774402</v>
      </c>
      <c r="CG1265" s="99">
        <v>2933985.9764404302</v>
      </c>
      <c r="CH1265" s="99">
        <v>0</v>
      </c>
      <c r="CI1265" s="99">
        <v>101590.724562645</v>
      </c>
      <c r="CJ1265" s="99">
        <v>5682356.40307617</v>
      </c>
      <c r="CK1265" s="99">
        <v>52952583.0771484</v>
      </c>
      <c r="CL1265" s="99">
        <v>12958569.841918901</v>
      </c>
      <c r="CM1265" s="166">
        <v>137577.919958115</v>
      </c>
      <c r="CN1265" s="166">
        <v>17774300.661621101</v>
      </c>
      <c r="CO1265" s="166">
        <v>95407808.152343795</v>
      </c>
      <c r="CP1265" s="99">
        <v>12958569.841918901</v>
      </c>
      <c r="CQ1265" s="99">
        <v>0</v>
      </c>
      <c r="CR1265" s="99">
        <v>0</v>
      </c>
      <c r="CS1265" s="99">
        <v>0</v>
      </c>
      <c r="CT1265" s="99">
        <v>0</v>
      </c>
      <c r="CU1265" s="98">
        <v>11470.291452295</v>
      </c>
      <c r="CV1265" s="98">
        <v>38853.412494336</v>
      </c>
      <c r="CW1265" s="98">
        <v>5673502.0735778846</v>
      </c>
      <c r="CX1265" s="98">
        <v>52995004.302124031</v>
      </c>
    </row>
    <row r="1266" spans="1:102" x14ac:dyDescent="0.2">
      <c r="A1266" s="98" t="s">
        <v>71</v>
      </c>
      <c r="B1266" s="100">
        <v>42064</v>
      </c>
      <c r="C1266" s="99">
        <v>86486.259978294402</v>
      </c>
      <c r="D1266" s="99">
        <v>0</v>
      </c>
      <c r="E1266" s="99">
        <v>11017.465693593</v>
      </c>
      <c r="F1266" s="99">
        <v>9260.4627871513403</v>
      </c>
      <c r="G1266" s="99">
        <v>2916.0788183808299</v>
      </c>
      <c r="H1266" s="99">
        <v>0</v>
      </c>
      <c r="I1266" s="99">
        <v>0</v>
      </c>
      <c r="J1266" s="99">
        <v>36370.214591026299</v>
      </c>
      <c r="K1266" s="99">
        <v>18.519730384694402</v>
      </c>
      <c r="L1266" s="99">
        <v>134.943194430321</v>
      </c>
      <c r="M1266" s="99">
        <v>36052.667773723602</v>
      </c>
      <c r="N1266" s="99">
        <v>9169.9352307319605</v>
      </c>
      <c r="O1266" s="99">
        <v>0</v>
      </c>
      <c r="P1266" s="99">
        <v>47541.678072929397</v>
      </c>
      <c r="Q1266" s="99">
        <v>4400.8335306644403</v>
      </c>
      <c r="R1266" s="99">
        <v>0</v>
      </c>
      <c r="S1266" s="99">
        <v>2896.7483241856098</v>
      </c>
      <c r="T1266" s="99">
        <v>0.99339791639067698</v>
      </c>
      <c r="U1266" s="99">
        <v>36376.669685840599</v>
      </c>
      <c r="V1266" s="99">
        <v>4584894.41052246</v>
      </c>
      <c r="W1266" s="99">
        <v>0</v>
      </c>
      <c r="X1266" s="99">
        <v>683328.86785888695</v>
      </c>
      <c r="Y1266" s="99">
        <v>534190.10643768299</v>
      </c>
      <c r="Z1266" s="99">
        <v>343031.09068679798</v>
      </c>
      <c r="AA1266" s="99">
        <v>0</v>
      </c>
      <c r="AB1266" s="99">
        <v>0</v>
      </c>
      <c r="AC1266" s="99">
        <v>12050632.048461899</v>
      </c>
      <c r="AD1266" s="99">
        <v>2672.6240765750399</v>
      </c>
      <c r="AE1266" s="99">
        <v>4984.85612940788</v>
      </c>
      <c r="AF1266" s="99">
        <v>1736658.2732391399</v>
      </c>
      <c r="AG1266" s="99">
        <v>1037898.6668090801</v>
      </c>
      <c r="AH1266" s="99">
        <v>0</v>
      </c>
      <c r="AI1266" s="99">
        <v>1867725.42976379</v>
      </c>
      <c r="AJ1266" s="99">
        <v>595136.16677093494</v>
      </c>
      <c r="AK1266" s="99">
        <v>0</v>
      </c>
      <c r="AL1266" s="99">
        <v>338952.386352539</v>
      </c>
      <c r="AM1266" s="99">
        <v>237.48816837742899</v>
      </c>
      <c r="AN1266" s="99">
        <v>12047608.713989301</v>
      </c>
      <c r="AO1266" s="99">
        <v>43885886.679199196</v>
      </c>
      <c r="AP1266" s="99">
        <v>0</v>
      </c>
      <c r="AQ1266" s="99">
        <v>5771516.8798217801</v>
      </c>
      <c r="AR1266" s="99">
        <v>4440067.2416381799</v>
      </c>
      <c r="AS1266" s="99">
        <v>2936454.5755310101</v>
      </c>
      <c r="AT1266" s="99">
        <v>0</v>
      </c>
      <c r="AU1266" s="99">
        <v>0</v>
      </c>
      <c r="AV1266" s="99">
        <v>42359067.2587891</v>
      </c>
      <c r="AW1266" s="99">
        <v>8840.4961004257202</v>
      </c>
      <c r="AX1266" s="99">
        <v>47218.834680080399</v>
      </c>
      <c r="AY1266" s="99">
        <v>16982083.041747998</v>
      </c>
      <c r="AZ1266" s="99">
        <v>9010653.8107910194</v>
      </c>
      <c r="BA1266" s="99">
        <v>0</v>
      </c>
      <c r="BB1266" s="99">
        <v>18184832.356689502</v>
      </c>
      <c r="BC1266" s="99">
        <v>5097626.78088379</v>
      </c>
      <c r="BD1266" s="99">
        <v>0</v>
      </c>
      <c r="BE1266" s="99">
        <v>2909607.9644165002</v>
      </c>
      <c r="BF1266" s="99">
        <v>2148.1128362417198</v>
      </c>
      <c r="BG1266" s="99">
        <v>42365560.558593802</v>
      </c>
      <c r="BH1266" s="99">
        <v>10375213.138793901</v>
      </c>
      <c r="BI1266" s="99">
        <v>0</v>
      </c>
      <c r="BJ1266" s="99">
        <v>2141638.93566895</v>
      </c>
      <c r="BK1266" s="99">
        <v>1416041.4036254899</v>
      </c>
      <c r="BL1266" s="99">
        <v>0</v>
      </c>
      <c r="BM1266" s="99">
        <v>0</v>
      </c>
      <c r="BN1266" s="99">
        <v>0</v>
      </c>
      <c r="BO1266" s="99">
        <v>0</v>
      </c>
      <c r="BP1266" s="99">
        <v>0</v>
      </c>
      <c r="BQ1266" s="99">
        <v>0</v>
      </c>
      <c r="BR1266" s="99">
        <v>5537087.4378051804</v>
      </c>
      <c r="BS1266" s="99">
        <v>3348411.2973327599</v>
      </c>
      <c r="BT1266" s="99">
        <v>0</v>
      </c>
      <c r="BU1266" s="99">
        <v>1332793.6499939</v>
      </c>
      <c r="BV1266" s="99">
        <v>2350198.8616332998</v>
      </c>
      <c r="BW1266" s="99">
        <v>0</v>
      </c>
      <c r="BX1266" s="99">
        <v>261045.26965141299</v>
      </c>
      <c r="BY1266" s="99">
        <v>0</v>
      </c>
      <c r="BZ1266" s="99">
        <v>0</v>
      </c>
      <c r="CA1266" s="99">
        <v>97393.085191726699</v>
      </c>
      <c r="CB1266" s="99">
        <v>5264522.5484008798</v>
      </c>
      <c r="CC1266" s="99">
        <v>49666426.553222701</v>
      </c>
      <c r="CD1266" s="99">
        <v>12531378.276001001</v>
      </c>
      <c r="CE1266" s="99">
        <v>2915.5134620070498</v>
      </c>
      <c r="CF1266" s="99">
        <v>343763.134349823</v>
      </c>
      <c r="CG1266" s="99">
        <v>2947462.56005859</v>
      </c>
      <c r="CH1266" s="99">
        <v>0</v>
      </c>
      <c r="CI1266" s="99">
        <v>100346.149403572</v>
      </c>
      <c r="CJ1266" s="99">
        <v>5606024.2660522498</v>
      </c>
      <c r="CK1266" s="99">
        <v>52649137.052246101</v>
      </c>
      <c r="CL1266" s="99">
        <v>12767779.192748999</v>
      </c>
      <c r="CM1266" s="166">
        <v>136513.115613937</v>
      </c>
      <c r="CN1266" s="166">
        <v>17634809.8833008</v>
      </c>
      <c r="CO1266" s="166">
        <v>94812319.112304702</v>
      </c>
      <c r="CP1266" s="99">
        <v>12767779.192748999</v>
      </c>
      <c r="CQ1266" s="99">
        <v>0</v>
      </c>
      <c r="CR1266" s="99">
        <v>0</v>
      </c>
      <c r="CS1266" s="99">
        <v>0</v>
      </c>
      <c r="CT1266" s="99">
        <v>0</v>
      </c>
      <c r="CU1266" s="98">
        <v>11040.072876427001</v>
      </c>
      <c r="CV1266" s="98">
        <v>38974.204712236002</v>
      </c>
      <c r="CW1266" s="98">
        <v>5608285.6827507028</v>
      </c>
      <c r="CX1266" s="98">
        <v>52613889.113281295</v>
      </c>
    </row>
    <row r="1267" spans="1:102" x14ac:dyDescent="0.2">
      <c r="A1267" s="98" t="s">
        <v>71</v>
      </c>
      <c r="B1267" s="100">
        <v>42156</v>
      </c>
      <c r="C1267" s="99">
        <v>86929.106924057007</v>
      </c>
      <c r="D1267" s="99">
        <v>0</v>
      </c>
      <c r="E1267" s="99">
        <v>10959.392890691801</v>
      </c>
      <c r="F1267" s="99">
        <v>9205.8499586582202</v>
      </c>
      <c r="G1267" s="99">
        <v>2927.6913560926901</v>
      </c>
      <c r="H1267" s="99">
        <v>0</v>
      </c>
      <c r="I1267" s="99">
        <v>0</v>
      </c>
      <c r="J1267" s="99">
        <v>36263.095623493202</v>
      </c>
      <c r="K1267" s="99">
        <v>14.7988113104366</v>
      </c>
      <c r="L1267" s="99">
        <v>156.57404068112399</v>
      </c>
      <c r="M1267" s="99">
        <v>36396.043178081498</v>
      </c>
      <c r="N1267" s="99">
        <v>9024.3674013614691</v>
      </c>
      <c r="O1267" s="99">
        <v>0</v>
      </c>
      <c r="P1267" s="99">
        <v>47866.641411304503</v>
      </c>
      <c r="Q1267" s="99">
        <v>4383.67083787918</v>
      </c>
      <c r="R1267" s="99">
        <v>0</v>
      </c>
      <c r="S1267" s="99">
        <v>2907.2948790788701</v>
      </c>
      <c r="T1267" s="99">
        <v>1.0059843872149901</v>
      </c>
      <c r="U1267" s="99">
        <v>36258.889060974099</v>
      </c>
      <c r="V1267" s="99">
        <v>4569296.2456054697</v>
      </c>
      <c r="W1267" s="99">
        <v>0</v>
      </c>
      <c r="X1267" s="99">
        <v>667350.75111389195</v>
      </c>
      <c r="Y1267" s="99">
        <v>526010.65549469006</v>
      </c>
      <c r="Z1267" s="99">
        <v>344143.00816726702</v>
      </c>
      <c r="AA1267" s="99">
        <v>0</v>
      </c>
      <c r="AB1267" s="99">
        <v>0</v>
      </c>
      <c r="AC1267" s="99">
        <v>11996467.1107178</v>
      </c>
      <c r="AD1267" s="99">
        <v>2120.9651966988999</v>
      </c>
      <c r="AE1267" s="99">
        <v>8817.7690079212207</v>
      </c>
      <c r="AF1267" s="99">
        <v>1751420.41575623</v>
      </c>
      <c r="AG1267" s="99">
        <v>1023877.6558227499</v>
      </c>
      <c r="AH1267" s="99">
        <v>0</v>
      </c>
      <c r="AI1267" s="99">
        <v>1865712.76954651</v>
      </c>
      <c r="AJ1267" s="99">
        <v>590618.30455779994</v>
      </c>
      <c r="AK1267" s="99">
        <v>0</v>
      </c>
      <c r="AL1267" s="99">
        <v>339440.22226333601</v>
      </c>
      <c r="AM1267" s="99">
        <v>227.883686248213</v>
      </c>
      <c r="AN1267" s="99">
        <v>12024717.395873999</v>
      </c>
      <c r="AO1267" s="99">
        <v>43901563.330078103</v>
      </c>
      <c r="AP1267" s="99">
        <v>0</v>
      </c>
      <c r="AQ1267" s="99">
        <v>5643314.0938110398</v>
      </c>
      <c r="AR1267" s="99">
        <v>4345439.3120117197</v>
      </c>
      <c r="AS1267" s="99">
        <v>2970897.52947998</v>
      </c>
      <c r="AT1267" s="99">
        <v>0</v>
      </c>
      <c r="AU1267" s="99">
        <v>0</v>
      </c>
      <c r="AV1267" s="99">
        <v>42311491.205566399</v>
      </c>
      <c r="AW1267" s="99">
        <v>7032.72747576237</v>
      </c>
      <c r="AX1267" s="99">
        <v>74845.685239791899</v>
      </c>
      <c r="AY1267" s="99">
        <v>17155533.2658691</v>
      </c>
      <c r="AZ1267" s="99">
        <v>8890586.3044433594</v>
      </c>
      <c r="BA1267" s="99">
        <v>0</v>
      </c>
      <c r="BB1267" s="99">
        <v>18411955.239746101</v>
      </c>
      <c r="BC1267" s="99">
        <v>5142337.6979980497</v>
      </c>
      <c r="BD1267" s="99">
        <v>0</v>
      </c>
      <c r="BE1267" s="99">
        <v>2927640.0978698698</v>
      </c>
      <c r="BF1267" s="99">
        <v>2083.7128933072099</v>
      </c>
      <c r="BG1267" s="99">
        <v>42322376.595214799</v>
      </c>
      <c r="BH1267" s="99">
        <v>10496802.893066401</v>
      </c>
      <c r="BI1267" s="99">
        <v>0</v>
      </c>
      <c r="BJ1267" s="99">
        <v>2128119.8542175302</v>
      </c>
      <c r="BK1267" s="99">
        <v>1396636.92166138</v>
      </c>
      <c r="BL1267" s="99">
        <v>0</v>
      </c>
      <c r="BM1267" s="99">
        <v>0</v>
      </c>
      <c r="BN1267" s="99">
        <v>0</v>
      </c>
      <c r="BO1267" s="99">
        <v>0</v>
      </c>
      <c r="BP1267" s="99">
        <v>0</v>
      </c>
      <c r="BQ1267" s="99">
        <v>0</v>
      </c>
      <c r="BR1267" s="99">
        <v>5643514.8351440402</v>
      </c>
      <c r="BS1267" s="99">
        <v>3312174.27313232</v>
      </c>
      <c r="BT1267" s="99">
        <v>0</v>
      </c>
      <c r="BU1267" s="99">
        <v>1346056.8599853499</v>
      </c>
      <c r="BV1267" s="99">
        <v>2401237.3972778302</v>
      </c>
      <c r="BW1267" s="99">
        <v>0</v>
      </c>
      <c r="BX1267" s="99">
        <v>266363.62964248698</v>
      </c>
      <c r="BY1267" s="99">
        <v>0</v>
      </c>
      <c r="BZ1267" s="99">
        <v>0</v>
      </c>
      <c r="CA1267" s="99">
        <v>97913.609239578203</v>
      </c>
      <c r="CB1267" s="99">
        <v>5235503.5072631799</v>
      </c>
      <c r="CC1267" s="99">
        <v>49449508.583984397</v>
      </c>
      <c r="CD1267" s="99">
        <v>12632013.5236816</v>
      </c>
      <c r="CE1267" s="99">
        <v>2928.5282450914401</v>
      </c>
      <c r="CF1267" s="99">
        <v>344257.427577972</v>
      </c>
      <c r="CG1267" s="99">
        <v>2963885.1817627</v>
      </c>
      <c r="CH1267" s="99">
        <v>0</v>
      </c>
      <c r="CI1267" s="99">
        <v>100841.16166210199</v>
      </c>
      <c r="CJ1267" s="99">
        <v>5583690.0620117197</v>
      </c>
      <c r="CK1267" s="99">
        <v>52358751.005859397</v>
      </c>
      <c r="CL1267" s="99">
        <v>12876257.768676801</v>
      </c>
      <c r="CM1267" s="166">
        <v>136746.30911636399</v>
      </c>
      <c r="CN1267" s="166">
        <v>17609742.6008301</v>
      </c>
      <c r="CO1267" s="166">
        <v>94977870.034179702</v>
      </c>
      <c r="CP1267" s="99">
        <v>12876257.768676801</v>
      </c>
      <c r="CQ1267" s="99">
        <v>0</v>
      </c>
      <c r="CR1267" s="99">
        <v>0</v>
      </c>
      <c r="CS1267" s="99">
        <v>0</v>
      </c>
      <c r="CT1267" s="99">
        <v>0</v>
      </c>
      <c r="CU1267" s="98">
        <v>10973.907969983</v>
      </c>
      <c r="CV1267" s="98">
        <v>38887.189033287999</v>
      </c>
      <c r="CW1267" s="98">
        <v>5579760.9348411523</v>
      </c>
      <c r="CX1267" s="98">
        <v>52413393.7657471</v>
      </c>
    </row>
    <row r="1268" spans="1:102" x14ac:dyDescent="0.2">
      <c r="A1268" s="98" t="s">
        <v>71</v>
      </c>
      <c r="B1268" s="100">
        <v>42248</v>
      </c>
      <c r="C1268" s="99">
        <v>86723.8998060226</v>
      </c>
      <c r="D1268" s="99">
        <v>0</v>
      </c>
      <c r="E1268" s="99">
        <v>10815.3910394907</v>
      </c>
      <c r="F1268" s="99">
        <v>9070.3707804679907</v>
      </c>
      <c r="G1268" s="99">
        <v>2978.41683778167</v>
      </c>
      <c r="H1268" s="99">
        <v>0</v>
      </c>
      <c r="I1268" s="99">
        <v>0</v>
      </c>
      <c r="J1268" s="99">
        <v>36042.679274558999</v>
      </c>
      <c r="K1268" s="99">
        <v>13.231247422052499</v>
      </c>
      <c r="L1268" s="99">
        <v>177.933017194271</v>
      </c>
      <c r="M1268" s="99">
        <v>36314.537152767203</v>
      </c>
      <c r="N1268" s="99">
        <v>8876.5874704122507</v>
      </c>
      <c r="O1268" s="99">
        <v>0</v>
      </c>
      <c r="P1268" s="99">
        <v>47939.4997076988</v>
      </c>
      <c r="Q1268" s="99">
        <v>4353.7675941586504</v>
      </c>
      <c r="R1268" s="99">
        <v>0</v>
      </c>
      <c r="S1268" s="99">
        <v>2957.4032218754301</v>
      </c>
      <c r="T1268" s="99">
        <v>0.98481625769636605</v>
      </c>
      <c r="U1268" s="99">
        <v>36024.522290229797</v>
      </c>
      <c r="V1268" s="99">
        <v>4538472.1434936495</v>
      </c>
      <c r="W1268" s="99">
        <v>0</v>
      </c>
      <c r="X1268" s="99">
        <v>659922.77825927699</v>
      </c>
      <c r="Y1268" s="99">
        <v>514736.56200408901</v>
      </c>
      <c r="Z1268" s="99">
        <v>346230.92462921102</v>
      </c>
      <c r="AA1268" s="99">
        <v>0</v>
      </c>
      <c r="AB1268" s="99">
        <v>0</v>
      </c>
      <c r="AC1268" s="99">
        <v>11996964.416259799</v>
      </c>
      <c r="AD1268" s="99">
        <v>2290.7394884228702</v>
      </c>
      <c r="AE1268" s="99">
        <v>12253.8528741598</v>
      </c>
      <c r="AF1268" s="99">
        <v>1734697.59228516</v>
      </c>
      <c r="AG1268" s="99">
        <v>1002486.85861206</v>
      </c>
      <c r="AH1268" s="99">
        <v>0</v>
      </c>
      <c r="AI1268" s="99">
        <v>1856679.5731506301</v>
      </c>
      <c r="AJ1268" s="99">
        <v>591537.43209075904</v>
      </c>
      <c r="AK1268" s="99">
        <v>0</v>
      </c>
      <c r="AL1268" s="99">
        <v>342965.68587875401</v>
      </c>
      <c r="AM1268" s="99">
        <v>220.422343323007</v>
      </c>
      <c r="AN1268" s="99">
        <v>12021226.6794434</v>
      </c>
      <c r="AO1268" s="99">
        <v>43766019.284667999</v>
      </c>
      <c r="AP1268" s="99">
        <v>0</v>
      </c>
      <c r="AQ1268" s="99">
        <v>5615227.5916748</v>
      </c>
      <c r="AR1268" s="99">
        <v>4335377.9286498995</v>
      </c>
      <c r="AS1268" s="99">
        <v>2999929.3314819299</v>
      </c>
      <c r="AT1268" s="99">
        <v>0</v>
      </c>
      <c r="AU1268" s="99">
        <v>0</v>
      </c>
      <c r="AV1268" s="99">
        <v>42356194.931152299</v>
      </c>
      <c r="AW1268" s="99">
        <v>7605.6331790089598</v>
      </c>
      <c r="AX1268" s="99">
        <v>115562.390101433</v>
      </c>
      <c r="AY1268" s="99">
        <v>17085642.246582001</v>
      </c>
      <c r="AZ1268" s="99">
        <v>8733274.9915771503</v>
      </c>
      <c r="BA1268" s="99">
        <v>0</v>
      </c>
      <c r="BB1268" s="99">
        <v>18376027.962646499</v>
      </c>
      <c r="BC1268" s="99">
        <v>5167692.21984863</v>
      </c>
      <c r="BD1268" s="99">
        <v>0</v>
      </c>
      <c r="BE1268" s="99">
        <v>2970468.72015381</v>
      </c>
      <c r="BF1268" s="99">
        <v>2010.81105069816</v>
      </c>
      <c r="BG1268" s="99">
        <v>42397170.9677734</v>
      </c>
      <c r="BH1268" s="99">
        <v>10525034.208252</v>
      </c>
      <c r="BI1268" s="99">
        <v>0</v>
      </c>
      <c r="BJ1268" s="99">
        <v>2132501.6664123498</v>
      </c>
      <c r="BK1268" s="99">
        <v>1383914.8045806901</v>
      </c>
      <c r="BL1268" s="99">
        <v>0</v>
      </c>
      <c r="BM1268" s="99">
        <v>0</v>
      </c>
      <c r="BN1268" s="99">
        <v>0</v>
      </c>
      <c r="BO1268" s="99">
        <v>0</v>
      </c>
      <c r="BP1268" s="99">
        <v>0</v>
      </c>
      <c r="BQ1268" s="99">
        <v>0</v>
      </c>
      <c r="BR1268" s="99">
        <v>5660208.43249512</v>
      </c>
      <c r="BS1268" s="99">
        <v>3258017.1180725102</v>
      </c>
      <c r="BT1268" s="99">
        <v>0</v>
      </c>
      <c r="BU1268" s="99">
        <v>1111603.7999877899</v>
      </c>
      <c r="BV1268" s="99">
        <v>2426206.0598449698</v>
      </c>
      <c r="BW1268" s="99">
        <v>0</v>
      </c>
      <c r="BX1268" s="99">
        <v>216514.54973220799</v>
      </c>
      <c r="BY1268" s="99">
        <v>0</v>
      </c>
      <c r="BZ1268" s="99">
        <v>0</v>
      </c>
      <c r="CA1268" s="99">
        <v>97619.362681388899</v>
      </c>
      <c r="CB1268" s="99">
        <v>5193746.2210693397</v>
      </c>
      <c r="CC1268" s="99">
        <v>49320071.125488304</v>
      </c>
      <c r="CD1268" s="99">
        <v>12639564.958740201</v>
      </c>
      <c r="CE1268" s="99">
        <v>2978.5391158461598</v>
      </c>
      <c r="CF1268" s="99">
        <v>346385.94515991199</v>
      </c>
      <c r="CG1268" s="99">
        <v>2999960.0216369601</v>
      </c>
      <c r="CH1268" s="99">
        <v>0</v>
      </c>
      <c r="CI1268" s="99">
        <v>100589.408940315</v>
      </c>
      <c r="CJ1268" s="99">
        <v>5548366.9704589797</v>
      </c>
      <c r="CK1268" s="99">
        <v>52281659.856933601</v>
      </c>
      <c r="CL1268" s="99">
        <v>12901456.1212158</v>
      </c>
      <c r="CM1268" s="166">
        <v>136325.486877441</v>
      </c>
      <c r="CN1268" s="166">
        <v>17566593.763671901</v>
      </c>
      <c r="CO1268" s="166">
        <v>94772812.000976607</v>
      </c>
      <c r="CP1268" s="99">
        <v>12901456.1212158</v>
      </c>
      <c r="CQ1268" s="99">
        <v>0</v>
      </c>
      <c r="CR1268" s="99">
        <v>0</v>
      </c>
      <c r="CS1268" s="99">
        <v>0</v>
      </c>
      <c r="CT1268" s="99">
        <v>0</v>
      </c>
      <c r="CU1268" s="98">
        <v>10827.948946345001</v>
      </c>
      <c r="CV1268" s="98">
        <v>38700.686821559997</v>
      </c>
      <c r="CW1268" s="98">
        <v>5540132.1662292518</v>
      </c>
      <c r="CX1268" s="98">
        <v>52320031.147125266</v>
      </c>
    </row>
    <row r="1269" spans="1:102" x14ac:dyDescent="0.2">
      <c r="A1269" s="98" t="s">
        <v>71</v>
      </c>
      <c r="B1269" s="100">
        <v>42339</v>
      </c>
      <c r="C1269" s="99">
        <v>87048.004762649507</v>
      </c>
      <c r="D1269" s="99">
        <v>0</v>
      </c>
      <c r="E1269" s="99">
        <v>10763.2799221277</v>
      </c>
      <c r="F1269" s="99">
        <v>9069.2950563430804</v>
      </c>
      <c r="G1269" s="99">
        <v>3043.3321403563</v>
      </c>
      <c r="H1269" s="99">
        <v>0</v>
      </c>
      <c r="I1269" s="99">
        <v>0</v>
      </c>
      <c r="J1269" s="99">
        <v>35967.272058963797</v>
      </c>
      <c r="K1269" s="99">
        <v>5.2526157945976601</v>
      </c>
      <c r="L1269" s="99">
        <v>173.30092498660099</v>
      </c>
      <c r="M1269" s="99">
        <v>36593.403521537803</v>
      </c>
      <c r="N1269" s="99">
        <v>8799.5550547838193</v>
      </c>
      <c r="O1269" s="99">
        <v>0</v>
      </c>
      <c r="P1269" s="99">
        <v>47937.625405311599</v>
      </c>
      <c r="Q1269" s="99">
        <v>4340.7189648747399</v>
      </c>
      <c r="R1269" s="99">
        <v>0</v>
      </c>
      <c r="S1269" s="99">
        <v>3027.5208356082398</v>
      </c>
      <c r="T1269" s="99">
        <v>1.01526520308107</v>
      </c>
      <c r="U1269" s="99">
        <v>36044.344042778001</v>
      </c>
      <c r="V1269" s="99">
        <v>4534461.0311889602</v>
      </c>
      <c r="W1269" s="99">
        <v>0</v>
      </c>
      <c r="X1269" s="99">
        <v>639231.901069641</v>
      </c>
      <c r="Y1269" s="99">
        <v>501881.69504547102</v>
      </c>
      <c r="Z1269" s="99">
        <v>348359.18762588501</v>
      </c>
      <c r="AA1269" s="99">
        <v>0</v>
      </c>
      <c r="AB1269" s="99">
        <v>0</v>
      </c>
      <c r="AC1269" s="99">
        <v>12004272.2779541</v>
      </c>
      <c r="AD1269" s="99">
        <v>655.13010717183397</v>
      </c>
      <c r="AE1269" s="99">
        <v>10929.3214821815</v>
      </c>
      <c r="AF1269" s="99">
        <v>1733027.5178680399</v>
      </c>
      <c r="AG1269" s="99">
        <v>988870.759529114</v>
      </c>
      <c r="AH1269" s="99">
        <v>0</v>
      </c>
      <c r="AI1269" s="99">
        <v>1871090.3847045901</v>
      </c>
      <c r="AJ1269" s="99">
        <v>586936.54026794399</v>
      </c>
      <c r="AK1269" s="99">
        <v>0</v>
      </c>
      <c r="AL1269" s="99">
        <v>346016.81603622402</v>
      </c>
      <c r="AM1269" s="99">
        <v>250.63913777284299</v>
      </c>
      <c r="AN1269" s="99">
        <v>11981040.5627441</v>
      </c>
      <c r="AO1269" s="99">
        <v>44091412.844238304</v>
      </c>
      <c r="AP1269" s="99">
        <v>0</v>
      </c>
      <c r="AQ1269" s="99">
        <v>5450870.4929809598</v>
      </c>
      <c r="AR1269" s="99">
        <v>4201067.9773559598</v>
      </c>
      <c r="AS1269" s="99">
        <v>3028318.3101196298</v>
      </c>
      <c r="AT1269" s="99">
        <v>0</v>
      </c>
      <c r="AU1269" s="99">
        <v>0</v>
      </c>
      <c r="AV1269" s="99">
        <v>42531564.438964799</v>
      </c>
      <c r="AW1269" s="99">
        <v>2188.45031288266</v>
      </c>
      <c r="AX1269" s="99">
        <v>106421.161410332</v>
      </c>
      <c r="AY1269" s="99">
        <v>17165370.283203099</v>
      </c>
      <c r="AZ1269" s="99">
        <v>8628933.3254394494</v>
      </c>
      <c r="BA1269" s="99">
        <v>0</v>
      </c>
      <c r="BB1269" s="99">
        <v>18608060.59375</v>
      </c>
      <c r="BC1269" s="99">
        <v>5132159.4543457003</v>
      </c>
      <c r="BD1269" s="99">
        <v>0</v>
      </c>
      <c r="BE1269" s="99">
        <v>3003452.5569457998</v>
      </c>
      <c r="BF1269" s="99">
        <v>2279.61980757117</v>
      </c>
      <c r="BG1269" s="99">
        <v>42440225.318359397</v>
      </c>
      <c r="BH1269" s="99">
        <v>11184415.6361084</v>
      </c>
      <c r="BI1269" s="99">
        <v>0</v>
      </c>
      <c r="BJ1269" s="99">
        <v>2123841.8867797898</v>
      </c>
      <c r="BK1269" s="99">
        <v>1380645.6463928199</v>
      </c>
      <c r="BL1269" s="99">
        <v>0</v>
      </c>
      <c r="BM1269" s="99">
        <v>0</v>
      </c>
      <c r="BN1269" s="99">
        <v>0</v>
      </c>
      <c r="BO1269" s="99">
        <v>0</v>
      </c>
      <c r="BP1269" s="99">
        <v>0</v>
      </c>
      <c r="BQ1269" s="99">
        <v>0</v>
      </c>
      <c r="BR1269" s="99">
        <v>5722565.2797241202</v>
      </c>
      <c r="BS1269" s="99">
        <v>3225585.5482482901</v>
      </c>
      <c r="BT1269" s="99">
        <v>0</v>
      </c>
      <c r="BU1269" s="99">
        <v>2024641.4099884001</v>
      </c>
      <c r="BV1269" s="99">
        <v>2401327.20166016</v>
      </c>
      <c r="BW1269" s="99">
        <v>0</v>
      </c>
      <c r="BX1269" s="99">
        <v>367058.31900405901</v>
      </c>
      <c r="BY1269" s="99">
        <v>0</v>
      </c>
      <c r="BZ1269" s="99">
        <v>0</v>
      </c>
      <c r="CA1269" s="99">
        <v>97816.336617469802</v>
      </c>
      <c r="CB1269" s="99">
        <v>5178388.0613403302</v>
      </c>
      <c r="CC1269" s="99">
        <v>49584107.036621101</v>
      </c>
      <c r="CD1269" s="99">
        <v>13301524.357177701</v>
      </c>
      <c r="CE1269" s="99">
        <v>3047.04677760601</v>
      </c>
      <c r="CF1269" s="99">
        <v>348305.93234634399</v>
      </c>
      <c r="CG1269" s="99">
        <v>3032470.3553466802</v>
      </c>
      <c r="CH1269" s="99">
        <v>0</v>
      </c>
      <c r="CI1269" s="99">
        <v>100840.10214901</v>
      </c>
      <c r="CJ1269" s="99">
        <v>5525860.8334350605</v>
      </c>
      <c r="CK1269" s="99">
        <v>52616374.900878899</v>
      </c>
      <c r="CL1269" s="99">
        <v>13691912.438598599</v>
      </c>
      <c r="CM1269" s="166">
        <v>136494.26657104501</v>
      </c>
      <c r="CN1269" s="166">
        <v>17508458.391845699</v>
      </c>
      <c r="CO1269" s="166">
        <v>94998308.653320298</v>
      </c>
      <c r="CP1269" s="99">
        <v>13691912.438598599</v>
      </c>
      <c r="CQ1269" s="99">
        <v>0</v>
      </c>
      <c r="CR1269" s="99">
        <v>0</v>
      </c>
      <c r="CS1269" s="99">
        <v>0</v>
      </c>
      <c r="CT1269" s="99">
        <v>0</v>
      </c>
      <c r="CU1269" s="98">
        <v>10769.289440099999</v>
      </c>
      <c r="CV1269" s="98">
        <v>38686.566445719</v>
      </c>
      <c r="CW1269" s="98">
        <v>5526693.9936866742</v>
      </c>
      <c r="CX1269" s="98">
        <v>52616577.391967781</v>
      </c>
    </row>
    <row r="1270" spans="1:102" x14ac:dyDescent="0.2">
      <c r="A1270" s="98" t="s">
        <v>71</v>
      </c>
      <c r="B1270" s="100">
        <v>42430</v>
      </c>
      <c r="C1270" s="99">
        <v>86849.805237770095</v>
      </c>
      <c r="D1270" s="99">
        <v>0</v>
      </c>
      <c r="E1270" s="99">
        <v>10767.7052756548</v>
      </c>
      <c r="F1270" s="99">
        <v>9206.41553878784</v>
      </c>
      <c r="G1270" s="99">
        <v>3081.6458473205598</v>
      </c>
      <c r="H1270" s="99">
        <v>0</v>
      </c>
      <c r="I1270" s="99">
        <v>0</v>
      </c>
      <c r="J1270" s="99">
        <v>35987.4700307846</v>
      </c>
      <c r="K1270" s="99">
        <v>5.5129103009821803</v>
      </c>
      <c r="L1270" s="99">
        <v>148.9198118411</v>
      </c>
      <c r="M1270" s="99">
        <v>36422.789973259001</v>
      </c>
      <c r="N1270" s="99">
        <v>8623.1436357498205</v>
      </c>
      <c r="O1270" s="99">
        <v>0</v>
      </c>
      <c r="P1270" s="99">
        <v>48075.286457061797</v>
      </c>
      <c r="Q1270" s="99">
        <v>4180.0949436426199</v>
      </c>
      <c r="R1270" s="99">
        <v>0</v>
      </c>
      <c r="S1270" s="99">
        <v>3064.7899630963798</v>
      </c>
      <c r="T1270" s="99">
        <v>0.994738709210651</v>
      </c>
      <c r="U1270" s="99">
        <v>35987.597818374597</v>
      </c>
      <c r="V1270" s="99">
        <v>4514409.0506591797</v>
      </c>
      <c r="W1270" s="99">
        <v>0</v>
      </c>
      <c r="X1270" s="99">
        <v>658872.72720336902</v>
      </c>
      <c r="Y1270" s="99">
        <v>518284.99381637602</v>
      </c>
      <c r="Z1270" s="99">
        <v>350164.51331329299</v>
      </c>
      <c r="AA1270" s="99">
        <v>0</v>
      </c>
      <c r="AB1270" s="99">
        <v>0</v>
      </c>
      <c r="AC1270" s="99">
        <v>11973443.477783199</v>
      </c>
      <c r="AD1270" s="99">
        <v>784.24973519146397</v>
      </c>
      <c r="AE1270" s="99">
        <v>8243.3502968549692</v>
      </c>
      <c r="AF1270" s="99">
        <v>1720746.22058105</v>
      </c>
      <c r="AG1270" s="99">
        <v>973329.07725524902</v>
      </c>
      <c r="AH1270" s="99">
        <v>0</v>
      </c>
      <c r="AI1270" s="99">
        <v>1892399.6293945301</v>
      </c>
      <c r="AJ1270" s="99">
        <v>585309.43703460705</v>
      </c>
      <c r="AK1270" s="99">
        <v>0</v>
      </c>
      <c r="AL1270" s="99">
        <v>346429.019351959</v>
      </c>
      <c r="AM1270" s="99">
        <v>238.757132282481</v>
      </c>
      <c r="AN1270" s="99">
        <v>11977243.0704346</v>
      </c>
      <c r="AO1270" s="99">
        <v>44086714.521972701</v>
      </c>
      <c r="AP1270" s="99">
        <v>0</v>
      </c>
      <c r="AQ1270" s="99">
        <v>5521799.9567260696</v>
      </c>
      <c r="AR1270" s="99">
        <v>4277592.0267944299</v>
      </c>
      <c r="AS1270" s="99">
        <v>3065491.8291320801</v>
      </c>
      <c r="AT1270" s="99">
        <v>0</v>
      </c>
      <c r="AU1270" s="99">
        <v>0</v>
      </c>
      <c r="AV1270" s="99">
        <v>42618870.761230499</v>
      </c>
      <c r="AW1270" s="99">
        <v>2632.3148474693298</v>
      </c>
      <c r="AX1270" s="99">
        <v>73665.221724510193</v>
      </c>
      <c r="AY1270" s="99">
        <v>17127450.128417999</v>
      </c>
      <c r="AZ1270" s="99">
        <v>8520775.9609375</v>
      </c>
      <c r="BA1270" s="99">
        <v>0</v>
      </c>
      <c r="BB1270" s="99">
        <v>18878989.389404301</v>
      </c>
      <c r="BC1270" s="99">
        <v>5169744.1381225605</v>
      </c>
      <c r="BD1270" s="99">
        <v>0</v>
      </c>
      <c r="BE1270" s="99">
        <v>3021033.5210876502</v>
      </c>
      <c r="BF1270" s="99">
        <v>2189.36495915055</v>
      </c>
      <c r="BG1270" s="99">
        <v>42500200.7568359</v>
      </c>
      <c r="BH1270" s="99">
        <v>12539348.9337158</v>
      </c>
      <c r="BI1270" s="99">
        <v>0</v>
      </c>
      <c r="BJ1270" s="99">
        <v>2210534.6666870099</v>
      </c>
      <c r="BK1270" s="99">
        <v>1487847.99676514</v>
      </c>
      <c r="BL1270" s="99">
        <v>0</v>
      </c>
      <c r="BM1270" s="99">
        <v>0</v>
      </c>
      <c r="BN1270" s="99">
        <v>0</v>
      </c>
      <c r="BO1270" s="99">
        <v>0</v>
      </c>
      <c r="BP1270" s="99">
        <v>0</v>
      </c>
      <c r="BQ1270" s="99">
        <v>0</v>
      </c>
      <c r="BR1270" s="99">
        <v>5714321.9849853497</v>
      </c>
      <c r="BS1270" s="99">
        <v>3184285.53485107</v>
      </c>
      <c r="BT1270" s="99">
        <v>0</v>
      </c>
      <c r="BU1270" s="99">
        <v>3601622.1499633798</v>
      </c>
      <c r="BV1270" s="99">
        <v>2343835.5932311998</v>
      </c>
      <c r="BW1270" s="99">
        <v>0</v>
      </c>
      <c r="BX1270" s="99">
        <v>631735.677734375</v>
      </c>
      <c r="BY1270" s="99">
        <v>0</v>
      </c>
      <c r="BZ1270" s="99">
        <v>0</v>
      </c>
      <c r="CA1270" s="99">
        <v>97518.131662368804</v>
      </c>
      <c r="CB1270" s="99">
        <v>5159024.2592163105</v>
      </c>
      <c r="CC1270" s="99">
        <v>49561966.802246101</v>
      </c>
      <c r="CD1270" s="99">
        <v>14772845.5709229</v>
      </c>
      <c r="CE1270" s="99">
        <v>3080.5673519074899</v>
      </c>
      <c r="CF1270" s="99">
        <v>350806.999088287</v>
      </c>
      <c r="CG1270" s="99">
        <v>3065626.8322448698</v>
      </c>
      <c r="CH1270" s="99">
        <v>0</v>
      </c>
      <c r="CI1270" s="99">
        <v>100636.86217307999</v>
      </c>
      <c r="CJ1270" s="99">
        <v>5514222.5161132803</v>
      </c>
      <c r="CK1270" s="99">
        <v>52605170.148925804</v>
      </c>
      <c r="CL1270" s="99">
        <v>15367934.0894775</v>
      </c>
      <c r="CM1270" s="166">
        <v>136337.40143394499</v>
      </c>
      <c r="CN1270" s="166">
        <v>17486706.404785201</v>
      </c>
      <c r="CO1270" s="166">
        <v>95155644.287109405</v>
      </c>
      <c r="CP1270" s="99">
        <v>15367934.0894775</v>
      </c>
      <c r="CQ1270" s="99">
        <v>0</v>
      </c>
      <c r="CR1270" s="99">
        <v>0</v>
      </c>
      <c r="CS1270" s="99">
        <v>0</v>
      </c>
      <c r="CT1270" s="99">
        <v>0</v>
      </c>
      <c r="CU1270" s="98">
        <v>10778.038585683</v>
      </c>
      <c r="CV1270" s="98">
        <v>38732.869600495003</v>
      </c>
      <c r="CW1270" s="98">
        <v>5509831.2583045978</v>
      </c>
      <c r="CX1270" s="98">
        <v>52627593.634490974</v>
      </c>
    </row>
    <row r="1271" spans="1:102" x14ac:dyDescent="0.2">
      <c r="A1271" s="98" t="s">
        <v>71</v>
      </c>
      <c r="B1271" s="100">
        <v>42522</v>
      </c>
      <c r="C1271" s="99">
        <v>86896.504735946699</v>
      </c>
      <c r="D1271" s="99">
        <v>0</v>
      </c>
      <c r="E1271" s="99">
        <v>10481.6863741875</v>
      </c>
      <c r="F1271" s="99">
        <v>9064.24876868725</v>
      </c>
      <c r="G1271" s="99">
        <v>3144.93413251638</v>
      </c>
      <c r="H1271" s="99">
        <v>0</v>
      </c>
      <c r="I1271" s="99">
        <v>0</v>
      </c>
      <c r="J1271" s="99">
        <v>35811.717967510202</v>
      </c>
      <c r="K1271" s="99">
        <v>5.5996566307730999</v>
      </c>
      <c r="L1271" s="99">
        <v>160.559417525306</v>
      </c>
      <c r="M1271" s="99">
        <v>36515.7900085449</v>
      </c>
      <c r="N1271" s="99">
        <v>8513.1635160446203</v>
      </c>
      <c r="O1271" s="99">
        <v>0</v>
      </c>
      <c r="P1271" s="99">
        <v>48066.007090568499</v>
      </c>
      <c r="Q1271" s="99">
        <v>4051.9311396479602</v>
      </c>
      <c r="R1271" s="99">
        <v>0</v>
      </c>
      <c r="S1271" s="99">
        <v>3129.6093497872398</v>
      </c>
      <c r="T1271" s="99">
        <v>1.0066289320675399</v>
      </c>
      <c r="U1271" s="99">
        <v>35793.437618255601</v>
      </c>
      <c r="V1271" s="99">
        <v>4510024.4431152297</v>
      </c>
      <c r="W1271" s="99">
        <v>0</v>
      </c>
      <c r="X1271" s="99">
        <v>625659.527992249</v>
      </c>
      <c r="Y1271" s="99">
        <v>494502.88218689</v>
      </c>
      <c r="Z1271" s="99">
        <v>354328.51634979201</v>
      </c>
      <c r="AA1271" s="99">
        <v>0</v>
      </c>
      <c r="AB1271" s="99">
        <v>0</v>
      </c>
      <c r="AC1271" s="99">
        <v>11987874.5979004</v>
      </c>
      <c r="AD1271" s="99">
        <v>597.32677888125204</v>
      </c>
      <c r="AE1271" s="99">
        <v>9444.5444478988593</v>
      </c>
      <c r="AF1271" s="99">
        <v>1709183.3319244401</v>
      </c>
      <c r="AG1271" s="99">
        <v>955506.26512908901</v>
      </c>
      <c r="AH1271" s="99">
        <v>0</v>
      </c>
      <c r="AI1271" s="99">
        <v>1897461.7286071801</v>
      </c>
      <c r="AJ1271" s="99">
        <v>577421.45905304002</v>
      </c>
      <c r="AK1271" s="99">
        <v>0</v>
      </c>
      <c r="AL1271" s="99">
        <v>350646.84854126</v>
      </c>
      <c r="AM1271" s="99">
        <v>231.202076017857</v>
      </c>
      <c r="AN1271" s="99">
        <v>11902605.4310303</v>
      </c>
      <c r="AO1271" s="99">
        <v>44359759.231445298</v>
      </c>
      <c r="AP1271" s="99">
        <v>0</v>
      </c>
      <c r="AQ1271" s="99">
        <v>5381139.76025391</v>
      </c>
      <c r="AR1271" s="99">
        <v>4192099.4649047898</v>
      </c>
      <c r="AS1271" s="99">
        <v>3082766.6075134301</v>
      </c>
      <c r="AT1271" s="99">
        <v>0</v>
      </c>
      <c r="AU1271" s="99">
        <v>0</v>
      </c>
      <c r="AV1271" s="99">
        <v>42727861.248535201</v>
      </c>
      <c r="AW1271" s="99">
        <v>2009.52257838845</v>
      </c>
      <c r="AX1271" s="99">
        <v>93515.527029991194</v>
      </c>
      <c r="AY1271" s="99">
        <v>17060632.713378899</v>
      </c>
      <c r="AZ1271" s="99">
        <v>8425949.2564697303</v>
      </c>
      <c r="BA1271" s="99">
        <v>0</v>
      </c>
      <c r="BB1271" s="99">
        <v>19271836.2111816</v>
      </c>
      <c r="BC1271" s="99">
        <v>5145208.4094848596</v>
      </c>
      <c r="BD1271" s="99">
        <v>0</v>
      </c>
      <c r="BE1271" s="99">
        <v>3066703.78625488</v>
      </c>
      <c r="BF1271" s="99">
        <v>2128.80624645948</v>
      </c>
      <c r="BG1271" s="99">
        <v>42488382.403808601</v>
      </c>
      <c r="BH1271" s="99">
        <v>12617529.9066162</v>
      </c>
      <c r="BI1271" s="99">
        <v>0</v>
      </c>
      <c r="BJ1271" s="99">
        <v>2082700.9994812</v>
      </c>
      <c r="BK1271" s="99">
        <v>1447671.5622405999</v>
      </c>
      <c r="BL1271" s="99">
        <v>0</v>
      </c>
      <c r="BM1271" s="99">
        <v>0</v>
      </c>
      <c r="BN1271" s="99">
        <v>0</v>
      </c>
      <c r="BO1271" s="99">
        <v>0</v>
      </c>
      <c r="BP1271" s="99">
        <v>0</v>
      </c>
      <c r="BQ1271" s="99">
        <v>0</v>
      </c>
      <c r="BR1271" s="99">
        <v>5741683.4035034198</v>
      </c>
      <c r="BS1271" s="99">
        <v>3157522.4327392601</v>
      </c>
      <c r="BT1271" s="99">
        <v>0</v>
      </c>
      <c r="BU1271" s="99">
        <v>3650090.50994873</v>
      </c>
      <c r="BV1271" s="99">
        <v>2292184.34484863</v>
      </c>
      <c r="BW1271" s="99">
        <v>0</v>
      </c>
      <c r="BX1271" s="99">
        <v>649867.67762756301</v>
      </c>
      <c r="BY1271" s="99">
        <v>0</v>
      </c>
      <c r="BZ1271" s="99">
        <v>0</v>
      </c>
      <c r="CA1271" s="99">
        <v>97392.888537406907</v>
      </c>
      <c r="CB1271" s="99">
        <v>5130005.7312622098</v>
      </c>
      <c r="CC1271" s="99">
        <v>49716663.110839799</v>
      </c>
      <c r="CD1271" s="99">
        <v>14717590.700683599</v>
      </c>
      <c r="CE1271" s="99">
        <v>3147.2068426310998</v>
      </c>
      <c r="CF1271" s="99">
        <v>354542.78504943801</v>
      </c>
      <c r="CG1271" s="99">
        <v>3086524.4657897898</v>
      </c>
      <c r="CH1271" s="99">
        <v>0</v>
      </c>
      <c r="CI1271" s="99">
        <v>100531.386962891</v>
      </c>
      <c r="CJ1271" s="99">
        <v>5483793.6925659198</v>
      </c>
      <c r="CK1271" s="99">
        <v>52830194.187011696</v>
      </c>
      <c r="CL1271" s="99">
        <v>15326064.3673096</v>
      </c>
      <c r="CM1271" s="166">
        <v>135936.38069915801</v>
      </c>
      <c r="CN1271" s="166">
        <v>17386760.416992199</v>
      </c>
      <c r="CO1271" s="166">
        <v>95353385.653320298</v>
      </c>
      <c r="CP1271" s="99">
        <v>15326064.3673096</v>
      </c>
      <c r="CQ1271" s="99">
        <v>0</v>
      </c>
      <c r="CR1271" s="99">
        <v>0</v>
      </c>
      <c r="CS1271" s="99">
        <v>0</v>
      </c>
      <c r="CT1271" s="99">
        <v>0</v>
      </c>
      <c r="CU1271" s="98">
        <v>10486.698187694999</v>
      </c>
      <c r="CV1271" s="98">
        <v>38598.704987614998</v>
      </c>
      <c r="CW1271" s="98">
        <v>5484548.5163116474</v>
      </c>
      <c r="CX1271" s="98">
        <v>52803187.576629587</v>
      </c>
    </row>
    <row r="1272" spans="1:102" x14ac:dyDescent="0.2">
      <c r="A1272" s="98" t="s">
        <v>71</v>
      </c>
      <c r="B1272" s="100">
        <v>42614</v>
      </c>
      <c r="C1272" s="99">
        <v>86634.8753633499</v>
      </c>
      <c r="D1272" s="99">
        <v>0</v>
      </c>
      <c r="E1272" s="99">
        <v>10297.1716991663</v>
      </c>
      <c r="F1272" s="99">
        <v>8988.3661069869995</v>
      </c>
      <c r="G1272" s="99">
        <v>3162.32723379135</v>
      </c>
      <c r="H1272" s="99">
        <v>0</v>
      </c>
      <c r="I1272" s="99">
        <v>0</v>
      </c>
      <c r="J1272" s="99">
        <v>35545.838418483698</v>
      </c>
      <c r="K1272" s="99">
        <v>4.6683973506442298</v>
      </c>
      <c r="L1272" s="99">
        <v>176.71751191094501</v>
      </c>
      <c r="M1272" s="99">
        <v>36482.852638721502</v>
      </c>
      <c r="N1272" s="99">
        <v>8371.4088327884692</v>
      </c>
      <c r="O1272" s="99">
        <v>0</v>
      </c>
      <c r="P1272" s="99">
        <v>48187.041785717003</v>
      </c>
      <c r="Q1272" s="99">
        <v>3954.6197242736798</v>
      </c>
      <c r="R1272" s="99">
        <v>0</v>
      </c>
      <c r="S1272" s="99">
        <v>3153.5325191914999</v>
      </c>
      <c r="T1272" s="99">
        <v>0.98394150365493305</v>
      </c>
      <c r="U1272" s="99">
        <v>35495.838963031798</v>
      </c>
      <c r="V1272" s="99">
        <v>4523702.17504883</v>
      </c>
      <c r="W1272" s="99">
        <v>0</v>
      </c>
      <c r="X1272" s="99">
        <v>609544.66764068604</v>
      </c>
      <c r="Y1272" s="99">
        <v>487241.84506607102</v>
      </c>
      <c r="Z1272" s="99">
        <v>355590.83469009399</v>
      </c>
      <c r="AA1272" s="99">
        <v>0</v>
      </c>
      <c r="AB1272" s="99">
        <v>0</v>
      </c>
      <c r="AC1272" s="99">
        <v>11850931.855835</v>
      </c>
      <c r="AD1272" s="99">
        <v>502.19014183059301</v>
      </c>
      <c r="AE1272" s="99">
        <v>10159.018927097301</v>
      </c>
      <c r="AF1272" s="99">
        <v>1715419.54864502</v>
      </c>
      <c r="AG1272" s="99">
        <v>936494.83898162795</v>
      </c>
      <c r="AH1272" s="99">
        <v>0</v>
      </c>
      <c r="AI1272" s="99">
        <v>1892724.82113647</v>
      </c>
      <c r="AJ1272" s="99">
        <v>582162.72792816197</v>
      </c>
      <c r="AK1272" s="99">
        <v>0</v>
      </c>
      <c r="AL1272" s="99">
        <v>354868.20605850202</v>
      </c>
      <c r="AM1272" s="99">
        <v>172.280615547672</v>
      </c>
      <c r="AN1272" s="99">
        <v>11851501.490478501</v>
      </c>
      <c r="AO1272" s="99">
        <v>44850077.011230499</v>
      </c>
      <c r="AP1272" s="99">
        <v>0</v>
      </c>
      <c r="AQ1272" s="99">
        <v>5328339.1426391602</v>
      </c>
      <c r="AR1272" s="99">
        <v>4202466.0722656297</v>
      </c>
      <c r="AS1272" s="99">
        <v>3119450.3161926302</v>
      </c>
      <c r="AT1272" s="99">
        <v>0</v>
      </c>
      <c r="AU1272" s="99">
        <v>0</v>
      </c>
      <c r="AV1272" s="99">
        <v>42496118.09375</v>
      </c>
      <c r="AW1272" s="99">
        <v>1697.86694897711</v>
      </c>
      <c r="AX1272" s="99">
        <v>89960.002777099595</v>
      </c>
      <c r="AY1272" s="99">
        <v>17175650.962402299</v>
      </c>
      <c r="AZ1272" s="99">
        <v>8316651.42431641</v>
      </c>
      <c r="BA1272" s="99">
        <v>0</v>
      </c>
      <c r="BB1272" s="99">
        <v>19502237.895019501</v>
      </c>
      <c r="BC1272" s="99">
        <v>5158997.7900390597</v>
      </c>
      <c r="BD1272" s="99">
        <v>0</v>
      </c>
      <c r="BE1272" s="99">
        <v>3106514.6064147898</v>
      </c>
      <c r="BF1272" s="99">
        <v>1583.56438113749</v>
      </c>
      <c r="BG1272" s="99">
        <v>42587300.6708984</v>
      </c>
      <c r="BH1272" s="99">
        <v>12451722.6362305</v>
      </c>
      <c r="BI1272" s="99">
        <v>0</v>
      </c>
      <c r="BJ1272" s="99">
        <v>1993127.9251556401</v>
      </c>
      <c r="BK1272" s="99">
        <v>1429579.85700989</v>
      </c>
      <c r="BL1272" s="99">
        <v>0</v>
      </c>
      <c r="BM1272" s="99">
        <v>0</v>
      </c>
      <c r="BN1272" s="99">
        <v>0</v>
      </c>
      <c r="BO1272" s="99">
        <v>0</v>
      </c>
      <c r="BP1272" s="99">
        <v>0</v>
      </c>
      <c r="BQ1272" s="99">
        <v>0</v>
      </c>
      <c r="BR1272" s="99">
        <v>5715265.1602783203</v>
      </c>
      <c r="BS1272" s="99">
        <v>3131096.0625915499</v>
      </c>
      <c r="BT1272" s="99">
        <v>0</v>
      </c>
      <c r="BU1272" s="99">
        <v>3022102.4099426302</v>
      </c>
      <c r="BV1272" s="99">
        <v>2229064.3046569801</v>
      </c>
      <c r="BW1272" s="99">
        <v>0</v>
      </c>
      <c r="BX1272" s="99">
        <v>533800.22808837902</v>
      </c>
      <c r="BY1272" s="99">
        <v>0</v>
      </c>
      <c r="BZ1272" s="99">
        <v>0</v>
      </c>
      <c r="CA1272" s="99">
        <v>97015.537443160996</v>
      </c>
      <c r="CB1272" s="99">
        <v>5138319.8443603497</v>
      </c>
      <c r="CC1272" s="99">
        <v>50224057.245605499</v>
      </c>
      <c r="CD1272" s="99">
        <v>14405262.8309326</v>
      </c>
      <c r="CE1272" s="99">
        <v>3162.2559817433398</v>
      </c>
      <c r="CF1272" s="99">
        <v>355594.68652343802</v>
      </c>
      <c r="CG1272" s="99">
        <v>3117064.2393493699</v>
      </c>
      <c r="CH1272" s="99">
        <v>0</v>
      </c>
      <c r="CI1272" s="99">
        <v>100163.254324913</v>
      </c>
      <c r="CJ1272" s="99">
        <v>5489978.57348633</v>
      </c>
      <c r="CK1272" s="99">
        <v>53370628.640136696</v>
      </c>
      <c r="CL1272" s="99">
        <v>15009961.5698242</v>
      </c>
      <c r="CM1272" s="166">
        <v>135373.792627335</v>
      </c>
      <c r="CN1272" s="166">
        <v>17355608.868408199</v>
      </c>
      <c r="CO1272" s="166">
        <v>95894709.095703095</v>
      </c>
      <c r="CP1272" s="99">
        <v>15009961.5698242</v>
      </c>
      <c r="CQ1272" s="99">
        <v>0</v>
      </c>
      <c r="CR1272" s="99">
        <v>0</v>
      </c>
      <c r="CS1272" s="99">
        <v>0</v>
      </c>
      <c r="CT1272" s="99">
        <v>0</v>
      </c>
      <c r="CU1272" s="98">
        <v>10301.313520207001</v>
      </c>
      <c r="CV1272" s="98">
        <v>38351.274059992997</v>
      </c>
      <c r="CW1272" s="98">
        <v>5493914.5308837881</v>
      </c>
      <c r="CX1272" s="98">
        <v>53341121.484954871</v>
      </c>
    </row>
    <row r="1273" spans="1:102" x14ac:dyDescent="0.2">
      <c r="A1273" s="98" t="s">
        <v>71</v>
      </c>
      <c r="B1273" s="100">
        <v>42705</v>
      </c>
      <c r="C1273" s="99">
        <v>86676.102789878802</v>
      </c>
      <c r="D1273" s="99">
        <v>0</v>
      </c>
      <c r="E1273" s="99">
        <v>10176.196585416799</v>
      </c>
      <c r="F1273" s="99">
        <v>8949.5489251613599</v>
      </c>
      <c r="G1273" s="99">
        <v>3198.4028398990599</v>
      </c>
      <c r="H1273" s="99">
        <v>0</v>
      </c>
      <c r="I1273" s="99">
        <v>0</v>
      </c>
      <c r="J1273" s="99">
        <v>35578.469853877999</v>
      </c>
      <c r="K1273" s="99">
        <v>4.1755785341956697</v>
      </c>
      <c r="L1273" s="99">
        <v>154.405977593735</v>
      </c>
      <c r="M1273" s="99">
        <v>36441.143959045403</v>
      </c>
      <c r="N1273" s="99">
        <v>8293.5096797943097</v>
      </c>
      <c r="O1273" s="99">
        <v>0</v>
      </c>
      <c r="P1273" s="99">
        <v>48122.864294052102</v>
      </c>
      <c r="Q1273" s="99">
        <v>3912.80141463876</v>
      </c>
      <c r="R1273" s="99">
        <v>0</v>
      </c>
      <c r="S1273" s="99">
        <v>3184.1627153158202</v>
      </c>
      <c r="T1273" s="99">
        <v>1.0143876123911499</v>
      </c>
      <c r="U1273" s="99">
        <v>35688.466141700701</v>
      </c>
      <c r="V1273" s="99">
        <v>4506161.2957153302</v>
      </c>
      <c r="W1273" s="99">
        <v>0</v>
      </c>
      <c r="X1273" s="99">
        <v>597987.01211547898</v>
      </c>
      <c r="Y1273" s="99">
        <v>482307.140106201</v>
      </c>
      <c r="Z1273" s="99">
        <v>354850.29074859602</v>
      </c>
      <c r="AA1273" s="99">
        <v>0</v>
      </c>
      <c r="AB1273" s="99">
        <v>0</v>
      </c>
      <c r="AC1273" s="99">
        <v>11808806.684448199</v>
      </c>
      <c r="AD1273" s="99">
        <v>517.29322490841196</v>
      </c>
      <c r="AE1273" s="99">
        <v>9237.7499870061893</v>
      </c>
      <c r="AF1273" s="99">
        <v>1707314.4853515599</v>
      </c>
      <c r="AG1273" s="99">
        <v>929596.44721984898</v>
      </c>
      <c r="AH1273" s="99">
        <v>0</v>
      </c>
      <c r="AI1273" s="99">
        <v>1887719.72090149</v>
      </c>
      <c r="AJ1273" s="99">
        <v>578029.15002441395</v>
      </c>
      <c r="AK1273" s="99">
        <v>0</v>
      </c>
      <c r="AL1273" s="99">
        <v>354304.79339981102</v>
      </c>
      <c r="AM1273" s="99">
        <v>146.809723166749</v>
      </c>
      <c r="AN1273" s="99">
        <v>11829325.3151855</v>
      </c>
      <c r="AO1273" s="99">
        <v>44990234.107421897</v>
      </c>
      <c r="AP1273" s="99">
        <v>0</v>
      </c>
      <c r="AQ1273" s="99">
        <v>5255267.9915161096</v>
      </c>
      <c r="AR1273" s="99">
        <v>4149908.3972473098</v>
      </c>
      <c r="AS1273" s="99">
        <v>3125177.5001831101</v>
      </c>
      <c r="AT1273" s="99">
        <v>0</v>
      </c>
      <c r="AU1273" s="99">
        <v>0</v>
      </c>
      <c r="AV1273" s="99">
        <v>42570614.4853516</v>
      </c>
      <c r="AW1273" s="99">
        <v>1759.1314598769</v>
      </c>
      <c r="AX1273" s="99">
        <v>89357.582923889204</v>
      </c>
      <c r="AY1273" s="99">
        <v>17187276.276367199</v>
      </c>
      <c r="AZ1273" s="99">
        <v>8289103.02307129</v>
      </c>
      <c r="BA1273" s="99">
        <v>0</v>
      </c>
      <c r="BB1273" s="99">
        <v>19484209.816406298</v>
      </c>
      <c r="BC1273" s="99">
        <v>5182813.09265137</v>
      </c>
      <c r="BD1273" s="99">
        <v>0</v>
      </c>
      <c r="BE1273" s="99">
        <v>3117806.1268615699</v>
      </c>
      <c r="BF1273" s="99">
        <v>1344.3969518840299</v>
      </c>
      <c r="BG1273" s="99">
        <v>42649980.5166016</v>
      </c>
      <c r="BH1273" s="99">
        <v>12535764.568603501</v>
      </c>
      <c r="BI1273" s="99">
        <v>0</v>
      </c>
      <c r="BJ1273" s="99">
        <v>1933207.32032776</v>
      </c>
      <c r="BK1273" s="99">
        <v>1404377.1274566699</v>
      </c>
      <c r="BL1273" s="99">
        <v>0</v>
      </c>
      <c r="BM1273" s="99">
        <v>0</v>
      </c>
      <c r="BN1273" s="99">
        <v>0</v>
      </c>
      <c r="BO1273" s="99">
        <v>0</v>
      </c>
      <c r="BP1273" s="99">
        <v>0</v>
      </c>
      <c r="BQ1273" s="99">
        <v>0</v>
      </c>
      <c r="BR1273" s="99">
        <v>5702926.7825317401</v>
      </c>
      <c r="BS1273" s="99">
        <v>3119685.4701232901</v>
      </c>
      <c r="BT1273" s="99">
        <v>0</v>
      </c>
      <c r="BU1273" s="99">
        <v>3538096.13995361</v>
      </c>
      <c r="BV1273" s="99">
        <v>2213993.0534668001</v>
      </c>
      <c r="BW1273" s="99">
        <v>0</v>
      </c>
      <c r="BX1273" s="99">
        <v>614578.627784729</v>
      </c>
      <c r="BY1273" s="99">
        <v>0</v>
      </c>
      <c r="BZ1273" s="99">
        <v>0</v>
      </c>
      <c r="CA1273" s="99">
        <v>96872.805656433105</v>
      </c>
      <c r="CB1273" s="99">
        <v>5113356.6651001005</v>
      </c>
      <c r="CC1273" s="99">
        <v>50284572.25</v>
      </c>
      <c r="CD1273" s="99">
        <v>14465844.1882324</v>
      </c>
      <c r="CE1273" s="99">
        <v>3200.4953275620901</v>
      </c>
      <c r="CF1273" s="99">
        <v>354798.75246810901</v>
      </c>
      <c r="CG1273" s="99">
        <v>3130555.4185180701</v>
      </c>
      <c r="CH1273" s="99">
        <v>0</v>
      </c>
      <c r="CI1273" s="99">
        <v>100063.967315674</v>
      </c>
      <c r="CJ1273" s="99">
        <v>5462920.38134766</v>
      </c>
      <c r="CK1273" s="99">
        <v>53402107.879394501</v>
      </c>
      <c r="CL1273" s="99">
        <v>15098833.888793901</v>
      </c>
      <c r="CM1273" s="166">
        <v>135304.197734833</v>
      </c>
      <c r="CN1273" s="166">
        <v>17307250.618896499</v>
      </c>
      <c r="CO1273" s="166">
        <v>96162823.676757798</v>
      </c>
      <c r="CP1273" s="99">
        <v>15098833.888793901</v>
      </c>
      <c r="CQ1273" s="99">
        <v>0</v>
      </c>
      <c r="CR1273" s="99">
        <v>0</v>
      </c>
      <c r="CS1273" s="99">
        <v>0</v>
      </c>
      <c r="CT1273" s="99">
        <v>0</v>
      </c>
      <c r="CU1273" s="98">
        <v>10181.287129618</v>
      </c>
      <c r="CV1273" s="98">
        <v>38431.130132879996</v>
      </c>
      <c r="CW1273" s="98">
        <v>5468155.4175682096</v>
      </c>
      <c r="CX1273" s="98">
        <v>53415127.668518066</v>
      </c>
    </row>
    <row r="1274" spans="1:102" x14ac:dyDescent="0.2">
      <c r="A1274" s="98" t="s">
        <v>71</v>
      </c>
      <c r="B1274" s="100">
        <v>42795</v>
      </c>
      <c r="C1274" s="99">
        <v>87391.428308486895</v>
      </c>
      <c r="D1274" s="99">
        <v>0</v>
      </c>
      <c r="E1274" s="99">
        <v>10161.544629931501</v>
      </c>
      <c r="F1274" s="99">
        <v>8954.6199920177496</v>
      </c>
      <c r="G1274" s="99">
        <v>3222.3071784675099</v>
      </c>
      <c r="H1274" s="99">
        <v>0</v>
      </c>
      <c r="I1274" s="99">
        <v>0</v>
      </c>
      <c r="J1274" s="99">
        <v>35426.317431926698</v>
      </c>
      <c r="K1274" s="99">
        <v>3.3263237641076602</v>
      </c>
      <c r="L1274" s="99">
        <v>140.011924862862</v>
      </c>
      <c r="M1274" s="99">
        <v>36846.150778770403</v>
      </c>
      <c r="N1274" s="99">
        <v>8269.4641484022104</v>
      </c>
      <c r="O1274" s="99">
        <v>0</v>
      </c>
      <c r="P1274" s="99">
        <v>48231.625634193399</v>
      </c>
      <c r="Q1274" s="99">
        <v>3855.2631460428202</v>
      </c>
      <c r="R1274" s="99">
        <v>0</v>
      </c>
      <c r="S1274" s="99">
        <v>3212.7079515457199</v>
      </c>
      <c r="T1274" s="99">
        <v>0.99557110366731605</v>
      </c>
      <c r="U1274" s="99">
        <v>35429.465292453802</v>
      </c>
      <c r="V1274" s="99">
        <v>4547845.2068481399</v>
      </c>
      <c r="W1274" s="99">
        <v>0</v>
      </c>
      <c r="X1274" s="99">
        <v>586201.71099090599</v>
      </c>
      <c r="Y1274" s="99">
        <v>472980.50993728603</v>
      </c>
      <c r="Z1274" s="99">
        <v>363080.76565551799</v>
      </c>
      <c r="AA1274" s="99">
        <v>0</v>
      </c>
      <c r="AB1274" s="99">
        <v>0</v>
      </c>
      <c r="AC1274" s="99">
        <v>11815844.4962158</v>
      </c>
      <c r="AD1274" s="99">
        <v>477.840563312173</v>
      </c>
      <c r="AE1274" s="99">
        <v>5578.1688713431404</v>
      </c>
      <c r="AF1274" s="99">
        <v>1706952.96498108</v>
      </c>
      <c r="AG1274" s="99">
        <v>920355.38729095506</v>
      </c>
      <c r="AH1274" s="99">
        <v>0</v>
      </c>
      <c r="AI1274" s="99">
        <v>1926831.48371887</v>
      </c>
      <c r="AJ1274" s="99">
        <v>579984.51876068104</v>
      </c>
      <c r="AK1274" s="99">
        <v>0</v>
      </c>
      <c r="AL1274" s="99">
        <v>360452.71976470901</v>
      </c>
      <c r="AM1274" s="99">
        <v>209.56608606316101</v>
      </c>
      <c r="AN1274" s="99">
        <v>11800048.9367676</v>
      </c>
      <c r="AO1274" s="99">
        <v>45576124.753906302</v>
      </c>
      <c r="AP1274" s="99">
        <v>0</v>
      </c>
      <c r="AQ1274" s="99">
        <v>5145562.9042358398</v>
      </c>
      <c r="AR1274" s="99">
        <v>4048123.0402526902</v>
      </c>
      <c r="AS1274" s="99">
        <v>3189971.4704284701</v>
      </c>
      <c r="AT1274" s="99">
        <v>0</v>
      </c>
      <c r="AU1274" s="99">
        <v>0</v>
      </c>
      <c r="AV1274" s="99">
        <v>42594805.270996101</v>
      </c>
      <c r="AW1274" s="99">
        <v>1626.8061316460401</v>
      </c>
      <c r="AX1274" s="99">
        <v>75478.388077735901</v>
      </c>
      <c r="AY1274" s="99">
        <v>17280973.693603501</v>
      </c>
      <c r="AZ1274" s="99">
        <v>8241822.5695190402</v>
      </c>
      <c r="BA1274" s="99">
        <v>0</v>
      </c>
      <c r="BB1274" s="99">
        <v>19873544.498535201</v>
      </c>
      <c r="BC1274" s="99">
        <v>5217089.7221679697</v>
      </c>
      <c r="BD1274" s="99">
        <v>0</v>
      </c>
      <c r="BE1274" s="99">
        <v>3179874.1312866202</v>
      </c>
      <c r="BF1274" s="99">
        <v>1937.83677984774</v>
      </c>
      <c r="BG1274" s="99">
        <v>42596014.497558601</v>
      </c>
      <c r="BH1274" s="99">
        <v>12802787.588623</v>
      </c>
      <c r="BI1274" s="99">
        <v>0</v>
      </c>
      <c r="BJ1274" s="99">
        <v>1892382.5044403099</v>
      </c>
      <c r="BK1274" s="99">
        <v>1370507.76245117</v>
      </c>
      <c r="BL1274" s="99">
        <v>0</v>
      </c>
      <c r="BM1274" s="99">
        <v>0</v>
      </c>
      <c r="BN1274" s="99">
        <v>0</v>
      </c>
      <c r="BO1274" s="99">
        <v>0</v>
      </c>
      <c r="BP1274" s="99">
        <v>0</v>
      </c>
      <c r="BQ1274" s="99">
        <v>0</v>
      </c>
      <c r="BR1274" s="99">
        <v>5783994.7056884803</v>
      </c>
      <c r="BS1274" s="99">
        <v>3098995.6585082998</v>
      </c>
      <c r="BT1274" s="99">
        <v>0</v>
      </c>
      <c r="BU1274" s="99">
        <v>3667237.5799255399</v>
      </c>
      <c r="BV1274" s="99">
        <v>2214496.0449218801</v>
      </c>
      <c r="BW1274" s="99">
        <v>0</v>
      </c>
      <c r="BX1274" s="99">
        <v>660012.33760833705</v>
      </c>
      <c r="BY1274" s="99">
        <v>0</v>
      </c>
      <c r="BZ1274" s="99">
        <v>0</v>
      </c>
      <c r="CA1274" s="99">
        <v>97432.181188583403</v>
      </c>
      <c r="CB1274" s="99">
        <v>5131977.04760742</v>
      </c>
      <c r="CC1274" s="99">
        <v>50744978.576171897</v>
      </c>
      <c r="CD1274" s="99">
        <v>14719872.0068359</v>
      </c>
      <c r="CE1274" s="99">
        <v>3221.4077978432201</v>
      </c>
      <c r="CF1274" s="99">
        <v>363571.96081924398</v>
      </c>
      <c r="CG1274" s="99">
        <v>3194102.3550720201</v>
      </c>
      <c r="CH1274" s="99">
        <v>0</v>
      </c>
      <c r="CI1274" s="99">
        <v>100688.374958038</v>
      </c>
      <c r="CJ1274" s="99">
        <v>5498240.0430908203</v>
      </c>
      <c r="CK1274" s="99">
        <v>53900881.682128899</v>
      </c>
      <c r="CL1274" s="99">
        <v>15339216.763183599</v>
      </c>
      <c r="CM1274" s="166">
        <v>135777.15205383301</v>
      </c>
      <c r="CN1274" s="166">
        <v>17315136.434570301</v>
      </c>
      <c r="CO1274" s="166">
        <v>96609300.625976607</v>
      </c>
      <c r="CP1274" s="99">
        <v>15339216.763183599</v>
      </c>
      <c r="CQ1274" s="99">
        <v>0</v>
      </c>
      <c r="CR1274" s="99">
        <v>0</v>
      </c>
      <c r="CS1274" s="99">
        <v>0</v>
      </c>
      <c r="CT1274" s="99">
        <v>0</v>
      </c>
      <c r="CU1274" s="98">
        <v>10168.058589876</v>
      </c>
      <c r="CV1274" s="98">
        <v>38299.436895081999</v>
      </c>
      <c r="CW1274" s="98">
        <v>5495549.0084266644</v>
      </c>
      <c r="CX1274" s="98">
        <v>53939080.931243919</v>
      </c>
    </row>
    <row r="1275" spans="1:102" x14ac:dyDescent="0.2">
      <c r="A1275" s="98" t="s">
        <v>71</v>
      </c>
      <c r="B1275" s="100">
        <v>42887</v>
      </c>
      <c r="C1275" s="99">
        <v>86963.1593971252</v>
      </c>
      <c r="D1275" s="99">
        <v>0</v>
      </c>
      <c r="E1275" s="99">
        <v>10014.3550826311</v>
      </c>
      <c r="F1275" s="99">
        <v>8872.6598356962204</v>
      </c>
      <c r="G1275" s="99">
        <v>3236.3284325897698</v>
      </c>
      <c r="H1275" s="99">
        <v>0</v>
      </c>
      <c r="I1275" s="99">
        <v>0</v>
      </c>
      <c r="J1275" s="99">
        <v>35290.669262409203</v>
      </c>
      <c r="K1275" s="99">
        <v>2.83404461483588</v>
      </c>
      <c r="L1275" s="99">
        <v>133.172273632139</v>
      </c>
      <c r="M1275" s="99">
        <v>36613.872540473902</v>
      </c>
      <c r="N1275" s="99">
        <v>8264.4249297380393</v>
      </c>
      <c r="O1275" s="99">
        <v>0</v>
      </c>
      <c r="P1275" s="99">
        <v>48068.336326122298</v>
      </c>
      <c r="Q1275" s="99">
        <v>3799.6713274121298</v>
      </c>
      <c r="R1275" s="99">
        <v>0</v>
      </c>
      <c r="S1275" s="99">
        <v>3221.37664324045</v>
      </c>
      <c r="T1275" s="99">
        <v>1.00730976961495</v>
      </c>
      <c r="U1275" s="99">
        <v>35254.8256645203</v>
      </c>
      <c r="V1275" s="99">
        <v>4530245.2034301804</v>
      </c>
      <c r="W1275" s="99">
        <v>0</v>
      </c>
      <c r="X1275" s="99">
        <v>568732.914245605</v>
      </c>
      <c r="Y1275" s="99">
        <v>464302.31259536702</v>
      </c>
      <c r="Z1275" s="99">
        <v>363501.929374695</v>
      </c>
      <c r="AA1275" s="99">
        <v>0</v>
      </c>
      <c r="AB1275" s="99">
        <v>0</v>
      </c>
      <c r="AC1275" s="99">
        <v>11714652.530151401</v>
      </c>
      <c r="AD1275" s="99">
        <v>446.780229367316</v>
      </c>
      <c r="AE1275" s="99">
        <v>7090.9758200645401</v>
      </c>
      <c r="AF1275" s="99">
        <v>1687958.27497864</v>
      </c>
      <c r="AG1275" s="99">
        <v>921222.59084320103</v>
      </c>
      <c r="AH1275" s="99">
        <v>0</v>
      </c>
      <c r="AI1275" s="99">
        <v>1860127.4358978299</v>
      </c>
      <c r="AJ1275" s="99">
        <v>585762.81028747605</v>
      </c>
      <c r="AK1275" s="99">
        <v>0</v>
      </c>
      <c r="AL1275" s="99">
        <v>360355.10339355498</v>
      </c>
      <c r="AM1275" s="99">
        <v>194.59026614576601</v>
      </c>
      <c r="AN1275" s="99">
        <v>11738198.9375</v>
      </c>
      <c r="AO1275" s="99">
        <v>45635306.202636696</v>
      </c>
      <c r="AP1275" s="99">
        <v>0</v>
      </c>
      <c r="AQ1275" s="99">
        <v>5015408.2296142597</v>
      </c>
      <c r="AR1275" s="99">
        <v>3988754.17724609</v>
      </c>
      <c r="AS1275" s="99">
        <v>3226475.9450683598</v>
      </c>
      <c r="AT1275" s="99">
        <v>0</v>
      </c>
      <c r="AU1275" s="99">
        <v>0</v>
      </c>
      <c r="AV1275" s="99">
        <v>42414840.697753899</v>
      </c>
      <c r="AW1275" s="99">
        <v>1532.15242056549</v>
      </c>
      <c r="AX1275" s="99">
        <v>87636.101505279497</v>
      </c>
      <c r="AY1275" s="99">
        <v>17165905.441406298</v>
      </c>
      <c r="AZ1275" s="99">
        <v>8280135.2072753897</v>
      </c>
      <c r="BA1275" s="99">
        <v>0</v>
      </c>
      <c r="BB1275" s="99">
        <v>19454751.247070301</v>
      </c>
      <c r="BC1275" s="99">
        <v>5283743.5420532199</v>
      </c>
      <c r="BD1275" s="99">
        <v>0</v>
      </c>
      <c r="BE1275" s="99">
        <v>3183731.3462829599</v>
      </c>
      <c r="BF1275" s="99">
        <v>1810.3590592145899</v>
      </c>
      <c r="BG1275" s="99">
        <v>42593743.7822266</v>
      </c>
      <c r="BH1275" s="99">
        <v>12620582.0473633</v>
      </c>
      <c r="BI1275" s="99">
        <v>0</v>
      </c>
      <c r="BJ1275" s="99">
        <v>1798930.9238433801</v>
      </c>
      <c r="BK1275" s="99">
        <v>1333925.30688477</v>
      </c>
      <c r="BL1275" s="99">
        <v>0</v>
      </c>
      <c r="BM1275" s="99">
        <v>0</v>
      </c>
      <c r="BN1275" s="99">
        <v>0</v>
      </c>
      <c r="BO1275" s="99">
        <v>0</v>
      </c>
      <c r="BP1275" s="99">
        <v>0</v>
      </c>
      <c r="BQ1275" s="99">
        <v>0</v>
      </c>
      <c r="BR1275" s="99">
        <v>5731475.2744140597</v>
      </c>
      <c r="BS1275" s="99">
        <v>3089708.3628540002</v>
      </c>
      <c r="BT1275" s="99">
        <v>0</v>
      </c>
      <c r="BU1275" s="99">
        <v>3579772.2699279799</v>
      </c>
      <c r="BV1275" s="99">
        <v>2201630.9599609398</v>
      </c>
      <c r="BW1275" s="99">
        <v>0</v>
      </c>
      <c r="BX1275" s="99">
        <v>671484.267578125</v>
      </c>
      <c r="BY1275" s="99">
        <v>0</v>
      </c>
      <c r="BZ1275" s="99">
        <v>0</v>
      </c>
      <c r="CA1275" s="99">
        <v>96983.414375305205</v>
      </c>
      <c r="CB1275" s="99">
        <v>5095975.7069091797</v>
      </c>
      <c r="CC1275" s="99">
        <v>50588833.793945298</v>
      </c>
      <c r="CD1275" s="99">
        <v>14432949.2298584</v>
      </c>
      <c r="CE1275" s="99">
        <v>3239.6731322109699</v>
      </c>
      <c r="CF1275" s="99">
        <v>363790.23538208002</v>
      </c>
      <c r="CG1275" s="99">
        <v>3224911.0462341299</v>
      </c>
      <c r="CH1275" s="99">
        <v>0</v>
      </c>
      <c r="CI1275" s="99">
        <v>100211.13625145001</v>
      </c>
      <c r="CJ1275" s="99">
        <v>5464334.7819213904</v>
      </c>
      <c r="CK1275" s="99">
        <v>53814579.140625</v>
      </c>
      <c r="CL1275" s="99">
        <v>15060062.177978501</v>
      </c>
      <c r="CM1275" s="166">
        <v>135137.144897461</v>
      </c>
      <c r="CN1275" s="166">
        <v>17217526.597656298</v>
      </c>
      <c r="CO1275" s="166">
        <v>96503174.724609405</v>
      </c>
      <c r="CP1275" s="99">
        <v>15060062.177978501</v>
      </c>
      <c r="CQ1275" s="99">
        <v>0</v>
      </c>
      <c r="CR1275" s="99">
        <v>0</v>
      </c>
      <c r="CS1275" s="99">
        <v>0</v>
      </c>
      <c r="CT1275" s="99">
        <v>0</v>
      </c>
      <c r="CU1275" s="98">
        <v>10017.751933755</v>
      </c>
      <c r="CV1275" s="98">
        <v>38187.274769625998</v>
      </c>
      <c r="CW1275" s="98">
        <v>5459765.9422912598</v>
      </c>
      <c r="CX1275" s="98">
        <v>53813744.840179428</v>
      </c>
    </row>
    <row r="1276" spans="1:102" x14ac:dyDescent="0.2">
      <c r="A1276" s="98" t="s">
        <v>71</v>
      </c>
      <c r="B1276" s="100">
        <v>42979</v>
      </c>
      <c r="C1276" s="99">
        <v>86851.008868217497</v>
      </c>
      <c r="D1276" s="99">
        <v>0</v>
      </c>
      <c r="E1276" s="99">
        <v>9941.3946508169192</v>
      </c>
      <c r="F1276" s="99">
        <v>8910.8973276615106</v>
      </c>
      <c r="G1276" s="99">
        <v>3248.1425637602802</v>
      </c>
      <c r="H1276" s="99">
        <v>0</v>
      </c>
      <c r="I1276" s="99">
        <v>0</v>
      </c>
      <c r="J1276" s="99">
        <v>35230.773896694198</v>
      </c>
      <c r="K1276" s="99">
        <v>2.7692015153006699</v>
      </c>
      <c r="L1276" s="99">
        <v>118.80776137393001</v>
      </c>
      <c r="M1276" s="99">
        <v>36396.016139507301</v>
      </c>
      <c r="N1276" s="99">
        <v>8459.8325541019403</v>
      </c>
      <c r="O1276" s="99">
        <v>0</v>
      </c>
      <c r="P1276" s="99">
        <v>48382.652875423402</v>
      </c>
      <c r="Q1276" s="99">
        <v>3756.7521046102001</v>
      </c>
      <c r="R1276" s="99">
        <v>0</v>
      </c>
      <c r="S1276" s="99">
        <v>3243.7741775214699</v>
      </c>
      <c r="T1276" s="99">
        <v>0.98325982949609203</v>
      </c>
      <c r="U1276" s="99">
        <v>35152.440494060502</v>
      </c>
      <c r="V1276" s="99">
        <v>4509150.7869873</v>
      </c>
      <c r="W1276" s="99">
        <v>0</v>
      </c>
      <c r="X1276" s="99">
        <v>547364.32669830299</v>
      </c>
      <c r="Y1276" s="99">
        <v>448717.34795761103</v>
      </c>
      <c r="Z1276" s="99">
        <v>356861.21874237101</v>
      </c>
      <c r="AA1276" s="99">
        <v>0</v>
      </c>
      <c r="AB1276" s="99">
        <v>0</v>
      </c>
      <c r="AC1276" s="99">
        <v>11619324.3093262</v>
      </c>
      <c r="AD1276" s="99">
        <v>417.20558017864801</v>
      </c>
      <c r="AE1276" s="99">
        <v>4850.19130861759</v>
      </c>
      <c r="AF1276" s="99">
        <v>1665010.0845794701</v>
      </c>
      <c r="AG1276" s="99">
        <v>932373.34873962402</v>
      </c>
      <c r="AH1276" s="99">
        <v>0</v>
      </c>
      <c r="AI1276" s="99">
        <v>1863758.83106995</v>
      </c>
      <c r="AJ1276" s="99">
        <v>585112.52671814</v>
      </c>
      <c r="AK1276" s="99">
        <v>0</v>
      </c>
      <c r="AL1276" s="99">
        <v>356108.46064376802</v>
      </c>
      <c r="AM1276" s="99">
        <v>166.64373176544899</v>
      </c>
      <c r="AN1276" s="99">
        <v>11662260.6491699</v>
      </c>
      <c r="AO1276" s="99">
        <v>45635696.8056641</v>
      </c>
      <c r="AP1276" s="99">
        <v>0</v>
      </c>
      <c r="AQ1276" s="99">
        <v>4844094.1557006799</v>
      </c>
      <c r="AR1276" s="99">
        <v>3906126.5755920401</v>
      </c>
      <c r="AS1276" s="99">
        <v>3171071.76104736</v>
      </c>
      <c r="AT1276" s="99">
        <v>0</v>
      </c>
      <c r="AU1276" s="99">
        <v>0</v>
      </c>
      <c r="AV1276" s="99">
        <v>42262090.633300804</v>
      </c>
      <c r="AW1276" s="99">
        <v>1435.5794808119499</v>
      </c>
      <c r="AX1276" s="99">
        <v>48506.196203708598</v>
      </c>
      <c r="AY1276" s="99">
        <v>17070935.832275402</v>
      </c>
      <c r="AZ1276" s="99">
        <v>8423738.39599609</v>
      </c>
      <c r="BA1276" s="99">
        <v>0</v>
      </c>
      <c r="BB1276" s="99">
        <v>19699474.036377002</v>
      </c>
      <c r="BC1276" s="99">
        <v>5322585.40734863</v>
      </c>
      <c r="BD1276" s="99">
        <v>0</v>
      </c>
      <c r="BE1276" s="99">
        <v>3156623.80651855</v>
      </c>
      <c r="BF1276" s="99">
        <v>1547.4742229431899</v>
      </c>
      <c r="BG1276" s="99">
        <v>42392004.533203103</v>
      </c>
      <c r="BH1276" s="99">
        <v>12640877.287231401</v>
      </c>
      <c r="BI1276" s="99">
        <v>0</v>
      </c>
      <c r="BJ1276" s="99">
        <v>1741534.96720886</v>
      </c>
      <c r="BK1276" s="99">
        <v>1304960.11889648</v>
      </c>
      <c r="BL1276" s="99">
        <v>0</v>
      </c>
      <c r="BM1276" s="99">
        <v>0</v>
      </c>
      <c r="BN1276" s="99">
        <v>0</v>
      </c>
      <c r="BO1276" s="99">
        <v>0</v>
      </c>
      <c r="BP1276" s="99">
        <v>0</v>
      </c>
      <c r="BQ1276" s="99">
        <v>0</v>
      </c>
      <c r="BR1276" s="99">
        <v>5676797.6443481399</v>
      </c>
      <c r="BS1276" s="99">
        <v>3146914.5118408198</v>
      </c>
      <c r="BT1276" s="99">
        <v>0</v>
      </c>
      <c r="BU1276" s="99">
        <v>2978293.1499328599</v>
      </c>
      <c r="BV1276" s="99">
        <v>2204301.8243713402</v>
      </c>
      <c r="BW1276" s="99">
        <v>0</v>
      </c>
      <c r="BX1276" s="99">
        <v>537486.24813079799</v>
      </c>
      <c r="BY1276" s="99">
        <v>0</v>
      </c>
      <c r="BZ1276" s="99">
        <v>0</v>
      </c>
      <c r="CA1276" s="99">
        <v>96885.598772048994</v>
      </c>
      <c r="CB1276" s="99">
        <v>5061614.2721557599</v>
      </c>
      <c r="CC1276" s="99">
        <v>50509002.216796897</v>
      </c>
      <c r="CD1276" s="99">
        <v>14347495.506347699</v>
      </c>
      <c r="CE1276" s="99">
        <v>3248.7325491309198</v>
      </c>
      <c r="CF1276" s="99">
        <v>356853.66047286999</v>
      </c>
      <c r="CG1276" s="99">
        <v>3166058.7250366202</v>
      </c>
      <c r="CH1276" s="99">
        <v>0</v>
      </c>
      <c r="CI1276" s="99">
        <v>100116.194076538</v>
      </c>
      <c r="CJ1276" s="99">
        <v>5417201.8685302697</v>
      </c>
      <c r="CK1276" s="99">
        <v>53659150.7578125</v>
      </c>
      <c r="CL1276" s="99">
        <v>14963040.9448242</v>
      </c>
      <c r="CM1276" s="166">
        <v>135020.66972923299</v>
      </c>
      <c r="CN1276" s="166">
        <v>17074995.2431641</v>
      </c>
      <c r="CO1276" s="166">
        <v>96042607.787109405</v>
      </c>
      <c r="CP1276" s="99">
        <v>14963040.9448242</v>
      </c>
      <c r="CQ1276" s="99">
        <v>0</v>
      </c>
      <c r="CR1276" s="99">
        <v>0</v>
      </c>
      <c r="CS1276" s="99">
        <v>0</v>
      </c>
      <c r="CT1276" s="99">
        <v>0</v>
      </c>
      <c r="CU1276" s="98">
        <v>9943.5910156209993</v>
      </c>
      <c r="CV1276" s="98">
        <v>38140.867675685004</v>
      </c>
      <c r="CW1276" s="98">
        <v>5418467.9326286297</v>
      </c>
      <c r="CX1276" s="98">
        <v>53675060.941833518</v>
      </c>
    </row>
    <row r="1277" spans="1:102" x14ac:dyDescent="0.2">
      <c r="A1277" s="98" t="s">
        <v>71</v>
      </c>
      <c r="B1277" s="100">
        <v>43070</v>
      </c>
      <c r="C1277" s="99">
        <v>87157.569314956694</v>
      </c>
      <c r="D1277" s="99">
        <v>0</v>
      </c>
      <c r="E1277" s="99">
        <v>9966.6776022911108</v>
      </c>
      <c r="F1277" s="99">
        <v>8946.4979318380392</v>
      </c>
      <c r="G1277" s="99">
        <v>3234.3543180525298</v>
      </c>
      <c r="H1277" s="99">
        <v>0</v>
      </c>
      <c r="I1277" s="99">
        <v>0</v>
      </c>
      <c r="J1277" s="99">
        <v>34486.288541793801</v>
      </c>
      <c r="K1277" s="99">
        <v>3.1248677562398401</v>
      </c>
      <c r="L1277" s="99">
        <v>138.47807726636501</v>
      </c>
      <c r="M1277" s="99">
        <v>36648.410516738899</v>
      </c>
      <c r="N1277" s="99">
        <v>8402.1971235275305</v>
      </c>
      <c r="O1277" s="99">
        <v>0</v>
      </c>
      <c r="P1277" s="99">
        <v>48233.209430694602</v>
      </c>
      <c r="Q1277" s="99">
        <v>3744.2808917760799</v>
      </c>
      <c r="R1277" s="99">
        <v>0</v>
      </c>
      <c r="S1277" s="99">
        <v>3210.2088865339801</v>
      </c>
      <c r="T1277" s="99">
        <v>1.01396364072571</v>
      </c>
      <c r="U1277" s="99">
        <v>34641.972724437699</v>
      </c>
      <c r="V1277" s="99">
        <v>4449849.3133544903</v>
      </c>
      <c r="W1277" s="99">
        <v>0</v>
      </c>
      <c r="X1277" s="99">
        <v>547068.04599761998</v>
      </c>
      <c r="Y1277" s="99">
        <v>455771.39147949201</v>
      </c>
      <c r="Z1277" s="99">
        <v>356245.846591949</v>
      </c>
      <c r="AA1277" s="99">
        <v>0</v>
      </c>
      <c r="AB1277" s="99">
        <v>0</v>
      </c>
      <c r="AC1277" s="99">
        <v>11574609.4793701</v>
      </c>
      <c r="AD1277" s="99">
        <v>437.03848582133702</v>
      </c>
      <c r="AE1277" s="99">
        <v>5222.3625883459999</v>
      </c>
      <c r="AF1277" s="99">
        <v>1672105.0153045701</v>
      </c>
      <c r="AG1277" s="99">
        <v>924151.28443908703</v>
      </c>
      <c r="AH1277" s="99">
        <v>0</v>
      </c>
      <c r="AI1277" s="99">
        <v>1816563.69766235</v>
      </c>
      <c r="AJ1277" s="99">
        <v>589821.84459686303</v>
      </c>
      <c r="AK1277" s="99">
        <v>0</v>
      </c>
      <c r="AL1277" s="99">
        <v>355393.36500549299</v>
      </c>
      <c r="AM1277" s="99">
        <v>203.757118016481</v>
      </c>
      <c r="AN1277" s="99">
        <v>11599696.403198199</v>
      </c>
      <c r="AO1277" s="99">
        <v>44971378.645019501</v>
      </c>
      <c r="AP1277" s="99">
        <v>0</v>
      </c>
      <c r="AQ1277" s="99">
        <v>4835590.2299804697</v>
      </c>
      <c r="AR1277" s="99">
        <v>3945758.38244629</v>
      </c>
      <c r="AS1277" s="99">
        <v>3172949.3986206101</v>
      </c>
      <c r="AT1277" s="99">
        <v>0</v>
      </c>
      <c r="AU1277" s="99">
        <v>0</v>
      </c>
      <c r="AV1277" s="99">
        <v>42124143.1484375</v>
      </c>
      <c r="AW1277" s="99">
        <v>1506.7197254300099</v>
      </c>
      <c r="AX1277" s="99">
        <v>50538.987508297003</v>
      </c>
      <c r="AY1277" s="99">
        <v>17207135.034423798</v>
      </c>
      <c r="AZ1277" s="99">
        <v>8343330.8529663105</v>
      </c>
      <c r="BA1277" s="99">
        <v>0</v>
      </c>
      <c r="BB1277" s="99">
        <v>18738865.8676758</v>
      </c>
      <c r="BC1277" s="99">
        <v>5394949.0228881799</v>
      </c>
      <c r="BD1277" s="99">
        <v>0</v>
      </c>
      <c r="BE1277" s="99">
        <v>3174110.4433898898</v>
      </c>
      <c r="BF1277" s="99">
        <v>1884.05096742511</v>
      </c>
      <c r="BG1277" s="99">
        <v>42241411.451660201</v>
      </c>
      <c r="BH1277" s="99">
        <v>12647417.963134799</v>
      </c>
      <c r="BI1277" s="99">
        <v>0</v>
      </c>
      <c r="BJ1277" s="99">
        <v>1727236.84403992</v>
      </c>
      <c r="BK1277" s="99">
        <v>1310460.0032653799</v>
      </c>
      <c r="BL1277" s="99">
        <v>0</v>
      </c>
      <c r="BM1277" s="99">
        <v>0</v>
      </c>
      <c r="BN1277" s="99">
        <v>0</v>
      </c>
      <c r="BO1277" s="99">
        <v>0</v>
      </c>
      <c r="BP1277" s="99">
        <v>0</v>
      </c>
      <c r="BQ1277" s="99">
        <v>0</v>
      </c>
      <c r="BR1277" s="99">
        <v>5737803.0588989304</v>
      </c>
      <c r="BS1277" s="99">
        <v>3124246.0295104999</v>
      </c>
      <c r="BT1277" s="99">
        <v>0</v>
      </c>
      <c r="BU1277" s="99">
        <v>3404636.7099609398</v>
      </c>
      <c r="BV1277" s="99">
        <v>2221737.4509277302</v>
      </c>
      <c r="BW1277" s="99">
        <v>0</v>
      </c>
      <c r="BX1277" s="99">
        <v>619202.04781341599</v>
      </c>
      <c r="BY1277" s="99">
        <v>0</v>
      </c>
      <c r="BZ1277" s="99">
        <v>0</v>
      </c>
      <c r="CA1277" s="99">
        <v>97156.092538833604</v>
      </c>
      <c r="CB1277" s="99">
        <v>5003040.7442627</v>
      </c>
      <c r="CC1277" s="99">
        <v>49816658.200683601</v>
      </c>
      <c r="CD1277" s="99">
        <v>14374536.755981401</v>
      </c>
      <c r="CE1277" s="99">
        <v>3234.73274320364</v>
      </c>
      <c r="CF1277" s="99">
        <v>356117.46625518799</v>
      </c>
      <c r="CG1277" s="99">
        <v>3182004.50286865</v>
      </c>
      <c r="CH1277" s="99">
        <v>0</v>
      </c>
      <c r="CI1277" s="99">
        <v>100389.75659751899</v>
      </c>
      <c r="CJ1277" s="99">
        <v>5357411.3146972703</v>
      </c>
      <c r="CK1277" s="99">
        <v>52992150.09375</v>
      </c>
      <c r="CL1277" s="99">
        <v>15009333.776123</v>
      </c>
      <c r="CM1277" s="166">
        <v>134602.81920242301</v>
      </c>
      <c r="CN1277" s="166">
        <v>16979522.0075684</v>
      </c>
      <c r="CO1277" s="166">
        <v>95321377.050781295</v>
      </c>
      <c r="CP1277" s="99">
        <v>15009333.776123</v>
      </c>
      <c r="CQ1277" s="99">
        <v>0</v>
      </c>
      <c r="CR1277" s="99">
        <v>0</v>
      </c>
      <c r="CS1277" s="99">
        <v>0</v>
      </c>
      <c r="CT1277" s="99">
        <v>0</v>
      </c>
      <c r="CU1277" s="98">
        <v>9970.9936377180002</v>
      </c>
      <c r="CV1277" s="98">
        <v>37398.849280843999</v>
      </c>
      <c r="CW1277" s="98">
        <v>5359158.210517888</v>
      </c>
      <c r="CX1277" s="98">
        <v>52998662.703552254</v>
      </c>
    </row>
    <row r="1278" spans="1:102" x14ac:dyDescent="0.2">
      <c r="A1278" s="98" t="s">
        <v>71</v>
      </c>
      <c r="B1278" s="100">
        <v>43160</v>
      </c>
      <c r="C1278" s="99">
        <v>86412.035018920898</v>
      </c>
      <c r="D1278" s="99">
        <v>0</v>
      </c>
      <c r="E1278" s="99">
        <v>9859.6131750345194</v>
      </c>
      <c r="F1278" s="99">
        <v>8901.4207813739795</v>
      </c>
      <c r="G1278" s="99">
        <v>3242.04632532597</v>
      </c>
      <c r="H1278" s="99">
        <v>0</v>
      </c>
      <c r="I1278" s="99">
        <v>0</v>
      </c>
      <c r="J1278" s="99">
        <v>34559.1238627434</v>
      </c>
      <c r="K1278" s="99">
        <v>3.3383953186858002</v>
      </c>
      <c r="L1278" s="99">
        <v>136.030608762056</v>
      </c>
      <c r="M1278" s="99">
        <v>36090.257848739602</v>
      </c>
      <c r="N1278" s="99">
        <v>8314.44742441177</v>
      </c>
      <c r="O1278" s="99">
        <v>0</v>
      </c>
      <c r="P1278" s="99">
        <v>47729.691487789198</v>
      </c>
      <c r="Q1278" s="99">
        <v>3715.74123686552</v>
      </c>
      <c r="R1278" s="99">
        <v>0</v>
      </c>
      <c r="S1278" s="99">
        <v>3251.81606420875</v>
      </c>
      <c r="T1278" s="99">
        <v>0.99613965629396295</v>
      </c>
      <c r="U1278" s="99">
        <v>34559.583050251</v>
      </c>
      <c r="V1278" s="99">
        <v>4404515.15734863</v>
      </c>
      <c r="W1278" s="99">
        <v>0</v>
      </c>
      <c r="X1278" s="99">
        <v>539560.89280700695</v>
      </c>
      <c r="Y1278" s="99">
        <v>450271.50241851801</v>
      </c>
      <c r="Z1278" s="99">
        <v>350194.45813369798</v>
      </c>
      <c r="AA1278" s="99">
        <v>0</v>
      </c>
      <c r="AB1278" s="99">
        <v>0</v>
      </c>
      <c r="AC1278" s="99">
        <v>11501012.378418</v>
      </c>
      <c r="AD1278" s="99">
        <v>361.09461584314698</v>
      </c>
      <c r="AE1278" s="99">
        <v>3789.87007379532</v>
      </c>
      <c r="AF1278" s="99">
        <v>1648242.6369171101</v>
      </c>
      <c r="AG1278" s="99">
        <v>922631.05330658006</v>
      </c>
      <c r="AH1278" s="99">
        <v>0</v>
      </c>
      <c r="AI1278" s="99">
        <v>1756040.6316070601</v>
      </c>
      <c r="AJ1278" s="99">
        <v>589309.64883422898</v>
      </c>
      <c r="AK1278" s="99">
        <v>0</v>
      </c>
      <c r="AL1278" s="99">
        <v>350177.90431594802</v>
      </c>
      <c r="AM1278" s="99">
        <v>202.979138899595</v>
      </c>
      <c r="AN1278" s="99">
        <v>11515885.4210205</v>
      </c>
      <c r="AO1278" s="99">
        <v>44753445.303222701</v>
      </c>
      <c r="AP1278" s="99">
        <v>0</v>
      </c>
      <c r="AQ1278" s="99">
        <v>4763729.5769042997</v>
      </c>
      <c r="AR1278" s="99">
        <v>3908487.6102294899</v>
      </c>
      <c r="AS1278" s="99">
        <v>3145131.3814392099</v>
      </c>
      <c r="AT1278" s="99">
        <v>0</v>
      </c>
      <c r="AU1278" s="99">
        <v>0</v>
      </c>
      <c r="AV1278" s="99">
        <v>42144484.5791016</v>
      </c>
      <c r="AW1278" s="99">
        <v>1256.3902636468399</v>
      </c>
      <c r="AX1278" s="99">
        <v>33926.549794197097</v>
      </c>
      <c r="AY1278" s="99">
        <v>17154696.59375</v>
      </c>
      <c r="AZ1278" s="99">
        <v>8401239.75463867</v>
      </c>
      <c r="BA1278" s="99">
        <v>0</v>
      </c>
      <c r="BB1278" s="99">
        <v>18119798.3833008</v>
      </c>
      <c r="BC1278" s="99">
        <v>5438196.7523803702</v>
      </c>
      <c r="BD1278" s="99">
        <v>0</v>
      </c>
      <c r="BE1278" s="99">
        <v>3137651.2814636198</v>
      </c>
      <c r="BF1278" s="99">
        <v>1900.3925866633699</v>
      </c>
      <c r="BG1278" s="99">
        <v>42296908.7822266</v>
      </c>
      <c r="BH1278" s="99">
        <v>12551837.775756801</v>
      </c>
      <c r="BI1278" s="99">
        <v>0</v>
      </c>
      <c r="BJ1278" s="99">
        <v>1680740.81684875</v>
      </c>
      <c r="BK1278" s="99">
        <v>1305312.2022094701</v>
      </c>
      <c r="BL1278" s="99">
        <v>0</v>
      </c>
      <c r="BM1278" s="99">
        <v>0</v>
      </c>
      <c r="BN1278" s="99">
        <v>0</v>
      </c>
      <c r="BO1278" s="99">
        <v>0</v>
      </c>
      <c r="BP1278" s="99">
        <v>0</v>
      </c>
      <c r="BQ1278" s="99">
        <v>0</v>
      </c>
      <c r="BR1278" s="99">
        <v>5697316.2467651404</v>
      </c>
      <c r="BS1278" s="99">
        <v>3121258.4383544899</v>
      </c>
      <c r="BT1278" s="99">
        <v>0</v>
      </c>
      <c r="BU1278" s="99">
        <v>3342005.8592834501</v>
      </c>
      <c r="BV1278" s="99">
        <v>2170830.0785827599</v>
      </c>
      <c r="BW1278" s="99">
        <v>0</v>
      </c>
      <c r="BX1278" s="99">
        <v>643518.33288574195</v>
      </c>
      <c r="BY1278" s="99">
        <v>0</v>
      </c>
      <c r="BZ1278" s="99">
        <v>0</v>
      </c>
      <c r="CA1278" s="99">
        <v>96136.251537322998</v>
      </c>
      <c r="CB1278" s="99">
        <v>4944399.5006103497</v>
      </c>
      <c r="CC1278" s="99">
        <v>49604518.220703103</v>
      </c>
      <c r="CD1278" s="99">
        <v>14248545.8127441</v>
      </c>
      <c r="CE1278" s="99">
        <v>3241.4950354993298</v>
      </c>
      <c r="CF1278" s="99">
        <v>350792.72365951497</v>
      </c>
      <c r="CG1278" s="99">
        <v>3151316.1857604999</v>
      </c>
      <c r="CH1278" s="99">
        <v>0</v>
      </c>
      <c r="CI1278" s="99">
        <v>99410.474538803101</v>
      </c>
      <c r="CJ1278" s="99">
        <v>5294037.9724731399</v>
      </c>
      <c r="CK1278" s="99">
        <v>52761759.9462891</v>
      </c>
      <c r="CL1278" s="99">
        <v>14849212.216308599</v>
      </c>
      <c r="CM1278" s="166">
        <v>133659.58005714399</v>
      </c>
      <c r="CN1278" s="166">
        <v>16819589.857421901</v>
      </c>
      <c r="CO1278" s="166">
        <v>94819887.890625</v>
      </c>
      <c r="CP1278" s="99">
        <v>14849212.216308599</v>
      </c>
      <c r="CQ1278" s="99">
        <v>0</v>
      </c>
      <c r="CR1278" s="99">
        <v>0</v>
      </c>
      <c r="CS1278" s="99">
        <v>0</v>
      </c>
      <c r="CT1278" s="99">
        <v>0</v>
      </c>
      <c r="CU1278" s="98">
        <v>9864.6647367570004</v>
      </c>
      <c r="CV1278" s="98">
        <v>37460.987868190001</v>
      </c>
      <c r="CW1278" s="98">
        <v>5295192.2242698651</v>
      </c>
      <c r="CX1278" s="98">
        <v>52755834.406463601</v>
      </c>
    </row>
    <row r="1279" spans="1:102" x14ac:dyDescent="0.2">
      <c r="A1279" s="98" t="s">
        <v>71</v>
      </c>
      <c r="B1279" s="100">
        <v>43252</v>
      </c>
      <c r="C1279" s="99">
        <v>86510.803310394302</v>
      </c>
      <c r="D1279" s="99">
        <v>0</v>
      </c>
      <c r="E1279" s="99">
        <v>9913.5308656692505</v>
      </c>
      <c r="F1279" s="99">
        <v>8955.9642221927606</v>
      </c>
      <c r="G1279" s="99">
        <v>3223.2743364572498</v>
      </c>
      <c r="H1279" s="99">
        <v>0</v>
      </c>
      <c r="I1279" s="99">
        <v>0</v>
      </c>
      <c r="J1279" s="99">
        <v>34352.808799743703</v>
      </c>
      <c r="K1279" s="99">
        <v>2.8420351814711502</v>
      </c>
      <c r="L1279" s="99">
        <v>144.94914666004499</v>
      </c>
      <c r="M1279" s="99">
        <v>36323.845296859698</v>
      </c>
      <c r="N1279" s="99">
        <v>8203.6295448541605</v>
      </c>
      <c r="O1279" s="99">
        <v>0</v>
      </c>
      <c r="P1279" s="99">
        <v>47787.263525486</v>
      </c>
      <c r="Q1279" s="99">
        <v>3783.3854544460801</v>
      </c>
      <c r="R1279" s="99">
        <v>0</v>
      </c>
      <c r="S1279" s="99">
        <v>3224.0227288901801</v>
      </c>
      <c r="T1279" s="99">
        <v>1.00730030416162</v>
      </c>
      <c r="U1279" s="99">
        <v>34299.456750869802</v>
      </c>
      <c r="V1279" s="99">
        <v>4394256.4983520498</v>
      </c>
      <c r="W1279" s="99">
        <v>0</v>
      </c>
      <c r="X1279" s="99">
        <v>534821.35551452602</v>
      </c>
      <c r="Y1279" s="99">
        <v>447778.33543777501</v>
      </c>
      <c r="Z1279" s="99">
        <v>345057.38035583502</v>
      </c>
      <c r="AA1279" s="99">
        <v>0</v>
      </c>
      <c r="AB1279" s="99">
        <v>0</v>
      </c>
      <c r="AC1279" s="99">
        <v>11441851.9737549</v>
      </c>
      <c r="AD1279" s="99">
        <v>359.38491620868399</v>
      </c>
      <c r="AE1279" s="99">
        <v>6056.1734575629198</v>
      </c>
      <c r="AF1279" s="99">
        <v>1663335.87728882</v>
      </c>
      <c r="AG1279" s="99">
        <v>909687.01457977295</v>
      </c>
      <c r="AH1279" s="99">
        <v>0</v>
      </c>
      <c r="AI1279" s="99">
        <v>1724227.23497009</v>
      </c>
      <c r="AJ1279" s="99">
        <v>593845.02196502697</v>
      </c>
      <c r="AK1279" s="99">
        <v>0</v>
      </c>
      <c r="AL1279" s="99">
        <v>346185.23813247698</v>
      </c>
      <c r="AM1279" s="99">
        <v>206.57750601321499</v>
      </c>
      <c r="AN1279" s="99">
        <v>11469814.2034912</v>
      </c>
      <c r="AO1279" s="99">
        <v>44851369.240722701</v>
      </c>
      <c r="AP1279" s="99">
        <v>0</v>
      </c>
      <c r="AQ1279" s="99">
        <v>4773512.7952880897</v>
      </c>
      <c r="AR1279" s="99">
        <v>3956449.57104492</v>
      </c>
      <c r="AS1279" s="99">
        <v>3106311.6538696298</v>
      </c>
      <c r="AT1279" s="99">
        <v>0</v>
      </c>
      <c r="AU1279" s="99">
        <v>0</v>
      </c>
      <c r="AV1279" s="99">
        <v>42165384.135253899</v>
      </c>
      <c r="AW1279" s="99">
        <v>1259.3531215339899</v>
      </c>
      <c r="AX1279" s="99">
        <v>57796.421756744399</v>
      </c>
      <c r="AY1279" s="99">
        <v>17460754.331787098</v>
      </c>
      <c r="AZ1279" s="99">
        <v>8349202.71594238</v>
      </c>
      <c r="BA1279" s="99">
        <v>0</v>
      </c>
      <c r="BB1279" s="99">
        <v>18042401.355468798</v>
      </c>
      <c r="BC1279" s="99">
        <v>5527579.1650390597</v>
      </c>
      <c r="BD1279" s="99">
        <v>0</v>
      </c>
      <c r="BE1279" s="99">
        <v>3122959.88134766</v>
      </c>
      <c r="BF1279" s="99">
        <v>1947.1746532320999</v>
      </c>
      <c r="BG1279" s="99">
        <v>42219621.375</v>
      </c>
      <c r="BH1279" s="99">
        <v>12584849.96875</v>
      </c>
      <c r="BI1279" s="99">
        <v>0</v>
      </c>
      <c r="BJ1279" s="99">
        <v>1672497.4648895301</v>
      </c>
      <c r="BK1279" s="99">
        <v>1312091.88996887</v>
      </c>
      <c r="BL1279" s="99">
        <v>0</v>
      </c>
      <c r="BM1279" s="99">
        <v>0</v>
      </c>
      <c r="BN1279" s="99">
        <v>0</v>
      </c>
      <c r="BO1279" s="99">
        <v>0</v>
      </c>
      <c r="BP1279" s="99">
        <v>0</v>
      </c>
      <c r="BQ1279" s="99">
        <v>0</v>
      </c>
      <c r="BR1279" s="99">
        <v>5741856.0548706101</v>
      </c>
      <c r="BS1279" s="99">
        <v>3102887.1806640602</v>
      </c>
      <c r="BT1279" s="99">
        <v>0</v>
      </c>
      <c r="BU1279" s="99">
        <v>3314743.41052246</v>
      </c>
      <c r="BV1279" s="99">
        <v>2219323.4850769001</v>
      </c>
      <c r="BW1279" s="99">
        <v>0</v>
      </c>
      <c r="BX1279" s="99">
        <v>647066.144088745</v>
      </c>
      <c r="BY1279" s="99">
        <v>0</v>
      </c>
      <c r="BZ1279" s="99">
        <v>0</v>
      </c>
      <c r="CA1279" s="99">
        <v>96436.341485977202</v>
      </c>
      <c r="CB1279" s="99">
        <v>4937466.84655762</v>
      </c>
      <c r="CC1279" s="99">
        <v>49702613.916992202</v>
      </c>
      <c r="CD1279" s="99">
        <v>14264651.2698975</v>
      </c>
      <c r="CE1279" s="99">
        <v>3226.9507408142099</v>
      </c>
      <c r="CF1279" s="99">
        <v>345349.13447570801</v>
      </c>
      <c r="CG1279" s="99">
        <v>3101996.1423339802</v>
      </c>
      <c r="CH1279" s="99">
        <v>0</v>
      </c>
      <c r="CI1279" s="99">
        <v>99651.256776809707</v>
      </c>
      <c r="CJ1279" s="99">
        <v>5277912.9194946298</v>
      </c>
      <c r="CK1279" s="99">
        <v>52782906.662109397</v>
      </c>
      <c r="CL1279" s="99">
        <v>14860196.3441162</v>
      </c>
      <c r="CM1279" s="166">
        <v>133645.64429283101</v>
      </c>
      <c r="CN1279" s="166">
        <v>16730067.1990967</v>
      </c>
      <c r="CO1279" s="166">
        <v>95153728.339843795</v>
      </c>
      <c r="CP1279" s="99">
        <v>14860196.3441162</v>
      </c>
      <c r="CQ1279" s="99">
        <v>0</v>
      </c>
      <c r="CR1279" s="99">
        <v>0</v>
      </c>
      <c r="CS1279" s="99">
        <v>0</v>
      </c>
      <c r="CT1279" s="99">
        <v>0</v>
      </c>
      <c r="CU1279" s="98">
        <v>9918.1113588190001</v>
      </c>
      <c r="CV1279" s="98">
        <v>37241.932279056004</v>
      </c>
      <c r="CW1279" s="98">
        <v>5282815.981033328</v>
      </c>
      <c r="CX1279" s="98">
        <v>52804610.059326179</v>
      </c>
    </row>
    <row r="1280" spans="1:102" x14ac:dyDescent="0.2">
      <c r="A1280" s="98" t="s">
        <v>71</v>
      </c>
      <c r="B1280" s="100">
        <v>43344</v>
      </c>
      <c r="C1280" s="99">
        <v>86800.574571609497</v>
      </c>
      <c r="D1280" s="99">
        <v>0</v>
      </c>
      <c r="E1280" s="99">
        <v>9856.98026800156</v>
      </c>
      <c r="F1280" s="99">
        <v>9013.3272181749307</v>
      </c>
      <c r="G1280" s="99">
        <v>3246.23389297724</v>
      </c>
      <c r="H1280" s="99">
        <v>0</v>
      </c>
      <c r="I1280" s="99">
        <v>0</v>
      </c>
      <c r="J1280" s="99">
        <v>34103.725394248999</v>
      </c>
      <c r="K1280" s="99">
        <v>1.8421036296204001</v>
      </c>
      <c r="L1280" s="99">
        <v>245.83258501440301</v>
      </c>
      <c r="M1280" s="99">
        <v>36566.6080164909</v>
      </c>
      <c r="N1280" s="99">
        <v>8176.2949833273897</v>
      </c>
      <c r="O1280" s="99">
        <v>0</v>
      </c>
      <c r="P1280" s="99">
        <v>47955.1676149368</v>
      </c>
      <c r="Q1280" s="99">
        <v>3760.5433641672098</v>
      </c>
      <c r="R1280" s="99">
        <v>0</v>
      </c>
      <c r="S1280" s="99">
        <v>3276.2132923304998</v>
      </c>
      <c r="T1280" s="99">
        <v>0.98304902864765598</v>
      </c>
      <c r="U1280" s="99">
        <v>34012.445333003998</v>
      </c>
      <c r="V1280" s="99">
        <v>4390016.6990356399</v>
      </c>
      <c r="W1280" s="99">
        <v>0</v>
      </c>
      <c r="X1280" s="99">
        <v>526956.54118347203</v>
      </c>
      <c r="Y1280" s="99">
        <v>437218.567527771</v>
      </c>
      <c r="Z1280" s="99">
        <v>342571.61497878999</v>
      </c>
      <c r="AA1280" s="99">
        <v>0</v>
      </c>
      <c r="AB1280" s="99">
        <v>0</v>
      </c>
      <c r="AC1280" s="99">
        <v>11345104.677246099</v>
      </c>
      <c r="AD1280" s="99">
        <v>190.40203383937501</v>
      </c>
      <c r="AE1280" s="99">
        <v>5618.7751598954201</v>
      </c>
      <c r="AF1280" s="99">
        <v>1674089.6830291699</v>
      </c>
      <c r="AG1280" s="99">
        <v>902626.80652618397</v>
      </c>
      <c r="AH1280" s="99">
        <v>0</v>
      </c>
      <c r="AI1280" s="99">
        <v>1713991.8187103299</v>
      </c>
      <c r="AJ1280" s="99">
        <v>595732.48252868699</v>
      </c>
      <c r="AK1280" s="99">
        <v>0</v>
      </c>
      <c r="AL1280" s="99">
        <v>354258.83053207397</v>
      </c>
      <c r="AM1280" s="99">
        <v>189.69769835099601</v>
      </c>
      <c r="AN1280" s="99">
        <v>11354116.994628901</v>
      </c>
      <c r="AO1280" s="99">
        <v>45074139.200195298</v>
      </c>
      <c r="AP1280" s="99">
        <v>0</v>
      </c>
      <c r="AQ1280" s="99">
        <v>4754653.9312133798</v>
      </c>
      <c r="AR1280" s="99">
        <v>3908707.2644958501</v>
      </c>
      <c r="AS1280" s="99">
        <v>3098621.8697204599</v>
      </c>
      <c r="AT1280" s="99">
        <v>0</v>
      </c>
      <c r="AU1280" s="99">
        <v>0</v>
      </c>
      <c r="AV1280" s="99">
        <v>41941814.890136696</v>
      </c>
      <c r="AW1280" s="99">
        <v>668.21341826021705</v>
      </c>
      <c r="AX1280" s="99">
        <v>61618.787569522901</v>
      </c>
      <c r="AY1280" s="99">
        <v>17612974.7263184</v>
      </c>
      <c r="AZ1280" s="99">
        <v>8338957.5516967801</v>
      </c>
      <c r="BA1280" s="99">
        <v>0</v>
      </c>
      <c r="BB1280" s="99">
        <v>18008651.639404301</v>
      </c>
      <c r="BC1280" s="99">
        <v>5574938.87390137</v>
      </c>
      <c r="BD1280" s="99">
        <v>0</v>
      </c>
      <c r="BE1280" s="99">
        <v>3196043.69500732</v>
      </c>
      <c r="BF1280" s="99">
        <v>1784.72205528617</v>
      </c>
      <c r="BG1280" s="99">
        <v>41969871.591796897</v>
      </c>
      <c r="BH1280" s="99">
        <v>12659284.833984399</v>
      </c>
      <c r="BI1280" s="99">
        <v>0</v>
      </c>
      <c r="BJ1280" s="99">
        <v>1638331.27151489</v>
      </c>
      <c r="BK1280" s="99">
        <v>1304346.96292114</v>
      </c>
      <c r="BL1280" s="99">
        <v>0</v>
      </c>
      <c r="BM1280" s="99">
        <v>0</v>
      </c>
      <c r="BN1280" s="99">
        <v>0</v>
      </c>
      <c r="BO1280" s="99">
        <v>0</v>
      </c>
      <c r="BP1280" s="99">
        <v>0</v>
      </c>
      <c r="BQ1280" s="99">
        <v>0</v>
      </c>
      <c r="BR1280" s="99">
        <v>5842215.5880127</v>
      </c>
      <c r="BS1280" s="99">
        <v>3091082.8846130399</v>
      </c>
      <c r="BT1280" s="99">
        <v>0</v>
      </c>
      <c r="BU1280" s="99">
        <v>2722875.0169982901</v>
      </c>
      <c r="BV1280" s="99">
        <v>2204290.6876831101</v>
      </c>
      <c r="BW1280" s="99">
        <v>0</v>
      </c>
      <c r="BX1280" s="99">
        <v>532785.86779022205</v>
      </c>
      <c r="BY1280" s="99">
        <v>0</v>
      </c>
      <c r="BZ1280" s="99">
        <v>0</v>
      </c>
      <c r="CA1280" s="99">
        <v>96755.551383018494</v>
      </c>
      <c r="CB1280" s="99">
        <v>4914501.1786498995</v>
      </c>
      <c r="CC1280" s="99">
        <v>49798388.401855499</v>
      </c>
      <c r="CD1280" s="99">
        <v>14278378.127441401</v>
      </c>
      <c r="CE1280" s="99">
        <v>3246.9000446200398</v>
      </c>
      <c r="CF1280" s="99">
        <v>342582.771717072</v>
      </c>
      <c r="CG1280" s="99">
        <v>3091679.7757568401</v>
      </c>
      <c r="CH1280" s="99">
        <v>0</v>
      </c>
      <c r="CI1280" s="99">
        <v>99980.967305183396</v>
      </c>
      <c r="CJ1280" s="99">
        <v>5260459.8854370099</v>
      </c>
      <c r="CK1280" s="99">
        <v>52906263.354003899</v>
      </c>
      <c r="CL1280" s="99">
        <v>14876400.220947299</v>
      </c>
      <c r="CM1280" s="166">
        <v>133644.60147857701</v>
      </c>
      <c r="CN1280" s="166">
        <v>16606977.0109863</v>
      </c>
      <c r="CO1280" s="166">
        <v>94706274.988281295</v>
      </c>
      <c r="CP1280" s="99">
        <v>14876400.220947299</v>
      </c>
      <c r="CQ1280" s="99">
        <v>0</v>
      </c>
      <c r="CR1280" s="99">
        <v>0</v>
      </c>
      <c r="CS1280" s="99">
        <v>0</v>
      </c>
      <c r="CT1280" s="99">
        <v>0</v>
      </c>
      <c r="CU1280" s="98">
        <v>9857.8744118970008</v>
      </c>
      <c r="CV1280" s="98">
        <v>36982.753540245998</v>
      </c>
      <c r="CW1280" s="98">
        <v>5257083.950366972</v>
      </c>
      <c r="CX1280" s="98">
        <v>52890068.177612342</v>
      </c>
    </row>
    <row r="1281" spans="1:102" x14ac:dyDescent="0.2">
      <c r="A1281" s="98" t="s">
        <v>71</v>
      </c>
      <c r="B1281" s="100">
        <v>43435</v>
      </c>
      <c r="C1281" s="99">
        <v>86262.721728324905</v>
      </c>
      <c r="D1281" s="99">
        <v>0</v>
      </c>
      <c r="E1281" s="99">
        <v>9615.3026087284106</v>
      </c>
      <c r="F1281" s="99">
        <v>8822.0209637880307</v>
      </c>
      <c r="G1281" s="99">
        <v>3240.6110680699298</v>
      </c>
      <c r="H1281" s="99">
        <v>0</v>
      </c>
      <c r="I1281" s="99">
        <v>0</v>
      </c>
      <c r="J1281" s="99">
        <v>33296.262936115301</v>
      </c>
      <c r="K1281" s="99">
        <v>0</v>
      </c>
      <c r="L1281" s="99">
        <v>0</v>
      </c>
      <c r="M1281" s="99">
        <v>36492.285335063898</v>
      </c>
      <c r="N1281" s="99">
        <v>8028.2945609688804</v>
      </c>
      <c r="O1281" s="99">
        <v>0</v>
      </c>
      <c r="P1281" s="99">
        <v>0</v>
      </c>
      <c r="Q1281" s="99">
        <v>3744.0798193812402</v>
      </c>
      <c r="R1281" s="99">
        <v>0</v>
      </c>
      <c r="S1281" s="99">
        <v>0</v>
      </c>
      <c r="T1281" s="99">
        <v>0</v>
      </c>
      <c r="U1281" s="99">
        <v>33479.701672554002</v>
      </c>
      <c r="V1281" s="99">
        <v>4410192.5796508798</v>
      </c>
      <c r="W1281" s="99">
        <v>0</v>
      </c>
      <c r="X1281" s="99">
        <v>522253.65779113799</v>
      </c>
      <c r="Y1281" s="99">
        <v>434696.12776946998</v>
      </c>
      <c r="Z1281" s="99">
        <v>338495.83901977498</v>
      </c>
      <c r="AA1281" s="99">
        <v>0</v>
      </c>
      <c r="AB1281" s="99">
        <v>0</v>
      </c>
      <c r="AC1281" s="99">
        <v>11230231.8736572</v>
      </c>
      <c r="AD1281" s="99">
        <v>0</v>
      </c>
      <c r="AE1281" s="99">
        <v>0</v>
      </c>
      <c r="AF1281" s="99">
        <v>1686043.57722473</v>
      </c>
      <c r="AG1281" s="99">
        <v>896321.91818237305</v>
      </c>
      <c r="AH1281" s="99">
        <v>0</v>
      </c>
      <c r="AI1281" s="99">
        <v>0</v>
      </c>
      <c r="AJ1281" s="99">
        <v>603962.27506256104</v>
      </c>
      <c r="AK1281" s="99">
        <v>0</v>
      </c>
      <c r="AL1281" s="99">
        <v>0</v>
      </c>
      <c r="AM1281" s="99">
        <v>0</v>
      </c>
      <c r="AN1281" s="99">
        <v>11217641.306152301</v>
      </c>
      <c r="AO1281" s="99">
        <v>45748906.3916016</v>
      </c>
      <c r="AP1281" s="99">
        <v>0</v>
      </c>
      <c r="AQ1281" s="99">
        <v>4739193.2625732403</v>
      </c>
      <c r="AR1281" s="99">
        <v>3924464.3197631799</v>
      </c>
      <c r="AS1281" s="99">
        <v>3087339.25744629</v>
      </c>
      <c r="AT1281" s="99">
        <v>0</v>
      </c>
      <c r="AU1281" s="99">
        <v>0</v>
      </c>
      <c r="AV1281" s="99">
        <v>41706644.197265603</v>
      </c>
      <c r="AW1281" s="99">
        <v>0</v>
      </c>
      <c r="AX1281" s="99">
        <v>0</v>
      </c>
      <c r="AY1281" s="99">
        <v>17878087.392578099</v>
      </c>
      <c r="AZ1281" s="99">
        <v>8369807.0015869103</v>
      </c>
      <c r="BA1281" s="99">
        <v>0</v>
      </c>
      <c r="BB1281" s="99">
        <v>0</v>
      </c>
      <c r="BC1281" s="99">
        <v>5700422.9799194299</v>
      </c>
      <c r="BD1281" s="99">
        <v>0</v>
      </c>
      <c r="BE1281" s="99">
        <v>0</v>
      </c>
      <c r="BF1281" s="99">
        <v>0</v>
      </c>
      <c r="BG1281" s="99">
        <v>41655848.441894501</v>
      </c>
      <c r="BH1281" s="99">
        <v>12718786.0853271</v>
      </c>
      <c r="BI1281" s="99">
        <v>0</v>
      </c>
      <c r="BJ1281" s="99">
        <v>1588902.71006775</v>
      </c>
      <c r="BK1281" s="99">
        <v>1290275.08674622</v>
      </c>
      <c r="BL1281" s="99">
        <v>0</v>
      </c>
      <c r="BM1281" s="99">
        <v>0</v>
      </c>
      <c r="BN1281" s="99">
        <v>0</v>
      </c>
      <c r="BO1281" s="99">
        <v>0</v>
      </c>
      <c r="BP1281" s="99">
        <v>0</v>
      </c>
      <c r="BQ1281" s="99">
        <v>0</v>
      </c>
      <c r="BR1281" s="99">
        <v>5850684.6302490197</v>
      </c>
      <c r="BS1281" s="99">
        <v>3084556.9846191402</v>
      </c>
      <c r="BT1281" s="99">
        <v>0</v>
      </c>
      <c r="BU1281" s="99">
        <v>0</v>
      </c>
      <c r="BV1281" s="99">
        <v>2205654.3260192899</v>
      </c>
      <c r="BW1281" s="99">
        <v>0</v>
      </c>
      <c r="BX1281" s="99">
        <v>0</v>
      </c>
      <c r="BY1281" s="99">
        <v>0</v>
      </c>
      <c r="BZ1281" s="99">
        <v>0</v>
      </c>
      <c r="CA1281" s="99">
        <v>95912.473711967497</v>
      </c>
      <c r="CB1281" s="99">
        <v>4935979.9965209998</v>
      </c>
      <c r="CC1281" s="99">
        <v>50530510.205078103</v>
      </c>
      <c r="CD1281" s="99">
        <v>14305876.4539795</v>
      </c>
      <c r="CE1281" s="99">
        <v>3241.2890846431301</v>
      </c>
      <c r="CF1281" s="99">
        <v>338280.29627227801</v>
      </c>
      <c r="CG1281" s="99">
        <v>3099558.3133850102</v>
      </c>
      <c r="CH1281" s="99">
        <v>0</v>
      </c>
      <c r="CI1281" s="99">
        <v>99155.332462310806</v>
      </c>
      <c r="CJ1281" s="99">
        <v>5268115.1378784198</v>
      </c>
      <c r="CK1281" s="99">
        <v>53670672.6953125</v>
      </c>
      <c r="CL1281" s="99">
        <v>14906680.121948199</v>
      </c>
      <c r="CM1281" s="166">
        <v>132260.307020187</v>
      </c>
      <c r="CN1281" s="166">
        <v>16484320.3096924</v>
      </c>
      <c r="CO1281" s="166">
        <v>95305984.017578095</v>
      </c>
      <c r="CP1281" s="99">
        <v>14906680.121948199</v>
      </c>
      <c r="CQ1281" s="99">
        <v>0</v>
      </c>
      <c r="CR1281" s="99">
        <v>0</v>
      </c>
      <c r="CS1281" s="99">
        <v>0</v>
      </c>
      <c r="CT1281" s="99">
        <v>0</v>
      </c>
      <c r="CU1281" s="98">
        <v>9619.0339120930003</v>
      </c>
      <c r="CV1281" s="98">
        <v>36240.796429495997</v>
      </c>
      <c r="CW1281" s="98">
        <v>5274260.2927932777</v>
      </c>
      <c r="CX1281" s="98">
        <v>53630068.518463112</v>
      </c>
    </row>
    <row r="1282" spans="1:102" x14ac:dyDescent="0.2">
      <c r="A1282" s="98" t="s">
        <v>71</v>
      </c>
      <c r="B1282" s="100">
        <v>43525</v>
      </c>
      <c r="C1282" s="99">
        <v>87162.889268875093</v>
      </c>
      <c r="D1282" s="99">
        <v>0</v>
      </c>
      <c r="E1282" s="99">
        <v>9490.7660251855905</v>
      </c>
      <c r="F1282" s="99">
        <v>8787.7041927576101</v>
      </c>
      <c r="G1282" s="99">
        <v>3247.10158020258</v>
      </c>
      <c r="H1282" s="99">
        <v>0</v>
      </c>
      <c r="I1282" s="99">
        <v>0</v>
      </c>
      <c r="J1282" s="99">
        <v>33180.897417068503</v>
      </c>
      <c r="K1282" s="99">
        <v>0</v>
      </c>
      <c r="L1282" s="99">
        <v>0</v>
      </c>
      <c r="M1282" s="99">
        <v>37151.327258110003</v>
      </c>
      <c r="N1282" s="99">
        <v>7926.2578724622699</v>
      </c>
      <c r="O1282" s="99">
        <v>0</v>
      </c>
      <c r="P1282" s="99">
        <v>0</v>
      </c>
      <c r="Q1282" s="99">
        <v>3759.9766311943499</v>
      </c>
      <c r="R1282" s="99">
        <v>0</v>
      </c>
      <c r="S1282" s="99">
        <v>0</v>
      </c>
      <c r="T1282" s="99">
        <v>0</v>
      </c>
      <c r="U1282" s="99">
        <v>33181.546374320998</v>
      </c>
      <c r="V1282" s="99">
        <v>4427667.7355957003</v>
      </c>
      <c r="W1282" s="99">
        <v>0</v>
      </c>
      <c r="X1282" s="99">
        <v>506703.550548553</v>
      </c>
      <c r="Y1282" s="99">
        <v>433978.745128632</v>
      </c>
      <c r="Z1282" s="99">
        <v>333104.16004562401</v>
      </c>
      <c r="AA1282" s="99">
        <v>0</v>
      </c>
      <c r="AB1282" s="99">
        <v>0</v>
      </c>
      <c r="AC1282" s="99">
        <v>11125105.7664795</v>
      </c>
      <c r="AD1282" s="99">
        <v>0</v>
      </c>
      <c r="AE1282" s="99">
        <v>0</v>
      </c>
      <c r="AF1282" s="99">
        <v>1719276.7959442099</v>
      </c>
      <c r="AG1282" s="99">
        <v>891364.02573394799</v>
      </c>
      <c r="AH1282" s="99">
        <v>0</v>
      </c>
      <c r="AI1282" s="99">
        <v>0</v>
      </c>
      <c r="AJ1282" s="99">
        <v>613372.74287414597</v>
      </c>
      <c r="AK1282" s="99">
        <v>0</v>
      </c>
      <c r="AL1282" s="99">
        <v>0</v>
      </c>
      <c r="AM1282" s="99">
        <v>0</v>
      </c>
      <c r="AN1282" s="99">
        <v>11183912.639160199</v>
      </c>
      <c r="AO1282" s="99">
        <v>46105874.53125</v>
      </c>
      <c r="AP1282" s="99">
        <v>0</v>
      </c>
      <c r="AQ1282" s="99">
        <v>4702609.4923095703</v>
      </c>
      <c r="AR1282" s="99">
        <v>3936505.9401550302</v>
      </c>
      <c r="AS1282" s="99">
        <v>3036728.6859741202</v>
      </c>
      <c r="AT1282" s="99">
        <v>0</v>
      </c>
      <c r="AU1282" s="99">
        <v>0</v>
      </c>
      <c r="AV1282" s="99">
        <v>41575781.237304702</v>
      </c>
      <c r="AW1282" s="99">
        <v>0</v>
      </c>
      <c r="AX1282" s="99">
        <v>0</v>
      </c>
      <c r="AY1282" s="99">
        <v>18440430.568115201</v>
      </c>
      <c r="AZ1282" s="99">
        <v>8396966.8321533203</v>
      </c>
      <c r="BA1282" s="99">
        <v>0</v>
      </c>
      <c r="BB1282" s="99">
        <v>0</v>
      </c>
      <c r="BC1282" s="99">
        <v>5772355.7864379901</v>
      </c>
      <c r="BD1282" s="99">
        <v>0</v>
      </c>
      <c r="BE1282" s="99">
        <v>0</v>
      </c>
      <c r="BF1282" s="99">
        <v>0</v>
      </c>
      <c r="BG1282" s="99">
        <v>41828573.980468802</v>
      </c>
      <c r="BH1282" s="99">
        <v>12802247.634643599</v>
      </c>
      <c r="BI1282" s="99">
        <v>0</v>
      </c>
      <c r="BJ1282" s="99">
        <v>1533347.7265167199</v>
      </c>
      <c r="BK1282" s="99">
        <v>1274150.9979553199</v>
      </c>
      <c r="BL1282" s="99">
        <v>0</v>
      </c>
      <c r="BM1282" s="99">
        <v>0</v>
      </c>
      <c r="BN1282" s="99">
        <v>0</v>
      </c>
      <c r="BO1282" s="99">
        <v>0</v>
      </c>
      <c r="BP1282" s="99">
        <v>0</v>
      </c>
      <c r="BQ1282" s="99">
        <v>0</v>
      </c>
      <c r="BR1282" s="99">
        <v>5913326.7255859403</v>
      </c>
      <c r="BS1282" s="99">
        <v>3086376.4924011198</v>
      </c>
      <c r="BT1282" s="99">
        <v>0</v>
      </c>
      <c r="BU1282" s="99">
        <v>0</v>
      </c>
      <c r="BV1282" s="99">
        <v>2202522.3544616699</v>
      </c>
      <c r="BW1282" s="99">
        <v>0</v>
      </c>
      <c r="BX1282" s="99">
        <v>0</v>
      </c>
      <c r="BY1282" s="99">
        <v>0</v>
      </c>
      <c r="BZ1282" s="99">
        <v>0</v>
      </c>
      <c r="CA1282" s="99">
        <v>96500.715191841096</v>
      </c>
      <c r="CB1282" s="99">
        <v>4950308.47119141</v>
      </c>
      <c r="CC1282" s="99">
        <v>51015873.947265603</v>
      </c>
      <c r="CD1282" s="99">
        <v>14346260.5617676</v>
      </c>
      <c r="CE1282" s="99">
        <v>3244.8123373091198</v>
      </c>
      <c r="CF1282" s="99">
        <v>333589.91801071202</v>
      </c>
      <c r="CG1282" s="99">
        <v>3043672.5207519499</v>
      </c>
      <c r="CH1282" s="99">
        <v>0</v>
      </c>
      <c r="CI1282" s="99">
        <v>99777.622402191206</v>
      </c>
      <c r="CJ1282" s="99">
        <v>5275604.1730346698</v>
      </c>
      <c r="CK1282" s="99">
        <v>53991388.187988304</v>
      </c>
      <c r="CL1282" s="99">
        <v>14922733.3236084</v>
      </c>
      <c r="CM1282" s="166">
        <v>132605.22382354701</v>
      </c>
      <c r="CN1282" s="166">
        <v>16486604.295776401</v>
      </c>
      <c r="CO1282" s="166">
        <v>95881208.340820298</v>
      </c>
      <c r="CP1282" s="99">
        <v>14922733.3236084</v>
      </c>
      <c r="CQ1282" s="99">
        <v>0</v>
      </c>
      <c r="CR1282" s="99">
        <v>0</v>
      </c>
      <c r="CS1282" s="99">
        <v>0</v>
      </c>
      <c r="CT1282" s="99">
        <v>0</v>
      </c>
      <c r="CU1282" s="98">
        <v>9492.5902451469992</v>
      </c>
      <c r="CV1282" s="98">
        <v>36034.543746247997</v>
      </c>
      <c r="CW1282" s="98">
        <v>5283898.3892021216</v>
      </c>
      <c r="CX1282" s="98">
        <v>54059546.468017556</v>
      </c>
    </row>
    <row r="1283" spans="1:102" x14ac:dyDescent="0.2">
      <c r="A1283" s="98" t="s">
        <v>72</v>
      </c>
      <c r="B1283" s="100">
        <v>38047</v>
      </c>
      <c r="C1283" s="99">
        <v>16332.4365735054</v>
      </c>
      <c r="D1283" s="99">
        <v>0</v>
      </c>
      <c r="E1283" s="99">
        <v>17154.176231145899</v>
      </c>
      <c r="F1283" s="99">
        <v>11889.166213869999</v>
      </c>
      <c r="G1283" s="99">
        <v>0.96854449799866404</v>
      </c>
      <c r="H1283" s="99">
        <v>0</v>
      </c>
      <c r="I1283" s="99">
        <v>0</v>
      </c>
      <c r="J1283" s="99">
        <v>21.744212023913899</v>
      </c>
      <c r="K1283" s="99">
        <v>7767.1710078716296</v>
      </c>
      <c r="L1283" s="99">
        <v>11096.9339011908</v>
      </c>
      <c r="M1283" s="99">
        <v>14365.281523346899</v>
      </c>
      <c r="N1283" s="99">
        <v>5993.8276229500798</v>
      </c>
      <c r="O1283" s="99">
        <v>0</v>
      </c>
      <c r="P1283" s="99">
        <v>0</v>
      </c>
      <c r="Q1283" s="99">
        <v>1991.2240448892101</v>
      </c>
      <c r="R1283" s="99">
        <v>0</v>
      </c>
      <c r="S1283" s="99">
        <v>0</v>
      </c>
      <c r="T1283" s="99">
        <v>400.99763410538401</v>
      </c>
      <c r="U1283" s="99">
        <v>7677.5048308968499</v>
      </c>
      <c r="V1283" s="99">
        <v>964087.74784851098</v>
      </c>
      <c r="W1283" s="99">
        <v>0</v>
      </c>
      <c r="X1283" s="99">
        <v>1466653.3886718799</v>
      </c>
      <c r="Y1283" s="99">
        <v>985004.63764190697</v>
      </c>
      <c r="Z1283" s="99">
        <v>76.105749954469502</v>
      </c>
      <c r="AA1283" s="99">
        <v>0</v>
      </c>
      <c r="AB1283" s="99">
        <v>0</v>
      </c>
      <c r="AC1283" s="99">
        <v>1216.8881325274699</v>
      </c>
      <c r="AD1283" s="99">
        <v>0</v>
      </c>
      <c r="AE1283" s="99">
        <v>584138.12463378895</v>
      </c>
      <c r="AF1283" s="99">
        <v>715587.45326232899</v>
      </c>
      <c r="AG1283" s="99">
        <v>889282.84616088902</v>
      </c>
      <c r="AH1283" s="99">
        <v>0</v>
      </c>
      <c r="AI1283" s="99">
        <v>0</v>
      </c>
      <c r="AJ1283" s="99">
        <v>255144.66845893901</v>
      </c>
      <c r="AK1283" s="99">
        <v>0</v>
      </c>
      <c r="AL1283" s="99">
        <v>0</v>
      </c>
      <c r="AM1283" s="99">
        <v>65799.093231201201</v>
      </c>
      <c r="AN1283" s="99">
        <v>2031924.82356262</v>
      </c>
      <c r="AO1283" s="99">
        <v>6383613.0963745099</v>
      </c>
      <c r="AP1283" s="99">
        <v>0</v>
      </c>
      <c r="AQ1283" s="99">
        <v>9316354.3486328106</v>
      </c>
      <c r="AR1283" s="99">
        <v>6202503.8572998</v>
      </c>
      <c r="AS1283" s="99">
        <v>422.58528791368002</v>
      </c>
      <c r="AT1283" s="99">
        <v>0</v>
      </c>
      <c r="AU1283" s="99">
        <v>0</v>
      </c>
      <c r="AV1283" s="99">
        <v>2773.72245031595</v>
      </c>
      <c r="AW1283" s="99">
        <v>0</v>
      </c>
      <c r="AX1283" s="99">
        <v>3876446.5818176302</v>
      </c>
      <c r="AY1283" s="99">
        <v>4668862.9944457998</v>
      </c>
      <c r="AZ1283" s="99">
        <v>5496936.2426757803</v>
      </c>
      <c r="BA1283" s="99">
        <v>0</v>
      </c>
      <c r="BB1283" s="99">
        <v>0</v>
      </c>
      <c r="BC1283" s="99">
        <v>1610828.8513183601</v>
      </c>
      <c r="BD1283" s="99">
        <v>0</v>
      </c>
      <c r="BE1283" s="99">
        <v>0</v>
      </c>
      <c r="BF1283" s="99">
        <v>402670.62414932298</v>
      </c>
      <c r="BG1283" s="99">
        <v>4669711.0576171903</v>
      </c>
      <c r="BH1283" s="99">
        <v>1426447.97088623</v>
      </c>
      <c r="BI1283" s="99">
        <v>0</v>
      </c>
      <c r="BJ1283" s="99">
        <v>3042315.8986816402</v>
      </c>
      <c r="BK1283" s="99">
        <v>2314301.4967956501</v>
      </c>
      <c r="BL1283" s="99">
        <v>0</v>
      </c>
      <c r="BM1283" s="99">
        <v>0</v>
      </c>
      <c r="BN1283" s="99">
        <v>0</v>
      </c>
      <c r="BO1283" s="99">
        <v>0</v>
      </c>
      <c r="BP1283" s="99">
        <v>0</v>
      </c>
      <c r="BQ1283" s="99">
        <v>0</v>
      </c>
      <c r="BR1283" s="99">
        <v>1618865.5945434601</v>
      </c>
      <c r="BS1283" s="99">
        <v>2175271.4636535598</v>
      </c>
      <c r="BT1283" s="99">
        <v>0</v>
      </c>
      <c r="BU1283" s="99">
        <v>0</v>
      </c>
      <c r="BV1283" s="99">
        <v>655064.61150360096</v>
      </c>
      <c r="BW1283" s="99">
        <v>0</v>
      </c>
      <c r="BX1283" s="99">
        <v>0</v>
      </c>
      <c r="BY1283" s="99">
        <v>0</v>
      </c>
      <c r="BZ1283" s="99">
        <v>0</v>
      </c>
      <c r="CA1283" s="99">
        <v>33515.427774906202</v>
      </c>
      <c r="CB1283" s="99">
        <v>2433028.7797546401</v>
      </c>
      <c r="CC1283" s="99">
        <v>15630464.9530029</v>
      </c>
      <c r="CD1283" s="99">
        <v>4479674.68078613</v>
      </c>
      <c r="CE1283" s="99">
        <v>409.14697392284899</v>
      </c>
      <c r="CF1283" s="99">
        <v>65426.555960178397</v>
      </c>
      <c r="CG1283" s="99">
        <v>400209.38701629598</v>
      </c>
      <c r="CH1283" s="99">
        <v>0</v>
      </c>
      <c r="CI1283" s="99">
        <v>33925.140279293097</v>
      </c>
      <c r="CJ1283" s="99">
        <v>2498907.51843262</v>
      </c>
      <c r="CK1283" s="99">
        <v>16035689.9368896</v>
      </c>
      <c r="CL1283" s="99">
        <v>4471417.6927490197</v>
      </c>
      <c r="CM1283" s="166">
        <v>41585.746654987299</v>
      </c>
      <c r="CN1283" s="166">
        <v>4522458.22192383</v>
      </c>
      <c r="CO1283" s="166">
        <v>20670486.479003899</v>
      </c>
      <c r="CP1283" s="99">
        <v>4471417.6927490197</v>
      </c>
      <c r="CQ1283" s="99">
        <v>0</v>
      </c>
      <c r="CR1283" s="99">
        <v>0</v>
      </c>
      <c r="CS1283" s="99">
        <v>0</v>
      </c>
      <c r="CT1283" s="99">
        <v>0</v>
      </c>
      <c r="CU1283" s="98">
        <v>25284.938253610999</v>
      </c>
      <c r="CV1283" s="98">
        <v>22.623907263</v>
      </c>
      <c r="CW1283" s="98">
        <v>2498455.3357148184</v>
      </c>
      <c r="CX1283" s="98">
        <v>16030674.340019196</v>
      </c>
    </row>
    <row r="1284" spans="1:102" x14ac:dyDescent="0.2">
      <c r="A1284" s="98" t="s">
        <v>72</v>
      </c>
      <c r="B1284" s="100">
        <v>38139</v>
      </c>
      <c r="C1284" s="99">
        <v>16472.000822782498</v>
      </c>
      <c r="D1284" s="99">
        <v>0</v>
      </c>
      <c r="E1284" s="99">
        <v>17173.310286521901</v>
      </c>
      <c r="F1284" s="99">
        <v>12286.6737012863</v>
      </c>
      <c r="G1284" s="99">
        <v>15.789557546959299</v>
      </c>
      <c r="H1284" s="99">
        <v>0</v>
      </c>
      <c r="I1284" s="99">
        <v>0</v>
      </c>
      <c r="J1284" s="99">
        <v>385.067976597697</v>
      </c>
      <c r="K1284" s="99">
        <v>7118.8005354404404</v>
      </c>
      <c r="L1284" s="99">
        <v>11208.089965224301</v>
      </c>
      <c r="M1284" s="99">
        <v>14393.693844437599</v>
      </c>
      <c r="N1284" s="99">
        <v>6079.9047724008597</v>
      </c>
      <c r="O1284" s="99">
        <v>0</v>
      </c>
      <c r="P1284" s="99">
        <v>0</v>
      </c>
      <c r="Q1284" s="99">
        <v>1992.4307813048399</v>
      </c>
      <c r="R1284" s="99">
        <v>0</v>
      </c>
      <c r="S1284" s="99">
        <v>0</v>
      </c>
      <c r="T1284" s="99">
        <v>399.84092376381199</v>
      </c>
      <c r="U1284" s="99">
        <v>7677.0782974362401</v>
      </c>
      <c r="V1284" s="99">
        <v>955868.00906372105</v>
      </c>
      <c r="W1284" s="99">
        <v>0</v>
      </c>
      <c r="X1284" s="99">
        <v>1466081.5814666699</v>
      </c>
      <c r="Y1284" s="99">
        <v>1003166.96012878</v>
      </c>
      <c r="Z1284" s="99">
        <v>2318.0992035269701</v>
      </c>
      <c r="AA1284" s="99">
        <v>0</v>
      </c>
      <c r="AB1284" s="99">
        <v>0</v>
      </c>
      <c r="AC1284" s="99">
        <v>77523.970183372498</v>
      </c>
      <c r="AD1284" s="99">
        <v>0</v>
      </c>
      <c r="AE1284" s="99">
        <v>570462.27174377395</v>
      </c>
      <c r="AF1284" s="99">
        <v>709852.29258728004</v>
      </c>
      <c r="AG1284" s="99">
        <v>896808.08043670701</v>
      </c>
      <c r="AH1284" s="99">
        <v>0</v>
      </c>
      <c r="AI1284" s="99">
        <v>0</v>
      </c>
      <c r="AJ1284" s="99">
        <v>248482.799959183</v>
      </c>
      <c r="AK1284" s="99">
        <v>0</v>
      </c>
      <c r="AL1284" s="99">
        <v>0</v>
      </c>
      <c r="AM1284" s="99">
        <v>62940.376440525099</v>
      </c>
      <c r="AN1284" s="99">
        <v>2025972.7660369901</v>
      </c>
      <c r="AO1284" s="99">
        <v>6356627.1074829102</v>
      </c>
      <c r="AP1284" s="99">
        <v>0</v>
      </c>
      <c r="AQ1284" s="99">
        <v>9388459.3758544903</v>
      </c>
      <c r="AR1284" s="99">
        <v>6412910.7400512705</v>
      </c>
      <c r="AS1284" s="99">
        <v>13529.0256129503</v>
      </c>
      <c r="AT1284" s="99">
        <v>0</v>
      </c>
      <c r="AU1284" s="99">
        <v>0</v>
      </c>
      <c r="AV1284" s="99">
        <v>181921.64714431801</v>
      </c>
      <c r="AW1284" s="99">
        <v>0</v>
      </c>
      <c r="AX1284" s="99">
        <v>3846687.97833252</v>
      </c>
      <c r="AY1284" s="99">
        <v>4685564.3925781297</v>
      </c>
      <c r="AZ1284" s="99">
        <v>5610317.7789306603</v>
      </c>
      <c r="BA1284" s="99">
        <v>0</v>
      </c>
      <c r="BB1284" s="99">
        <v>0</v>
      </c>
      <c r="BC1284" s="99">
        <v>1583199.61120605</v>
      </c>
      <c r="BD1284" s="99">
        <v>0</v>
      </c>
      <c r="BE1284" s="99">
        <v>0</v>
      </c>
      <c r="BF1284" s="99">
        <v>389141.97887420701</v>
      </c>
      <c r="BG1284" s="99">
        <v>4703830.6935424795</v>
      </c>
      <c r="BH1284" s="99">
        <v>1426966.9866027799</v>
      </c>
      <c r="BI1284" s="99">
        <v>0</v>
      </c>
      <c r="BJ1284" s="99">
        <v>3066923.1937866202</v>
      </c>
      <c r="BK1284" s="99">
        <v>2389656.5677490202</v>
      </c>
      <c r="BL1284" s="99">
        <v>0</v>
      </c>
      <c r="BM1284" s="99">
        <v>0</v>
      </c>
      <c r="BN1284" s="99">
        <v>0</v>
      </c>
      <c r="BO1284" s="99">
        <v>0</v>
      </c>
      <c r="BP1284" s="99">
        <v>0</v>
      </c>
      <c r="BQ1284" s="99">
        <v>0</v>
      </c>
      <c r="BR1284" s="99">
        <v>1626627.3833770801</v>
      </c>
      <c r="BS1284" s="99">
        <v>2227156.4834594699</v>
      </c>
      <c r="BT1284" s="99">
        <v>0</v>
      </c>
      <c r="BU1284" s="99">
        <v>0</v>
      </c>
      <c r="BV1284" s="99">
        <v>646770.62184143101</v>
      </c>
      <c r="BW1284" s="99">
        <v>0</v>
      </c>
      <c r="BX1284" s="99">
        <v>0</v>
      </c>
      <c r="BY1284" s="99">
        <v>0</v>
      </c>
      <c r="BZ1284" s="99">
        <v>0</v>
      </c>
      <c r="CA1284" s="99">
        <v>33644.453523158998</v>
      </c>
      <c r="CB1284" s="99">
        <v>2416106.2348327599</v>
      </c>
      <c r="CC1284" s="99">
        <v>15646790.952026401</v>
      </c>
      <c r="CD1284" s="99">
        <v>4490764.1203002902</v>
      </c>
      <c r="CE1284" s="99">
        <v>401.53197464346903</v>
      </c>
      <c r="CF1284" s="99">
        <v>63016.321694374099</v>
      </c>
      <c r="CG1284" s="99">
        <v>388553.77127075201</v>
      </c>
      <c r="CH1284" s="99">
        <v>0</v>
      </c>
      <c r="CI1284" s="99">
        <v>34046.144321441701</v>
      </c>
      <c r="CJ1284" s="99">
        <v>2478835.5415344201</v>
      </c>
      <c r="CK1284" s="99">
        <v>16030293.2116699</v>
      </c>
      <c r="CL1284" s="99">
        <v>4489205.1496582003</v>
      </c>
      <c r="CM1284" s="166">
        <v>41725.2226090431</v>
      </c>
      <c r="CN1284" s="166">
        <v>4508276.12817383</v>
      </c>
      <c r="CO1284" s="166">
        <v>20740954.247314502</v>
      </c>
      <c r="CP1284" s="99">
        <v>4489205.1496582003</v>
      </c>
      <c r="CQ1284" s="99">
        <v>0</v>
      </c>
      <c r="CR1284" s="99">
        <v>0</v>
      </c>
      <c r="CS1284" s="99">
        <v>0</v>
      </c>
      <c r="CT1284" s="99">
        <v>0</v>
      </c>
      <c r="CU1284" s="98">
        <v>24785.199176745999</v>
      </c>
      <c r="CV1284" s="98">
        <v>395.51121640700001</v>
      </c>
      <c r="CW1284" s="98">
        <v>2479122.556527134</v>
      </c>
      <c r="CX1284" s="98">
        <v>16035344.723297153</v>
      </c>
    </row>
    <row r="1285" spans="1:102" x14ac:dyDescent="0.2">
      <c r="A1285" s="98" t="s">
        <v>72</v>
      </c>
      <c r="B1285" s="100">
        <v>38231</v>
      </c>
      <c r="C1285" s="99">
        <v>16807.132372140899</v>
      </c>
      <c r="D1285" s="99">
        <v>0</v>
      </c>
      <c r="E1285" s="99">
        <v>17129.3302540779</v>
      </c>
      <c r="F1285" s="99">
        <v>12418.5030735731</v>
      </c>
      <c r="G1285" s="99">
        <v>23.475955325877301</v>
      </c>
      <c r="H1285" s="99">
        <v>0</v>
      </c>
      <c r="I1285" s="99">
        <v>0</v>
      </c>
      <c r="J1285" s="99">
        <v>900.38090112805401</v>
      </c>
      <c r="K1285" s="99">
        <v>6753.2848637103998</v>
      </c>
      <c r="L1285" s="99">
        <v>11606.155900359199</v>
      </c>
      <c r="M1285" s="99">
        <v>14443.1814898252</v>
      </c>
      <c r="N1285" s="99">
        <v>6198.1272543072701</v>
      </c>
      <c r="O1285" s="99">
        <v>0</v>
      </c>
      <c r="P1285" s="99">
        <v>0</v>
      </c>
      <c r="Q1285" s="99">
        <v>1985.5257597416601</v>
      </c>
      <c r="R1285" s="99">
        <v>0</v>
      </c>
      <c r="S1285" s="99">
        <v>0</v>
      </c>
      <c r="T1285" s="99">
        <v>397.69053671136498</v>
      </c>
      <c r="U1285" s="99">
        <v>7683.8271651864097</v>
      </c>
      <c r="V1285" s="99">
        <v>966002.79299926804</v>
      </c>
      <c r="W1285" s="99">
        <v>0</v>
      </c>
      <c r="X1285" s="99">
        <v>1462633.29930115</v>
      </c>
      <c r="Y1285" s="99">
        <v>1016034.34474182</v>
      </c>
      <c r="Z1285" s="99">
        <v>4907.0914093255997</v>
      </c>
      <c r="AA1285" s="99">
        <v>0</v>
      </c>
      <c r="AB1285" s="99">
        <v>0</v>
      </c>
      <c r="AC1285" s="99">
        <v>211393.60680198701</v>
      </c>
      <c r="AD1285" s="99">
        <v>0</v>
      </c>
      <c r="AE1285" s="99">
        <v>587483.31449127197</v>
      </c>
      <c r="AF1285" s="99">
        <v>709267.27512359596</v>
      </c>
      <c r="AG1285" s="99">
        <v>904717.12603759801</v>
      </c>
      <c r="AH1285" s="99">
        <v>0</v>
      </c>
      <c r="AI1285" s="99">
        <v>0</v>
      </c>
      <c r="AJ1285" s="99">
        <v>243184.82897949201</v>
      </c>
      <c r="AK1285" s="99">
        <v>0</v>
      </c>
      <c r="AL1285" s="99">
        <v>0</v>
      </c>
      <c r="AM1285" s="99">
        <v>62622.442747116103</v>
      </c>
      <c r="AN1285" s="99">
        <v>1949493.1105957001</v>
      </c>
      <c r="AO1285" s="99">
        <v>6522286.9085082998</v>
      </c>
      <c r="AP1285" s="99">
        <v>0</v>
      </c>
      <c r="AQ1285" s="99">
        <v>9495605.6020507794</v>
      </c>
      <c r="AR1285" s="99">
        <v>6601385.2627563505</v>
      </c>
      <c r="AS1285" s="99">
        <v>29322.168753623999</v>
      </c>
      <c r="AT1285" s="99">
        <v>0</v>
      </c>
      <c r="AU1285" s="99">
        <v>0</v>
      </c>
      <c r="AV1285" s="99">
        <v>497734.92845535302</v>
      </c>
      <c r="AW1285" s="99">
        <v>0</v>
      </c>
      <c r="AX1285" s="99">
        <v>4028982.7821044899</v>
      </c>
      <c r="AY1285" s="99">
        <v>4773917.3267211895</v>
      </c>
      <c r="AZ1285" s="99">
        <v>5762801.8013305701</v>
      </c>
      <c r="BA1285" s="99">
        <v>0</v>
      </c>
      <c r="BB1285" s="99">
        <v>0</v>
      </c>
      <c r="BC1285" s="99">
        <v>1587884.2789306601</v>
      </c>
      <c r="BD1285" s="99">
        <v>0</v>
      </c>
      <c r="BE1285" s="99">
        <v>0</v>
      </c>
      <c r="BF1285" s="99">
        <v>391883.82563018799</v>
      </c>
      <c r="BG1285" s="99">
        <v>4635864.6961669903</v>
      </c>
      <c r="BH1285" s="99">
        <v>1500625.85437012</v>
      </c>
      <c r="BI1285" s="99">
        <v>0</v>
      </c>
      <c r="BJ1285" s="99">
        <v>3126699.8815002399</v>
      </c>
      <c r="BK1285" s="99">
        <v>2480777.0205078102</v>
      </c>
      <c r="BL1285" s="99">
        <v>0</v>
      </c>
      <c r="BM1285" s="99">
        <v>0</v>
      </c>
      <c r="BN1285" s="99">
        <v>0</v>
      </c>
      <c r="BO1285" s="99">
        <v>0</v>
      </c>
      <c r="BP1285" s="99">
        <v>0</v>
      </c>
      <c r="BQ1285" s="99">
        <v>0</v>
      </c>
      <c r="BR1285" s="99">
        <v>1671289.0836944601</v>
      </c>
      <c r="BS1285" s="99">
        <v>2301689.7644653302</v>
      </c>
      <c r="BT1285" s="99">
        <v>0</v>
      </c>
      <c r="BU1285" s="99">
        <v>0</v>
      </c>
      <c r="BV1285" s="99">
        <v>650859.51533508301</v>
      </c>
      <c r="BW1285" s="99">
        <v>0</v>
      </c>
      <c r="BX1285" s="99">
        <v>0</v>
      </c>
      <c r="BY1285" s="99">
        <v>0</v>
      </c>
      <c r="BZ1285" s="99">
        <v>0</v>
      </c>
      <c r="CA1285" s="99">
        <v>33916.380372524298</v>
      </c>
      <c r="CB1285" s="99">
        <v>2428722.6877136198</v>
      </c>
      <c r="CC1285" s="99">
        <v>16062140.732910199</v>
      </c>
      <c r="CD1285" s="99">
        <v>4641475.2158813505</v>
      </c>
      <c r="CE1285" s="99">
        <v>397.38459669426101</v>
      </c>
      <c r="CF1285" s="99">
        <v>63257.198658466303</v>
      </c>
      <c r="CG1285" s="99">
        <v>397319.27955246001</v>
      </c>
      <c r="CH1285" s="99">
        <v>0</v>
      </c>
      <c r="CI1285" s="99">
        <v>34317.988450527198</v>
      </c>
      <c r="CJ1285" s="99">
        <v>2491453.5343933101</v>
      </c>
      <c r="CK1285" s="99">
        <v>16457768.4649658</v>
      </c>
      <c r="CL1285" s="99">
        <v>4649159.3482665997</v>
      </c>
      <c r="CM1285" s="166">
        <v>42002.890322208397</v>
      </c>
      <c r="CN1285" s="166">
        <v>4446059.22155762</v>
      </c>
      <c r="CO1285" s="166">
        <v>21132249.403808601</v>
      </c>
      <c r="CP1285" s="99">
        <v>4649159.3482665997</v>
      </c>
      <c r="CQ1285" s="99">
        <v>0</v>
      </c>
      <c r="CR1285" s="99">
        <v>0</v>
      </c>
      <c r="CS1285" s="99">
        <v>0</v>
      </c>
      <c r="CT1285" s="99">
        <v>0</v>
      </c>
      <c r="CU1285" s="98">
        <v>24358.958783999002</v>
      </c>
      <c r="CV1285" s="98">
        <v>927.199382227</v>
      </c>
      <c r="CW1285" s="98">
        <v>2491979.8863720861</v>
      </c>
      <c r="CX1285" s="98">
        <v>16459460.012462659</v>
      </c>
    </row>
    <row r="1286" spans="1:102" x14ac:dyDescent="0.2">
      <c r="A1286" s="98" t="s">
        <v>72</v>
      </c>
      <c r="B1286" s="100">
        <v>38322</v>
      </c>
      <c r="C1286" s="99">
        <v>17165.771574258801</v>
      </c>
      <c r="D1286" s="99">
        <v>0</v>
      </c>
      <c r="E1286" s="99">
        <v>16947.222861051599</v>
      </c>
      <c r="F1286" s="99">
        <v>12386.427253723101</v>
      </c>
      <c r="G1286" s="99">
        <v>33.191788811702303</v>
      </c>
      <c r="H1286" s="99">
        <v>0</v>
      </c>
      <c r="I1286" s="99">
        <v>0</v>
      </c>
      <c r="J1286" s="99">
        <v>1448.8548401594201</v>
      </c>
      <c r="K1286" s="99">
        <v>6404.0668628215799</v>
      </c>
      <c r="L1286" s="99">
        <v>11439.4586976767</v>
      </c>
      <c r="M1286" s="99">
        <v>14602.636221885699</v>
      </c>
      <c r="N1286" s="99">
        <v>6233.46362495422</v>
      </c>
      <c r="O1286" s="99">
        <v>0</v>
      </c>
      <c r="P1286" s="99">
        <v>0</v>
      </c>
      <c r="Q1286" s="99">
        <v>1974.5644856393301</v>
      </c>
      <c r="R1286" s="99">
        <v>0</v>
      </c>
      <c r="S1286" s="99">
        <v>0</v>
      </c>
      <c r="T1286" s="99">
        <v>405.12395338341599</v>
      </c>
      <c r="U1286" s="99">
        <v>7795.3347076177597</v>
      </c>
      <c r="V1286" s="99">
        <v>998414.66392517101</v>
      </c>
      <c r="W1286" s="99">
        <v>0</v>
      </c>
      <c r="X1286" s="99">
        <v>1457084.25161743</v>
      </c>
      <c r="Y1286" s="99">
        <v>1026820.13496399</v>
      </c>
      <c r="Z1286" s="99">
        <v>5849.5280265212104</v>
      </c>
      <c r="AA1286" s="99">
        <v>0</v>
      </c>
      <c r="AB1286" s="99">
        <v>0</v>
      </c>
      <c r="AC1286" s="99">
        <v>433642.02368927002</v>
      </c>
      <c r="AD1286" s="99">
        <v>0</v>
      </c>
      <c r="AE1286" s="99">
        <v>579050.85223388695</v>
      </c>
      <c r="AF1286" s="99">
        <v>721056.15027618397</v>
      </c>
      <c r="AG1286" s="99">
        <v>908413.71936035203</v>
      </c>
      <c r="AH1286" s="99">
        <v>0</v>
      </c>
      <c r="AI1286" s="99">
        <v>0</v>
      </c>
      <c r="AJ1286" s="99">
        <v>244416.15519905099</v>
      </c>
      <c r="AK1286" s="99">
        <v>0</v>
      </c>
      <c r="AL1286" s="99">
        <v>0</v>
      </c>
      <c r="AM1286" s="99">
        <v>62944.757065773003</v>
      </c>
      <c r="AN1286" s="99">
        <v>2074479.96949768</v>
      </c>
      <c r="AO1286" s="99">
        <v>6824169.9732665997</v>
      </c>
      <c r="AP1286" s="99">
        <v>0</v>
      </c>
      <c r="AQ1286" s="99">
        <v>9575374.2734375</v>
      </c>
      <c r="AR1286" s="99">
        <v>6761795.2364502</v>
      </c>
      <c r="AS1286" s="99">
        <v>36515.1397333145</v>
      </c>
      <c r="AT1286" s="99">
        <v>0</v>
      </c>
      <c r="AU1286" s="99">
        <v>0</v>
      </c>
      <c r="AV1286" s="99">
        <v>1027338.80068207</v>
      </c>
      <c r="AW1286" s="99">
        <v>0</v>
      </c>
      <c r="AX1286" s="99">
        <v>4018830.89813232</v>
      </c>
      <c r="AY1286" s="99">
        <v>4920550.4308471698</v>
      </c>
      <c r="AZ1286" s="99">
        <v>5876812.9681396503</v>
      </c>
      <c r="BA1286" s="99">
        <v>0</v>
      </c>
      <c r="BB1286" s="99">
        <v>0</v>
      </c>
      <c r="BC1286" s="99">
        <v>1615351.32826233</v>
      </c>
      <c r="BD1286" s="99">
        <v>0</v>
      </c>
      <c r="BE1286" s="99">
        <v>0</v>
      </c>
      <c r="BF1286" s="99">
        <v>400262.57814407302</v>
      </c>
      <c r="BG1286" s="99">
        <v>4926457.5611572303</v>
      </c>
      <c r="BH1286" s="99">
        <v>1535143.3349456801</v>
      </c>
      <c r="BI1286" s="99">
        <v>0</v>
      </c>
      <c r="BJ1286" s="99">
        <v>3179951.4374084501</v>
      </c>
      <c r="BK1286" s="99">
        <v>2543988.4906005901</v>
      </c>
      <c r="BL1286" s="99">
        <v>0</v>
      </c>
      <c r="BM1286" s="99">
        <v>0</v>
      </c>
      <c r="BN1286" s="99">
        <v>0</v>
      </c>
      <c r="BO1286" s="99">
        <v>0</v>
      </c>
      <c r="BP1286" s="99">
        <v>0</v>
      </c>
      <c r="BQ1286" s="99">
        <v>0</v>
      </c>
      <c r="BR1286" s="99">
        <v>1709531.8235778799</v>
      </c>
      <c r="BS1286" s="99">
        <v>2354445.71411133</v>
      </c>
      <c r="BT1286" s="99">
        <v>0</v>
      </c>
      <c r="BU1286" s="99">
        <v>0</v>
      </c>
      <c r="BV1286" s="99">
        <v>666085.96733856201</v>
      </c>
      <c r="BW1286" s="99">
        <v>0</v>
      </c>
      <c r="BX1286" s="99">
        <v>0</v>
      </c>
      <c r="BY1286" s="99">
        <v>0</v>
      </c>
      <c r="BZ1286" s="99">
        <v>0</v>
      </c>
      <c r="CA1286" s="99">
        <v>34102.762307643898</v>
      </c>
      <c r="CB1286" s="99">
        <v>2455880.2008667002</v>
      </c>
      <c r="CC1286" s="99">
        <v>16430865.912353501</v>
      </c>
      <c r="CD1286" s="99">
        <v>4692481.4373779297</v>
      </c>
      <c r="CE1286" s="99">
        <v>395.85329606383999</v>
      </c>
      <c r="CF1286" s="99">
        <v>62736.978356361396</v>
      </c>
      <c r="CG1286" s="99">
        <v>398951.81925964402</v>
      </c>
      <c r="CH1286" s="99">
        <v>0</v>
      </c>
      <c r="CI1286" s="99">
        <v>34493.893996238701</v>
      </c>
      <c r="CJ1286" s="99">
        <v>2518637.19281006</v>
      </c>
      <c r="CK1286" s="99">
        <v>16832807.3120117</v>
      </c>
      <c r="CL1286" s="99">
        <v>4694952.6226196298</v>
      </c>
      <c r="CM1286" s="166">
        <v>42281.806404590599</v>
      </c>
      <c r="CN1286" s="166">
        <v>4596900.4085082998</v>
      </c>
      <c r="CO1286" s="166">
        <v>21753541.129150402</v>
      </c>
      <c r="CP1286" s="99">
        <v>4694952.6226196298</v>
      </c>
      <c r="CQ1286" s="99">
        <v>0</v>
      </c>
      <c r="CR1286" s="99">
        <v>0</v>
      </c>
      <c r="CS1286" s="99">
        <v>0</v>
      </c>
      <c r="CT1286" s="99">
        <v>0</v>
      </c>
      <c r="CU1286" s="98">
        <v>23590.154538245999</v>
      </c>
      <c r="CV1286" s="98">
        <v>1470.973082919</v>
      </c>
      <c r="CW1286" s="98">
        <v>2518617.1792230615</v>
      </c>
      <c r="CX1286" s="98">
        <v>16829817.731613144</v>
      </c>
    </row>
    <row r="1287" spans="1:102" x14ac:dyDescent="0.2">
      <c r="A1287" s="98" t="s">
        <v>72</v>
      </c>
      <c r="B1287" s="100">
        <v>38412</v>
      </c>
      <c r="C1287" s="99">
        <v>17509.009411096598</v>
      </c>
      <c r="D1287" s="99">
        <v>0</v>
      </c>
      <c r="E1287" s="99">
        <v>16850.6832895279</v>
      </c>
      <c r="F1287" s="99">
        <v>12385.110885858499</v>
      </c>
      <c r="G1287" s="99">
        <v>52.501332750544002</v>
      </c>
      <c r="H1287" s="99">
        <v>0</v>
      </c>
      <c r="I1287" s="99">
        <v>0</v>
      </c>
      <c r="J1287" s="99">
        <v>2062.8043187558701</v>
      </c>
      <c r="K1287" s="99">
        <v>5831.23935383558</v>
      </c>
      <c r="L1287" s="99">
        <v>11349.7187085152</v>
      </c>
      <c r="M1287" s="99">
        <v>14717.980569839499</v>
      </c>
      <c r="N1287" s="99">
        <v>6315.5519452691096</v>
      </c>
      <c r="O1287" s="99">
        <v>0</v>
      </c>
      <c r="P1287" s="99">
        <v>0</v>
      </c>
      <c r="Q1287" s="99">
        <v>1973.1499854773299</v>
      </c>
      <c r="R1287" s="99">
        <v>0</v>
      </c>
      <c r="S1287" s="99">
        <v>0</v>
      </c>
      <c r="T1287" s="99">
        <v>377.97281141579202</v>
      </c>
      <c r="U1287" s="99">
        <v>7834.3225330114401</v>
      </c>
      <c r="V1287" s="99">
        <v>1021196.72954559</v>
      </c>
      <c r="W1287" s="99">
        <v>0</v>
      </c>
      <c r="X1287" s="99">
        <v>1442592.03642273</v>
      </c>
      <c r="Y1287" s="99">
        <v>1023932.61805725</v>
      </c>
      <c r="Z1287" s="99">
        <v>9933.2704468965494</v>
      </c>
      <c r="AA1287" s="99">
        <v>0</v>
      </c>
      <c r="AB1287" s="99">
        <v>0</v>
      </c>
      <c r="AC1287" s="99">
        <v>645210.88573455799</v>
      </c>
      <c r="AD1287" s="99">
        <v>0</v>
      </c>
      <c r="AE1287" s="99">
        <v>580053.29245758103</v>
      </c>
      <c r="AF1287" s="99">
        <v>723745.71900939895</v>
      </c>
      <c r="AG1287" s="99">
        <v>916093.32233429002</v>
      </c>
      <c r="AH1287" s="99">
        <v>0</v>
      </c>
      <c r="AI1287" s="99">
        <v>0</v>
      </c>
      <c r="AJ1287" s="99">
        <v>237924.44135284401</v>
      </c>
      <c r="AK1287" s="99">
        <v>0</v>
      </c>
      <c r="AL1287" s="99">
        <v>0</v>
      </c>
      <c r="AM1287" s="99">
        <v>62048.491409778602</v>
      </c>
      <c r="AN1287" s="99">
        <v>2160239.6643981901</v>
      </c>
      <c r="AO1287" s="99">
        <v>7075457.30432129</v>
      </c>
      <c r="AP1287" s="99">
        <v>0</v>
      </c>
      <c r="AQ1287" s="99">
        <v>9590734.5968017597</v>
      </c>
      <c r="AR1287" s="99">
        <v>6809284.6929931603</v>
      </c>
      <c r="AS1287" s="99">
        <v>62093.381239891103</v>
      </c>
      <c r="AT1287" s="99">
        <v>0</v>
      </c>
      <c r="AU1287" s="99">
        <v>0</v>
      </c>
      <c r="AV1287" s="99">
        <v>1524396.5922393801</v>
      </c>
      <c r="AW1287" s="99">
        <v>0</v>
      </c>
      <c r="AX1287" s="99">
        <v>4062491.6522827102</v>
      </c>
      <c r="AY1287" s="99">
        <v>5010925.8033447303</v>
      </c>
      <c r="AZ1287" s="99">
        <v>5973822.1126709003</v>
      </c>
      <c r="BA1287" s="99">
        <v>0</v>
      </c>
      <c r="BB1287" s="99">
        <v>0</v>
      </c>
      <c r="BC1287" s="99">
        <v>1584167.01966858</v>
      </c>
      <c r="BD1287" s="99">
        <v>0</v>
      </c>
      <c r="BE1287" s="99">
        <v>0</v>
      </c>
      <c r="BF1287" s="99">
        <v>400049.755702972</v>
      </c>
      <c r="BG1287" s="99">
        <v>5139249.1015014602</v>
      </c>
      <c r="BH1287" s="99">
        <v>1593745.79953003</v>
      </c>
      <c r="BI1287" s="99">
        <v>0</v>
      </c>
      <c r="BJ1287" s="99">
        <v>3174286.11999512</v>
      </c>
      <c r="BK1287" s="99">
        <v>2568921.1229858398</v>
      </c>
      <c r="BL1287" s="99">
        <v>0</v>
      </c>
      <c r="BM1287" s="99">
        <v>0</v>
      </c>
      <c r="BN1287" s="99">
        <v>0</v>
      </c>
      <c r="BO1287" s="99">
        <v>0</v>
      </c>
      <c r="BP1287" s="99">
        <v>0</v>
      </c>
      <c r="BQ1287" s="99">
        <v>0</v>
      </c>
      <c r="BR1287" s="99">
        <v>1723987.77816772</v>
      </c>
      <c r="BS1287" s="99">
        <v>2389302.2736816402</v>
      </c>
      <c r="BT1287" s="99">
        <v>0</v>
      </c>
      <c r="BU1287" s="99">
        <v>0</v>
      </c>
      <c r="BV1287" s="99">
        <v>651378.97738647496</v>
      </c>
      <c r="BW1287" s="99">
        <v>0</v>
      </c>
      <c r="BX1287" s="99">
        <v>0</v>
      </c>
      <c r="BY1287" s="99">
        <v>0</v>
      </c>
      <c r="BZ1287" s="99">
        <v>0</v>
      </c>
      <c r="CA1287" s="99">
        <v>34385.834795474999</v>
      </c>
      <c r="CB1287" s="99">
        <v>2463800.1829833998</v>
      </c>
      <c r="CC1287" s="99">
        <v>16689332.717285199</v>
      </c>
      <c r="CD1287" s="99">
        <v>4780119.6083373995</v>
      </c>
      <c r="CE1287" s="99">
        <v>384.44633223861501</v>
      </c>
      <c r="CF1287" s="99">
        <v>61570.287618160197</v>
      </c>
      <c r="CG1287" s="99">
        <v>396877.69509124802</v>
      </c>
      <c r="CH1287" s="99">
        <v>0</v>
      </c>
      <c r="CI1287" s="99">
        <v>34770.177251815803</v>
      </c>
      <c r="CJ1287" s="99">
        <v>2525407.4527282701</v>
      </c>
      <c r="CK1287" s="99">
        <v>17089206.7575684</v>
      </c>
      <c r="CL1287" s="99">
        <v>4771623.52270508</v>
      </c>
      <c r="CM1287" s="166">
        <v>42582.6610169411</v>
      </c>
      <c r="CN1287" s="166">
        <v>4684450.6900024395</v>
      </c>
      <c r="CO1287" s="166">
        <v>22197108.269042999</v>
      </c>
      <c r="CP1287" s="99">
        <v>4771623.52270508</v>
      </c>
      <c r="CQ1287" s="99">
        <v>0</v>
      </c>
      <c r="CR1287" s="99">
        <v>0</v>
      </c>
      <c r="CS1287" s="99">
        <v>0</v>
      </c>
      <c r="CT1287" s="99">
        <v>0</v>
      </c>
      <c r="CU1287" s="98">
        <v>22983.196394011</v>
      </c>
      <c r="CV1287" s="98">
        <v>2098.6402276849999</v>
      </c>
      <c r="CW1287" s="98">
        <v>2525370.4706015601</v>
      </c>
      <c r="CX1287" s="98">
        <v>17086210.412376449</v>
      </c>
    </row>
    <row r="1288" spans="1:102" x14ac:dyDescent="0.2">
      <c r="A1288" s="98" t="s">
        <v>72</v>
      </c>
      <c r="B1288" s="100">
        <v>38504</v>
      </c>
      <c r="C1288" s="99">
        <v>17896.022246360801</v>
      </c>
      <c r="D1288" s="99">
        <v>0</v>
      </c>
      <c r="E1288" s="99">
        <v>16629.8385624886</v>
      </c>
      <c r="F1288" s="99">
        <v>12315.4763071537</v>
      </c>
      <c r="G1288" s="99">
        <v>60.067288796883098</v>
      </c>
      <c r="H1288" s="99">
        <v>0</v>
      </c>
      <c r="I1288" s="99">
        <v>0</v>
      </c>
      <c r="J1288" s="99">
        <v>2604.8226811885802</v>
      </c>
      <c r="K1288" s="99">
        <v>5177.6143175959596</v>
      </c>
      <c r="L1288" s="99">
        <v>11502.8828629255</v>
      </c>
      <c r="M1288" s="99">
        <v>14901.9077866077</v>
      </c>
      <c r="N1288" s="99">
        <v>6316.6832602620098</v>
      </c>
      <c r="O1288" s="99">
        <v>0</v>
      </c>
      <c r="P1288" s="99">
        <v>0</v>
      </c>
      <c r="Q1288" s="99">
        <v>1958.5644206106699</v>
      </c>
      <c r="R1288" s="99">
        <v>0</v>
      </c>
      <c r="S1288" s="99">
        <v>0</v>
      </c>
      <c r="T1288" s="99">
        <v>358.40427088737499</v>
      </c>
      <c r="U1288" s="99">
        <v>7861.1849861741102</v>
      </c>
      <c r="V1288" s="99">
        <v>1028941.7199173</v>
      </c>
      <c r="W1288" s="99">
        <v>0</v>
      </c>
      <c r="X1288" s="99">
        <v>1424443.3901977499</v>
      </c>
      <c r="Y1288" s="99">
        <v>1024044.22177124</v>
      </c>
      <c r="Z1288" s="99">
        <v>11362.8291493654</v>
      </c>
      <c r="AA1288" s="99">
        <v>0</v>
      </c>
      <c r="AB1288" s="99">
        <v>0</v>
      </c>
      <c r="AC1288" s="99">
        <v>874739.68025207496</v>
      </c>
      <c r="AD1288" s="99">
        <v>0</v>
      </c>
      <c r="AE1288" s="99">
        <v>587371.19621276902</v>
      </c>
      <c r="AF1288" s="99">
        <v>719368.87034606899</v>
      </c>
      <c r="AG1288" s="99">
        <v>916629.803565979</v>
      </c>
      <c r="AH1288" s="99">
        <v>0</v>
      </c>
      <c r="AI1288" s="99">
        <v>0</v>
      </c>
      <c r="AJ1288" s="99">
        <v>233988.72197341899</v>
      </c>
      <c r="AK1288" s="99">
        <v>0</v>
      </c>
      <c r="AL1288" s="99">
        <v>0</v>
      </c>
      <c r="AM1288" s="99">
        <v>59045.499146938302</v>
      </c>
      <c r="AN1288" s="99">
        <v>2235514.4545593299</v>
      </c>
      <c r="AO1288" s="99">
        <v>7176202.17370605</v>
      </c>
      <c r="AP1288" s="99">
        <v>0</v>
      </c>
      <c r="AQ1288" s="99">
        <v>9591040.7691650409</v>
      </c>
      <c r="AR1288" s="99">
        <v>6878632.4954834003</v>
      </c>
      <c r="AS1288" s="99">
        <v>74882.555386543303</v>
      </c>
      <c r="AT1288" s="99">
        <v>0</v>
      </c>
      <c r="AU1288" s="99">
        <v>0</v>
      </c>
      <c r="AV1288" s="99">
        <v>2017713.1060180699</v>
      </c>
      <c r="AW1288" s="99">
        <v>0</v>
      </c>
      <c r="AX1288" s="99">
        <v>4136076.5408630399</v>
      </c>
      <c r="AY1288" s="99">
        <v>4946164.0629272498</v>
      </c>
      <c r="AZ1288" s="99">
        <v>6048627.9943237295</v>
      </c>
      <c r="BA1288" s="99">
        <v>0</v>
      </c>
      <c r="BB1288" s="99">
        <v>0</v>
      </c>
      <c r="BC1288" s="99">
        <v>1578452.13304138</v>
      </c>
      <c r="BD1288" s="99">
        <v>0</v>
      </c>
      <c r="BE1288" s="99">
        <v>0</v>
      </c>
      <c r="BF1288" s="99">
        <v>385182.21012115502</v>
      </c>
      <c r="BG1288" s="99">
        <v>5288028.7153320303</v>
      </c>
      <c r="BH1288" s="99">
        <v>1633935.44171143</v>
      </c>
      <c r="BI1288" s="99">
        <v>0</v>
      </c>
      <c r="BJ1288" s="99">
        <v>3225326.6231079102</v>
      </c>
      <c r="BK1288" s="99">
        <v>2602815.3133544899</v>
      </c>
      <c r="BL1288" s="99">
        <v>0</v>
      </c>
      <c r="BM1288" s="99">
        <v>0</v>
      </c>
      <c r="BN1288" s="99">
        <v>0</v>
      </c>
      <c r="BO1288" s="99">
        <v>0</v>
      </c>
      <c r="BP1288" s="99">
        <v>0</v>
      </c>
      <c r="BQ1288" s="99">
        <v>0</v>
      </c>
      <c r="BR1288" s="99">
        <v>1752835.1954956099</v>
      </c>
      <c r="BS1288" s="99">
        <v>2433036.6464843801</v>
      </c>
      <c r="BT1288" s="99">
        <v>0</v>
      </c>
      <c r="BU1288" s="99">
        <v>0</v>
      </c>
      <c r="BV1288" s="99">
        <v>663744.21965026902</v>
      </c>
      <c r="BW1288" s="99">
        <v>0</v>
      </c>
      <c r="BX1288" s="99">
        <v>0</v>
      </c>
      <c r="BY1288" s="99">
        <v>0</v>
      </c>
      <c r="BZ1288" s="99">
        <v>0</v>
      </c>
      <c r="CA1288" s="99">
        <v>34534.8175477982</v>
      </c>
      <c r="CB1288" s="99">
        <v>2450589.2239379901</v>
      </c>
      <c r="CC1288" s="99">
        <v>16677468.9571533</v>
      </c>
      <c r="CD1288" s="99">
        <v>4856510.4004516602</v>
      </c>
      <c r="CE1288" s="99">
        <v>360.06830092519499</v>
      </c>
      <c r="CF1288" s="99">
        <v>59216.820974826798</v>
      </c>
      <c r="CG1288" s="99">
        <v>385411.67352294899</v>
      </c>
      <c r="CH1288" s="99">
        <v>0</v>
      </c>
      <c r="CI1288" s="99">
        <v>34895.685710430102</v>
      </c>
      <c r="CJ1288" s="99">
        <v>2509474.9639892601</v>
      </c>
      <c r="CK1288" s="99">
        <v>17054744.356445301</v>
      </c>
      <c r="CL1288" s="99">
        <v>4854953.1252441397</v>
      </c>
      <c r="CM1288" s="166">
        <v>42755.339319229097</v>
      </c>
      <c r="CN1288" s="166">
        <v>4743253.1202392597</v>
      </c>
      <c r="CO1288" s="166">
        <v>22381529.4057617</v>
      </c>
      <c r="CP1288" s="99">
        <v>4854953.1252441397</v>
      </c>
      <c r="CQ1288" s="99">
        <v>0</v>
      </c>
      <c r="CR1288" s="99">
        <v>0</v>
      </c>
      <c r="CS1288" s="99">
        <v>0</v>
      </c>
      <c r="CT1288" s="99">
        <v>0</v>
      </c>
      <c r="CU1288" s="98">
        <v>22167.735150246001</v>
      </c>
      <c r="CV1288" s="98">
        <v>2648.46550204</v>
      </c>
      <c r="CW1288" s="98">
        <v>2509806.044912817</v>
      </c>
      <c r="CX1288" s="98">
        <v>17062880.630676247</v>
      </c>
    </row>
    <row r="1289" spans="1:102" x14ac:dyDescent="0.2">
      <c r="A1289" s="98" t="s">
        <v>72</v>
      </c>
      <c r="B1289" s="100">
        <v>38596</v>
      </c>
      <c r="C1289" s="99">
        <v>18129.889235973402</v>
      </c>
      <c r="D1289" s="99">
        <v>0</v>
      </c>
      <c r="E1289" s="99">
        <v>16526.294388055801</v>
      </c>
      <c r="F1289" s="99">
        <v>12371.8000751734</v>
      </c>
      <c r="G1289" s="99">
        <v>83.199895678088097</v>
      </c>
      <c r="H1289" s="99">
        <v>0</v>
      </c>
      <c r="I1289" s="99">
        <v>0</v>
      </c>
      <c r="J1289" s="99">
        <v>3166.01112055779</v>
      </c>
      <c r="K1289" s="99">
        <v>4691.95655715466</v>
      </c>
      <c r="L1289" s="99">
        <v>11474.4853943586</v>
      </c>
      <c r="M1289" s="99">
        <v>15197.503947138801</v>
      </c>
      <c r="N1289" s="99">
        <v>6294.7033436298398</v>
      </c>
      <c r="O1289" s="99">
        <v>0</v>
      </c>
      <c r="P1289" s="99">
        <v>0</v>
      </c>
      <c r="Q1289" s="99">
        <v>1961.0548809468701</v>
      </c>
      <c r="R1289" s="99">
        <v>0</v>
      </c>
      <c r="S1289" s="99">
        <v>0</v>
      </c>
      <c r="T1289" s="99">
        <v>363.23414650559403</v>
      </c>
      <c r="U1289" s="99">
        <v>7862.4925661683101</v>
      </c>
      <c r="V1289" s="99">
        <v>1037300.25543976</v>
      </c>
      <c r="W1289" s="99">
        <v>0</v>
      </c>
      <c r="X1289" s="99">
        <v>1413264.87744141</v>
      </c>
      <c r="Y1289" s="99">
        <v>1017875.88347626</v>
      </c>
      <c r="Z1289" s="99">
        <v>16320.228858828499</v>
      </c>
      <c r="AA1289" s="99">
        <v>0</v>
      </c>
      <c r="AB1289" s="99">
        <v>0</v>
      </c>
      <c r="AC1289" s="99">
        <v>1122125.0975647001</v>
      </c>
      <c r="AD1289" s="99">
        <v>0</v>
      </c>
      <c r="AE1289" s="99">
        <v>575992.92204284703</v>
      </c>
      <c r="AF1289" s="99">
        <v>737148.21385192894</v>
      </c>
      <c r="AG1289" s="99">
        <v>910282.09129333496</v>
      </c>
      <c r="AH1289" s="99">
        <v>0</v>
      </c>
      <c r="AI1289" s="99">
        <v>0</v>
      </c>
      <c r="AJ1289" s="99">
        <v>230039.150001526</v>
      </c>
      <c r="AK1289" s="99">
        <v>0</v>
      </c>
      <c r="AL1289" s="99">
        <v>0</v>
      </c>
      <c r="AM1289" s="99">
        <v>56408.911200046503</v>
      </c>
      <c r="AN1289" s="99">
        <v>2260548.6662292499</v>
      </c>
      <c r="AO1289" s="99">
        <v>7352634.9036254901</v>
      </c>
      <c r="AP1289" s="99">
        <v>0</v>
      </c>
      <c r="AQ1289" s="99">
        <v>9640863.1741943397</v>
      </c>
      <c r="AR1289" s="99">
        <v>6931914.8709106399</v>
      </c>
      <c r="AS1289" s="99">
        <v>107238.059802055</v>
      </c>
      <c r="AT1289" s="99">
        <v>0</v>
      </c>
      <c r="AU1289" s="99">
        <v>0</v>
      </c>
      <c r="AV1289" s="99">
        <v>2514115.2610168499</v>
      </c>
      <c r="AW1289" s="99">
        <v>0</v>
      </c>
      <c r="AX1289" s="99">
        <v>4137446.0406494099</v>
      </c>
      <c r="AY1289" s="99">
        <v>5221259.3610229502</v>
      </c>
      <c r="AZ1289" s="99">
        <v>6103833.6475830097</v>
      </c>
      <c r="BA1289" s="99">
        <v>0</v>
      </c>
      <c r="BB1289" s="99">
        <v>0</v>
      </c>
      <c r="BC1289" s="99">
        <v>1580048.2735595701</v>
      </c>
      <c r="BD1289" s="99">
        <v>0</v>
      </c>
      <c r="BE1289" s="99">
        <v>0</v>
      </c>
      <c r="BF1289" s="99">
        <v>376901.95040893601</v>
      </c>
      <c r="BG1289" s="99">
        <v>5338687.1226196298</v>
      </c>
      <c r="BH1289" s="99">
        <v>1692819.5773467999</v>
      </c>
      <c r="BI1289" s="99">
        <v>0</v>
      </c>
      <c r="BJ1289" s="99">
        <v>3263790.0626525902</v>
      </c>
      <c r="BK1289" s="99">
        <v>2634245.14489746</v>
      </c>
      <c r="BL1289" s="99">
        <v>0</v>
      </c>
      <c r="BM1289" s="99">
        <v>0</v>
      </c>
      <c r="BN1289" s="99">
        <v>0</v>
      </c>
      <c r="BO1289" s="99">
        <v>0</v>
      </c>
      <c r="BP1289" s="99">
        <v>0</v>
      </c>
      <c r="BQ1289" s="99">
        <v>0</v>
      </c>
      <c r="BR1289" s="99">
        <v>1814164.44694519</v>
      </c>
      <c r="BS1289" s="99">
        <v>2464918.47442627</v>
      </c>
      <c r="BT1289" s="99">
        <v>0</v>
      </c>
      <c r="BU1289" s="99">
        <v>0</v>
      </c>
      <c r="BV1289" s="99">
        <v>668586.85639953602</v>
      </c>
      <c r="BW1289" s="99">
        <v>0</v>
      </c>
      <c r="BX1289" s="99">
        <v>0</v>
      </c>
      <c r="BY1289" s="99">
        <v>0</v>
      </c>
      <c r="BZ1289" s="99">
        <v>0</v>
      </c>
      <c r="CA1289" s="99">
        <v>34634.658240318298</v>
      </c>
      <c r="CB1289" s="99">
        <v>2454704.99578857</v>
      </c>
      <c r="CC1289" s="99">
        <v>17062995.254638702</v>
      </c>
      <c r="CD1289" s="99">
        <v>4970985.1959838904</v>
      </c>
      <c r="CE1289" s="99">
        <v>364.34898313880001</v>
      </c>
      <c r="CF1289" s="99">
        <v>56988.584272861503</v>
      </c>
      <c r="CG1289" s="99">
        <v>382155.892421722</v>
      </c>
      <c r="CH1289" s="99">
        <v>0</v>
      </c>
      <c r="CI1289" s="99">
        <v>35002.9315390587</v>
      </c>
      <c r="CJ1289" s="99">
        <v>2512130.4231567401</v>
      </c>
      <c r="CK1289" s="99">
        <v>17449925.119384799</v>
      </c>
      <c r="CL1289" s="99">
        <v>4978590.92724609</v>
      </c>
      <c r="CM1289" s="166">
        <v>42863.020185947396</v>
      </c>
      <c r="CN1289" s="166">
        <v>4770549.9102172898</v>
      </c>
      <c r="CO1289" s="166">
        <v>22820891.1867676</v>
      </c>
      <c r="CP1289" s="99">
        <v>4978590.92724609</v>
      </c>
      <c r="CQ1289" s="99">
        <v>0</v>
      </c>
      <c r="CR1289" s="99">
        <v>0</v>
      </c>
      <c r="CS1289" s="99">
        <v>0</v>
      </c>
      <c r="CT1289" s="99">
        <v>0</v>
      </c>
      <c r="CU1289" s="98">
        <v>21553.907379617001</v>
      </c>
      <c r="CV1289" s="98">
        <v>3271.7487075290001</v>
      </c>
      <c r="CW1289" s="98">
        <v>2511693.5800614315</v>
      </c>
      <c r="CX1289" s="98">
        <v>17445151.147060424</v>
      </c>
    </row>
    <row r="1290" spans="1:102" x14ac:dyDescent="0.2">
      <c r="A1290" s="98" t="s">
        <v>72</v>
      </c>
      <c r="B1290" s="100">
        <v>38687</v>
      </c>
      <c r="C1290" s="99">
        <v>18389.844413757299</v>
      </c>
      <c r="D1290" s="99">
        <v>0</v>
      </c>
      <c r="E1290" s="99">
        <v>16504.012534379999</v>
      </c>
      <c r="F1290" s="99">
        <v>12448.737096786501</v>
      </c>
      <c r="G1290" s="99">
        <v>107.83172396384199</v>
      </c>
      <c r="H1290" s="99">
        <v>0</v>
      </c>
      <c r="I1290" s="99">
        <v>0</v>
      </c>
      <c r="J1290" s="99">
        <v>3822.2576994895899</v>
      </c>
      <c r="K1290" s="99">
        <v>4084.1226235628101</v>
      </c>
      <c r="L1290" s="99">
        <v>11301.954092502599</v>
      </c>
      <c r="M1290" s="99">
        <v>15395.467143774</v>
      </c>
      <c r="N1290" s="99">
        <v>6283.6395021676999</v>
      </c>
      <c r="O1290" s="99">
        <v>0</v>
      </c>
      <c r="P1290" s="99">
        <v>0</v>
      </c>
      <c r="Q1290" s="99">
        <v>1955.65979316831</v>
      </c>
      <c r="R1290" s="99">
        <v>0</v>
      </c>
      <c r="S1290" s="99">
        <v>0</v>
      </c>
      <c r="T1290" s="99">
        <v>366.013761084527</v>
      </c>
      <c r="U1290" s="99">
        <v>7915.9616000056303</v>
      </c>
      <c r="V1290" s="99">
        <v>1048874.3441467299</v>
      </c>
      <c r="W1290" s="99">
        <v>0</v>
      </c>
      <c r="X1290" s="99">
        <v>1399080.48327637</v>
      </c>
      <c r="Y1290" s="99">
        <v>1012641.04069519</v>
      </c>
      <c r="Z1290" s="99">
        <v>19856.334212779999</v>
      </c>
      <c r="AA1290" s="99">
        <v>0</v>
      </c>
      <c r="AB1290" s="99">
        <v>0</v>
      </c>
      <c r="AC1290" s="99">
        <v>1389492.61216736</v>
      </c>
      <c r="AD1290" s="99">
        <v>0</v>
      </c>
      <c r="AE1290" s="99">
        <v>552341.80641174305</v>
      </c>
      <c r="AF1290" s="99">
        <v>739616.99664306606</v>
      </c>
      <c r="AG1290" s="99">
        <v>905486.95855712902</v>
      </c>
      <c r="AH1290" s="99">
        <v>0</v>
      </c>
      <c r="AI1290" s="99">
        <v>0</v>
      </c>
      <c r="AJ1290" s="99">
        <v>230462.42414093</v>
      </c>
      <c r="AK1290" s="99">
        <v>0</v>
      </c>
      <c r="AL1290" s="99">
        <v>0</v>
      </c>
      <c r="AM1290" s="99">
        <v>55682.655684471101</v>
      </c>
      <c r="AN1290" s="99">
        <v>2373725.6161804199</v>
      </c>
      <c r="AO1290" s="99">
        <v>7525896.34521484</v>
      </c>
      <c r="AP1290" s="99">
        <v>0</v>
      </c>
      <c r="AQ1290" s="99">
        <v>9708930.2255859394</v>
      </c>
      <c r="AR1290" s="99">
        <v>7022022.1367797898</v>
      </c>
      <c r="AS1290" s="99">
        <v>133616.339492798</v>
      </c>
      <c r="AT1290" s="99">
        <v>0</v>
      </c>
      <c r="AU1290" s="99">
        <v>0</v>
      </c>
      <c r="AV1290" s="99">
        <v>3146891.9155883798</v>
      </c>
      <c r="AW1290" s="99">
        <v>0</v>
      </c>
      <c r="AX1290" s="99">
        <v>4060100.09228516</v>
      </c>
      <c r="AY1290" s="99">
        <v>5295751.2387695303</v>
      </c>
      <c r="AZ1290" s="99">
        <v>6179286.7066040002</v>
      </c>
      <c r="BA1290" s="99">
        <v>0</v>
      </c>
      <c r="BB1290" s="99">
        <v>0</v>
      </c>
      <c r="BC1290" s="99">
        <v>1588918.83187866</v>
      </c>
      <c r="BD1290" s="99">
        <v>0</v>
      </c>
      <c r="BE1290" s="99">
        <v>0</v>
      </c>
      <c r="BF1290" s="99">
        <v>381871.85298538202</v>
      </c>
      <c r="BG1290" s="99">
        <v>5575959.4529418899</v>
      </c>
      <c r="BH1290" s="99">
        <v>1749245.48703003</v>
      </c>
      <c r="BI1290" s="99">
        <v>0</v>
      </c>
      <c r="BJ1290" s="99">
        <v>3293405.1408996601</v>
      </c>
      <c r="BK1290" s="99">
        <v>2656887.0507202102</v>
      </c>
      <c r="BL1290" s="99">
        <v>0</v>
      </c>
      <c r="BM1290" s="99">
        <v>0</v>
      </c>
      <c r="BN1290" s="99">
        <v>0</v>
      </c>
      <c r="BO1290" s="99">
        <v>0</v>
      </c>
      <c r="BP1290" s="99">
        <v>0</v>
      </c>
      <c r="BQ1290" s="99">
        <v>0</v>
      </c>
      <c r="BR1290" s="99">
        <v>1863423.26127625</v>
      </c>
      <c r="BS1290" s="99">
        <v>2501234.0531310998</v>
      </c>
      <c r="BT1290" s="99">
        <v>0</v>
      </c>
      <c r="BU1290" s="99">
        <v>0</v>
      </c>
      <c r="BV1290" s="99">
        <v>676163.49725341797</v>
      </c>
      <c r="BW1290" s="99">
        <v>0</v>
      </c>
      <c r="BX1290" s="99">
        <v>0</v>
      </c>
      <c r="BY1290" s="99">
        <v>0</v>
      </c>
      <c r="BZ1290" s="99">
        <v>0</v>
      </c>
      <c r="CA1290" s="99">
        <v>34884.5280747414</v>
      </c>
      <c r="CB1290" s="99">
        <v>2447377.5900268601</v>
      </c>
      <c r="CC1290" s="99">
        <v>17239489.834716801</v>
      </c>
      <c r="CD1290" s="99">
        <v>5018916.6481933603</v>
      </c>
      <c r="CE1290" s="99">
        <v>360.03913453593901</v>
      </c>
      <c r="CF1290" s="99">
        <v>56459.271883010901</v>
      </c>
      <c r="CG1290" s="99">
        <v>387004.69790649402</v>
      </c>
      <c r="CH1290" s="99">
        <v>0</v>
      </c>
      <c r="CI1290" s="99">
        <v>35240.360473632798</v>
      </c>
      <c r="CJ1290" s="99">
        <v>2504076.9447936998</v>
      </c>
      <c r="CK1290" s="99">
        <v>17627747.0305176</v>
      </c>
      <c r="CL1290" s="99">
        <v>5022298.1303100605</v>
      </c>
      <c r="CM1290" s="166">
        <v>43138.009352207198</v>
      </c>
      <c r="CN1290" s="166">
        <v>4878714.2619628897</v>
      </c>
      <c r="CO1290" s="166">
        <v>23201162.056152299</v>
      </c>
      <c r="CP1290" s="99">
        <v>5022298.1303100605</v>
      </c>
      <c r="CQ1290" s="99">
        <v>0</v>
      </c>
      <c r="CR1290" s="99">
        <v>0</v>
      </c>
      <c r="CS1290" s="99">
        <v>0</v>
      </c>
      <c r="CT1290" s="99">
        <v>0</v>
      </c>
      <c r="CU1290" s="98">
        <v>20800.56316193</v>
      </c>
      <c r="CV1290" s="98">
        <v>3904.434479259</v>
      </c>
      <c r="CW1290" s="98">
        <v>2503836.861909871</v>
      </c>
      <c r="CX1290" s="98">
        <v>17626494.532623295</v>
      </c>
    </row>
    <row r="1291" spans="1:102" x14ac:dyDescent="0.2">
      <c r="A1291" s="98" t="s">
        <v>72</v>
      </c>
      <c r="B1291" s="100">
        <v>38777</v>
      </c>
      <c r="C1291" s="99">
        <v>18804.327623605699</v>
      </c>
      <c r="D1291" s="99">
        <v>0</v>
      </c>
      <c r="E1291" s="99">
        <v>16290.938903927799</v>
      </c>
      <c r="F1291" s="99">
        <v>12369.8357475996</v>
      </c>
      <c r="G1291" s="99">
        <v>132.92651133239301</v>
      </c>
      <c r="H1291" s="99">
        <v>0</v>
      </c>
      <c r="I1291" s="99">
        <v>0</v>
      </c>
      <c r="J1291" s="99">
        <v>4434.26100897789</v>
      </c>
      <c r="K1291" s="99">
        <v>3621.5012558102599</v>
      </c>
      <c r="L1291" s="99">
        <v>4869.6923497915304</v>
      </c>
      <c r="M1291" s="99">
        <v>15604.868999123601</v>
      </c>
      <c r="N1291" s="99">
        <v>6288.2473511695898</v>
      </c>
      <c r="O1291" s="99">
        <v>7751.4059752225903</v>
      </c>
      <c r="P1291" s="99">
        <v>0</v>
      </c>
      <c r="Q1291" s="99">
        <v>1997.6341429203701</v>
      </c>
      <c r="R1291" s="99">
        <v>259.20726398006099</v>
      </c>
      <c r="S1291" s="99">
        <v>0</v>
      </c>
      <c r="T1291" s="99">
        <v>103.290824722499</v>
      </c>
      <c r="U1291" s="99">
        <v>8043.3745374679602</v>
      </c>
      <c r="V1291" s="99">
        <v>1070587.9277496301</v>
      </c>
      <c r="W1291" s="99">
        <v>0</v>
      </c>
      <c r="X1291" s="99">
        <v>1389763.9933471701</v>
      </c>
      <c r="Y1291" s="99">
        <v>1015334.09394073</v>
      </c>
      <c r="Z1291" s="99">
        <v>23925.6609854698</v>
      </c>
      <c r="AA1291" s="99">
        <v>0</v>
      </c>
      <c r="AB1291" s="99">
        <v>0</v>
      </c>
      <c r="AC1291" s="99">
        <v>1638249.5105133101</v>
      </c>
      <c r="AD1291" s="99">
        <v>0</v>
      </c>
      <c r="AE1291" s="99">
        <v>206441.98312187201</v>
      </c>
      <c r="AF1291" s="99">
        <v>748718.50730133103</v>
      </c>
      <c r="AG1291" s="99">
        <v>904155.03594207799</v>
      </c>
      <c r="AH1291" s="99">
        <v>371381.63930129999</v>
      </c>
      <c r="AI1291" s="99">
        <v>0</v>
      </c>
      <c r="AJ1291" s="99">
        <v>233467.62660598801</v>
      </c>
      <c r="AK1291" s="99">
        <v>38591.595741748803</v>
      </c>
      <c r="AL1291" s="99">
        <v>0</v>
      </c>
      <c r="AM1291" s="99">
        <v>18268.3517522812</v>
      </c>
      <c r="AN1291" s="99">
        <v>2448543.9737853999</v>
      </c>
      <c r="AO1291" s="99">
        <v>7758426.9758911096</v>
      </c>
      <c r="AP1291" s="99">
        <v>0</v>
      </c>
      <c r="AQ1291" s="99">
        <v>9701744.7807617206</v>
      </c>
      <c r="AR1291" s="99">
        <v>7088691.2041015597</v>
      </c>
      <c r="AS1291" s="99">
        <v>164484.08696937599</v>
      </c>
      <c r="AT1291" s="99">
        <v>0</v>
      </c>
      <c r="AU1291" s="99">
        <v>0</v>
      </c>
      <c r="AV1291" s="99">
        <v>3695060.2305602999</v>
      </c>
      <c r="AW1291" s="99">
        <v>0</v>
      </c>
      <c r="AX1291" s="99">
        <v>1570131.8757171601</v>
      </c>
      <c r="AY1291" s="99">
        <v>5411591.5217285203</v>
      </c>
      <c r="AZ1291" s="99">
        <v>6221666.3023681603</v>
      </c>
      <c r="BA1291" s="99">
        <v>2652691.2175293001</v>
      </c>
      <c r="BB1291" s="99">
        <v>0</v>
      </c>
      <c r="BC1291" s="99">
        <v>1626528.51089478</v>
      </c>
      <c r="BD1291" s="99">
        <v>263534.697475433</v>
      </c>
      <c r="BE1291" s="99">
        <v>0</v>
      </c>
      <c r="BF1291" s="99">
        <v>130099.639533997</v>
      </c>
      <c r="BG1291" s="99">
        <v>5726265.3421630897</v>
      </c>
      <c r="BH1291" s="99">
        <v>2182244.7317199698</v>
      </c>
      <c r="BI1291" s="99">
        <v>0</v>
      </c>
      <c r="BJ1291" s="99">
        <v>3565384.7470397898</v>
      </c>
      <c r="BK1291" s="99">
        <v>2787895.2891235398</v>
      </c>
      <c r="BL1291" s="99">
        <v>0</v>
      </c>
      <c r="BM1291" s="99">
        <v>0</v>
      </c>
      <c r="BN1291" s="99">
        <v>0</v>
      </c>
      <c r="BO1291" s="99">
        <v>0</v>
      </c>
      <c r="BP1291" s="99">
        <v>0</v>
      </c>
      <c r="BQ1291" s="99">
        <v>0</v>
      </c>
      <c r="BR1291" s="99">
        <v>1953335.90184021</v>
      </c>
      <c r="BS1291" s="99">
        <v>2549441.6706848098</v>
      </c>
      <c r="BT1291" s="99">
        <v>517138.64246368402</v>
      </c>
      <c r="BU1291" s="99">
        <v>0</v>
      </c>
      <c r="BV1291" s="99">
        <v>702939.00152587902</v>
      </c>
      <c r="BW1291" s="99">
        <v>28997.504338502898</v>
      </c>
      <c r="BX1291" s="99">
        <v>0</v>
      </c>
      <c r="BY1291" s="99">
        <v>0</v>
      </c>
      <c r="BZ1291" s="99">
        <v>0</v>
      </c>
      <c r="CA1291" s="99">
        <v>35119.713153362303</v>
      </c>
      <c r="CB1291" s="99">
        <v>2459042.2246093801</v>
      </c>
      <c r="CC1291" s="99">
        <v>17481771.9523926</v>
      </c>
      <c r="CD1291" s="99">
        <v>5764982.2026977502</v>
      </c>
      <c r="CE1291" s="99">
        <v>355.61042939871601</v>
      </c>
      <c r="CF1291" s="99">
        <v>56401.453522205396</v>
      </c>
      <c r="CG1291" s="99">
        <v>390564.53389358497</v>
      </c>
      <c r="CH1291" s="99">
        <v>0</v>
      </c>
      <c r="CI1291" s="99">
        <v>35474.789493083998</v>
      </c>
      <c r="CJ1291" s="99">
        <v>2515122.99816895</v>
      </c>
      <c r="CK1291" s="99">
        <v>17872166.198974598</v>
      </c>
      <c r="CL1291" s="99">
        <v>5785643.2061157199</v>
      </c>
      <c r="CM1291" s="166">
        <v>43492.6384363174</v>
      </c>
      <c r="CN1291" s="166">
        <v>4963402.20739746</v>
      </c>
      <c r="CO1291" s="166">
        <v>23602453.4609375</v>
      </c>
      <c r="CP1291" s="99">
        <v>5785643.2061157199</v>
      </c>
      <c r="CQ1291" s="99">
        <v>0</v>
      </c>
      <c r="CR1291" s="99">
        <v>0</v>
      </c>
      <c r="CS1291" s="99">
        <v>0</v>
      </c>
      <c r="CT1291" s="99">
        <v>0</v>
      </c>
      <c r="CU1291" s="98">
        <v>20123.850111804</v>
      </c>
      <c r="CV1291" s="98">
        <v>4531.8858816219999</v>
      </c>
      <c r="CW1291" s="98">
        <v>2515443.6781315855</v>
      </c>
      <c r="CX1291" s="98">
        <v>17872336.486286186</v>
      </c>
    </row>
    <row r="1292" spans="1:102" x14ac:dyDescent="0.2">
      <c r="A1292" s="98" t="s">
        <v>72</v>
      </c>
      <c r="B1292" s="100">
        <v>38869</v>
      </c>
      <c r="C1292" s="99">
        <v>19207.986445426901</v>
      </c>
      <c r="D1292" s="99">
        <v>0</v>
      </c>
      <c r="E1292" s="99">
        <v>16217.8166944981</v>
      </c>
      <c r="F1292" s="99">
        <v>12428.657666802401</v>
      </c>
      <c r="G1292" s="99">
        <v>156.77051200345201</v>
      </c>
      <c r="H1292" s="99">
        <v>0</v>
      </c>
      <c r="I1292" s="99">
        <v>0</v>
      </c>
      <c r="J1292" s="99">
        <v>5017.4475800991104</v>
      </c>
      <c r="K1292" s="99">
        <v>3187.5571517646299</v>
      </c>
      <c r="L1292" s="99">
        <v>4629.0098966956102</v>
      </c>
      <c r="M1292" s="99">
        <v>15635.780177831701</v>
      </c>
      <c r="N1292" s="99">
        <v>6361.2531043887102</v>
      </c>
      <c r="O1292" s="99">
        <v>7910.6166905760801</v>
      </c>
      <c r="P1292" s="99">
        <v>0</v>
      </c>
      <c r="Q1292" s="99">
        <v>1987.8431657850699</v>
      </c>
      <c r="R1292" s="99">
        <v>276.94711997360002</v>
      </c>
      <c r="S1292" s="99">
        <v>0</v>
      </c>
      <c r="T1292" s="99">
        <v>97.048319224268198</v>
      </c>
      <c r="U1292" s="99">
        <v>8199.3811619281805</v>
      </c>
      <c r="V1292" s="99">
        <v>1098087.4449005099</v>
      </c>
      <c r="W1292" s="99">
        <v>0</v>
      </c>
      <c r="X1292" s="99">
        <v>1379988.9650421101</v>
      </c>
      <c r="Y1292" s="99">
        <v>1008600.46163177</v>
      </c>
      <c r="Z1292" s="99">
        <v>27191.2829730511</v>
      </c>
      <c r="AA1292" s="99">
        <v>0</v>
      </c>
      <c r="AB1292" s="99">
        <v>0</v>
      </c>
      <c r="AC1292" s="99">
        <v>1806412.5688018801</v>
      </c>
      <c r="AD1292" s="99">
        <v>0</v>
      </c>
      <c r="AE1292" s="99">
        <v>200042.23086547901</v>
      </c>
      <c r="AF1292" s="99">
        <v>756227.62160491897</v>
      </c>
      <c r="AG1292" s="99">
        <v>900347.506248474</v>
      </c>
      <c r="AH1292" s="99">
        <v>379288.47354888899</v>
      </c>
      <c r="AI1292" s="99">
        <v>0</v>
      </c>
      <c r="AJ1292" s="99">
        <v>231959.94851684599</v>
      </c>
      <c r="AK1292" s="99">
        <v>39375.276112079599</v>
      </c>
      <c r="AL1292" s="99">
        <v>0</v>
      </c>
      <c r="AM1292" s="99">
        <v>17354.387236833601</v>
      </c>
      <c r="AN1292" s="99">
        <v>2515163.3673095698</v>
      </c>
      <c r="AO1292" s="99">
        <v>8053877.3364868201</v>
      </c>
      <c r="AP1292" s="99">
        <v>0</v>
      </c>
      <c r="AQ1292" s="99">
        <v>9643481.4106445294</v>
      </c>
      <c r="AR1292" s="99">
        <v>7063075.25354004</v>
      </c>
      <c r="AS1292" s="99">
        <v>186634.86960792501</v>
      </c>
      <c r="AT1292" s="99">
        <v>0</v>
      </c>
      <c r="AU1292" s="99">
        <v>0</v>
      </c>
      <c r="AV1292" s="99">
        <v>4149354.1311645498</v>
      </c>
      <c r="AW1292" s="99">
        <v>0</v>
      </c>
      <c r="AX1292" s="99">
        <v>1532977.9525146501</v>
      </c>
      <c r="AY1292" s="99">
        <v>5520947.9171752902</v>
      </c>
      <c r="AZ1292" s="99">
        <v>6241155.0149536096</v>
      </c>
      <c r="BA1292" s="99">
        <v>2713748.4247741699</v>
      </c>
      <c r="BB1292" s="99">
        <v>0</v>
      </c>
      <c r="BC1292" s="99">
        <v>1635122.00007629</v>
      </c>
      <c r="BD1292" s="99">
        <v>268773.66013336199</v>
      </c>
      <c r="BE1292" s="99">
        <v>0</v>
      </c>
      <c r="BF1292" s="99">
        <v>122995.80116367299</v>
      </c>
      <c r="BG1292" s="99">
        <v>5893550.6315917997</v>
      </c>
      <c r="BH1292" s="99">
        <v>2244283.0988159198</v>
      </c>
      <c r="BI1292" s="99">
        <v>0</v>
      </c>
      <c r="BJ1292" s="99">
        <v>3536397.4811096201</v>
      </c>
      <c r="BK1292" s="99">
        <v>2770836.85656738</v>
      </c>
      <c r="BL1292" s="99">
        <v>0</v>
      </c>
      <c r="BM1292" s="99">
        <v>0</v>
      </c>
      <c r="BN1292" s="99">
        <v>0</v>
      </c>
      <c r="BO1292" s="99">
        <v>0</v>
      </c>
      <c r="BP1292" s="99">
        <v>0</v>
      </c>
      <c r="BQ1292" s="99">
        <v>0</v>
      </c>
      <c r="BR1292" s="99">
        <v>1975190.6574859601</v>
      </c>
      <c r="BS1292" s="99">
        <v>2564530.5153808598</v>
      </c>
      <c r="BT1292" s="99">
        <v>529033.11424255394</v>
      </c>
      <c r="BU1292" s="99">
        <v>0</v>
      </c>
      <c r="BV1292" s="99">
        <v>710125.79905700695</v>
      </c>
      <c r="BW1292" s="99">
        <v>30257.682670354799</v>
      </c>
      <c r="BX1292" s="99">
        <v>0</v>
      </c>
      <c r="BY1292" s="99">
        <v>0</v>
      </c>
      <c r="BZ1292" s="99">
        <v>0</v>
      </c>
      <c r="CA1292" s="99">
        <v>35430.970721721598</v>
      </c>
      <c r="CB1292" s="99">
        <v>2480613.7235717801</v>
      </c>
      <c r="CC1292" s="99">
        <v>17727823.720458999</v>
      </c>
      <c r="CD1292" s="99">
        <v>5779842.9667968797</v>
      </c>
      <c r="CE1292" s="99">
        <v>363.29485180228897</v>
      </c>
      <c r="CF1292" s="99">
        <v>56914.446598529801</v>
      </c>
      <c r="CG1292" s="99">
        <v>394231.57826995902</v>
      </c>
      <c r="CH1292" s="99">
        <v>0</v>
      </c>
      <c r="CI1292" s="99">
        <v>35794.923478126497</v>
      </c>
      <c r="CJ1292" s="99">
        <v>2538311.8310241699</v>
      </c>
      <c r="CK1292" s="99">
        <v>18123634.638427701</v>
      </c>
      <c r="CL1292" s="99">
        <v>5809886.88708496</v>
      </c>
      <c r="CM1292" s="166">
        <v>43971.059265136697</v>
      </c>
      <c r="CN1292" s="166">
        <v>5047694.33947754</v>
      </c>
      <c r="CO1292" s="166">
        <v>24045944.910888702</v>
      </c>
      <c r="CP1292" s="99">
        <v>5809886.88708496</v>
      </c>
      <c r="CQ1292" s="99">
        <v>0</v>
      </c>
      <c r="CR1292" s="99">
        <v>0</v>
      </c>
      <c r="CS1292" s="99">
        <v>0</v>
      </c>
      <c r="CT1292" s="99">
        <v>0</v>
      </c>
      <c r="CU1292" s="98">
        <v>19616.146896597998</v>
      </c>
      <c r="CV1292" s="98">
        <v>5132.9030598549998</v>
      </c>
      <c r="CW1292" s="98">
        <v>2537528.17017031</v>
      </c>
      <c r="CX1292" s="98">
        <v>18122055.298728958</v>
      </c>
    </row>
    <row r="1293" spans="1:102" x14ac:dyDescent="0.2">
      <c r="A1293" s="98" t="s">
        <v>72</v>
      </c>
      <c r="B1293" s="100">
        <v>38961</v>
      </c>
      <c r="C1293" s="99">
        <v>19564.993363380399</v>
      </c>
      <c r="D1293" s="99">
        <v>0</v>
      </c>
      <c r="E1293" s="99">
        <v>15882.0530585051</v>
      </c>
      <c r="F1293" s="99">
        <v>12257.220604181301</v>
      </c>
      <c r="G1293" s="99">
        <v>168.16737674363</v>
      </c>
      <c r="H1293" s="99">
        <v>0</v>
      </c>
      <c r="I1293" s="99">
        <v>0</v>
      </c>
      <c r="J1293" s="99">
        <v>5493.6946251988402</v>
      </c>
      <c r="K1293" s="99">
        <v>2820.03982385993</v>
      </c>
      <c r="L1293" s="99">
        <v>4346.9534557461702</v>
      </c>
      <c r="M1293" s="99">
        <v>15697.3808584213</v>
      </c>
      <c r="N1293" s="99">
        <v>6354.4400774240503</v>
      </c>
      <c r="O1293" s="99">
        <v>8022.7547576427496</v>
      </c>
      <c r="P1293" s="99">
        <v>0</v>
      </c>
      <c r="Q1293" s="99">
        <v>1952.6346969753499</v>
      </c>
      <c r="R1293" s="99">
        <v>284.366627499461</v>
      </c>
      <c r="S1293" s="99">
        <v>0</v>
      </c>
      <c r="T1293" s="99">
        <v>89.848397278226898</v>
      </c>
      <c r="U1293" s="99">
        <v>8297.8901523351706</v>
      </c>
      <c r="V1293" s="99">
        <v>1108948.2796783401</v>
      </c>
      <c r="W1293" s="99">
        <v>0</v>
      </c>
      <c r="X1293" s="99">
        <v>1360150.3733215299</v>
      </c>
      <c r="Y1293" s="99">
        <v>1010177.26216125</v>
      </c>
      <c r="Z1293" s="99">
        <v>29791.771045207999</v>
      </c>
      <c r="AA1293" s="99">
        <v>0</v>
      </c>
      <c r="AB1293" s="99">
        <v>0</v>
      </c>
      <c r="AC1293" s="99">
        <v>2044029.4610443099</v>
      </c>
      <c r="AD1293" s="99">
        <v>0</v>
      </c>
      <c r="AE1293" s="99">
        <v>187148.33292198199</v>
      </c>
      <c r="AF1293" s="99">
        <v>759702.22042846703</v>
      </c>
      <c r="AG1293" s="99">
        <v>899735.96183013904</v>
      </c>
      <c r="AH1293" s="99">
        <v>384069.32339477498</v>
      </c>
      <c r="AI1293" s="99">
        <v>0</v>
      </c>
      <c r="AJ1293" s="99">
        <v>227420.06353187599</v>
      </c>
      <c r="AK1293" s="99">
        <v>39695.277048587799</v>
      </c>
      <c r="AL1293" s="99">
        <v>0</v>
      </c>
      <c r="AM1293" s="99">
        <v>16454.577462196401</v>
      </c>
      <c r="AN1293" s="99">
        <v>2573925.5233459501</v>
      </c>
      <c r="AO1293" s="99">
        <v>8190570.5270996103</v>
      </c>
      <c r="AP1293" s="99">
        <v>0</v>
      </c>
      <c r="AQ1293" s="99">
        <v>9615048.3027343806</v>
      </c>
      <c r="AR1293" s="99">
        <v>7121376.6088256799</v>
      </c>
      <c r="AS1293" s="99">
        <v>205061.49967765799</v>
      </c>
      <c r="AT1293" s="99">
        <v>0</v>
      </c>
      <c r="AU1293" s="99">
        <v>0</v>
      </c>
      <c r="AV1293" s="99">
        <v>4762695.2044067401</v>
      </c>
      <c r="AW1293" s="99">
        <v>0</v>
      </c>
      <c r="AX1293" s="99">
        <v>1408552.78779602</v>
      </c>
      <c r="AY1293" s="99">
        <v>5617196.7764282199</v>
      </c>
      <c r="AZ1293" s="99">
        <v>6293339.09973145</v>
      </c>
      <c r="BA1293" s="99">
        <v>2799005.8010559101</v>
      </c>
      <c r="BB1293" s="99">
        <v>0</v>
      </c>
      <c r="BC1293" s="99">
        <v>1613034.95629883</v>
      </c>
      <c r="BD1293" s="99">
        <v>273475.75740814197</v>
      </c>
      <c r="BE1293" s="99">
        <v>0</v>
      </c>
      <c r="BF1293" s="99">
        <v>118455.46899127999</v>
      </c>
      <c r="BG1293" s="99">
        <v>6149190.2369384803</v>
      </c>
      <c r="BH1293" s="99">
        <v>2276293.7699890099</v>
      </c>
      <c r="BI1293" s="99">
        <v>0</v>
      </c>
      <c r="BJ1293" s="99">
        <v>3543349.6848144499</v>
      </c>
      <c r="BK1293" s="99">
        <v>2807170.54046631</v>
      </c>
      <c r="BL1293" s="99">
        <v>0</v>
      </c>
      <c r="BM1293" s="99">
        <v>0</v>
      </c>
      <c r="BN1293" s="99">
        <v>0</v>
      </c>
      <c r="BO1293" s="99">
        <v>0</v>
      </c>
      <c r="BP1293" s="99">
        <v>0</v>
      </c>
      <c r="BQ1293" s="99">
        <v>0</v>
      </c>
      <c r="BR1293" s="99">
        <v>1994714.3538665799</v>
      </c>
      <c r="BS1293" s="99">
        <v>2590204.2937316899</v>
      </c>
      <c r="BT1293" s="99">
        <v>545590.81836700405</v>
      </c>
      <c r="BU1293" s="99">
        <v>0</v>
      </c>
      <c r="BV1293" s="99">
        <v>710924.19799041701</v>
      </c>
      <c r="BW1293" s="99">
        <v>30953.636798381802</v>
      </c>
      <c r="BX1293" s="99">
        <v>0</v>
      </c>
      <c r="BY1293" s="99">
        <v>0</v>
      </c>
      <c r="BZ1293" s="99">
        <v>0</v>
      </c>
      <c r="CA1293" s="99">
        <v>35429.029348373399</v>
      </c>
      <c r="CB1293" s="99">
        <v>2468798.73504639</v>
      </c>
      <c r="CC1293" s="99">
        <v>17829391.302490201</v>
      </c>
      <c r="CD1293" s="99">
        <v>5829225.5815429697</v>
      </c>
      <c r="CE1293" s="99">
        <v>362.62543135881401</v>
      </c>
      <c r="CF1293" s="99">
        <v>56337.719786643996</v>
      </c>
      <c r="CG1293" s="99">
        <v>392284.67144775402</v>
      </c>
      <c r="CH1293" s="99">
        <v>0</v>
      </c>
      <c r="CI1293" s="99">
        <v>35795.799180507704</v>
      </c>
      <c r="CJ1293" s="99">
        <v>2525644.6339721698</v>
      </c>
      <c r="CK1293" s="99">
        <v>18224367.160156298</v>
      </c>
      <c r="CL1293" s="99">
        <v>5865064.0893554697</v>
      </c>
      <c r="CM1293" s="166">
        <v>44072.443558216102</v>
      </c>
      <c r="CN1293" s="166">
        <v>5099068.7564086895</v>
      </c>
      <c r="CO1293" s="166">
        <v>24387383.2341309</v>
      </c>
      <c r="CP1293" s="99">
        <v>5865064.0893554697</v>
      </c>
      <c r="CQ1293" s="99">
        <v>0</v>
      </c>
      <c r="CR1293" s="99">
        <v>0</v>
      </c>
      <c r="CS1293" s="99">
        <v>0</v>
      </c>
      <c r="CT1293" s="99">
        <v>0</v>
      </c>
      <c r="CU1293" s="98">
        <v>18910.260177294</v>
      </c>
      <c r="CV1293" s="98">
        <v>5683.5791205750002</v>
      </c>
      <c r="CW1293" s="98">
        <v>2525136.454833034</v>
      </c>
      <c r="CX1293" s="98">
        <v>18221675.973937955</v>
      </c>
    </row>
    <row r="1294" spans="1:102" x14ac:dyDescent="0.2">
      <c r="A1294" s="98" t="s">
        <v>72</v>
      </c>
      <c r="B1294" s="100">
        <v>39052</v>
      </c>
      <c r="C1294" s="99">
        <v>20064.977434873599</v>
      </c>
      <c r="D1294" s="99">
        <v>0</v>
      </c>
      <c r="E1294" s="99">
        <v>15842.1471663713</v>
      </c>
      <c r="F1294" s="99">
        <v>12341.2508041859</v>
      </c>
      <c r="G1294" s="99">
        <v>177.100838501006</v>
      </c>
      <c r="H1294" s="99">
        <v>0</v>
      </c>
      <c r="I1294" s="99">
        <v>0</v>
      </c>
      <c r="J1294" s="99">
        <v>6195.2394528984996</v>
      </c>
      <c r="K1294" s="99">
        <v>2217.5958739817102</v>
      </c>
      <c r="L1294" s="99">
        <v>4401.8268182873699</v>
      </c>
      <c r="M1294" s="99">
        <v>15780.626366615301</v>
      </c>
      <c r="N1294" s="99">
        <v>6410.66092658043</v>
      </c>
      <c r="O1294" s="99">
        <v>8332.7355257272702</v>
      </c>
      <c r="P1294" s="99">
        <v>0</v>
      </c>
      <c r="Q1294" s="99">
        <v>1964.6584665477301</v>
      </c>
      <c r="R1294" s="99">
        <v>271.75245520099998</v>
      </c>
      <c r="S1294" s="99">
        <v>0</v>
      </c>
      <c r="T1294" s="99">
        <v>83.039665639400496</v>
      </c>
      <c r="U1294" s="99">
        <v>8465.1902271509207</v>
      </c>
      <c r="V1294" s="99">
        <v>1125802.73129272</v>
      </c>
      <c r="W1294" s="99">
        <v>0</v>
      </c>
      <c r="X1294" s="99">
        <v>1340062.07487488</v>
      </c>
      <c r="Y1294" s="99">
        <v>1001800.46427155</v>
      </c>
      <c r="Z1294" s="99">
        <v>32189.420543670702</v>
      </c>
      <c r="AA1294" s="99">
        <v>0</v>
      </c>
      <c r="AB1294" s="99">
        <v>0</v>
      </c>
      <c r="AC1294" s="99">
        <v>2293923.0288391099</v>
      </c>
      <c r="AD1294" s="99">
        <v>0</v>
      </c>
      <c r="AE1294" s="99">
        <v>182780.426145554</v>
      </c>
      <c r="AF1294" s="99">
        <v>758046.78202819801</v>
      </c>
      <c r="AG1294" s="99">
        <v>898750.78015136695</v>
      </c>
      <c r="AH1294" s="99">
        <v>398622.56642150902</v>
      </c>
      <c r="AI1294" s="99">
        <v>0</v>
      </c>
      <c r="AJ1294" s="99">
        <v>223568.68642425499</v>
      </c>
      <c r="AK1294" s="99">
        <v>41630.823168277697</v>
      </c>
      <c r="AL1294" s="99">
        <v>0</v>
      </c>
      <c r="AM1294" s="99">
        <v>15176.124225854899</v>
      </c>
      <c r="AN1294" s="99">
        <v>2669187.5361022898</v>
      </c>
      <c r="AO1294" s="99">
        <v>8417303.7181396503</v>
      </c>
      <c r="AP1294" s="99">
        <v>0</v>
      </c>
      <c r="AQ1294" s="99">
        <v>9499875.6243896503</v>
      </c>
      <c r="AR1294" s="99">
        <v>7090377.9083252</v>
      </c>
      <c r="AS1294" s="99">
        <v>222223.49217033401</v>
      </c>
      <c r="AT1294" s="99">
        <v>0</v>
      </c>
      <c r="AU1294" s="99">
        <v>0</v>
      </c>
      <c r="AV1294" s="99">
        <v>5382390.4301757803</v>
      </c>
      <c r="AW1294" s="99">
        <v>0</v>
      </c>
      <c r="AX1294" s="99">
        <v>1424154.3681182901</v>
      </c>
      <c r="AY1294" s="99">
        <v>5680191.3788452102</v>
      </c>
      <c r="AZ1294" s="99">
        <v>6333454.3599243201</v>
      </c>
      <c r="BA1294" s="99">
        <v>2937424.1091613802</v>
      </c>
      <c r="BB1294" s="99">
        <v>0</v>
      </c>
      <c r="BC1294" s="99">
        <v>1606205.9087677</v>
      </c>
      <c r="BD1294" s="99">
        <v>285894.89130783099</v>
      </c>
      <c r="BE1294" s="99">
        <v>0</v>
      </c>
      <c r="BF1294" s="99">
        <v>107570.415252686</v>
      </c>
      <c r="BG1294" s="99">
        <v>6345336.3109130897</v>
      </c>
      <c r="BH1294" s="99">
        <v>2383476.8269348098</v>
      </c>
      <c r="BI1294" s="99">
        <v>0</v>
      </c>
      <c r="BJ1294" s="99">
        <v>3533095.0970458998</v>
      </c>
      <c r="BK1294" s="99">
        <v>2802103.7018432599</v>
      </c>
      <c r="BL1294" s="99">
        <v>0</v>
      </c>
      <c r="BM1294" s="99">
        <v>0</v>
      </c>
      <c r="BN1294" s="99">
        <v>0</v>
      </c>
      <c r="BO1294" s="99">
        <v>0</v>
      </c>
      <c r="BP1294" s="99">
        <v>0</v>
      </c>
      <c r="BQ1294" s="99">
        <v>0</v>
      </c>
      <c r="BR1294" s="99">
        <v>2027278.7970733601</v>
      </c>
      <c r="BS1294" s="99">
        <v>2610590.30645752</v>
      </c>
      <c r="BT1294" s="99">
        <v>572145.79968261695</v>
      </c>
      <c r="BU1294" s="99">
        <v>0</v>
      </c>
      <c r="BV1294" s="99">
        <v>711171.73150634801</v>
      </c>
      <c r="BW1294" s="99">
        <v>32400.3462529182</v>
      </c>
      <c r="BX1294" s="99">
        <v>0</v>
      </c>
      <c r="BY1294" s="99">
        <v>0</v>
      </c>
      <c r="BZ1294" s="99">
        <v>0</v>
      </c>
      <c r="CA1294" s="99">
        <v>35898.922861576102</v>
      </c>
      <c r="CB1294" s="99">
        <v>2465656.7119751</v>
      </c>
      <c r="CC1294" s="99">
        <v>17965344.169677701</v>
      </c>
      <c r="CD1294" s="99">
        <v>5890933.2949829102</v>
      </c>
      <c r="CE1294" s="99">
        <v>346.24363297596602</v>
      </c>
      <c r="CF1294" s="99">
        <v>56918.780363559701</v>
      </c>
      <c r="CG1294" s="99">
        <v>393725.89126205398</v>
      </c>
      <c r="CH1294" s="99">
        <v>0</v>
      </c>
      <c r="CI1294" s="99">
        <v>36240.959306240104</v>
      </c>
      <c r="CJ1294" s="99">
        <v>2522513.4119567899</v>
      </c>
      <c r="CK1294" s="99">
        <v>18361399.7817383</v>
      </c>
      <c r="CL1294" s="99">
        <v>5925723.5060424795</v>
      </c>
      <c r="CM1294" s="166">
        <v>44676.948174476602</v>
      </c>
      <c r="CN1294" s="166">
        <v>5187572.0694580097</v>
      </c>
      <c r="CO1294" s="166">
        <v>24676171.589355499</v>
      </c>
      <c r="CP1294" s="99">
        <v>5925723.5060424795</v>
      </c>
      <c r="CQ1294" s="99">
        <v>0</v>
      </c>
      <c r="CR1294" s="99">
        <v>0</v>
      </c>
      <c r="CS1294" s="99">
        <v>0</v>
      </c>
      <c r="CT1294" s="99">
        <v>0</v>
      </c>
      <c r="CU1294" s="98">
        <v>18253.044092233999</v>
      </c>
      <c r="CV1294" s="98">
        <v>6329.0616045449997</v>
      </c>
      <c r="CW1294" s="98">
        <v>2522575.4923386597</v>
      </c>
      <c r="CX1294" s="98">
        <v>18359070.060939755</v>
      </c>
    </row>
    <row r="1295" spans="1:102" x14ac:dyDescent="0.2">
      <c r="A1295" s="98" t="s">
        <v>72</v>
      </c>
      <c r="B1295" s="100">
        <v>39142</v>
      </c>
      <c r="C1295" s="99">
        <v>20454.471102237701</v>
      </c>
      <c r="D1295" s="99">
        <v>0</v>
      </c>
      <c r="E1295" s="99">
        <v>15464.1508562565</v>
      </c>
      <c r="F1295" s="99">
        <v>12095.660287261</v>
      </c>
      <c r="G1295" s="99">
        <v>196.32231282256501</v>
      </c>
      <c r="H1295" s="99">
        <v>0</v>
      </c>
      <c r="I1295" s="99">
        <v>0</v>
      </c>
      <c r="J1295" s="99">
        <v>6674.1644441485396</v>
      </c>
      <c r="K1295" s="99">
        <v>1884.4157577753101</v>
      </c>
      <c r="L1295" s="99">
        <v>4201.7043246030798</v>
      </c>
      <c r="M1295" s="99">
        <v>15802.744741559</v>
      </c>
      <c r="N1295" s="99">
        <v>6339.76506358385</v>
      </c>
      <c r="O1295" s="99">
        <v>8503.4185478687305</v>
      </c>
      <c r="P1295" s="99">
        <v>0</v>
      </c>
      <c r="Q1295" s="99">
        <v>1942.9600676298101</v>
      </c>
      <c r="R1295" s="99">
        <v>280.733424372971</v>
      </c>
      <c r="S1295" s="99">
        <v>0</v>
      </c>
      <c r="T1295" s="99">
        <v>83.980836465954795</v>
      </c>
      <c r="U1295" s="99">
        <v>8564.1829866170901</v>
      </c>
      <c r="V1295" s="99">
        <v>1143421.25396729</v>
      </c>
      <c r="W1295" s="99">
        <v>0</v>
      </c>
      <c r="X1295" s="99">
        <v>1311981.3629302999</v>
      </c>
      <c r="Y1295" s="99">
        <v>985082.19094848598</v>
      </c>
      <c r="Z1295" s="99">
        <v>34247.272253036499</v>
      </c>
      <c r="AA1295" s="99">
        <v>0</v>
      </c>
      <c r="AB1295" s="99">
        <v>0</v>
      </c>
      <c r="AC1295" s="99">
        <v>2438303.8622131301</v>
      </c>
      <c r="AD1295" s="99">
        <v>0</v>
      </c>
      <c r="AE1295" s="99">
        <v>176774.317956924</v>
      </c>
      <c r="AF1295" s="99">
        <v>759466.94045257603</v>
      </c>
      <c r="AG1295" s="99">
        <v>885294.18952179002</v>
      </c>
      <c r="AH1295" s="99">
        <v>405330.15598678601</v>
      </c>
      <c r="AI1295" s="99">
        <v>0</v>
      </c>
      <c r="AJ1295" s="99">
        <v>221703.05024909999</v>
      </c>
      <c r="AK1295" s="99">
        <v>43163.055313110402</v>
      </c>
      <c r="AL1295" s="99">
        <v>0</v>
      </c>
      <c r="AM1295" s="99">
        <v>14366.719579577401</v>
      </c>
      <c r="AN1295" s="99">
        <v>2714666.2255859398</v>
      </c>
      <c r="AO1295" s="99">
        <v>8605203.1262206994</v>
      </c>
      <c r="AP1295" s="99">
        <v>0</v>
      </c>
      <c r="AQ1295" s="99">
        <v>9313438.3336181603</v>
      </c>
      <c r="AR1295" s="99">
        <v>6995623.6883544903</v>
      </c>
      <c r="AS1295" s="99">
        <v>236189.43943023699</v>
      </c>
      <c r="AT1295" s="99">
        <v>0</v>
      </c>
      <c r="AU1295" s="99">
        <v>0</v>
      </c>
      <c r="AV1295" s="99">
        <v>5754211.5733642597</v>
      </c>
      <c r="AW1295" s="99">
        <v>0</v>
      </c>
      <c r="AX1295" s="99">
        <v>1373215.4322509801</v>
      </c>
      <c r="AY1295" s="99">
        <v>5720518.5985717801</v>
      </c>
      <c r="AZ1295" s="99">
        <v>6230361.0786132803</v>
      </c>
      <c r="BA1295" s="99">
        <v>2990981.44036865</v>
      </c>
      <c r="BB1295" s="99">
        <v>0</v>
      </c>
      <c r="BC1295" s="99">
        <v>1604670.1797180199</v>
      </c>
      <c r="BD1295" s="99">
        <v>299696.58506393398</v>
      </c>
      <c r="BE1295" s="99">
        <v>0</v>
      </c>
      <c r="BF1295" s="99">
        <v>101946.9929142</v>
      </c>
      <c r="BG1295" s="99">
        <v>6478139.7321777297</v>
      </c>
      <c r="BH1295" s="99">
        <v>2451179.3470764202</v>
      </c>
      <c r="BI1295" s="99">
        <v>0</v>
      </c>
      <c r="BJ1295" s="99">
        <v>3472184.3524780301</v>
      </c>
      <c r="BK1295" s="99">
        <v>2777309.0599060101</v>
      </c>
      <c r="BL1295" s="99">
        <v>0</v>
      </c>
      <c r="BM1295" s="99">
        <v>0</v>
      </c>
      <c r="BN1295" s="99">
        <v>0</v>
      </c>
      <c r="BO1295" s="99">
        <v>0</v>
      </c>
      <c r="BP1295" s="99">
        <v>0</v>
      </c>
      <c r="BQ1295" s="99">
        <v>0</v>
      </c>
      <c r="BR1295" s="99">
        <v>2038576.22169495</v>
      </c>
      <c r="BS1295" s="99">
        <v>2571549.2330017099</v>
      </c>
      <c r="BT1295" s="99">
        <v>582688.57357788098</v>
      </c>
      <c r="BU1295" s="99">
        <v>0</v>
      </c>
      <c r="BV1295" s="99">
        <v>711931.01283264195</v>
      </c>
      <c r="BW1295" s="99">
        <v>34122.071209907503</v>
      </c>
      <c r="BX1295" s="99">
        <v>0</v>
      </c>
      <c r="BY1295" s="99">
        <v>0</v>
      </c>
      <c r="BZ1295" s="99">
        <v>0</v>
      </c>
      <c r="CA1295" s="99">
        <v>35936.319791793801</v>
      </c>
      <c r="CB1295" s="99">
        <v>2454977.4736022898</v>
      </c>
      <c r="CC1295" s="99">
        <v>17991789.6804199</v>
      </c>
      <c r="CD1295" s="99">
        <v>5945240.80151367</v>
      </c>
      <c r="CE1295" s="99">
        <v>358.70128496736299</v>
      </c>
      <c r="CF1295" s="99">
        <v>57168.4261565208</v>
      </c>
      <c r="CG1295" s="99">
        <v>399287.72621154803</v>
      </c>
      <c r="CH1295" s="99">
        <v>0</v>
      </c>
      <c r="CI1295" s="99">
        <v>36294.760346889503</v>
      </c>
      <c r="CJ1295" s="99">
        <v>2512504.1184692401</v>
      </c>
      <c r="CK1295" s="99">
        <v>18393966.969970699</v>
      </c>
      <c r="CL1295" s="99">
        <v>5973638.1694946298</v>
      </c>
      <c r="CM1295" s="166">
        <v>44825.830790996602</v>
      </c>
      <c r="CN1295" s="166">
        <v>5227422.7556152297</v>
      </c>
      <c r="CO1295" s="166">
        <v>24901155.0229492</v>
      </c>
      <c r="CP1295" s="99">
        <v>5973638.1694946298</v>
      </c>
      <c r="CQ1295" s="99">
        <v>0</v>
      </c>
      <c r="CR1295" s="99">
        <v>0</v>
      </c>
      <c r="CS1295" s="99">
        <v>0</v>
      </c>
      <c r="CT1295" s="99">
        <v>0</v>
      </c>
      <c r="CU1295" s="98">
        <v>17502.365624761002</v>
      </c>
      <c r="CV1295" s="98">
        <v>6821.4362514089999</v>
      </c>
      <c r="CW1295" s="98">
        <v>2512145.8997588106</v>
      </c>
      <c r="CX1295" s="98">
        <v>18391077.406631447</v>
      </c>
    </row>
    <row r="1296" spans="1:102" x14ac:dyDescent="0.2">
      <c r="A1296" s="98" t="s">
        <v>72</v>
      </c>
      <c r="B1296" s="100">
        <v>39234</v>
      </c>
      <c r="C1296" s="99">
        <v>20803.623535156301</v>
      </c>
      <c r="D1296" s="99">
        <v>0</v>
      </c>
      <c r="E1296" s="99">
        <v>15175.7087727785</v>
      </c>
      <c r="F1296" s="99">
        <v>11963.280443310699</v>
      </c>
      <c r="G1296" s="99">
        <v>220.992381548509</v>
      </c>
      <c r="H1296" s="99">
        <v>0</v>
      </c>
      <c r="I1296" s="99">
        <v>0</v>
      </c>
      <c r="J1296" s="99">
        <v>7060.3318594694101</v>
      </c>
      <c r="K1296" s="99">
        <v>1619.8691052198401</v>
      </c>
      <c r="L1296" s="99">
        <v>4106.4231000542604</v>
      </c>
      <c r="M1296" s="99">
        <v>15853.5380730629</v>
      </c>
      <c r="N1296" s="99">
        <v>6308.5180733799898</v>
      </c>
      <c r="O1296" s="99">
        <v>8657.3751478195209</v>
      </c>
      <c r="P1296" s="99">
        <v>0</v>
      </c>
      <c r="Q1296" s="99">
        <v>1910.04055038095</v>
      </c>
      <c r="R1296" s="99">
        <v>288.22567886114098</v>
      </c>
      <c r="S1296" s="99">
        <v>0</v>
      </c>
      <c r="T1296" s="99">
        <v>86.021392944268896</v>
      </c>
      <c r="U1296" s="99">
        <v>8634.0554932355899</v>
      </c>
      <c r="V1296" s="99">
        <v>1172576.5399017299</v>
      </c>
      <c r="W1296" s="99">
        <v>0</v>
      </c>
      <c r="X1296" s="99">
        <v>1283725.91494751</v>
      </c>
      <c r="Y1296" s="99">
        <v>976739.93434143101</v>
      </c>
      <c r="Z1296" s="99">
        <v>37686.1431794167</v>
      </c>
      <c r="AA1296" s="99">
        <v>0</v>
      </c>
      <c r="AB1296" s="99">
        <v>0</v>
      </c>
      <c r="AC1296" s="99">
        <v>2524907.7951965299</v>
      </c>
      <c r="AD1296" s="99">
        <v>0</v>
      </c>
      <c r="AE1296" s="99">
        <v>171298.68991851801</v>
      </c>
      <c r="AF1296" s="99">
        <v>762724.14559173596</v>
      </c>
      <c r="AG1296" s="99">
        <v>890703.95207977295</v>
      </c>
      <c r="AH1296" s="99">
        <v>411671.57288360602</v>
      </c>
      <c r="AI1296" s="99">
        <v>0</v>
      </c>
      <c r="AJ1296" s="99">
        <v>216138.264690399</v>
      </c>
      <c r="AK1296" s="99">
        <v>44155.673807621002</v>
      </c>
      <c r="AL1296" s="99">
        <v>0</v>
      </c>
      <c r="AM1296" s="99">
        <v>13790.3423099518</v>
      </c>
      <c r="AN1296" s="99">
        <v>2762106.6522827102</v>
      </c>
      <c r="AO1296" s="99">
        <v>8916243.5324706994</v>
      </c>
      <c r="AP1296" s="99">
        <v>0</v>
      </c>
      <c r="AQ1296" s="99">
        <v>9205982.4970703106</v>
      </c>
      <c r="AR1296" s="99">
        <v>6962479.8921508798</v>
      </c>
      <c r="AS1296" s="99">
        <v>264542.34435272199</v>
      </c>
      <c r="AT1296" s="99">
        <v>0</v>
      </c>
      <c r="AU1296" s="99">
        <v>0</v>
      </c>
      <c r="AV1296" s="99">
        <v>6038389.6031494103</v>
      </c>
      <c r="AW1296" s="99">
        <v>0</v>
      </c>
      <c r="AX1296" s="99">
        <v>1352649.86947632</v>
      </c>
      <c r="AY1296" s="99">
        <v>5769988.6498413105</v>
      </c>
      <c r="AZ1296" s="99">
        <v>6321299.6240844699</v>
      </c>
      <c r="BA1296" s="99">
        <v>3061025.8158569299</v>
      </c>
      <c r="BB1296" s="99">
        <v>0</v>
      </c>
      <c r="BC1296" s="99">
        <v>1563884.28892517</v>
      </c>
      <c r="BD1296" s="99">
        <v>309623.33600235003</v>
      </c>
      <c r="BE1296" s="99">
        <v>0</v>
      </c>
      <c r="BF1296" s="99">
        <v>100132.209383011</v>
      </c>
      <c r="BG1296" s="99">
        <v>6637251.3024292002</v>
      </c>
      <c r="BH1296" s="99">
        <v>2528429.1371459998</v>
      </c>
      <c r="BI1296" s="99">
        <v>0</v>
      </c>
      <c r="BJ1296" s="99">
        <v>3458258.4712219201</v>
      </c>
      <c r="BK1296" s="99">
        <v>2769984.3507690402</v>
      </c>
      <c r="BL1296" s="99">
        <v>0</v>
      </c>
      <c r="BM1296" s="99">
        <v>0</v>
      </c>
      <c r="BN1296" s="99">
        <v>0</v>
      </c>
      <c r="BO1296" s="99">
        <v>0</v>
      </c>
      <c r="BP1296" s="99">
        <v>0</v>
      </c>
      <c r="BQ1296" s="99">
        <v>0</v>
      </c>
      <c r="BR1296" s="99">
        <v>2069896.6385345501</v>
      </c>
      <c r="BS1296" s="99">
        <v>2609122.0395202599</v>
      </c>
      <c r="BT1296" s="99">
        <v>596358.454872131</v>
      </c>
      <c r="BU1296" s="99">
        <v>0</v>
      </c>
      <c r="BV1296" s="99">
        <v>706125.57672882103</v>
      </c>
      <c r="BW1296" s="99">
        <v>35063.761857986501</v>
      </c>
      <c r="BX1296" s="99">
        <v>0</v>
      </c>
      <c r="BY1296" s="99">
        <v>0</v>
      </c>
      <c r="BZ1296" s="99">
        <v>0</v>
      </c>
      <c r="CA1296" s="99">
        <v>35979.161394119299</v>
      </c>
      <c r="CB1296" s="99">
        <v>2460773.8633117699</v>
      </c>
      <c r="CC1296" s="99">
        <v>18120829.5388184</v>
      </c>
      <c r="CD1296" s="99">
        <v>5980688.02197266</v>
      </c>
      <c r="CE1296" s="99">
        <v>369.30664020404203</v>
      </c>
      <c r="CF1296" s="99">
        <v>58052.324563026399</v>
      </c>
      <c r="CG1296" s="99">
        <v>411802.57653045701</v>
      </c>
      <c r="CH1296" s="99">
        <v>0</v>
      </c>
      <c r="CI1296" s="99">
        <v>36348.865684032397</v>
      </c>
      <c r="CJ1296" s="99">
        <v>2520037.2799377399</v>
      </c>
      <c r="CK1296" s="99">
        <v>18536739.307372998</v>
      </c>
      <c r="CL1296" s="99">
        <v>6015364.9124145498</v>
      </c>
      <c r="CM1296" s="166">
        <v>44947.107617855101</v>
      </c>
      <c r="CN1296" s="166">
        <v>5275866.4733276404</v>
      </c>
      <c r="CO1296" s="166">
        <v>25175810.078125</v>
      </c>
      <c r="CP1296" s="99">
        <v>6015364.9124145498</v>
      </c>
      <c r="CQ1296" s="99">
        <v>0</v>
      </c>
      <c r="CR1296" s="99">
        <v>0</v>
      </c>
      <c r="CS1296" s="99">
        <v>0</v>
      </c>
      <c r="CT1296" s="99">
        <v>0</v>
      </c>
      <c r="CU1296" s="98">
        <v>16919.368202946</v>
      </c>
      <c r="CV1296" s="98">
        <v>7232.2911777319996</v>
      </c>
      <c r="CW1296" s="98">
        <v>2518826.1878747963</v>
      </c>
      <c r="CX1296" s="98">
        <v>18532632.115348857</v>
      </c>
    </row>
    <row r="1297" spans="1:102" x14ac:dyDescent="0.2">
      <c r="A1297" s="98" t="s">
        <v>72</v>
      </c>
      <c r="B1297" s="100">
        <v>39326</v>
      </c>
      <c r="C1297" s="99">
        <v>21146.106684446298</v>
      </c>
      <c r="D1297" s="99">
        <v>0</v>
      </c>
      <c r="E1297" s="99">
        <v>15025.230295658101</v>
      </c>
      <c r="F1297" s="99">
        <v>11941.5946633816</v>
      </c>
      <c r="G1297" s="99">
        <v>229.84767088107799</v>
      </c>
      <c r="H1297" s="99">
        <v>0</v>
      </c>
      <c r="I1297" s="99">
        <v>0</v>
      </c>
      <c r="J1297" s="99">
        <v>7381.4611657857904</v>
      </c>
      <c r="K1297" s="99">
        <v>1369.02359569073</v>
      </c>
      <c r="L1297" s="99">
        <v>4112.5500880479804</v>
      </c>
      <c r="M1297" s="99">
        <v>15781.7154353857</v>
      </c>
      <c r="N1297" s="99">
        <v>6357.01923501492</v>
      </c>
      <c r="O1297" s="99">
        <v>8751.7578241825104</v>
      </c>
      <c r="P1297" s="99">
        <v>0</v>
      </c>
      <c r="Q1297" s="99">
        <v>1890.2425564974501</v>
      </c>
      <c r="R1297" s="99">
        <v>299.27058334276097</v>
      </c>
      <c r="S1297" s="99">
        <v>0</v>
      </c>
      <c r="T1297" s="99">
        <v>79.853109462186694</v>
      </c>
      <c r="U1297" s="99">
        <v>8739.4077079296094</v>
      </c>
      <c r="V1297" s="99">
        <v>1191117.8767242399</v>
      </c>
      <c r="W1297" s="99">
        <v>0</v>
      </c>
      <c r="X1297" s="99">
        <v>1261342.8474578899</v>
      </c>
      <c r="Y1297" s="99">
        <v>964754.21147155797</v>
      </c>
      <c r="Z1297" s="99">
        <v>41465.488600254102</v>
      </c>
      <c r="AA1297" s="99">
        <v>0</v>
      </c>
      <c r="AB1297" s="99">
        <v>0</v>
      </c>
      <c r="AC1297" s="99">
        <v>2597991.4173583998</v>
      </c>
      <c r="AD1297" s="99">
        <v>0</v>
      </c>
      <c r="AE1297" s="99">
        <v>172157.95236969</v>
      </c>
      <c r="AF1297" s="99">
        <v>758445.77984619106</v>
      </c>
      <c r="AG1297" s="99">
        <v>891312.83598327602</v>
      </c>
      <c r="AH1297" s="99">
        <v>422058.87364196801</v>
      </c>
      <c r="AI1297" s="99">
        <v>0</v>
      </c>
      <c r="AJ1297" s="99">
        <v>209861.089572906</v>
      </c>
      <c r="AK1297" s="99">
        <v>46271.280429840102</v>
      </c>
      <c r="AL1297" s="99">
        <v>0</v>
      </c>
      <c r="AM1297" s="99">
        <v>13639.175389051399</v>
      </c>
      <c r="AN1297" s="99">
        <v>2788328.2911071801</v>
      </c>
      <c r="AO1297" s="99">
        <v>9098167.2823486291</v>
      </c>
      <c r="AP1297" s="99">
        <v>0</v>
      </c>
      <c r="AQ1297" s="99">
        <v>9135539.6375732403</v>
      </c>
      <c r="AR1297" s="99">
        <v>6960074.9556884803</v>
      </c>
      <c r="AS1297" s="99">
        <v>300556.54679107701</v>
      </c>
      <c r="AT1297" s="99">
        <v>0</v>
      </c>
      <c r="AU1297" s="99">
        <v>0</v>
      </c>
      <c r="AV1297" s="99">
        <v>6269980.0939941397</v>
      </c>
      <c r="AW1297" s="99">
        <v>0</v>
      </c>
      <c r="AX1297" s="99">
        <v>1372310.6192627</v>
      </c>
      <c r="AY1297" s="99">
        <v>5792528.7861328097</v>
      </c>
      <c r="AZ1297" s="99">
        <v>6388411.8919677697</v>
      </c>
      <c r="BA1297" s="99">
        <v>3164870.2136230501</v>
      </c>
      <c r="BB1297" s="99">
        <v>0</v>
      </c>
      <c r="BC1297" s="99">
        <v>1545521.8745575</v>
      </c>
      <c r="BD1297" s="99">
        <v>329194.87494278001</v>
      </c>
      <c r="BE1297" s="99">
        <v>0</v>
      </c>
      <c r="BF1297" s="99">
        <v>98952.207437515302</v>
      </c>
      <c r="BG1297" s="99">
        <v>6791616.87573242</v>
      </c>
      <c r="BH1297" s="99">
        <v>2589106.2914123498</v>
      </c>
      <c r="BI1297" s="99">
        <v>0</v>
      </c>
      <c r="BJ1297" s="99">
        <v>3422862.1399230999</v>
      </c>
      <c r="BK1297" s="99">
        <v>2758072.8929748498</v>
      </c>
      <c r="BL1297" s="99">
        <v>0</v>
      </c>
      <c r="BM1297" s="99">
        <v>0</v>
      </c>
      <c r="BN1297" s="99">
        <v>0</v>
      </c>
      <c r="BO1297" s="99">
        <v>0</v>
      </c>
      <c r="BP1297" s="99">
        <v>0</v>
      </c>
      <c r="BQ1297" s="99">
        <v>0</v>
      </c>
      <c r="BR1297" s="99">
        <v>2070211.41856384</v>
      </c>
      <c r="BS1297" s="99">
        <v>2643730.7670593299</v>
      </c>
      <c r="BT1297" s="99">
        <v>616413.48394012498</v>
      </c>
      <c r="BU1297" s="99">
        <v>0</v>
      </c>
      <c r="BV1297" s="99">
        <v>698350.36160278297</v>
      </c>
      <c r="BW1297" s="99">
        <v>36808.574862003297</v>
      </c>
      <c r="BX1297" s="99">
        <v>0</v>
      </c>
      <c r="BY1297" s="99">
        <v>0</v>
      </c>
      <c r="BZ1297" s="99">
        <v>0</v>
      </c>
      <c r="CA1297" s="99">
        <v>36170.8175878525</v>
      </c>
      <c r="CB1297" s="99">
        <v>2450016.4342041002</v>
      </c>
      <c r="CC1297" s="99">
        <v>18233794.917236298</v>
      </c>
      <c r="CD1297" s="99">
        <v>6021295.0138549795</v>
      </c>
      <c r="CE1297" s="99">
        <v>369.03138149157201</v>
      </c>
      <c r="CF1297" s="99">
        <v>59983.949400901802</v>
      </c>
      <c r="CG1297" s="99">
        <v>427457.56310272199</v>
      </c>
      <c r="CH1297" s="99">
        <v>0</v>
      </c>
      <c r="CI1297" s="99">
        <v>36544.034874916098</v>
      </c>
      <c r="CJ1297" s="99">
        <v>2509511.1470947298</v>
      </c>
      <c r="CK1297" s="99">
        <v>18659232.837402299</v>
      </c>
      <c r="CL1297" s="99">
        <v>6060939.0603027297</v>
      </c>
      <c r="CM1297" s="166">
        <v>45233.570371151</v>
      </c>
      <c r="CN1297" s="166">
        <v>5296818.3229370099</v>
      </c>
      <c r="CO1297" s="166">
        <v>25422705.433349598</v>
      </c>
      <c r="CP1297" s="99">
        <v>6060939.0603027297</v>
      </c>
      <c r="CQ1297" s="99">
        <v>0</v>
      </c>
      <c r="CR1297" s="99">
        <v>0</v>
      </c>
      <c r="CS1297" s="99">
        <v>0</v>
      </c>
      <c r="CT1297" s="99">
        <v>0</v>
      </c>
      <c r="CU1297" s="98">
        <v>16526.824113485</v>
      </c>
      <c r="CV1297" s="98">
        <v>7601.1723249619999</v>
      </c>
      <c r="CW1297" s="98">
        <v>2510000.383605002</v>
      </c>
      <c r="CX1297" s="98">
        <v>18661252.48033902</v>
      </c>
    </row>
    <row r="1298" spans="1:102" x14ac:dyDescent="0.2">
      <c r="A1298" s="98" t="s">
        <v>72</v>
      </c>
      <c r="B1298" s="100">
        <v>39417</v>
      </c>
      <c r="C1298" s="99">
        <v>21511.246213436101</v>
      </c>
      <c r="D1298" s="99">
        <v>0</v>
      </c>
      <c r="E1298" s="99">
        <v>14763.891956687001</v>
      </c>
      <c r="F1298" s="99">
        <v>11758.646958828</v>
      </c>
      <c r="G1298" s="99">
        <v>277.88521882146603</v>
      </c>
      <c r="H1298" s="99">
        <v>0</v>
      </c>
      <c r="I1298" s="99">
        <v>0</v>
      </c>
      <c r="J1298" s="99">
        <v>7584.4598162174198</v>
      </c>
      <c r="K1298" s="99">
        <v>1153.7900813669</v>
      </c>
      <c r="L1298" s="99">
        <v>4015.2601791024199</v>
      </c>
      <c r="M1298" s="99">
        <v>15818.4686475992</v>
      </c>
      <c r="N1298" s="99">
        <v>6301.0892557501802</v>
      </c>
      <c r="O1298" s="99">
        <v>8940.75659370422</v>
      </c>
      <c r="P1298" s="99">
        <v>0</v>
      </c>
      <c r="Q1298" s="99">
        <v>1884.31977976859</v>
      </c>
      <c r="R1298" s="99">
        <v>319.33334153890598</v>
      </c>
      <c r="S1298" s="99">
        <v>0</v>
      </c>
      <c r="T1298" s="99">
        <v>96.750040106475396</v>
      </c>
      <c r="U1298" s="99">
        <v>8787.8667806386893</v>
      </c>
      <c r="V1298" s="99">
        <v>1208380.1047515899</v>
      </c>
      <c r="W1298" s="99">
        <v>0</v>
      </c>
      <c r="X1298" s="99">
        <v>1245072.3832855199</v>
      </c>
      <c r="Y1298" s="99">
        <v>962144.89164733898</v>
      </c>
      <c r="Z1298" s="99">
        <v>45297.278298854799</v>
      </c>
      <c r="AA1298" s="99">
        <v>0</v>
      </c>
      <c r="AB1298" s="99">
        <v>0</v>
      </c>
      <c r="AC1298" s="99">
        <v>2631869.9151306199</v>
      </c>
      <c r="AD1298" s="99">
        <v>0</v>
      </c>
      <c r="AE1298" s="99">
        <v>173089.69888305699</v>
      </c>
      <c r="AF1298" s="99">
        <v>761022.952651978</v>
      </c>
      <c r="AG1298" s="99">
        <v>892272.67826080299</v>
      </c>
      <c r="AH1298" s="99">
        <v>426235.03599166899</v>
      </c>
      <c r="AI1298" s="99">
        <v>0</v>
      </c>
      <c r="AJ1298" s="99">
        <v>207268.869066238</v>
      </c>
      <c r="AK1298" s="99">
        <v>46974.9744772911</v>
      </c>
      <c r="AL1298" s="99">
        <v>0</v>
      </c>
      <c r="AM1298" s="99">
        <v>13795.843084693</v>
      </c>
      <c r="AN1298" s="99">
        <v>2809888.2413024898</v>
      </c>
      <c r="AO1298" s="99">
        <v>9338976.5989990197</v>
      </c>
      <c r="AP1298" s="99">
        <v>0</v>
      </c>
      <c r="AQ1298" s="99">
        <v>9140240.8355712909</v>
      </c>
      <c r="AR1298" s="99">
        <v>6989875.1353149395</v>
      </c>
      <c r="AS1298" s="99">
        <v>328673.724533081</v>
      </c>
      <c r="AT1298" s="99">
        <v>0</v>
      </c>
      <c r="AU1298" s="99">
        <v>0</v>
      </c>
      <c r="AV1298" s="99">
        <v>6436958.2731933603</v>
      </c>
      <c r="AW1298" s="99">
        <v>0</v>
      </c>
      <c r="AX1298" s="99">
        <v>1390420.1537628199</v>
      </c>
      <c r="AY1298" s="99">
        <v>5870860.3770141602</v>
      </c>
      <c r="AZ1298" s="99">
        <v>6458716.0540771503</v>
      </c>
      <c r="BA1298" s="99">
        <v>3243373.98910522</v>
      </c>
      <c r="BB1298" s="99">
        <v>0</v>
      </c>
      <c r="BC1298" s="99">
        <v>1541627.4035034201</v>
      </c>
      <c r="BD1298" s="99">
        <v>338170.935649872</v>
      </c>
      <c r="BE1298" s="99">
        <v>0</v>
      </c>
      <c r="BF1298" s="99">
        <v>102625.84250164</v>
      </c>
      <c r="BG1298" s="99">
        <v>6910477.5160522498</v>
      </c>
      <c r="BH1298" s="99">
        <v>2665788.9452819801</v>
      </c>
      <c r="BI1298" s="99">
        <v>0</v>
      </c>
      <c r="BJ1298" s="99">
        <v>3442757.3716430701</v>
      </c>
      <c r="BK1298" s="99">
        <v>2772482.91583252</v>
      </c>
      <c r="BL1298" s="99">
        <v>0</v>
      </c>
      <c r="BM1298" s="99">
        <v>0</v>
      </c>
      <c r="BN1298" s="99">
        <v>0</v>
      </c>
      <c r="BO1298" s="99">
        <v>0</v>
      </c>
      <c r="BP1298" s="99">
        <v>0</v>
      </c>
      <c r="BQ1298" s="99">
        <v>0</v>
      </c>
      <c r="BR1298" s="99">
        <v>2110220.30541992</v>
      </c>
      <c r="BS1298" s="99">
        <v>2672306.5683288602</v>
      </c>
      <c r="BT1298" s="99">
        <v>631518.43324279797</v>
      </c>
      <c r="BU1298" s="99">
        <v>0</v>
      </c>
      <c r="BV1298" s="99">
        <v>695295.73058319103</v>
      </c>
      <c r="BW1298" s="99">
        <v>40511.3756861687</v>
      </c>
      <c r="BX1298" s="99">
        <v>0</v>
      </c>
      <c r="BY1298" s="99">
        <v>0</v>
      </c>
      <c r="BZ1298" s="99">
        <v>0</v>
      </c>
      <c r="CA1298" s="99">
        <v>36264.301429271698</v>
      </c>
      <c r="CB1298" s="99">
        <v>2453967.2249145498</v>
      </c>
      <c r="CC1298" s="99">
        <v>18421850.876220699</v>
      </c>
      <c r="CD1298" s="99">
        <v>6083894.3780517597</v>
      </c>
      <c r="CE1298" s="99">
        <v>396.64432572573401</v>
      </c>
      <c r="CF1298" s="99">
        <v>60952.382149219498</v>
      </c>
      <c r="CG1298" s="99">
        <v>441649.76036453201</v>
      </c>
      <c r="CH1298" s="99">
        <v>0</v>
      </c>
      <c r="CI1298" s="99">
        <v>36655.924329757698</v>
      </c>
      <c r="CJ1298" s="99">
        <v>2514637.9490661598</v>
      </c>
      <c r="CK1298" s="99">
        <v>18862358.050048798</v>
      </c>
      <c r="CL1298" s="99">
        <v>6126164.3508911096</v>
      </c>
      <c r="CM1298" s="166">
        <v>45398.246896743804</v>
      </c>
      <c r="CN1298" s="166">
        <v>5325824.8253784198</v>
      </c>
      <c r="CO1298" s="166">
        <v>25753451.4846191</v>
      </c>
      <c r="CP1298" s="99">
        <v>6126164.3508911096</v>
      </c>
      <c r="CQ1298" s="99">
        <v>0</v>
      </c>
      <c r="CR1298" s="99">
        <v>0</v>
      </c>
      <c r="CS1298" s="99">
        <v>0</v>
      </c>
      <c r="CT1298" s="99">
        <v>0</v>
      </c>
      <c r="CU1298" s="98">
        <v>16085.071293244</v>
      </c>
      <c r="CV1298" s="98">
        <v>7802.2249695809996</v>
      </c>
      <c r="CW1298" s="98">
        <v>2514919.6070637694</v>
      </c>
      <c r="CX1298" s="98">
        <v>18863500.636585232</v>
      </c>
    </row>
    <row r="1299" spans="1:102" x14ac:dyDescent="0.2">
      <c r="A1299" s="98" t="s">
        <v>72</v>
      </c>
      <c r="B1299" s="100">
        <v>39508</v>
      </c>
      <c r="C1299" s="99">
        <v>21776.963099002802</v>
      </c>
      <c r="D1299" s="99">
        <v>0</v>
      </c>
      <c r="E1299" s="99">
        <v>14546.9935963154</v>
      </c>
      <c r="F1299" s="99">
        <v>11705.3031185865</v>
      </c>
      <c r="G1299" s="99">
        <v>294.22722487896698</v>
      </c>
      <c r="H1299" s="99">
        <v>0</v>
      </c>
      <c r="I1299" s="99">
        <v>0</v>
      </c>
      <c r="J1299" s="99">
        <v>7858.2323054671297</v>
      </c>
      <c r="K1299" s="99">
        <v>965.88809573650406</v>
      </c>
      <c r="L1299" s="99">
        <v>3952.53118646145</v>
      </c>
      <c r="M1299" s="99">
        <v>15844.734386444101</v>
      </c>
      <c r="N1299" s="99">
        <v>6305.27124541998</v>
      </c>
      <c r="O1299" s="99">
        <v>9039.5819112062509</v>
      </c>
      <c r="P1299" s="99">
        <v>0</v>
      </c>
      <c r="Q1299" s="99">
        <v>1859.42064213753</v>
      </c>
      <c r="R1299" s="99">
        <v>318.88915199041401</v>
      </c>
      <c r="S1299" s="99">
        <v>0</v>
      </c>
      <c r="T1299" s="99">
        <v>86.964249922893899</v>
      </c>
      <c r="U1299" s="99">
        <v>8830.1375554799997</v>
      </c>
      <c r="V1299" s="99">
        <v>1216403.9057159401</v>
      </c>
      <c r="W1299" s="99">
        <v>0</v>
      </c>
      <c r="X1299" s="99">
        <v>1230674.1822204599</v>
      </c>
      <c r="Y1299" s="99">
        <v>962699.48142242397</v>
      </c>
      <c r="Z1299" s="99">
        <v>48210.925855159803</v>
      </c>
      <c r="AA1299" s="99">
        <v>0</v>
      </c>
      <c r="AB1299" s="99">
        <v>0</v>
      </c>
      <c r="AC1299" s="99">
        <v>2685182.77020264</v>
      </c>
      <c r="AD1299" s="99">
        <v>0</v>
      </c>
      <c r="AE1299" s="99">
        <v>167973.85774231001</v>
      </c>
      <c r="AF1299" s="99">
        <v>755812.66689300502</v>
      </c>
      <c r="AG1299" s="99">
        <v>891505.43833923305</v>
      </c>
      <c r="AH1299" s="99">
        <v>433299.84109878499</v>
      </c>
      <c r="AI1299" s="99">
        <v>0</v>
      </c>
      <c r="AJ1299" s="99">
        <v>202786.448451996</v>
      </c>
      <c r="AK1299" s="99">
        <v>46278.221189022101</v>
      </c>
      <c r="AL1299" s="99">
        <v>0</v>
      </c>
      <c r="AM1299" s="99">
        <v>13326.5921679735</v>
      </c>
      <c r="AN1299" s="99">
        <v>2811845.3174133301</v>
      </c>
      <c r="AO1299" s="99">
        <v>9477074.4825439509</v>
      </c>
      <c r="AP1299" s="99">
        <v>0</v>
      </c>
      <c r="AQ1299" s="99">
        <v>9171206.2619628906</v>
      </c>
      <c r="AR1299" s="99">
        <v>7102799.4319457998</v>
      </c>
      <c r="AS1299" s="99">
        <v>344067.02642822301</v>
      </c>
      <c r="AT1299" s="99">
        <v>0</v>
      </c>
      <c r="AU1299" s="99">
        <v>0</v>
      </c>
      <c r="AV1299" s="99">
        <v>6691693.6797485398</v>
      </c>
      <c r="AW1299" s="99">
        <v>0</v>
      </c>
      <c r="AX1299" s="99">
        <v>1372369.5182342499</v>
      </c>
      <c r="AY1299" s="99">
        <v>5912953.8280029297</v>
      </c>
      <c r="AZ1299" s="99">
        <v>6494265.4636840802</v>
      </c>
      <c r="BA1299" s="99">
        <v>3320089.4784851102</v>
      </c>
      <c r="BB1299" s="99">
        <v>0</v>
      </c>
      <c r="BC1299" s="99">
        <v>1525921.5091705299</v>
      </c>
      <c r="BD1299" s="99">
        <v>338326.50056457502</v>
      </c>
      <c r="BE1299" s="99">
        <v>0</v>
      </c>
      <c r="BF1299" s="99">
        <v>100632.031665802</v>
      </c>
      <c r="BG1299" s="99">
        <v>7023936.2935790997</v>
      </c>
      <c r="BH1299" s="99">
        <v>2467235.1977844201</v>
      </c>
      <c r="BI1299" s="99">
        <v>0</v>
      </c>
      <c r="BJ1299" s="99">
        <v>3065496.0357360798</v>
      </c>
      <c r="BK1299" s="99">
        <v>2506846.0759277302</v>
      </c>
      <c r="BL1299" s="99">
        <v>0</v>
      </c>
      <c r="BM1299" s="99">
        <v>0</v>
      </c>
      <c r="BN1299" s="99">
        <v>0</v>
      </c>
      <c r="BO1299" s="99">
        <v>0</v>
      </c>
      <c r="BP1299" s="99">
        <v>0</v>
      </c>
      <c r="BQ1299" s="99">
        <v>0</v>
      </c>
      <c r="BR1299" s="99">
        <v>1883970.2449340799</v>
      </c>
      <c r="BS1299" s="99">
        <v>2390927.29046631</v>
      </c>
      <c r="BT1299" s="99">
        <v>646549.27564239502</v>
      </c>
      <c r="BU1299" s="99">
        <v>0</v>
      </c>
      <c r="BV1299" s="99">
        <v>613376.04009246803</v>
      </c>
      <c r="BW1299" s="99">
        <v>39178.278146266901</v>
      </c>
      <c r="BX1299" s="99">
        <v>0</v>
      </c>
      <c r="BY1299" s="99">
        <v>0</v>
      </c>
      <c r="BZ1299" s="99">
        <v>0</v>
      </c>
      <c r="CA1299" s="99">
        <v>36334.513285636902</v>
      </c>
      <c r="CB1299" s="99">
        <v>2446691.43432617</v>
      </c>
      <c r="CC1299" s="99">
        <v>18605282.8508301</v>
      </c>
      <c r="CD1299" s="99">
        <v>5555179.18603516</v>
      </c>
      <c r="CE1299" s="99">
        <v>393.98367121070601</v>
      </c>
      <c r="CF1299" s="99">
        <v>59324.4568305016</v>
      </c>
      <c r="CG1299" s="99">
        <v>436947.145652771</v>
      </c>
      <c r="CH1299" s="99">
        <v>0</v>
      </c>
      <c r="CI1299" s="99">
        <v>36729.216138362899</v>
      </c>
      <c r="CJ1299" s="99">
        <v>2507268.5638122601</v>
      </c>
      <c r="CK1299" s="99">
        <v>19052982.0700684</v>
      </c>
      <c r="CL1299" s="99">
        <v>5591707.2286377</v>
      </c>
      <c r="CM1299" s="166">
        <v>45517.737126350403</v>
      </c>
      <c r="CN1299" s="166">
        <v>5320544.0218505897</v>
      </c>
      <c r="CO1299" s="166">
        <v>26074473.201660201</v>
      </c>
      <c r="CP1299" s="99">
        <v>5591707.2286377</v>
      </c>
      <c r="CQ1299" s="99">
        <v>0</v>
      </c>
      <c r="CR1299" s="99">
        <v>0</v>
      </c>
      <c r="CS1299" s="99">
        <v>0</v>
      </c>
      <c r="CT1299" s="99">
        <v>0</v>
      </c>
      <c r="CU1299" s="98">
        <v>15604.13209134</v>
      </c>
      <c r="CV1299" s="98">
        <v>8091.2395249689998</v>
      </c>
      <c r="CW1299" s="98">
        <v>2506015.8911566716</v>
      </c>
      <c r="CX1299" s="98">
        <v>19042229.996482871</v>
      </c>
    </row>
    <row r="1300" spans="1:102" x14ac:dyDescent="0.2">
      <c r="A1300" s="98" t="s">
        <v>72</v>
      </c>
      <c r="B1300" s="100">
        <v>39600</v>
      </c>
      <c r="C1300" s="99">
        <v>22091.479867696798</v>
      </c>
      <c r="D1300" s="99">
        <v>0</v>
      </c>
      <c r="E1300" s="99">
        <v>14289.630197644199</v>
      </c>
      <c r="F1300" s="99">
        <v>11560.8709923029</v>
      </c>
      <c r="G1300" s="99">
        <v>303.394053578377</v>
      </c>
      <c r="H1300" s="99">
        <v>0</v>
      </c>
      <c r="I1300" s="99">
        <v>0</v>
      </c>
      <c r="J1300" s="99">
        <v>8140.0559777021399</v>
      </c>
      <c r="K1300" s="99">
        <v>804.60463055968296</v>
      </c>
      <c r="L1300" s="99">
        <v>3924.6620925068901</v>
      </c>
      <c r="M1300" s="99">
        <v>15856.2616522312</v>
      </c>
      <c r="N1300" s="99">
        <v>6244.8622040748596</v>
      </c>
      <c r="O1300" s="99">
        <v>9120.1823096275293</v>
      </c>
      <c r="P1300" s="99">
        <v>0</v>
      </c>
      <c r="Q1300" s="99">
        <v>1871.2166984677301</v>
      </c>
      <c r="R1300" s="99">
        <v>309.71363784745301</v>
      </c>
      <c r="S1300" s="99">
        <v>0</v>
      </c>
      <c r="T1300" s="99">
        <v>93.027283969335301</v>
      </c>
      <c r="U1300" s="99">
        <v>8902.2253334522193</v>
      </c>
      <c r="V1300" s="99">
        <v>1228482.5203857401</v>
      </c>
      <c r="W1300" s="99">
        <v>0</v>
      </c>
      <c r="X1300" s="99">
        <v>1201685.91604614</v>
      </c>
      <c r="Y1300" s="99">
        <v>952986.95529937698</v>
      </c>
      <c r="Z1300" s="99">
        <v>48995.764630794503</v>
      </c>
      <c r="AA1300" s="99">
        <v>0</v>
      </c>
      <c r="AB1300" s="99">
        <v>0</v>
      </c>
      <c r="AC1300" s="99">
        <v>2750415.1103515602</v>
      </c>
      <c r="AD1300" s="99">
        <v>0</v>
      </c>
      <c r="AE1300" s="99">
        <v>166424.93402481099</v>
      </c>
      <c r="AF1300" s="99">
        <v>751391.26920318604</v>
      </c>
      <c r="AG1300" s="99">
        <v>877978.78542327904</v>
      </c>
      <c r="AH1300" s="99">
        <v>437084.339870453</v>
      </c>
      <c r="AI1300" s="99">
        <v>0</v>
      </c>
      <c r="AJ1300" s="99">
        <v>205414.11784172099</v>
      </c>
      <c r="AK1300" s="99">
        <v>45319.619630813599</v>
      </c>
      <c r="AL1300" s="99">
        <v>0</v>
      </c>
      <c r="AM1300" s="99">
        <v>14746.142379164699</v>
      </c>
      <c r="AN1300" s="99">
        <v>2824364.92510986</v>
      </c>
      <c r="AO1300" s="99">
        <v>9670004.1816406306</v>
      </c>
      <c r="AP1300" s="99">
        <v>0</v>
      </c>
      <c r="AQ1300" s="99">
        <v>9064915.3885497991</v>
      </c>
      <c r="AR1300" s="99">
        <v>7115289.1074218797</v>
      </c>
      <c r="AS1300" s="99">
        <v>370666.96644973801</v>
      </c>
      <c r="AT1300" s="99">
        <v>0</v>
      </c>
      <c r="AU1300" s="99">
        <v>0</v>
      </c>
      <c r="AV1300" s="99">
        <v>6950516.57141113</v>
      </c>
      <c r="AW1300" s="99">
        <v>0</v>
      </c>
      <c r="AX1300" s="99">
        <v>1380673.83786011</v>
      </c>
      <c r="AY1300" s="99">
        <v>5911063.1553344699</v>
      </c>
      <c r="AZ1300" s="99">
        <v>6467974.5840454102</v>
      </c>
      <c r="BA1300" s="99">
        <v>3393025.8672485398</v>
      </c>
      <c r="BB1300" s="99">
        <v>0</v>
      </c>
      <c r="BC1300" s="99">
        <v>1580412.5697479199</v>
      </c>
      <c r="BD1300" s="99">
        <v>335320.822498322</v>
      </c>
      <c r="BE1300" s="99">
        <v>0</v>
      </c>
      <c r="BF1300" s="99">
        <v>113317.884644508</v>
      </c>
      <c r="BG1300" s="99">
        <v>7162688.30822754</v>
      </c>
      <c r="BH1300" s="99">
        <v>2522768.0789184598</v>
      </c>
      <c r="BI1300" s="99">
        <v>0</v>
      </c>
      <c r="BJ1300" s="99">
        <v>3073494.9270629901</v>
      </c>
      <c r="BK1300" s="99">
        <v>2504871.3983154302</v>
      </c>
      <c r="BL1300" s="99">
        <v>0</v>
      </c>
      <c r="BM1300" s="99">
        <v>0</v>
      </c>
      <c r="BN1300" s="99">
        <v>0</v>
      </c>
      <c r="BO1300" s="99">
        <v>0</v>
      </c>
      <c r="BP1300" s="99">
        <v>0</v>
      </c>
      <c r="BQ1300" s="99">
        <v>0</v>
      </c>
      <c r="BR1300" s="99">
        <v>1889022.8295440699</v>
      </c>
      <c r="BS1300" s="99">
        <v>2379248.7908020001</v>
      </c>
      <c r="BT1300" s="99">
        <v>660349.86040496803</v>
      </c>
      <c r="BU1300" s="99">
        <v>0</v>
      </c>
      <c r="BV1300" s="99">
        <v>645616.417495728</v>
      </c>
      <c r="BW1300" s="99">
        <v>38328.951343059503</v>
      </c>
      <c r="BX1300" s="99">
        <v>0</v>
      </c>
      <c r="BY1300" s="99">
        <v>0</v>
      </c>
      <c r="BZ1300" s="99">
        <v>0</v>
      </c>
      <c r="CA1300" s="99">
        <v>36371.938688754999</v>
      </c>
      <c r="CB1300" s="99">
        <v>2433126.4816589402</v>
      </c>
      <c r="CC1300" s="99">
        <v>18696042.9914551</v>
      </c>
      <c r="CD1300" s="99">
        <v>5585114.8526001005</v>
      </c>
      <c r="CE1300" s="99">
        <v>386.07831203937502</v>
      </c>
      <c r="CF1300" s="99">
        <v>60300.917756557501</v>
      </c>
      <c r="CG1300" s="99">
        <v>451918.64970016503</v>
      </c>
      <c r="CH1300" s="99">
        <v>0</v>
      </c>
      <c r="CI1300" s="99">
        <v>36758.209434509299</v>
      </c>
      <c r="CJ1300" s="99">
        <v>2492943.0713501</v>
      </c>
      <c r="CK1300" s="99">
        <v>19142134.107177701</v>
      </c>
      <c r="CL1300" s="99">
        <v>5623550.3450317401</v>
      </c>
      <c r="CM1300" s="166">
        <v>45605.704013347597</v>
      </c>
      <c r="CN1300" s="166">
        <v>5316834.34338379</v>
      </c>
      <c r="CO1300" s="166">
        <v>26292038.034912098</v>
      </c>
      <c r="CP1300" s="99">
        <v>5623550.3450317401</v>
      </c>
      <c r="CQ1300" s="99">
        <v>0</v>
      </c>
      <c r="CR1300" s="99">
        <v>0</v>
      </c>
      <c r="CS1300" s="99">
        <v>0</v>
      </c>
      <c r="CT1300" s="99">
        <v>0</v>
      </c>
      <c r="CU1300" s="98">
        <v>15133.932655946001</v>
      </c>
      <c r="CV1300" s="98">
        <v>8391.6342770899992</v>
      </c>
      <c r="CW1300" s="98">
        <v>2493427.3994154977</v>
      </c>
      <c r="CX1300" s="98">
        <v>19147961.641155265</v>
      </c>
    </row>
    <row r="1301" spans="1:102" x14ac:dyDescent="0.2">
      <c r="A1301" s="98" t="s">
        <v>72</v>
      </c>
      <c r="B1301" s="100">
        <v>39692</v>
      </c>
      <c r="C1301" s="99">
        <v>22518.824202060699</v>
      </c>
      <c r="D1301" s="99">
        <v>0</v>
      </c>
      <c r="E1301" s="99">
        <v>13630.803195238101</v>
      </c>
      <c r="F1301" s="99">
        <v>11331.4528665543</v>
      </c>
      <c r="G1301" s="99">
        <v>301.77580720186199</v>
      </c>
      <c r="H1301" s="99">
        <v>0</v>
      </c>
      <c r="I1301" s="99">
        <v>0</v>
      </c>
      <c r="J1301" s="99">
        <v>8339.4418538808804</v>
      </c>
      <c r="K1301" s="99">
        <v>688.22985119372595</v>
      </c>
      <c r="L1301" s="99">
        <v>3738.0692566335201</v>
      </c>
      <c r="M1301" s="99">
        <v>15812.548735976199</v>
      </c>
      <c r="N1301" s="99">
        <v>6139.3716563582402</v>
      </c>
      <c r="O1301" s="99">
        <v>9220.1785328388196</v>
      </c>
      <c r="P1301" s="99">
        <v>0</v>
      </c>
      <c r="Q1301" s="99">
        <v>1875.87178608775</v>
      </c>
      <c r="R1301" s="99">
        <v>297.15780762955501</v>
      </c>
      <c r="S1301" s="99">
        <v>0</v>
      </c>
      <c r="T1301" s="99">
        <v>92.8223555786535</v>
      </c>
      <c r="U1301" s="99">
        <v>9022.4733041524905</v>
      </c>
      <c r="V1301" s="99">
        <v>1262934.8104858401</v>
      </c>
      <c r="W1301" s="99">
        <v>0</v>
      </c>
      <c r="X1301" s="99">
        <v>1155963.5377654999</v>
      </c>
      <c r="Y1301" s="99">
        <v>928855.12031555199</v>
      </c>
      <c r="Z1301" s="99">
        <v>48609.477338790901</v>
      </c>
      <c r="AA1301" s="99">
        <v>0</v>
      </c>
      <c r="AB1301" s="99">
        <v>0</v>
      </c>
      <c r="AC1301" s="99">
        <v>2789643.2688293499</v>
      </c>
      <c r="AD1301" s="99">
        <v>0</v>
      </c>
      <c r="AE1301" s="99">
        <v>161958.98383521999</v>
      </c>
      <c r="AF1301" s="99">
        <v>750805.70521545399</v>
      </c>
      <c r="AG1301" s="99">
        <v>853108.44728088402</v>
      </c>
      <c r="AH1301" s="99">
        <v>438243.715805054</v>
      </c>
      <c r="AI1301" s="99">
        <v>0</v>
      </c>
      <c r="AJ1301" s="99">
        <v>208947.45973587001</v>
      </c>
      <c r="AK1301" s="99">
        <v>42446.228054046602</v>
      </c>
      <c r="AL1301" s="99">
        <v>0</v>
      </c>
      <c r="AM1301" s="99">
        <v>15002.396062850999</v>
      </c>
      <c r="AN1301" s="99">
        <v>2855848.7615661598</v>
      </c>
      <c r="AO1301" s="99">
        <v>10049979.944213901</v>
      </c>
      <c r="AP1301" s="99">
        <v>0</v>
      </c>
      <c r="AQ1301" s="99">
        <v>8694923.8009033203</v>
      </c>
      <c r="AR1301" s="99">
        <v>6955883.0830688505</v>
      </c>
      <c r="AS1301" s="99">
        <v>371192.14418411301</v>
      </c>
      <c r="AT1301" s="99">
        <v>0</v>
      </c>
      <c r="AU1301" s="99">
        <v>0</v>
      </c>
      <c r="AV1301" s="99">
        <v>7147137.9415283203</v>
      </c>
      <c r="AW1301" s="99">
        <v>0</v>
      </c>
      <c r="AX1301" s="99">
        <v>1342949.1441802999</v>
      </c>
      <c r="AY1301" s="99">
        <v>5988751.6121215802</v>
      </c>
      <c r="AZ1301" s="99">
        <v>6321891.1744384803</v>
      </c>
      <c r="BA1301" s="99">
        <v>3422022.53207397</v>
      </c>
      <c r="BB1301" s="99">
        <v>0</v>
      </c>
      <c r="BC1301" s="99">
        <v>1614020.6760559101</v>
      </c>
      <c r="BD1301" s="99">
        <v>319209.71236419701</v>
      </c>
      <c r="BE1301" s="99">
        <v>0</v>
      </c>
      <c r="BF1301" s="99">
        <v>114847.11946678199</v>
      </c>
      <c r="BG1301" s="99">
        <v>7335284.8850707998</v>
      </c>
      <c r="BH1301" s="99">
        <v>2605835.2655639602</v>
      </c>
      <c r="BI1301" s="99">
        <v>0</v>
      </c>
      <c r="BJ1301" s="99">
        <v>2951964.9506530799</v>
      </c>
      <c r="BK1301" s="99">
        <v>2457008.3885498</v>
      </c>
      <c r="BL1301" s="99">
        <v>0</v>
      </c>
      <c r="BM1301" s="99">
        <v>0</v>
      </c>
      <c r="BN1301" s="99">
        <v>0</v>
      </c>
      <c r="BO1301" s="99">
        <v>0</v>
      </c>
      <c r="BP1301" s="99">
        <v>0</v>
      </c>
      <c r="BQ1301" s="99">
        <v>0</v>
      </c>
      <c r="BR1301" s="99">
        <v>1922305.3187103299</v>
      </c>
      <c r="BS1301" s="99">
        <v>2329322.0758667002</v>
      </c>
      <c r="BT1301" s="99">
        <v>666305.48078155494</v>
      </c>
      <c r="BU1301" s="99">
        <v>0</v>
      </c>
      <c r="BV1301" s="99">
        <v>658624.29114532506</v>
      </c>
      <c r="BW1301" s="99">
        <v>36578.386604785897</v>
      </c>
      <c r="BX1301" s="99">
        <v>0</v>
      </c>
      <c r="BY1301" s="99">
        <v>0</v>
      </c>
      <c r="BZ1301" s="99">
        <v>0</v>
      </c>
      <c r="CA1301" s="99">
        <v>36183.504845142401</v>
      </c>
      <c r="CB1301" s="99">
        <v>2416540.6026306199</v>
      </c>
      <c r="CC1301" s="99">
        <v>18745248.735595699</v>
      </c>
      <c r="CD1301" s="99">
        <v>5564995.79052734</v>
      </c>
      <c r="CE1301" s="99">
        <v>371.39159032702401</v>
      </c>
      <c r="CF1301" s="99">
        <v>57659.227894306197</v>
      </c>
      <c r="CG1301" s="99">
        <v>434240.78482818598</v>
      </c>
      <c r="CH1301" s="99">
        <v>0</v>
      </c>
      <c r="CI1301" s="99">
        <v>36558.293091297201</v>
      </c>
      <c r="CJ1301" s="99">
        <v>2473525.81604004</v>
      </c>
      <c r="CK1301" s="99">
        <v>19174596.978759799</v>
      </c>
      <c r="CL1301" s="99">
        <v>5602652.1131591797</v>
      </c>
      <c r="CM1301" s="166">
        <v>45520.769618988001</v>
      </c>
      <c r="CN1301" s="166">
        <v>5332780.2681884803</v>
      </c>
      <c r="CO1301" s="166">
        <v>26526803.309082001</v>
      </c>
      <c r="CP1301" s="99">
        <v>5602652.1131591797</v>
      </c>
      <c r="CQ1301" s="99">
        <v>0</v>
      </c>
      <c r="CR1301" s="99">
        <v>0</v>
      </c>
      <c r="CS1301" s="99">
        <v>0</v>
      </c>
      <c r="CT1301" s="99">
        <v>0</v>
      </c>
      <c r="CU1301" s="98">
        <v>14389.130717549</v>
      </c>
      <c r="CV1301" s="98">
        <v>8613.0231029890001</v>
      </c>
      <c r="CW1301" s="98">
        <v>2474199.8305249261</v>
      </c>
      <c r="CX1301" s="98">
        <v>19179489.520423885</v>
      </c>
    </row>
    <row r="1302" spans="1:102" x14ac:dyDescent="0.2">
      <c r="A1302" s="98" t="s">
        <v>72</v>
      </c>
      <c r="B1302" s="100">
        <v>39783</v>
      </c>
      <c r="C1302" s="99">
        <v>22601.048029899601</v>
      </c>
      <c r="D1302" s="99">
        <v>0</v>
      </c>
      <c r="E1302" s="99">
        <v>13290.8875221014</v>
      </c>
      <c r="F1302" s="99">
        <v>11207.1444462538</v>
      </c>
      <c r="G1302" s="99">
        <v>306.413696721196</v>
      </c>
      <c r="H1302" s="99">
        <v>0</v>
      </c>
      <c r="I1302" s="99">
        <v>0</v>
      </c>
      <c r="J1302" s="99">
        <v>8473.6433846950495</v>
      </c>
      <c r="K1302" s="99">
        <v>566.64296820759796</v>
      </c>
      <c r="L1302" s="99">
        <v>3626.98572775722</v>
      </c>
      <c r="M1302" s="99">
        <v>15652.9752150774</v>
      </c>
      <c r="N1302" s="99">
        <v>6021.8619662523297</v>
      </c>
      <c r="O1302" s="99">
        <v>9265.3017708063107</v>
      </c>
      <c r="P1302" s="99">
        <v>0</v>
      </c>
      <c r="Q1302" s="99">
        <v>1860.64499567449</v>
      </c>
      <c r="R1302" s="99">
        <v>288.51304200291599</v>
      </c>
      <c r="S1302" s="99">
        <v>0</v>
      </c>
      <c r="T1302" s="99">
        <v>81.525230091996505</v>
      </c>
      <c r="U1302" s="99">
        <v>9073.2835471630096</v>
      </c>
      <c r="V1302" s="99">
        <v>1263013.07112122</v>
      </c>
      <c r="W1302" s="99">
        <v>0</v>
      </c>
      <c r="X1302" s="99">
        <v>1114770.7494354199</v>
      </c>
      <c r="Y1302" s="99">
        <v>911825.88241577102</v>
      </c>
      <c r="Z1302" s="99">
        <v>49444.957507133498</v>
      </c>
      <c r="AA1302" s="99">
        <v>0</v>
      </c>
      <c r="AB1302" s="99">
        <v>0</v>
      </c>
      <c r="AC1302" s="99">
        <v>2804792.0900573698</v>
      </c>
      <c r="AD1302" s="99">
        <v>0</v>
      </c>
      <c r="AE1302" s="99">
        <v>152957.987512589</v>
      </c>
      <c r="AF1302" s="99">
        <v>739605.74714660598</v>
      </c>
      <c r="AG1302" s="99">
        <v>836578.43488311803</v>
      </c>
      <c r="AH1302" s="99">
        <v>442930.594791412</v>
      </c>
      <c r="AI1302" s="99">
        <v>0</v>
      </c>
      <c r="AJ1302" s="99">
        <v>207291.61016464201</v>
      </c>
      <c r="AK1302" s="99">
        <v>42615.695404052698</v>
      </c>
      <c r="AL1302" s="99">
        <v>0</v>
      </c>
      <c r="AM1302" s="99">
        <v>12890.9416143894</v>
      </c>
      <c r="AN1302" s="99">
        <v>2885222.24713135</v>
      </c>
      <c r="AO1302" s="99">
        <v>10093025.4375</v>
      </c>
      <c r="AP1302" s="99">
        <v>0</v>
      </c>
      <c r="AQ1302" s="99">
        <v>8448121.5111084003</v>
      </c>
      <c r="AR1302" s="99">
        <v>6854717.1580200205</v>
      </c>
      <c r="AS1302" s="99">
        <v>376750.217891693</v>
      </c>
      <c r="AT1302" s="99">
        <v>0</v>
      </c>
      <c r="AU1302" s="99">
        <v>0</v>
      </c>
      <c r="AV1302" s="99">
        <v>7291611.9598998995</v>
      </c>
      <c r="AW1302" s="99">
        <v>0</v>
      </c>
      <c r="AX1302" s="99">
        <v>1278056.38577271</v>
      </c>
      <c r="AY1302" s="99">
        <v>5931329.9306640597</v>
      </c>
      <c r="AZ1302" s="99">
        <v>6242785.1567382803</v>
      </c>
      <c r="BA1302" s="99">
        <v>3474456.2520752</v>
      </c>
      <c r="BB1302" s="99">
        <v>0</v>
      </c>
      <c r="BC1302" s="99">
        <v>1615580.4180602999</v>
      </c>
      <c r="BD1302" s="99">
        <v>320825.242763519</v>
      </c>
      <c r="BE1302" s="99">
        <v>0</v>
      </c>
      <c r="BF1302" s="99">
        <v>101983.16235923801</v>
      </c>
      <c r="BG1302" s="99">
        <v>7513883.0914917002</v>
      </c>
      <c r="BH1302" s="99">
        <v>2653227.8872070299</v>
      </c>
      <c r="BI1302" s="99">
        <v>0</v>
      </c>
      <c r="BJ1302" s="99">
        <v>2901318.2340393099</v>
      </c>
      <c r="BK1302" s="99">
        <v>2422556.56713867</v>
      </c>
      <c r="BL1302" s="99">
        <v>0</v>
      </c>
      <c r="BM1302" s="99">
        <v>0</v>
      </c>
      <c r="BN1302" s="99">
        <v>0</v>
      </c>
      <c r="BO1302" s="99">
        <v>0</v>
      </c>
      <c r="BP1302" s="99">
        <v>0</v>
      </c>
      <c r="BQ1302" s="99">
        <v>0</v>
      </c>
      <c r="BR1302" s="99">
        <v>1904710.5702819801</v>
      </c>
      <c r="BS1302" s="99">
        <v>2304386.34661865</v>
      </c>
      <c r="BT1302" s="99">
        <v>675926.51651001</v>
      </c>
      <c r="BU1302" s="99">
        <v>0</v>
      </c>
      <c r="BV1302" s="99">
        <v>663132.33242797898</v>
      </c>
      <c r="BW1302" s="99">
        <v>37524.370428085298</v>
      </c>
      <c r="BX1302" s="99">
        <v>0</v>
      </c>
      <c r="BY1302" s="99">
        <v>0</v>
      </c>
      <c r="BZ1302" s="99">
        <v>0</v>
      </c>
      <c r="CA1302" s="99">
        <v>35857.240223884597</v>
      </c>
      <c r="CB1302" s="99">
        <v>2376873.7767639202</v>
      </c>
      <c r="CC1302" s="99">
        <v>18513772.331542999</v>
      </c>
      <c r="CD1302" s="99">
        <v>5537457.7376709003</v>
      </c>
      <c r="CE1302" s="99">
        <v>357.330172855407</v>
      </c>
      <c r="CF1302" s="99">
        <v>55901.224447727203</v>
      </c>
      <c r="CG1302" s="99">
        <v>425791.00477600098</v>
      </c>
      <c r="CH1302" s="99">
        <v>0</v>
      </c>
      <c r="CI1302" s="99">
        <v>36211.498829364798</v>
      </c>
      <c r="CJ1302" s="99">
        <v>2432515.2561645498</v>
      </c>
      <c r="CK1302" s="99">
        <v>18940839.193847701</v>
      </c>
      <c r="CL1302" s="99">
        <v>5575053.5482177697</v>
      </c>
      <c r="CM1302" s="166">
        <v>45251.671518325798</v>
      </c>
      <c r="CN1302" s="166">
        <v>5323676.5374145498</v>
      </c>
      <c r="CO1302" s="166">
        <v>26448022.692138702</v>
      </c>
      <c r="CP1302" s="99">
        <v>5575053.5482177697</v>
      </c>
      <c r="CQ1302" s="99">
        <v>0</v>
      </c>
      <c r="CR1302" s="99">
        <v>0</v>
      </c>
      <c r="CS1302" s="99">
        <v>0</v>
      </c>
      <c r="CT1302" s="99">
        <v>0</v>
      </c>
      <c r="CU1302" s="98">
        <v>13954.527855284001</v>
      </c>
      <c r="CV1302" s="98">
        <v>8722.5703139500001</v>
      </c>
      <c r="CW1302" s="98">
        <v>2432775.0012116474</v>
      </c>
      <c r="CX1302" s="98">
        <v>18939563.336319</v>
      </c>
    </row>
    <row r="1303" spans="1:102" x14ac:dyDescent="0.2">
      <c r="A1303" s="98" t="s">
        <v>72</v>
      </c>
      <c r="B1303" s="100">
        <v>39873</v>
      </c>
      <c r="C1303" s="99">
        <v>22952.576017856602</v>
      </c>
      <c r="D1303" s="99">
        <v>0</v>
      </c>
      <c r="E1303" s="99">
        <v>13082.5455919504</v>
      </c>
      <c r="F1303" s="99">
        <v>11146.363881588</v>
      </c>
      <c r="G1303" s="99">
        <v>317.87357471510802</v>
      </c>
      <c r="H1303" s="99">
        <v>0</v>
      </c>
      <c r="I1303" s="99">
        <v>0</v>
      </c>
      <c r="J1303" s="99">
        <v>8700.4291099309903</v>
      </c>
      <c r="K1303" s="99">
        <v>471.35964839533</v>
      </c>
      <c r="L1303" s="99">
        <v>3592.4622221291102</v>
      </c>
      <c r="M1303" s="99">
        <v>15873.8471074104</v>
      </c>
      <c r="N1303" s="99">
        <v>5904.7808423042297</v>
      </c>
      <c r="O1303" s="99">
        <v>9349.2993713617307</v>
      </c>
      <c r="P1303" s="99">
        <v>0</v>
      </c>
      <c r="Q1303" s="99">
        <v>1842.3220050185901</v>
      </c>
      <c r="R1303" s="99">
        <v>293.25812480598699</v>
      </c>
      <c r="S1303" s="99">
        <v>0</v>
      </c>
      <c r="T1303" s="99">
        <v>83.182000824250295</v>
      </c>
      <c r="U1303" s="99">
        <v>9173.3543721437509</v>
      </c>
      <c r="V1303" s="99">
        <v>1276846.8512115499</v>
      </c>
      <c r="W1303" s="99">
        <v>0</v>
      </c>
      <c r="X1303" s="99">
        <v>1074460.5791015599</v>
      </c>
      <c r="Y1303" s="99">
        <v>886398.35843658401</v>
      </c>
      <c r="Z1303" s="99">
        <v>48534.500838756598</v>
      </c>
      <c r="AA1303" s="99">
        <v>0</v>
      </c>
      <c r="AB1303" s="99">
        <v>0</v>
      </c>
      <c r="AC1303" s="99">
        <v>2867868.6834716802</v>
      </c>
      <c r="AD1303" s="99">
        <v>0</v>
      </c>
      <c r="AE1303" s="99">
        <v>150069.07695961001</v>
      </c>
      <c r="AF1303" s="99">
        <v>744899.83849334705</v>
      </c>
      <c r="AG1303" s="99">
        <v>804489.15314483596</v>
      </c>
      <c r="AH1303" s="99">
        <v>447331.407684326</v>
      </c>
      <c r="AI1303" s="99">
        <v>0</v>
      </c>
      <c r="AJ1303" s="99">
        <v>202241.54315948501</v>
      </c>
      <c r="AK1303" s="99">
        <v>41778.599356651299</v>
      </c>
      <c r="AL1303" s="99">
        <v>0</v>
      </c>
      <c r="AM1303" s="99">
        <v>12839.3441963196</v>
      </c>
      <c r="AN1303" s="99">
        <v>2923253.9355773898</v>
      </c>
      <c r="AO1303" s="99">
        <v>10272205.135742201</v>
      </c>
      <c r="AP1303" s="99">
        <v>0</v>
      </c>
      <c r="AQ1303" s="99">
        <v>8062929.4642944299</v>
      </c>
      <c r="AR1303" s="99">
        <v>6642467.72802734</v>
      </c>
      <c r="AS1303" s="99">
        <v>371671.970779419</v>
      </c>
      <c r="AT1303" s="99">
        <v>0</v>
      </c>
      <c r="AU1303" s="99">
        <v>0</v>
      </c>
      <c r="AV1303" s="99">
        <v>7495414.9013061495</v>
      </c>
      <c r="AW1303" s="99">
        <v>0</v>
      </c>
      <c r="AX1303" s="99">
        <v>1270414.7833557101</v>
      </c>
      <c r="AY1303" s="99">
        <v>5999957.8845825205</v>
      </c>
      <c r="AZ1303" s="99">
        <v>5975485.5326538105</v>
      </c>
      <c r="BA1303" s="99">
        <v>3550502.19708252</v>
      </c>
      <c r="BB1303" s="99">
        <v>0</v>
      </c>
      <c r="BC1303" s="99">
        <v>1571280.14276123</v>
      </c>
      <c r="BD1303" s="99">
        <v>314468.08504486101</v>
      </c>
      <c r="BE1303" s="99">
        <v>0</v>
      </c>
      <c r="BF1303" s="99">
        <v>100427.37523555801</v>
      </c>
      <c r="BG1303" s="99">
        <v>7666822.8918457003</v>
      </c>
      <c r="BH1303" s="99">
        <v>2670861.2891540499</v>
      </c>
      <c r="BI1303" s="99">
        <v>0</v>
      </c>
      <c r="BJ1303" s="99">
        <v>2779090.3652954102</v>
      </c>
      <c r="BK1303" s="99">
        <v>2348889.7651367201</v>
      </c>
      <c r="BL1303" s="99">
        <v>0</v>
      </c>
      <c r="BM1303" s="99">
        <v>0</v>
      </c>
      <c r="BN1303" s="99">
        <v>0</v>
      </c>
      <c r="BO1303" s="99">
        <v>0</v>
      </c>
      <c r="BP1303" s="99">
        <v>0</v>
      </c>
      <c r="BQ1303" s="99">
        <v>0</v>
      </c>
      <c r="BR1303" s="99">
        <v>1899433.67414856</v>
      </c>
      <c r="BS1303" s="99">
        <v>2203821.1625366202</v>
      </c>
      <c r="BT1303" s="99">
        <v>690712.07756805397</v>
      </c>
      <c r="BU1303" s="99">
        <v>0</v>
      </c>
      <c r="BV1303" s="99">
        <v>645980.17676544201</v>
      </c>
      <c r="BW1303" s="99">
        <v>36101.331006526903</v>
      </c>
      <c r="BX1303" s="99">
        <v>0</v>
      </c>
      <c r="BY1303" s="99">
        <v>0</v>
      </c>
      <c r="BZ1303" s="99">
        <v>0</v>
      </c>
      <c r="CA1303" s="99">
        <v>36039.744525909402</v>
      </c>
      <c r="CB1303" s="99">
        <v>2353759.3516845698</v>
      </c>
      <c r="CC1303" s="99">
        <v>18385997.675048798</v>
      </c>
      <c r="CD1303" s="99">
        <v>5471317.2041015597</v>
      </c>
      <c r="CE1303" s="99">
        <v>368.39512392133503</v>
      </c>
      <c r="CF1303" s="99">
        <v>54618.404297351801</v>
      </c>
      <c r="CG1303" s="99">
        <v>414825.200443268</v>
      </c>
      <c r="CH1303" s="99">
        <v>0</v>
      </c>
      <c r="CI1303" s="99">
        <v>36407.719305515297</v>
      </c>
      <c r="CJ1303" s="99">
        <v>2408320.2366638202</v>
      </c>
      <c r="CK1303" s="99">
        <v>18800630.0625</v>
      </c>
      <c r="CL1303" s="99">
        <v>5508168.4076538105</v>
      </c>
      <c r="CM1303" s="166">
        <v>45530.2030658722</v>
      </c>
      <c r="CN1303" s="166">
        <v>5330208.5509643601</v>
      </c>
      <c r="CO1303" s="166">
        <v>26454567.2883301</v>
      </c>
      <c r="CP1303" s="99">
        <v>5508168.4076538105</v>
      </c>
      <c r="CQ1303" s="99">
        <v>0</v>
      </c>
      <c r="CR1303" s="99">
        <v>0</v>
      </c>
      <c r="CS1303" s="99">
        <v>0</v>
      </c>
      <c r="CT1303" s="99">
        <v>0</v>
      </c>
      <c r="CU1303" s="98">
        <v>13591.867604902</v>
      </c>
      <c r="CV1303" s="98">
        <v>8958.7613930930002</v>
      </c>
      <c r="CW1303" s="98">
        <v>2408377.7559819217</v>
      </c>
      <c r="CX1303" s="98">
        <v>18800822.875492066</v>
      </c>
    </row>
    <row r="1304" spans="1:102" x14ac:dyDescent="0.2">
      <c r="A1304" s="98" t="s">
        <v>72</v>
      </c>
      <c r="B1304" s="100">
        <v>39965</v>
      </c>
      <c r="C1304" s="99">
        <v>23249.844908952698</v>
      </c>
      <c r="D1304" s="99">
        <v>0</v>
      </c>
      <c r="E1304" s="99">
        <v>12858.808045506499</v>
      </c>
      <c r="F1304" s="99">
        <v>11026.42684865</v>
      </c>
      <c r="G1304" s="99">
        <v>341.18604351207603</v>
      </c>
      <c r="H1304" s="99">
        <v>0</v>
      </c>
      <c r="I1304" s="99">
        <v>0</v>
      </c>
      <c r="J1304" s="99">
        <v>8858.2616883516293</v>
      </c>
      <c r="K1304" s="99">
        <v>379.74213508889102</v>
      </c>
      <c r="L1304" s="99">
        <v>3602.6730085909398</v>
      </c>
      <c r="M1304" s="99">
        <v>15928.493235588099</v>
      </c>
      <c r="N1304" s="99">
        <v>5850.71011859179</v>
      </c>
      <c r="O1304" s="99">
        <v>9416.9028708934802</v>
      </c>
      <c r="P1304" s="99">
        <v>0</v>
      </c>
      <c r="Q1304" s="99">
        <v>1861.84013918042</v>
      </c>
      <c r="R1304" s="99">
        <v>303.39261026307901</v>
      </c>
      <c r="S1304" s="99">
        <v>0</v>
      </c>
      <c r="T1304" s="99">
        <v>83.481168472208097</v>
      </c>
      <c r="U1304" s="99">
        <v>9211.5834114551508</v>
      </c>
      <c r="V1304" s="99">
        <v>1286587.9213256801</v>
      </c>
      <c r="W1304" s="99">
        <v>0</v>
      </c>
      <c r="X1304" s="99">
        <v>1057586.3455658001</v>
      </c>
      <c r="Y1304" s="99">
        <v>881249.60616302502</v>
      </c>
      <c r="Z1304" s="99">
        <v>49693.782959937998</v>
      </c>
      <c r="AA1304" s="99">
        <v>0</v>
      </c>
      <c r="AB1304" s="99">
        <v>0</v>
      </c>
      <c r="AC1304" s="99">
        <v>2907832.99395752</v>
      </c>
      <c r="AD1304" s="99">
        <v>0</v>
      </c>
      <c r="AE1304" s="99">
        <v>147270.68822288499</v>
      </c>
      <c r="AF1304" s="99">
        <v>751644.01433563197</v>
      </c>
      <c r="AG1304" s="99">
        <v>795848.10062408401</v>
      </c>
      <c r="AH1304" s="99">
        <v>445017.50537872303</v>
      </c>
      <c r="AI1304" s="99">
        <v>0</v>
      </c>
      <c r="AJ1304" s="99">
        <v>204044.6632061</v>
      </c>
      <c r="AK1304" s="99">
        <v>42089.729513168299</v>
      </c>
      <c r="AL1304" s="99">
        <v>0</v>
      </c>
      <c r="AM1304" s="99">
        <v>12651.6084400415</v>
      </c>
      <c r="AN1304" s="99">
        <v>2945606.3730773898</v>
      </c>
      <c r="AO1304" s="99">
        <v>10397903.463867201</v>
      </c>
      <c r="AP1304" s="99">
        <v>0</v>
      </c>
      <c r="AQ1304" s="99">
        <v>8045480.0140380897</v>
      </c>
      <c r="AR1304" s="99">
        <v>6638254.44775391</v>
      </c>
      <c r="AS1304" s="99">
        <v>387497.33564758301</v>
      </c>
      <c r="AT1304" s="99">
        <v>0</v>
      </c>
      <c r="AU1304" s="99">
        <v>0</v>
      </c>
      <c r="AV1304" s="99">
        <v>7682594.71240234</v>
      </c>
      <c r="AW1304" s="99">
        <v>0</v>
      </c>
      <c r="AX1304" s="99">
        <v>1254189.9156189</v>
      </c>
      <c r="AY1304" s="99">
        <v>6092090.7291870099</v>
      </c>
      <c r="AZ1304" s="99">
        <v>5946764.1389770498</v>
      </c>
      <c r="BA1304" s="99">
        <v>3544839.6380615202</v>
      </c>
      <c r="BB1304" s="99">
        <v>0</v>
      </c>
      <c r="BC1304" s="99">
        <v>1596852.3753509501</v>
      </c>
      <c r="BD1304" s="99">
        <v>319489.11679077102</v>
      </c>
      <c r="BE1304" s="99">
        <v>0</v>
      </c>
      <c r="BF1304" s="99">
        <v>100014.79031086</v>
      </c>
      <c r="BG1304" s="99">
        <v>7768640.0125732403</v>
      </c>
      <c r="BH1304" s="99">
        <v>2710435.1978454599</v>
      </c>
      <c r="BI1304" s="99">
        <v>0</v>
      </c>
      <c r="BJ1304" s="99">
        <v>2784376.4744567899</v>
      </c>
      <c r="BK1304" s="99">
        <v>2347770.9571533198</v>
      </c>
      <c r="BL1304" s="99">
        <v>0</v>
      </c>
      <c r="BM1304" s="99">
        <v>0</v>
      </c>
      <c r="BN1304" s="99">
        <v>0</v>
      </c>
      <c r="BO1304" s="99">
        <v>0</v>
      </c>
      <c r="BP1304" s="99">
        <v>0</v>
      </c>
      <c r="BQ1304" s="99">
        <v>0</v>
      </c>
      <c r="BR1304" s="99">
        <v>1944350.39741516</v>
      </c>
      <c r="BS1304" s="99">
        <v>2195406.3631286598</v>
      </c>
      <c r="BT1304" s="99">
        <v>689600.09815216099</v>
      </c>
      <c r="BU1304" s="99">
        <v>0</v>
      </c>
      <c r="BV1304" s="99">
        <v>662550.63578033401</v>
      </c>
      <c r="BW1304" s="99">
        <v>36543.508543968201</v>
      </c>
      <c r="BX1304" s="99">
        <v>0</v>
      </c>
      <c r="BY1304" s="99">
        <v>0</v>
      </c>
      <c r="BZ1304" s="99">
        <v>0</v>
      </c>
      <c r="CA1304" s="99">
        <v>36104.216516494802</v>
      </c>
      <c r="CB1304" s="99">
        <v>2342665.1284484901</v>
      </c>
      <c r="CC1304" s="99">
        <v>18423348.8200684</v>
      </c>
      <c r="CD1304" s="99">
        <v>5483755.6531982403</v>
      </c>
      <c r="CE1304" s="99">
        <v>380.28369982540602</v>
      </c>
      <c r="CF1304" s="99">
        <v>55119.825949668899</v>
      </c>
      <c r="CG1304" s="99">
        <v>423913.87165451102</v>
      </c>
      <c r="CH1304" s="99">
        <v>0</v>
      </c>
      <c r="CI1304" s="99">
        <v>36484.781529426597</v>
      </c>
      <c r="CJ1304" s="99">
        <v>2397251.4688110398</v>
      </c>
      <c r="CK1304" s="99">
        <v>18842175.075195301</v>
      </c>
      <c r="CL1304" s="99">
        <v>5520710.8962402297</v>
      </c>
      <c r="CM1304" s="166">
        <v>45622.991557598099</v>
      </c>
      <c r="CN1304" s="166">
        <v>5349440.6959228497</v>
      </c>
      <c r="CO1304" s="166">
        <v>26606962.869628899</v>
      </c>
      <c r="CP1304" s="99">
        <v>5520710.8962402297</v>
      </c>
      <c r="CQ1304" s="99">
        <v>0</v>
      </c>
      <c r="CR1304" s="99">
        <v>0</v>
      </c>
      <c r="CS1304" s="99">
        <v>0</v>
      </c>
      <c r="CT1304" s="99">
        <v>0</v>
      </c>
      <c r="CU1304" s="98">
        <v>13240.962814185001</v>
      </c>
      <c r="CV1304" s="98">
        <v>9142.0768219460006</v>
      </c>
      <c r="CW1304" s="98">
        <v>2397784.9543981589</v>
      </c>
      <c r="CX1304" s="98">
        <v>18847262.691722911</v>
      </c>
    </row>
    <row r="1305" spans="1:102" x14ac:dyDescent="0.2">
      <c r="A1305" s="98" t="s">
        <v>72</v>
      </c>
      <c r="B1305" s="100">
        <v>40057</v>
      </c>
      <c r="C1305" s="99">
        <v>23518.636200666399</v>
      </c>
      <c r="D1305" s="99">
        <v>0</v>
      </c>
      <c r="E1305" s="99">
        <v>12569.281373620001</v>
      </c>
      <c r="F1305" s="99">
        <v>10883.1645871401</v>
      </c>
      <c r="G1305" s="99">
        <v>365.05332344025402</v>
      </c>
      <c r="H1305" s="99">
        <v>0</v>
      </c>
      <c r="I1305" s="99">
        <v>0</v>
      </c>
      <c r="J1305" s="99">
        <v>8960.6297438144702</v>
      </c>
      <c r="K1305" s="99">
        <v>288.285037931055</v>
      </c>
      <c r="L1305" s="99">
        <v>3375.64908728004</v>
      </c>
      <c r="M1305" s="99">
        <v>16012.786240220101</v>
      </c>
      <c r="N1305" s="99">
        <v>5786.2696389555904</v>
      </c>
      <c r="O1305" s="99">
        <v>9544.3745073080099</v>
      </c>
      <c r="P1305" s="99">
        <v>0</v>
      </c>
      <c r="Q1305" s="99">
        <v>1858.76213313639</v>
      </c>
      <c r="R1305" s="99">
        <v>306.82602707669099</v>
      </c>
      <c r="S1305" s="99">
        <v>0</v>
      </c>
      <c r="T1305" s="99">
        <v>85.034739848226295</v>
      </c>
      <c r="U1305" s="99">
        <v>9249.8995790481604</v>
      </c>
      <c r="V1305" s="99">
        <v>1294063.36932373</v>
      </c>
      <c r="W1305" s="99">
        <v>0</v>
      </c>
      <c r="X1305" s="99">
        <v>1037670.84119415</v>
      </c>
      <c r="Y1305" s="99">
        <v>871637.143882751</v>
      </c>
      <c r="Z1305" s="99">
        <v>52844.429976940199</v>
      </c>
      <c r="AA1305" s="99">
        <v>0</v>
      </c>
      <c r="AB1305" s="99">
        <v>0</v>
      </c>
      <c r="AC1305" s="99">
        <v>2945044.0972290002</v>
      </c>
      <c r="AD1305" s="99">
        <v>0</v>
      </c>
      <c r="AE1305" s="99">
        <v>141274.227203369</v>
      </c>
      <c r="AF1305" s="99">
        <v>756794.13093566895</v>
      </c>
      <c r="AG1305" s="99">
        <v>783952.41950988804</v>
      </c>
      <c r="AH1305" s="99">
        <v>446031.216247559</v>
      </c>
      <c r="AI1305" s="99">
        <v>0</v>
      </c>
      <c r="AJ1305" s="99">
        <v>206893.545770645</v>
      </c>
      <c r="AK1305" s="99">
        <v>43045.466288089803</v>
      </c>
      <c r="AL1305" s="99">
        <v>0</v>
      </c>
      <c r="AM1305" s="99">
        <v>12190.747152566901</v>
      </c>
      <c r="AN1305" s="99">
        <v>2973861.6171569801</v>
      </c>
      <c r="AO1305" s="99">
        <v>10583683.068115201</v>
      </c>
      <c r="AP1305" s="99">
        <v>0</v>
      </c>
      <c r="AQ1305" s="99">
        <v>7915736.2272338904</v>
      </c>
      <c r="AR1305" s="99">
        <v>6593879.1264038105</v>
      </c>
      <c r="AS1305" s="99">
        <v>405223.94199752802</v>
      </c>
      <c r="AT1305" s="99">
        <v>0</v>
      </c>
      <c r="AU1305" s="99">
        <v>0</v>
      </c>
      <c r="AV1305" s="99">
        <v>7838034.1823730497</v>
      </c>
      <c r="AW1305" s="99">
        <v>0</v>
      </c>
      <c r="AX1305" s="99">
        <v>1188768.7869873</v>
      </c>
      <c r="AY1305" s="99">
        <v>6181453.8574829102</v>
      </c>
      <c r="AZ1305" s="99">
        <v>5909473.42370605</v>
      </c>
      <c r="BA1305" s="99">
        <v>3580183.2683105501</v>
      </c>
      <c r="BB1305" s="99">
        <v>0</v>
      </c>
      <c r="BC1305" s="99">
        <v>1621409.0563659701</v>
      </c>
      <c r="BD1305" s="99">
        <v>331766.26785278303</v>
      </c>
      <c r="BE1305" s="99">
        <v>0</v>
      </c>
      <c r="BF1305" s="99">
        <v>92877.390747070298</v>
      </c>
      <c r="BG1305" s="99">
        <v>7919113.9461059598</v>
      </c>
      <c r="BH1305" s="99">
        <v>2742915.10238647</v>
      </c>
      <c r="BI1305" s="99">
        <v>0</v>
      </c>
      <c r="BJ1305" s="99">
        <v>2747196.4807434101</v>
      </c>
      <c r="BK1305" s="99">
        <v>2337265.1578979502</v>
      </c>
      <c r="BL1305" s="99">
        <v>0</v>
      </c>
      <c r="BM1305" s="99">
        <v>0</v>
      </c>
      <c r="BN1305" s="99">
        <v>0</v>
      </c>
      <c r="BO1305" s="99">
        <v>0</v>
      </c>
      <c r="BP1305" s="99">
        <v>0</v>
      </c>
      <c r="BQ1305" s="99">
        <v>0</v>
      </c>
      <c r="BR1305" s="99">
        <v>1955522.0972442599</v>
      </c>
      <c r="BS1305" s="99">
        <v>2181600.1794738802</v>
      </c>
      <c r="BT1305" s="99">
        <v>696447.68144989002</v>
      </c>
      <c r="BU1305" s="99">
        <v>0</v>
      </c>
      <c r="BV1305" s="99">
        <v>677602.86605834996</v>
      </c>
      <c r="BW1305" s="99">
        <v>38136.7298316956</v>
      </c>
      <c r="BX1305" s="99">
        <v>0</v>
      </c>
      <c r="BY1305" s="99">
        <v>0</v>
      </c>
      <c r="BZ1305" s="99">
        <v>0</v>
      </c>
      <c r="CA1305" s="99">
        <v>36135.033389091499</v>
      </c>
      <c r="CB1305" s="99">
        <v>2332580.4231567401</v>
      </c>
      <c r="CC1305" s="99">
        <v>18490659.7819824</v>
      </c>
      <c r="CD1305" s="99">
        <v>5497222.58776855</v>
      </c>
      <c r="CE1305" s="99">
        <v>383.432545419782</v>
      </c>
      <c r="CF1305" s="99">
        <v>55337.596004009203</v>
      </c>
      <c r="CG1305" s="99">
        <v>423673.33429336501</v>
      </c>
      <c r="CH1305" s="99">
        <v>0</v>
      </c>
      <c r="CI1305" s="99">
        <v>36520.666297912598</v>
      </c>
      <c r="CJ1305" s="99">
        <v>2387969.2078247098</v>
      </c>
      <c r="CK1305" s="99">
        <v>18915037.6337891</v>
      </c>
      <c r="CL1305" s="99">
        <v>5534434.8129882803</v>
      </c>
      <c r="CM1305" s="166">
        <v>45710.452193737001</v>
      </c>
      <c r="CN1305" s="166">
        <v>5368686.6891479502</v>
      </c>
      <c r="CO1305" s="166">
        <v>26852528.108154301</v>
      </c>
      <c r="CP1305" s="99">
        <v>5534434.8129882803</v>
      </c>
      <c r="CQ1305" s="99">
        <v>0</v>
      </c>
      <c r="CR1305" s="99">
        <v>0</v>
      </c>
      <c r="CS1305" s="99">
        <v>0</v>
      </c>
      <c r="CT1305" s="99">
        <v>0</v>
      </c>
      <c r="CU1305" s="98">
        <v>12885.267723401999</v>
      </c>
      <c r="CV1305" s="98">
        <v>9272.6189591080001</v>
      </c>
      <c r="CW1305" s="98">
        <v>2387918.0191607494</v>
      </c>
      <c r="CX1305" s="98">
        <v>18914333.116275765</v>
      </c>
    </row>
    <row r="1306" spans="1:102" x14ac:dyDescent="0.2">
      <c r="A1306" s="98" t="s">
        <v>72</v>
      </c>
      <c r="B1306" s="100">
        <v>40148</v>
      </c>
      <c r="C1306" s="99">
        <v>24498.2616269588</v>
      </c>
      <c r="D1306" s="99">
        <v>0</v>
      </c>
      <c r="E1306" s="99">
        <v>11708.9415895939</v>
      </c>
      <c r="F1306" s="99">
        <v>10766.158043384599</v>
      </c>
      <c r="G1306" s="99">
        <v>398.91718428581999</v>
      </c>
      <c r="H1306" s="99">
        <v>0</v>
      </c>
      <c r="I1306" s="99">
        <v>0</v>
      </c>
      <c r="J1306" s="99">
        <v>9108.4976415634192</v>
      </c>
      <c r="K1306" s="99">
        <v>229.708710905164</v>
      </c>
      <c r="L1306" s="99">
        <v>3321.4233507812</v>
      </c>
      <c r="M1306" s="99">
        <v>15934.5239306688</v>
      </c>
      <c r="N1306" s="99">
        <v>5806.4280778765697</v>
      </c>
      <c r="O1306" s="99">
        <v>9707.1998993158304</v>
      </c>
      <c r="P1306" s="99">
        <v>0</v>
      </c>
      <c r="Q1306" s="99">
        <v>1832.90576837957</v>
      </c>
      <c r="R1306" s="99">
        <v>332.90241758152803</v>
      </c>
      <c r="S1306" s="99">
        <v>0</v>
      </c>
      <c r="T1306" s="99">
        <v>89.127847930416493</v>
      </c>
      <c r="U1306" s="99">
        <v>9354.4814041853006</v>
      </c>
      <c r="V1306" s="99">
        <v>1381569.0707244901</v>
      </c>
      <c r="W1306" s="99">
        <v>0</v>
      </c>
      <c r="X1306" s="99">
        <v>957230.53207397496</v>
      </c>
      <c r="Y1306" s="99">
        <v>860519.96027374303</v>
      </c>
      <c r="Z1306" s="99">
        <v>53330.194128990202</v>
      </c>
      <c r="AA1306" s="99">
        <v>0</v>
      </c>
      <c r="AB1306" s="99">
        <v>0</v>
      </c>
      <c r="AC1306" s="99">
        <v>2958666.16729736</v>
      </c>
      <c r="AD1306" s="99">
        <v>0</v>
      </c>
      <c r="AE1306" s="99">
        <v>140528.69707679699</v>
      </c>
      <c r="AF1306" s="99">
        <v>762263.41905212402</v>
      </c>
      <c r="AG1306" s="99">
        <v>777114.51345825195</v>
      </c>
      <c r="AH1306" s="99">
        <v>455864.66113662702</v>
      </c>
      <c r="AI1306" s="99">
        <v>0</v>
      </c>
      <c r="AJ1306" s="99">
        <v>206060.62407875099</v>
      </c>
      <c r="AK1306" s="99">
        <v>42721.243361473098</v>
      </c>
      <c r="AL1306" s="99">
        <v>0</v>
      </c>
      <c r="AM1306" s="99">
        <v>11864.972424387901</v>
      </c>
      <c r="AN1306" s="99">
        <v>2989629.4202270498</v>
      </c>
      <c r="AO1306" s="99">
        <v>11322156.8442383</v>
      </c>
      <c r="AP1306" s="99">
        <v>0</v>
      </c>
      <c r="AQ1306" s="99">
        <v>7315561.8174438505</v>
      </c>
      <c r="AR1306" s="99">
        <v>6563261.38464355</v>
      </c>
      <c r="AS1306" s="99">
        <v>412949.520389557</v>
      </c>
      <c r="AT1306" s="99">
        <v>0</v>
      </c>
      <c r="AU1306" s="99">
        <v>0</v>
      </c>
      <c r="AV1306" s="99">
        <v>7981437.1668090802</v>
      </c>
      <c r="AW1306" s="99">
        <v>0</v>
      </c>
      <c r="AX1306" s="99">
        <v>1219545.0240631099</v>
      </c>
      <c r="AY1306" s="99">
        <v>6242072.5303344699</v>
      </c>
      <c r="AZ1306" s="99">
        <v>5898875.06921387</v>
      </c>
      <c r="BA1306" s="99">
        <v>3687797.86114502</v>
      </c>
      <c r="BB1306" s="99">
        <v>0</v>
      </c>
      <c r="BC1306" s="99">
        <v>1627736.8497466999</v>
      </c>
      <c r="BD1306" s="99">
        <v>325652.95524215698</v>
      </c>
      <c r="BE1306" s="99">
        <v>0</v>
      </c>
      <c r="BF1306" s="99">
        <v>93485.907711029096</v>
      </c>
      <c r="BG1306" s="99">
        <v>8061401.43896484</v>
      </c>
      <c r="BH1306" s="99">
        <v>2950318.8505249</v>
      </c>
      <c r="BI1306" s="99">
        <v>0</v>
      </c>
      <c r="BJ1306" s="99">
        <v>2607233.2238464402</v>
      </c>
      <c r="BK1306" s="99">
        <v>2322441.5218810998</v>
      </c>
      <c r="BL1306" s="99">
        <v>0</v>
      </c>
      <c r="BM1306" s="99">
        <v>0</v>
      </c>
      <c r="BN1306" s="99">
        <v>0</v>
      </c>
      <c r="BO1306" s="99">
        <v>0</v>
      </c>
      <c r="BP1306" s="99">
        <v>0</v>
      </c>
      <c r="BQ1306" s="99">
        <v>0</v>
      </c>
      <c r="BR1306" s="99">
        <v>1966428.87132263</v>
      </c>
      <c r="BS1306" s="99">
        <v>2181362.48406982</v>
      </c>
      <c r="BT1306" s="99">
        <v>717570.42721557606</v>
      </c>
      <c r="BU1306" s="99">
        <v>0</v>
      </c>
      <c r="BV1306" s="99">
        <v>682046.94413757301</v>
      </c>
      <c r="BW1306" s="99">
        <v>37790.7595934868</v>
      </c>
      <c r="BX1306" s="99">
        <v>0</v>
      </c>
      <c r="BY1306" s="99">
        <v>0</v>
      </c>
      <c r="BZ1306" s="99">
        <v>0</v>
      </c>
      <c r="CA1306" s="99">
        <v>36161.208138942697</v>
      </c>
      <c r="CB1306" s="99">
        <v>2336455.2394409198</v>
      </c>
      <c r="CC1306" s="99">
        <v>18626554.839599598</v>
      </c>
      <c r="CD1306" s="99">
        <v>5548304.6575317401</v>
      </c>
      <c r="CE1306" s="99">
        <v>404.35220763459802</v>
      </c>
      <c r="CF1306" s="99">
        <v>54871.029742717699</v>
      </c>
      <c r="CG1306" s="99">
        <v>421586.45013809198</v>
      </c>
      <c r="CH1306" s="99">
        <v>0</v>
      </c>
      <c r="CI1306" s="99">
        <v>36564.147287368804</v>
      </c>
      <c r="CJ1306" s="99">
        <v>2390897.7821655301</v>
      </c>
      <c r="CK1306" s="99">
        <v>19045342.717041001</v>
      </c>
      <c r="CL1306" s="99">
        <v>5584737.1018066397</v>
      </c>
      <c r="CM1306" s="166">
        <v>45873.261933803602</v>
      </c>
      <c r="CN1306" s="166">
        <v>5378867.6265258798</v>
      </c>
      <c r="CO1306" s="166">
        <v>27090260.152343798</v>
      </c>
      <c r="CP1306" s="99">
        <v>5584737.1018066397</v>
      </c>
      <c r="CQ1306" s="99">
        <v>0</v>
      </c>
      <c r="CR1306" s="99">
        <v>0</v>
      </c>
      <c r="CS1306" s="99">
        <v>0</v>
      </c>
      <c r="CT1306" s="99">
        <v>0</v>
      </c>
      <c r="CU1306" s="98">
        <v>11972.71818953</v>
      </c>
      <c r="CV1306" s="98">
        <v>9441.7058959749993</v>
      </c>
      <c r="CW1306" s="98">
        <v>2391326.2691836376</v>
      </c>
      <c r="CX1306" s="98">
        <v>19048141.28973769</v>
      </c>
    </row>
    <row r="1307" spans="1:102" x14ac:dyDescent="0.2">
      <c r="A1307" s="98" t="s">
        <v>72</v>
      </c>
      <c r="B1307" s="100">
        <v>40238</v>
      </c>
      <c r="C1307" s="99">
        <v>24570.950000762899</v>
      </c>
      <c r="D1307" s="99">
        <v>0</v>
      </c>
      <c r="E1307" s="99">
        <v>11555.1871813536</v>
      </c>
      <c r="F1307" s="99">
        <v>10650.8929806948</v>
      </c>
      <c r="G1307" s="99">
        <v>400.62903299182699</v>
      </c>
      <c r="H1307" s="99">
        <v>0</v>
      </c>
      <c r="I1307" s="99">
        <v>0</v>
      </c>
      <c r="J1307" s="99">
        <v>9183.8379441499692</v>
      </c>
      <c r="K1307" s="99">
        <v>177.87524144910299</v>
      </c>
      <c r="L1307" s="99">
        <v>3292.5680000483999</v>
      </c>
      <c r="M1307" s="99">
        <v>15909.046582102799</v>
      </c>
      <c r="N1307" s="99">
        <v>5782.5426346659697</v>
      </c>
      <c r="O1307" s="99">
        <v>9775.6140779256802</v>
      </c>
      <c r="P1307" s="99">
        <v>0</v>
      </c>
      <c r="Q1307" s="99">
        <v>1810.1459459662401</v>
      </c>
      <c r="R1307" s="99">
        <v>327.71685303747699</v>
      </c>
      <c r="S1307" s="99">
        <v>0</v>
      </c>
      <c r="T1307" s="99">
        <v>89.169985776767106</v>
      </c>
      <c r="U1307" s="99">
        <v>9361.7705838680304</v>
      </c>
      <c r="V1307" s="99">
        <v>1380720.96711731</v>
      </c>
      <c r="W1307" s="99">
        <v>0</v>
      </c>
      <c r="X1307" s="99">
        <v>940005.89382171596</v>
      </c>
      <c r="Y1307" s="99">
        <v>851288.71906280494</v>
      </c>
      <c r="Z1307" s="99">
        <v>54329.699915885903</v>
      </c>
      <c r="AA1307" s="99">
        <v>0</v>
      </c>
      <c r="AB1307" s="99">
        <v>0</v>
      </c>
      <c r="AC1307" s="99">
        <v>3006476.8622741699</v>
      </c>
      <c r="AD1307" s="99">
        <v>0</v>
      </c>
      <c r="AE1307" s="99">
        <v>135350.433763504</v>
      </c>
      <c r="AF1307" s="99">
        <v>750105.09912872303</v>
      </c>
      <c r="AG1307" s="99">
        <v>772674.36567688</v>
      </c>
      <c r="AH1307" s="99">
        <v>457659.21543884301</v>
      </c>
      <c r="AI1307" s="99">
        <v>0</v>
      </c>
      <c r="AJ1307" s="99">
        <v>207645.73409462001</v>
      </c>
      <c r="AK1307" s="99">
        <v>43939.826290130601</v>
      </c>
      <c r="AL1307" s="99">
        <v>0</v>
      </c>
      <c r="AM1307" s="99">
        <v>11186.7104355097</v>
      </c>
      <c r="AN1307" s="99">
        <v>3021787.1756897001</v>
      </c>
      <c r="AO1307" s="99">
        <v>11359983.0789795</v>
      </c>
      <c r="AP1307" s="99">
        <v>0</v>
      </c>
      <c r="AQ1307" s="99">
        <v>7267937.7946167002</v>
      </c>
      <c r="AR1307" s="99">
        <v>6560645.3635253897</v>
      </c>
      <c r="AS1307" s="99">
        <v>428369.920963287</v>
      </c>
      <c r="AT1307" s="99">
        <v>0</v>
      </c>
      <c r="AU1307" s="99">
        <v>0</v>
      </c>
      <c r="AV1307" s="99">
        <v>8159719.1736450205</v>
      </c>
      <c r="AW1307" s="99">
        <v>0</v>
      </c>
      <c r="AX1307" s="99">
        <v>1174109.2758331301</v>
      </c>
      <c r="AY1307" s="99">
        <v>6241216.1651001005</v>
      </c>
      <c r="AZ1307" s="99">
        <v>5913545.6005859403</v>
      </c>
      <c r="BA1307" s="99">
        <v>3731285.7168579102</v>
      </c>
      <c r="BB1307" s="99">
        <v>0</v>
      </c>
      <c r="BC1307" s="99">
        <v>1643832.55703735</v>
      </c>
      <c r="BD1307" s="99">
        <v>338486.53402710002</v>
      </c>
      <c r="BE1307" s="99">
        <v>0</v>
      </c>
      <c r="BF1307" s="99">
        <v>89770.519977569595</v>
      </c>
      <c r="BG1307" s="99">
        <v>8191060.5619506799</v>
      </c>
      <c r="BH1307" s="99">
        <v>2982003.7901306199</v>
      </c>
      <c r="BI1307" s="99">
        <v>0</v>
      </c>
      <c r="BJ1307" s="99">
        <v>2595595.5709228502</v>
      </c>
      <c r="BK1307" s="99">
        <v>2334286.3748168899</v>
      </c>
      <c r="BL1307" s="99">
        <v>0</v>
      </c>
      <c r="BM1307" s="99">
        <v>0</v>
      </c>
      <c r="BN1307" s="99">
        <v>0</v>
      </c>
      <c r="BO1307" s="99">
        <v>0</v>
      </c>
      <c r="BP1307" s="99">
        <v>0</v>
      </c>
      <c r="BQ1307" s="99">
        <v>0</v>
      </c>
      <c r="BR1307" s="99">
        <v>1984438.3208007801</v>
      </c>
      <c r="BS1307" s="99">
        <v>2184743.16082764</v>
      </c>
      <c r="BT1307" s="99">
        <v>726056.46303558396</v>
      </c>
      <c r="BU1307" s="99">
        <v>0</v>
      </c>
      <c r="BV1307" s="99">
        <v>687109.52656555199</v>
      </c>
      <c r="BW1307" s="99">
        <v>38925.462086677602</v>
      </c>
      <c r="BX1307" s="99">
        <v>0</v>
      </c>
      <c r="BY1307" s="99">
        <v>0</v>
      </c>
      <c r="BZ1307" s="99">
        <v>0</v>
      </c>
      <c r="CA1307" s="99">
        <v>36124.1232542992</v>
      </c>
      <c r="CB1307" s="99">
        <v>2323268.2712707501</v>
      </c>
      <c r="CC1307" s="99">
        <v>18673843.956054699</v>
      </c>
      <c r="CD1307" s="99">
        <v>5592541.0783081101</v>
      </c>
      <c r="CE1307" s="99">
        <v>402.30967716500197</v>
      </c>
      <c r="CF1307" s="99">
        <v>55183.360964298197</v>
      </c>
      <c r="CG1307" s="99">
        <v>428476.43620681798</v>
      </c>
      <c r="CH1307" s="99">
        <v>0</v>
      </c>
      <c r="CI1307" s="99">
        <v>36525.216069221497</v>
      </c>
      <c r="CJ1307" s="99">
        <v>2378055.4092407199</v>
      </c>
      <c r="CK1307" s="99">
        <v>19099798.653076202</v>
      </c>
      <c r="CL1307" s="99">
        <v>5634578.8860473596</v>
      </c>
      <c r="CM1307" s="166">
        <v>45812.4822330475</v>
      </c>
      <c r="CN1307" s="166">
        <v>5405993.23156738</v>
      </c>
      <c r="CO1307" s="166">
        <v>27282718.212158199</v>
      </c>
      <c r="CP1307" s="99">
        <v>5634578.8860473596</v>
      </c>
      <c r="CQ1307" s="99">
        <v>0</v>
      </c>
      <c r="CR1307" s="99">
        <v>0</v>
      </c>
      <c r="CS1307" s="99">
        <v>0</v>
      </c>
      <c r="CT1307" s="99">
        <v>0</v>
      </c>
      <c r="CU1307" s="98">
        <v>11723.866939891999</v>
      </c>
      <c r="CV1307" s="98">
        <v>9518.4596592470007</v>
      </c>
      <c r="CW1307" s="98">
        <v>2378451.6322350483</v>
      </c>
      <c r="CX1307" s="98">
        <v>19102320.392261516</v>
      </c>
    </row>
    <row r="1308" spans="1:102" x14ac:dyDescent="0.2">
      <c r="A1308" s="98" t="s">
        <v>72</v>
      </c>
      <c r="B1308" s="100">
        <v>40330</v>
      </c>
      <c r="C1308" s="99">
        <v>24743.141759634</v>
      </c>
      <c r="D1308" s="99">
        <v>0</v>
      </c>
      <c r="E1308" s="99">
        <v>11404.397793412199</v>
      </c>
      <c r="F1308" s="99">
        <v>10515.3023380041</v>
      </c>
      <c r="G1308" s="99">
        <v>402.15326216071799</v>
      </c>
      <c r="H1308" s="99">
        <v>0</v>
      </c>
      <c r="I1308" s="99">
        <v>0</v>
      </c>
      <c r="J1308" s="99">
        <v>9250.1925193071402</v>
      </c>
      <c r="K1308" s="99">
        <v>155.61263406835499</v>
      </c>
      <c r="L1308" s="99">
        <v>3351.7852011322998</v>
      </c>
      <c r="M1308" s="99">
        <v>15894.0172998905</v>
      </c>
      <c r="N1308" s="99">
        <v>5818.5664535164797</v>
      </c>
      <c r="O1308" s="99">
        <v>9852.7027783393896</v>
      </c>
      <c r="P1308" s="99">
        <v>0</v>
      </c>
      <c r="Q1308" s="99">
        <v>1812.84310419858</v>
      </c>
      <c r="R1308" s="99">
        <v>324.76429853588297</v>
      </c>
      <c r="S1308" s="99">
        <v>0</v>
      </c>
      <c r="T1308" s="99">
        <v>83.941771957092001</v>
      </c>
      <c r="U1308" s="99">
        <v>9391.0011974573099</v>
      </c>
      <c r="V1308" s="99">
        <v>1387306.5136108401</v>
      </c>
      <c r="W1308" s="99">
        <v>0</v>
      </c>
      <c r="X1308" s="99">
        <v>920591.27084350598</v>
      </c>
      <c r="Y1308" s="99">
        <v>834422.81118774402</v>
      </c>
      <c r="Z1308" s="99">
        <v>54051.5494270325</v>
      </c>
      <c r="AA1308" s="99">
        <v>0</v>
      </c>
      <c r="AB1308" s="99">
        <v>0</v>
      </c>
      <c r="AC1308" s="99">
        <v>3022278.8046569801</v>
      </c>
      <c r="AD1308" s="99">
        <v>0</v>
      </c>
      <c r="AE1308" s="99">
        <v>134172.96704864499</v>
      </c>
      <c r="AF1308" s="99">
        <v>747142.97314453102</v>
      </c>
      <c r="AG1308" s="99">
        <v>768150.09270477295</v>
      </c>
      <c r="AH1308" s="99">
        <v>459783.82761383097</v>
      </c>
      <c r="AI1308" s="99">
        <v>0</v>
      </c>
      <c r="AJ1308" s="99">
        <v>208767.52632904099</v>
      </c>
      <c r="AK1308" s="99">
        <v>43352.787167072303</v>
      </c>
      <c r="AL1308" s="99">
        <v>0</v>
      </c>
      <c r="AM1308" s="99">
        <v>10980.465272068999</v>
      </c>
      <c r="AN1308" s="99">
        <v>3021480.87078857</v>
      </c>
      <c r="AO1308" s="99">
        <v>11487559.505248999</v>
      </c>
      <c r="AP1308" s="99">
        <v>0</v>
      </c>
      <c r="AQ1308" s="99">
        <v>7156053.0243530301</v>
      </c>
      <c r="AR1308" s="99">
        <v>6456796.8733520498</v>
      </c>
      <c r="AS1308" s="99">
        <v>428046.906665802</v>
      </c>
      <c r="AT1308" s="99">
        <v>0</v>
      </c>
      <c r="AU1308" s="99">
        <v>0</v>
      </c>
      <c r="AV1308" s="99">
        <v>8238990.7513427697</v>
      </c>
      <c r="AW1308" s="99">
        <v>0</v>
      </c>
      <c r="AX1308" s="99">
        <v>1165564.18699646</v>
      </c>
      <c r="AY1308" s="99">
        <v>6236249.6972045898</v>
      </c>
      <c r="AZ1308" s="99">
        <v>5899123.5140991202</v>
      </c>
      <c r="BA1308" s="99">
        <v>3757138.8701171898</v>
      </c>
      <c r="BB1308" s="99">
        <v>0</v>
      </c>
      <c r="BC1308" s="99">
        <v>1658281.0016784701</v>
      </c>
      <c r="BD1308" s="99">
        <v>336630.19916153001</v>
      </c>
      <c r="BE1308" s="99">
        <v>0</v>
      </c>
      <c r="BF1308" s="99">
        <v>86285.068915367097</v>
      </c>
      <c r="BG1308" s="99">
        <v>8254195.33203125</v>
      </c>
      <c r="BH1308" s="99">
        <v>3049041.8528747601</v>
      </c>
      <c r="BI1308" s="99">
        <v>0</v>
      </c>
      <c r="BJ1308" s="99">
        <v>2575308.6206054701</v>
      </c>
      <c r="BK1308" s="99">
        <v>2302096.3008727999</v>
      </c>
      <c r="BL1308" s="99">
        <v>0</v>
      </c>
      <c r="BM1308" s="99">
        <v>0</v>
      </c>
      <c r="BN1308" s="99">
        <v>0</v>
      </c>
      <c r="BO1308" s="99">
        <v>0</v>
      </c>
      <c r="BP1308" s="99">
        <v>0</v>
      </c>
      <c r="BQ1308" s="99">
        <v>0</v>
      </c>
      <c r="BR1308" s="99">
        <v>1997515.1293945301</v>
      </c>
      <c r="BS1308" s="99">
        <v>2180988.2866821298</v>
      </c>
      <c r="BT1308" s="99">
        <v>731042.86141967797</v>
      </c>
      <c r="BU1308" s="99">
        <v>0</v>
      </c>
      <c r="BV1308" s="99">
        <v>705511.04904937698</v>
      </c>
      <c r="BW1308" s="99">
        <v>39253.0661888123</v>
      </c>
      <c r="BX1308" s="99">
        <v>0</v>
      </c>
      <c r="BY1308" s="99">
        <v>0</v>
      </c>
      <c r="BZ1308" s="99">
        <v>0</v>
      </c>
      <c r="CA1308" s="99">
        <v>36146.928310394302</v>
      </c>
      <c r="CB1308" s="99">
        <v>2309593.8958129901</v>
      </c>
      <c r="CC1308" s="99">
        <v>18658395.680908199</v>
      </c>
      <c r="CD1308" s="99">
        <v>5618191.6923828097</v>
      </c>
      <c r="CE1308" s="99">
        <v>404.12194247916301</v>
      </c>
      <c r="CF1308" s="99">
        <v>55105.411553859703</v>
      </c>
      <c r="CG1308" s="99">
        <v>430149.530704498</v>
      </c>
      <c r="CH1308" s="99">
        <v>0</v>
      </c>
      <c r="CI1308" s="99">
        <v>36551.588654518098</v>
      </c>
      <c r="CJ1308" s="99">
        <v>2364279.1366577102</v>
      </c>
      <c r="CK1308" s="99">
        <v>19086654.957763702</v>
      </c>
      <c r="CL1308" s="99">
        <v>5660099.3942260696</v>
      </c>
      <c r="CM1308" s="166">
        <v>45876.702171802499</v>
      </c>
      <c r="CN1308" s="166">
        <v>5389814.7845459003</v>
      </c>
      <c r="CO1308" s="166">
        <v>27343885.521728501</v>
      </c>
      <c r="CP1308" s="99">
        <v>5660099.3942260696</v>
      </c>
      <c r="CQ1308" s="99">
        <v>0</v>
      </c>
      <c r="CR1308" s="99">
        <v>0</v>
      </c>
      <c r="CS1308" s="99">
        <v>0</v>
      </c>
      <c r="CT1308" s="99">
        <v>0</v>
      </c>
      <c r="CU1308" s="98">
        <v>11538.998716955</v>
      </c>
      <c r="CV1308" s="98">
        <v>9592.0293825539993</v>
      </c>
      <c r="CW1308" s="98">
        <v>2364699.3073668499</v>
      </c>
      <c r="CX1308" s="98">
        <v>19088545.211612698</v>
      </c>
    </row>
    <row r="1309" spans="1:102" x14ac:dyDescent="0.2">
      <c r="A1309" s="98" t="s">
        <v>72</v>
      </c>
      <c r="B1309" s="100">
        <v>40422</v>
      </c>
      <c r="C1309" s="99">
        <v>24748.563603162798</v>
      </c>
      <c r="D1309" s="99">
        <v>0</v>
      </c>
      <c r="E1309" s="99">
        <v>11203.234536886201</v>
      </c>
      <c r="F1309" s="99">
        <v>10359.814989566799</v>
      </c>
      <c r="G1309" s="99">
        <v>394.417161680758</v>
      </c>
      <c r="H1309" s="99">
        <v>0</v>
      </c>
      <c r="I1309" s="99">
        <v>0</v>
      </c>
      <c r="J1309" s="99">
        <v>9254.1239678859693</v>
      </c>
      <c r="K1309" s="99">
        <v>131.64014615118501</v>
      </c>
      <c r="L1309" s="99">
        <v>3281.7849788963799</v>
      </c>
      <c r="M1309" s="99">
        <v>15820.034217119201</v>
      </c>
      <c r="N1309" s="99">
        <v>5799.4903226494798</v>
      </c>
      <c r="O1309" s="99">
        <v>9790.2158051729202</v>
      </c>
      <c r="P1309" s="99">
        <v>0</v>
      </c>
      <c r="Q1309" s="99">
        <v>1788.3361567258801</v>
      </c>
      <c r="R1309" s="99">
        <v>332.76182686909999</v>
      </c>
      <c r="S1309" s="99">
        <v>0</v>
      </c>
      <c r="T1309" s="99">
        <v>73.404598423279793</v>
      </c>
      <c r="U1309" s="99">
        <v>9387.5269217491204</v>
      </c>
      <c r="V1309" s="99">
        <v>1384182.9824829099</v>
      </c>
      <c r="W1309" s="99">
        <v>0</v>
      </c>
      <c r="X1309" s="99">
        <v>915993.45124816895</v>
      </c>
      <c r="Y1309" s="99">
        <v>830371.28219604504</v>
      </c>
      <c r="Z1309" s="99">
        <v>52407.5085697174</v>
      </c>
      <c r="AA1309" s="99">
        <v>0</v>
      </c>
      <c r="AB1309" s="99">
        <v>0</v>
      </c>
      <c r="AC1309" s="99">
        <v>3022283.4357910198</v>
      </c>
      <c r="AD1309" s="99">
        <v>0</v>
      </c>
      <c r="AE1309" s="99">
        <v>130489.910728455</v>
      </c>
      <c r="AF1309" s="99">
        <v>747568.39543151902</v>
      </c>
      <c r="AG1309" s="99">
        <v>763479.77877044701</v>
      </c>
      <c r="AH1309" s="99">
        <v>453477.85957717901</v>
      </c>
      <c r="AI1309" s="99">
        <v>0</v>
      </c>
      <c r="AJ1309" s="99">
        <v>206081.733108521</v>
      </c>
      <c r="AK1309" s="99">
        <v>41916.661302089698</v>
      </c>
      <c r="AL1309" s="99">
        <v>0</v>
      </c>
      <c r="AM1309" s="99">
        <v>10014.6742229462</v>
      </c>
      <c r="AN1309" s="99">
        <v>3034136.4614257799</v>
      </c>
      <c r="AO1309" s="99">
        <v>11532469.6716309</v>
      </c>
      <c r="AP1309" s="99">
        <v>0</v>
      </c>
      <c r="AQ1309" s="99">
        <v>7068306.03161621</v>
      </c>
      <c r="AR1309" s="99">
        <v>6402325.3873290997</v>
      </c>
      <c r="AS1309" s="99">
        <v>413119.829528809</v>
      </c>
      <c r="AT1309" s="99">
        <v>0</v>
      </c>
      <c r="AU1309" s="99">
        <v>0</v>
      </c>
      <c r="AV1309" s="99">
        <v>8281811.1735839797</v>
      </c>
      <c r="AW1309" s="99">
        <v>0</v>
      </c>
      <c r="AX1309" s="99">
        <v>1129065.59324646</v>
      </c>
      <c r="AY1309" s="99">
        <v>6233476.12390137</v>
      </c>
      <c r="AZ1309" s="99">
        <v>5876757.3081054697</v>
      </c>
      <c r="BA1309" s="99">
        <v>3701095.4858093299</v>
      </c>
      <c r="BB1309" s="99">
        <v>0</v>
      </c>
      <c r="BC1309" s="99">
        <v>1629430.13206482</v>
      </c>
      <c r="BD1309" s="99">
        <v>330850.59293365502</v>
      </c>
      <c r="BE1309" s="99">
        <v>0</v>
      </c>
      <c r="BF1309" s="99">
        <v>80673.756204605103</v>
      </c>
      <c r="BG1309" s="99">
        <v>8314906.3038330097</v>
      </c>
      <c r="BH1309" s="99">
        <v>3017926.5352172898</v>
      </c>
      <c r="BI1309" s="99">
        <v>0</v>
      </c>
      <c r="BJ1309" s="99">
        <v>2552812.1247253399</v>
      </c>
      <c r="BK1309" s="99">
        <v>2281389.40307617</v>
      </c>
      <c r="BL1309" s="99">
        <v>0</v>
      </c>
      <c r="BM1309" s="99">
        <v>0</v>
      </c>
      <c r="BN1309" s="99">
        <v>0</v>
      </c>
      <c r="BO1309" s="99">
        <v>0</v>
      </c>
      <c r="BP1309" s="99">
        <v>0</v>
      </c>
      <c r="BQ1309" s="99">
        <v>0</v>
      </c>
      <c r="BR1309" s="99">
        <v>1995668.94862366</v>
      </c>
      <c r="BS1309" s="99">
        <v>2172146.4944457998</v>
      </c>
      <c r="BT1309" s="99">
        <v>719973.05094909703</v>
      </c>
      <c r="BU1309" s="99">
        <v>0</v>
      </c>
      <c r="BV1309" s="99">
        <v>699685.24611663795</v>
      </c>
      <c r="BW1309" s="99">
        <v>37615.013386249499</v>
      </c>
      <c r="BX1309" s="99">
        <v>0</v>
      </c>
      <c r="BY1309" s="99">
        <v>0</v>
      </c>
      <c r="BZ1309" s="99">
        <v>0</v>
      </c>
      <c r="CA1309" s="99">
        <v>36000.500911712603</v>
      </c>
      <c r="CB1309" s="99">
        <v>2299386.3459167499</v>
      </c>
      <c r="CC1309" s="99">
        <v>18585289.9775391</v>
      </c>
      <c r="CD1309" s="99">
        <v>5572700.9539794903</v>
      </c>
      <c r="CE1309" s="99">
        <v>394.81699744984502</v>
      </c>
      <c r="CF1309" s="99">
        <v>52271.080742835999</v>
      </c>
      <c r="CG1309" s="99">
        <v>411785.03310394299</v>
      </c>
      <c r="CH1309" s="99">
        <v>0</v>
      </c>
      <c r="CI1309" s="99">
        <v>36396.354286193797</v>
      </c>
      <c r="CJ1309" s="99">
        <v>2351888.4004211398</v>
      </c>
      <c r="CK1309" s="99">
        <v>18996456.160888702</v>
      </c>
      <c r="CL1309" s="99">
        <v>5607236.3440551804</v>
      </c>
      <c r="CM1309" s="166">
        <v>45725.490923404701</v>
      </c>
      <c r="CN1309" s="166">
        <v>5384116.6602172898</v>
      </c>
      <c r="CO1309" s="166">
        <v>27321664.434814502</v>
      </c>
      <c r="CP1309" s="99">
        <v>5607236.3440551804</v>
      </c>
      <c r="CQ1309" s="99">
        <v>0</v>
      </c>
      <c r="CR1309" s="99">
        <v>0</v>
      </c>
      <c r="CS1309" s="99">
        <v>0</v>
      </c>
      <c r="CT1309" s="99">
        <v>0</v>
      </c>
      <c r="CU1309" s="98">
        <v>11345.973862164001</v>
      </c>
      <c r="CV1309" s="98">
        <v>9596.611819836</v>
      </c>
      <c r="CW1309" s="98">
        <v>2351657.4266595859</v>
      </c>
      <c r="CX1309" s="98">
        <v>18997075.010643043</v>
      </c>
    </row>
    <row r="1310" spans="1:102" x14ac:dyDescent="0.2">
      <c r="A1310" s="98" t="s">
        <v>72</v>
      </c>
      <c r="B1310" s="100">
        <v>40513</v>
      </c>
      <c r="C1310" s="99">
        <v>24540.288602352099</v>
      </c>
      <c r="D1310" s="99">
        <v>0</v>
      </c>
      <c r="E1310" s="99">
        <v>11054.6217169762</v>
      </c>
      <c r="F1310" s="99">
        <v>10197.4058635235</v>
      </c>
      <c r="G1310" s="99">
        <v>398.30295470729499</v>
      </c>
      <c r="H1310" s="99">
        <v>0</v>
      </c>
      <c r="I1310" s="99">
        <v>0</v>
      </c>
      <c r="J1310" s="99">
        <v>9297.2134828567505</v>
      </c>
      <c r="K1310" s="99">
        <v>111.882407499477</v>
      </c>
      <c r="L1310" s="99">
        <v>4260.0545517206201</v>
      </c>
      <c r="M1310" s="99">
        <v>15589.657794356301</v>
      </c>
      <c r="N1310" s="99">
        <v>5764.3633289933196</v>
      </c>
      <c r="O1310" s="99">
        <v>9645.8077673911994</v>
      </c>
      <c r="P1310" s="99">
        <v>0</v>
      </c>
      <c r="Q1310" s="99">
        <v>1773.2792303711201</v>
      </c>
      <c r="R1310" s="99">
        <v>329.617191355675</v>
      </c>
      <c r="S1310" s="99">
        <v>0</v>
      </c>
      <c r="T1310" s="99">
        <v>89.182654054835396</v>
      </c>
      <c r="U1310" s="99">
        <v>9416.9428322315198</v>
      </c>
      <c r="V1310" s="99">
        <v>1371402.2950591999</v>
      </c>
      <c r="W1310" s="99">
        <v>0</v>
      </c>
      <c r="X1310" s="99">
        <v>886661.587417603</v>
      </c>
      <c r="Y1310" s="99">
        <v>804483.12469482399</v>
      </c>
      <c r="Z1310" s="99">
        <v>51210.185505866997</v>
      </c>
      <c r="AA1310" s="99">
        <v>0</v>
      </c>
      <c r="AB1310" s="99">
        <v>0</v>
      </c>
      <c r="AC1310" s="99">
        <v>3013186.19775391</v>
      </c>
      <c r="AD1310" s="99">
        <v>0</v>
      </c>
      <c r="AE1310" s="99">
        <v>149220.77655601499</v>
      </c>
      <c r="AF1310" s="99">
        <v>742089.23075866699</v>
      </c>
      <c r="AG1310" s="99">
        <v>748234.36261749303</v>
      </c>
      <c r="AH1310" s="99">
        <v>420285.08656692499</v>
      </c>
      <c r="AI1310" s="99">
        <v>0</v>
      </c>
      <c r="AJ1310" s="99">
        <v>197683.26245117199</v>
      </c>
      <c r="AK1310" s="99">
        <v>40347.116410255403</v>
      </c>
      <c r="AL1310" s="99">
        <v>0</v>
      </c>
      <c r="AM1310" s="99">
        <v>9788.5616050958597</v>
      </c>
      <c r="AN1310" s="99">
        <v>3021344.9582519499</v>
      </c>
      <c r="AO1310" s="99">
        <v>11477757.9412842</v>
      </c>
      <c r="AP1310" s="99">
        <v>0</v>
      </c>
      <c r="AQ1310" s="99">
        <v>6898748.1944580097</v>
      </c>
      <c r="AR1310" s="99">
        <v>6251246.8706665002</v>
      </c>
      <c r="AS1310" s="99">
        <v>404291.08367538499</v>
      </c>
      <c r="AT1310" s="99">
        <v>0</v>
      </c>
      <c r="AU1310" s="99">
        <v>0</v>
      </c>
      <c r="AV1310" s="99">
        <v>8355883.7075195303</v>
      </c>
      <c r="AW1310" s="99">
        <v>0</v>
      </c>
      <c r="AX1310" s="99">
        <v>1302724.0094757101</v>
      </c>
      <c r="AY1310" s="99">
        <v>6237696.6633911096</v>
      </c>
      <c r="AZ1310" s="99">
        <v>5807977.37255859</v>
      </c>
      <c r="BA1310" s="99">
        <v>3463110.3906555199</v>
      </c>
      <c r="BB1310" s="99">
        <v>0</v>
      </c>
      <c r="BC1310" s="99">
        <v>1573688.4356841999</v>
      </c>
      <c r="BD1310" s="99">
        <v>318666.20665359503</v>
      </c>
      <c r="BE1310" s="99">
        <v>0</v>
      </c>
      <c r="BF1310" s="99">
        <v>80248.158561706499</v>
      </c>
      <c r="BG1310" s="99">
        <v>8384114.4310302697</v>
      </c>
      <c r="BH1310" s="99">
        <v>2989348.12213135</v>
      </c>
      <c r="BI1310" s="99">
        <v>0</v>
      </c>
      <c r="BJ1310" s="99">
        <v>2510663.1275939899</v>
      </c>
      <c r="BK1310" s="99">
        <v>2231790.5729064899</v>
      </c>
      <c r="BL1310" s="99">
        <v>0</v>
      </c>
      <c r="BM1310" s="99">
        <v>0</v>
      </c>
      <c r="BN1310" s="99">
        <v>0</v>
      </c>
      <c r="BO1310" s="99">
        <v>0</v>
      </c>
      <c r="BP1310" s="99">
        <v>0</v>
      </c>
      <c r="BQ1310" s="99">
        <v>0</v>
      </c>
      <c r="BR1310" s="99">
        <v>1985992.0087432901</v>
      </c>
      <c r="BS1310" s="99">
        <v>2148325.6917419401</v>
      </c>
      <c r="BT1310" s="99">
        <v>673713.47343444801</v>
      </c>
      <c r="BU1310" s="99">
        <v>0</v>
      </c>
      <c r="BV1310" s="99">
        <v>680258.81198120106</v>
      </c>
      <c r="BW1310" s="99">
        <v>34863.982746601097</v>
      </c>
      <c r="BX1310" s="99">
        <v>0</v>
      </c>
      <c r="BY1310" s="99">
        <v>0</v>
      </c>
      <c r="BZ1310" s="99">
        <v>0</v>
      </c>
      <c r="CA1310" s="99">
        <v>35557.104648590102</v>
      </c>
      <c r="CB1310" s="99">
        <v>2258184.4393615699</v>
      </c>
      <c r="CC1310" s="99">
        <v>18384376.105224598</v>
      </c>
      <c r="CD1310" s="99">
        <v>5497215.3399047898</v>
      </c>
      <c r="CE1310" s="99">
        <v>394.36007950455001</v>
      </c>
      <c r="CF1310" s="99">
        <v>50663.105758666999</v>
      </c>
      <c r="CG1310" s="99">
        <v>403663.602451324</v>
      </c>
      <c r="CH1310" s="99">
        <v>0</v>
      </c>
      <c r="CI1310" s="99">
        <v>35952.504503727003</v>
      </c>
      <c r="CJ1310" s="99">
        <v>2308848.3341369601</v>
      </c>
      <c r="CK1310" s="99">
        <v>18790987.965820301</v>
      </c>
      <c r="CL1310" s="99">
        <v>5528787.9060668899</v>
      </c>
      <c r="CM1310" s="166">
        <v>45337.050712585398</v>
      </c>
      <c r="CN1310" s="166">
        <v>5326869.0435180701</v>
      </c>
      <c r="CO1310" s="166">
        <v>27165423.361328099</v>
      </c>
      <c r="CP1310" s="99">
        <v>5528787.9060668899</v>
      </c>
      <c r="CQ1310" s="99">
        <v>0</v>
      </c>
      <c r="CR1310" s="99">
        <v>0</v>
      </c>
      <c r="CS1310" s="99">
        <v>0</v>
      </c>
      <c r="CT1310" s="99">
        <v>0</v>
      </c>
      <c r="CU1310" s="98">
        <v>11176.190210799001</v>
      </c>
      <c r="CV1310" s="98">
        <v>9639.6326532210005</v>
      </c>
      <c r="CW1310" s="98">
        <v>2308847.5451202369</v>
      </c>
      <c r="CX1310" s="98">
        <v>18788039.707675923</v>
      </c>
    </row>
    <row r="1311" spans="1:102" x14ac:dyDescent="0.2">
      <c r="A1311" s="98" t="s">
        <v>72</v>
      </c>
      <c r="B1311" s="100">
        <v>40603</v>
      </c>
      <c r="C1311" s="99">
        <v>24560.9053444862</v>
      </c>
      <c r="D1311" s="99">
        <v>0</v>
      </c>
      <c r="E1311" s="99">
        <v>10864.6615748405</v>
      </c>
      <c r="F1311" s="99">
        <v>10009.8096672297</v>
      </c>
      <c r="G1311" s="99">
        <v>397.70223101600999</v>
      </c>
      <c r="H1311" s="99">
        <v>0</v>
      </c>
      <c r="I1311" s="99">
        <v>0</v>
      </c>
      <c r="J1311" s="99">
        <v>9361.6768516302109</v>
      </c>
      <c r="K1311" s="99">
        <v>104.5493877111</v>
      </c>
      <c r="L1311" s="99">
        <v>12189.99449718</v>
      </c>
      <c r="M1311" s="99">
        <v>15586.9514586926</v>
      </c>
      <c r="N1311" s="99">
        <v>5761.2647524476097</v>
      </c>
      <c r="O1311" s="99">
        <v>0</v>
      </c>
      <c r="P1311" s="99">
        <v>0</v>
      </c>
      <c r="Q1311" s="99">
        <v>1768.7282904982601</v>
      </c>
      <c r="R1311" s="99">
        <v>0</v>
      </c>
      <c r="S1311" s="99">
        <v>0</v>
      </c>
      <c r="T1311" s="99">
        <v>392.50836237520002</v>
      </c>
      <c r="U1311" s="99">
        <v>9467.1795992851294</v>
      </c>
      <c r="V1311" s="99">
        <v>1361414.1813507101</v>
      </c>
      <c r="W1311" s="99">
        <v>0</v>
      </c>
      <c r="X1311" s="99">
        <v>881566.23484039295</v>
      </c>
      <c r="Y1311" s="99">
        <v>798790.51296997105</v>
      </c>
      <c r="Z1311" s="99">
        <v>51338.908528327898</v>
      </c>
      <c r="AA1311" s="99">
        <v>0</v>
      </c>
      <c r="AB1311" s="99">
        <v>0</v>
      </c>
      <c r="AC1311" s="99">
        <v>3046818.2291870099</v>
      </c>
      <c r="AD1311" s="99">
        <v>0</v>
      </c>
      <c r="AE1311" s="99">
        <v>569032.05236816395</v>
      </c>
      <c r="AF1311" s="99">
        <v>739074.59687042201</v>
      </c>
      <c r="AG1311" s="99">
        <v>735370.15540313697</v>
      </c>
      <c r="AH1311" s="99">
        <v>0</v>
      </c>
      <c r="AI1311" s="99">
        <v>0</v>
      </c>
      <c r="AJ1311" s="99">
        <v>199481.738656998</v>
      </c>
      <c r="AK1311" s="99">
        <v>0</v>
      </c>
      <c r="AL1311" s="99">
        <v>0</v>
      </c>
      <c r="AM1311" s="99">
        <v>51905.756268978097</v>
      </c>
      <c r="AN1311" s="99">
        <v>3044170.8722839402</v>
      </c>
      <c r="AO1311" s="99">
        <v>11511053.4063721</v>
      </c>
      <c r="AP1311" s="99">
        <v>0</v>
      </c>
      <c r="AQ1311" s="99">
        <v>6855037.5300292997</v>
      </c>
      <c r="AR1311" s="99">
        <v>6190748.11682129</v>
      </c>
      <c r="AS1311" s="99">
        <v>414588.93493652297</v>
      </c>
      <c r="AT1311" s="99">
        <v>0</v>
      </c>
      <c r="AU1311" s="99">
        <v>0</v>
      </c>
      <c r="AV1311" s="99">
        <v>8517839.6368408203</v>
      </c>
      <c r="AW1311" s="99">
        <v>0</v>
      </c>
      <c r="AX1311" s="99">
        <v>4821292.5915527297</v>
      </c>
      <c r="AY1311" s="99">
        <v>6257701.2086181603</v>
      </c>
      <c r="AZ1311" s="99">
        <v>5712191.1680297898</v>
      </c>
      <c r="BA1311" s="99">
        <v>0</v>
      </c>
      <c r="BB1311" s="99">
        <v>0</v>
      </c>
      <c r="BC1311" s="99">
        <v>1601840.9718933101</v>
      </c>
      <c r="BD1311" s="99">
        <v>0</v>
      </c>
      <c r="BE1311" s="99">
        <v>0</v>
      </c>
      <c r="BF1311" s="99">
        <v>409325.00830459601</v>
      </c>
      <c r="BG1311" s="99">
        <v>8524912.0605468806</v>
      </c>
      <c r="BH1311" s="99">
        <v>2386363.0100402799</v>
      </c>
      <c r="BI1311" s="99">
        <v>0</v>
      </c>
      <c r="BJ1311" s="99">
        <v>2395826.0788879399</v>
      </c>
      <c r="BK1311" s="99">
        <v>2178307.6245117201</v>
      </c>
      <c r="BL1311" s="99">
        <v>0</v>
      </c>
      <c r="BM1311" s="99">
        <v>0</v>
      </c>
      <c r="BN1311" s="99">
        <v>0</v>
      </c>
      <c r="BO1311" s="99">
        <v>0</v>
      </c>
      <c r="BP1311" s="99">
        <v>0</v>
      </c>
      <c r="BQ1311" s="99">
        <v>0</v>
      </c>
      <c r="BR1311" s="99">
        <v>1985140.97473145</v>
      </c>
      <c r="BS1311" s="99">
        <v>2111111.47589111</v>
      </c>
      <c r="BT1311" s="99">
        <v>0</v>
      </c>
      <c r="BU1311" s="99">
        <v>0</v>
      </c>
      <c r="BV1311" s="99">
        <v>687796.22061920201</v>
      </c>
      <c r="BW1311" s="99">
        <v>0</v>
      </c>
      <c r="BX1311" s="99">
        <v>0</v>
      </c>
      <c r="BY1311" s="99">
        <v>0</v>
      </c>
      <c r="BZ1311" s="99">
        <v>0</v>
      </c>
      <c r="CA1311" s="99">
        <v>35428.603138446801</v>
      </c>
      <c r="CB1311" s="99">
        <v>2246056.9192504901</v>
      </c>
      <c r="CC1311" s="99">
        <v>18428881.845703099</v>
      </c>
      <c r="CD1311" s="99">
        <v>4786387.6422119103</v>
      </c>
      <c r="CE1311" s="99">
        <v>400.12822947278602</v>
      </c>
      <c r="CF1311" s="99">
        <v>52630.831562995903</v>
      </c>
      <c r="CG1311" s="99">
        <v>414968.637107849</v>
      </c>
      <c r="CH1311" s="99">
        <v>0</v>
      </c>
      <c r="CI1311" s="99">
        <v>35825.705757141099</v>
      </c>
      <c r="CJ1311" s="99">
        <v>2298081.8370056199</v>
      </c>
      <c r="CK1311" s="99">
        <v>18839951.391845699</v>
      </c>
      <c r="CL1311" s="99">
        <v>4791923.3311157199</v>
      </c>
      <c r="CM1311" s="166">
        <v>45215.717000484503</v>
      </c>
      <c r="CN1311" s="166">
        <v>5345660.29296875</v>
      </c>
      <c r="CO1311" s="166">
        <v>27370108.2351074</v>
      </c>
      <c r="CP1311" s="99">
        <v>4791923.3311157199</v>
      </c>
      <c r="CQ1311" s="99">
        <v>0</v>
      </c>
      <c r="CR1311" s="99">
        <v>0</v>
      </c>
      <c r="CS1311" s="99">
        <v>0</v>
      </c>
      <c r="CT1311" s="99">
        <v>0</v>
      </c>
      <c r="CU1311" s="98">
        <v>10961.987489927</v>
      </c>
      <c r="CV1311" s="98">
        <v>9708.7863581460006</v>
      </c>
      <c r="CW1311" s="98">
        <v>2298687.7508134861</v>
      </c>
      <c r="CX1311" s="98">
        <v>18843850.482810948</v>
      </c>
    </row>
    <row r="1312" spans="1:102" x14ac:dyDescent="0.2">
      <c r="A1312" s="98" t="s">
        <v>72</v>
      </c>
      <c r="B1312" s="100">
        <v>40695</v>
      </c>
      <c r="C1312" s="99">
        <v>24349.818526506398</v>
      </c>
      <c r="D1312" s="99">
        <v>0</v>
      </c>
      <c r="E1312" s="99">
        <v>10678.4336419106</v>
      </c>
      <c r="F1312" s="99">
        <v>9865.2524955272693</v>
      </c>
      <c r="G1312" s="99">
        <v>397.67288421466901</v>
      </c>
      <c r="H1312" s="99">
        <v>0</v>
      </c>
      <c r="I1312" s="99">
        <v>0</v>
      </c>
      <c r="J1312" s="99">
        <v>9432.4022938013095</v>
      </c>
      <c r="K1312" s="99">
        <v>88.4568050978705</v>
      </c>
      <c r="L1312" s="99">
        <v>12115.200480699499</v>
      </c>
      <c r="M1312" s="99">
        <v>15459.797738432901</v>
      </c>
      <c r="N1312" s="99">
        <v>5694.7231082320204</v>
      </c>
      <c r="O1312" s="99">
        <v>0</v>
      </c>
      <c r="P1312" s="99">
        <v>0</v>
      </c>
      <c r="Q1312" s="99">
        <v>1724.8113391101399</v>
      </c>
      <c r="R1312" s="99">
        <v>0</v>
      </c>
      <c r="S1312" s="99">
        <v>0</v>
      </c>
      <c r="T1312" s="99">
        <v>395.23188116028899</v>
      </c>
      <c r="U1312" s="99">
        <v>9513.2875684499704</v>
      </c>
      <c r="V1312" s="99">
        <v>1345092.5364990199</v>
      </c>
      <c r="W1312" s="99">
        <v>0</v>
      </c>
      <c r="X1312" s="99">
        <v>859116.24007415795</v>
      </c>
      <c r="Y1312" s="99">
        <v>782794.03289794899</v>
      </c>
      <c r="Z1312" s="99">
        <v>50411.616153240197</v>
      </c>
      <c r="AA1312" s="99">
        <v>0</v>
      </c>
      <c r="AB1312" s="99">
        <v>0</v>
      </c>
      <c r="AC1312" s="99">
        <v>3083642.6614074698</v>
      </c>
      <c r="AD1312" s="99">
        <v>0</v>
      </c>
      <c r="AE1312" s="99">
        <v>557219.77524566697</v>
      </c>
      <c r="AF1312" s="99">
        <v>735048.11010742199</v>
      </c>
      <c r="AG1312" s="99">
        <v>727831.90594482399</v>
      </c>
      <c r="AH1312" s="99">
        <v>0</v>
      </c>
      <c r="AI1312" s="99">
        <v>0</v>
      </c>
      <c r="AJ1312" s="99">
        <v>190684.478748322</v>
      </c>
      <c r="AK1312" s="99">
        <v>0</v>
      </c>
      <c r="AL1312" s="99">
        <v>0</v>
      </c>
      <c r="AM1312" s="99">
        <v>49786.245849609397</v>
      </c>
      <c r="AN1312" s="99">
        <v>3080765.2738647498</v>
      </c>
      <c r="AO1312" s="99">
        <v>11439310.040649399</v>
      </c>
      <c r="AP1312" s="99">
        <v>0</v>
      </c>
      <c r="AQ1312" s="99">
        <v>6744303.2552490197</v>
      </c>
      <c r="AR1312" s="99">
        <v>6111302.3463134803</v>
      </c>
      <c r="AS1312" s="99">
        <v>408508.39327621501</v>
      </c>
      <c r="AT1312" s="99">
        <v>0</v>
      </c>
      <c r="AU1312" s="99">
        <v>0</v>
      </c>
      <c r="AV1312" s="99">
        <v>8688121.4721679706</v>
      </c>
      <c r="AW1312" s="99">
        <v>0</v>
      </c>
      <c r="AX1312" s="99">
        <v>4730719.4721069299</v>
      </c>
      <c r="AY1312" s="99">
        <v>6255238.6827392597</v>
      </c>
      <c r="AZ1312" s="99">
        <v>5675090.5407104502</v>
      </c>
      <c r="BA1312" s="99">
        <v>0</v>
      </c>
      <c r="BB1312" s="99">
        <v>0</v>
      </c>
      <c r="BC1312" s="99">
        <v>1536447.4166107201</v>
      </c>
      <c r="BD1312" s="99">
        <v>0</v>
      </c>
      <c r="BE1312" s="99">
        <v>0</v>
      </c>
      <c r="BF1312" s="99">
        <v>401018.36058044399</v>
      </c>
      <c r="BG1312" s="99">
        <v>8668200.4948730506</v>
      </c>
      <c r="BH1312" s="99">
        <v>2387990.6805419899</v>
      </c>
      <c r="BI1312" s="99">
        <v>0</v>
      </c>
      <c r="BJ1312" s="99">
        <v>2359139.37536621</v>
      </c>
      <c r="BK1312" s="99">
        <v>2142481.1796569801</v>
      </c>
      <c r="BL1312" s="99">
        <v>0</v>
      </c>
      <c r="BM1312" s="99">
        <v>0</v>
      </c>
      <c r="BN1312" s="99">
        <v>0</v>
      </c>
      <c r="BO1312" s="99">
        <v>0</v>
      </c>
      <c r="BP1312" s="99">
        <v>0</v>
      </c>
      <c r="BQ1312" s="99">
        <v>0</v>
      </c>
      <c r="BR1312" s="99">
        <v>1991261.75021362</v>
      </c>
      <c r="BS1312" s="99">
        <v>2096776.2156372101</v>
      </c>
      <c r="BT1312" s="99">
        <v>0</v>
      </c>
      <c r="BU1312" s="99">
        <v>0</v>
      </c>
      <c r="BV1312" s="99">
        <v>671126.65842437698</v>
      </c>
      <c r="BW1312" s="99">
        <v>0</v>
      </c>
      <c r="BX1312" s="99">
        <v>0</v>
      </c>
      <c r="BY1312" s="99">
        <v>0</v>
      </c>
      <c r="BZ1312" s="99">
        <v>0</v>
      </c>
      <c r="CA1312" s="99">
        <v>35032.924475193002</v>
      </c>
      <c r="CB1312" s="99">
        <v>2204276.7272033701</v>
      </c>
      <c r="CC1312" s="99">
        <v>18163471.8986816</v>
      </c>
      <c r="CD1312" s="99">
        <v>4739654.5036010696</v>
      </c>
      <c r="CE1312" s="99">
        <v>398.24481401964999</v>
      </c>
      <c r="CF1312" s="99">
        <v>50769.625689029701</v>
      </c>
      <c r="CG1312" s="99">
        <v>409268.85432434099</v>
      </c>
      <c r="CH1312" s="99">
        <v>0</v>
      </c>
      <c r="CI1312" s="99">
        <v>35431.960538864099</v>
      </c>
      <c r="CJ1312" s="99">
        <v>2255076.1954956101</v>
      </c>
      <c r="CK1312" s="99">
        <v>18571473.822753899</v>
      </c>
      <c r="CL1312" s="99">
        <v>4741741.6379394503</v>
      </c>
      <c r="CM1312" s="166">
        <v>44902.322842597998</v>
      </c>
      <c r="CN1312" s="166">
        <v>5339396.2980346698</v>
      </c>
      <c r="CO1312" s="166">
        <v>27273768.1643066</v>
      </c>
      <c r="CP1312" s="99">
        <v>4741741.6379394503</v>
      </c>
      <c r="CQ1312" s="99">
        <v>0</v>
      </c>
      <c r="CR1312" s="99">
        <v>0</v>
      </c>
      <c r="CS1312" s="99">
        <v>0</v>
      </c>
      <c r="CT1312" s="99">
        <v>0</v>
      </c>
      <c r="CU1312" s="98">
        <v>10761.760671226</v>
      </c>
      <c r="CV1312" s="98">
        <v>9778.6467865400009</v>
      </c>
      <c r="CW1312" s="98">
        <v>2255046.3528923998</v>
      </c>
      <c r="CX1312" s="98">
        <v>18572740.75300594</v>
      </c>
    </row>
    <row r="1313" spans="1:102" x14ac:dyDescent="0.2">
      <c r="A1313" s="98" t="s">
        <v>72</v>
      </c>
      <c r="B1313" s="100">
        <v>40787</v>
      </c>
      <c r="C1313" s="99">
        <v>24165.388665676099</v>
      </c>
      <c r="D1313" s="99">
        <v>0</v>
      </c>
      <c r="E1313" s="99">
        <v>10546.759224772501</v>
      </c>
      <c r="F1313" s="99">
        <v>9753.8893347978592</v>
      </c>
      <c r="G1313" s="99">
        <v>409.44406023249002</v>
      </c>
      <c r="H1313" s="99">
        <v>0</v>
      </c>
      <c r="I1313" s="99">
        <v>0</v>
      </c>
      <c r="J1313" s="99">
        <v>9409.8400522470492</v>
      </c>
      <c r="K1313" s="99">
        <v>84.456445552408695</v>
      </c>
      <c r="L1313" s="99">
        <v>12219.819544673001</v>
      </c>
      <c r="M1313" s="99">
        <v>15278.094173193</v>
      </c>
      <c r="N1313" s="99">
        <v>5702.8444604277602</v>
      </c>
      <c r="O1313" s="99">
        <v>0</v>
      </c>
      <c r="P1313" s="99">
        <v>0</v>
      </c>
      <c r="Q1313" s="99">
        <v>1719.9191675782199</v>
      </c>
      <c r="R1313" s="99">
        <v>0</v>
      </c>
      <c r="S1313" s="99">
        <v>0</v>
      </c>
      <c r="T1313" s="99">
        <v>405.02302937954698</v>
      </c>
      <c r="U1313" s="99">
        <v>9495.8511881828308</v>
      </c>
      <c r="V1313" s="99">
        <v>1337808.8577880899</v>
      </c>
      <c r="W1313" s="99">
        <v>0</v>
      </c>
      <c r="X1313" s="99">
        <v>841790.70446014404</v>
      </c>
      <c r="Y1313" s="99">
        <v>764729.63283538795</v>
      </c>
      <c r="Z1313" s="99">
        <v>53855.882870197303</v>
      </c>
      <c r="AA1313" s="99">
        <v>0</v>
      </c>
      <c r="AB1313" s="99">
        <v>0</v>
      </c>
      <c r="AC1313" s="99">
        <v>3073841.0783996601</v>
      </c>
      <c r="AD1313" s="99">
        <v>0</v>
      </c>
      <c r="AE1313" s="99">
        <v>546831.91215515102</v>
      </c>
      <c r="AF1313" s="99">
        <v>722255.39208984398</v>
      </c>
      <c r="AG1313" s="99">
        <v>722236.31172943104</v>
      </c>
      <c r="AH1313" s="99">
        <v>0</v>
      </c>
      <c r="AI1313" s="99">
        <v>0</v>
      </c>
      <c r="AJ1313" s="99">
        <v>186647.15185546901</v>
      </c>
      <c r="AK1313" s="99">
        <v>0</v>
      </c>
      <c r="AL1313" s="99">
        <v>0</v>
      </c>
      <c r="AM1313" s="99">
        <v>52033.417042732202</v>
      </c>
      <c r="AN1313" s="99">
        <v>3078504.9905700702</v>
      </c>
      <c r="AO1313" s="99">
        <v>11425938.7960205</v>
      </c>
      <c r="AP1313" s="99">
        <v>0</v>
      </c>
      <c r="AQ1313" s="99">
        <v>6593672.9621582003</v>
      </c>
      <c r="AR1313" s="99">
        <v>5969014.3929443397</v>
      </c>
      <c r="AS1313" s="99">
        <v>426951.14604568499</v>
      </c>
      <c r="AT1313" s="99">
        <v>0</v>
      </c>
      <c r="AU1313" s="99">
        <v>0</v>
      </c>
      <c r="AV1313" s="99">
        <v>8729244.7360839806</v>
      </c>
      <c r="AW1313" s="99">
        <v>0</v>
      </c>
      <c r="AX1313" s="99">
        <v>4676338.5311889602</v>
      </c>
      <c r="AY1313" s="99">
        <v>6160333.11474609</v>
      </c>
      <c r="AZ1313" s="99">
        <v>5654896.1282348596</v>
      </c>
      <c r="BA1313" s="99">
        <v>0</v>
      </c>
      <c r="BB1313" s="99">
        <v>0</v>
      </c>
      <c r="BC1313" s="99">
        <v>1518021.13493347</v>
      </c>
      <c r="BD1313" s="99">
        <v>0</v>
      </c>
      <c r="BE1313" s="99">
        <v>0</v>
      </c>
      <c r="BF1313" s="99">
        <v>422468.02070999099</v>
      </c>
      <c r="BG1313" s="99">
        <v>8746189.7703857403</v>
      </c>
      <c r="BH1313" s="99">
        <v>2398321.2656860398</v>
      </c>
      <c r="BI1313" s="99">
        <v>0</v>
      </c>
      <c r="BJ1313" s="99">
        <v>2323082.0473022498</v>
      </c>
      <c r="BK1313" s="99">
        <v>2099723.8469543499</v>
      </c>
      <c r="BL1313" s="99">
        <v>0</v>
      </c>
      <c r="BM1313" s="99">
        <v>0</v>
      </c>
      <c r="BN1313" s="99">
        <v>0</v>
      </c>
      <c r="BO1313" s="99">
        <v>0</v>
      </c>
      <c r="BP1313" s="99">
        <v>0</v>
      </c>
      <c r="BQ1313" s="99">
        <v>0</v>
      </c>
      <c r="BR1313" s="99">
        <v>1946372.78819275</v>
      </c>
      <c r="BS1313" s="99">
        <v>2094736.3857421901</v>
      </c>
      <c r="BT1313" s="99">
        <v>0</v>
      </c>
      <c r="BU1313" s="99">
        <v>0</v>
      </c>
      <c r="BV1313" s="99">
        <v>664169.64833068801</v>
      </c>
      <c r="BW1313" s="99">
        <v>0</v>
      </c>
      <c r="BX1313" s="99">
        <v>0</v>
      </c>
      <c r="BY1313" s="99">
        <v>0</v>
      </c>
      <c r="BZ1313" s="99">
        <v>0</v>
      </c>
      <c r="CA1313" s="99">
        <v>34729.266074180603</v>
      </c>
      <c r="CB1313" s="99">
        <v>2180390.91833496</v>
      </c>
      <c r="CC1313" s="99">
        <v>18024850.347412098</v>
      </c>
      <c r="CD1313" s="99">
        <v>4731494.6965332003</v>
      </c>
      <c r="CE1313" s="99">
        <v>409.87849402800202</v>
      </c>
      <c r="CF1313" s="99">
        <v>52708.307857036598</v>
      </c>
      <c r="CG1313" s="99">
        <v>426126.372573853</v>
      </c>
      <c r="CH1313" s="99">
        <v>0</v>
      </c>
      <c r="CI1313" s="99">
        <v>35139.652113437704</v>
      </c>
      <c r="CJ1313" s="99">
        <v>2233420.5293273898</v>
      </c>
      <c r="CK1313" s="99">
        <v>18453532.7805176</v>
      </c>
      <c r="CL1313" s="99">
        <v>4728290.4697876005</v>
      </c>
      <c r="CM1313" s="166">
        <v>44584.880126476302</v>
      </c>
      <c r="CN1313" s="166">
        <v>5311487.5248413105</v>
      </c>
      <c r="CO1313" s="166">
        <v>27238212.144531298</v>
      </c>
      <c r="CP1313" s="99">
        <v>4728290.4697876005</v>
      </c>
      <c r="CQ1313" s="99">
        <v>0</v>
      </c>
      <c r="CR1313" s="99">
        <v>0</v>
      </c>
      <c r="CS1313" s="99">
        <v>0</v>
      </c>
      <c r="CT1313" s="99">
        <v>0</v>
      </c>
      <c r="CU1313" s="98">
        <v>10637.599403118</v>
      </c>
      <c r="CV1313" s="98">
        <v>9759.2380608809999</v>
      </c>
      <c r="CW1313" s="98">
        <v>2233099.2261919966</v>
      </c>
      <c r="CX1313" s="98">
        <v>18450976.719985951</v>
      </c>
    </row>
    <row r="1314" spans="1:102" x14ac:dyDescent="0.2">
      <c r="A1314" s="98" t="s">
        <v>72</v>
      </c>
      <c r="B1314" s="100">
        <v>40878</v>
      </c>
      <c r="C1314" s="99">
        <v>24291.816393137</v>
      </c>
      <c r="D1314" s="99">
        <v>0</v>
      </c>
      <c r="E1314" s="99">
        <v>10451.412364363699</v>
      </c>
      <c r="F1314" s="99">
        <v>9660.7728486061096</v>
      </c>
      <c r="G1314" s="99">
        <v>416.61406548321202</v>
      </c>
      <c r="H1314" s="99">
        <v>0</v>
      </c>
      <c r="I1314" s="99">
        <v>0</v>
      </c>
      <c r="J1314" s="99">
        <v>9446.1165822744406</v>
      </c>
      <c r="K1314" s="99">
        <v>83.313557702116697</v>
      </c>
      <c r="L1314" s="99">
        <v>11927.0318601131</v>
      </c>
      <c r="M1314" s="99">
        <v>15319.998032331499</v>
      </c>
      <c r="N1314" s="99">
        <v>5737.2716871499997</v>
      </c>
      <c r="O1314" s="99">
        <v>0</v>
      </c>
      <c r="P1314" s="99">
        <v>0</v>
      </c>
      <c r="Q1314" s="99">
        <v>1704.2675222456501</v>
      </c>
      <c r="R1314" s="99">
        <v>0</v>
      </c>
      <c r="S1314" s="99">
        <v>0</v>
      </c>
      <c r="T1314" s="99">
        <v>417.27332995832001</v>
      </c>
      <c r="U1314" s="99">
        <v>9532.4445117712003</v>
      </c>
      <c r="V1314" s="99">
        <v>1330533.63754272</v>
      </c>
      <c r="W1314" s="99">
        <v>0</v>
      </c>
      <c r="X1314" s="99">
        <v>832608.85583496105</v>
      </c>
      <c r="Y1314" s="99">
        <v>758080.46576690697</v>
      </c>
      <c r="Z1314" s="99">
        <v>51884.993537426002</v>
      </c>
      <c r="AA1314" s="99">
        <v>0</v>
      </c>
      <c r="AB1314" s="99">
        <v>0</v>
      </c>
      <c r="AC1314" s="99">
        <v>3041145.4398193401</v>
      </c>
      <c r="AD1314" s="99">
        <v>0</v>
      </c>
      <c r="AE1314" s="99">
        <v>531026.69746398902</v>
      </c>
      <c r="AF1314" s="99">
        <v>717904.86963653599</v>
      </c>
      <c r="AG1314" s="99">
        <v>719745.87663268996</v>
      </c>
      <c r="AH1314" s="99">
        <v>0</v>
      </c>
      <c r="AI1314" s="99">
        <v>0</v>
      </c>
      <c r="AJ1314" s="99">
        <v>184617.169622421</v>
      </c>
      <c r="AK1314" s="99">
        <v>0</v>
      </c>
      <c r="AL1314" s="99">
        <v>0</v>
      </c>
      <c r="AM1314" s="99">
        <v>50873.548297405199</v>
      </c>
      <c r="AN1314" s="99">
        <v>3061922.5606384301</v>
      </c>
      <c r="AO1314" s="99">
        <v>11442915.5162354</v>
      </c>
      <c r="AP1314" s="99">
        <v>0</v>
      </c>
      <c r="AQ1314" s="99">
        <v>6552130.0364990197</v>
      </c>
      <c r="AR1314" s="99">
        <v>5958221.6015014602</v>
      </c>
      <c r="AS1314" s="99">
        <v>418062.39787674003</v>
      </c>
      <c r="AT1314" s="99">
        <v>0</v>
      </c>
      <c r="AU1314" s="99">
        <v>0</v>
      </c>
      <c r="AV1314" s="99">
        <v>8726369.8416747991</v>
      </c>
      <c r="AW1314" s="99">
        <v>0</v>
      </c>
      <c r="AX1314" s="99">
        <v>4545421.3156127902</v>
      </c>
      <c r="AY1314" s="99">
        <v>6185119.0173950205</v>
      </c>
      <c r="AZ1314" s="99">
        <v>5667665.87780762</v>
      </c>
      <c r="BA1314" s="99">
        <v>0</v>
      </c>
      <c r="BB1314" s="99">
        <v>0</v>
      </c>
      <c r="BC1314" s="99">
        <v>1498866.7009582501</v>
      </c>
      <c r="BD1314" s="99">
        <v>0</v>
      </c>
      <c r="BE1314" s="99">
        <v>0</v>
      </c>
      <c r="BF1314" s="99">
        <v>412998.34222412098</v>
      </c>
      <c r="BG1314" s="99">
        <v>8780776.6885986291</v>
      </c>
      <c r="BH1314" s="99">
        <v>2420605.5693054199</v>
      </c>
      <c r="BI1314" s="99">
        <v>0</v>
      </c>
      <c r="BJ1314" s="99">
        <v>2317976.8889770498</v>
      </c>
      <c r="BK1314" s="99">
        <v>2092810.98135376</v>
      </c>
      <c r="BL1314" s="99">
        <v>0</v>
      </c>
      <c r="BM1314" s="99">
        <v>0</v>
      </c>
      <c r="BN1314" s="99">
        <v>0</v>
      </c>
      <c r="BO1314" s="99">
        <v>0</v>
      </c>
      <c r="BP1314" s="99">
        <v>0</v>
      </c>
      <c r="BQ1314" s="99">
        <v>0</v>
      </c>
      <c r="BR1314" s="99">
        <v>1978623.66966248</v>
      </c>
      <c r="BS1314" s="99">
        <v>2098323.6789855999</v>
      </c>
      <c r="BT1314" s="99">
        <v>0</v>
      </c>
      <c r="BU1314" s="99">
        <v>0</v>
      </c>
      <c r="BV1314" s="99">
        <v>662124.34300231899</v>
      </c>
      <c r="BW1314" s="99">
        <v>0</v>
      </c>
      <c r="BX1314" s="99">
        <v>0</v>
      </c>
      <c r="BY1314" s="99">
        <v>0</v>
      </c>
      <c r="BZ1314" s="99">
        <v>0</v>
      </c>
      <c r="CA1314" s="99">
        <v>34731.768695354498</v>
      </c>
      <c r="CB1314" s="99">
        <v>2160932.47619629</v>
      </c>
      <c r="CC1314" s="99">
        <v>17962722.105957001</v>
      </c>
      <c r="CD1314" s="99">
        <v>4736260.8669433603</v>
      </c>
      <c r="CE1314" s="99">
        <v>413.12301062047499</v>
      </c>
      <c r="CF1314" s="99">
        <v>51511.203234195702</v>
      </c>
      <c r="CG1314" s="99">
        <v>417908.14521789597</v>
      </c>
      <c r="CH1314" s="99">
        <v>0</v>
      </c>
      <c r="CI1314" s="99">
        <v>35147.746478557601</v>
      </c>
      <c r="CJ1314" s="99">
        <v>2212709.6127929701</v>
      </c>
      <c r="CK1314" s="99">
        <v>18381672.0466309</v>
      </c>
      <c r="CL1314" s="99">
        <v>4732645.0990600605</v>
      </c>
      <c r="CM1314" s="166">
        <v>44623.233358383201</v>
      </c>
      <c r="CN1314" s="166">
        <v>5269750.40588379</v>
      </c>
      <c r="CO1314" s="166">
        <v>27145444.699218798</v>
      </c>
      <c r="CP1314" s="99">
        <v>4732645.0990600605</v>
      </c>
      <c r="CQ1314" s="99">
        <v>0</v>
      </c>
      <c r="CR1314" s="99">
        <v>0</v>
      </c>
      <c r="CS1314" s="99">
        <v>0</v>
      </c>
      <c r="CT1314" s="99">
        <v>0</v>
      </c>
      <c r="CU1314" s="98">
        <v>10534.979417693001</v>
      </c>
      <c r="CV1314" s="98">
        <v>9802.9604131069991</v>
      </c>
      <c r="CW1314" s="98">
        <v>2212443.6794304857</v>
      </c>
      <c r="CX1314" s="98">
        <v>18380630.251174897</v>
      </c>
    </row>
    <row r="1315" spans="1:102" x14ac:dyDescent="0.2">
      <c r="A1315" s="98" t="s">
        <v>72</v>
      </c>
      <c r="B1315" s="100">
        <v>40969</v>
      </c>
      <c r="C1315" s="99">
        <v>24151.896034479101</v>
      </c>
      <c r="D1315" s="99">
        <v>0</v>
      </c>
      <c r="E1315" s="99">
        <v>10341.6585675478</v>
      </c>
      <c r="F1315" s="99">
        <v>9553.7794570922906</v>
      </c>
      <c r="G1315" s="99">
        <v>410.60750994831301</v>
      </c>
      <c r="H1315" s="99">
        <v>0</v>
      </c>
      <c r="I1315" s="99">
        <v>0</v>
      </c>
      <c r="J1315" s="99">
        <v>9559.2684211730993</v>
      </c>
      <c r="K1315" s="99">
        <v>75.035078475251794</v>
      </c>
      <c r="L1315" s="99">
        <v>11831.3988498449</v>
      </c>
      <c r="M1315" s="99">
        <v>15153.5792475939</v>
      </c>
      <c r="N1315" s="99">
        <v>5710.5142508149102</v>
      </c>
      <c r="O1315" s="99">
        <v>0</v>
      </c>
      <c r="P1315" s="99">
        <v>0</v>
      </c>
      <c r="Q1315" s="99">
        <v>1712.7893202006801</v>
      </c>
      <c r="R1315" s="99">
        <v>0</v>
      </c>
      <c r="S1315" s="99">
        <v>0</v>
      </c>
      <c r="T1315" s="99">
        <v>408.689106781036</v>
      </c>
      <c r="U1315" s="99">
        <v>9636.2271153926795</v>
      </c>
      <c r="V1315" s="99">
        <v>1323054.92791748</v>
      </c>
      <c r="W1315" s="99">
        <v>0</v>
      </c>
      <c r="X1315" s="99">
        <v>823619.34317779494</v>
      </c>
      <c r="Y1315" s="99">
        <v>759803.60001373303</v>
      </c>
      <c r="Z1315" s="99">
        <v>51187.661851882898</v>
      </c>
      <c r="AA1315" s="99">
        <v>0</v>
      </c>
      <c r="AB1315" s="99">
        <v>0</v>
      </c>
      <c r="AC1315" s="99">
        <v>3074022.9678039602</v>
      </c>
      <c r="AD1315" s="99">
        <v>0</v>
      </c>
      <c r="AE1315" s="99">
        <v>537197.49262237502</v>
      </c>
      <c r="AF1315" s="99">
        <v>717982.92188262905</v>
      </c>
      <c r="AG1315" s="99">
        <v>722880.74293518101</v>
      </c>
      <c r="AH1315" s="99">
        <v>0</v>
      </c>
      <c r="AI1315" s="99">
        <v>0</v>
      </c>
      <c r="AJ1315" s="99">
        <v>183883.70129966701</v>
      </c>
      <c r="AK1315" s="99">
        <v>0</v>
      </c>
      <c r="AL1315" s="99">
        <v>0</v>
      </c>
      <c r="AM1315" s="99">
        <v>50806.755369186401</v>
      </c>
      <c r="AN1315" s="99">
        <v>3057135.3203430199</v>
      </c>
      <c r="AO1315" s="99">
        <v>11482973.5869141</v>
      </c>
      <c r="AP1315" s="99">
        <v>0</v>
      </c>
      <c r="AQ1315" s="99">
        <v>6592347.01672363</v>
      </c>
      <c r="AR1315" s="99">
        <v>5999608.6130981399</v>
      </c>
      <c r="AS1315" s="99">
        <v>416046.32412719697</v>
      </c>
      <c r="AT1315" s="99">
        <v>0</v>
      </c>
      <c r="AU1315" s="99">
        <v>0</v>
      </c>
      <c r="AV1315" s="99">
        <v>8888345.5183105506</v>
      </c>
      <c r="AW1315" s="99">
        <v>0</v>
      </c>
      <c r="AX1315" s="99">
        <v>4673458.1325683603</v>
      </c>
      <c r="AY1315" s="99">
        <v>6210224.1716308603</v>
      </c>
      <c r="AZ1315" s="99">
        <v>5743480.1654052697</v>
      </c>
      <c r="BA1315" s="99">
        <v>0</v>
      </c>
      <c r="BB1315" s="99">
        <v>0</v>
      </c>
      <c r="BC1315" s="99">
        <v>1499730.96028137</v>
      </c>
      <c r="BD1315" s="99">
        <v>0</v>
      </c>
      <c r="BE1315" s="99">
        <v>0</v>
      </c>
      <c r="BF1315" s="99">
        <v>415901.45667266799</v>
      </c>
      <c r="BG1315" s="99">
        <v>8849973.9754638709</v>
      </c>
      <c r="BH1315" s="99">
        <v>2449718.7418518099</v>
      </c>
      <c r="BI1315" s="99">
        <v>0</v>
      </c>
      <c r="BJ1315" s="99">
        <v>2328304.1702880901</v>
      </c>
      <c r="BK1315" s="99">
        <v>2108616.1678772001</v>
      </c>
      <c r="BL1315" s="99">
        <v>0</v>
      </c>
      <c r="BM1315" s="99">
        <v>0</v>
      </c>
      <c r="BN1315" s="99">
        <v>0</v>
      </c>
      <c r="BO1315" s="99">
        <v>0</v>
      </c>
      <c r="BP1315" s="99">
        <v>0</v>
      </c>
      <c r="BQ1315" s="99">
        <v>0</v>
      </c>
      <c r="BR1315" s="99">
        <v>1990959.87199402</v>
      </c>
      <c r="BS1315" s="99">
        <v>2121552.9729309101</v>
      </c>
      <c r="BT1315" s="99">
        <v>0</v>
      </c>
      <c r="BU1315" s="99">
        <v>0</v>
      </c>
      <c r="BV1315" s="99">
        <v>669789.14189147903</v>
      </c>
      <c r="BW1315" s="99">
        <v>0</v>
      </c>
      <c r="BX1315" s="99">
        <v>0</v>
      </c>
      <c r="BY1315" s="99">
        <v>0</v>
      </c>
      <c r="BZ1315" s="99">
        <v>0</v>
      </c>
      <c r="CA1315" s="99">
        <v>34492.9487233162</v>
      </c>
      <c r="CB1315" s="99">
        <v>2147828.3921203599</v>
      </c>
      <c r="CC1315" s="99">
        <v>18037731.2272949</v>
      </c>
      <c r="CD1315" s="99">
        <v>4775720.0069580097</v>
      </c>
      <c r="CE1315" s="99">
        <v>413.21457471325999</v>
      </c>
      <c r="CF1315" s="99">
        <v>50844.865495681799</v>
      </c>
      <c r="CG1315" s="99">
        <v>416420.57740783697</v>
      </c>
      <c r="CH1315" s="99">
        <v>0</v>
      </c>
      <c r="CI1315" s="99">
        <v>34901.839247226701</v>
      </c>
      <c r="CJ1315" s="99">
        <v>2198739.4279479999</v>
      </c>
      <c r="CK1315" s="99">
        <v>18454464.3664551</v>
      </c>
      <c r="CL1315" s="99">
        <v>4783765.1457519503</v>
      </c>
      <c r="CM1315" s="166">
        <v>44457.5436124802</v>
      </c>
      <c r="CN1315" s="166">
        <v>5254112.9779663105</v>
      </c>
      <c r="CO1315" s="166">
        <v>27307373.823486298</v>
      </c>
      <c r="CP1315" s="99">
        <v>4783765.1457519503</v>
      </c>
      <c r="CQ1315" s="99">
        <v>0</v>
      </c>
      <c r="CR1315" s="99">
        <v>0</v>
      </c>
      <c r="CS1315" s="99">
        <v>0</v>
      </c>
      <c r="CT1315" s="99">
        <v>0</v>
      </c>
      <c r="CU1315" s="98">
        <v>10414.142918531999</v>
      </c>
      <c r="CV1315" s="98">
        <v>9915.5715329819996</v>
      </c>
      <c r="CW1315" s="98">
        <v>2198673.2576160417</v>
      </c>
      <c r="CX1315" s="98">
        <v>18454151.804702736</v>
      </c>
    </row>
    <row r="1316" spans="1:102" x14ac:dyDescent="0.2">
      <c r="A1316" s="98" t="s">
        <v>72</v>
      </c>
      <c r="B1316" s="100">
        <v>41061</v>
      </c>
      <c r="C1316" s="99">
        <v>23969.0641639233</v>
      </c>
      <c r="D1316" s="99">
        <v>0</v>
      </c>
      <c r="E1316" s="99">
        <v>10147.527802586599</v>
      </c>
      <c r="F1316" s="99">
        <v>9380.1527260541898</v>
      </c>
      <c r="G1316" s="99">
        <v>412.85004708170902</v>
      </c>
      <c r="H1316" s="99">
        <v>0</v>
      </c>
      <c r="I1316" s="99">
        <v>0</v>
      </c>
      <c r="J1316" s="99">
        <v>9492.0253441333807</v>
      </c>
      <c r="K1316" s="99">
        <v>65.606221517547993</v>
      </c>
      <c r="L1316" s="99">
        <v>11797.1004725695</v>
      </c>
      <c r="M1316" s="99">
        <v>15013.4127081633</v>
      </c>
      <c r="N1316" s="99">
        <v>5623.3058801889401</v>
      </c>
      <c r="O1316" s="99">
        <v>0</v>
      </c>
      <c r="P1316" s="99">
        <v>0</v>
      </c>
      <c r="Q1316" s="99">
        <v>1675.3943876922101</v>
      </c>
      <c r="R1316" s="99">
        <v>0</v>
      </c>
      <c r="S1316" s="99">
        <v>0</v>
      </c>
      <c r="T1316" s="99">
        <v>411.06851862743503</v>
      </c>
      <c r="U1316" s="99">
        <v>9553.6948170661908</v>
      </c>
      <c r="V1316" s="99">
        <v>1312350.03118896</v>
      </c>
      <c r="W1316" s="99">
        <v>0</v>
      </c>
      <c r="X1316" s="99">
        <v>812523.222419739</v>
      </c>
      <c r="Y1316" s="99">
        <v>742844.04937744106</v>
      </c>
      <c r="Z1316" s="99">
        <v>50727.222713947303</v>
      </c>
      <c r="AA1316" s="99">
        <v>0</v>
      </c>
      <c r="AB1316" s="99">
        <v>0</v>
      </c>
      <c r="AC1316" s="99">
        <v>3040242.2213134798</v>
      </c>
      <c r="AD1316" s="99">
        <v>0</v>
      </c>
      <c r="AE1316" s="99">
        <v>519220.80462264997</v>
      </c>
      <c r="AF1316" s="99">
        <v>708577.28719329799</v>
      </c>
      <c r="AG1316" s="99">
        <v>709591.10818481399</v>
      </c>
      <c r="AH1316" s="99">
        <v>0</v>
      </c>
      <c r="AI1316" s="99">
        <v>0</v>
      </c>
      <c r="AJ1316" s="99">
        <v>178952.44317245501</v>
      </c>
      <c r="AK1316" s="99">
        <v>0</v>
      </c>
      <c r="AL1316" s="99">
        <v>0</v>
      </c>
      <c r="AM1316" s="99">
        <v>49301.607694625898</v>
      </c>
      <c r="AN1316" s="99">
        <v>3061763.7107543899</v>
      </c>
      <c r="AO1316" s="99">
        <v>11465473.881103501</v>
      </c>
      <c r="AP1316" s="99">
        <v>0</v>
      </c>
      <c r="AQ1316" s="99">
        <v>6465286.5464477502</v>
      </c>
      <c r="AR1316" s="99">
        <v>5894259.8767089797</v>
      </c>
      <c r="AS1316" s="99">
        <v>412216.55428314197</v>
      </c>
      <c r="AT1316" s="99">
        <v>0</v>
      </c>
      <c r="AU1316" s="99">
        <v>0</v>
      </c>
      <c r="AV1316" s="99">
        <v>8864434.08056641</v>
      </c>
      <c r="AW1316" s="99">
        <v>0</v>
      </c>
      <c r="AX1316" s="99">
        <v>4519585.2916259803</v>
      </c>
      <c r="AY1316" s="99">
        <v>6215148.4317627</v>
      </c>
      <c r="AZ1316" s="99">
        <v>5646010.2268066397</v>
      </c>
      <c r="BA1316" s="99">
        <v>0</v>
      </c>
      <c r="BB1316" s="99">
        <v>0</v>
      </c>
      <c r="BC1316" s="99">
        <v>1465657.80439758</v>
      </c>
      <c r="BD1316" s="99">
        <v>0</v>
      </c>
      <c r="BE1316" s="99">
        <v>0</v>
      </c>
      <c r="BF1316" s="99">
        <v>407780.234191895</v>
      </c>
      <c r="BG1316" s="99">
        <v>8931276.7668456994</v>
      </c>
      <c r="BH1316" s="99">
        <v>2413301.2875060998</v>
      </c>
      <c r="BI1316" s="99">
        <v>0</v>
      </c>
      <c r="BJ1316" s="99">
        <v>2284982.4608764602</v>
      </c>
      <c r="BK1316" s="99">
        <v>2070944.2169341999</v>
      </c>
      <c r="BL1316" s="99">
        <v>0</v>
      </c>
      <c r="BM1316" s="99">
        <v>0</v>
      </c>
      <c r="BN1316" s="99">
        <v>0</v>
      </c>
      <c r="BO1316" s="99">
        <v>0</v>
      </c>
      <c r="BP1316" s="99">
        <v>0</v>
      </c>
      <c r="BQ1316" s="99">
        <v>0</v>
      </c>
      <c r="BR1316" s="99">
        <v>1962038.4874420201</v>
      </c>
      <c r="BS1316" s="99">
        <v>2084084.6774444601</v>
      </c>
      <c r="BT1316" s="99">
        <v>0</v>
      </c>
      <c r="BU1316" s="99">
        <v>0</v>
      </c>
      <c r="BV1316" s="99">
        <v>664633.15956115699</v>
      </c>
      <c r="BW1316" s="99">
        <v>0</v>
      </c>
      <c r="BX1316" s="99">
        <v>0</v>
      </c>
      <c r="BY1316" s="99">
        <v>0</v>
      </c>
      <c r="BZ1316" s="99">
        <v>0</v>
      </c>
      <c r="CA1316" s="99">
        <v>34109.628766536698</v>
      </c>
      <c r="CB1316" s="99">
        <v>2124427.3460388202</v>
      </c>
      <c r="CC1316" s="99">
        <v>17916924.287841801</v>
      </c>
      <c r="CD1316" s="99">
        <v>4693993.2976684598</v>
      </c>
      <c r="CE1316" s="99">
        <v>413.16854077950097</v>
      </c>
      <c r="CF1316" s="99">
        <v>49829.247881412499</v>
      </c>
      <c r="CG1316" s="99">
        <v>412224.15690612799</v>
      </c>
      <c r="CH1316" s="99">
        <v>0</v>
      </c>
      <c r="CI1316" s="99">
        <v>34523.169947147398</v>
      </c>
      <c r="CJ1316" s="99">
        <v>2175272.6699218801</v>
      </c>
      <c r="CK1316" s="99">
        <v>18335468.959716801</v>
      </c>
      <c r="CL1316" s="99">
        <v>4696364.17932129</v>
      </c>
      <c r="CM1316" s="166">
        <v>44047.467001915</v>
      </c>
      <c r="CN1316" s="166">
        <v>5235060.5513915997</v>
      </c>
      <c r="CO1316" s="166">
        <v>27282707.636962902</v>
      </c>
      <c r="CP1316" s="99">
        <v>4696364.17932129</v>
      </c>
      <c r="CQ1316" s="99">
        <v>0</v>
      </c>
      <c r="CR1316" s="99">
        <v>0</v>
      </c>
      <c r="CS1316" s="99">
        <v>0</v>
      </c>
      <c r="CT1316" s="99">
        <v>0</v>
      </c>
      <c r="CU1316" s="98">
        <v>10211.954806014</v>
      </c>
      <c r="CV1316" s="98">
        <v>9850.6671442160005</v>
      </c>
      <c r="CW1316" s="98">
        <v>2174256.5939202327</v>
      </c>
      <c r="CX1316" s="98">
        <v>18329148.444747929</v>
      </c>
    </row>
    <row r="1317" spans="1:102" x14ac:dyDescent="0.2">
      <c r="A1317" s="98" t="s">
        <v>72</v>
      </c>
      <c r="B1317" s="100">
        <v>41153</v>
      </c>
      <c r="C1317" s="99">
        <v>23954.064365386999</v>
      </c>
      <c r="D1317" s="99">
        <v>0</v>
      </c>
      <c r="E1317" s="99">
        <v>9981.8981568813306</v>
      </c>
      <c r="F1317" s="99">
        <v>9230.6573033332807</v>
      </c>
      <c r="G1317" s="99">
        <v>425.84120077267301</v>
      </c>
      <c r="H1317" s="99">
        <v>0</v>
      </c>
      <c r="I1317" s="99">
        <v>0</v>
      </c>
      <c r="J1317" s="99">
        <v>9482.0192581415195</v>
      </c>
      <c r="K1317" s="99">
        <v>58.813838836271302</v>
      </c>
      <c r="L1317" s="99">
        <v>11833.641526818299</v>
      </c>
      <c r="M1317" s="99">
        <v>14941.9911456108</v>
      </c>
      <c r="N1317" s="99">
        <v>5629.00075125694</v>
      </c>
      <c r="O1317" s="99">
        <v>0</v>
      </c>
      <c r="P1317" s="99">
        <v>0</v>
      </c>
      <c r="Q1317" s="99">
        <v>1653.71316437423</v>
      </c>
      <c r="R1317" s="99">
        <v>0</v>
      </c>
      <c r="S1317" s="99">
        <v>0</v>
      </c>
      <c r="T1317" s="99">
        <v>425.05791762098698</v>
      </c>
      <c r="U1317" s="99">
        <v>9540.8994466066397</v>
      </c>
      <c r="V1317" s="99">
        <v>1288442.49313354</v>
      </c>
      <c r="W1317" s="99">
        <v>0</v>
      </c>
      <c r="X1317" s="99">
        <v>801608.20513916004</v>
      </c>
      <c r="Y1317" s="99">
        <v>733823.952476501</v>
      </c>
      <c r="Z1317" s="99">
        <v>49847.222791671797</v>
      </c>
      <c r="AA1317" s="99">
        <v>0</v>
      </c>
      <c r="AB1317" s="99">
        <v>0</v>
      </c>
      <c r="AC1317" s="99">
        <v>3029156.3563232399</v>
      </c>
      <c r="AD1317" s="99">
        <v>0</v>
      </c>
      <c r="AE1317" s="99">
        <v>511039.251121521</v>
      </c>
      <c r="AF1317" s="99">
        <v>700283.96665954601</v>
      </c>
      <c r="AG1317" s="99">
        <v>713480.33441925002</v>
      </c>
      <c r="AH1317" s="99">
        <v>0</v>
      </c>
      <c r="AI1317" s="99">
        <v>0</v>
      </c>
      <c r="AJ1317" s="99">
        <v>171821.82512283299</v>
      </c>
      <c r="AK1317" s="99">
        <v>0</v>
      </c>
      <c r="AL1317" s="99">
        <v>0</v>
      </c>
      <c r="AM1317" s="99">
        <v>49490.368391513803</v>
      </c>
      <c r="AN1317" s="99">
        <v>3043568.1797485398</v>
      </c>
      <c r="AO1317" s="99">
        <v>11362301.1647949</v>
      </c>
      <c r="AP1317" s="99">
        <v>0</v>
      </c>
      <c r="AQ1317" s="99">
        <v>6452963.9978027297</v>
      </c>
      <c r="AR1317" s="99">
        <v>5889783.7612304697</v>
      </c>
      <c r="AS1317" s="99">
        <v>418665.567054749</v>
      </c>
      <c r="AT1317" s="99">
        <v>0</v>
      </c>
      <c r="AU1317" s="99">
        <v>0</v>
      </c>
      <c r="AV1317" s="99">
        <v>8930436.5966796894</v>
      </c>
      <c r="AW1317" s="99">
        <v>0</v>
      </c>
      <c r="AX1317" s="99">
        <v>4489497.3165893601</v>
      </c>
      <c r="AY1317" s="99">
        <v>6207756.6869506799</v>
      </c>
      <c r="AZ1317" s="99">
        <v>5788055.2863769503</v>
      </c>
      <c r="BA1317" s="99">
        <v>0</v>
      </c>
      <c r="BB1317" s="99">
        <v>0</v>
      </c>
      <c r="BC1317" s="99">
        <v>1417919.9143066399</v>
      </c>
      <c r="BD1317" s="99">
        <v>0</v>
      </c>
      <c r="BE1317" s="99">
        <v>0</v>
      </c>
      <c r="BF1317" s="99">
        <v>417872.53863525402</v>
      </c>
      <c r="BG1317" s="99">
        <v>8974769.5346679706</v>
      </c>
      <c r="BH1317" s="99">
        <v>2470115.61395264</v>
      </c>
      <c r="BI1317" s="99">
        <v>0</v>
      </c>
      <c r="BJ1317" s="99">
        <v>2305306.2003478999</v>
      </c>
      <c r="BK1317" s="99">
        <v>2082400.08467102</v>
      </c>
      <c r="BL1317" s="99">
        <v>0</v>
      </c>
      <c r="BM1317" s="99">
        <v>0</v>
      </c>
      <c r="BN1317" s="99">
        <v>0</v>
      </c>
      <c r="BO1317" s="99">
        <v>0</v>
      </c>
      <c r="BP1317" s="99">
        <v>0</v>
      </c>
      <c r="BQ1317" s="99">
        <v>0</v>
      </c>
      <c r="BR1317" s="99">
        <v>1965292.9894866899</v>
      </c>
      <c r="BS1317" s="99">
        <v>2141259.5556945801</v>
      </c>
      <c r="BT1317" s="99">
        <v>0</v>
      </c>
      <c r="BU1317" s="99">
        <v>0</v>
      </c>
      <c r="BV1317" s="99">
        <v>651483.15240478504</v>
      </c>
      <c r="BW1317" s="99">
        <v>0</v>
      </c>
      <c r="BX1317" s="99">
        <v>0</v>
      </c>
      <c r="BY1317" s="99">
        <v>0</v>
      </c>
      <c r="BZ1317" s="99">
        <v>0</v>
      </c>
      <c r="CA1317" s="99">
        <v>33957.914987087301</v>
      </c>
      <c r="CB1317" s="99">
        <v>2091108.3501281701</v>
      </c>
      <c r="CC1317" s="99">
        <v>17835914.251220699</v>
      </c>
      <c r="CD1317" s="99">
        <v>4785470.8551635696</v>
      </c>
      <c r="CE1317" s="99">
        <v>426.93686891347198</v>
      </c>
      <c r="CF1317" s="99">
        <v>49694.722208499901</v>
      </c>
      <c r="CG1317" s="99">
        <v>418444.42436981201</v>
      </c>
      <c r="CH1317" s="99">
        <v>0</v>
      </c>
      <c r="CI1317" s="99">
        <v>34385.801617145502</v>
      </c>
      <c r="CJ1317" s="99">
        <v>2140577.9400634798</v>
      </c>
      <c r="CK1317" s="99">
        <v>18253675.8911133</v>
      </c>
      <c r="CL1317" s="99">
        <v>4778084.2564086895</v>
      </c>
      <c r="CM1317" s="166">
        <v>43865.7364034653</v>
      </c>
      <c r="CN1317" s="166">
        <v>5185020.1304931603</v>
      </c>
      <c r="CO1317" s="166">
        <v>27196644.331054699</v>
      </c>
      <c r="CP1317" s="99">
        <v>4778084.2564086895</v>
      </c>
      <c r="CQ1317" s="99">
        <v>0</v>
      </c>
      <c r="CR1317" s="99">
        <v>0</v>
      </c>
      <c r="CS1317" s="99">
        <v>0</v>
      </c>
      <c r="CT1317" s="99">
        <v>0</v>
      </c>
      <c r="CU1317" s="98">
        <v>10044.865135012</v>
      </c>
      <c r="CV1317" s="98">
        <v>9852.5027305290005</v>
      </c>
      <c r="CW1317" s="98">
        <v>2140803.07233667</v>
      </c>
      <c r="CX1317" s="98">
        <v>18254358.675590511</v>
      </c>
    </row>
    <row r="1318" spans="1:102" x14ac:dyDescent="0.2">
      <c r="A1318" s="98" t="s">
        <v>72</v>
      </c>
      <c r="B1318" s="100">
        <v>41244</v>
      </c>
      <c r="C1318" s="99">
        <v>23765.089965343501</v>
      </c>
      <c r="D1318" s="99">
        <v>0</v>
      </c>
      <c r="E1318" s="99">
        <v>9827.1308622360193</v>
      </c>
      <c r="F1318" s="99">
        <v>9081.2032355070096</v>
      </c>
      <c r="G1318" s="99">
        <v>422.25132584944402</v>
      </c>
      <c r="H1318" s="99">
        <v>0</v>
      </c>
      <c r="I1318" s="99">
        <v>0</v>
      </c>
      <c r="J1318" s="99">
        <v>9505.3938539028204</v>
      </c>
      <c r="K1318" s="99">
        <v>49.256686685606802</v>
      </c>
      <c r="L1318" s="99">
        <v>11514.8614960909</v>
      </c>
      <c r="M1318" s="99">
        <v>14822.3920687437</v>
      </c>
      <c r="N1318" s="99">
        <v>5574.2975053191203</v>
      </c>
      <c r="O1318" s="99">
        <v>0</v>
      </c>
      <c r="P1318" s="99">
        <v>0</v>
      </c>
      <c r="Q1318" s="99">
        <v>1643.8366452753501</v>
      </c>
      <c r="R1318" s="99">
        <v>0</v>
      </c>
      <c r="S1318" s="99">
        <v>0</v>
      </c>
      <c r="T1318" s="99">
        <v>417.79128450900299</v>
      </c>
      <c r="U1318" s="99">
        <v>9555.5894062519092</v>
      </c>
      <c r="V1318" s="99">
        <v>1281962.53382874</v>
      </c>
      <c r="W1318" s="99">
        <v>0</v>
      </c>
      <c r="X1318" s="99">
        <v>788933.50704193104</v>
      </c>
      <c r="Y1318" s="99">
        <v>727834.82167816197</v>
      </c>
      <c r="Z1318" s="99">
        <v>49139.6384243965</v>
      </c>
      <c r="AA1318" s="99">
        <v>0</v>
      </c>
      <c r="AB1318" s="99">
        <v>0</v>
      </c>
      <c r="AC1318" s="99">
        <v>3018281.5566101102</v>
      </c>
      <c r="AD1318" s="99">
        <v>0</v>
      </c>
      <c r="AE1318" s="99">
        <v>500078.47851181001</v>
      </c>
      <c r="AF1318" s="99">
        <v>687788.79212188697</v>
      </c>
      <c r="AG1318" s="99">
        <v>712401.16634368896</v>
      </c>
      <c r="AH1318" s="99">
        <v>0</v>
      </c>
      <c r="AI1318" s="99">
        <v>0</v>
      </c>
      <c r="AJ1318" s="99">
        <v>174234.53794479399</v>
      </c>
      <c r="AK1318" s="99">
        <v>0</v>
      </c>
      <c r="AL1318" s="99">
        <v>0</v>
      </c>
      <c r="AM1318" s="99">
        <v>48906.579689979597</v>
      </c>
      <c r="AN1318" s="99">
        <v>3030857.0644836398</v>
      </c>
      <c r="AO1318" s="99">
        <v>11363696.9912109</v>
      </c>
      <c r="AP1318" s="99">
        <v>0</v>
      </c>
      <c r="AQ1318" s="99">
        <v>6426096.8107910203</v>
      </c>
      <c r="AR1318" s="99">
        <v>5879288.93469238</v>
      </c>
      <c r="AS1318" s="99">
        <v>414657.55329513602</v>
      </c>
      <c r="AT1318" s="99">
        <v>0</v>
      </c>
      <c r="AU1318" s="99">
        <v>0</v>
      </c>
      <c r="AV1318" s="99">
        <v>8936206.0186767597</v>
      </c>
      <c r="AW1318" s="99">
        <v>0</v>
      </c>
      <c r="AX1318" s="99">
        <v>4433226.5225830097</v>
      </c>
      <c r="AY1318" s="99">
        <v>6126754.9670410203</v>
      </c>
      <c r="AZ1318" s="99">
        <v>5774707.9417114304</v>
      </c>
      <c r="BA1318" s="99">
        <v>0</v>
      </c>
      <c r="BB1318" s="99">
        <v>0</v>
      </c>
      <c r="BC1318" s="99">
        <v>1448320.03648376</v>
      </c>
      <c r="BD1318" s="99">
        <v>0</v>
      </c>
      <c r="BE1318" s="99">
        <v>0</v>
      </c>
      <c r="BF1318" s="99">
        <v>412612.05963897699</v>
      </c>
      <c r="BG1318" s="99">
        <v>8971677.1877441406</v>
      </c>
      <c r="BH1318" s="99">
        <v>2470282.3899230999</v>
      </c>
      <c r="BI1318" s="99">
        <v>0</v>
      </c>
      <c r="BJ1318" s="99">
        <v>2307771.00567627</v>
      </c>
      <c r="BK1318" s="99">
        <v>2080962.7289428699</v>
      </c>
      <c r="BL1318" s="99">
        <v>0</v>
      </c>
      <c r="BM1318" s="99">
        <v>0</v>
      </c>
      <c r="BN1318" s="99">
        <v>0</v>
      </c>
      <c r="BO1318" s="99">
        <v>0</v>
      </c>
      <c r="BP1318" s="99">
        <v>0</v>
      </c>
      <c r="BQ1318" s="99">
        <v>0</v>
      </c>
      <c r="BR1318" s="99">
        <v>1967783.6326446501</v>
      </c>
      <c r="BS1318" s="99">
        <v>2135111.75308228</v>
      </c>
      <c r="BT1318" s="99">
        <v>0</v>
      </c>
      <c r="BU1318" s="99">
        <v>0</v>
      </c>
      <c r="BV1318" s="99">
        <v>673714.68209838902</v>
      </c>
      <c r="BW1318" s="99">
        <v>0</v>
      </c>
      <c r="BX1318" s="99">
        <v>0</v>
      </c>
      <c r="BY1318" s="99">
        <v>0</v>
      </c>
      <c r="BZ1318" s="99">
        <v>0</v>
      </c>
      <c r="CA1318" s="99">
        <v>33583.990716934197</v>
      </c>
      <c r="CB1318" s="99">
        <v>2070047.7035827599</v>
      </c>
      <c r="CC1318" s="99">
        <v>17733242.372070301</v>
      </c>
      <c r="CD1318" s="99">
        <v>4777557.74255371</v>
      </c>
      <c r="CE1318" s="99">
        <v>417.18258002400398</v>
      </c>
      <c r="CF1318" s="99">
        <v>49200.298205852501</v>
      </c>
      <c r="CG1318" s="99">
        <v>414675.42893600499</v>
      </c>
      <c r="CH1318" s="99">
        <v>0</v>
      </c>
      <c r="CI1318" s="99">
        <v>34004.767148017898</v>
      </c>
      <c r="CJ1318" s="99">
        <v>2119211.6904296898</v>
      </c>
      <c r="CK1318" s="99">
        <v>18147995.143310498</v>
      </c>
      <c r="CL1318" s="99">
        <v>4771765.4042358398</v>
      </c>
      <c r="CM1318" s="166">
        <v>43503.385200977304</v>
      </c>
      <c r="CN1318" s="166">
        <v>5146149.1048584003</v>
      </c>
      <c r="CO1318" s="166">
        <v>27069374.044921901</v>
      </c>
      <c r="CP1318" s="99">
        <v>4771765.4042358398</v>
      </c>
      <c r="CQ1318" s="99">
        <v>0</v>
      </c>
      <c r="CR1318" s="99">
        <v>0</v>
      </c>
      <c r="CS1318" s="99">
        <v>0</v>
      </c>
      <c r="CT1318" s="99">
        <v>0</v>
      </c>
      <c r="CU1318" s="98">
        <v>9872.9700878799995</v>
      </c>
      <c r="CV1318" s="98">
        <v>9869.5157350219997</v>
      </c>
      <c r="CW1318" s="98">
        <v>2119248.0017886125</v>
      </c>
      <c r="CX1318" s="98">
        <v>18147917.801006306</v>
      </c>
    </row>
    <row r="1319" spans="1:102" x14ac:dyDescent="0.2">
      <c r="A1319" s="98" t="s">
        <v>72</v>
      </c>
      <c r="B1319" s="100">
        <v>41334</v>
      </c>
      <c r="C1319" s="99">
        <v>23441.326323032401</v>
      </c>
      <c r="D1319" s="99">
        <v>0</v>
      </c>
      <c r="E1319" s="99">
        <v>9629.2624472379703</v>
      </c>
      <c r="F1319" s="99">
        <v>8894.2569848299008</v>
      </c>
      <c r="G1319" s="99">
        <v>385.29209541901901</v>
      </c>
      <c r="H1319" s="99">
        <v>0</v>
      </c>
      <c r="I1319" s="99">
        <v>0</v>
      </c>
      <c r="J1319" s="99">
        <v>9476.5548026561701</v>
      </c>
      <c r="K1319" s="99">
        <v>39.880646383855499</v>
      </c>
      <c r="L1319" s="99">
        <v>329.65186271443997</v>
      </c>
      <c r="M1319" s="99">
        <v>14570.3497564793</v>
      </c>
      <c r="N1319" s="99">
        <v>5557.1780987978</v>
      </c>
      <c r="O1319" s="99">
        <v>0</v>
      </c>
      <c r="P1319" s="99">
        <v>10955.899254441299</v>
      </c>
      <c r="Q1319" s="99">
        <v>1613.20025789738</v>
      </c>
      <c r="R1319" s="99">
        <v>0</v>
      </c>
      <c r="S1319" s="99">
        <v>384.56163853779401</v>
      </c>
      <c r="T1319" s="99">
        <v>0</v>
      </c>
      <c r="U1319" s="99">
        <v>9518.2031650543195</v>
      </c>
      <c r="V1319" s="99">
        <v>1266357.41929626</v>
      </c>
      <c r="W1319" s="99">
        <v>0</v>
      </c>
      <c r="X1319" s="99">
        <v>775646.91982269299</v>
      </c>
      <c r="Y1319" s="99">
        <v>706551.19693756104</v>
      </c>
      <c r="Z1319" s="99">
        <v>46961.015541553497</v>
      </c>
      <c r="AA1319" s="99">
        <v>0</v>
      </c>
      <c r="AB1319" s="99">
        <v>0</v>
      </c>
      <c r="AC1319" s="99">
        <v>3004368.7756042499</v>
      </c>
      <c r="AD1319" s="99">
        <v>0</v>
      </c>
      <c r="AE1319" s="99">
        <v>6844.4858850240698</v>
      </c>
      <c r="AF1319" s="99">
        <v>679304.19322204601</v>
      </c>
      <c r="AG1319" s="99">
        <v>703910.61063384998</v>
      </c>
      <c r="AH1319" s="99">
        <v>0</v>
      </c>
      <c r="AI1319" s="99">
        <v>477239.784297943</v>
      </c>
      <c r="AJ1319" s="99">
        <v>166854.751926422</v>
      </c>
      <c r="AK1319" s="99">
        <v>0</v>
      </c>
      <c r="AL1319" s="99">
        <v>46252.340628147103</v>
      </c>
      <c r="AM1319" s="99">
        <v>0</v>
      </c>
      <c r="AN1319" s="99">
        <v>3022443.7581481901</v>
      </c>
      <c r="AO1319" s="99">
        <v>11248390.286987299</v>
      </c>
      <c r="AP1319" s="99">
        <v>0</v>
      </c>
      <c r="AQ1319" s="99">
        <v>6238222.2493896503</v>
      </c>
      <c r="AR1319" s="99">
        <v>5675629.60400391</v>
      </c>
      <c r="AS1319" s="99">
        <v>388149.79220581101</v>
      </c>
      <c r="AT1319" s="99">
        <v>0</v>
      </c>
      <c r="AU1319" s="99">
        <v>0</v>
      </c>
      <c r="AV1319" s="99">
        <v>8936528.7421875</v>
      </c>
      <c r="AW1319" s="99">
        <v>0</v>
      </c>
      <c r="AX1319" s="99">
        <v>71100.351504325896</v>
      </c>
      <c r="AY1319" s="99">
        <v>6072974.67224121</v>
      </c>
      <c r="AZ1319" s="99">
        <v>5713296.4885864304</v>
      </c>
      <c r="BA1319" s="99">
        <v>0</v>
      </c>
      <c r="BB1319" s="99">
        <v>4203107.4967651404</v>
      </c>
      <c r="BC1319" s="99">
        <v>1392218.8829956099</v>
      </c>
      <c r="BD1319" s="99">
        <v>0</v>
      </c>
      <c r="BE1319" s="99">
        <v>384890.14715957601</v>
      </c>
      <c r="BF1319" s="99">
        <v>0</v>
      </c>
      <c r="BG1319" s="99">
        <v>8975304.3365478497</v>
      </c>
      <c r="BH1319" s="99">
        <v>2805610.5744628902</v>
      </c>
      <c r="BI1319" s="99">
        <v>0</v>
      </c>
      <c r="BJ1319" s="99">
        <v>2291512.5195617699</v>
      </c>
      <c r="BK1319" s="99">
        <v>2048476.1436767599</v>
      </c>
      <c r="BL1319" s="99">
        <v>0</v>
      </c>
      <c r="BM1319" s="99">
        <v>0</v>
      </c>
      <c r="BN1319" s="99">
        <v>0</v>
      </c>
      <c r="BO1319" s="99">
        <v>0</v>
      </c>
      <c r="BP1319" s="99">
        <v>0</v>
      </c>
      <c r="BQ1319" s="99">
        <v>0</v>
      </c>
      <c r="BR1319" s="99">
        <v>1984193.92843628</v>
      </c>
      <c r="BS1319" s="99">
        <v>2126170.2848205599</v>
      </c>
      <c r="BT1319" s="99">
        <v>0</v>
      </c>
      <c r="BU1319" s="99">
        <v>337176.25</v>
      </c>
      <c r="BV1319" s="99">
        <v>669768.38919067394</v>
      </c>
      <c r="BW1319" s="99">
        <v>0</v>
      </c>
      <c r="BX1319" s="99">
        <v>32159.409971237201</v>
      </c>
      <c r="BY1319" s="99">
        <v>0</v>
      </c>
      <c r="BZ1319" s="99">
        <v>0</v>
      </c>
      <c r="CA1319" s="99">
        <v>33062.893336296103</v>
      </c>
      <c r="CB1319" s="99">
        <v>2043288.96372986</v>
      </c>
      <c r="CC1319" s="99">
        <v>17508774.677490201</v>
      </c>
      <c r="CD1319" s="99">
        <v>5089567.3546142597</v>
      </c>
      <c r="CE1319" s="99">
        <v>388.77480008453102</v>
      </c>
      <c r="CF1319" s="99">
        <v>46676.159317016602</v>
      </c>
      <c r="CG1319" s="99">
        <v>388288.80322265602</v>
      </c>
      <c r="CH1319" s="99">
        <v>0</v>
      </c>
      <c r="CI1319" s="99">
        <v>33446.254741668701</v>
      </c>
      <c r="CJ1319" s="99">
        <v>2090497.2466583301</v>
      </c>
      <c r="CK1319" s="99">
        <v>17898577.9072266</v>
      </c>
      <c r="CL1319" s="99">
        <v>5135139.9522705097</v>
      </c>
      <c r="CM1319" s="166">
        <v>42903.870896339402</v>
      </c>
      <c r="CN1319" s="166">
        <v>5110211.2224731399</v>
      </c>
      <c r="CO1319" s="166">
        <v>26891671.9208984</v>
      </c>
      <c r="CP1319" s="99">
        <v>5135139.9522705097</v>
      </c>
      <c r="CQ1319" s="99">
        <v>0</v>
      </c>
      <c r="CR1319" s="99">
        <v>0</v>
      </c>
      <c r="CS1319" s="99">
        <v>0</v>
      </c>
      <c r="CT1319" s="99">
        <v>0</v>
      </c>
      <c r="CU1319" s="98">
        <v>9671.3135167309993</v>
      </c>
      <c r="CV1319" s="98">
        <v>9816.5895135400006</v>
      </c>
      <c r="CW1319" s="98">
        <v>2089965.1230468766</v>
      </c>
      <c r="CX1319" s="98">
        <v>17897063.480712857</v>
      </c>
    </row>
    <row r="1320" spans="1:102" x14ac:dyDescent="0.2">
      <c r="A1320" s="98" t="s">
        <v>72</v>
      </c>
      <c r="B1320" s="100">
        <v>41426</v>
      </c>
      <c r="C1320" s="99">
        <v>23503.7027006149</v>
      </c>
      <c r="D1320" s="99">
        <v>0</v>
      </c>
      <c r="E1320" s="99">
        <v>9463.4781765937805</v>
      </c>
      <c r="F1320" s="99">
        <v>8733.9214394092596</v>
      </c>
      <c r="G1320" s="99">
        <v>397.46648052707297</v>
      </c>
      <c r="H1320" s="99">
        <v>0</v>
      </c>
      <c r="I1320" s="99">
        <v>0</v>
      </c>
      <c r="J1320" s="99">
        <v>9442.3231637477893</v>
      </c>
      <c r="K1320" s="99">
        <v>40.1225636554882</v>
      </c>
      <c r="L1320" s="99">
        <v>243.90815268456899</v>
      </c>
      <c r="M1320" s="99">
        <v>14548.585674166699</v>
      </c>
      <c r="N1320" s="99">
        <v>5491.1478064060202</v>
      </c>
      <c r="O1320" s="99">
        <v>0</v>
      </c>
      <c r="P1320" s="99">
        <v>11099.78794837</v>
      </c>
      <c r="Q1320" s="99">
        <v>1620.41566549242</v>
      </c>
      <c r="R1320" s="99">
        <v>0</v>
      </c>
      <c r="S1320" s="99">
        <v>396.68895301967899</v>
      </c>
      <c r="T1320" s="99">
        <v>0</v>
      </c>
      <c r="U1320" s="99">
        <v>9480.6809300184304</v>
      </c>
      <c r="V1320" s="99">
        <v>1252897.5796508801</v>
      </c>
      <c r="W1320" s="99">
        <v>0</v>
      </c>
      <c r="X1320" s="99">
        <v>767190.60382842994</v>
      </c>
      <c r="Y1320" s="99">
        <v>702620.95519256603</v>
      </c>
      <c r="Z1320" s="99">
        <v>45066.210644721999</v>
      </c>
      <c r="AA1320" s="99">
        <v>0</v>
      </c>
      <c r="AB1320" s="99">
        <v>0</v>
      </c>
      <c r="AC1320" s="99">
        <v>2988864.9470214802</v>
      </c>
      <c r="AD1320" s="99">
        <v>0</v>
      </c>
      <c r="AE1320" s="99">
        <v>4495.4255173206302</v>
      </c>
      <c r="AF1320" s="99">
        <v>669289.13551330601</v>
      </c>
      <c r="AG1320" s="99">
        <v>695895.75593566895</v>
      </c>
      <c r="AH1320" s="99">
        <v>0</v>
      </c>
      <c r="AI1320" s="99">
        <v>480896.11975860602</v>
      </c>
      <c r="AJ1320" s="99">
        <v>166731.08177375799</v>
      </c>
      <c r="AK1320" s="99">
        <v>0</v>
      </c>
      <c r="AL1320" s="99">
        <v>44736.007159709901</v>
      </c>
      <c r="AM1320" s="99">
        <v>0</v>
      </c>
      <c r="AN1320" s="99">
        <v>2993077.8546752902</v>
      </c>
      <c r="AO1320" s="99">
        <v>11184119.892333999</v>
      </c>
      <c r="AP1320" s="99">
        <v>0</v>
      </c>
      <c r="AQ1320" s="99">
        <v>6189168.0889892597</v>
      </c>
      <c r="AR1320" s="99">
        <v>5686156.1961669903</v>
      </c>
      <c r="AS1320" s="99">
        <v>378383.75879669201</v>
      </c>
      <c r="AT1320" s="99">
        <v>0</v>
      </c>
      <c r="AU1320" s="99">
        <v>0</v>
      </c>
      <c r="AV1320" s="99">
        <v>8895966.2310790997</v>
      </c>
      <c r="AW1320" s="99">
        <v>0</v>
      </c>
      <c r="AX1320" s="99">
        <v>49151.2898931503</v>
      </c>
      <c r="AY1320" s="99">
        <v>5996968.4047241202</v>
      </c>
      <c r="AZ1320" s="99">
        <v>5673575.7717285203</v>
      </c>
      <c r="BA1320" s="99">
        <v>0</v>
      </c>
      <c r="BB1320" s="99">
        <v>4248624.5083618201</v>
      </c>
      <c r="BC1320" s="99">
        <v>1398982.9694366499</v>
      </c>
      <c r="BD1320" s="99">
        <v>0</v>
      </c>
      <c r="BE1320" s="99">
        <v>375911.78572464001</v>
      </c>
      <c r="BF1320" s="99">
        <v>0</v>
      </c>
      <c r="BG1320" s="99">
        <v>8938504.1979980506</v>
      </c>
      <c r="BH1320" s="99">
        <v>2805137.2386169401</v>
      </c>
      <c r="BI1320" s="99">
        <v>0</v>
      </c>
      <c r="BJ1320" s="99">
        <v>2290441.20910645</v>
      </c>
      <c r="BK1320" s="99">
        <v>2044766.2501678499</v>
      </c>
      <c r="BL1320" s="99">
        <v>0</v>
      </c>
      <c r="BM1320" s="99">
        <v>0</v>
      </c>
      <c r="BN1320" s="99">
        <v>0</v>
      </c>
      <c r="BO1320" s="99">
        <v>0</v>
      </c>
      <c r="BP1320" s="99">
        <v>0</v>
      </c>
      <c r="BQ1320" s="99">
        <v>0</v>
      </c>
      <c r="BR1320" s="99">
        <v>1968634.2252502399</v>
      </c>
      <c r="BS1320" s="99">
        <v>2118298.2559204102</v>
      </c>
      <c r="BT1320" s="99">
        <v>0</v>
      </c>
      <c r="BU1320" s="99">
        <v>343301.57999801601</v>
      </c>
      <c r="BV1320" s="99">
        <v>674349.43524932896</v>
      </c>
      <c r="BW1320" s="99">
        <v>0</v>
      </c>
      <c r="BX1320" s="99">
        <v>31124.489972829801</v>
      </c>
      <c r="BY1320" s="99">
        <v>0</v>
      </c>
      <c r="BZ1320" s="99">
        <v>0</v>
      </c>
      <c r="CA1320" s="99">
        <v>32968.837785244003</v>
      </c>
      <c r="CB1320" s="99">
        <v>2020558.22036743</v>
      </c>
      <c r="CC1320" s="99">
        <v>17393300.2893066</v>
      </c>
      <c r="CD1320" s="99">
        <v>5095740.4201049795</v>
      </c>
      <c r="CE1320" s="99">
        <v>398.06691240146802</v>
      </c>
      <c r="CF1320" s="99">
        <v>44992.5047693253</v>
      </c>
      <c r="CG1320" s="99">
        <v>378207.56602096598</v>
      </c>
      <c r="CH1320" s="99">
        <v>0</v>
      </c>
      <c r="CI1320" s="99">
        <v>33367.127700328798</v>
      </c>
      <c r="CJ1320" s="99">
        <v>2065519.3807373</v>
      </c>
      <c r="CK1320" s="99">
        <v>17770862.954345699</v>
      </c>
      <c r="CL1320" s="99">
        <v>5130499.9564819299</v>
      </c>
      <c r="CM1320" s="166">
        <v>42802.519164562204</v>
      </c>
      <c r="CN1320" s="166">
        <v>5052008.5197753897</v>
      </c>
      <c r="CO1320" s="166">
        <v>26693402.1162109</v>
      </c>
      <c r="CP1320" s="99">
        <v>5130499.9564819299</v>
      </c>
      <c r="CQ1320" s="99">
        <v>0</v>
      </c>
      <c r="CR1320" s="99">
        <v>0</v>
      </c>
      <c r="CS1320" s="99">
        <v>0</v>
      </c>
      <c r="CT1320" s="99">
        <v>0</v>
      </c>
      <c r="CU1320" s="98">
        <v>9500.9068311970004</v>
      </c>
      <c r="CV1320" s="98">
        <v>9784.2824442469991</v>
      </c>
      <c r="CW1320" s="98">
        <v>2065550.7251367553</v>
      </c>
      <c r="CX1320" s="98">
        <v>17771507.855327565</v>
      </c>
    </row>
    <row r="1321" spans="1:102" x14ac:dyDescent="0.2">
      <c r="A1321" s="98" t="s">
        <v>72</v>
      </c>
      <c r="B1321" s="100">
        <v>41518</v>
      </c>
      <c r="C1321" s="99">
        <v>23380.356068134301</v>
      </c>
      <c r="D1321" s="99">
        <v>0</v>
      </c>
      <c r="E1321" s="99">
        <v>9223.3693363666498</v>
      </c>
      <c r="F1321" s="99">
        <v>8499.4035245180094</v>
      </c>
      <c r="G1321" s="99">
        <v>390.17118064686701</v>
      </c>
      <c r="H1321" s="99">
        <v>0</v>
      </c>
      <c r="I1321" s="99">
        <v>0</v>
      </c>
      <c r="J1321" s="99">
        <v>9376.9595470428503</v>
      </c>
      <c r="K1321" s="99">
        <v>39.1537115615793</v>
      </c>
      <c r="L1321" s="99">
        <v>39.583568518981302</v>
      </c>
      <c r="M1321" s="99">
        <v>14448.078879118</v>
      </c>
      <c r="N1321" s="99">
        <v>5417.0142119526899</v>
      </c>
      <c r="O1321" s="99">
        <v>0</v>
      </c>
      <c r="P1321" s="99">
        <v>11145.311946392099</v>
      </c>
      <c r="Q1321" s="99">
        <v>1612.89617760479</v>
      </c>
      <c r="R1321" s="99">
        <v>0</v>
      </c>
      <c r="S1321" s="99">
        <v>388.82681325823103</v>
      </c>
      <c r="T1321" s="99">
        <v>0</v>
      </c>
      <c r="U1321" s="99">
        <v>9415.3446959257108</v>
      </c>
      <c r="V1321" s="99">
        <v>1247898.03839111</v>
      </c>
      <c r="W1321" s="99">
        <v>0</v>
      </c>
      <c r="X1321" s="99">
        <v>754001.80220794701</v>
      </c>
      <c r="Y1321" s="99">
        <v>699454.41754913295</v>
      </c>
      <c r="Z1321" s="99">
        <v>45151.1499381065</v>
      </c>
      <c r="AA1321" s="99">
        <v>0</v>
      </c>
      <c r="AB1321" s="99">
        <v>0</v>
      </c>
      <c r="AC1321" s="99">
        <v>2976270.5578918499</v>
      </c>
      <c r="AD1321" s="99">
        <v>0</v>
      </c>
      <c r="AE1321" s="99">
        <v>1749.93282872438</v>
      </c>
      <c r="AF1321" s="99">
        <v>671278.36470794701</v>
      </c>
      <c r="AG1321" s="99">
        <v>688762.24398803699</v>
      </c>
      <c r="AH1321" s="99">
        <v>0</v>
      </c>
      <c r="AI1321" s="99">
        <v>481705.31914520299</v>
      </c>
      <c r="AJ1321" s="99">
        <v>167653.824073792</v>
      </c>
      <c r="AK1321" s="99">
        <v>0</v>
      </c>
      <c r="AL1321" s="99">
        <v>45186.346410751299</v>
      </c>
      <c r="AM1321" s="99">
        <v>0</v>
      </c>
      <c r="AN1321" s="99">
        <v>2975249.5578002902</v>
      </c>
      <c r="AO1321" s="99">
        <v>11160734.083862299</v>
      </c>
      <c r="AP1321" s="99">
        <v>0</v>
      </c>
      <c r="AQ1321" s="99">
        <v>6109903.05786133</v>
      </c>
      <c r="AR1321" s="99">
        <v>5607160.8715209998</v>
      </c>
      <c r="AS1321" s="99">
        <v>376676.55089569098</v>
      </c>
      <c r="AT1321" s="99">
        <v>0</v>
      </c>
      <c r="AU1321" s="99">
        <v>0</v>
      </c>
      <c r="AV1321" s="99">
        <v>8900840.0964355506</v>
      </c>
      <c r="AW1321" s="99">
        <v>0</v>
      </c>
      <c r="AX1321" s="99">
        <v>12538.883755683901</v>
      </c>
      <c r="AY1321" s="99">
        <v>6004289.38171387</v>
      </c>
      <c r="AZ1321" s="99">
        <v>5617239.7804565402</v>
      </c>
      <c r="BA1321" s="99">
        <v>0</v>
      </c>
      <c r="BB1321" s="99">
        <v>4270408.1152343797</v>
      </c>
      <c r="BC1321" s="99">
        <v>1411771.7483215299</v>
      </c>
      <c r="BD1321" s="99">
        <v>0</v>
      </c>
      <c r="BE1321" s="99">
        <v>376653.82647323603</v>
      </c>
      <c r="BF1321" s="99">
        <v>0</v>
      </c>
      <c r="BG1321" s="99">
        <v>8895210.33447266</v>
      </c>
      <c r="BH1321" s="99">
        <v>2828539.1840209998</v>
      </c>
      <c r="BI1321" s="99">
        <v>0</v>
      </c>
      <c r="BJ1321" s="99">
        <v>2269801.7138366699</v>
      </c>
      <c r="BK1321" s="99">
        <v>2020817.61334229</v>
      </c>
      <c r="BL1321" s="99">
        <v>0</v>
      </c>
      <c r="BM1321" s="99">
        <v>0</v>
      </c>
      <c r="BN1321" s="99">
        <v>0</v>
      </c>
      <c r="BO1321" s="99">
        <v>0</v>
      </c>
      <c r="BP1321" s="99">
        <v>0</v>
      </c>
      <c r="BQ1321" s="99">
        <v>0</v>
      </c>
      <c r="BR1321" s="99">
        <v>1989330.16465759</v>
      </c>
      <c r="BS1321" s="99">
        <v>2098479.6094970698</v>
      </c>
      <c r="BT1321" s="99">
        <v>0</v>
      </c>
      <c r="BU1321" s="99">
        <v>296113</v>
      </c>
      <c r="BV1321" s="99">
        <v>683576.268051147</v>
      </c>
      <c r="BW1321" s="99">
        <v>0</v>
      </c>
      <c r="BX1321" s="99">
        <v>26689.8099775314</v>
      </c>
      <c r="BY1321" s="99">
        <v>0</v>
      </c>
      <c r="BZ1321" s="99">
        <v>0</v>
      </c>
      <c r="CA1321" s="99">
        <v>32621.796604156501</v>
      </c>
      <c r="CB1321" s="99">
        <v>2002427.78678894</v>
      </c>
      <c r="CC1321" s="99">
        <v>17236231.3369141</v>
      </c>
      <c r="CD1321" s="99">
        <v>5107630.0712280301</v>
      </c>
      <c r="CE1321" s="99">
        <v>390.10819055885099</v>
      </c>
      <c r="CF1321" s="99">
        <v>45271.4888944626</v>
      </c>
      <c r="CG1321" s="99">
        <v>376797.46662521397</v>
      </c>
      <c r="CH1321" s="99">
        <v>0</v>
      </c>
      <c r="CI1321" s="99">
        <v>33013.078036785097</v>
      </c>
      <c r="CJ1321" s="99">
        <v>2047524.0988922101</v>
      </c>
      <c r="CK1321" s="99">
        <v>17612118.778320301</v>
      </c>
      <c r="CL1321" s="99">
        <v>5121556.46520996</v>
      </c>
      <c r="CM1321" s="166">
        <v>42394.791182994799</v>
      </c>
      <c r="CN1321" s="166">
        <v>5026629.8101196298</v>
      </c>
      <c r="CO1321" s="166">
        <v>26490728.894287098</v>
      </c>
      <c r="CP1321" s="99">
        <v>5121556.46520996</v>
      </c>
      <c r="CQ1321" s="99">
        <v>0</v>
      </c>
      <c r="CR1321" s="99">
        <v>0</v>
      </c>
      <c r="CS1321" s="99">
        <v>0</v>
      </c>
      <c r="CT1321" s="99">
        <v>0</v>
      </c>
      <c r="CU1321" s="98">
        <v>9265.2661250159999</v>
      </c>
      <c r="CV1321" s="98">
        <v>9719.4913143020003</v>
      </c>
      <c r="CW1321" s="98">
        <v>2047699.2756834025</v>
      </c>
      <c r="CX1321" s="98">
        <v>17613028.803539313</v>
      </c>
    </row>
    <row r="1322" spans="1:102" x14ac:dyDescent="0.2">
      <c r="A1322" s="98" t="s">
        <v>72</v>
      </c>
      <c r="B1322" s="100">
        <v>41609</v>
      </c>
      <c r="C1322" s="99">
        <v>23241.280160903902</v>
      </c>
      <c r="D1322" s="99">
        <v>0</v>
      </c>
      <c r="E1322" s="99">
        <v>9030.32906663418</v>
      </c>
      <c r="F1322" s="99">
        <v>8334.6467478275299</v>
      </c>
      <c r="G1322" s="99">
        <v>412.76101776585</v>
      </c>
      <c r="H1322" s="99">
        <v>0</v>
      </c>
      <c r="I1322" s="99">
        <v>0</v>
      </c>
      <c r="J1322" s="99">
        <v>9258.3108378648794</v>
      </c>
      <c r="K1322" s="99">
        <v>31.6688720588572</v>
      </c>
      <c r="L1322" s="99">
        <v>26.885801919736</v>
      </c>
      <c r="M1322" s="99">
        <v>14306.7885013819</v>
      </c>
      <c r="N1322" s="99">
        <v>5368.91456443071</v>
      </c>
      <c r="O1322" s="99">
        <v>0</v>
      </c>
      <c r="P1322" s="99">
        <v>10970.4029537439</v>
      </c>
      <c r="Q1322" s="99">
        <v>1579.63259960711</v>
      </c>
      <c r="R1322" s="99">
        <v>0</v>
      </c>
      <c r="S1322" s="99">
        <v>406.80981799587602</v>
      </c>
      <c r="T1322" s="99">
        <v>0</v>
      </c>
      <c r="U1322" s="99">
        <v>9290.5301882028598</v>
      </c>
      <c r="V1322" s="99">
        <v>1237476.4981841999</v>
      </c>
      <c r="W1322" s="99">
        <v>0</v>
      </c>
      <c r="X1322" s="99">
        <v>737033.36001586902</v>
      </c>
      <c r="Y1322" s="99">
        <v>675660.10029602097</v>
      </c>
      <c r="Z1322" s="99">
        <v>46738.6865520477</v>
      </c>
      <c r="AA1322" s="99">
        <v>0</v>
      </c>
      <c r="AB1322" s="99">
        <v>0</v>
      </c>
      <c r="AC1322" s="99">
        <v>2956317.1464538602</v>
      </c>
      <c r="AD1322" s="99">
        <v>0</v>
      </c>
      <c r="AE1322" s="99">
        <v>1252.7705879509399</v>
      </c>
      <c r="AF1322" s="99">
        <v>660101.604347229</v>
      </c>
      <c r="AG1322" s="99">
        <v>674596.59934234596</v>
      </c>
      <c r="AH1322" s="99">
        <v>0</v>
      </c>
      <c r="AI1322" s="99">
        <v>470601.00068283099</v>
      </c>
      <c r="AJ1322" s="99">
        <v>164367.34825515701</v>
      </c>
      <c r="AK1322" s="99">
        <v>0</v>
      </c>
      <c r="AL1322" s="99">
        <v>47068.570355892203</v>
      </c>
      <c r="AM1322" s="99">
        <v>0</v>
      </c>
      <c r="AN1322" s="99">
        <v>2955203.95281982</v>
      </c>
      <c r="AO1322" s="99">
        <v>11133722.2030029</v>
      </c>
      <c r="AP1322" s="99">
        <v>0</v>
      </c>
      <c r="AQ1322" s="99">
        <v>5953560.1819457998</v>
      </c>
      <c r="AR1322" s="99">
        <v>5453840.2050170898</v>
      </c>
      <c r="AS1322" s="99">
        <v>392944.38765716599</v>
      </c>
      <c r="AT1322" s="99">
        <v>0</v>
      </c>
      <c r="AU1322" s="99">
        <v>0</v>
      </c>
      <c r="AV1322" s="99">
        <v>8899324.86572266</v>
      </c>
      <c r="AW1322" s="99">
        <v>0</v>
      </c>
      <c r="AX1322" s="99">
        <v>11736.2637894154</v>
      </c>
      <c r="AY1322" s="99">
        <v>5961779.5524902297</v>
      </c>
      <c r="AZ1322" s="99">
        <v>5526388.2520141602</v>
      </c>
      <c r="BA1322" s="99">
        <v>0</v>
      </c>
      <c r="BB1322" s="99">
        <v>4187647.8311767601</v>
      </c>
      <c r="BC1322" s="99">
        <v>1387716.77853394</v>
      </c>
      <c r="BD1322" s="99">
        <v>0</v>
      </c>
      <c r="BE1322" s="99">
        <v>392164.87076568598</v>
      </c>
      <c r="BF1322" s="99">
        <v>0</v>
      </c>
      <c r="BG1322" s="99">
        <v>8890876.79370117</v>
      </c>
      <c r="BH1322" s="99">
        <v>2819943.3421325702</v>
      </c>
      <c r="BI1322" s="99">
        <v>0</v>
      </c>
      <c r="BJ1322" s="99">
        <v>2222845.8779296898</v>
      </c>
      <c r="BK1322" s="99">
        <v>1975842.7879028299</v>
      </c>
      <c r="BL1322" s="99">
        <v>0</v>
      </c>
      <c r="BM1322" s="99">
        <v>0</v>
      </c>
      <c r="BN1322" s="99">
        <v>0</v>
      </c>
      <c r="BO1322" s="99">
        <v>0</v>
      </c>
      <c r="BP1322" s="99">
        <v>0</v>
      </c>
      <c r="BQ1322" s="99">
        <v>0</v>
      </c>
      <c r="BR1322" s="99">
        <v>1968996.1649780299</v>
      </c>
      <c r="BS1322" s="99">
        <v>2065237.28979492</v>
      </c>
      <c r="BT1322" s="99">
        <v>0</v>
      </c>
      <c r="BU1322" s="99">
        <v>335071.75</v>
      </c>
      <c r="BV1322" s="99">
        <v>674391.89744567894</v>
      </c>
      <c r="BW1322" s="99">
        <v>0</v>
      </c>
      <c r="BX1322" s="99">
        <v>31584.939968824401</v>
      </c>
      <c r="BY1322" s="99">
        <v>0</v>
      </c>
      <c r="BZ1322" s="99">
        <v>0</v>
      </c>
      <c r="CA1322" s="99">
        <v>32262.8869993687</v>
      </c>
      <c r="CB1322" s="99">
        <v>1974681.30741882</v>
      </c>
      <c r="CC1322" s="99">
        <v>17104496.572265599</v>
      </c>
      <c r="CD1322" s="99">
        <v>5046383.1837768601</v>
      </c>
      <c r="CE1322" s="99">
        <v>408.53517481684702</v>
      </c>
      <c r="CF1322" s="99">
        <v>47262.941403388999</v>
      </c>
      <c r="CG1322" s="99">
        <v>393064.41589736898</v>
      </c>
      <c r="CH1322" s="99">
        <v>0</v>
      </c>
      <c r="CI1322" s="99">
        <v>32675.2249717712</v>
      </c>
      <c r="CJ1322" s="99">
        <v>2021648.02961731</v>
      </c>
      <c r="CK1322" s="99">
        <v>17496735.122070301</v>
      </c>
      <c r="CL1322" s="99">
        <v>5070005.4985961895</v>
      </c>
      <c r="CM1322" s="166">
        <v>41885.642180919604</v>
      </c>
      <c r="CN1322" s="166">
        <v>4971301.0559692401</v>
      </c>
      <c r="CO1322" s="166">
        <v>26360747.986083999</v>
      </c>
      <c r="CP1322" s="99">
        <v>5070005.4985961895</v>
      </c>
      <c r="CQ1322" s="99">
        <v>0</v>
      </c>
      <c r="CR1322" s="99">
        <v>0</v>
      </c>
      <c r="CS1322" s="99">
        <v>0</v>
      </c>
      <c r="CT1322" s="99">
        <v>0</v>
      </c>
      <c r="CU1322" s="98">
        <v>9059.7413818210007</v>
      </c>
      <c r="CV1322" s="98">
        <v>9606.1485021799999</v>
      </c>
      <c r="CW1322" s="98">
        <v>2021944.248822209</v>
      </c>
      <c r="CX1322" s="98">
        <v>17497560.988162968</v>
      </c>
    </row>
    <row r="1323" spans="1:102" x14ac:dyDescent="0.2">
      <c r="A1323" s="98" t="s">
        <v>72</v>
      </c>
      <c r="B1323" s="100">
        <v>41699</v>
      </c>
      <c r="C1323" s="99">
        <v>23310.248583078399</v>
      </c>
      <c r="D1323" s="99">
        <v>0</v>
      </c>
      <c r="E1323" s="99">
        <v>8787.7464363575</v>
      </c>
      <c r="F1323" s="99">
        <v>8101.6503737568901</v>
      </c>
      <c r="G1323" s="99">
        <v>416.88731662184</v>
      </c>
      <c r="H1323" s="99">
        <v>0</v>
      </c>
      <c r="I1323" s="99">
        <v>0</v>
      </c>
      <c r="J1323" s="99">
        <v>9186.0481761694009</v>
      </c>
      <c r="K1323" s="99">
        <v>24.027842474170001</v>
      </c>
      <c r="L1323" s="99">
        <v>26.214559631655</v>
      </c>
      <c r="M1323" s="99">
        <v>14292.9465179443</v>
      </c>
      <c r="N1323" s="99">
        <v>5333.4234578609503</v>
      </c>
      <c r="O1323" s="99">
        <v>0</v>
      </c>
      <c r="P1323" s="99">
        <v>10842.745164632801</v>
      </c>
      <c r="Q1323" s="99">
        <v>1568.20856060088</v>
      </c>
      <c r="R1323" s="99">
        <v>0</v>
      </c>
      <c r="S1323" s="99">
        <v>417.423429515213</v>
      </c>
      <c r="T1323" s="99">
        <v>0</v>
      </c>
      <c r="U1323" s="99">
        <v>9210.90388607979</v>
      </c>
      <c r="V1323" s="99">
        <v>1234282.17747498</v>
      </c>
      <c r="W1323" s="99">
        <v>0</v>
      </c>
      <c r="X1323" s="99">
        <v>724274.67309570301</v>
      </c>
      <c r="Y1323" s="99">
        <v>661132.98468017601</v>
      </c>
      <c r="Z1323" s="99">
        <v>47265.303304195397</v>
      </c>
      <c r="AA1323" s="99">
        <v>0</v>
      </c>
      <c r="AB1323" s="99">
        <v>0</v>
      </c>
      <c r="AC1323" s="99">
        <v>2918637.05438232</v>
      </c>
      <c r="AD1323" s="99">
        <v>0</v>
      </c>
      <c r="AE1323" s="99">
        <v>1856.3413579016899</v>
      </c>
      <c r="AF1323" s="99">
        <v>655545.14160156297</v>
      </c>
      <c r="AG1323" s="99">
        <v>666241.27797698998</v>
      </c>
      <c r="AH1323" s="99">
        <v>0</v>
      </c>
      <c r="AI1323" s="99">
        <v>463045.47532653803</v>
      </c>
      <c r="AJ1323" s="99">
        <v>163972.31777000401</v>
      </c>
      <c r="AK1323" s="99">
        <v>0</v>
      </c>
      <c r="AL1323" s="99">
        <v>46710.733968734698</v>
      </c>
      <c r="AM1323" s="99">
        <v>0</v>
      </c>
      <c r="AN1323" s="99">
        <v>2926328.9675598098</v>
      </c>
      <c r="AO1323" s="99">
        <v>11168146.2197266</v>
      </c>
      <c r="AP1323" s="99">
        <v>0</v>
      </c>
      <c r="AQ1323" s="99">
        <v>5845568.8056030301</v>
      </c>
      <c r="AR1323" s="99">
        <v>5342403.0702514602</v>
      </c>
      <c r="AS1323" s="99">
        <v>395929.83300399798</v>
      </c>
      <c r="AT1323" s="99">
        <v>0</v>
      </c>
      <c r="AU1323" s="99">
        <v>0</v>
      </c>
      <c r="AV1323" s="99">
        <v>8818412.2731933594</v>
      </c>
      <c r="AW1323" s="99">
        <v>0</v>
      </c>
      <c r="AX1323" s="99">
        <v>13899.8888453245</v>
      </c>
      <c r="AY1323" s="99">
        <v>5963371.28515625</v>
      </c>
      <c r="AZ1323" s="99">
        <v>5476711.5086669903</v>
      </c>
      <c r="BA1323" s="99">
        <v>0</v>
      </c>
      <c r="BB1323" s="99">
        <v>4143363.6901550302</v>
      </c>
      <c r="BC1323" s="99">
        <v>1389883.5887756301</v>
      </c>
      <c r="BD1323" s="99">
        <v>0</v>
      </c>
      <c r="BE1323" s="99">
        <v>391592.09664535499</v>
      </c>
      <c r="BF1323" s="99">
        <v>0</v>
      </c>
      <c r="BG1323" s="99">
        <v>8870053.9865722694</v>
      </c>
      <c r="BH1323" s="99">
        <v>2813003.31854248</v>
      </c>
      <c r="BI1323" s="99">
        <v>0</v>
      </c>
      <c r="BJ1323" s="99">
        <v>2190284.4442749</v>
      </c>
      <c r="BK1323" s="99">
        <v>1948561.1552734401</v>
      </c>
      <c r="BL1323" s="99">
        <v>0</v>
      </c>
      <c r="BM1323" s="99">
        <v>0</v>
      </c>
      <c r="BN1323" s="99">
        <v>0</v>
      </c>
      <c r="BO1323" s="99">
        <v>0</v>
      </c>
      <c r="BP1323" s="99">
        <v>0</v>
      </c>
      <c r="BQ1323" s="99">
        <v>0</v>
      </c>
      <c r="BR1323" s="99">
        <v>1953874.89335632</v>
      </c>
      <c r="BS1323" s="99">
        <v>2047362.2398681601</v>
      </c>
      <c r="BT1323" s="99">
        <v>0</v>
      </c>
      <c r="BU1323" s="99">
        <v>325774</v>
      </c>
      <c r="BV1323" s="99">
        <v>676939.75873565697</v>
      </c>
      <c r="BW1323" s="99">
        <v>0</v>
      </c>
      <c r="BX1323" s="99">
        <v>32587.2499740124</v>
      </c>
      <c r="BY1323" s="99">
        <v>0</v>
      </c>
      <c r="BZ1323" s="99">
        <v>0</v>
      </c>
      <c r="CA1323" s="99">
        <v>32089.698002100002</v>
      </c>
      <c r="CB1323" s="99">
        <v>1958149.03344727</v>
      </c>
      <c r="CC1323" s="99">
        <v>17036409.903808601</v>
      </c>
      <c r="CD1323" s="99">
        <v>4987848.8502807599</v>
      </c>
      <c r="CE1323" s="99">
        <v>420.77319806814199</v>
      </c>
      <c r="CF1323" s="99">
        <v>47207.836469650298</v>
      </c>
      <c r="CG1323" s="99">
        <v>395791.95057296799</v>
      </c>
      <c r="CH1323" s="99">
        <v>0</v>
      </c>
      <c r="CI1323" s="99">
        <v>32505.638958692602</v>
      </c>
      <c r="CJ1323" s="99">
        <v>2005676.1440734901</v>
      </c>
      <c r="CK1323" s="99">
        <v>17429743.594970699</v>
      </c>
      <c r="CL1323" s="99">
        <v>5039946.2472534198</v>
      </c>
      <c r="CM1323" s="166">
        <v>41651.806149482698</v>
      </c>
      <c r="CN1323" s="166">
        <v>4927254.8583373995</v>
      </c>
      <c r="CO1323" s="166">
        <v>26302276.714599598</v>
      </c>
      <c r="CP1323" s="99">
        <v>5039946.2472534198</v>
      </c>
      <c r="CQ1323" s="99">
        <v>0</v>
      </c>
      <c r="CR1323" s="99">
        <v>0</v>
      </c>
      <c r="CS1323" s="99">
        <v>0</v>
      </c>
      <c r="CT1323" s="99">
        <v>0</v>
      </c>
      <c r="CU1323" s="98">
        <v>8815.0662253400005</v>
      </c>
      <c r="CV1323" s="98">
        <v>9542.7162000829994</v>
      </c>
      <c r="CW1323" s="98">
        <v>2005356.8699169203</v>
      </c>
      <c r="CX1323" s="98">
        <v>17432201.854381569</v>
      </c>
    </row>
    <row r="1324" spans="1:102" x14ac:dyDescent="0.2">
      <c r="A1324" s="98" t="s">
        <v>72</v>
      </c>
      <c r="B1324" s="100">
        <v>41791</v>
      </c>
      <c r="C1324" s="99">
        <v>23095.557029008902</v>
      </c>
      <c r="D1324" s="99">
        <v>0</v>
      </c>
      <c r="E1324" s="99">
        <v>8723.9315927028692</v>
      </c>
      <c r="F1324" s="99">
        <v>8041.7059985995302</v>
      </c>
      <c r="G1324" s="99">
        <v>406.81743915751599</v>
      </c>
      <c r="H1324" s="99">
        <v>0</v>
      </c>
      <c r="I1324" s="99">
        <v>0</v>
      </c>
      <c r="J1324" s="99">
        <v>9127.3229949474298</v>
      </c>
      <c r="K1324" s="99">
        <v>15.084348150296099</v>
      </c>
      <c r="L1324" s="99">
        <v>158.264501014724</v>
      </c>
      <c r="M1324" s="99">
        <v>14125.463993072501</v>
      </c>
      <c r="N1324" s="99">
        <v>5332.6416379809398</v>
      </c>
      <c r="O1324" s="99">
        <v>0</v>
      </c>
      <c r="P1324" s="99">
        <v>10656.804071426401</v>
      </c>
      <c r="Q1324" s="99">
        <v>1548.3415964096801</v>
      </c>
      <c r="R1324" s="99">
        <v>0</v>
      </c>
      <c r="S1324" s="99">
        <v>404.28564119339001</v>
      </c>
      <c r="T1324" s="99">
        <v>0</v>
      </c>
      <c r="U1324" s="99">
        <v>9142.3772929906809</v>
      </c>
      <c r="V1324" s="99">
        <v>1226464.5592193599</v>
      </c>
      <c r="W1324" s="99">
        <v>0</v>
      </c>
      <c r="X1324" s="99">
        <v>715140.42839813197</v>
      </c>
      <c r="Y1324" s="99">
        <v>658941.70912933396</v>
      </c>
      <c r="Z1324" s="99">
        <v>47059.662785530098</v>
      </c>
      <c r="AA1324" s="99">
        <v>0</v>
      </c>
      <c r="AB1324" s="99">
        <v>0</v>
      </c>
      <c r="AC1324" s="99">
        <v>2897832.0893249498</v>
      </c>
      <c r="AD1324" s="99">
        <v>0</v>
      </c>
      <c r="AE1324" s="99">
        <v>5967.7297042012196</v>
      </c>
      <c r="AF1324" s="99">
        <v>652745.95827484096</v>
      </c>
      <c r="AG1324" s="99">
        <v>663963.892341614</v>
      </c>
      <c r="AH1324" s="99">
        <v>0</v>
      </c>
      <c r="AI1324" s="99">
        <v>451606.47645568801</v>
      </c>
      <c r="AJ1324" s="99">
        <v>167794.78177261399</v>
      </c>
      <c r="AK1324" s="99">
        <v>0</v>
      </c>
      <c r="AL1324" s="99">
        <v>46520.424515247301</v>
      </c>
      <c r="AM1324" s="99">
        <v>0</v>
      </c>
      <c r="AN1324" s="99">
        <v>2899542.5592041002</v>
      </c>
      <c r="AO1324" s="99">
        <v>11133066.956665</v>
      </c>
      <c r="AP1324" s="99">
        <v>0</v>
      </c>
      <c r="AQ1324" s="99">
        <v>5862966.73718262</v>
      </c>
      <c r="AR1324" s="99">
        <v>5332618.5376586895</v>
      </c>
      <c r="AS1324" s="99">
        <v>394521.21013641398</v>
      </c>
      <c r="AT1324" s="99">
        <v>0</v>
      </c>
      <c r="AU1324" s="99">
        <v>0</v>
      </c>
      <c r="AV1324" s="99">
        <v>8825479.7238769494</v>
      </c>
      <c r="AW1324" s="99">
        <v>0</v>
      </c>
      <c r="AX1324" s="99">
        <v>57550.329562664003</v>
      </c>
      <c r="AY1324" s="99">
        <v>5986173.3557128897</v>
      </c>
      <c r="AZ1324" s="99">
        <v>5461697.6511230497</v>
      </c>
      <c r="BA1324" s="99">
        <v>0</v>
      </c>
      <c r="BB1324" s="99">
        <v>4053263.1745300302</v>
      </c>
      <c r="BC1324" s="99">
        <v>1423327.5303955099</v>
      </c>
      <c r="BD1324" s="99">
        <v>0</v>
      </c>
      <c r="BE1324" s="99">
        <v>390113.88408279401</v>
      </c>
      <c r="BF1324" s="99">
        <v>0</v>
      </c>
      <c r="BG1324" s="99">
        <v>8808561.6862793006</v>
      </c>
      <c r="BH1324" s="99">
        <v>2809893.93432617</v>
      </c>
      <c r="BI1324" s="99">
        <v>0</v>
      </c>
      <c r="BJ1324" s="99">
        <v>2181799.8548583998</v>
      </c>
      <c r="BK1324" s="99">
        <v>1945868.5277557401</v>
      </c>
      <c r="BL1324" s="99">
        <v>0</v>
      </c>
      <c r="BM1324" s="99">
        <v>0</v>
      </c>
      <c r="BN1324" s="99">
        <v>0</v>
      </c>
      <c r="BO1324" s="99">
        <v>0</v>
      </c>
      <c r="BP1324" s="99">
        <v>0</v>
      </c>
      <c r="BQ1324" s="99">
        <v>0</v>
      </c>
      <c r="BR1324" s="99">
        <v>1968612.1582031299</v>
      </c>
      <c r="BS1324" s="99">
        <v>2043826.40830994</v>
      </c>
      <c r="BT1324" s="99">
        <v>0</v>
      </c>
      <c r="BU1324" s="99">
        <v>321103.45999908401</v>
      </c>
      <c r="BV1324" s="99">
        <v>689532.13028716994</v>
      </c>
      <c r="BW1324" s="99">
        <v>0</v>
      </c>
      <c r="BX1324" s="99">
        <v>32473.6299734116</v>
      </c>
      <c r="BY1324" s="99">
        <v>0</v>
      </c>
      <c r="BZ1324" s="99">
        <v>0</v>
      </c>
      <c r="CA1324" s="99">
        <v>31815.137537479401</v>
      </c>
      <c r="CB1324" s="99">
        <v>1941167.2302703899</v>
      </c>
      <c r="CC1324" s="99">
        <v>16947618.293945301</v>
      </c>
      <c r="CD1324" s="99">
        <v>4989041.6851806603</v>
      </c>
      <c r="CE1324" s="99">
        <v>406.84084539487998</v>
      </c>
      <c r="CF1324" s="99">
        <v>46984.035369396202</v>
      </c>
      <c r="CG1324" s="99">
        <v>394237.76431274402</v>
      </c>
      <c r="CH1324" s="99">
        <v>0</v>
      </c>
      <c r="CI1324" s="99">
        <v>32221.554384946801</v>
      </c>
      <c r="CJ1324" s="99">
        <v>1987717.98364258</v>
      </c>
      <c r="CK1324" s="99">
        <v>17340300.666992199</v>
      </c>
      <c r="CL1324" s="99">
        <v>5027914.8013305701</v>
      </c>
      <c r="CM1324" s="166">
        <v>41316.694644928</v>
      </c>
      <c r="CN1324" s="166">
        <v>4891804.87744141</v>
      </c>
      <c r="CO1324" s="166">
        <v>26138362.510742199</v>
      </c>
      <c r="CP1324" s="99">
        <v>5027914.8013305701</v>
      </c>
      <c r="CQ1324" s="99">
        <v>0</v>
      </c>
      <c r="CR1324" s="99">
        <v>0</v>
      </c>
      <c r="CS1324" s="99">
        <v>0</v>
      </c>
      <c r="CT1324" s="99">
        <v>0</v>
      </c>
      <c r="CU1324" s="98">
        <v>8736.8560425579999</v>
      </c>
      <c r="CV1324" s="98">
        <v>9480.3758417850004</v>
      </c>
      <c r="CW1324" s="98">
        <v>1988151.2656397861</v>
      </c>
      <c r="CX1324" s="98">
        <v>17341856.058258045</v>
      </c>
    </row>
    <row r="1325" spans="1:102" x14ac:dyDescent="0.2">
      <c r="A1325" s="98" t="s">
        <v>72</v>
      </c>
      <c r="B1325" s="100">
        <v>41883</v>
      </c>
      <c r="C1325" s="99">
        <v>23080.020674467101</v>
      </c>
      <c r="D1325" s="99">
        <v>0</v>
      </c>
      <c r="E1325" s="99">
        <v>8584.1005737781506</v>
      </c>
      <c r="F1325" s="99">
        <v>7936.7537761330595</v>
      </c>
      <c r="G1325" s="99">
        <v>399.44487361982499</v>
      </c>
      <c r="H1325" s="99">
        <v>0</v>
      </c>
      <c r="I1325" s="99">
        <v>0</v>
      </c>
      <c r="J1325" s="99">
        <v>9020.4646426439303</v>
      </c>
      <c r="K1325" s="99">
        <v>9.1124721860978806</v>
      </c>
      <c r="L1325" s="99">
        <v>54.6189172184095</v>
      </c>
      <c r="M1325" s="99">
        <v>14120.7492516041</v>
      </c>
      <c r="N1325" s="99">
        <v>5291.7182340025902</v>
      </c>
      <c r="O1325" s="99">
        <v>0</v>
      </c>
      <c r="P1325" s="99">
        <v>10692.1587761641</v>
      </c>
      <c r="Q1325" s="99">
        <v>1524.34103415906</v>
      </c>
      <c r="R1325" s="99">
        <v>0</v>
      </c>
      <c r="S1325" s="99">
        <v>399.589122053236</v>
      </c>
      <c r="T1325" s="99">
        <v>0</v>
      </c>
      <c r="U1325" s="99">
        <v>9029.63930475712</v>
      </c>
      <c r="V1325" s="99">
        <v>1216878.8606872601</v>
      </c>
      <c r="W1325" s="99">
        <v>0</v>
      </c>
      <c r="X1325" s="99">
        <v>704834.91025543201</v>
      </c>
      <c r="Y1325" s="99">
        <v>647809.24999237095</v>
      </c>
      <c r="Z1325" s="99">
        <v>46871.764330864004</v>
      </c>
      <c r="AA1325" s="99">
        <v>0</v>
      </c>
      <c r="AB1325" s="99">
        <v>0</v>
      </c>
      <c r="AC1325" s="99">
        <v>2874009.1358337398</v>
      </c>
      <c r="AD1325" s="99">
        <v>0</v>
      </c>
      <c r="AE1325" s="99">
        <v>3208.4197825193401</v>
      </c>
      <c r="AF1325" s="99">
        <v>649009.16542816197</v>
      </c>
      <c r="AG1325" s="99">
        <v>648416.89905548096</v>
      </c>
      <c r="AH1325" s="99">
        <v>0</v>
      </c>
      <c r="AI1325" s="99">
        <v>450320.73553085298</v>
      </c>
      <c r="AJ1325" s="99">
        <v>168104.15897369399</v>
      </c>
      <c r="AK1325" s="99">
        <v>0</v>
      </c>
      <c r="AL1325" s="99">
        <v>46990.350080966899</v>
      </c>
      <c r="AM1325" s="99">
        <v>0</v>
      </c>
      <c r="AN1325" s="99">
        <v>2865072.98620605</v>
      </c>
      <c r="AO1325" s="99">
        <v>11096252.596069301</v>
      </c>
      <c r="AP1325" s="99">
        <v>0</v>
      </c>
      <c r="AQ1325" s="99">
        <v>5735842.2556152297</v>
      </c>
      <c r="AR1325" s="99">
        <v>5258445.6814575205</v>
      </c>
      <c r="AS1325" s="99">
        <v>392984.53548812901</v>
      </c>
      <c r="AT1325" s="99">
        <v>0</v>
      </c>
      <c r="AU1325" s="99">
        <v>0</v>
      </c>
      <c r="AV1325" s="99">
        <v>8753358.9620361291</v>
      </c>
      <c r="AW1325" s="99">
        <v>0</v>
      </c>
      <c r="AX1325" s="99">
        <v>27426.515381574602</v>
      </c>
      <c r="AY1325" s="99">
        <v>5948097.4804077102</v>
      </c>
      <c r="AZ1325" s="99">
        <v>5368726.5925292997</v>
      </c>
      <c r="BA1325" s="99">
        <v>0</v>
      </c>
      <c r="BB1325" s="99">
        <v>4058044.66323853</v>
      </c>
      <c r="BC1325" s="99">
        <v>1421106.6171875</v>
      </c>
      <c r="BD1325" s="99">
        <v>0</v>
      </c>
      <c r="BE1325" s="99">
        <v>392355.78026962298</v>
      </c>
      <c r="BF1325" s="99">
        <v>0</v>
      </c>
      <c r="BG1325" s="99">
        <v>8720723.0863037091</v>
      </c>
      <c r="BH1325" s="99">
        <v>2828617.1905517601</v>
      </c>
      <c r="BI1325" s="99">
        <v>0</v>
      </c>
      <c r="BJ1325" s="99">
        <v>2159899.89489746</v>
      </c>
      <c r="BK1325" s="99">
        <v>1927086.5690002399</v>
      </c>
      <c r="BL1325" s="99">
        <v>0</v>
      </c>
      <c r="BM1325" s="99">
        <v>0</v>
      </c>
      <c r="BN1325" s="99">
        <v>0</v>
      </c>
      <c r="BO1325" s="99">
        <v>0</v>
      </c>
      <c r="BP1325" s="99">
        <v>0</v>
      </c>
      <c r="BQ1325" s="99">
        <v>0</v>
      </c>
      <c r="BR1325" s="99">
        <v>1974405.4692382801</v>
      </c>
      <c r="BS1325" s="99">
        <v>2011922.06140137</v>
      </c>
      <c r="BT1325" s="99">
        <v>0</v>
      </c>
      <c r="BU1325" s="99">
        <v>276566.229999542</v>
      </c>
      <c r="BV1325" s="99">
        <v>690621.34670257603</v>
      </c>
      <c r="BW1325" s="99">
        <v>0</v>
      </c>
      <c r="BX1325" s="99">
        <v>27947.089978933302</v>
      </c>
      <c r="BY1325" s="99">
        <v>0</v>
      </c>
      <c r="BZ1325" s="99">
        <v>0</v>
      </c>
      <c r="CA1325" s="99">
        <v>31687.203515052799</v>
      </c>
      <c r="CB1325" s="99">
        <v>1921547.9542083701</v>
      </c>
      <c r="CC1325" s="99">
        <v>16860357.763427701</v>
      </c>
      <c r="CD1325" s="99">
        <v>5006656.2883911096</v>
      </c>
      <c r="CE1325" s="99">
        <v>399.89654623344501</v>
      </c>
      <c r="CF1325" s="99">
        <v>47168.0022172928</v>
      </c>
      <c r="CG1325" s="99">
        <v>393502.01192092901</v>
      </c>
      <c r="CH1325" s="99">
        <v>0</v>
      </c>
      <c r="CI1325" s="99">
        <v>32088.814194202401</v>
      </c>
      <c r="CJ1325" s="99">
        <v>1968391.9647522001</v>
      </c>
      <c r="CK1325" s="99">
        <v>17253176.939941399</v>
      </c>
      <c r="CL1325" s="99">
        <v>5015509.5875854502</v>
      </c>
      <c r="CM1325" s="166">
        <v>41076.269853115104</v>
      </c>
      <c r="CN1325" s="166">
        <v>4839033.2039794903</v>
      </c>
      <c r="CO1325" s="166">
        <v>25988221.6884766</v>
      </c>
      <c r="CP1325" s="99">
        <v>5015509.5875854502</v>
      </c>
      <c r="CQ1325" s="99">
        <v>0</v>
      </c>
      <c r="CR1325" s="99">
        <v>0</v>
      </c>
      <c r="CS1325" s="99">
        <v>0</v>
      </c>
      <c r="CT1325" s="99">
        <v>0</v>
      </c>
      <c r="CU1325" s="98">
        <v>8591.3455995099994</v>
      </c>
      <c r="CV1325" s="98">
        <v>9367.7034374600007</v>
      </c>
      <c r="CW1325" s="98">
        <v>1968715.9564256629</v>
      </c>
      <c r="CX1325" s="98">
        <v>17253859.77534863</v>
      </c>
    </row>
    <row r="1326" spans="1:102" x14ac:dyDescent="0.2">
      <c r="A1326" s="98" t="s">
        <v>72</v>
      </c>
      <c r="B1326" s="100">
        <v>41974</v>
      </c>
      <c r="C1326" s="99">
        <v>23024.0199511051</v>
      </c>
      <c r="D1326" s="99">
        <v>0</v>
      </c>
      <c r="E1326" s="99">
        <v>8457.5430781841296</v>
      </c>
      <c r="F1326" s="99">
        <v>7828.0983020067197</v>
      </c>
      <c r="G1326" s="99">
        <v>381.33052964135999</v>
      </c>
      <c r="H1326" s="99">
        <v>0</v>
      </c>
      <c r="I1326" s="99">
        <v>0</v>
      </c>
      <c r="J1326" s="99">
        <v>8869.2047337293607</v>
      </c>
      <c r="K1326" s="99">
        <v>7.7797386423917496</v>
      </c>
      <c r="L1326" s="99">
        <v>44.872121062595397</v>
      </c>
      <c r="M1326" s="99">
        <v>14035.670232057601</v>
      </c>
      <c r="N1326" s="99">
        <v>5269.9882249236098</v>
      </c>
      <c r="O1326" s="99">
        <v>0</v>
      </c>
      <c r="P1326" s="99">
        <v>10602.7836278677</v>
      </c>
      <c r="Q1326" s="99">
        <v>1515.00957915187</v>
      </c>
      <c r="R1326" s="99">
        <v>0</v>
      </c>
      <c r="S1326" s="99">
        <v>376.08314536511898</v>
      </c>
      <c r="T1326" s="99">
        <v>0</v>
      </c>
      <c r="U1326" s="99">
        <v>8876.4319442510605</v>
      </c>
      <c r="V1326" s="99">
        <v>1206705.3981628399</v>
      </c>
      <c r="W1326" s="99">
        <v>0</v>
      </c>
      <c r="X1326" s="99">
        <v>694458.19892883301</v>
      </c>
      <c r="Y1326" s="99">
        <v>642135.19138336205</v>
      </c>
      <c r="Z1326" s="99">
        <v>45594.8477034569</v>
      </c>
      <c r="AA1326" s="99">
        <v>0</v>
      </c>
      <c r="AB1326" s="99">
        <v>0</v>
      </c>
      <c r="AC1326" s="99">
        <v>2812977.4709777799</v>
      </c>
      <c r="AD1326" s="99">
        <v>0</v>
      </c>
      <c r="AE1326" s="99">
        <v>2928.6005659103398</v>
      </c>
      <c r="AF1326" s="99">
        <v>645728.72229003895</v>
      </c>
      <c r="AG1326" s="99">
        <v>645355.67922210705</v>
      </c>
      <c r="AH1326" s="99">
        <v>0</v>
      </c>
      <c r="AI1326" s="99">
        <v>442634.97123336798</v>
      </c>
      <c r="AJ1326" s="99">
        <v>165710.94125747701</v>
      </c>
      <c r="AK1326" s="99">
        <v>0</v>
      </c>
      <c r="AL1326" s="99">
        <v>45517.661652565002</v>
      </c>
      <c r="AM1326" s="99">
        <v>0</v>
      </c>
      <c r="AN1326" s="99">
        <v>2812530.8325195299</v>
      </c>
      <c r="AO1326" s="99">
        <v>11071811.4401855</v>
      </c>
      <c r="AP1326" s="99">
        <v>0</v>
      </c>
      <c r="AQ1326" s="99">
        <v>5686111.8855590802</v>
      </c>
      <c r="AR1326" s="99">
        <v>5225398.33447266</v>
      </c>
      <c r="AS1326" s="99">
        <v>379335.97362899798</v>
      </c>
      <c r="AT1326" s="99">
        <v>0</v>
      </c>
      <c r="AU1326" s="99">
        <v>0</v>
      </c>
      <c r="AV1326" s="99">
        <v>8628874.2127685491</v>
      </c>
      <c r="AW1326" s="99">
        <v>0</v>
      </c>
      <c r="AX1326" s="99">
        <v>26540.294363021902</v>
      </c>
      <c r="AY1326" s="99">
        <v>5971751.8528442401</v>
      </c>
      <c r="AZ1326" s="99">
        <v>5348623.17041016</v>
      </c>
      <c r="BA1326" s="99">
        <v>0</v>
      </c>
      <c r="BB1326" s="99">
        <v>3998962.3676757799</v>
      </c>
      <c r="BC1326" s="99">
        <v>1411353.0937957801</v>
      </c>
      <c r="BD1326" s="99">
        <v>0</v>
      </c>
      <c r="BE1326" s="99">
        <v>380806.373123169</v>
      </c>
      <c r="BF1326" s="99">
        <v>0</v>
      </c>
      <c r="BG1326" s="99">
        <v>8619424.6987304706</v>
      </c>
      <c r="BH1326" s="99">
        <v>2820616.96166992</v>
      </c>
      <c r="BI1326" s="99">
        <v>0</v>
      </c>
      <c r="BJ1326" s="99">
        <v>2144731.9736022898</v>
      </c>
      <c r="BK1326" s="99">
        <v>1918657.3711242699</v>
      </c>
      <c r="BL1326" s="99">
        <v>0</v>
      </c>
      <c r="BM1326" s="99">
        <v>0</v>
      </c>
      <c r="BN1326" s="99">
        <v>0</v>
      </c>
      <c r="BO1326" s="99">
        <v>0</v>
      </c>
      <c r="BP1326" s="99">
        <v>0</v>
      </c>
      <c r="BQ1326" s="99">
        <v>0</v>
      </c>
      <c r="BR1326" s="99">
        <v>1966497.7081146201</v>
      </c>
      <c r="BS1326" s="99">
        <v>2000472.7387542699</v>
      </c>
      <c r="BT1326" s="99">
        <v>0</v>
      </c>
      <c r="BU1326" s="99">
        <v>313995.75</v>
      </c>
      <c r="BV1326" s="99">
        <v>686256.10075378395</v>
      </c>
      <c r="BW1326" s="99">
        <v>0</v>
      </c>
      <c r="BX1326" s="99">
        <v>30874.849972009699</v>
      </c>
      <c r="BY1326" s="99">
        <v>0</v>
      </c>
      <c r="BZ1326" s="99">
        <v>0</v>
      </c>
      <c r="CA1326" s="99">
        <v>31467.651898860899</v>
      </c>
      <c r="CB1326" s="99">
        <v>1901528.8071746801</v>
      </c>
      <c r="CC1326" s="99">
        <v>16752396.3789063</v>
      </c>
      <c r="CD1326" s="99">
        <v>4972456.6616821298</v>
      </c>
      <c r="CE1326" s="99">
        <v>377.51108801737399</v>
      </c>
      <c r="CF1326" s="99">
        <v>45424.131209850297</v>
      </c>
      <c r="CG1326" s="99">
        <v>379431.86157226597</v>
      </c>
      <c r="CH1326" s="99">
        <v>0</v>
      </c>
      <c r="CI1326" s="99">
        <v>31848.905224084901</v>
      </c>
      <c r="CJ1326" s="99">
        <v>1947109.1938781701</v>
      </c>
      <c r="CK1326" s="99">
        <v>17136298.628662098</v>
      </c>
      <c r="CL1326" s="99">
        <v>4992242.7421264602</v>
      </c>
      <c r="CM1326" s="166">
        <v>40671.360612869299</v>
      </c>
      <c r="CN1326" s="166">
        <v>4761266.2615966797</v>
      </c>
      <c r="CO1326" s="166">
        <v>25750454.639404301</v>
      </c>
      <c r="CP1326" s="99">
        <v>4992242.7421264602</v>
      </c>
      <c r="CQ1326" s="99">
        <v>0</v>
      </c>
      <c r="CR1326" s="99">
        <v>0</v>
      </c>
      <c r="CS1326" s="99">
        <v>0</v>
      </c>
      <c r="CT1326" s="99">
        <v>0</v>
      </c>
      <c r="CU1326" s="98">
        <v>8468.2679204659999</v>
      </c>
      <c r="CV1326" s="98">
        <v>9208.2702641430005</v>
      </c>
      <c r="CW1326" s="98">
        <v>1946952.9383845304</v>
      </c>
      <c r="CX1326" s="98">
        <v>17131828.240478568</v>
      </c>
    </row>
    <row r="1327" spans="1:102" x14ac:dyDescent="0.2">
      <c r="A1327" s="98" t="s">
        <v>72</v>
      </c>
      <c r="B1327" s="100">
        <v>42064</v>
      </c>
      <c r="C1327" s="99">
        <v>22874.467256545999</v>
      </c>
      <c r="D1327" s="99">
        <v>0</v>
      </c>
      <c r="E1327" s="99">
        <v>8333.2994594573993</v>
      </c>
      <c r="F1327" s="99">
        <v>7725.8027206659299</v>
      </c>
      <c r="G1327" s="99">
        <v>394.921828884631</v>
      </c>
      <c r="H1327" s="99">
        <v>0</v>
      </c>
      <c r="I1327" s="99">
        <v>0</v>
      </c>
      <c r="J1327" s="99">
        <v>8721.3103058338202</v>
      </c>
      <c r="K1327" s="99">
        <v>7.0908402794739196</v>
      </c>
      <c r="L1327" s="99">
        <v>20.202563821105301</v>
      </c>
      <c r="M1327" s="99">
        <v>13946.380705952601</v>
      </c>
      <c r="N1327" s="99">
        <v>5247.7159199714697</v>
      </c>
      <c r="O1327" s="99">
        <v>0</v>
      </c>
      <c r="P1327" s="99">
        <v>10457.8571619987</v>
      </c>
      <c r="Q1327" s="99">
        <v>1509.96742674708</v>
      </c>
      <c r="R1327" s="99">
        <v>0</v>
      </c>
      <c r="S1327" s="99">
        <v>392.74565693736099</v>
      </c>
      <c r="T1327" s="99">
        <v>0</v>
      </c>
      <c r="U1327" s="99">
        <v>8728.1264736652392</v>
      </c>
      <c r="V1327" s="99">
        <v>1190549.7998046901</v>
      </c>
      <c r="W1327" s="99">
        <v>0</v>
      </c>
      <c r="X1327" s="99">
        <v>680286.26528930699</v>
      </c>
      <c r="Y1327" s="99">
        <v>627842.93385314895</v>
      </c>
      <c r="Z1327" s="99">
        <v>46063.295202255198</v>
      </c>
      <c r="AA1327" s="99">
        <v>0</v>
      </c>
      <c r="AB1327" s="99">
        <v>0</v>
      </c>
      <c r="AC1327" s="99">
        <v>2768269.1817016602</v>
      </c>
      <c r="AD1327" s="99">
        <v>0</v>
      </c>
      <c r="AE1327" s="99">
        <v>1745.04546181858</v>
      </c>
      <c r="AF1327" s="99">
        <v>637510.82733154297</v>
      </c>
      <c r="AG1327" s="99">
        <v>634453.75243377697</v>
      </c>
      <c r="AH1327" s="99">
        <v>0</v>
      </c>
      <c r="AI1327" s="99">
        <v>433588.62295532197</v>
      </c>
      <c r="AJ1327" s="99">
        <v>162500.61183166501</v>
      </c>
      <c r="AK1327" s="99">
        <v>0</v>
      </c>
      <c r="AL1327" s="99">
        <v>45557.471181392699</v>
      </c>
      <c r="AM1327" s="99">
        <v>0</v>
      </c>
      <c r="AN1327" s="99">
        <v>2769079.2411499</v>
      </c>
      <c r="AO1327" s="99">
        <v>10951975.7615967</v>
      </c>
      <c r="AP1327" s="99">
        <v>0</v>
      </c>
      <c r="AQ1327" s="99">
        <v>5573283.2197876005</v>
      </c>
      <c r="AR1327" s="99">
        <v>5135024.7717895498</v>
      </c>
      <c r="AS1327" s="99">
        <v>387302.66292190598</v>
      </c>
      <c r="AT1327" s="99">
        <v>0</v>
      </c>
      <c r="AU1327" s="99">
        <v>0</v>
      </c>
      <c r="AV1327" s="99">
        <v>8529496.59057617</v>
      </c>
      <c r="AW1327" s="99">
        <v>0</v>
      </c>
      <c r="AX1327" s="99">
        <v>17356.809096574802</v>
      </c>
      <c r="AY1327" s="99">
        <v>5921638.1471557599</v>
      </c>
      <c r="AZ1327" s="99">
        <v>5288611.0112915002</v>
      </c>
      <c r="BA1327" s="99">
        <v>0</v>
      </c>
      <c r="BB1327" s="99">
        <v>3937198.9166870099</v>
      </c>
      <c r="BC1327" s="99">
        <v>1400797.27949524</v>
      </c>
      <c r="BD1327" s="99">
        <v>0</v>
      </c>
      <c r="BE1327" s="99">
        <v>380631.56218338001</v>
      </c>
      <c r="BF1327" s="99">
        <v>0</v>
      </c>
      <c r="BG1327" s="99">
        <v>8532666.9276122991</v>
      </c>
      <c r="BH1327" s="99">
        <v>2795514.9036560101</v>
      </c>
      <c r="BI1327" s="99">
        <v>0</v>
      </c>
      <c r="BJ1327" s="99">
        <v>2118625.5333557101</v>
      </c>
      <c r="BK1327" s="99">
        <v>1894164.2440490699</v>
      </c>
      <c r="BL1327" s="99">
        <v>0</v>
      </c>
      <c r="BM1327" s="99">
        <v>0</v>
      </c>
      <c r="BN1327" s="99">
        <v>0</v>
      </c>
      <c r="BO1327" s="99">
        <v>0</v>
      </c>
      <c r="BP1327" s="99">
        <v>0</v>
      </c>
      <c r="BQ1327" s="99">
        <v>0</v>
      </c>
      <c r="BR1327" s="99">
        <v>1945265.57473755</v>
      </c>
      <c r="BS1327" s="99">
        <v>1986417.1946258501</v>
      </c>
      <c r="BT1327" s="99">
        <v>0</v>
      </c>
      <c r="BU1327" s="99">
        <v>304665</v>
      </c>
      <c r="BV1327" s="99">
        <v>687881.15951538098</v>
      </c>
      <c r="BW1327" s="99">
        <v>0</v>
      </c>
      <c r="BX1327" s="99">
        <v>35060.169949531599</v>
      </c>
      <c r="BY1327" s="99">
        <v>0</v>
      </c>
      <c r="BZ1327" s="99">
        <v>0</v>
      </c>
      <c r="CA1327" s="99">
        <v>31204.000072717699</v>
      </c>
      <c r="CB1327" s="99">
        <v>1869600.85031128</v>
      </c>
      <c r="CC1327" s="99">
        <v>16524269.5667725</v>
      </c>
      <c r="CD1327" s="99">
        <v>4887044.4824218797</v>
      </c>
      <c r="CE1327" s="99">
        <v>398.37265848368401</v>
      </c>
      <c r="CF1327" s="99">
        <v>46288.684687137596</v>
      </c>
      <c r="CG1327" s="99">
        <v>386939.55389404303</v>
      </c>
      <c r="CH1327" s="99">
        <v>0</v>
      </c>
      <c r="CI1327" s="99">
        <v>31597.807613372799</v>
      </c>
      <c r="CJ1327" s="99">
        <v>1915693.2069397001</v>
      </c>
      <c r="CK1327" s="99">
        <v>16903756.4289551</v>
      </c>
      <c r="CL1327" s="99">
        <v>4948484.0366821298</v>
      </c>
      <c r="CM1327" s="166">
        <v>40278.730537891402</v>
      </c>
      <c r="CN1327" s="166">
        <v>4685955.1490478497</v>
      </c>
      <c r="CO1327" s="166">
        <v>25434854.462402299</v>
      </c>
      <c r="CP1327" s="99">
        <v>4948484.0366821298</v>
      </c>
      <c r="CQ1327" s="99">
        <v>0</v>
      </c>
      <c r="CR1327" s="99">
        <v>0</v>
      </c>
      <c r="CS1327" s="99">
        <v>0</v>
      </c>
      <c r="CT1327" s="99">
        <v>0</v>
      </c>
      <c r="CU1327" s="98">
        <v>8339.2573938120004</v>
      </c>
      <c r="CV1327" s="98">
        <v>9071.0661412829995</v>
      </c>
      <c r="CW1327" s="98">
        <v>1915889.5349984176</v>
      </c>
      <c r="CX1327" s="98">
        <v>16911209.120666545</v>
      </c>
    </row>
    <row r="1328" spans="1:102" x14ac:dyDescent="0.2">
      <c r="A1328" s="98" t="s">
        <v>72</v>
      </c>
      <c r="B1328" s="100">
        <v>42156</v>
      </c>
      <c r="C1328" s="99">
        <v>22802.315406560901</v>
      </c>
      <c r="D1328" s="99">
        <v>0</v>
      </c>
      <c r="E1328" s="99">
        <v>8137.1848886609096</v>
      </c>
      <c r="F1328" s="99">
        <v>7543.8433194160498</v>
      </c>
      <c r="G1328" s="99">
        <v>395.06256854534098</v>
      </c>
      <c r="H1328" s="99">
        <v>0</v>
      </c>
      <c r="I1328" s="99">
        <v>0</v>
      </c>
      <c r="J1328" s="99">
        <v>8630.5797691345197</v>
      </c>
      <c r="K1328" s="99">
        <v>6.9965498530655204</v>
      </c>
      <c r="L1328" s="99">
        <v>20.629223837982899</v>
      </c>
      <c r="M1328" s="99">
        <v>13822.2892568111</v>
      </c>
      <c r="N1328" s="99">
        <v>5205.3885275125504</v>
      </c>
      <c r="O1328" s="99">
        <v>0</v>
      </c>
      <c r="P1328" s="99">
        <v>10408.9169422388</v>
      </c>
      <c r="Q1328" s="99">
        <v>1479.3099431097501</v>
      </c>
      <c r="R1328" s="99">
        <v>0</v>
      </c>
      <c r="S1328" s="99">
        <v>390.35389174520998</v>
      </c>
      <c r="T1328" s="99">
        <v>0</v>
      </c>
      <c r="U1328" s="99">
        <v>8638.1102529764194</v>
      </c>
      <c r="V1328" s="99">
        <v>1186519.70939636</v>
      </c>
      <c r="W1328" s="99">
        <v>0</v>
      </c>
      <c r="X1328" s="99">
        <v>657504.99533081101</v>
      </c>
      <c r="Y1328" s="99">
        <v>609951.70092010498</v>
      </c>
      <c r="Z1328" s="99">
        <v>45537.749768257097</v>
      </c>
      <c r="AA1328" s="99">
        <v>0</v>
      </c>
      <c r="AB1328" s="99">
        <v>0</v>
      </c>
      <c r="AC1328" s="99">
        <v>2745573.0651245099</v>
      </c>
      <c r="AD1328" s="99">
        <v>0</v>
      </c>
      <c r="AE1328" s="99">
        <v>1382.67772878706</v>
      </c>
      <c r="AF1328" s="99">
        <v>632335.442474365</v>
      </c>
      <c r="AG1328" s="99">
        <v>619228.22802734398</v>
      </c>
      <c r="AH1328" s="99">
        <v>0</v>
      </c>
      <c r="AI1328" s="99">
        <v>430240.270496368</v>
      </c>
      <c r="AJ1328" s="99">
        <v>156613.082551956</v>
      </c>
      <c r="AK1328" s="99">
        <v>0</v>
      </c>
      <c r="AL1328" s="99">
        <v>45559.092692375198</v>
      </c>
      <c r="AM1328" s="99">
        <v>0</v>
      </c>
      <c r="AN1328" s="99">
        <v>2744224.5762023898</v>
      </c>
      <c r="AO1328" s="99">
        <v>10960014.322143599</v>
      </c>
      <c r="AP1328" s="99">
        <v>0</v>
      </c>
      <c r="AQ1328" s="99">
        <v>5422414.7330322303</v>
      </c>
      <c r="AR1328" s="99">
        <v>4987611.7760620099</v>
      </c>
      <c r="AS1328" s="99">
        <v>387535.17119216901</v>
      </c>
      <c r="AT1328" s="99">
        <v>0</v>
      </c>
      <c r="AU1328" s="99">
        <v>0</v>
      </c>
      <c r="AV1328" s="99">
        <v>8489215.4744872991</v>
      </c>
      <c r="AW1328" s="99">
        <v>0</v>
      </c>
      <c r="AX1328" s="99">
        <v>13208.3429620266</v>
      </c>
      <c r="AY1328" s="99">
        <v>5882526.2416381799</v>
      </c>
      <c r="AZ1328" s="99">
        <v>5165717.7594604502</v>
      </c>
      <c r="BA1328" s="99">
        <v>0</v>
      </c>
      <c r="BB1328" s="99">
        <v>3926584.3411560101</v>
      </c>
      <c r="BC1328" s="99">
        <v>1346303.2718505899</v>
      </c>
      <c r="BD1328" s="99">
        <v>0</v>
      </c>
      <c r="BE1328" s="99">
        <v>380549.28887558001</v>
      </c>
      <c r="BF1328" s="99">
        <v>0</v>
      </c>
      <c r="BG1328" s="99">
        <v>8477899.1021728497</v>
      </c>
      <c r="BH1328" s="99">
        <v>2804339.3481140099</v>
      </c>
      <c r="BI1328" s="99">
        <v>0</v>
      </c>
      <c r="BJ1328" s="99">
        <v>2036187.64459229</v>
      </c>
      <c r="BK1328" s="99">
        <v>1827699.9211883501</v>
      </c>
      <c r="BL1328" s="99">
        <v>0</v>
      </c>
      <c r="BM1328" s="99">
        <v>0</v>
      </c>
      <c r="BN1328" s="99">
        <v>0</v>
      </c>
      <c r="BO1328" s="99">
        <v>0</v>
      </c>
      <c r="BP1328" s="99">
        <v>0</v>
      </c>
      <c r="BQ1328" s="99">
        <v>0</v>
      </c>
      <c r="BR1328" s="99">
        <v>1960736.60046387</v>
      </c>
      <c r="BS1328" s="99">
        <v>1942433.12727356</v>
      </c>
      <c r="BT1328" s="99">
        <v>0</v>
      </c>
      <c r="BU1328" s="99">
        <v>305953.95999908401</v>
      </c>
      <c r="BV1328" s="99">
        <v>655983.27928924595</v>
      </c>
      <c r="BW1328" s="99">
        <v>0</v>
      </c>
      <c r="BX1328" s="99">
        <v>35755.809942722299</v>
      </c>
      <c r="BY1328" s="99">
        <v>0</v>
      </c>
      <c r="BZ1328" s="99">
        <v>0</v>
      </c>
      <c r="CA1328" s="99">
        <v>30937.921594142899</v>
      </c>
      <c r="CB1328" s="99">
        <v>1842208.25627136</v>
      </c>
      <c r="CC1328" s="99">
        <v>16359357.7977295</v>
      </c>
      <c r="CD1328" s="99">
        <v>4839225.6220092801</v>
      </c>
      <c r="CE1328" s="99">
        <v>394.64259197935502</v>
      </c>
      <c r="CF1328" s="99">
        <v>46327.5130796433</v>
      </c>
      <c r="CG1328" s="99">
        <v>387200.978229523</v>
      </c>
      <c r="CH1328" s="99">
        <v>0</v>
      </c>
      <c r="CI1328" s="99">
        <v>31332.0905878544</v>
      </c>
      <c r="CJ1328" s="99">
        <v>1887744.6661377</v>
      </c>
      <c r="CK1328" s="99">
        <v>16742126.5161133</v>
      </c>
      <c r="CL1328" s="99">
        <v>4882204.4110107403</v>
      </c>
      <c r="CM1328" s="166">
        <v>39924.274098873102</v>
      </c>
      <c r="CN1328" s="166">
        <v>4637971.7131347703</v>
      </c>
      <c r="CO1328" s="166">
        <v>25216151.447021499</v>
      </c>
      <c r="CP1328" s="99">
        <v>4882204.4110107403</v>
      </c>
      <c r="CQ1328" s="99">
        <v>0</v>
      </c>
      <c r="CR1328" s="99">
        <v>0</v>
      </c>
      <c r="CS1328" s="99">
        <v>0</v>
      </c>
      <c r="CT1328" s="99">
        <v>0</v>
      </c>
      <c r="CU1328" s="98">
        <v>8146.8927426070004</v>
      </c>
      <c r="CV1328" s="98">
        <v>8977.1831505190003</v>
      </c>
      <c r="CW1328" s="98">
        <v>1888535.7693510032</v>
      </c>
      <c r="CX1328" s="98">
        <v>16746558.775959022</v>
      </c>
    </row>
    <row r="1329" spans="1:102" x14ac:dyDescent="0.2">
      <c r="A1329" s="98" t="s">
        <v>72</v>
      </c>
      <c r="B1329" s="100">
        <v>42248</v>
      </c>
      <c r="C1329" s="99">
        <v>22461.9473998547</v>
      </c>
      <c r="D1329" s="99">
        <v>0</v>
      </c>
      <c r="E1329" s="99">
        <v>8027.56800419092</v>
      </c>
      <c r="F1329" s="99">
        <v>7452.6303496360797</v>
      </c>
      <c r="G1329" s="99">
        <v>411.69779927283503</v>
      </c>
      <c r="H1329" s="99">
        <v>0</v>
      </c>
      <c r="I1329" s="99">
        <v>0</v>
      </c>
      <c r="J1329" s="99">
        <v>8526.6237077712995</v>
      </c>
      <c r="K1329" s="99">
        <v>7.1895331332925698</v>
      </c>
      <c r="L1329" s="99">
        <v>25.251842421013901</v>
      </c>
      <c r="M1329" s="99">
        <v>13475.794442296001</v>
      </c>
      <c r="N1329" s="99">
        <v>5192.9450688958204</v>
      </c>
      <c r="O1329" s="99">
        <v>0</v>
      </c>
      <c r="P1329" s="99">
        <v>10347.1949504614</v>
      </c>
      <c r="Q1329" s="99">
        <v>1449.57898360491</v>
      </c>
      <c r="R1329" s="99">
        <v>0</v>
      </c>
      <c r="S1329" s="99">
        <v>407.225576534867</v>
      </c>
      <c r="T1329" s="99">
        <v>0</v>
      </c>
      <c r="U1329" s="99">
        <v>8534.4319628477097</v>
      </c>
      <c r="V1329" s="99">
        <v>1168063.7152710001</v>
      </c>
      <c r="W1329" s="99">
        <v>0</v>
      </c>
      <c r="X1329" s="99">
        <v>648055.63078308105</v>
      </c>
      <c r="Y1329" s="99">
        <v>598880.54919433605</v>
      </c>
      <c r="Z1329" s="99">
        <v>46434.790240287803</v>
      </c>
      <c r="AA1329" s="99">
        <v>0</v>
      </c>
      <c r="AB1329" s="99">
        <v>0</v>
      </c>
      <c r="AC1329" s="99">
        <v>2711577.6025085398</v>
      </c>
      <c r="AD1329" s="99">
        <v>0</v>
      </c>
      <c r="AE1329" s="99">
        <v>1685.0270174294701</v>
      </c>
      <c r="AF1329" s="99">
        <v>621676.69677734398</v>
      </c>
      <c r="AG1329" s="99">
        <v>611008.82255554199</v>
      </c>
      <c r="AH1329" s="99">
        <v>0</v>
      </c>
      <c r="AI1329" s="99">
        <v>429154.52736282302</v>
      </c>
      <c r="AJ1329" s="99">
        <v>156348.975505829</v>
      </c>
      <c r="AK1329" s="99">
        <v>0</v>
      </c>
      <c r="AL1329" s="99">
        <v>45744.556903362303</v>
      </c>
      <c r="AM1329" s="99">
        <v>0</v>
      </c>
      <c r="AN1329" s="99">
        <v>2714289.0168151902</v>
      </c>
      <c r="AO1329" s="99">
        <v>10831519.4150391</v>
      </c>
      <c r="AP1329" s="99">
        <v>0</v>
      </c>
      <c r="AQ1329" s="99">
        <v>5322622.2040405301</v>
      </c>
      <c r="AR1329" s="99">
        <v>4886955.1727294903</v>
      </c>
      <c r="AS1329" s="99">
        <v>385145.312633514</v>
      </c>
      <c r="AT1329" s="99">
        <v>0</v>
      </c>
      <c r="AU1329" s="99">
        <v>0</v>
      </c>
      <c r="AV1329" s="99">
        <v>8412527.9926757794</v>
      </c>
      <c r="AW1329" s="99">
        <v>0</v>
      </c>
      <c r="AX1329" s="99">
        <v>17707.533110380198</v>
      </c>
      <c r="AY1329" s="99">
        <v>5785977.0033569299</v>
      </c>
      <c r="AZ1329" s="99">
        <v>5105299.3087158203</v>
      </c>
      <c r="BA1329" s="99">
        <v>0</v>
      </c>
      <c r="BB1329" s="99">
        <v>3933541.1961669899</v>
      </c>
      <c r="BC1329" s="99">
        <v>1345079.64849854</v>
      </c>
      <c r="BD1329" s="99">
        <v>0</v>
      </c>
      <c r="BE1329" s="99">
        <v>382181.43386459397</v>
      </c>
      <c r="BF1329" s="99">
        <v>0</v>
      </c>
      <c r="BG1329" s="99">
        <v>8421141.13671875</v>
      </c>
      <c r="BH1329" s="99">
        <v>2783996.7236633301</v>
      </c>
      <c r="BI1329" s="99">
        <v>0</v>
      </c>
      <c r="BJ1329" s="99">
        <v>2010478.2324218799</v>
      </c>
      <c r="BK1329" s="99">
        <v>1790859.7022094701</v>
      </c>
      <c r="BL1329" s="99">
        <v>0</v>
      </c>
      <c r="BM1329" s="99">
        <v>0</v>
      </c>
      <c r="BN1329" s="99">
        <v>0</v>
      </c>
      <c r="BO1329" s="99">
        <v>0</v>
      </c>
      <c r="BP1329" s="99">
        <v>0</v>
      </c>
      <c r="BQ1329" s="99">
        <v>0</v>
      </c>
      <c r="BR1329" s="99">
        <v>1917709.65411377</v>
      </c>
      <c r="BS1329" s="99">
        <v>1922064.2227630599</v>
      </c>
      <c r="BT1329" s="99">
        <v>0</v>
      </c>
      <c r="BU1329" s="99">
        <v>264042</v>
      </c>
      <c r="BV1329" s="99">
        <v>649688.78081512498</v>
      </c>
      <c r="BW1329" s="99">
        <v>0</v>
      </c>
      <c r="BX1329" s="99">
        <v>30573.249949932098</v>
      </c>
      <c r="BY1329" s="99">
        <v>0</v>
      </c>
      <c r="BZ1329" s="99">
        <v>0</v>
      </c>
      <c r="CA1329" s="99">
        <v>30500.133240699801</v>
      </c>
      <c r="CB1329" s="99">
        <v>1816671.5765991199</v>
      </c>
      <c r="CC1329" s="99">
        <v>16172883.0740967</v>
      </c>
      <c r="CD1329" s="99">
        <v>4819140.8330688505</v>
      </c>
      <c r="CE1329" s="99">
        <v>411.85041555389802</v>
      </c>
      <c r="CF1329" s="99">
        <v>46310.454713344603</v>
      </c>
      <c r="CG1329" s="99">
        <v>386016.26601028402</v>
      </c>
      <c r="CH1329" s="99">
        <v>0</v>
      </c>
      <c r="CI1329" s="99">
        <v>30913.527182579001</v>
      </c>
      <c r="CJ1329" s="99">
        <v>1863137.0677032501</v>
      </c>
      <c r="CK1329" s="99">
        <v>16563122.568603501</v>
      </c>
      <c r="CL1329" s="99">
        <v>4827217.484375</v>
      </c>
      <c r="CM1329" s="166">
        <v>39424.107921600298</v>
      </c>
      <c r="CN1329" s="166">
        <v>4582276.55712891</v>
      </c>
      <c r="CO1329" s="166">
        <v>24976934.393310498</v>
      </c>
      <c r="CP1329" s="99">
        <v>4827217.484375</v>
      </c>
      <c r="CQ1329" s="99">
        <v>0</v>
      </c>
      <c r="CR1329" s="99">
        <v>0</v>
      </c>
      <c r="CS1329" s="99">
        <v>0</v>
      </c>
      <c r="CT1329" s="99">
        <v>0</v>
      </c>
      <c r="CU1329" s="98">
        <v>8028.0996878630003</v>
      </c>
      <c r="CV1329" s="98">
        <v>8890.9682049990006</v>
      </c>
      <c r="CW1329" s="98">
        <v>1862982.0313124645</v>
      </c>
      <c r="CX1329" s="98">
        <v>16558899.340106985</v>
      </c>
    </row>
    <row r="1330" spans="1:102" x14ac:dyDescent="0.2">
      <c r="A1330" s="98" t="s">
        <v>72</v>
      </c>
      <c r="B1330" s="100">
        <v>42339</v>
      </c>
      <c r="C1330" s="99">
        <v>22602.5127425194</v>
      </c>
      <c r="D1330" s="99">
        <v>0</v>
      </c>
      <c r="E1330" s="99">
        <v>7879.8483240604401</v>
      </c>
      <c r="F1330" s="99">
        <v>7312.8577813506099</v>
      </c>
      <c r="G1330" s="99">
        <v>429.71596122905601</v>
      </c>
      <c r="H1330" s="99">
        <v>0</v>
      </c>
      <c r="I1330" s="99">
        <v>0</v>
      </c>
      <c r="J1330" s="99">
        <v>8461.2195521593094</v>
      </c>
      <c r="K1330" s="99">
        <v>5.7185076677706101</v>
      </c>
      <c r="L1330" s="99">
        <v>21.951044321758701</v>
      </c>
      <c r="M1330" s="99">
        <v>13533.818089485199</v>
      </c>
      <c r="N1330" s="99">
        <v>5121.7185119986498</v>
      </c>
      <c r="O1330" s="99">
        <v>0</v>
      </c>
      <c r="P1330" s="99">
        <v>10363.8862441778</v>
      </c>
      <c r="Q1330" s="99">
        <v>1442.9820516705499</v>
      </c>
      <c r="R1330" s="99">
        <v>0</v>
      </c>
      <c r="S1330" s="99">
        <v>424.12506709620402</v>
      </c>
      <c r="T1330" s="99">
        <v>0</v>
      </c>
      <c r="U1330" s="99">
        <v>8466.3119931221008</v>
      </c>
      <c r="V1330" s="99">
        <v>1175413.50706482</v>
      </c>
      <c r="W1330" s="99">
        <v>0</v>
      </c>
      <c r="X1330" s="99">
        <v>635043.37076568604</v>
      </c>
      <c r="Y1330" s="99">
        <v>585520.79674529994</v>
      </c>
      <c r="Z1330" s="99">
        <v>48951.401532650001</v>
      </c>
      <c r="AA1330" s="99">
        <v>0</v>
      </c>
      <c r="AB1330" s="99">
        <v>0</v>
      </c>
      <c r="AC1330" s="99">
        <v>2690245.7850952102</v>
      </c>
      <c r="AD1330" s="99">
        <v>0</v>
      </c>
      <c r="AE1330" s="99">
        <v>1019.01058698446</v>
      </c>
      <c r="AF1330" s="99">
        <v>619584.90344238305</v>
      </c>
      <c r="AG1330" s="99">
        <v>603359.46940612805</v>
      </c>
      <c r="AH1330" s="99">
        <v>0</v>
      </c>
      <c r="AI1330" s="99">
        <v>431205.73739624</v>
      </c>
      <c r="AJ1330" s="99">
        <v>157553.40637206999</v>
      </c>
      <c r="AK1330" s="99">
        <v>0</v>
      </c>
      <c r="AL1330" s="99">
        <v>49268.704312801397</v>
      </c>
      <c r="AM1330" s="99">
        <v>0</v>
      </c>
      <c r="AN1330" s="99">
        <v>2690486.7213745099</v>
      </c>
      <c r="AO1330" s="99">
        <v>10987077.8552246</v>
      </c>
      <c r="AP1330" s="99">
        <v>0</v>
      </c>
      <c r="AQ1330" s="99">
        <v>5200561.6587524395</v>
      </c>
      <c r="AR1330" s="99">
        <v>4786439.69140625</v>
      </c>
      <c r="AS1330" s="99">
        <v>416441.04868698103</v>
      </c>
      <c r="AT1330" s="99">
        <v>0</v>
      </c>
      <c r="AU1330" s="99">
        <v>0</v>
      </c>
      <c r="AV1330" s="99">
        <v>8383224.93713379</v>
      </c>
      <c r="AW1330" s="99">
        <v>0</v>
      </c>
      <c r="AX1330" s="99">
        <v>9948.7395592927896</v>
      </c>
      <c r="AY1330" s="99">
        <v>5791099.3489379901</v>
      </c>
      <c r="AZ1330" s="99">
        <v>5049377.6588745099</v>
      </c>
      <c r="BA1330" s="99">
        <v>0</v>
      </c>
      <c r="BB1330" s="99">
        <v>3981187.8532714802</v>
      </c>
      <c r="BC1330" s="99">
        <v>1361853.3574371301</v>
      </c>
      <c r="BD1330" s="99">
        <v>0</v>
      </c>
      <c r="BE1330" s="99">
        <v>416276.60255813599</v>
      </c>
      <c r="BF1330" s="99">
        <v>0</v>
      </c>
      <c r="BG1330" s="99">
        <v>8372557.7656860398</v>
      </c>
      <c r="BH1330" s="99">
        <v>2967892.71307373</v>
      </c>
      <c r="BI1330" s="99">
        <v>0</v>
      </c>
      <c r="BJ1330" s="99">
        <v>1992690.72952271</v>
      </c>
      <c r="BK1330" s="99">
        <v>1766508.0313415499</v>
      </c>
      <c r="BL1330" s="99">
        <v>0</v>
      </c>
      <c r="BM1330" s="99">
        <v>0</v>
      </c>
      <c r="BN1330" s="99">
        <v>0</v>
      </c>
      <c r="BO1330" s="99">
        <v>0</v>
      </c>
      <c r="BP1330" s="99">
        <v>0</v>
      </c>
      <c r="BQ1330" s="99">
        <v>0</v>
      </c>
      <c r="BR1330" s="99">
        <v>1931973.3536377</v>
      </c>
      <c r="BS1330" s="99">
        <v>1905327.75178528</v>
      </c>
      <c r="BT1330" s="99">
        <v>0</v>
      </c>
      <c r="BU1330" s="99">
        <v>470961</v>
      </c>
      <c r="BV1330" s="99">
        <v>656988.23759460403</v>
      </c>
      <c r="BW1330" s="99">
        <v>0</v>
      </c>
      <c r="BX1330" s="99">
        <v>52437.899854183197</v>
      </c>
      <c r="BY1330" s="99">
        <v>0</v>
      </c>
      <c r="BZ1330" s="99">
        <v>0</v>
      </c>
      <c r="CA1330" s="99">
        <v>30486.461760520899</v>
      </c>
      <c r="CB1330" s="99">
        <v>1811661.6729583701</v>
      </c>
      <c r="CC1330" s="99">
        <v>16202307.005615201</v>
      </c>
      <c r="CD1330" s="99">
        <v>4968465.9739379901</v>
      </c>
      <c r="CE1330" s="99">
        <v>427.95133239030798</v>
      </c>
      <c r="CF1330" s="99">
        <v>49375.805722236597</v>
      </c>
      <c r="CG1330" s="99">
        <v>416532.83230209397</v>
      </c>
      <c r="CH1330" s="99">
        <v>0</v>
      </c>
      <c r="CI1330" s="99">
        <v>30917.2954750061</v>
      </c>
      <c r="CJ1330" s="99">
        <v>1861061.61851501</v>
      </c>
      <c r="CK1330" s="99">
        <v>16619737.9255371</v>
      </c>
      <c r="CL1330" s="99">
        <v>5007422.3684692401</v>
      </c>
      <c r="CM1330" s="166">
        <v>39288.619849681898</v>
      </c>
      <c r="CN1330" s="166">
        <v>4547688.3693847703</v>
      </c>
      <c r="CO1330" s="166">
        <v>24992822.838134799</v>
      </c>
      <c r="CP1330" s="99">
        <v>5007422.3684692401</v>
      </c>
      <c r="CQ1330" s="99">
        <v>0</v>
      </c>
      <c r="CR1330" s="99">
        <v>0</v>
      </c>
      <c r="CS1330" s="99">
        <v>0</v>
      </c>
      <c r="CT1330" s="99">
        <v>0</v>
      </c>
      <c r="CU1330" s="98">
        <v>7891.1882553429996</v>
      </c>
      <c r="CV1330" s="98">
        <v>8830.3375190330007</v>
      </c>
      <c r="CW1330" s="98">
        <v>1861037.4786806067</v>
      </c>
      <c r="CX1330" s="98">
        <v>16618839.837917294</v>
      </c>
    </row>
    <row r="1331" spans="1:102" x14ac:dyDescent="0.2">
      <c r="A1331" s="98" t="s">
        <v>72</v>
      </c>
      <c r="B1331" s="100">
        <v>42430</v>
      </c>
      <c r="C1331" s="99">
        <v>22323.963277339899</v>
      </c>
      <c r="D1331" s="99">
        <v>0</v>
      </c>
      <c r="E1331" s="99">
        <v>7829.2824063301096</v>
      </c>
      <c r="F1331" s="99">
        <v>7297.2542895078705</v>
      </c>
      <c r="G1331" s="99">
        <v>422.29302494972899</v>
      </c>
      <c r="H1331" s="99">
        <v>0</v>
      </c>
      <c r="I1331" s="99">
        <v>0</v>
      </c>
      <c r="J1331" s="99">
        <v>8443.7609345912897</v>
      </c>
      <c r="K1331" s="99">
        <v>5.1484988617594398</v>
      </c>
      <c r="L1331" s="99">
        <v>20.213277825620001</v>
      </c>
      <c r="M1331" s="99">
        <v>13391.596159339</v>
      </c>
      <c r="N1331" s="99">
        <v>5044.71892297268</v>
      </c>
      <c r="O1331" s="99">
        <v>0</v>
      </c>
      <c r="P1331" s="99">
        <v>10274.4091187716</v>
      </c>
      <c r="Q1331" s="99">
        <v>1400.62144428492</v>
      </c>
      <c r="R1331" s="99">
        <v>0</v>
      </c>
      <c r="S1331" s="99">
        <v>420.18689278513199</v>
      </c>
      <c r="T1331" s="99">
        <v>0</v>
      </c>
      <c r="U1331" s="99">
        <v>8447.3175235986691</v>
      </c>
      <c r="V1331" s="99">
        <v>1151465.09941101</v>
      </c>
      <c r="W1331" s="99">
        <v>0</v>
      </c>
      <c r="X1331" s="99">
        <v>621467.72144317604</v>
      </c>
      <c r="Y1331" s="99">
        <v>577276.37898254395</v>
      </c>
      <c r="Z1331" s="99">
        <v>50096.251605987498</v>
      </c>
      <c r="AA1331" s="99">
        <v>0</v>
      </c>
      <c r="AB1331" s="99">
        <v>0</v>
      </c>
      <c r="AC1331" s="99">
        <v>2690948.5003967299</v>
      </c>
      <c r="AD1331" s="99">
        <v>0</v>
      </c>
      <c r="AE1331" s="99">
        <v>811.62419290095602</v>
      </c>
      <c r="AF1331" s="99">
        <v>602080.16804504395</v>
      </c>
      <c r="AG1331" s="99">
        <v>592912.97561645496</v>
      </c>
      <c r="AH1331" s="99">
        <v>0</v>
      </c>
      <c r="AI1331" s="99">
        <v>426317.20470047003</v>
      </c>
      <c r="AJ1331" s="99">
        <v>154430.36257362401</v>
      </c>
      <c r="AK1331" s="99">
        <v>0</v>
      </c>
      <c r="AL1331" s="99">
        <v>48664.777146816297</v>
      </c>
      <c r="AM1331" s="99">
        <v>0</v>
      </c>
      <c r="AN1331" s="99">
        <v>2681324.8784179701</v>
      </c>
      <c r="AO1331" s="99">
        <v>10779764.8916016</v>
      </c>
      <c r="AP1331" s="99">
        <v>0</v>
      </c>
      <c r="AQ1331" s="99">
        <v>5158865.1956176804</v>
      </c>
      <c r="AR1331" s="99">
        <v>4724573.6812133798</v>
      </c>
      <c r="AS1331" s="99">
        <v>416851.46096038801</v>
      </c>
      <c r="AT1331" s="99">
        <v>0</v>
      </c>
      <c r="AU1331" s="99">
        <v>0</v>
      </c>
      <c r="AV1331" s="99">
        <v>8418224.1369628906</v>
      </c>
      <c r="AW1331" s="99">
        <v>0</v>
      </c>
      <c r="AX1331" s="99">
        <v>7371.4610675573304</v>
      </c>
      <c r="AY1331" s="99">
        <v>5659553.3298950205</v>
      </c>
      <c r="AZ1331" s="99">
        <v>4968328.1220703097</v>
      </c>
      <c r="BA1331" s="99">
        <v>0</v>
      </c>
      <c r="BB1331" s="99">
        <v>3965677.9242858901</v>
      </c>
      <c r="BC1331" s="99">
        <v>1340499.4312591599</v>
      </c>
      <c r="BD1331" s="99">
        <v>0</v>
      </c>
      <c r="BE1331" s="99">
        <v>413636.24214553798</v>
      </c>
      <c r="BF1331" s="99">
        <v>0</v>
      </c>
      <c r="BG1331" s="99">
        <v>8365946.1193237295</v>
      </c>
      <c r="BH1331" s="99">
        <v>3223460.69390869</v>
      </c>
      <c r="BI1331" s="99">
        <v>0</v>
      </c>
      <c r="BJ1331" s="99">
        <v>1994421.42254639</v>
      </c>
      <c r="BK1331" s="99">
        <v>1765538.2840881301</v>
      </c>
      <c r="BL1331" s="99">
        <v>0</v>
      </c>
      <c r="BM1331" s="99">
        <v>0</v>
      </c>
      <c r="BN1331" s="99">
        <v>0</v>
      </c>
      <c r="BO1331" s="99">
        <v>0</v>
      </c>
      <c r="BP1331" s="99">
        <v>0</v>
      </c>
      <c r="BQ1331" s="99">
        <v>0</v>
      </c>
      <c r="BR1331" s="99">
        <v>1911676.5850067099</v>
      </c>
      <c r="BS1331" s="99">
        <v>1883463.5311279299</v>
      </c>
      <c r="BT1331" s="99">
        <v>0</v>
      </c>
      <c r="BU1331" s="99">
        <v>798302.479995728</v>
      </c>
      <c r="BV1331" s="99">
        <v>645010.50296020496</v>
      </c>
      <c r="BW1331" s="99">
        <v>0</v>
      </c>
      <c r="BX1331" s="99">
        <v>87265.669675826997</v>
      </c>
      <c r="BY1331" s="99">
        <v>0</v>
      </c>
      <c r="BZ1331" s="99">
        <v>0</v>
      </c>
      <c r="CA1331" s="99">
        <v>30141.528095960599</v>
      </c>
      <c r="CB1331" s="99">
        <v>1769371.3414459201</v>
      </c>
      <c r="CC1331" s="99">
        <v>15870806.3824463</v>
      </c>
      <c r="CD1331" s="99">
        <v>5184945.6100463904</v>
      </c>
      <c r="CE1331" s="99">
        <v>423.39175321906799</v>
      </c>
      <c r="CF1331" s="99">
        <v>48962.825909137697</v>
      </c>
      <c r="CG1331" s="99">
        <v>416177.51147079503</v>
      </c>
      <c r="CH1331" s="99">
        <v>0</v>
      </c>
      <c r="CI1331" s="99">
        <v>30561.775079250299</v>
      </c>
      <c r="CJ1331" s="99">
        <v>1818634.02159119</v>
      </c>
      <c r="CK1331" s="99">
        <v>16285441.134765601</v>
      </c>
      <c r="CL1331" s="99">
        <v>5304424.7327270498</v>
      </c>
      <c r="CM1331" s="166">
        <v>38958.057752132401</v>
      </c>
      <c r="CN1331" s="166">
        <v>4505739.1237792997</v>
      </c>
      <c r="CO1331" s="166">
        <v>24679834.825683601</v>
      </c>
      <c r="CP1331" s="99">
        <v>5304424.7327270498</v>
      </c>
      <c r="CQ1331" s="99">
        <v>0</v>
      </c>
      <c r="CR1331" s="99">
        <v>0</v>
      </c>
      <c r="CS1331" s="99">
        <v>0</v>
      </c>
      <c r="CT1331" s="99">
        <v>0</v>
      </c>
      <c r="CU1331" s="98">
        <v>7832.7208213350004</v>
      </c>
      <c r="CV1331" s="98">
        <v>8808.7311788170009</v>
      </c>
      <c r="CW1331" s="98">
        <v>1818334.1673550578</v>
      </c>
      <c r="CX1331" s="98">
        <v>16286983.893917095</v>
      </c>
    </row>
    <row r="1332" spans="1:102" x14ac:dyDescent="0.2">
      <c r="A1332" s="98" t="s">
        <v>72</v>
      </c>
      <c r="B1332" s="100">
        <v>42522</v>
      </c>
      <c r="C1332" s="99">
        <v>22282.8472459316</v>
      </c>
      <c r="D1332" s="99">
        <v>0</v>
      </c>
      <c r="E1332" s="99">
        <v>7792.7382008433297</v>
      </c>
      <c r="F1332" s="99">
        <v>7292.27814245224</v>
      </c>
      <c r="G1332" s="99">
        <v>437.55038347095302</v>
      </c>
      <c r="H1332" s="99">
        <v>0</v>
      </c>
      <c r="I1332" s="99">
        <v>0</v>
      </c>
      <c r="J1332" s="99">
        <v>8353.1084749698603</v>
      </c>
      <c r="K1332" s="99">
        <v>3.9645714562502699</v>
      </c>
      <c r="L1332" s="99">
        <v>16.6982777041849</v>
      </c>
      <c r="M1332" s="99">
        <v>13394.9012960196</v>
      </c>
      <c r="N1332" s="99">
        <v>5053.5236770510701</v>
      </c>
      <c r="O1332" s="99">
        <v>0</v>
      </c>
      <c r="P1332" s="99">
        <v>10229.168471217199</v>
      </c>
      <c r="Q1332" s="99">
        <v>1382.7448710501201</v>
      </c>
      <c r="R1332" s="99">
        <v>0</v>
      </c>
      <c r="S1332" s="99">
        <v>435.78361394628899</v>
      </c>
      <c r="T1332" s="99">
        <v>0</v>
      </c>
      <c r="U1332" s="99">
        <v>8357.5619126558304</v>
      </c>
      <c r="V1332" s="99">
        <v>1140998.55949402</v>
      </c>
      <c r="W1332" s="99">
        <v>0</v>
      </c>
      <c r="X1332" s="99">
        <v>610688.301170349</v>
      </c>
      <c r="Y1332" s="99">
        <v>569260.24803161598</v>
      </c>
      <c r="Z1332" s="99">
        <v>50710.994448185003</v>
      </c>
      <c r="AA1332" s="99">
        <v>0</v>
      </c>
      <c r="AB1332" s="99">
        <v>0</v>
      </c>
      <c r="AC1332" s="99">
        <v>2670169.9909057599</v>
      </c>
      <c r="AD1332" s="99">
        <v>0</v>
      </c>
      <c r="AE1332" s="99">
        <v>1427.6226940304</v>
      </c>
      <c r="AF1332" s="99">
        <v>600681.71730804397</v>
      </c>
      <c r="AG1332" s="99">
        <v>585180.39462280297</v>
      </c>
      <c r="AH1332" s="99">
        <v>0</v>
      </c>
      <c r="AI1332" s="99">
        <v>421090.13840866101</v>
      </c>
      <c r="AJ1332" s="99">
        <v>151755.82910156299</v>
      </c>
      <c r="AK1332" s="99">
        <v>0</v>
      </c>
      <c r="AL1332" s="99">
        <v>51481.774052143097</v>
      </c>
      <c r="AM1332" s="99">
        <v>0</v>
      </c>
      <c r="AN1332" s="99">
        <v>2655638.4611206101</v>
      </c>
      <c r="AO1332" s="99">
        <v>10751846.357299799</v>
      </c>
      <c r="AP1332" s="99">
        <v>0</v>
      </c>
      <c r="AQ1332" s="99">
        <v>5150993.5</v>
      </c>
      <c r="AR1332" s="99">
        <v>4769939.7594604502</v>
      </c>
      <c r="AS1332" s="99">
        <v>443450.933906555</v>
      </c>
      <c r="AT1332" s="99">
        <v>0</v>
      </c>
      <c r="AU1332" s="99">
        <v>0</v>
      </c>
      <c r="AV1332" s="99">
        <v>8374822.3803100605</v>
      </c>
      <c r="AW1332" s="99">
        <v>0</v>
      </c>
      <c r="AX1332" s="99">
        <v>13280.5721315145</v>
      </c>
      <c r="AY1332" s="99">
        <v>5645342.2753906297</v>
      </c>
      <c r="AZ1332" s="99">
        <v>4993937.1198730497</v>
      </c>
      <c r="BA1332" s="99">
        <v>0</v>
      </c>
      <c r="BB1332" s="99">
        <v>3938866.2821960398</v>
      </c>
      <c r="BC1332" s="99">
        <v>1342717.6478118901</v>
      </c>
      <c r="BD1332" s="99">
        <v>0</v>
      </c>
      <c r="BE1332" s="99">
        <v>439157.80086135899</v>
      </c>
      <c r="BF1332" s="99">
        <v>0</v>
      </c>
      <c r="BG1332" s="99">
        <v>8355422.90087891</v>
      </c>
      <c r="BH1332" s="99">
        <v>3228205.6056518601</v>
      </c>
      <c r="BI1332" s="99">
        <v>0</v>
      </c>
      <c r="BJ1332" s="99">
        <v>2009014.8081207301</v>
      </c>
      <c r="BK1332" s="99">
        <v>1785722.8420715299</v>
      </c>
      <c r="BL1332" s="99">
        <v>0</v>
      </c>
      <c r="BM1332" s="99">
        <v>0</v>
      </c>
      <c r="BN1332" s="99">
        <v>0</v>
      </c>
      <c r="BO1332" s="99">
        <v>0</v>
      </c>
      <c r="BP1332" s="99">
        <v>0</v>
      </c>
      <c r="BQ1332" s="99">
        <v>0</v>
      </c>
      <c r="BR1332" s="99">
        <v>1928996.36201477</v>
      </c>
      <c r="BS1332" s="99">
        <v>1897736.6444397001</v>
      </c>
      <c r="BT1332" s="99">
        <v>0</v>
      </c>
      <c r="BU1332" s="99">
        <v>800639.479995728</v>
      </c>
      <c r="BV1332" s="99">
        <v>644239.44985198998</v>
      </c>
      <c r="BW1332" s="99">
        <v>0</v>
      </c>
      <c r="BX1332" s="99">
        <v>93586.809656143203</v>
      </c>
      <c r="BY1332" s="99">
        <v>0</v>
      </c>
      <c r="BZ1332" s="99">
        <v>0</v>
      </c>
      <c r="CA1332" s="99">
        <v>30066.338880777399</v>
      </c>
      <c r="CB1332" s="99">
        <v>1752130.49180603</v>
      </c>
      <c r="CC1332" s="99">
        <v>15888164.349365201</v>
      </c>
      <c r="CD1332" s="99">
        <v>5243992.9907836895</v>
      </c>
      <c r="CE1332" s="99">
        <v>437.66955738887202</v>
      </c>
      <c r="CF1332" s="99">
        <v>51890.311021804802</v>
      </c>
      <c r="CG1332" s="99">
        <v>442843.18583679199</v>
      </c>
      <c r="CH1332" s="99">
        <v>0</v>
      </c>
      <c r="CI1332" s="99">
        <v>30502.489662170399</v>
      </c>
      <c r="CJ1332" s="99">
        <v>1803456.47434998</v>
      </c>
      <c r="CK1332" s="99">
        <v>16326430.532958999</v>
      </c>
      <c r="CL1332" s="99">
        <v>5341196.1135864304</v>
      </c>
      <c r="CM1332" s="166">
        <v>38824.652884960196</v>
      </c>
      <c r="CN1332" s="166">
        <v>4459238.46130371</v>
      </c>
      <c r="CO1332" s="166">
        <v>24685783.479247998</v>
      </c>
      <c r="CP1332" s="99">
        <v>5341196.1135864304</v>
      </c>
      <c r="CQ1332" s="99">
        <v>0</v>
      </c>
      <c r="CR1332" s="99">
        <v>0</v>
      </c>
      <c r="CS1332" s="99">
        <v>0</v>
      </c>
      <c r="CT1332" s="99">
        <v>0</v>
      </c>
      <c r="CU1332" s="98">
        <v>7799.7741419650001</v>
      </c>
      <c r="CV1332" s="98">
        <v>8736.9739965909994</v>
      </c>
      <c r="CW1332" s="98">
        <v>1804020.8028278349</v>
      </c>
      <c r="CX1332" s="98">
        <v>16331007.535201993</v>
      </c>
    </row>
    <row r="1333" spans="1:102" x14ac:dyDescent="0.2">
      <c r="A1333" s="98" t="s">
        <v>72</v>
      </c>
      <c r="B1333" s="100">
        <v>42614</v>
      </c>
      <c r="C1333" s="99">
        <v>22226.126945257201</v>
      </c>
      <c r="D1333" s="99">
        <v>0</v>
      </c>
      <c r="E1333" s="99">
        <v>7729.8503648042697</v>
      </c>
      <c r="F1333" s="99">
        <v>7246.00525814295</v>
      </c>
      <c r="G1333" s="99">
        <v>436.536170568317</v>
      </c>
      <c r="H1333" s="99">
        <v>0</v>
      </c>
      <c r="I1333" s="99">
        <v>0</v>
      </c>
      <c r="J1333" s="99">
        <v>8249.1588481664694</v>
      </c>
      <c r="K1333" s="99">
        <v>3.1080992854258498</v>
      </c>
      <c r="L1333" s="99">
        <v>26.248829128220699</v>
      </c>
      <c r="M1333" s="99">
        <v>13398.2681771517</v>
      </c>
      <c r="N1333" s="99">
        <v>5004.4991886019698</v>
      </c>
      <c r="O1333" s="99">
        <v>0</v>
      </c>
      <c r="P1333" s="99">
        <v>10187.5744128227</v>
      </c>
      <c r="Q1333" s="99">
        <v>1351.2405091226101</v>
      </c>
      <c r="R1333" s="99">
        <v>0</v>
      </c>
      <c r="S1333" s="99">
        <v>435.07329494878701</v>
      </c>
      <c r="T1333" s="99">
        <v>0</v>
      </c>
      <c r="U1333" s="99">
        <v>8255.67887568474</v>
      </c>
      <c r="V1333" s="99">
        <v>1136393.5171814</v>
      </c>
      <c r="W1333" s="99">
        <v>0</v>
      </c>
      <c r="X1333" s="99">
        <v>602439.36344909703</v>
      </c>
      <c r="Y1333" s="99">
        <v>559736.79859924305</v>
      </c>
      <c r="Z1333" s="99">
        <v>49289.063237667098</v>
      </c>
      <c r="AA1333" s="99">
        <v>0</v>
      </c>
      <c r="AB1333" s="99">
        <v>0</v>
      </c>
      <c r="AC1333" s="99">
        <v>2638084.6198120099</v>
      </c>
      <c r="AD1333" s="99">
        <v>0</v>
      </c>
      <c r="AE1333" s="99">
        <v>1640.6797544062099</v>
      </c>
      <c r="AF1333" s="99">
        <v>603082.70177459705</v>
      </c>
      <c r="AG1333" s="99">
        <v>570858.249526978</v>
      </c>
      <c r="AH1333" s="99">
        <v>0</v>
      </c>
      <c r="AI1333" s="99">
        <v>410699.06800460798</v>
      </c>
      <c r="AJ1333" s="99">
        <v>149013.454021454</v>
      </c>
      <c r="AK1333" s="99">
        <v>0</v>
      </c>
      <c r="AL1333" s="99">
        <v>49113.308518886603</v>
      </c>
      <c r="AM1333" s="99">
        <v>0</v>
      </c>
      <c r="AN1333" s="99">
        <v>2635838.81182861</v>
      </c>
      <c r="AO1333" s="99">
        <v>10786977.931762701</v>
      </c>
      <c r="AP1333" s="99">
        <v>0</v>
      </c>
      <c r="AQ1333" s="99">
        <v>5113511.9328002902</v>
      </c>
      <c r="AR1333" s="99">
        <v>4741379.0954589797</v>
      </c>
      <c r="AS1333" s="99">
        <v>415194.99121856701</v>
      </c>
      <c r="AT1333" s="99">
        <v>0</v>
      </c>
      <c r="AU1333" s="99">
        <v>0</v>
      </c>
      <c r="AV1333" s="99">
        <v>8327131.34484863</v>
      </c>
      <c r="AW1333" s="99">
        <v>0</v>
      </c>
      <c r="AX1333" s="99">
        <v>17120.202025890401</v>
      </c>
      <c r="AY1333" s="99">
        <v>5722554.26599121</v>
      </c>
      <c r="AZ1333" s="99">
        <v>4927997.6171264602</v>
      </c>
      <c r="BA1333" s="99">
        <v>0</v>
      </c>
      <c r="BB1333" s="99">
        <v>3865605.9277343801</v>
      </c>
      <c r="BC1333" s="99">
        <v>1331021.65063477</v>
      </c>
      <c r="BD1333" s="99">
        <v>0</v>
      </c>
      <c r="BE1333" s="99">
        <v>421292.19565582299</v>
      </c>
      <c r="BF1333" s="99">
        <v>0</v>
      </c>
      <c r="BG1333" s="99">
        <v>8329488.0947265597</v>
      </c>
      <c r="BH1333" s="99">
        <v>3179638.50317383</v>
      </c>
      <c r="BI1333" s="99">
        <v>0</v>
      </c>
      <c r="BJ1333" s="99">
        <v>1987615.9930419901</v>
      </c>
      <c r="BK1333" s="99">
        <v>1770035.89395142</v>
      </c>
      <c r="BL1333" s="99">
        <v>0</v>
      </c>
      <c r="BM1333" s="99">
        <v>0</v>
      </c>
      <c r="BN1333" s="99">
        <v>0</v>
      </c>
      <c r="BO1333" s="99">
        <v>0</v>
      </c>
      <c r="BP1333" s="99">
        <v>0</v>
      </c>
      <c r="BQ1333" s="99">
        <v>0</v>
      </c>
      <c r="BR1333" s="99">
        <v>1919947.4034728999</v>
      </c>
      <c r="BS1333" s="99">
        <v>1873783.43417358</v>
      </c>
      <c r="BT1333" s="99">
        <v>0</v>
      </c>
      <c r="BU1333" s="99">
        <v>674353.37999725295</v>
      </c>
      <c r="BV1333" s="99">
        <v>633264.89572143601</v>
      </c>
      <c r="BW1333" s="99">
        <v>0</v>
      </c>
      <c r="BX1333" s="99">
        <v>76078.339723587007</v>
      </c>
      <c r="BY1333" s="99">
        <v>0</v>
      </c>
      <c r="BZ1333" s="99">
        <v>0</v>
      </c>
      <c r="CA1333" s="99">
        <v>29975.2568535805</v>
      </c>
      <c r="CB1333" s="99">
        <v>1740334.6753539999</v>
      </c>
      <c r="CC1333" s="99">
        <v>15925036.4261475</v>
      </c>
      <c r="CD1333" s="99">
        <v>5188170.6738891602</v>
      </c>
      <c r="CE1333" s="99">
        <v>437.252401981503</v>
      </c>
      <c r="CF1333" s="99">
        <v>48729.9929776192</v>
      </c>
      <c r="CG1333" s="99">
        <v>416932.53520202602</v>
      </c>
      <c r="CH1333" s="99">
        <v>0</v>
      </c>
      <c r="CI1333" s="99">
        <v>30414.005531310999</v>
      </c>
      <c r="CJ1333" s="99">
        <v>1789219.27526855</v>
      </c>
      <c r="CK1333" s="99">
        <v>16345472.0574951</v>
      </c>
      <c r="CL1333" s="99">
        <v>5243476.3952026404</v>
      </c>
      <c r="CM1333" s="166">
        <v>38616.5868859291</v>
      </c>
      <c r="CN1333" s="166">
        <v>4422629.9539794903</v>
      </c>
      <c r="CO1333" s="166">
        <v>24674448.1882324</v>
      </c>
      <c r="CP1333" s="99">
        <v>5243476.3952026404</v>
      </c>
      <c r="CQ1333" s="99">
        <v>0</v>
      </c>
      <c r="CR1333" s="99">
        <v>0</v>
      </c>
      <c r="CS1333" s="99">
        <v>0</v>
      </c>
      <c r="CT1333" s="99">
        <v>0</v>
      </c>
      <c r="CU1333" s="98">
        <v>7727.0932327339997</v>
      </c>
      <c r="CV1333" s="98">
        <v>8629.3706019969995</v>
      </c>
      <c r="CW1333" s="98">
        <v>1789064.6683316191</v>
      </c>
      <c r="CX1333" s="98">
        <v>16341968.961349526</v>
      </c>
    </row>
    <row r="1334" spans="1:102" x14ac:dyDescent="0.2">
      <c r="A1334" s="98" t="s">
        <v>72</v>
      </c>
      <c r="B1334" s="100">
        <v>42705</v>
      </c>
      <c r="C1334" s="99">
        <v>22117.0592474937</v>
      </c>
      <c r="D1334" s="99">
        <v>0</v>
      </c>
      <c r="E1334" s="99">
        <v>7573.0260012149802</v>
      </c>
      <c r="F1334" s="99">
        <v>7103.1469603776904</v>
      </c>
      <c r="G1334" s="99">
        <v>431.380026672035</v>
      </c>
      <c r="H1334" s="99">
        <v>0</v>
      </c>
      <c r="I1334" s="99">
        <v>0</v>
      </c>
      <c r="J1334" s="99">
        <v>8221.1342462301309</v>
      </c>
      <c r="K1334" s="99">
        <v>2.8240227357600798</v>
      </c>
      <c r="L1334" s="99">
        <v>20.959433244541302</v>
      </c>
      <c r="M1334" s="99">
        <v>13366.895907521201</v>
      </c>
      <c r="N1334" s="99">
        <v>4903.88573509455</v>
      </c>
      <c r="O1334" s="99">
        <v>0</v>
      </c>
      <c r="P1334" s="99">
        <v>10060.527957439401</v>
      </c>
      <c r="Q1334" s="99">
        <v>1332.7677895724801</v>
      </c>
      <c r="R1334" s="99">
        <v>0</v>
      </c>
      <c r="S1334" s="99">
        <v>428.82323694974201</v>
      </c>
      <c r="T1334" s="99">
        <v>0</v>
      </c>
      <c r="U1334" s="99">
        <v>8222.0895586013794</v>
      </c>
      <c r="V1334" s="99">
        <v>1124553.3372802699</v>
      </c>
      <c r="W1334" s="99">
        <v>0</v>
      </c>
      <c r="X1334" s="99">
        <v>589410.09702301002</v>
      </c>
      <c r="Y1334" s="99">
        <v>548693.87712097203</v>
      </c>
      <c r="Z1334" s="99">
        <v>48410.196417331703</v>
      </c>
      <c r="AA1334" s="99">
        <v>0</v>
      </c>
      <c r="AB1334" s="99">
        <v>0</v>
      </c>
      <c r="AC1334" s="99">
        <v>2615625.5681457501</v>
      </c>
      <c r="AD1334" s="99">
        <v>0</v>
      </c>
      <c r="AE1334" s="99">
        <v>1239.0405821055199</v>
      </c>
      <c r="AF1334" s="99">
        <v>600266.49046325695</v>
      </c>
      <c r="AG1334" s="99">
        <v>552116.71099853504</v>
      </c>
      <c r="AH1334" s="99">
        <v>0</v>
      </c>
      <c r="AI1334" s="99">
        <v>402646.31167221098</v>
      </c>
      <c r="AJ1334" s="99">
        <v>148869.60296249401</v>
      </c>
      <c r="AK1334" s="99">
        <v>0</v>
      </c>
      <c r="AL1334" s="99">
        <v>47910.182492256201</v>
      </c>
      <c r="AM1334" s="99">
        <v>0</v>
      </c>
      <c r="AN1334" s="99">
        <v>2621367.1009826702</v>
      </c>
      <c r="AO1334" s="99">
        <v>10736920.8543701</v>
      </c>
      <c r="AP1334" s="99">
        <v>0</v>
      </c>
      <c r="AQ1334" s="99">
        <v>5012812.8793334998</v>
      </c>
      <c r="AR1334" s="99">
        <v>4655083.3261718797</v>
      </c>
      <c r="AS1334" s="99">
        <v>413503.10948181199</v>
      </c>
      <c r="AT1334" s="99">
        <v>0</v>
      </c>
      <c r="AU1334" s="99">
        <v>0</v>
      </c>
      <c r="AV1334" s="99">
        <v>8326288.4749755897</v>
      </c>
      <c r="AW1334" s="99">
        <v>0</v>
      </c>
      <c r="AX1334" s="99">
        <v>13405.334852337801</v>
      </c>
      <c r="AY1334" s="99">
        <v>5715294.0267334003</v>
      </c>
      <c r="AZ1334" s="99">
        <v>4773713.25109863</v>
      </c>
      <c r="BA1334" s="99">
        <v>0</v>
      </c>
      <c r="BB1334" s="99">
        <v>3805925.0211792002</v>
      </c>
      <c r="BC1334" s="99">
        <v>1335578.50411987</v>
      </c>
      <c r="BD1334" s="99">
        <v>0</v>
      </c>
      <c r="BE1334" s="99">
        <v>414593.211223602</v>
      </c>
      <c r="BF1334" s="99">
        <v>0</v>
      </c>
      <c r="BG1334" s="99">
        <v>8327663.53833008</v>
      </c>
      <c r="BH1334" s="99">
        <v>3172861.3258667002</v>
      </c>
      <c r="BI1334" s="99">
        <v>0</v>
      </c>
      <c r="BJ1334" s="99">
        <v>1944737.1988677999</v>
      </c>
      <c r="BK1334" s="99">
        <v>1736848.64511108</v>
      </c>
      <c r="BL1334" s="99">
        <v>0</v>
      </c>
      <c r="BM1334" s="99">
        <v>0</v>
      </c>
      <c r="BN1334" s="99">
        <v>0</v>
      </c>
      <c r="BO1334" s="99">
        <v>0</v>
      </c>
      <c r="BP1334" s="99">
        <v>0</v>
      </c>
      <c r="BQ1334" s="99">
        <v>0</v>
      </c>
      <c r="BR1334" s="99">
        <v>1916998.95333862</v>
      </c>
      <c r="BS1334" s="99">
        <v>1816670.5010833701</v>
      </c>
      <c r="BT1334" s="99">
        <v>0</v>
      </c>
      <c r="BU1334" s="99">
        <v>760906.21999359096</v>
      </c>
      <c r="BV1334" s="99">
        <v>631280.55060577404</v>
      </c>
      <c r="BW1334" s="99">
        <v>0</v>
      </c>
      <c r="BX1334" s="99">
        <v>83152.809699058504</v>
      </c>
      <c r="BY1334" s="99">
        <v>0</v>
      </c>
      <c r="BZ1334" s="99">
        <v>0</v>
      </c>
      <c r="CA1334" s="99">
        <v>29693.1643235683</v>
      </c>
      <c r="CB1334" s="99">
        <v>1712609.4553680399</v>
      </c>
      <c r="CC1334" s="99">
        <v>15733189.360839801</v>
      </c>
      <c r="CD1334" s="99">
        <v>5116067.5745239304</v>
      </c>
      <c r="CE1334" s="99">
        <v>429.78866979852302</v>
      </c>
      <c r="CF1334" s="99">
        <v>47840.143392086</v>
      </c>
      <c r="CG1334" s="99">
        <v>413339.28642272903</v>
      </c>
      <c r="CH1334" s="99">
        <v>0</v>
      </c>
      <c r="CI1334" s="99">
        <v>30125.356725215901</v>
      </c>
      <c r="CJ1334" s="99">
        <v>1760937.7964782701</v>
      </c>
      <c r="CK1334" s="99">
        <v>16151138.4293213</v>
      </c>
      <c r="CL1334" s="99">
        <v>5187724.14990234</v>
      </c>
      <c r="CM1334" s="166">
        <v>38267.063632011399</v>
      </c>
      <c r="CN1334" s="166">
        <v>4380016.5495605497</v>
      </c>
      <c r="CO1334" s="166">
        <v>24511187.177246101</v>
      </c>
      <c r="CP1334" s="99">
        <v>5187724.14990234</v>
      </c>
      <c r="CQ1334" s="99">
        <v>0</v>
      </c>
      <c r="CR1334" s="99">
        <v>0</v>
      </c>
      <c r="CS1334" s="99">
        <v>0</v>
      </c>
      <c r="CT1334" s="99">
        <v>0</v>
      </c>
      <c r="CU1334" s="98">
        <v>7578.6860596919996</v>
      </c>
      <c r="CV1334" s="98">
        <v>8597.8773556809992</v>
      </c>
      <c r="CW1334" s="98">
        <v>1760449.5987601259</v>
      </c>
      <c r="CX1334" s="98">
        <v>16146528.64726253</v>
      </c>
    </row>
    <row r="1335" spans="1:102" x14ac:dyDescent="0.2">
      <c r="A1335" s="98" t="s">
        <v>72</v>
      </c>
      <c r="B1335" s="100">
        <v>42795</v>
      </c>
      <c r="C1335" s="99">
        <v>22050.110650777799</v>
      </c>
      <c r="D1335" s="99">
        <v>0</v>
      </c>
      <c r="E1335" s="99">
        <v>7456.9353857636497</v>
      </c>
      <c r="F1335" s="99">
        <v>6996.8548820614797</v>
      </c>
      <c r="G1335" s="99">
        <v>438.68049555644399</v>
      </c>
      <c r="H1335" s="99">
        <v>0</v>
      </c>
      <c r="I1335" s="99">
        <v>0</v>
      </c>
      <c r="J1335" s="99">
        <v>8184.9802608489999</v>
      </c>
      <c r="K1335" s="99">
        <v>2.08688988615177</v>
      </c>
      <c r="L1335" s="99">
        <v>19.2025848042686</v>
      </c>
      <c r="M1335" s="99">
        <v>13272.298314333</v>
      </c>
      <c r="N1335" s="99">
        <v>4815.2186732292203</v>
      </c>
      <c r="O1335" s="99">
        <v>0</v>
      </c>
      <c r="P1335" s="99">
        <v>10087.4209964275</v>
      </c>
      <c r="Q1335" s="99">
        <v>1297.0957468301101</v>
      </c>
      <c r="R1335" s="99">
        <v>0</v>
      </c>
      <c r="S1335" s="99">
        <v>436.085152879357</v>
      </c>
      <c r="T1335" s="99">
        <v>0</v>
      </c>
      <c r="U1335" s="99">
        <v>8182.2919251918802</v>
      </c>
      <c r="V1335" s="99">
        <v>1119746.76422119</v>
      </c>
      <c r="W1335" s="99">
        <v>0</v>
      </c>
      <c r="X1335" s="99">
        <v>578855.612449646</v>
      </c>
      <c r="Y1335" s="99">
        <v>539225.60515594506</v>
      </c>
      <c r="Z1335" s="99">
        <v>49209.870473861702</v>
      </c>
      <c r="AA1335" s="99">
        <v>0</v>
      </c>
      <c r="AB1335" s="99">
        <v>0</v>
      </c>
      <c r="AC1335" s="99">
        <v>2617396.0542297401</v>
      </c>
      <c r="AD1335" s="99">
        <v>0</v>
      </c>
      <c r="AE1335" s="99">
        <v>778.02402351796604</v>
      </c>
      <c r="AF1335" s="99">
        <v>601448.82379150402</v>
      </c>
      <c r="AG1335" s="99">
        <v>540905.194664001</v>
      </c>
      <c r="AH1335" s="99">
        <v>0</v>
      </c>
      <c r="AI1335" s="99">
        <v>413019.47003173799</v>
      </c>
      <c r="AJ1335" s="99">
        <v>146577.65040016201</v>
      </c>
      <c r="AK1335" s="99">
        <v>0</v>
      </c>
      <c r="AL1335" s="99">
        <v>48740.162995338404</v>
      </c>
      <c r="AM1335" s="99">
        <v>0</v>
      </c>
      <c r="AN1335" s="99">
        <v>2605883.9544067401</v>
      </c>
      <c r="AO1335" s="99">
        <v>10748307.048339801</v>
      </c>
      <c r="AP1335" s="99">
        <v>0</v>
      </c>
      <c r="AQ1335" s="99">
        <v>4905204.1681518601</v>
      </c>
      <c r="AR1335" s="99">
        <v>4562279.4295654297</v>
      </c>
      <c r="AS1335" s="99">
        <v>428841.41150283802</v>
      </c>
      <c r="AT1335" s="99">
        <v>0</v>
      </c>
      <c r="AU1335" s="99">
        <v>0</v>
      </c>
      <c r="AV1335" s="99">
        <v>8324691.0143432599</v>
      </c>
      <c r="AW1335" s="99">
        <v>0</v>
      </c>
      <c r="AX1335" s="99">
        <v>9010.5161156654394</v>
      </c>
      <c r="AY1335" s="99">
        <v>5766647.5646972703</v>
      </c>
      <c r="AZ1335" s="99">
        <v>4680087.2595214797</v>
      </c>
      <c r="BA1335" s="99">
        <v>0</v>
      </c>
      <c r="BB1335" s="99">
        <v>3929578.80786133</v>
      </c>
      <c r="BC1335" s="99">
        <v>1315095.3209991499</v>
      </c>
      <c r="BD1335" s="99">
        <v>0</v>
      </c>
      <c r="BE1335" s="99">
        <v>421778.68716812099</v>
      </c>
      <c r="BF1335" s="99">
        <v>0</v>
      </c>
      <c r="BG1335" s="99">
        <v>8294046.18151855</v>
      </c>
      <c r="BH1335" s="99">
        <v>3200991.9405212398</v>
      </c>
      <c r="BI1335" s="99">
        <v>0</v>
      </c>
      <c r="BJ1335" s="99">
        <v>1908284.6942443801</v>
      </c>
      <c r="BK1335" s="99">
        <v>1704794.3023529099</v>
      </c>
      <c r="BL1335" s="99">
        <v>0</v>
      </c>
      <c r="BM1335" s="99">
        <v>0</v>
      </c>
      <c r="BN1335" s="99">
        <v>0</v>
      </c>
      <c r="BO1335" s="99">
        <v>0</v>
      </c>
      <c r="BP1335" s="99">
        <v>0</v>
      </c>
      <c r="BQ1335" s="99">
        <v>0</v>
      </c>
      <c r="BR1335" s="99">
        <v>1934436.18772888</v>
      </c>
      <c r="BS1335" s="99">
        <v>1783387.3748168901</v>
      </c>
      <c r="BT1335" s="99">
        <v>0</v>
      </c>
      <c r="BU1335" s="99">
        <v>773532.599998474</v>
      </c>
      <c r="BV1335" s="99">
        <v>626692.71896362305</v>
      </c>
      <c r="BW1335" s="99">
        <v>0</v>
      </c>
      <c r="BX1335" s="99">
        <v>87969.819685936003</v>
      </c>
      <c r="BY1335" s="99">
        <v>0</v>
      </c>
      <c r="BZ1335" s="99">
        <v>0</v>
      </c>
      <c r="CA1335" s="99">
        <v>29491.786462068601</v>
      </c>
      <c r="CB1335" s="99">
        <v>1699903.0600891099</v>
      </c>
      <c r="CC1335" s="99">
        <v>15670167.830688501</v>
      </c>
      <c r="CD1335" s="99">
        <v>5086033.1857299795</v>
      </c>
      <c r="CE1335" s="99">
        <v>439.128446038812</v>
      </c>
      <c r="CF1335" s="99">
        <v>49467.440132618001</v>
      </c>
      <c r="CG1335" s="99">
        <v>427890.62842178298</v>
      </c>
      <c r="CH1335" s="99">
        <v>0</v>
      </c>
      <c r="CI1335" s="99">
        <v>29928.9914019108</v>
      </c>
      <c r="CJ1335" s="99">
        <v>1749440.9911193801</v>
      </c>
      <c r="CK1335" s="99">
        <v>16093428.9925537</v>
      </c>
      <c r="CL1335" s="99">
        <v>5200058.2700195303</v>
      </c>
      <c r="CM1335" s="166">
        <v>38053.962702274301</v>
      </c>
      <c r="CN1335" s="166">
        <v>4355439.5510864304</v>
      </c>
      <c r="CO1335" s="166">
        <v>24421662.166992199</v>
      </c>
      <c r="CP1335" s="99">
        <v>5200058.2700195303</v>
      </c>
      <c r="CQ1335" s="99">
        <v>0</v>
      </c>
      <c r="CR1335" s="99">
        <v>0</v>
      </c>
      <c r="CS1335" s="99">
        <v>0</v>
      </c>
      <c r="CT1335" s="99">
        <v>0</v>
      </c>
      <c r="CU1335" s="98">
        <v>7458.1592306900002</v>
      </c>
      <c r="CV1335" s="98">
        <v>8571.5234998279993</v>
      </c>
      <c r="CW1335" s="98">
        <v>1749370.5002217279</v>
      </c>
      <c r="CX1335" s="98">
        <v>16098058.459110284</v>
      </c>
    </row>
    <row r="1336" spans="1:102" x14ac:dyDescent="0.2">
      <c r="A1336" s="98" t="s">
        <v>72</v>
      </c>
      <c r="B1336" s="100">
        <v>42887</v>
      </c>
      <c r="C1336" s="99">
        <v>21784.523434400598</v>
      </c>
      <c r="D1336" s="99">
        <v>0</v>
      </c>
      <c r="E1336" s="99">
        <v>7326.9888732433301</v>
      </c>
      <c r="F1336" s="99">
        <v>6872.10259801149</v>
      </c>
      <c r="G1336" s="99">
        <v>435.679498367012</v>
      </c>
      <c r="H1336" s="99">
        <v>0</v>
      </c>
      <c r="I1336" s="99">
        <v>0</v>
      </c>
      <c r="J1336" s="99">
        <v>8063.7880435586003</v>
      </c>
      <c r="K1336" s="99">
        <v>1.96500811153965</v>
      </c>
      <c r="L1336" s="99">
        <v>20.628367380704699</v>
      </c>
      <c r="M1336" s="99">
        <v>13168.9639378786</v>
      </c>
      <c r="N1336" s="99">
        <v>4675.6724237203598</v>
      </c>
      <c r="O1336" s="99">
        <v>0</v>
      </c>
      <c r="P1336" s="99">
        <v>9961.5368384122794</v>
      </c>
      <c r="Q1336" s="99">
        <v>1276.51009812951</v>
      </c>
      <c r="R1336" s="99">
        <v>0</v>
      </c>
      <c r="S1336" s="99">
        <v>435.903662271798</v>
      </c>
      <c r="T1336" s="99">
        <v>0</v>
      </c>
      <c r="U1336" s="99">
        <v>8067.8661456108102</v>
      </c>
      <c r="V1336" s="99">
        <v>1098911.6850280799</v>
      </c>
      <c r="W1336" s="99">
        <v>0</v>
      </c>
      <c r="X1336" s="99">
        <v>570698.08940887498</v>
      </c>
      <c r="Y1336" s="99">
        <v>528615.72264099098</v>
      </c>
      <c r="Z1336" s="99">
        <v>50101.034973144502</v>
      </c>
      <c r="AA1336" s="99">
        <v>0</v>
      </c>
      <c r="AB1336" s="99">
        <v>0</v>
      </c>
      <c r="AC1336" s="99">
        <v>2558950.8525085398</v>
      </c>
      <c r="AD1336" s="99">
        <v>0</v>
      </c>
      <c r="AE1336" s="99">
        <v>1011.98947951943</v>
      </c>
      <c r="AF1336" s="99">
        <v>595564.13877868699</v>
      </c>
      <c r="AG1336" s="99">
        <v>521637.80519103998</v>
      </c>
      <c r="AH1336" s="99">
        <v>0</v>
      </c>
      <c r="AI1336" s="99">
        <v>398763.06701660203</v>
      </c>
      <c r="AJ1336" s="99">
        <v>144412.40907669099</v>
      </c>
      <c r="AK1336" s="99">
        <v>0</v>
      </c>
      <c r="AL1336" s="99">
        <v>49294.557742595702</v>
      </c>
      <c r="AM1336" s="99">
        <v>0</v>
      </c>
      <c r="AN1336" s="99">
        <v>2566426.1719360398</v>
      </c>
      <c r="AO1336" s="99">
        <v>10596073.134643599</v>
      </c>
      <c r="AP1336" s="99">
        <v>0</v>
      </c>
      <c r="AQ1336" s="99">
        <v>4825984.7432251005</v>
      </c>
      <c r="AR1336" s="99">
        <v>4463533.1500244103</v>
      </c>
      <c r="AS1336" s="99">
        <v>431315.03311538702</v>
      </c>
      <c r="AT1336" s="99">
        <v>0</v>
      </c>
      <c r="AU1336" s="99">
        <v>0</v>
      </c>
      <c r="AV1336" s="99">
        <v>8205891.1943359403</v>
      </c>
      <c r="AW1336" s="99">
        <v>0</v>
      </c>
      <c r="AX1336" s="99">
        <v>10033.7409622669</v>
      </c>
      <c r="AY1336" s="99">
        <v>5744161.2484741202</v>
      </c>
      <c r="AZ1336" s="99">
        <v>4509510.3903198196</v>
      </c>
      <c r="BA1336" s="99">
        <v>0</v>
      </c>
      <c r="BB1336" s="99">
        <v>3809634.99401855</v>
      </c>
      <c r="BC1336" s="99">
        <v>1291650.86164856</v>
      </c>
      <c r="BD1336" s="99">
        <v>0</v>
      </c>
      <c r="BE1336" s="99">
        <v>425609.87556076102</v>
      </c>
      <c r="BF1336" s="99">
        <v>0</v>
      </c>
      <c r="BG1336" s="99">
        <v>8241349.4874877902</v>
      </c>
      <c r="BH1336" s="99">
        <v>3086184.4319152799</v>
      </c>
      <c r="BI1336" s="99">
        <v>0</v>
      </c>
      <c r="BJ1336" s="99">
        <v>1880051.9102783201</v>
      </c>
      <c r="BK1336" s="99">
        <v>1675504.7064666699</v>
      </c>
      <c r="BL1336" s="99">
        <v>0</v>
      </c>
      <c r="BM1336" s="99">
        <v>0</v>
      </c>
      <c r="BN1336" s="99">
        <v>0</v>
      </c>
      <c r="BO1336" s="99">
        <v>0</v>
      </c>
      <c r="BP1336" s="99">
        <v>0</v>
      </c>
      <c r="BQ1336" s="99">
        <v>0</v>
      </c>
      <c r="BR1336" s="99">
        <v>1914217.301651</v>
      </c>
      <c r="BS1336" s="99">
        <v>1720730.6725769001</v>
      </c>
      <c r="BT1336" s="99">
        <v>0</v>
      </c>
      <c r="BU1336" s="99">
        <v>758964.58999633801</v>
      </c>
      <c r="BV1336" s="99">
        <v>620738.64428710903</v>
      </c>
      <c r="BW1336" s="99">
        <v>0</v>
      </c>
      <c r="BX1336" s="99">
        <v>90588.339675903306</v>
      </c>
      <c r="BY1336" s="99">
        <v>0</v>
      </c>
      <c r="BZ1336" s="99">
        <v>0</v>
      </c>
      <c r="CA1336" s="99">
        <v>29103.368162393599</v>
      </c>
      <c r="CB1336" s="99">
        <v>1670194.50427246</v>
      </c>
      <c r="CC1336" s="99">
        <v>15444210.622680699</v>
      </c>
      <c r="CD1336" s="99">
        <v>4978880.25073242</v>
      </c>
      <c r="CE1336" s="99">
        <v>436.22815279662598</v>
      </c>
      <c r="CF1336" s="99">
        <v>49905.727033138297</v>
      </c>
      <c r="CG1336" s="99">
        <v>430539.82397460903</v>
      </c>
      <c r="CH1336" s="99">
        <v>0</v>
      </c>
      <c r="CI1336" s="99">
        <v>29538.207594394698</v>
      </c>
      <c r="CJ1336" s="99">
        <v>1720465.3178253199</v>
      </c>
      <c r="CK1336" s="99">
        <v>15879726.334350601</v>
      </c>
      <c r="CL1336" s="99">
        <v>5070083.9514160203</v>
      </c>
      <c r="CM1336" s="166">
        <v>37579.962774276697</v>
      </c>
      <c r="CN1336" s="166">
        <v>4286302.3883667002</v>
      </c>
      <c r="CO1336" s="166">
        <v>24130019.275878899</v>
      </c>
      <c r="CP1336" s="99">
        <v>5070083.9514160203</v>
      </c>
      <c r="CQ1336" s="99">
        <v>0</v>
      </c>
      <c r="CR1336" s="99">
        <v>0</v>
      </c>
      <c r="CS1336" s="99">
        <v>0</v>
      </c>
      <c r="CT1336" s="99">
        <v>0</v>
      </c>
      <c r="CU1336" s="98">
        <v>7331.8974266160003</v>
      </c>
      <c r="CV1336" s="98">
        <v>8447.4852085589991</v>
      </c>
      <c r="CW1336" s="98">
        <v>1720100.2313055983</v>
      </c>
      <c r="CX1336" s="98">
        <v>15874750.446655309</v>
      </c>
    </row>
    <row r="1337" spans="1:102" x14ac:dyDescent="0.2">
      <c r="A1337" s="98" t="s">
        <v>72</v>
      </c>
      <c r="B1337" s="100">
        <v>42979</v>
      </c>
      <c r="C1337" s="99">
        <v>21760.946829557401</v>
      </c>
      <c r="D1337" s="99">
        <v>0</v>
      </c>
      <c r="E1337" s="99">
        <v>7217.79455524683</v>
      </c>
      <c r="F1337" s="99">
        <v>6771.6317445635796</v>
      </c>
      <c r="G1337" s="99">
        <v>434.18982266262202</v>
      </c>
      <c r="H1337" s="99">
        <v>0</v>
      </c>
      <c r="I1337" s="99">
        <v>0</v>
      </c>
      <c r="J1337" s="99">
        <v>8021.5339167714101</v>
      </c>
      <c r="K1337" s="99">
        <v>1.04345980653306</v>
      </c>
      <c r="L1337" s="99">
        <v>30.280899541452499</v>
      </c>
      <c r="M1337" s="99">
        <v>13207.233930349401</v>
      </c>
      <c r="N1337" s="99">
        <v>4513.8481681942903</v>
      </c>
      <c r="O1337" s="99">
        <v>0</v>
      </c>
      <c r="P1337" s="99">
        <v>9981.5938521623593</v>
      </c>
      <c r="Q1337" s="99">
        <v>1267.97918328643</v>
      </c>
      <c r="R1337" s="99">
        <v>0</v>
      </c>
      <c r="S1337" s="99">
        <v>433.54167936369799</v>
      </c>
      <c r="T1337" s="99">
        <v>0</v>
      </c>
      <c r="U1337" s="99">
        <v>8028.6598555445698</v>
      </c>
      <c r="V1337" s="99">
        <v>1092168.6407928499</v>
      </c>
      <c r="W1337" s="99">
        <v>0</v>
      </c>
      <c r="X1337" s="99">
        <v>558302.94007110596</v>
      </c>
      <c r="Y1337" s="99">
        <v>521154.63151931798</v>
      </c>
      <c r="Z1337" s="99">
        <v>49746.916234493299</v>
      </c>
      <c r="AA1337" s="99">
        <v>0</v>
      </c>
      <c r="AB1337" s="99">
        <v>0</v>
      </c>
      <c r="AC1337" s="99">
        <v>2542351.1346740699</v>
      </c>
      <c r="AD1337" s="99">
        <v>0</v>
      </c>
      <c r="AE1337" s="99">
        <v>2616.6613103449299</v>
      </c>
      <c r="AF1337" s="99">
        <v>594676.32797241199</v>
      </c>
      <c r="AG1337" s="99">
        <v>509445.11111068702</v>
      </c>
      <c r="AH1337" s="99">
        <v>0</v>
      </c>
      <c r="AI1337" s="99">
        <v>397188.325107574</v>
      </c>
      <c r="AJ1337" s="99">
        <v>141310.193933487</v>
      </c>
      <c r="AK1337" s="99">
        <v>0</v>
      </c>
      <c r="AL1337" s="99">
        <v>49779.8285493851</v>
      </c>
      <c r="AM1337" s="99">
        <v>0</v>
      </c>
      <c r="AN1337" s="99">
        <v>2551385.7266845698</v>
      </c>
      <c r="AO1337" s="99">
        <v>10584100.4105225</v>
      </c>
      <c r="AP1337" s="99">
        <v>0</v>
      </c>
      <c r="AQ1337" s="99">
        <v>4745485.52807617</v>
      </c>
      <c r="AR1337" s="99">
        <v>4419327.0905151404</v>
      </c>
      <c r="AS1337" s="99">
        <v>426839.77467727702</v>
      </c>
      <c r="AT1337" s="99">
        <v>0</v>
      </c>
      <c r="AU1337" s="99">
        <v>0</v>
      </c>
      <c r="AV1337" s="99">
        <v>8178939.6370239304</v>
      </c>
      <c r="AW1337" s="99">
        <v>0</v>
      </c>
      <c r="AX1337" s="99">
        <v>23950.053114652601</v>
      </c>
      <c r="AY1337" s="99">
        <v>5758982.9196167002</v>
      </c>
      <c r="AZ1337" s="99">
        <v>4415594.5953979502</v>
      </c>
      <c r="BA1337" s="99">
        <v>0</v>
      </c>
      <c r="BB1337" s="99">
        <v>3807710.1191711398</v>
      </c>
      <c r="BC1337" s="99">
        <v>1269008.08283997</v>
      </c>
      <c r="BD1337" s="99">
        <v>0</v>
      </c>
      <c r="BE1337" s="99">
        <v>432617.43430709798</v>
      </c>
      <c r="BF1337" s="99">
        <v>0</v>
      </c>
      <c r="BG1337" s="99">
        <v>8207402.8887329102</v>
      </c>
      <c r="BH1337" s="99">
        <v>3089709.5179138202</v>
      </c>
      <c r="BI1337" s="99">
        <v>0</v>
      </c>
      <c r="BJ1337" s="99">
        <v>1848802.3507995601</v>
      </c>
      <c r="BK1337" s="99">
        <v>1653570.33454895</v>
      </c>
      <c r="BL1337" s="99">
        <v>0</v>
      </c>
      <c r="BM1337" s="99">
        <v>0</v>
      </c>
      <c r="BN1337" s="99">
        <v>0</v>
      </c>
      <c r="BO1337" s="99">
        <v>0</v>
      </c>
      <c r="BP1337" s="99">
        <v>0</v>
      </c>
      <c r="BQ1337" s="99">
        <v>0</v>
      </c>
      <c r="BR1337" s="99">
        <v>1932641.5794067399</v>
      </c>
      <c r="BS1337" s="99">
        <v>1682967.4681243901</v>
      </c>
      <c r="BT1337" s="99">
        <v>0</v>
      </c>
      <c r="BU1337" s="99">
        <v>650341.5</v>
      </c>
      <c r="BV1337" s="99">
        <v>606408.25082397496</v>
      </c>
      <c r="BW1337" s="99">
        <v>0</v>
      </c>
      <c r="BX1337" s="99">
        <v>77398.009726524397</v>
      </c>
      <c r="BY1337" s="99">
        <v>0</v>
      </c>
      <c r="BZ1337" s="99">
        <v>0</v>
      </c>
      <c r="CA1337" s="99">
        <v>28999.0535385609</v>
      </c>
      <c r="CB1337" s="99">
        <v>1649068.7015380899</v>
      </c>
      <c r="CC1337" s="99">
        <v>15321596.7727051</v>
      </c>
      <c r="CD1337" s="99">
        <v>4951877.8583373995</v>
      </c>
      <c r="CE1337" s="99">
        <v>434.218441523612</v>
      </c>
      <c r="CF1337" s="99">
        <v>49615.160238742799</v>
      </c>
      <c r="CG1337" s="99">
        <v>429434.052867889</v>
      </c>
      <c r="CH1337" s="99">
        <v>0</v>
      </c>
      <c r="CI1337" s="99">
        <v>29434.084318637801</v>
      </c>
      <c r="CJ1337" s="99">
        <v>1698618.34619141</v>
      </c>
      <c r="CK1337" s="99">
        <v>15750693.3634033</v>
      </c>
      <c r="CL1337" s="99">
        <v>5017934.8032836895</v>
      </c>
      <c r="CM1337" s="166">
        <v>37430.3360271454</v>
      </c>
      <c r="CN1337" s="166">
        <v>4251397.9007568397</v>
      </c>
      <c r="CO1337" s="166">
        <v>23960306.573974598</v>
      </c>
      <c r="CP1337" s="99">
        <v>5017934.8032836895</v>
      </c>
      <c r="CQ1337" s="99">
        <v>0</v>
      </c>
      <c r="CR1337" s="99">
        <v>0</v>
      </c>
      <c r="CS1337" s="99">
        <v>0</v>
      </c>
      <c r="CT1337" s="99">
        <v>0</v>
      </c>
      <c r="CU1337" s="98">
        <v>7218.7769097099999</v>
      </c>
      <c r="CV1337" s="98">
        <v>8414.5282830409997</v>
      </c>
      <c r="CW1337" s="98">
        <v>1698683.8617768327</v>
      </c>
      <c r="CX1337" s="98">
        <v>15751030.82557299</v>
      </c>
    </row>
    <row r="1338" spans="1:102" x14ac:dyDescent="0.2">
      <c r="A1338" s="98" t="s">
        <v>72</v>
      </c>
      <c r="B1338" s="100">
        <v>43070</v>
      </c>
      <c r="C1338" s="99">
        <v>21731.5357966423</v>
      </c>
      <c r="D1338" s="99">
        <v>0</v>
      </c>
      <c r="E1338" s="99">
        <v>7129.1312397122401</v>
      </c>
      <c r="F1338" s="99">
        <v>6691.4058323502504</v>
      </c>
      <c r="G1338" s="99">
        <v>429.79339778050797</v>
      </c>
      <c r="H1338" s="99">
        <v>0</v>
      </c>
      <c r="I1338" s="99">
        <v>0</v>
      </c>
      <c r="J1338" s="99">
        <v>7938.8577739596403</v>
      </c>
      <c r="K1338" s="99">
        <v>0.93603760787664203</v>
      </c>
      <c r="L1338" s="99">
        <v>23.959154597250699</v>
      </c>
      <c r="M1338" s="99">
        <v>13221.7004112005</v>
      </c>
      <c r="N1338" s="99">
        <v>4442.7761813998204</v>
      </c>
      <c r="O1338" s="99">
        <v>0</v>
      </c>
      <c r="P1338" s="99">
        <v>9902.1189354658109</v>
      </c>
      <c r="Q1338" s="99">
        <v>1264.66599914432</v>
      </c>
      <c r="R1338" s="99">
        <v>0</v>
      </c>
      <c r="S1338" s="99">
        <v>427.10873156785999</v>
      </c>
      <c r="T1338" s="99">
        <v>0</v>
      </c>
      <c r="U1338" s="99">
        <v>7937.1899251937903</v>
      </c>
      <c r="V1338" s="99">
        <v>1080363.8154144301</v>
      </c>
      <c r="W1338" s="99">
        <v>0</v>
      </c>
      <c r="X1338" s="99">
        <v>545975.88491821301</v>
      </c>
      <c r="Y1338" s="99">
        <v>505896.04994201701</v>
      </c>
      <c r="Z1338" s="99">
        <v>48121.485013008103</v>
      </c>
      <c r="AA1338" s="99">
        <v>0</v>
      </c>
      <c r="AB1338" s="99">
        <v>0</v>
      </c>
      <c r="AC1338" s="99">
        <v>2543462.57922363</v>
      </c>
      <c r="AD1338" s="99">
        <v>0</v>
      </c>
      <c r="AE1338" s="99">
        <v>1035.94357924163</v>
      </c>
      <c r="AF1338" s="99">
        <v>594811.99785614002</v>
      </c>
      <c r="AG1338" s="99">
        <v>496252.18207550002</v>
      </c>
      <c r="AH1338" s="99">
        <v>0</v>
      </c>
      <c r="AI1338" s="99">
        <v>390478.73976898199</v>
      </c>
      <c r="AJ1338" s="99">
        <v>138627.816497803</v>
      </c>
      <c r="AK1338" s="99">
        <v>0</v>
      </c>
      <c r="AL1338" s="99">
        <v>47641.041285038002</v>
      </c>
      <c r="AM1338" s="99">
        <v>0</v>
      </c>
      <c r="AN1338" s="99">
        <v>2548687.9738464402</v>
      </c>
      <c r="AO1338" s="99">
        <v>10499310.4719238</v>
      </c>
      <c r="AP1338" s="99">
        <v>0</v>
      </c>
      <c r="AQ1338" s="99">
        <v>4622880.62609863</v>
      </c>
      <c r="AR1338" s="99">
        <v>4296886.3021240197</v>
      </c>
      <c r="AS1338" s="99">
        <v>416578.18066787702</v>
      </c>
      <c r="AT1338" s="99">
        <v>0</v>
      </c>
      <c r="AU1338" s="99">
        <v>0</v>
      </c>
      <c r="AV1338" s="99">
        <v>8183532.13916016</v>
      </c>
      <c r="AW1338" s="99">
        <v>0</v>
      </c>
      <c r="AX1338" s="99">
        <v>9705.9615458249991</v>
      </c>
      <c r="AY1338" s="99">
        <v>5789529.34130859</v>
      </c>
      <c r="AZ1338" s="99">
        <v>4318791.76208496</v>
      </c>
      <c r="BA1338" s="99">
        <v>0</v>
      </c>
      <c r="BB1338" s="99">
        <v>3730663.78042603</v>
      </c>
      <c r="BC1338" s="99">
        <v>1253513.6018371601</v>
      </c>
      <c r="BD1338" s="99">
        <v>0</v>
      </c>
      <c r="BE1338" s="99">
        <v>416058.79596710199</v>
      </c>
      <c r="BF1338" s="99">
        <v>0</v>
      </c>
      <c r="BG1338" s="99">
        <v>8188898.9234619103</v>
      </c>
      <c r="BH1338" s="99">
        <v>3086251.9385070801</v>
      </c>
      <c r="BI1338" s="99">
        <v>0</v>
      </c>
      <c r="BJ1338" s="99">
        <v>1819995.0443267799</v>
      </c>
      <c r="BK1338" s="99">
        <v>1619144.4703064</v>
      </c>
      <c r="BL1338" s="99">
        <v>0</v>
      </c>
      <c r="BM1338" s="99">
        <v>0</v>
      </c>
      <c r="BN1338" s="99">
        <v>0</v>
      </c>
      <c r="BO1338" s="99">
        <v>0</v>
      </c>
      <c r="BP1338" s="99">
        <v>0</v>
      </c>
      <c r="BQ1338" s="99">
        <v>0</v>
      </c>
      <c r="BR1338" s="99">
        <v>1927761.1019592299</v>
      </c>
      <c r="BS1338" s="99">
        <v>1645195.34449768</v>
      </c>
      <c r="BT1338" s="99">
        <v>0</v>
      </c>
      <c r="BU1338" s="99">
        <v>736867.30999755894</v>
      </c>
      <c r="BV1338" s="99">
        <v>603400.80233764602</v>
      </c>
      <c r="BW1338" s="99">
        <v>0</v>
      </c>
      <c r="BX1338" s="99">
        <v>82441.809702873201</v>
      </c>
      <c r="BY1338" s="99">
        <v>0</v>
      </c>
      <c r="BZ1338" s="99">
        <v>0</v>
      </c>
      <c r="CA1338" s="99">
        <v>28866.0479092598</v>
      </c>
      <c r="CB1338" s="99">
        <v>1626522.48222351</v>
      </c>
      <c r="CC1338" s="99">
        <v>15158000.014526401</v>
      </c>
      <c r="CD1338" s="99">
        <v>4888221.44384766</v>
      </c>
      <c r="CE1338" s="99">
        <v>429.356765259057</v>
      </c>
      <c r="CF1338" s="99">
        <v>47755.425833702102</v>
      </c>
      <c r="CG1338" s="99">
        <v>416101.03666687</v>
      </c>
      <c r="CH1338" s="99">
        <v>0</v>
      </c>
      <c r="CI1338" s="99">
        <v>29297.6637592316</v>
      </c>
      <c r="CJ1338" s="99">
        <v>1674504.62800598</v>
      </c>
      <c r="CK1338" s="99">
        <v>15579251.9694824</v>
      </c>
      <c r="CL1338" s="99">
        <v>4965963.8794555701</v>
      </c>
      <c r="CM1338" s="166">
        <v>37170.1292033196</v>
      </c>
      <c r="CN1338" s="166">
        <v>4220033.7898559598</v>
      </c>
      <c r="CO1338" s="166">
        <v>23779032.9619141</v>
      </c>
      <c r="CP1338" s="99">
        <v>4965963.8794555701</v>
      </c>
      <c r="CQ1338" s="99">
        <v>0</v>
      </c>
      <c r="CR1338" s="99">
        <v>0</v>
      </c>
      <c r="CS1338" s="99">
        <v>0</v>
      </c>
      <c r="CT1338" s="99">
        <v>0</v>
      </c>
      <c r="CU1338" s="98">
        <v>7123.9765404</v>
      </c>
      <c r="CV1338" s="98">
        <v>8332.6154510169999</v>
      </c>
      <c r="CW1338" s="98">
        <v>1674277.9080572121</v>
      </c>
      <c r="CX1338" s="98">
        <v>15574101.051193271</v>
      </c>
    </row>
    <row r="1339" spans="1:102" x14ac:dyDescent="0.2">
      <c r="A1339" s="98" t="s">
        <v>72</v>
      </c>
      <c r="B1339" s="100">
        <v>43160</v>
      </c>
      <c r="C1339" s="99">
        <v>21475.373408555999</v>
      </c>
      <c r="D1339" s="99">
        <v>0</v>
      </c>
      <c r="E1339" s="99">
        <v>6983.9185071587599</v>
      </c>
      <c r="F1339" s="99">
        <v>6561.1839151382401</v>
      </c>
      <c r="G1339" s="99">
        <v>424.24351996555902</v>
      </c>
      <c r="H1339" s="99">
        <v>0</v>
      </c>
      <c r="I1339" s="99">
        <v>0</v>
      </c>
      <c r="J1339" s="99">
        <v>7804.6982095837602</v>
      </c>
      <c r="K1339" s="99">
        <v>1.0499036560213399</v>
      </c>
      <c r="L1339" s="99">
        <v>18.1888914352749</v>
      </c>
      <c r="M1339" s="99">
        <v>13028.1584441662</v>
      </c>
      <c r="N1339" s="99">
        <v>4303.3336588144302</v>
      </c>
      <c r="O1339" s="99">
        <v>0</v>
      </c>
      <c r="P1339" s="99">
        <v>9826.8299622535706</v>
      </c>
      <c r="Q1339" s="99">
        <v>1275.55765385926</v>
      </c>
      <c r="R1339" s="99">
        <v>0</v>
      </c>
      <c r="S1339" s="99">
        <v>423.23526248708401</v>
      </c>
      <c r="T1339" s="99">
        <v>0</v>
      </c>
      <c r="U1339" s="99">
        <v>7796.7019060850098</v>
      </c>
      <c r="V1339" s="99">
        <v>1061460.19856262</v>
      </c>
      <c r="W1339" s="99">
        <v>0</v>
      </c>
      <c r="X1339" s="99">
        <v>530672.80899810803</v>
      </c>
      <c r="Y1339" s="99">
        <v>493571.70178222703</v>
      </c>
      <c r="Z1339" s="99">
        <v>46385.502570152297</v>
      </c>
      <c r="AA1339" s="99">
        <v>0</v>
      </c>
      <c r="AB1339" s="99">
        <v>0</v>
      </c>
      <c r="AC1339" s="99">
        <v>2512715.8130493201</v>
      </c>
      <c r="AD1339" s="99">
        <v>0</v>
      </c>
      <c r="AE1339" s="99">
        <v>386.49822675436701</v>
      </c>
      <c r="AF1339" s="99">
        <v>587278.97033691395</v>
      </c>
      <c r="AG1339" s="99">
        <v>480544.92082595802</v>
      </c>
      <c r="AH1339" s="99">
        <v>0</v>
      </c>
      <c r="AI1339" s="99">
        <v>387227.43003845197</v>
      </c>
      <c r="AJ1339" s="99">
        <v>138082.98904037499</v>
      </c>
      <c r="AK1339" s="99">
        <v>0</v>
      </c>
      <c r="AL1339" s="99">
        <v>45569.500617027297</v>
      </c>
      <c r="AM1339" s="99">
        <v>0</v>
      </c>
      <c r="AN1339" s="99">
        <v>2518164.2410583501</v>
      </c>
      <c r="AO1339" s="99">
        <v>10376013.693359399</v>
      </c>
      <c r="AP1339" s="99">
        <v>0</v>
      </c>
      <c r="AQ1339" s="99">
        <v>4543733.7326660203</v>
      </c>
      <c r="AR1339" s="99">
        <v>4210629.1048584003</v>
      </c>
      <c r="AS1339" s="99">
        <v>403231.05156707799</v>
      </c>
      <c r="AT1339" s="99">
        <v>0</v>
      </c>
      <c r="AU1339" s="99">
        <v>0</v>
      </c>
      <c r="AV1339" s="99">
        <v>8155064.8795776404</v>
      </c>
      <c r="AW1339" s="99">
        <v>0</v>
      </c>
      <c r="AX1339" s="99">
        <v>4044.34556126595</v>
      </c>
      <c r="AY1339" s="99">
        <v>5734435.7799072303</v>
      </c>
      <c r="AZ1339" s="99">
        <v>4203287.25708008</v>
      </c>
      <c r="BA1339" s="99">
        <v>0</v>
      </c>
      <c r="BB1339" s="99">
        <v>3731544.8201599098</v>
      </c>
      <c r="BC1339" s="99">
        <v>1270057.2529907201</v>
      </c>
      <c r="BD1339" s="99">
        <v>0</v>
      </c>
      <c r="BE1339" s="99">
        <v>400789.48408508301</v>
      </c>
      <c r="BF1339" s="99">
        <v>0</v>
      </c>
      <c r="BG1339" s="99">
        <v>8128075.4235229502</v>
      </c>
      <c r="BH1339" s="99">
        <v>3043759.4303283701</v>
      </c>
      <c r="BI1339" s="99">
        <v>0</v>
      </c>
      <c r="BJ1339" s="99">
        <v>1779815.95414734</v>
      </c>
      <c r="BK1339" s="99">
        <v>1588175.5870056199</v>
      </c>
      <c r="BL1339" s="99">
        <v>0</v>
      </c>
      <c r="BM1339" s="99">
        <v>0</v>
      </c>
      <c r="BN1339" s="99">
        <v>0</v>
      </c>
      <c r="BO1339" s="99">
        <v>0</v>
      </c>
      <c r="BP1339" s="99">
        <v>0</v>
      </c>
      <c r="BQ1339" s="99">
        <v>0</v>
      </c>
      <c r="BR1339" s="99">
        <v>1918469.97294617</v>
      </c>
      <c r="BS1339" s="99">
        <v>1595695.5298156701</v>
      </c>
      <c r="BT1339" s="99">
        <v>0</v>
      </c>
      <c r="BU1339" s="99">
        <v>723700.89113616897</v>
      </c>
      <c r="BV1339" s="99">
        <v>616141.55819702102</v>
      </c>
      <c r="BW1339" s="99">
        <v>0</v>
      </c>
      <c r="BX1339" s="99">
        <v>82668.481362342805</v>
      </c>
      <c r="BY1339" s="99">
        <v>0</v>
      </c>
      <c r="BZ1339" s="99">
        <v>0</v>
      </c>
      <c r="CA1339" s="99">
        <v>28434.692374706301</v>
      </c>
      <c r="CB1339" s="99">
        <v>1593959.17822266</v>
      </c>
      <c r="CC1339" s="99">
        <v>14916663.810424799</v>
      </c>
      <c r="CD1339" s="99">
        <v>4821588.25317383</v>
      </c>
      <c r="CE1339" s="99">
        <v>423.92617380618998</v>
      </c>
      <c r="CF1339" s="99">
        <v>45781.058659553499</v>
      </c>
      <c r="CG1339" s="99">
        <v>402156.30594634998</v>
      </c>
      <c r="CH1339" s="99">
        <v>0</v>
      </c>
      <c r="CI1339" s="99">
        <v>28856.867208719301</v>
      </c>
      <c r="CJ1339" s="99">
        <v>1640409.6372070301</v>
      </c>
      <c r="CK1339" s="99">
        <v>15319239.607666001</v>
      </c>
      <c r="CL1339" s="99">
        <v>4915463.7808227502</v>
      </c>
      <c r="CM1339" s="166">
        <v>36605.981791019403</v>
      </c>
      <c r="CN1339" s="166">
        <v>4154890.90765381</v>
      </c>
      <c r="CO1339" s="166">
        <v>23479986.706298798</v>
      </c>
      <c r="CP1339" s="99">
        <v>4915463.7808227502</v>
      </c>
      <c r="CQ1339" s="99">
        <v>0</v>
      </c>
      <c r="CR1339" s="99">
        <v>0</v>
      </c>
      <c r="CS1339" s="99">
        <v>0</v>
      </c>
      <c r="CT1339" s="99">
        <v>0</v>
      </c>
      <c r="CU1339" s="98">
        <v>6988.680106283</v>
      </c>
      <c r="CV1339" s="98">
        <v>8185.2805551660003</v>
      </c>
      <c r="CW1339" s="98">
        <v>1639740.2368822135</v>
      </c>
      <c r="CX1339" s="98">
        <v>15318820.116371149</v>
      </c>
    </row>
    <row r="1340" spans="1:102" x14ac:dyDescent="0.2">
      <c r="A1340" s="98" t="s">
        <v>72</v>
      </c>
      <c r="B1340" s="100">
        <v>43252</v>
      </c>
      <c r="C1340" s="99">
        <v>21565.981262922302</v>
      </c>
      <c r="D1340" s="99">
        <v>0</v>
      </c>
      <c r="E1340" s="99">
        <v>6825.2352431416502</v>
      </c>
      <c r="F1340" s="99">
        <v>6421.4061649441701</v>
      </c>
      <c r="G1340" s="99">
        <v>424.18028797954298</v>
      </c>
      <c r="H1340" s="99">
        <v>0</v>
      </c>
      <c r="I1340" s="99">
        <v>0</v>
      </c>
      <c r="J1340" s="99">
        <v>7756.4487707018898</v>
      </c>
      <c r="K1340" s="99">
        <v>0.97815289842401398</v>
      </c>
      <c r="L1340" s="99">
        <v>23.577565803891002</v>
      </c>
      <c r="M1340" s="99">
        <v>13139.509802222299</v>
      </c>
      <c r="N1340" s="99">
        <v>4193.4731335639999</v>
      </c>
      <c r="O1340" s="99">
        <v>0</v>
      </c>
      <c r="P1340" s="99">
        <v>9781.5126030445099</v>
      </c>
      <c r="Q1340" s="99">
        <v>1263.5530517995401</v>
      </c>
      <c r="R1340" s="99">
        <v>0</v>
      </c>
      <c r="S1340" s="99">
        <v>427.79486477375002</v>
      </c>
      <c r="T1340" s="99">
        <v>0</v>
      </c>
      <c r="U1340" s="99">
        <v>7761.5294140577298</v>
      </c>
      <c r="V1340" s="99">
        <v>1063301.2186584501</v>
      </c>
      <c r="W1340" s="99">
        <v>0</v>
      </c>
      <c r="X1340" s="99">
        <v>513845.85652542103</v>
      </c>
      <c r="Y1340" s="99">
        <v>481386.69368362398</v>
      </c>
      <c r="Z1340" s="99">
        <v>45906.475157737703</v>
      </c>
      <c r="AA1340" s="99">
        <v>0</v>
      </c>
      <c r="AB1340" s="99">
        <v>0</v>
      </c>
      <c r="AC1340" s="99">
        <v>2497399.06750488</v>
      </c>
      <c r="AD1340" s="99">
        <v>0</v>
      </c>
      <c r="AE1340" s="99">
        <v>730.41324053704705</v>
      </c>
      <c r="AF1340" s="99">
        <v>589694.28224182106</v>
      </c>
      <c r="AG1340" s="99">
        <v>465722.68523025501</v>
      </c>
      <c r="AH1340" s="99">
        <v>0</v>
      </c>
      <c r="AI1340" s="99">
        <v>380039.36577606201</v>
      </c>
      <c r="AJ1340" s="99">
        <v>134878.64544487</v>
      </c>
      <c r="AK1340" s="99">
        <v>0</v>
      </c>
      <c r="AL1340" s="99">
        <v>45290.693553924597</v>
      </c>
      <c r="AM1340" s="99">
        <v>0</v>
      </c>
      <c r="AN1340" s="99">
        <v>2510745.3778381301</v>
      </c>
      <c r="AO1340" s="99">
        <v>10503283.7316895</v>
      </c>
      <c r="AP1340" s="99">
        <v>0</v>
      </c>
      <c r="AQ1340" s="99">
        <v>4383038.7583007803</v>
      </c>
      <c r="AR1340" s="99">
        <v>4104714.1947936998</v>
      </c>
      <c r="AS1340" s="99">
        <v>403703.07975006098</v>
      </c>
      <c r="AT1340" s="99">
        <v>0</v>
      </c>
      <c r="AU1340" s="99">
        <v>0</v>
      </c>
      <c r="AV1340" s="99">
        <v>8155712.02416992</v>
      </c>
      <c r="AW1340" s="99">
        <v>0</v>
      </c>
      <c r="AX1340" s="99">
        <v>7610.3474920988101</v>
      </c>
      <c r="AY1340" s="99">
        <v>5804699.02416992</v>
      </c>
      <c r="AZ1340" s="99">
        <v>4099913.7325134301</v>
      </c>
      <c r="BA1340" s="99">
        <v>0</v>
      </c>
      <c r="BB1340" s="99">
        <v>3684967.8986206101</v>
      </c>
      <c r="BC1340" s="99">
        <v>1232739.89247131</v>
      </c>
      <c r="BD1340" s="99">
        <v>0</v>
      </c>
      <c r="BE1340" s="99">
        <v>401640.16683196998</v>
      </c>
      <c r="BF1340" s="99">
        <v>0</v>
      </c>
      <c r="BG1340" s="99">
        <v>8268184.5620117197</v>
      </c>
      <c r="BH1340" s="99">
        <v>3041269.4086303702</v>
      </c>
      <c r="BI1340" s="99">
        <v>0</v>
      </c>
      <c r="BJ1340" s="99">
        <v>1734740.9633331301</v>
      </c>
      <c r="BK1340" s="99">
        <v>1549682.14970398</v>
      </c>
      <c r="BL1340" s="99">
        <v>0</v>
      </c>
      <c r="BM1340" s="99">
        <v>0</v>
      </c>
      <c r="BN1340" s="99">
        <v>0</v>
      </c>
      <c r="BO1340" s="99">
        <v>0</v>
      </c>
      <c r="BP1340" s="99">
        <v>0</v>
      </c>
      <c r="BQ1340" s="99">
        <v>0</v>
      </c>
      <c r="BR1340" s="99">
        <v>1923727.73976135</v>
      </c>
      <c r="BS1340" s="99">
        <v>1550935.1593933101</v>
      </c>
      <c r="BT1340" s="99">
        <v>0</v>
      </c>
      <c r="BU1340" s="99">
        <v>721257.08605194103</v>
      </c>
      <c r="BV1340" s="99">
        <v>607932.61794280994</v>
      </c>
      <c r="BW1340" s="99">
        <v>0</v>
      </c>
      <c r="BX1340" s="99">
        <v>83953.655295371995</v>
      </c>
      <c r="BY1340" s="99">
        <v>0</v>
      </c>
      <c r="BZ1340" s="99">
        <v>0</v>
      </c>
      <c r="CA1340" s="99">
        <v>28394.439765453299</v>
      </c>
      <c r="CB1340" s="99">
        <v>1578625.5311431901</v>
      </c>
      <c r="CC1340" s="99">
        <v>14901126.723632799</v>
      </c>
      <c r="CD1340" s="99">
        <v>4791615.5786132803</v>
      </c>
      <c r="CE1340" s="99">
        <v>424.897315360606</v>
      </c>
      <c r="CF1340" s="99">
        <v>45553.186319827997</v>
      </c>
      <c r="CG1340" s="99">
        <v>402781.932865143</v>
      </c>
      <c r="CH1340" s="99">
        <v>0</v>
      </c>
      <c r="CI1340" s="99">
        <v>28818.598218440999</v>
      </c>
      <c r="CJ1340" s="99">
        <v>1624574.33695984</v>
      </c>
      <c r="CK1340" s="99">
        <v>15308093.596191401</v>
      </c>
      <c r="CL1340" s="99">
        <v>4874629.5932617197</v>
      </c>
      <c r="CM1340" s="166">
        <v>36564.304743289897</v>
      </c>
      <c r="CN1340" s="166">
        <v>4130824.4991455101</v>
      </c>
      <c r="CO1340" s="166">
        <v>23533449.814697299</v>
      </c>
      <c r="CP1340" s="99">
        <v>4874629.5932617197</v>
      </c>
      <c r="CQ1340" s="99">
        <v>0</v>
      </c>
      <c r="CR1340" s="99">
        <v>0</v>
      </c>
      <c r="CS1340" s="99">
        <v>0</v>
      </c>
      <c r="CT1340" s="99">
        <v>0</v>
      </c>
      <c r="CU1340" s="98">
        <v>6827.9160447309996</v>
      </c>
      <c r="CV1340" s="98">
        <v>8143.0714065330003</v>
      </c>
      <c r="CW1340" s="98">
        <v>1624178.7174630181</v>
      </c>
      <c r="CX1340" s="98">
        <v>15303908.656497942</v>
      </c>
    </row>
    <row r="1341" spans="1:102" x14ac:dyDescent="0.2">
      <c r="A1341" s="98" t="s">
        <v>72</v>
      </c>
      <c r="B1341" s="100">
        <v>43344</v>
      </c>
      <c r="C1341" s="99">
        <v>21413.360136985801</v>
      </c>
      <c r="D1341" s="99">
        <v>0</v>
      </c>
      <c r="E1341" s="99">
        <v>6648.47315001488</v>
      </c>
      <c r="F1341" s="99">
        <v>6273.5797383189201</v>
      </c>
      <c r="G1341" s="99">
        <v>418.05127207562299</v>
      </c>
      <c r="H1341" s="99">
        <v>0</v>
      </c>
      <c r="I1341" s="99">
        <v>0</v>
      </c>
      <c r="J1341" s="99">
        <v>7707.1202163696298</v>
      </c>
      <c r="K1341" s="99">
        <v>1.04623273691686</v>
      </c>
      <c r="L1341" s="99">
        <v>74.683205820620103</v>
      </c>
      <c r="M1341" s="99">
        <v>13040.632180094701</v>
      </c>
      <c r="N1341" s="99">
        <v>4113.6175611615199</v>
      </c>
      <c r="O1341" s="99">
        <v>0</v>
      </c>
      <c r="P1341" s="99">
        <v>9682.6405583620108</v>
      </c>
      <c r="Q1341" s="99">
        <v>1253.9005600661001</v>
      </c>
      <c r="R1341" s="99">
        <v>0</v>
      </c>
      <c r="S1341" s="99">
        <v>420.606019046158</v>
      </c>
      <c r="T1341" s="99">
        <v>0</v>
      </c>
      <c r="U1341" s="99">
        <v>7716.6831416487703</v>
      </c>
      <c r="V1341" s="99">
        <v>1053951.71765137</v>
      </c>
      <c r="W1341" s="99">
        <v>0</v>
      </c>
      <c r="X1341" s="99">
        <v>500427.91929245001</v>
      </c>
      <c r="Y1341" s="99">
        <v>469596.279922485</v>
      </c>
      <c r="Z1341" s="99">
        <v>47370.1050038338</v>
      </c>
      <c r="AA1341" s="99">
        <v>0</v>
      </c>
      <c r="AB1341" s="99">
        <v>0</v>
      </c>
      <c r="AC1341" s="99">
        <v>2473711.1244811998</v>
      </c>
      <c r="AD1341" s="99">
        <v>0</v>
      </c>
      <c r="AE1341" s="99">
        <v>499.152679279447</v>
      </c>
      <c r="AF1341" s="99">
        <v>585862.059242249</v>
      </c>
      <c r="AG1341" s="99">
        <v>454809.31947326701</v>
      </c>
      <c r="AH1341" s="99">
        <v>0</v>
      </c>
      <c r="AI1341" s="99">
        <v>378966.21813964797</v>
      </c>
      <c r="AJ1341" s="99">
        <v>138986.045679092</v>
      </c>
      <c r="AK1341" s="99">
        <v>0</v>
      </c>
      <c r="AL1341" s="99">
        <v>50831.8978853226</v>
      </c>
      <c r="AM1341" s="99">
        <v>0</v>
      </c>
      <c r="AN1341" s="99">
        <v>2477349.4021606399</v>
      </c>
      <c r="AO1341" s="99">
        <v>10436915.831543</v>
      </c>
      <c r="AP1341" s="99">
        <v>0</v>
      </c>
      <c r="AQ1341" s="99">
        <v>4306176.1550903302</v>
      </c>
      <c r="AR1341" s="99">
        <v>4031001.5961303702</v>
      </c>
      <c r="AS1341" s="99">
        <v>418149.80013656599</v>
      </c>
      <c r="AT1341" s="99">
        <v>0</v>
      </c>
      <c r="AU1341" s="99">
        <v>0</v>
      </c>
      <c r="AV1341" s="99">
        <v>8120727.93395996</v>
      </c>
      <c r="AW1341" s="99">
        <v>0</v>
      </c>
      <c r="AX1341" s="99">
        <v>5307.4962320923796</v>
      </c>
      <c r="AY1341" s="99">
        <v>5807670.9749145498</v>
      </c>
      <c r="AZ1341" s="99">
        <v>4035487.0591735798</v>
      </c>
      <c r="BA1341" s="99">
        <v>0</v>
      </c>
      <c r="BB1341" s="99">
        <v>3685291.85192871</v>
      </c>
      <c r="BC1341" s="99">
        <v>1273492.8701171901</v>
      </c>
      <c r="BD1341" s="99">
        <v>0</v>
      </c>
      <c r="BE1341" s="99">
        <v>447398.93400192301</v>
      </c>
      <c r="BF1341" s="99">
        <v>0</v>
      </c>
      <c r="BG1341" s="99">
        <v>8139029.7482910203</v>
      </c>
      <c r="BH1341" s="99">
        <v>3046003.8745117201</v>
      </c>
      <c r="BI1341" s="99">
        <v>0</v>
      </c>
      <c r="BJ1341" s="99">
        <v>1704561.32304382</v>
      </c>
      <c r="BK1341" s="99">
        <v>1523676.46682739</v>
      </c>
      <c r="BL1341" s="99">
        <v>0</v>
      </c>
      <c r="BM1341" s="99">
        <v>0</v>
      </c>
      <c r="BN1341" s="99">
        <v>0</v>
      </c>
      <c r="BO1341" s="99">
        <v>0</v>
      </c>
      <c r="BP1341" s="99">
        <v>0</v>
      </c>
      <c r="BQ1341" s="99">
        <v>0</v>
      </c>
      <c r="BR1341" s="99">
        <v>1920342.78219604</v>
      </c>
      <c r="BS1341" s="99">
        <v>1523413.4763946501</v>
      </c>
      <c r="BT1341" s="99">
        <v>0</v>
      </c>
      <c r="BU1341" s="99">
        <v>616018.42993927002</v>
      </c>
      <c r="BV1341" s="99">
        <v>617562.83986663795</v>
      </c>
      <c r="BW1341" s="99">
        <v>0</v>
      </c>
      <c r="BX1341" s="99">
        <v>79192.297119140596</v>
      </c>
      <c r="BY1341" s="99">
        <v>0</v>
      </c>
      <c r="BZ1341" s="99">
        <v>0</v>
      </c>
      <c r="CA1341" s="99">
        <v>28084.992749452598</v>
      </c>
      <c r="CB1341" s="99">
        <v>1552704.0959777799</v>
      </c>
      <c r="CC1341" s="99">
        <v>14750814.6837158</v>
      </c>
      <c r="CD1341" s="99">
        <v>4755196.7382202102</v>
      </c>
      <c r="CE1341" s="99">
        <v>418.08961132913799</v>
      </c>
      <c r="CF1341" s="99">
        <v>48113.514997005499</v>
      </c>
      <c r="CG1341" s="99">
        <v>421484.87793731701</v>
      </c>
      <c r="CH1341" s="99">
        <v>0</v>
      </c>
      <c r="CI1341" s="99">
        <v>28503.139939308199</v>
      </c>
      <c r="CJ1341" s="99">
        <v>1600186.2587890599</v>
      </c>
      <c r="CK1341" s="99">
        <v>15168945.1674805</v>
      </c>
      <c r="CL1341" s="99">
        <v>4827077.26489258</v>
      </c>
      <c r="CM1341" s="166">
        <v>36198.441051006303</v>
      </c>
      <c r="CN1341" s="166">
        <v>4081695.7612915002</v>
      </c>
      <c r="CO1341" s="166">
        <v>23300784.579345699</v>
      </c>
      <c r="CP1341" s="99">
        <v>4827077.26489258</v>
      </c>
      <c r="CQ1341" s="99">
        <v>0</v>
      </c>
      <c r="CR1341" s="99">
        <v>0</v>
      </c>
      <c r="CS1341" s="99">
        <v>0</v>
      </c>
      <c r="CT1341" s="99">
        <v>0</v>
      </c>
      <c r="CU1341" s="98">
        <v>6653.035968188</v>
      </c>
      <c r="CV1341" s="98">
        <v>8095.6801192749999</v>
      </c>
      <c r="CW1341" s="98">
        <v>1600817.6109747854</v>
      </c>
      <c r="CX1341" s="98">
        <v>15172299.561653117</v>
      </c>
    </row>
    <row r="1342" spans="1:102" x14ac:dyDescent="0.2">
      <c r="A1342" s="98" t="s">
        <v>72</v>
      </c>
      <c r="B1342" s="100">
        <v>43435</v>
      </c>
      <c r="C1342" s="99">
        <v>21299.960198402401</v>
      </c>
      <c r="D1342" s="99">
        <v>0</v>
      </c>
      <c r="E1342" s="99">
        <v>6520.9857826232901</v>
      </c>
      <c r="F1342" s="99">
        <v>6157.3996243476904</v>
      </c>
      <c r="G1342" s="99">
        <v>415.57531028240902</v>
      </c>
      <c r="H1342" s="99">
        <v>0</v>
      </c>
      <c r="I1342" s="99">
        <v>0</v>
      </c>
      <c r="J1342" s="99">
        <v>7559.8074161410304</v>
      </c>
      <c r="K1342" s="99">
        <v>0</v>
      </c>
      <c r="L1342" s="99">
        <v>0</v>
      </c>
      <c r="M1342" s="99">
        <v>13010.109541297001</v>
      </c>
      <c r="N1342" s="99">
        <v>4031.50392368436</v>
      </c>
      <c r="O1342" s="99">
        <v>0</v>
      </c>
      <c r="P1342" s="99">
        <v>0</v>
      </c>
      <c r="Q1342" s="99">
        <v>1216.61985789239</v>
      </c>
      <c r="R1342" s="99">
        <v>0</v>
      </c>
      <c r="S1342" s="99">
        <v>0</v>
      </c>
      <c r="T1342" s="99">
        <v>0</v>
      </c>
      <c r="U1342" s="99">
        <v>7557.9561595320702</v>
      </c>
      <c r="V1342" s="99">
        <v>1055312.5570831301</v>
      </c>
      <c r="W1342" s="99">
        <v>0</v>
      </c>
      <c r="X1342" s="99">
        <v>488887.89989471401</v>
      </c>
      <c r="Y1342" s="99">
        <v>460461.50187301601</v>
      </c>
      <c r="Z1342" s="99">
        <v>47111.361868858301</v>
      </c>
      <c r="AA1342" s="99">
        <v>0</v>
      </c>
      <c r="AB1342" s="99">
        <v>0</v>
      </c>
      <c r="AC1342" s="99">
        <v>2436297.4566955599</v>
      </c>
      <c r="AD1342" s="99">
        <v>0</v>
      </c>
      <c r="AE1342" s="99">
        <v>0</v>
      </c>
      <c r="AF1342" s="99">
        <v>588951.04747009301</v>
      </c>
      <c r="AG1342" s="99">
        <v>446370.01043319702</v>
      </c>
      <c r="AH1342" s="99">
        <v>0</v>
      </c>
      <c r="AI1342" s="99">
        <v>0</v>
      </c>
      <c r="AJ1342" s="99">
        <v>134624.779844284</v>
      </c>
      <c r="AK1342" s="99">
        <v>0</v>
      </c>
      <c r="AL1342" s="99">
        <v>0</v>
      </c>
      <c r="AM1342" s="99">
        <v>0</v>
      </c>
      <c r="AN1342" s="99">
        <v>2439332.1286315899</v>
      </c>
      <c r="AO1342" s="99">
        <v>10544628.3989258</v>
      </c>
      <c r="AP1342" s="99">
        <v>0</v>
      </c>
      <c r="AQ1342" s="99">
        <v>4312573.2718505897</v>
      </c>
      <c r="AR1342" s="99">
        <v>4036004.5898132301</v>
      </c>
      <c r="AS1342" s="99">
        <v>418257.30254745501</v>
      </c>
      <c r="AT1342" s="99">
        <v>0</v>
      </c>
      <c r="AU1342" s="99">
        <v>0</v>
      </c>
      <c r="AV1342" s="99">
        <v>8075720.8272094699</v>
      </c>
      <c r="AW1342" s="99">
        <v>0</v>
      </c>
      <c r="AX1342" s="99">
        <v>0</v>
      </c>
      <c r="AY1342" s="99">
        <v>5876462.2363891602</v>
      </c>
      <c r="AZ1342" s="99">
        <v>4006202.8393554701</v>
      </c>
      <c r="BA1342" s="99">
        <v>0</v>
      </c>
      <c r="BB1342" s="99">
        <v>0</v>
      </c>
      <c r="BC1342" s="99">
        <v>1265798.0121765099</v>
      </c>
      <c r="BD1342" s="99">
        <v>0</v>
      </c>
      <c r="BE1342" s="99">
        <v>0</v>
      </c>
      <c r="BF1342" s="99">
        <v>0</v>
      </c>
      <c r="BG1342" s="99">
        <v>8062510.7918090802</v>
      </c>
      <c r="BH1342" s="99">
        <v>3046113.1358032199</v>
      </c>
      <c r="BI1342" s="99">
        <v>0</v>
      </c>
      <c r="BJ1342" s="99">
        <v>1693076.3530883801</v>
      </c>
      <c r="BK1342" s="99">
        <v>1512578.0349578899</v>
      </c>
      <c r="BL1342" s="99">
        <v>0</v>
      </c>
      <c r="BM1342" s="99">
        <v>0</v>
      </c>
      <c r="BN1342" s="99">
        <v>0</v>
      </c>
      <c r="BO1342" s="99">
        <v>0</v>
      </c>
      <c r="BP1342" s="99">
        <v>0</v>
      </c>
      <c r="BQ1342" s="99">
        <v>0</v>
      </c>
      <c r="BR1342" s="99">
        <v>1934541.6151123</v>
      </c>
      <c r="BS1342" s="99">
        <v>1502601.67041016</v>
      </c>
      <c r="BT1342" s="99">
        <v>0</v>
      </c>
      <c r="BU1342" s="99">
        <v>0</v>
      </c>
      <c r="BV1342" s="99">
        <v>605868.617393494</v>
      </c>
      <c r="BW1342" s="99">
        <v>0</v>
      </c>
      <c r="BX1342" s="99">
        <v>0</v>
      </c>
      <c r="BY1342" s="99">
        <v>0</v>
      </c>
      <c r="BZ1342" s="99">
        <v>0</v>
      </c>
      <c r="CA1342" s="99">
        <v>27810.541660070401</v>
      </c>
      <c r="CB1342" s="99">
        <v>1541798.30499268</v>
      </c>
      <c r="CC1342" s="99">
        <v>14827000.5351563</v>
      </c>
      <c r="CD1342" s="99">
        <v>4707068.1869506799</v>
      </c>
      <c r="CE1342" s="99">
        <v>414.95990197360499</v>
      </c>
      <c r="CF1342" s="99">
        <v>46743.566310405702</v>
      </c>
      <c r="CG1342" s="99">
        <v>417387.30142593401</v>
      </c>
      <c r="CH1342" s="99">
        <v>0</v>
      </c>
      <c r="CI1342" s="99">
        <v>28227.550987005201</v>
      </c>
      <c r="CJ1342" s="99">
        <v>1588577.5485382101</v>
      </c>
      <c r="CK1342" s="99">
        <v>15246250.1796875</v>
      </c>
      <c r="CL1342" s="99">
        <v>4789786.91650391</v>
      </c>
      <c r="CM1342" s="166">
        <v>35734.729306697802</v>
      </c>
      <c r="CN1342" s="166">
        <v>4028510.8563232399</v>
      </c>
      <c r="CO1342" s="166">
        <v>23325942.154296901</v>
      </c>
      <c r="CP1342" s="99">
        <v>4789786.91650391</v>
      </c>
      <c r="CQ1342" s="99">
        <v>0</v>
      </c>
      <c r="CR1342" s="99">
        <v>0</v>
      </c>
      <c r="CS1342" s="99">
        <v>0</v>
      </c>
      <c r="CT1342" s="99">
        <v>0</v>
      </c>
      <c r="CU1342" s="98">
        <v>6510.9814416489999</v>
      </c>
      <c r="CV1342" s="98">
        <v>7937.9937803430003</v>
      </c>
      <c r="CW1342" s="98">
        <v>1588541.8713030857</v>
      </c>
      <c r="CX1342" s="98">
        <v>15244387.836582234</v>
      </c>
    </row>
    <row r="1343" spans="1:102" x14ac:dyDescent="0.2">
      <c r="A1343" s="98" t="s">
        <v>72</v>
      </c>
      <c r="B1343" s="100">
        <v>43525</v>
      </c>
      <c r="C1343" s="99">
        <v>21648.350405454599</v>
      </c>
      <c r="D1343" s="99">
        <v>0</v>
      </c>
      <c r="E1343" s="99">
        <v>6274.3673514127704</v>
      </c>
      <c r="F1343" s="99">
        <v>6003.0534093380002</v>
      </c>
      <c r="G1343" s="99">
        <v>409.04678554832901</v>
      </c>
      <c r="H1343" s="99">
        <v>0</v>
      </c>
      <c r="I1343" s="99">
        <v>0</v>
      </c>
      <c r="J1343" s="99">
        <v>7569.9060193300202</v>
      </c>
      <c r="K1343" s="99">
        <v>0</v>
      </c>
      <c r="L1343" s="99">
        <v>0</v>
      </c>
      <c r="M1343" s="99">
        <v>13189.4358940125</v>
      </c>
      <c r="N1343" s="99">
        <v>3933.8766818940599</v>
      </c>
      <c r="O1343" s="99">
        <v>0</v>
      </c>
      <c r="P1343" s="99">
        <v>0</v>
      </c>
      <c r="Q1343" s="99">
        <v>1128.63195201755</v>
      </c>
      <c r="R1343" s="99">
        <v>0</v>
      </c>
      <c r="S1343" s="99">
        <v>0</v>
      </c>
      <c r="T1343" s="99">
        <v>0</v>
      </c>
      <c r="U1343" s="99">
        <v>7557.56899935007</v>
      </c>
      <c r="V1343" s="99">
        <v>1063063.95524597</v>
      </c>
      <c r="W1343" s="99">
        <v>0</v>
      </c>
      <c r="X1343" s="99">
        <v>482538.26030349702</v>
      </c>
      <c r="Y1343" s="99">
        <v>450275.99374008202</v>
      </c>
      <c r="Z1343" s="99">
        <v>48571.094131469697</v>
      </c>
      <c r="AA1343" s="99">
        <v>0</v>
      </c>
      <c r="AB1343" s="99">
        <v>0</v>
      </c>
      <c r="AC1343" s="99">
        <v>2430395.12072754</v>
      </c>
      <c r="AD1343" s="99">
        <v>0</v>
      </c>
      <c r="AE1343" s="99">
        <v>0</v>
      </c>
      <c r="AF1343" s="99">
        <v>598072.05753326404</v>
      </c>
      <c r="AG1343" s="99">
        <v>437437.142162323</v>
      </c>
      <c r="AH1343" s="99">
        <v>0</v>
      </c>
      <c r="AI1343" s="99">
        <v>0</v>
      </c>
      <c r="AJ1343" s="99">
        <v>134872.77084922799</v>
      </c>
      <c r="AK1343" s="99">
        <v>0</v>
      </c>
      <c r="AL1343" s="99">
        <v>0</v>
      </c>
      <c r="AM1343" s="99">
        <v>0</v>
      </c>
      <c r="AN1343" s="99">
        <v>2440277.3517150902</v>
      </c>
      <c r="AO1343" s="99">
        <v>10706372.9924316</v>
      </c>
      <c r="AP1343" s="99">
        <v>0</v>
      </c>
      <c r="AQ1343" s="99">
        <v>4229980.6304321298</v>
      </c>
      <c r="AR1343" s="99">
        <v>3960167.3241272001</v>
      </c>
      <c r="AS1343" s="99">
        <v>425454.45844268799</v>
      </c>
      <c r="AT1343" s="99">
        <v>0</v>
      </c>
      <c r="AU1343" s="99">
        <v>0</v>
      </c>
      <c r="AV1343" s="99">
        <v>8088783.7122802697</v>
      </c>
      <c r="AW1343" s="99">
        <v>0</v>
      </c>
      <c r="AX1343" s="99">
        <v>0</v>
      </c>
      <c r="AY1343" s="99">
        <v>6007610.4517211895</v>
      </c>
      <c r="AZ1343" s="99">
        <v>3962667.9104309101</v>
      </c>
      <c r="BA1343" s="99">
        <v>0</v>
      </c>
      <c r="BB1343" s="99">
        <v>0</v>
      </c>
      <c r="BC1343" s="99">
        <v>1265058.93742371</v>
      </c>
      <c r="BD1343" s="99">
        <v>0</v>
      </c>
      <c r="BE1343" s="99">
        <v>0</v>
      </c>
      <c r="BF1343" s="99">
        <v>0</v>
      </c>
      <c r="BG1343" s="99">
        <v>8107635.7094116202</v>
      </c>
      <c r="BH1343" s="99">
        <v>3066797.0952758798</v>
      </c>
      <c r="BI1343" s="99">
        <v>0</v>
      </c>
      <c r="BJ1343" s="99">
        <v>1528122.4799194301</v>
      </c>
      <c r="BK1343" s="99">
        <v>1425989.8059845001</v>
      </c>
      <c r="BL1343" s="99">
        <v>0</v>
      </c>
      <c r="BM1343" s="99">
        <v>0</v>
      </c>
      <c r="BN1343" s="99">
        <v>0</v>
      </c>
      <c r="BO1343" s="99">
        <v>0</v>
      </c>
      <c r="BP1343" s="99">
        <v>0</v>
      </c>
      <c r="BQ1343" s="99">
        <v>0</v>
      </c>
      <c r="BR1343" s="99">
        <v>1949955.92749023</v>
      </c>
      <c r="BS1343" s="99">
        <v>1464723.66598511</v>
      </c>
      <c r="BT1343" s="99">
        <v>0</v>
      </c>
      <c r="BU1343" s="99">
        <v>0</v>
      </c>
      <c r="BV1343" s="99">
        <v>510962.10898208601</v>
      </c>
      <c r="BW1343" s="99">
        <v>0</v>
      </c>
      <c r="BX1343" s="99">
        <v>0</v>
      </c>
      <c r="BY1343" s="99">
        <v>0</v>
      </c>
      <c r="BZ1343" s="99">
        <v>0</v>
      </c>
      <c r="CA1343" s="99">
        <v>27901.0073359013</v>
      </c>
      <c r="CB1343" s="99">
        <v>1549000.6289520301</v>
      </c>
      <c r="CC1343" s="99">
        <v>14960956.674194301</v>
      </c>
      <c r="CD1343" s="99">
        <v>4611518.2955322303</v>
      </c>
      <c r="CE1343" s="99">
        <v>409.15605661645498</v>
      </c>
      <c r="CF1343" s="99">
        <v>47352.758748531298</v>
      </c>
      <c r="CG1343" s="99">
        <v>424227.88063430798</v>
      </c>
      <c r="CH1343" s="99">
        <v>0</v>
      </c>
      <c r="CI1343" s="99">
        <v>28308.5996096134</v>
      </c>
      <c r="CJ1343" s="99">
        <v>1597581.109375</v>
      </c>
      <c r="CK1343" s="99">
        <v>15391194.2729492</v>
      </c>
      <c r="CL1343" s="99">
        <v>4696551.6050415002</v>
      </c>
      <c r="CM1343" s="166">
        <v>35799.886981010401</v>
      </c>
      <c r="CN1343" s="166">
        <v>4027815.9915466299</v>
      </c>
      <c r="CO1343" s="166">
        <v>23509620.3828125</v>
      </c>
      <c r="CP1343" s="99">
        <v>4696551.6050415002</v>
      </c>
      <c r="CQ1343" s="99">
        <v>0</v>
      </c>
      <c r="CR1343" s="99">
        <v>0</v>
      </c>
      <c r="CS1343" s="99">
        <v>0</v>
      </c>
      <c r="CT1343" s="99">
        <v>0</v>
      </c>
      <c r="CU1343" s="98">
        <v>6280.4655175079997</v>
      </c>
      <c r="CV1343" s="98">
        <v>7927.3377727300003</v>
      </c>
      <c r="CW1343" s="98">
        <v>1596353.3877005614</v>
      </c>
      <c r="CX1343" s="98">
        <v>15385184.554828608</v>
      </c>
    </row>
    <row r="1344" spans="1:102" x14ac:dyDescent="0.2">
      <c r="A1344" s="98" t="s">
        <v>73</v>
      </c>
      <c r="B1344" s="100">
        <v>38047</v>
      </c>
      <c r="C1344" s="99">
        <v>88079.702795028701</v>
      </c>
      <c r="D1344" s="99">
        <v>0</v>
      </c>
      <c r="E1344" s="99">
        <v>37272.482916831999</v>
      </c>
      <c r="F1344" s="99">
        <v>19842.363461017601</v>
      </c>
      <c r="G1344" s="99">
        <v>15.669801672920601</v>
      </c>
      <c r="H1344" s="99">
        <v>5488.7815518975303</v>
      </c>
      <c r="I1344" s="99">
        <v>544.78957412391901</v>
      </c>
      <c r="J1344" s="99">
        <v>162.296969797462</v>
      </c>
      <c r="K1344" s="99">
        <v>83788.867945671096</v>
      </c>
      <c r="L1344" s="99">
        <v>68263.016739845305</v>
      </c>
      <c r="M1344" s="99">
        <v>39203.951999664299</v>
      </c>
      <c r="N1344" s="99">
        <v>10120.7557196617</v>
      </c>
      <c r="O1344" s="99">
        <v>0</v>
      </c>
      <c r="P1344" s="99">
        <v>0</v>
      </c>
      <c r="Q1344" s="99">
        <v>7298.4828462004698</v>
      </c>
      <c r="R1344" s="99">
        <v>0</v>
      </c>
      <c r="S1344" s="99">
        <v>0</v>
      </c>
      <c r="T1344" s="99">
        <v>5429.5900638699504</v>
      </c>
      <c r="U1344" s="99">
        <v>84040.411619186401</v>
      </c>
      <c r="V1344" s="99">
        <v>5031090.8954467801</v>
      </c>
      <c r="W1344" s="99">
        <v>0</v>
      </c>
      <c r="X1344" s="99">
        <v>3180878.4073791499</v>
      </c>
      <c r="Y1344" s="99">
        <v>1424969.0098419201</v>
      </c>
      <c r="Z1344" s="99">
        <v>1044.00108526647</v>
      </c>
      <c r="AA1344" s="99">
        <v>1104471.5598297101</v>
      </c>
      <c r="AB1344" s="99">
        <v>129913.11709785501</v>
      </c>
      <c r="AC1344" s="99">
        <v>14587.038818478601</v>
      </c>
      <c r="AD1344" s="99">
        <v>25296745.8984375</v>
      </c>
      <c r="AE1344" s="99">
        <v>3510378.6037292499</v>
      </c>
      <c r="AF1344" s="99">
        <v>2045379.1641082801</v>
      </c>
      <c r="AG1344" s="99">
        <v>1654821.7854003899</v>
      </c>
      <c r="AH1344" s="99">
        <v>0</v>
      </c>
      <c r="AI1344" s="99">
        <v>0</v>
      </c>
      <c r="AJ1344" s="99">
        <v>987898.40531921398</v>
      </c>
      <c r="AK1344" s="99">
        <v>0</v>
      </c>
      <c r="AL1344" s="99">
        <v>0</v>
      </c>
      <c r="AM1344" s="99">
        <v>1095257.99632263</v>
      </c>
      <c r="AN1344" s="99">
        <v>25141641.526611298</v>
      </c>
      <c r="AO1344" s="99">
        <v>37520818.614746101</v>
      </c>
      <c r="AP1344" s="99">
        <v>0</v>
      </c>
      <c r="AQ1344" s="99">
        <v>22057282.510986298</v>
      </c>
      <c r="AR1344" s="99">
        <v>10088607.3170166</v>
      </c>
      <c r="AS1344" s="99">
        <v>6674.0403221249599</v>
      </c>
      <c r="AT1344" s="99">
        <v>6729714.4716186495</v>
      </c>
      <c r="AU1344" s="99">
        <v>779148.95302581799</v>
      </c>
      <c r="AV1344" s="99">
        <v>34147.624777793899</v>
      </c>
      <c r="AW1344" s="99">
        <v>58305586.834472701</v>
      </c>
      <c r="AX1344" s="99">
        <v>26980733.896484401</v>
      </c>
      <c r="AY1344" s="99">
        <v>14991612.6567383</v>
      </c>
      <c r="AZ1344" s="99">
        <v>11275587.0117188</v>
      </c>
      <c r="BA1344" s="99">
        <v>0</v>
      </c>
      <c r="BB1344" s="99">
        <v>0</v>
      </c>
      <c r="BC1344" s="99">
        <v>6778914.1228637705</v>
      </c>
      <c r="BD1344" s="99">
        <v>0</v>
      </c>
      <c r="BE1344" s="99">
        <v>0</v>
      </c>
      <c r="BF1344" s="99">
        <v>6711594.6297607403</v>
      </c>
      <c r="BG1344" s="99">
        <v>58036296.410644501</v>
      </c>
      <c r="BH1344" s="99">
        <v>6053396.4432373</v>
      </c>
      <c r="BI1344" s="99">
        <v>0</v>
      </c>
      <c r="BJ1344" s="99">
        <v>5576551.3771362295</v>
      </c>
      <c r="BK1344" s="99">
        <v>3407665.0169982901</v>
      </c>
      <c r="BL1344" s="99">
        <v>0</v>
      </c>
      <c r="BM1344" s="99">
        <v>0</v>
      </c>
      <c r="BN1344" s="99">
        <v>0</v>
      </c>
      <c r="BO1344" s="99">
        <v>0</v>
      </c>
      <c r="BP1344" s="99">
        <v>0</v>
      </c>
      <c r="BQ1344" s="99">
        <v>0</v>
      </c>
      <c r="BR1344" s="99">
        <v>4681906.8036498995</v>
      </c>
      <c r="BS1344" s="99">
        <v>4168911.2054748498</v>
      </c>
      <c r="BT1344" s="99">
        <v>0</v>
      </c>
      <c r="BU1344" s="99">
        <v>0</v>
      </c>
      <c r="BV1344" s="99">
        <v>2764327.3857116699</v>
      </c>
      <c r="BW1344" s="99">
        <v>0</v>
      </c>
      <c r="BX1344" s="99">
        <v>0</v>
      </c>
      <c r="BY1344" s="99">
        <v>0</v>
      </c>
      <c r="BZ1344" s="99">
        <v>0</v>
      </c>
      <c r="CA1344" s="99">
        <v>125695.534600258</v>
      </c>
      <c r="CB1344" s="99">
        <v>8154492.7400512705</v>
      </c>
      <c r="CC1344" s="99">
        <v>59986288.979492202</v>
      </c>
      <c r="CD1344" s="99">
        <v>11598668.286865201</v>
      </c>
      <c r="CE1344" s="99">
        <v>5454.1274676322901</v>
      </c>
      <c r="CF1344" s="99">
        <v>1088595.49249268</v>
      </c>
      <c r="CG1344" s="99">
        <v>6652073.3349609403</v>
      </c>
      <c r="CH1344" s="99">
        <v>0</v>
      </c>
      <c r="CI1344" s="99">
        <v>131108.28647422799</v>
      </c>
      <c r="CJ1344" s="99">
        <v>9280795.32177734</v>
      </c>
      <c r="CK1344" s="99">
        <v>66655547.868652299</v>
      </c>
      <c r="CL1344" s="99">
        <v>11596636.2233887</v>
      </c>
      <c r="CM1344" s="166">
        <v>214972.09751701399</v>
      </c>
      <c r="CN1344" s="166">
        <v>34416856.724121101</v>
      </c>
      <c r="CO1344" s="166">
        <v>124896543.18261699</v>
      </c>
      <c r="CP1344" s="99">
        <v>11596636.2233887</v>
      </c>
      <c r="CQ1344" s="99">
        <v>0</v>
      </c>
      <c r="CR1344" s="99">
        <v>0</v>
      </c>
      <c r="CS1344" s="99">
        <v>0</v>
      </c>
      <c r="CT1344" s="99">
        <v>0</v>
      </c>
      <c r="CU1344" s="98">
        <v>126982.94499717699</v>
      </c>
      <c r="CV1344" s="98">
        <v>177.45754895799999</v>
      </c>
      <c r="CW1344" s="98">
        <v>9243088.2325439509</v>
      </c>
      <c r="CX1344" s="98">
        <v>66638362.31445314</v>
      </c>
    </row>
    <row r="1345" spans="1:102" x14ac:dyDescent="0.2">
      <c r="A1345" s="98" t="s">
        <v>73</v>
      </c>
      <c r="B1345" s="100">
        <v>38139</v>
      </c>
      <c r="C1345" s="99">
        <v>89007.915155410796</v>
      </c>
      <c r="D1345" s="99">
        <v>0</v>
      </c>
      <c r="E1345" s="99">
        <v>36872.6684217453</v>
      </c>
      <c r="F1345" s="99">
        <v>20295.449097156499</v>
      </c>
      <c r="G1345" s="99">
        <v>175.138875495642</v>
      </c>
      <c r="H1345" s="99">
        <v>5266.2849044799796</v>
      </c>
      <c r="I1345" s="99">
        <v>542.08198760449898</v>
      </c>
      <c r="J1345" s="99">
        <v>3629.7951869070498</v>
      </c>
      <c r="K1345" s="99">
        <v>79082.977927207903</v>
      </c>
      <c r="L1345" s="99">
        <v>69089.452493667603</v>
      </c>
      <c r="M1345" s="99">
        <v>39065.627111911803</v>
      </c>
      <c r="N1345" s="99">
        <v>10396.4311379194</v>
      </c>
      <c r="O1345" s="99">
        <v>0</v>
      </c>
      <c r="P1345" s="99">
        <v>0</v>
      </c>
      <c r="Q1345" s="99">
        <v>7292.5890994667998</v>
      </c>
      <c r="R1345" s="99">
        <v>0</v>
      </c>
      <c r="S1345" s="99">
        <v>0</v>
      </c>
      <c r="T1345" s="99">
        <v>5489.9605002999297</v>
      </c>
      <c r="U1345" s="99">
        <v>84477.127577781706</v>
      </c>
      <c r="V1345" s="99">
        <v>5026284.0888061495</v>
      </c>
      <c r="W1345" s="99">
        <v>0</v>
      </c>
      <c r="X1345" s="99">
        <v>3147297.7473754901</v>
      </c>
      <c r="Y1345" s="99">
        <v>1451586.7850647001</v>
      </c>
      <c r="Z1345" s="99">
        <v>32227.060087919199</v>
      </c>
      <c r="AA1345" s="99">
        <v>1053094.1735992399</v>
      </c>
      <c r="AB1345" s="99">
        <v>129330.454815865</v>
      </c>
      <c r="AC1345" s="99">
        <v>885558.97055816697</v>
      </c>
      <c r="AD1345" s="99">
        <v>23502604.497314502</v>
      </c>
      <c r="AE1345" s="99">
        <v>3468066.9676818801</v>
      </c>
      <c r="AF1345" s="99">
        <v>2023735.2008209201</v>
      </c>
      <c r="AG1345" s="99">
        <v>1707295.4337158201</v>
      </c>
      <c r="AH1345" s="99">
        <v>0</v>
      </c>
      <c r="AI1345" s="99">
        <v>0</v>
      </c>
      <c r="AJ1345" s="99">
        <v>975237.61078643799</v>
      </c>
      <c r="AK1345" s="99">
        <v>0</v>
      </c>
      <c r="AL1345" s="99">
        <v>0</v>
      </c>
      <c r="AM1345" s="99">
        <v>1099452.6499481199</v>
      </c>
      <c r="AN1345" s="99">
        <v>24973861.8447266</v>
      </c>
      <c r="AO1345" s="99">
        <v>37824574.3046875</v>
      </c>
      <c r="AP1345" s="99">
        <v>0</v>
      </c>
      <c r="AQ1345" s="99">
        <v>22628857.6489258</v>
      </c>
      <c r="AR1345" s="99">
        <v>10764630.6049805</v>
      </c>
      <c r="AS1345" s="99">
        <v>206849.07553482099</v>
      </c>
      <c r="AT1345" s="99">
        <v>6482361.3592529297</v>
      </c>
      <c r="AU1345" s="99">
        <v>780627.83458709705</v>
      </c>
      <c r="AV1345" s="99">
        <v>2073268.4290618901</v>
      </c>
      <c r="AW1345" s="99">
        <v>54592388.901855499</v>
      </c>
      <c r="AX1345" s="99">
        <v>27129797.112548798</v>
      </c>
      <c r="AY1345" s="99">
        <v>14949838.176635699</v>
      </c>
      <c r="AZ1345" s="99">
        <v>11667400.3588867</v>
      </c>
      <c r="BA1345" s="99">
        <v>0</v>
      </c>
      <c r="BB1345" s="99">
        <v>0</v>
      </c>
      <c r="BC1345" s="99">
        <v>6738048.47973633</v>
      </c>
      <c r="BD1345" s="99">
        <v>0</v>
      </c>
      <c r="BE1345" s="99">
        <v>0</v>
      </c>
      <c r="BF1345" s="99">
        <v>6782569.5432128897</v>
      </c>
      <c r="BG1345" s="99">
        <v>58345180.0146484</v>
      </c>
      <c r="BH1345" s="99">
        <v>6107044.0598144503</v>
      </c>
      <c r="BI1345" s="99">
        <v>0</v>
      </c>
      <c r="BJ1345" s="99">
        <v>5564858.4150390597</v>
      </c>
      <c r="BK1345" s="99">
        <v>3490665.2382202102</v>
      </c>
      <c r="BL1345" s="99">
        <v>0</v>
      </c>
      <c r="BM1345" s="99">
        <v>0</v>
      </c>
      <c r="BN1345" s="99">
        <v>0</v>
      </c>
      <c r="BO1345" s="99">
        <v>0</v>
      </c>
      <c r="BP1345" s="99">
        <v>0</v>
      </c>
      <c r="BQ1345" s="99">
        <v>0</v>
      </c>
      <c r="BR1345" s="99">
        <v>4647916.6282348596</v>
      </c>
      <c r="BS1345" s="99">
        <v>4301249.0440063505</v>
      </c>
      <c r="BT1345" s="99">
        <v>0</v>
      </c>
      <c r="BU1345" s="99">
        <v>0</v>
      </c>
      <c r="BV1345" s="99">
        <v>2734515.0578308101</v>
      </c>
      <c r="BW1345" s="99">
        <v>0</v>
      </c>
      <c r="BX1345" s="99">
        <v>0</v>
      </c>
      <c r="BY1345" s="99">
        <v>0</v>
      </c>
      <c r="BZ1345" s="99">
        <v>0</v>
      </c>
      <c r="CA1345" s="99">
        <v>126267.339255333</v>
      </c>
      <c r="CB1345" s="99">
        <v>8125555.1220092801</v>
      </c>
      <c r="CC1345" s="99">
        <v>60386977.978515603</v>
      </c>
      <c r="CD1345" s="99">
        <v>11617469.770752</v>
      </c>
      <c r="CE1345" s="99">
        <v>5469.5960731506302</v>
      </c>
      <c r="CF1345" s="99">
        <v>1080651.84457397</v>
      </c>
      <c r="CG1345" s="99">
        <v>6669050.75817871</v>
      </c>
      <c r="CH1345" s="99">
        <v>0</v>
      </c>
      <c r="CI1345" s="99">
        <v>131744.173841476</v>
      </c>
      <c r="CJ1345" s="99">
        <v>9222432.52197266</v>
      </c>
      <c r="CK1345" s="99">
        <v>67023397.298339799</v>
      </c>
      <c r="CL1345" s="99">
        <v>11607313.549438501</v>
      </c>
      <c r="CM1345" s="166">
        <v>216037.764881134</v>
      </c>
      <c r="CN1345" s="166">
        <v>34255234.333984397</v>
      </c>
      <c r="CO1345" s="166">
        <v>125434411.40820301</v>
      </c>
      <c r="CP1345" s="99">
        <v>11607313.549438501</v>
      </c>
      <c r="CQ1345" s="99">
        <v>0</v>
      </c>
      <c r="CR1345" s="99">
        <v>0</v>
      </c>
      <c r="CS1345" s="99">
        <v>0</v>
      </c>
      <c r="CT1345" s="99">
        <v>0</v>
      </c>
      <c r="CU1345" s="98">
        <v>120456.025466618</v>
      </c>
      <c r="CV1345" s="98">
        <v>3786.1587639660002</v>
      </c>
      <c r="CW1345" s="98">
        <v>9206206.9665832501</v>
      </c>
      <c r="CX1345" s="98">
        <v>67056028.736694314</v>
      </c>
    </row>
    <row r="1346" spans="1:102" x14ac:dyDescent="0.2">
      <c r="A1346" s="98" t="s">
        <v>73</v>
      </c>
      <c r="B1346" s="100">
        <v>38231</v>
      </c>
      <c r="C1346" s="99">
        <v>90884.474921226501</v>
      </c>
      <c r="D1346" s="99">
        <v>0</v>
      </c>
      <c r="E1346" s="99">
        <v>38249.282116413102</v>
      </c>
      <c r="F1346" s="99">
        <v>22281.364408969901</v>
      </c>
      <c r="G1346" s="99">
        <v>442.38873478770302</v>
      </c>
      <c r="H1346" s="99">
        <v>4949.7303363680803</v>
      </c>
      <c r="I1346" s="99">
        <v>530.75092520564795</v>
      </c>
      <c r="J1346" s="99">
        <v>8493.3474870920199</v>
      </c>
      <c r="K1346" s="99">
        <v>75024.453235626206</v>
      </c>
      <c r="L1346" s="99">
        <v>73017.455457687407</v>
      </c>
      <c r="M1346" s="99">
        <v>39565.2840356827</v>
      </c>
      <c r="N1346" s="99">
        <v>10738.203580379501</v>
      </c>
      <c r="O1346" s="99">
        <v>0</v>
      </c>
      <c r="P1346" s="99">
        <v>0</v>
      </c>
      <c r="Q1346" s="99">
        <v>7302.7244010567701</v>
      </c>
      <c r="R1346" s="99">
        <v>0</v>
      </c>
      <c r="S1346" s="99">
        <v>0</v>
      </c>
      <c r="T1346" s="99">
        <v>5433.5975376963597</v>
      </c>
      <c r="U1346" s="99">
        <v>83808.491746902495</v>
      </c>
      <c r="V1346" s="99">
        <v>5070761.8691406297</v>
      </c>
      <c r="W1346" s="99">
        <v>0</v>
      </c>
      <c r="X1346" s="99">
        <v>3162184.42333984</v>
      </c>
      <c r="Y1346" s="99">
        <v>1492068.88421631</v>
      </c>
      <c r="Z1346" s="99">
        <v>84941.8804349899</v>
      </c>
      <c r="AA1346" s="99">
        <v>1023614.3292465199</v>
      </c>
      <c r="AB1346" s="99">
        <v>129205.77845764199</v>
      </c>
      <c r="AC1346" s="99">
        <v>2285260.9455566402</v>
      </c>
      <c r="AD1346" s="99">
        <v>21512408.104003899</v>
      </c>
      <c r="AE1346" s="99">
        <v>3589853.8897094699</v>
      </c>
      <c r="AF1346" s="99">
        <v>2038837.21321106</v>
      </c>
      <c r="AG1346" s="99">
        <v>1730816.54798889</v>
      </c>
      <c r="AH1346" s="99">
        <v>0</v>
      </c>
      <c r="AI1346" s="99">
        <v>0</v>
      </c>
      <c r="AJ1346" s="99">
        <v>964419.20050811803</v>
      </c>
      <c r="AK1346" s="99">
        <v>0</v>
      </c>
      <c r="AL1346" s="99">
        <v>0</v>
      </c>
      <c r="AM1346" s="99">
        <v>1101833.11712646</v>
      </c>
      <c r="AN1346" s="99">
        <v>23822116.650634799</v>
      </c>
      <c r="AO1346" s="99">
        <v>38658911.481933601</v>
      </c>
      <c r="AP1346" s="99">
        <v>0</v>
      </c>
      <c r="AQ1346" s="99">
        <v>22951735.7578125</v>
      </c>
      <c r="AR1346" s="99">
        <v>11212420.7657471</v>
      </c>
      <c r="AS1346" s="99">
        <v>546489.94568633998</v>
      </c>
      <c r="AT1346" s="99">
        <v>6400349.34558105</v>
      </c>
      <c r="AU1346" s="99">
        <v>786673.27796936</v>
      </c>
      <c r="AV1346" s="99">
        <v>5311779.91796875</v>
      </c>
      <c r="AW1346" s="99">
        <v>50893226.164550804</v>
      </c>
      <c r="AX1346" s="99">
        <v>28288348.8354492</v>
      </c>
      <c r="AY1346" s="99">
        <v>15259084.939575201</v>
      </c>
      <c r="AZ1346" s="99">
        <v>12031399.5965576</v>
      </c>
      <c r="BA1346" s="99">
        <v>0</v>
      </c>
      <c r="BB1346" s="99">
        <v>0</v>
      </c>
      <c r="BC1346" s="99">
        <v>6743720.1598510696</v>
      </c>
      <c r="BD1346" s="99">
        <v>0</v>
      </c>
      <c r="BE1346" s="99">
        <v>0</v>
      </c>
      <c r="BF1346" s="99">
        <v>6854255.0371093797</v>
      </c>
      <c r="BG1346" s="99">
        <v>56787020.448242202</v>
      </c>
      <c r="BH1346" s="99">
        <v>6459665.3978271503</v>
      </c>
      <c r="BI1346" s="99">
        <v>0</v>
      </c>
      <c r="BJ1346" s="99">
        <v>5621920.2445678702</v>
      </c>
      <c r="BK1346" s="99">
        <v>3603438.1252441402</v>
      </c>
      <c r="BL1346" s="99">
        <v>0</v>
      </c>
      <c r="BM1346" s="99">
        <v>0</v>
      </c>
      <c r="BN1346" s="99">
        <v>0</v>
      </c>
      <c r="BO1346" s="99">
        <v>0</v>
      </c>
      <c r="BP1346" s="99">
        <v>0</v>
      </c>
      <c r="BQ1346" s="99">
        <v>0</v>
      </c>
      <c r="BR1346" s="99">
        <v>4775352.6981811495</v>
      </c>
      <c r="BS1346" s="99">
        <v>4469544.65771484</v>
      </c>
      <c r="BT1346" s="99">
        <v>0</v>
      </c>
      <c r="BU1346" s="99">
        <v>0</v>
      </c>
      <c r="BV1346" s="99">
        <v>2775628.3132019001</v>
      </c>
      <c r="BW1346" s="99">
        <v>0</v>
      </c>
      <c r="BX1346" s="99">
        <v>0</v>
      </c>
      <c r="BY1346" s="99">
        <v>0</v>
      </c>
      <c r="BZ1346" s="99">
        <v>0</v>
      </c>
      <c r="CA1346" s="99">
        <v>128562.769752502</v>
      </c>
      <c r="CB1346" s="99">
        <v>8239320.71520996</v>
      </c>
      <c r="CC1346" s="99">
        <v>61650427.606933601</v>
      </c>
      <c r="CD1346" s="99">
        <v>12194362.553100601</v>
      </c>
      <c r="CE1346" s="99">
        <v>5341.7445495724696</v>
      </c>
      <c r="CF1346" s="99">
        <v>1093452.40235901</v>
      </c>
      <c r="CG1346" s="99">
        <v>6808567.9600219699</v>
      </c>
      <c r="CH1346" s="99">
        <v>0</v>
      </c>
      <c r="CI1346" s="99">
        <v>133888.48484230001</v>
      </c>
      <c r="CJ1346" s="99">
        <v>9329666.6302490197</v>
      </c>
      <c r="CK1346" s="99">
        <v>68517625.355468795</v>
      </c>
      <c r="CL1346" s="99">
        <v>12213888.7496338</v>
      </c>
      <c r="CM1346" s="166">
        <v>217872.51417541501</v>
      </c>
      <c r="CN1346" s="166">
        <v>33084369.825439502</v>
      </c>
      <c r="CO1346" s="166">
        <v>124898367.49804699</v>
      </c>
      <c r="CP1346" s="99">
        <v>12213888.7496338</v>
      </c>
      <c r="CQ1346" s="99">
        <v>0</v>
      </c>
      <c r="CR1346" s="99">
        <v>0</v>
      </c>
      <c r="CS1346" s="99">
        <v>0</v>
      </c>
      <c r="CT1346" s="99">
        <v>0</v>
      </c>
      <c r="CU1346" s="98">
        <v>119903.631736376</v>
      </c>
      <c r="CV1346" s="98">
        <v>8909.6735684769992</v>
      </c>
      <c r="CW1346" s="98">
        <v>9332773.1175689697</v>
      </c>
      <c r="CX1346" s="98">
        <v>68458995.566955566</v>
      </c>
    </row>
    <row r="1347" spans="1:102" x14ac:dyDescent="0.2">
      <c r="A1347" s="98" t="s">
        <v>73</v>
      </c>
      <c r="B1347" s="100">
        <v>38322</v>
      </c>
      <c r="C1347" s="99">
        <v>92813.279493331895</v>
      </c>
      <c r="D1347" s="99">
        <v>0</v>
      </c>
      <c r="E1347" s="99">
        <v>36174.076438427001</v>
      </c>
      <c r="F1347" s="99">
        <v>21170.437200069398</v>
      </c>
      <c r="G1347" s="99">
        <v>771.24566724151396</v>
      </c>
      <c r="H1347" s="99">
        <v>4654.16400742531</v>
      </c>
      <c r="I1347" s="99">
        <v>525.74267368763697</v>
      </c>
      <c r="J1347" s="99">
        <v>13325.4334115982</v>
      </c>
      <c r="K1347" s="99">
        <v>73790.947224617004</v>
      </c>
      <c r="L1347" s="99">
        <v>71539.505473136902</v>
      </c>
      <c r="M1347" s="99">
        <v>39959.930246830001</v>
      </c>
      <c r="N1347" s="99">
        <v>10932.7560765743</v>
      </c>
      <c r="O1347" s="99">
        <v>0</v>
      </c>
      <c r="P1347" s="99">
        <v>0</v>
      </c>
      <c r="Q1347" s="99">
        <v>7336.0493804812404</v>
      </c>
      <c r="R1347" s="99">
        <v>0</v>
      </c>
      <c r="S1347" s="99">
        <v>0</v>
      </c>
      <c r="T1347" s="99">
        <v>5388.7534007430104</v>
      </c>
      <c r="U1347" s="99">
        <v>85277.811840057402</v>
      </c>
      <c r="V1347" s="99">
        <v>5236673.3599853497</v>
      </c>
      <c r="W1347" s="99">
        <v>0</v>
      </c>
      <c r="X1347" s="99">
        <v>3094284.02035522</v>
      </c>
      <c r="Y1347" s="99">
        <v>1524016.6584777799</v>
      </c>
      <c r="Z1347" s="99">
        <v>178182.49596786499</v>
      </c>
      <c r="AA1347" s="99">
        <v>919933.75038146996</v>
      </c>
      <c r="AB1347" s="99">
        <v>121302.601361275</v>
      </c>
      <c r="AC1347" s="99">
        <v>4695495.3701171903</v>
      </c>
      <c r="AD1347" s="99">
        <v>21592582.7883301</v>
      </c>
      <c r="AE1347" s="99">
        <v>3520370.49853516</v>
      </c>
      <c r="AF1347" s="99">
        <v>2065233.4309082001</v>
      </c>
      <c r="AG1347" s="99">
        <v>1772834.05519104</v>
      </c>
      <c r="AH1347" s="99">
        <v>0</v>
      </c>
      <c r="AI1347" s="99">
        <v>0</v>
      </c>
      <c r="AJ1347" s="99">
        <v>963295.665809631</v>
      </c>
      <c r="AK1347" s="99">
        <v>0</v>
      </c>
      <c r="AL1347" s="99">
        <v>0</v>
      </c>
      <c r="AM1347" s="99">
        <v>1098509.8191070601</v>
      </c>
      <c r="AN1347" s="99">
        <v>25585389.917724598</v>
      </c>
      <c r="AO1347" s="99">
        <v>40505605.902343802</v>
      </c>
      <c r="AP1347" s="99">
        <v>0</v>
      </c>
      <c r="AQ1347" s="99">
        <v>22548214.8278809</v>
      </c>
      <c r="AR1347" s="99">
        <v>11488511.278808599</v>
      </c>
      <c r="AS1347" s="99">
        <v>1125984.6107482901</v>
      </c>
      <c r="AT1347" s="99">
        <v>5849445.90734863</v>
      </c>
      <c r="AU1347" s="99">
        <v>757815.25897216797</v>
      </c>
      <c r="AV1347" s="99">
        <v>11124426.6335449</v>
      </c>
      <c r="AW1347" s="99">
        <v>51309630.017578103</v>
      </c>
      <c r="AX1347" s="99">
        <v>28239303.9602051</v>
      </c>
      <c r="AY1347" s="99">
        <v>15728792.590698199</v>
      </c>
      <c r="AZ1347" s="99">
        <v>12491659.1834717</v>
      </c>
      <c r="BA1347" s="99">
        <v>0</v>
      </c>
      <c r="BB1347" s="99">
        <v>0</v>
      </c>
      <c r="BC1347" s="99">
        <v>6853279.6195068397</v>
      </c>
      <c r="BD1347" s="99">
        <v>0</v>
      </c>
      <c r="BE1347" s="99">
        <v>0</v>
      </c>
      <c r="BF1347" s="99">
        <v>6955156.08239746</v>
      </c>
      <c r="BG1347" s="99">
        <v>60702311.391113304</v>
      </c>
      <c r="BH1347" s="99">
        <v>6607265.8237915002</v>
      </c>
      <c r="BI1347" s="99">
        <v>0</v>
      </c>
      <c r="BJ1347" s="99">
        <v>5659434.4881591797</v>
      </c>
      <c r="BK1347" s="99">
        <v>3756738.27020264</v>
      </c>
      <c r="BL1347" s="99">
        <v>0</v>
      </c>
      <c r="BM1347" s="99">
        <v>0</v>
      </c>
      <c r="BN1347" s="99">
        <v>0</v>
      </c>
      <c r="BO1347" s="99">
        <v>0</v>
      </c>
      <c r="BP1347" s="99">
        <v>0</v>
      </c>
      <c r="BQ1347" s="99">
        <v>0</v>
      </c>
      <c r="BR1347" s="99">
        <v>4877395.9431152297</v>
      </c>
      <c r="BS1347" s="99">
        <v>4636628.5079956101</v>
      </c>
      <c r="BT1347" s="99">
        <v>0</v>
      </c>
      <c r="BU1347" s="99">
        <v>0</v>
      </c>
      <c r="BV1347" s="99">
        <v>2801233.5115051302</v>
      </c>
      <c r="BW1347" s="99">
        <v>0</v>
      </c>
      <c r="BX1347" s="99">
        <v>0</v>
      </c>
      <c r="BY1347" s="99">
        <v>0</v>
      </c>
      <c r="BZ1347" s="99">
        <v>0</v>
      </c>
      <c r="CA1347" s="99">
        <v>128793.146009445</v>
      </c>
      <c r="CB1347" s="99">
        <v>8327512.1272582998</v>
      </c>
      <c r="CC1347" s="99">
        <v>63220963.829589799</v>
      </c>
      <c r="CD1347" s="99">
        <v>12245830.8171387</v>
      </c>
      <c r="CE1347" s="99">
        <v>5476.6121374964696</v>
      </c>
      <c r="CF1347" s="99">
        <v>1114534.9316253699</v>
      </c>
      <c r="CG1347" s="99">
        <v>7002972.5404663105</v>
      </c>
      <c r="CH1347" s="99">
        <v>0</v>
      </c>
      <c r="CI1347" s="99">
        <v>134306.75835037199</v>
      </c>
      <c r="CJ1347" s="99">
        <v>9420431.2246093806</v>
      </c>
      <c r="CK1347" s="99">
        <v>70213228.948242202</v>
      </c>
      <c r="CL1347" s="99">
        <v>12242179.7385254</v>
      </c>
      <c r="CM1347" s="166">
        <v>219518.58030700701</v>
      </c>
      <c r="CN1347" s="166">
        <v>35053991.183105499</v>
      </c>
      <c r="CO1347" s="166">
        <v>130958279.07617199</v>
      </c>
      <c r="CP1347" s="99">
        <v>12242179.7385254</v>
      </c>
      <c r="CQ1347" s="99">
        <v>0</v>
      </c>
      <c r="CR1347" s="99">
        <v>0</v>
      </c>
      <c r="CS1347" s="99">
        <v>0</v>
      </c>
      <c r="CT1347" s="99">
        <v>0</v>
      </c>
      <c r="CU1347" s="98">
        <v>113339.019463861</v>
      </c>
      <c r="CV1347" s="98">
        <v>13981.678572864001</v>
      </c>
      <c r="CW1347" s="98">
        <v>9442047.0588836707</v>
      </c>
      <c r="CX1347" s="98">
        <v>70223936.370056108</v>
      </c>
    </row>
    <row r="1348" spans="1:102" x14ac:dyDescent="0.2">
      <c r="A1348" s="98" t="s">
        <v>73</v>
      </c>
      <c r="B1348" s="100">
        <v>38412</v>
      </c>
      <c r="C1348" s="99">
        <v>95477.008234024004</v>
      </c>
      <c r="D1348" s="99">
        <v>0</v>
      </c>
      <c r="E1348" s="99">
        <v>36183.535677909902</v>
      </c>
      <c r="F1348" s="99">
        <v>21566.1840150356</v>
      </c>
      <c r="G1348" s="99">
        <v>1094.9629803150899</v>
      </c>
      <c r="H1348" s="99">
        <v>4266.4221405386897</v>
      </c>
      <c r="I1348" s="99">
        <v>507.05738861486299</v>
      </c>
      <c r="J1348" s="99">
        <v>19365.409039497401</v>
      </c>
      <c r="K1348" s="99">
        <v>66519.623871803298</v>
      </c>
      <c r="L1348" s="99">
        <v>71973.047286033601</v>
      </c>
      <c r="M1348" s="99">
        <v>40538.756867408803</v>
      </c>
      <c r="N1348" s="99">
        <v>11326.3536715508</v>
      </c>
      <c r="O1348" s="99">
        <v>0</v>
      </c>
      <c r="P1348" s="99">
        <v>0</v>
      </c>
      <c r="Q1348" s="99">
        <v>7286.70126569271</v>
      </c>
      <c r="R1348" s="99">
        <v>0</v>
      </c>
      <c r="S1348" s="99">
        <v>0</v>
      </c>
      <c r="T1348" s="99">
        <v>5312.9666122794197</v>
      </c>
      <c r="U1348" s="99">
        <v>85974.898098945603</v>
      </c>
      <c r="V1348" s="99">
        <v>5421873.3381347703</v>
      </c>
      <c r="W1348" s="99">
        <v>0</v>
      </c>
      <c r="X1348" s="99">
        <v>3079690.1705932599</v>
      </c>
      <c r="Y1348" s="99">
        <v>1533197.60510254</v>
      </c>
      <c r="Z1348" s="99">
        <v>262354.52418899501</v>
      </c>
      <c r="AA1348" s="99">
        <v>839696.36033630394</v>
      </c>
      <c r="AB1348" s="99">
        <v>118516.12934970899</v>
      </c>
      <c r="AC1348" s="99">
        <v>6894286.7445678702</v>
      </c>
      <c r="AD1348" s="99">
        <v>19292612.098877002</v>
      </c>
      <c r="AE1348" s="99">
        <v>3603960.0035705599</v>
      </c>
      <c r="AF1348" s="99">
        <v>2096321.0318756099</v>
      </c>
      <c r="AG1348" s="99">
        <v>1828614.1200866699</v>
      </c>
      <c r="AH1348" s="99">
        <v>0</v>
      </c>
      <c r="AI1348" s="99">
        <v>0</v>
      </c>
      <c r="AJ1348" s="99">
        <v>938664.79185485805</v>
      </c>
      <c r="AK1348" s="99">
        <v>0</v>
      </c>
      <c r="AL1348" s="99">
        <v>0</v>
      </c>
      <c r="AM1348" s="99">
        <v>1094044.3990783701</v>
      </c>
      <c r="AN1348" s="99">
        <v>26234283.143554699</v>
      </c>
      <c r="AO1348" s="99">
        <v>42104403.843261696</v>
      </c>
      <c r="AP1348" s="99">
        <v>0</v>
      </c>
      <c r="AQ1348" s="99">
        <v>23260375.5153809</v>
      </c>
      <c r="AR1348" s="99">
        <v>11801645.307251001</v>
      </c>
      <c r="AS1348" s="99">
        <v>1597954.6326904299</v>
      </c>
      <c r="AT1348" s="99">
        <v>5388760.1427612295</v>
      </c>
      <c r="AU1348" s="99">
        <v>750325.79450225795</v>
      </c>
      <c r="AV1348" s="99">
        <v>16652416.012085</v>
      </c>
      <c r="AW1348" s="99">
        <v>46204492.363281302</v>
      </c>
      <c r="AX1348" s="99">
        <v>28855068.213867199</v>
      </c>
      <c r="AY1348" s="99">
        <v>16121050.357910199</v>
      </c>
      <c r="AZ1348" s="99">
        <v>12967592.923828101</v>
      </c>
      <c r="BA1348" s="99">
        <v>0</v>
      </c>
      <c r="BB1348" s="99">
        <v>0</v>
      </c>
      <c r="BC1348" s="99">
        <v>6751352.24926758</v>
      </c>
      <c r="BD1348" s="99">
        <v>0</v>
      </c>
      <c r="BE1348" s="99">
        <v>0</v>
      </c>
      <c r="BF1348" s="99">
        <v>7054496.9739990197</v>
      </c>
      <c r="BG1348" s="99">
        <v>62893305.837890603</v>
      </c>
      <c r="BH1348" s="99">
        <v>6856732.8024902297</v>
      </c>
      <c r="BI1348" s="99">
        <v>0</v>
      </c>
      <c r="BJ1348" s="99">
        <v>5661894.1472778302</v>
      </c>
      <c r="BK1348" s="99">
        <v>3840527.6232604999</v>
      </c>
      <c r="BL1348" s="99">
        <v>0</v>
      </c>
      <c r="BM1348" s="99">
        <v>0</v>
      </c>
      <c r="BN1348" s="99">
        <v>0</v>
      </c>
      <c r="BO1348" s="99">
        <v>0</v>
      </c>
      <c r="BP1348" s="99">
        <v>0</v>
      </c>
      <c r="BQ1348" s="99">
        <v>0</v>
      </c>
      <c r="BR1348" s="99">
        <v>4987091.7935180701</v>
      </c>
      <c r="BS1348" s="99">
        <v>4767402.0147705097</v>
      </c>
      <c r="BT1348" s="99">
        <v>0</v>
      </c>
      <c r="BU1348" s="99">
        <v>0</v>
      </c>
      <c r="BV1348" s="99">
        <v>2785162.6651001</v>
      </c>
      <c r="BW1348" s="99">
        <v>0</v>
      </c>
      <c r="BX1348" s="99">
        <v>0</v>
      </c>
      <c r="BY1348" s="99">
        <v>0</v>
      </c>
      <c r="BZ1348" s="99">
        <v>0</v>
      </c>
      <c r="CA1348" s="99">
        <v>131886.451353073</v>
      </c>
      <c r="CB1348" s="99">
        <v>8492106.2691650409</v>
      </c>
      <c r="CC1348" s="99">
        <v>64968521.9931641</v>
      </c>
      <c r="CD1348" s="99">
        <v>12491066.9893799</v>
      </c>
      <c r="CE1348" s="99">
        <v>5342.5414726138097</v>
      </c>
      <c r="CF1348" s="99">
        <v>1098995.82015991</v>
      </c>
      <c r="CG1348" s="99">
        <v>7087973.19030762</v>
      </c>
      <c r="CH1348" s="99">
        <v>0</v>
      </c>
      <c r="CI1348" s="99">
        <v>137192.790910721</v>
      </c>
      <c r="CJ1348" s="99">
        <v>9590631.8453369103</v>
      </c>
      <c r="CK1348" s="99">
        <v>72048784.074218795</v>
      </c>
      <c r="CL1348" s="99">
        <v>12489164.294799799</v>
      </c>
      <c r="CM1348" s="166">
        <v>222913.73456001299</v>
      </c>
      <c r="CN1348" s="166">
        <v>35841542.712402299</v>
      </c>
      <c r="CO1348" s="166">
        <v>134997218.16015601</v>
      </c>
      <c r="CP1348" s="99">
        <v>12489164.294799799</v>
      </c>
      <c r="CQ1348" s="99">
        <v>0</v>
      </c>
      <c r="CR1348" s="99">
        <v>0</v>
      </c>
      <c r="CS1348" s="99">
        <v>0</v>
      </c>
      <c r="CT1348" s="99">
        <v>0</v>
      </c>
      <c r="CU1348" s="98">
        <v>107228.237291461</v>
      </c>
      <c r="CV1348" s="98">
        <v>20267.708009278998</v>
      </c>
      <c r="CW1348" s="98">
        <v>9591102.0893249512</v>
      </c>
      <c r="CX1348" s="98">
        <v>72056495.183471724</v>
      </c>
    </row>
    <row r="1349" spans="1:102" x14ac:dyDescent="0.2">
      <c r="A1349" s="98" t="s">
        <v>73</v>
      </c>
      <c r="B1349" s="100">
        <v>38504</v>
      </c>
      <c r="C1349" s="99">
        <v>97901.925378799395</v>
      </c>
      <c r="D1349" s="99">
        <v>4.66622034995817</v>
      </c>
      <c r="E1349" s="99">
        <v>35382.501287460298</v>
      </c>
      <c r="F1349" s="99">
        <v>21725.219536304499</v>
      </c>
      <c r="G1349" s="99">
        <v>1424.5237921476401</v>
      </c>
      <c r="H1349" s="99">
        <v>3960.7595612704799</v>
      </c>
      <c r="I1349" s="99">
        <v>473.328881338239</v>
      </c>
      <c r="J1349" s="99">
        <v>24680.429260015499</v>
      </c>
      <c r="K1349" s="99">
        <v>60922.9422411919</v>
      </c>
      <c r="L1349" s="99">
        <v>73311.999994277998</v>
      </c>
      <c r="M1349" s="99">
        <v>41206.579060554497</v>
      </c>
      <c r="N1349" s="99">
        <v>11551.355615139</v>
      </c>
      <c r="O1349" s="99">
        <v>0</v>
      </c>
      <c r="P1349" s="99">
        <v>0</v>
      </c>
      <c r="Q1349" s="99">
        <v>7295.08801501989</v>
      </c>
      <c r="R1349" s="99">
        <v>0</v>
      </c>
      <c r="S1349" s="99">
        <v>0</v>
      </c>
      <c r="T1349" s="99">
        <v>5416.3457705378496</v>
      </c>
      <c r="U1349" s="99">
        <v>86584.034699440002</v>
      </c>
      <c r="V1349" s="99">
        <v>5483321.1065063505</v>
      </c>
      <c r="W1349" s="99">
        <v>468.76100893318699</v>
      </c>
      <c r="X1349" s="99">
        <v>3053444.46957397</v>
      </c>
      <c r="Y1349" s="99">
        <v>1553972.8325958301</v>
      </c>
      <c r="Z1349" s="99">
        <v>344430.696247101</v>
      </c>
      <c r="AA1349" s="99">
        <v>774956.86019134498</v>
      </c>
      <c r="AB1349" s="99">
        <v>108777.60644531299</v>
      </c>
      <c r="AC1349" s="99">
        <v>8990025.0214843806</v>
      </c>
      <c r="AD1349" s="99">
        <v>17281665.763183601</v>
      </c>
      <c r="AE1349" s="99">
        <v>3681317.5772399898</v>
      </c>
      <c r="AF1349" s="99">
        <v>2090422.7438659701</v>
      </c>
      <c r="AG1349" s="99">
        <v>1850192.1176757801</v>
      </c>
      <c r="AH1349" s="99">
        <v>0</v>
      </c>
      <c r="AI1349" s="99">
        <v>0</v>
      </c>
      <c r="AJ1349" s="99">
        <v>927393.68180084205</v>
      </c>
      <c r="AK1349" s="99">
        <v>0</v>
      </c>
      <c r="AL1349" s="99">
        <v>0</v>
      </c>
      <c r="AM1349" s="99">
        <v>1130979.95858765</v>
      </c>
      <c r="AN1349" s="99">
        <v>26449312.998779301</v>
      </c>
      <c r="AO1349" s="99">
        <v>43200701.323242202</v>
      </c>
      <c r="AP1349" s="99">
        <v>3694.0192746222001</v>
      </c>
      <c r="AQ1349" s="99">
        <v>22801053.9140625</v>
      </c>
      <c r="AR1349" s="99">
        <v>12037009.869628901</v>
      </c>
      <c r="AS1349" s="99">
        <v>2308717.06036377</v>
      </c>
      <c r="AT1349" s="99">
        <v>5017688.9019165002</v>
      </c>
      <c r="AU1349" s="99">
        <v>696074.57515716599</v>
      </c>
      <c r="AV1349" s="99">
        <v>22057544.0625</v>
      </c>
      <c r="AW1349" s="99">
        <v>41670894.998535201</v>
      </c>
      <c r="AX1349" s="99">
        <v>29776862.990966801</v>
      </c>
      <c r="AY1349" s="99">
        <v>16342315.431762701</v>
      </c>
      <c r="AZ1349" s="99">
        <v>13242075.784179701</v>
      </c>
      <c r="BA1349" s="99">
        <v>0</v>
      </c>
      <c r="BB1349" s="99">
        <v>0</v>
      </c>
      <c r="BC1349" s="99">
        <v>6767485.6932983398</v>
      </c>
      <c r="BD1349" s="99">
        <v>0</v>
      </c>
      <c r="BE1349" s="99">
        <v>0</v>
      </c>
      <c r="BF1349" s="99">
        <v>7346115.6696167002</v>
      </c>
      <c r="BG1349" s="99">
        <v>64313408.614746101</v>
      </c>
      <c r="BH1349" s="99">
        <v>7138075.2646484403</v>
      </c>
      <c r="BI1349" s="99">
        <v>297.37953098863397</v>
      </c>
      <c r="BJ1349" s="99">
        <v>5768691.1110839797</v>
      </c>
      <c r="BK1349" s="99">
        <v>4033326.9178772001</v>
      </c>
      <c r="BL1349" s="99">
        <v>0</v>
      </c>
      <c r="BM1349" s="99">
        <v>0</v>
      </c>
      <c r="BN1349" s="99">
        <v>0</v>
      </c>
      <c r="BO1349" s="99">
        <v>0</v>
      </c>
      <c r="BP1349" s="99">
        <v>0</v>
      </c>
      <c r="BQ1349" s="99">
        <v>0</v>
      </c>
      <c r="BR1349" s="99">
        <v>5073893.2128906297</v>
      </c>
      <c r="BS1349" s="99">
        <v>4974272.5640258798</v>
      </c>
      <c r="BT1349" s="99">
        <v>0</v>
      </c>
      <c r="BU1349" s="99">
        <v>0</v>
      </c>
      <c r="BV1349" s="99">
        <v>2843919.3871154799</v>
      </c>
      <c r="BW1349" s="99">
        <v>0</v>
      </c>
      <c r="BX1349" s="99">
        <v>0</v>
      </c>
      <c r="BY1349" s="99">
        <v>0</v>
      </c>
      <c r="BZ1349" s="99">
        <v>0</v>
      </c>
      <c r="CA1349" s="99">
        <v>133667.040393829</v>
      </c>
      <c r="CB1349" s="99">
        <v>8518994.4841308594</v>
      </c>
      <c r="CC1349" s="99">
        <v>66178489.519531302</v>
      </c>
      <c r="CD1349" s="99">
        <v>12857150.880615201</v>
      </c>
      <c r="CE1349" s="99">
        <v>5406.8802754282997</v>
      </c>
      <c r="CF1349" s="99">
        <v>1113188.4089965799</v>
      </c>
      <c r="CG1349" s="99">
        <v>7228246.2234497098</v>
      </c>
      <c r="CH1349" s="99">
        <v>0</v>
      </c>
      <c r="CI1349" s="99">
        <v>139094.242265701</v>
      </c>
      <c r="CJ1349" s="99">
        <v>9620605.8321533203</v>
      </c>
      <c r="CK1349" s="99">
        <v>73400583.182617202</v>
      </c>
      <c r="CL1349" s="99">
        <v>12847428.001831099</v>
      </c>
      <c r="CM1349" s="166">
        <v>225318.39787483201</v>
      </c>
      <c r="CN1349" s="166">
        <v>36142453.3837891</v>
      </c>
      <c r="CO1349" s="166">
        <v>137800585.49609399</v>
      </c>
      <c r="CP1349" s="99">
        <v>12847428.001831099</v>
      </c>
      <c r="CQ1349" s="99">
        <v>0</v>
      </c>
      <c r="CR1349" s="99">
        <v>0</v>
      </c>
      <c r="CS1349" s="99">
        <v>0</v>
      </c>
      <c r="CT1349" s="99">
        <v>0</v>
      </c>
      <c r="CU1349" s="98">
        <v>99797.184529399005</v>
      </c>
      <c r="CV1349" s="98">
        <v>25947.860070437</v>
      </c>
      <c r="CW1349" s="98">
        <v>9632182.8931274395</v>
      </c>
      <c r="CX1349" s="98">
        <v>73406735.742981017</v>
      </c>
    </row>
    <row r="1350" spans="1:102" x14ac:dyDescent="0.2">
      <c r="A1350" s="98" t="s">
        <v>73</v>
      </c>
      <c r="B1350" s="100">
        <v>38596</v>
      </c>
      <c r="C1350" s="99">
        <v>100019.006604195</v>
      </c>
      <c r="D1350" s="99">
        <v>4.9076471749576704</v>
      </c>
      <c r="E1350" s="99">
        <v>35615.410697936997</v>
      </c>
      <c r="F1350" s="99">
        <v>22457.977035760901</v>
      </c>
      <c r="G1350" s="99">
        <v>1769.71434184909</v>
      </c>
      <c r="H1350" s="99">
        <v>3719.6559651195998</v>
      </c>
      <c r="I1350" s="99">
        <v>466.86972586065502</v>
      </c>
      <c r="J1350" s="99">
        <v>30490.1486134529</v>
      </c>
      <c r="K1350" s="99">
        <v>55742.429270744302</v>
      </c>
      <c r="L1350" s="99">
        <v>76625.0256080627</v>
      </c>
      <c r="M1350" s="99">
        <v>41881.912709236101</v>
      </c>
      <c r="N1350" s="99">
        <v>11711.333020329501</v>
      </c>
      <c r="O1350" s="99">
        <v>0</v>
      </c>
      <c r="P1350" s="99">
        <v>0</v>
      </c>
      <c r="Q1350" s="99">
        <v>7312.9269384741801</v>
      </c>
      <c r="R1350" s="99">
        <v>0</v>
      </c>
      <c r="S1350" s="99">
        <v>0</v>
      </c>
      <c r="T1350" s="99">
        <v>5554.5338615775099</v>
      </c>
      <c r="U1350" s="99">
        <v>86523.505095481902</v>
      </c>
      <c r="V1350" s="99">
        <v>5580073.8342285203</v>
      </c>
      <c r="W1350" s="99">
        <v>381.13959410041599</v>
      </c>
      <c r="X1350" s="99">
        <v>3003003.9700927702</v>
      </c>
      <c r="Y1350" s="99">
        <v>1570670.1459503199</v>
      </c>
      <c r="Z1350" s="99">
        <v>418310.63101196301</v>
      </c>
      <c r="AA1350" s="99">
        <v>715927.70868682896</v>
      </c>
      <c r="AB1350" s="99">
        <v>103539.164821625</v>
      </c>
      <c r="AC1350" s="99">
        <v>10682430.5</v>
      </c>
      <c r="AD1350" s="99">
        <v>14927820.0162354</v>
      </c>
      <c r="AE1350" s="99">
        <v>3712554.38885498</v>
      </c>
      <c r="AF1350" s="99">
        <v>2123178.9980773898</v>
      </c>
      <c r="AG1350" s="99">
        <v>1867469.97392273</v>
      </c>
      <c r="AH1350" s="99">
        <v>0</v>
      </c>
      <c r="AI1350" s="99">
        <v>0</v>
      </c>
      <c r="AJ1350" s="99">
        <v>920860.18730163598</v>
      </c>
      <c r="AK1350" s="99">
        <v>0</v>
      </c>
      <c r="AL1350" s="99">
        <v>0</v>
      </c>
      <c r="AM1350" s="99">
        <v>1132012.7134857201</v>
      </c>
      <c r="AN1350" s="99">
        <v>25622750.324462902</v>
      </c>
      <c r="AO1350" s="99">
        <v>44613415.148925804</v>
      </c>
      <c r="AP1350" s="99">
        <v>2843.3336468040902</v>
      </c>
      <c r="AQ1350" s="99">
        <v>22745033.128173798</v>
      </c>
      <c r="AR1350" s="99">
        <v>12203967.715332</v>
      </c>
      <c r="AS1350" s="99">
        <v>2845810.3432617201</v>
      </c>
      <c r="AT1350" s="99">
        <v>4735440.7510376005</v>
      </c>
      <c r="AU1350" s="99">
        <v>681988.07524108898</v>
      </c>
      <c r="AV1350" s="99">
        <v>26447317.660400402</v>
      </c>
      <c r="AW1350" s="99">
        <v>36550161.907714799</v>
      </c>
      <c r="AX1350" s="99">
        <v>30394205.6318359</v>
      </c>
      <c r="AY1350" s="99">
        <v>16864319.580810498</v>
      </c>
      <c r="AZ1350" s="99">
        <v>13559702.091430699</v>
      </c>
      <c r="BA1350" s="99">
        <v>0</v>
      </c>
      <c r="BB1350" s="99">
        <v>0</v>
      </c>
      <c r="BC1350" s="99">
        <v>6837779.9967651404</v>
      </c>
      <c r="BD1350" s="99">
        <v>0</v>
      </c>
      <c r="BE1350" s="99">
        <v>0</v>
      </c>
      <c r="BF1350" s="99">
        <v>7462921.5259399395</v>
      </c>
      <c r="BG1350" s="99">
        <v>63529960.4072266</v>
      </c>
      <c r="BH1350" s="99">
        <v>7610378.6752929697</v>
      </c>
      <c r="BI1350" s="99">
        <v>469.95395183935801</v>
      </c>
      <c r="BJ1350" s="99">
        <v>5742885.4291381799</v>
      </c>
      <c r="BK1350" s="99">
        <v>4095610.1843566899</v>
      </c>
      <c r="BL1350" s="99">
        <v>0</v>
      </c>
      <c r="BM1350" s="99">
        <v>0</v>
      </c>
      <c r="BN1350" s="99">
        <v>0</v>
      </c>
      <c r="BO1350" s="99">
        <v>0</v>
      </c>
      <c r="BP1350" s="99">
        <v>0</v>
      </c>
      <c r="BQ1350" s="99">
        <v>0</v>
      </c>
      <c r="BR1350" s="99">
        <v>5239544.6627807599</v>
      </c>
      <c r="BS1350" s="99">
        <v>5088418.03979492</v>
      </c>
      <c r="BT1350" s="99">
        <v>0</v>
      </c>
      <c r="BU1350" s="99">
        <v>0</v>
      </c>
      <c r="BV1350" s="99">
        <v>2893398.9731140099</v>
      </c>
      <c r="BW1350" s="99">
        <v>0</v>
      </c>
      <c r="BX1350" s="99">
        <v>0</v>
      </c>
      <c r="BY1350" s="99">
        <v>0</v>
      </c>
      <c r="BZ1350" s="99">
        <v>0</v>
      </c>
      <c r="CA1350" s="99">
        <v>135172.231197357</v>
      </c>
      <c r="CB1350" s="99">
        <v>8606641.0759277306</v>
      </c>
      <c r="CC1350" s="99">
        <v>67546801.2109375</v>
      </c>
      <c r="CD1350" s="99">
        <v>13450709.465698199</v>
      </c>
      <c r="CE1350" s="99">
        <v>5455.7696848511696</v>
      </c>
      <c r="CF1350" s="99">
        <v>1128566.0827941899</v>
      </c>
      <c r="CG1350" s="99">
        <v>7429362.29870605</v>
      </c>
      <c r="CH1350" s="99">
        <v>0</v>
      </c>
      <c r="CI1350" s="99">
        <v>140602.61076164199</v>
      </c>
      <c r="CJ1350" s="99">
        <v>9727269.8826904297</v>
      </c>
      <c r="CK1350" s="99">
        <v>74993505.021484405</v>
      </c>
      <c r="CL1350" s="99">
        <v>13473547.401001001</v>
      </c>
      <c r="CM1350" s="166">
        <v>227116.982894897</v>
      </c>
      <c r="CN1350" s="166">
        <v>35306593.431152299</v>
      </c>
      <c r="CO1350" s="166">
        <v>138302806.74023399</v>
      </c>
      <c r="CP1350" s="99">
        <v>13473547.401001001</v>
      </c>
      <c r="CQ1350" s="99">
        <v>0</v>
      </c>
      <c r="CR1350" s="99">
        <v>0</v>
      </c>
      <c r="CS1350" s="99">
        <v>0</v>
      </c>
      <c r="CT1350" s="99">
        <v>0</v>
      </c>
      <c r="CU1350" s="98">
        <v>96121.898648525006</v>
      </c>
      <c r="CV1350" s="98">
        <v>32090.098231217999</v>
      </c>
      <c r="CW1350" s="98">
        <v>9735207.1587219201</v>
      </c>
      <c r="CX1350" s="98">
        <v>74976163.509643555</v>
      </c>
    </row>
    <row r="1351" spans="1:102" x14ac:dyDescent="0.2">
      <c r="A1351" s="98" t="s">
        <v>73</v>
      </c>
      <c r="B1351" s="100">
        <v>38687</v>
      </c>
      <c r="C1351" s="99">
        <v>102124.294075966</v>
      </c>
      <c r="D1351" s="99">
        <v>4.2332916979794399</v>
      </c>
      <c r="E1351" s="99">
        <v>35106.5203757286</v>
      </c>
      <c r="F1351" s="99">
        <v>22879.2317259312</v>
      </c>
      <c r="G1351" s="99">
        <v>2109.64343002439</v>
      </c>
      <c r="H1351" s="99">
        <v>3417.67778402567</v>
      </c>
      <c r="I1351" s="99">
        <v>425.08625930175202</v>
      </c>
      <c r="J1351" s="99">
        <v>36510.838832855203</v>
      </c>
      <c r="K1351" s="99">
        <v>51825.485797405199</v>
      </c>
      <c r="L1351" s="99">
        <v>75224.785871505694</v>
      </c>
      <c r="M1351" s="99">
        <v>42801.709464073203</v>
      </c>
      <c r="N1351" s="99">
        <v>11791.3426849842</v>
      </c>
      <c r="O1351" s="99">
        <v>0</v>
      </c>
      <c r="P1351" s="99">
        <v>0</v>
      </c>
      <c r="Q1351" s="99">
        <v>7366.8458449244499</v>
      </c>
      <c r="R1351" s="99">
        <v>0</v>
      </c>
      <c r="S1351" s="99">
        <v>0</v>
      </c>
      <c r="T1351" s="99">
        <v>5442.1985535621598</v>
      </c>
      <c r="U1351" s="99">
        <v>87345.021660804705</v>
      </c>
      <c r="V1351" s="99">
        <v>5706158.4461669903</v>
      </c>
      <c r="W1351" s="99">
        <v>535.99189414084003</v>
      </c>
      <c r="X1351" s="99">
        <v>2940601.68719482</v>
      </c>
      <c r="Y1351" s="99">
        <v>1577355.0054931601</v>
      </c>
      <c r="Z1351" s="99">
        <v>502052.21959686303</v>
      </c>
      <c r="AA1351" s="99">
        <v>629290.17488098098</v>
      </c>
      <c r="AB1351" s="99">
        <v>93168.974000930801</v>
      </c>
      <c r="AC1351" s="99">
        <v>13393000.729003901</v>
      </c>
      <c r="AD1351" s="99">
        <v>13517974.0895996</v>
      </c>
      <c r="AE1351" s="99">
        <v>3543266.8285217299</v>
      </c>
      <c r="AF1351" s="99">
        <v>2168124.6424255399</v>
      </c>
      <c r="AG1351" s="99">
        <v>1887412.82472229</v>
      </c>
      <c r="AH1351" s="99">
        <v>0</v>
      </c>
      <c r="AI1351" s="99">
        <v>0</v>
      </c>
      <c r="AJ1351" s="99">
        <v>929466.01853942894</v>
      </c>
      <c r="AK1351" s="99">
        <v>0</v>
      </c>
      <c r="AL1351" s="99">
        <v>0</v>
      </c>
      <c r="AM1351" s="99">
        <v>1109298.3283081099</v>
      </c>
      <c r="AN1351" s="99">
        <v>26765893.848144501</v>
      </c>
      <c r="AO1351" s="99">
        <v>45986482.005859397</v>
      </c>
      <c r="AP1351" s="99">
        <v>4068.0163427889302</v>
      </c>
      <c r="AQ1351" s="99">
        <v>22831280.597412098</v>
      </c>
      <c r="AR1351" s="99">
        <v>12886978.3625488</v>
      </c>
      <c r="AS1351" s="99">
        <v>3337114.5827941899</v>
      </c>
      <c r="AT1351" s="99">
        <v>4225068.1549682599</v>
      </c>
      <c r="AU1351" s="99">
        <v>615533.77318572998</v>
      </c>
      <c r="AV1351" s="99">
        <v>34029491.722656302</v>
      </c>
      <c r="AW1351" s="99">
        <v>33539987.5544434</v>
      </c>
      <c r="AX1351" s="99">
        <v>29760757.9694824</v>
      </c>
      <c r="AY1351" s="99">
        <v>17415647.6494141</v>
      </c>
      <c r="AZ1351" s="99">
        <v>13846002.3161621</v>
      </c>
      <c r="BA1351" s="99">
        <v>0</v>
      </c>
      <c r="BB1351" s="99">
        <v>0</v>
      </c>
      <c r="BC1351" s="99">
        <v>7009946.3162231399</v>
      </c>
      <c r="BD1351" s="99">
        <v>0</v>
      </c>
      <c r="BE1351" s="99">
        <v>0</v>
      </c>
      <c r="BF1351" s="99">
        <v>7412523.8592529297</v>
      </c>
      <c r="BG1351" s="99">
        <v>66843304.937988304</v>
      </c>
      <c r="BH1351" s="99">
        <v>7905208.6375732403</v>
      </c>
      <c r="BI1351" s="99">
        <v>400.26245817169502</v>
      </c>
      <c r="BJ1351" s="99">
        <v>5822242.4859619103</v>
      </c>
      <c r="BK1351" s="99">
        <v>4206561.6276245099</v>
      </c>
      <c r="BL1351" s="99">
        <v>0</v>
      </c>
      <c r="BM1351" s="99">
        <v>0</v>
      </c>
      <c r="BN1351" s="99">
        <v>0</v>
      </c>
      <c r="BO1351" s="99">
        <v>0</v>
      </c>
      <c r="BP1351" s="99">
        <v>0</v>
      </c>
      <c r="BQ1351" s="99">
        <v>0</v>
      </c>
      <c r="BR1351" s="99">
        <v>5408511.4729614304</v>
      </c>
      <c r="BS1351" s="99">
        <v>5206964.4630127</v>
      </c>
      <c r="BT1351" s="99">
        <v>0</v>
      </c>
      <c r="BU1351" s="99">
        <v>0</v>
      </c>
      <c r="BV1351" s="99">
        <v>3019408.8324279799</v>
      </c>
      <c r="BW1351" s="99">
        <v>0</v>
      </c>
      <c r="BX1351" s="99">
        <v>0</v>
      </c>
      <c r="BY1351" s="99">
        <v>0</v>
      </c>
      <c r="BZ1351" s="99">
        <v>0</v>
      </c>
      <c r="CA1351" s="99">
        <v>137116.17910766599</v>
      </c>
      <c r="CB1351" s="99">
        <v>8674409.2136230506</v>
      </c>
      <c r="CC1351" s="99">
        <v>68851487.760742202</v>
      </c>
      <c r="CD1351" s="99">
        <v>13708673.5280762</v>
      </c>
      <c r="CE1351" s="99">
        <v>5534.6943460106904</v>
      </c>
      <c r="CF1351" s="99">
        <v>1147543.3664703399</v>
      </c>
      <c r="CG1351" s="99">
        <v>7671500.3798828097</v>
      </c>
      <c r="CH1351" s="99">
        <v>0</v>
      </c>
      <c r="CI1351" s="99">
        <v>142686.573400497</v>
      </c>
      <c r="CJ1351" s="99">
        <v>9804874.8966064509</v>
      </c>
      <c r="CK1351" s="99">
        <v>76508093.972656295</v>
      </c>
      <c r="CL1351" s="99">
        <v>13719829.8319092</v>
      </c>
      <c r="CM1351" s="166">
        <v>229740.062641144</v>
      </c>
      <c r="CN1351" s="166">
        <v>36560882.439453103</v>
      </c>
      <c r="CO1351" s="166">
        <v>143312924.08789101</v>
      </c>
      <c r="CP1351" s="99">
        <v>13719829.8319092</v>
      </c>
      <c r="CQ1351" s="99">
        <v>0</v>
      </c>
      <c r="CR1351" s="99">
        <v>0</v>
      </c>
      <c r="CS1351" s="99">
        <v>0</v>
      </c>
      <c r="CT1351" s="99">
        <v>0</v>
      </c>
      <c r="CU1351" s="98">
        <v>89708.018264154001</v>
      </c>
      <c r="CV1351" s="98">
        <v>38300.685317431999</v>
      </c>
      <c r="CW1351" s="98">
        <v>9821952.5800933912</v>
      </c>
      <c r="CX1351" s="98">
        <v>76522988.140625015</v>
      </c>
    </row>
    <row r="1352" spans="1:102" x14ac:dyDescent="0.2">
      <c r="A1352" s="98" t="s">
        <v>73</v>
      </c>
      <c r="B1352" s="100">
        <v>38777</v>
      </c>
      <c r="C1352" s="99">
        <v>104567.202032089</v>
      </c>
      <c r="D1352" s="99">
        <v>3.08447433097172</v>
      </c>
      <c r="E1352" s="99">
        <v>34022.4382734299</v>
      </c>
      <c r="F1352" s="99">
        <v>22062.497423648801</v>
      </c>
      <c r="G1352" s="99">
        <v>2448.33655208349</v>
      </c>
      <c r="H1352" s="99">
        <v>3167.9666297137701</v>
      </c>
      <c r="I1352" s="99">
        <v>392.29527159780298</v>
      </c>
      <c r="J1352" s="99">
        <v>42264.206546783404</v>
      </c>
      <c r="K1352" s="99">
        <v>45853.647831916802</v>
      </c>
      <c r="L1352" s="99">
        <v>45658.038922309897</v>
      </c>
      <c r="M1352" s="99">
        <v>43533.638553619399</v>
      </c>
      <c r="N1352" s="99">
        <v>11895.606433749201</v>
      </c>
      <c r="O1352" s="99">
        <v>40287.182880878398</v>
      </c>
      <c r="P1352" s="99">
        <v>0</v>
      </c>
      <c r="Q1352" s="99">
        <v>7477.0705113411004</v>
      </c>
      <c r="R1352" s="99">
        <v>3182.3573461771002</v>
      </c>
      <c r="S1352" s="99">
        <v>0</v>
      </c>
      <c r="T1352" s="99">
        <v>2683.2911892235302</v>
      </c>
      <c r="U1352" s="99">
        <v>88167.209007263198</v>
      </c>
      <c r="V1352" s="99">
        <v>5868948.9465942401</v>
      </c>
      <c r="W1352" s="99">
        <v>749.76069112122104</v>
      </c>
      <c r="X1352" s="99">
        <v>2916828.0235290499</v>
      </c>
      <c r="Y1352" s="99">
        <v>1586529.0762634301</v>
      </c>
      <c r="Z1352" s="99">
        <v>591753.70107269299</v>
      </c>
      <c r="AA1352" s="99">
        <v>585906.68649292004</v>
      </c>
      <c r="AB1352" s="99">
        <v>84986.021236419707</v>
      </c>
      <c r="AC1352" s="99">
        <v>15454088.255615201</v>
      </c>
      <c r="AD1352" s="99">
        <v>11772926.420776401</v>
      </c>
      <c r="AE1352" s="99">
        <v>1880340.86999512</v>
      </c>
      <c r="AF1352" s="99">
        <v>2212475.2084045401</v>
      </c>
      <c r="AG1352" s="99">
        <v>1887643.43476868</v>
      </c>
      <c r="AH1352" s="99">
        <v>1900655.4069366499</v>
      </c>
      <c r="AI1352" s="99">
        <v>0</v>
      </c>
      <c r="AJ1352" s="99">
        <v>955011.02435302699</v>
      </c>
      <c r="AK1352" s="99">
        <v>631911.44541931199</v>
      </c>
      <c r="AL1352" s="99">
        <v>0</v>
      </c>
      <c r="AM1352" s="99">
        <v>544842.87104034401</v>
      </c>
      <c r="AN1352" s="99">
        <v>27159902.669433601</v>
      </c>
      <c r="AO1352" s="99">
        <v>47681969.1875</v>
      </c>
      <c r="AP1352" s="99">
        <v>5519.7262115478497</v>
      </c>
      <c r="AQ1352" s="99">
        <v>22695119.875</v>
      </c>
      <c r="AR1352" s="99">
        <v>12497711.244506801</v>
      </c>
      <c r="AS1352" s="99">
        <v>3881365.6466369601</v>
      </c>
      <c r="AT1352" s="99">
        <v>3986925.0552368201</v>
      </c>
      <c r="AU1352" s="99">
        <v>569805.98783111596</v>
      </c>
      <c r="AV1352" s="99">
        <v>39677428.221679702</v>
      </c>
      <c r="AW1352" s="99">
        <v>29271847.580078099</v>
      </c>
      <c r="AX1352" s="99">
        <v>16426602.2741699</v>
      </c>
      <c r="AY1352" s="99">
        <v>17923723.208252002</v>
      </c>
      <c r="AZ1352" s="99">
        <v>14044097.411621099</v>
      </c>
      <c r="BA1352" s="99">
        <v>14913596.404418901</v>
      </c>
      <c r="BB1352" s="99">
        <v>0</v>
      </c>
      <c r="BC1352" s="99">
        <v>7301339.8574218797</v>
      </c>
      <c r="BD1352" s="99">
        <v>4264200.6783447303</v>
      </c>
      <c r="BE1352" s="99">
        <v>0</v>
      </c>
      <c r="BF1352" s="99">
        <v>3753505.5155639602</v>
      </c>
      <c r="BG1352" s="99">
        <v>68720518.352539107</v>
      </c>
      <c r="BH1352" s="99">
        <v>10770919.634277301</v>
      </c>
      <c r="BI1352" s="99">
        <v>511.15563553944202</v>
      </c>
      <c r="BJ1352" s="99">
        <v>6741618.5765380897</v>
      </c>
      <c r="BK1352" s="99">
        <v>4523986.9823608398</v>
      </c>
      <c r="BL1352" s="99">
        <v>0</v>
      </c>
      <c r="BM1352" s="99">
        <v>271744.76639556902</v>
      </c>
      <c r="BN1352" s="99">
        <v>42968.036355495497</v>
      </c>
      <c r="BO1352" s="99">
        <v>0</v>
      </c>
      <c r="BP1352" s="99">
        <v>0</v>
      </c>
      <c r="BQ1352" s="99">
        <v>0</v>
      </c>
      <c r="BR1352" s="99">
        <v>5896732.4706420898</v>
      </c>
      <c r="BS1352" s="99">
        <v>5461800.8623046903</v>
      </c>
      <c r="BT1352" s="99">
        <v>2906950.6884155301</v>
      </c>
      <c r="BU1352" s="99">
        <v>0</v>
      </c>
      <c r="BV1352" s="99">
        <v>3192730.2570190402</v>
      </c>
      <c r="BW1352" s="99">
        <v>489803.300914764</v>
      </c>
      <c r="BX1352" s="99">
        <v>0</v>
      </c>
      <c r="BY1352" s="99">
        <v>0</v>
      </c>
      <c r="BZ1352" s="99">
        <v>0</v>
      </c>
      <c r="CA1352" s="99">
        <v>138694.325340271</v>
      </c>
      <c r="CB1352" s="99">
        <v>8777648.0711669903</v>
      </c>
      <c r="CC1352" s="99">
        <v>70232801.454101607</v>
      </c>
      <c r="CD1352" s="99">
        <v>17497020.592529301</v>
      </c>
      <c r="CE1352" s="99">
        <v>5620.9608308672896</v>
      </c>
      <c r="CF1352" s="99">
        <v>1172044.7942504899</v>
      </c>
      <c r="CG1352" s="99">
        <v>7960904.8562622098</v>
      </c>
      <c r="CH1352" s="99">
        <v>0</v>
      </c>
      <c r="CI1352" s="99">
        <v>144283.578578949</v>
      </c>
      <c r="CJ1352" s="99">
        <v>9933731.8438720703</v>
      </c>
      <c r="CK1352" s="99">
        <v>78207367.683593795</v>
      </c>
      <c r="CL1352" s="99">
        <v>17991480.285156298</v>
      </c>
      <c r="CM1352" s="166">
        <v>232073.73916435201</v>
      </c>
      <c r="CN1352" s="166">
        <v>37135440.333496101</v>
      </c>
      <c r="CO1352" s="166">
        <v>147040975.265625</v>
      </c>
      <c r="CP1352" s="99">
        <v>17991480.285156298</v>
      </c>
      <c r="CQ1352" s="99">
        <v>0</v>
      </c>
      <c r="CR1352" s="99">
        <v>0</v>
      </c>
      <c r="CS1352" s="99">
        <v>0</v>
      </c>
      <c r="CT1352" s="99">
        <v>0</v>
      </c>
      <c r="CU1352" s="98">
        <v>83051.625224575997</v>
      </c>
      <c r="CV1352" s="98">
        <v>44289.943278974999</v>
      </c>
      <c r="CW1352" s="98">
        <v>9949692.8654174805</v>
      </c>
      <c r="CX1352" s="98">
        <v>78193706.310363814</v>
      </c>
    </row>
    <row r="1353" spans="1:102" x14ac:dyDescent="0.2">
      <c r="A1353" s="98" t="s">
        <v>73</v>
      </c>
      <c r="B1353" s="100">
        <v>38869</v>
      </c>
      <c r="C1353" s="99">
        <v>107882.80286693601</v>
      </c>
      <c r="D1353" s="99">
        <v>4.7093660879763801</v>
      </c>
      <c r="E1353" s="99">
        <v>34258.829623222402</v>
      </c>
      <c r="F1353" s="99">
        <v>23120.463414669</v>
      </c>
      <c r="G1353" s="99">
        <v>2796.9342816173998</v>
      </c>
      <c r="H1353" s="99">
        <v>2891.0606326162801</v>
      </c>
      <c r="I1353" s="99">
        <v>370.14040361344797</v>
      </c>
      <c r="J1353" s="99">
        <v>47805.359581470497</v>
      </c>
      <c r="K1353" s="99">
        <v>40955.508658885999</v>
      </c>
      <c r="L1353" s="99">
        <v>44487.310393333399</v>
      </c>
      <c r="M1353" s="99">
        <v>44327.281480789199</v>
      </c>
      <c r="N1353" s="99">
        <v>12007.9354422092</v>
      </c>
      <c r="O1353" s="99">
        <v>42639.329407215097</v>
      </c>
      <c r="P1353" s="99">
        <v>0</v>
      </c>
      <c r="Q1353" s="99">
        <v>7489.4377498030699</v>
      </c>
      <c r="R1353" s="99">
        <v>3608.7154631912699</v>
      </c>
      <c r="S1353" s="99">
        <v>0</v>
      </c>
      <c r="T1353" s="99">
        <v>2282.7611298561101</v>
      </c>
      <c r="U1353" s="99">
        <v>89059.047077178999</v>
      </c>
      <c r="V1353" s="99">
        <v>6032725.3580932599</v>
      </c>
      <c r="W1353" s="99">
        <v>542.321263939142</v>
      </c>
      <c r="X1353" s="99">
        <v>2880191.0810241699</v>
      </c>
      <c r="Y1353" s="99">
        <v>1603338.1559143099</v>
      </c>
      <c r="Z1353" s="99">
        <v>659311.80171966599</v>
      </c>
      <c r="AA1353" s="99">
        <v>531999.721351624</v>
      </c>
      <c r="AB1353" s="99">
        <v>78812.750023841902</v>
      </c>
      <c r="AC1353" s="99">
        <v>17273129.293945301</v>
      </c>
      <c r="AD1353" s="99">
        <v>10041534.102417</v>
      </c>
      <c r="AE1353" s="99">
        <v>1812568.6785583501</v>
      </c>
      <c r="AF1353" s="99">
        <v>2248550.7070007301</v>
      </c>
      <c r="AG1353" s="99">
        <v>1908705.0415191699</v>
      </c>
      <c r="AH1353" s="99">
        <v>2005171.4527130099</v>
      </c>
      <c r="AI1353" s="99">
        <v>0</v>
      </c>
      <c r="AJ1353" s="99">
        <v>946017.21380615199</v>
      </c>
      <c r="AK1353" s="99">
        <v>739464.398048401</v>
      </c>
      <c r="AL1353" s="99">
        <v>0</v>
      </c>
      <c r="AM1353" s="99">
        <v>456524.231533051</v>
      </c>
      <c r="AN1353" s="99">
        <v>27537129.345214799</v>
      </c>
      <c r="AO1353" s="99">
        <v>49806732.845703103</v>
      </c>
      <c r="AP1353" s="99">
        <v>4345.7096353769302</v>
      </c>
      <c r="AQ1353" s="99">
        <v>22387821.565917999</v>
      </c>
      <c r="AR1353" s="99">
        <v>12742258.465698199</v>
      </c>
      <c r="AS1353" s="99">
        <v>4589703.4165649395</v>
      </c>
      <c r="AT1353" s="99">
        <v>3633600.2970886198</v>
      </c>
      <c r="AU1353" s="99">
        <v>535135.14598083496</v>
      </c>
      <c r="AV1353" s="99">
        <v>44865648.0869141</v>
      </c>
      <c r="AW1353" s="99">
        <v>25172361.496337902</v>
      </c>
      <c r="AX1353" s="99">
        <v>15865914.9559326</v>
      </c>
      <c r="AY1353" s="99">
        <v>18485678.732177701</v>
      </c>
      <c r="AZ1353" s="99">
        <v>14358288.1356201</v>
      </c>
      <c r="BA1353" s="99">
        <v>15884710.674194301</v>
      </c>
      <c r="BB1353" s="99">
        <v>0</v>
      </c>
      <c r="BC1353" s="99">
        <v>7325391.6036987295</v>
      </c>
      <c r="BD1353" s="99">
        <v>4998957.9620971698</v>
      </c>
      <c r="BE1353" s="99">
        <v>0</v>
      </c>
      <c r="BF1353" s="99">
        <v>3186531.6253967299</v>
      </c>
      <c r="BG1353" s="99">
        <v>70165174.71875</v>
      </c>
      <c r="BH1353" s="99">
        <v>11281224.3243408</v>
      </c>
      <c r="BI1353" s="99">
        <v>716.33092052489496</v>
      </c>
      <c r="BJ1353" s="99">
        <v>6581222.81750488</v>
      </c>
      <c r="BK1353" s="99">
        <v>4431609.0520019503</v>
      </c>
      <c r="BL1353" s="99">
        <v>0</v>
      </c>
      <c r="BM1353" s="99">
        <v>283345.85010528599</v>
      </c>
      <c r="BN1353" s="99">
        <v>55944.170584201798</v>
      </c>
      <c r="BO1353" s="99">
        <v>0</v>
      </c>
      <c r="BP1353" s="99">
        <v>0</v>
      </c>
      <c r="BQ1353" s="99">
        <v>0</v>
      </c>
      <c r="BR1353" s="99">
        <v>6046449.99291992</v>
      </c>
      <c r="BS1353" s="99">
        <v>5539443.8567504901</v>
      </c>
      <c r="BT1353" s="99">
        <v>3095019.9457092299</v>
      </c>
      <c r="BU1353" s="99">
        <v>0</v>
      </c>
      <c r="BV1353" s="99">
        <v>3150400.6921691899</v>
      </c>
      <c r="BW1353" s="99">
        <v>570617.62894439697</v>
      </c>
      <c r="BX1353" s="99">
        <v>0</v>
      </c>
      <c r="BY1353" s="99">
        <v>0</v>
      </c>
      <c r="BZ1353" s="99">
        <v>0</v>
      </c>
      <c r="CA1353" s="99">
        <v>142543.07155418399</v>
      </c>
      <c r="CB1353" s="99">
        <v>8945857.0343017597</v>
      </c>
      <c r="CC1353" s="99">
        <v>72053098.327148393</v>
      </c>
      <c r="CD1353" s="99">
        <v>17833378.772216801</v>
      </c>
      <c r="CE1353" s="99">
        <v>5715.6632155179996</v>
      </c>
      <c r="CF1353" s="99">
        <v>1199958.5087280299</v>
      </c>
      <c r="CG1353" s="99">
        <v>8224677.1450195303</v>
      </c>
      <c r="CH1353" s="99">
        <v>0</v>
      </c>
      <c r="CI1353" s="99">
        <v>148285.19737243699</v>
      </c>
      <c r="CJ1353" s="99">
        <v>10120014.716430699</v>
      </c>
      <c r="CK1353" s="99">
        <v>80251324.037109405</v>
      </c>
      <c r="CL1353" s="99">
        <v>18402872.509521499</v>
      </c>
      <c r="CM1353" s="166">
        <v>236798.35670852699</v>
      </c>
      <c r="CN1353" s="166">
        <v>37743907.121582001</v>
      </c>
      <c r="CO1353" s="166">
        <v>150779665.66796899</v>
      </c>
      <c r="CP1353" s="99">
        <v>18402872.509521499</v>
      </c>
      <c r="CQ1353" s="99">
        <v>0</v>
      </c>
      <c r="CR1353" s="99">
        <v>0</v>
      </c>
      <c r="CS1353" s="99">
        <v>0</v>
      </c>
      <c r="CT1353" s="99">
        <v>0</v>
      </c>
      <c r="CU1353" s="98">
        <v>77918.043088974999</v>
      </c>
      <c r="CV1353" s="98">
        <v>50216.410183366999</v>
      </c>
      <c r="CW1353" s="98">
        <v>10145815.543029789</v>
      </c>
      <c r="CX1353" s="98">
        <v>80277775.472167924</v>
      </c>
    </row>
    <row r="1354" spans="1:102" x14ac:dyDescent="0.2">
      <c r="A1354" s="98" t="s">
        <v>73</v>
      </c>
      <c r="B1354" s="100">
        <v>38961</v>
      </c>
      <c r="C1354" s="99">
        <v>110466.872685432</v>
      </c>
      <c r="D1354" s="99">
        <v>3.9270872149791098</v>
      </c>
      <c r="E1354" s="99">
        <v>33437.801308631897</v>
      </c>
      <c r="F1354" s="99">
        <v>22649.632209539399</v>
      </c>
      <c r="G1354" s="99">
        <v>3132.2614502310798</v>
      </c>
      <c r="H1354" s="99">
        <v>2780.8073121309299</v>
      </c>
      <c r="I1354" s="99">
        <v>345.65583672374498</v>
      </c>
      <c r="J1354" s="99">
        <v>52917.598099708601</v>
      </c>
      <c r="K1354" s="99">
        <v>36706.253883838697</v>
      </c>
      <c r="L1354" s="99">
        <v>42306.518317699403</v>
      </c>
      <c r="M1354" s="99">
        <v>44557.231708049803</v>
      </c>
      <c r="N1354" s="99">
        <v>12141.988341689101</v>
      </c>
      <c r="O1354" s="99">
        <v>44161.485388278998</v>
      </c>
      <c r="P1354" s="99">
        <v>0</v>
      </c>
      <c r="Q1354" s="99">
        <v>7466.49271506071</v>
      </c>
      <c r="R1354" s="99">
        <v>3985.94160786271</v>
      </c>
      <c r="S1354" s="99">
        <v>0</v>
      </c>
      <c r="T1354" s="99">
        <v>2072.30516567826</v>
      </c>
      <c r="U1354" s="99">
        <v>89913.997401237502</v>
      </c>
      <c r="V1354" s="99">
        <v>6167939.9094848596</v>
      </c>
      <c r="W1354" s="99">
        <v>514.32311488688003</v>
      </c>
      <c r="X1354" s="99">
        <v>2820676.7817993201</v>
      </c>
      <c r="Y1354" s="99">
        <v>1602545.76841736</v>
      </c>
      <c r="Z1354" s="99">
        <v>751674.54044341994</v>
      </c>
      <c r="AA1354" s="99">
        <v>472479.444351196</v>
      </c>
      <c r="AB1354" s="99">
        <v>71387.9001407623</v>
      </c>
      <c r="AC1354" s="99">
        <v>19301732.322021499</v>
      </c>
      <c r="AD1354" s="99">
        <v>8279025.82104492</v>
      </c>
      <c r="AE1354" s="99">
        <v>1715690.18058777</v>
      </c>
      <c r="AF1354" s="99">
        <v>2251863.4510498</v>
      </c>
      <c r="AG1354" s="99">
        <v>1933167.3724823</v>
      </c>
      <c r="AH1354" s="99">
        <v>2079431.4076232901</v>
      </c>
      <c r="AI1354" s="99">
        <v>0</v>
      </c>
      <c r="AJ1354" s="99">
        <v>955939.72471618699</v>
      </c>
      <c r="AK1354" s="99">
        <v>802117.77050018299</v>
      </c>
      <c r="AL1354" s="99">
        <v>0</v>
      </c>
      <c r="AM1354" s="99">
        <v>413618.99440383899</v>
      </c>
      <c r="AN1354" s="99">
        <v>27634601.916259799</v>
      </c>
      <c r="AO1354" s="99">
        <v>51248638.568359397</v>
      </c>
      <c r="AP1354" s="99">
        <v>3841.5622731447202</v>
      </c>
      <c r="AQ1354" s="99">
        <v>22055431.097900402</v>
      </c>
      <c r="AR1354" s="99">
        <v>12733601.0826416</v>
      </c>
      <c r="AS1354" s="99">
        <v>5259287.5584106399</v>
      </c>
      <c r="AT1354" s="99">
        <v>3249966.8855590802</v>
      </c>
      <c r="AU1354" s="99">
        <v>484313.59140396101</v>
      </c>
      <c r="AV1354" s="99">
        <v>50805460.744628899</v>
      </c>
      <c r="AW1354" s="99">
        <v>21263157.472167999</v>
      </c>
      <c r="AX1354" s="99">
        <v>15102818.990600601</v>
      </c>
      <c r="AY1354" s="99">
        <v>18674936.8977051</v>
      </c>
      <c r="AZ1354" s="99">
        <v>14617922.6605225</v>
      </c>
      <c r="BA1354" s="99">
        <v>16673995.701416001</v>
      </c>
      <c r="BB1354" s="99">
        <v>0</v>
      </c>
      <c r="BC1354" s="99">
        <v>7464789.9006957998</v>
      </c>
      <c r="BD1354" s="99">
        <v>5449316.5168457003</v>
      </c>
      <c r="BE1354" s="99">
        <v>0</v>
      </c>
      <c r="BF1354" s="99">
        <v>2886516.0289917002</v>
      </c>
      <c r="BG1354" s="99">
        <v>72456114.744140595</v>
      </c>
      <c r="BH1354" s="99">
        <v>11604790.3291016</v>
      </c>
      <c r="BI1354" s="99">
        <v>376.84133042767598</v>
      </c>
      <c r="BJ1354" s="99">
        <v>6550722.8659667997</v>
      </c>
      <c r="BK1354" s="99">
        <v>4502926.1376342801</v>
      </c>
      <c r="BL1354" s="99">
        <v>0</v>
      </c>
      <c r="BM1354" s="99">
        <v>266324.49249649001</v>
      </c>
      <c r="BN1354" s="99">
        <v>52751.383726120002</v>
      </c>
      <c r="BO1354" s="99">
        <v>0</v>
      </c>
      <c r="BP1354" s="99">
        <v>0</v>
      </c>
      <c r="BQ1354" s="99">
        <v>0</v>
      </c>
      <c r="BR1354" s="99">
        <v>6107143.1162109403</v>
      </c>
      <c r="BS1354" s="99">
        <v>5649562.36828613</v>
      </c>
      <c r="BT1354" s="99">
        <v>3248938.7317199698</v>
      </c>
      <c r="BU1354" s="99">
        <v>0</v>
      </c>
      <c r="BV1354" s="99">
        <v>3249199.3382568401</v>
      </c>
      <c r="BW1354" s="99">
        <v>615556.74646758998</v>
      </c>
      <c r="BX1354" s="99">
        <v>0</v>
      </c>
      <c r="BY1354" s="99">
        <v>0</v>
      </c>
      <c r="BZ1354" s="99">
        <v>0</v>
      </c>
      <c r="CA1354" s="99">
        <v>143552.221534729</v>
      </c>
      <c r="CB1354" s="99">
        <v>9009304.2738037091</v>
      </c>
      <c r="CC1354" s="99">
        <v>73228449.716796905</v>
      </c>
      <c r="CD1354" s="99">
        <v>18212686.982421901</v>
      </c>
      <c r="CE1354" s="99">
        <v>5889.4010400772104</v>
      </c>
      <c r="CF1354" s="99">
        <v>1224200.6862945601</v>
      </c>
      <c r="CG1354" s="99">
        <v>8460734.2510986291</v>
      </c>
      <c r="CH1354" s="99">
        <v>0</v>
      </c>
      <c r="CI1354" s="99">
        <v>149419.195831299</v>
      </c>
      <c r="CJ1354" s="99">
        <v>10238466.435913101</v>
      </c>
      <c r="CK1354" s="99">
        <v>81695747.080078095</v>
      </c>
      <c r="CL1354" s="99">
        <v>18831312.0856934</v>
      </c>
      <c r="CM1354" s="166">
        <v>238924.749425888</v>
      </c>
      <c r="CN1354" s="166">
        <v>37778226.884765603</v>
      </c>
      <c r="CO1354" s="166">
        <v>153890187.68554699</v>
      </c>
      <c r="CP1354" s="99">
        <v>18831312.0856934</v>
      </c>
      <c r="CQ1354" s="99">
        <v>0</v>
      </c>
      <c r="CR1354" s="99">
        <v>0</v>
      </c>
      <c r="CS1354" s="99">
        <v>0</v>
      </c>
      <c r="CT1354" s="99">
        <v>0</v>
      </c>
      <c r="CU1354" s="98">
        <v>73425.578480868993</v>
      </c>
      <c r="CV1354" s="98">
        <v>55661.849115956997</v>
      </c>
      <c r="CW1354" s="98">
        <v>10233504.960098268</v>
      </c>
      <c r="CX1354" s="98">
        <v>81689183.967895538</v>
      </c>
    </row>
    <row r="1355" spans="1:102" x14ac:dyDescent="0.2">
      <c r="A1355" s="98" t="s">
        <v>73</v>
      </c>
      <c r="B1355" s="100">
        <v>39052</v>
      </c>
      <c r="C1355" s="99">
        <v>113795.60188961</v>
      </c>
      <c r="D1355" s="99">
        <v>4.2420045479666397</v>
      </c>
      <c r="E1355" s="99">
        <v>33542.897677421599</v>
      </c>
      <c r="F1355" s="99">
        <v>23528.104206323598</v>
      </c>
      <c r="G1355" s="99">
        <v>3499.8348155915701</v>
      </c>
      <c r="H1355" s="99">
        <v>2620.7385963499501</v>
      </c>
      <c r="I1355" s="99">
        <v>327.01524315774401</v>
      </c>
      <c r="J1355" s="99">
        <v>59622.381301403002</v>
      </c>
      <c r="K1355" s="99">
        <v>32195.739852666899</v>
      </c>
      <c r="L1355" s="99">
        <v>43399.0265254974</v>
      </c>
      <c r="M1355" s="99">
        <v>45122.648060798601</v>
      </c>
      <c r="N1355" s="99">
        <v>12289.2547661066</v>
      </c>
      <c r="O1355" s="99">
        <v>46265.584679603598</v>
      </c>
      <c r="P1355" s="99">
        <v>0</v>
      </c>
      <c r="Q1355" s="99">
        <v>7550.0559620857202</v>
      </c>
      <c r="R1355" s="99">
        <v>4293.2371870279303</v>
      </c>
      <c r="S1355" s="99">
        <v>0</v>
      </c>
      <c r="T1355" s="99">
        <v>1930.6982592791301</v>
      </c>
      <c r="U1355" s="99">
        <v>91499.514085769697</v>
      </c>
      <c r="V1355" s="99">
        <v>6346952.89807129</v>
      </c>
      <c r="W1355" s="99">
        <v>460.294190756977</v>
      </c>
      <c r="X1355" s="99">
        <v>2764851.14733887</v>
      </c>
      <c r="Y1355" s="99">
        <v>1602624.1672058101</v>
      </c>
      <c r="Z1355" s="99">
        <v>840364.77117919899</v>
      </c>
      <c r="AA1355" s="99">
        <v>435751.89567184402</v>
      </c>
      <c r="AB1355" s="99">
        <v>63203.752826690703</v>
      </c>
      <c r="AC1355" s="99">
        <v>21862390.4851074</v>
      </c>
      <c r="AD1355" s="99">
        <v>6603840.2260742197</v>
      </c>
      <c r="AE1355" s="99">
        <v>1753904.4073333701</v>
      </c>
      <c r="AF1355" s="99">
        <v>2271441.05776978</v>
      </c>
      <c r="AG1355" s="99">
        <v>1930663.4092254599</v>
      </c>
      <c r="AH1355" s="99">
        <v>2182317.1134948698</v>
      </c>
      <c r="AI1355" s="99">
        <v>0</v>
      </c>
      <c r="AJ1355" s="99">
        <v>961904.907524109</v>
      </c>
      <c r="AK1355" s="99">
        <v>898457.36478424096</v>
      </c>
      <c r="AL1355" s="99">
        <v>0</v>
      </c>
      <c r="AM1355" s="99">
        <v>381842.90893554699</v>
      </c>
      <c r="AN1355" s="99">
        <v>28601674.135986298</v>
      </c>
      <c r="AO1355" s="99">
        <v>53266012.495117202</v>
      </c>
      <c r="AP1355" s="99">
        <v>3522.7586226165299</v>
      </c>
      <c r="AQ1355" s="99">
        <v>21553498.4365234</v>
      </c>
      <c r="AR1355" s="99">
        <v>12644943.013061499</v>
      </c>
      <c r="AS1355" s="99">
        <v>5768557.3197631799</v>
      </c>
      <c r="AT1355" s="99">
        <v>3056386.3818664602</v>
      </c>
      <c r="AU1355" s="99">
        <v>429994.317710876</v>
      </c>
      <c r="AV1355" s="99">
        <v>57708012.495605499</v>
      </c>
      <c r="AW1355" s="99">
        <v>16956944.8286133</v>
      </c>
      <c r="AX1355" s="99">
        <v>15777712.4259033</v>
      </c>
      <c r="AY1355" s="99">
        <v>19033513.580322299</v>
      </c>
      <c r="AZ1355" s="99">
        <v>14686607.4335938</v>
      </c>
      <c r="BA1355" s="99">
        <v>17670854.420410201</v>
      </c>
      <c r="BB1355" s="99">
        <v>0</v>
      </c>
      <c r="BC1355" s="99">
        <v>7547168.5052490197</v>
      </c>
      <c r="BD1355" s="99">
        <v>6162300.2586669903</v>
      </c>
      <c r="BE1355" s="99">
        <v>0</v>
      </c>
      <c r="BF1355" s="99">
        <v>2698469.8199157701</v>
      </c>
      <c r="BG1355" s="99">
        <v>74816635.787109405</v>
      </c>
      <c r="BH1355" s="99">
        <v>12258721.1765137</v>
      </c>
      <c r="BI1355" s="99">
        <v>388.73110774159397</v>
      </c>
      <c r="BJ1355" s="99">
        <v>6413021.16906738</v>
      </c>
      <c r="BK1355" s="99">
        <v>4478480.15869141</v>
      </c>
      <c r="BL1355" s="99">
        <v>0</v>
      </c>
      <c r="BM1355" s="99">
        <v>240402.20446968099</v>
      </c>
      <c r="BN1355" s="99">
        <v>41116.296408653303</v>
      </c>
      <c r="BO1355" s="99">
        <v>0</v>
      </c>
      <c r="BP1355" s="99">
        <v>0</v>
      </c>
      <c r="BQ1355" s="99">
        <v>0</v>
      </c>
      <c r="BR1355" s="99">
        <v>6242310.6180419903</v>
      </c>
      <c r="BS1355" s="99">
        <v>5702539.0789184598</v>
      </c>
      <c r="BT1355" s="99">
        <v>3443199.9657287602</v>
      </c>
      <c r="BU1355" s="99">
        <v>0</v>
      </c>
      <c r="BV1355" s="99">
        <v>3280227.9144897498</v>
      </c>
      <c r="BW1355" s="99">
        <v>686924.14909362805</v>
      </c>
      <c r="BX1355" s="99">
        <v>0</v>
      </c>
      <c r="BY1355" s="99">
        <v>0</v>
      </c>
      <c r="BZ1355" s="99">
        <v>0</v>
      </c>
      <c r="CA1355" s="99">
        <v>147182.213779449</v>
      </c>
      <c r="CB1355" s="99">
        <v>9131344.4681396503</v>
      </c>
      <c r="CC1355" s="99">
        <v>74707425.325195298</v>
      </c>
      <c r="CD1355" s="99">
        <v>18660571.255371101</v>
      </c>
      <c r="CE1355" s="99">
        <v>6106.0746228098897</v>
      </c>
      <c r="CF1355" s="99">
        <v>1286801.7144164999</v>
      </c>
      <c r="CG1355" s="99">
        <v>8866027.1514892597</v>
      </c>
      <c r="CH1355" s="99">
        <v>0</v>
      </c>
      <c r="CI1355" s="99">
        <v>153309.83556747399</v>
      </c>
      <c r="CJ1355" s="99">
        <v>10405409.622802701</v>
      </c>
      <c r="CK1355" s="99">
        <v>83568122.376953095</v>
      </c>
      <c r="CL1355" s="99">
        <v>19345604.4453125</v>
      </c>
      <c r="CM1355" s="166">
        <v>244390.36274337801</v>
      </c>
      <c r="CN1355" s="166">
        <v>39006783.394531302</v>
      </c>
      <c r="CO1355" s="166">
        <v>158530100.91406301</v>
      </c>
      <c r="CP1355" s="99">
        <v>19345604.4453125</v>
      </c>
      <c r="CQ1355" s="99">
        <v>0</v>
      </c>
      <c r="CR1355" s="99">
        <v>0</v>
      </c>
      <c r="CS1355" s="99">
        <v>0</v>
      </c>
      <c r="CT1355" s="99">
        <v>0</v>
      </c>
      <c r="CU1355" s="98">
        <v>68228.960757074994</v>
      </c>
      <c r="CV1355" s="98">
        <v>62578.471215459002</v>
      </c>
      <c r="CW1355" s="98">
        <v>10418146.18255615</v>
      </c>
      <c r="CX1355" s="98">
        <v>83573452.476684555</v>
      </c>
    </row>
    <row r="1356" spans="1:102" x14ac:dyDescent="0.2">
      <c r="A1356" s="98" t="s">
        <v>73</v>
      </c>
      <c r="B1356" s="100">
        <v>39142</v>
      </c>
      <c r="C1356" s="99">
        <v>117132.35615444199</v>
      </c>
      <c r="D1356" s="99">
        <v>4.0618415679782602</v>
      </c>
      <c r="E1356" s="99">
        <v>32467.254626750899</v>
      </c>
      <c r="F1356" s="99">
        <v>23227.421811342199</v>
      </c>
      <c r="G1356" s="99">
        <v>3872.0006282627601</v>
      </c>
      <c r="H1356" s="99">
        <v>2415.9934682846101</v>
      </c>
      <c r="I1356" s="99">
        <v>298.123856917024</v>
      </c>
      <c r="J1356" s="99">
        <v>64883.7169384956</v>
      </c>
      <c r="K1356" s="99">
        <v>27893.557247161902</v>
      </c>
      <c r="L1356" s="99">
        <v>42525.429489612601</v>
      </c>
      <c r="M1356" s="99">
        <v>45657.830393314398</v>
      </c>
      <c r="N1356" s="99">
        <v>12363.6142793894</v>
      </c>
      <c r="O1356" s="99">
        <v>48214.440450191498</v>
      </c>
      <c r="P1356" s="99">
        <v>0</v>
      </c>
      <c r="Q1356" s="99">
        <v>7563.5454400181798</v>
      </c>
      <c r="R1356" s="99">
        <v>4556.3444550037402</v>
      </c>
      <c r="S1356" s="99">
        <v>0</v>
      </c>
      <c r="T1356" s="99">
        <v>1876.3650785237601</v>
      </c>
      <c r="U1356" s="99">
        <v>92723.235243797302</v>
      </c>
      <c r="V1356" s="99">
        <v>6524093.51635742</v>
      </c>
      <c r="W1356" s="99">
        <v>649.82924329489504</v>
      </c>
      <c r="X1356" s="99">
        <v>2674685.5158081101</v>
      </c>
      <c r="Y1356" s="99">
        <v>1592748.3186492899</v>
      </c>
      <c r="Z1356" s="99">
        <v>914468.00910949695</v>
      </c>
      <c r="AA1356" s="99">
        <v>386059.20923614502</v>
      </c>
      <c r="AB1356" s="99">
        <v>54708.725589275396</v>
      </c>
      <c r="AC1356" s="99">
        <v>23409124.0617676</v>
      </c>
      <c r="AD1356" s="99">
        <v>5472049.25744629</v>
      </c>
      <c r="AE1356" s="99">
        <v>1707881.1875915499</v>
      </c>
      <c r="AF1356" s="99">
        <v>2296638.0592956501</v>
      </c>
      <c r="AG1356" s="99">
        <v>1951408.84671021</v>
      </c>
      <c r="AH1356" s="99">
        <v>2295832.5882568401</v>
      </c>
      <c r="AI1356" s="99">
        <v>0</v>
      </c>
      <c r="AJ1356" s="99">
        <v>970145.33746337902</v>
      </c>
      <c r="AK1356" s="99">
        <v>939533.39416503895</v>
      </c>
      <c r="AL1356" s="99">
        <v>0</v>
      </c>
      <c r="AM1356" s="99">
        <v>363956.39957428002</v>
      </c>
      <c r="AN1356" s="99">
        <v>28945237.837402299</v>
      </c>
      <c r="AO1356" s="99">
        <v>55206077.600097701</v>
      </c>
      <c r="AP1356" s="99">
        <v>4767.6668985486003</v>
      </c>
      <c r="AQ1356" s="99">
        <v>20955830.853515599</v>
      </c>
      <c r="AR1356" s="99">
        <v>12490889.748291001</v>
      </c>
      <c r="AS1356" s="99">
        <v>6246574.0190429697</v>
      </c>
      <c r="AT1356" s="99">
        <v>2679100.7203064002</v>
      </c>
      <c r="AU1356" s="99">
        <v>371557.258285522</v>
      </c>
      <c r="AV1356" s="99">
        <v>62604931.509765603</v>
      </c>
      <c r="AW1356" s="99">
        <v>14168374.401367201</v>
      </c>
      <c r="AX1356" s="99">
        <v>15420704.768066401</v>
      </c>
      <c r="AY1356" s="99">
        <v>19447658.933837902</v>
      </c>
      <c r="AZ1356" s="99">
        <v>14883332.713623</v>
      </c>
      <c r="BA1356" s="99">
        <v>18715426.8286133</v>
      </c>
      <c r="BB1356" s="99">
        <v>0</v>
      </c>
      <c r="BC1356" s="99">
        <v>7626522.4630127</v>
      </c>
      <c r="BD1356" s="99">
        <v>6476114.2776489304</v>
      </c>
      <c r="BE1356" s="99">
        <v>0</v>
      </c>
      <c r="BF1356" s="99">
        <v>2590558.8771972698</v>
      </c>
      <c r="BG1356" s="99">
        <v>76497426.938476607</v>
      </c>
      <c r="BH1356" s="99">
        <v>12867421.7856445</v>
      </c>
      <c r="BI1356" s="99">
        <v>451.82449987158202</v>
      </c>
      <c r="BJ1356" s="99">
        <v>6333860.94213867</v>
      </c>
      <c r="BK1356" s="99">
        <v>4490970.7715454102</v>
      </c>
      <c r="BL1356" s="99">
        <v>0</v>
      </c>
      <c r="BM1356" s="99">
        <v>235474.14783477801</v>
      </c>
      <c r="BN1356" s="99">
        <v>44229.609086513497</v>
      </c>
      <c r="BO1356" s="99">
        <v>0</v>
      </c>
      <c r="BP1356" s="99">
        <v>0</v>
      </c>
      <c r="BQ1356" s="99">
        <v>0</v>
      </c>
      <c r="BR1356" s="99">
        <v>6399480.4582519503</v>
      </c>
      <c r="BS1356" s="99">
        <v>5778406.6854858398</v>
      </c>
      <c r="BT1356" s="99">
        <v>3646508.6433410598</v>
      </c>
      <c r="BU1356" s="99">
        <v>0</v>
      </c>
      <c r="BV1356" s="99">
        <v>3329681.5112915002</v>
      </c>
      <c r="BW1356" s="99">
        <v>732343.12688445998</v>
      </c>
      <c r="BX1356" s="99">
        <v>0</v>
      </c>
      <c r="BY1356" s="99">
        <v>0</v>
      </c>
      <c r="BZ1356" s="99">
        <v>0</v>
      </c>
      <c r="CA1356" s="99">
        <v>149744.00383377101</v>
      </c>
      <c r="CB1356" s="99">
        <v>9215794.0557861291</v>
      </c>
      <c r="CC1356" s="99">
        <v>76045557.896484405</v>
      </c>
      <c r="CD1356" s="99">
        <v>19200612.9291992</v>
      </c>
      <c r="CE1356" s="99">
        <v>6293.8901651501701</v>
      </c>
      <c r="CF1356" s="99">
        <v>1307042.0545959501</v>
      </c>
      <c r="CG1356" s="99">
        <v>9074504.20947266</v>
      </c>
      <c r="CH1356" s="99">
        <v>0</v>
      </c>
      <c r="CI1356" s="99">
        <v>156015.87463951099</v>
      </c>
      <c r="CJ1356" s="99">
        <v>10486239.6848145</v>
      </c>
      <c r="CK1356" s="99">
        <v>85126726.333007798</v>
      </c>
      <c r="CL1356" s="99">
        <v>19939148.154541001</v>
      </c>
      <c r="CM1356" s="166">
        <v>248129.30989074701</v>
      </c>
      <c r="CN1356" s="166">
        <v>39498262.927734397</v>
      </c>
      <c r="CO1356" s="166">
        <v>161893001.17578101</v>
      </c>
      <c r="CP1356" s="99">
        <v>19939148.154541001</v>
      </c>
      <c r="CQ1356" s="99">
        <v>0</v>
      </c>
      <c r="CR1356" s="99">
        <v>0</v>
      </c>
      <c r="CS1356" s="99">
        <v>0</v>
      </c>
      <c r="CT1356" s="99">
        <v>0</v>
      </c>
      <c r="CU1356" s="98">
        <v>62635.703410633003</v>
      </c>
      <c r="CV1356" s="98">
        <v>68136.423434864002</v>
      </c>
      <c r="CW1356" s="98">
        <v>10522836.11038208</v>
      </c>
      <c r="CX1356" s="98">
        <v>85120062.105957061</v>
      </c>
    </row>
    <row r="1357" spans="1:102" x14ac:dyDescent="0.2">
      <c r="A1357" s="98" t="s">
        <v>73</v>
      </c>
      <c r="B1357" s="100">
        <v>39234</v>
      </c>
      <c r="C1357" s="99">
        <v>119485.75348091099</v>
      </c>
      <c r="D1357" s="99">
        <v>4.7277006349759203</v>
      </c>
      <c r="E1357" s="99">
        <v>31645.4281187058</v>
      </c>
      <c r="F1357" s="99">
        <v>23115.311723470699</v>
      </c>
      <c r="G1357" s="99">
        <v>4275.0716991424597</v>
      </c>
      <c r="H1357" s="99">
        <v>2170.4390316307499</v>
      </c>
      <c r="I1357" s="99">
        <v>269.66431504115502</v>
      </c>
      <c r="J1357" s="99">
        <v>69423.639141082793</v>
      </c>
      <c r="K1357" s="99">
        <v>24190.599148988698</v>
      </c>
      <c r="L1357" s="99">
        <v>42568.000323772401</v>
      </c>
      <c r="M1357" s="99">
        <v>45899.749725818598</v>
      </c>
      <c r="N1357" s="99">
        <v>12493.9375971556</v>
      </c>
      <c r="O1357" s="99">
        <v>49167.422924995401</v>
      </c>
      <c r="P1357" s="99">
        <v>0</v>
      </c>
      <c r="Q1357" s="99">
        <v>7518.97692638636</v>
      </c>
      <c r="R1357" s="99">
        <v>4779.9840097427405</v>
      </c>
      <c r="S1357" s="99">
        <v>0</v>
      </c>
      <c r="T1357" s="99">
        <v>1863.2825548946901</v>
      </c>
      <c r="U1357" s="99">
        <v>93525.855298042297</v>
      </c>
      <c r="V1357" s="99">
        <v>6686132.5364379901</v>
      </c>
      <c r="W1357" s="99">
        <v>693.47715713083699</v>
      </c>
      <c r="X1357" s="99">
        <v>2574432.9770507799</v>
      </c>
      <c r="Y1357" s="99">
        <v>1553156.4341583301</v>
      </c>
      <c r="Z1357" s="99">
        <v>980507.32209777797</v>
      </c>
      <c r="AA1357" s="99">
        <v>350889.52444076497</v>
      </c>
      <c r="AB1357" s="99">
        <v>48907.585829734802</v>
      </c>
      <c r="AC1357" s="99">
        <v>24707569.8291016</v>
      </c>
      <c r="AD1357" s="99">
        <v>4542616.6531372098</v>
      </c>
      <c r="AE1357" s="99">
        <v>1691071.6868591299</v>
      </c>
      <c r="AF1357" s="99">
        <v>2306359.9365539602</v>
      </c>
      <c r="AG1357" s="99">
        <v>1952092.62757874</v>
      </c>
      <c r="AH1357" s="99">
        <v>2316222.4588928199</v>
      </c>
      <c r="AI1357" s="99">
        <v>0</v>
      </c>
      <c r="AJ1357" s="99">
        <v>979968.01701355004</v>
      </c>
      <c r="AK1357" s="99">
        <v>975038.16101837205</v>
      </c>
      <c r="AL1357" s="99">
        <v>0</v>
      </c>
      <c r="AM1357" s="99">
        <v>353888.29675674398</v>
      </c>
      <c r="AN1357" s="99">
        <v>29387240.691162098</v>
      </c>
      <c r="AO1357" s="99">
        <v>56799348.002441399</v>
      </c>
      <c r="AP1357" s="99">
        <v>5598.3485349416696</v>
      </c>
      <c r="AQ1357" s="99">
        <v>20455325.4287109</v>
      </c>
      <c r="AR1357" s="99">
        <v>12481515.7840576</v>
      </c>
      <c r="AS1357" s="99">
        <v>6905878.6828002902</v>
      </c>
      <c r="AT1357" s="99">
        <v>2433734.4233703599</v>
      </c>
      <c r="AU1357" s="99">
        <v>335390.72521972703</v>
      </c>
      <c r="AV1357" s="99">
        <v>66895980.690917999</v>
      </c>
      <c r="AW1357" s="99">
        <v>11870298.729614301</v>
      </c>
      <c r="AX1357" s="99">
        <v>15493392.928466801</v>
      </c>
      <c r="AY1357" s="99">
        <v>19685624.119872998</v>
      </c>
      <c r="AZ1357" s="99">
        <v>14956490.825561499</v>
      </c>
      <c r="BA1357" s="99">
        <v>19059190.142089799</v>
      </c>
      <c r="BB1357" s="99">
        <v>0</v>
      </c>
      <c r="BC1357" s="99">
        <v>7759974.4889526404</v>
      </c>
      <c r="BD1357" s="99">
        <v>6759887.3568725605</v>
      </c>
      <c r="BE1357" s="99">
        <v>0</v>
      </c>
      <c r="BF1357" s="99">
        <v>2537512.0789184598</v>
      </c>
      <c r="BG1357" s="99">
        <v>78522103.438476607</v>
      </c>
      <c r="BH1357" s="99">
        <v>13196145.1014404</v>
      </c>
      <c r="BI1357" s="99">
        <v>633.64957991242397</v>
      </c>
      <c r="BJ1357" s="99">
        <v>6197890.8029785203</v>
      </c>
      <c r="BK1357" s="99">
        <v>4437898.7281494103</v>
      </c>
      <c r="BL1357" s="99">
        <v>0</v>
      </c>
      <c r="BM1357" s="99">
        <v>217083.1367836</v>
      </c>
      <c r="BN1357" s="99">
        <v>38279.555559635199</v>
      </c>
      <c r="BO1357" s="99">
        <v>0</v>
      </c>
      <c r="BP1357" s="99">
        <v>0</v>
      </c>
      <c r="BQ1357" s="99">
        <v>0</v>
      </c>
      <c r="BR1357" s="99">
        <v>6482128.0148315402</v>
      </c>
      <c r="BS1357" s="99">
        <v>5820987.12390137</v>
      </c>
      <c r="BT1357" s="99">
        <v>3711736.28546143</v>
      </c>
      <c r="BU1357" s="99">
        <v>0</v>
      </c>
      <c r="BV1357" s="99">
        <v>3369596.9963378902</v>
      </c>
      <c r="BW1357" s="99">
        <v>760264.38361358596</v>
      </c>
      <c r="BX1357" s="99">
        <v>0</v>
      </c>
      <c r="BY1357" s="99">
        <v>0</v>
      </c>
      <c r="BZ1357" s="99">
        <v>0</v>
      </c>
      <c r="CA1357" s="99">
        <v>151374.08088874799</v>
      </c>
      <c r="CB1357" s="99">
        <v>9278471.8651122991</v>
      </c>
      <c r="CC1357" s="99">
        <v>77014404.8515625</v>
      </c>
      <c r="CD1357" s="99">
        <v>19383125.590332001</v>
      </c>
      <c r="CE1357" s="99">
        <v>6478.52626132965</v>
      </c>
      <c r="CF1357" s="99">
        <v>1333606.9273681601</v>
      </c>
      <c r="CG1357" s="99">
        <v>9388067.2957763709</v>
      </c>
      <c r="CH1357" s="99">
        <v>0</v>
      </c>
      <c r="CI1357" s="99">
        <v>157871.86525726301</v>
      </c>
      <c r="CJ1357" s="99">
        <v>10651176.979492201</v>
      </c>
      <c r="CK1357" s="99">
        <v>86396302.090820298</v>
      </c>
      <c r="CL1357" s="99">
        <v>20142513.512451202</v>
      </c>
      <c r="CM1357" s="166">
        <v>250749.817890167</v>
      </c>
      <c r="CN1357" s="166">
        <v>39987357.1103516</v>
      </c>
      <c r="CO1357" s="166">
        <v>165079774.49609399</v>
      </c>
      <c r="CP1357" s="99">
        <v>20142513.512451202</v>
      </c>
      <c r="CQ1357" s="99">
        <v>0</v>
      </c>
      <c r="CR1357" s="99">
        <v>0</v>
      </c>
      <c r="CS1357" s="99">
        <v>0</v>
      </c>
      <c r="CT1357" s="99">
        <v>0</v>
      </c>
      <c r="CU1357" s="98">
        <v>57938.253995270999</v>
      </c>
      <c r="CV1357" s="98">
        <v>73098.717315285001</v>
      </c>
      <c r="CW1357" s="98">
        <v>10612078.792480459</v>
      </c>
      <c r="CX1357" s="98">
        <v>86402472.147338867</v>
      </c>
    </row>
    <row r="1358" spans="1:102" x14ac:dyDescent="0.2">
      <c r="A1358" s="98" t="s">
        <v>73</v>
      </c>
      <c r="B1358" s="100">
        <v>39326</v>
      </c>
      <c r="C1358" s="99">
        <v>121909.059049606</v>
      </c>
      <c r="D1358" s="99">
        <v>4.9739400859689296</v>
      </c>
      <c r="E1358" s="99">
        <v>31332.510913133599</v>
      </c>
      <c r="F1358" s="99">
        <v>23234.509386539499</v>
      </c>
      <c r="G1358" s="99">
        <v>4723.6054369211197</v>
      </c>
      <c r="H1358" s="99">
        <v>1894.5737688690399</v>
      </c>
      <c r="I1358" s="99">
        <v>240.35035406798099</v>
      </c>
      <c r="J1358" s="99">
        <v>73308.450946807905</v>
      </c>
      <c r="K1358" s="99">
        <v>20972.880040168799</v>
      </c>
      <c r="L1358" s="99">
        <v>41947.900736331903</v>
      </c>
      <c r="M1358" s="99">
        <v>46449.0367035866</v>
      </c>
      <c r="N1358" s="99">
        <v>12573.673099994699</v>
      </c>
      <c r="O1358" s="99">
        <v>49992.5672369003</v>
      </c>
      <c r="P1358" s="99">
        <v>0</v>
      </c>
      <c r="Q1358" s="99">
        <v>7499.9573346972502</v>
      </c>
      <c r="R1358" s="99">
        <v>4962.2902351021803</v>
      </c>
      <c r="S1358" s="99">
        <v>0</v>
      </c>
      <c r="T1358" s="99">
        <v>1806.1224117428101</v>
      </c>
      <c r="U1358" s="99">
        <v>94533.954474449201</v>
      </c>
      <c r="V1358" s="99">
        <v>6802343.4256591797</v>
      </c>
      <c r="W1358" s="99">
        <v>600.90087250620104</v>
      </c>
      <c r="X1358" s="99">
        <v>2524116.3721618699</v>
      </c>
      <c r="Y1358" s="99">
        <v>1546826.2365417499</v>
      </c>
      <c r="Z1358" s="99">
        <v>1058869.0169830299</v>
      </c>
      <c r="AA1358" s="99">
        <v>303991.93004226702</v>
      </c>
      <c r="AB1358" s="99">
        <v>40313.621047020002</v>
      </c>
      <c r="AC1358" s="99">
        <v>25790671.040771499</v>
      </c>
      <c r="AD1358" s="99">
        <v>3945673.3736267099</v>
      </c>
      <c r="AE1358" s="99">
        <v>1671732.4178772001</v>
      </c>
      <c r="AF1358" s="99">
        <v>2323719.9678039602</v>
      </c>
      <c r="AG1358" s="99">
        <v>1948338.87719727</v>
      </c>
      <c r="AH1358" s="99">
        <v>2365606.5874328599</v>
      </c>
      <c r="AI1358" s="99">
        <v>0</v>
      </c>
      <c r="AJ1358" s="99">
        <v>982358.46121215797</v>
      </c>
      <c r="AK1358" s="99">
        <v>1004588.14694214</v>
      </c>
      <c r="AL1358" s="99">
        <v>0</v>
      </c>
      <c r="AM1358" s="99">
        <v>346976.12931060803</v>
      </c>
      <c r="AN1358" s="99">
        <v>29591293.0710449</v>
      </c>
      <c r="AO1358" s="99">
        <v>58239641.411132798</v>
      </c>
      <c r="AP1358" s="99">
        <v>4609.6965020299003</v>
      </c>
      <c r="AQ1358" s="99">
        <v>20176607.096923798</v>
      </c>
      <c r="AR1358" s="99">
        <v>12410054.946899399</v>
      </c>
      <c r="AS1358" s="99">
        <v>7565609.24926758</v>
      </c>
      <c r="AT1358" s="99">
        <v>2139221.1950683598</v>
      </c>
      <c r="AU1358" s="99">
        <v>277610.600833893</v>
      </c>
      <c r="AV1358" s="99">
        <v>70317441.072265595</v>
      </c>
      <c r="AW1358" s="99">
        <v>10425920.0631104</v>
      </c>
      <c r="AX1358" s="99">
        <v>15533664.2655029</v>
      </c>
      <c r="AY1358" s="99">
        <v>20005899.145996101</v>
      </c>
      <c r="AZ1358" s="99">
        <v>15035298.326293901</v>
      </c>
      <c r="BA1358" s="99">
        <v>19705183.5695801</v>
      </c>
      <c r="BB1358" s="99">
        <v>0</v>
      </c>
      <c r="BC1358" s="99">
        <v>7814888.1847534198</v>
      </c>
      <c r="BD1358" s="99">
        <v>7050231.3327026404</v>
      </c>
      <c r="BE1358" s="99">
        <v>0</v>
      </c>
      <c r="BF1358" s="99">
        <v>2517001.0809631301</v>
      </c>
      <c r="BG1358" s="99">
        <v>80894443.209960893</v>
      </c>
      <c r="BH1358" s="99">
        <v>13577849.846313501</v>
      </c>
      <c r="BI1358" s="99">
        <v>780.63835302740301</v>
      </c>
      <c r="BJ1358" s="99">
        <v>6095241.5303955097</v>
      </c>
      <c r="BK1358" s="99">
        <v>4410897.6174926804</v>
      </c>
      <c r="BL1358" s="99">
        <v>0</v>
      </c>
      <c r="BM1358" s="99">
        <v>191177.54325866699</v>
      </c>
      <c r="BN1358" s="99">
        <v>29872.360349893599</v>
      </c>
      <c r="BO1358" s="99">
        <v>0</v>
      </c>
      <c r="BP1358" s="99">
        <v>0</v>
      </c>
      <c r="BQ1358" s="99">
        <v>0</v>
      </c>
      <c r="BR1358" s="99">
        <v>6598974.7450561495</v>
      </c>
      <c r="BS1358" s="99">
        <v>5884033.5562133798</v>
      </c>
      <c r="BT1358" s="99">
        <v>3835908.6074829102</v>
      </c>
      <c r="BU1358" s="99">
        <v>0</v>
      </c>
      <c r="BV1358" s="99">
        <v>3407503.2256164602</v>
      </c>
      <c r="BW1358" s="99">
        <v>793036.72435760498</v>
      </c>
      <c r="BX1358" s="99">
        <v>0</v>
      </c>
      <c r="BY1358" s="99">
        <v>0</v>
      </c>
      <c r="BZ1358" s="99">
        <v>0</v>
      </c>
      <c r="CA1358" s="99">
        <v>153045.58043479899</v>
      </c>
      <c r="CB1358" s="99">
        <v>9294675.6336669903</v>
      </c>
      <c r="CC1358" s="99">
        <v>78279016.661132798</v>
      </c>
      <c r="CD1358" s="99">
        <v>19687126.569091801</v>
      </c>
      <c r="CE1358" s="99">
        <v>6617.2893307208997</v>
      </c>
      <c r="CF1358" s="99">
        <v>1351436.83122253</v>
      </c>
      <c r="CG1358" s="99">
        <v>9604491.5023193397</v>
      </c>
      <c r="CH1358" s="99">
        <v>0</v>
      </c>
      <c r="CI1358" s="99">
        <v>159650.10299110401</v>
      </c>
      <c r="CJ1358" s="99">
        <v>10671403.0386963</v>
      </c>
      <c r="CK1358" s="99">
        <v>87913952.423828095</v>
      </c>
      <c r="CL1358" s="99">
        <v>20480571.294921901</v>
      </c>
      <c r="CM1358" s="166">
        <v>253348.705703735</v>
      </c>
      <c r="CN1358" s="166">
        <v>40165156.65625</v>
      </c>
      <c r="CO1358" s="166">
        <v>168428967.42578101</v>
      </c>
      <c r="CP1358" s="99">
        <v>20480571.294921901</v>
      </c>
      <c r="CQ1358" s="99">
        <v>0</v>
      </c>
      <c r="CR1358" s="99">
        <v>0</v>
      </c>
      <c r="CS1358" s="99">
        <v>0</v>
      </c>
      <c r="CT1358" s="99">
        <v>0</v>
      </c>
      <c r="CU1358" s="98">
        <v>54375.500232687999</v>
      </c>
      <c r="CV1358" s="98">
        <v>77335.771120193007</v>
      </c>
      <c r="CW1358" s="98">
        <v>10646112.464889521</v>
      </c>
      <c r="CX1358" s="98">
        <v>87883508.163452134</v>
      </c>
    </row>
    <row r="1359" spans="1:102" x14ac:dyDescent="0.2">
      <c r="A1359" s="98" t="s">
        <v>73</v>
      </c>
      <c r="B1359" s="100">
        <v>39417</v>
      </c>
      <c r="C1359" s="99">
        <v>124146.964306831</v>
      </c>
      <c r="D1359" s="99">
        <v>5.2792133959592302</v>
      </c>
      <c r="E1359" s="99">
        <v>30852.333073139202</v>
      </c>
      <c r="F1359" s="99">
        <v>23184.213373661001</v>
      </c>
      <c r="G1359" s="99">
        <v>5040.0824356079102</v>
      </c>
      <c r="H1359" s="99">
        <v>1728.2328912466801</v>
      </c>
      <c r="I1359" s="99">
        <v>205.43404954858099</v>
      </c>
      <c r="J1359" s="99">
        <v>77189.690548896804</v>
      </c>
      <c r="K1359" s="99">
        <v>18174.106140375101</v>
      </c>
      <c r="L1359" s="99">
        <v>42106.619898319201</v>
      </c>
      <c r="M1359" s="99">
        <v>46621.152244090998</v>
      </c>
      <c r="N1359" s="99">
        <v>12629.8363158703</v>
      </c>
      <c r="O1359" s="99">
        <v>51379.679120063804</v>
      </c>
      <c r="P1359" s="99">
        <v>0</v>
      </c>
      <c r="Q1359" s="99">
        <v>7432.8853628635397</v>
      </c>
      <c r="R1359" s="99">
        <v>5136.1420750021898</v>
      </c>
      <c r="S1359" s="99">
        <v>0</v>
      </c>
      <c r="T1359" s="99">
        <v>1765.9312034249299</v>
      </c>
      <c r="U1359" s="99">
        <v>95404.219095230103</v>
      </c>
      <c r="V1359" s="99">
        <v>6924522.0203247098</v>
      </c>
      <c r="W1359" s="99">
        <v>607.22097537666605</v>
      </c>
      <c r="X1359" s="99">
        <v>2463526.8969421401</v>
      </c>
      <c r="Y1359" s="99">
        <v>1528311.4556732201</v>
      </c>
      <c r="Z1359" s="99">
        <v>1111913.8011169401</v>
      </c>
      <c r="AA1359" s="99">
        <v>253585.39471816999</v>
      </c>
      <c r="AB1359" s="99">
        <v>32880.903811454802</v>
      </c>
      <c r="AC1359" s="99">
        <v>26788016.529296901</v>
      </c>
      <c r="AD1359" s="99">
        <v>3142254.6606750502</v>
      </c>
      <c r="AE1359" s="99">
        <v>1672626.13348389</v>
      </c>
      <c r="AF1359" s="99">
        <v>2320719.1768493699</v>
      </c>
      <c r="AG1359" s="99">
        <v>1952743.5424804699</v>
      </c>
      <c r="AH1359" s="99">
        <v>2445241.6155395498</v>
      </c>
      <c r="AI1359" s="99">
        <v>0</v>
      </c>
      <c r="AJ1359" s="99">
        <v>973831.07429504395</v>
      </c>
      <c r="AK1359" s="99">
        <v>1050400.50898743</v>
      </c>
      <c r="AL1359" s="99">
        <v>0</v>
      </c>
      <c r="AM1359" s="99">
        <v>324355.53925323498</v>
      </c>
      <c r="AN1359" s="99">
        <v>30103422.3120117</v>
      </c>
      <c r="AO1359" s="99">
        <v>59795504.331054702</v>
      </c>
      <c r="AP1359" s="99">
        <v>4623.8728839755104</v>
      </c>
      <c r="AQ1359" s="99">
        <v>19619449.005615201</v>
      </c>
      <c r="AR1359" s="99">
        <v>12247109.6286621</v>
      </c>
      <c r="AS1359" s="99">
        <v>7951125.0796508798</v>
      </c>
      <c r="AT1359" s="99">
        <v>1880941.1474609401</v>
      </c>
      <c r="AU1359" s="99">
        <v>234416.98524475101</v>
      </c>
      <c r="AV1359" s="99">
        <v>73946643.020507798</v>
      </c>
      <c r="AW1359" s="99">
        <v>8396770.1348877009</v>
      </c>
      <c r="AX1359" s="99">
        <v>15741118.580322299</v>
      </c>
      <c r="AY1359" s="99">
        <v>20194074.612792999</v>
      </c>
      <c r="AZ1359" s="99">
        <v>15207373.845703101</v>
      </c>
      <c r="BA1359" s="99">
        <v>20599498.5302734</v>
      </c>
      <c r="BB1359" s="99">
        <v>0</v>
      </c>
      <c r="BC1359" s="99">
        <v>7854971.1866455097</v>
      </c>
      <c r="BD1359" s="99">
        <v>7468187.5618286096</v>
      </c>
      <c r="BE1359" s="99">
        <v>0</v>
      </c>
      <c r="BF1359" s="99">
        <v>2394274.5637512198</v>
      </c>
      <c r="BG1359" s="99">
        <v>82789665.761718795</v>
      </c>
      <c r="BH1359" s="99">
        <v>14057009.455688501</v>
      </c>
      <c r="BI1359" s="99">
        <v>754.79813467711199</v>
      </c>
      <c r="BJ1359" s="99">
        <v>6027747.55151367</v>
      </c>
      <c r="BK1359" s="99">
        <v>4399672.8223877</v>
      </c>
      <c r="BL1359" s="99">
        <v>0</v>
      </c>
      <c r="BM1359" s="99">
        <v>171528.190196991</v>
      </c>
      <c r="BN1359" s="99">
        <v>28853.974033594099</v>
      </c>
      <c r="BO1359" s="99">
        <v>0</v>
      </c>
      <c r="BP1359" s="99">
        <v>0</v>
      </c>
      <c r="BQ1359" s="99">
        <v>0</v>
      </c>
      <c r="BR1359" s="99">
        <v>6686873.8756713904</v>
      </c>
      <c r="BS1359" s="99">
        <v>5956223.3566284198</v>
      </c>
      <c r="BT1359" s="99">
        <v>4009791.5801696801</v>
      </c>
      <c r="BU1359" s="99">
        <v>0</v>
      </c>
      <c r="BV1359" s="99">
        <v>3424569.5877380399</v>
      </c>
      <c r="BW1359" s="99">
        <v>871293.41448974598</v>
      </c>
      <c r="BX1359" s="99">
        <v>0</v>
      </c>
      <c r="BY1359" s="99">
        <v>0</v>
      </c>
      <c r="BZ1359" s="99">
        <v>0</v>
      </c>
      <c r="CA1359" s="99">
        <v>154791.22518158</v>
      </c>
      <c r="CB1359" s="99">
        <v>9386632.8840331994</v>
      </c>
      <c r="CC1359" s="99">
        <v>79602758.175781295</v>
      </c>
      <c r="CD1359" s="99">
        <v>20080937.911377002</v>
      </c>
      <c r="CE1359" s="99">
        <v>6731.6261343359902</v>
      </c>
      <c r="CF1359" s="99">
        <v>1376548.2588195801</v>
      </c>
      <c r="CG1359" s="99">
        <v>9860493.2941894494</v>
      </c>
      <c r="CH1359" s="99">
        <v>0</v>
      </c>
      <c r="CI1359" s="99">
        <v>161528.53979301499</v>
      </c>
      <c r="CJ1359" s="99">
        <v>10786703.7962646</v>
      </c>
      <c r="CK1359" s="99">
        <v>89442289.1328125</v>
      </c>
      <c r="CL1359" s="99">
        <v>20954469.015625</v>
      </c>
      <c r="CM1359" s="166">
        <v>256328.54898643499</v>
      </c>
      <c r="CN1359" s="166">
        <v>40831233.458496101</v>
      </c>
      <c r="CO1359" s="166">
        <v>172136821.734375</v>
      </c>
      <c r="CP1359" s="99">
        <v>20954469.015625</v>
      </c>
      <c r="CQ1359" s="99">
        <v>0</v>
      </c>
      <c r="CR1359" s="99">
        <v>0</v>
      </c>
      <c r="CS1359" s="99">
        <v>0</v>
      </c>
      <c r="CT1359" s="99">
        <v>0</v>
      </c>
      <c r="CU1359" s="98">
        <v>50821.717214384</v>
      </c>
      <c r="CV1359" s="98">
        <v>81481.270857322001</v>
      </c>
      <c r="CW1359" s="98">
        <v>10763181.142852779</v>
      </c>
      <c r="CX1359" s="98">
        <v>89463251.469970748</v>
      </c>
    </row>
    <row r="1360" spans="1:102" x14ac:dyDescent="0.2">
      <c r="A1360" s="98" t="s">
        <v>73</v>
      </c>
      <c r="B1360" s="100">
        <v>39508</v>
      </c>
      <c r="C1360" s="99">
        <v>125881.717861176</v>
      </c>
      <c r="D1360" s="99">
        <v>4.9803301939973599</v>
      </c>
      <c r="E1360" s="99">
        <v>30475.782421350501</v>
      </c>
      <c r="F1360" s="99">
        <v>23244.518362283699</v>
      </c>
      <c r="G1360" s="99">
        <v>5432.6339673399898</v>
      </c>
      <c r="H1360" s="99">
        <v>1499.0195036083501</v>
      </c>
      <c r="I1360" s="99">
        <v>188.08473863452701</v>
      </c>
      <c r="J1360" s="99">
        <v>81040.580858230605</v>
      </c>
      <c r="K1360" s="99">
        <v>15510.040922522499</v>
      </c>
      <c r="L1360" s="99">
        <v>42338.280019283302</v>
      </c>
      <c r="M1360" s="99">
        <v>46929.651465892799</v>
      </c>
      <c r="N1360" s="99">
        <v>12620.256696939499</v>
      </c>
      <c r="O1360" s="99">
        <v>52284.098869800597</v>
      </c>
      <c r="P1360" s="99">
        <v>0</v>
      </c>
      <c r="Q1360" s="99">
        <v>7392.1039466857901</v>
      </c>
      <c r="R1360" s="99">
        <v>5376.37104684114</v>
      </c>
      <c r="S1360" s="99">
        <v>0</v>
      </c>
      <c r="T1360" s="99">
        <v>1761.22463065386</v>
      </c>
      <c r="U1360" s="99">
        <v>96432.530003547698</v>
      </c>
      <c r="V1360" s="99">
        <v>6983969.52270508</v>
      </c>
      <c r="W1360" s="99">
        <v>434.50838158279703</v>
      </c>
      <c r="X1360" s="99">
        <v>2371093.0230407701</v>
      </c>
      <c r="Y1360" s="99">
        <v>1502917.91392517</v>
      </c>
      <c r="Z1360" s="99">
        <v>1162329.45281982</v>
      </c>
      <c r="AA1360" s="99">
        <v>231236.21635055501</v>
      </c>
      <c r="AB1360" s="99">
        <v>31855.540332078901</v>
      </c>
      <c r="AC1360" s="99">
        <v>27629333.318847701</v>
      </c>
      <c r="AD1360" s="99">
        <v>2543969.4860839802</v>
      </c>
      <c r="AE1360" s="99">
        <v>1646957.93249512</v>
      </c>
      <c r="AF1360" s="99">
        <v>2316952.7324218801</v>
      </c>
      <c r="AG1360" s="99">
        <v>1938262.6564331099</v>
      </c>
      <c r="AH1360" s="99">
        <v>2490583.8372192401</v>
      </c>
      <c r="AI1360" s="99">
        <v>0</v>
      </c>
      <c r="AJ1360" s="99">
        <v>974520.69631957996</v>
      </c>
      <c r="AK1360" s="99">
        <v>1075834.9339904799</v>
      </c>
      <c r="AL1360" s="99">
        <v>0</v>
      </c>
      <c r="AM1360" s="99">
        <v>316874.33938217198</v>
      </c>
      <c r="AN1360" s="99">
        <v>30310985.744628899</v>
      </c>
      <c r="AO1360" s="99">
        <v>60911622.938964799</v>
      </c>
      <c r="AP1360" s="99">
        <v>3224.0268965661498</v>
      </c>
      <c r="AQ1360" s="99">
        <v>19063890.931640599</v>
      </c>
      <c r="AR1360" s="99">
        <v>12277201.1009521</v>
      </c>
      <c r="AS1360" s="99">
        <v>8460758.9427490197</v>
      </c>
      <c r="AT1360" s="99">
        <v>1661996.4380340599</v>
      </c>
      <c r="AU1360" s="99">
        <v>226525.54022598299</v>
      </c>
      <c r="AV1360" s="99">
        <v>77792476.560546905</v>
      </c>
      <c r="AW1360" s="99">
        <v>6914567.11364746</v>
      </c>
      <c r="AX1360" s="99">
        <v>15737537.5074463</v>
      </c>
      <c r="AY1360" s="99">
        <v>20422048.402099598</v>
      </c>
      <c r="AZ1360" s="99">
        <v>15265146.1875</v>
      </c>
      <c r="BA1360" s="99">
        <v>21196822.560791001</v>
      </c>
      <c r="BB1360" s="99">
        <v>0</v>
      </c>
      <c r="BC1360" s="99">
        <v>7944416.4578857403</v>
      </c>
      <c r="BD1360" s="99">
        <v>7750186.4998168899</v>
      </c>
      <c r="BE1360" s="99">
        <v>0</v>
      </c>
      <c r="BF1360" s="99">
        <v>2371418.66589355</v>
      </c>
      <c r="BG1360" s="99">
        <v>84827518.836914107</v>
      </c>
      <c r="BH1360" s="99">
        <v>13287492.21875</v>
      </c>
      <c r="BI1360" s="99">
        <v>875.713904775679</v>
      </c>
      <c r="BJ1360" s="99">
        <v>5345593.90344238</v>
      </c>
      <c r="BK1360" s="99">
        <v>3923797.9595947298</v>
      </c>
      <c r="BL1360" s="99">
        <v>0</v>
      </c>
      <c r="BM1360" s="99">
        <v>158669.36298942601</v>
      </c>
      <c r="BN1360" s="99">
        <v>30591.881318807598</v>
      </c>
      <c r="BO1360" s="99">
        <v>0</v>
      </c>
      <c r="BP1360" s="99">
        <v>0</v>
      </c>
      <c r="BQ1360" s="99">
        <v>0</v>
      </c>
      <c r="BR1360" s="99">
        <v>6020295.69921875</v>
      </c>
      <c r="BS1360" s="99">
        <v>5401000.3815307599</v>
      </c>
      <c r="BT1360" s="99">
        <v>4127314.6439514202</v>
      </c>
      <c r="BU1360" s="99">
        <v>0</v>
      </c>
      <c r="BV1360" s="99">
        <v>3081462.2717590299</v>
      </c>
      <c r="BW1360" s="99">
        <v>912860.86204528797</v>
      </c>
      <c r="BX1360" s="99">
        <v>0</v>
      </c>
      <c r="BY1360" s="99">
        <v>0</v>
      </c>
      <c r="BZ1360" s="99">
        <v>0</v>
      </c>
      <c r="CA1360" s="99">
        <v>156544.215415955</v>
      </c>
      <c r="CB1360" s="99">
        <v>9305921.0373535194</v>
      </c>
      <c r="CC1360" s="99">
        <v>80273102.8984375</v>
      </c>
      <c r="CD1360" s="99">
        <v>18640214.817871101</v>
      </c>
      <c r="CE1360" s="99">
        <v>6955.6968825459498</v>
      </c>
      <c r="CF1360" s="99">
        <v>1391944.94657898</v>
      </c>
      <c r="CG1360" s="99">
        <v>10112953.3238525</v>
      </c>
      <c r="CH1360" s="99">
        <v>0</v>
      </c>
      <c r="CI1360" s="99">
        <v>163492.12447357201</v>
      </c>
      <c r="CJ1360" s="99">
        <v>10757217.400512701</v>
      </c>
      <c r="CK1360" s="99">
        <v>90389261.100585893</v>
      </c>
      <c r="CL1360" s="99">
        <v>19561152.597900402</v>
      </c>
      <c r="CM1360" s="166">
        <v>259093.059789658</v>
      </c>
      <c r="CN1360" s="166">
        <v>41053079.521972701</v>
      </c>
      <c r="CO1360" s="166">
        <v>175324206.52343801</v>
      </c>
      <c r="CP1360" s="99">
        <v>19561152.597900402</v>
      </c>
      <c r="CQ1360" s="99">
        <v>0</v>
      </c>
      <c r="CR1360" s="99">
        <v>0</v>
      </c>
      <c r="CS1360" s="99">
        <v>0</v>
      </c>
      <c r="CT1360" s="99">
        <v>0</v>
      </c>
      <c r="CU1360" s="98">
        <v>47364.135270676998</v>
      </c>
      <c r="CV1360" s="98">
        <v>85633.903962256998</v>
      </c>
      <c r="CW1360" s="98">
        <v>10697865.983932499</v>
      </c>
      <c r="CX1360" s="98">
        <v>90386056.222289994</v>
      </c>
    </row>
    <row r="1361" spans="1:102" x14ac:dyDescent="0.2">
      <c r="A1361" s="98" t="s">
        <v>73</v>
      </c>
      <c r="B1361" s="100">
        <v>39600</v>
      </c>
      <c r="C1361" s="99">
        <v>127608.946331978</v>
      </c>
      <c r="D1361" s="99">
        <v>2.8723102699732399</v>
      </c>
      <c r="E1361" s="99">
        <v>29585.741447210301</v>
      </c>
      <c r="F1361" s="99">
        <v>22896.6145188808</v>
      </c>
      <c r="G1361" s="99">
        <v>5802.4858842492104</v>
      </c>
      <c r="H1361" s="99">
        <v>1312.9882038831699</v>
      </c>
      <c r="I1361" s="99">
        <v>166.41998654045199</v>
      </c>
      <c r="J1361" s="99">
        <v>84746.867140770002</v>
      </c>
      <c r="K1361" s="99">
        <v>13059.549977541001</v>
      </c>
      <c r="L1361" s="99">
        <v>42081.815093040503</v>
      </c>
      <c r="M1361" s="99">
        <v>47174.357555389397</v>
      </c>
      <c r="N1361" s="99">
        <v>12546.492805719399</v>
      </c>
      <c r="O1361" s="99">
        <v>53134.229359149896</v>
      </c>
      <c r="P1361" s="99">
        <v>0</v>
      </c>
      <c r="Q1361" s="99">
        <v>7351.3029166460001</v>
      </c>
      <c r="R1361" s="99">
        <v>5540.5932918191002</v>
      </c>
      <c r="S1361" s="99">
        <v>0</v>
      </c>
      <c r="T1361" s="99">
        <v>1779.7590049356199</v>
      </c>
      <c r="U1361" s="99">
        <v>97590.091884612993</v>
      </c>
      <c r="V1361" s="99">
        <v>7068619.4713134803</v>
      </c>
      <c r="W1361" s="99">
        <v>409.31607244536298</v>
      </c>
      <c r="X1361" s="99">
        <v>2298081.4561462398</v>
      </c>
      <c r="Y1361" s="99">
        <v>1467386.2375640899</v>
      </c>
      <c r="Z1361" s="99">
        <v>1219376.11712646</v>
      </c>
      <c r="AA1361" s="99">
        <v>203902.34433174101</v>
      </c>
      <c r="AB1361" s="99">
        <v>27427.7844719887</v>
      </c>
      <c r="AC1361" s="99">
        <v>28826129.386962902</v>
      </c>
      <c r="AD1361" s="99">
        <v>2094651.43778992</v>
      </c>
      <c r="AE1361" s="99">
        <v>1647241.87884521</v>
      </c>
      <c r="AF1361" s="99">
        <v>2324195.7490539602</v>
      </c>
      <c r="AG1361" s="99">
        <v>1917843.0097808801</v>
      </c>
      <c r="AH1361" s="99">
        <v>2523333.1149902302</v>
      </c>
      <c r="AI1361" s="99">
        <v>0</v>
      </c>
      <c r="AJ1361" s="99">
        <v>967261.43049621605</v>
      </c>
      <c r="AK1361" s="99">
        <v>1097504.0158233601</v>
      </c>
      <c r="AL1361" s="99">
        <v>0</v>
      </c>
      <c r="AM1361" s="99">
        <v>318702.913646698</v>
      </c>
      <c r="AN1361" s="99">
        <v>30734515.404052701</v>
      </c>
      <c r="AO1361" s="99">
        <v>62410193.594238304</v>
      </c>
      <c r="AP1361" s="99">
        <v>2448.4755513072</v>
      </c>
      <c r="AQ1361" s="99">
        <v>18802233.582763702</v>
      </c>
      <c r="AR1361" s="99">
        <v>12011970.204711899</v>
      </c>
      <c r="AS1361" s="99">
        <v>8943875.39453125</v>
      </c>
      <c r="AT1361" s="99">
        <v>1464535.8275756801</v>
      </c>
      <c r="AU1361" s="99">
        <v>195385.017436981</v>
      </c>
      <c r="AV1361" s="99">
        <v>81844649.7890625</v>
      </c>
      <c r="AW1361" s="99">
        <v>5747148.4232177697</v>
      </c>
      <c r="AX1361" s="99">
        <v>15894702.501220699</v>
      </c>
      <c r="AY1361" s="99">
        <v>20756186.8583984</v>
      </c>
      <c r="AZ1361" s="99">
        <v>15221755.0322266</v>
      </c>
      <c r="BA1361" s="99">
        <v>21695968.646728501</v>
      </c>
      <c r="BB1361" s="99">
        <v>0</v>
      </c>
      <c r="BC1361" s="99">
        <v>7948149.1860961895</v>
      </c>
      <c r="BD1361" s="99">
        <v>8019178.2359008798</v>
      </c>
      <c r="BE1361" s="99">
        <v>0</v>
      </c>
      <c r="BF1361" s="99">
        <v>2407495.0093689002</v>
      </c>
      <c r="BG1361" s="99">
        <v>86988007.209960893</v>
      </c>
      <c r="BH1361" s="99">
        <v>13534915.126464801</v>
      </c>
      <c r="BI1361" s="99">
        <v>880.71344713866699</v>
      </c>
      <c r="BJ1361" s="99">
        <v>5246999.1405639602</v>
      </c>
      <c r="BK1361" s="99">
        <v>3863506.2478027302</v>
      </c>
      <c r="BL1361" s="99">
        <v>0</v>
      </c>
      <c r="BM1361" s="99">
        <v>152367.023708344</v>
      </c>
      <c r="BN1361" s="99">
        <v>23639.009684801102</v>
      </c>
      <c r="BO1361" s="99">
        <v>0</v>
      </c>
      <c r="BP1361" s="99">
        <v>0</v>
      </c>
      <c r="BQ1361" s="99">
        <v>0</v>
      </c>
      <c r="BR1361" s="99">
        <v>6062829.5322876005</v>
      </c>
      <c r="BS1361" s="99">
        <v>5355357.29724121</v>
      </c>
      <c r="BT1361" s="99">
        <v>4223711.84130859</v>
      </c>
      <c r="BU1361" s="99">
        <v>0</v>
      </c>
      <c r="BV1361" s="99">
        <v>3097224.4356384301</v>
      </c>
      <c r="BW1361" s="99">
        <v>948816.49040985096</v>
      </c>
      <c r="BX1361" s="99">
        <v>0</v>
      </c>
      <c r="BY1361" s="99">
        <v>0</v>
      </c>
      <c r="BZ1361" s="99">
        <v>0</v>
      </c>
      <c r="CA1361" s="99">
        <v>157367.94543647801</v>
      </c>
      <c r="CB1361" s="99">
        <v>9372885.3215331994</v>
      </c>
      <c r="CC1361" s="99">
        <v>81539797.815429702</v>
      </c>
      <c r="CD1361" s="99">
        <v>18784326.2573242</v>
      </c>
      <c r="CE1361" s="99">
        <v>7118.7963173985499</v>
      </c>
      <c r="CF1361" s="99">
        <v>1408928.4089355499</v>
      </c>
      <c r="CG1361" s="99">
        <v>10372807.6179199</v>
      </c>
      <c r="CH1361" s="99">
        <v>0</v>
      </c>
      <c r="CI1361" s="99">
        <v>164495.33944511399</v>
      </c>
      <c r="CJ1361" s="99">
        <v>10792183.8164063</v>
      </c>
      <c r="CK1361" s="99">
        <v>91907623.216796905</v>
      </c>
      <c r="CL1361" s="99">
        <v>19737406.668701202</v>
      </c>
      <c r="CM1361" s="166">
        <v>261249.80842971799</v>
      </c>
      <c r="CN1361" s="166">
        <v>41542834.973632798</v>
      </c>
      <c r="CO1361" s="166">
        <v>179011563.37109399</v>
      </c>
      <c r="CP1361" s="99">
        <v>19737406.668701202</v>
      </c>
      <c r="CQ1361" s="99">
        <v>0</v>
      </c>
      <c r="CR1361" s="99">
        <v>0</v>
      </c>
      <c r="CS1361" s="99">
        <v>0</v>
      </c>
      <c r="CT1361" s="99">
        <v>0</v>
      </c>
      <c r="CU1361" s="98">
        <v>43888.683499794002</v>
      </c>
      <c r="CV1361" s="98">
        <v>89679.512659689004</v>
      </c>
      <c r="CW1361" s="98">
        <v>10781813.73046875</v>
      </c>
      <c r="CX1361" s="98">
        <v>91912605.433349609</v>
      </c>
    </row>
    <row r="1362" spans="1:102" x14ac:dyDescent="0.2">
      <c r="A1362" s="98" t="s">
        <v>73</v>
      </c>
      <c r="B1362" s="100">
        <v>39692</v>
      </c>
      <c r="C1362" s="99">
        <v>129704.008421898</v>
      </c>
      <c r="D1362" s="99">
        <v>6.0329077809583396</v>
      </c>
      <c r="E1362" s="99">
        <v>28916.5341830254</v>
      </c>
      <c r="F1362" s="99">
        <v>22691.7411370277</v>
      </c>
      <c r="G1362" s="99">
        <v>6207.7845380306198</v>
      </c>
      <c r="H1362" s="99">
        <v>1070.08072844148</v>
      </c>
      <c r="I1362" s="99">
        <v>142.66630924865601</v>
      </c>
      <c r="J1362" s="99">
        <v>87682.623142242403</v>
      </c>
      <c r="K1362" s="99">
        <v>11020.414751529701</v>
      </c>
      <c r="L1362" s="99">
        <v>41427.217021465302</v>
      </c>
      <c r="M1362" s="99">
        <v>47620.123807430296</v>
      </c>
      <c r="N1362" s="99">
        <v>12538.8910274506</v>
      </c>
      <c r="O1362" s="99">
        <v>54287.962120056203</v>
      </c>
      <c r="P1362" s="99">
        <v>0</v>
      </c>
      <c r="Q1362" s="99">
        <v>7283.1156960725802</v>
      </c>
      <c r="R1362" s="99">
        <v>5736.9731186628296</v>
      </c>
      <c r="S1362" s="99">
        <v>0</v>
      </c>
      <c r="T1362" s="99">
        <v>1753.0455978661801</v>
      </c>
      <c r="U1362" s="99">
        <v>98918.450604438796</v>
      </c>
      <c r="V1362" s="99">
        <v>7182788.6802978497</v>
      </c>
      <c r="W1362" s="99">
        <v>478.27444142848299</v>
      </c>
      <c r="X1362" s="99">
        <v>2215997.0939941402</v>
      </c>
      <c r="Y1362" s="99">
        <v>1432086.49320984</v>
      </c>
      <c r="Z1362" s="99">
        <v>1272148.60369873</v>
      </c>
      <c r="AA1362" s="99">
        <v>163590.911745071</v>
      </c>
      <c r="AB1362" s="99">
        <v>23279.9036717415</v>
      </c>
      <c r="AC1362" s="99">
        <v>29542502.222167999</v>
      </c>
      <c r="AD1362" s="99">
        <v>1800819.3818512</v>
      </c>
      <c r="AE1362" s="99">
        <v>1620119.49388123</v>
      </c>
      <c r="AF1362" s="99">
        <v>2349365.04214478</v>
      </c>
      <c r="AG1362" s="99">
        <v>1908075.0652618399</v>
      </c>
      <c r="AH1362" s="99">
        <v>2571228.1861877399</v>
      </c>
      <c r="AI1362" s="99">
        <v>0</v>
      </c>
      <c r="AJ1362" s="99">
        <v>949888.84009552002</v>
      </c>
      <c r="AK1362" s="99">
        <v>1124800.02159119</v>
      </c>
      <c r="AL1362" s="99">
        <v>0</v>
      </c>
      <c r="AM1362" s="99">
        <v>301713.17600631702</v>
      </c>
      <c r="AN1362" s="99">
        <v>31213185.830322299</v>
      </c>
      <c r="AO1362" s="99">
        <v>64480293.651367202</v>
      </c>
      <c r="AP1362" s="99">
        <v>3785.56715121865</v>
      </c>
      <c r="AQ1362" s="99">
        <v>18419459.042480499</v>
      </c>
      <c r="AR1362" s="99">
        <v>11908756.353515601</v>
      </c>
      <c r="AS1362" s="99">
        <v>9468071.4771728497</v>
      </c>
      <c r="AT1362" s="99">
        <v>1199074.3586883501</v>
      </c>
      <c r="AU1362" s="99">
        <v>164942.80469322199</v>
      </c>
      <c r="AV1362" s="99">
        <v>84686198.170898393</v>
      </c>
      <c r="AW1362" s="99">
        <v>4998715.0755004901</v>
      </c>
      <c r="AX1362" s="99">
        <v>15827123.4414063</v>
      </c>
      <c r="AY1362" s="99">
        <v>21255753.7341309</v>
      </c>
      <c r="AZ1362" s="99">
        <v>15230961.907714801</v>
      </c>
      <c r="BA1362" s="99">
        <v>22398507.526611298</v>
      </c>
      <c r="BB1362" s="99">
        <v>0</v>
      </c>
      <c r="BC1362" s="99">
        <v>7877721.2807617197</v>
      </c>
      <c r="BD1362" s="99">
        <v>8293462.4783325205</v>
      </c>
      <c r="BE1362" s="99">
        <v>0</v>
      </c>
      <c r="BF1362" s="99">
        <v>2308487.7009277302</v>
      </c>
      <c r="BG1362" s="99">
        <v>89694182.446289107</v>
      </c>
      <c r="BH1362" s="99">
        <v>13844486.7779541</v>
      </c>
      <c r="BI1362" s="99">
        <v>644.93259225785698</v>
      </c>
      <c r="BJ1362" s="99">
        <v>5079012.7346801804</v>
      </c>
      <c r="BK1362" s="99">
        <v>3765522.55651855</v>
      </c>
      <c r="BL1362" s="99">
        <v>0</v>
      </c>
      <c r="BM1362" s="99">
        <v>101949.677976608</v>
      </c>
      <c r="BN1362" s="99">
        <v>18532.373468637499</v>
      </c>
      <c r="BO1362" s="99">
        <v>0</v>
      </c>
      <c r="BP1362" s="99">
        <v>0</v>
      </c>
      <c r="BQ1362" s="99">
        <v>0</v>
      </c>
      <c r="BR1362" s="99">
        <v>6217265.1461792002</v>
      </c>
      <c r="BS1362" s="99">
        <v>5338044.5888671903</v>
      </c>
      <c r="BT1362" s="99">
        <v>4355741.9817504901</v>
      </c>
      <c r="BU1362" s="99">
        <v>0</v>
      </c>
      <c r="BV1362" s="99">
        <v>3087380.6550293001</v>
      </c>
      <c r="BW1362" s="99">
        <v>982167.22455596901</v>
      </c>
      <c r="BX1362" s="99">
        <v>0</v>
      </c>
      <c r="BY1362" s="99">
        <v>0</v>
      </c>
      <c r="BZ1362" s="99">
        <v>0</v>
      </c>
      <c r="CA1362" s="99">
        <v>158561.722106934</v>
      </c>
      <c r="CB1362" s="99">
        <v>9413644.7619628906</v>
      </c>
      <c r="CC1362" s="99">
        <v>82929013.215820298</v>
      </c>
      <c r="CD1362" s="99">
        <v>18908930.361083999</v>
      </c>
      <c r="CE1362" s="99">
        <v>7275.6492504477501</v>
      </c>
      <c r="CF1362" s="99">
        <v>1429474.5308227499</v>
      </c>
      <c r="CG1362" s="99">
        <v>10619601.072509799</v>
      </c>
      <c r="CH1362" s="99">
        <v>0</v>
      </c>
      <c r="CI1362" s="99">
        <v>165837.02626228301</v>
      </c>
      <c r="CJ1362" s="99">
        <v>10800955.377563501</v>
      </c>
      <c r="CK1362" s="99">
        <v>93539793.724609405</v>
      </c>
      <c r="CL1362" s="99">
        <v>19888199.615234401</v>
      </c>
      <c r="CM1362" s="166">
        <v>263572.69514083897</v>
      </c>
      <c r="CN1362" s="166">
        <v>42030460.543457001</v>
      </c>
      <c r="CO1362" s="166">
        <v>182995169.515625</v>
      </c>
      <c r="CP1362" s="99">
        <v>19888199.615234401</v>
      </c>
      <c r="CQ1362" s="99">
        <v>0</v>
      </c>
      <c r="CR1362" s="99">
        <v>0</v>
      </c>
      <c r="CS1362" s="99">
        <v>0</v>
      </c>
      <c r="CT1362" s="99">
        <v>0</v>
      </c>
      <c r="CU1362" s="98">
        <v>41041.959078507003</v>
      </c>
      <c r="CV1362" s="98">
        <v>92963.782320280006</v>
      </c>
      <c r="CW1362" s="98">
        <v>10843119.292785641</v>
      </c>
      <c r="CX1362" s="98">
        <v>93548614.288330093</v>
      </c>
    </row>
    <row r="1363" spans="1:102" x14ac:dyDescent="0.2">
      <c r="A1363" s="98" t="s">
        <v>73</v>
      </c>
      <c r="B1363" s="100">
        <v>39783</v>
      </c>
      <c r="C1363" s="99">
        <v>130234.89759826699</v>
      </c>
      <c r="D1363" s="99">
        <v>5.24490580597194</v>
      </c>
      <c r="E1363" s="99">
        <v>27329.5039803982</v>
      </c>
      <c r="F1363" s="99">
        <v>21400.6648373604</v>
      </c>
      <c r="G1363" s="99">
        <v>6546.23463577032</v>
      </c>
      <c r="H1363" s="99">
        <v>853.34491167217504</v>
      </c>
      <c r="I1363" s="99">
        <v>115.338147767819</v>
      </c>
      <c r="J1363" s="99">
        <v>89963.796181678801</v>
      </c>
      <c r="K1363" s="99">
        <v>9173.0473604202307</v>
      </c>
      <c r="L1363" s="99">
        <v>40132.409698486299</v>
      </c>
      <c r="M1363" s="99">
        <v>47396.607179164901</v>
      </c>
      <c r="N1363" s="99">
        <v>12371.041578173599</v>
      </c>
      <c r="O1363" s="99">
        <v>54623.8019914627</v>
      </c>
      <c r="P1363" s="99">
        <v>0</v>
      </c>
      <c r="Q1363" s="99">
        <v>7244.9297233223897</v>
      </c>
      <c r="R1363" s="99">
        <v>5880.0685129165604</v>
      </c>
      <c r="S1363" s="99">
        <v>0</v>
      </c>
      <c r="T1363" s="99">
        <v>1704.3682229369899</v>
      </c>
      <c r="U1363" s="99">
        <v>99292.370583534197</v>
      </c>
      <c r="V1363" s="99">
        <v>7203911.0758056603</v>
      </c>
      <c r="W1363" s="99">
        <v>887.34560843557097</v>
      </c>
      <c r="X1363" s="99">
        <v>2108864.5427551302</v>
      </c>
      <c r="Y1363" s="99">
        <v>1375611.68669128</v>
      </c>
      <c r="Z1363" s="99">
        <v>1314933.35797119</v>
      </c>
      <c r="AA1363" s="99">
        <v>117895.93018531799</v>
      </c>
      <c r="AB1363" s="99">
        <v>15959.1124695539</v>
      </c>
      <c r="AC1363" s="99">
        <v>29850466.684326202</v>
      </c>
      <c r="AD1363" s="99">
        <v>1405098.18574524</v>
      </c>
      <c r="AE1363" s="99">
        <v>1567461.10089111</v>
      </c>
      <c r="AF1363" s="99">
        <v>2320796.0093994099</v>
      </c>
      <c r="AG1363" s="99">
        <v>1876767.33372498</v>
      </c>
      <c r="AH1363" s="99">
        <v>2588225.3887634301</v>
      </c>
      <c r="AI1363" s="99">
        <v>0</v>
      </c>
      <c r="AJ1363" s="99">
        <v>944976.497367859</v>
      </c>
      <c r="AK1363" s="99">
        <v>1145296.3310546901</v>
      </c>
      <c r="AL1363" s="99">
        <v>0</v>
      </c>
      <c r="AM1363" s="99">
        <v>294368.39582061803</v>
      </c>
      <c r="AN1363" s="99">
        <v>31397903.481689502</v>
      </c>
      <c r="AO1363" s="99">
        <v>64588704.9296875</v>
      </c>
      <c r="AP1363" s="99">
        <v>6823.18428277969</v>
      </c>
      <c r="AQ1363" s="99">
        <v>17366295.1325684</v>
      </c>
      <c r="AR1363" s="99">
        <v>11255191.587402301</v>
      </c>
      <c r="AS1363" s="99">
        <v>9841747.2886962909</v>
      </c>
      <c r="AT1363" s="99">
        <v>943335.33409881603</v>
      </c>
      <c r="AU1363" s="99">
        <v>118881.43950653099</v>
      </c>
      <c r="AV1363" s="99">
        <v>87068099.878906295</v>
      </c>
      <c r="AW1363" s="99">
        <v>3968601.3168640099</v>
      </c>
      <c r="AX1363" s="99">
        <v>15417657.956543</v>
      </c>
      <c r="AY1363" s="99">
        <v>21077941.427734401</v>
      </c>
      <c r="AZ1363" s="99">
        <v>15027524.657348599</v>
      </c>
      <c r="BA1363" s="99">
        <v>22658353.068603501</v>
      </c>
      <c r="BB1363" s="99">
        <v>0</v>
      </c>
      <c r="BC1363" s="99">
        <v>7856545.19030762</v>
      </c>
      <c r="BD1363" s="99">
        <v>8503771.23754883</v>
      </c>
      <c r="BE1363" s="99">
        <v>0</v>
      </c>
      <c r="BF1363" s="99">
        <v>2261459.8200683598</v>
      </c>
      <c r="BG1363" s="99">
        <v>91441815.482421905</v>
      </c>
      <c r="BH1363" s="99">
        <v>14096678.134399399</v>
      </c>
      <c r="BI1363" s="99">
        <v>1386.54121012986</v>
      </c>
      <c r="BJ1363" s="99">
        <v>4901669.35400391</v>
      </c>
      <c r="BK1363" s="99">
        <v>3645170.6564025902</v>
      </c>
      <c r="BL1363" s="99">
        <v>0</v>
      </c>
      <c r="BM1363" s="99">
        <v>80960.167858123794</v>
      </c>
      <c r="BN1363" s="99">
        <v>12057.4192495346</v>
      </c>
      <c r="BO1363" s="99">
        <v>0</v>
      </c>
      <c r="BP1363" s="99">
        <v>0</v>
      </c>
      <c r="BQ1363" s="99">
        <v>0</v>
      </c>
      <c r="BR1363" s="99">
        <v>6206867.8229370099</v>
      </c>
      <c r="BS1363" s="99">
        <v>5265014.8002319299</v>
      </c>
      <c r="BT1363" s="99">
        <v>4407610.1853027297</v>
      </c>
      <c r="BU1363" s="99">
        <v>0</v>
      </c>
      <c r="BV1363" s="99">
        <v>3086690.0676879901</v>
      </c>
      <c r="BW1363" s="99">
        <v>1003868.6385498</v>
      </c>
      <c r="BX1363" s="99">
        <v>0</v>
      </c>
      <c r="BY1363" s="99">
        <v>0</v>
      </c>
      <c r="BZ1363" s="99">
        <v>0</v>
      </c>
      <c r="CA1363" s="99">
        <v>157293.03927993801</v>
      </c>
      <c r="CB1363" s="99">
        <v>9309000.7565918006</v>
      </c>
      <c r="CC1363" s="99">
        <v>82074626.578125</v>
      </c>
      <c r="CD1363" s="99">
        <v>19001515.5473633</v>
      </c>
      <c r="CE1363" s="99">
        <v>7400.5531041622198</v>
      </c>
      <c r="CF1363" s="99">
        <v>1441877.27549744</v>
      </c>
      <c r="CG1363" s="99">
        <v>10754581.9884033</v>
      </c>
      <c r="CH1363" s="99">
        <v>0</v>
      </c>
      <c r="CI1363" s="99">
        <v>164686.851430893</v>
      </c>
      <c r="CJ1363" s="99">
        <v>10744435.8085938</v>
      </c>
      <c r="CK1363" s="99">
        <v>92768966.276367202</v>
      </c>
      <c r="CL1363" s="99">
        <v>20005386.519042999</v>
      </c>
      <c r="CM1363" s="166">
        <v>263257.94434356701</v>
      </c>
      <c r="CN1363" s="166">
        <v>42172959.666503899</v>
      </c>
      <c r="CO1363" s="166">
        <v>184424304.15820301</v>
      </c>
      <c r="CP1363" s="99">
        <v>20005386.519042999</v>
      </c>
      <c r="CQ1363" s="99">
        <v>0</v>
      </c>
      <c r="CR1363" s="99">
        <v>0</v>
      </c>
      <c r="CS1363" s="99">
        <v>0</v>
      </c>
      <c r="CT1363" s="99">
        <v>0</v>
      </c>
      <c r="CU1363" s="98">
        <v>37483.819787093002</v>
      </c>
      <c r="CV1363" s="98">
        <v>95578.148154561</v>
      </c>
      <c r="CW1363" s="98">
        <v>10750878.032089241</v>
      </c>
      <c r="CX1363" s="98">
        <v>92829208.566528305</v>
      </c>
    </row>
    <row r="1364" spans="1:102" x14ac:dyDescent="0.2">
      <c r="A1364" s="98" t="s">
        <v>73</v>
      </c>
      <c r="B1364" s="100">
        <v>39873</v>
      </c>
      <c r="C1364" s="99">
        <v>131994.845663071</v>
      </c>
      <c r="D1364" s="99">
        <v>5.8839255319908297</v>
      </c>
      <c r="E1364" s="99">
        <v>27038.2410962582</v>
      </c>
      <c r="F1364" s="99">
        <v>21365.800477266301</v>
      </c>
      <c r="G1364" s="99">
        <v>6838.6303007602701</v>
      </c>
      <c r="H1364" s="99">
        <v>696.30979191511904</v>
      </c>
      <c r="I1364" s="99">
        <v>97.944054431281998</v>
      </c>
      <c r="J1364" s="99">
        <v>92762.717681884795</v>
      </c>
      <c r="K1364" s="99">
        <v>7522.4094041585904</v>
      </c>
      <c r="L1364" s="99">
        <v>40311.402962207801</v>
      </c>
      <c r="M1364" s="99">
        <v>47749.918253898599</v>
      </c>
      <c r="N1364" s="99">
        <v>12378.184689879399</v>
      </c>
      <c r="O1364" s="99">
        <v>55845.665980815902</v>
      </c>
      <c r="P1364" s="99">
        <v>0</v>
      </c>
      <c r="Q1364" s="99">
        <v>7264.4258680343601</v>
      </c>
      <c r="R1364" s="99">
        <v>6053.7013529539099</v>
      </c>
      <c r="S1364" s="99">
        <v>0</v>
      </c>
      <c r="T1364" s="99">
        <v>1700.0989682674399</v>
      </c>
      <c r="U1364" s="99">
        <v>100179.25801754001</v>
      </c>
      <c r="V1364" s="99">
        <v>7255335.1146850605</v>
      </c>
      <c r="W1364" s="99">
        <v>450.59561939537502</v>
      </c>
      <c r="X1364" s="99">
        <v>2047987.3144531299</v>
      </c>
      <c r="Y1364" s="99">
        <v>1334818.6188354499</v>
      </c>
      <c r="Z1364" s="99">
        <v>1342504.4568634001</v>
      </c>
      <c r="AA1364" s="99">
        <v>105039.32503414201</v>
      </c>
      <c r="AB1364" s="99">
        <v>15217.327381610899</v>
      </c>
      <c r="AC1364" s="99">
        <v>30627040.3984375</v>
      </c>
      <c r="AD1364" s="99">
        <v>1104177.7734069801</v>
      </c>
      <c r="AE1364" s="99">
        <v>1553224.89306641</v>
      </c>
      <c r="AF1364" s="99">
        <v>2330521.2177124</v>
      </c>
      <c r="AG1364" s="99">
        <v>1852295.8336334201</v>
      </c>
      <c r="AH1364" s="99">
        <v>2634091.3684997601</v>
      </c>
      <c r="AI1364" s="99">
        <v>0</v>
      </c>
      <c r="AJ1364" s="99">
        <v>940891.62534332299</v>
      </c>
      <c r="AK1364" s="99">
        <v>1158048.7675170901</v>
      </c>
      <c r="AL1364" s="99">
        <v>0</v>
      </c>
      <c r="AM1364" s="99">
        <v>287781.53036499</v>
      </c>
      <c r="AN1364" s="99">
        <v>31737202.347900402</v>
      </c>
      <c r="AO1364" s="99">
        <v>65545714.467285201</v>
      </c>
      <c r="AP1364" s="99">
        <v>3492.43951749802</v>
      </c>
      <c r="AQ1364" s="99">
        <v>17237445.0461426</v>
      </c>
      <c r="AR1364" s="99">
        <v>11235352.0910645</v>
      </c>
      <c r="AS1364" s="99">
        <v>10025697.6208496</v>
      </c>
      <c r="AT1364" s="99">
        <v>773613.22317504894</v>
      </c>
      <c r="AU1364" s="99">
        <v>109434.21765041399</v>
      </c>
      <c r="AV1364" s="99">
        <v>90092937.995117202</v>
      </c>
      <c r="AW1364" s="99">
        <v>3140955.1216430701</v>
      </c>
      <c r="AX1364" s="99">
        <v>15420677.623901401</v>
      </c>
      <c r="AY1364" s="99">
        <v>21384349.269287098</v>
      </c>
      <c r="AZ1364" s="99">
        <v>14866024.1248779</v>
      </c>
      <c r="BA1364" s="99">
        <v>23228386.2731934</v>
      </c>
      <c r="BB1364" s="99">
        <v>0</v>
      </c>
      <c r="BC1364" s="99">
        <v>7863810.0904540997</v>
      </c>
      <c r="BD1364" s="99">
        <v>8613933.9439697303</v>
      </c>
      <c r="BE1364" s="99">
        <v>0</v>
      </c>
      <c r="BF1364" s="99">
        <v>2224942.4429321298</v>
      </c>
      <c r="BG1364" s="99">
        <v>93040305.856445298</v>
      </c>
      <c r="BH1364" s="99">
        <v>14241555.650756801</v>
      </c>
      <c r="BI1364" s="99">
        <v>946.34226705133904</v>
      </c>
      <c r="BJ1364" s="99">
        <v>4760410.4816284198</v>
      </c>
      <c r="BK1364" s="99">
        <v>3549399.73355103</v>
      </c>
      <c r="BL1364" s="99">
        <v>0</v>
      </c>
      <c r="BM1364" s="99">
        <v>79657.451243400603</v>
      </c>
      <c r="BN1364" s="99">
        <v>14917.3337440491</v>
      </c>
      <c r="BO1364" s="99">
        <v>0</v>
      </c>
      <c r="BP1364" s="99">
        <v>0</v>
      </c>
      <c r="BQ1364" s="99">
        <v>0</v>
      </c>
      <c r="BR1364" s="99">
        <v>6197524.76672363</v>
      </c>
      <c r="BS1364" s="99">
        <v>5180053.64733887</v>
      </c>
      <c r="BT1364" s="99">
        <v>4517973.1308593797</v>
      </c>
      <c r="BU1364" s="99">
        <v>0</v>
      </c>
      <c r="BV1364" s="99">
        <v>3082733.9959411598</v>
      </c>
      <c r="BW1364" s="99">
        <v>1017354.19347382</v>
      </c>
      <c r="BX1364" s="99">
        <v>0</v>
      </c>
      <c r="BY1364" s="99">
        <v>0</v>
      </c>
      <c r="BZ1364" s="99">
        <v>0</v>
      </c>
      <c r="CA1364" s="99">
        <v>159226.21275520301</v>
      </c>
      <c r="CB1364" s="99">
        <v>9319611.72802734</v>
      </c>
      <c r="CC1364" s="99">
        <v>82753307.8828125</v>
      </c>
      <c r="CD1364" s="99">
        <v>19013086.832763702</v>
      </c>
      <c r="CE1364" s="99">
        <v>7553.5518323779097</v>
      </c>
      <c r="CF1364" s="99">
        <v>1447563.86401367</v>
      </c>
      <c r="CG1364" s="99">
        <v>10849269.3234863</v>
      </c>
      <c r="CH1364" s="99">
        <v>0</v>
      </c>
      <c r="CI1364" s="99">
        <v>166783.37505721999</v>
      </c>
      <c r="CJ1364" s="99">
        <v>10777410.651367201</v>
      </c>
      <c r="CK1364" s="99">
        <v>93641468.852539107</v>
      </c>
      <c r="CL1364" s="99">
        <v>20037787.775878899</v>
      </c>
      <c r="CM1364" s="166">
        <v>265968.69436263997</v>
      </c>
      <c r="CN1364" s="166">
        <v>42505359.770507798</v>
      </c>
      <c r="CO1364" s="166">
        <v>186652233.40625</v>
      </c>
      <c r="CP1364" s="99">
        <v>20037787.775878899</v>
      </c>
      <c r="CQ1364" s="99">
        <v>0</v>
      </c>
      <c r="CR1364" s="99">
        <v>0</v>
      </c>
      <c r="CS1364" s="99">
        <v>0</v>
      </c>
      <c r="CT1364" s="99">
        <v>0</v>
      </c>
      <c r="CU1364" s="98">
        <v>35232.035102271999</v>
      </c>
      <c r="CV1364" s="98">
        <v>98618.949688394001</v>
      </c>
      <c r="CW1364" s="98">
        <v>10767175.59204101</v>
      </c>
      <c r="CX1364" s="98">
        <v>93602577.206298798</v>
      </c>
    </row>
    <row r="1365" spans="1:102" x14ac:dyDescent="0.2">
      <c r="A1365" s="98" t="s">
        <v>73</v>
      </c>
      <c r="B1365" s="100">
        <v>39965</v>
      </c>
      <c r="C1365" s="99">
        <v>134306.69351387001</v>
      </c>
      <c r="D1365" s="99">
        <v>4.82247099594679</v>
      </c>
      <c r="E1365" s="99">
        <v>26146.5861287117</v>
      </c>
      <c r="F1365" s="99">
        <v>20878.179573297501</v>
      </c>
      <c r="G1365" s="99">
        <v>7133.4425141811398</v>
      </c>
      <c r="H1365" s="99">
        <v>527.82467728853203</v>
      </c>
      <c r="I1365" s="99">
        <v>70.194268306717305</v>
      </c>
      <c r="J1365" s="99">
        <v>95545.395294189497</v>
      </c>
      <c r="K1365" s="99">
        <v>5914.8020220398903</v>
      </c>
      <c r="L1365" s="99">
        <v>40505.288295745901</v>
      </c>
      <c r="M1365" s="99">
        <v>48299.093482494398</v>
      </c>
      <c r="N1365" s="99">
        <v>12292.7487375736</v>
      </c>
      <c r="O1365" s="99">
        <v>56653.976881980903</v>
      </c>
      <c r="P1365" s="99">
        <v>0</v>
      </c>
      <c r="Q1365" s="99">
        <v>7327.1285247206697</v>
      </c>
      <c r="R1365" s="99">
        <v>6176.5957514047604</v>
      </c>
      <c r="S1365" s="99">
        <v>0</v>
      </c>
      <c r="T1365" s="99">
        <v>1676.8868399411399</v>
      </c>
      <c r="U1365" s="99">
        <v>101215.788357735</v>
      </c>
      <c r="V1365" s="99">
        <v>7382857.2818603497</v>
      </c>
      <c r="W1365" s="99">
        <v>607.32239392399799</v>
      </c>
      <c r="X1365" s="99">
        <v>1959657.4241943399</v>
      </c>
      <c r="Y1365" s="99">
        <v>1286008.5284271201</v>
      </c>
      <c r="Z1365" s="99">
        <v>1372626.90220642</v>
      </c>
      <c r="AA1365" s="99">
        <v>79313.7428293228</v>
      </c>
      <c r="AB1365" s="99">
        <v>11143.945353627199</v>
      </c>
      <c r="AC1365" s="99">
        <v>31228779.854736298</v>
      </c>
      <c r="AD1365" s="99">
        <v>836058.98339080799</v>
      </c>
      <c r="AE1365" s="99">
        <v>1546017.6974792499</v>
      </c>
      <c r="AF1365" s="99">
        <v>2353604.8447265602</v>
      </c>
      <c r="AG1365" s="99">
        <v>1837360.10089111</v>
      </c>
      <c r="AH1365" s="99">
        <v>2649166.2030334501</v>
      </c>
      <c r="AI1365" s="99">
        <v>0</v>
      </c>
      <c r="AJ1365" s="99">
        <v>951933.28709411598</v>
      </c>
      <c r="AK1365" s="99">
        <v>1169701.2895965599</v>
      </c>
      <c r="AL1365" s="99">
        <v>0</v>
      </c>
      <c r="AM1365" s="99">
        <v>277391.85622024501</v>
      </c>
      <c r="AN1365" s="99">
        <v>32039069.712890599</v>
      </c>
      <c r="AO1365" s="99">
        <v>67234420.913085893</v>
      </c>
      <c r="AP1365" s="99">
        <v>4907.8580293059304</v>
      </c>
      <c r="AQ1365" s="99">
        <v>16400480.4306641</v>
      </c>
      <c r="AR1365" s="99">
        <v>10711086.775390601</v>
      </c>
      <c r="AS1365" s="99">
        <v>10348957.0112305</v>
      </c>
      <c r="AT1365" s="99">
        <v>577668.28963470506</v>
      </c>
      <c r="AU1365" s="99">
        <v>80121.819317817703</v>
      </c>
      <c r="AV1365" s="99">
        <v>92647083.670898393</v>
      </c>
      <c r="AW1365" s="99">
        <v>2393130.7421569801</v>
      </c>
      <c r="AX1365" s="99">
        <v>15465196.710083</v>
      </c>
      <c r="AY1365" s="99">
        <v>21735604.328125</v>
      </c>
      <c r="AZ1365" s="99">
        <v>14832594.3631592</v>
      </c>
      <c r="BA1365" s="99">
        <v>23542403.830810498</v>
      </c>
      <c r="BB1365" s="99">
        <v>0</v>
      </c>
      <c r="BC1365" s="99">
        <v>7994676.68566895</v>
      </c>
      <c r="BD1365" s="99">
        <v>8729489.1724853497</v>
      </c>
      <c r="BE1365" s="99">
        <v>0</v>
      </c>
      <c r="BF1365" s="99">
        <v>2154476.1547241202</v>
      </c>
      <c r="BG1365" s="99">
        <v>94886723.038085893</v>
      </c>
      <c r="BH1365" s="99">
        <v>14661887.6497803</v>
      </c>
      <c r="BI1365" s="99">
        <v>537.01050700247299</v>
      </c>
      <c r="BJ1365" s="99">
        <v>4609488.7920532199</v>
      </c>
      <c r="BK1365" s="99">
        <v>3449146.6138000502</v>
      </c>
      <c r="BL1365" s="99">
        <v>0</v>
      </c>
      <c r="BM1365" s="99">
        <v>73398.6509046555</v>
      </c>
      <c r="BN1365" s="99">
        <v>9667.7301238775308</v>
      </c>
      <c r="BO1365" s="99">
        <v>0</v>
      </c>
      <c r="BP1365" s="99">
        <v>0</v>
      </c>
      <c r="BQ1365" s="99">
        <v>0</v>
      </c>
      <c r="BR1365" s="99">
        <v>6360965.5370483398</v>
      </c>
      <c r="BS1365" s="99">
        <v>5174906.5118408203</v>
      </c>
      <c r="BT1365" s="99">
        <v>4577356.9348754901</v>
      </c>
      <c r="BU1365" s="99">
        <v>0</v>
      </c>
      <c r="BV1365" s="99">
        <v>3135388.9721069299</v>
      </c>
      <c r="BW1365" s="99">
        <v>1030890.40978241</v>
      </c>
      <c r="BX1365" s="99">
        <v>0</v>
      </c>
      <c r="BY1365" s="99">
        <v>0</v>
      </c>
      <c r="BZ1365" s="99">
        <v>0</v>
      </c>
      <c r="CA1365" s="99">
        <v>160539.01496887201</v>
      </c>
      <c r="CB1365" s="99">
        <v>9338473.3981933594</v>
      </c>
      <c r="CC1365" s="99">
        <v>83509009.8203125</v>
      </c>
      <c r="CD1365" s="99">
        <v>19285659.808593798</v>
      </c>
      <c r="CE1365" s="99">
        <v>7635.75613486767</v>
      </c>
      <c r="CF1365" s="99">
        <v>1446996.7806396501</v>
      </c>
      <c r="CG1365" s="99">
        <v>10920165.814453101</v>
      </c>
      <c r="CH1365" s="99">
        <v>0</v>
      </c>
      <c r="CI1365" s="99">
        <v>168175.39192199701</v>
      </c>
      <c r="CJ1365" s="99">
        <v>10778185.0578613</v>
      </c>
      <c r="CK1365" s="99">
        <v>94401486.438476607</v>
      </c>
      <c r="CL1365" s="99">
        <v>20319964.474121101</v>
      </c>
      <c r="CM1365" s="166">
        <v>268357.01351165801</v>
      </c>
      <c r="CN1365" s="166">
        <v>42856986.862304702</v>
      </c>
      <c r="CO1365" s="166">
        <v>189289270.02539101</v>
      </c>
      <c r="CP1365" s="99">
        <v>20319964.474121101</v>
      </c>
      <c r="CQ1365" s="99">
        <v>0</v>
      </c>
      <c r="CR1365" s="99">
        <v>0</v>
      </c>
      <c r="CS1365" s="99">
        <v>0</v>
      </c>
      <c r="CT1365" s="99">
        <v>0</v>
      </c>
      <c r="CU1365" s="98">
        <v>32512.378094217998</v>
      </c>
      <c r="CV1365" s="98">
        <v>101666.97621001099</v>
      </c>
      <c r="CW1365" s="98">
        <v>10785470.17883301</v>
      </c>
      <c r="CX1365" s="98">
        <v>94429175.634765595</v>
      </c>
    </row>
    <row r="1366" spans="1:102" x14ac:dyDescent="0.2">
      <c r="A1366" s="98" t="s">
        <v>73</v>
      </c>
      <c r="B1366" s="100">
        <v>40057</v>
      </c>
      <c r="C1366" s="99">
        <v>136581.10400199899</v>
      </c>
      <c r="D1366" s="99">
        <v>5.1202868469990799</v>
      </c>
      <c r="E1366" s="99">
        <v>24921.369272232099</v>
      </c>
      <c r="F1366" s="99">
        <v>20220.7839765549</v>
      </c>
      <c r="G1366" s="99">
        <v>7439.8626856803903</v>
      </c>
      <c r="H1366" s="99">
        <v>342.80060765519698</v>
      </c>
      <c r="I1366" s="99">
        <v>43.564579054713199</v>
      </c>
      <c r="J1366" s="99">
        <v>97858.690781593294</v>
      </c>
      <c r="K1366" s="99">
        <v>4380.0549818873396</v>
      </c>
      <c r="L1366" s="99">
        <v>39053.971719264999</v>
      </c>
      <c r="M1366" s="99">
        <v>48561.732267379797</v>
      </c>
      <c r="N1366" s="99">
        <v>12229.5978832245</v>
      </c>
      <c r="O1366" s="99">
        <v>57928.638904571497</v>
      </c>
      <c r="P1366" s="99">
        <v>0</v>
      </c>
      <c r="Q1366" s="99">
        <v>7312.3325919508898</v>
      </c>
      <c r="R1366" s="99">
        <v>6350.1608047485397</v>
      </c>
      <c r="S1366" s="99">
        <v>0</v>
      </c>
      <c r="T1366" s="99">
        <v>1686.9607120007299</v>
      </c>
      <c r="U1366" s="99">
        <v>102386.75590705901</v>
      </c>
      <c r="V1366" s="99">
        <v>7502213.0764770498</v>
      </c>
      <c r="W1366" s="99">
        <v>505.61306212842499</v>
      </c>
      <c r="X1366" s="99">
        <v>1843053.0804443399</v>
      </c>
      <c r="Y1366" s="99">
        <v>1234765.9331207301</v>
      </c>
      <c r="Z1366" s="99">
        <v>1405195.90713501</v>
      </c>
      <c r="AA1366" s="99">
        <v>51537.5770044327</v>
      </c>
      <c r="AB1366" s="99">
        <v>6883.8787860870398</v>
      </c>
      <c r="AC1366" s="99">
        <v>32081655.3273926</v>
      </c>
      <c r="AD1366" s="99">
        <v>602737.49787139904</v>
      </c>
      <c r="AE1366" s="99">
        <v>1505324.9768981901</v>
      </c>
      <c r="AF1366" s="99">
        <v>2351607.5502929701</v>
      </c>
      <c r="AG1366" s="99">
        <v>1826129.6813507101</v>
      </c>
      <c r="AH1366" s="99">
        <v>2677361.9157409701</v>
      </c>
      <c r="AI1366" s="99">
        <v>0</v>
      </c>
      <c r="AJ1366" s="99">
        <v>949174.56529235805</v>
      </c>
      <c r="AK1366" s="99">
        <v>1177308.24263</v>
      </c>
      <c r="AL1366" s="99">
        <v>0</v>
      </c>
      <c r="AM1366" s="99">
        <v>273185.92581558198</v>
      </c>
      <c r="AN1366" s="99">
        <v>32650859.729492199</v>
      </c>
      <c r="AO1366" s="99">
        <v>68651478.603515595</v>
      </c>
      <c r="AP1366" s="99">
        <v>4048.5249961018599</v>
      </c>
      <c r="AQ1366" s="99">
        <v>15566987.185791001</v>
      </c>
      <c r="AR1366" s="99">
        <v>10349476.260131801</v>
      </c>
      <c r="AS1366" s="99">
        <v>10709716.901367201</v>
      </c>
      <c r="AT1366" s="99">
        <v>384278.11371612502</v>
      </c>
      <c r="AU1366" s="99">
        <v>49593.959415912599</v>
      </c>
      <c r="AV1366" s="99">
        <v>95555374.883789107</v>
      </c>
      <c r="AW1366" s="99">
        <v>1732509.9931030299</v>
      </c>
      <c r="AX1366" s="99">
        <v>15218358.181762701</v>
      </c>
      <c r="AY1366" s="99">
        <v>21932878.528564502</v>
      </c>
      <c r="AZ1366" s="99">
        <v>14817905.232910199</v>
      </c>
      <c r="BA1366" s="99">
        <v>23988564.817382801</v>
      </c>
      <c r="BB1366" s="99">
        <v>0</v>
      </c>
      <c r="BC1366" s="99">
        <v>8000132.6013793899</v>
      </c>
      <c r="BD1366" s="99">
        <v>8886243.89526367</v>
      </c>
      <c r="BE1366" s="99">
        <v>0</v>
      </c>
      <c r="BF1366" s="99">
        <v>2160907.5993042002</v>
      </c>
      <c r="BG1366" s="99">
        <v>97305161.024414107</v>
      </c>
      <c r="BH1366" s="99">
        <v>14898668.004882799</v>
      </c>
      <c r="BI1366" s="99">
        <v>590.07093081623304</v>
      </c>
      <c r="BJ1366" s="99">
        <v>4430601.3187866202</v>
      </c>
      <c r="BK1366" s="99">
        <v>3351063.7470397898</v>
      </c>
      <c r="BL1366" s="99">
        <v>0</v>
      </c>
      <c r="BM1366" s="99">
        <v>33460.290287494703</v>
      </c>
      <c r="BN1366" s="99">
        <v>5392.8513252139101</v>
      </c>
      <c r="BO1366" s="99">
        <v>0</v>
      </c>
      <c r="BP1366" s="99">
        <v>0</v>
      </c>
      <c r="BQ1366" s="99">
        <v>0</v>
      </c>
      <c r="BR1366" s="99">
        <v>6425935.8483276404</v>
      </c>
      <c r="BS1366" s="99">
        <v>5171813.4318237295</v>
      </c>
      <c r="BT1366" s="99">
        <v>4669086.9064941397</v>
      </c>
      <c r="BU1366" s="99">
        <v>0</v>
      </c>
      <c r="BV1366" s="99">
        <v>3158401.4446716299</v>
      </c>
      <c r="BW1366" s="99">
        <v>1046338.3197403</v>
      </c>
      <c r="BX1366" s="99">
        <v>0</v>
      </c>
      <c r="BY1366" s="99">
        <v>0</v>
      </c>
      <c r="BZ1366" s="99">
        <v>0</v>
      </c>
      <c r="CA1366" s="99">
        <v>161536.834255219</v>
      </c>
      <c r="CB1366" s="99">
        <v>9316227.19604492</v>
      </c>
      <c r="CC1366" s="99">
        <v>84171950.966796905</v>
      </c>
      <c r="CD1366" s="99">
        <v>19291748.002929699</v>
      </c>
      <c r="CE1366" s="99">
        <v>7797.2478864192999</v>
      </c>
      <c r="CF1366" s="99">
        <v>1453357.15852356</v>
      </c>
      <c r="CG1366" s="99">
        <v>11071923.2628174</v>
      </c>
      <c r="CH1366" s="99">
        <v>0</v>
      </c>
      <c r="CI1366" s="99">
        <v>169334.58771324201</v>
      </c>
      <c r="CJ1366" s="99">
        <v>10768644.630615201</v>
      </c>
      <c r="CK1366" s="99">
        <v>95217011.581054702</v>
      </c>
      <c r="CL1366" s="99">
        <v>20342321.103027299</v>
      </c>
      <c r="CM1366" s="166">
        <v>270564.80530166603</v>
      </c>
      <c r="CN1366" s="166">
        <v>43371839.724609397</v>
      </c>
      <c r="CO1366" s="166">
        <v>192392775.08984399</v>
      </c>
      <c r="CP1366" s="99">
        <v>20342321.103027299</v>
      </c>
      <c r="CQ1366" s="99">
        <v>0</v>
      </c>
      <c r="CR1366" s="99">
        <v>0</v>
      </c>
      <c r="CS1366" s="99">
        <v>0</v>
      </c>
      <c r="CT1366" s="99">
        <v>0</v>
      </c>
      <c r="CU1366" s="98">
        <v>29541.449772499</v>
      </c>
      <c r="CV1366" s="98">
        <v>104209.653152636</v>
      </c>
      <c r="CW1366" s="98">
        <v>10769584.35456848</v>
      </c>
      <c r="CX1366" s="98">
        <v>95243874.229614303</v>
      </c>
    </row>
    <row r="1367" spans="1:102" x14ac:dyDescent="0.2">
      <c r="A1367" s="98" t="s">
        <v>73</v>
      </c>
      <c r="B1367" s="100">
        <v>40148</v>
      </c>
      <c r="C1367" s="99">
        <v>139537.95388603199</v>
      </c>
      <c r="D1367" s="99">
        <v>5.1853777299984403</v>
      </c>
      <c r="E1367" s="99">
        <v>24161.096960067702</v>
      </c>
      <c r="F1367" s="99">
        <v>19969.6337039471</v>
      </c>
      <c r="G1367" s="99">
        <v>7795.14043349028</v>
      </c>
      <c r="H1367" s="99">
        <v>165.04090589471201</v>
      </c>
      <c r="I1367" s="99">
        <v>22.238618624163799</v>
      </c>
      <c r="J1367" s="99">
        <v>100383.2684021</v>
      </c>
      <c r="K1367" s="99">
        <v>3142.7906639874</v>
      </c>
      <c r="L1367" s="99">
        <v>39118.467370510101</v>
      </c>
      <c r="M1367" s="99">
        <v>48798.265635967298</v>
      </c>
      <c r="N1367" s="99">
        <v>12234.090156555199</v>
      </c>
      <c r="O1367" s="99">
        <v>59838.710753917701</v>
      </c>
      <c r="P1367" s="99">
        <v>0</v>
      </c>
      <c r="Q1367" s="99">
        <v>7229.3045624494598</v>
      </c>
      <c r="R1367" s="99">
        <v>6541.2779148220998</v>
      </c>
      <c r="S1367" s="99">
        <v>0</v>
      </c>
      <c r="T1367" s="99">
        <v>1694.0006006210999</v>
      </c>
      <c r="U1367" s="99">
        <v>103739.505085945</v>
      </c>
      <c r="V1367" s="99">
        <v>7603614.5443725605</v>
      </c>
      <c r="W1367" s="99">
        <v>383.48558420315402</v>
      </c>
      <c r="X1367" s="99">
        <v>1761702.9469146701</v>
      </c>
      <c r="Y1367" s="99">
        <v>1214014.68559265</v>
      </c>
      <c r="Z1367" s="99">
        <v>1440778.6347656299</v>
      </c>
      <c r="AA1367" s="99">
        <v>20936.7383422852</v>
      </c>
      <c r="AB1367" s="99">
        <v>2126.6317396760001</v>
      </c>
      <c r="AC1367" s="99">
        <v>32275456.146240201</v>
      </c>
      <c r="AD1367" s="99">
        <v>379258.875205994</v>
      </c>
      <c r="AE1367" s="99">
        <v>1496276.45341492</v>
      </c>
      <c r="AF1367" s="99">
        <v>2357147.9164123498</v>
      </c>
      <c r="AG1367" s="99">
        <v>1817917.0846404999</v>
      </c>
      <c r="AH1367" s="99">
        <v>2764704.6094970698</v>
      </c>
      <c r="AI1367" s="99">
        <v>0</v>
      </c>
      <c r="AJ1367" s="99">
        <v>947158.05764770496</v>
      </c>
      <c r="AK1367" s="99">
        <v>1186784.0541534401</v>
      </c>
      <c r="AL1367" s="99">
        <v>0</v>
      </c>
      <c r="AM1367" s="99">
        <v>269253.61708068801</v>
      </c>
      <c r="AN1367" s="99">
        <v>32641550.378173798</v>
      </c>
      <c r="AO1367" s="99">
        <v>70183493.748046905</v>
      </c>
      <c r="AP1367" s="99">
        <v>2961.6677345931498</v>
      </c>
      <c r="AQ1367" s="99">
        <v>14946992.623413101</v>
      </c>
      <c r="AR1367" s="99">
        <v>10287381.8502197</v>
      </c>
      <c r="AS1367" s="99">
        <v>11022587.1799316</v>
      </c>
      <c r="AT1367" s="99">
        <v>177256.38895225499</v>
      </c>
      <c r="AU1367" s="99">
        <v>16860.875696420699</v>
      </c>
      <c r="AV1367" s="99">
        <v>97274111.287109405</v>
      </c>
      <c r="AW1367" s="99">
        <v>1106520.25361633</v>
      </c>
      <c r="AX1367" s="99">
        <v>15320809.2738037</v>
      </c>
      <c r="AY1367" s="99">
        <v>22147640.799804699</v>
      </c>
      <c r="AZ1367" s="99">
        <v>14835252.0321045</v>
      </c>
      <c r="BA1367" s="99">
        <v>25007801.231933601</v>
      </c>
      <c r="BB1367" s="99">
        <v>0</v>
      </c>
      <c r="BC1367" s="99">
        <v>8047200.8564453097</v>
      </c>
      <c r="BD1367" s="99">
        <v>9017308.2589111291</v>
      </c>
      <c r="BE1367" s="99">
        <v>0</v>
      </c>
      <c r="BF1367" s="99">
        <v>2136982.1321716299</v>
      </c>
      <c r="BG1367" s="99">
        <v>98674830.780273393</v>
      </c>
      <c r="BH1367" s="99">
        <v>15450487.173706099</v>
      </c>
      <c r="BI1367" s="99">
        <v>537.11085569113504</v>
      </c>
      <c r="BJ1367" s="99">
        <v>4323787.32421875</v>
      </c>
      <c r="BK1367" s="99">
        <v>3306360.4901733398</v>
      </c>
      <c r="BL1367" s="99">
        <v>0</v>
      </c>
      <c r="BM1367" s="99">
        <v>17594.8912761211</v>
      </c>
      <c r="BN1367" s="99">
        <v>1897.0165431201499</v>
      </c>
      <c r="BO1367" s="99">
        <v>0</v>
      </c>
      <c r="BP1367" s="99">
        <v>0</v>
      </c>
      <c r="BQ1367" s="99">
        <v>0</v>
      </c>
      <c r="BR1367" s="99">
        <v>6464513.8399047898</v>
      </c>
      <c r="BS1367" s="99">
        <v>5209397.18603516</v>
      </c>
      <c r="BT1367" s="99">
        <v>4865006.9643554697</v>
      </c>
      <c r="BU1367" s="99">
        <v>0</v>
      </c>
      <c r="BV1367" s="99">
        <v>3175073.1257629399</v>
      </c>
      <c r="BW1367" s="99">
        <v>1065707.3791503899</v>
      </c>
      <c r="BX1367" s="99">
        <v>0</v>
      </c>
      <c r="BY1367" s="99">
        <v>0</v>
      </c>
      <c r="BZ1367" s="99">
        <v>0</v>
      </c>
      <c r="CA1367" s="99">
        <v>163591.039295197</v>
      </c>
      <c r="CB1367" s="99">
        <v>9373725.8251953106</v>
      </c>
      <c r="CC1367" s="99">
        <v>85089394.431640595</v>
      </c>
      <c r="CD1367" s="99">
        <v>19779660.581054699</v>
      </c>
      <c r="CE1367" s="99">
        <v>7958.72097426653</v>
      </c>
      <c r="CF1367" s="99">
        <v>1459113.4072876</v>
      </c>
      <c r="CG1367" s="99">
        <v>11192489.1489258</v>
      </c>
      <c r="CH1367" s="99">
        <v>0</v>
      </c>
      <c r="CI1367" s="99">
        <v>171548.45414733901</v>
      </c>
      <c r="CJ1367" s="99">
        <v>10819780.122436499</v>
      </c>
      <c r="CK1367" s="99">
        <v>96289883.277343795</v>
      </c>
      <c r="CL1367" s="99">
        <v>20844058.8205566</v>
      </c>
      <c r="CM1367" s="166">
        <v>274137.66432571399</v>
      </c>
      <c r="CN1367" s="166">
        <v>43490384.643554702</v>
      </c>
      <c r="CO1367" s="166">
        <v>194931153.625</v>
      </c>
      <c r="CP1367" s="99">
        <v>20844058.8205566</v>
      </c>
      <c r="CQ1367" s="99">
        <v>0</v>
      </c>
      <c r="CR1367" s="99">
        <v>0</v>
      </c>
      <c r="CS1367" s="99">
        <v>0</v>
      </c>
      <c r="CT1367" s="99">
        <v>0</v>
      </c>
      <c r="CU1367" s="98">
        <v>27587.446789549998</v>
      </c>
      <c r="CV1367" s="98">
        <v>107021.03460237299</v>
      </c>
      <c r="CW1367" s="98">
        <v>10832839.23248291</v>
      </c>
      <c r="CX1367" s="98">
        <v>96281883.580566391</v>
      </c>
    </row>
    <row r="1368" spans="1:102" x14ac:dyDescent="0.2">
      <c r="A1368" s="98" t="s">
        <v>73</v>
      </c>
      <c r="B1368" s="100">
        <v>40238</v>
      </c>
      <c r="C1368" s="99">
        <v>139968.15676307699</v>
      </c>
      <c r="D1368" s="99">
        <v>5.8029648389783697</v>
      </c>
      <c r="E1368" s="99">
        <v>23456.4738371372</v>
      </c>
      <c r="F1368" s="99">
        <v>19852.3908772469</v>
      </c>
      <c r="G1368" s="99">
        <v>8050.5901474356697</v>
      </c>
      <c r="H1368" s="99">
        <v>0</v>
      </c>
      <c r="I1368" s="99">
        <v>0</v>
      </c>
      <c r="J1368" s="99">
        <v>102471.976677895</v>
      </c>
      <c r="K1368" s="99">
        <v>2321.5609657168402</v>
      </c>
      <c r="L1368" s="99">
        <v>39485.6239032745</v>
      </c>
      <c r="M1368" s="99">
        <v>48430.762840271003</v>
      </c>
      <c r="N1368" s="99">
        <v>12251.8657886982</v>
      </c>
      <c r="O1368" s="99">
        <v>60409.961383819602</v>
      </c>
      <c r="P1368" s="99">
        <v>0</v>
      </c>
      <c r="Q1368" s="99">
        <v>7119.4738314747801</v>
      </c>
      <c r="R1368" s="99">
        <v>6641.0672975778598</v>
      </c>
      <c r="S1368" s="99">
        <v>0</v>
      </c>
      <c r="T1368" s="99">
        <v>1649.75246949494</v>
      </c>
      <c r="U1368" s="99">
        <v>104744.725239754</v>
      </c>
      <c r="V1368" s="99">
        <v>7700273.99499512</v>
      </c>
      <c r="W1368" s="99">
        <v>321.89097986370302</v>
      </c>
      <c r="X1368" s="99">
        <v>1651933.4923095701</v>
      </c>
      <c r="Y1368" s="99">
        <v>1182323.2250518801</v>
      </c>
      <c r="Z1368" s="99">
        <v>1468785.7448577899</v>
      </c>
      <c r="AA1368" s="99">
        <v>0</v>
      </c>
      <c r="AB1368" s="99">
        <v>0</v>
      </c>
      <c r="AC1368" s="99">
        <v>32835563.7663574</v>
      </c>
      <c r="AD1368" s="99">
        <v>262602.97489166301</v>
      </c>
      <c r="AE1368" s="99">
        <v>1466977.4288482701</v>
      </c>
      <c r="AF1368" s="99">
        <v>2356495.9049072298</v>
      </c>
      <c r="AG1368" s="99">
        <v>1806234.00013733</v>
      </c>
      <c r="AH1368" s="99">
        <v>2790396.7434387198</v>
      </c>
      <c r="AI1368" s="99">
        <v>0</v>
      </c>
      <c r="AJ1368" s="99">
        <v>938304.14905548096</v>
      </c>
      <c r="AK1368" s="99">
        <v>1208394.7251434301</v>
      </c>
      <c r="AL1368" s="99">
        <v>0</v>
      </c>
      <c r="AM1368" s="99">
        <v>260888.549610138</v>
      </c>
      <c r="AN1368" s="99">
        <v>33078807.9211426</v>
      </c>
      <c r="AO1368" s="99">
        <v>71237205.284179702</v>
      </c>
      <c r="AP1368" s="99">
        <v>2691.6439842581699</v>
      </c>
      <c r="AQ1368" s="99">
        <v>14325896.0228271</v>
      </c>
      <c r="AR1368" s="99">
        <v>10134389.9993896</v>
      </c>
      <c r="AS1368" s="99">
        <v>11381728.395873999</v>
      </c>
      <c r="AT1368" s="99">
        <v>0</v>
      </c>
      <c r="AU1368" s="99">
        <v>0</v>
      </c>
      <c r="AV1368" s="99">
        <v>100032976.43457</v>
      </c>
      <c r="AW1368" s="99">
        <v>772664.22248077404</v>
      </c>
      <c r="AX1368" s="99">
        <v>15134420.9094238</v>
      </c>
      <c r="AY1368" s="99">
        <v>22306806.361816399</v>
      </c>
      <c r="AZ1368" s="99">
        <v>14859909.8345947</v>
      </c>
      <c r="BA1368" s="99">
        <v>25301640.790771499</v>
      </c>
      <c r="BB1368" s="99">
        <v>0</v>
      </c>
      <c r="BC1368" s="99">
        <v>8028559.43469238</v>
      </c>
      <c r="BD1368" s="99">
        <v>9278849.2792968806</v>
      </c>
      <c r="BE1368" s="99">
        <v>0</v>
      </c>
      <c r="BF1368" s="99">
        <v>2100666.9272766099</v>
      </c>
      <c r="BG1368" s="99">
        <v>100655920.49511699</v>
      </c>
      <c r="BH1368" s="99">
        <v>15659717.833496099</v>
      </c>
      <c r="BI1368" s="99">
        <v>325.091860562563</v>
      </c>
      <c r="BJ1368" s="99">
        <v>4134357.5448303199</v>
      </c>
      <c r="BK1368" s="99">
        <v>3251517.1967468299</v>
      </c>
      <c r="BL1368" s="99">
        <v>0</v>
      </c>
      <c r="BM1368" s="99">
        <v>1394.77362583578</v>
      </c>
      <c r="BN1368" s="99">
        <v>374.606902338564</v>
      </c>
      <c r="BO1368" s="99">
        <v>0</v>
      </c>
      <c r="BP1368" s="99">
        <v>0</v>
      </c>
      <c r="BQ1368" s="99">
        <v>0</v>
      </c>
      <c r="BR1368" s="99">
        <v>6537348.7788696298</v>
      </c>
      <c r="BS1368" s="99">
        <v>5181288.9138183603</v>
      </c>
      <c r="BT1368" s="99">
        <v>4921503.4689331101</v>
      </c>
      <c r="BU1368" s="99">
        <v>0</v>
      </c>
      <c r="BV1368" s="99">
        <v>3167629.17327881</v>
      </c>
      <c r="BW1368" s="99">
        <v>1103074.1828308101</v>
      </c>
      <c r="BX1368" s="99">
        <v>0</v>
      </c>
      <c r="BY1368" s="99">
        <v>0</v>
      </c>
      <c r="BZ1368" s="99">
        <v>0</v>
      </c>
      <c r="CA1368" s="99">
        <v>163472.35839653001</v>
      </c>
      <c r="CB1368" s="99">
        <v>9348514.1629638709</v>
      </c>
      <c r="CC1368" s="99">
        <v>85545116.927734405</v>
      </c>
      <c r="CD1368" s="99">
        <v>19813073.119384799</v>
      </c>
      <c r="CE1368" s="99">
        <v>8064.40873229504</v>
      </c>
      <c r="CF1368" s="99">
        <v>1470925.1041717499</v>
      </c>
      <c r="CG1368" s="99">
        <v>11372705.9224854</v>
      </c>
      <c r="CH1368" s="99">
        <v>0</v>
      </c>
      <c r="CI1368" s="99">
        <v>171539.805196762</v>
      </c>
      <c r="CJ1368" s="99">
        <v>10820379.2214355</v>
      </c>
      <c r="CK1368" s="99">
        <v>96920680.464843795</v>
      </c>
      <c r="CL1368" s="99">
        <v>20922293.036621101</v>
      </c>
      <c r="CM1368" s="166">
        <v>275240.436092377</v>
      </c>
      <c r="CN1368" s="166">
        <v>43921332.410644501</v>
      </c>
      <c r="CO1368" s="166">
        <v>197587452.23828101</v>
      </c>
      <c r="CP1368" s="99">
        <v>20922293.036621101</v>
      </c>
      <c r="CQ1368" s="99">
        <v>0</v>
      </c>
      <c r="CR1368" s="99">
        <v>0</v>
      </c>
      <c r="CS1368" s="99">
        <v>0</v>
      </c>
      <c r="CT1368" s="99">
        <v>0</v>
      </c>
      <c r="CU1368" s="98">
        <v>25882.000201881001</v>
      </c>
      <c r="CV1368" s="98">
        <v>109373.330513522</v>
      </c>
      <c r="CW1368" s="98">
        <v>10819439.26713562</v>
      </c>
      <c r="CX1368" s="98">
        <v>96917822.850219801</v>
      </c>
    </row>
    <row r="1369" spans="1:102" x14ac:dyDescent="0.2">
      <c r="A1369" s="98" t="s">
        <v>73</v>
      </c>
      <c r="B1369" s="100">
        <v>40330</v>
      </c>
      <c r="C1369" s="99">
        <v>141978.72331237799</v>
      </c>
      <c r="D1369" s="99">
        <v>6.7996584549546197</v>
      </c>
      <c r="E1369" s="99">
        <v>23050.565261602402</v>
      </c>
      <c r="F1369" s="99">
        <v>19617.838844299298</v>
      </c>
      <c r="G1369" s="99">
        <v>8220.7119214534796</v>
      </c>
      <c r="H1369" s="99">
        <v>0</v>
      </c>
      <c r="I1369" s="99">
        <v>0</v>
      </c>
      <c r="J1369" s="99">
        <v>104042.82430076601</v>
      </c>
      <c r="K1369" s="99">
        <v>2032.59145304561</v>
      </c>
      <c r="L1369" s="99">
        <v>40793.822110176101</v>
      </c>
      <c r="M1369" s="99">
        <v>48930.872111797296</v>
      </c>
      <c r="N1369" s="99">
        <v>12266.163863539699</v>
      </c>
      <c r="O1369" s="99">
        <v>61309.861025333397</v>
      </c>
      <c r="P1369" s="99">
        <v>0</v>
      </c>
      <c r="Q1369" s="99">
        <v>7013.3057088851901</v>
      </c>
      <c r="R1369" s="99">
        <v>6789.2134068608302</v>
      </c>
      <c r="S1369" s="99">
        <v>0</v>
      </c>
      <c r="T1369" s="99">
        <v>1675.7443055659501</v>
      </c>
      <c r="U1369" s="99">
        <v>105828.94984436</v>
      </c>
      <c r="V1369" s="99">
        <v>7750413.1184692401</v>
      </c>
      <c r="W1369" s="99">
        <v>511.20752748102001</v>
      </c>
      <c r="X1369" s="99">
        <v>1598844.3274841299</v>
      </c>
      <c r="Y1369" s="99">
        <v>1148609.1355590799</v>
      </c>
      <c r="Z1369" s="99">
        <v>1484962.4426269501</v>
      </c>
      <c r="AA1369" s="99">
        <v>0</v>
      </c>
      <c r="AB1369" s="99">
        <v>0</v>
      </c>
      <c r="AC1369" s="99">
        <v>33437509.584472701</v>
      </c>
      <c r="AD1369" s="99">
        <v>228071.02721786499</v>
      </c>
      <c r="AE1369" s="99">
        <v>1492774.77268982</v>
      </c>
      <c r="AF1369" s="99">
        <v>2359947.6099243201</v>
      </c>
      <c r="AG1369" s="99">
        <v>1817126.5127868699</v>
      </c>
      <c r="AH1369" s="99">
        <v>2800710.6997680701</v>
      </c>
      <c r="AI1369" s="99">
        <v>0</v>
      </c>
      <c r="AJ1369" s="99">
        <v>928004.27472686803</v>
      </c>
      <c r="AK1369" s="99">
        <v>1224651.4756317099</v>
      </c>
      <c r="AL1369" s="99">
        <v>0</v>
      </c>
      <c r="AM1369" s="99">
        <v>260597.72612762501</v>
      </c>
      <c r="AN1369" s="99">
        <v>33438736.009521499</v>
      </c>
      <c r="AO1369" s="99">
        <v>72242005.259765595</v>
      </c>
      <c r="AP1369" s="99">
        <v>4149.2994961738596</v>
      </c>
      <c r="AQ1369" s="99">
        <v>13912931.842529301</v>
      </c>
      <c r="AR1369" s="99">
        <v>9888610.3962402306</v>
      </c>
      <c r="AS1369" s="99">
        <v>11567363.630615201</v>
      </c>
      <c r="AT1369" s="99">
        <v>0</v>
      </c>
      <c r="AU1369" s="99">
        <v>0</v>
      </c>
      <c r="AV1369" s="99">
        <v>102339780.94531301</v>
      </c>
      <c r="AW1369" s="99">
        <v>673547.36233520496</v>
      </c>
      <c r="AX1369" s="99">
        <v>15560489.2423096</v>
      </c>
      <c r="AY1369" s="99">
        <v>22557773.521484401</v>
      </c>
      <c r="AZ1369" s="99">
        <v>15016141.1018066</v>
      </c>
      <c r="BA1369" s="99">
        <v>25657122.548583999</v>
      </c>
      <c r="BB1369" s="99">
        <v>0</v>
      </c>
      <c r="BC1369" s="99">
        <v>7955826.0254516602</v>
      </c>
      <c r="BD1369" s="99">
        <v>9444080.41796875</v>
      </c>
      <c r="BE1369" s="99">
        <v>0</v>
      </c>
      <c r="BF1369" s="99">
        <v>2119518.7712097201</v>
      </c>
      <c r="BG1369" s="99">
        <v>102896416.99511699</v>
      </c>
      <c r="BH1369" s="99">
        <v>16095733.522338901</v>
      </c>
      <c r="BI1369" s="99">
        <v>774.27390490472305</v>
      </c>
      <c r="BJ1369" s="99">
        <v>4025732.3514099098</v>
      </c>
      <c r="BK1369" s="99">
        <v>3172453.9257202102</v>
      </c>
      <c r="BL1369" s="99">
        <v>0</v>
      </c>
      <c r="BM1369" s="99">
        <v>2402.3208866119398</v>
      </c>
      <c r="BN1369" s="99">
        <v>268.29689312726299</v>
      </c>
      <c r="BO1369" s="99">
        <v>0</v>
      </c>
      <c r="BP1369" s="99">
        <v>0</v>
      </c>
      <c r="BQ1369" s="99">
        <v>0</v>
      </c>
      <c r="BR1369" s="99">
        <v>6669439.8768920898</v>
      </c>
      <c r="BS1369" s="99">
        <v>5247051.6826782199</v>
      </c>
      <c r="BT1369" s="99">
        <v>4989208.5973510696</v>
      </c>
      <c r="BU1369" s="99">
        <v>0</v>
      </c>
      <c r="BV1369" s="99">
        <v>3148154.0595092801</v>
      </c>
      <c r="BW1369" s="99">
        <v>1126485.5345153799</v>
      </c>
      <c r="BX1369" s="99">
        <v>0</v>
      </c>
      <c r="BY1369" s="99">
        <v>0</v>
      </c>
      <c r="BZ1369" s="99">
        <v>0</v>
      </c>
      <c r="CA1369" s="99">
        <v>165010.03094100999</v>
      </c>
      <c r="CB1369" s="99">
        <v>9325173.12890625</v>
      </c>
      <c r="CC1369" s="99">
        <v>86125708.865234405</v>
      </c>
      <c r="CD1369" s="99">
        <v>20146497.4616699</v>
      </c>
      <c r="CE1369" s="99">
        <v>8200.4040579795801</v>
      </c>
      <c r="CF1369" s="99">
        <v>1479695.5822296101</v>
      </c>
      <c r="CG1369" s="99">
        <v>11487416.6407471</v>
      </c>
      <c r="CH1369" s="99">
        <v>0</v>
      </c>
      <c r="CI1369" s="99">
        <v>173209.47726249701</v>
      </c>
      <c r="CJ1369" s="99">
        <v>10793629.022583</v>
      </c>
      <c r="CK1369" s="99">
        <v>97618473.833007798</v>
      </c>
      <c r="CL1369" s="99">
        <v>21280218.091796901</v>
      </c>
      <c r="CM1369" s="166">
        <v>277829.07751464797</v>
      </c>
      <c r="CN1369" s="166">
        <v>44297876.477050804</v>
      </c>
      <c r="CO1369" s="166">
        <v>200428976.33398399</v>
      </c>
      <c r="CP1369" s="99">
        <v>21280218.091796901</v>
      </c>
      <c r="CQ1369" s="99">
        <v>0</v>
      </c>
      <c r="CR1369" s="99">
        <v>0</v>
      </c>
      <c r="CS1369" s="99">
        <v>0</v>
      </c>
      <c r="CT1369" s="99">
        <v>0</v>
      </c>
      <c r="CU1369" s="98">
        <v>25052.313881915001</v>
      </c>
      <c r="CV1369" s="98">
        <v>111111.69688005801</v>
      </c>
      <c r="CW1369" s="98">
        <v>10804868.711135861</v>
      </c>
      <c r="CX1369" s="98">
        <v>97613125.505981505</v>
      </c>
    </row>
    <row r="1370" spans="1:102" x14ac:dyDescent="0.2">
      <c r="A1370" s="98" t="s">
        <v>73</v>
      </c>
      <c r="B1370" s="100">
        <v>40422</v>
      </c>
      <c r="C1370" s="99">
        <v>142238.02512741101</v>
      </c>
      <c r="D1370" s="99">
        <v>5.1955877039581502</v>
      </c>
      <c r="E1370" s="99">
        <v>22462.281846284899</v>
      </c>
      <c r="F1370" s="99">
        <v>19263.0586845875</v>
      </c>
      <c r="G1370" s="99">
        <v>8272.0995036363602</v>
      </c>
      <c r="H1370" s="99">
        <v>0</v>
      </c>
      <c r="I1370" s="99">
        <v>0</v>
      </c>
      <c r="J1370" s="99">
        <v>104889.62068843799</v>
      </c>
      <c r="K1370" s="99">
        <v>1729.70085678995</v>
      </c>
      <c r="L1370" s="99">
        <v>39417.298058509798</v>
      </c>
      <c r="M1370" s="99">
        <v>48839.402612209298</v>
      </c>
      <c r="N1370" s="99">
        <v>12222.1350855827</v>
      </c>
      <c r="O1370" s="99">
        <v>61221.153872966803</v>
      </c>
      <c r="P1370" s="99">
        <v>0</v>
      </c>
      <c r="Q1370" s="99">
        <v>6925.0522652268401</v>
      </c>
      <c r="R1370" s="99">
        <v>6848.7977902889297</v>
      </c>
      <c r="S1370" s="99">
        <v>0</v>
      </c>
      <c r="T1370" s="99">
        <v>1698.40755555034</v>
      </c>
      <c r="U1370" s="99">
        <v>106715.15027618399</v>
      </c>
      <c r="V1370" s="99">
        <v>7788678.5299682599</v>
      </c>
      <c r="W1370" s="99">
        <v>641.26829913258598</v>
      </c>
      <c r="X1370" s="99">
        <v>1552503.88214111</v>
      </c>
      <c r="Y1370" s="99">
        <v>1127404.6682891799</v>
      </c>
      <c r="Z1370" s="99">
        <v>1487666.39616394</v>
      </c>
      <c r="AA1370" s="99">
        <v>0</v>
      </c>
      <c r="AB1370" s="99">
        <v>0</v>
      </c>
      <c r="AC1370" s="99">
        <v>33848450.919921897</v>
      </c>
      <c r="AD1370" s="99">
        <v>195008.31974792501</v>
      </c>
      <c r="AE1370" s="99">
        <v>1463514.8758392299</v>
      </c>
      <c r="AF1370" s="99">
        <v>2361734.7200317401</v>
      </c>
      <c r="AG1370" s="99">
        <v>1815200.3434143099</v>
      </c>
      <c r="AH1370" s="99">
        <v>2744437.0622253399</v>
      </c>
      <c r="AI1370" s="99">
        <v>0</v>
      </c>
      <c r="AJ1370" s="99">
        <v>922838.14886474598</v>
      </c>
      <c r="AK1370" s="99">
        <v>1228827.9011993399</v>
      </c>
      <c r="AL1370" s="99">
        <v>0</v>
      </c>
      <c r="AM1370" s="99">
        <v>255629.51017189</v>
      </c>
      <c r="AN1370" s="99">
        <v>33990253.542968802</v>
      </c>
      <c r="AO1370" s="99">
        <v>72968641.591796905</v>
      </c>
      <c r="AP1370" s="99">
        <v>4702.53059148788</v>
      </c>
      <c r="AQ1370" s="99">
        <v>13503993.779541001</v>
      </c>
      <c r="AR1370" s="99">
        <v>9783057.7545165997</v>
      </c>
      <c r="AS1370" s="99">
        <v>11659289.411132799</v>
      </c>
      <c r="AT1370" s="99">
        <v>0</v>
      </c>
      <c r="AU1370" s="99">
        <v>0</v>
      </c>
      <c r="AV1370" s="99">
        <v>104128806.046875</v>
      </c>
      <c r="AW1370" s="99">
        <v>578177.19662475598</v>
      </c>
      <c r="AX1370" s="99">
        <v>15221307.803833</v>
      </c>
      <c r="AY1370" s="99">
        <v>22680555.676757801</v>
      </c>
      <c r="AZ1370" s="99">
        <v>15037043.0467529</v>
      </c>
      <c r="BA1370" s="99">
        <v>25318906.247558601</v>
      </c>
      <c r="BB1370" s="99">
        <v>0</v>
      </c>
      <c r="BC1370" s="99">
        <v>7918613.5654907199</v>
      </c>
      <c r="BD1370" s="99">
        <v>9517791.80615234</v>
      </c>
      <c r="BE1370" s="99">
        <v>0</v>
      </c>
      <c r="BF1370" s="99">
        <v>2096072.1062469501</v>
      </c>
      <c r="BG1370" s="99">
        <v>104759339.53222699</v>
      </c>
      <c r="BH1370" s="99">
        <v>15943183.8051758</v>
      </c>
      <c r="BI1370" s="99">
        <v>1024.9341147542</v>
      </c>
      <c r="BJ1370" s="99">
        <v>3931826.7802124</v>
      </c>
      <c r="BK1370" s="99">
        <v>3107428.5657653799</v>
      </c>
      <c r="BL1370" s="99">
        <v>0</v>
      </c>
      <c r="BM1370" s="99">
        <v>937.84269664436601</v>
      </c>
      <c r="BN1370" s="99">
        <v>187.55065261386301</v>
      </c>
      <c r="BO1370" s="99">
        <v>0</v>
      </c>
      <c r="BP1370" s="99">
        <v>0</v>
      </c>
      <c r="BQ1370" s="99">
        <v>0</v>
      </c>
      <c r="BR1370" s="99">
        <v>6690892.3642578097</v>
      </c>
      <c r="BS1370" s="99">
        <v>5250257.33557129</v>
      </c>
      <c r="BT1370" s="99">
        <v>4920185.2985229502</v>
      </c>
      <c r="BU1370" s="99">
        <v>0</v>
      </c>
      <c r="BV1370" s="99">
        <v>3153722.6174316402</v>
      </c>
      <c r="BW1370" s="99">
        <v>1129477.5438232401</v>
      </c>
      <c r="BX1370" s="99">
        <v>0</v>
      </c>
      <c r="BY1370" s="99">
        <v>0</v>
      </c>
      <c r="BZ1370" s="99">
        <v>0</v>
      </c>
      <c r="CA1370" s="99">
        <v>164728.96450805699</v>
      </c>
      <c r="CB1370" s="99">
        <v>9325434.7222900409</v>
      </c>
      <c r="CC1370" s="99">
        <v>86366332.024414107</v>
      </c>
      <c r="CD1370" s="99">
        <v>19825820.034423798</v>
      </c>
      <c r="CE1370" s="99">
        <v>8304.3902218341791</v>
      </c>
      <c r="CF1370" s="99">
        <v>1488007.16384888</v>
      </c>
      <c r="CG1370" s="99">
        <v>11688264.9185791</v>
      </c>
      <c r="CH1370" s="99">
        <v>0</v>
      </c>
      <c r="CI1370" s="99">
        <v>173030.929922104</v>
      </c>
      <c r="CJ1370" s="99">
        <v>10820889.6451416</v>
      </c>
      <c r="CK1370" s="99">
        <v>98079138.722656295</v>
      </c>
      <c r="CL1370" s="99">
        <v>20964954.034179699</v>
      </c>
      <c r="CM1370" s="166">
        <v>278681.19601059001</v>
      </c>
      <c r="CN1370" s="166">
        <v>44727020.372558601</v>
      </c>
      <c r="CO1370" s="166">
        <v>202461406.61523399</v>
      </c>
      <c r="CP1370" s="99">
        <v>20964954.034179699</v>
      </c>
      <c r="CQ1370" s="99">
        <v>0</v>
      </c>
      <c r="CR1370" s="99">
        <v>0</v>
      </c>
      <c r="CS1370" s="99">
        <v>0</v>
      </c>
      <c r="CT1370" s="99">
        <v>0</v>
      </c>
      <c r="CU1370" s="98">
        <v>24063.224411767002</v>
      </c>
      <c r="CV1370" s="98">
        <v>112041.710676756</v>
      </c>
      <c r="CW1370" s="98">
        <v>10813441.886138922</v>
      </c>
      <c r="CX1370" s="98">
        <v>98054596.942993209</v>
      </c>
    </row>
    <row r="1371" spans="1:102" x14ac:dyDescent="0.2">
      <c r="A1371" s="98" t="s">
        <v>73</v>
      </c>
      <c r="B1371" s="100">
        <v>40513</v>
      </c>
      <c r="C1371" s="99">
        <v>141732.01633071899</v>
      </c>
      <c r="D1371" s="99">
        <v>5.1415316009661201</v>
      </c>
      <c r="E1371" s="99">
        <v>21935.283792972601</v>
      </c>
      <c r="F1371" s="99">
        <v>18930.674337148699</v>
      </c>
      <c r="G1371" s="99">
        <v>8435.6767653226907</v>
      </c>
      <c r="H1371" s="99">
        <v>0</v>
      </c>
      <c r="I1371" s="99">
        <v>0</v>
      </c>
      <c r="J1371" s="99">
        <v>105995.804919243</v>
      </c>
      <c r="K1371" s="99">
        <v>1542.8512850403799</v>
      </c>
      <c r="L1371" s="99">
        <v>47544.034924030297</v>
      </c>
      <c r="M1371" s="99">
        <v>48611.045917034098</v>
      </c>
      <c r="N1371" s="99">
        <v>12145.3421983719</v>
      </c>
      <c r="O1371" s="99">
        <v>59157.308966636701</v>
      </c>
      <c r="P1371" s="99">
        <v>0</v>
      </c>
      <c r="Q1371" s="99">
        <v>6851.5836427211798</v>
      </c>
      <c r="R1371" s="99">
        <v>6901.2536949515297</v>
      </c>
      <c r="S1371" s="99">
        <v>0</v>
      </c>
      <c r="T1371" s="99">
        <v>2054.7724720239598</v>
      </c>
      <c r="U1371" s="99">
        <v>107681.241660118</v>
      </c>
      <c r="V1371" s="99">
        <v>7708986.7791748</v>
      </c>
      <c r="W1371" s="99">
        <v>483.33478479832399</v>
      </c>
      <c r="X1371" s="99">
        <v>1484151.5465545701</v>
      </c>
      <c r="Y1371" s="99">
        <v>1088671.3421936</v>
      </c>
      <c r="Z1371" s="99">
        <v>1490167.9492492699</v>
      </c>
      <c r="AA1371" s="99">
        <v>0</v>
      </c>
      <c r="AB1371" s="99">
        <v>0</v>
      </c>
      <c r="AC1371" s="99">
        <v>33852388.3056641</v>
      </c>
      <c r="AD1371" s="99">
        <v>171748.94732666001</v>
      </c>
      <c r="AE1371" s="99">
        <v>1617713.25782776</v>
      </c>
      <c r="AF1371" s="99">
        <v>2350804.6387023898</v>
      </c>
      <c r="AG1371" s="99">
        <v>1795295.76556396</v>
      </c>
      <c r="AH1371" s="99">
        <v>2521736.8460082998</v>
      </c>
      <c r="AI1371" s="99">
        <v>0</v>
      </c>
      <c r="AJ1371" s="99">
        <v>917759.64082336402</v>
      </c>
      <c r="AK1371" s="99">
        <v>1207383.92510986</v>
      </c>
      <c r="AL1371" s="99">
        <v>0</v>
      </c>
      <c r="AM1371" s="99">
        <v>275514.09136962902</v>
      </c>
      <c r="AN1371" s="99">
        <v>33990939.834472701</v>
      </c>
      <c r="AO1371" s="99">
        <v>72852788.036132798</v>
      </c>
      <c r="AP1371" s="99">
        <v>3864.66119992733</v>
      </c>
      <c r="AQ1371" s="99">
        <v>12964845.3984375</v>
      </c>
      <c r="AR1371" s="99">
        <v>9471595.00146484</v>
      </c>
      <c r="AS1371" s="99">
        <v>11729619.9168701</v>
      </c>
      <c r="AT1371" s="99">
        <v>0</v>
      </c>
      <c r="AU1371" s="99">
        <v>0</v>
      </c>
      <c r="AV1371" s="99">
        <v>105376967.456055</v>
      </c>
      <c r="AW1371" s="99">
        <v>516040.34706497198</v>
      </c>
      <c r="AX1371" s="99">
        <v>16920212.8129883</v>
      </c>
      <c r="AY1371" s="99">
        <v>22711621.926269501</v>
      </c>
      <c r="AZ1371" s="99">
        <v>14978697.461792</v>
      </c>
      <c r="BA1371" s="99">
        <v>23338924.041992199</v>
      </c>
      <c r="BB1371" s="99">
        <v>0</v>
      </c>
      <c r="BC1371" s="99">
        <v>7948631.5154418899</v>
      </c>
      <c r="BD1371" s="99">
        <v>9434679.50854492</v>
      </c>
      <c r="BE1371" s="99">
        <v>0</v>
      </c>
      <c r="BF1371" s="99">
        <v>2270269.7380065899</v>
      </c>
      <c r="BG1371" s="99">
        <v>106086641.89160199</v>
      </c>
      <c r="BH1371" s="99">
        <v>15869600.6630859</v>
      </c>
      <c r="BI1371" s="99">
        <v>620.17825433611904</v>
      </c>
      <c r="BJ1371" s="99">
        <v>3822365.4767150902</v>
      </c>
      <c r="BK1371" s="99">
        <v>3032042.1890869099</v>
      </c>
      <c r="BL1371" s="99">
        <v>0</v>
      </c>
      <c r="BM1371" s="99">
        <v>975.58535064011801</v>
      </c>
      <c r="BN1371" s="99">
        <v>162.661989178509</v>
      </c>
      <c r="BO1371" s="99">
        <v>0</v>
      </c>
      <c r="BP1371" s="99">
        <v>0</v>
      </c>
      <c r="BQ1371" s="99">
        <v>0</v>
      </c>
      <c r="BR1371" s="99">
        <v>6689756.1688842801</v>
      </c>
      <c r="BS1371" s="99">
        <v>5235455.6354980497</v>
      </c>
      <c r="BT1371" s="99">
        <v>4539012.5587768601</v>
      </c>
      <c r="BU1371" s="99">
        <v>0</v>
      </c>
      <c r="BV1371" s="99">
        <v>3160666.6501464802</v>
      </c>
      <c r="BW1371" s="99">
        <v>1086408.5753478999</v>
      </c>
      <c r="BX1371" s="99">
        <v>0</v>
      </c>
      <c r="BY1371" s="99">
        <v>0</v>
      </c>
      <c r="BZ1371" s="99">
        <v>0</v>
      </c>
      <c r="CA1371" s="99">
        <v>163732.97938919099</v>
      </c>
      <c r="CB1371" s="99">
        <v>9207197.9530029297</v>
      </c>
      <c r="CC1371" s="99">
        <v>86082184.142578095</v>
      </c>
      <c r="CD1371" s="99">
        <v>19694983.629638702</v>
      </c>
      <c r="CE1371" s="99">
        <v>8434.3431458473206</v>
      </c>
      <c r="CF1371" s="99">
        <v>1488149.3058471701</v>
      </c>
      <c r="CG1371" s="99">
        <v>11688450.5740967</v>
      </c>
      <c r="CH1371" s="99">
        <v>0</v>
      </c>
      <c r="CI1371" s="99">
        <v>172170.97270202599</v>
      </c>
      <c r="CJ1371" s="99">
        <v>10679578.9830322</v>
      </c>
      <c r="CK1371" s="99">
        <v>97759895.969726607</v>
      </c>
      <c r="CL1371" s="99">
        <v>20775355.1875</v>
      </c>
      <c r="CM1371" s="166">
        <v>278549.48856353801</v>
      </c>
      <c r="CN1371" s="166">
        <v>44734840.5078125</v>
      </c>
      <c r="CO1371" s="166">
        <v>204099588.21093801</v>
      </c>
      <c r="CP1371" s="99">
        <v>20775355.1875</v>
      </c>
      <c r="CQ1371" s="99">
        <v>0</v>
      </c>
      <c r="CR1371" s="99">
        <v>0</v>
      </c>
      <c r="CS1371" s="99">
        <v>0</v>
      </c>
      <c r="CT1371" s="99">
        <v>0</v>
      </c>
      <c r="CU1371" s="98">
        <v>23545.328770122</v>
      </c>
      <c r="CV1371" s="98">
        <v>113286.137522327</v>
      </c>
      <c r="CW1371" s="98">
        <v>10695347.2588501</v>
      </c>
      <c r="CX1371" s="98">
        <v>97770634.71667479</v>
      </c>
    </row>
    <row r="1372" spans="1:102" x14ac:dyDescent="0.2">
      <c r="A1372" s="98" t="s">
        <v>73</v>
      </c>
      <c r="B1372" s="100">
        <v>40603</v>
      </c>
      <c r="C1372" s="99">
        <v>141061.75441169701</v>
      </c>
      <c r="D1372" s="99">
        <v>4.8185384589596696</v>
      </c>
      <c r="E1372" s="99">
        <v>21565.898761272401</v>
      </c>
      <c r="F1372" s="99">
        <v>18614.305048942599</v>
      </c>
      <c r="G1372" s="99">
        <v>8542.9614346027392</v>
      </c>
      <c r="H1372" s="99">
        <v>0</v>
      </c>
      <c r="I1372" s="99">
        <v>0</v>
      </c>
      <c r="J1372" s="99">
        <v>107575.555701256</v>
      </c>
      <c r="K1372" s="99">
        <v>1377.59735305607</v>
      </c>
      <c r="L1372" s="99">
        <v>93803.9431943893</v>
      </c>
      <c r="M1372" s="99">
        <v>48489.230762004903</v>
      </c>
      <c r="N1372" s="99">
        <v>12022.6178697348</v>
      </c>
      <c r="O1372" s="99">
        <v>0</v>
      </c>
      <c r="P1372" s="99">
        <v>0</v>
      </c>
      <c r="Q1372" s="99">
        <v>6791.1778119802502</v>
      </c>
      <c r="R1372" s="99">
        <v>0</v>
      </c>
      <c r="S1372" s="99">
        <v>0</v>
      </c>
      <c r="T1372" s="99">
        <v>8392.7565608024597</v>
      </c>
      <c r="U1372" s="99">
        <v>108922.608446121</v>
      </c>
      <c r="V1372" s="99">
        <v>7719177.8856811495</v>
      </c>
      <c r="W1372" s="99">
        <v>497.589919537306</v>
      </c>
      <c r="X1372" s="99">
        <v>1436683.727005</v>
      </c>
      <c r="Y1372" s="99">
        <v>1052327.3536071801</v>
      </c>
      <c r="Z1372" s="99">
        <v>1504177.9019317599</v>
      </c>
      <c r="AA1372" s="99">
        <v>0</v>
      </c>
      <c r="AB1372" s="99">
        <v>0</v>
      </c>
      <c r="AC1372" s="99">
        <v>34442009.831054702</v>
      </c>
      <c r="AD1372" s="99">
        <v>153130.49522781401</v>
      </c>
      <c r="AE1372" s="99">
        <v>4145130.6183166499</v>
      </c>
      <c r="AF1372" s="99">
        <v>2344189.0769043001</v>
      </c>
      <c r="AG1372" s="99">
        <v>1760591.1613769501</v>
      </c>
      <c r="AH1372" s="99">
        <v>0</v>
      </c>
      <c r="AI1372" s="99">
        <v>0</v>
      </c>
      <c r="AJ1372" s="99">
        <v>919129.14462280297</v>
      </c>
      <c r="AK1372" s="99">
        <v>0</v>
      </c>
      <c r="AL1372" s="99">
        <v>0</v>
      </c>
      <c r="AM1372" s="99">
        <v>1488951.0758056601</v>
      </c>
      <c r="AN1372" s="99">
        <v>34457259.658691399</v>
      </c>
      <c r="AO1372" s="99">
        <v>73506524.458007798</v>
      </c>
      <c r="AP1372" s="99">
        <v>3930.1602510213902</v>
      </c>
      <c r="AQ1372" s="99">
        <v>12742994.6837158</v>
      </c>
      <c r="AR1372" s="99">
        <v>9251856.9769287091</v>
      </c>
      <c r="AS1372" s="99">
        <v>11893513.6903076</v>
      </c>
      <c r="AT1372" s="99">
        <v>0</v>
      </c>
      <c r="AU1372" s="99">
        <v>0</v>
      </c>
      <c r="AV1372" s="99">
        <v>108061680.980469</v>
      </c>
      <c r="AW1372" s="99">
        <v>463586.66543579102</v>
      </c>
      <c r="AX1372" s="99">
        <v>40254591.572753899</v>
      </c>
      <c r="AY1372" s="99">
        <v>22869188.159667999</v>
      </c>
      <c r="AZ1372" s="99">
        <v>14820056.869140601</v>
      </c>
      <c r="BA1372" s="99">
        <v>0</v>
      </c>
      <c r="BB1372" s="99">
        <v>0</v>
      </c>
      <c r="BC1372" s="99">
        <v>7997627.5814819299</v>
      </c>
      <c r="BD1372" s="99">
        <v>0</v>
      </c>
      <c r="BE1372" s="99">
        <v>0</v>
      </c>
      <c r="BF1372" s="99">
        <v>11785490.6571045</v>
      </c>
      <c r="BG1372" s="99">
        <v>108356957.130859</v>
      </c>
      <c r="BH1372" s="99">
        <v>11630809.314208999</v>
      </c>
      <c r="BI1372" s="99">
        <v>726.73312915116503</v>
      </c>
      <c r="BJ1372" s="99">
        <v>3336351.3950805701</v>
      </c>
      <c r="BK1372" s="99">
        <v>2843044.1582946801</v>
      </c>
      <c r="BL1372" s="99">
        <v>0</v>
      </c>
      <c r="BM1372" s="99">
        <v>0</v>
      </c>
      <c r="BN1372" s="99">
        <v>0</v>
      </c>
      <c r="BO1372" s="99">
        <v>0</v>
      </c>
      <c r="BP1372" s="99">
        <v>0</v>
      </c>
      <c r="BQ1372" s="99">
        <v>0</v>
      </c>
      <c r="BR1372" s="99">
        <v>6686579.7076415997</v>
      </c>
      <c r="BS1372" s="99">
        <v>5157160.1264038105</v>
      </c>
      <c r="BT1372" s="99">
        <v>0</v>
      </c>
      <c r="BU1372" s="99">
        <v>0</v>
      </c>
      <c r="BV1372" s="99">
        <v>3184358.7458496098</v>
      </c>
      <c r="BW1372" s="99">
        <v>0</v>
      </c>
      <c r="BX1372" s="99">
        <v>0</v>
      </c>
      <c r="BY1372" s="99">
        <v>0</v>
      </c>
      <c r="BZ1372" s="99">
        <v>0</v>
      </c>
      <c r="CA1372" s="99">
        <v>162598.39116668701</v>
      </c>
      <c r="CB1372" s="99">
        <v>9168964.8831787091</v>
      </c>
      <c r="CC1372" s="99">
        <v>86102075.827148393</v>
      </c>
      <c r="CD1372" s="99">
        <v>14975167.219970699</v>
      </c>
      <c r="CE1372" s="99">
        <v>8551.8336387872696</v>
      </c>
      <c r="CF1372" s="99">
        <v>1502662.1151428199</v>
      </c>
      <c r="CG1372" s="99">
        <v>11861686.7883301</v>
      </c>
      <c r="CH1372" s="99">
        <v>0</v>
      </c>
      <c r="CI1372" s="99">
        <v>171147.776079178</v>
      </c>
      <c r="CJ1372" s="99">
        <v>10646267.965820299</v>
      </c>
      <c r="CK1372" s="99">
        <v>97980245.438476607</v>
      </c>
      <c r="CL1372" s="99">
        <v>14961063.7507324</v>
      </c>
      <c r="CM1372" s="166">
        <v>278973.18141174299</v>
      </c>
      <c r="CN1372" s="166">
        <v>45161982.950683601</v>
      </c>
      <c r="CO1372" s="166">
        <v>206231224.03906301</v>
      </c>
      <c r="CP1372" s="99">
        <v>14961063.7507324</v>
      </c>
      <c r="CQ1372" s="99">
        <v>0</v>
      </c>
      <c r="CR1372" s="99">
        <v>0</v>
      </c>
      <c r="CS1372" s="99">
        <v>0</v>
      </c>
      <c r="CT1372" s="99">
        <v>0</v>
      </c>
      <c r="CU1372" s="98">
        <v>23014.397085214001</v>
      </c>
      <c r="CV1372" s="98">
        <v>114930.206975825</v>
      </c>
      <c r="CW1372" s="98">
        <v>10671626.998321529</v>
      </c>
      <c r="CX1372" s="98">
        <v>97963762.615478486</v>
      </c>
    </row>
    <row r="1373" spans="1:102" x14ac:dyDescent="0.2">
      <c r="A1373" s="98" t="s">
        <v>73</v>
      </c>
      <c r="B1373" s="100">
        <v>40695</v>
      </c>
      <c r="C1373" s="99">
        <v>140997.921743393</v>
      </c>
      <c r="D1373" s="99">
        <v>4.81747026299126</v>
      </c>
      <c r="E1373" s="99">
        <v>20794.4335227013</v>
      </c>
      <c r="F1373" s="99">
        <v>18316.622723579399</v>
      </c>
      <c r="G1373" s="99">
        <v>8662.1593464612997</v>
      </c>
      <c r="H1373" s="99">
        <v>0</v>
      </c>
      <c r="I1373" s="99">
        <v>0</v>
      </c>
      <c r="J1373" s="99">
        <v>108576.036028862</v>
      </c>
      <c r="K1373" s="99">
        <v>1234.66026930511</v>
      </c>
      <c r="L1373" s="99">
        <v>94273.781868934602</v>
      </c>
      <c r="M1373" s="99">
        <v>48465.9841580391</v>
      </c>
      <c r="N1373" s="99">
        <v>11944.0366814137</v>
      </c>
      <c r="O1373" s="99">
        <v>0</v>
      </c>
      <c r="P1373" s="99">
        <v>0</v>
      </c>
      <c r="Q1373" s="99">
        <v>6759.00309169292</v>
      </c>
      <c r="R1373" s="99">
        <v>0</v>
      </c>
      <c r="S1373" s="99">
        <v>0</v>
      </c>
      <c r="T1373" s="99">
        <v>8663.2322081327402</v>
      </c>
      <c r="U1373" s="99">
        <v>109673.557851791</v>
      </c>
      <c r="V1373" s="99">
        <v>7699994.7680053702</v>
      </c>
      <c r="W1373" s="99">
        <v>475.17530980333697</v>
      </c>
      <c r="X1373" s="99">
        <v>1349086.69560242</v>
      </c>
      <c r="Y1373" s="99">
        <v>1032443.8331527699</v>
      </c>
      <c r="Z1373" s="99">
        <v>1495626.5912017799</v>
      </c>
      <c r="AA1373" s="99">
        <v>0</v>
      </c>
      <c r="AB1373" s="99">
        <v>0</v>
      </c>
      <c r="AC1373" s="99">
        <v>34844928.128417999</v>
      </c>
      <c r="AD1373" s="99">
        <v>131854.86524391201</v>
      </c>
      <c r="AE1373" s="99">
        <v>4040894.7908020001</v>
      </c>
      <c r="AF1373" s="99">
        <v>2344206.6340331999</v>
      </c>
      <c r="AG1373" s="99">
        <v>1731945.1229705799</v>
      </c>
      <c r="AH1373" s="99">
        <v>0</v>
      </c>
      <c r="AI1373" s="99">
        <v>0</v>
      </c>
      <c r="AJ1373" s="99">
        <v>928296.09070587205</v>
      </c>
      <c r="AK1373" s="99">
        <v>0</v>
      </c>
      <c r="AL1373" s="99">
        <v>0</v>
      </c>
      <c r="AM1373" s="99">
        <v>1497623.8341216999</v>
      </c>
      <c r="AN1373" s="99">
        <v>34804323.836425804</v>
      </c>
      <c r="AO1373" s="99">
        <v>73279190.881835893</v>
      </c>
      <c r="AP1373" s="99">
        <v>3929.9472944438498</v>
      </c>
      <c r="AQ1373" s="99">
        <v>12014790.9921875</v>
      </c>
      <c r="AR1373" s="99">
        <v>9218526.3535156306</v>
      </c>
      <c r="AS1373" s="99">
        <v>11930675.997802701</v>
      </c>
      <c r="AT1373" s="99">
        <v>0</v>
      </c>
      <c r="AU1373" s="99">
        <v>0</v>
      </c>
      <c r="AV1373" s="99">
        <v>109986993.325195</v>
      </c>
      <c r="AW1373" s="99">
        <v>401456.81611251802</v>
      </c>
      <c r="AX1373" s="99">
        <v>39829547.121582001</v>
      </c>
      <c r="AY1373" s="99">
        <v>22917934.7431641</v>
      </c>
      <c r="AZ1373" s="99">
        <v>14554079.9953613</v>
      </c>
      <c r="BA1373" s="99">
        <v>0</v>
      </c>
      <c r="BB1373" s="99">
        <v>0</v>
      </c>
      <c r="BC1373" s="99">
        <v>8065272.90698242</v>
      </c>
      <c r="BD1373" s="99">
        <v>0</v>
      </c>
      <c r="BE1373" s="99">
        <v>0</v>
      </c>
      <c r="BF1373" s="99">
        <v>11927222.8079834</v>
      </c>
      <c r="BG1373" s="99">
        <v>110353071.086914</v>
      </c>
      <c r="BH1373" s="99">
        <v>11719417.3240967</v>
      </c>
      <c r="BI1373" s="99">
        <v>516.87560364603996</v>
      </c>
      <c r="BJ1373" s="99">
        <v>3248398.0794067401</v>
      </c>
      <c r="BK1373" s="99">
        <v>2802154.0897216802</v>
      </c>
      <c r="BL1373" s="99">
        <v>0</v>
      </c>
      <c r="BM1373" s="99">
        <v>0</v>
      </c>
      <c r="BN1373" s="99">
        <v>0</v>
      </c>
      <c r="BO1373" s="99">
        <v>0</v>
      </c>
      <c r="BP1373" s="99">
        <v>0</v>
      </c>
      <c r="BQ1373" s="99">
        <v>0</v>
      </c>
      <c r="BR1373" s="99">
        <v>6729181.3107299795</v>
      </c>
      <c r="BS1373" s="99">
        <v>5080187.4536743201</v>
      </c>
      <c r="BT1373" s="99">
        <v>0</v>
      </c>
      <c r="BU1373" s="99">
        <v>0</v>
      </c>
      <c r="BV1373" s="99">
        <v>3224976.0179748498</v>
      </c>
      <c r="BW1373" s="99">
        <v>0</v>
      </c>
      <c r="BX1373" s="99">
        <v>0</v>
      </c>
      <c r="BY1373" s="99">
        <v>0</v>
      </c>
      <c r="BZ1373" s="99">
        <v>0</v>
      </c>
      <c r="CA1373" s="99">
        <v>161737.16747093201</v>
      </c>
      <c r="CB1373" s="99">
        <v>9020613.4688720703</v>
      </c>
      <c r="CC1373" s="99">
        <v>85386522.349609405</v>
      </c>
      <c r="CD1373" s="99">
        <v>14973539.9106445</v>
      </c>
      <c r="CE1373" s="99">
        <v>8645.9862905740702</v>
      </c>
      <c r="CF1373" s="99">
        <v>1497132.17668152</v>
      </c>
      <c r="CG1373" s="99">
        <v>11874347.938720699</v>
      </c>
      <c r="CH1373" s="99">
        <v>0</v>
      </c>
      <c r="CI1373" s="99">
        <v>170375.88906860401</v>
      </c>
      <c r="CJ1373" s="99">
        <v>10513632.7486572</v>
      </c>
      <c r="CK1373" s="99">
        <v>97272315.669921905</v>
      </c>
      <c r="CL1373" s="99">
        <v>14963792.6168213</v>
      </c>
      <c r="CM1373" s="166">
        <v>278786.42142105103</v>
      </c>
      <c r="CN1373" s="166">
        <v>45358063.019042999</v>
      </c>
      <c r="CO1373" s="166">
        <v>207434752.80664101</v>
      </c>
      <c r="CP1373" s="99">
        <v>14963792.6168213</v>
      </c>
      <c r="CQ1373" s="99">
        <v>0</v>
      </c>
      <c r="CR1373" s="99">
        <v>0</v>
      </c>
      <c r="CS1373" s="99">
        <v>0</v>
      </c>
      <c r="CT1373" s="99">
        <v>0</v>
      </c>
      <c r="CU1373" s="98">
        <v>21993.661203224001</v>
      </c>
      <c r="CV1373" s="98">
        <v>116031.853414421</v>
      </c>
      <c r="CW1373" s="98">
        <v>10517745.645553591</v>
      </c>
      <c r="CX1373" s="98">
        <v>97260870.288330108</v>
      </c>
    </row>
    <row r="1374" spans="1:102" x14ac:dyDescent="0.2">
      <c r="A1374" s="98" t="s">
        <v>73</v>
      </c>
      <c r="B1374" s="100">
        <v>40787</v>
      </c>
      <c r="C1374" s="99">
        <v>140908.463909149</v>
      </c>
      <c r="D1374" s="99">
        <v>6.3686097929603402</v>
      </c>
      <c r="E1374" s="99">
        <v>20752.6641783714</v>
      </c>
      <c r="F1374" s="99">
        <v>18453.372731685598</v>
      </c>
      <c r="G1374" s="99">
        <v>8528.5897177457791</v>
      </c>
      <c r="H1374" s="99">
        <v>0</v>
      </c>
      <c r="I1374" s="99">
        <v>0</v>
      </c>
      <c r="J1374" s="99">
        <v>108542.999420166</v>
      </c>
      <c r="K1374" s="99">
        <v>1089.28300456703</v>
      </c>
      <c r="L1374" s="99">
        <v>96274.189743042007</v>
      </c>
      <c r="M1374" s="99">
        <v>48548.695108890497</v>
      </c>
      <c r="N1374" s="99">
        <v>11842.392039656601</v>
      </c>
      <c r="O1374" s="99">
        <v>0</v>
      </c>
      <c r="P1374" s="99">
        <v>0</v>
      </c>
      <c r="Q1374" s="99">
        <v>6720.6447903513899</v>
      </c>
      <c r="R1374" s="99">
        <v>0</v>
      </c>
      <c r="S1374" s="99">
        <v>0</v>
      </c>
      <c r="T1374" s="99">
        <v>8652.4273328781092</v>
      </c>
      <c r="U1374" s="99">
        <v>109674.48939895599</v>
      </c>
      <c r="V1374" s="99">
        <v>7677961.0068969699</v>
      </c>
      <c r="W1374" s="99">
        <v>590.82476557046198</v>
      </c>
      <c r="X1374" s="99">
        <v>1322122.03640747</v>
      </c>
      <c r="Y1374" s="99">
        <v>1017756.5106658899</v>
      </c>
      <c r="Z1374" s="99">
        <v>1478213.65534973</v>
      </c>
      <c r="AA1374" s="99">
        <v>0</v>
      </c>
      <c r="AB1374" s="99">
        <v>0</v>
      </c>
      <c r="AC1374" s="99">
        <v>34817288.797363304</v>
      </c>
      <c r="AD1374" s="99">
        <v>118745.372925758</v>
      </c>
      <c r="AE1374" s="99">
        <v>3996547.65515137</v>
      </c>
      <c r="AF1374" s="99">
        <v>2360322.40478516</v>
      </c>
      <c r="AG1374" s="99">
        <v>1720428.5823822001</v>
      </c>
      <c r="AH1374" s="99">
        <v>0</v>
      </c>
      <c r="AI1374" s="99">
        <v>0</v>
      </c>
      <c r="AJ1374" s="99">
        <v>928910.36534118699</v>
      </c>
      <c r="AK1374" s="99">
        <v>0</v>
      </c>
      <c r="AL1374" s="99">
        <v>0</v>
      </c>
      <c r="AM1374" s="99">
        <v>1491074.4720916699</v>
      </c>
      <c r="AN1374" s="99">
        <v>35072162.386230499</v>
      </c>
      <c r="AO1374" s="99">
        <v>73826116.339843795</v>
      </c>
      <c r="AP1374" s="99">
        <v>5137.33578312397</v>
      </c>
      <c r="AQ1374" s="99">
        <v>11793579.864257799</v>
      </c>
      <c r="AR1374" s="99">
        <v>9059264.6424560491</v>
      </c>
      <c r="AS1374" s="99">
        <v>11822849.698364301</v>
      </c>
      <c r="AT1374" s="99">
        <v>0</v>
      </c>
      <c r="AU1374" s="99">
        <v>0</v>
      </c>
      <c r="AV1374" s="99">
        <v>110876603.759766</v>
      </c>
      <c r="AW1374" s="99">
        <v>364250.69106292701</v>
      </c>
      <c r="AX1374" s="99">
        <v>39979064.051269501</v>
      </c>
      <c r="AY1374" s="99">
        <v>23290104.169189502</v>
      </c>
      <c r="AZ1374" s="99">
        <v>14545211.349365201</v>
      </c>
      <c r="BA1374" s="99">
        <v>0</v>
      </c>
      <c r="BB1374" s="99">
        <v>0</v>
      </c>
      <c r="BC1374" s="99">
        <v>8142897.9962768601</v>
      </c>
      <c r="BD1374" s="99">
        <v>0</v>
      </c>
      <c r="BE1374" s="99">
        <v>0</v>
      </c>
      <c r="BF1374" s="99">
        <v>11901775.458007799</v>
      </c>
      <c r="BG1374" s="99">
        <v>111307835.505859</v>
      </c>
      <c r="BH1374" s="99">
        <v>12057543.102417</v>
      </c>
      <c r="BI1374" s="99">
        <v>868.99637135118201</v>
      </c>
      <c r="BJ1374" s="99">
        <v>3244816.0868530301</v>
      </c>
      <c r="BK1374" s="99">
        <v>2799168.3009338402</v>
      </c>
      <c r="BL1374" s="99">
        <v>0</v>
      </c>
      <c r="BM1374" s="99">
        <v>0</v>
      </c>
      <c r="BN1374" s="99">
        <v>0</v>
      </c>
      <c r="BO1374" s="99">
        <v>0</v>
      </c>
      <c r="BP1374" s="99">
        <v>0</v>
      </c>
      <c r="BQ1374" s="99">
        <v>0</v>
      </c>
      <c r="BR1374" s="99">
        <v>6780452.57495117</v>
      </c>
      <c r="BS1374" s="99">
        <v>5064671.10046387</v>
      </c>
      <c r="BT1374" s="99">
        <v>0</v>
      </c>
      <c r="BU1374" s="99">
        <v>0</v>
      </c>
      <c r="BV1374" s="99">
        <v>3255639.5253601102</v>
      </c>
      <c r="BW1374" s="99">
        <v>0</v>
      </c>
      <c r="BX1374" s="99">
        <v>0</v>
      </c>
      <c r="BY1374" s="99">
        <v>0</v>
      </c>
      <c r="BZ1374" s="99">
        <v>0</v>
      </c>
      <c r="CA1374" s="99">
        <v>161634.600219727</v>
      </c>
      <c r="CB1374" s="99">
        <v>9001172.0716552697</v>
      </c>
      <c r="CC1374" s="99">
        <v>85622875.2109375</v>
      </c>
      <c r="CD1374" s="99">
        <v>15295648.998779301</v>
      </c>
      <c r="CE1374" s="99">
        <v>8551.5341444015503</v>
      </c>
      <c r="CF1374" s="99">
        <v>1484191.5576019301</v>
      </c>
      <c r="CG1374" s="99">
        <v>11881012.4101563</v>
      </c>
      <c r="CH1374" s="99">
        <v>0</v>
      </c>
      <c r="CI1374" s="99">
        <v>170185.101119995</v>
      </c>
      <c r="CJ1374" s="99">
        <v>10487756.310058599</v>
      </c>
      <c r="CK1374" s="99">
        <v>97495496.958007798</v>
      </c>
      <c r="CL1374" s="99">
        <v>15320807.3859863</v>
      </c>
      <c r="CM1374" s="166">
        <v>278952.60969161999</v>
      </c>
      <c r="CN1374" s="166">
        <v>45534724.2568359</v>
      </c>
      <c r="CO1374" s="166">
        <v>209048645.88085899</v>
      </c>
      <c r="CP1374" s="99">
        <v>15320807.3859863</v>
      </c>
      <c r="CQ1374" s="99">
        <v>0</v>
      </c>
      <c r="CR1374" s="99">
        <v>0</v>
      </c>
      <c r="CS1374" s="99">
        <v>0</v>
      </c>
      <c r="CT1374" s="99">
        <v>0</v>
      </c>
      <c r="CU1374" s="98">
        <v>21789.092764538</v>
      </c>
      <c r="CV1374" s="98">
        <v>115938.42730236999</v>
      </c>
      <c r="CW1374" s="98">
        <v>10485363.6292572</v>
      </c>
      <c r="CX1374" s="98">
        <v>97503887.621093795</v>
      </c>
    </row>
    <row r="1375" spans="1:102" x14ac:dyDescent="0.2">
      <c r="A1375" s="98" t="s">
        <v>73</v>
      </c>
      <c r="B1375" s="100">
        <v>40878</v>
      </c>
      <c r="C1375" s="99">
        <v>141751.09119415301</v>
      </c>
      <c r="D1375" s="99">
        <v>6.1028896819916598</v>
      </c>
      <c r="E1375" s="99">
        <v>20667.289883613601</v>
      </c>
      <c r="F1375" s="99">
        <v>18474.228497266799</v>
      </c>
      <c r="G1375" s="99">
        <v>8624.2201681137103</v>
      </c>
      <c r="H1375" s="99">
        <v>0</v>
      </c>
      <c r="I1375" s="99">
        <v>0</v>
      </c>
      <c r="J1375" s="99">
        <v>110030.693520546</v>
      </c>
      <c r="K1375" s="99">
        <v>1066.92595717311</v>
      </c>
      <c r="L1375" s="99">
        <v>95037.037796020493</v>
      </c>
      <c r="M1375" s="99">
        <v>48900.896568298303</v>
      </c>
      <c r="N1375" s="99">
        <v>11759.6971457005</v>
      </c>
      <c r="O1375" s="99">
        <v>0</v>
      </c>
      <c r="P1375" s="99">
        <v>0</v>
      </c>
      <c r="Q1375" s="99">
        <v>6756.5326511263802</v>
      </c>
      <c r="R1375" s="99">
        <v>0</v>
      </c>
      <c r="S1375" s="99">
        <v>0</v>
      </c>
      <c r="T1375" s="99">
        <v>8575.7163952588999</v>
      </c>
      <c r="U1375" s="99">
        <v>111191.160355568</v>
      </c>
      <c r="V1375" s="99">
        <v>7655514.5460205097</v>
      </c>
      <c r="W1375" s="99">
        <v>521.80309285223495</v>
      </c>
      <c r="X1375" s="99">
        <v>1284336.4265747101</v>
      </c>
      <c r="Y1375" s="99">
        <v>997517.52980041504</v>
      </c>
      <c r="Z1375" s="99">
        <v>1477750.6086883501</v>
      </c>
      <c r="AA1375" s="99">
        <v>0</v>
      </c>
      <c r="AB1375" s="99">
        <v>0</v>
      </c>
      <c r="AC1375" s="99">
        <v>35139213.603515603</v>
      </c>
      <c r="AD1375" s="99">
        <v>117654.711749077</v>
      </c>
      <c r="AE1375" s="99">
        <v>3920292.32177734</v>
      </c>
      <c r="AF1375" s="99">
        <v>2370085.5610656701</v>
      </c>
      <c r="AG1375" s="99">
        <v>1697886.2403716999</v>
      </c>
      <c r="AH1375" s="99">
        <v>0</v>
      </c>
      <c r="AI1375" s="99">
        <v>0</v>
      </c>
      <c r="AJ1375" s="99">
        <v>935864.77769470203</v>
      </c>
      <c r="AK1375" s="99">
        <v>0</v>
      </c>
      <c r="AL1375" s="99">
        <v>0</v>
      </c>
      <c r="AM1375" s="99">
        <v>1466074.2444305399</v>
      </c>
      <c r="AN1375" s="99">
        <v>35403327.566894501</v>
      </c>
      <c r="AO1375" s="99">
        <v>74394831.744140595</v>
      </c>
      <c r="AP1375" s="99">
        <v>4926.37377631664</v>
      </c>
      <c r="AQ1375" s="99">
        <v>11634116.7883301</v>
      </c>
      <c r="AR1375" s="99">
        <v>9025102.9197997991</v>
      </c>
      <c r="AS1375" s="99">
        <v>11919958.6241455</v>
      </c>
      <c r="AT1375" s="99">
        <v>0</v>
      </c>
      <c r="AU1375" s="99">
        <v>0</v>
      </c>
      <c r="AV1375" s="99">
        <v>112911484.41992199</v>
      </c>
      <c r="AW1375" s="99">
        <v>364814.07754135103</v>
      </c>
      <c r="AX1375" s="99">
        <v>39577765.403808601</v>
      </c>
      <c r="AY1375" s="99">
        <v>23530380.9147949</v>
      </c>
      <c r="AZ1375" s="99">
        <v>14401783.215332</v>
      </c>
      <c r="BA1375" s="99">
        <v>0</v>
      </c>
      <c r="BB1375" s="99">
        <v>0</v>
      </c>
      <c r="BC1375" s="99">
        <v>8250268.2667846698</v>
      </c>
      <c r="BD1375" s="99">
        <v>0</v>
      </c>
      <c r="BE1375" s="99">
        <v>0</v>
      </c>
      <c r="BF1375" s="99">
        <v>11854824.1835938</v>
      </c>
      <c r="BG1375" s="99">
        <v>113418248.21386699</v>
      </c>
      <c r="BH1375" s="99">
        <v>12069140.669677701</v>
      </c>
      <c r="BI1375" s="99">
        <v>704.90082216262795</v>
      </c>
      <c r="BJ1375" s="99">
        <v>3163126.7666626</v>
      </c>
      <c r="BK1375" s="99">
        <v>2731996.0917663602</v>
      </c>
      <c r="BL1375" s="99">
        <v>0</v>
      </c>
      <c r="BM1375" s="99">
        <v>0</v>
      </c>
      <c r="BN1375" s="99">
        <v>0</v>
      </c>
      <c r="BO1375" s="99">
        <v>0</v>
      </c>
      <c r="BP1375" s="99">
        <v>0</v>
      </c>
      <c r="BQ1375" s="99">
        <v>0</v>
      </c>
      <c r="BR1375" s="99">
        <v>6933757.4817504901</v>
      </c>
      <c r="BS1375" s="99">
        <v>5033679.0615844699</v>
      </c>
      <c r="BT1375" s="99">
        <v>0</v>
      </c>
      <c r="BU1375" s="99">
        <v>0</v>
      </c>
      <c r="BV1375" s="99">
        <v>3316703.9064636198</v>
      </c>
      <c r="BW1375" s="99">
        <v>0</v>
      </c>
      <c r="BX1375" s="99">
        <v>0</v>
      </c>
      <c r="BY1375" s="99">
        <v>0</v>
      </c>
      <c r="BZ1375" s="99">
        <v>0</v>
      </c>
      <c r="CA1375" s="99">
        <v>162573.976810455</v>
      </c>
      <c r="CB1375" s="99">
        <v>8982316.93896484</v>
      </c>
      <c r="CC1375" s="99">
        <v>86162864.764648393</v>
      </c>
      <c r="CD1375" s="99">
        <v>15223517.291503901</v>
      </c>
      <c r="CE1375" s="99">
        <v>8620.28811812401</v>
      </c>
      <c r="CF1375" s="99">
        <v>1480476.0500640899</v>
      </c>
      <c r="CG1375" s="99">
        <v>11999129.912597699</v>
      </c>
      <c r="CH1375" s="99">
        <v>0</v>
      </c>
      <c r="CI1375" s="99">
        <v>171204.305105209</v>
      </c>
      <c r="CJ1375" s="99">
        <v>10446666.6011963</v>
      </c>
      <c r="CK1375" s="99">
        <v>98123530.930664107</v>
      </c>
      <c r="CL1375" s="99">
        <v>15238740.1333008</v>
      </c>
      <c r="CM1375" s="166">
        <v>280919.090415955</v>
      </c>
      <c r="CN1375" s="166">
        <v>45836350.579589799</v>
      </c>
      <c r="CO1375" s="166">
        <v>211657169.78710899</v>
      </c>
      <c r="CP1375" s="99">
        <v>15238740.1333008</v>
      </c>
      <c r="CQ1375" s="99">
        <v>0</v>
      </c>
      <c r="CR1375" s="99">
        <v>0</v>
      </c>
      <c r="CS1375" s="99">
        <v>0</v>
      </c>
      <c r="CT1375" s="99">
        <v>0</v>
      </c>
      <c r="CU1375" s="98">
        <v>21760.201588120999</v>
      </c>
      <c r="CV1375" s="98">
        <v>117474.13059299999</v>
      </c>
      <c r="CW1375" s="98">
        <v>10462792.989028931</v>
      </c>
      <c r="CX1375" s="98">
        <v>98161994.677246094</v>
      </c>
    </row>
    <row r="1376" spans="1:102" x14ac:dyDescent="0.2">
      <c r="A1376" s="98" t="s">
        <v>73</v>
      </c>
      <c r="B1376" s="100">
        <v>40969</v>
      </c>
      <c r="C1376" s="99">
        <v>142166.35263633699</v>
      </c>
      <c r="D1376" s="99">
        <v>5.7790506639867099</v>
      </c>
      <c r="E1376" s="99">
        <v>20522.987066745802</v>
      </c>
      <c r="F1376" s="99">
        <v>18368.8447680473</v>
      </c>
      <c r="G1376" s="99">
        <v>8688.4392122030295</v>
      </c>
      <c r="H1376" s="99">
        <v>0</v>
      </c>
      <c r="I1376" s="99">
        <v>0</v>
      </c>
      <c r="J1376" s="99">
        <v>110846.75333118399</v>
      </c>
      <c r="K1376" s="99">
        <v>982.61471691727604</v>
      </c>
      <c r="L1376" s="99">
        <v>94183.239655494704</v>
      </c>
      <c r="M1376" s="99">
        <v>49100.137743949897</v>
      </c>
      <c r="N1376" s="99">
        <v>11726.182340621899</v>
      </c>
      <c r="O1376" s="99">
        <v>0</v>
      </c>
      <c r="P1376" s="99">
        <v>0</v>
      </c>
      <c r="Q1376" s="99">
        <v>6760.4564238786697</v>
      </c>
      <c r="R1376" s="99">
        <v>0</v>
      </c>
      <c r="S1376" s="99">
        <v>0</v>
      </c>
      <c r="T1376" s="99">
        <v>8588.9312158822995</v>
      </c>
      <c r="U1376" s="99">
        <v>111798.241094589</v>
      </c>
      <c r="V1376" s="99">
        <v>7654721.4677734403</v>
      </c>
      <c r="W1376" s="99">
        <v>711.67898815125204</v>
      </c>
      <c r="X1376" s="99">
        <v>1270037.2904357901</v>
      </c>
      <c r="Y1376" s="99">
        <v>995497.24555969203</v>
      </c>
      <c r="Z1376" s="99">
        <v>1481956.1812133801</v>
      </c>
      <c r="AA1376" s="99">
        <v>0</v>
      </c>
      <c r="AB1376" s="99">
        <v>0</v>
      </c>
      <c r="AC1376" s="99">
        <v>35796125.582031302</v>
      </c>
      <c r="AD1376" s="99">
        <v>107419.870559692</v>
      </c>
      <c r="AE1376" s="99">
        <v>3998319.5148315402</v>
      </c>
      <c r="AF1376" s="99">
        <v>2378552.2738952599</v>
      </c>
      <c r="AG1376" s="99">
        <v>1655015.6411743199</v>
      </c>
      <c r="AH1376" s="99">
        <v>0</v>
      </c>
      <c r="AI1376" s="99">
        <v>0</v>
      </c>
      <c r="AJ1376" s="99">
        <v>940949.54985809303</v>
      </c>
      <c r="AK1376" s="99">
        <v>0</v>
      </c>
      <c r="AL1376" s="99">
        <v>0</v>
      </c>
      <c r="AM1376" s="99">
        <v>1473637.0422821001</v>
      </c>
      <c r="AN1376" s="99">
        <v>35645105.1083984</v>
      </c>
      <c r="AO1376" s="99">
        <v>74426869.022460893</v>
      </c>
      <c r="AP1376" s="99">
        <v>6380.1342557668704</v>
      </c>
      <c r="AQ1376" s="99">
        <v>11267783.145752</v>
      </c>
      <c r="AR1376" s="99">
        <v>8788506.6875</v>
      </c>
      <c r="AS1376" s="99">
        <v>12081753.9063721</v>
      </c>
      <c r="AT1376" s="99">
        <v>0</v>
      </c>
      <c r="AU1376" s="99">
        <v>0</v>
      </c>
      <c r="AV1376" s="99">
        <v>115399825.100586</v>
      </c>
      <c r="AW1376" s="99">
        <v>334757.30417633097</v>
      </c>
      <c r="AX1376" s="99">
        <v>40133795.779785201</v>
      </c>
      <c r="AY1376" s="99">
        <v>23795606.934082001</v>
      </c>
      <c r="AZ1376" s="99">
        <v>14125028.240966801</v>
      </c>
      <c r="BA1376" s="99">
        <v>0</v>
      </c>
      <c r="BB1376" s="99">
        <v>0</v>
      </c>
      <c r="BC1376" s="99">
        <v>8361300.1403198196</v>
      </c>
      <c r="BD1376" s="99">
        <v>0</v>
      </c>
      <c r="BE1376" s="99">
        <v>0</v>
      </c>
      <c r="BF1376" s="99">
        <v>12024049.2733154</v>
      </c>
      <c r="BG1376" s="99">
        <v>115513809.98632801</v>
      </c>
      <c r="BH1376" s="99">
        <v>12250854.6138916</v>
      </c>
      <c r="BI1376" s="99">
        <v>902.02928422391403</v>
      </c>
      <c r="BJ1376" s="99">
        <v>3139907.3332519499</v>
      </c>
      <c r="BK1376" s="99">
        <v>2725652.9737243699</v>
      </c>
      <c r="BL1376" s="99">
        <v>0</v>
      </c>
      <c r="BM1376" s="99">
        <v>0</v>
      </c>
      <c r="BN1376" s="99">
        <v>0</v>
      </c>
      <c r="BO1376" s="99">
        <v>0</v>
      </c>
      <c r="BP1376" s="99">
        <v>0</v>
      </c>
      <c r="BQ1376" s="99">
        <v>0</v>
      </c>
      <c r="BR1376" s="99">
        <v>7043785.7667846698</v>
      </c>
      <c r="BS1376" s="99">
        <v>5049465.2104492197</v>
      </c>
      <c r="BT1376" s="99">
        <v>0</v>
      </c>
      <c r="BU1376" s="99">
        <v>0</v>
      </c>
      <c r="BV1376" s="99">
        <v>3359306.0428772001</v>
      </c>
      <c r="BW1376" s="99">
        <v>0</v>
      </c>
      <c r="BX1376" s="99">
        <v>0</v>
      </c>
      <c r="BY1376" s="99">
        <v>0</v>
      </c>
      <c r="BZ1376" s="99">
        <v>0</v>
      </c>
      <c r="CA1376" s="99">
        <v>162615.72802734401</v>
      </c>
      <c r="CB1376" s="99">
        <v>8881895.5382080097</v>
      </c>
      <c r="CC1376" s="99">
        <v>86182029.588867202</v>
      </c>
      <c r="CD1376" s="99">
        <v>15404474.953125</v>
      </c>
      <c r="CE1376" s="99">
        <v>8691.4773216247595</v>
      </c>
      <c r="CF1376" s="99">
        <v>1471370.0565643299</v>
      </c>
      <c r="CG1376" s="99">
        <v>11942064.5549316</v>
      </c>
      <c r="CH1376" s="99">
        <v>0</v>
      </c>
      <c r="CI1376" s="99">
        <v>171298.04391861</v>
      </c>
      <c r="CJ1376" s="99">
        <v>10375462.274902301</v>
      </c>
      <c r="CK1376" s="99">
        <v>98156432.422851607</v>
      </c>
      <c r="CL1376" s="99">
        <v>15386703.2502441</v>
      </c>
      <c r="CM1376" s="166">
        <v>281994.05089950602</v>
      </c>
      <c r="CN1376" s="166">
        <v>46044142.392578103</v>
      </c>
      <c r="CO1376" s="166">
        <v>213353880.890625</v>
      </c>
      <c r="CP1376" s="99">
        <v>15386703.2502441</v>
      </c>
      <c r="CQ1376" s="99">
        <v>0</v>
      </c>
      <c r="CR1376" s="99">
        <v>0</v>
      </c>
      <c r="CS1376" s="99">
        <v>0</v>
      </c>
      <c r="CT1376" s="99">
        <v>0</v>
      </c>
      <c r="CU1376" s="98">
        <v>21540.674072113001</v>
      </c>
      <c r="CV1376" s="98">
        <v>118357.55658635301</v>
      </c>
      <c r="CW1376" s="98">
        <v>10353265.594772339</v>
      </c>
      <c r="CX1376" s="98">
        <v>98124094.143798798</v>
      </c>
    </row>
    <row r="1377" spans="1:102" x14ac:dyDescent="0.2">
      <c r="A1377" s="98" t="s">
        <v>73</v>
      </c>
      <c r="B1377" s="100">
        <v>41061</v>
      </c>
      <c r="C1377" s="99">
        <v>141841.77107811</v>
      </c>
      <c r="D1377" s="99">
        <v>5.7719273689435804</v>
      </c>
      <c r="E1377" s="99">
        <v>20135.207547664599</v>
      </c>
      <c r="F1377" s="99">
        <v>18106.429508209199</v>
      </c>
      <c r="G1377" s="99">
        <v>8723.3291832208597</v>
      </c>
      <c r="H1377" s="99">
        <v>0</v>
      </c>
      <c r="I1377" s="99">
        <v>0</v>
      </c>
      <c r="J1377" s="99">
        <v>111444.146359444</v>
      </c>
      <c r="K1377" s="99">
        <v>868.85048216581299</v>
      </c>
      <c r="L1377" s="99">
        <v>94620.430332183794</v>
      </c>
      <c r="M1377" s="99">
        <v>49081.329682827003</v>
      </c>
      <c r="N1377" s="99">
        <v>11341.3184956312</v>
      </c>
      <c r="O1377" s="99">
        <v>0</v>
      </c>
      <c r="P1377" s="99">
        <v>0</v>
      </c>
      <c r="Q1377" s="99">
        <v>6906.0189672708502</v>
      </c>
      <c r="R1377" s="99">
        <v>0</v>
      </c>
      <c r="S1377" s="99">
        <v>0</v>
      </c>
      <c r="T1377" s="99">
        <v>8720.3422303199804</v>
      </c>
      <c r="U1377" s="99">
        <v>112250.692141533</v>
      </c>
      <c r="V1377" s="99">
        <v>7625494.2377929697</v>
      </c>
      <c r="W1377" s="99">
        <v>525.78969182819105</v>
      </c>
      <c r="X1377" s="99">
        <v>1233156.7647705099</v>
      </c>
      <c r="Y1377" s="99">
        <v>971099.51549529994</v>
      </c>
      <c r="Z1377" s="99">
        <v>1445574.5757446301</v>
      </c>
      <c r="AA1377" s="99">
        <v>0</v>
      </c>
      <c r="AB1377" s="99">
        <v>0</v>
      </c>
      <c r="AC1377" s="99">
        <v>35494955.723144501</v>
      </c>
      <c r="AD1377" s="99">
        <v>91665.116904258699</v>
      </c>
      <c r="AE1377" s="99">
        <v>3841069.5200805701</v>
      </c>
      <c r="AF1377" s="99">
        <v>2379785.95556641</v>
      </c>
      <c r="AG1377" s="99">
        <v>1596383.5567169201</v>
      </c>
      <c r="AH1377" s="99">
        <v>0</v>
      </c>
      <c r="AI1377" s="99">
        <v>0</v>
      </c>
      <c r="AJ1377" s="99">
        <v>995053.79300689697</v>
      </c>
      <c r="AK1377" s="99">
        <v>0</v>
      </c>
      <c r="AL1377" s="99">
        <v>0</v>
      </c>
      <c r="AM1377" s="99">
        <v>1447483.71867371</v>
      </c>
      <c r="AN1377" s="99">
        <v>35820897.020507798</v>
      </c>
      <c r="AO1377" s="99">
        <v>74638205.580078095</v>
      </c>
      <c r="AP1377" s="99">
        <v>4972.7051842212704</v>
      </c>
      <c r="AQ1377" s="99">
        <v>11561465.817627</v>
      </c>
      <c r="AR1377" s="99">
        <v>9175464.8537597694</v>
      </c>
      <c r="AS1377" s="99">
        <v>11860669.7142334</v>
      </c>
      <c r="AT1377" s="99">
        <v>0</v>
      </c>
      <c r="AU1377" s="99">
        <v>0</v>
      </c>
      <c r="AV1377" s="99">
        <v>115657937.51660199</v>
      </c>
      <c r="AW1377" s="99">
        <v>288246.08807754499</v>
      </c>
      <c r="AX1377" s="99">
        <v>39295550.668457001</v>
      </c>
      <c r="AY1377" s="99">
        <v>23940130.623291001</v>
      </c>
      <c r="AZ1377" s="99">
        <v>13714442.634521499</v>
      </c>
      <c r="BA1377" s="99">
        <v>0</v>
      </c>
      <c r="BB1377" s="99">
        <v>0</v>
      </c>
      <c r="BC1377" s="99">
        <v>8745353.9316406306</v>
      </c>
      <c r="BD1377" s="99">
        <v>0</v>
      </c>
      <c r="BE1377" s="99">
        <v>0</v>
      </c>
      <c r="BF1377" s="99">
        <v>11858664.283325201</v>
      </c>
      <c r="BG1377" s="99">
        <v>116006578.958984</v>
      </c>
      <c r="BH1377" s="99">
        <v>12081230.9466553</v>
      </c>
      <c r="BI1377" s="99">
        <v>676.12758553773199</v>
      </c>
      <c r="BJ1377" s="99">
        <v>3086013.3339233398</v>
      </c>
      <c r="BK1377" s="99">
        <v>2691620.2431335398</v>
      </c>
      <c r="BL1377" s="99">
        <v>0</v>
      </c>
      <c r="BM1377" s="99">
        <v>0</v>
      </c>
      <c r="BN1377" s="99">
        <v>0</v>
      </c>
      <c r="BO1377" s="99">
        <v>0</v>
      </c>
      <c r="BP1377" s="99">
        <v>0</v>
      </c>
      <c r="BQ1377" s="99">
        <v>0</v>
      </c>
      <c r="BR1377" s="99">
        <v>6984689.2717285203</v>
      </c>
      <c r="BS1377" s="99">
        <v>4750821.1251220703</v>
      </c>
      <c r="BT1377" s="99">
        <v>0</v>
      </c>
      <c r="BU1377" s="99">
        <v>0</v>
      </c>
      <c r="BV1377" s="99">
        <v>3493373.4354248</v>
      </c>
      <c r="BW1377" s="99">
        <v>0</v>
      </c>
      <c r="BX1377" s="99">
        <v>0</v>
      </c>
      <c r="BY1377" s="99">
        <v>0</v>
      </c>
      <c r="BZ1377" s="99">
        <v>0</v>
      </c>
      <c r="CA1377" s="99">
        <v>161925.98634338399</v>
      </c>
      <c r="CB1377" s="99">
        <v>8854094.9847412091</v>
      </c>
      <c r="CC1377" s="99">
        <v>85880589.907226607</v>
      </c>
      <c r="CD1377" s="99">
        <v>15170589.7081299</v>
      </c>
      <c r="CE1377" s="99">
        <v>8716.4927980899793</v>
      </c>
      <c r="CF1377" s="99">
        <v>1457039.6587371801</v>
      </c>
      <c r="CG1377" s="99">
        <v>11965801.5588379</v>
      </c>
      <c r="CH1377" s="99">
        <v>0</v>
      </c>
      <c r="CI1377" s="99">
        <v>170640.591119766</v>
      </c>
      <c r="CJ1377" s="99">
        <v>10345512.473632799</v>
      </c>
      <c r="CK1377" s="99">
        <v>97840928.661132798</v>
      </c>
      <c r="CL1377" s="99">
        <v>15159124.993042</v>
      </c>
      <c r="CM1377" s="166">
        <v>281758.68138885498</v>
      </c>
      <c r="CN1377" s="166">
        <v>46090373.6865234</v>
      </c>
      <c r="CO1377" s="166">
        <v>214058867.74218801</v>
      </c>
      <c r="CP1377" s="99">
        <v>15159124.993042</v>
      </c>
      <c r="CQ1377" s="99">
        <v>0</v>
      </c>
      <c r="CR1377" s="99">
        <v>0</v>
      </c>
      <c r="CS1377" s="99">
        <v>0</v>
      </c>
      <c r="CT1377" s="99">
        <v>0</v>
      </c>
      <c r="CU1377" s="98">
        <v>20983.390254426002</v>
      </c>
      <c r="CV1377" s="98">
        <v>118981.597933228</v>
      </c>
      <c r="CW1377" s="98">
        <v>10311134.64347839</v>
      </c>
      <c r="CX1377" s="98">
        <v>97846391.466064513</v>
      </c>
    </row>
    <row r="1378" spans="1:102" x14ac:dyDescent="0.2">
      <c r="A1378" s="98" t="s">
        <v>73</v>
      </c>
      <c r="B1378" s="100">
        <v>41153</v>
      </c>
      <c r="C1378" s="99">
        <v>141826.59045028701</v>
      </c>
      <c r="D1378" s="99">
        <v>3.2091732119733898</v>
      </c>
      <c r="E1378" s="99">
        <v>19498.641028165799</v>
      </c>
      <c r="F1378" s="99">
        <v>17576.6109778881</v>
      </c>
      <c r="G1378" s="99">
        <v>8729.9467266798001</v>
      </c>
      <c r="H1378" s="99">
        <v>0</v>
      </c>
      <c r="I1378" s="99">
        <v>0</v>
      </c>
      <c r="J1378" s="99">
        <v>111383.51771640799</v>
      </c>
      <c r="K1378" s="99">
        <v>801.95308618247498</v>
      </c>
      <c r="L1378" s="99">
        <v>94594.433793067903</v>
      </c>
      <c r="M1378" s="99">
        <v>49464.774695873297</v>
      </c>
      <c r="N1378" s="99">
        <v>11251.0788537264</v>
      </c>
      <c r="O1378" s="99">
        <v>0</v>
      </c>
      <c r="P1378" s="99">
        <v>0</v>
      </c>
      <c r="Q1378" s="99">
        <v>6875.2112329602196</v>
      </c>
      <c r="R1378" s="99">
        <v>0</v>
      </c>
      <c r="S1378" s="99">
        <v>0</v>
      </c>
      <c r="T1378" s="99">
        <v>8806.6398626565897</v>
      </c>
      <c r="U1378" s="99">
        <v>112206.355886459</v>
      </c>
      <c r="V1378" s="99">
        <v>7524989.7033081101</v>
      </c>
      <c r="W1378" s="99">
        <v>410.24816877394898</v>
      </c>
      <c r="X1378" s="99">
        <v>1175389.47361755</v>
      </c>
      <c r="Y1378" s="99">
        <v>929495.04195404099</v>
      </c>
      <c r="Z1378" s="99">
        <v>1419936.38891602</v>
      </c>
      <c r="AA1378" s="99">
        <v>0</v>
      </c>
      <c r="AB1378" s="99">
        <v>0</v>
      </c>
      <c r="AC1378" s="99">
        <v>35539289.804199196</v>
      </c>
      <c r="AD1378" s="99">
        <v>84804.862404823303</v>
      </c>
      <c r="AE1378" s="99">
        <v>3786321.5180358901</v>
      </c>
      <c r="AF1378" s="99">
        <v>2357510.9645690899</v>
      </c>
      <c r="AG1378" s="99">
        <v>1540075.8528442399</v>
      </c>
      <c r="AH1378" s="99">
        <v>0</v>
      </c>
      <c r="AI1378" s="99">
        <v>0</v>
      </c>
      <c r="AJ1378" s="99">
        <v>1001331.4030838</v>
      </c>
      <c r="AK1378" s="99">
        <v>0</v>
      </c>
      <c r="AL1378" s="99">
        <v>0</v>
      </c>
      <c r="AM1378" s="99">
        <v>1428364.8339996301</v>
      </c>
      <c r="AN1378" s="99">
        <v>35694760.496093802</v>
      </c>
      <c r="AO1378" s="99">
        <v>73958644.592773393</v>
      </c>
      <c r="AP1378" s="99">
        <v>3735.7089506983798</v>
      </c>
      <c r="AQ1378" s="99">
        <v>10710238.571899399</v>
      </c>
      <c r="AR1378" s="99">
        <v>8352789.9915161096</v>
      </c>
      <c r="AS1378" s="99">
        <v>11798706.412353501</v>
      </c>
      <c r="AT1378" s="99">
        <v>0</v>
      </c>
      <c r="AU1378" s="99">
        <v>0</v>
      </c>
      <c r="AV1378" s="99">
        <v>116753909.37304699</v>
      </c>
      <c r="AW1378" s="99">
        <v>269191.98296356201</v>
      </c>
      <c r="AX1378" s="99">
        <v>38863204.375488304</v>
      </c>
      <c r="AY1378" s="99">
        <v>23930983.333252002</v>
      </c>
      <c r="AZ1378" s="99">
        <v>13366632.376708999</v>
      </c>
      <c r="BA1378" s="99">
        <v>0</v>
      </c>
      <c r="BB1378" s="99">
        <v>0</v>
      </c>
      <c r="BC1378" s="99">
        <v>8902869.7200927697</v>
      </c>
      <c r="BD1378" s="99">
        <v>0</v>
      </c>
      <c r="BE1378" s="99">
        <v>0</v>
      </c>
      <c r="BF1378" s="99">
        <v>11842497.747680699</v>
      </c>
      <c r="BG1378" s="99">
        <v>117075038.73242199</v>
      </c>
      <c r="BH1378" s="99">
        <v>12504786.8098145</v>
      </c>
      <c r="BI1378" s="99">
        <v>495.47691763564899</v>
      </c>
      <c r="BJ1378" s="99">
        <v>3039421.8140564002</v>
      </c>
      <c r="BK1378" s="99">
        <v>2638278.85687256</v>
      </c>
      <c r="BL1378" s="99">
        <v>0</v>
      </c>
      <c r="BM1378" s="99">
        <v>0</v>
      </c>
      <c r="BN1378" s="99">
        <v>0</v>
      </c>
      <c r="BO1378" s="99">
        <v>0</v>
      </c>
      <c r="BP1378" s="99">
        <v>0</v>
      </c>
      <c r="BQ1378" s="99">
        <v>0</v>
      </c>
      <c r="BR1378" s="99">
        <v>7071443.3421630897</v>
      </c>
      <c r="BS1378" s="99">
        <v>4701394.4816894503</v>
      </c>
      <c r="BT1378" s="99">
        <v>0</v>
      </c>
      <c r="BU1378" s="99">
        <v>0</v>
      </c>
      <c r="BV1378" s="99">
        <v>3577973.0328979502</v>
      </c>
      <c r="BW1378" s="99">
        <v>0</v>
      </c>
      <c r="BX1378" s="99">
        <v>0</v>
      </c>
      <c r="BY1378" s="99">
        <v>0</v>
      </c>
      <c r="BZ1378" s="99">
        <v>0</v>
      </c>
      <c r="CA1378" s="99">
        <v>161386.01650237999</v>
      </c>
      <c r="CB1378" s="99">
        <v>8664277.7543945294</v>
      </c>
      <c r="CC1378" s="99">
        <v>84502498.569335893</v>
      </c>
      <c r="CD1378" s="99">
        <v>15536415.208862299</v>
      </c>
      <c r="CE1378" s="99">
        <v>8743.2301341295206</v>
      </c>
      <c r="CF1378" s="99">
        <v>1414570.2418365499</v>
      </c>
      <c r="CG1378" s="99">
        <v>11809312.866088901</v>
      </c>
      <c r="CH1378" s="99">
        <v>0</v>
      </c>
      <c r="CI1378" s="99">
        <v>170134.46976280201</v>
      </c>
      <c r="CJ1378" s="99">
        <v>10113866.520873999</v>
      </c>
      <c r="CK1378" s="99">
        <v>96329306.833007798</v>
      </c>
      <c r="CL1378" s="99">
        <v>15565733.560546899</v>
      </c>
      <c r="CM1378" s="166">
        <v>281196.72433471697</v>
      </c>
      <c r="CN1378" s="166">
        <v>45738784.177734397</v>
      </c>
      <c r="CO1378" s="166">
        <v>213446255.29296899</v>
      </c>
      <c r="CP1378" s="99">
        <v>15565733.560546899</v>
      </c>
      <c r="CQ1378" s="99">
        <v>0</v>
      </c>
      <c r="CR1378" s="99">
        <v>0</v>
      </c>
      <c r="CS1378" s="99">
        <v>0</v>
      </c>
      <c r="CT1378" s="99">
        <v>0</v>
      </c>
      <c r="CU1378" s="98">
        <v>20289.673198834</v>
      </c>
      <c r="CV1378" s="98">
        <v>118885.368676877</v>
      </c>
      <c r="CW1378" s="98">
        <v>10078847.996231079</v>
      </c>
      <c r="CX1378" s="98">
        <v>96311811.43542479</v>
      </c>
    </row>
    <row r="1379" spans="1:102" x14ac:dyDescent="0.2">
      <c r="A1379" s="98" t="s">
        <v>73</v>
      </c>
      <c r="B1379" s="100">
        <v>41244</v>
      </c>
      <c r="C1379" s="99">
        <v>141493.556638718</v>
      </c>
      <c r="D1379" s="99">
        <v>4.0447341659455596</v>
      </c>
      <c r="E1379" s="99">
        <v>19541.0444834232</v>
      </c>
      <c r="F1379" s="99">
        <v>17796.146068573002</v>
      </c>
      <c r="G1379" s="99">
        <v>8751.1116907596606</v>
      </c>
      <c r="H1379" s="99">
        <v>0</v>
      </c>
      <c r="I1379" s="99">
        <v>0</v>
      </c>
      <c r="J1379" s="99">
        <v>111798.608366013</v>
      </c>
      <c r="K1379" s="99">
        <v>765.89850106835399</v>
      </c>
      <c r="L1379" s="99">
        <v>93714.605636596694</v>
      </c>
      <c r="M1379" s="99">
        <v>49560.685643196099</v>
      </c>
      <c r="N1379" s="99">
        <v>11129.9806662798</v>
      </c>
      <c r="O1379" s="99">
        <v>0</v>
      </c>
      <c r="P1379" s="99">
        <v>0</v>
      </c>
      <c r="Q1379" s="99">
        <v>6800.0118002295503</v>
      </c>
      <c r="R1379" s="99">
        <v>0</v>
      </c>
      <c r="S1379" s="99">
        <v>0</v>
      </c>
      <c r="T1379" s="99">
        <v>8728.7071262598001</v>
      </c>
      <c r="U1379" s="99">
        <v>112611.105519295</v>
      </c>
      <c r="V1379" s="99">
        <v>7508738.94812012</v>
      </c>
      <c r="W1379" s="99">
        <v>545.60091609507799</v>
      </c>
      <c r="X1379" s="99">
        <v>1136904.4737853999</v>
      </c>
      <c r="Y1379" s="99">
        <v>905682.15659332299</v>
      </c>
      <c r="Z1379" s="99">
        <v>1428528.97392273</v>
      </c>
      <c r="AA1379" s="99">
        <v>0</v>
      </c>
      <c r="AB1379" s="99">
        <v>0</v>
      </c>
      <c r="AC1379" s="99">
        <v>35718846.546386696</v>
      </c>
      <c r="AD1379" s="99">
        <v>80799.510434150696</v>
      </c>
      <c r="AE1379" s="99">
        <v>3794133.0628967299</v>
      </c>
      <c r="AF1379" s="99">
        <v>2374706.31433105</v>
      </c>
      <c r="AG1379" s="99">
        <v>1496436.04524231</v>
      </c>
      <c r="AH1379" s="99">
        <v>0</v>
      </c>
      <c r="AI1379" s="99">
        <v>0</v>
      </c>
      <c r="AJ1379" s="99">
        <v>989092.18689727795</v>
      </c>
      <c r="AK1379" s="99">
        <v>0</v>
      </c>
      <c r="AL1379" s="99">
        <v>0</v>
      </c>
      <c r="AM1379" s="99">
        <v>1420471.2134552</v>
      </c>
      <c r="AN1379" s="99">
        <v>35786470.620605499</v>
      </c>
      <c r="AO1379" s="99">
        <v>74691542.431640595</v>
      </c>
      <c r="AP1379" s="99">
        <v>5170.1563717722902</v>
      </c>
      <c r="AQ1379" s="99">
        <v>10607658.196777301</v>
      </c>
      <c r="AR1379" s="99">
        <v>8414452.9052734394</v>
      </c>
      <c r="AS1379" s="99">
        <v>11821727.912841801</v>
      </c>
      <c r="AT1379" s="99">
        <v>0</v>
      </c>
      <c r="AU1379" s="99">
        <v>0</v>
      </c>
      <c r="AV1379" s="99">
        <v>117488310.04199199</v>
      </c>
      <c r="AW1379" s="99">
        <v>257267.17968177801</v>
      </c>
      <c r="AX1379" s="99">
        <v>39435501.8984375</v>
      </c>
      <c r="AY1379" s="99">
        <v>24169716.253906298</v>
      </c>
      <c r="AZ1379" s="99">
        <v>13077256.6199951</v>
      </c>
      <c r="BA1379" s="99">
        <v>0</v>
      </c>
      <c r="BB1379" s="99">
        <v>0</v>
      </c>
      <c r="BC1379" s="99">
        <v>8853569.2532959003</v>
      </c>
      <c r="BD1379" s="99">
        <v>0</v>
      </c>
      <c r="BE1379" s="99">
        <v>0</v>
      </c>
      <c r="BF1379" s="99">
        <v>11784077.6990967</v>
      </c>
      <c r="BG1379" s="99">
        <v>117842236.31543</v>
      </c>
      <c r="BH1379" s="99">
        <v>12426926.2532959</v>
      </c>
      <c r="BI1379" s="99">
        <v>807.96580405533302</v>
      </c>
      <c r="BJ1379" s="99">
        <v>2950570.8922119099</v>
      </c>
      <c r="BK1379" s="99">
        <v>2566058.7565002399</v>
      </c>
      <c r="BL1379" s="99">
        <v>0</v>
      </c>
      <c r="BM1379" s="99">
        <v>0</v>
      </c>
      <c r="BN1379" s="99">
        <v>0</v>
      </c>
      <c r="BO1379" s="99">
        <v>0</v>
      </c>
      <c r="BP1379" s="99">
        <v>0</v>
      </c>
      <c r="BQ1379" s="99">
        <v>0</v>
      </c>
      <c r="BR1379" s="99">
        <v>7215465.5629272498</v>
      </c>
      <c r="BS1379" s="99">
        <v>4635092.38427734</v>
      </c>
      <c r="BT1379" s="99">
        <v>0</v>
      </c>
      <c r="BU1379" s="99">
        <v>0</v>
      </c>
      <c r="BV1379" s="99">
        <v>3578333.35864258</v>
      </c>
      <c r="BW1379" s="99">
        <v>0</v>
      </c>
      <c r="BX1379" s="99">
        <v>0</v>
      </c>
      <c r="BY1379" s="99">
        <v>0</v>
      </c>
      <c r="BZ1379" s="99">
        <v>0</v>
      </c>
      <c r="CA1379" s="99">
        <v>161207.71318626401</v>
      </c>
      <c r="CB1379" s="99">
        <v>8661548.1529540997</v>
      </c>
      <c r="CC1379" s="99">
        <v>85689343.358398393</v>
      </c>
      <c r="CD1379" s="99">
        <v>15366908.412597699</v>
      </c>
      <c r="CE1379" s="99">
        <v>8749.6541138887405</v>
      </c>
      <c r="CF1379" s="99">
        <v>1421538.74040222</v>
      </c>
      <c r="CG1379" s="99">
        <v>11790497.427368199</v>
      </c>
      <c r="CH1379" s="99">
        <v>0</v>
      </c>
      <c r="CI1379" s="99">
        <v>169967.42560577401</v>
      </c>
      <c r="CJ1379" s="99">
        <v>10097744.4418945</v>
      </c>
      <c r="CK1379" s="99">
        <v>97448236.332031295</v>
      </c>
      <c r="CL1379" s="99">
        <v>15383420.259643599</v>
      </c>
      <c r="CM1379" s="166">
        <v>281186.470600128</v>
      </c>
      <c r="CN1379" s="166">
        <v>45825048.060058601</v>
      </c>
      <c r="CO1379" s="166">
        <v>215172803.92968801</v>
      </c>
      <c r="CP1379" s="99">
        <v>15383420.259643599</v>
      </c>
      <c r="CQ1379" s="99">
        <v>0</v>
      </c>
      <c r="CR1379" s="99">
        <v>0</v>
      </c>
      <c r="CS1379" s="99">
        <v>0</v>
      </c>
      <c r="CT1379" s="99">
        <v>0</v>
      </c>
      <c r="CU1379" s="98">
        <v>20317.058136399999</v>
      </c>
      <c r="CV1379" s="98">
        <v>119369.842435231</v>
      </c>
      <c r="CW1379" s="98">
        <v>10083086.89335632</v>
      </c>
      <c r="CX1379" s="98">
        <v>97479840.785766587</v>
      </c>
    </row>
    <row r="1380" spans="1:102" x14ac:dyDescent="0.2">
      <c r="A1380" s="98" t="s">
        <v>73</v>
      </c>
      <c r="B1380" s="100">
        <v>41334</v>
      </c>
      <c r="C1380" s="99">
        <v>139396.94888877901</v>
      </c>
      <c r="D1380" s="99">
        <v>3.8563532269909002</v>
      </c>
      <c r="E1380" s="99">
        <v>18504.730040073398</v>
      </c>
      <c r="F1380" s="99">
        <v>16857.004701852798</v>
      </c>
      <c r="G1380" s="99">
        <v>8669.5439903736096</v>
      </c>
      <c r="H1380" s="99">
        <v>0</v>
      </c>
      <c r="I1380" s="99">
        <v>0</v>
      </c>
      <c r="J1380" s="99">
        <v>112105.219361305</v>
      </c>
      <c r="K1380" s="99">
        <v>677.43703926354601</v>
      </c>
      <c r="L1380" s="99">
        <v>7428.50942462683</v>
      </c>
      <c r="M1380" s="99">
        <v>49106.429080963098</v>
      </c>
      <c r="N1380" s="99">
        <v>10958.744143247601</v>
      </c>
      <c r="O1380" s="99">
        <v>0</v>
      </c>
      <c r="P1380" s="99">
        <v>83292.924048423796</v>
      </c>
      <c r="Q1380" s="99">
        <v>6746.77475613356</v>
      </c>
      <c r="R1380" s="99">
        <v>0</v>
      </c>
      <c r="S1380" s="99">
        <v>8597.6656527519208</v>
      </c>
      <c r="T1380" s="99">
        <v>0</v>
      </c>
      <c r="U1380" s="99">
        <v>112755.930315971</v>
      </c>
      <c r="V1380" s="99">
        <v>7413431.29260254</v>
      </c>
      <c r="W1380" s="99">
        <v>345.44405744969799</v>
      </c>
      <c r="X1380" s="99">
        <v>1058800.25389099</v>
      </c>
      <c r="Y1380" s="99">
        <v>859019.76985168504</v>
      </c>
      <c r="Z1380" s="99">
        <v>1391216.3336029099</v>
      </c>
      <c r="AA1380" s="99">
        <v>0</v>
      </c>
      <c r="AB1380" s="99">
        <v>0</v>
      </c>
      <c r="AC1380" s="99">
        <v>35618887.158691399</v>
      </c>
      <c r="AD1380" s="99">
        <v>76087.064471244797</v>
      </c>
      <c r="AE1380" s="99">
        <v>114720.00077343</v>
      </c>
      <c r="AF1380" s="99">
        <v>2348735.0859680199</v>
      </c>
      <c r="AG1380" s="99">
        <v>1480968.7793884301</v>
      </c>
      <c r="AH1380" s="99">
        <v>0</v>
      </c>
      <c r="AI1380" s="99">
        <v>3491026.4360656701</v>
      </c>
      <c r="AJ1380" s="99">
        <v>975598.85346221901</v>
      </c>
      <c r="AK1380" s="99">
        <v>0</v>
      </c>
      <c r="AL1380" s="99">
        <v>1385244.8192443801</v>
      </c>
      <c r="AM1380" s="99">
        <v>0</v>
      </c>
      <c r="AN1380" s="99">
        <v>35845399.2041016</v>
      </c>
      <c r="AO1380" s="99">
        <v>73243848.494140595</v>
      </c>
      <c r="AP1380" s="99">
        <v>3264.61635825038</v>
      </c>
      <c r="AQ1380" s="99">
        <v>9758453.7478027306</v>
      </c>
      <c r="AR1380" s="99">
        <v>7886711.5365600605</v>
      </c>
      <c r="AS1380" s="99">
        <v>11576398.9715576</v>
      </c>
      <c r="AT1380" s="99">
        <v>0</v>
      </c>
      <c r="AU1380" s="99">
        <v>0</v>
      </c>
      <c r="AV1380" s="99">
        <v>117647305.06152301</v>
      </c>
      <c r="AW1380" s="99">
        <v>243321.947200775</v>
      </c>
      <c r="AX1380" s="99">
        <v>1445659.61807251</v>
      </c>
      <c r="AY1380" s="99">
        <v>23989769.221191399</v>
      </c>
      <c r="AZ1380" s="99">
        <v>12979666.8134766</v>
      </c>
      <c r="BA1380" s="99">
        <v>0</v>
      </c>
      <c r="BB1380" s="99">
        <v>35029838.236328103</v>
      </c>
      <c r="BC1380" s="99">
        <v>8713365.3599853497</v>
      </c>
      <c r="BD1380" s="99">
        <v>0</v>
      </c>
      <c r="BE1380" s="99">
        <v>11506143.3319092</v>
      </c>
      <c r="BF1380" s="99">
        <v>0</v>
      </c>
      <c r="BG1380" s="99">
        <v>118209254.237305</v>
      </c>
      <c r="BH1380" s="99">
        <v>15319433.2852783</v>
      </c>
      <c r="BI1380" s="99">
        <v>543.55451957881496</v>
      </c>
      <c r="BJ1380" s="99">
        <v>2981804.6853027302</v>
      </c>
      <c r="BK1380" s="99">
        <v>2578167.2489929199</v>
      </c>
      <c r="BL1380" s="99">
        <v>0</v>
      </c>
      <c r="BM1380" s="99">
        <v>0</v>
      </c>
      <c r="BN1380" s="99">
        <v>0</v>
      </c>
      <c r="BO1380" s="99">
        <v>0</v>
      </c>
      <c r="BP1380" s="99">
        <v>0</v>
      </c>
      <c r="BQ1380" s="99">
        <v>0</v>
      </c>
      <c r="BR1380" s="99">
        <v>7485254.8059082003</v>
      </c>
      <c r="BS1380" s="99">
        <v>4749496.4206542997</v>
      </c>
      <c r="BT1380" s="99">
        <v>0</v>
      </c>
      <c r="BU1380" s="99">
        <v>2522752.8099670401</v>
      </c>
      <c r="BV1380" s="99">
        <v>3687643.64926147</v>
      </c>
      <c r="BW1380" s="99">
        <v>0</v>
      </c>
      <c r="BX1380" s="99">
        <v>975459.79923248303</v>
      </c>
      <c r="BY1380" s="99">
        <v>0</v>
      </c>
      <c r="BZ1380" s="99">
        <v>0</v>
      </c>
      <c r="CA1380" s="99">
        <v>157673.532083511</v>
      </c>
      <c r="CB1380" s="99">
        <v>8456280.4910888709</v>
      </c>
      <c r="CC1380" s="99">
        <v>82715823.53125</v>
      </c>
      <c r="CD1380" s="99">
        <v>18327594.0317383</v>
      </c>
      <c r="CE1380" s="99">
        <v>8668.5917207002603</v>
      </c>
      <c r="CF1380" s="99">
        <v>1404523.4319305399</v>
      </c>
      <c r="CG1380" s="99">
        <v>11669270.9752197</v>
      </c>
      <c r="CH1380" s="99">
        <v>0</v>
      </c>
      <c r="CI1380" s="99">
        <v>166324.81515502901</v>
      </c>
      <c r="CJ1380" s="99">
        <v>9870772.1456298791</v>
      </c>
      <c r="CK1380" s="99">
        <v>94405717.280273393</v>
      </c>
      <c r="CL1380" s="99">
        <v>19263164.369384799</v>
      </c>
      <c r="CM1380" s="166">
        <v>278020.79398345901</v>
      </c>
      <c r="CN1380" s="166">
        <v>45713249.90625</v>
      </c>
      <c r="CO1380" s="166">
        <v>212266154.25976601</v>
      </c>
      <c r="CP1380" s="99">
        <v>19263164.369384799</v>
      </c>
      <c r="CQ1380" s="99">
        <v>0</v>
      </c>
      <c r="CR1380" s="99">
        <v>0</v>
      </c>
      <c r="CS1380" s="99">
        <v>0</v>
      </c>
      <c r="CT1380" s="99">
        <v>0</v>
      </c>
      <c r="CU1380" s="98">
        <v>19189.242545722998</v>
      </c>
      <c r="CV1380" s="98">
        <v>119618.823569459</v>
      </c>
      <c r="CW1380" s="98">
        <v>9860803.923019411</v>
      </c>
      <c r="CX1380" s="98">
        <v>94385094.506469697</v>
      </c>
    </row>
    <row r="1381" spans="1:102" x14ac:dyDescent="0.2">
      <c r="A1381" s="98" t="s">
        <v>73</v>
      </c>
      <c r="B1381" s="100">
        <v>41426</v>
      </c>
      <c r="C1381" s="99">
        <v>139815.54643821699</v>
      </c>
      <c r="D1381" s="99">
        <v>3.84562603698578</v>
      </c>
      <c r="E1381" s="99">
        <v>18415.765927314798</v>
      </c>
      <c r="F1381" s="99">
        <v>16870.693707942999</v>
      </c>
      <c r="G1381" s="99">
        <v>8653.7582452297193</v>
      </c>
      <c r="H1381" s="99">
        <v>0</v>
      </c>
      <c r="I1381" s="99">
        <v>0</v>
      </c>
      <c r="J1381" s="99">
        <v>112188.05699729901</v>
      </c>
      <c r="K1381" s="99">
        <v>615.06551284343004</v>
      </c>
      <c r="L1381" s="99">
        <v>5480.8058104515103</v>
      </c>
      <c r="M1381" s="99">
        <v>49749.080945968599</v>
      </c>
      <c r="N1381" s="99">
        <v>10926.6883454323</v>
      </c>
      <c r="O1381" s="99">
        <v>0</v>
      </c>
      <c r="P1381" s="99">
        <v>85570.509522438006</v>
      </c>
      <c r="Q1381" s="99">
        <v>6705.2981616854704</v>
      </c>
      <c r="R1381" s="99">
        <v>0</v>
      </c>
      <c r="S1381" s="99">
        <v>8642.5567656755393</v>
      </c>
      <c r="T1381" s="99">
        <v>0</v>
      </c>
      <c r="U1381" s="99">
        <v>112784.949738503</v>
      </c>
      <c r="V1381" s="99">
        <v>7377583.2328491202</v>
      </c>
      <c r="W1381" s="99">
        <v>477.364348292351</v>
      </c>
      <c r="X1381" s="99">
        <v>1049794.4100494401</v>
      </c>
      <c r="Y1381" s="99">
        <v>845321.24937439</v>
      </c>
      <c r="Z1381" s="99">
        <v>1384244.52430725</v>
      </c>
      <c r="AA1381" s="99">
        <v>0</v>
      </c>
      <c r="AB1381" s="99">
        <v>0</v>
      </c>
      <c r="AC1381" s="99">
        <v>35704833.353027299</v>
      </c>
      <c r="AD1381" s="99">
        <v>70149.577816963196</v>
      </c>
      <c r="AE1381" s="99">
        <v>72504.748420715303</v>
      </c>
      <c r="AF1381" s="99">
        <v>2354535.1661071801</v>
      </c>
      <c r="AG1381" s="99">
        <v>1473751.65176392</v>
      </c>
      <c r="AH1381" s="99">
        <v>0</v>
      </c>
      <c r="AI1381" s="99">
        <v>3551696.96447754</v>
      </c>
      <c r="AJ1381" s="99">
        <v>975302.05245971703</v>
      </c>
      <c r="AK1381" s="99">
        <v>0</v>
      </c>
      <c r="AL1381" s="99">
        <v>1384979.60847473</v>
      </c>
      <c r="AM1381" s="99">
        <v>0</v>
      </c>
      <c r="AN1381" s="99">
        <v>35796497.4072266</v>
      </c>
      <c r="AO1381" s="99">
        <v>73333778.0078125</v>
      </c>
      <c r="AP1381" s="99">
        <v>4627.8017491698301</v>
      </c>
      <c r="AQ1381" s="99">
        <v>9557695.2838134803</v>
      </c>
      <c r="AR1381" s="99">
        <v>7710233.05224609</v>
      </c>
      <c r="AS1381" s="99">
        <v>11488385.989990201</v>
      </c>
      <c r="AT1381" s="99">
        <v>0</v>
      </c>
      <c r="AU1381" s="99">
        <v>0</v>
      </c>
      <c r="AV1381" s="99">
        <v>118137024.950195</v>
      </c>
      <c r="AW1381" s="99">
        <v>224659.106796265</v>
      </c>
      <c r="AX1381" s="99">
        <v>923102.08448028599</v>
      </c>
      <c r="AY1381" s="99">
        <v>24259385.318847701</v>
      </c>
      <c r="AZ1381" s="99">
        <v>12947694.631347699</v>
      </c>
      <c r="BA1381" s="99">
        <v>0</v>
      </c>
      <c r="BB1381" s="99">
        <v>36026161.299316399</v>
      </c>
      <c r="BC1381" s="99">
        <v>8670779.2900390606</v>
      </c>
      <c r="BD1381" s="99">
        <v>0</v>
      </c>
      <c r="BE1381" s="99">
        <v>11509433.271972699</v>
      </c>
      <c r="BF1381" s="99">
        <v>0</v>
      </c>
      <c r="BG1381" s="99">
        <v>117921110.51464801</v>
      </c>
      <c r="BH1381" s="99">
        <v>15580597.252929701</v>
      </c>
      <c r="BI1381" s="99">
        <v>961.81940851360605</v>
      </c>
      <c r="BJ1381" s="99">
        <v>3002602.2915344201</v>
      </c>
      <c r="BK1381" s="99">
        <v>2579221.6150207501</v>
      </c>
      <c r="BL1381" s="99">
        <v>0</v>
      </c>
      <c r="BM1381" s="99">
        <v>0</v>
      </c>
      <c r="BN1381" s="99">
        <v>0</v>
      </c>
      <c r="BO1381" s="99">
        <v>0</v>
      </c>
      <c r="BP1381" s="99">
        <v>0</v>
      </c>
      <c r="BQ1381" s="99">
        <v>0</v>
      </c>
      <c r="BR1381" s="99">
        <v>7646109.7058715802</v>
      </c>
      <c r="BS1381" s="99">
        <v>4769925.4866332998</v>
      </c>
      <c r="BT1381" s="99">
        <v>0</v>
      </c>
      <c r="BU1381" s="99">
        <v>2593076.9399719201</v>
      </c>
      <c r="BV1381" s="99">
        <v>3699673.6525268601</v>
      </c>
      <c r="BW1381" s="99">
        <v>0</v>
      </c>
      <c r="BX1381" s="99">
        <v>973357.44926452602</v>
      </c>
      <c r="BY1381" s="99">
        <v>0</v>
      </c>
      <c r="BZ1381" s="99">
        <v>0</v>
      </c>
      <c r="CA1381" s="99">
        <v>158220.912561417</v>
      </c>
      <c r="CB1381" s="99">
        <v>8444853.8034668006</v>
      </c>
      <c r="CC1381" s="99">
        <v>82705786.659179702</v>
      </c>
      <c r="CD1381" s="99">
        <v>18593755.0070801</v>
      </c>
      <c r="CE1381" s="99">
        <v>8651.2568143606204</v>
      </c>
      <c r="CF1381" s="99">
        <v>1386870.47229004</v>
      </c>
      <c r="CG1381" s="99">
        <v>11545451.005737299</v>
      </c>
      <c r="CH1381" s="99">
        <v>0</v>
      </c>
      <c r="CI1381" s="99">
        <v>166877.74329948399</v>
      </c>
      <c r="CJ1381" s="99">
        <v>9846998.1168212909</v>
      </c>
      <c r="CK1381" s="99">
        <v>94299935.938476607</v>
      </c>
      <c r="CL1381" s="99">
        <v>19512274.8596191</v>
      </c>
      <c r="CM1381" s="166">
        <v>278568.93775558501</v>
      </c>
      <c r="CN1381" s="166">
        <v>45590416.933105499</v>
      </c>
      <c r="CO1381" s="166">
        <v>212565568.60351601</v>
      </c>
      <c r="CP1381" s="99">
        <v>19512274.8596191</v>
      </c>
      <c r="CQ1381" s="99">
        <v>0</v>
      </c>
      <c r="CR1381" s="99">
        <v>0</v>
      </c>
      <c r="CS1381" s="99">
        <v>0</v>
      </c>
      <c r="CT1381" s="99">
        <v>0</v>
      </c>
      <c r="CU1381" s="98">
        <v>19023.588861151999</v>
      </c>
      <c r="CV1381" s="98">
        <v>119723.144831781</v>
      </c>
      <c r="CW1381" s="98">
        <v>9831724.2757568397</v>
      </c>
      <c r="CX1381" s="98">
        <v>94251237.664917007</v>
      </c>
    </row>
    <row r="1382" spans="1:102" x14ac:dyDescent="0.2">
      <c r="A1382" s="98" t="s">
        <v>73</v>
      </c>
      <c r="B1382" s="100">
        <v>41518</v>
      </c>
      <c r="C1382" s="99">
        <v>138797.26390075701</v>
      </c>
      <c r="D1382" s="99">
        <v>3.2217268819804299</v>
      </c>
      <c r="E1382" s="99">
        <v>17913.525329828299</v>
      </c>
      <c r="F1382" s="99">
        <v>16417.274687528599</v>
      </c>
      <c r="G1382" s="99">
        <v>8712.5649484395999</v>
      </c>
      <c r="H1382" s="99">
        <v>0</v>
      </c>
      <c r="I1382" s="99">
        <v>0</v>
      </c>
      <c r="J1382" s="99">
        <v>112350.37496852899</v>
      </c>
      <c r="K1382" s="99">
        <v>563.37533149123203</v>
      </c>
      <c r="L1382" s="99">
        <v>672.56177881360099</v>
      </c>
      <c r="M1382" s="99">
        <v>49771.595329761498</v>
      </c>
      <c r="N1382" s="99">
        <v>10790.3348886967</v>
      </c>
      <c r="O1382" s="99">
        <v>0</v>
      </c>
      <c r="P1382" s="99">
        <v>89251.478061675996</v>
      </c>
      <c r="Q1382" s="99">
        <v>6702.44136315584</v>
      </c>
      <c r="R1382" s="99">
        <v>0</v>
      </c>
      <c r="S1382" s="99">
        <v>8757.18236076832</v>
      </c>
      <c r="T1382" s="99">
        <v>0</v>
      </c>
      <c r="U1382" s="99">
        <v>112923.6852808</v>
      </c>
      <c r="V1382" s="99">
        <v>7339752.1932373</v>
      </c>
      <c r="W1382" s="99">
        <v>403.693488884717</v>
      </c>
      <c r="X1382" s="99">
        <v>1012265.1767807</v>
      </c>
      <c r="Y1382" s="99">
        <v>829440.13253784203</v>
      </c>
      <c r="Z1382" s="99">
        <v>1383527.0241241499</v>
      </c>
      <c r="AA1382" s="99">
        <v>0</v>
      </c>
      <c r="AB1382" s="99">
        <v>0</v>
      </c>
      <c r="AC1382" s="99">
        <v>35814277.1337891</v>
      </c>
      <c r="AD1382" s="99">
        <v>60085.421097278602</v>
      </c>
      <c r="AE1382" s="99">
        <v>24408.2086060047</v>
      </c>
      <c r="AF1382" s="99">
        <v>2358688.6654052702</v>
      </c>
      <c r="AG1382" s="99">
        <v>1423254.23872375</v>
      </c>
      <c r="AH1382" s="99">
        <v>0</v>
      </c>
      <c r="AI1382" s="99">
        <v>3575241.6175231901</v>
      </c>
      <c r="AJ1382" s="99">
        <v>959671.32144165004</v>
      </c>
      <c r="AK1382" s="99">
        <v>0</v>
      </c>
      <c r="AL1382" s="99">
        <v>1387934.01835632</v>
      </c>
      <c r="AM1382" s="99">
        <v>0</v>
      </c>
      <c r="AN1382" s="99">
        <v>35816992.230957001</v>
      </c>
      <c r="AO1382" s="99">
        <v>72938744.424804702</v>
      </c>
      <c r="AP1382" s="99">
        <v>3721.12607941031</v>
      </c>
      <c r="AQ1382" s="99">
        <v>8988285.95703125</v>
      </c>
      <c r="AR1382" s="99">
        <v>7214654.3833007803</v>
      </c>
      <c r="AS1382" s="99">
        <v>11511725.216796899</v>
      </c>
      <c r="AT1382" s="99">
        <v>0</v>
      </c>
      <c r="AU1382" s="99">
        <v>0</v>
      </c>
      <c r="AV1382" s="99">
        <v>118638876.643555</v>
      </c>
      <c r="AW1382" s="99">
        <v>192661.99629783601</v>
      </c>
      <c r="AX1382" s="99">
        <v>189352.90464019799</v>
      </c>
      <c r="AY1382" s="99">
        <v>24341453.009277299</v>
      </c>
      <c r="AZ1382" s="99">
        <v>12608643.426757799</v>
      </c>
      <c r="BA1382" s="99">
        <v>0</v>
      </c>
      <c r="BB1382" s="99">
        <v>36625830.2041016</v>
      </c>
      <c r="BC1382" s="99">
        <v>8568299.92041016</v>
      </c>
      <c r="BD1382" s="99">
        <v>0</v>
      </c>
      <c r="BE1382" s="99">
        <v>11524175.5169678</v>
      </c>
      <c r="BF1382" s="99">
        <v>0</v>
      </c>
      <c r="BG1382" s="99">
        <v>118885907.61425801</v>
      </c>
      <c r="BH1382" s="99">
        <v>15600769.321167</v>
      </c>
      <c r="BI1382" s="99">
        <v>465.20301769673802</v>
      </c>
      <c r="BJ1382" s="99">
        <v>2949332.2778930701</v>
      </c>
      <c r="BK1382" s="99">
        <v>2532399.51644897</v>
      </c>
      <c r="BL1382" s="99">
        <v>0</v>
      </c>
      <c r="BM1382" s="99">
        <v>0</v>
      </c>
      <c r="BN1382" s="99">
        <v>0</v>
      </c>
      <c r="BO1382" s="99">
        <v>0</v>
      </c>
      <c r="BP1382" s="99">
        <v>0</v>
      </c>
      <c r="BQ1382" s="99">
        <v>0</v>
      </c>
      <c r="BR1382" s="99">
        <v>7755771.31750488</v>
      </c>
      <c r="BS1382" s="99">
        <v>4689177.3595581101</v>
      </c>
      <c r="BT1382" s="99">
        <v>0</v>
      </c>
      <c r="BU1382" s="99">
        <v>2035585.7699890099</v>
      </c>
      <c r="BV1382" s="99">
        <v>3685418.9838256799</v>
      </c>
      <c r="BW1382" s="99">
        <v>0</v>
      </c>
      <c r="BX1382" s="99">
        <v>813115.22942352295</v>
      </c>
      <c r="BY1382" s="99">
        <v>0</v>
      </c>
      <c r="BZ1382" s="99">
        <v>0</v>
      </c>
      <c r="CA1382" s="99">
        <v>156843.542602539</v>
      </c>
      <c r="CB1382" s="99">
        <v>8316024.2495727502</v>
      </c>
      <c r="CC1382" s="99">
        <v>82113572.134765595</v>
      </c>
      <c r="CD1382" s="99">
        <v>18521139.150634799</v>
      </c>
      <c r="CE1382" s="99">
        <v>8716.4481885433197</v>
      </c>
      <c r="CF1382" s="99">
        <v>1374077.1858215299</v>
      </c>
      <c r="CG1382" s="99">
        <v>11450212.245239301</v>
      </c>
      <c r="CH1382" s="99">
        <v>0</v>
      </c>
      <c r="CI1382" s="99">
        <v>165568.94167518601</v>
      </c>
      <c r="CJ1382" s="99">
        <v>9724494.9926757794</v>
      </c>
      <c r="CK1382" s="99">
        <v>93585322.109375</v>
      </c>
      <c r="CL1382" s="99">
        <v>19436523.753662098</v>
      </c>
      <c r="CM1382" s="166">
        <v>277454.87312698399</v>
      </c>
      <c r="CN1382" s="166">
        <v>45479302.455078103</v>
      </c>
      <c r="CO1382" s="166">
        <v>212181003.14843801</v>
      </c>
      <c r="CP1382" s="99">
        <v>19436523.753662098</v>
      </c>
      <c r="CQ1382" s="99">
        <v>0</v>
      </c>
      <c r="CR1382" s="99">
        <v>0</v>
      </c>
      <c r="CS1382" s="99">
        <v>0</v>
      </c>
      <c r="CT1382" s="99">
        <v>0</v>
      </c>
      <c r="CU1382" s="98">
        <v>18480.030959565</v>
      </c>
      <c r="CV1382" s="98">
        <v>119946.91270625099</v>
      </c>
      <c r="CW1382" s="98">
        <v>9690101.4353942797</v>
      </c>
      <c r="CX1382" s="98">
        <v>93563784.380004898</v>
      </c>
    </row>
    <row r="1383" spans="1:102" x14ac:dyDescent="0.2">
      <c r="A1383" s="98" t="s">
        <v>73</v>
      </c>
      <c r="B1383" s="100">
        <v>41609</v>
      </c>
      <c r="C1383" s="99">
        <v>137348.01594543501</v>
      </c>
      <c r="D1383" s="99">
        <v>3.02504875898012</v>
      </c>
      <c r="E1383" s="99">
        <v>17269.873401880301</v>
      </c>
      <c r="F1383" s="99">
        <v>15857.698010087001</v>
      </c>
      <c r="G1383" s="99">
        <v>8605.0579921007193</v>
      </c>
      <c r="H1383" s="99">
        <v>0</v>
      </c>
      <c r="I1383" s="99">
        <v>0</v>
      </c>
      <c r="J1383" s="99">
        <v>112254.543795586</v>
      </c>
      <c r="K1383" s="99">
        <v>487.12310254201299</v>
      </c>
      <c r="L1383" s="99">
        <v>424.523743707687</v>
      </c>
      <c r="M1383" s="99">
        <v>49733.047641754201</v>
      </c>
      <c r="N1383" s="99">
        <v>10582.488320827501</v>
      </c>
      <c r="O1383" s="99">
        <v>0</v>
      </c>
      <c r="P1383" s="99">
        <v>87568.485753059402</v>
      </c>
      <c r="Q1383" s="99">
        <v>6541.5978229641896</v>
      </c>
      <c r="R1383" s="99">
        <v>0</v>
      </c>
      <c r="S1383" s="99">
        <v>8589.2107691764795</v>
      </c>
      <c r="T1383" s="99">
        <v>0</v>
      </c>
      <c r="U1383" s="99">
        <v>112765.34680748</v>
      </c>
      <c r="V1383" s="99">
        <v>7113900.0417480497</v>
      </c>
      <c r="W1383" s="99">
        <v>511.48377195000597</v>
      </c>
      <c r="X1383" s="99">
        <v>970910.55879211402</v>
      </c>
      <c r="Y1383" s="99">
        <v>796826.12823486305</v>
      </c>
      <c r="Z1383" s="99">
        <v>1347494.5774078399</v>
      </c>
      <c r="AA1383" s="99">
        <v>0</v>
      </c>
      <c r="AB1383" s="99">
        <v>0</v>
      </c>
      <c r="AC1383" s="99">
        <v>35632955.6083984</v>
      </c>
      <c r="AD1383" s="99">
        <v>56969.642756462097</v>
      </c>
      <c r="AE1383" s="99">
        <v>17388.3851881027</v>
      </c>
      <c r="AF1383" s="99">
        <v>2325227.3985290499</v>
      </c>
      <c r="AG1383" s="99">
        <v>1396703.59553528</v>
      </c>
      <c r="AH1383" s="99">
        <v>0</v>
      </c>
      <c r="AI1383" s="99">
        <v>3453816.00634766</v>
      </c>
      <c r="AJ1383" s="99">
        <v>947631.28024292004</v>
      </c>
      <c r="AK1383" s="99">
        <v>0</v>
      </c>
      <c r="AL1383" s="99">
        <v>1342397.2853546101</v>
      </c>
      <c r="AM1383" s="99">
        <v>0</v>
      </c>
      <c r="AN1383" s="99">
        <v>35669217.426757798</v>
      </c>
      <c r="AO1383" s="99">
        <v>71940132.544921905</v>
      </c>
      <c r="AP1383" s="99">
        <v>4415.9153728485098</v>
      </c>
      <c r="AQ1383" s="99">
        <v>8555825.7406005897</v>
      </c>
      <c r="AR1383" s="99">
        <v>6885670.6124877902</v>
      </c>
      <c r="AS1383" s="99">
        <v>11248687.9692383</v>
      </c>
      <c r="AT1383" s="99">
        <v>0</v>
      </c>
      <c r="AU1383" s="99">
        <v>0</v>
      </c>
      <c r="AV1383" s="99">
        <v>118959767.16699199</v>
      </c>
      <c r="AW1383" s="99">
        <v>184169.94232177699</v>
      </c>
      <c r="AX1383" s="99">
        <v>142170.45241928101</v>
      </c>
      <c r="AY1383" s="99">
        <v>24096239.4685059</v>
      </c>
      <c r="AZ1383" s="99">
        <v>12402417.9534912</v>
      </c>
      <c r="BA1383" s="99">
        <v>0</v>
      </c>
      <c r="BB1383" s="99">
        <v>35436274.953125</v>
      </c>
      <c r="BC1383" s="99">
        <v>8483622.22021484</v>
      </c>
      <c r="BD1383" s="99">
        <v>0</v>
      </c>
      <c r="BE1383" s="99">
        <v>11230038.713867201</v>
      </c>
      <c r="BF1383" s="99">
        <v>0</v>
      </c>
      <c r="BG1383" s="99">
        <v>119191043.946289</v>
      </c>
      <c r="BH1383" s="99">
        <v>15448996.161377</v>
      </c>
      <c r="BI1383" s="99">
        <v>522.59552829712595</v>
      </c>
      <c r="BJ1383" s="99">
        <v>2912189.9739685101</v>
      </c>
      <c r="BK1383" s="99">
        <v>2500668.8869018601</v>
      </c>
      <c r="BL1383" s="99">
        <v>0</v>
      </c>
      <c r="BM1383" s="99">
        <v>0</v>
      </c>
      <c r="BN1383" s="99">
        <v>0</v>
      </c>
      <c r="BO1383" s="99">
        <v>0</v>
      </c>
      <c r="BP1383" s="99">
        <v>0</v>
      </c>
      <c r="BQ1383" s="99">
        <v>0</v>
      </c>
      <c r="BR1383" s="99">
        <v>7713535.29504395</v>
      </c>
      <c r="BS1383" s="99">
        <v>4612454.7954711895</v>
      </c>
      <c r="BT1383" s="99">
        <v>0</v>
      </c>
      <c r="BU1383" s="99">
        <v>2483418.8299865699</v>
      </c>
      <c r="BV1383" s="99">
        <v>3659955.28161621</v>
      </c>
      <c r="BW1383" s="99">
        <v>0</v>
      </c>
      <c r="BX1383" s="99">
        <v>903102.89933776902</v>
      </c>
      <c r="BY1383" s="99">
        <v>0</v>
      </c>
      <c r="BZ1383" s="99">
        <v>0</v>
      </c>
      <c r="CA1383" s="99">
        <v>154753.39921188401</v>
      </c>
      <c r="CB1383" s="99">
        <v>8149627.1511230497</v>
      </c>
      <c r="CC1383" s="99">
        <v>80620425.588867202</v>
      </c>
      <c r="CD1383" s="99">
        <v>18352212.213378899</v>
      </c>
      <c r="CE1383" s="99">
        <v>8604.0693532228506</v>
      </c>
      <c r="CF1383" s="99">
        <v>1345881.0715484601</v>
      </c>
      <c r="CG1383" s="99">
        <v>11247559.834350601</v>
      </c>
      <c r="CH1383" s="99">
        <v>0</v>
      </c>
      <c r="CI1383" s="99">
        <v>163363.99560928301</v>
      </c>
      <c r="CJ1383" s="99">
        <v>9451002.8992919903</v>
      </c>
      <c r="CK1383" s="99">
        <v>91820083.017578095</v>
      </c>
      <c r="CL1383" s="99">
        <v>19260310.063964799</v>
      </c>
      <c r="CM1383" s="166">
        <v>274764.537654877</v>
      </c>
      <c r="CN1383" s="166">
        <v>45167215.554199196</v>
      </c>
      <c r="CO1383" s="166">
        <v>211095951.44531301</v>
      </c>
      <c r="CP1383" s="99">
        <v>19260310.063964799</v>
      </c>
      <c r="CQ1383" s="99">
        <v>0</v>
      </c>
      <c r="CR1383" s="99">
        <v>0</v>
      </c>
      <c r="CS1383" s="99">
        <v>0</v>
      </c>
      <c r="CT1383" s="99">
        <v>0</v>
      </c>
      <c r="CU1383" s="98">
        <v>17759.658386067</v>
      </c>
      <c r="CV1383" s="98">
        <v>119700.522334091</v>
      </c>
      <c r="CW1383" s="98">
        <v>9495508.2226715088</v>
      </c>
      <c r="CX1383" s="98">
        <v>91867985.423217803</v>
      </c>
    </row>
    <row r="1384" spans="1:102" x14ac:dyDescent="0.2">
      <c r="A1384" s="98" t="s">
        <v>73</v>
      </c>
      <c r="B1384" s="100">
        <v>41699</v>
      </c>
      <c r="C1384" s="99">
        <v>137503.76306724499</v>
      </c>
      <c r="D1384" s="99">
        <v>0</v>
      </c>
      <c r="E1384" s="99">
        <v>17078.262160539602</v>
      </c>
      <c r="F1384" s="99">
        <v>15619.3302841187</v>
      </c>
      <c r="G1384" s="99">
        <v>8597.4264891147595</v>
      </c>
      <c r="H1384" s="99">
        <v>0</v>
      </c>
      <c r="I1384" s="99">
        <v>0</v>
      </c>
      <c r="J1384" s="99">
        <v>112471.298300743</v>
      </c>
      <c r="K1384" s="99">
        <v>384.36666370183201</v>
      </c>
      <c r="L1384" s="99">
        <v>423.81851998716598</v>
      </c>
      <c r="M1384" s="99">
        <v>50123.410171985597</v>
      </c>
      <c r="N1384" s="99">
        <v>10484.6117764711</v>
      </c>
      <c r="O1384" s="99">
        <v>0</v>
      </c>
      <c r="P1384" s="99">
        <v>86639.347353935198</v>
      </c>
      <c r="Q1384" s="99">
        <v>6486.5120667815199</v>
      </c>
      <c r="R1384" s="99">
        <v>0</v>
      </c>
      <c r="S1384" s="99">
        <v>8560.7750962972605</v>
      </c>
      <c r="T1384" s="99">
        <v>0</v>
      </c>
      <c r="U1384" s="99">
        <v>112832.668609619</v>
      </c>
      <c r="V1384" s="99">
        <v>7207533.1453857403</v>
      </c>
      <c r="W1384" s="99">
        <v>0</v>
      </c>
      <c r="X1384" s="99">
        <v>929945.79010772705</v>
      </c>
      <c r="Y1384" s="99">
        <v>760280.97643279994</v>
      </c>
      <c r="Z1384" s="99">
        <v>1320557.43028259</v>
      </c>
      <c r="AA1384" s="99">
        <v>0</v>
      </c>
      <c r="AB1384" s="99">
        <v>0</v>
      </c>
      <c r="AC1384" s="99">
        <v>35498400.998046897</v>
      </c>
      <c r="AD1384" s="99">
        <v>46227.699968814901</v>
      </c>
      <c r="AE1384" s="99">
        <v>16162.6716052294</v>
      </c>
      <c r="AF1384" s="99">
        <v>2350202.8051452599</v>
      </c>
      <c r="AG1384" s="99">
        <v>1378737.5864105199</v>
      </c>
      <c r="AH1384" s="99">
        <v>0</v>
      </c>
      <c r="AI1384" s="99">
        <v>3412144.8258361798</v>
      </c>
      <c r="AJ1384" s="99">
        <v>946104.57169341994</v>
      </c>
      <c r="AK1384" s="99">
        <v>0</v>
      </c>
      <c r="AL1384" s="99">
        <v>1314727.6346130399</v>
      </c>
      <c r="AM1384" s="99">
        <v>0</v>
      </c>
      <c r="AN1384" s="99">
        <v>35620124.428222701</v>
      </c>
      <c r="AO1384" s="99">
        <v>72554198.196289107</v>
      </c>
      <c r="AP1384" s="99">
        <v>0</v>
      </c>
      <c r="AQ1384" s="99">
        <v>8285365.6187744103</v>
      </c>
      <c r="AR1384" s="99">
        <v>6652060.47412109</v>
      </c>
      <c r="AS1384" s="99">
        <v>11085521.720214801</v>
      </c>
      <c r="AT1384" s="99">
        <v>0</v>
      </c>
      <c r="AU1384" s="99">
        <v>0</v>
      </c>
      <c r="AV1384" s="99">
        <v>119379371.73339801</v>
      </c>
      <c r="AW1384" s="99">
        <v>150562.794740677</v>
      </c>
      <c r="AX1384" s="99">
        <v>120181.56672668501</v>
      </c>
      <c r="AY1384" s="99">
        <v>24614708.574707001</v>
      </c>
      <c r="AZ1384" s="99">
        <v>12289933.259521499</v>
      </c>
      <c r="BA1384" s="99">
        <v>0</v>
      </c>
      <c r="BB1384" s="99">
        <v>34835519.005859397</v>
      </c>
      <c r="BC1384" s="99">
        <v>8493498.9176025409</v>
      </c>
      <c r="BD1384" s="99">
        <v>0</v>
      </c>
      <c r="BE1384" s="99">
        <v>11059671.047973599</v>
      </c>
      <c r="BF1384" s="99">
        <v>0</v>
      </c>
      <c r="BG1384" s="99">
        <v>119340478.14843801</v>
      </c>
      <c r="BH1384" s="99">
        <v>15461218.978759799</v>
      </c>
      <c r="BI1384" s="99">
        <v>0</v>
      </c>
      <c r="BJ1384" s="99">
        <v>2784194.7916259798</v>
      </c>
      <c r="BK1384" s="99">
        <v>2403370.5210571298</v>
      </c>
      <c r="BL1384" s="99">
        <v>0</v>
      </c>
      <c r="BM1384" s="99">
        <v>0</v>
      </c>
      <c r="BN1384" s="99">
        <v>0</v>
      </c>
      <c r="BO1384" s="99">
        <v>0</v>
      </c>
      <c r="BP1384" s="99">
        <v>0</v>
      </c>
      <c r="BQ1384" s="99">
        <v>0</v>
      </c>
      <c r="BR1384" s="99">
        <v>7707606.3662109403</v>
      </c>
      <c r="BS1384" s="99">
        <v>4527210.9174804697</v>
      </c>
      <c r="BT1384" s="99">
        <v>0</v>
      </c>
      <c r="BU1384" s="99">
        <v>2466837.7499694801</v>
      </c>
      <c r="BV1384" s="99">
        <v>3656103.1731567401</v>
      </c>
      <c r="BW1384" s="99">
        <v>0</v>
      </c>
      <c r="BX1384" s="99">
        <v>927929.979347229</v>
      </c>
      <c r="BY1384" s="99">
        <v>0</v>
      </c>
      <c r="BZ1384" s="99">
        <v>0</v>
      </c>
      <c r="CA1384" s="99">
        <v>154309.98390006999</v>
      </c>
      <c r="CB1384" s="99">
        <v>8146669.6862182599</v>
      </c>
      <c r="CC1384" s="99">
        <v>80614655.977539107</v>
      </c>
      <c r="CD1384" s="99">
        <v>18274169.151611298</v>
      </c>
      <c r="CE1384" s="99">
        <v>8596.4545705318505</v>
      </c>
      <c r="CF1384" s="99">
        <v>1326815.6459808401</v>
      </c>
      <c r="CG1384" s="99">
        <v>11185652.4641113</v>
      </c>
      <c r="CH1384" s="99">
        <v>0</v>
      </c>
      <c r="CI1384" s="99">
        <v>162887.29911232</v>
      </c>
      <c r="CJ1384" s="99">
        <v>9486321.7882080097</v>
      </c>
      <c r="CK1384" s="99">
        <v>91854617.706054702</v>
      </c>
      <c r="CL1384" s="99">
        <v>19156027.154785201</v>
      </c>
      <c r="CM1384" s="166">
        <v>274676.93716812099</v>
      </c>
      <c r="CN1384" s="166">
        <v>45061918.616699196</v>
      </c>
      <c r="CO1384" s="166">
        <v>211041838.35351601</v>
      </c>
      <c r="CP1384" s="99">
        <v>19156027.154785201</v>
      </c>
      <c r="CQ1384" s="99">
        <v>0</v>
      </c>
      <c r="CR1384" s="99">
        <v>0</v>
      </c>
      <c r="CS1384" s="99">
        <v>0</v>
      </c>
      <c r="CT1384" s="99">
        <v>0</v>
      </c>
      <c r="CU1384" s="98">
        <v>17461.974939452</v>
      </c>
      <c r="CV1384" s="98">
        <v>119904.835985043</v>
      </c>
      <c r="CW1384" s="98">
        <v>9473485.3321991004</v>
      </c>
      <c r="CX1384" s="98">
        <v>91800308.441650406</v>
      </c>
    </row>
    <row r="1385" spans="1:102" x14ac:dyDescent="0.2">
      <c r="A1385" s="98" t="s">
        <v>73</v>
      </c>
      <c r="B1385" s="100">
        <v>41791</v>
      </c>
      <c r="C1385" s="99">
        <v>136692.036993027</v>
      </c>
      <c r="D1385" s="99">
        <v>0</v>
      </c>
      <c r="E1385" s="99">
        <v>16811.139493942301</v>
      </c>
      <c r="F1385" s="99">
        <v>15464.472926139801</v>
      </c>
      <c r="G1385" s="99">
        <v>8636.1372319459897</v>
      </c>
      <c r="H1385" s="99">
        <v>0</v>
      </c>
      <c r="I1385" s="99">
        <v>0</v>
      </c>
      <c r="J1385" s="99">
        <v>112481.432519913</v>
      </c>
      <c r="K1385" s="99">
        <v>265.277406528592</v>
      </c>
      <c r="L1385" s="99">
        <v>1425.6634958684399</v>
      </c>
      <c r="M1385" s="99">
        <v>49882.503572940797</v>
      </c>
      <c r="N1385" s="99">
        <v>10385.5784444809</v>
      </c>
      <c r="O1385" s="99">
        <v>0</v>
      </c>
      <c r="P1385" s="99">
        <v>85271.164317130999</v>
      </c>
      <c r="Q1385" s="99">
        <v>6432.8934338092804</v>
      </c>
      <c r="R1385" s="99">
        <v>0</v>
      </c>
      <c r="S1385" s="99">
        <v>8619.5001747608203</v>
      </c>
      <c r="T1385" s="99">
        <v>0</v>
      </c>
      <c r="U1385" s="99">
        <v>112737.857011795</v>
      </c>
      <c r="V1385" s="99">
        <v>7140454.86401367</v>
      </c>
      <c r="W1385" s="99">
        <v>0</v>
      </c>
      <c r="X1385" s="99">
        <v>905471.11594390904</v>
      </c>
      <c r="Y1385" s="99">
        <v>736823.58373260498</v>
      </c>
      <c r="Z1385" s="99">
        <v>1325705.1501770001</v>
      </c>
      <c r="AA1385" s="99">
        <v>0</v>
      </c>
      <c r="AB1385" s="99">
        <v>0</v>
      </c>
      <c r="AC1385" s="99">
        <v>35493475.973632798</v>
      </c>
      <c r="AD1385" s="99">
        <v>32656.865504264799</v>
      </c>
      <c r="AE1385" s="99">
        <v>28049.833533048601</v>
      </c>
      <c r="AF1385" s="99">
        <v>2333996.4685058598</v>
      </c>
      <c r="AG1385" s="99">
        <v>1349341.6453094501</v>
      </c>
      <c r="AH1385" s="99">
        <v>0</v>
      </c>
      <c r="AI1385" s="99">
        <v>3357629.1399230999</v>
      </c>
      <c r="AJ1385" s="99">
        <v>934814.812110901</v>
      </c>
      <c r="AK1385" s="99">
        <v>0</v>
      </c>
      <c r="AL1385" s="99">
        <v>1324412.1916656501</v>
      </c>
      <c r="AM1385" s="99">
        <v>0</v>
      </c>
      <c r="AN1385" s="99">
        <v>35558938.2021484</v>
      </c>
      <c r="AO1385" s="99">
        <v>71851663.925781295</v>
      </c>
      <c r="AP1385" s="99">
        <v>0</v>
      </c>
      <c r="AQ1385" s="99">
        <v>8033028.7525024395</v>
      </c>
      <c r="AR1385" s="99">
        <v>6418288.7504882803</v>
      </c>
      <c r="AS1385" s="99">
        <v>11184906.525756801</v>
      </c>
      <c r="AT1385" s="99">
        <v>0</v>
      </c>
      <c r="AU1385" s="99">
        <v>0</v>
      </c>
      <c r="AV1385" s="99">
        <v>119704836.90820301</v>
      </c>
      <c r="AW1385" s="99">
        <v>106570.948724747</v>
      </c>
      <c r="AX1385" s="99">
        <v>226097.32021141099</v>
      </c>
      <c r="AY1385" s="99">
        <v>24378769.7963867</v>
      </c>
      <c r="AZ1385" s="99">
        <v>12106465.2459717</v>
      </c>
      <c r="BA1385" s="99">
        <v>0</v>
      </c>
      <c r="BB1385" s="99">
        <v>34608936.1640625</v>
      </c>
      <c r="BC1385" s="99">
        <v>8395782.5469970703</v>
      </c>
      <c r="BD1385" s="99">
        <v>0</v>
      </c>
      <c r="BE1385" s="99">
        <v>11149282.708862299</v>
      </c>
      <c r="BF1385" s="99">
        <v>0</v>
      </c>
      <c r="BG1385" s="99">
        <v>119909594.457031</v>
      </c>
      <c r="BH1385" s="99">
        <v>15406730.9377441</v>
      </c>
      <c r="BI1385" s="99">
        <v>0</v>
      </c>
      <c r="BJ1385" s="99">
        <v>2748717.8251953102</v>
      </c>
      <c r="BK1385" s="99">
        <v>2371440.1266784701</v>
      </c>
      <c r="BL1385" s="99">
        <v>0</v>
      </c>
      <c r="BM1385" s="99">
        <v>0</v>
      </c>
      <c r="BN1385" s="99">
        <v>0</v>
      </c>
      <c r="BO1385" s="99">
        <v>0</v>
      </c>
      <c r="BP1385" s="99">
        <v>0</v>
      </c>
      <c r="BQ1385" s="99">
        <v>0</v>
      </c>
      <c r="BR1385" s="99">
        <v>7766175.1322631799</v>
      </c>
      <c r="BS1385" s="99">
        <v>4476711.2868652297</v>
      </c>
      <c r="BT1385" s="99">
        <v>0</v>
      </c>
      <c r="BU1385" s="99">
        <v>2452214.3999633798</v>
      </c>
      <c r="BV1385" s="99">
        <v>3641850.3436584501</v>
      </c>
      <c r="BW1385" s="99">
        <v>0</v>
      </c>
      <c r="BX1385" s="99">
        <v>935514.119346619</v>
      </c>
      <c r="BY1385" s="99">
        <v>0</v>
      </c>
      <c r="BZ1385" s="99">
        <v>0</v>
      </c>
      <c r="CA1385" s="99">
        <v>153492.81451416001</v>
      </c>
      <c r="CB1385" s="99">
        <v>8013386.4717407199</v>
      </c>
      <c r="CC1385" s="99">
        <v>79943603.854492202</v>
      </c>
      <c r="CD1385" s="99">
        <v>18158320.376953099</v>
      </c>
      <c r="CE1385" s="99">
        <v>8637.4454095363599</v>
      </c>
      <c r="CF1385" s="99">
        <v>1326526.2778015099</v>
      </c>
      <c r="CG1385" s="99">
        <v>11151536.243286099</v>
      </c>
      <c r="CH1385" s="99">
        <v>0</v>
      </c>
      <c r="CI1385" s="99">
        <v>162140.731184006</v>
      </c>
      <c r="CJ1385" s="99">
        <v>9368745.6519775409</v>
      </c>
      <c r="CK1385" s="99">
        <v>91089095.717773393</v>
      </c>
      <c r="CL1385" s="99">
        <v>19037529.948242199</v>
      </c>
      <c r="CM1385" s="166">
        <v>273713.136928558</v>
      </c>
      <c r="CN1385" s="166">
        <v>44923309.589355499</v>
      </c>
      <c r="CO1385" s="166">
        <v>211011141.51171899</v>
      </c>
      <c r="CP1385" s="99">
        <v>19037529.948242199</v>
      </c>
      <c r="CQ1385" s="99">
        <v>0</v>
      </c>
      <c r="CR1385" s="99">
        <v>0</v>
      </c>
      <c r="CS1385" s="99">
        <v>0</v>
      </c>
      <c r="CT1385" s="99">
        <v>0</v>
      </c>
      <c r="CU1385" s="98">
        <v>17077.142743902001</v>
      </c>
      <c r="CV1385" s="98">
        <v>119979.882220678</v>
      </c>
      <c r="CW1385" s="98">
        <v>9339912.7495422289</v>
      </c>
      <c r="CX1385" s="98">
        <v>91095140.097778305</v>
      </c>
    </row>
    <row r="1386" spans="1:102" x14ac:dyDescent="0.2">
      <c r="A1386" s="98" t="s">
        <v>73</v>
      </c>
      <c r="B1386" s="100">
        <v>41883</v>
      </c>
      <c r="C1386" s="99">
        <v>136889.41108512899</v>
      </c>
      <c r="D1386" s="99">
        <v>0</v>
      </c>
      <c r="E1386" s="99">
        <v>15736.226057767901</v>
      </c>
      <c r="F1386" s="99">
        <v>14342.365531563801</v>
      </c>
      <c r="G1386" s="99">
        <v>8704.3960318565405</v>
      </c>
      <c r="H1386" s="99">
        <v>0</v>
      </c>
      <c r="I1386" s="99">
        <v>0</v>
      </c>
      <c r="J1386" s="99">
        <v>112408.233395576</v>
      </c>
      <c r="K1386" s="99">
        <v>169.57303506135901</v>
      </c>
      <c r="L1386" s="99">
        <v>452.60484908148601</v>
      </c>
      <c r="M1386" s="99">
        <v>50153.915949344599</v>
      </c>
      <c r="N1386" s="99">
        <v>10292.7124783993</v>
      </c>
      <c r="O1386" s="99">
        <v>0</v>
      </c>
      <c r="P1386" s="99">
        <v>85765.993582725496</v>
      </c>
      <c r="Q1386" s="99">
        <v>6367.3459626436197</v>
      </c>
      <c r="R1386" s="99">
        <v>0</v>
      </c>
      <c r="S1386" s="99">
        <v>8730.2224249839801</v>
      </c>
      <c r="T1386" s="99">
        <v>0</v>
      </c>
      <c r="U1386" s="99">
        <v>112581.42173481001</v>
      </c>
      <c r="V1386" s="99">
        <v>7080927.3498535203</v>
      </c>
      <c r="W1386" s="99">
        <v>0</v>
      </c>
      <c r="X1386" s="99">
        <v>869260.23956298805</v>
      </c>
      <c r="Y1386" s="99">
        <v>707589.19151306199</v>
      </c>
      <c r="Z1386" s="99">
        <v>1323997.4435882601</v>
      </c>
      <c r="AA1386" s="99">
        <v>0</v>
      </c>
      <c r="AB1386" s="99">
        <v>0</v>
      </c>
      <c r="AC1386" s="99">
        <v>35423941.124511696</v>
      </c>
      <c r="AD1386" s="99">
        <v>19768.270636796999</v>
      </c>
      <c r="AE1386" s="99">
        <v>24401.7591679096</v>
      </c>
      <c r="AF1386" s="99">
        <v>2323447.8369140602</v>
      </c>
      <c r="AG1386" s="99">
        <v>1309711.8807983401</v>
      </c>
      <c r="AH1386" s="99">
        <v>0</v>
      </c>
      <c r="AI1386" s="99">
        <v>3361414.0047607399</v>
      </c>
      <c r="AJ1386" s="99">
        <v>939242.16810607899</v>
      </c>
      <c r="AK1386" s="99">
        <v>0</v>
      </c>
      <c r="AL1386" s="99">
        <v>1325792.81515503</v>
      </c>
      <c r="AM1386" s="99">
        <v>0</v>
      </c>
      <c r="AN1386" s="99">
        <v>35455989.590820298</v>
      </c>
      <c r="AO1386" s="99">
        <v>72055659.2109375</v>
      </c>
      <c r="AP1386" s="99">
        <v>0</v>
      </c>
      <c r="AQ1386" s="99">
        <v>7811344.21557617</v>
      </c>
      <c r="AR1386" s="99">
        <v>6210503.8903198196</v>
      </c>
      <c r="AS1386" s="99">
        <v>11160044.5435791</v>
      </c>
      <c r="AT1386" s="99">
        <v>0</v>
      </c>
      <c r="AU1386" s="99">
        <v>0</v>
      </c>
      <c r="AV1386" s="99">
        <v>119646250.56543</v>
      </c>
      <c r="AW1386" s="99">
        <v>64587.2741074562</v>
      </c>
      <c r="AX1386" s="99">
        <v>188689.96577453599</v>
      </c>
      <c r="AY1386" s="99">
        <v>24472483.998046901</v>
      </c>
      <c r="AZ1386" s="99">
        <v>11826734.4425049</v>
      </c>
      <c r="BA1386" s="99">
        <v>0</v>
      </c>
      <c r="BB1386" s="99">
        <v>34859781.713378899</v>
      </c>
      <c r="BC1386" s="99">
        <v>8438422.9104003906</v>
      </c>
      <c r="BD1386" s="99">
        <v>0</v>
      </c>
      <c r="BE1386" s="99">
        <v>11153142.253418</v>
      </c>
      <c r="BF1386" s="99">
        <v>0</v>
      </c>
      <c r="BG1386" s="99">
        <v>119768480.63964801</v>
      </c>
      <c r="BH1386" s="99">
        <v>15564988.903930699</v>
      </c>
      <c r="BI1386" s="99">
        <v>0</v>
      </c>
      <c r="BJ1386" s="99">
        <v>2697425.4837951702</v>
      </c>
      <c r="BK1386" s="99">
        <v>2331952.6633605999</v>
      </c>
      <c r="BL1386" s="99">
        <v>0</v>
      </c>
      <c r="BM1386" s="99">
        <v>0</v>
      </c>
      <c r="BN1386" s="99">
        <v>0</v>
      </c>
      <c r="BO1386" s="99">
        <v>0</v>
      </c>
      <c r="BP1386" s="99">
        <v>0</v>
      </c>
      <c r="BQ1386" s="99">
        <v>0</v>
      </c>
      <c r="BR1386" s="99">
        <v>7846146.5637207003</v>
      </c>
      <c r="BS1386" s="99">
        <v>4396833.1240234403</v>
      </c>
      <c r="BT1386" s="99">
        <v>0</v>
      </c>
      <c r="BU1386" s="99">
        <v>1914196.3999939</v>
      </c>
      <c r="BV1386" s="99">
        <v>3676392.47625732</v>
      </c>
      <c r="BW1386" s="99">
        <v>0</v>
      </c>
      <c r="BX1386" s="99">
        <v>781619.95948028599</v>
      </c>
      <c r="BY1386" s="99">
        <v>0</v>
      </c>
      <c r="BZ1386" s="99">
        <v>0</v>
      </c>
      <c r="CA1386" s="99">
        <v>152897.62172126799</v>
      </c>
      <c r="CB1386" s="99">
        <v>7963007.4567871103</v>
      </c>
      <c r="CC1386" s="99">
        <v>79832713.646484405</v>
      </c>
      <c r="CD1386" s="99">
        <v>18236785.794433601</v>
      </c>
      <c r="CE1386" s="99">
        <v>8702.6257385015506</v>
      </c>
      <c r="CF1386" s="99">
        <v>1322449.65072632</v>
      </c>
      <c r="CG1386" s="99">
        <v>11142322.801635699</v>
      </c>
      <c r="CH1386" s="99">
        <v>0</v>
      </c>
      <c r="CI1386" s="99">
        <v>161602.86616325399</v>
      </c>
      <c r="CJ1386" s="99">
        <v>9259926.7980956994</v>
      </c>
      <c r="CK1386" s="99">
        <v>90970909.059570298</v>
      </c>
      <c r="CL1386" s="99">
        <v>19128365.206298798</v>
      </c>
      <c r="CM1386" s="166">
        <v>273121.24497985799</v>
      </c>
      <c r="CN1386" s="166">
        <v>44749396.206054702</v>
      </c>
      <c r="CO1386" s="166">
        <v>210939529.51953101</v>
      </c>
      <c r="CP1386" s="99">
        <v>19128365.206298798</v>
      </c>
      <c r="CQ1386" s="99">
        <v>0</v>
      </c>
      <c r="CR1386" s="99">
        <v>0</v>
      </c>
      <c r="CS1386" s="99">
        <v>0</v>
      </c>
      <c r="CT1386" s="99">
        <v>0</v>
      </c>
      <c r="CU1386" s="98">
        <v>15881.429641467999</v>
      </c>
      <c r="CV1386" s="98">
        <v>119983.40623089499</v>
      </c>
      <c r="CW1386" s="98">
        <v>9285457.1075134296</v>
      </c>
      <c r="CX1386" s="98">
        <v>90975036.448120102</v>
      </c>
    </row>
    <row r="1387" spans="1:102" x14ac:dyDescent="0.2">
      <c r="A1387" s="98" t="s">
        <v>73</v>
      </c>
      <c r="B1387" s="100">
        <v>41974</v>
      </c>
      <c r="C1387" s="99">
        <v>136623.13232612601</v>
      </c>
      <c r="D1387" s="99">
        <v>0</v>
      </c>
      <c r="E1387" s="99">
        <v>16366.9594336748</v>
      </c>
      <c r="F1387" s="99">
        <v>15046.486230254201</v>
      </c>
      <c r="G1387" s="99">
        <v>8656.1938785314596</v>
      </c>
      <c r="H1387" s="99">
        <v>0</v>
      </c>
      <c r="I1387" s="99">
        <v>0</v>
      </c>
      <c r="J1387" s="99">
        <v>111360.410546303</v>
      </c>
      <c r="K1387" s="99">
        <v>85.635311909951298</v>
      </c>
      <c r="L1387" s="99">
        <v>487.57534544169903</v>
      </c>
      <c r="M1387" s="99">
        <v>50270.179275512703</v>
      </c>
      <c r="N1387" s="99">
        <v>10217.586060047201</v>
      </c>
      <c r="O1387" s="99">
        <v>0</v>
      </c>
      <c r="P1387" s="99">
        <v>85818.246230125398</v>
      </c>
      <c r="Q1387" s="99">
        <v>6335.8197252750397</v>
      </c>
      <c r="R1387" s="99">
        <v>0</v>
      </c>
      <c r="S1387" s="99">
        <v>8638.1129118204099</v>
      </c>
      <c r="T1387" s="99">
        <v>0</v>
      </c>
      <c r="U1387" s="99">
        <v>111473.06232357</v>
      </c>
      <c r="V1387" s="99">
        <v>7025596.94494629</v>
      </c>
      <c r="W1387" s="99">
        <v>0</v>
      </c>
      <c r="X1387" s="99">
        <v>861717.66515350295</v>
      </c>
      <c r="Y1387" s="99">
        <v>701964.42026519799</v>
      </c>
      <c r="Z1387" s="99">
        <v>1315442.2971496601</v>
      </c>
      <c r="AA1387" s="99">
        <v>0</v>
      </c>
      <c r="AB1387" s="99">
        <v>0</v>
      </c>
      <c r="AC1387" s="99">
        <v>35085338.187011696</v>
      </c>
      <c r="AD1387" s="99">
        <v>9779.23470616341</v>
      </c>
      <c r="AE1387" s="99">
        <v>16420.979923248298</v>
      </c>
      <c r="AF1387" s="99">
        <v>2325647.6037597698</v>
      </c>
      <c r="AG1387" s="99">
        <v>1300822.2439117399</v>
      </c>
      <c r="AH1387" s="99">
        <v>0</v>
      </c>
      <c r="AI1387" s="99">
        <v>3321599.4490966802</v>
      </c>
      <c r="AJ1387" s="99">
        <v>947196.98537445103</v>
      </c>
      <c r="AK1387" s="99">
        <v>0</v>
      </c>
      <c r="AL1387" s="99">
        <v>1311751.1991882301</v>
      </c>
      <c r="AM1387" s="99">
        <v>0</v>
      </c>
      <c r="AN1387" s="99">
        <v>35103086.077636696</v>
      </c>
      <c r="AO1387" s="99">
        <v>71876243.220703095</v>
      </c>
      <c r="AP1387" s="99">
        <v>0</v>
      </c>
      <c r="AQ1387" s="99">
        <v>7679018.6119995099</v>
      </c>
      <c r="AR1387" s="99">
        <v>6085539.06176758</v>
      </c>
      <c r="AS1387" s="99">
        <v>11119619.517578101</v>
      </c>
      <c r="AT1387" s="99">
        <v>0</v>
      </c>
      <c r="AU1387" s="99">
        <v>0</v>
      </c>
      <c r="AV1387" s="99">
        <v>119322645.433594</v>
      </c>
      <c r="AW1387" s="99">
        <v>32183.848123312</v>
      </c>
      <c r="AX1387" s="99">
        <v>145656.82131004299</v>
      </c>
      <c r="AY1387" s="99">
        <v>24602865.9995117</v>
      </c>
      <c r="AZ1387" s="99">
        <v>11778327.1329346</v>
      </c>
      <c r="BA1387" s="99">
        <v>0</v>
      </c>
      <c r="BB1387" s="99">
        <v>34645835.302734397</v>
      </c>
      <c r="BC1387" s="99">
        <v>8568649.92114258</v>
      </c>
      <c r="BD1387" s="99">
        <v>0</v>
      </c>
      <c r="BE1387" s="99">
        <v>11103662.208252</v>
      </c>
      <c r="BF1387" s="99">
        <v>0</v>
      </c>
      <c r="BG1387" s="99">
        <v>119379494.92968801</v>
      </c>
      <c r="BH1387" s="99">
        <v>15614161.479614301</v>
      </c>
      <c r="BI1387" s="99">
        <v>0</v>
      </c>
      <c r="BJ1387" s="99">
        <v>2665160.2523803702</v>
      </c>
      <c r="BK1387" s="99">
        <v>2294729.8176269499</v>
      </c>
      <c r="BL1387" s="99">
        <v>0</v>
      </c>
      <c r="BM1387" s="99">
        <v>0</v>
      </c>
      <c r="BN1387" s="99">
        <v>0</v>
      </c>
      <c r="BO1387" s="99">
        <v>0</v>
      </c>
      <c r="BP1387" s="99">
        <v>0</v>
      </c>
      <c r="BQ1387" s="99">
        <v>0</v>
      </c>
      <c r="BR1387" s="99">
        <v>7910824.5917968797</v>
      </c>
      <c r="BS1387" s="99">
        <v>4379533.87927246</v>
      </c>
      <c r="BT1387" s="99">
        <v>0</v>
      </c>
      <c r="BU1387" s="99">
        <v>2385465.7099609398</v>
      </c>
      <c r="BV1387" s="99">
        <v>3723782.4377746601</v>
      </c>
      <c r="BW1387" s="99">
        <v>0</v>
      </c>
      <c r="BX1387" s="99">
        <v>886785.84933471703</v>
      </c>
      <c r="BY1387" s="99">
        <v>0</v>
      </c>
      <c r="BZ1387" s="99">
        <v>0</v>
      </c>
      <c r="CA1387" s="99">
        <v>153095.393642426</v>
      </c>
      <c r="CB1387" s="99">
        <v>7908229.9912109403</v>
      </c>
      <c r="CC1387" s="99">
        <v>79728976.274414107</v>
      </c>
      <c r="CD1387" s="99">
        <v>18273096.381591801</v>
      </c>
      <c r="CE1387" s="99">
        <v>8657.4875279664993</v>
      </c>
      <c r="CF1387" s="99">
        <v>1313934.28552246</v>
      </c>
      <c r="CG1387" s="99">
        <v>11095036.5900879</v>
      </c>
      <c r="CH1387" s="99">
        <v>0</v>
      </c>
      <c r="CI1387" s="99">
        <v>161758.58642196699</v>
      </c>
      <c r="CJ1387" s="99">
        <v>9204003.64599609</v>
      </c>
      <c r="CK1387" s="99">
        <v>90743745.439453095</v>
      </c>
      <c r="CL1387" s="99">
        <v>19169070.800537098</v>
      </c>
      <c r="CM1387" s="166">
        <v>272046.37502288801</v>
      </c>
      <c r="CN1387" s="166">
        <v>44349324.4677734</v>
      </c>
      <c r="CO1387" s="166">
        <v>210340389.015625</v>
      </c>
      <c r="CP1387" s="99">
        <v>19169070.800537098</v>
      </c>
      <c r="CQ1387" s="99">
        <v>0</v>
      </c>
      <c r="CR1387" s="99">
        <v>0</v>
      </c>
      <c r="CS1387" s="99">
        <v>0</v>
      </c>
      <c r="CT1387" s="99">
        <v>0</v>
      </c>
      <c r="CU1387" s="98">
        <v>16473.252864581002</v>
      </c>
      <c r="CV1387" s="98">
        <v>118932.02413283401</v>
      </c>
      <c r="CW1387" s="98">
        <v>9222164.2767334003</v>
      </c>
      <c r="CX1387" s="98">
        <v>90824012.864502013</v>
      </c>
    </row>
    <row r="1388" spans="1:102" x14ac:dyDescent="0.2">
      <c r="A1388" s="98" t="s">
        <v>73</v>
      </c>
      <c r="B1388" s="100">
        <v>42064</v>
      </c>
      <c r="C1388" s="99">
        <v>135757.32637214701</v>
      </c>
      <c r="D1388" s="99">
        <v>0</v>
      </c>
      <c r="E1388" s="99">
        <v>16009.0537340641</v>
      </c>
      <c r="F1388" s="99">
        <v>14717.222400307701</v>
      </c>
      <c r="G1388" s="99">
        <v>8735.1690683364905</v>
      </c>
      <c r="H1388" s="99">
        <v>0</v>
      </c>
      <c r="I1388" s="99">
        <v>0</v>
      </c>
      <c r="J1388" s="99">
        <v>111321.8519907</v>
      </c>
      <c r="K1388" s="99">
        <v>69.399993359111207</v>
      </c>
      <c r="L1388" s="99">
        <v>412.20255877822598</v>
      </c>
      <c r="M1388" s="99">
        <v>50150.327863693201</v>
      </c>
      <c r="N1388" s="99">
        <v>10097.1571962833</v>
      </c>
      <c r="O1388" s="99">
        <v>0</v>
      </c>
      <c r="P1388" s="99">
        <v>84454.190284729004</v>
      </c>
      <c r="Q1388" s="99">
        <v>6293.5833262205097</v>
      </c>
      <c r="R1388" s="99">
        <v>0</v>
      </c>
      <c r="S1388" s="99">
        <v>8700.3810508251208</v>
      </c>
      <c r="T1388" s="99">
        <v>0</v>
      </c>
      <c r="U1388" s="99">
        <v>111381.781031609</v>
      </c>
      <c r="V1388" s="99">
        <v>6969937.5846557599</v>
      </c>
      <c r="W1388" s="99">
        <v>0</v>
      </c>
      <c r="X1388" s="99">
        <v>835490.09905242897</v>
      </c>
      <c r="Y1388" s="99">
        <v>681279.50231170701</v>
      </c>
      <c r="Z1388" s="99">
        <v>1308596.6299591099</v>
      </c>
      <c r="AA1388" s="99">
        <v>0</v>
      </c>
      <c r="AB1388" s="99">
        <v>0</v>
      </c>
      <c r="AC1388" s="99">
        <v>34963943.411621101</v>
      </c>
      <c r="AD1388" s="99">
        <v>8353.2336723804492</v>
      </c>
      <c r="AE1388" s="99">
        <v>13850.1363641024</v>
      </c>
      <c r="AF1388" s="99">
        <v>2317195.7749939002</v>
      </c>
      <c r="AG1388" s="99">
        <v>1269733.3112182601</v>
      </c>
      <c r="AH1388" s="99">
        <v>0</v>
      </c>
      <c r="AI1388" s="99">
        <v>3233348.8493042002</v>
      </c>
      <c r="AJ1388" s="99">
        <v>929388.31452941895</v>
      </c>
      <c r="AK1388" s="99">
        <v>0</v>
      </c>
      <c r="AL1388" s="99">
        <v>1300862.3670196501</v>
      </c>
      <c r="AM1388" s="99">
        <v>0</v>
      </c>
      <c r="AN1388" s="99">
        <v>34950721.236816399</v>
      </c>
      <c r="AO1388" s="99">
        <v>71077647.340820298</v>
      </c>
      <c r="AP1388" s="99">
        <v>0</v>
      </c>
      <c r="AQ1388" s="99">
        <v>7455967.1851196298</v>
      </c>
      <c r="AR1388" s="99">
        <v>5952740.1511230497</v>
      </c>
      <c r="AS1388" s="99">
        <v>11116985.5638428</v>
      </c>
      <c r="AT1388" s="99">
        <v>0</v>
      </c>
      <c r="AU1388" s="99">
        <v>0</v>
      </c>
      <c r="AV1388" s="99">
        <v>119509082.59863301</v>
      </c>
      <c r="AW1388" s="99">
        <v>27639.4773349762</v>
      </c>
      <c r="AX1388" s="99">
        <v>110015.17799377401</v>
      </c>
      <c r="AY1388" s="99">
        <v>24530998.511962902</v>
      </c>
      <c r="AZ1388" s="99">
        <v>11535382.50354</v>
      </c>
      <c r="BA1388" s="99">
        <v>0</v>
      </c>
      <c r="BB1388" s="99">
        <v>33614570.950683601</v>
      </c>
      <c r="BC1388" s="99">
        <v>8414416.0026855506</v>
      </c>
      <c r="BD1388" s="99">
        <v>0</v>
      </c>
      <c r="BE1388" s="99">
        <v>11067268.2385254</v>
      </c>
      <c r="BF1388" s="99">
        <v>0</v>
      </c>
      <c r="BG1388" s="99">
        <v>119370100.83007801</v>
      </c>
      <c r="BH1388" s="99">
        <v>15346643.287353501</v>
      </c>
      <c r="BI1388" s="99">
        <v>0</v>
      </c>
      <c r="BJ1388" s="99">
        <v>2602025.5245666499</v>
      </c>
      <c r="BK1388" s="99">
        <v>2242912.2944946298</v>
      </c>
      <c r="BL1388" s="99">
        <v>0</v>
      </c>
      <c r="BM1388" s="99">
        <v>0</v>
      </c>
      <c r="BN1388" s="99">
        <v>0</v>
      </c>
      <c r="BO1388" s="99">
        <v>0</v>
      </c>
      <c r="BP1388" s="99">
        <v>0</v>
      </c>
      <c r="BQ1388" s="99">
        <v>0</v>
      </c>
      <c r="BR1388" s="99">
        <v>7801805.5637817401</v>
      </c>
      <c r="BS1388" s="99">
        <v>4284381.3300781297</v>
      </c>
      <c r="BT1388" s="99">
        <v>0</v>
      </c>
      <c r="BU1388" s="99">
        <v>2338617.6099853502</v>
      </c>
      <c r="BV1388" s="99">
        <v>3679578.7641296401</v>
      </c>
      <c r="BW1388" s="99">
        <v>0</v>
      </c>
      <c r="BX1388" s="99">
        <v>1007901.06858826</v>
      </c>
      <c r="BY1388" s="99">
        <v>0</v>
      </c>
      <c r="BZ1388" s="99">
        <v>0</v>
      </c>
      <c r="CA1388" s="99">
        <v>151467.55820083601</v>
      </c>
      <c r="CB1388" s="99">
        <v>7785417.8446044903</v>
      </c>
      <c r="CC1388" s="99">
        <v>78457780.103515595</v>
      </c>
      <c r="CD1388" s="99">
        <v>17974815.676269501</v>
      </c>
      <c r="CE1388" s="99">
        <v>8735.0608985424005</v>
      </c>
      <c r="CF1388" s="99">
        <v>1308884.2552185101</v>
      </c>
      <c r="CG1388" s="99">
        <v>11131498.3199463</v>
      </c>
      <c r="CH1388" s="99">
        <v>0</v>
      </c>
      <c r="CI1388" s="99">
        <v>160189.30243682899</v>
      </c>
      <c r="CJ1388" s="99">
        <v>9115356.8886718806</v>
      </c>
      <c r="CK1388" s="99">
        <v>89649625.276367202</v>
      </c>
      <c r="CL1388" s="99">
        <v>18931312.232910201</v>
      </c>
      <c r="CM1388" s="166">
        <v>270572.01804351801</v>
      </c>
      <c r="CN1388" s="166">
        <v>44039902.526367202</v>
      </c>
      <c r="CO1388" s="166">
        <v>208847050.42773399</v>
      </c>
      <c r="CP1388" s="99">
        <v>18931312.232910201</v>
      </c>
      <c r="CQ1388" s="99">
        <v>0</v>
      </c>
      <c r="CR1388" s="99">
        <v>0</v>
      </c>
      <c r="CS1388" s="99">
        <v>0</v>
      </c>
      <c r="CT1388" s="99">
        <v>0</v>
      </c>
      <c r="CU1388" s="98">
        <v>16087.607441373</v>
      </c>
      <c r="CV1388" s="98">
        <v>118931.97348503501</v>
      </c>
      <c r="CW1388" s="98">
        <v>9094302.0998229999</v>
      </c>
      <c r="CX1388" s="98">
        <v>89589278.423461899</v>
      </c>
    </row>
    <row r="1389" spans="1:102" x14ac:dyDescent="0.2">
      <c r="A1389" s="98" t="s">
        <v>73</v>
      </c>
      <c r="B1389" s="100">
        <v>42156</v>
      </c>
      <c r="C1389" s="99">
        <v>135897.49957275399</v>
      </c>
      <c r="D1389" s="99">
        <v>0</v>
      </c>
      <c r="E1389" s="99">
        <v>15789.3218903542</v>
      </c>
      <c r="F1389" s="99">
        <v>14537.797269225101</v>
      </c>
      <c r="G1389" s="99">
        <v>8859.7198113202994</v>
      </c>
      <c r="H1389" s="99">
        <v>0</v>
      </c>
      <c r="I1389" s="99">
        <v>0</v>
      </c>
      <c r="J1389" s="99">
        <v>111158.103887558</v>
      </c>
      <c r="K1389" s="99">
        <v>57.715803874190897</v>
      </c>
      <c r="L1389" s="99">
        <v>399.656491097063</v>
      </c>
      <c r="M1389" s="99">
        <v>50419.7136335373</v>
      </c>
      <c r="N1389" s="99">
        <v>9978.5846778154391</v>
      </c>
      <c r="O1389" s="99">
        <v>0</v>
      </c>
      <c r="P1389" s="99">
        <v>84580.343678474397</v>
      </c>
      <c r="Q1389" s="99">
        <v>6247.91814607382</v>
      </c>
      <c r="R1389" s="99">
        <v>0</v>
      </c>
      <c r="S1389" s="99">
        <v>8835.3531589508093</v>
      </c>
      <c r="T1389" s="99">
        <v>0</v>
      </c>
      <c r="U1389" s="99">
        <v>111203.79381752</v>
      </c>
      <c r="V1389" s="99">
        <v>6919374.9922485398</v>
      </c>
      <c r="W1389" s="99">
        <v>0</v>
      </c>
      <c r="X1389" s="99">
        <v>805299.60401153599</v>
      </c>
      <c r="Y1389" s="99">
        <v>658168.46195983898</v>
      </c>
      <c r="Z1389" s="99">
        <v>1312277.3381652799</v>
      </c>
      <c r="AA1389" s="99">
        <v>0</v>
      </c>
      <c r="AB1389" s="99">
        <v>0</v>
      </c>
      <c r="AC1389" s="99">
        <v>34854513.950683601</v>
      </c>
      <c r="AD1389" s="99">
        <v>7429.3003348708198</v>
      </c>
      <c r="AE1389" s="99">
        <v>14627.4194809198</v>
      </c>
      <c r="AF1389" s="99">
        <v>2321979.9885559101</v>
      </c>
      <c r="AG1389" s="99">
        <v>1245789.54893494</v>
      </c>
      <c r="AH1389" s="99">
        <v>0</v>
      </c>
      <c r="AI1389" s="99">
        <v>3217844.3359069801</v>
      </c>
      <c r="AJ1389" s="99">
        <v>919302.26671600295</v>
      </c>
      <c r="AK1389" s="99">
        <v>0</v>
      </c>
      <c r="AL1389" s="99">
        <v>1306778.4557189899</v>
      </c>
      <c r="AM1389" s="99">
        <v>0</v>
      </c>
      <c r="AN1389" s="99">
        <v>34888209.7109375</v>
      </c>
      <c r="AO1389" s="99">
        <v>71297676.510742202</v>
      </c>
      <c r="AP1389" s="99">
        <v>0</v>
      </c>
      <c r="AQ1389" s="99">
        <v>7184105.3399047898</v>
      </c>
      <c r="AR1389" s="99">
        <v>5695737.2183227502</v>
      </c>
      <c r="AS1389" s="99">
        <v>11180869.873901401</v>
      </c>
      <c r="AT1389" s="99">
        <v>0</v>
      </c>
      <c r="AU1389" s="99">
        <v>0</v>
      </c>
      <c r="AV1389" s="99">
        <v>119676522.21093801</v>
      </c>
      <c r="AW1389" s="99">
        <v>24633.9021954536</v>
      </c>
      <c r="AX1389" s="99">
        <v>127098.303396225</v>
      </c>
      <c r="AY1389" s="99">
        <v>24781085.909423798</v>
      </c>
      <c r="AZ1389" s="99">
        <v>11345877.3327637</v>
      </c>
      <c r="BA1389" s="99">
        <v>0</v>
      </c>
      <c r="BB1389" s="99">
        <v>33755394.170410201</v>
      </c>
      <c r="BC1389" s="99">
        <v>8353387.9937744103</v>
      </c>
      <c r="BD1389" s="99">
        <v>0</v>
      </c>
      <c r="BE1389" s="99">
        <v>11124872.360839801</v>
      </c>
      <c r="BF1389" s="99">
        <v>0</v>
      </c>
      <c r="BG1389" s="99">
        <v>119796949.73242199</v>
      </c>
      <c r="BH1389" s="99">
        <v>15483789.5541992</v>
      </c>
      <c r="BI1389" s="99">
        <v>0</v>
      </c>
      <c r="BJ1389" s="99">
        <v>2558891.5324096698</v>
      </c>
      <c r="BK1389" s="99">
        <v>2187915.8441467299</v>
      </c>
      <c r="BL1389" s="99">
        <v>0</v>
      </c>
      <c r="BM1389" s="99">
        <v>0</v>
      </c>
      <c r="BN1389" s="99">
        <v>0</v>
      </c>
      <c r="BO1389" s="99">
        <v>0</v>
      </c>
      <c r="BP1389" s="99">
        <v>0</v>
      </c>
      <c r="BQ1389" s="99">
        <v>0</v>
      </c>
      <c r="BR1389" s="99">
        <v>7955681.9152221698</v>
      </c>
      <c r="BS1389" s="99">
        <v>4227775.7354126005</v>
      </c>
      <c r="BT1389" s="99">
        <v>0</v>
      </c>
      <c r="BU1389" s="99">
        <v>2350661.1699829102</v>
      </c>
      <c r="BV1389" s="99">
        <v>3678987.5468444801</v>
      </c>
      <c r="BW1389" s="99">
        <v>0</v>
      </c>
      <c r="BX1389" s="99">
        <v>1018722.31856537</v>
      </c>
      <c r="BY1389" s="99">
        <v>0</v>
      </c>
      <c r="BZ1389" s="99">
        <v>0</v>
      </c>
      <c r="CA1389" s="99">
        <v>151701.238969803</v>
      </c>
      <c r="CB1389" s="99">
        <v>7725533.6972656297</v>
      </c>
      <c r="CC1389" s="99">
        <v>78327178.425781295</v>
      </c>
      <c r="CD1389" s="99">
        <v>18041354.064697299</v>
      </c>
      <c r="CE1389" s="99">
        <v>8860.5584057569504</v>
      </c>
      <c r="CF1389" s="99">
        <v>1311358.8959655799</v>
      </c>
      <c r="CG1389" s="99">
        <v>11186195.373291001</v>
      </c>
      <c r="CH1389" s="99">
        <v>0</v>
      </c>
      <c r="CI1389" s="99">
        <v>160574.52676582299</v>
      </c>
      <c r="CJ1389" s="99">
        <v>9025408.3159179706</v>
      </c>
      <c r="CK1389" s="99">
        <v>89485712.6875</v>
      </c>
      <c r="CL1389" s="99">
        <v>19001285.083984401</v>
      </c>
      <c r="CM1389" s="166">
        <v>270577.51333618199</v>
      </c>
      <c r="CN1389" s="166">
        <v>43950354.760742202</v>
      </c>
      <c r="CO1389" s="166">
        <v>209197685.08789101</v>
      </c>
      <c r="CP1389" s="99">
        <v>19001285.083984401</v>
      </c>
      <c r="CQ1389" s="99">
        <v>0</v>
      </c>
      <c r="CR1389" s="99">
        <v>0</v>
      </c>
      <c r="CS1389" s="99">
        <v>0</v>
      </c>
      <c r="CT1389" s="99">
        <v>0</v>
      </c>
      <c r="CU1389" s="98">
        <v>15844.751730657999</v>
      </c>
      <c r="CV1389" s="98">
        <v>118875.016048348</v>
      </c>
      <c r="CW1389" s="98">
        <v>9036892.5932312086</v>
      </c>
      <c r="CX1389" s="98">
        <v>89513373.799072295</v>
      </c>
    </row>
    <row r="1390" spans="1:102" x14ac:dyDescent="0.2">
      <c r="A1390" s="98" t="s">
        <v>73</v>
      </c>
      <c r="B1390" s="100">
        <v>42248</v>
      </c>
      <c r="C1390" s="99">
        <v>135329.08505249</v>
      </c>
      <c r="D1390" s="99">
        <v>0</v>
      </c>
      <c r="E1390" s="99">
        <v>15577.1556162834</v>
      </c>
      <c r="F1390" s="99">
        <v>14313.586990117999</v>
      </c>
      <c r="G1390" s="99">
        <v>8892.6080241203308</v>
      </c>
      <c r="H1390" s="99">
        <v>0</v>
      </c>
      <c r="I1390" s="99">
        <v>0</v>
      </c>
      <c r="J1390" s="99">
        <v>110708.18004036001</v>
      </c>
      <c r="K1390" s="99">
        <v>45.226187382824698</v>
      </c>
      <c r="L1390" s="99">
        <v>436.22044114395999</v>
      </c>
      <c r="M1390" s="99">
        <v>50211.282659053802</v>
      </c>
      <c r="N1390" s="99">
        <v>9958.2344038486499</v>
      </c>
      <c r="O1390" s="99">
        <v>0</v>
      </c>
      <c r="P1390" s="99">
        <v>84329.675400733904</v>
      </c>
      <c r="Q1390" s="99">
        <v>6224.1451287269601</v>
      </c>
      <c r="R1390" s="99">
        <v>0</v>
      </c>
      <c r="S1390" s="99">
        <v>8887.5260522365606</v>
      </c>
      <c r="T1390" s="99">
        <v>0</v>
      </c>
      <c r="U1390" s="99">
        <v>110750.634636879</v>
      </c>
      <c r="V1390" s="99">
        <v>6892069.5936279297</v>
      </c>
      <c r="W1390" s="99">
        <v>0</v>
      </c>
      <c r="X1390" s="99">
        <v>802385.62607574498</v>
      </c>
      <c r="Y1390" s="99">
        <v>656481.061019897</v>
      </c>
      <c r="Z1390" s="99">
        <v>1317968.09028625</v>
      </c>
      <c r="AA1390" s="99">
        <v>0</v>
      </c>
      <c r="AB1390" s="99">
        <v>0</v>
      </c>
      <c r="AC1390" s="99">
        <v>34858416.956054702</v>
      </c>
      <c r="AD1390" s="99">
        <v>5544.1312732100496</v>
      </c>
      <c r="AE1390" s="99">
        <v>21759.738464117101</v>
      </c>
      <c r="AF1390" s="99">
        <v>2316633.8970031701</v>
      </c>
      <c r="AG1390" s="99">
        <v>1233961.2141265899</v>
      </c>
      <c r="AH1390" s="99">
        <v>0</v>
      </c>
      <c r="AI1390" s="99">
        <v>3204941.8409118699</v>
      </c>
      <c r="AJ1390" s="99">
        <v>911364.43641662598</v>
      </c>
      <c r="AK1390" s="99">
        <v>0</v>
      </c>
      <c r="AL1390" s="99">
        <v>1316311.5470581099</v>
      </c>
      <c r="AM1390" s="99">
        <v>0</v>
      </c>
      <c r="AN1390" s="99">
        <v>34866461.649902299</v>
      </c>
      <c r="AO1390" s="99">
        <v>70954098.219726607</v>
      </c>
      <c r="AP1390" s="99">
        <v>0</v>
      </c>
      <c r="AQ1390" s="99">
        <v>7192901.30895996</v>
      </c>
      <c r="AR1390" s="99">
        <v>5770671.9923706101</v>
      </c>
      <c r="AS1390" s="99">
        <v>11267660.684570299</v>
      </c>
      <c r="AT1390" s="99">
        <v>0</v>
      </c>
      <c r="AU1390" s="99">
        <v>0</v>
      </c>
      <c r="AV1390" s="99">
        <v>119836851.95410199</v>
      </c>
      <c r="AW1390" s="99">
        <v>18415.660476923</v>
      </c>
      <c r="AX1390" s="99">
        <v>163886.85877990699</v>
      </c>
      <c r="AY1390" s="99">
        <v>24758421.751220699</v>
      </c>
      <c r="AZ1390" s="99">
        <v>11297765.951660199</v>
      </c>
      <c r="BA1390" s="99">
        <v>0</v>
      </c>
      <c r="BB1390" s="99">
        <v>33731638.349609397</v>
      </c>
      <c r="BC1390" s="99">
        <v>8284207.1827392597</v>
      </c>
      <c r="BD1390" s="99">
        <v>0</v>
      </c>
      <c r="BE1390" s="99">
        <v>11231589.4681396</v>
      </c>
      <c r="BF1390" s="99">
        <v>0</v>
      </c>
      <c r="BG1390" s="99">
        <v>119912618.60449199</v>
      </c>
      <c r="BH1390" s="99">
        <v>15586288.5898438</v>
      </c>
      <c r="BI1390" s="99">
        <v>0</v>
      </c>
      <c r="BJ1390" s="99">
        <v>2568083.4209594699</v>
      </c>
      <c r="BK1390" s="99">
        <v>2206388.1359252902</v>
      </c>
      <c r="BL1390" s="99">
        <v>0</v>
      </c>
      <c r="BM1390" s="99">
        <v>0</v>
      </c>
      <c r="BN1390" s="99">
        <v>0</v>
      </c>
      <c r="BO1390" s="99">
        <v>0</v>
      </c>
      <c r="BP1390" s="99">
        <v>0</v>
      </c>
      <c r="BQ1390" s="99">
        <v>0</v>
      </c>
      <c r="BR1390" s="99">
        <v>7974195.8572387705</v>
      </c>
      <c r="BS1390" s="99">
        <v>4212721.2195434598</v>
      </c>
      <c r="BT1390" s="99">
        <v>0</v>
      </c>
      <c r="BU1390" s="99">
        <v>1825484.64997864</v>
      </c>
      <c r="BV1390" s="99">
        <v>3657819.1863708501</v>
      </c>
      <c r="BW1390" s="99">
        <v>0</v>
      </c>
      <c r="BX1390" s="99">
        <v>849324.56887817394</v>
      </c>
      <c r="BY1390" s="99">
        <v>0</v>
      </c>
      <c r="BZ1390" s="99">
        <v>0</v>
      </c>
      <c r="CA1390" s="99">
        <v>151082.15141487101</v>
      </c>
      <c r="CB1390" s="99">
        <v>7674898.7510376005</v>
      </c>
      <c r="CC1390" s="99">
        <v>78146099.923828095</v>
      </c>
      <c r="CD1390" s="99">
        <v>18136172.505371101</v>
      </c>
      <c r="CE1390" s="99">
        <v>8890.5057610273398</v>
      </c>
      <c r="CF1390" s="99">
        <v>1316134.5713653599</v>
      </c>
      <c r="CG1390" s="99">
        <v>11242569.3625488</v>
      </c>
      <c r="CH1390" s="99">
        <v>0</v>
      </c>
      <c r="CI1390" s="99">
        <v>159962.34299850499</v>
      </c>
      <c r="CJ1390" s="99">
        <v>8995739.3087158203</v>
      </c>
      <c r="CK1390" s="99">
        <v>89373103.280273393</v>
      </c>
      <c r="CL1390" s="99">
        <v>19112899.682861298</v>
      </c>
      <c r="CM1390" s="166">
        <v>269668.626171112</v>
      </c>
      <c r="CN1390" s="166">
        <v>43831781.710449196</v>
      </c>
      <c r="CO1390" s="166">
        <v>209402279.16406301</v>
      </c>
      <c r="CP1390" s="99">
        <v>19112899.682861298</v>
      </c>
      <c r="CQ1390" s="99">
        <v>0</v>
      </c>
      <c r="CR1390" s="99">
        <v>0</v>
      </c>
      <c r="CS1390" s="99">
        <v>0</v>
      </c>
      <c r="CT1390" s="99">
        <v>0</v>
      </c>
      <c r="CU1390" s="98">
        <v>15602.322383973</v>
      </c>
      <c r="CV1390" s="98">
        <v>118518.710774565</v>
      </c>
      <c r="CW1390" s="98">
        <v>8991033.3224029597</v>
      </c>
      <c r="CX1390" s="98">
        <v>89388669.286376894</v>
      </c>
    </row>
    <row r="1391" spans="1:102" x14ac:dyDescent="0.2">
      <c r="A1391" s="98" t="s">
        <v>73</v>
      </c>
      <c r="B1391" s="100">
        <v>42339</v>
      </c>
      <c r="C1391" s="99">
        <v>135295.24483871501</v>
      </c>
      <c r="D1391" s="99">
        <v>0</v>
      </c>
      <c r="E1391" s="99">
        <v>15438.0583703518</v>
      </c>
      <c r="F1391" s="99">
        <v>14150.5207054615</v>
      </c>
      <c r="G1391" s="99">
        <v>9059.3631829023398</v>
      </c>
      <c r="H1391" s="99">
        <v>0</v>
      </c>
      <c r="I1391" s="99">
        <v>0</v>
      </c>
      <c r="J1391" s="99">
        <v>110728.23880958599</v>
      </c>
      <c r="K1391" s="99">
        <v>46.144740906544001</v>
      </c>
      <c r="L1391" s="99">
        <v>455.08784110471601</v>
      </c>
      <c r="M1391" s="99">
        <v>50240.1366457939</v>
      </c>
      <c r="N1391" s="99">
        <v>9963.1559036970102</v>
      </c>
      <c r="O1391" s="99">
        <v>0</v>
      </c>
      <c r="P1391" s="99">
        <v>84069.494647026106</v>
      </c>
      <c r="Q1391" s="99">
        <v>6141.5212053060504</v>
      </c>
      <c r="R1391" s="99">
        <v>0</v>
      </c>
      <c r="S1391" s="99">
        <v>9021.9331046342904</v>
      </c>
      <c r="T1391" s="99">
        <v>0</v>
      </c>
      <c r="U1391" s="99">
        <v>110790.74594306901</v>
      </c>
      <c r="V1391" s="99">
        <v>6813258.5730590802</v>
      </c>
      <c r="W1391" s="99">
        <v>0</v>
      </c>
      <c r="X1391" s="99">
        <v>753342.781044006</v>
      </c>
      <c r="Y1391" s="99">
        <v>616066.88631439197</v>
      </c>
      <c r="Z1391" s="99">
        <v>1325201.4032592799</v>
      </c>
      <c r="AA1391" s="99">
        <v>0</v>
      </c>
      <c r="AB1391" s="99">
        <v>0</v>
      </c>
      <c r="AC1391" s="99">
        <v>34751786.503906302</v>
      </c>
      <c r="AD1391" s="99">
        <v>4654.6190654039401</v>
      </c>
      <c r="AE1391" s="99">
        <v>16168.9037108421</v>
      </c>
      <c r="AF1391" s="99">
        <v>2311149.7686157199</v>
      </c>
      <c r="AG1391" s="99">
        <v>1210702.8150329599</v>
      </c>
      <c r="AH1391" s="99">
        <v>0</v>
      </c>
      <c r="AI1391" s="99">
        <v>3177938.3369751</v>
      </c>
      <c r="AJ1391" s="99">
        <v>893822.23439788795</v>
      </c>
      <c r="AK1391" s="99">
        <v>0</v>
      </c>
      <c r="AL1391" s="99">
        <v>1320431.6582946801</v>
      </c>
      <c r="AM1391" s="99">
        <v>0</v>
      </c>
      <c r="AN1391" s="99">
        <v>34675234.766113304</v>
      </c>
      <c r="AO1391" s="99">
        <v>70934560.902343795</v>
      </c>
      <c r="AP1391" s="99">
        <v>0</v>
      </c>
      <c r="AQ1391" s="99">
        <v>6749003.1763305701</v>
      </c>
      <c r="AR1391" s="99">
        <v>5401941.5940551804</v>
      </c>
      <c r="AS1391" s="99">
        <v>11349715.724731401</v>
      </c>
      <c r="AT1391" s="99">
        <v>0</v>
      </c>
      <c r="AU1391" s="99">
        <v>0</v>
      </c>
      <c r="AV1391" s="99">
        <v>120227572.387695</v>
      </c>
      <c r="AW1391" s="99">
        <v>15551.164338946301</v>
      </c>
      <c r="AX1391" s="99">
        <v>149540.69144058201</v>
      </c>
      <c r="AY1391" s="99">
        <v>24838512.123291001</v>
      </c>
      <c r="AZ1391" s="99">
        <v>11091106.7550049</v>
      </c>
      <c r="BA1391" s="99">
        <v>0</v>
      </c>
      <c r="BB1391" s="99">
        <v>33798769.383300804</v>
      </c>
      <c r="BC1391" s="99">
        <v>8164917.4431152297</v>
      </c>
      <c r="BD1391" s="99">
        <v>0</v>
      </c>
      <c r="BE1391" s="99">
        <v>11315564.110961899</v>
      </c>
      <c r="BF1391" s="99">
        <v>0</v>
      </c>
      <c r="BG1391" s="99">
        <v>120269613.147461</v>
      </c>
      <c r="BH1391" s="99">
        <v>16630059.3754883</v>
      </c>
      <c r="BI1391" s="99">
        <v>0</v>
      </c>
      <c r="BJ1391" s="99">
        <v>2517023.6369323698</v>
      </c>
      <c r="BK1391" s="99">
        <v>2150000.1154785198</v>
      </c>
      <c r="BL1391" s="99">
        <v>0</v>
      </c>
      <c r="BM1391" s="99">
        <v>0</v>
      </c>
      <c r="BN1391" s="99">
        <v>0</v>
      </c>
      <c r="BO1391" s="99">
        <v>0</v>
      </c>
      <c r="BP1391" s="99">
        <v>0</v>
      </c>
      <c r="BQ1391" s="99">
        <v>0</v>
      </c>
      <c r="BR1391" s="99">
        <v>8044176.53759766</v>
      </c>
      <c r="BS1391" s="99">
        <v>4154737.45025635</v>
      </c>
      <c r="BT1391" s="99">
        <v>0</v>
      </c>
      <c r="BU1391" s="99">
        <v>3504441.6099548298</v>
      </c>
      <c r="BV1391" s="99">
        <v>3609249.7890319801</v>
      </c>
      <c r="BW1391" s="99">
        <v>0</v>
      </c>
      <c r="BX1391" s="99">
        <v>1419887.8961029099</v>
      </c>
      <c r="BY1391" s="99">
        <v>0</v>
      </c>
      <c r="BZ1391" s="99">
        <v>0</v>
      </c>
      <c r="CA1391" s="99">
        <v>150833.04019927999</v>
      </c>
      <c r="CB1391" s="99">
        <v>7596607.8518676804</v>
      </c>
      <c r="CC1391" s="99">
        <v>77686049.185546905</v>
      </c>
      <c r="CD1391" s="99">
        <v>19144699.684814502</v>
      </c>
      <c r="CE1391" s="99">
        <v>9060.59530210495</v>
      </c>
      <c r="CF1391" s="99">
        <v>1324975.5863342299</v>
      </c>
      <c r="CG1391" s="99">
        <v>11353708.5539551</v>
      </c>
      <c r="CH1391" s="99">
        <v>0</v>
      </c>
      <c r="CI1391" s="99">
        <v>159901.68456840501</v>
      </c>
      <c r="CJ1391" s="99">
        <v>8896654.5832519494</v>
      </c>
      <c r="CK1391" s="99">
        <v>89011252.90625</v>
      </c>
      <c r="CL1391" s="99">
        <v>20569479.010497998</v>
      </c>
      <c r="CM1391" s="166">
        <v>269449.46944045997</v>
      </c>
      <c r="CN1391" s="166">
        <v>43604033.958007798</v>
      </c>
      <c r="CO1391" s="166">
        <v>209054297.00390601</v>
      </c>
      <c r="CP1391" s="99">
        <v>20569479.010497998</v>
      </c>
      <c r="CQ1391" s="99">
        <v>0</v>
      </c>
      <c r="CR1391" s="99">
        <v>0</v>
      </c>
      <c r="CS1391" s="99">
        <v>0</v>
      </c>
      <c r="CT1391" s="99">
        <v>0</v>
      </c>
      <c r="CU1391" s="98">
        <v>15493.967436232</v>
      </c>
      <c r="CV1391" s="98">
        <v>118639.310764066</v>
      </c>
      <c r="CW1391" s="98">
        <v>8921583.4382019099</v>
      </c>
      <c r="CX1391" s="98">
        <v>89039757.739502013</v>
      </c>
    </row>
    <row r="1392" spans="1:102" x14ac:dyDescent="0.2">
      <c r="A1392" s="98" t="s">
        <v>73</v>
      </c>
      <c r="B1392" s="100">
        <v>42430</v>
      </c>
      <c r="C1392" s="99">
        <v>135132.05138778701</v>
      </c>
      <c r="D1392" s="99">
        <v>0</v>
      </c>
      <c r="E1392" s="99">
        <v>16110.5044944286</v>
      </c>
      <c r="F1392" s="99">
        <v>14912.946341991399</v>
      </c>
      <c r="G1392" s="99">
        <v>9191.8028987646103</v>
      </c>
      <c r="H1392" s="99">
        <v>0</v>
      </c>
      <c r="I1392" s="99">
        <v>0</v>
      </c>
      <c r="J1392" s="99">
        <v>110371.49912452701</v>
      </c>
      <c r="K1392" s="99">
        <v>35.620773965958499</v>
      </c>
      <c r="L1392" s="99">
        <v>448.633706152439</v>
      </c>
      <c r="M1392" s="99">
        <v>50133.923610210397</v>
      </c>
      <c r="N1392" s="99">
        <v>9972.2701225280798</v>
      </c>
      <c r="O1392" s="99">
        <v>0</v>
      </c>
      <c r="P1392" s="99">
        <v>84319.472560882597</v>
      </c>
      <c r="Q1392" s="99">
        <v>6059.0624042153404</v>
      </c>
      <c r="R1392" s="99">
        <v>0</v>
      </c>
      <c r="S1392" s="99">
        <v>9161.7924284934998</v>
      </c>
      <c r="T1392" s="99">
        <v>0</v>
      </c>
      <c r="U1392" s="99">
        <v>110405.832282066</v>
      </c>
      <c r="V1392" s="99">
        <v>6768264.99255371</v>
      </c>
      <c r="W1392" s="99">
        <v>0</v>
      </c>
      <c r="X1392" s="99">
        <v>798362.88865661598</v>
      </c>
      <c r="Y1392" s="99">
        <v>658103.17004394496</v>
      </c>
      <c r="Z1392" s="99">
        <v>1342825.4509582501</v>
      </c>
      <c r="AA1392" s="99">
        <v>0</v>
      </c>
      <c r="AB1392" s="99">
        <v>0</v>
      </c>
      <c r="AC1392" s="99">
        <v>34641597.722167999</v>
      </c>
      <c r="AD1392" s="99">
        <v>3202.3452860117</v>
      </c>
      <c r="AE1392" s="99">
        <v>12085.4623013735</v>
      </c>
      <c r="AF1392" s="99">
        <v>2279033.89593506</v>
      </c>
      <c r="AG1392" s="99">
        <v>1180660.90840149</v>
      </c>
      <c r="AH1392" s="99">
        <v>0</v>
      </c>
      <c r="AI1392" s="99">
        <v>3215148.7960205101</v>
      </c>
      <c r="AJ1392" s="99">
        <v>886094.59622955299</v>
      </c>
      <c r="AK1392" s="99">
        <v>0</v>
      </c>
      <c r="AL1392" s="99">
        <v>1333673.0844421401</v>
      </c>
      <c r="AM1392" s="99">
        <v>0</v>
      </c>
      <c r="AN1392" s="99">
        <v>34644827.6806641</v>
      </c>
      <c r="AO1392" s="99">
        <v>70359261.550781295</v>
      </c>
      <c r="AP1392" s="99">
        <v>0</v>
      </c>
      <c r="AQ1392" s="99">
        <v>6964783.7685546903</v>
      </c>
      <c r="AR1392" s="99">
        <v>5625047.3743896503</v>
      </c>
      <c r="AS1392" s="99">
        <v>11562350.5302734</v>
      </c>
      <c r="AT1392" s="99">
        <v>0</v>
      </c>
      <c r="AU1392" s="99">
        <v>0</v>
      </c>
      <c r="AV1392" s="99">
        <v>120444804.991211</v>
      </c>
      <c r="AW1392" s="99">
        <v>10755.9704095125</v>
      </c>
      <c r="AX1392" s="99">
        <v>118025.875224113</v>
      </c>
      <c r="AY1392" s="99">
        <v>24569396.6789551</v>
      </c>
      <c r="AZ1392" s="99">
        <v>10829347.842041001</v>
      </c>
      <c r="BA1392" s="99">
        <v>0</v>
      </c>
      <c r="BB1392" s="99">
        <v>33889810.726074196</v>
      </c>
      <c r="BC1392" s="99">
        <v>8124643.3341674795</v>
      </c>
      <c r="BD1392" s="99">
        <v>0</v>
      </c>
      <c r="BE1392" s="99">
        <v>11494690.7137451</v>
      </c>
      <c r="BF1392" s="99">
        <v>0</v>
      </c>
      <c r="BG1392" s="99">
        <v>120790608.865234</v>
      </c>
      <c r="BH1392" s="99">
        <v>18923747.657470699</v>
      </c>
      <c r="BI1392" s="99">
        <v>0</v>
      </c>
      <c r="BJ1392" s="99">
        <v>2748930.2370910598</v>
      </c>
      <c r="BK1392" s="99">
        <v>2350681.2693481399</v>
      </c>
      <c r="BL1392" s="99">
        <v>0</v>
      </c>
      <c r="BM1392" s="99">
        <v>0</v>
      </c>
      <c r="BN1392" s="99">
        <v>0</v>
      </c>
      <c r="BO1392" s="99">
        <v>0</v>
      </c>
      <c r="BP1392" s="99">
        <v>0</v>
      </c>
      <c r="BQ1392" s="99">
        <v>0</v>
      </c>
      <c r="BR1392" s="99">
        <v>8013357.6306762705</v>
      </c>
      <c r="BS1392" s="99">
        <v>4119156.45910645</v>
      </c>
      <c r="BT1392" s="99">
        <v>0</v>
      </c>
      <c r="BU1392" s="99">
        <v>6203416.68994141</v>
      </c>
      <c r="BV1392" s="99">
        <v>3597506.2720642099</v>
      </c>
      <c r="BW1392" s="99">
        <v>0</v>
      </c>
      <c r="BX1392" s="99">
        <v>2441568.7010803199</v>
      </c>
      <c r="BY1392" s="99">
        <v>0</v>
      </c>
      <c r="BZ1392" s="99">
        <v>0</v>
      </c>
      <c r="CA1392" s="99">
        <v>151025.08305549601</v>
      </c>
      <c r="CB1392" s="99">
        <v>7528063.17077637</v>
      </c>
      <c r="CC1392" s="99">
        <v>77411171.224609405</v>
      </c>
      <c r="CD1392" s="99">
        <v>21700592.275390599</v>
      </c>
      <c r="CE1392" s="99">
        <v>9192.3055237531698</v>
      </c>
      <c r="CF1392" s="99">
        <v>1335299.3282470701</v>
      </c>
      <c r="CG1392" s="99">
        <v>11487455.147338901</v>
      </c>
      <c r="CH1392" s="99">
        <v>0</v>
      </c>
      <c r="CI1392" s="99">
        <v>160208.032249451</v>
      </c>
      <c r="CJ1392" s="99">
        <v>8891056.56005859</v>
      </c>
      <c r="CK1392" s="99">
        <v>88914198.154296905</v>
      </c>
      <c r="CL1392" s="99">
        <v>24051821.283447299</v>
      </c>
      <c r="CM1392" s="166">
        <v>269515.28556442301</v>
      </c>
      <c r="CN1392" s="166">
        <v>43533052.106445298</v>
      </c>
      <c r="CO1392" s="166">
        <v>209413290.890625</v>
      </c>
      <c r="CP1392" s="99">
        <v>24051821.283447299</v>
      </c>
      <c r="CQ1392" s="99">
        <v>0</v>
      </c>
      <c r="CR1392" s="99">
        <v>0</v>
      </c>
      <c r="CS1392" s="99">
        <v>0</v>
      </c>
      <c r="CT1392" s="99">
        <v>0</v>
      </c>
      <c r="CU1392" s="98">
        <v>16151.989734790999</v>
      </c>
      <c r="CV1392" s="98">
        <v>118362.680632463</v>
      </c>
      <c r="CW1392" s="98">
        <v>8863362.4990234394</v>
      </c>
      <c r="CX1392" s="98">
        <v>88898626.371948302</v>
      </c>
    </row>
    <row r="1393" spans="1:102" x14ac:dyDescent="0.2">
      <c r="A1393" s="98" t="s">
        <v>73</v>
      </c>
      <c r="B1393" s="100">
        <v>42522</v>
      </c>
      <c r="C1393" s="99">
        <v>135281.97517967201</v>
      </c>
      <c r="D1393" s="99">
        <v>0</v>
      </c>
      <c r="E1393" s="99">
        <v>15834.482162952399</v>
      </c>
      <c r="F1393" s="99">
        <v>14591.0402158499</v>
      </c>
      <c r="G1393" s="99">
        <v>9248.4786648750305</v>
      </c>
      <c r="H1393" s="99">
        <v>0</v>
      </c>
      <c r="I1393" s="99">
        <v>0</v>
      </c>
      <c r="J1393" s="99">
        <v>110137.320522308</v>
      </c>
      <c r="K1393" s="99">
        <v>29.730093061923998</v>
      </c>
      <c r="L1393" s="99">
        <v>443.43986827880099</v>
      </c>
      <c r="M1393" s="99">
        <v>50291.129879951499</v>
      </c>
      <c r="N1393" s="99">
        <v>9993.51481592655</v>
      </c>
      <c r="O1393" s="99">
        <v>0</v>
      </c>
      <c r="P1393" s="99">
        <v>84341.288352966294</v>
      </c>
      <c r="Q1393" s="99">
        <v>6005.4370856881096</v>
      </c>
      <c r="R1393" s="99">
        <v>0</v>
      </c>
      <c r="S1393" s="99">
        <v>9237.5689616203308</v>
      </c>
      <c r="T1393" s="99">
        <v>0</v>
      </c>
      <c r="U1393" s="99">
        <v>110164.91169548</v>
      </c>
      <c r="V1393" s="99">
        <v>6729307.9917602502</v>
      </c>
      <c r="W1393" s="99">
        <v>0</v>
      </c>
      <c r="X1393" s="99">
        <v>745901.55067443801</v>
      </c>
      <c r="Y1393" s="99">
        <v>613773.35108184803</v>
      </c>
      <c r="Z1393" s="99">
        <v>1356940.5896759001</v>
      </c>
      <c r="AA1393" s="99">
        <v>0</v>
      </c>
      <c r="AB1393" s="99">
        <v>0</v>
      </c>
      <c r="AC1393" s="99">
        <v>34704951.738769501</v>
      </c>
      <c r="AD1393" s="99">
        <v>2672.2101708650598</v>
      </c>
      <c r="AE1393" s="99">
        <v>13023.882681965801</v>
      </c>
      <c r="AF1393" s="99">
        <v>2266353.2712402302</v>
      </c>
      <c r="AG1393" s="99">
        <v>1184518.6514282201</v>
      </c>
      <c r="AH1393" s="99">
        <v>0</v>
      </c>
      <c r="AI1393" s="99">
        <v>3172692.6111145001</v>
      </c>
      <c r="AJ1393" s="99">
        <v>874294.37059020996</v>
      </c>
      <c r="AK1393" s="99">
        <v>0</v>
      </c>
      <c r="AL1393" s="99">
        <v>1351025.1941833501</v>
      </c>
      <c r="AM1393" s="99">
        <v>0</v>
      </c>
      <c r="AN1393" s="99">
        <v>34405450.582519501</v>
      </c>
      <c r="AO1393" s="99">
        <v>70326394.268554702</v>
      </c>
      <c r="AP1393" s="99">
        <v>0</v>
      </c>
      <c r="AQ1393" s="99">
        <v>6679770.8046875</v>
      </c>
      <c r="AR1393" s="99">
        <v>5375402.2814941397</v>
      </c>
      <c r="AS1393" s="99">
        <v>11732205.0321045</v>
      </c>
      <c r="AT1393" s="99">
        <v>0</v>
      </c>
      <c r="AU1393" s="99">
        <v>0</v>
      </c>
      <c r="AV1393" s="99">
        <v>121031592.07031301</v>
      </c>
      <c r="AW1393" s="99">
        <v>8988.1660043001193</v>
      </c>
      <c r="AX1393" s="99">
        <v>119676.520004272</v>
      </c>
      <c r="AY1393" s="99">
        <v>24608435.7807617</v>
      </c>
      <c r="AZ1393" s="99">
        <v>10937228.6290283</v>
      </c>
      <c r="BA1393" s="99">
        <v>0</v>
      </c>
      <c r="BB1393" s="99">
        <v>33849194.4599609</v>
      </c>
      <c r="BC1393" s="99">
        <v>8090414.4102172898</v>
      </c>
      <c r="BD1393" s="99">
        <v>0</v>
      </c>
      <c r="BE1393" s="99">
        <v>11686792.479126001</v>
      </c>
      <c r="BF1393" s="99">
        <v>0</v>
      </c>
      <c r="BG1393" s="99">
        <v>120655023.793945</v>
      </c>
      <c r="BH1393" s="99">
        <v>18991434.238769501</v>
      </c>
      <c r="BI1393" s="99">
        <v>0</v>
      </c>
      <c r="BJ1393" s="99">
        <v>2660240.64202881</v>
      </c>
      <c r="BK1393" s="99">
        <v>2272647.7904052702</v>
      </c>
      <c r="BL1393" s="99">
        <v>0</v>
      </c>
      <c r="BM1393" s="99">
        <v>0</v>
      </c>
      <c r="BN1393" s="99">
        <v>0</v>
      </c>
      <c r="BO1393" s="99">
        <v>0</v>
      </c>
      <c r="BP1393" s="99">
        <v>0</v>
      </c>
      <c r="BQ1393" s="99">
        <v>0</v>
      </c>
      <c r="BR1393" s="99">
        <v>8052004.9855957003</v>
      </c>
      <c r="BS1393" s="99">
        <v>4126447.1348571801</v>
      </c>
      <c r="BT1393" s="99">
        <v>0</v>
      </c>
      <c r="BU1393" s="99">
        <v>6178351.5099487295</v>
      </c>
      <c r="BV1393" s="99">
        <v>3599987.8660278302</v>
      </c>
      <c r="BW1393" s="99">
        <v>0</v>
      </c>
      <c r="BX1393" s="99">
        <v>2483961.3609008798</v>
      </c>
      <c r="BY1393" s="99">
        <v>0</v>
      </c>
      <c r="BZ1393" s="99">
        <v>0</v>
      </c>
      <c r="CA1393" s="99">
        <v>151146.72860336301</v>
      </c>
      <c r="CB1393" s="99">
        <v>7465740.83203125</v>
      </c>
      <c r="CC1393" s="99">
        <v>77292870.383789107</v>
      </c>
      <c r="CD1393" s="99">
        <v>21652622.239990201</v>
      </c>
      <c r="CE1393" s="99">
        <v>9248.7315562963504</v>
      </c>
      <c r="CF1393" s="99">
        <v>1348583.55232239</v>
      </c>
      <c r="CG1393" s="99">
        <v>11631813.552368199</v>
      </c>
      <c r="CH1393" s="99">
        <v>0</v>
      </c>
      <c r="CI1393" s="99">
        <v>160398.25914573701</v>
      </c>
      <c r="CJ1393" s="99">
        <v>8805151.3240966797</v>
      </c>
      <c r="CK1393" s="99">
        <v>88951705.528320298</v>
      </c>
      <c r="CL1393" s="99">
        <v>24016001.286377002</v>
      </c>
      <c r="CM1393" s="166">
        <v>269352.65858840902</v>
      </c>
      <c r="CN1393" s="166">
        <v>43241062.277832001</v>
      </c>
      <c r="CO1393" s="166">
        <v>209313144.25781301</v>
      </c>
      <c r="CP1393" s="99">
        <v>24016001.286377002</v>
      </c>
      <c r="CQ1393" s="99">
        <v>0</v>
      </c>
      <c r="CR1393" s="99">
        <v>0</v>
      </c>
      <c r="CS1393" s="99">
        <v>0</v>
      </c>
      <c r="CT1393" s="99">
        <v>0</v>
      </c>
      <c r="CU1393" s="98">
        <v>15861.397972588</v>
      </c>
      <c r="CV1393" s="98">
        <v>118208.283809902</v>
      </c>
      <c r="CW1393" s="98">
        <v>8814324.3843536396</v>
      </c>
      <c r="CX1393" s="98">
        <v>88924683.936157301</v>
      </c>
    </row>
    <row r="1394" spans="1:102" x14ac:dyDescent="0.2">
      <c r="A1394" s="98" t="s">
        <v>73</v>
      </c>
      <c r="B1394" s="100">
        <v>42614</v>
      </c>
      <c r="C1394" s="99">
        <v>135052.20660400399</v>
      </c>
      <c r="D1394" s="99">
        <v>0</v>
      </c>
      <c r="E1394" s="99">
        <v>15766.394607305499</v>
      </c>
      <c r="F1394" s="99">
        <v>14590.2605425119</v>
      </c>
      <c r="G1394" s="99">
        <v>9427.68339133263</v>
      </c>
      <c r="H1394" s="99">
        <v>0</v>
      </c>
      <c r="I1394" s="99">
        <v>0</v>
      </c>
      <c r="J1394" s="99">
        <v>109184.48958682999</v>
      </c>
      <c r="K1394" s="99">
        <v>24.120978881605001</v>
      </c>
      <c r="L1394" s="99">
        <v>466.288214124739</v>
      </c>
      <c r="M1394" s="99">
        <v>50329.717165470101</v>
      </c>
      <c r="N1394" s="99">
        <v>9978.3959387540799</v>
      </c>
      <c r="O1394" s="99">
        <v>0</v>
      </c>
      <c r="P1394" s="99">
        <v>84314.714727401704</v>
      </c>
      <c r="Q1394" s="99">
        <v>5942.5280034542102</v>
      </c>
      <c r="R1394" s="99">
        <v>0</v>
      </c>
      <c r="S1394" s="99">
        <v>9428.8840485811197</v>
      </c>
      <c r="T1394" s="99">
        <v>0</v>
      </c>
      <c r="U1394" s="99">
        <v>109194.87289237999</v>
      </c>
      <c r="V1394" s="99">
        <v>6746350.6564941397</v>
      </c>
      <c r="W1394" s="99">
        <v>0</v>
      </c>
      <c r="X1394" s="99">
        <v>735172.25576019299</v>
      </c>
      <c r="Y1394" s="99">
        <v>604035.04461669899</v>
      </c>
      <c r="Z1394" s="99">
        <v>1366274.54460144</v>
      </c>
      <c r="AA1394" s="99">
        <v>0</v>
      </c>
      <c r="AB1394" s="99">
        <v>0</v>
      </c>
      <c r="AC1394" s="99">
        <v>34289149.669433601</v>
      </c>
      <c r="AD1394" s="99">
        <v>2299.2199515402299</v>
      </c>
      <c r="AE1394" s="99">
        <v>17730.4684410095</v>
      </c>
      <c r="AF1394" s="99">
        <v>2271453.5520629901</v>
      </c>
      <c r="AG1394" s="99">
        <v>1191884.21815491</v>
      </c>
      <c r="AH1394" s="99">
        <v>0</v>
      </c>
      <c r="AI1394" s="99">
        <v>3128840.9429931599</v>
      </c>
      <c r="AJ1394" s="99">
        <v>868905.97735595703</v>
      </c>
      <c r="AK1394" s="99">
        <v>0</v>
      </c>
      <c r="AL1394" s="99">
        <v>1363428.0259552</v>
      </c>
      <c r="AM1394" s="99">
        <v>0</v>
      </c>
      <c r="AN1394" s="99">
        <v>34349948.647949196</v>
      </c>
      <c r="AO1394" s="99">
        <v>71300429.783203095</v>
      </c>
      <c r="AP1394" s="99">
        <v>0</v>
      </c>
      <c r="AQ1394" s="99">
        <v>6754469.09838867</v>
      </c>
      <c r="AR1394" s="99">
        <v>5485469.4354248</v>
      </c>
      <c r="AS1394" s="99">
        <v>11866161.614868199</v>
      </c>
      <c r="AT1394" s="99">
        <v>0</v>
      </c>
      <c r="AU1394" s="99">
        <v>0</v>
      </c>
      <c r="AV1394" s="99">
        <v>120302669.99707</v>
      </c>
      <c r="AW1394" s="99">
        <v>7777.5199579596501</v>
      </c>
      <c r="AX1394" s="99">
        <v>118277.915809631</v>
      </c>
      <c r="AY1394" s="99">
        <v>24875818.998779301</v>
      </c>
      <c r="AZ1394" s="99">
        <v>11099419.7578125</v>
      </c>
      <c r="BA1394" s="99">
        <v>0</v>
      </c>
      <c r="BB1394" s="99">
        <v>33620291.2421875</v>
      </c>
      <c r="BC1394" s="99">
        <v>8144211.0494995099</v>
      </c>
      <c r="BD1394" s="99">
        <v>0</v>
      </c>
      <c r="BE1394" s="99">
        <v>11814051.876708999</v>
      </c>
      <c r="BF1394" s="99">
        <v>0</v>
      </c>
      <c r="BG1394" s="99">
        <v>120351783.556641</v>
      </c>
      <c r="BH1394" s="99">
        <v>18762747.935791001</v>
      </c>
      <c r="BI1394" s="99">
        <v>0</v>
      </c>
      <c r="BJ1394" s="99">
        <v>2613501.5611572298</v>
      </c>
      <c r="BK1394" s="99">
        <v>2235564.8427429199</v>
      </c>
      <c r="BL1394" s="99">
        <v>0</v>
      </c>
      <c r="BM1394" s="99">
        <v>0</v>
      </c>
      <c r="BN1394" s="99">
        <v>0</v>
      </c>
      <c r="BO1394" s="99">
        <v>0</v>
      </c>
      <c r="BP1394" s="99">
        <v>0</v>
      </c>
      <c r="BQ1394" s="99">
        <v>0</v>
      </c>
      <c r="BR1394" s="99">
        <v>8052077.7963867197</v>
      </c>
      <c r="BS1394" s="99">
        <v>4149819.1616516099</v>
      </c>
      <c r="BT1394" s="99">
        <v>0</v>
      </c>
      <c r="BU1394" s="99">
        <v>4743683.4299316397</v>
      </c>
      <c r="BV1394" s="99">
        <v>3613345.4639282199</v>
      </c>
      <c r="BW1394" s="99">
        <v>0</v>
      </c>
      <c r="BX1394" s="99">
        <v>2090499.19252014</v>
      </c>
      <c r="BY1394" s="99">
        <v>0</v>
      </c>
      <c r="BZ1394" s="99">
        <v>0</v>
      </c>
      <c r="CA1394" s="99">
        <v>150934.23077392601</v>
      </c>
      <c r="CB1394" s="99">
        <v>7497009.7424316397</v>
      </c>
      <c r="CC1394" s="99">
        <v>78198686.578125</v>
      </c>
      <c r="CD1394" s="99">
        <v>21346873.4614258</v>
      </c>
      <c r="CE1394" s="99">
        <v>9425.63157188892</v>
      </c>
      <c r="CF1394" s="99">
        <v>1372116.23643494</v>
      </c>
      <c r="CG1394" s="99">
        <v>11890501.1953125</v>
      </c>
      <c r="CH1394" s="99">
        <v>0</v>
      </c>
      <c r="CI1394" s="99">
        <v>160365.176355362</v>
      </c>
      <c r="CJ1394" s="99">
        <v>8865810.9067382794</v>
      </c>
      <c r="CK1394" s="99">
        <v>90090359.940429702</v>
      </c>
      <c r="CL1394" s="99">
        <v>23698420.916503899</v>
      </c>
      <c r="CM1394" s="166">
        <v>268335.46630096401</v>
      </c>
      <c r="CN1394" s="166">
        <v>43202620.332031302</v>
      </c>
      <c r="CO1394" s="166">
        <v>210760089.47460899</v>
      </c>
      <c r="CP1394" s="99">
        <v>23698420.916503899</v>
      </c>
      <c r="CQ1394" s="99">
        <v>0</v>
      </c>
      <c r="CR1394" s="99">
        <v>0</v>
      </c>
      <c r="CS1394" s="99">
        <v>0</v>
      </c>
      <c r="CT1394" s="99">
        <v>0</v>
      </c>
      <c r="CU1394" s="98">
        <v>15783.176773997</v>
      </c>
      <c r="CV1394" s="98">
        <v>117417.49642970201</v>
      </c>
      <c r="CW1394" s="98">
        <v>8869125.978866579</v>
      </c>
      <c r="CX1394" s="98">
        <v>90089187.7734375</v>
      </c>
    </row>
    <row r="1395" spans="1:102" x14ac:dyDescent="0.2">
      <c r="A1395" s="98" t="s">
        <v>73</v>
      </c>
      <c r="B1395" s="100">
        <v>42705</v>
      </c>
      <c r="C1395" s="99">
        <v>134852.77637672401</v>
      </c>
      <c r="D1395" s="99">
        <v>0</v>
      </c>
      <c r="E1395" s="99">
        <v>15544.9041965008</v>
      </c>
      <c r="F1395" s="99">
        <v>14367.577757954599</v>
      </c>
      <c r="G1395" s="99">
        <v>9680.7050611972809</v>
      </c>
      <c r="H1395" s="99">
        <v>0</v>
      </c>
      <c r="I1395" s="99">
        <v>0</v>
      </c>
      <c r="J1395" s="99">
        <v>109043.50215625799</v>
      </c>
      <c r="K1395" s="99">
        <v>17.4372740047984</v>
      </c>
      <c r="L1395" s="99">
        <v>452.38191635534201</v>
      </c>
      <c r="M1395" s="99">
        <v>50405.941784381903</v>
      </c>
      <c r="N1395" s="99">
        <v>9897.7188241481799</v>
      </c>
      <c r="O1395" s="99">
        <v>0</v>
      </c>
      <c r="P1395" s="99">
        <v>83889.383005142197</v>
      </c>
      <c r="Q1395" s="99">
        <v>5879.3829661607697</v>
      </c>
      <c r="R1395" s="99">
        <v>0</v>
      </c>
      <c r="S1395" s="99">
        <v>9622.0949276685697</v>
      </c>
      <c r="T1395" s="99">
        <v>0</v>
      </c>
      <c r="U1395" s="99">
        <v>109072.28539752999</v>
      </c>
      <c r="V1395" s="99">
        <v>6678660.7618408203</v>
      </c>
      <c r="W1395" s="99">
        <v>0</v>
      </c>
      <c r="X1395" s="99">
        <v>707430.20854187</v>
      </c>
      <c r="Y1395" s="99">
        <v>581347.28132629395</v>
      </c>
      <c r="Z1395" s="99">
        <v>1382122.55696106</v>
      </c>
      <c r="AA1395" s="99">
        <v>0</v>
      </c>
      <c r="AB1395" s="99">
        <v>0</v>
      </c>
      <c r="AC1395" s="99">
        <v>34050817.299316399</v>
      </c>
      <c r="AD1395" s="99">
        <v>1539.12957555056</v>
      </c>
      <c r="AE1395" s="99">
        <v>13525.729370593999</v>
      </c>
      <c r="AF1395" s="99">
        <v>2256623.2782287602</v>
      </c>
      <c r="AG1395" s="99">
        <v>1179151.42591858</v>
      </c>
      <c r="AH1395" s="99">
        <v>0</v>
      </c>
      <c r="AI1395" s="99">
        <v>3069340.9766845698</v>
      </c>
      <c r="AJ1395" s="99">
        <v>866118.74236297596</v>
      </c>
      <c r="AK1395" s="99">
        <v>0</v>
      </c>
      <c r="AL1395" s="99">
        <v>1377350.3764343299</v>
      </c>
      <c r="AM1395" s="99">
        <v>0</v>
      </c>
      <c r="AN1395" s="99">
        <v>34214083.372558601</v>
      </c>
      <c r="AO1395" s="99">
        <v>71065449.110351607</v>
      </c>
      <c r="AP1395" s="99">
        <v>0</v>
      </c>
      <c r="AQ1395" s="99">
        <v>6552230.5599365197</v>
      </c>
      <c r="AR1395" s="99">
        <v>5306632.69104004</v>
      </c>
      <c r="AS1395" s="99">
        <v>12054907.767211899</v>
      </c>
      <c r="AT1395" s="99">
        <v>0</v>
      </c>
      <c r="AU1395" s="99">
        <v>0</v>
      </c>
      <c r="AV1395" s="99">
        <v>120228943.46777301</v>
      </c>
      <c r="AW1395" s="99">
        <v>5234.3144412040701</v>
      </c>
      <c r="AX1395" s="99">
        <v>118568.35450077101</v>
      </c>
      <c r="AY1395" s="99">
        <v>24866105.0302734</v>
      </c>
      <c r="AZ1395" s="99">
        <v>11035112.4642334</v>
      </c>
      <c r="BA1395" s="99">
        <v>0</v>
      </c>
      <c r="BB1395" s="99">
        <v>33293259.263671901</v>
      </c>
      <c r="BC1395" s="99">
        <v>8166565.1497192401</v>
      </c>
      <c r="BD1395" s="99">
        <v>0</v>
      </c>
      <c r="BE1395" s="99">
        <v>12013532.5233154</v>
      </c>
      <c r="BF1395" s="99">
        <v>0</v>
      </c>
      <c r="BG1395" s="99">
        <v>120229264.92285199</v>
      </c>
      <c r="BH1395" s="99">
        <v>18841307.2578125</v>
      </c>
      <c r="BI1395" s="99">
        <v>0</v>
      </c>
      <c r="BJ1395" s="99">
        <v>2570764.8885498</v>
      </c>
      <c r="BK1395" s="99">
        <v>2206189.8282165499</v>
      </c>
      <c r="BL1395" s="99">
        <v>0</v>
      </c>
      <c r="BM1395" s="99">
        <v>0</v>
      </c>
      <c r="BN1395" s="99">
        <v>0</v>
      </c>
      <c r="BO1395" s="99">
        <v>0</v>
      </c>
      <c r="BP1395" s="99">
        <v>0</v>
      </c>
      <c r="BQ1395" s="99">
        <v>0</v>
      </c>
      <c r="BR1395" s="99">
        <v>8032261.9337158203</v>
      </c>
      <c r="BS1395" s="99">
        <v>4137548.75927734</v>
      </c>
      <c r="BT1395" s="99">
        <v>0</v>
      </c>
      <c r="BU1395" s="99">
        <v>5878723.19995117</v>
      </c>
      <c r="BV1395" s="99">
        <v>3621321.6170654302</v>
      </c>
      <c r="BW1395" s="99">
        <v>0</v>
      </c>
      <c r="BX1395" s="99">
        <v>2418841.7511596698</v>
      </c>
      <c r="BY1395" s="99">
        <v>0</v>
      </c>
      <c r="BZ1395" s="99">
        <v>0</v>
      </c>
      <c r="CA1395" s="99">
        <v>150494.21171569801</v>
      </c>
      <c r="CB1395" s="99">
        <v>7421196.31604004</v>
      </c>
      <c r="CC1395" s="99">
        <v>77529138.366210893</v>
      </c>
      <c r="CD1395" s="99">
        <v>21416274.653808601</v>
      </c>
      <c r="CE1395" s="99">
        <v>9682.4461871385593</v>
      </c>
      <c r="CF1395" s="99">
        <v>1391333.3210144001</v>
      </c>
      <c r="CG1395" s="99">
        <v>12151043.5159912</v>
      </c>
      <c r="CH1395" s="99">
        <v>0</v>
      </c>
      <c r="CI1395" s="99">
        <v>160181.00029373201</v>
      </c>
      <c r="CJ1395" s="99">
        <v>8793686.1759033203</v>
      </c>
      <c r="CK1395" s="99">
        <v>89612935.272460893</v>
      </c>
      <c r="CL1395" s="99">
        <v>23826426.137695301</v>
      </c>
      <c r="CM1395" s="166">
        <v>267965.43579864502</v>
      </c>
      <c r="CN1395" s="166">
        <v>43022279.239257798</v>
      </c>
      <c r="CO1395" s="166">
        <v>209989927.27539101</v>
      </c>
      <c r="CP1395" s="99">
        <v>23826426.137695301</v>
      </c>
      <c r="CQ1395" s="99">
        <v>0</v>
      </c>
      <c r="CR1395" s="99">
        <v>0</v>
      </c>
      <c r="CS1395" s="99">
        <v>0</v>
      </c>
      <c r="CT1395" s="99">
        <v>0</v>
      </c>
      <c r="CU1395" s="98">
        <v>15566.094972474</v>
      </c>
      <c r="CV1395" s="98">
        <v>117521.39926187199</v>
      </c>
      <c r="CW1395" s="98">
        <v>8812529.6370544396</v>
      </c>
      <c r="CX1395" s="98">
        <v>89680181.882202089</v>
      </c>
    </row>
    <row r="1396" spans="1:102" x14ac:dyDescent="0.2">
      <c r="A1396" s="98" t="s">
        <v>73</v>
      </c>
      <c r="B1396" s="100">
        <v>42795</v>
      </c>
      <c r="C1396" s="99">
        <v>135494.32126236</v>
      </c>
      <c r="D1396" s="99">
        <v>0</v>
      </c>
      <c r="E1396" s="99">
        <v>15618.167193293601</v>
      </c>
      <c r="F1396" s="99">
        <v>14495.4088839293</v>
      </c>
      <c r="G1396" s="99">
        <v>9852.9616498947107</v>
      </c>
      <c r="H1396" s="99">
        <v>0</v>
      </c>
      <c r="I1396" s="99">
        <v>0</v>
      </c>
      <c r="J1396" s="99">
        <v>109000.881410599</v>
      </c>
      <c r="K1396" s="99">
        <v>13.702816248172899</v>
      </c>
      <c r="L1396" s="99">
        <v>448.62089513987303</v>
      </c>
      <c r="M1396" s="99">
        <v>50804.463199138598</v>
      </c>
      <c r="N1396" s="99">
        <v>9824.6750516891498</v>
      </c>
      <c r="O1396" s="99">
        <v>0</v>
      </c>
      <c r="P1396" s="99">
        <v>83820.130851745605</v>
      </c>
      <c r="Q1396" s="99">
        <v>5861.77099829912</v>
      </c>
      <c r="R1396" s="99">
        <v>0</v>
      </c>
      <c r="S1396" s="99">
        <v>9804.9828475713693</v>
      </c>
      <c r="T1396" s="99">
        <v>0</v>
      </c>
      <c r="U1396" s="99">
        <v>109021.12735843701</v>
      </c>
      <c r="V1396" s="99">
        <v>6760095.3983154297</v>
      </c>
      <c r="W1396" s="99">
        <v>0</v>
      </c>
      <c r="X1396" s="99">
        <v>709626.10247039795</v>
      </c>
      <c r="Y1396" s="99">
        <v>581498.34444427502</v>
      </c>
      <c r="Z1396" s="99">
        <v>1414362.5380554199</v>
      </c>
      <c r="AA1396" s="99">
        <v>0</v>
      </c>
      <c r="AB1396" s="99">
        <v>0</v>
      </c>
      <c r="AC1396" s="99">
        <v>34338440.282714799</v>
      </c>
      <c r="AD1396" s="99">
        <v>1233.3340306133</v>
      </c>
      <c r="AE1396" s="99">
        <v>9454.5786468982697</v>
      </c>
      <c r="AF1396" s="99">
        <v>2280041.9432678199</v>
      </c>
      <c r="AG1396" s="99">
        <v>1166772.5933075</v>
      </c>
      <c r="AH1396" s="99">
        <v>0</v>
      </c>
      <c r="AI1396" s="99">
        <v>3174030.0340271001</v>
      </c>
      <c r="AJ1396" s="99">
        <v>865794.92363739002</v>
      </c>
      <c r="AK1396" s="99">
        <v>0</v>
      </c>
      <c r="AL1396" s="99">
        <v>1403179.1254119901</v>
      </c>
      <c r="AM1396" s="99">
        <v>0</v>
      </c>
      <c r="AN1396" s="99">
        <v>34172735.0537109</v>
      </c>
      <c r="AO1396" s="99">
        <v>72098416.942382798</v>
      </c>
      <c r="AP1396" s="99">
        <v>0</v>
      </c>
      <c r="AQ1396" s="99">
        <v>6508387.6807251005</v>
      </c>
      <c r="AR1396" s="99">
        <v>5193091.44030762</v>
      </c>
      <c r="AS1396" s="99">
        <v>12317350.7611084</v>
      </c>
      <c r="AT1396" s="99">
        <v>0</v>
      </c>
      <c r="AU1396" s="99">
        <v>0</v>
      </c>
      <c r="AV1396" s="99">
        <v>121110603.68652301</v>
      </c>
      <c r="AW1396" s="99">
        <v>4203.1588213443802</v>
      </c>
      <c r="AX1396" s="99">
        <v>82719.209650993304</v>
      </c>
      <c r="AY1396" s="99">
        <v>25278745.189208999</v>
      </c>
      <c r="AZ1396" s="99">
        <v>10971360.2180176</v>
      </c>
      <c r="BA1396" s="99">
        <v>0</v>
      </c>
      <c r="BB1396" s="99">
        <v>34169427.664550804</v>
      </c>
      <c r="BC1396" s="99">
        <v>8181748.9777832003</v>
      </c>
      <c r="BD1396" s="99">
        <v>0</v>
      </c>
      <c r="BE1396" s="99">
        <v>12283383.2687988</v>
      </c>
      <c r="BF1396" s="99">
        <v>0</v>
      </c>
      <c r="BG1396" s="99">
        <v>120859140.95117199</v>
      </c>
      <c r="BH1396" s="99">
        <v>19237380.472656298</v>
      </c>
      <c r="BI1396" s="99">
        <v>0</v>
      </c>
      <c r="BJ1396" s="99">
        <v>2546219.16864014</v>
      </c>
      <c r="BK1396" s="99">
        <v>2182884.9851379399</v>
      </c>
      <c r="BL1396" s="99">
        <v>0</v>
      </c>
      <c r="BM1396" s="99">
        <v>0</v>
      </c>
      <c r="BN1396" s="99">
        <v>0</v>
      </c>
      <c r="BO1396" s="99">
        <v>0</v>
      </c>
      <c r="BP1396" s="99">
        <v>0</v>
      </c>
      <c r="BQ1396" s="99">
        <v>0</v>
      </c>
      <c r="BR1396" s="99">
        <v>8154399.2171630897</v>
      </c>
      <c r="BS1396" s="99">
        <v>4116985.48193359</v>
      </c>
      <c r="BT1396" s="99">
        <v>0</v>
      </c>
      <c r="BU1396" s="99">
        <v>6124481.5299682599</v>
      </c>
      <c r="BV1396" s="99">
        <v>3615991.9778137198</v>
      </c>
      <c r="BW1396" s="99">
        <v>0</v>
      </c>
      <c r="BX1396" s="99">
        <v>2587720.9105834998</v>
      </c>
      <c r="BY1396" s="99">
        <v>0</v>
      </c>
      <c r="BZ1396" s="99">
        <v>0</v>
      </c>
      <c r="CA1396" s="99">
        <v>150871.08505821199</v>
      </c>
      <c r="CB1396" s="99">
        <v>7468792.8876953097</v>
      </c>
      <c r="CC1396" s="99">
        <v>78586146.889648393</v>
      </c>
      <c r="CD1396" s="99">
        <v>21802886.879882801</v>
      </c>
      <c r="CE1396" s="99">
        <v>9853.5608342886007</v>
      </c>
      <c r="CF1396" s="99">
        <v>1407523.2117309601</v>
      </c>
      <c r="CG1396" s="99">
        <v>12284941.662475601</v>
      </c>
      <c r="CH1396" s="99">
        <v>0</v>
      </c>
      <c r="CI1396" s="99">
        <v>160706.78566169701</v>
      </c>
      <c r="CJ1396" s="99">
        <v>8861177.3408203106</v>
      </c>
      <c r="CK1396" s="99">
        <v>90929495.8671875</v>
      </c>
      <c r="CL1396" s="99">
        <v>24288849.505615201</v>
      </c>
      <c r="CM1396" s="166">
        <v>268638.36811447103</v>
      </c>
      <c r="CN1396" s="166">
        <v>43072356.824707001</v>
      </c>
      <c r="CO1396" s="166">
        <v>211819681.73632801</v>
      </c>
      <c r="CP1396" s="99">
        <v>24288849.505615201</v>
      </c>
      <c r="CQ1396" s="99">
        <v>0</v>
      </c>
      <c r="CR1396" s="99">
        <v>0</v>
      </c>
      <c r="CS1396" s="99">
        <v>0</v>
      </c>
      <c r="CT1396" s="99">
        <v>0</v>
      </c>
      <c r="CU1396" s="98">
        <v>15632.676998307999</v>
      </c>
      <c r="CV1396" s="98">
        <v>117619.91723216099</v>
      </c>
      <c r="CW1396" s="98">
        <v>8876316.0994262695</v>
      </c>
      <c r="CX1396" s="98">
        <v>90871088.552123994</v>
      </c>
    </row>
    <row r="1397" spans="1:102" x14ac:dyDescent="0.2">
      <c r="A1397" s="98" t="s">
        <v>73</v>
      </c>
      <c r="B1397" s="100">
        <v>42887</v>
      </c>
      <c r="C1397" s="99">
        <v>134997.542381287</v>
      </c>
      <c r="D1397" s="99">
        <v>0</v>
      </c>
      <c r="E1397" s="99">
        <v>15453.419216156</v>
      </c>
      <c r="F1397" s="99">
        <v>14294.641393661501</v>
      </c>
      <c r="G1397" s="99">
        <v>9916.5574101209604</v>
      </c>
      <c r="H1397" s="99">
        <v>0</v>
      </c>
      <c r="I1397" s="99">
        <v>0</v>
      </c>
      <c r="J1397" s="99">
        <v>108543.73492336299</v>
      </c>
      <c r="K1397" s="99">
        <v>11.7503552412381</v>
      </c>
      <c r="L1397" s="99">
        <v>436.23067254573101</v>
      </c>
      <c r="M1397" s="99">
        <v>50639.349645614602</v>
      </c>
      <c r="N1397" s="99">
        <v>9755.2078597545606</v>
      </c>
      <c r="O1397" s="99">
        <v>0</v>
      </c>
      <c r="P1397" s="99">
        <v>83722.1323642731</v>
      </c>
      <c r="Q1397" s="99">
        <v>5778.2646158337602</v>
      </c>
      <c r="R1397" s="99">
        <v>0</v>
      </c>
      <c r="S1397" s="99">
        <v>9899.2437450885809</v>
      </c>
      <c r="T1397" s="99">
        <v>0</v>
      </c>
      <c r="U1397" s="99">
        <v>108567.72073555</v>
      </c>
      <c r="V1397" s="99">
        <v>6724201.7203369103</v>
      </c>
      <c r="W1397" s="99">
        <v>0</v>
      </c>
      <c r="X1397" s="99">
        <v>703903.58834075904</v>
      </c>
      <c r="Y1397" s="99">
        <v>578340.13043212902</v>
      </c>
      <c r="Z1397" s="99">
        <v>1400464.8387908901</v>
      </c>
      <c r="AA1397" s="99">
        <v>0</v>
      </c>
      <c r="AB1397" s="99">
        <v>0</v>
      </c>
      <c r="AC1397" s="99">
        <v>34018343.074218802</v>
      </c>
      <c r="AD1397" s="99">
        <v>960.16712940484297</v>
      </c>
      <c r="AE1397" s="99">
        <v>12902.4733085632</v>
      </c>
      <c r="AF1397" s="99">
        <v>2280744.9541015602</v>
      </c>
      <c r="AG1397" s="99">
        <v>1157290.5302887</v>
      </c>
      <c r="AH1397" s="99">
        <v>0</v>
      </c>
      <c r="AI1397" s="99">
        <v>3078429.2426147498</v>
      </c>
      <c r="AJ1397" s="99">
        <v>863884.25182342494</v>
      </c>
      <c r="AK1397" s="99">
        <v>0</v>
      </c>
      <c r="AL1397" s="99">
        <v>1389326.5662841799</v>
      </c>
      <c r="AM1397" s="99">
        <v>0</v>
      </c>
      <c r="AN1397" s="99">
        <v>34141261.166015603</v>
      </c>
      <c r="AO1397" s="99">
        <v>72107652.662109405</v>
      </c>
      <c r="AP1397" s="99">
        <v>0</v>
      </c>
      <c r="AQ1397" s="99">
        <v>6564974.4429931603</v>
      </c>
      <c r="AR1397" s="99">
        <v>5294946.0207519503</v>
      </c>
      <c r="AS1397" s="99">
        <v>12333287.074585</v>
      </c>
      <c r="AT1397" s="99">
        <v>0</v>
      </c>
      <c r="AU1397" s="99">
        <v>0</v>
      </c>
      <c r="AV1397" s="99">
        <v>120937033.61425801</v>
      </c>
      <c r="AW1397" s="99">
        <v>3291.5244570970499</v>
      </c>
      <c r="AX1397" s="99">
        <v>131863.86275863601</v>
      </c>
      <c r="AY1397" s="99">
        <v>25330096.447265599</v>
      </c>
      <c r="AZ1397" s="99">
        <v>10956692.745117201</v>
      </c>
      <c r="BA1397" s="99">
        <v>0</v>
      </c>
      <c r="BB1397" s="99">
        <v>33587391.998535201</v>
      </c>
      <c r="BC1397" s="99">
        <v>8180305.3204956101</v>
      </c>
      <c r="BD1397" s="99">
        <v>0</v>
      </c>
      <c r="BE1397" s="99">
        <v>12200627.5667725</v>
      </c>
      <c r="BF1397" s="99">
        <v>0</v>
      </c>
      <c r="BG1397" s="99">
        <v>121199576.77929699</v>
      </c>
      <c r="BH1397" s="99">
        <v>18926888.505371101</v>
      </c>
      <c r="BI1397" s="99">
        <v>0</v>
      </c>
      <c r="BJ1397" s="99">
        <v>2524585.8127746601</v>
      </c>
      <c r="BK1397" s="99">
        <v>2165070.97302246</v>
      </c>
      <c r="BL1397" s="99">
        <v>0</v>
      </c>
      <c r="BM1397" s="99">
        <v>0</v>
      </c>
      <c r="BN1397" s="99">
        <v>0</v>
      </c>
      <c r="BO1397" s="99">
        <v>0</v>
      </c>
      <c r="BP1397" s="99">
        <v>0</v>
      </c>
      <c r="BQ1397" s="99">
        <v>0</v>
      </c>
      <c r="BR1397" s="99">
        <v>8139073.59375</v>
      </c>
      <c r="BS1397" s="99">
        <v>4088214.23614502</v>
      </c>
      <c r="BT1397" s="99">
        <v>0</v>
      </c>
      <c r="BU1397" s="99">
        <v>5997556.43994141</v>
      </c>
      <c r="BV1397" s="99">
        <v>3593179.3755493201</v>
      </c>
      <c r="BW1397" s="99">
        <v>0</v>
      </c>
      <c r="BX1397" s="99">
        <v>2570296.5606384301</v>
      </c>
      <c r="BY1397" s="99">
        <v>0</v>
      </c>
      <c r="BZ1397" s="99">
        <v>0</v>
      </c>
      <c r="CA1397" s="99">
        <v>150457.14240074201</v>
      </c>
      <c r="CB1397" s="99">
        <v>7429962.1840209998</v>
      </c>
      <c r="CC1397" s="99">
        <v>78558817.866210893</v>
      </c>
      <c r="CD1397" s="99">
        <v>21453422.279541001</v>
      </c>
      <c r="CE1397" s="99">
        <v>9915.4539128541892</v>
      </c>
      <c r="CF1397" s="99">
        <v>1410140.84588623</v>
      </c>
      <c r="CG1397" s="99">
        <v>12374836.603149399</v>
      </c>
      <c r="CH1397" s="99">
        <v>0</v>
      </c>
      <c r="CI1397" s="99">
        <v>160362.09364318801</v>
      </c>
      <c r="CJ1397" s="99">
        <v>8822425.99365234</v>
      </c>
      <c r="CK1397" s="99">
        <v>90928026.471679702</v>
      </c>
      <c r="CL1397" s="99">
        <v>23905902.7573242</v>
      </c>
      <c r="CM1397" s="166">
        <v>267642.83550262498</v>
      </c>
      <c r="CN1397" s="166">
        <v>43000937.945800804</v>
      </c>
      <c r="CO1397" s="166">
        <v>212263857.89648399</v>
      </c>
      <c r="CP1397" s="99">
        <v>23905902.7573242</v>
      </c>
      <c r="CQ1397" s="99">
        <v>0</v>
      </c>
      <c r="CR1397" s="99">
        <v>0</v>
      </c>
      <c r="CS1397" s="99">
        <v>0</v>
      </c>
      <c r="CT1397" s="99">
        <v>0</v>
      </c>
      <c r="CU1397" s="98">
        <v>15468.107316214</v>
      </c>
      <c r="CV1397" s="98">
        <v>117182.54542485101</v>
      </c>
      <c r="CW1397" s="98">
        <v>8840103.0299072303</v>
      </c>
      <c r="CX1397" s="98">
        <v>90933654.469360292</v>
      </c>
    </row>
    <row r="1398" spans="1:102" x14ac:dyDescent="0.2">
      <c r="A1398" s="98" t="s">
        <v>73</v>
      </c>
      <c r="B1398" s="100">
        <v>42979</v>
      </c>
      <c r="C1398" s="99">
        <v>135142.96790504499</v>
      </c>
      <c r="D1398" s="99">
        <v>0</v>
      </c>
      <c r="E1398" s="99">
        <v>15563.509229421599</v>
      </c>
      <c r="F1398" s="99">
        <v>14470.1467298269</v>
      </c>
      <c r="G1398" s="99">
        <v>9948.5834368467295</v>
      </c>
      <c r="H1398" s="99">
        <v>0</v>
      </c>
      <c r="I1398" s="99">
        <v>0</v>
      </c>
      <c r="J1398" s="99">
        <v>108688.23169612901</v>
      </c>
      <c r="K1398" s="99">
        <v>11.031663738191099</v>
      </c>
      <c r="L1398" s="99">
        <v>485.22834378108399</v>
      </c>
      <c r="M1398" s="99">
        <v>50848.506003856703</v>
      </c>
      <c r="N1398" s="99">
        <v>9660.4818661212903</v>
      </c>
      <c r="O1398" s="99">
        <v>0</v>
      </c>
      <c r="P1398" s="99">
        <v>84252.717185974107</v>
      </c>
      <c r="Q1398" s="99">
        <v>5742.7171499133101</v>
      </c>
      <c r="R1398" s="99">
        <v>0</v>
      </c>
      <c r="S1398" s="99">
        <v>9978.6274003982508</v>
      </c>
      <c r="T1398" s="99">
        <v>0</v>
      </c>
      <c r="U1398" s="99">
        <v>108663.63089084601</v>
      </c>
      <c r="V1398" s="99">
        <v>6703085.6892089797</v>
      </c>
      <c r="W1398" s="99">
        <v>0</v>
      </c>
      <c r="X1398" s="99">
        <v>678881.98059845006</v>
      </c>
      <c r="Y1398" s="99">
        <v>561653.04115295399</v>
      </c>
      <c r="Z1398" s="99">
        <v>1394672.0130310101</v>
      </c>
      <c r="AA1398" s="99">
        <v>0</v>
      </c>
      <c r="AB1398" s="99">
        <v>0</v>
      </c>
      <c r="AC1398" s="99">
        <v>33925927.552246101</v>
      </c>
      <c r="AD1398" s="99">
        <v>940.31120806187403</v>
      </c>
      <c r="AE1398" s="99">
        <v>15518.666895627999</v>
      </c>
      <c r="AF1398" s="99">
        <v>2278438.0109558101</v>
      </c>
      <c r="AG1398" s="99">
        <v>1145219.3031768801</v>
      </c>
      <c r="AH1398" s="99">
        <v>0</v>
      </c>
      <c r="AI1398" s="99">
        <v>3066464.15026855</v>
      </c>
      <c r="AJ1398" s="99">
        <v>853400.22056579601</v>
      </c>
      <c r="AK1398" s="99">
        <v>0</v>
      </c>
      <c r="AL1398" s="99">
        <v>1387973.1718444801</v>
      </c>
      <c r="AM1398" s="99">
        <v>0</v>
      </c>
      <c r="AN1398" s="99">
        <v>34134796.1787109</v>
      </c>
      <c r="AO1398" s="99">
        <v>72333755.8203125</v>
      </c>
      <c r="AP1398" s="99">
        <v>0</v>
      </c>
      <c r="AQ1398" s="99">
        <v>6374510.4551391602</v>
      </c>
      <c r="AR1398" s="99">
        <v>5126122.4537963904</v>
      </c>
      <c r="AS1398" s="99">
        <v>12308552.693603501</v>
      </c>
      <c r="AT1398" s="99">
        <v>0</v>
      </c>
      <c r="AU1398" s="99">
        <v>0</v>
      </c>
      <c r="AV1398" s="99">
        <v>121107242.00781301</v>
      </c>
      <c r="AW1398" s="99">
        <v>3237.5637517273399</v>
      </c>
      <c r="AX1398" s="99">
        <v>165284.427667618</v>
      </c>
      <c r="AY1398" s="99">
        <v>25511972.450927701</v>
      </c>
      <c r="AZ1398" s="99">
        <v>10889722.747436499</v>
      </c>
      <c r="BA1398" s="99">
        <v>0</v>
      </c>
      <c r="BB1398" s="99">
        <v>33646999.959472701</v>
      </c>
      <c r="BC1398" s="99">
        <v>8114042.7316284198</v>
      </c>
      <c r="BD1398" s="99">
        <v>0</v>
      </c>
      <c r="BE1398" s="99">
        <v>12221518.419311499</v>
      </c>
      <c r="BF1398" s="99">
        <v>0</v>
      </c>
      <c r="BG1398" s="99">
        <v>121127286.35839801</v>
      </c>
      <c r="BH1398" s="99">
        <v>18873209.716552701</v>
      </c>
      <c r="BI1398" s="99">
        <v>0</v>
      </c>
      <c r="BJ1398" s="99">
        <v>2439381.73910522</v>
      </c>
      <c r="BK1398" s="99">
        <v>2101399.8785705599</v>
      </c>
      <c r="BL1398" s="99">
        <v>0</v>
      </c>
      <c r="BM1398" s="99">
        <v>0</v>
      </c>
      <c r="BN1398" s="99">
        <v>0</v>
      </c>
      <c r="BO1398" s="99">
        <v>0</v>
      </c>
      <c r="BP1398" s="99">
        <v>0</v>
      </c>
      <c r="BQ1398" s="99">
        <v>0</v>
      </c>
      <c r="BR1398" s="99">
        <v>8174123.25634766</v>
      </c>
      <c r="BS1398" s="99">
        <v>4062880.9587402302</v>
      </c>
      <c r="BT1398" s="99">
        <v>0</v>
      </c>
      <c r="BU1398" s="99">
        <v>4638527.44995117</v>
      </c>
      <c r="BV1398" s="99">
        <v>3569761.1199340802</v>
      </c>
      <c r="BW1398" s="99">
        <v>0</v>
      </c>
      <c r="BX1398" s="99">
        <v>2138055.76239014</v>
      </c>
      <c r="BY1398" s="99">
        <v>0</v>
      </c>
      <c r="BZ1398" s="99">
        <v>0</v>
      </c>
      <c r="CA1398" s="99">
        <v>150830.83509254499</v>
      </c>
      <c r="CB1398" s="99">
        <v>7396669.1248168899</v>
      </c>
      <c r="CC1398" s="99">
        <v>78623756.347656295</v>
      </c>
      <c r="CD1398" s="99">
        <v>21284423.2180176</v>
      </c>
      <c r="CE1398" s="99">
        <v>9947.49365508556</v>
      </c>
      <c r="CF1398" s="99">
        <v>1403190.9233245901</v>
      </c>
      <c r="CG1398" s="99">
        <v>12421513.736206099</v>
      </c>
      <c r="CH1398" s="99">
        <v>0</v>
      </c>
      <c r="CI1398" s="99">
        <v>160812.95391464201</v>
      </c>
      <c r="CJ1398" s="99">
        <v>8799117.2229003906</v>
      </c>
      <c r="CK1398" s="99">
        <v>90998222.300781295</v>
      </c>
      <c r="CL1398" s="99">
        <v>23706817.646972701</v>
      </c>
      <c r="CM1398" s="166">
        <v>268137.14293289202</v>
      </c>
      <c r="CN1398" s="166">
        <v>42898385.603515603</v>
      </c>
      <c r="CO1398" s="166">
        <v>212422195.546875</v>
      </c>
      <c r="CP1398" s="99">
        <v>23706817.646972701</v>
      </c>
      <c r="CQ1398" s="99">
        <v>0</v>
      </c>
      <c r="CR1398" s="99">
        <v>0</v>
      </c>
      <c r="CS1398" s="99">
        <v>0</v>
      </c>
      <c r="CT1398" s="99">
        <v>0</v>
      </c>
      <c r="CU1398" s="98">
        <v>15570.637561629001</v>
      </c>
      <c r="CV1398" s="98">
        <v>117372.67678841601</v>
      </c>
      <c r="CW1398" s="98">
        <v>8799860.0481414795</v>
      </c>
      <c r="CX1398" s="98">
        <v>91045270.083862394</v>
      </c>
    </row>
    <row r="1399" spans="1:102" x14ac:dyDescent="0.2">
      <c r="A1399" s="98" t="s">
        <v>73</v>
      </c>
      <c r="B1399" s="100">
        <v>43070</v>
      </c>
      <c r="C1399" s="99">
        <v>135495.04466438299</v>
      </c>
      <c r="D1399" s="99">
        <v>0</v>
      </c>
      <c r="E1399" s="99">
        <v>15704.0099761486</v>
      </c>
      <c r="F1399" s="99">
        <v>14586.990345120401</v>
      </c>
      <c r="G1399" s="99">
        <v>9961.8373037576694</v>
      </c>
      <c r="H1399" s="99">
        <v>0</v>
      </c>
      <c r="I1399" s="99">
        <v>0</v>
      </c>
      <c r="J1399" s="99">
        <v>107637.23849391899</v>
      </c>
      <c r="K1399" s="99">
        <v>10.4660529767862</v>
      </c>
      <c r="L1399" s="99">
        <v>497.59337292239098</v>
      </c>
      <c r="M1399" s="99">
        <v>51160.975291729002</v>
      </c>
      <c r="N1399" s="99">
        <v>9663.1199162006396</v>
      </c>
      <c r="O1399" s="99">
        <v>0</v>
      </c>
      <c r="P1399" s="99">
        <v>84252.150197029099</v>
      </c>
      <c r="Q1399" s="99">
        <v>5748.8191009759903</v>
      </c>
      <c r="R1399" s="99">
        <v>0</v>
      </c>
      <c r="S1399" s="99">
        <v>9880.6009930372202</v>
      </c>
      <c r="T1399" s="99">
        <v>0</v>
      </c>
      <c r="U1399" s="99">
        <v>107660.56580734299</v>
      </c>
      <c r="V1399" s="99">
        <v>6660402.4541626005</v>
      </c>
      <c r="W1399" s="99">
        <v>0</v>
      </c>
      <c r="X1399" s="99">
        <v>695129.71777343797</v>
      </c>
      <c r="Y1399" s="99">
        <v>573797.46652221703</v>
      </c>
      <c r="Z1399" s="99">
        <v>1403788.3768158001</v>
      </c>
      <c r="AA1399" s="99">
        <v>0</v>
      </c>
      <c r="AB1399" s="99">
        <v>0</v>
      </c>
      <c r="AC1399" s="99">
        <v>33999078.896484397</v>
      </c>
      <c r="AD1399" s="99">
        <v>791.51653184741701</v>
      </c>
      <c r="AE1399" s="99">
        <v>11640.4912544489</v>
      </c>
      <c r="AF1399" s="99">
        <v>2282690.0410461398</v>
      </c>
      <c r="AG1399" s="99">
        <v>1134423.4000396701</v>
      </c>
      <c r="AH1399" s="99">
        <v>0</v>
      </c>
      <c r="AI1399" s="99">
        <v>3086236.9902038602</v>
      </c>
      <c r="AJ1399" s="99">
        <v>850105.04325103795</v>
      </c>
      <c r="AK1399" s="99">
        <v>0</v>
      </c>
      <c r="AL1399" s="99">
        <v>1399728.4307708701</v>
      </c>
      <c r="AM1399" s="99">
        <v>0</v>
      </c>
      <c r="AN1399" s="99">
        <v>34092501.583007798</v>
      </c>
      <c r="AO1399" s="99">
        <v>72402870.157226607</v>
      </c>
      <c r="AP1399" s="99">
        <v>0</v>
      </c>
      <c r="AQ1399" s="99">
        <v>6480618.2508544903</v>
      </c>
      <c r="AR1399" s="99">
        <v>5224486.20556641</v>
      </c>
      <c r="AS1399" s="99">
        <v>12424863.9104004</v>
      </c>
      <c r="AT1399" s="99">
        <v>0</v>
      </c>
      <c r="AU1399" s="99">
        <v>0</v>
      </c>
      <c r="AV1399" s="99">
        <v>121563564.82324199</v>
      </c>
      <c r="AW1399" s="99">
        <v>2728.8430597186102</v>
      </c>
      <c r="AX1399" s="99">
        <v>105334.785219193</v>
      </c>
      <c r="AY1399" s="99">
        <v>25717054.153320301</v>
      </c>
      <c r="AZ1399" s="99">
        <v>10841343.5322266</v>
      </c>
      <c r="BA1399" s="99">
        <v>0</v>
      </c>
      <c r="BB1399" s="99">
        <v>34093844.503417999</v>
      </c>
      <c r="BC1399" s="99">
        <v>8138147.4479370099</v>
      </c>
      <c r="BD1399" s="99">
        <v>0</v>
      </c>
      <c r="BE1399" s="99">
        <v>12396573.1325684</v>
      </c>
      <c r="BF1399" s="99">
        <v>0</v>
      </c>
      <c r="BG1399" s="99">
        <v>121525105.81738301</v>
      </c>
      <c r="BH1399" s="99">
        <v>19049215.575683601</v>
      </c>
      <c r="BI1399" s="99">
        <v>0</v>
      </c>
      <c r="BJ1399" s="99">
        <v>2455323.2649230999</v>
      </c>
      <c r="BK1399" s="99">
        <v>2114485.1640625</v>
      </c>
      <c r="BL1399" s="99">
        <v>0</v>
      </c>
      <c r="BM1399" s="99">
        <v>0</v>
      </c>
      <c r="BN1399" s="99">
        <v>0</v>
      </c>
      <c r="BO1399" s="99">
        <v>0</v>
      </c>
      <c r="BP1399" s="99">
        <v>0</v>
      </c>
      <c r="BQ1399" s="99">
        <v>0</v>
      </c>
      <c r="BR1399" s="99">
        <v>8261659.2905883798</v>
      </c>
      <c r="BS1399" s="99">
        <v>4047320.5442199698</v>
      </c>
      <c r="BT1399" s="99">
        <v>0</v>
      </c>
      <c r="BU1399" s="99">
        <v>5916394.31994629</v>
      </c>
      <c r="BV1399" s="99">
        <v>3556750.1224060101</v>
      </c>
      <c r="BW1399" s="99">
        <v>0</v>
      </c>
      <c r="BX1399" s="99">
        <v>2471670.1310729999</v>
      </c>
      <c r="BY1399" s="99">
        <v>0</v>
      </c>
      <c r="BZ1399" s="99">
        <v>0</v>
      </c>
      <c r="CA1399" s="99">
        <v>151342.32163620001</v>
      </c>
      <c r="CB1399" s="99">
        <v>7376267.2079467801</v>
      </c>
      <c r="CC1399" s="99">
        <v>78681277.504882798</v>
      </c>
      <c r="CD1399" s="99">
        <v>21511169.425781298</v>
      </c>
      <c r="CE1399" s="99">
        <v>9963.9121296405792</v>
      </c>
      <c r="CF1399" s="99">
        <v>1410089.4099121101</v>
      </c>
      <c r="CG1399" s="99">
        <v>12464537.635742201</v>
      </c>
      <c r="CH1399" s="99">
        <v>0</v>
      </c>
      <c r="CI1399" s="99">
        <v>161303.438734055</v>
      </c>
      <c r="CJ1399" s="99">
        <v>8772386.546875</v>
      </c>
      <c r="CK1399" s="99">
        <v>91121304.575195298</v>
      </c>
      <c r="CL1399" s="99">
        <v>23973171.286865201</v>
      </c>
      <c r="CM1399" s="166">
        <v>267680.17218017601</v>
      </c>
      <c r="CN1399" s="166">
        <v>42886341.045410201</v>
      </c>
      <c r="CO1399" s="166">
        <v>213037044.16601601</v>
      </c>
      <c r="CP1399" s="99">
        <v>23973171.286865201</v>
      </c>
      <c r="CQ1399" s="99">
        <v>0</v>
      </c>
      <c r="CR1399" s="99">
        <v>0</v>
      </c>
      <c r="CS1399" s="99">
        <v>0</v>
      </c>
      <c r="CT1399" s="99">
        <v>0</v>
      </c>
      <c r="CU1399" s="98">
        <v>15714.198056535</v>
      </c>
      <c r="CV1399" s="98">
        <v>116379.910290692</v>
      </c>
      <c r="CW1399" s="98">
        <v>8786356.6178588904</v>
      </c>
      <c r="CX1399" s="98">
        <v>91145815.140625</v>
      </c>
    </row>
    <row r="1400" spans="1:102" x14ac:dyDescent="0.2">
      <c r="A1400" s="98" t="s">
        <v>73</v>
      </c>
      <c r="B1400" s="100">
        <v>43160</v>
      </c>
      <c r="C1400" s="99">
        <v>134664.56461525001</v>
      </c>
      <c r="D1400" s="99">
        <v>0</v>
      </c>
      <c r="E1400" s="99">
        <v>15653.8668984175</v>
      </c>
      <c r="F1400" s="99">
        <v>14538.383949875801</v>
      </c>
      <c r="G1400" s="99">
        <v>9919.0925240516699</v>
      </c>
      <c r="H1400" s="99">
        <v>0</v>
      </c>
      <c r="I1400" s="99">
        <v>0</v>
      </c>
      <c r="J1400" s="99">
        <v>106865.613307953</v>
      </c>
      <c r="K1400" s="99">
        <v>7.3941226309398198</v>
      </c>
      <c r="L1400" s="99">
        <v>486.13902827352302</v>
      </c>
      <c r="M1400" s="99">
        <v>50722.4158549309</v>
      </c>
      <c r="N1400" s="99">
        <v>9627.8037334680594</v>
      </c>
      <c r="O1400" s="99">
        <v>0</v>
      </c>
      <c r="P1400" s="99">
        <v>83338.601271629304</v>
      </c>
      <c r="Q1400" s="99">
        <v>5712.4627985358202</v>
      </c>
      <c r="R1400" s="99">
        <v>0</v>
      </c>
      <c r="S1400" s="99">
        <v>9878.9344525337201</v>
      </c>
      <c r="T1400" s="99">
        <v>0</v>
      </c>
      <c r="U1400" s="99">
        <v>106886.36831760401</v>
      </c>
      <c r="V1400" s="99">
        <v>6631030.7838134803</v>
      </c>
      <c r="W1400" s="99">
        <v>0</v>
      </c>
      <c r="X1400" s="99">
        <v>686285.25613403297</v>
      </c>
      <c r="Y1400" s="99">
        <v>565046.16650390602</v>
      </c>
      <c r="Z1400" s="99">
        <v>1389899.98487854</v>
      </c>
      <c r="AA1400" s="99">
        <v>0</v>
      </c>
      <c r="AB1400" s="99">
        <v>0</v>
      </c>
      <c r="AC1400" s="99">
        <v>33780935.955078103</v>
      </c>
      <c r="AD1400" s="99">
        <v>398.18583775311703</v>
      </c>
      <c r="AE1400" s="99">
        <v>10162.085964202901</v>
      </c>
      <c r="AF1400" s="99">
        <v>2268692.8542785598</v>
      </c>
      <c r="AG1400" s="99">
        <v>1135996.9643096901</v>
      </c>
      <c r="AH1400" s="99">
        <v>0</v>
      </c>
      <c r="AI1400" s="99">
        <v>3038340.3481140099</v>
      </c>
      <c r="AJ1400" s="99">
        <v>848197.357421875</v>
      </c>
      <c r="AK1400" s="99">
        <v>0</v>
      </c>
      <c r="AL1400" s="99">
        <v>1382892.31271362</v>
      </c>
      <c r="AM1400" s="99">
        <v>0</v>
      </c>
      <c r="AN1400" s="99">
        <v>33806185.465820298</v>
      </c>
      <c r="AO1400" s="99">
        <v>72219007.188476607</v>
      </c>
      <c r="AP1400" s="99">
        <v>0</v>
      </c>
      <c r="AQ1400" s="99">
        <v>6474028.3497924795</v>
      </c>
      <c r="AR1400" s="99">
        <v>5214981.1159057599</v>
      </c>
      <c r="AS1400" s="99">
        <v>12383124.1523438</v>
      </c>
      <c r="AT1400" s="99">
        <v>0</v>
      </c>
      <c r="AU1400" s="99">
        <v>0</v>
      </c>
      <c r="AV1400" s="99">
        <v>121555310.991211</v>
      </c>
      <c r="AW1400" s="99">
        <v>1387.0427180081599</v>
      </c>
      <c r="AX1400" s="99">
        <v>84387.923065185503</v>
      </c>
      <c r="AY1400" s="99">
        <v>25720243.376464799</v>
      </c>
      <c r="AZ1400" s="99">
        <v>10965363.764160199</v>
      </c>
      <c r="BA1400" s="99">
        <v>0</v>
      </c>
      <c r="BB1400" s="99">
        <v>33373340.904296901</v>
      </c>
      <c r="BC1400" s="99">
        <v>8182921.3464355497</v>
      </c>
      <c r="BD1400" s="99">
        <v>0</v>
      </c>
      <c r="BE1400" s="99">
        <v>12349500.7495117</v>
      </c>
      <c r="BF1400" s="99">
        <v>0</v>
      </c>
      <c r="BG1400" s="99">
        <v>121795638.39843801</v>
      </c>
      <c r="BH1400" s="99">
        <v>18994388.715576202</v>
      </c>
      <c r="BI1400" s="99">
        <v>0</v>
      </c>
      <c r="BJ1400" s="99">
        <v>2459700.9579467801</v>
      </c>
      <c r="BK1400" s="99">
        <v>2119781.0633850102</v>
      </c>
      <c r="BL1400" s="99">
        <v>0</v>
      </c>
      <c r="BM1400" s="99">
        <v>0</v>
      </c>
      <c r="BN1400" s="99">
        <v>0</v>
      </c>
      <c r="BO1400" s="99">
        <v>0</v>
      </c>
      <c r="BP1400" s="99">
        <v>0</v>
      </c>
      <c r="BQ1400" s="99">
        <v>0</v>
      </c>
      <c r="BR1400" s="99">
        <v>8236593.3175659198</v>
      </c>
      <c r="BS1400" s="99">
        <v>4075457.1276855501</v>
      </c>
      <c r="BT1400" s="99">
        <v>0</v>
      </c>
      <c r="BU1400" s="99">
        <v>5857600.0604858398</v>
      </c>
      <c r="BV1400" s="99">
        <v>3567959.2115478502</v>
      </c>
      <c r="BW1400" s="99">
        <v>0</v>
      </c>
      <c r="BX1400" s="99">
        <v>2563080.3725280799</v>
      </c>
      <c r="BY1400" s="99">
        <v>0</v>
      </c>
      <c r="BZ1400" s="99">
        <v>0</v>
      </c>
      <c r="CA1400" s="99">
        <v>150012.19080161999</v>
      </c>
      <c r="CB1400" s="99">
        <v>7304034.52941895</v>
      </c>
      <c r="CC1400" s="99">
        <v>78606666.188476607</v>
      </c>
      <c r="CD1400" s="99">
        <v>21467183.661865201</v>
      </c>
      <c r="CE1400" s="99">
        <v>9919.5168262720108</v>
      </c>
      <c r="CF1400" s="99">
        <v>1393464.8145141599</v>
      </c>
      <c r="CG1400" s="99">
        <v>12426842.6829834</v>
      </c>
      <c r="CH1400" s="99">
        <v>0</v>
      </c>
      <c r="CI1400" s="99">
        <v>159901.128253937</v>
      </c>
      <c r="CJ1400" s="99">
        <v>8695564.8417968806</v>
      </c>
      <c r="CK1400" s="99">
        <v>91082110.514648393</v>
      </c>
      <c r="CL1400" s="99">
        <v>23916138.5075684</v>
      </c>
      <c r="CM1400" s="166">
        <v>265834.56508636498</v>
      </c>
      <c r="CN1400" s="166">
        <v>42522088.829589799</v>
      </c>
      <c r="CO1400" s="166">
        <v>212761151.13281301</v>
      </c>
      <c r="CP1400" s="99">
        <v>23916138.5075684</v>
      </c>
      <c r="CQ1400" s="99">
        <v>0</v>
      </c>
      <c r="CR1400" s="99">
        <v>0</v>
      </c>
      <c r="CS1400" s="99">
        <v>0</v>
      </c>
      <c r="CT1400" s="99">
        <v>0</v>
      </c>
      <c r="CU1400" s="98">
        <v>15656.000210804001</v>
      </c>
      <c r="CV1400" s="98">
        <v>115589.577914565</v>
      </c>
      <c r="CW1400" s="98">
        <v>8697499.3439331092</v>
      </c>
      <c r="CX1400" s="98">
        <v>91033508.871460006</v>
      </c>
    </row>
    <row r="1401" spans="1:102" x14ac:dyDescent="0.2">
      <c r="A1401" s="98" t="s">
        <v>73</v>
      </c>
      <c r="B1401" s="100">
        <v>43252</v>
      </c>
      <c r="C1401" s="99">
        <v>135050.007293701</v>
      </c>
      <c r="D1401" s="99">
        <v>0</v>
      </c>
      <c r="E1401" s="99">
        <v>15659.5999442339</v>
      </c>
      <c r="F1401" s="99">
        <v>14546.994925618201</v>
      </c>
      <c r="G1401" s="99">
        <v>9970.1389085054398</v>
      </c>
      <c r="H1401" s="99">
        <v>0</v>
      </c>
      <c r="I1401" s="99">
        <v>0</v>
      </c>
      <c r="J1401" s="99">
        <v>106004.108102798</v>
      </c>
      <c r="K1401" s="99">
        <v>6.3541356355999596</v>
      </c>
      <c r="L1401" s="99">
        <v>474.40547795966302</v>
      </c>
      <c r="M1401" s="99">
        <v>51051.330871582002</v>
      </c>
      <c r="N1401" s="99">
        <v>9589.1772490739804</v>
      </c>
      <c r="O1401" s="99">
        <v>0</v>
      </c>
      <c r="P1401" s="99">
        <v>83488.369541168198</v>
      </c>
      <c r="Q1401" s="99">
        <v>5679.0875462889699</v>
      </c>
      <c r="R1401" s="99">
        <v>0</v>
      </c>
      <c r="S1401" s="99">
        <v>10006.093473553699</v>
      </c>
      <c r="T1401" s="99">
        <v>0</v>
      </c>
      <c r="U1401" s="99">
        <v>106036.79008770001</v>
      </c>
      <c r="V1401" s="99">
        <v>6628652.8704834003</v>
      </c>
      <c r="W1401" s="99">
        <v>0</v>
      </c>
      <c r="X1401" s="99">
        <v>673176.26989746105</v>
      </c>
      <c r="Y1401" s="99">
        <v>558784.69742584205</v>
      </c>
      <c r="Z1401" s="99">
        <v>1381350.0433044401</v>
      </c>
      <c r="AA1401" s="99">
        <v>0</v>
      </c>
      <c r="AB1401" s="99">
        <v>0</v>
      </c>
      <c r="AC1401" s="99">
        <v>33560071.675292999</v>
      </c>
      <c r="AD1401" s="99">
        <v>295.89270177856099</v>
      </c>
      <c r="AE1401" s="99">
        <v>14104.357429266</v>
      </c>
      <c r="AF1401" s="99">
        <v>2264850.9693908701</v>
      </c>
      <c r="AG1401" s="99">
        <v>1128802.99093628</v>
      </c>
      <c r="AH1401" s="99">
        <v>0</v>
      </c>
      <c r="AI1401" s="99">
        <v>2988897.8187255901</v>
      </c>
      <c r="AJ1401" s="99">
        <v>852085.41200256301</v>
      </c>
      <c r="AK1401" s="99">
        <v>0</v>
      </c>
      <c r="AL1401" s="99">
        <v>1382325.1167297401</v>
      </c>
      <c r="AM1401" s="99">
        <v>0</v>
      </c>
      <c r="AN1401" s="99">
        <v>33749596.464843802</v>
      </c>
      <c r="AO1401" s="99">
        <v>72783178.167968795</v>
      </c>
      <c r="AP1401" s="99">
        <v>0</v>
      </c>
      <c r="AQ1401" s="99">
        <v>6400333.55822754</v>
      </c>
      <c r="AR1401" s="99">
        <v>5226647.0064697303</v>
      </c>
      <c r="AS1401" s="99">
        <v>12342741.901489301</v>
      </c>
      <c r="AT1401" s="99">
        <v>0</v>
      </c>
      <c r="AU1401" s="99">
        <v>0</v>
      </c>
      <c r="AV1401" s="99">
        <v>121844286.67089801</v>
      </c>
      <c r="AW1401" s="99">
        <v>1036.4700069129501</v>
      </c>
      <c r="AX1401" s="99">
        <v>130139.904510498</v>
      </c>
      <c r="AY1401" s="99">
        <v>25927006.497314502</v>
      </c>
      <c r="AZ1401" s="99">
        <v>11000399.520507799</v>
      </c>
      <c r="BA1401" s="99">
        <v>0</v>
      </c>
      <c r="BB1401" s="99">
        <v>33383121.8837891</v>
      </c>
      <c r="BC1401" s="99">
        <v>8262897.9511718797</v>
      </c>
      <c r="BD1401" s="99">
        <v>0</v>
      </c>
      <c r="BE1401" s="99">
        <v>12354761.2858887</v>
      </c>
      <c r="BF1401" s="99">
        <v>0</v>
      </c>
      <c r="BG1401" s="99">
        <v>121671891.87402301</v>
      </c>
      <c r="BH1401" s="99">
        <v>19031676.224365201</v>
      </c>
      <c r="BI1401" s="99">
        <v>0</v>
      </c>
      <c r="BJ1401" s="99">
        <v>2432725.1348266602</v>
      </c>
      <c r="BK1401" s="99">
        <v>2108522.1531372098</v>
      </c>
      <c r="BL1401" s="99">
        <v>0</v>
      </c>
      <c r="BM1401" s="99">
        <v>0</v>
      </c>
      <c r="BN1401" s="99">
        <v>0</v>
      </c>
      <c r="BO1401" s="99">
        <v>0</v>
      </c>
      <c r="BP1401" s="99">
        <v>0</v>
      </c>
      <c r="BQ1401" s="99">
        <v>0</v>
      </c>
      <c r="BR1401" s="99">
        <v>8281953.7832641602</v>
      </c>
      <c r="BS1401" s="99">
        <v>4073969.39031982</v>
      </c>
      <c r="BT1401" s="99">
        <v>0</v>
      </c>
      <c r="BU1401" s="99">
        <v>5805989.59973145</v>
      </c>
      <c r="BV1401" s="99">
        <v>3588477.5718994099</v>
      </c>
      <c r="BW1401" s="99">
        <v>0</v>
      </c>
      <c r="BX1401" s="99">
        <v>2563586.8187866202</v>
      </c>
      <c r="BY1401" s="99">
        <v>0</v>
      </c>
      <c r="BZ1401" s="99">
        <v>0</v>
      </c>
      <c r="CA1401" s="99">
        <v>150749.930742264</v>
      </c>
      <c r="CB1401" s="99">
        <v>7310325.1749267597</v>
      </c>
      <c r="CC1401" s="99">
        <v>79043772.672851607</v>
      </c>
      <c r="CD1401" s="99">
        <v>21468363.766845699</v>
      </c>
      <c r="CE1401" s="99">
        <v>9968.4046555757504</v>
      </c>
      <c r="CF1401" s="99">
        <v>1385519.8631591799</v>
      </c>
      <c r="CG1401" s="99">
        <v>12446591.9688721</v>
      </c>
      <c r="CH1401" s="99">
        <v>0</v>
      </c>
      <c r="CI1401" s="99">
        <v>160718.98904228199</v>
      </c>
      <c r="CJ1401" s="99">
        <v>8711346.9621581994</v>
      </c>
      <c r="CK1401" s="99">
        <v>91483332.268554702</v>
      </c>
      <c r="CL1401" s="99">
        <v>23893930.348388702</v>
      </c>
      <c r="CM1401" s="166">
        <v>265456.79139709502</v>
      </c>
      <c r="CN1401" s="166">
        <v>42381146.390136696</v>
      </c>
      <c r="CO1401" s="166">
        <v>213358943.08398399</v>
      </c>
      <c r="CP1401" s="99">
        <v>23893930.348388702</v>
      </c>
      <c r="CQ1401" s="99">
        <v>0</v>
      </c>
      <c r="CR1401" s="99">
        <v>0</v>
      </c>
      <c r="CS1401" s="99">
        <v>0</v>
      </c>
      <c r="CT1401" s="99">
        <v>0</v>
      </c>
      <c r="CU1401" s="98">
        <v>15677.256346194001</v>
      </c>
      <c r="CV1401" s="98">
        <v>114715.415186076</v>
      </c>
      <c r="CW1401" s="98">
        <v>8695845.0380859394</v>
      </c>
      <c r="CX1401" s="98">
        <v>91490364.641723707</v>
      </c>
    </row>
    <row r="1402" spans="1:102" x14ac:dyDescent="0.2">
      <c r="A1402" s="98" t="s">
        <v>73</v>
      </c>
      <c r="B1402" s="100">
        <v>43344</v>
      </c>
      <c r="C1402" s="99">
        <v>135298.29791259801</v>
      </c>
      <c r="D1402" s="99">
        <v>0</v>
      </c>
      <c r="E1402" s="99">
        <v>15719.111528039</v>
      </c>
      <c r="F1402" s="99">
        <v>14729.221864461901</v>
      </c>
      <c r="G1402" s="99">
        <v>9954.1956237554605</v>
      </c>
      <c r="H1402" s="99">
        <v>0</v>
      </c>
      <c r="I1402" s="99">
        <v>0</v>
      </c>
      <c r="J1402" s="99">
        <v>105685.43525123601</v>
      </c>
      <c r="K1402" s="99">
        <v>4.5675944734248297</v>
      </c>
      <c r="L1402" s="99">
        <v>523.48637083172798</v>
      </c>
      <c r="M1402" s="99">
        <v>51212.9932537079</v>
      </c>
      <c r="N1402" s="99">
        <v>9506.9919703006708</v>
      </c>
      <c r="O1402" s="99">
        <v>0</v>
      </c>
      <c r="P1402" s="99">
        <v>83469.713654518098</v>
      </c>
      <c r="Q1402" s="99">
        <v>5649.5220691561699</v>
      </c>
      <c r="R1402" s="99">
        <v>0</v>
      </c>
      <c r="S1402" s="99">
        <v>10099.3861021996</v>
      </c>
      <c r="T1402" s="99">
        <v>0</v>
      </c>
      <c r="U1402" s="99">
        <v>105630.876494408</v>
      </c>
      <c r="V1402" s="99">
        <v>6625460.1965332003</v>
      </c>
      <c r="W1402" s="99">
        <v>0</v>
      </c>
      <c r="X1402" s="99">
        <v>662592.56058502197</v>
      </c>
      <c r="Y1402" s="99">
        <v>556910.10678863502</v>
      </c>
      <c r="Z1402" s="99">
        <v>1375641.10192871</v>
      </c>
      <c r="AA1402" s="99">
        <v>0</v>
      </c>
      <c r="AB1402" s="99">
        <v>0</v>
      </c>
      <c r="AC1402" s="99">
        <v>33323539.441162098</v>
      </c>
      <c r="AD1402" s="99">
        <v>198.16087527945601</v>
      </c>
      <c r="AE1402" s="99">
        <v>15212.370138406801</v>
      </c>
      <c r="AF1402" s="99">
        <v>2274537.9525451702</v>
      </c>
      <c r="AG1402" s="99">
        <v>1114395.0712432901</v>
      </c>
      <c r="AH1402" s="99">
        <v>0</v>
      </c>
      <c r="AI1402" s="99">
        <v>2985904.4045715299</v>
      </c>
      <c r="AJ1402" s="99">
        <v>855552.52928924595</v>
      </c>
      <c r="AK1402" s="99">
        <v>0</v>
      </c>
      <c r="AL1402" s="99">
        <v>1410770.64041138</v>
      </c>
      <c r="AM1402" s="99">
        <v>0</v>
      </c>
      <c r="AN1402" s="99">
        <v>33313420.7744141</v>
      </c>
      <c r="AO1402" s="99">
        <v>73117327.7421875</v>
      </c>
      <c r="AP1402" s="99">
        <v>0</v>
      </c>
      <c r="AQ1402" s="99">
        <v>6321456.7230834998</v>
      </c>
      <c r="AR1402" s="99">
        <v>5162626.3014526404</v>
      </c>
      <c r="AS1402" s="99">
        <v>12402650.7611084</v>
      </c>
      <c r="AT1402" s="99">
        <v>0</v>
      </c>
      <c r="AU1402" s="99">
        <v>0</v>
      </c>
      <c r="AV1402" s="99">
        <v>121135731.977539</v>
      </c>
      <c r="AW1402" s="99">
        <v>695.85441918671097</v>
      </c>
      <c r="AX1402" s="99">
        <v>136492.055818558</v>
      </c>
      <c r="AY1402" s="99">
        <v>26111513.2502441</v>
      </c>
      <c r="AZ1402" s="99">
        <v>10983830.3442383</v>
      </c>
      <c r="BA1402" s="99">
        <v>0</v>
      </c>
      <c r="BB1402" s="99">
        <v>33421394.818359401</v>
      </c>
      <c r="BC1402" s="99">
        <v>8354883.7019042997</v>
      </c>
      <c r="BD1402" s="99">
        <v>0</v>
      </c>
      <c r="BE1402" s="99">
        <v>12693139.8294678</v>
      </c>
      <c r="BF1402" s="99">
        <v>0</v>
      </c>
      <c r="BG1402" s="99">
        <v>121116307.46777301</v>
      </c>
      <c r="BH1402" s="99">
        <v>19153260.6723633</v>
      </c>
      <c r="BI1402" s="99">
        <v>0</v>
      </c>
      <c r="BJ1402" s="99">
        <v>2391203.4732360798</v>
      </c>
      <c r="BK1402" s="99">
        <v>2099589.5776367201</v>
      </c>
      <c r="BL1402" s="99">
        <v>0</v>
      </c>
      <c r="BM1402" s="99">
        <v>0</v>
      </c>
      <c r="BN1402" s="99">
        <v>0</v>
      </c>
      <c r="BO1402" s="99">
        <v>0</v>
      </c>
      <c r="BP1402" s="99">
        <v>0</v>
      </c>
      <c r="BQ1402" s="99">
        <v>0</v>
      </c>
      <c r="BR1402" s="99">
        <v>8375071.5661010696</v>
      </c>
      <c r="BS1402" s="99">
        <v>4071360.7250671401</v>
      </c>
      <c r="BT1402" s="99">
        <v>0</v>
      </c>
      <c r="BU1402" s="99">
        <v>4481323.6333007803</v>
      </c>
      <c r="BV1402" s="99">
        <v>3597195.5850219699</v>
      </c>
      <c r="BW1402" s="99">
        <v>0</v>
      </c>
      <c r="BX1402" s="99">
        <v>2163320.4701843299</v>
      </c>
      <c r="BY1402" s="99">
        <v>0</v>
      </c>
      <c r="BZ1402" s="99">
        <v>0</v>
      </c>
      <c r="CA1402" s="99">
        <v>151164.40563392601</v>
      </c>
      <c r="CB1402" s="99">
        <v>7275080.6588134803</v>
      </c>
      <c r="CC1402" s="99">
        <v>79466018.666992202</v>
      </c>
      <c r="CD1402" s="99">
        <v>21517145.7885742</v>
      </c>
      <c r="CE1402" s="99">
        <v>9952.9866122007406</v>
      </c>
      <c r="CF1402" s="99">
        <v>1374622.62405396</v>
      </c>
      <c r="CG1402" s="99">
        <v>12368169.7642822</v>
      </c>
      <c r="CH1402" s="99">
        <v>0</v>
      </c>
      <c r="CI1402" s="99">
        <v>161159.51626777599</v>
      </c>
      <c r="CJ1402" s="99">
        <v>8659372.4132080097</v>
      </c>
      <c r="CK1402" s="99">
        <v>91814228.152343795</v>
      </c>
      <c r="CL1402" s="99">
        <v>23925541.759277299</v>
      </c>
      <c r="CM1402" s="166">
        <v>265326.60477829003</v>
      </c>
      <c r="CN1402" s="166">
        <v>41955963.027343802</v>
      </c>
      <c r="CO1402" s="166">
        <v>212964147.48828101</v>
      </c>
      <c r="CP1402" s="99">
        <v>23925541.759277299</v>
      </c>
      <c r="CQ1402" s="99">
        <v>0</v>
      </c>
      <c r="CR1402" s="99">
        <v>0</v>
      </c>
      <c r="CS1402" s="99">
        <v>0</v>
      </c>
      <c r="CT1402" s="99">
        <v>0</v>
      </c>
      <c r="CU1402" s="98">
        <v>15717.426053376999</v>
      </c>
      <c r="CV1402" s="98">
        <v>114416.329613015</v>
      </c>
      <c r="CW1402" s="98">
        <v>8649703.282867441</v>
      </c>
      <c r="CX1402" s="98">
        <v>91834188.431274399</v>
      </c>
    </row>
    <row r="1403" spans="1:102" x14ac:dyDescent="0.2">
      <c r="A1403" s="98" t="s">
        <v>73</v>
      </c>
      <c r="B1403" s="100">
        <v>43435</v>
      </c>
      <c r="C1403" s="99">
        <v>134500.99312019299</v>
      </c>
      <c r="D1403" s="99">
        <v>0</v>
      </c>
      <c r="E1403" s="99">
        <v>15450.670719146699</v>
      </c>
      <c r="F1403" s="99">
        <v>14476.515207409901</v>
      </c>
      <c r="G1403" s="99">
        <v>9844.0768678188306</v>
      </c>
      <c r="H1403" s="99">
        <v>0</v>
      </c>
      <c r="I1403" s="99">
        <v>0</v>
      </c>
      <c r="J1403" s="99">
        <v>103405.083612442</v>
      </c>
      <c r="K1403" s="99">
        <v>0</v>
      </c>
      <c r="L1403" s="99">
        <v>0</v>
      </c>
      <c r="M1403" s="99">
        <v>51113.449368476897</v>
      </c>
      <c r="N1403" s="99">
        <v>9551.0496596097892</v>
      </c>
      <c r="O1403" s="99">
        <v>0</v>
      </c>
      <c r="P1403" s="99">
        <v>0</v>
      </c>
      <c r="Q1403" s="99">
        <v>5615.8671119213104</v>
      </c>
      <c r="R1403" s="99">
        <v>0</v>
      </c>
      <c r="S1403" s="99">
        <v>0</v>
      </c>
      <c r="T1403" s="99">
        <v>0</v>
      </c>
      <c r="U1403" s="99">
        <v>103432.483878136</v>
      </c>
      <c r="V1403" s="99">
        <v>6637682.2758178702</v>
      </c>
      <c r="W1403" s="99">
        <v>0</v>
      </c>
      <c r="X1403" s="99">
        <v>664448.53469848598</v>
      </c>
      <c r="Y1403" s="99">
        <v>556327.78285980201</v>
      </c>
      <c r="Z1403" s="99">
        <v>1370714.5795440699</v>
      </c>
      <c r="AA1403" s="99">
        <v>0</v>
      </c>
      <c r="AB1403" s="99">
        <v>0</v>
      </c>
      <c r="AC1403" s="99">
        <v>32862164.997802701</v>
      </c>
      <c r="AD1403" s="99">
        <v>0</v>
      </c>
      <c r="AE1403" s="99">
        <v>0</v>
      </c>
      <c r="AF1403" s="99">
        <v>2297202.08276367</v>
      </c>
      <c r="AG1403" s="99">
        <v>1121515.3036346401</v>
      </c>
      <c r="AH1403" s="99">
        <v>0</v>
      </c>
      <c r="AI1403" s="99">
        <v>0</v>
      </c>
      <c r="AJ1403" s="99">
        <v>857966.78345489502</v>
      </c>
      <c r="AK1403" s="99">
        <v>0</v>
      </c>
      <c r="AL1403" s="99">
        <v>0</v>
      </c>
      <c r="AM1403" s="99">
        <v>0</v>
      </c>
      <c r="AN1403" s="99">
        <v>32896805.9926758</v>
      </c>
      <c r="AO1403" s="99">
        <v>73913629.055664107</v>
      </c>
      <c r="AP1403" s="99">
        <v>0</v>
      </c>
      <c r="AQ1403" s="99">
        <v>6404427.7855834998</v>
      </c>
      <c r="AR1403" s="99">
        <v>5274490.0671997098</v>
      </c>
      <c r="AS1403" s="99">
        <v>12455960.5900879</v>
      </c>
      <c r="AT1403" s="99">
        <v>0</v>
      </c>
      <c r="AU1403" s="99">
        <v>0</v>
      </c>
      <c r="AV1403" s="99">
        <v>120391470.03222699</v>
      </c>
      <c r="AW1403" s="99">
        <v>0</v>
      </c>
      <c r="AX1403" s="99">
        <v>0</v>
      </c>
      <c r="AY1403" s="99">
        <v>26637535.4208984</v>
      </c>
      <c r="AZ1403" s="99">
        <v>11160584.036377</v>
      </c>
      <c r="BA1403" s="99">
        <v>0</v>
      </c>
      <c r="BB1403" s="99">
        <v>0</v>
      </c>
      <c r="BC1403" s="99">
        <v>8452633.4893798791</v>
      </c>
      <c r="BD1403" s="99">
        <v>0</v>
      </c>
      <c r="BE1403" s="99">
        <v>0</v>
      </c>
      <c r="BF1403" s="99">
        <v>0</v>
      </c>
      <c r="BG1403" s="99">
        <v>120289709.693359</v>
      </c>
      <c r="BH1403" s="99">
        <v>19239428.1726074</v>
      </c>
      <c r="BI1403" s="99">
        <v>0</v>
      </c>
      <c r="BJ1403" s="99">
        <v>2405539.5220947298</v>
      </c>
      <c r="BK1403" s="99">
        <v>2110030.00750732</v>
      </c>
      <c r="BL1403" s="99">
        <v>0</v>
      </c>
      <c r="BM1403" s="99">
        <v>0</v>
      </c>
      <c r="BN1403" s="99">
        <v>0</v>
      </c>
      <c r="BO1403" s="99">
        <v>0</v>
      </c>
      <c r="BP1403" s="99">
        <v>0</v>
      </c>
      <c r="BQ1403" s="99">
        <v>0</v>
      </c>
      <c r="BR1403" s="99">
        <v>8430337.4327392597</v>
      </c>
      <c r="BS1403" s="99">
        <v>4116334.9636535598</v>
      </c>
      <c r="BT1403" s="99">
        <v>0</v>
      </c>
      <c r="BU1403" s="99">
        <v>0</v>
      </c>
      <c r="BV1403" s="99">
        <v>3617032.04833984</v>
      </c>
      <c r="BW1403" s="99">
        <v>0</v>
      </c>
      <c r="BX1403" s="99">
        <v>0</v>
      </c>
      <c r="BY1403" s="99">
        <v>0</v>
      </c>
      <c r="BZ1403" s="99">
        <v>0</v>
      </c>
      <c r="CA1403" s="99">
        <v>150092.893907547</v>
      </c>
      <c r="CB1403" s="99">
        <v>7300402.0650024395</v>
      </c>
      <c r="CC1403" s="99">
        <v>80322106.386718795</v>
      </c>
      <c r="CD1403" s="99">
        <v>21653286.115966801</v>
      </c>
      <c r="CE1403" s="99">
        <v>9847.1681379079801</v>
      </c>
      <c r="CF1403" s="99">
        <v>1372206.3021545401</v>
      </c>
      <c r="CG1403" s="99">
        <v>12475012.9908447</v>
      </c>
      <c r="CH1403" s="99">
        <v>0</v>
      </c>
      <c r="CI1403" s="99">
        <v>159925.674818039</v>
      </c>
      <c r="CJ1403" s="99">
        <v>8685924.2744140606</v>
      </c>
      <c r="CK1403" s="99">
        <v>92777817.53125</v>
      </c>
      <c r="CL1403" s="99">
        <v>24064573.9848633</v>
      </c>
      <c r="CM1403" s="166">
        <v>262232.28390502901</v>
      </c>
      <c r="CN1403" s="166">
        <v>41556262.677246101</v>
      </c>
      <c r="CO1403" s="166">
        <v>213265213.109375</v>
      </c>
      <c r="CP1403" s="99">
        <v>24064573.9848633</v>
      </c>
      <c r="CQ1403" s="99">
        <v>0</v>
      </c>
      <c r="CR1403" s="99">
        <v>0</v>
      </c>
      <c r="CS1403" s="99">
        <v>0</v>
      </c>
      <c r="CT1403" s="99">
        <v>0</v>
      </c>
      <c r="CU1403" s="98">
        <v>15456.834058074</v>
      </c>
      <c r="CV1403" s="98">
        <v>112040.89848271001</v>
      </c>
      <c r="CW1403" s="98">
        <v>8672608.3671569787</v>
      </c>
      <c r="CX1403" s="98">
        <v>92797119.377563491</v>
      </c>
    </row>
    <row r="1404" spans="1:102" x14ac:dyDescent="0.2">
      <c r="A1404" s="98" t="s">
        <v>73</v>
      </c>
      <c r="B1404" s="100">
        <v>43525</v>
      </c>
      <c r="C1404" s="99">
        <v>135778.79464149501</v>
      </c>
      <c r="D1404" s="99">
        <v>0</v>
      </c>
      <c r="E1404" s="99">
        <v>15212.362058877899</v>
      </c>
      <c r="F1404" s="99">
        <v>14245.090814351999</v>
      </c>
      <c r="G1404" s="99">
        <v>9904.4556478261893</v>
      </c>
      <c r="H1404" s="99">
        <v>0</v>
      </c>
      <c r="I1404" s="99">
        <v>0</v>
      </c>
      <c r="J1404" s="99">
        <v>102528.272213936</v>
      </c>
      <c r="K1404" s="99">
        <v>0</v>
      </c>
      <c r="L1404" s="99">
        <v>0</v>
      </c>
      <c r="M1404" s="99">
        <v>52286.390144825004</v>
      </c>
      <c r="N1404" s="99">
        <v>9485.8224775791205</v>
      </c>
      <c r="O1404" s="99">
        <v>0</v>
      </c>
      <c r="P1404" s="99">
        <v>0</v>
      </c>
      <c r="Q1404" s="99">
        <v>5602.7302167415601</v>
      </c>
      <c r="R1404" s="99">
        <v>0</v>
      </c>
      <c r="S1404" s="99">
        <v>0</v>
      </c>
      <c r="T1404" s="99">
        <v>0</v>
      </c>
      <c r="U1404" s="99">
        <v>102548.10899829899</v>
      </c>
      <c r="V1404" s="99">
        <v>6654497.2326049795</v>
      </c>
      <c r="W1404" s="99">
        <v>0</v>
      </c>
      <c r="X1404" s="99">
        <v>648384.25357055699</v>
      </c>
      <c r="Y1404" s="99">
        <v>549171.98049926804</v>
      </c>
      <c r="Z1404" s="99">
        <v>1363025.4476165799</v>
      </c>
      <c r="AA1404" s="99">
        <v>0</v>
      </c>
      <c r="AB1404" s="99">
        <v>0</v>
      </c>
      <c r="AC1404" s="99">
        <v>32605566.825683601</v>
      </c>
      <c r="AD1404" s="99">
        <v>0</v>
      </c>
      <c r="AE1404" s="99">
        <v>0</v>
      </c>
      <c r="AF1404" s="99">
        <v>2339302.8965148898</v>
      </c>
      <c r="AG1404" s="99">
        <v>1122759.1441955599</v>
      </c>
      <c r="AH1404" s="99">
        <v>0</v>
      </c>
      <c r="AI1404" s="99">
        <v>0</v>
      </c>
      <c r="AJ1404" s="99">
        <v>858591.34074401902</v>
      </c>
      <c r="AK1404" s="99">
        <v>0</v>
      </c>
      <c r="AL1404" s="99">
        <v>0</v>
      </c>
      <c r="AM1404" s="99">
        <v>0</v>
      </c>
      <c r="AN1404" s="99">
        <v>32812549.290283199</v>
      </c>
      <c r="AO1404" s="99">
        <v>74816548.135742202</v>
      </c>
      <c r="AP1404" s="99">
        <v>0</v>
      </c>
      <c r="AQ1404" s="99">
        <v>6343243.1265258798</v>
      </c>
      <c r="AR1404" s="99">
        <v>5300669.9856567401</v>
      </c>
      <c r="AS1404" s="99">
        <v>12410732.1137695</v>
      </c>
      <c r="AT1404" s="99">
        <v>0</v>
      </c>
      <c r="AU1404" s="99">
        <v>0</v>
      </c>
      <c r="AV1404" s="99">
        <v>120051301.22656301</v>
      </c>
      <c r="AW1404" s="99">
        <v>0</v>
      </c>
      <c r="AX1404" s="99">
        <v>0</v>
      </c>
      <c r="AY1404" s="99">
        <v>27421227.637451202</v>
      </c>
      <c r="AZ1404" s="99">
        <v>11217493.2034912</v>
      </c>
      <c r="BA1404" s="99">
        <v>0</v>
      </c>
      <c r="BB1404" s="99">
        <v>0</v>
      </c>
      <c r="BC1404" s="99">
        <v>8521111.1433105506</v>
      </c>
      <c r="BD1404" s="99">
        <v>0</v>
      </c>
      <c r="BE1404" s="99">
        <v>0</v>
      </c>
      <c r="BF1404" s="99">
        <v>0</v>
      </c>
      <c r="BG1404" s="99">
        <v>119744705.321289</v>
      </c>
      <c r="BH1404" s="99">
        <v>19303408.189453099</v>
      </c>
      <c r="BI1404" s="99">
        <v>0</v>
      </c>
      <c r="BJ1404" s="99">
        <v>2357454.2660217299</v>
      </c>
      <c r="BK1404" s="99">
        <v>2088906.8330993699</v>
      </c>
      <c r="BL1404" s="99">
        <v>0</v>
      </c>
      <c r="BM1404" s="99">
        <v>0</v>
      </c>
      <c r="BN1404" s="99">
        <v>0</v>
      </c>
      <c r="BO1404" s="99">
        <v>0</v>
      </c>
      <c r="BP1404" s="99">
        <v>0</v>
      </c>
      <c r="BQ1404" s="99">
        <v>0</v>
      </c>
      <c r="BR1404" s="99">
        <v>8529178.0594482403</v>
      </c>
      <c r="BS1404" s="99">
        <v>4089045.2764892601</v>
      </c>
      <c r="BT1404" s="99">
        <v>0</v>
      </c>
      <c r="BU1404" s="99">
        <v>0</v>
      </c>
      <c r="BV1404" s="99">
        <v>3618987.5457153302</v>
      </c>
      <c r="BW1404" s="99">
        <v>0</v>
      </c>
      <c r="BX1404" s="99">
        <v>0</v>
      </c>
      <c r="BY1404" s="99">
        <v>0</v>
      </c>
      <c r="BZ1404" s="99">
        <v>0</v>
      </c>
      <c r="CA1404" s="99">
        <v>150606.928514481</v>
      </c>
      <c r="CB1404" s="99">
        <v>7329013.0069580097</v>
      </c>
      <c r="CC1404" s="99">
        <v>80947266.353515595</v>
      </c>
      <c r="CD1404" s="99">
        <v>21670570.362060498</v>
      </c>
      <c r="CE1404" s="99">
        <v>9904.6000282764398</v>
      </c>
      <c r="CF1404" s="99">
        <v>1371527.83232117</v>
      </c>
      <c r="CG1404" s="99">
        <v>12584087.5279541</v>
      </c>
      <c r="CH1404" s="99">
        <v>0</v>
      </c>
      <c r="CI1404" s="99">
        <v>160476.220222473</v>
      </c>
      <c r="CJ1404" s="99">
        <v>8696375.2731933594</v>
      </c>
      <c r="CK1404" s="99">
        <v>93569654.987304702</v>
      </c>
      <c r="CL1404" s="99">
        <v>24075192.188720699</v>
      </c>
      <c r="CM1404" s="166">
        <v>262134.72370338399</v>
      </c>
      <c r="CN1404" s="166">
        <v>41507664.939941399</v>
      </c>
      <c r="CO1404" s="166">
        <v>213978221</v>
      </c>
      <c r="CP1404" s="99">
        <v>24075192.188720699</v>
      </c>
      <c r="CQ1404" s="99">
        <v>0</v>
      </c>
      <c r="CR1404" s="99">
        <v>0</v>
      </c>
      <c r="CS1404" s="99">
        <v>0</v>
      </c>
      <c r="CT1404" s="99">
        <v>0</v>
      </c>
      <c r="CU1404" s="98">
        <v>15206.036805491</v>
      </c>
      <c r="CV1404" s="98">
        <v>111258.16185249601</v>
      </c>
      <c r="CW1404" s="98">
        <v>8700540.8392791804</v>
      </c>
      <c r="CX1404" s="98">
        <v>93531353.881469697</v>
      </c>
    </row>
    <row r="1405" spans="1:102" x14ac:dyDescent="0.2">
      <c r="A1405" s="98" t="s">
        <v>74</v>
      </c>
      <c r="B1405" s="100">
        <v>38047</v>
      </c>
      <c r="C1405" s="99">
        <v>26221.8505578041</v>
      </c>
      <c r="D1405" s="99">
        <v>0</v>
      </c>
      <c r="E1405" s="99">
        <v>14693.866936206799</v>
      </c>
      <c r="F1405" s="99">
        <v>5724.7782001495398</v>
      </c>
      <c r="G1405" s="99">
        <v>2.8886804039939298</v>
      </c>
      <c r="H1405" s="99">
        <v>810.60335407406103</v>
      </c>
      <c r="I1405" s="99">
        <v>35.791014993097598</v>
      </c>
      <c r="J1405" s="99">
        <v>49.172919847536797</v>
      </c>
      <c r="K1405" s="99">
        <v>15654.4974858761</v>
      </c>
      <c r="L1405" s="99">
        <v>17278.492341995199</v>
      </c>
      <c r="M1405" s="99">
        <v>16782.351884841901</v>
      </c>
      <c r="N1405" s="99">
        <v>4312.62603002787</v>
      </c>
      <c r="O1405" s="99">
        <v>0</v>
      </c>
      <c r="P1405" s="99">
        <v>0</v>
      </c>
      <c r="Q1405" s="99">
        <v>2549.9397841691998</v>
      </c>
      <c r="R1405" s="99">
        <v>0</v>
      </c>
      <c r="S1405" s="99">
        <v>0</v>
      </c>
      <c r="T1405" s="99">
        <v>799.24831560999201</v>
      </c>
      <c r="U1405" s="99">
        <v>15594.0510582924</v>
      </c>
      <c r="V1405" s="99">
        <v>1559881.8482818599</v>
      </c>
      <c r="W1405" s="99">
        <v>0</v>
      </c>
      <c r="X1405" s="99">
        <v>1125562.1304016099</v>
      </c>
      <c r="Y1405" s="99">
        <v>329875.935913086</v>
      </c>
      <c r="Z1405" s="99">
        <v>181.42801380157499</v>
      </c>
      <c r="AA1405" s="99">
        <v>141385.697536469</v>
      </c>
      <c r="AB1405" s="99">
        <v>5367.3044547438603</v>
      </c>
      <c r="AC1405" s="99">
        <v>2761.9794625043901</v>
      </c>
      <c r="AD1405" s="99">
        <v>4131653.2320556599</v>
      </c>
      <c r="AE1405" s="99">
        <v>914514.38815307606</v>
      </c>
      <c r="AF1405" s="99">
        <v>834310.07848358201</v>
      </c>
      <c r="AG1405" s="99">
        <v>682332.63916778599</v>
      </c>
      <c r="AH1405" s="99">
        <v>0</v>
      </c>
      <c r="AI1405" s="99">
        <v>0</v>
      </c>
      <c r="AJ1405" s="99">
        <v>266927.383178711</v>
      </c>
      <c r="AK1405" s="99">
        <v>0</v>
      </c>
      <c r="AL1405" s="99">
        <v>0</v>
      </c>
      <c r="AM1405" s="99">
        <v>141239.28067970299</v>
      </c>
      <c r="AN1405" s="99">
        <v>4103328.3934631301</v>
      </c>
      <c r="AO1405" s="99">
        <v>10421539.7659912</v>
      </c>
      <c r="AP1405" s="99">
        <v>0</v>
      </c>
      <c r="AQ1405" s="99">
        <v>7315037.7913818397</v>
      </c>
      <c r="AR1405" s="99">
        <v>2185616.1661071801</v>
      </c>
      <c r="AS1405" s="99">
        <v>1018.09774035215</v>
      </c>
      <c r="AT1405" s="99">
        <v>852296.93467712402</v>
      </c>
      <c r="AU1405" s="99">
        <v>31687.300188779798</v>
      </c>
      <c r="AV1405" s="99">
        <v>6287.8895339965802</v>
      </c>
      <c r="AW1405" s="99">
        <v>9540274.0406494103</v>
      </c>
      <c r="AX1405" s="99">
        <v>6206704.0655517597</v>
      </c>
      <c r="AY1405" s="99">
        <v>5535359.3031005897</v>
      </c>
      <c r="AZ1405" s="99">
        <v>4239274.1830444299</v>
      </c>
      <c r="BA1405" s="99">
        <v>0</v>
      </c>
      <c r="BB1405" s="99">
        <v>0</v>
      </c>
      <c r="BC1405" s="99">
        <v>1723528.66413879</v>
      </c>
      <c r="BD1405" s="99">
        <v>0</v>
      </c>
      <c r="BE1405" s="99">
        <v>0</v>
      </c>
      <c r="BF1405" s="99">
        <v>852102.67610168504</v>
      </c>
      <c r="BG1405" s="99">
        <v>9435866.3176269494</v>
      </c>
      <c r="BH1405" s="99">
        <v>2339839.1204833998</v>
      </c>
      <c r="BI1405" s="99">
        <v>0</v>
      </c>
      <c r="BJ1405" s="99">
        <v>2043555.1226959201</v>
      </c>
      <c r="BK1405" s="99">
        <v>857141.60279083299</v>
      </c>
      <c r="BL1405" s="99">
        <v>0</v>
      </c>
      <c r="BM1405" s="99">
        <v>0</v>
      </c>
      <c r="BN1405" s="99">
        <v>0</v>
      </c>
      <c r="BO1405" s="99">
        <v>0</v>
      </c>
      <c r="BP1405" s="99">
        <v>0</v>
      </c>
      <c r="BQ1405" s="99">
        <v>0</v>
      </c>
      <c r="BR1405" s="99">
        <v>1869000.73547363</v>
      </c>
      <c r="BS1405" s="99">
        <v>1643794.1780090299</v>
      </c>
      <c r="BT1405" s="99">
        <v>0</v>
      </c>
      <c r="BU1405" s="99">
        <v>0</v>
      </c>
      <c r="BV1405" s="99">
        <v>826241.40756225598</v>
      </c>
      <c r="BW1405" s="99">
        <v>0</v>
      </c>
      <c r="BX1405" s="99">
        <v>0</v>
      </c>
      <c r="BY1405" s="99">
        <v>0</v>
      </c>
      <c r="BZ1405" s="99">
        <v>0</v>
      </c>
      <c r="CA1405" s="99">
        <v>41022.858112335198</v>
      </c>
      <c r="CB1405" s="99">
        <v>2671560.93115234</v>
      </c>
      <c r="CC1405" s="99">
        <v>17663793.0158691</v>
      </c>
      <c r="CD1405" s="99">
        <v>4356310.53442383</v>
      </c>
      <c r="CE1405" s="99">
        <v>811.101108305156</v>
      </c>
      <c r="CF1405" s="99">
        <v>139824.22417640701</v>
      </c>
      <c r="CG1405" s="99">
        <v>840345.77453613305</v>
      </c>
      <c r="CH1405" s="99">
        <v>0</v>
      </c>
      <c r="CI1405" s="99">
        <v>41837.714119911201</v>
      </c>
      <c r="CJ1405" s="99">
        <v>2812272.4508361798</v>
      </c>
      <c r="CK1405" s="99">
        <v>18499311.934082001</v>
      </c>
      <c r="CL1405" s="99">
        <v>4355378.3795776404</v>
      </c>
      <c r="CM1405" s="166">
        <v>57368.9862737656</v>
      </c>
      <c r="CN1405" s="166">
        <v>6894737.5470581101</v>
      </c>
      <c r="CO1405" s="166">
        <v>27859445.939697299</v>
      </c>
      <c r="CP1405" s="99">
        <v>4355378.3795776404</v>
      </c>
      <c r="CQ1405" s="99">
        <v>0</v>
      </c>
      <c r="CR1405" s="99">
        <v>0</v>
      </c>
      <c r="CS1405" s="99">
        <v>0</v>
      </c>
      <c r="CT1405" s="99">
        <v>0</v>
      </c>
      <c r="CU1405" s="98">
        <v>31147.730486151999</v>
      </c>
      <c r="CV1405" s="98">
        <v>52.136683824999999</v>
      </c>
      <c r="CW1405" s="98">
        <v>2811385.1553287469</v>
      </c>
      <c r="CX1405" s="98">
        <v>18504138.790405232</v>
      </c>
    </row>
    <row r="1406" spans="1:102" x14ac:dyDescent="0.2">
      <c r="A1406" s="98" t="s">
        <v>74</v>
      </c>
      <c r="B1406" s="100">
        <v>38139</v>
      </c>
      <c r="C1406" s="99">
        <v>26325.774215936701</v>
      </c>
      <c r="D1406" s="99">
        <v>0</v>
      </c>
      <c r="E1406" s="99">
        <v>14384.7588297129</v>
      </c>
      <c r="F1406" s="99">
        <v>5807.41217976809</v>
      </c>
      <c r="G1406" s="99">
        <v>29.085601927945401</v>
      </c>
      <c r="H1406" s="99">
        <v>773.16738592833303</v>
      </c>
      <c r="I1406" s="99">
        <v>35.3455766951665</v>
      </c>
      <c r="J1406" s="99">
        <v>785.02397128194605</v>
      </c>
      <c r="K1406" s="99">
        <v>14709.2812786102</v>
      </c>
      <c r="L1406" s="99">
        <v>17265.197519779202</v>
      </c>
      <c r="M1406" s="99">
        <v>16662.0607051849</v>
      </c>
      <c r="N1406" s="99">
        <v>4377.2099938392603</v>
      </c>
      <c r="O1406" s="99">
        <v>0</v>
      </c>
      <c r="P1406" s="99">
        <v>0</v>
      </c>
      <c r="Q1406" s="99">
        <v>2542.31652355194</v>
      </c>
      <c r="R1406" s="99">
        <v>0</v>
      </c>
      <c r="S1406" s="99">
        <v>0</v>
      </c>
      <c r="T1406" s="99">
        <v>805.16910410672403</v>
      </c>
      <c r="U1406" s="99">
        <v>15785.157713532401</v>
      </c>
      <c r="V1406" s="99">
        <v>1564290.83049011</v>
      </c>
      <c r="W1406" s="99">
        <v>0</v>
      </c>
      <c r="X1406" s="99">
        <v>1097549.30867004</v>
      </c>
      <c r="Y1406" s="99">
        <v>333233.11712646502</v>
      </c>
      <c r="Z1406" s="99">
        <v>3780.8128454387202</v>
      </c>
      <c r="AA1406" s="99">
        <v>135293.297773361</v>
      </c>
      <c r="AB1406" s="99">
        <v>5181.4049994945499</v>
      </c>
      <c r="AC1406" s="99">
        <v>165038.762163162</v>
      </c>
      <c r="AD1406" s="99">
        <v>3843784.0685729999</v>
      </c>
      <c r="AE1406" s="99">
        <v>892533.66806030297</v>
      </c>
      <c r="AF1406" s="99">
        <v>819164.98175811803</v>
      </c>
      <c r="AG1406" s="99">
        <v>680631.98796844506</v>
      </c>
      <c r="AH1406" s="99">
        <v>0</v>
      </c>
      <c r="AI1406" s="99">
        <v>0</v>
      </c>
      <c r="AJ1406" s="99">
        <v>262059.23607444801</v>
      </c>
      <c r="AK1406" s="99">
        <v>0</v>
      </c>
      <c r="AL1406" s="99">
        <v>0</v>
      </c>
      <c r="AM1406" s="99">
        <v>138896.55895042399</v>
      </c>
      <c r="AN1406" s="99">
        <v>4128679.7218627902</v>
      </c>
      <c r="AO1406" s="99">
        <v>10562573.4602051</v>
      </c>
      <c r="AP1406" s="99">
        <v>0</v>
      </c>
      <c r="AQ1406" s="99">
        <v>7195944.6510620099</v>
      </c>
      <c r="AR1406" s="99">
        <v>2225511.8842468299</v>
      </c>
      <c r="AS1406" s="99">
        <v>24172.110479354898</v>
      </c>
      <c r="AT1406" s="99">
        <v>826229.44731903099</v>
      </c>
      <c r="AU1406" s="99">
        <v>30863.155744314201</v>
      </c>
      <c r="AV1406" s="99">
        <v>387464.23141097999</v>
      </c>
      <c r="AW1406" s="99">
        <v>8940248.45239258</v>
      </c>
      <c r="AX1406" s="99">
        <v>6115408.4764404297</v>
      </c>
      <c r="AY1406" s="99">
        <v>5573995.9556884803</v>
      </c>
      <c r="AZ1406" s="99">
        <v>4298136.1073608398</v>
      </c>
      <c r="BA1406" s="99">
        <v>0</v>
      </c>
      <c r="BB1406" s="99">
        <v>0</v>
      </c>
      <c r="BC1406" s="99">
        <v>1713556.22053528</v>
      </c>
      <c r="BD1406" s="99">
        <v>0</v>
      </c>
      <c r="BE1406" s="99">
        <v>0</v>
      </c>
      <c r="BF1406" s="99">
        <v>845242.37483978295</v>
      </c>
      <c r="BG1406" s="99">
        <v>9530883.9096679706</v>
      </c>
      <c r="BH1406" s="99">
        <v>2334669.94604492</v>
      </c>
      <c r="BI1406" s="99">
        <v>0</v>
      </c>
      <c r="BJ1406" s="99">
        <v>2022416.9957580599</v>
      </c>
      <c r="BK1406" s="99">
        <v>887676.03004455601</v>
      </c>
      <c r="BL1406" s="99">
        <v>0</v>
      </c>
      <c r="BM1406" s="99">
        <v>0</v>
      </c>
      <c r="BN1406" s="99">
        <v>0</v>
      </c>
      <c r="BO1406" s="99">
        <v>0</v>
      </c>
      <c r="BP1406" s="99">
        <v>0</v>
      </c>
      <c r="BQ1406" s="99">
        <v>0</v>
      </c>
      <c r="BR1406" s="99">
        <v>1855754.62123108</v>
      </c>
      <c r="BS1406" s="99">
        <v>1673902.37786865</v>
      </c>
      <c r="BT1406" s="99">
        <v>0</v>
      </c>
      <c r="BU1406" s="99">
        <v>0</v>
      </c>
      <c r="BV1406" s="99">
        <v>832998.38791656506</v>
      </c>
      <c r="BW1406" s="99">
        <v>0</v>
      </c>
      <c r="BX1406" s="99">
        <v>0</v>
      </c>
      <c r="BY1406" s="99">
        <v>0</v>
      </c>
      <c r="BZ1406" s="99">
        <v>0</v>
      </c>
      <c r="CA1406" s="99">
        <v>40742.802122592897</v>
      </c>
      <c r="CB1406" s="99">
        <v>2647366.8309631301</v>
      </c>
      <c r="CC1406" s="99">
        <v>17575673.798828099</v>
      </c>
      <c r="CD1406" s="99">
        <v>4349743.0001220703</v>
      </c>
      <c r="CE1406" s="99">
        <v>805.39610364288103</v>
      </c>
      <c r="CF1406" s="99">
        <v>136397.35218048099</v>
      </c>
      <c r="CG1406" s="99">
        <v>831716.71130371105</v>
      </c>
      <c r="CH1406" s="99">
        <v>0</v>
      </c>
      <c r="CI1406" s="99">
        <v>41549.230125904098</v>
      </c>
      <c r="CJ1406" s="99">
        <v>2775583.7869567899</v>
      </c>
      <c r="CK1406" s="99">
        <v>18403953.9694824</v>
      </c>
      <c r="CL1406" s="99">
        <v>4349394.0668945303</v>
      </c>
      <c r="CM1406" s="166">
        <v>57309.639166831999</v>
      </c>
      <c r="CN1406" s="166">
        <v>6874829.6226806603</v>
      </c>
      <c r="CO1406" s="166">
        <v>28049668.095214799</v>
      </c>
      <c r="CP1406" s="99">
        <v>4349394.0668945303</v>
      </c>
      <c r="CQ1406" s="99">
        <v>0</v>
      </c>
      <c r="CR1406" s="99">
        <v>0</v>
      </c>
      <c r="CS1406" s="99">
        <v>0</v>
      </c>
      <c r="CT1406" s="99">
        <v>0</v>
      </c>
      <c r="CU1406" s="98">
        <v>29916.189228626001</v>
      </c>
      <c r="CV1406" s="98">
        <v>809.68122653399996</v>
      </c>
      <c r="CW1406" s="98">
        <v>2783764.1831436111</v>
      </c>
      <c r="CX1406" s="98">
        <v>18407390.51013181</v>
      </c>
    </row>
    <row r="1407" spans="1:102" x14ac:dyDescent="0.2">
      <c r="A1407" s="98" t="s">
        <v>74</v>
      </c>
      <c r="B1407" s="100">
        <v>38231</v>
      </c>
      <c r="C1407" s="99">
        <v>26887.359727144201</v>
      </c>
      <c r="D1407" s="99">
        <v>0</v>
      </c>
      <c r="E1407" s="99">
        <v>14314.107749819799</v>
      </c>
      <c r="F1407" s="99">
        <v>5898.6549798846199</v>
      </c>
      <c r="G1407" s="99">
        <v>55.005833034869298</v>
      </c>
      <c r="H1407" s="99">
        <v>724.63709577918098</v>
      </c>
      <c r="I1407" s="99">
        <v>33.900905219372397</v>
      </c>
      <c r="J1407" s="99">
        <v>1743.96415987611</v>
      </c>
      <c r="K1407" s="99">
        <v>13993.360104084</v>
      </c>
      <c r="L1407" s="99">
        <v>18025.101094961199</v>
      </c>
      <c r="M1407" s="99">
        <v>16683.719762802099</v>
      </c>
      <c r="N1407" s="99">
        <v>4435.3691424727404</v>
      </c>
      <c r="O1407" s="99">
        <v>0</v>
      </c>
      <c r="P1407" s="99">
        <v>0</v>
      </c>
      <c r="Q1407" s="99">
        <v>2554.7280601561101</v>
      </c>
      <c r="R1407" s="99">
        <v>0</v>
      </c>
      <c r="S1407" s="99">
        <v>0</v>
      </c>
      <c r="T1407" s="99">
        <v>783.92960614711001</v>
      </c>
      <c r="U1407" s="99">
        <v>15738.6533213854</v>
      </c>
      <c r="V1407" s="99">
        <v>1578216.0536499</v>
      </c>
      <c r="W1407" s="99">
        <v>0</v>
      </c>
      <c r="X1407" s="99">
        <v>1079304.3826293901</v>
      </c>
      <c r="Y1407" s="99">
        <v>344323.42939758301</v>
      </c>
      <c r="Z1407" s="99">
        <v>8620.0085035562497</v>
      </c>
      <c r="AA1407" s="99">
        <v>126345.119746208</v>
      </c>
      <c r="AB1407" s="99">
        <v>5417.3024571537999</v>
      </c>
      <c r="AC1407" s="99">
        <v>410253.69843292201</v>
      </c>
      <c r="AD1407" s="99">
        <v>3443626.43151855</v>
      </c>
      <c r="AE1407" s="99">
        <v>921030.37658691395</v>
      </c>
      <c r="AF1407" s="99">
        <v>819993.406898499</v>
      </c>
      <c r="AG1407" s="99">
        <v>680805.66564178502</v>
      </c>
      <c r="AH1407" s="99">
        <v>0</v>
      </c>
      <c r="AI1407" s="99">
        <v>0</v>
      </c>
      <c r="AJ1407" s="99">
        <v>264574.61248397798</v>
      </c>
      <c r="AK1407" s="99">
        <v>0</v>
      </c>
      <c r="AL1407" s="99">
        <v>0</v>
      </c>
      <c r="AM1407" s="99">
        <v>133672.23377036999</v>
      </c>
      <c r="AN1407" s="99">
        <v>3876923.6486206101</v>
      </c>
      <c r="AO1407" s="99">
        <v>10800708.1650391</v>
      </c>
      <c r="AP1407" s="99">
        <v>0</v>
      </c>
      <c r="AQ1407" s="99">
        <v>7200852.9733276404</v>
      </c>
      <c r="AR1407" s="99">
        <v>2315666.0286560101</v>
      </c>
      <c r="AS1407" s="99">
        <v>51840.998663425402</v>
      </c>
      <c r="AT1407" s="99">
        <v>781856.21831512498</v>
      </c>
      <c r="AU1407" s="99">
        <v>32057.804651260401</v>
      </c>
      <c r="AV1407" s="99">
        <v>985100.08744812</v>
      </c>
      <c r="AW1407" s="99">
        <v>8160829.8673706101</v>
      </c>
      <c r="AX1407" s="99">
        <v>6452824.4971313505</v>
      </c>
      <c r="AY1407" s="99">
        <v>5661689.0133056603</v>
      </c>
      <c r="AZ1407" s="99">
        <v>4376771.1854858398</v>
      </c>
      <c r="BA1407" s="99">
        <v>0</v>
      </c>
      <c r="BB1407" s="99">
        <v>0</v>
      </c>
      <c r="BC1407" s="99">
        <v>1778621.45710754</v>
      </c>
      <c r="BD1407" s="99">
        <v>0</v>
      </c>
      <c r="BE1407" s="99">
        <v>0</v>
      </c>
      <c r="BF1407" s="99">
        <v>826276.16386413598</v>
      </c>
      <c r="BG1407" s="99">
        <v>9301103.1016845703</v>
      </c>
      <c r="BH1407" s="99">
        <v>2433728.8454895001</v>
      </c>
      <c r="BI1407" s="99">
        <v>0</v>
      </c>
      <c r="BJ1407" s="99">
        <v>2034935.0376892099</v>
      </c>
      <c r="BK1407" s="99">
        <v>911478.26058196998</v>
      </c>
      <c r="BL1407" s="99">
        <v>0</v>
      </c>
      <c r="BM1407" s="99">
        <v>0</v>
      </c>
      <c r="BN1407" s="99">
        <v>0</v>
      </c>
      <c r="BO1407" s="99">
        <v>0</v>
      </c>
      <c r="BP1407" s="99">
        <v>0</v>
      </c>
      <c r="BQ1407" s="99">
        <v>0</v>
      </c>
      <c r="BR1407" s="99">
        <v>1903679.4181365999</v>
      </c>
      <c r="BS1407" s="99">
        <v>1712268.71772766</v>
      </c>
      <c r="BT1407" s="99">
        <v>0</v>
      </c>
      <c r="BU1407" s="99">
        <v>0</v>
      </c>
      <c r="BV1407" s="99">
        <v>838000.186019897</v>
      </c>
      <c r="BW1407" s="99">
        <v>0</v>
      </c>
      <c r="BX1407" s="99">
        <v>0</v>
      </c>
      <c r="BY1407" s="99">
        <v>0</v>
      </c>
      <c r="BZ1407" s="99">
        <v>0</v>
      </c>
      <c r="CA1407" s="99">
        <v>41161.611780166597</v>
      </c>
      <c r="CB1407" s="99">
        <v>2660652.8949584998</v>
      </c>
      <c r="CC1407" s="99">
        <v>18011833.5397949</v>
      </c>
      <c r="CD1407" s="99">
        <v>4499920.2708129901</v>
      </c>
      <c r="CE1407" s="99">
        <v>771.50446033477795</v>
      </c>
      <c r="CF1407" s="99">
        <v>132364.54593467701</v>
      </c>
      <c r="CG1407" s="99">
        <v>819088.26232910203</v>
      </c>
      <c r="CH1407" s="99">
        <v>0</v>
      </c>
      <c r="CI1407" s="99">
        <v>41931.687667369799</v>
      </c>
      <c r="CJ1407" s="99">
        <v>2788150.7084045401</v>
      </c>
      <c r="CK1407" s="99">
        <v>18827494.7895508</v>
      </c>
      <c r="CL1407" s="99">
        <v>4501872.12744141</v>
      </c>
      <c r="CM1407" s="166">
        <v>57707.457938194297</v>
      </c>
      <c r="CN1407" s="166">
        <v>6712617.28405762</v>
      </c>
      <c r="CO1407" s="166">
        <v>28158921.151611298</v>
      </c>
      <c r="CP1407" s="99">
        <v>4501872.12744141</v>
      </c>
      <c r="CQ1407" s="99">
        <v>0</v>
      </c>
      <c r="CR1407" s="99">
        <v>0</v>
      </c>
      <c r="CS1407" s="99">
        <v>0</v>
      </c>
      <c r="CT1407" s="99">
        <v>0</v>
      </c>
      <c r="CU1407" s="98">
        <v>29203.274487734001</v>
      </c>
      <c r="CV1407" s="98">
        <v>1793.4559514319999</v>
      </c>
      <c r="CW1407" s="98">
        <v>2793017.4408931769</v>
      </c>
      <c r="CX1407" s="98">
        <v>18830921.802124001</v>
      </c>
    </row>
    <row r="1408" spans="1:102" x14ac:dyDescent="0.2">
      <c r="A1408" s="98" t="s">
        <v>74</v>
      </c>
      <c r="B1408" s="100">
        <v>38322</v>
      </c>
      <c r="C1408" s="99">
        <v>27315.916328430201</v>
      </c>
      <c r="D1408" s="99">
        <v>0</v>
      </c>
      <c r="E1408" s="99">
        <v>13868.4014261961</v>
      </c>
      <c r="F1408" s="99">
        <v>5825.4577147364598</v>
      </c>
      <c r="G1408" s="99">
        <v>91.498054321855307</v>
      </c>
      <c r="H1408" s="99">
        <v>664.62441443651903</v>
      </c>
      <c r="I1408" s="99">
        <v>30.9799966618884</v>
      </c>
      <c r="J1408" s="99">
        <v>2740.7652206122898</v>
      </c>
      <c r="K1408" s="99">
        <v>13666.5497009754</v>
      </c>
      <c r="L1408" s="99">
        <v>17584.0103328228</v>
      </c>
      <c r="M1408" s="99">
        <v>16620.936025381099</v>
      </c>
      <c r="N1408" s="99">
        <v>4444.7828830480603</v>
      </c>
      <c r="O1408" s="99">
        <v>0</v>
      </c>
      <c r="P1408" s="99">
        <v>0</v>
      </c>
      <c r="Q1408" s="99">
        <v>2557.55669465661</v>
      </c>
      <c r="R1408" s="99">
        <v>0</v>
      </c>
      <c r="S1408" s="99">
        <v>0</v>
      </c>
      <c r="T1408" s="99">
        <v>760.53289431333496</v>
      </c>
      <c r="U1408" s="99">
        <v>16165.779364943501</v>
      </c>
      <c r="V1408" s="99">
        <v>1612609.4987029999</v>
      </c>
      <c r="W1408" s="99">
        <v>0</v>
      </c>
      <c r="X1408" s="99">
        <v>1053798.86283875</v>
      </c>
      <c r="Y1408" s="99">
        <v>346884.16238403303</v>
      </c>
      <c r="Z1408" s="99">
        <v>16556.7796812058</v>
      </c>
      <c r="AA1408" s="99">
        <v>112288.3028965</v>
      </c>
      <c r="AB1408" s="99">
        <v>3649.9664666354702</v>
      </c>
      <c r="AC1408" s="99">
        <v>835763.85366058396</v>
      </c>
      <c r="AD1408" s="99">
        <v>3586480.5065307599</v>
      </c>
      <c r="AE1408" s="99">
        <v>892923.41913604701</v>
      </c>
      <c r="AF1408" s="99">
        <v>821544.72186279297</v>
      </c>
      <c r="AG1408" s="99">
        <v>686307.62845611596</v>
      </c>
      <c r="AH1408" s="99">
        <v>0</v>
      </c>
      <c r="AI1408" s="99">
        <v>0</v>
      </c>
      <c r="AJ1408" s="99">
        <v>258819.51728439299</v>
      </c>
      <c r="AK1408" s="99">
        <v>0</v>
      </c>
      <c r="AL1408" s="99">
        <v>0</v>
      </c>
      <c r="AM1408" s="99">
        <v>130233.246415138</v>
      </c>
      <c r="AN1408" s="99">
        <v>4255392.8548584003</v>
      </c>
      <c r="AO1408" s="99">
        <v>11172092.9576416</v>
      </c>
      <c r="AP1408" s="99">
        <v>0</v>
      </c>
      <c r="AQ1408" s="99">
        <v>7103297.4374389602</v>
      </c>
      <c r="AR1408" s="99">
        <v>2331005.6472778302</v>
      </c>
      <c r="AS1408" s="99">
        <v>104665.668778419</v>
      </c>
      <c r="AT1408" s="99">
        <v>699236.83045196498</v>
      </c>
      <c r="AU1408" s="99">
        <v>21964.956489324599</v>
      </c>
      <c r="AV1408" s="99">
        <v>1951267.5300140399</v>
      </c>
      <c r="AW1408" s="99">
        <v>8487252.2801513709</v>
      </c>
      <c r="AX1408" s="99">
        <v>6259936.5534057599</v>
      </c>
      <c r="AY1408" s="99">
        <v>5755637.1818237295</v>
      </c>
      <c r="AZ1408" s="99">
        <v>4461687.63818359</v>
      </c>
      <c r="BA1408" s="99">
        <v>0</v>
      </c>
      <c r="BB1408" s="99">
        <v>0</v>
      </c>
      <c r="BC1408" s="99">
        <v>1765244.8501892099</v>
      </c>
      <c r="BD1408" s="99">
        <v>0</v>
      </c>
      <c r="BE1408" s="99">
        <v>0</v>
      </c>
      <c r="BF1408" s="99">
        <v>816087.86518859898</v>
      </c>
      <c r="BG1408" s="99">
        <v>10112938.970825201</v>
      </c>
      <c r="BH1408" s="99">
        <v>2461495.8407287602</v>
      </c>
      <c r="BI1408" s="99">
        <v>0</v>
      </c>
      <c r="BJ1408" s="99">
        <v>1993809.63287354</v>
      </c>
      <c r="BK1408" s="99">
        <v>934194.69949340797</v>
      </c>
      <c r="BL1408" s="99">
        <v>0</v>
      </c>
      <c r="BM1408" s="99">
        <v>0</v>
      </c>
      <c r="BN1408" s="99">
        <v>0</v>
      </c>
      <c r="BO1408" s="99">
        <v>0</v>
      </c>
      <c r="BP1408" s="99">
        <v>0</v>
      </c>
      <c r="BQ1408" s="99">
        <v>0</v>
      </c>
      <c r="BR1408" s="99">
        <v>1934262.22377014</v>
      </c>
      <c r="BS1408" s="99">
        <v>1736614.35400391</v>
      </c>
      <c r="BT1408" s="99">
        <v>0</v>
      </c>
      <c r="BU1408" s="99">
        <v>0</v>
      </c>
      <c r="BV1408" s="99">
        <v>835364.26333618199</v>
      </c>
      <c r="BW1408" s="99">
        <v>0</v>
      </c>
      <c r="BX1408" s="99">
        <v>0</v>
      </c>
      <c r="BY1408" s="99">
        <v>0</v>
      </c>
      <c r="BZ1408" s="99">
        <v>0</v>
      </c>
      <c r="CA1408" s="99">
        <v>41084.597033977501</v>
      </c>
      <c r="CB1408" s="99">
        <v>2662145.41552734</v>
      </c>
      <c r="CC1408" s="99">
        <v>18255660.8752441</v>
      </c>
      <c r="CD1408" s="99">
        <v>4459015.6760253897</v>
      </c>
      <c r="CE1408" s="99">
        <v>759.648064590991</v>
      </c>
      <c r="CF1408" s="99">
        <v>129511.180844307</v>
      </c>
      <c r="CG1408" s="99">
        <v>812994.15943145799</v>
      </c>
      <c r="CH1408" s="99">
        <v>0</v>
      </c>
      <c r="CI1408" s="99">
        <v>41840.589269638098</v>
      </c>
      <c r="CJ1408" s="99">
        <v>2792936.4001159701</v>
      </c>
      <c r="CK1408" s="99">
        <v>19069017.814697299</v>
      </c>
      <c r="CL1408" s="99">
        <v>4458501.16516113</v>
      </c>
      <c r="CM1408" s="166">
        <v>58008.343494892099</v>
      </c>
      <c r="CN1408" s="166">
        <v>7057140.4630737295</v>
      </c>
      <c r="CO1408" s="166">
        <v>29212536.638671901</v>
      </c>
      <c r="CP1408" s="99">
        <v>4458501.16516113</v>
      </c>
      <c r="CQ1408" s="99">
        <v>0</v>
      </c>
      <c r="CR1408" s="99">
        <v>0</v>
      </c>
      <c r="CS1408" s="99">
        <v>0</v>
      </c>
      <c r="CT1408" s="99">
        <v>0</v>
      </c>
      <c r="CU1408" s="98">
        <v>27915.506402554998</v>
      </c>
      <c r="CV1408" s="98">
        <v>2819.1578847669998</v>
      </c>
      <c r="CW1408" s="98">
        <v>2791656.596371647</v>
      </c>
      <c r="CX1408" s="98">
        <v>19068655.034675557</v>
      </c>
    </row>
    <row r="1409" spans="1:102" x14ac:dyDescent="0.2">
      <c r="A1409" s="98" t="s">
        <v>74</v>
      </c>
      <c r="B1409" s="100">
        <v>38412</v>
      </c>
      <c r="C1409" s="99">
        <v>27838.421338796601</v>
      </c>
      <c r="D1409" s="99">
        <v>0</v>
      </c>
      <c r="E1409" s="99">
        <v>13580.631528735201</v>
      </c>
      <c r="F1409" s="99">
        <v>5873.1725743412999</v>
      </c>
      <c r="G1409" s="99">
        <v>132.570085598156</v>
      </c>
      <c r="H1409" s="99">
        <v>619.35795906931196</v>
      </c>
      <c r="I1409" s="99">
        <v>28.694977969164</v>
      </c>
      <c r="J1409" s="99">
        <v>3941.8733614981202</v>
      </c>
      <c r="K1409" s="99">
        <v>12510.5950399637</v>
      </c>
      <c r="L1409" s="99">
        <v>17637.316458702098</v>
      </c>
      <c r="M1409" s="99">
        <v>16862.937295198401</v>
      </c>
      <c r="N1409" s="99">
        <v>4435.0541033744803</v>
      </c>
      <c r="O1409" s="99">
        <v>0</v>
      </c>
      <c r="P1409" s="99">
        <v>0</v>
      </c>
      <c r="Q1409" s="99">
        <v>2536.63065126538</v>
      </c>
      <c r="R1409" s="99">
        <v>0</v>
      </c>
      <c r="S1409" s="99">
        <v>0</v>
      </c>
      <c r="T1409" s="99">
        <v>744.688727974892</v>
      </c>
      <c r="U1409" s="99">
        <v>16406.236947298101</v>
      </c>
      <c r="V1409" s="99">
        <v>1642989.6591033901</v>
      </c>
      <c r="W1409" s="99">
        <v>0</v>
      </c>
      <c r="X1409" s="99">
        <v>1029730.79367828</v>
      </c>
      <c r="Y1409" s="99">
        <v>349127.32935714698</v>
      </c>
      <c r="Z1409" s="99">
        <v>23023.318365573901</v>
      </c>
      <c r="AA1409" s="99">
        <v>105617.753162384</v>
      </c>
      <c r="AB1409" s="99">
        <v>3332.7742523253</v>
      </c>
      <c r="AC1409" s="99">
        <v>1246148.93051147</v>
      </c>
      <c r="AD1409" s="99">
        <v>3164530.4949646001</v>
      </c>
      <c r="AE1409" s="99">
        <v>903860.12754058803</v>
      </c>
      <c r="AF1409" s="99">
        <v>828528.21883392299</v>
      </c>
      <c r="AG1409" s="99">
        <v>685571.23276519799</v>
      </c>
      <c r="AH1409" s="99">
        <v>0</v>
      </c>
      <c r="AI1409" s="99">
        <v>0</v>
      </c>
      <c r="AJ1409" s="99">
        <v>251306.49410629299</v>
      </c>
      <c r="AK1409" s="99">
        <v>0</v>
      </c>
      <c r="AL1409" s="99">
        <v>0</v>
      </c>
      <c r="AM1409" s="99">
        <v>128655.198472977</v>
      </c>
      <c r="AN1409" s="99">
        <v>4412289.0886230497</v>
      </c>
      <c r="AO1409" s="99">
        <v>11497673.9034424</v>
      </c>
      <c r="AP1409" s="99">
        <v>0</v>
      </c>
      <c r="AQ1409" s="99">
        <v>7020053.9447631799</v>
      </c>
      <c r="AR1409" s="99">
        <v>2399669.7727355999</v>
      </c>
      <c r="AS1409" s="99">
        <v>147013.44337654099</v>
      </c>
      <c r="AT1409" s="99">
        <v>673406.34471893299</v>
      </c>
      <c r="AU1409" s="99">
        <v>20229.839165449099</v>
      </c>
      <c r="AV1409" s="99">
        <v>2951883.6429443401</v>
      </c>
      <c r="AW1409" s="99">
        <v>7591689.5698242197</v>
      </c>
      <c r="AX1409" s="99">
        <v>6368306.4285278302</v>
      </c>
      <c r="AY1409" s="99">
        <v>5869869.2930908203</v>
      </c>
      <c r="AZ1409" s="99">
        <v>4509327.1859130897</v>
      </c>
      <c r="BA1409" s="99">
        <v>0</v>
      </c>
      <c r="BB1409" s="99">
        <v>0</v>
      </c>
      <c r="BC1409" s="99">
        <v>1731146.03022766</v>
      </c>
      <c r="BD1409" s="99">
        <v>0</v>
      </c>
      <c r="BE1409" s="99">
        <v>0</v>
      </c>
      <c r="BF1409" s="99">
        <v>819548.52659606899</v>
      </c>
      <c r="BG1409" s="99">
        <v>10584596.661498999</v>
      </c>
      <c r="BH1409" s="99">
        <v>2564845.9306640602</v>
      </c>
      <c r="BI1409" s="99">
        <v>0</v>
      </c>
      <c r="BJ1409" s="99">
        <v>2000879.6334228499</v>
      </c>
      <c r="BK1409" s="99">
        <v>977224.35774231004</v>
      </c>
      <c r="BL1409" s="99">
        <v>0</v>
      </c>
      <c r="BM1409" s="99">
        <v>0</v>
      </c>
      <c r="BN1409" s="99">
        <v>0</v>
      </c>
      <c r="BO1409" s="99">
        <v>0</v>
      </c>
      <c r="BP1409" s="99">
        <v>0</v>
      </c>
      <c r="BQ1409" s="99">
        <v>0</v>
      </c>
      <c r="BR1409" s="99">
        <v>1947836.3131408701</v>
      </c>
      <c r="BS1409" s="99">
        <v>1748377.8528747601</v>
      </c>
      <c r="BT1409" s="99">
        <v>0</v>
      </c>
      <c r="BU1409" s="99">
        <v>0</v>
      </c>
      <c r="BV1409" s="99">
        <v>849457.39035034203</v>
      </c>
      <c r="BW1409" s="99">
        <v>0</v>
      </c>
      <c r="BX1409" s="99">
        <v>0</v>
      </c>
      <c r="BY1409" s="99">
        <v>0</v>
      </c>
      <c r="BZ1409" s="99">
        <v>0</v>
      </c>
      <c r="CA1409" s="99">
        <v>41521.0798754692</v>
      </c>
      <c r="CB1409" s="99">
        <v>2685655.2867736798</v>
      </c>
      <c r="CC1409" s="99">
        <v>18577178.160156298</v>
      </c>
      <c r="CD1409" s="99">
        <v>4540380.2868042002</v>
      </c>
      <c r="CE1409" s="99">
        <v>756.32325243204798</v>
      </c>
      <c r="CF1409" s="99">
        <v>129541.10823249799</v>
      </c>
      <c r="CG1409" s="99">
        <v>825936.36816406297</v>
      </c>
      <c r="CH1409" s="99">
        <v>0</v>
      </c>
      <c r="CI1409" s="99">
        <v>42280.844305038503</v>
      </c>
      <c r="CJ1409" s="99">
        <v>2809812.8702087398</v>
      </c>
      <c r="CK1409" s="99">
        <v>19402385.043212902</v>
      </c>
      <c r="CL1409" s="99">
        <v>4539355.6547241202</v>
      </c>
      <c r="CM1409" s="166">
        <v>58624.196603298202</v>
      </c>
      <c r="CN1409" s="166">
        <v>7229227.2622070303</v>
      </c>
      <c r="CO1409" s="166">
        <v>29966920.824707001</v>
      </c>
      <c r="CP1409" s="99">
        <v>4539355.6547241202</v>
      </c>
      <c r="CQ1409" s="99">
        <v>0</v>
      </c>
      <c r="CR1409" s="99">
        <v>0</v>
      </c>
      <c r="CS1409" s="99">
        <v>0</v>
      </c>
      <c r="CT1409" s="99">
        <v>0</v>
      </c>
      <c r="CU1409" s="98">
        <v>26707.300290169002</v>
      </c>
      <c r="CV1409" s="98">
        <v>4047.3563340239998</v>
      </c>
      <c r="CW1409" s="98">
        <v>2815196.3950061779</v>
      </c>
      <c r="CX1409" s="98">
        <v>19403114.528320361</v>
      </c>
    </row>
    <row r="1410" spans="1:102" x14ac:dyDescent="0.2">
      <c r="A1410" s="98" t="s">
        <v>74</v>
      </c>
      <c r="B1410" s="100">
        <v>38504</v>
      </c>
      <c r="C1410" s="99">
        <v>28399.992123365399</v>
      </c>
      <c r="D1410" s="99">
        <v>1.0349658549967</v>
      </c>
      <c r="E1410" s="99">
        <v>13360.7835174799</v>
      </c>
      <c r="F1410" s="99">
        <v>5973.2727321982402</v>
      </c>
      <c r="G1410" s="99">
        <v>178.28685127385</v>
      </c>
      <c r="H1410" s="99">
        <v>575.60708770900999</v>
      </c>
      <c r="I1410" s="99">
        <v>30.3278377449606</v>
      </c>
      <c r="J1410" s="99">
        <v>5054.5819416046097</v>
      </c>
      <c r="K1410" s="99">
        <v>11340.7723248005</v>
      </c>
      <c r="L1410" s="99">
        <v>17945.876071691499</v>
      </c>
      <c r="M1410" s="99">
        <v>17093.848622560501</v>
      </c>
      <c r="N1410" s="99">
        <v>4429.3513790965098</v>
      </c>
      <c r="O1410" s="99">
        <v>0</v>
      </c>
      <c r="P1410" s="99">
        <v>0</v>
      </c>
      <c r="Q1410" s="99">
        <v>2539.3925506174601</v>
      </c>
      <c r="R1410" s="99">
        <v>0</v>
      </c>
      <c r="S1410" s="99">
        <v>0</v>
      </c>
      <c r="T1410" s="99">
        <v>750.40223572403204</v>
      </c>
      <c r="U1410" s="99">
        <v>16564.288907527902</v>
      </c>
      <c r="V1410" s="99">
        <v>1645085.9468689</v>
      </c>
      <c r="W1410" s="99">
        <v>39.966580671723897</v>
      </c>
      <c r="X1410" s="99">
        <v>1028702.1043396</v>
      </c>
      <c r="Y1410" s="99">
        <v>355152.72095871001</v>
      </c>
      <c r="Z1410" s="99">
        <v>32670.169216871302</v>
      </c>
      <c r="AA1410" s="99">
        <v>98312.248642921404</v>
      </c>
      <c r="AB1410" s="99">
        <v>3796.9127259552502</v>
      </c>
      <c r="AC1410" s="99">
        <v>1670979.4736633301</v>
      </c>
      <c r="AD1410" s="99">
        <v>2848385.5708313002</v>
      </c>
      <c r="AE1410" s="99">
        <v>919085.58740234398</v>
      </c>
      <c r="AF1410" s="99">
        <v>835555.13845825195</v>
      </c>
      <c r="AG1410" s="99">
        <v>678913.99055481004</v>
      </c>
      <c r="AH1410" s="99">
        <v>0</v>
      </c>
      <c r="AI1410" s="99">
        <v>0</v>
      </c>
      <c r="AJ1410" s="99">
        <v>248856.77955055199</v>
      </c>
      <c r="AK1410" s="99">
        <v>0</v>
      </c>
      <c r="AL1410" s="99">
        <v>0</v>
      </c>
      <c r="AM1410" s="99">
        <v>130217.83755588499</v>
      </c>
      <c r="AN1410" s="99">
        <v>4580297.8772582998</v>
      </c>
      <c r="AO1410" s="99">
        <v>11615757.8743896</v>
      </c>
      <c r="AP1410" s="99">
        <v>324.02638895064598</v>
      </c>
      <c r="AQ1410" s="99">
        <v>7093267.1115112295</v>
      </c>
      <c r="AR1410" s="99">
        <v>2476452.15985107</v>
      </c>
      <c r="AS1410" s="99">
        <v>214872.14415931699</v>
      </c>
      <c r="AT1410" s="99">
        <v>634234.437057495</v>
      </c>
      <c r="AU1410" s="99">
        <v>23045.685622930501</v>
      </c>
      <c r="AV1410" s="99">
        <v>4024890.2096557599</v>
      </c>
      <c r="AW1410" s="99">
        <v>6876394.11572266</v>
      </c>
      <c r="AX1410" s="99">
        <v>6557598.91589355</v>
      </c>
      <c r="AY1410" s="99">
        <v>5940183.2499389602</v>
      </c>
      <c r="AZ1410" s="99">
        <v>4520077.0004272498</v>
      </c>
      <c r="BA1410" s="99">
        <v>0</v>
      </c>
      <c r="BB1410" s="99">
        <v>0</v>
      </c>
      <c r="BC1410" s="99">
        <v>1728419.3406829799</v>
      </c>
      <c r="BD1410" s="99">
        <v>0</v>
      </c>
      <c r="BE1410" s="99">
        <v>0</v>
      </c>
      <c r="BF1410" s="99">
        <v>840321.44310760498</v>
      </c>
      <c r="BG1410" s="99">
        <v>10899736.486938501</v>
      </c>
      <c r="BH1410" s="99">
        <v>2612692.8750610398</v>
      </c>
      <c r="BI1410" s="99">
        <v>20.2087863809429</v>
      </c>
      <c r="BJ1410" s="99">
        <v>2021987.6429443399</v>
      </c>
      <c r="BK1410" s="99">
        <v>1011947.22368622</v>
      </c>
      <c r="BL1410" s="99">
        <v>0</v>
      </c>
      <c r="BM1410" s="99">
        <v>0</v>
      </c>
      <c r="BN1410" s="99">
        <v>0</v>
      </c>
      <c r="BO1410" s="99">
        <v>0</v>
      </c>
      <c r="BP1410" s="99">
        <v>0</v>
      </c>
      <c r="BQ1410" s="99">
        <v>0</v>
      </c>
      <c r="BR1410" s="99">
        <v>1989349.1669006301</v>
      </c>
      <c r="BS1410" s="99">
        <v>1763584.35289001</v>
      </c>
      <c r="BT1410" s="99">
        <v>0</v>
      </c>
      <c r="BU1410" s="99">
        <v>0</v>
      </c>
      <c r="BV1410" s="99">
        <v>863239.10943603504</v>
      </c>
      <c r="BW1410" s="99">
        <v>0</v>
      </c>
      <c r="BX1410" s="99">
        <v>0</v>
      </c>
      <c r="BY1410" s="99">
        <v>0</v>
      </c>
      <c r="BZ1410" s="99">
        <v>0</v>
      </c>
      <c r="CA1410" s="99">
        <v>41799.972847938501</v>
      </c>
      <c r="CB1410" s="99">
        <v>2660901.70349121</v>
      </c>
      <c r="CC1410" s="99">
        <v>18603434.0151367</v>
      </c>
      <c r="CD1410" s="99">
        <v>4627604.5473632803</v>
      </c>
      <c r="CE1410" s="99">
        <v>750.99578281491995</v>
      </c>
      <c r="CF1410" s="99">
        <v>128946.17712307</v>
      </c>
      <c r="CG1410" s="99">
        <v>833363.56009674096</v>
      </c>
      <c r="CH1410" s="99">
        <v>0</v>
      </c>
      <c r="CI1410" s="99">
        <v>42552.953456401803</v>
      </c>
      <c r="CJ1410" s="99">
        <v>2791269.0077819801</v>
      </c>
      <c r="CK1410" s="99">
        <v>19433554.602783199</v>
      </c>
      <c r="CL1410" s="99">
        <v>4627164.84375</v>
      </c>
      <c r="CM1410" s="166">
        <v>59051.107671260797</v>
      </c>
      <c r="CN1410" s="166">
        <v>7321033.15551758</v>
      </c>
      <c r="CO1410" s="166">
        <v>30405575.958496101</v>
      </c>
      <c r="CP1410" s="99">
        <v>4627164.84375</v>
      </c>
      <c r="CQ1410" s="99">
        <v>0</v>
      </c>
      <c r="CR1410" s="99">
        <v>0</v>
      </c>
      <c r="CS1410" s="99">
        <v>0</v>
      </c>
      <c r="CT1410" s="99">
        <v>0</v>
      </c>
      <c r="CU1410" s="98">
        <v>25312.675938553999</v>
      </c>
      <c r="CV1410" s="98">
        <v>5201.6184722589996</v>
      </c>
      <c r="CW1410" s="98">
        <v>2789847.8806142798</v>
      </c>
      <c r="CX1410" s="98">
        <v>19436797.575233441</v>
      </c>
    </row>
    <row r="1411" spans="1:102" x14ac:dyDescent="0.2">
      <c r="A1411" s="98" t="s">
        <v>74</v>
      </c>
      <c r="B1411" s="100">
        <v>38596</v>
      </c>
      <c r="C1411" s="99">
        <v>28759.929111480698</v>
      </c>
      <c r="D1411" s="99">
        <v>1.01020965099451</v>
      </c>
      <c r="E1411" s="99">
        <v>13216.434629917099</v>
      </c>
      <c r="F1411" s="99">
        <v>6137.8991631865501</v>
      </c>
      <c r="G1411" s="99">
        <v>201.928326735273</v>
      </c>
      <c r="H1411" s="99">
        <v>533.52711436152504</v>
      </c>
      <c r="I1411" s="99">
        <v>27.953413121635101</v>
      </c>
      <c r="J1411" s="99">
        <v>6294.3646911382702</v>
      </c>
      <c r="K1411" s="99">
        <v>10242.8628097773</v>
      </c>
      <c r="L1411" s="99">
        <v>18179.637459278099</v>
      </c>
      <c r="M1411" s="99">
        <v>17241.928063154199</v>
      </c>
      <c r="N1411" s="99">
        <v>4466.3691340088799</v>
      </c>
      <c r="O1411" s="99">
        <v>0</v>
      </c>
      <c r="P1411" s="99">
        <v>0</v>
      </c>
      <c r="Q1411" s="99">
        <v>2544.1068086028099</v>
      </c>
      <c r="R1411" s="99">
        <v>0</v>
      </c>
      <c r="S1411" s="99">
        <v>0</v>
      </c>
      <c r="T1411" s="99">
        <v>741.92569767683699</v>
      </c>
      <c r="U1411" s="99">
        <v>16495.008216381098</v>
      </c>
      <c r="V1411" s="99">
        <v>1661021.8833770801</v>
      </c>
      <c r="W1411" s="99">
        <v>91.7954398058355</v>
      </c>
      <c r="X1411" s="99">
        <v>993786.59038543701</v>
      </c>
      <c r="Y1411" s="99">
        <v>362667.75263977097</v>
      </c>
      <c r="Z1411" s="99">
        <v>39283.350582599604</v>
      </c>
      <c r="AA1411" s="99">
        <v>89057.808056831404</v>
      </c>
      <c r="AB1411" s="99">
        <v>3751.6842198669901</v>
      </c>
      <c r="AC1411" s="99">
        <v>2005738.6850128199</v>
      </c>
      <c r="AD1411" s="99">
        <v>2409626.3588561998</v>
      </c>
      <c r="AE1411" s="99">
        <v>905993.84038543701</v>
      </c>
      <c r="AF1411" s="99">
        <v>842690.99416351295</v>
      </c>
      <c r="AG1411" s="99">
        <v>682150.62001037598</v>
      </c>
      <c r="AH1411" s="99">
        <v>0</v>
      </c>
      <c r="AI1411" s="99">
        <v>0</v>
      </c>
      <c r="AJ1411" s="99">
        <v>243202.21674346901</v>
      </c>
      <c r="AK1411" s="99">
        <v>0</v>
      </c>
      <c r="AL1411" s="99">
        <v>0</v>
      </c>
      <c r="AM1411" s="99">
        <v>128004.64644146001</v>
      </c>
      <c r="AN1411" s="99">
        <v>4436242.0664672898</v>
      </c>
      <c r="AO1411" s="99">
        <v>11884365.341308599</v>
      </c>
      <c r="AP1411" s="99">
        <v>806.22708971798397</v>
      </c>
      <c r="AQ1411" s="99">
        <v>6958878.8970336895</v>
      </c>
      <c r="AR1411" s="99">
        <v>2547203.4907531701</v>
      </c>
      <c r="AS1411" s="99">
        <v>257788.71947288499</v>
      </c>
      <c r="AT1411" s="99">
        <v>579932.12815094006</v>
      </c>
      <c r="AU1411" s="99">
        <v>23292.1827609539</v>
      </c>
      <c r="AV1411" s="99">
        <v>4913753.6669921903</v>
      </c>
      <c r="AW1411" s="99">
        <v>5910342.3148803702</v>
      </c>
      <c r="AX1411" s="99">
        <v>6608845.2506713904</v>
      </c>
      <c r="AY1411" s="99">
        <v>6135013.62426758</v>
      </c>
      <c r="AZ1411" s="99">
        <v>4591536.0648193397</v>
      </c>
      <c r="BA1411" s="99">
        <v>0</v>
      </c>
      <c r="BB1411" s="99">
        <v>0</v>
      </c>
      <c r="BC1411" s="99">
        <v>1725476.1834869401</v>
      </c>
      <c r="BD1411" s="99">
        <v>0</v>
      </c>
      <c r="BE1411" s="99">
        <v>0</v>
      </c>
      <c r="BF1411" s="99">
        <v>838316.42791748</v>
      </c>
      <c r="BG1411" s="99">
        <v>10895567.0001221</v>
      </c>
      <c r="BH1411" s="99">
        <v>2702703.4344482399</v>
      </c>
      <c r="BI1411" s="99">
        <v>54.787007486913403</v>
      </c>
      <c r="BJ1411" s="99">
        <v>2055179.9838867199</v>
      </c>
      <c r="BK1411" s="99">
        <v>1048208.01810455</v>
      </c>
      <c r="BL1411" s="99">
        <v>0</v>
      </c>
      <c r="BM1411" s="99">
        <v>0</v>
      </c>
      <c r="BN1411" s="99">
        <v>0</v>
      </c>
      <c r="BO1411" s="99">
        <v>0</v>
      </c>
      <c r="BP1411" s="99">
        <v>0</v>
      </c>
      <c r="BQ1411" s="99">
        <v>0</v>
      </c>
      <c r="BR1411" s="99">
        <v>2065055.5857391399</v>
      </c>
      <c r="BS1411" s="99">
        <v>1796599.9720459001</v>
      </c>
      <c r="BT1411" s="99">
        <v>0</v>
      </c>
      <c r="BU1411" s="99">
        <v>0</v>
      </c>
      <c r="BV1411" s="99">
        <v>872651.24971008301</v>
      </c>
      <c r="BW1411" s="99">
        <v>0</v>
      </c>
      <c r="BX1411" s="99">
        <v>0</v>
      </c>
      <c r="BY1411" s="99">
        <v>0</v>
      </c>
      <c r="BZ1411" s="99">
        <v>0</v>
      </c>
      <c r="CA1411" s="99">
        <v>41937.308069706</v>
      </c>
      <c r="CB1411" s="99">
        <v>2663164.97900391</v>
      </c>
      <c r="CC1411" s="99">
        <v>18931303.878417999</v>
      </c>
      <c r="CD1411" s="99">
        <v>4787533.5239257803</v>
      </c>
      <c r="CE1411" s="99">
        <v>731.79836487025</v>
      </c>
      <c r="CF1411" s="99">
        <v>127796.931093216</v>
      </c>
      <c r="CG1411" s="99">
        <v>837907.09399414097</v>
      </c>
      <c r="CH1411" s="99">
        <v>0</v>
      </c>
      <c r="CI1411" s="99">
        <v>42666.845393180804</v>
      </c>
      <c r="CJ1411" s="99">
        <v>2792820.1801452599</v>
      </c>
      <c r="CK1411" s="99">
        <v>19768504.403320301</v>
      </c>
      <c r="CL1411" s="99">
        <v>4789788.640625</v>
      </c>
      <c r="CM1411" s="166">
        <v>59195.217605590798</v>
      </c>
      <c r="CN1411" s="166">
        <v>7258693.5659179697</v>
      </c>
      <c r="CO1411" s="166">
        <v>30650542.410400402</v>
      </c>
      <c r="CP1411" s="99">
        <v>4789788.640625</v>
      </c>
      <c r="CQ1411" s="99">
        <v>0</v>
      </c>
      <c r="CR1411" s="99">
        <v>0</v>
      </c>
      <c r="CS1411" s="99">
        <v>0</v>
      </c>
      <c r="CT1411" s="99">
        <v>0</v>
      </c>
      <c r="CU1411" s="98">
        <v>24100.626367211</v>
      </c>
      <c r="CV1411" s="98">
        <v>6470.9116133369998</v>
      </c>
      <c r="CW1411" s="98">
        <v>2790961.9100971259</v>
      </c>
      <c r="CX1411" s="98">
        <v>19769210.972412139</v>
      </c>
    </row>
    <row r="1412" spans="1:102" x14ac:dyDescent="0.2">
      <c r="A1412" s="98" t="s">
        <v>74</v>
      </c>
      <c r="B1412" s="100">
        <v>38687</v>
      </c>
      <c r="C1412" s="99">
        <v>29342.1949338913</v>
      </c>
      <c r="D1412" s="99">
        <v>1.80792691399984</v>
      </c>
      <c r="E1412" s="99">
        <v>13009.352579116799</v>
      </c>
      <c r="F1412" s="99">
        <v>6246.2597379684403</v>
      </c>
      <c r="G1412" s="99">
        <v>252.543112915009</v>
      </c>
      <c r="H1412" s="99">
        <v>493.540275171399</v>
      </c>
      <c r="I1412" s="99">
        <v>28.0047479108907</v>
      </c>
      <c r="J1412" s="99">
        <v>7520.7470782399196</v>
      </c>
      <c r="K1412" s="99">
        <v>9419.3230530023593</v>
      </c>
      <c r="L1412" s="99">
        <v>17674.309061288801</v>
      </c>
      <c r="M1412" s="99">
        <v>17452.223187684998</v>
      </c>
      <c r="N1412" s="99">
        <v>4556.0568834543201</v>
      </c>
      <c r="O1412" s="99">
        <v>0</v>
      </c>
      <c r="P1412" s="99">
        <v>0</v>
      </c>
      <c r="Q1412" s="99">
        <v>2567.0053138434901</v>
      </c>
      <c r="R1412" s="99">
        <v>0</v>
      </c>
      <c r="S1412" s="99">
        <v>0</v>
      </c>
      <c r="T1412" s="99">
        <v>744.91334133595205</v>
      </c>
      <c r="U1412" s="99">
        <v>16841.435870409001</v>
      </c>
      <c r="V1412" s="99">
        <v>1690703.0174408001</v>
      </c>
      <c r="W1412" s="99">
        <v>106.270348606631</v>
      </c>
      <c r="X1412" s="99">
        <v>969924.856590271</v>
      </c>
      <c r="Y1412" s="99">
        <v>366964.82108306902</v>
      </c>
      <c r="Z1412" s="99">
        <v>48166.698934555097</v>
      </c>
      <c r="AA1412" s="99">
        <v>78701.510914802595</v>
      </c>
      <c r="AB1412" s="99">
        <v>3102.5587695241002</v>
      </c>
      <c r="AC1412" s="99">
        <v>2556101.4100341802</v>
      </c>
      <c r="AD1412" s="99">
        <v>2217009.0959777799</v>
      </c>
      <c r="AE1412" s="99">
        <v>857203.98432922398</v>
      </c>
      <c r="AF1412" s="99">
        <v>850900.09567260696</v>
      </c>
      <c r="AG1412" s="99">
        <v>680776.10131835903</v>
      </c>
      <c r="AH1412" s="99">
        <v>0</v>
      </c>
      <c r="AI1412" s="99">
        <v>0</v>
      </c>
      <c r="AJ1412" s="99">
        <v>243188.414295197</v>
      </c>
      <c r="AK1412" s="99">
        <v>0</v>
      </c>
      <c r="AL1412" s="99">
        <v>0</v>
      </c>
      <c r="AM1412" s="99">
        <v>124780.193455696</v>
      </c>
      <c r="AN1412" s="99">
        <v>4705184.0161132803</v>
      </c>
      <c r="AO1412" s="99">
        <v>12219436.927978501</v>
      </c>
      <c r="AP1412" s="99">
        <v>985.32409342378401</v>
      </c>
      <c r="AQ1412" s="99">
        <v>6917621.2282104502</v>
      </c>
      <c r="AR1412" s="99">
        <v>2633124.5065307599</v>
      </c>
      <c r="AS1412" s="99">
        <v>321043.22880935698</v>
      </c>
      <c r="AT1412" s="99">
        <v>519915.88740158099</v>
      </c>
      <c r="AU1412" s="99">
        <v>20299.327229738199</v>
      </c>
      <c r="AV1412" s="99">
        <v>6176486.4671630897</v>
      </c>
      <c r="AW1412" s="99">
        <v>5479666.9649047898</v>
      </c>
      <c r="AX1412" s="99">
        <v>6323907.3988647498</v>
      </c>
      <c r="AY1412" s="99">
        <v>6221088.7664794903</v>
      </c>
      <c r="AZ1412" s="99">
        <v>4641168.7439575205</v>
      </c>
      <c r="BA1412" s="99">
        <v>0</v>
      </c>
      <c r="BB1412" s="99">
        <v>0</v>
      </c>
      <c r="BC1412" s="99">
        <v>1737781.1162262</v>
      </c>
      <c r="BD1412" s="99">
        <v>0</v>
      </c>
      <c r="BE1412" s="99">
        <v>0</v>
      </c>
      <c r="BF1412" s="99">
        <v>829137.02719116199</v>
      </c>
      <c r="BG1412" s="99">
        <v>11562425.963501001</v>
      </c>
      <c r="BH1412" s="99">
        <v>2782627.4034728999</v>
      </c>
      <c r="BI1412" s="99">
        <v>154.383397322148</v>
      </c>
      <c r="BJ1412" s="99">
        <v>2132322.4309997601</v>
      </c>
      <c r="BK1412" s="99">
        <v>1171406.19088745</v>
      </c>
      <c r="BL1412" s="99">
        <v>0</v>
      </c>
      <c r="BM1412" s="99">
        <v>0</v>
      </c>
      <c r="BN1412" s="99">
        <v>0</v>
      </c>
      <c r="BO1412" s="99">
        <v>0</v>
      </c>
      <c r="BP1412" s="99">
        <v>0</v>
      </c>
      <c r="BQ1412" s="99">
        <v>0</v>
      </c>
      <c r="BR1412" s="99">
        <v>2110350.8591003399</v>
      </c>
      <c r="BS1412" s="99">
        <v>1836509.30439758</v>
      </c>
      <c r="BT1412" s="99">
        <v>0</v>
      </c>
      <c r="BU1412" s="99">
        <v>0</v>
      </c>
      <c r="BV1412" s="99">
        <v>992759.31819152797</v>
      </c>
      <c r="BW1412" s="99">
        <v>0</v>
      </c>
      <c r="BX1412" s="99">
        <v>0</v>
      </c>
      <c r="BY1412" s="99">
        <v>0</v>
      </c>
      <c r="BZ1412" s="99">
        <v>0</v>
      </c>
      <c r="CA1412" s="99">
        <v>42253.153821945198</v>
      </c>
      <c r="CB1412" s="99">
        <v>2660592.84521484</v>
      </c>
      <c r="CC1412" s="99">
        <v>19175534.806884799</v>
      </c>
      <c r="CD1412" s="99">
        <v>4920046.30505371</v>
      </c>
      <c r="CE1412" s="99">
        <v>748.78181559592497</v>
      </c>
      <c r="CF1412" s="99">
        <v>130322.225525856</v>
      </c>
      <c r="CG1412" s="99">
        <v>865785.79283904994</v>
      </c>
      <c r="CH1412" s="99">
        <v>0</v>
      </c>
      <c r="CI1412" s="99">
        <v>42998.622130393996</v>
      </c>
      <c r="CJ1412" s="99">
        <v>2796628.5292358398</v>
      </c>
      <c r="CK1412" s="99">
        <v>20047417.379638702</v>
      </c>
      <c r="CL1412" s="99">
        <v>4921626.38037109</v>
      </c>
      <c r="CM1412" s="166">
        <v>59799.155760288202</v>
      </c>
      <c r="CN1412" s="166">
        <v>7503791.0890502902</v>
      </c>
      <c r="CO1412" s="166">
        <v>31579778.9145508</v>
      </c>
      <c r="CP1412" s="99">
        <v>4921626.38037109</v>
      </c>
      <c r="CQ1412" s="99">
        <v>0</v>
      </c>
      <c r="CR1412" s="99">
        <v>0</v>
      </c>
      <c r="CS1412" s="99">
        <v>0</v>
      </c>
      <c r="CT1412" s="99">
        <v>0</v>
      </c>
      <c r="CU1412" s="98">
        <v>22758.775385254001</v>
      </c>
      <c r="CV1412" s="98">
        <v>7737.2434111590001</v>
      </c>
      <c r="CW1412" s="98">
        <v>2790915.070740696</v>
      </c>
      <c r="CX1412" s="98">
        <v>20041320.599723849</v>
      </c>
    </row>
    <row r="1413" spans="1:102" x14ac:dyDescent="0.2">
      <c r="A1413" s="98" t="s">
        <v>74</v>
      </c>
      <c r="B1413" s="100">
        <v>38777</v>
      </c>
      <c r="C1413" s="99">
        <v>29817.5169517994</v>
      </c>
      <c r="D1413" s="99">
        <v>2.1367604609986302</v>
      </c>
      <c r="E1413" s="99">
        <v>12593.9541419744</v>
      </c>
      <c r="F1413" s="99">
        <v>6341.8575290441504</v>
      </c>
      <c r="G1413" s="99">
        <v>282.55483574792697</v>
      </c>
      <c r="H1413" s="99">
        <v>462.982536900789</v>
      </c>
      <c r="I1413" s="99">
        <v>27.849588826997199</v>
      </c>
      <c r="J1413" s="99">
        <v>8711.4722489118594</v>
      </c>
      <c r="K1413" s="99">
        <v>8300.6388517618198</v>
      </c>
      <c r="L1413" s="99">
        <v>8805.6950057744998</v>
      </c>
      <c r="M1413" s="99">
        <v>17500.413220644001</v>
      </c>
      <c r="N1413" s="99">
        <v>4618.3778595328304</v>
      </c>
      <c r="O1413" s="99">
        <v>11428.3432761431</v>
      </c>
      <c r="P1413" s="99">
        <v>0</v>
      </c>
      <c r="Q1413" s="99">
        <v>2607.6118440330001</v>
      </c>
      <c r="R1413" s="99">
        <v>473.79736876860301</v>
      </c>
      <c r="S1413" s="99">
        <v>0</v>
      </c>
      <c r="T1413" s="99">
        <v>301.89597601816098</v>
      </c>
      <c r="U1413" s="99">
        <v>17016.455051422101</v>
      </c>
      <c r="V1413" s="99">
        <v>1723353.3708190899</v>
      </c>
      <c r="W1413" s="99">
        <v>129.79560873843701</v>
      </c>
      <c r="X1413" s="99">
        <v>952706.94152069103</v>
      </c>
      <c r="Y1413" s="99">
        <v>379613.02493286098</v>
      </c>
      <c r="Z1413" s="99">
        <v>57345.822114944502</v>
      </c>
      <c r="AA1413" s="99">
        <v>74099.4698867798</v>
      </c>
      <c r="AB1413" s="99">
        <v>3131.1211961805798</v>
      </c>
      <c r="AC1413" s="99">
        <v>2965713.3535766602</v>
      </c>
      <c r="AD1413" s="99">
        <v>1876406.0589294401</v>
      </c>
      <c r="AE1413" s="99">
        <v>368370.90941619902</v>
      </c>
      <c r="AF1413" s="99">
        <v>856811.90900421096</v>
      </c>
      <c r="AG1413" s="99">
        <v>680285.764350891</v>
      </c>
      <c r="AH1413" s="99">
        <v>545275.41213226295</v>
      </c>
      <c r="AI1413" s="99">
        <v>0</v>
      </c>
      <c r="AJ1413" s="99">
        <v>246559.82650756801</v>
      </c>
      <c r="AK1413" s="99">
        <v>82027.144898414597</v>
      </c>
      <c r="AL1413" s="99">
        <v>0</v>
      </c>
      <c r="AM1413" s="99">
        <v>50059.145473003402</v>
      </c>
      <c r="AN1413" s="99">
        <v>4828207.14306641</v>
      </c>
      <c r="AO1413" s="99">
        <v>12580442.696167</v>
      </c>
      <c r="AP1413" s="99">
        <v>1178.01817731559</v>
      </c>
      <c r="AQ1413" s="99">
        <v>6842959.3723144503</v>
      </c>
      <c r="AR1413" s="99">
        <v>2745564.8790588402</v>
      </c>
      <c r="AS1413" s="99">
        <v>390716.23267364502</v>
      </c>
      <c r="AT1413" s="99">
        <v>500137.32522583002</v>
      </c>
      <c r="AU1413" s="99">
        <v>20734.726352691701</v>
      </c>
      <c r="AV1413" s="99">
        <v>7250973.4345092801</v>
      </c>
      <c r="AW1413" s="99">
        <v>4672600.3354492197</v>
      </c>
      <c r="AX1413" s="99">
        <v>2797809.92999268</v>
      </c>
      <c r="AY1413" s="99">
        <v>6346356.4039917002</v>
      </c>
      <c r="AZ1413" s="99">
        <v>4695373.2399292002</v>
      </c>
      <c r="BA1413" s="99">
        <v>3928834.3224182101</v>
      </c>
      <c r="BB1413" s="99">
        <v>0</v>
      </c>
      <c r="BC1413" s="99">
        <v>1771117.6194458001</v>
      </c>
      <c r="BD1413" s="99">
        <v>555109.967475891</v>
      </c>
      <c r="BE1413" s="99">
        <v>0</v>
      </c>
      <c r="BF1413" s="99">
        <v>341626.19916534401</v>
      </c>
      <c r="BG1413" s="99">
        <v>11936878.9990234</v>
      </c>
      <c r="BH1413" s="99">
        <v>3509661.4077453599</v>
      </c>
      <c r="BI1413" s="99">
        <v>130.396310254931</v>
      </c>
      <c r="BJ1413" s="99">
        <v>2416151.0940246601</v>
      </c>
      <c r="BK1413" s="99">
        <v>1264453.03581238</v>
      </c>
      <c r="BL1413" s="99">
        <v>0</v>
      </c>
      <c r="BM1413" s="99">
        <v>41067.611977577202</v>
      </c>
      <c r="BN1413" s="99">
        <v>1907.28396598995</v>
      </c>
      <c r="BO1413" s="99">
        <v>0</v>
      </c>
      <c r="BP1413" s="99">
        <v>0</v>
      </c>
      <c r="BQ1413" s="99">
        <v>0</v>
      </c>
      <c r="BR1413" s="99">
        <v>2207262.4799499498</v>
      </c>
      <c r="BS1413" s="99">
        <v>1889920.0860290499</v>
      </c>
      <c r="BT1413" s="99">
        <v>766034.55030059803</v>
      </c>
      <c r="BU1413" s="99">
        <v>0</v>
      </c>
      <c r="BV1413" s="99">
        <v>1003986.47560883</v>
      </c>
      <c r="BW1413" s="99">
        <v>64847.313911438003</v>
      </c>
      <c r="BX1413" s="99">
        <v>0</v>
      </c>
      <c r="BY1413" s="99">
        <v>0</v>
      </c>
      <c r="BZ1413" s="99">
        <v>0</v>
      </c>
      <c r="CA1413" s="99">
        <v>42511.798256874099</v>
      </c>
      <c r="CB1413" s="99">
        <v>2682559.7082824698</v>
      </c>
      <c r="CC1413" s="99">
        <v>19475410.644531298</v>
      </c>
      <c r="CD1413" s="99">
        <v>5897476.8965454102</v>
      </c>
      <c r="CE1413" s="99">
        <v>754.29543670266901</v>
      </c>
      <c r="CF1413" s="99">
        <v>130926.423411369</v>
      </c>
      <c r="CG1413" s="99">
        <v>887815.84966278099</v>
      </c>
      <c r="CH1413" s="99">
        <v>0</v>
      </c>
      <c r="CI1413" s="99">
        <v>43269.526272773699</v>
      </c>
      <c r="CJ1413" s="99">
        <v>2812714.9223327599</v>
      </c>
      <c r="CK1413" s="99">
        <v>20359716.5622559</v>
      </c>
      <c r="CL1413" s="99">
        <v>5962765.4838256799</v>
      </c>
      <c r="CM1413" s="166">
        <v>60227.905481338501</v>
      </c>
      <c r="CN1413" s="166">
        <v>7632763.6051635696</v>
      </c>
      <c r="CO1413" s="166">
        <v>32295729.043945301</v>
      </c>
      <c r="CP1413" s="99">
        <v>5962765.4838256799</v>
      </c>
      <c r="CQ1413" s="99">
        <v>0</v>
      </c>
      <c r="CR1413" s="99">
        <v>0</v>
      </c>
      <c r="CS1413" s="99">
        <v>0</v>
      </c>
      <c r="CT1413" s="99">
        <v>0</v>
      </c>
      <c r="CU1413" s="98">
        <v>21353.468202426</v>
      </c>
      <c r="CV1413" s="98">
        <v>8954.2430151810004</v>
      </c>
      <c r="CW1413" s="98">
        <v>2813486.1316938386</v>
      </c>
      <c r="CX1413" s="98">
        <v>20363226.494194079</v>
      </c>
    </row>
    <row r="1414" spans="1:102" x14ac:dyDescent="0.2">
      <c r="A1414" s="98" t="s">
        <v>74</v>
      </c>
      <c r="B1414" s="100">
        <v>38869</v>
      </c>
      <c r="C1414" s="99">
        <v>30729.891909837701</v>
      </c>
      <c r="D1414" s="99">
        <v>2.0587642789760099</v>
      </c>
      <c r="E1414" s="99">
        <v>12460.9576694965</v>
      </c>
      <c r="F1414" s="99">
        <v>6699.3842755556097</v>
      </c>
      <c r="G1414" s="99">
        <v>324.83920067921298</v>
      </c>
      <c r="H1414" s="99">
        <v>429.05932118743698</v>
      </c>
      <c r="I1414" s="99">
        <v>25.269247919553901</v>
      </c>
      <c r="J1414" s="99">
        <v>9860.3015139102899</v>
      </c>
      <c r="K1414" s="99">
        <v>7256.7492129802704</v>
      </c>
      <c r="L1414" s="99">
        <v>8140.4348083734503</v>
      </c>
      <c r="M1414" s="99">
        <v>17729.399701118498</v>
      </c>
      <c r="N1414" s="99">
        <v>4660.5872824192002</v>
      </c>
      <c r="O1414" s="99">
        <v>12023.106283426299</v>
      </c>
      <c r="P1414" s="99">
        <v>0</v>
      </c>
      <c r="Q1414" s="99">
        <v>2605.16686534882</v>
      </c>
      <c r="R1414" s="99">
        <v>492.07366386428498</v>
      </c>
      <c r="S1414" s="99">
        <v>0</v>
      </c>
      <c r="T1414" s="99">
        <v>280.172020625323</v>
      </c>
      <c r="U1414" s="99">
        <v>17154.0864341259</v>
      </c>
      <c r="V1414" s="99">
        <v>1786379.90956116</v>
      </c>
      <c r="W1414" s="99">
        <v>151.71539978496699</v>
      </c>
      <c r="X1414" s="99">
        <v>928862.53982543899</v>
      </c>
      <c r="Y1414" s="99">
        <v>396431.46452713001</v>
      </c>
      <c r="Z1414" s="99">
        <v>61684.340864658399</v>
      </c>
      <c r="AA1414" s="99">
        <v>65787.469053268404</v>
      </c>
      <c r="AB1414" s="99">
        <v>2706.6594823300802</v>
      </c>
      <c r="AC1414" s="99">
        <v>3321144.1133727999</v>
      </c>
      <c r="AD1414" s="99">
        <v>1561931.3813018801</v>
      </c>
      <c r="AE1414" s="99">
        <v>343141.22330093401</v>
      </c>
      <c r="AF1414" s="99">
        <v>871610.53334045399</v>
      </c>
      <c r="AG1414" s="99">
        <v>687270.53096008301</v>
      </c>
      <c r="AH1414" s="99">
        <v>574218.12704467797</v>
      </c>
      <c r="AI1414" s="99">
        <v>0</v>
      </c>
      <c r="AJ1414" s="99">
        <v>243051.47095871001</v>
      </c>
      <c r="AK1414" s="99">
        <v>81263.161763191194</v>
      </c>
      <c r="AL1414" s="99">
        <v>0</v>
      </c>
      <c r="AM1414" s="99">
        <v>45522.534439563802</v>
      </c>
      <c r="AN1414" s="99">
        <v>4939617.0274658203</v>
      </c>
      <c r="AO1414" s="99">
        <v>13189641.491333</v>
      </c>
      <c r="AP1414" s="99">
        <v>1320.10975772142</v>
      </c>
      <c r="AQ1414" s="99">
        <v>6717946.2279663105</v>
      </c>
      <c r="AR1414" s="99">
        <v>2878242.3465881301</v>
      </c>
      <c r="AS1414" s="99">
        <v>426296.62837600702</v>
      </c>
      <c r="AT1414" s="99">
        <v>447628.86592865002</v>
      </c>
      <c r="AU1414" s="99">
        <v>18604.9082040787</v>
      </c>
      <c r="AV1414" s="99">
        <v>8291977.9971313505</v>
      </c>
      <c r="AW1414" s="99">
        <v>3919093.1859741202</v>
      </c>
      <c r="AX1414" s="99">
        <v>2656031.10693359</v>
      </c>
      <c r="AY1414" s="99">
        <v>6573288.6593017597</v>
      </c>
      <c r="AZ1414" s="99">
        <v>4802068.0707397498</v>
      </c>
      <c r="BA1414" s="99">
        <v>4168486.12255859</v>
      </c>
      <c r="BB1414" s="99">
        <v>0</v>
      </c>
      <c r="BC1414" s="99">
        <v>1785351.67018127</v>
      </c>
      <c r="BD1414" s="99">
        <v>551552.34049987805</v>
      </c>
      <c r="BE1414" s="99">
        <v>0</v>
      </c>
      <c r="BF1414" s="99">
        <v>314268.44999313401</v>
      </c>
      <c r="BG1414" s="99">
        <v>12182648.9801025</v>
      </c>
      <c r="BH1414" s="99">
        <v>3646157.3565978999</v>
      </c>
      <c r="BI1414" s="99">
        <v>34.444144689943599</v>
      </c>
      <c r="BJ1414" s="99">
        <v>2370114.0918579102</v>
      </c>
      <c r="BK1414" s="99">
        <v>1311583.1590881301</v>
      </c>
      <c r="BL1414" s="99">
        <v>0</v>
      </c>
      <c r="BM1414" s="99">
        <v>38878.075625896498</v>
      </c>
      <c r="BN1414" s="99">
        <v>2233.9285259246799</v>
      </c>
      <c r="BO1414" s="99">
        <v>0</v>
      </c>
      <c r="BP1414" s="99">
        <v>0</v>
      </c>
      <c r="BQ1414" s="99">
        <v>0</v>
      </c>
      <c r="BR1414" s="99">
        <v>2265829.3406982399</v>
      </c>
      <c r="BS1414" s="99">
        <v>1925038.3791503899</v>
      </c>
      <c r="BT1414" s="99">
        <v>813058.67009735096</v>
      </c>
      <c r="BU1414" s="99">
        <v>0</v>
      </c>
      <c r="BV1414" s="99">
        <v>1003235.41494751</v>
      </c>
      <c r="BW1414" s="99">
        <v>64108.886791229197</v>
      </c>
      <c r="BX1414" s="99">
        <v>0</v>
      </c>
      <c r="BY1414" s="99">
        <v>0</v>
      </c>
      <c r="BZ1414" s="99">
        <v>0</v>
      </c>
      <c r="CA1414" s="99">
        <v>43235.086139202103</v>
      </c>
      <c r="CB1414" s="99">
        <v>2724579.0833435101</v>
      </c>
      <c r="CC1414" s="99">
        <v>19992649.793457001</v>
      </c>
      <c r="CD1414" s="99">
        <v>6007985.1077880897</v>
      </c>
      <c r="CE1414" s="99">
        <v>747.74789801985003</v>
      </c>
      <c r="CF1414" s="99">
        <v>128543.66344737999</v>
      </c>
      <c r="CG1414" s="99">
        <v>877770.73954009998</v>
      </c>
      <c r="CH1414" s="99">
        <v>0</v>
      </c>
      <c r="CI1414" s="99">
        <v>43984.996998786897</v>
      </c>
      <c r="CJ1414" s="99">
        <v>2857209.0951843299</v>
      </c>
      <c r="CK1414" s="99">
        <v>20880387.674804699</v>
      </c>
      <c r="CL1414" s="99">
        <v>6073012.1520385696</v>
      </c>
      <c r="CM1414" s="166">
        <v>61054.419661045104</v>
      </c>
      <c r="CN1414" s="166">
        <v>7762376.9331665002</v>
      </c>
      <c r="CO1414" s="166">
        <v>33090969.352783199</v>
      </c>
      <c r="CP1414" s="99">
        <v>6073012.1520385696</v>
      </c>
      <c r="CQ1414" s="99">
        <v>0</v>
      </c>
      <c r="CR1414" s="99">
        <v>0</v>
      </c>
      <c r="CS1414" s="99">
        <v>0</v>
      </c>
      <c r="CT1414" s="99">
        <v>0</v>
      </c>
      <c r="CU1414" s="98">
        <v>20149.971626597999</v>
      </c>
      <c r="CV1414" s="98">
        <v>10131.187892225</v>
      </c>
      <c r="CW1414" s="98">
        <v>2853122.7467908901</v>
      </c>
      <c r="CX1414" s="98">
        <v>20870420.532997102</v>
      </c>
    </row>
    <row r="1415" spans="1:102" x14ac:dyDescent="0.2">
      <c r="A1415" s="98" t="s">
        <v>74</v>
      </c>
      <c r="B1415" s="100">
        <v>38961</v>
      </c>
      <c r="C1415" s="99">
        <v>31374.4176630974</v>
      </c>
      <c r="D1415" s="99">
        <v>2.0279061009932802</v>
      </c>
      <c r="E1415" s="99">
        <v>12126.378970265399</v>
      </c>
      <c r="F1415" s="99">
        <v>6720.7735521197301</v>
      </c>
      <c r="G1415" s="99">
        <v>370.93187728151702</v>
      </c>
      <c r="H1415" s="99">
        <v>384.58779179677401</v>
      </c>
      <c r="I1415" s="99">
        <v>22.878034231485799</v>
      </c>
      <c r="J1415" s="99">
        <v>11057.6408499479</v>
      </c>
      <c r="K1415" s="99">
        <v>6463.4453063607198</v>
      </c>
      <c r="L1415" s="99">
        <v>7776.03242784739</v>
      </c>
      <c r="M1415" s="99">
        <v>17784.2232227325</v>
      </c>
      <c r="N1415" s="99">
        <v>4695.3948678970301</v>
      </c>
      <c r="O1415" s="99">
        <v>12194.7055922747</v>
      </c>
      <c r="P1415" s="99">
        <v>0</v>
      </c>
      <c r="Q1415" s="99">
        <v>2582.6527499556501</v>
      </c>
      <c r="R1415" s="99">
        <v>516.57832080125797</v>
      </c>
      <c r="S1415" s="99">
        <v>0</v>
      </c>
      <c r="T1415" s="99">
        <v>250.85611897893301</v>
      </c>
      <c r="U1415" s="99">
        <v>17443.461639881101</v>
      </c>
      <c r="V1415" s="99">
        <v>1813987.32907104</v>
      </c>
      <c r="W1415" s="99">
        <v>528.85627862065996</v>
      </c>
      <c r="X1415" s="99">
        <v>898812.87165832496</v>
      </c>
      <c r="Y1415" s="99">
        <v>400558.206512451</v>
      </c>
      <c r="Z1415" s="99">
        <v>69449.993094444304</v>
      </c>
      <c r="AA1415" s="99">
        <v>55841.1957912445</v>
      </c>
      <c r="AB1415" s="99">
        <v>2887.4136501550702</v>
      </c>
      <c r="AC1415" s="99">
        <v>3675095.5210266099</v>
      </c>
      <c r="AD1415" s="99">
        <v>1260825.44436646</v>
      </c>
      <c r="AE1415" s="99">
        <v>328210.26913833601</v>
      </c>
      <c r="AF1415" s="99">
        <v>867822.15347290004</v>
      </c>
      <c r="AG1415" s="99">
        <v>682434.64571380604</v>
      </c>
      <c r="AH1415" s="99">
        <v>588389.03155517601</v>
      </c>
      <c r="AI1415" s="99">
        <v>0</v>
      </c>
      <c r="AJ1415" s="99">
        <v>239341.478033066</v>
      </c>
      <c r="AK1415" s="99">
        <v>80988.759801864595</v>
      </c>
      <c r="AL1415" s="99">
        <v>0</v>
      </c>
      <c r="AM1415" s="99">
        <v>41931.624967575102</v>
      </c>
      <c r="AN1415" s="99">
        <v>4950318.0488891602</v>
      </c>
      <c r="AO1415" s="99">
        <v>13507711.705688501</v>
      </c>
      <c r="AP1415" s="99">
        <v>4059.9054999351501</v>
      </c>
      <c r="AQ1415" s="99">
        <v>6562169.7923584003</v>
      </c>
      <c r="AR1415" s="99">
        <v>2944642.8261108398</v>
      </c>
      <c r="AS1415" s="99">
        <v>474949.00708770799</v>
      </c>
      <c r="AT1415" s="99">
        <v>380831.374038696</v>
      </c>
      <c r="AU1415" s="99">
        <v>20105.762295484499</v>
      </c>
      <c r="AV1415" s="99">
        <v>9418503.7332763709</v>
      </c>
      <c r="AW1415" s="99">
        <v>3243197.34838867</v>
      </c>
      <c r="AX1415" s="99">
        <v>2568776.8397522001</v>
      </c>
      <c r="AY1415" s="99">
        <v>6537914.1936645498</v>
      </c>
      <c r="AZ1415" s="99">
        <v>4794283.3034057599</v>
      </c>
      <c r="BA1415" s="99">
        <v>4327771.4146728497</v>
      </c>
      <c r="BB1415" s="99">
        <v>0</v>
      </c>
      <c r="BC1415" s="99">
        <v>1766360.5263519301</v>
      </c>
      <c r="BD1415" s="99">
        <v>549984.37281799305</v>
      </c>
      <c r="BE1415" s="99">
        <v>0</v>
      </c>
      <c r="BF1415" s="99">
        <v>290043.79687118501</v>
      </c>
      <c r="BG1415" s="99">
        <v>12672959.0073242</v>
      </c>
      <c r="BH1415" s="99">
        <v>3697124.4771728502</v>
      </c>
      <c r="BI1415" s="99">
        <v>294.15522141009598</v>
      </c>
      <c r="BJ1415" s="99">
        <v>2367234.8129272498</v>
      </c>
      <c r="BK1415" s="99">
        <v>1376959.8400115999</v>
      </c>
      <c r="BL1415" s="99">
        <v>0</v>
      </c>
      <c r="BM1415" s="99">
        <v>32931.423619747198</v>
      </c>
      <c r="BN1415" s="99">
        <v>2745.73137632012</v>
      </c>
      <c r="BO1415" s="99">
        <v>0</v>
      </c>
      <c r="BP1415" s="99">
        <v>0</v>
      </c>
      <c r="BQ1415" s="99">
        <v>0</v>
      </c>
      <c r="BR1415" s="99">
        <v>2273334.17645264</v>
      </c>
      <c r="BS1415" s="99">
        <v>1936108.1927032501</v>
      </c>
      <c r="BT1415" s="99">
        <v>844306.57946014404</v>
      </c>
      <c r="BU1415" s="99">
        <v>0</v>
      </c>
      <c r="BV1415" s="99">
        <v>1042739.99458313</v>
      </c>
      <c r="BW1415" s="99">
        <v>62424.372117042498</v>
      </c>
      <c r="BX1415" s="99">
        <v>0</v>
      </c>
      <c r="BY1415" s="99">
        <v>0</v>
      </c>
      <c r="BZ1415" s="99">
        <v>0</v>
      </c>
      <c r="CA1415" s="99">
        <v>43463.108402252197</v>
      </c>
      <c r="CB1415" s="99">
        <v>2716881.8871765099</v>
      </c>
      <c r="CC1415" s="99">
        <v>20147581.7492676</v>
      </c>
      <c r="CD1415" s="99">
        <v>6091558.0346679697</v>
      </c>
      <c r="CE1415" s="99">
        <v>755.354758642614</v>
      </c>
      <c r="CF1415" s="99">
        <v>126896.12186241199</v>
      </c>
      <c r="CG1415" s="99">
        <v>870339.73399353004</v>
      </c>
      <c r="CH1415" s="99">
        <v>0</v>
      </c>
      <c r="CI1415" s="99">
        <v>44215.840187072798</v>
      </c>
      <c r="CJ1415" s="99">
        <v>2848818.03192139</v>
      </c>
      <c r="CK1415" s="99">
        <v>21022944.760497998</v>
      </c>
      <c r="CL1415" s="99">
        <v>6155471.56604004</v>
      </c>
      <c r="CM1415" s="166">
        <v>61664.281786441803</v>
      </c>
      <c r="CN1415" s="166">
        <v>7827892.4682006799</v>
      </c>
      <c r="CO1415" s="166">
        <v>33645094.4072266</v>
      </c>
      <c r="CP1415" s="99">
        <v>6155471.56604004</v>
      </c>
      <c r="CQ1415" s="99">
        <v>0</v>
      </c>
      <c r="CR1415" s="99">
        <v>0</v>
      </c>
      <c r="CS1415" s="99">
        <v>0</v>
      </c>
      <c r="CT1415" s="99">
        <v>0</v>
      </c>
      <c r="CU1415" s="98">
        <v>19012.566777782999</v>
      </c>
      <c r="CV1415" s="98">
        <v>11380.396087828</v>
      </c>
      <c r="CW1415" s="98">
        <v>2843778.0090389219</v>
      </c>
      <c r="CX1415" s="98">
        <v>21017921.483261131</v>
      </c>
    </row>
    <row r="1416" spans="1:102" x14ac:dyDescent="0.2">
      <c r="A1416" s="98" t="s">
        <v>74</v>
      </c>
      <c r="B1416" s="100">
        <v>39052</v>
      </c>
      <c r="C1416" s="99">
        <v>32344.5203900337</v>
      </c>
      <c r="D1416" s="99">
        <v>1.81412016799732</v>
      </c>
      <c r="E1416" s="99">
        <v>11631.263322114901</v>
      </c>
      <c r="F1416" s="99">
        <v>6746.5049244165402</v>
      </c>
      <c r="G1416" s="99">
        <v>407.15660404413899</v>
      </c>
      <c r="H1416" s="99">
        <v>349.29108851402998</v>
      </c>
      <c r="I1416" s="99">
        <v>27.126392529811699</v>
      </c>
      <c r="J1416" s="99">
        <v>12319.971560120601</v>
      </c>
      <c r="K1416" s="99">
        <v>5426.8449296951303</v>
      </c>
      <c r="L1416" s="99">
        <v>7618.2499205470103</v>
      </c>
      <c r="M1416" s="99">
        <v>17886.141167163802</v>
      </c>
      <c r="N1416" s="99">
        <v>4697.2649934887904</v>
      </c>
      <c r="O1416" s="99">
        <v>12636.6098111868</v>
      </c>
      <c r="P1416" s="99">
        <v>0</v>
      </c>
      <c r="Q1416" s="99">
        <v>2556.5814101994001</v>
      </c>
      <c r="R1416" s="99">
        <v>543.97634777426697</v>
      </c>
      <c r="S1416" s="99">
        <v>0</v>
      </c>
      <c r="T1416" s="99">
        <v>233.87644526921201</v>
      </c>
      <c r="U1416" s="99">
        <v>17782.788428306601</v>
      </c>
      <c r="V1416" s="99">
        <v>1876795.29856873</v>
      </c>
      <c r="W1416" s="99">
        <v>103.658129415475</v>
      </c>
      <c r="X1416" s="99">
        <v>862523.73910522496</v>
      </c>
      <c r="Y1416" s="99">
        <v>407052.364765167</v>
      </c>
      <c r="Z1416" s="99">
        <v>77565.418798446699</v>
      </c>
      <c r="AA1416" s="99">
        <v>50347.768216133103</v>
      </c>
      <c r="AB1416" s="99">
        <v>3107.14644181728</v>
      </c>
      <c r="AC1416" s="99">
        <v>4203975.7294921903</v>
      </c>
      <c r="AD1416" s="99">
        <v>955456.70668792701</v>
      </c>
      <c r="AE1416" s="99">
        <v>320609.75435638399</v>
      </c>
      <c r="AF1416" s="99">
        <v>873149.186668396</v>
      </c>
      <c r="AG1416" s="99">
        <v>683132.40467071498</v>
      </c>
      <c r="AH1416" s="99">
        <v>611681.31132507301</v>
      </c>
      <c r="AI1416" s="99">
        <v>0</v>
      </c>
      <c r="AJ1416" s="99">
        <v>236424.257171631</v>
      </c>
      <c r="AK1416" s="99">
        <v>90562.472790718093</v>
      </c>
      <c r="AL1416" s="99">
        <v>0</v>
      </c>
      <c r="AM1416" s="99">
        <v>38485.658700943</v>
      </c>
      <c r="AN1416" s="99">
        <v>5160233.6384277297</v>
      </c>
      <c r="AO1416" s="99">
        <v>14103780.763549799</v>
      </c>
      <c r="AP1416" s="99">
        <v>829.82711496204104</v>
      </c>
      <c r="AQ1416" s="99">
        <v>6338091.9957885696</v>
      </c>
      <c r="AR1416" s="99">
        <v>2994120.31213379</v>
      </c>
      <c r="AS1416" s="99">
        <v>536350.72592926002</v>
      </c>
      <c r="AT1416" s="99">
        <v>347448.07180786098</v>
      </c>
      <c r="AU1416" s="99">
        <v>21011.8796670437</v>
      </c>
      <c r="AV1416" s="99">
        <v>10569581.1051025</v>
      </c>
      <c r="AW1416" s="99">
        <v>2446355.3275451702</v>
      </c>
      <c r="AX1416" s="99">
        <v>2535216.6841125502</v>
      </c>
      <c r="AY1416" s="99">
        <v>6664834.3553466797</v>
      </c>
      <c r="AZ1416" s="99">
        <v>4853994.46166992</v>
      </c>
      <c r="BA1416" s="99">
        <v>4526588.2062377902</v>
      </c>
      <c r="BB1416" s="99">
        <v>0</v>
      </c>
      <c r="BC1416" s="99">
        <v>1753986.0917968799</v>
      </c>
      <c r="BD1416" s="99">
        <v>622273.94576263404</v>
      </c>
      <c r="BE1416" s="99">
        <v>0</v>
      </c>
      <c r="BF1416" s="99">
        <v>270575.93467712402</v>
      </c>
      <c r="BG1416" s="99">
        <v>13126228.088867201</v>
      </c>
      <c r="BH1416" s="99">
        <v>3877139.4074401902</v>
      </c>
      <c r="BI1416" s="99">
        <v>98.308825297281103</v>
      </c>
      <c r="BJ1416" s="99">
        <v>2305091.2854309101</v>
      </c>
      <c r="BK1416" s="99">
        <v>1406377.6622009301</v>
      </c>
      <c r="BL1416" s="99">
        <v>0</v>
      </c>
      <c r="BM1416" s="99">
        <v>30339.7095377445</v>
      </c>
      <c r="BN1416" s="99">
        <v>2575.2754206955401</v>
      </c>
      <c r="BO1416" s="99">
        <v>0</v>
      </c>
      <c r="BP1416" s="99">
        <v>0</v>
      </c>
      <c r="BQ1416" s="99">
        <v>0</v>
      </c>
      <c r="BR1416" s="99">
        <v>2325887.9703979502</v>
      </c>
      <c r="BS1416" s="99">
        <v>1960494.3853759801</v>
      </c>
      <c r="BT1416" s="99">
        <v>882874.25045013404</v>
      </c>
      <c r="BU1416" s="99">
        <v>0</v>
      </c>
      <c r="BV1416" s="99">
        <v>1052631.91972351</v>
      </c>
      <c r="BW1416" s="99">
        <v>71219.741394996599</v>
      </c>
      <c r="BX1416" s="99">
        <v>0</v>
      </c>
      <c r="BY1416" s="99">
        <v>0</v>
      </c>
      <c r="BZ1416" s="99">
        <v>0</v>
      </c>
      <c r="CA1416" s="99">
        <v>43879.446712970697</v>
      </c>
      <c r="CB1416" s="99">
        <v>2735195.2298889202</v>
      </c>
      <c r="CC1416" s="99">
        <v>20426202.667480499</v>
      </c>
      <c r="CD1416" s="99">
        <v>6194497.9626464797</v>
      </c>
      <c r="CE1416" s="99">
        <v>757.16943854093597</v>
      </c>
      <c r="CF1416" s="99">
        <v>128513.59017372099</v>
      </c>
      <c r="CG1416" s="99">
        <v>886766.84820556606</v>
      </c>
      <c r="CH1416" s="99">
        <v>0</v>
      </c>
      <c r="CI1416" s="99">
        <v>44634.210005283399</v>
      </c>
      <c r="CJ1416" s="99">
        <v>2864463.4923095698</v>
      </c>
      <c r="CK1416" s="99">
        <v>21316793.081298798</v>
      </c>
      <c r="CL1416" s="99">
        <v>6264976.6211547898</v>
      </c>
      <c r="CM1416" s="166">
        <v>62346.7932729721</v>
      </c>
      <c r="CN1416" s="166">
        <v>8028458.54760742</v>
      </c>
      <c r="CO1416" s="166">
        <v>34404624.735839799</v>
      </c>
      <c r="CP1416" s="99">
        <v>6264976.6211547898</v>
      </c>
      <c r="CQ1416" s="99">
        <v>0</v>
      </c>
      <c r="CR1416" s="99">
        <v>0</v>
      </c>
      <c r="CS1416" s="99">
        <v>0</v>
      </c>
      <c r="CT1416" s="99">
        <v>0</v>
      </c>
      <c r="CU1416" s="98">
        <v>17354.239016732001</v>
      </c>
      <c r="CV1416" s="98">
        <v>12669.986646493</v>
      </c>
      <c r="CW1416" s="98">
        <v>2863708.8200626411</v>
      </c>
      <c r="CX1416" s="98">
        <v>21312969.515686065</v>
      </c>
    </row>
    <row r="1417" spans="1:102" x14ac:dyDescent="0.2">
      <c r="A1417" s="98" t="s">
        <v>74</v>
      </c>
      <c r="B1417" s="100">
        <v>39142</v>
      </c>
      <c r="C1417" s="99">
        <v>33821.983989715598</v>
      </c>
      <c r="D1417" s="99">
        <v>1.0608701839955801</v>
      </c>
      <c r="E1417" s="99">
        <v>10176.244164228399</v>
      </c>
      <c r="F1417" s="99">
        <v>6595.8800725340798</v>
      </c>
      <c r="G1417" s="99">
        <v>442.45748273283198</v>
      </c>
      <c r="H1417" s="99">
        <v>308.86939371749799</v>
      </c>
      <c r="I1417" s="99">
        <v>27.121556943515301</v>
      </c>
      <c r="J1417" s="99">
        <v>13414.609773159</v>
      </c>
      <c r="K1417" s="99">
        <v>4666.9266777634602</v>
      </c>
      <c r="L1417" s="99">
        <v>7203.7160211801502</v>
      </c>
      <c r="M1417" s="99">
        <v>17972.259001254999</v>
      </c>
      <c r="N1417" s="99">
        <v>4760.7527750134504</v>
      </c>
      <c r="O1417" s="99">
        <v>13083.5252512693</v>
      </c>
      <c r="P1417" s="99">
        <v>0</v>
      </c>
      <c r="Q1417" s="99">
        <v>2542.9709686338902</v>
      </c>
      <c r="R1417" s="99">
        <v>553.35695025324799</v>
      </c>
      <c r="S1417" s="99">
        <v>0</v>
      </c>
      <c r="T1417" s="99">
        <v>224.061675451696</v>
      </c>
      <c r="U1417" s="99">
        <v>18102.844191312801</v>
      </c>
      <c r="V1417" s="99">
        <v>1963161.59477234</v>
      </c>
      <c r="W1417" s="99">
        <v>72.605517840944202</v>
      </c>
      <c r="X1417" s="99">
        <v>757415.094581604</v>
      </c>
      <c r="Y1417" s="99">
        <v>400442.84900665301</v>
      </c>
      <c r="Z1417" s="99">
        <v>83037.805080413804</v>
      </c>
      <c r="AA1417" s="99">
        <v>44479.631402015701</v>
      </c>
      <c r="AB1417" s="99">
        <v>2641.8258740603901</v>
      </c>
      <c r="AC1417" s="99">
        <v>4505344.2280883798</v>
      </c>
      <c r="AD1417" s="99">
        <v>770618.97010803199</v>
      </c>
      <c r="AE1417" s="99">
        <v>307186.075782776</v>
      </c>
      <c r="AF1417" s="99">
        <v>879742.02014160203</v>
      </c>
      <c r="AG1417" s="99">
        <v>686441.48854827904</v>
      </c>
      <c r="AH1417" s="99">
        <v>638701.12613678002</v>
      </c>
      <c r="AI1417" s="99">
        <v>0</v>
      </c>
      <c r="AJ1417" s="99">
        <v>233972.73342514</v>
      </c>
      <c r="AK1417" s="99">
        <v>90545.570960044904</v>
      </c>
      <c r="AL1417" s="99">
        <v>0</v>
      </c>
      <c r="AM1417" s="99">
        <v>37129.601257324197</v>
      </c>
      <c r="AN1417" s="99">
        <v>5283287.55859375</v>
      </c>
      <c r="AO1417" s="99">
        <v>14854022.6925049</v>
      </c>
      <c r="AP1417" s="99">
        <v>684.43479266762699</v>
      </c>
      <c r="AQ1417" s="99">
        <v>5562412.63818359</v>
      </c>
      <c r="AR1417" s="99">
        <v>2930233.2976684598</v>
      </c>
      <c r="AS1417" s="99">
        <v>574348.99451446498</v>
      </c>
      <c r="AT1417" s="99">
        <v>306100.18314361601</v>
      </c>
      <c r="AU1417" s="99">
        <v>17910.395544052099</v>
      </c>
      <c r="AV1417" s="99">
        <v>11468338.038208</v>
      </c>
      <c r="AW1417" s="99">
        <v>1997221.2627258301</v>
      </c>
      <c r="AX1417" s="99">
        <v>2435027.0758667002</v>
      </c>
      <c r="AY1417" s="99">
        <v>6783683.6907959003</v>
      </c>
      <c r="AZ1417" s="99">
        <v>4901071.74682617</v>
      </c>
      <c r="BA1417" s="99">
        <v>4753613.1540527297</v>
      </c>
      <c r="BB1417" s="99">
        <v>0</v>
      </c>
      <c r="BC1417" s="99">
        <v>1742709.4598541299</v>
      </c>
      <c r="BD1417" s="99">
        <v>624960.50801086402</v>
      </c>
      <c r="BE1417" s="99">
        <v>0</v>
      </c>
      <c r="BF1417" s="99">
        <v>259242.35682678199</v>
      </c>
      <c r="BG1417" s="99">
        <v>13491221.9840088</v>
      </c>
      <c r="BH1417" s="99">
        <v>4240604.1986084003</v>
      </c>
      <c r="BI1417" s="99">
        <v>59.563520911615299</v>
      </c>
      <c r="BJ1417" s="99">
        <v>2102396.2208557101</v>
      </c>
      <c r="BK1417" s="99">
        <v>1392282.3213501</v>
      </c>
      <c r="BL1417" s="99">
        <v>0</v>
      </c>
      <c r="BM1417" s="99">
        <v>31588.2113595009</v>
      </c>
      <c r="BN1417" s="99">
        <v>2319.6605486571798</v>
      </c>
      <c r="BO1417" s="99">
        <v>0</v>
      </c>
      <c r="BP1417" s="99">
        <v>0</v>
      </c>
      <c r="BQ1417" s="99">
        <v>0</v>
      </c>
      <c r="BR1417" s="99">
        <v>2358408.13031006</v>
      </c>
      <c r="BS1417" s="99">
        <v>1974804.4914703399</v>
      </c>
      <c r="BT1417" s="99">
        <v>926680.10005950904</v>
      </c>
      <c r="BU1417" s="99">
        <v>0</v>
      </c>
      <c r="BV1417" s="99">
        <v>1041673.05983734</v>
      </c>
      <c r="BW1417" s="99">
        <v>72533.820271492004</v>
      </c>
      <c r="BX1417" s="99">
        <v>0</v>
      </c>
      <c r="BY1417" s="99">
        <v>0</v>
      </c>
      <c r="BZ1417" s="99">
        <v>0</v>
      </c>
      <c r="CA1417" s="99">
        <v>44080.837769985199</v>
      </c>
      <c r="CB1417" s="99">
        <v>2741713.1071777302</v>
      </c>
      <c r="CC1417" s="99">
        <v>20619098.120361298</v>
      </c>
      <c r="CD1417" s="99">
        <v>6320717.2597656297</v>
      </c>
      <c r="CE1417" s="99">
        <v>759.16745123267197</v>
      </c>
      <c r="CF1417" s="99">
        <v>128533.71592330901</v>
      </c>
      <c r="CG1417" s="99">
        <v>888695.48216247605</v>
      </c>
      <c r="CH1417" s="99">
        <v>0</v>
      </c>
      <c r="CI1417" s="99">
        <v>44842.775104999499</v>
      </c>
      <c r="CJ1417" s="99">
        <v>2874679.48291016</v>
      </c>
      <c r="CK1417" s="99">
        <v>21510792.293945301</v>
      </c>
      <c r="CL1417" s="99">
        <v>6393850.1383667002</v>
      </c>
      <c r="CM1417" s="166">
        <v>62872.361803054802</v>
      </c>
      <c r="CN1417" s="166">
        <v>8151193.6953125</v>
      </c>
      <c r="CO1417" s="166">
        <v>34997485.736816399</v>
      </c>
      <c r="CP1417" s="99">
        <v>6393850.1383667002</v>
      </c>
      <c r="CQ1417" s="99">
        <v>0</v>
      </c>
      <c r="CR1417" s="99">
        <v>0</v>
      </c>
      <c r="CS1417" s="99">
        <v>0</v>
      </c>
      <c r="CT1417" s="99">
        <v>0</v>
      </c>
      <c r="CU1417" s="98">
        <v>15149.857211189999</v>
      </c>
      <c r="CV1417" s="98">
        <v>13803.101178114001</v>
      </c>
      <c r="CW1417" s="98">
        <v>2870246.823101039</v>
      </c>
      <c r="CX1417" s="98">
        <v>21507793.602523774</v>
      </c>
    </row>
    <row r="1418" spans="1:102" x14ac:dyDescent="0.2">
      <c r="A1418" s="98" t="s">
        <v>74</v>
      </c>
      <c r="B1418" s="100">
        <v>39234</v>
      </c>
      <c r="C1418" s="99">
        <v>34333.8995723724</v>
      </c>
      <c r="D1418" s="99">
        <v>1.03402394299337</v>
      </c>
      <c r="E1418" s="99">
        <v>9867.1627981662805</v>
      </c>
      <c r="F1418" s="99">
        <v>6508.6877998709697</v>
      </c>
      <c r="G1418" s="99">
        <v>515.80470474809397</v>
      </c>
      <c r="H1418" s="99">
        <v>275.15927983447898</v>
      </c>
      <c r="I1418" s="99">
        <v>22.180469396757001</v>
      </c>
      <c r="J1418" s="99">
        <v>14370.690201044101</v>
      </c>
      <c r="K1418" s="99">
        <v>4031.7570318579701</v>
      </c>
      <c r="L1418" s="99">
        <v>7179.5777928829202</v>
      </c>
      <c r="M1418" s="99">
        <v>17897.729146242102</v>
      </c>
      <c r="N1418" s="99">
        <v>4799.7720786929103</v>
      </c>
      <c r="O1418" s="99">
        <v>13255.929418325401</v>
      </c>
      <c r="P1418" s="99">
        <v>0</v>
      </c>
      <c r="Q1418" s="99">
        <v>2554.8760134875802</v>
      </c>
      <c r="R1418" s="99">
        <v>587.61877191066696</v>
      </c>
      <c r="S1418" s="99">
        <v>0</v>
      </c>
      <c r="T1418" s="99">
        <v>215.226114070043</v>
      </c>
      <c r="U1418" s="99">
        <v>18356.344805955901</v>
      </c>
      <c r="V1418" s="99">
        <v>2025587.5483551</v>
      </c>
      <c r="W1418" s="99">
        <v>66.826170455664396</v>
      </c>
      <c r="X1418" s="99">
        <v>730822.45792388904</v>
      </c>
      <c r="Y1418" s="99">
        <v>393716.38542938197</v>
      </c>
      <c r="Z1418" s="99">
        <v>92909.458981514006</v>
      </c>
      <c r="AA1418" s="99">
        <v>38676.6067824364</v>
      </c>
      <c r="AB1418" s="99">
        <v>1910.10218074918</v>
      </c>
      <c r="AC1418" s="99">
        <v>4738589.6564331101</v>
      </c>
      <c r="AD1418" s="99">
        <v>632519.757423401</v>
      </c>
      <c r="AE1418" s="99">
        <v>302769.73314666701</v>
      </c>
      <c r="AF1418" s="99">
        <v>879279.30853271496</v>
      </c>
      <c r="AG1418" s="99">
        <v>693647.08995056199</v>
      </c>
      <c r="AH1418" s="99">
        <v>640322.28231048596</v>
      </c>
      <c r="AI1418" s="99">
        <v>0</v>
      </c>
      <c r="AJ1418" s="99">
        <v>233807.151901245</v>
      </c>
      <c r="AK1418" s="99">
        <v>94745.864023208604</v>
      </c>
      <c r="AL1418" s="99">
        <v>0</v>
      </c>
      <c r="AM1418" s="99">
        <v>35906.4873633385</v>
      </c>
      <c r="AN1418" s="99">
        <v>5398727.7856445303</v>
      </c>
      <c r="AO1418" s="99">
        <v>15431133.032836899</v>
      </c>
      <c r="AP1418" s="99">
        <v>588.38905087858404</v>
      </c>
      <c r="AQ1418" s="99">
        <v>5374229.0469970703</v>
      </c>
      <c r="AR1418" s="99">
        <v>2896431.36828613</v>
      </c>
      <c r="AS1418" s="99">
        <v>651546.81930542004</v>
      </c>
      <c r="AT1418" s="99">
        <v>267546.92683029198</v>
      </c>
      <c r="AU1418" s="99">
        <v>13844.8551981449</v>
      </c>
      <c r="AV1418" s="99">
        <v>12254922.635253901</v>
      </c>
      <c r="AW1418" s="99">
        <v>1653971.47360229</v>
      </c>
      <c r="AX1418" s="99">
        <v>2413167.3552551302</v>
      </c>
      <c r="AY1418" s="99">
        <v>6828416.20068359</v>
      </c>
      <c r="AZ1418" s="99">
        <v>4971137.5542602502</v>
      </c>
      <c r="BA1418" s="99">
        <v>4808296.33874512</v>
      </c>
      <c r="BB1418" s="99">
        <v>0</v>
      </c>
      <c r="BC1418" s="99">
        <v>1740036.6681671101</v>
      </c>
      <c r="BD1418" s="99">
        <v>659374.23396301304</v>
      </c>
      <c r="BE1418" s="99">
        <v>0</v>
      </c>
      <c r="BF1418" s="99">
        <v>250730.915466309</v>
      </c>
      <c r="BG1418" s="99">
        <v>13865340.1356201</v>
      </c>
      <c r="BH1418" s="99">
        <v>4322734.1834106399</v>
      </c>
      <c r="BI1418" s="99">
        <v>87.183881740085795</v>
      </c>
      <c r="BJ1418" s="99">
        <v>2044971.67179871</v>
      </c>
      <c r="BK1418" s="99">
        <v>1377607.2514190699</v>
      </c>
      <c r="BL1418" s="99">
        <v>0</v>
      </c>
      <c r="BM1418" s="99">
        <v>28486.4507637024</v>
      </c>
      <c r="BN1418" s="99">
        <v>1711.5820268541599</v>
      </c>
      <c r="BO1418" s="99">
        <v>0</v>
      </c>
      <c r="BP1418" s="99">
        <v>0</v>
      </c>
      <c r="BQ1418" s="99">
        <v>0</v>
      </c>
      <c r="BR1418" s="99">
        <v>2383498.3156433101</v>
      </c>
      <c r="BS1418" s="99">
        <v>2012898.7520141599</v>
      </c>
      <c r="BT1418" s="99">
        <v>936999.99643707299</v>
      </c>
      <c r="BU1418" s="99">
        <v>0</v>
      </c>
      <c r="BV1418" s="99">
        <v>1030213.47939301</v>
      </c>
      <c r="BW1418" s="99">
        <v>75400.9878568649</v>
      </c>
      <c r="BX1418" s="99">
        <v>0</v>
      </c>
      <c r="BY1418" s="99">
        <v>0</v>
      </c>
      <c r="BZ1418" s="99">
        <v>0</v>
      </c>
      <c r="CA1418" s="99">
        <v>44239.0734190941</v>
      </c>
      <c r="CB1418" s="99">
        <v>2759516.99499512</v>
      </c>
      <c r="CC1418" s="99">
        <v>20837488.151122998</v>
      </c>
      <c r="CD1418" s="99">
        <v>6367982.7391357403</v>
      </c>
      <c r="CE1418" s="99">
        <v>781.31930473446801</v>
      </c>
      <c r="CF1418" s="99">
        <v>132312.77840614301</v>
      </c>
      <c r="CG1418" s="99">
        <v>918814.18180084205</v>
      </c>
      <c r="CH1418" s="99">
        <v>0</v>
      </c>
      <c r="CI1418" s="99">
        <v>45022.529946327202</v>
      </c>
      <c r="CJ1418" s="99">
        <v>2893255.9309692401</v>
      </c>
      <c r="CK1418" s="99">
        <v>21769214.346923798</v>
      </c>
      <c r="CL1418" s="99">
        <v>6444565.9920043899</v>
      </c>
      <c r="CM1418" s="166">
        <v>63289.123477935798</v>
      </c>
      <c r="CN1418" s="166">
        <v>8272794.9631347703</v>
      </c>
      <c r="CO1418" s="166">
        <v>35631666.807617202</v>
      </c>
      <c r="CP1418" s="99">
        <v>6444565.9920043899</v>
      </c>
      <c r="CQ1418" s="99">
        <v>0</v>
      </c>
      <c r="CR1418" s="99">
        <v>0</v>
      </c>
      <c r="CS1418" s="99">
        <v>0</v>
      </c>
      <c r="CT1418" s="99">
        <v>0</v>
      </c>
      <c r="CU1418" s="98">
        <v>14164.705081728</v>
      </c>
      <c r="CV1418" s="98">
        <v>14799.125855486</v>
      </c>
      <c r="CW1418" s="98">
        <v>2891829.7734012632</v>
      </c>
      <c r="CX1418" s="98">
        <v>21756302.332923841</v>
      </c>
    </row>
    <row r="1419" spans="1:102" x14ac:dyDescent="0.2">
      <c r="A1419" s="98" t="s">
        <v>74</v>
      </c>
      <c r="B1419" s="100">
        <v>39326</v>
      </c>
      <c r="C1419" s="99">
        <v>34993.741995811499</v>
      </c>
      <c r="D1419" s="99">
        <v>2.0204467629955598</v>
      </c>
      <c r="E1419" s="99">
        <v>9636.9284837245905</v>
      </c>
      <c r="F1419" s="99">
        <v>6430.6660563349697</v>
      </c>
      <c r="G1419" s="99">
        <v>553.00452786684002</v>
      </c>
      <c r="H1419" s="99">
        <v>246.70469534024599</v>
      </c>
      <c r="I1419" s="99">
        <v>18.8005446537863</v>
      </c>
      <c r="J1419" s="99">
        <v>15110.164423227299</v>
      </c>
      <c r="K1419" s="99">
        <v>3472.8806992173199</v>
      </c>
      <c r="L1419" s="99">
        <v>6971.9817796349498</v>
      </c>
      <c r="M1419" s="99">
        <v>17962.648459672899</v>
      </c>
      <c r="N1419" s="99">
        <v>4810.2585397958801</v>
      </c>
      <c r="O1419" s="99">
        <v>13475.0230510235</v>
      </c>
      <c r="P1419" s="99">
        <v>0</v>
      </c>
      <c r="Q1419" s="99">
        <v>2529.9073105454399</v>
      </c>
      <c r="R1419" s="99">
        <v>589.36392886191595</v>
      </c>
      <c r="S1419" s="99">
        <v>0</v>
      </c>
      <c r="T1419" s="99">
        <v>233.76803174987401</v>
      </c>
      <c r="U1419" s="99">
        <v>18518.4363651276</v>
      </c>
      <c r="V1419" s="99">
        <v>2068665.9683380099</v>
      </c>
      <c r="W1419" s="99">
        <v>95.323268976993901</v>
      </c>
      <c r="X1419" s="99">
        <v>716869.65542602504</v>
      </c>
      <c r="Y1419" s="99">
        <v>396323.50289154099</v>
      </c>
      <c r="Z1419" s="99">
        <v>103978.93003559099</v>
      </c>
      <c r="AA1419" s="99">
        <v>34345.433733463302</v>
      </c>
      <c r="AB1419" s="99">
        <v>1599.7190507948401</v>
      </c>
      <c r="AC1419" s="99">
        <v>4926105.0202026404</v>
      </c>
      <c r="AD1419" s="99">
        <v>538809.80619049096</v>
      </c>
      <c r="AE1419" s="99">
        <v>292518.40013122599</v>
      </c>
      <c r="AF1419" s="99">
        <v>882718.52272033703</v>
      </c>
      <c r="AG1419" s="99">
        <v>700439.06789398205</v>
      </c>
      <c r="AH1419" s="99">
        <v>653679.41088104201</v>
      </c>
      <c r="AI1419" s="99">
        <v>0</v>
      </c>
      <c r="AJ1419" s="99">
        <v>235329.27375984201</v>
      </c>
      <c r="AK1419" s="99">
        <v>99185.949048996001</v>
      </c>
      <c r="AL1419" s="99">
        <v>0</v>
      </c>
      <c r="AM1419" s="99">
        <v>36916.460761547103</v>
      </c>
      <c r="AN1419" s="99">
        <v>5442457.1663207998</v>
      </c>
      <c r="AO1419" s="99">
        <v>15863130.6330566</v>
      </c>
      <c r="AP1419" s="99">
        <v>802.80543744564102</v>
      </c>
      <c r="AQ1419" s="99">
        <v>5344925.2591552697</v>
      </c>
      <c r="AR1419" s="99">
        <v>2979411.8672485398</v>
      </c>
      <c r="AS1419" s="99">
        <v>732769.34538268996</v>
      </c>
      <c r="AT1419" s="99">
        <v>241478.64794731099</v>
      </c>
      <c r="AU1419" s="99">
        <v>11244.1765111685</v>
      </c>
      <c r="AV1419" s="99">
        <v>12872463.1434326</v>
      </c>
      <c r="AW1419" s="99">
        <v>1425679.58076477</v>
      </c>
      <c r="AX1419" s="99">
        <v>2360726.6894226102</v>
      </c>
      <c r="AY1419" s="99">
        <v>6886161.2653198196</v>
      </c>
      <c r="AZ1419" s="99">
        <v>5056069.4510498</v>
      </c>
      <c r="BA1419" s="99">
        <v>4968727.0435180701</v>
      </c>
      <c r="BB1419" s="99">
        <v>0</v>
      </c>
      <c r="BC1419" s="99">
        <v>1765990.16227722</v>
      </c>
      <c r="BD1419" s="99">
        <v>696757.32802581799</v>
      </c>
      <c r="BE1419" s="99">
        <v>0</v>
      </c>
      <c r="BF1419" s="99">
        <v>261414.76004791301</v>
      </c>
      <c r="BG1419" s="99">
        <v>14271195.611816401</v>
      </c>
      <c r="BH1419" s="99">
        <v>4424828.7370605497</v>
      </c>
      <c r="BI1419" s="99">
        <v>210.39052363671399</v>
      </c>
      <c r="BJ1419" s="99">
        <v>2010892.0287017799</v>
      </c>
      <c r="BK1419" s="99">
        <v>1355322.7432708701</v>
      </c>
      <c r="BL1419" s="99">
        <v>0</v>
      </c>
      <c r="BM1419" s="99">
        <v>22532.683129310601</v>
      </c>
      <c r="BN1419" s="99">
        <v>1255.29075796902</v>
      </c>
      <c r="BO1419" s="99">
        <v>0</v>
      </c>
      <c r="BP1419" s="99">
        <v>0</v>
      </c>
      <c r="BQ1419" s="99">
        <v>0</v>
      </c>
      <c r="BR1419" s="99">
        <v>2407259.1325988802</v>
      </c>
      <c r="BS1419" s="99">
        <v>2051464.23620605</v>
      </c>
      <c r="BT1419" s="99">
        <v>968270.26664733898</v>
      </c>
      <c r="BU1419" s="99">
        <v>0</v>
      </c>
      <c r="BV1419" s="99">
        <v>1019691.69482422</v>
      </c>
      <c r="BW1419" s="99">
        <v>78667.480636596694</v>
      </c>
      <c r="BX1419" s="99">
        <v>0</v>
      </c>
      <c r="BY1419" s="99">
        <v>0</v>
      </c>
      <c r="BZ1419" s="99">
        <v>0</v>
      </c>
      <c r="CA1419" s="99">
        <v>44611.435911655397</v>
      </c>
      <c r="CB1419" s="99">
        <v>2769909.2822876</v>
      </c>
      <c r="CC1419" s="99">
        <v>21068455.480224598</v>
      </c>
      <c r="CD1419" s="99">
        <v>6439993.7286987295</v>
      </c>
      <c r="CE1419" s="99">
        <v>802.02413371950399</v>
      </c>
      <c r="CF1419" s="99">
        <v>137101.450065613</v>
      </c>
      <c r="CG1419" s="99">
        <v>967264.82628631603</v>
      </c>
      <c r="CH1419" s="99">
        <v>0</v>
      </c>
      <c r="CI1419" s="99">
        <v>45410.603906631499</v>
      </c>
      <c r="CJ1419" s="99">
        <v>2902006.0780639602</v>
      </c>
      <c r="CK1419" s="99">
        <v>22033132.208984401</v>
      </c>
      <c r="CL1419" s="99">
        <v>6520319.5255737295</v>
      </c>
      <c r="CM1419" s="166">
        <v>63871.988866806001</v>
      </c>
      <c r="CN1419" s="166">
        <v>8369584.0260009803</v>
      </c>
      <c r="CO1419" s="166">
        <v>36279386.980957001</v>
      </c>
      <c r="CP1419" s="99">
        <v>6520319.5255737295</v>
      </c>
      <c r="CQ1419" s="99">
        <v>0</v>
      </c>
      <c r="CR1419" s="99">
        <v>0</v>
      </c>
      <c r="CS1419" s="99">
        <v>0</v>
      </c>
      <c r="CT1419" s="99">
        <v>0</v>
      </c>
      <c r="CU1419" s="98">
        <v>13359.639402438999</v>
      </c>
      <c r="CV1419" s="98">
        <v>15569.282759092999</v>
      </c>
      <c r="CW1419" s="98">
        <v>2907010.7323532128</v>
      </c>
      <c r="CX1419" s="98">
        <v>22035720.306510914</v>
      </c>
    </row>
    <row r="1420" spans="1:102" x14ac:dyDescent="0.2">
      <c r="A1420" s="98" t="s">
        <v>74</v>
      </c>
      <c r="B1420" s="100">
        <v>39417</v>
      </c>
      <c r="C1420" s="99">
        <v>35658.779342174501</v>
      </c>
      <c r="D1420" s="99">
        <v>1.8259676609886799</v>
      </c>
      <c r="E1420" s="99">
        <v>9436.04581224918</v>
      </c>
      <c r="F1420" s="99">
        <v>6300.6645157933199</v>
      </c>
      <c r="G1420" s="99">
        <v>591.90649857372</v>
      </c>
      <c r="H1420" s="99">
        <v>216.32168041542201</v>
      </c>
      <c r="I1420" s="99">
        <v>14.1472171050264</v>
      </c>
      <c r="J1420" s="99">
        <v>15763.411119341899</v>
      </c>
      <c r="K1420" s="99">
        <v>2847.7990436852001</v>
      </c>
      <c r="L1420" s="99">
        <v>6892.5382571816399</v>
      </c>
      <c r="M1420" s="99">
        <v>18087.748086690899</v>
      </c>
      <c r="N1420" s="99">
        <v>4810.4738967418698</v>
      </c>
      <c r="O1420" s="99">
        <v>13860.245038986201</v>
      </c>
      <c r="P1420" s="99">
        <v>0</v>
      </c>
      <c r="Q1420" s="99">
        <v>2560.0142565667602</v>
      </c>
      <c r="R1420" s="99">
        <v>611.13697364926304</v>
      </c>
      <c r="S1420" s="99">
        <v>0</v>
      </c>
      <c r="T1420" s="99">
        <v>211.30027532018701</v>
      </c>
      <c r="U1420" s="99">
        <v>18698.4790549278</v>
      </c>
      <c r="V1420" s="99">
        <v>2090424.19723511</v>
      </c>
      <c r="W1420" s="99">
        <v>162.92741668596901</v>
      </c>
      <c r="X1420" s="99">
        <v>700694.91397857701</v>
      </c>
      <c r="Y1420" s="99">
        <v>384683.41436386103</v>
      </c>
      <c r="Z1420" s="99">
        <v>104814.908964157</v>
      </c>
      <c r="AA1420" s="99">
        <v>30245.8895633221</v>
      </c>
      <c r="AB1420" s="99">
        <v>1458.8064705878501</v>
      </c>
      <c r="AC1420" s="99">
        <v>5091716.0034790002</v>
      </c>
      <c r="AD1420" s="99">
        <v>402609.686668396</v>
      </c>
      <c r="AE1420" s="99">
        <v>292460.78561019897</v>
      </c>
      <c r="AF1420" s="99">
        <v>881334.781433105</v>
      </c>
      <c r="AG1420" s="99">
        <v>697606.66851043701</v>
      </c>
      <c r="AH1420" s="99">
        <v>671097.033409119</v>
      </c>
      <c r="AI1420" s="99">
        <v>0</v>
      </c>
      <c r="AJ1420" s="99">
        <v>239753.431926727</v>
      </c>
      <c r="AK1420" s="99">
        <v>101681.552190781</v>
      </c>
      <c r="AL1420" s="99">
        <v>0</v>
      </c>
      <c r="AM1420" s="99">
        <v>33749.293878555298</v>
      </c>
      <c r="AN1420" s="99">
        <v>5511565.7787475605</v>
      </c>
      <c r="AO1420" s="99">
        <v>16179405.8479004</v>
      </c>
      <c r="AP1420" s="99">
        <v>1302.8747557550701</v>
      </c>
      <c r="AQ1420" s="99">
        <v>5247803.1475219699</v>
      </c>
      <c r="AR1420" s="99">
        <v>2877990.8866577102</v>
      </c>
      <c r="AS1420" s="99">
        <v>747680.39135742199</v>
      </c>
      <c r="AT1420" s="99">
        <v>214430.52995490999</v>
      </c>
      <c r="AU1420" s="99">
        <v>10357.040813088401</v>
      </c>
      <c r="AV1420" s="99">
        <v>13360844.509887701</v>
      </c>
      <c r="AW1420" s="99">
        <v>1073799.5943145801</v>
      </c>
      <c r="AX1420" s="99">
        <v>2386965.51644897</v>
      </c>
      <c r="AY1420" s="99">
        <v>6971882.9435424795</v>
      </c>
      <c r="AZ1420" s="99">
        <v>5075017.64990234</v>
      </c>
      <c r="BA1420" s="99">
        <v>5145386.2153320303</v>
      </c>
      <c r="BB1420" s="99">
        <v>0</v>
      </c>
      <c r="BC1420" s="99">
        <v>1806931.1831664999</v>
      </c>
      <c r="BD1420" s="99">
        <v>723267.89051818801</v>
      </c>
      <c r="BE1420" s="99">
        <v>0</v>
      </c>
      <c r="BF1420" s="99">
        <v>242196.510379791</v>
      </c>
      <c r="BG1420" s="99">
        <v>14546027.6837158</v>
      </c>
      <c r="BH1420" s="99">
        <v>4530700.70910645</v>
      </c>
      <c r="BI1420" s="99">
        <v>117.98404190316801</v>
      </c>
      <c r="BJ1420" s="99">
        <v>1975432.6392517099</v>
      </c>
      <c r="BK1420" s="99">
        <v>1327376.734375</v>
      </c>
      <c r="BL1420" s="99">
        <v>0</v>
      </c>
      <c r="BM1420" s="99">
        <v>19250.308889150601</v>
      </c>
      <c r="BN1420" s="99">
        <v>1190.3014832288</v>
      </c>
      <c r="BO1420" s="99">
        <v>0</v>
      </c>
      <c r="BP1420" s="99">
        <v>0</v>
      </c>
      <c r="BQ1420" s="99">
        <v>0</v>
      </c>
      <c r="BR1420" s="99">
        <v>2448885.02130127</v>
      </c>
      <c r="BS1420" s="99">
        <v>2056591.7172241199</v>
      </c>
      <c r="BT1420" s="99">
        <v>1002164.7167053201</v>
      </c>
      <c r="BU1420" s="99">
        <v>0</v>
      </c>
      <c r="BV1420" s="99">
        <v>1035824.36100769</v>
      </c>
      <c r="BW1420" s="99">
        <v>84160.108988761902</v>
      </c>
      <c r="BX1420" s="99">
        <v>0</v>
      </c>
      <c r="BY1420" s="99">
        <v>0</v>
      </c>
      <c r="BZ1420" s="99">
        <v>0</v>
      </c>
      <c r="CA1420" s="99">
        <v>45011.0383639336</v>
      </c>
      <c r="CB1420" s="99">
        <v>2783385.5903625502</v>
      </c>
      <c r="CC1420" s="99">
        <v>21348539.221435498</v>
      </c>
      <c r="CD1420" s="99">
        <v>6519738.4458618201</v>
      </c>
      <c r="CE1420" s="99">
        <v>807.96216641366505</v>
      </c>
      <c r="CF1420" s="99">
        <v>135275.69331741301</v>
      </c>
      <c r="CG1420" s="99">
        <v>962177.29878997803</v>
      </c>
      <c r="CH1420" s="99">
        <v>0</v>
      </c>
      <c r="CI1420" s="99">
        <v>45817.695414543203</v>
      </c>
      <c r="CJ1420" s="99">
        <v>2917027.5584411598</v>
      </c>
      <c r="CK1420" s="99">
        <v>22309131.3916016</v>
      </c>
      <c r="CL1420" s="99">
        <v>6603570.6311035203</v>
      </c>
      <c r="CM1420" s="166">
        <v>64401.308046817801</v>
      </c>
      <c r="CN1420" s="166">
        <v>8429034.63916016</v>
      </c>
      <c r="CO1420" s="166">
        <v>36841489.237304702</v>
      </c>
      <c r="CP1420" s="99">
        <v>6603570.6311035203</v>
      </c>
      <c r="CQ1420" s="99">
        <v>0</v>
      </c>
      <c r="CR1420" s="99">
        <v>0</v>
      </c>
      <c r="CS1420" s="99">
        <v>0</v>
      </c>
      <c r="CT1420" s="99">
        <v>0</v>
      </c>
      <c r="CU1420" s="98">
        <v>12501.461791715001</v>
      </c>
      <c r="CV1420" s="98">
        <v>16266.783469964001</v>
      </c>
      <c r="CW1420" s="98">
        <v>2918661.2836799631</v>
      </c>
      <c r="CX1420" s="98">
        <v>22310716.520225476</v>
      </c>
    </row>
    <row r="1421" spans="1:102" x14ac:dyDescent="0.2">
      <c r="A1421" s="98" t="s">
        <v>74</v>
      </c>
      <c r="B1421" s="100">
        <v>39508</v>
      </c>
      <c r="C1421" s="99">
        <v>36174.426970481902</v>
      </c>
      <c r="D1421" s="99">
        <v>2.1027053329744398</v>
      </c>
      <c r="E1421" s="99">
        <v>9166.5661445856094</v>
      </c>
      <c r="F1421" s="99">
        <v>6372.6605643034</v>
      </c>
      <c r="G1421" s="99">
        <v>629.13458354771103</v>
      </c>
      <c r="H1421" s="99">
        <v>185.25083794631101</v>
      </c>
      <c r="I1421" s="99">
        <v>11.6280092508532</v>
      </c>
      <c r="J1421" s="99">
        <v>16458.550886631001</v>
      </c>
      <c r="K1421" s="99">
        <v>2429.40584030747</v>
      </c>
      <c r="L1421" s="99">
        <v>6829.0860810875902</v>
      </c>
      <c r="M1421" s="99">
        <v>18186.7999062538</v>
      </c>
      <c r="N1421" s="99">
        <v>4843.2990614771797</v>
      </c>
      <c r="O1421" s="99">
        <v>14102.7543905973</v>
      </c>
      <c r="P1421" s="99">
        <v>0</v>
      </c>
      <c r="Q1421" s="99">
        <v>2557.7252429723699</v>
      </c>
      <c r="R1421" s="99">
        <v>637.08934152871404</v>
      </c>
      <c r="S1421" s="99">
        <v>0</v>
      </c>
      <c r="T1421" s="99">
        <v>207.26686395146001</v>
      </c>
      <c r="U1421" s="99">
        <v>18906.954255342502</v>
      </c>
      <c r="V1421" s="99">
        <v>2094403.1179809601</v>
      </c>
      <c r="W1421" s="99">
        <v>140.384998144582</v>
      </c>
      <c r="X1421" s="99">
        <v>670746.39993286098</v>
      </c>
      <c r="Y1421" s="99">
        <v>385300.11754608201</v>
      </c>
      <c r="Z1421" s="99">
        <v>110831.020167351</v>
      </c>
      <c r="AA1421" s="99">
        <v>25792.374537944801</v>
      </c>
      <c r="AB1421" s="99">
        <v>1256.16070716083</v>
      </c>
      <c r="AC1421" s="99">
        <v>5225141.1315307599</v>
      </c>
      <c r="AD1421" s="99">
        <v>327302.74624633801</v>
      </c>
      <c r="AE1421" s="99">
        <v>285447.76330184902</v>
      </c>
      <c r="AF1421" s="99">
        <v>885171.58436584496</v>
      </c>
      <c r="AG1421" s="99">
        <v>691197.61431884801</v>
      </c>
      <c r="AH1421" s="99">
        <v>680604.34580230701</v>
      </c>
      <c r="AI1421" s="99">
        <v>0</v>
      </c>
      <c r="AJ1421" s="99">
        <v>241184.02649498</v>
      </c>
      <c r="AK1421" s="99">
        <v>104497.98470115699</v>
      </c>
      <c r="AL1421" s="99">
        <v>0</v>
      </c>
      <c r="AM1421" s="99">
        <v>32236.3120601177</v>
      </c>
      <c r="AN1421" s="99">
        <v>5572634.0092163105</v>
      </c>
      <c r="AO1421" s="99">
        <v>16381232.892578101</v>
      </c>
      <c r="AP1421" s="99">
        <v>1094.1052870154399</v>
      </c>
      <c r="AQ1421" s="99">
        <v>5106622.6455078097</v>
      </c>
      <c r="AR1421" s="99">
        <v>2944088.6050109901</v>
      </c>
      <c r="AS1421" s="99">
        <v>798643.76731109596</v>
      </c>
      <c r="AT1421" s="99">
        <v>183922.38318443301</v>
      </c>
      <c r="AU1421" s="99">
        <v>9472.0678734779394</v>
      </c>
      <c r="AV1421" s="99">
        <v>13933374.81604</v>
      </c>
      <c r="AW1421" s="99">
        <v>889952.66558837902</v>
      </c>
      <c r="AX1421" s="99">
        <v>2361544.7174377399</v>
      </c>
      <c r="AY1421" s="99">
        <v>7004677.7774047898</v>
      </c>
      <c r="AZ1421" s="99">
        <v>5079242.2242431603</v>
      </c>
      <c r="BA1421" s="99">
        <v>5275334.5881347703</v>
      </c>
      <c r="BB1421" s="99">
        <v>0</v>
      </c>
      <c r="BC1421" s="99">
        <v>1835819.3535156299</v>
      </c>
      <c r="BD1421" s="99">
        <v>749407.53629303002</v>
      </c>
      <c r="BE1421" s="99">
        <v>0</v>
      </c>
      <c r="BF1421" s="99">
        <v>237048.33777046201</v>
      </c>
      <c r="BG1421" s="99">
        <v>14882637.0754395</v>
      </c>
      <c r="BH1421" s="99">
        <v>4264263.3619995099</v>
      </c>
      <c r="BI1421" s="99">
        <v>185.447575356811</v>
      </c>
      <c r="BJ1421" s="99">
        <v>1767268.90080261</v>
      </c>
      <c r="BK1421" s="99">
        <v>1222453.59103394</v>
      </c>
      <c r="BL1421" s="99">
        <v>0</v>
      </c>
      <c r="BM1421" s="99">
        <v>22780.156385898601</v>
      </c>
      <c r="BN1421" s="99">
        <v>1173.1140206754201</v>
      </c>
      <c r="BO1421" s="99">
        <v>0</v>
      </c>
      <c r="BP1421" s="99">
        <v>0</v>
      </c>
      <c r="BQ1421" s="99">
        <v>0</v>
      </c>
      <c r="BR1421" s="99">
        <v>2196963.7637023898</v>
      </c>
      <c r="BS1421" s="99">
        <v>1843654.0545654299</v>
      </c>
      <c r="BT1421" s="99">
        <v>1027465.90460205</v>
      </c>
      <c r="BU1421" s="99">
        <v>0</v>
      </c>
      <c r="BV1421" s="99">
        <v>957070.04958343494</v>
      </c>
      <c r="BW1421" s="99">
        <v>86511.842250824004</v>
      </c>
      <c r="BX1421" s="99">
        <v>0</v>
      </c>
      <c r="BY1421" s="99">
        <v>0</v>
      </c>
      <c r="BZ1421" s="99">
        <v>0</v>
      </c>
      <c r="CA1421" s="99">
        <v>45408.965606689497</v>
      </c>
      <c r="CB1421" s="99">
        <v>2764292.7691955599</v>
      </c>
      <c r="CC1421" s="99">
        <v>21443929.0458984</v>
      </c>
      <c r="CD1421" s="99">
        <v>6020525.6593017597</v>
      </c>
      <c r="CE1421" s="99">
        <v>819.72686622291803</v>
      </c>
      <c r="CF1421" s="99">
        <v>136441.02271843</v>
      </c>
      <c r="CG1421" s="99">
        <v>978697.31707000697</v>
      </c>
      <c r="CH1421" s="99">
        <v>0</v>
      </c>
      <c r="CI1421" s="99">
        <v>46230.631823539698</v>
      </c>
      <c r="CJ1421" s="99">
        <v>2896155.3220520001</v>
      </c>
      <c r="CK1421" s="99">
        <v>22425444.5002441</v>
      </c>
      <c r="CL1421" s="99">
        <v>6107860.06176758</v>
      </c>
      <c r="CM1421" s="166">
        <v>65027.371636390701</v>
      </c>
      <c r="CN1421" s="166">
        <v>8467846.8824462909</v>
      </c>
      <c r="CO1421" s="166">
        <v>37341859.940917999</v>
      </c>
      <c r="CP1421" s="99">
        <v>6107860.06176758</v>
      </c>
      <c r="CQ1421" s="99">
        <v>0</v>
      </c>
      <c r="CR1421" s="99">
        <v>0</v>
      </c>
      <c r="CS1421" s="99">
        <v>0</v>
      </c>
      <c r="CT1421" s="99">
        <v>0</v>
      </c>
      <c r="CU1421" s="98">
        <v>11785.944374176999</v>
      </c>
      <c r="CV1421" s="98">
        <v>16992.990657041999</v>
      </c>
      <c r="CW1421" s="98">
        <v>2900733.7919139899</v>
      </c>
      <c r="CX1421" s="98">
        <v>22422626.362968408</v>
      </c>
    </row>
    <row r="1422" spans="1:102" x14ac:dyDescent="0.2">
      <c r="A1422" s="98" t="s">
        <v>74</v>
      </c>
      <c r="B1422" s="100">
        <v>39600</v>
      </c>
      <c r="C1422" s="99">
        <v>36452.202252864801</v>
      </c>
      <c r="D1422" s="99">
        <v>2.07475241099019</v>
      </c>
      <c r="E1422" s="99">
        <v>8875.07247841358</v>
      </c>
      <c r="F1422" s="99">
        <v>6200.3359699249304</v>
      </c>
      <c r="G1422" s="99">
        <v>711.97412916272901</v>
      </c>
      <c r="H1422" s="99">
        <v>158.24495715275401</v>
      </c>
      <c r="I1422" s="99">
        <v>11.0569296736503</v>
      </c>
      <c r="J1422" s="99">
        <v>17189.569767475099</v>
      </c>
      <c r="K1422" s="99">
        <v>2092.0306147933002</v>
      </c>
      <c r="L1422" s="99">
        <v>6791.0481951236698</v>
      </c>
      <c r="M1422" s="99">
        <v>18184.952417612101</v>
      </c>
      <c r="N1422" s="99">
        <v>4769.6100909113902</v>
      </c>
      <c r="O1422" s="99">
        <v>14220.084850072901</v>
      </c>
      <c r="P1422" s="99">
        <v>0</v>
      </c>
      <c r="Q1422" s="99">
        <v>2552.59709322453</v>
      </c>
      <c r="R1422" s="99">
        <v>676.61950943619001</v>
      </c>
      <c r="S1422" s="99">
        <v>0</v>
      </c>
      <c r="T1422" s="99">
        <v>213.752888513729</v>
      </c>
      <c r="U1422" s="99">
        <v>19217.133871555299</v>
      </c>
      <c r="V1422" s="99">
        <v>2105128.9758605999</v>
      </c>
      <c r="W1422" s="99">
        <v>136.41879904083899</v>
      </c>
      <c r="X1422" s="99">
        <v>650851.78353118896</v>
      </c>
      <c r="Y1422" s="99">
        <v>375048.51532363897</v>
      </c>
      <c r="Z1422" s="99">
        <v>119263.829406738</v>
      </c>
      <c r="AA1422" s="99">
        <v>22005.520816803</v>
      </c>
      <c r="AB1422" s="99">
        <v>1050.38683247566</v>
      </c>
      <c r="AC1422" s="99">
        <v>5428846.47839355</v>
      </c>
      <c r="AD1422" s="99">
        <v>275212.347137451</v>
      </c>
      <c r="AE1422" s="99">
        <v>283074.27279281599</v>
      </c>
      <c r="AF1422" s="99">
        <v>876198.92933654797</v>
      </c>
      <c r="AG1422" s="99">
        <v>677866.49908447301</v>
      </c>
      <c r="AH1422" s="99">
        <v>686183.64879608201</v>
      </c>
      <c r="AI1422" s="99">
        <v>0</v>
      </c>
      <c r="AJ1422" s="99">
        <v>240498.86613845799</v>
      </c>
      <c r="AK1422" s="99">
        <v>108835.75281619999</v>
      </c>
      <c r="AL1422" s="99">
        <v>0</v>
      </c>
      <c r="AM1422" s="99">
        <v>32262.1512317657</v>
      </c>
      <c r="AN1422" s="99">
        <v>5669490.33703613</v>
      </c>
      <c r="AO1422" s="99">
        <v>16624316.307251001</v>
      </c>
      <c r="AP1422" s="99">
        <v>1248.6363318860499</v>
      </c>
      <c r="AQ1422" s="99">
        <v>4996700.6959838904</v>
      </c>
      <c r="AR1422" s="99">
        <v>2896920.8661804199</v>
      </c>
      <c r="AS1422" s="99">
        <v>877042.01177215599</v>
      </c>
      <c r="AT1422" s="99">
        <v>160204.09209060701</v>
      </c>
      <c r="AU1422" s="99">
        <v>8132.5824238657997</v>
      </c>
      <c r="AV1422" s="99">
        <v>14672652.8970947</v>
      </c>
      <c r="AW1422" s="99">
        <v>755513.68110656703</v>
      </c>
      <c r="AX1422" s="99">
        <v>2365993.9317321801</v>
      </c>
      <c r="AY1422" s="99">
        <v>7091410.4901123</v>
      </c>
      <c r="AZ1422" s="99">
        <v>5031601.44250488</v>
      </c>
      <c r="BA1422" s="99">
        <v>5376262.9185180701</v>
      </c>
      <c r="BB1422" s="99">
        <v>0</v>
      </c>
      <c r="BC1422" s="99">
        <v>1843181.68876648</v>
      </c>
      <c r="BD1422" s="99">
        <v>792966.83042907703</v>
      </c>
      <c r="BE1422" s="99">
        <v>0</v>
      </c>
      <c r="BF1422" s="99">
        <v>241260.78520011899</v>
      </c>
      <c r="BG1422" s="99">
        <v>15261443.215820299</v>
      </c>
      <c r="BH1422" s="99">
        <v>4304356.6709594699</v>
      </c>
      <c r="BI1422" s="99">
        <v>161.186967084184</v>
      </c>
      <c r="BJ1422" s="99">
        <v>1729588.82377625</v>
      </c>
      <c r="BK1422" s="99">
        <v>1202861.8681488</v>
      </c>
      <c r="BL1422" s="99">
        <v>0</v>
      </c>
      <c r="BM1422" s="99">
        <v>19780.106181859999</v>
      </c>
      <c r="BN1422" s="99">
        <v>1106.79492416978</v>
      </c>
      <c r="BO1422" s="99">
        <v>0</v>
      </c>
      <c r="BP1422" s="99">
        <v>0</v>
      </c>
      <c r="BQ1422" s="99">
        <v>0</v>
      </c>
      <c r="BR1422" s="99">
        <v>2201025.8760070801</v>
      </c>
      <c r="BS1422" s="99">
        <v>1809630.52703857</v>
      </c>
      <c r="BT1422" s="99">
        <v>1046950.37084198</v>
      </c>
      <c r="BU1422" s="99">
        <v>0</v>
      </c>
      <c r="BV1422" s="99">
        <v>955723.16135406506</v>
      </c>
      <c r="BW1422" s="99">
        <v>91407.833045005798</v>
      </c>
      <c r="BX1422" s="99">
        <v>0</v>
      </c>
      <c r="BY1422" s="99">
        <v>0</v>
      </c>
      <c r="BZ1422" s="99">
        <v>0</v>
      </c>
      <c r="CA1422" s="99">
        <v>45360.1144652367</v>
      </c>
      <c r="CB1422" s="99">
        <v>2754216.1934204102</v>
      </c>
      <c r="CC1422" s="99">
        <v>21623844.493408199</v>
      </c>
      <c r="CD1422" s="99">
        <v>6031192.1868286096</v>
      </c>
      <c r="CE1422" s="99">
        <v>861.72418744862102</v>
      </c>
      <c r="CF1422" s="99">
        <v>140188.888515472</v>
      </c>
      <c r="CG1422" s="99">
        <v>1026843.23395538</v>
      </c>
      <c r="CH1422" s="99">
        <v>0</v>
      </c>
      <c r="CI1422" s="99">
        <v>46223.223822116903</v>
      </c>
      <c r="CJ1422" s="99">
        <v>2898355.9947814899</v>
      </c>
      <c r="CK1422" s="99">
        <v>22642918.7270508</v>
      </c>
      <c r="CL1422" s="99">
        <v>6123959.25708008</v>
      </c>
      <c r="CM1422" s="166">
        <v>65351.279140472398</v>
      </c>
      <c r="CN1422" s="166">
        <v>8551852.3963622991</v>
      </c>
      <c r="CO1422" s="166">
        <v>37877912.901855499</v>
      </c>
      <c r="CP1422" s="99">
        <v>6123959.25708008</v>
      </c>
      <c r="CQ1422" s="99">
        <v>0</v>
      </c>
      <c r="CR1422" s="99">
        <v>0</v>
      </c>
      <c r="CS1422" s="99">
        <v>0</v>
      </c>
      <c r="CT1422" s="99">
        <v>0</v>
      </c>
      <c r="CU1422" s="98">
        <v>11102.915950904</v>
      </c>
      <c r="CV1422" s="98">
        <v>17788.442466281998</v>
      </c>
      <c r="CW1422" s="98">
        <v>2894405.0819358821</v>
      </c>
      <c r="CX1422" s="98">
        <v>22650687.727363579</v>
      </c>
    </row>
    <row r="1423" spans="1:102" x14ac:dyDescent="0.2">
      <c r="A1423" s="98" t="s">
        <v>74</v>
      </c>
      <c r="B1423" s="100">
        <v>39692</v>
      </c>
      <c r="C1423" s="99">
        <v>36954.419682025902</v>
      </c>
      <c r="D1423" s="99">
        <v>2.0084834979788901</v>
      </c>
      <c r="E1423" s="99">
        <v>8622.9496022462808</v>
      </c>
      <c r="F1423" s="99">
        <v>6032.3878323435802</v>
      </c>
      <c r="G1423" s="99">
        <v>734.968655250967</v>
      </c>
      <c r="H1423" s="99">
        <v>130.83358918875501</v>
      </c>
      <c r="I1423" s="99">
        <v>11.0973087971797</v>
      </c>
      <c r="J1423" s="99">
        <v>17790.2923109531</v>
      </c>
      <c r="K1423" s="99">
        <v>1772.0316719263801</v>
      </c>
      <c r="L1423" s="99">
        <v>6569.1080664396304</v>
      </c>
      <c r="M1423" s="99">
        <v>18267.289540052399</v>
      </c>
      <c r="N1423" s="99">
        <v>4751.4574102759398</v>
      </c>
      <c r="O1423" s="99">
        <v>14443.518218159699</v>
      </c>
      <c r="P1423" s="99">
        <v>0</v>
      </c>
      <c r="Q1423" s="99">
        <v>2537.85922276974</v>
      </c>
      <c r="R1423" s="99">
        <v>693.80830629914999</v>
      </c>
      <c r="S1423" s="99">
        <v>0</v>
      </c>
      <c r="T1423" s="99">
        <v>204.72977457940601</v>
      </c>
      <c r="U1423" s="99">
        <v>19517.187450647401</v>
      </c>
      <c r="V1423" s="99">
        <v>2122214.4401245099</v>
      </c>
      <c r="W1423" s="99">
        <v>217.029919696972</v>
      </c>
      <c r="X1423" s="99">
        <v>623524.53938293504</v>
      </c>
      <c r="Y1423" s="99">
        <v>359491.50099563599</v>
      </c>
      <c r="Z1423" s="99">
        <v>124255.299395561</v>
      </c>
      <c r="AA1423" s="99">
        <v>18135.7100644112</v>
      </c>
      <c r="AB1423" s="99">
        <v>908.85157791525103</v>
      </c>
      <c r="AC1423" s="99">
        <v>5523373.51879883</v>
      </c>
      <c r="AD1423" s="99">
        <v>237212.821813583</v>
      </c>
      <c r="AE1423" s="99">
        <v>276228.85285949701</v>
      </c>
      <c r="AF1423" s="99">
        <v>886119.71389007603</v>
      </c>
      <c r="AG1423" s="99">
        <v>662680.93866729701</v>
      </c>
      <c r="AH1423" s="99">
        <v>687255.41825103795</v>
      </c>
      <c r="AI1423" s="99">
        <v>0</v>
      </c>
      <c r="AJ1423" s="99">
        <v>235987.86494064299</v>
      </c>
      <c r="AK1423" s="99">
        <v>111831.33431434599</v>
      </c>
      <c r="AL1423" s="99">
        <v>0</v>
      </c>
      <c r="AM1423" s="99">
        <v>29230.1604804993</v>
      </c>
      <c r="AN1423" s="99">
        <v>5748947.4510498</v>
      </c>
      <c r="AO1423" s="99">
        <v>16945152.865234401</v>
      </c>
      <c r="AP1423" s="99">
        <v>1931.3278257995801</v>
      </c>
      <c r="AQ1423" s="99">
        <v>4837401.6483154297</v>
      </c>
      <c r="AR1423" s="99">
        <v>2814115.3800964402</v>
      </c>
      <c r="AS1423" s="99">
        <v>924261.01616668701</v>
      </c>
      <c r="AT1423" s="99">
        <v>133208.051742554</v>
      </c>
      <c r="AU1423" s="99">
        <v>6606.4491100311297</v>
      </c>
      <c r="AV1423" s="99">
        <v>15077174.766845699</v>
      </c>
      <c r="AW1423" s="99">
        <v>659083.32865905797</v>
      </c>
      <c r="AX1423" s="99">
        <v>2332649.7351684598</v>
      </c>
      <c r="AY1423" s="99">
        <v>7207342.6646118201</v>
      </c>
      <c r="AZ1423" s="99">
        <v>4952963.3971557599</v>
      </c>
      <c r="BA1423" s="99">
        <v>5453340.1561279297</v>
      </c>
      <c r="BB1423" s="99">
        <v>0</v>
      </c>
      <c r="BC1423" s="99">
        <v>1837867.69036865</v>
      </c>
      <c r="BD1423" s="99">
        <v>822797.47740936303</v>
      </c>
      <c r="BE1423" s="99">
        <v>0</v>
      </c>
      <c r="BF1423" s="99">
        <v>223741.00121688799</v>
      </c>
      <c r="BG1423" s="99">
        <v>15673365.231323199</v>
      </c>
      <c r="BH1423" s="99">
        <v>4354416.8301391602</v>
      </c>
      <c r="BI1423" s="99">
        <v>220.26587187312501</v>
      </c>
      <c r="BJ1423" s="99">
        <v>1680046.8025207501</v>
      </c>
      <c r="BK1423" s="99">
        <v>1165958.53042603</v>
      </c>
      <c r="BL1423" s="99">
        <v>0</v>
      </c>
      <c r="BM1423" s="99">
        <v>13043.4608117342</v>
      </c>
      <c r="BN1423" s="99">
        <v>865.25770646333694</v>
      </c>
      <c r="BO1423" s="99">
        <v>0</v>
      </c>
      <c r="BP1423" s="99">
        <v>0</v>
      </c>
      <c r="BQ1423" s="99">
        <v>0</v>
      </c>
      <c r="BR1423" s="99">
        <v>2254531.0069274898</v>
      </c>
      <c r="BS1423" s="99">
        <v>1780508.8294830299</v>
      </c>
      <c r="BT1423" s="99">
        <v>1061548.54333496</v>
      </c>
      <c r="BU1423" s="99">
        <v>0</v>
      </c>
      <c r="BV1423" s="99">
        <v>954592.64833068801</v>
      </c>
      <c r="BW1423" s="99">
        <v>94839.631644249006</v>
      </c>
      <c r="BX1423" s="99">
        <v>0</v>
      </c>
      <c r="BY1423" s="99">
        <v>0</v>
      </c>
      <c r="BZ1423" s="99">
        <v>0</v>
      </c>
      <c r="CA1423" s="99">
        <v>45565.376957416498</v>
      </c>
      <c r="CB1423" s="99">
        <v>2744581.2789917002</v>
      </c>
      <c r="CC1423" s="99">
        <v>21792650.373779301</v>
      </c>
      <c r="CD1423" s="99">
        <v>6033312.0411987295</v>
      </c>
      <c r="CE1423" s="99">
        <v>870.29427988082205</v>
      </c>
      <c r="CF1423" s="99">
        <v>143070.493371964</v>
      </c>
      <c r="CG1423" s="99">
        <v>1067956.0615844701</v>
      </c>
      <c r="CH1423" s="99">
        <v>0</v>
      </c>
      <c r="CI1423" s="99">
        <v>46433.201729774497</v>
      </c>
      <c r="CJ1423" s="99">
        <v>2889871.6808166499</v>
      </c>
      <c r="CK1423" s="99">
        <v>22852702.441162098</v>
      </c>
      <c r="CL1423" s="99">
        <v>6128317.3300781297</v>
      </c>
      <c r="CM1423" s="166">
        <v>65821.400117874102</v>
      </c>
      <c r="CN1423" s="166">
        <v>8640387.7985839806</v>
      </c>
      <c r="CO1423" s="166">
        <v>38503090.791992202</v>
      </c>
      <c r="CP1423" s="99">
        <v>6128317.3300781297</v>
      </c>
      <c r="CQ1423" s="99">
        <v>0</v>
      </c>
      <c r="CR1423" s="99">
        <v>0</v>
      </c>
      <c r="CS1423" s="99">
        <v>0</v>
      </c>
      <c r="CT1423" s="99">
        <v>0</v>
      </c>
      <c r="CU1423" s="98">
        <v>10512.382369564</v>
      </c>
      <c r="CV1423" s="98">
        <v>18393.011183031998</v>
      </c>
      <c r="CW1423" s="98">
        <v>2887651.7723636641</v>
      </c>
      <c r="CX1423" s="98">
        <v>22860606.43536377</v>
      </c>
    </row>
    <row r="1424" spans="1:102" x14ac:dyDescent="0.2">
      <c r="A1424" s="98" t="s">
        <v>74</v>
      </c>
      <c r="B1424" s="100">
        <v>39783</v>
      </c>
      <c r="C1424" s="99">
        <v>36833.376949787104</v>
      </c>
      <c r="D1424" s="99">
        <v>1.84902314799547</v>
      </c>
      <c r="E1424" s="99">
        <v>8352.3608317375201</v>
      </c>
      <c r="F1424" s="99">
        <v>5900.7719118595096</v>
      </c>
      <c r="G1424" s="99">
        <v>791.28092494606994</v>
      </c>
      <c r="H1424" s="99">
        <v>108.862776208669</v>
      </c>
      <c r="I1424" s="99">
        <v>12.2333702720935</v>
      </c>
      <c r="J1424" s="99">
        <v>18008.930533647501</v>
      </c>
      <c r="K1424" s="99">
        <v>1467.6045456975701</v>
      </c>
      <c r="L1424" s="99">
        <v>6292.5024105310404</v>
      </c>
      <c r="M1424" s="99">
        <v>18133.310028791399</v>
      </c>
      <c r="N1424" s="99">
        <v>4705.6648908257503</v>
      </c>
      <c r="O1424" s="99">
        <v>14445.3977892399</v>
      </c>
      <c r="P1424" s="99">
        <v>0</v>
      </c>
      <c r="Q1424" s="99">
        <v>2517.7999718487299</v>
      </c>
      <c r="R1424" s="99">
        <v>726.58035819977499</v>
      </c>
      <c r="S1424" s="99">
        <v>0</v>
      </c>
      <c r="T1424" s="99">
        <v>198.893051812425</v>
      </c>
      <c r="U1424" s="99">
        <v>19559.116893291499</v>
      </c>
      <c r="V1424" s="99">
        <v>2107807.0918273898</v>
      </c>
      <c r="W1424" s="99">
        <v>416.347914457321</v>
      </c>
      <c r="X1424" s="99">
        <v>601796.04600524902</v>
      </c>
      <c r="Y1424" s="99">
        <v>353614.29229354899</v>
      </c>
      <c r="Z1424" s="99">
        <v>129559.85339546201</v>
      </c>
      <c r="AA1424" s="99">
        <v>14387.047956109</v>
      </c>
      <c r="AB1424" s="99">
        <v>985.62054280191705</v>
      </c>
      <c r="AC1424" s="99">
        <v>5579192.5836181603</v>
      </c>
      <c r="AD1424" s="99">
        <v>185503.30475616499</v>
      </c>
      <c r="AE1424" s="99">
        <v>264875.69922637899</v>
      </c>
      <c r="AF1424" s="99">
        <v>875584.37791442894</v>
      </c>
      <c r="AG1424" s="99">
        <v>651727.11193084705</v>
      </c>
      <c r="AH1424" s="99">
        <v>680591.07474517799</v>
      </c>
      <c r="AI1424" s="99">
        <v>0</v>
      </c>
      <c r="AJ1424" s="99">
        <v>233428.122158051</v>
      </c>
      <c r="AK1424" s="99">
        <v>115421.489999771</v>
      </c>
      <c r="AL1424" s="99">
        <v>0</v>
      </c>
      <c r="AM1424" s="99">
        <v>28934.437344789501</v>
      </c>
      <c r="AN1424" s="99">
        <v>5788001.8036498995</v>
      </c>
      <c r="AO1424" s="99">
        <v>16950144.240478501</v>
      </c>
      <c r="AP1424" s="99">
        <v>3233.1282921433399</v>
      </c>
      <c r="AQ1424" s="99">
        <v>4670001.5501709003</v>
      </c>
      <c r="AR1424" s="99">
        <v>2738858.2604980501</v>
      </c>
      <c r="AS1424" s="99">
        <v>963426.33312988305</v>
      </c>
      <c r="AT1424" s="99">
        <v>106347.453361511</v>
      </c>
      <c r="AU1424" s="99">
        <v>7305.7075152397201</v>
      </c>
      <c r="AV1424" s="99">
        <v>15418607.8591309</v>
      </c>
      <c r="AW1424" s="99">
        <v>523435.089164734</v>
      </c>
      <c r="AX1424" s="99">
        <v>2246548.7598877</v>
      </c>
      <c r="AY1424" s="99">
        <v>7140987.0194702102</v>
      </c>
      <c r="AZ1424" s="99">
        <v>4907005.3054809598</v>
      </c>
      <c r="BA1424" s="99">
        <v>5438321.42260742</v>
      </c>
      <c r="BB1424" s="99">
        <v>0</v>
      </c>
      <c r="BC1424" s="99">
        <v>1825502.1352996801</v>
      </c>
      <c r="BD1424" s="99">
        <v>851101.65579223598</v>
      </c>
      <c r="BE1424" s="99">
        <v>0</v>
      </c>
      <c r="BF1424" s="99">
        <v>221312.67641639701</v>
      </c>
      <c r="BG1424" s="99">
        <v>16022389.3128662</v>
      </c>
      <c r="BH1424" s="99">
        <v>4378059.1884765597</v>
      </c>
      <c r="BI1424" s="99">
        <v>486.14516855776299</v>
      </c>
      <c r="BJ1424" s="99">
        <v>1634608.39128113</v>
      </c>
      <c r="BK1424" s="99">
        <v>1147342.0340881301</v>
      </c>
      <c r="BL1424" s="99">
        <v>0</v>
      </c>
      <c r="BM1424" s="99">
        <v>9985.4718168973905</v>
      </c>
      <c r="BN1424" s="99">
        <v>891.52366257458903</v>
      </c>
      <c r="BO1424" s="99">
        <v>0</v>
      </c>
      <c r="BP1424" s="99">
        <v>0</v>
      </c>
      <c r="BQ1424" s="99">
        <v>0</v>
      </c>
      <c r="BR1424" s="99">
        <v>2254497.1557922401</v>
      </c>
      <c r="BS1424" s="99">
        <v>1775100.1792755099</v>
      </c>
      <c r="BT1424" s="99">
        <v>1058632.2430267299</v>
      </c>
      <c r="BU1424" s="99">
        <v>0</v>
      </c>
      <c r="BV1424" s="99">
        <v>946226.28902435303</v>
      </c>
      <c r="BW1424" s="99">
        <v>97766.563509941101</v>
      </c>
      <c r="BX1424" s="99">
        <v>0</v>
      </c>
      <c r="BY1424" s="99">
        <v>0</v>
      </c>
      <c r="BZ1424" s="99">
        <v>0</v>
      </c>
      <c r="CA1424" s="99">
        <v>45127.395734310201</v>
      </c>
      <c r="CB1424" s="99">
        <v>2706774.1447753902</v>
      </c>
      <c r="CC1424" s="99">
        <v>21608269.488037098</v>
      </c>
      <c r="CD1424" s="99">
        <v>6024674.4462280301</v>
      </c>
      <c r="CE1424" s="99">
        <v>898.15506100654602</v>
      </c>
      <c r="CF1424" s="99">
        <v>143511.896406174</v>
      </c>
      <c r="CG1424" s="99">
        <v>1068270.67137146</v>
      </c>
      <c r="CH1424" s="99">
        <v>0</v>
      </c>
      <c r="CI1424" s="99">
        <v>46025.037973403902</v>
      </c>
      <c r="CJ1424" s="99">
        <v>2852388.15151978</v>
      </c>
      <c r="CK1424" s="99">
        <v>22670206.318359401</v>
      </c>
      <c r="CL1424" s="99">
        <v>6120827.95422363</v>
      </c>
      <c r="CM1424" s="166">
        <v>65439.198726177201</v>
      </c>
      <c r="CN1424" s="166">
        <v>8645815.1378173791</v>
      </c>
      <c r="CO1424" s="166">
        <v>38704742.637207001</v>
      </c>
      <c r="CP1424" s="99">
        <v>6120827.95422363</v>
      </c>
      <c r="CQ1424" s="99">
        <v>0</v>
      </c>
      <c r="CR1424" s="99">
        <v>0</v>
      </c>
      <c r="CS1424" s="99">
        <v>0</v>
      </c>
      <c r="CT1424" s="99">
        <v>0</v>
      </c>
      <c r="CU1424" s="98">
        <v>9950.1921314850006</v>
      </c>
      <c r="CV1424" s="98">
        <v>18678.503077564001</v>
      </c>
      <c r="CW1424" s="98">
        <v>2850286.0411815643</v>
      </c>
      <c r="CX1424" s="98">
        <v>22676540.159408558</v>
      </c>
    </row>
    <row r="1425" spans="1:102" x14ac:dyDescent="0.2">
      <c r="A1425" s="98" t="s">
        <v>74</v>
      </c>
      <c r="B1425" s="100">
        <v>39873</v>
      </c>
      <c r="C1425" s="99">
        <v>37115.247909545898</v>
      </c>
      <c r="D1425" s="99">
        <v>2.0849789839994601</v>
      </c>
      <c r="E1425" s="99">
        <v>8084.9599884152403</v>
      </c>
      <c r="F1425" s="99">
        <v>5785.5201106071499</v>
      </c>
      <c r="G1425" s="99">
        <v>835.57857774943102</v>
      </c>
      <c r="H1425" s="99">
        <v>91.058246541768298</v>
      </c>
      <c r="I1425" s="99">
        <v>11.7779626634438</v>
      </c>
      <c r="J1425" s="99">
        <v>18561.880460500699</v>
      </c>
      <c r="K1425" s="99">
        <v>1193.3981748670301</v>
      </c>
      <c r="L1425" s="99">
        <v>6200.6154416203499</v>
      </c>
      <c r="M1425" s="99">
        <v>18307.6981098652</v>
      </c>
      <c r="N1425" s="99">
        <v>4660.5266762375804</v>
      </c>
      <c r="O1425" s="99">
        <v>14505.0276963711</v>
      </c>
      <c r="P1425" s="99">
        <v>0</v>
      </c>
      <c r="Q1425" s="99">
        <v>2499.9897792041302</v>
      </c>
      <c r="R1425" s="99">
        <v>775.43346556276094</v>
      </c>
      <c r="S1425" s="99">
        <v>0</v>
      </c>
      <c r="T1425" s="99">
        <v>194.54369946941699</v>
      </c>
      <c r="U1425" s="99">
        <v>19766.2358896732</v>
      </c>
      <c r="V1425" s="99">
        <v>2109143.98864746</v>
      </c>
      <c r="W1425" s="99">
        <v>595.53755722194899</v>
      </c>
      <c r="X1425" s="99">
        <v>571929.63485717797</v>
      </c>
      <c r="Y1425" s="99">
        <v>342553.12347793602</v>
      </c>
      <c r="Z1425" s="99">
        <v>134945.98958969099</v>
      </c>
      <c r="AA1425" s="99">
        <v>11734.8656771183</v>
      </c>
      <c r="AB1425" s="99">
        <v>977.13089806586504</v>
      </c>
      <c r="AC1425" s="99">
        <v>5733675.70239258</v>
      </c>
      <c r="AD1425" s="99">
        <v>145079.716552734</v>
      </c>
      <c r="AE1425" s="99">
        <v>259415.85573387099</v>
      </c>
      <c r="AF1425" s="99">
        <v>872168.72448730504</v>
      </c>
      <c r="AG1425" s="99">
        <v>643765.98893737805</v>
      </c>
      <c r="AH1425" s="99">
        <v>684820.14024353004</v>
      </c>
      <c r="AI1425" s="99">
        <v>0</v>
      </c>
      <c r="AJ1425" s="99">
        <v>226490.586381912</v>
      </c>
      <c r="AK1425" s="99">
        <v>119567.594941139</v>
      </c>
      <c r="AL1425" s="99">
        <v>0</v>
      </c>
      <c r="AM1425" s="99">
        <v>28113.391362428702</v>
      </c>
      <c r="AN1425" s="99">
        <v>5869700.2287597703</v>
      </c>
      <c r="AO1425" s="99">
        <v>17080232.0463867</v>
      </c>
      <c r="AP1425" s="99">
        <v>4628.1763293147096</v>
      </c>
      <c r="AQ1425" s="99">
        <v>4450671.4948120099</v>
      </c>
      <c r="AR1425" s="99">
        <v>2657342.9101867699</v>
      </c>
      <c r="AS1425" s="99">
        <v>1005962.63664246</v>
      </c>
      <c r="AT1425" s="99">
        <v>87421.210609436006</v>
      </c>
      <c r="AU1425" s="99">
        <v>7107.0861500501596</v>
      </c>
      <c r="AV1425" s="99">
        <v>15974059.802123999</v>
      </c>
      <c r="AW1425" s="99">
        <v>412631.61628723098</v>
      </c>
      <c r="AX1425" s="99">
        <v>2230425.1367797898</v>
      </c>
      <c r="AY1425" s="99">
        <v>7250050.6232299795</v>
      </c>
      <c r="AZ1425" s="99">
        <v>4868069.4486084003</v>
      </c>
      <c r="BA1425" s="99">
        <v>5506185.38391113</v>
      </c>
      <c r="BB1425" s="99">
        <v>0</v>
      </c>
      <c r="BC1425" s="99">
        <v>1759233.2099456801</v>
      </c>
      <c r="BD1425" s="99">
        <v>887635.57511138904</v>
      </c>
      <c r="BE1425" s="99">
        <v>0</v>
      </c>
      <c r="BF1425" s="99">
        <v>215080.26768493699</v>
      </c>
      <c r="BG1425" s="99">
        <v>16368268.635376001</v>
      </c>
      <c r="BH1425" s="99">
        <v>4425439.9265747098</v>
      </c>
      <c r="BI1425" s="99">
        <v>692.08587647229399</v>
      </c>
      <c r="BJ1425" s="99">
        <v>1578183.74713135</v>
      </c>
      <c r="BK1425" s="99">
        <v>1130185.2212371801</v>
      </c>
      <c r="BL1425" s="99">
        <v>0</v>
      </c>
      <c r="BM1425" s="99">
        <v>13771.125674367</v>
      </c>
      <c r="BN1425" s="99">
        <v>1060.1417197734099</v>
      </c>
      <c r="BO1425" s="99">
        <v>0</v>
      </c>
      <c r="BP1425" s="99">
        <v>0</v>
      </c>
      <c r="BQ1425" s="99">
        <v>0</v>
      </c>
      <c r="BR1425" s="99">
        <v>2236356.5605773898</v>
      </c>
      <c r="BS1425" s="99">
        <v>1741318.70217896</v>
      </c>
      <c r="BT1425" s="99">
        <v>1071699.5635376</v>
      </c>
      <c r="BU1425" s="99">
        <v>0</v>
      </c>
      <c r="BV1425" s="99">
        <v>933331.31939697301</v>
      </c>
      <c r="BW1425" s="99">
        <v>102825.88281536099</v>
      </c>
      <c r="BX1425" s="99">
        <v>0</v>
      </c>
      <c r="BY1425" s="99">
        <v>0</v>
      </c>
      <c r="BZ1425" s="99">
        <v>0</v>
      </c>
      <c r="CA1425" s="99">
        <v>45240.518041133902</v>
      </c>
      <c r="CB1425" s="99">
        <v>2689760.7698059101</v>
      </c>
      <c r="CC1425" s="99">
        <v>21608907.408447299</v>
      </c>
      <c r="CD1425" s="99">
        <v>6000359.9407348596</v>
      </c>
      <c r="CE1425" s="99">
        <v>931.06733221560705</v>
      </c>
      <c r="CF1425" s="99">
        <v>146876.68973350499</v>
      </c>
      <c r="CG1425" s="99">
        <v>1092737.2292327899</v>
      </c>
      <c r="CH1425" s="99">
        <v>0</v>
      </c>
      <c r="CI1425" s="99">
        <v>46173.021258354202</v>
      </c>
      <c r="CJ1425" s="99">
        <v>2837961.4648742699</v>
      </c>
      <c r="CK1425" s="99">
        <v>22706042.192627002</v>
      </c>
      <c r="CL1425" s="99">
        <v>6104244.82214355</v>
      </c>
      <c r="CM1425" s="166">
        <v>65814.292203903198</v>
      </c>
      <c r="CN1425" s="166">
        <v>8708269.0233154297</v>
      </c>
      <c r="CO1425" s="166">
        <v>39049639.7119141</v>
      </c>
      <c r="CP1425" s="99">
        <v>6104244.82214355</v>
      </c>
      <c r="CQ1425" s="99">
        <v>0</v>
      </c>
      <c r="CR1425" s="99">
        <v>0</v>
      </c>
      <c r="CS1425" s="99">
        <v>0</v>
      </c>
      <c r="CT1425" s="99">
        <v>0</v>
      </c>
      <c r="CU1425" s="98">
        <v>9379.7370285180004</v>
      </c>
      <c r="CV1425" s="98">
        <v>19268.238508708</v>
      </c>
      <c r="CW1425" s="98">
        <v>2836637.4595394148</v>
      </c>
      <c r="CX1425" s="98">
        <v>22701644.637680091</v>
      </c>
    </row>
    <row r="1426" spans="1:102" x14ac:dyDescent="0.2">
      <c r="A1426" s="98" t="s">
        <v>74</v>
      </c>
      <c r="B1426" s="100">
        <v>39965</v>
      </c>
      <c r="C1426" s="99">
        <v>37582.278393745401</v>
      </c>
      <c r="D1426" s="99">
        <v>2.0755762319895399</v>
      </c>
      <c r="E1426" s="99">
        <v>7814.44268232584</v>
      </c>
      <c r="F1426" s="99">
        <v>5699.12637537718</v>
      </c>
      <c r="G1426" s="99">
        <v>875.28953126072895</v>
      </c>
      <c r="H1426" s="99">
        <v>73.361844852566705</v>
      </c>
      <c r="I1426" s="99">
        <v>10.9988031657413</v>
      </c>
      <c r="J1426" s="99">
        <v>19039.8984200954</v>
      </c>
      <c r="K1426" s="99">
        <v>955.02637960016705</v>
      </c>
      <c r="L1426" s="99">
        <v>6187.3992518782597</v>
      </c>
      <c r="M1426" s="99">
        <v>18371.725848436399</v>
      </c>
      <c r="N1426" s="99">
        <v>4652.1955700516701</v>
      </c>
      <c r="O1426" s="99">
        <v>14673.906872630099</v>
      </c>
      <c r="P1426" s="99">
        <v>0</v>
      </c>
      <c r="Q1426" s="99">
        <v>2495.1531051695301</v>
      </c>
      <c r="R1426" s="99">
        <v>783.06850323826097</v>
      </c>
      <c r="S1426" s="99">
        <v>0</v>
      </c>
      <c r="T1426" s="99">
        <v>183.067475732416</v>
      </c>
      <c r="U1426" s="99">
        <v>19937.1513803005</v>
      </c>
      <c r="V1426" s="99">
        <v>2139920.6653747601</v>
      </c>
      <c r="W1426" s="99">
        <v>828.73727232962801</v>
      </c>
      <c r="X1426" s="99">
        <v>545347.77381133998</v>
      </c>
      <c r="Y1426" s="99">
        <v>335001.77257537801</v>
      </c>
      <c r="Z1426" s="99">
        <v>139564.70142555199</v>
      </c>
      <c r="AA1426" s="99">
        <v>9787.2071298360806</v>
      </c>
      <c r="AB1426" s="99">
        <v>1066.54812651873</v>
      </c>
      <c r="AC1426" s="99">
        <v>5834468.1712036096</v>
      </c>
      <c r="AD1426" s="99">
        <v>108604.52137661001</v>
      </c>
      <c r="AE1426" s="99">
        <v>253686.21195983901</v>
      </c>
      <c r="AF1426" s="99">
        <v>878524.70360565197</v>
      </c>
      <c r="AG1426" s="99">
        <v>639550.53053283703</v>
      </c>
      <c r="AH1426" s="99">
        <v>685050.03052520799</v>
      </c>
      <c r="AI1426" s="99">
        <v>0</v>
      </c>
      <c r="AJ1426" s="99">
        <v>230608.091316223</v>
      </c>
      <c r="AK1426" s="99">
        <v>122645.018147469</v>
      </c>
      <c r="AL1426" s="99">
        <v>0</v>
      </c>
      <c r="AM1426" s="99">
        <v>26782.936224698999</v>
      </c>
      <c r="AN1426" s="99">
        <v>5935989.9685668899</v>
      </c>
      <c r="AO1426" s="99">
        <v>17422223.849365201</v>
      </c>
      <c r="AP1426" s="99">
        <v>6213.0929065942801</v>
      </c>
      <c r="AQ1426" s="99">
        <v>4262553.1307983398</v>
      </c>
      <c r="AR1426" s="99">
        <v>2611717.3499450702</v>
      </c>
      <c r="AS1426" s="99">
        <v>1046650.3359375</v>
      </c>
      <c r="AT1426" s="99">
        <v>72977.567455291704</v>
      </c>
      <c r="AU1426" s="99">
        <v>6998.3211570978201</v>
      </c>
      <c r="AV1426" s="99">
        <v>16388901.6054688</v>
      </c>
      <c r="AW1426" s="99">
        <v>310977.43748474098</v>
      </c>
      <c r="AX1426" s="99">
        <v>2206838.3445434598</v>
      </c>
      <c r="AY1426" s="99">
        <v>7293204.88952637</v>
      </c>
      <c r="AZ1426" s="99">
        <v>4858295.4597778302</v>
      </c>
      <c r="BA1426" s="99">
        <v>5542021.7243652297</v>
      </c>
      <c r="BB1426" s="99">
        <v>0</v>
      </c>
      <c r="BC1426" s="99">
        <v>1816202.5367584201</v>
      </c>
      <c r="BD1426" s="99">
        <v>914642.52349853504</v>
      </c>
      <c r="BE1426" s="99">
        <v>0</v>
      </c>
      <c r="BF1426" s="99">
        <v>205602.38070106501</v>
      </c>
      <c r="BG1426" s="99">
        <v>16673393.073242201</v>
      </c>
      <c r="BH1426" s="99">
        <v>4510756.8722534198</v>
      </c>
      <c r="BI1426" s="99">
        <v>701.92427678406204</v>
      </c>
      <c r="BJ1426" s="99">
        <v>1533069.1911621101</v>
      </c>
      <c r="BK1426" s="99">
        <v>1110573.4238433801</v>
      </c>
      <c r="BL1426" s="99">
        <v>0</v>
      </c>
      <c r="BM1426" s="99">
        <v>12293.208872318301</v>
      </c>
      <c r="BN1426" s="99">
        <v>1042.5814666152</v>
      </c>
      <c r="BO1426" s="99">
        <v>0</v>
      </c>
      <c r="BP1426" s="99">
        <v>0</v>
      </c>
      <c r="BQ1426" s="99">
        <v>0</v>
      </c>
      <c r="BR1426" s="99">
        <v>2274141.75030518</v>
      </c>
      <c r="BS1426" s="99">
        <v>1751793.83865356</v>
      </c>
      <c r="BT1426" s="99">
        <v>1078774.7524871801</v>
      </c>
      <c r="BU1426" s="99">
        <v>0</v>
      </c>
      <c r="BV1426" s="99">
        <v>947709.14344787598</v>
      </c>
      <c r="BW1426" s="99">
        <v>104773.30127334601</v>
      </c>
      <c r="BX1426" s="99">
        <v>0</v>
      </c>
      <c r="BY1426" s="99">
        <v>0</v>
      </c>
      <c r="BZ1426" s="99">
        <v>0</v>
      </c>
      <c r="CA1426" s="99">
        <v>45420.833310127302</v>
      </c>
      <c r="CB1426" s="99">
        <v>2687394.9291381799</v>
      </c>
      <c r="CC1426" s="99">
        <v>21671981.1171875</v>
      </c>
      <c r="CD1426" s="99">
        <v>6040944.3291626005</v>
      </c>
      <c r="CE1426" s="99">
        <v>942.58719979971602</v>
      </c>
      <c r="CF1426" s="99">
        <v>150271.66406631499</v>
      </c>
      <c r="CG1426" s="99">
        <v>1128033.7331390399</v>
      </c>
      <c r="CH1426" s="99">
        <v>0</v>
      </c>
      <c r="CI1426" s="99">
        <v>46363.6527376175</v>
      </c>
      <c r="CJ1426" s="99">
        <v>2836721.4804382301</v>
      </c>
      <c r="CK1426" s="99">
        <v>22794536.3430176</v>
      </c>
      <c r="CL1426" s="99">
        <v>6146667.48474121</v>
      </c>
      <c r="CM1426" s="166">
        <v>66177.294630050703</v>
      </c>
      <c r="CN1426" s="166">
        <v>8786659.7197265606</v>
      </c>
      <c r="CO1426" s="166">
        <v>39499798.8349609</v>
      </c>
      <c r="CP1426" s="99">
        <v>6146667.48474121</v>
      </c>
      <c r="CQ1426" s="99">
        <v>0</v>
      </c>
      <c r="CR1426" s="99">
        <v>0</v>
      </c>
      <c r="CS1426" s="99">
        <v>0</v>
      </c>
      <c r="CT1426" s="99">
        <v>0</v>
      </c>
      <c r="CU1426" s="98">
        <v>8820.6538576290004</v>
      </c>
      <c r="CV1426" s="98">
        <v>19776.415454778002</v>
      </c>
      <c r="CW1426" s="98">
        <v>2837666.593204495</v>
      </c>
      <c r="CX1426" s="98">
        <v>22800014.850326538</v>
      </c>
    </row>
    <row r="1427" spans="1:102" x14ac:dyDescent="0.2">
      <c r="A1427" s="98" t="s">
        <v>74</v>
      </c>
      <c r="B1427" s="100">
        <v>40057</v>
      </c>
      <c r="C1427" s="99">
        <v>38084.674623012499</v>
      </c>
      <c r="D1427" s="99">
        <v>1.0002836239873401</v>
      </c>
      <c r="E1427" s="99">
        <v>7564.8855085372898</v>
      </c>
      <c r="F1427" s="99">
        <v>5644.2129579186403</v>
      </c>
      <c r="G1427" s="99">
        <v>915.095172032714</v>
      </c>
      <c r="H1427" s="99">
        <v>61.366011039819597</v>
      </c>
      <c r="I1427" s="99">
        <v>9.1502264416776597</v>
      </c>
      <c r="J1427" s="99">
        <v>19483.809280395501</v>
      </c>
      <c r="K1427" s="99">
        <v>707.21125328540802</v>
      </c>
      <c r="L1427" s="99">
        <v>5917.3566140532503</v>
      </c>
      <c r="M1427" s="99">
        <v>18384.272778749499</v>
      </c>
      <c r="N1427" s="99">
        <v>4656.5717796087301</v>
      </c>
      <c r="O1427" s="99">
        <v>14878.2289925814</v>
      </c>
      <c r="P1427" s="99">
        <v>0</v>
      </c>
      <c r="Q1427" s="99">
        <v>2498.0763024687799</v>
      </c>
      <c r="R1427" s="99">
        <v>816.41892004013096</v>
      </c>
      <c r="S1427" s="99">
        <v>0</v>
      </c>
      <c r="T1427" s="99">
        <v>193.40248292312</v>
      </c>
      <c r="U1427" s="99">
        <v>20177.681624889399</v>
      </c>
      <c r="V1427" s="99">
        <v>2166623.6520690899</v>
      </c>
      <c r="W1427" s="99">
        <v>285.90183089673502</v>
      </c>
      <c r="X1427" s="99">
        <v>523608.75687027001</v>
      </c>
      <c r="Y1427" s="99">
        <v>330750.95663452102</v>
      </c>
      <c r="Z1427" s="99">
        <v>144369.927770615</v>
      </c>
      <c r="AA1427" s="99">
        <v>8120.6722696423503</v>
      </c>
      <c r="AB1427" s="99">
        <v>802.23484671860899</v>
      </c>
      <c r="AC1427" s="99">
        <v>5969911.6441040002</v>
      </c>
      <c r="AD1427" s="99">
        <v>77707.292082786604</v>
      </c>
      <c r="AE1427" s="99">
        <v>247495.918043137</v>
      </c>
      <c r="AF1427" s="99">
        <v>877470.03066253697</v>
      </c>
      <c r="AG1427" s="99">
        <v>640541.39455413795</v>
      </c>
      <c r="AH1427" s="99">
        <v>689598.94646453904</v>
      </c>
      <c r="AI1427" s="99">
        <v>0</v>
      </c>
      <c r="AJ1427" s="99">
        <v>230074.73655128499</v>
      </c>
      <c r="AK1427" s="99">
        <v>123389.309997559</v>
      </c>
      <c r="AL1427" s="99">
        <v>0</v>
      </c>
      <c r="AM1427" s="99">
        <v>26937.131024599101</v>
      </c>
      <c r="AN1427" s="99">
        <v>6056101.88098145</v>
      </c>
      <c r="AO1427" s="99">
        <v>17735472.5239258</v>
      </c>
      <c r="AP1427" s="99">
        <v>2187.7269340753601</v>
      </c>
      <c r="AQ1427" s="99">
        <v>4120045.3791809101</v>
      </c>
      <c r="AR1427" s="99">
        <v>2603871.1488342299</v>
      </c>
      <c r="AS1427" s="99">
        <v>1094978.93788147</v>
      </c>
      <c r="AT1427" s="99">
        <v>61558.463124752001</v>
      </c>
      <c r="AU1427" s="99">
        <v>5777.99666768312</v>
      </c>
      <c r="AV1427" s="99">
        <v>16847154.7036133</v>
      </c>
      <c r="AW1427" s="99">
        <v>223558.32533454901</v>
      </c>
      <c r="AX1427" s="99">
        <v>2141742.9785461398</v>
      </c>
      <c r="AY1427" s="99">
        <v>7290162.6923217801</v>
      </c>
      <c r="AZ1427" s="99">
        <v>4869748.3359985398</v>
      </c>
      <c r="BA1427" s="99">
        <v>5612417.6791381799</v>
      </c>
      <c r="BB1427" s="99">
        <v>0</v>
      </c>
      <c r="BC1427" s="99">
        <v>1827405.1829834001</v>
      </c>
      <c r="BD1427" s="99">
        <v>927786.16141509998</v>
      </c>
      <c r="BE1427" s="99">
        <v>0</v>
      </c>
      <c r="BF1427" s="99">
        <v>211299.713567734</v>
      </c>
      <c r="BG1427" s="99">
        <v>17065556.134033199</v>
      </c>
      <c r="BH1427" s="99">
        <v>4578771.6575317401</v>
      </c>
      <c r="BI1427" s="99">
        <v>402.57410389557498</v>
      </c>
      <c r="BJ1427" s="99">
        <v>1494560.2872009301</v>
      </c>
      <c r="BK1427" s="99">
        <v>1098970.1483154299</v>
      </c>
      <c r="BL1427" s="99">
        <v>0</v>
      </c>
      <c r="BM1427" s="99">
        <v>6903.5585760474196</v>
      </c>
      <c r="BN1427" s="99">
        <v>705.61581872403599</v>
      </c>
      <c r="BO1427" s="99">
        <v>0</v>
      </c>
      <c r="BP1427" s="99">
        <v>0</v>
      </c>
      <c r="BQ1427" s="99">
        <v>0</v>
      </c>
      <c r="BR1427" s="99">
        <v>2286105.5609130901</v>
      </c>
      <c r="BS1427" s="99">
        <v>1762610.13887024</v>
      </c>
      <c r="BT1427" s="99">
        <v>1092450.2581634501</v>
      </c>
      <c r="BU1427" s="99">
        <v>0</v>
      </c>
      <c r="BV1427" s="99">
        <v>947622.77339172398</v>
      </c>
      <c r="BW1427" s="99">
        <v>106563.018835068</v>
      </c>
      <c r="BX1427" s="99">
        <v>0</v>
      </c>
      <c r="BY1427" s="99">
        <v>0</v>
      </c>
      <c r="BZ1427" s="99">
        <v>0</v>
      </c>
      <c r="CA1427" s="99">
        <v>45650.689183711998</v>
      </c>
      <c r="CB1427" s="99">
        <v>2684256.2835082998</v>
      </c>
      <c r="CC1427" s="99">
        <v>21827361.457031298</v>
      </c>
      <c r="CD1427" s="99">
        <v>6069071.69494629</v>
      </c>
      <c r="CE1427" s="99">
        <v>980.09004317224003</v>
      </c>
      <c r="CF1427" s="99">
        <v>152026.60886192301</v>
      </c>
      <c r="CG1427" s="99">
        <v>1159156.2801666299</v>
      </c>
      <c r="CH1427" s="99">
        <v>0</v>
      </c>
      <c r="CI1427" s="99">
        <v>46630.029404640198</v>
      </c>
      <c r="CJ1427" s="99">
        <v>2836544.2749328599</v>
      </c>
      <c r="CK1427" s="99">
        <v>22979404.596679699</v>
      </c>
      <c r="CL1427" s="99">
        <v>6176116.0582885696</v>
      </c>
      <c r="CM1427" s="166">
        <v>66655.0095014572</v>
      </c>
      <c r="CN1427" s="166">
        <v>8894965.9949951209</v>
      </c>
      <c r="CO1427" s="166">
        <v>40033052.188964799</v>
      </c>
      <c r="CP1427" s="99">
        <v>6176116.0582885696</v>
      </c>
      <c r="CQ1427" s="99">
        <v>0</v>
      </c>
      <c r="CR1427" s="99">
        <v>0</v>
      </c>
      <c r="CS1427" s="99">
        <v>0</v>
      </c>
      <c r="CT1427" s="99">
        <v>0</v>
      </c>
      <c r="CU1427" s="98">
        <v>8315.2936367959992</v>
      </c>
      <c r="CV1427" s="98">
        <v>20249.128243882002</v>
      </c>
      <c r="CW1427" s="98">
        <v>2836282.8923702231</v>
      </c>
      <c r="CX1427" s="98">
        <v>22986517.737197928</v>
      </c>
    </row>
    <row r="1428" spans="1:102" x14ac:dyDescent="0.2">
      <c r="A1428" s="98" t="s">
        <v>74</v>
      </c>
      <c r="B1428" s="100">
        <v>40148</v>
      </c>
      <c r="C1428" s="99">
        <v>38423.016235351599</v>
      </c>
      <c r="D1428" s="99">
        <v>0</v>
      </c>
      <c r="E1428" s="99">
        <v>7354.5974451899501</v>
      </c>
      <c r="F1428" s="99">
        <v>5573.8041039109203</v>
      </c>
      <c r="G1428" s="99">
        <v>928.90883076190903</v>
      </c>
      <c r="H1428" s="99">
        <v>45.443098811432698</v>
      </c>
      <c r="I1428" s="99">
        <v>6.1507650644634904</v>
      </c>
      <c r="J1428" s="99">
        <v>19906.382704496398</v>
      </c>
      <c r="K1428" s="99">
        <v>531.48360081762098</v>
      </c>
      <c r="L1428" s="99">
        <v>5839.8043642044104</v>
      </c>
      <c r="M1428" s="99">
        <v>18334.004073143002</v>
      </c>
      <c r="N1428" s="99">
        <v>4636.3061718940698</v>
      </c>
      <c r="O1428" s="99">
        <v>15197.025001406701</v>
      </c>
      <c r="P1428" s="99">
        <v>0</v>
      </c>
      <c r="Q1428" s="99">
        <v>2464.70252269506</v>
      </c>
      <c r="R1428" s="99">
        <v>820.23880862444605</v>
      </c>
      <c r="S1428" s="99">
        <v>0</v>
      </c>
      <c r="T1428" s="99">
        <v>180.630086325109</v>
      </c>
      <c r="U1428" s="99">
        <v>20491.799910068501</v>
      </c>
      <c r="V1428" s="99">
        <v>2166274.4772033701</v>
      </c>
      <c r="W1428" s="99">
        <v>0</v>
      </c>
      <c r="X1428" s="99">
        <v>506959.72443771397</v>
      </c>
      <c r="Y1428" s="99">
        <v>324331.29818725598</v>
      </c>
      <c r="Z1428" s="99">
        <v>145292.433568954</v>
      </c>
      <c r="AA1428" s="99">
        <v>6426.93189048767</v>
      </c>
      <c r="AB1428" s="99">
        <v>536.25261031836305</v>
      </c>
      <c r="AC1428" s="99">
        <v>6038699.2832641602</v>
      </c>
      <c r="AD1428" s="99">
        <v>49993.300442695603</v>
      </c>
      <c r="AE1428" s="99">
        <v>241360.774623871</v>
      </c>
      <c r="AF1428" s="99">
        <v>877417.83044433605</v>
      </c>
      <c r="AG1428" s="99">
        <v>630987.61054992699</v>
      </c>
      <c r="AH1428" s="99">
        <v>702907.81221771205</v>
      </c>
      <c r="AI1428" s="99">
        <v>0</v>
      </c>
      <c r="AJ1428" s="99">
        <v>222766.642694473</v>
      </c>
      <c r="AK1428" s="99">
        <v>124970.24890994999</v>
      </c>
      <c r="AL1428" s="99">
        <v>0</v>
      </c>
      <c r="AM1428" s="99">
        <v>26178.3848047256</v>
      </c>
      <c r="AN1428" s="99">
        <v>6081659.2236328097</v>
      </c>
      <c r="AO1428" s="99">
        <v>17889358.427734401</v>
      </c>
      <c r="AP1428" s="99">
        <v>0</v>
      </c>
      <c r="AQ1428" s="99">
        <v>4006503.00421143</v>
      </c>
      <c r="AR1428" s="99">
        <v>2561852.4054565402</v>
      </c>
      <c r="AS1428" s="99">
        <v>1111265.46182251</v>
      </c>
      <c r="AT1428" s="99">
        <v>49684.2894277573</v>
      </c>
      <c r="AU1428" s="99">
        <v>4142.2172250747699</v>
      </c>
      <c r="AV1428" s="99">
        <v>17203176.713867199</v>
      </c>
      <c r="AW1428" s="99">
        <v>145749.658958435</v>
      </c>
      <c r="AX1428" s="99">
        <v>2123673.30181885</v>
      </c>
      <c r="AY1428" s="99">
        <v>7389975.5864257803</v>
      </c>
      <c r="AZ1428" s="99">
        <v>4851556.0921630897</v>
      </c>
      <c r="BA1428" s="99">
        <v>5770203.2413940402</v>
      </c>
      <c r="BB1428" s="99">
        <v>0</v>
      </c>
      <c r="BC1428" s="99">
        <v>1785891.3200378399</v>
      </c>
      <c r="BD1428" s="99">
        <v>951424.15902709996</v>
      </c>
      <c r="BE1428" s="99">
        <v>0</v>
      </c>
      <c r="BF1428" s="99">
        <v>204948.411121368</v>
      </c>
      <c r="BG1428" s="99">
        <v>17376952.934570301</v>
      </c>
      <c r="BH1428" s="99">
        <v>4626674.3324584998</v>
      </c>
      <c r="BI1428" s="99">
        <v>0</v>
      </c>
      <c r="BJ1428" s="99">
        <v>1474749.6761016799</v>
      </c>
      <c r="BK1428" s="99">
        <v>1096835.95326233</v>
      </c>
      <c r="BL1428" s="99">
        <v>0</v>
      </c>
      <c r="BM1428" s="99">
        <v>5306.5879229307202</v>
      </c>
      <c r="BN1428" s="99">
        <v>427.00140687450801</v>
      </c>
      <c r="BO1428" s="99">
        <v>0</v>
      </c>
      <c r="BP1428" s="99">
        <v>0</v>
      </c>
      <c r="BQ1428" s="99">
        <v>0</v>
      </c>
      <c r="BR1428" s="99">
        <v>2288406.0227355999</v>
      </c>
      <c r="BS1428" s="99">
        <v>1758822.9930419901</v>
      </c>
      <c r="BT1428" s="99">
        <v>1122859.0212554899</v>
      </c>
      <c r="BU1428" s="99">
        <v>0</v>
      </c>
      <c r="BV1428" s="99">
        <v>940790.93183135998</v>
      </c>
      <c r="BW1428" s="99">
        <v>110550.84531593299</v>
      </c>
      <c r="BX1428" s="99">
        <v>0</v>
      </c>
      <c r="BY1428" s="99">
        <v>0</v>
      </c>
      <c r="BZ1428" s="99">
        <v>0</v>
      </c>
      <c r="CA1428" s="99">
        <v>45739.918723106399</v>
      </c>
      <c r="CB1428" s="99">
        <v>2669704.1802978502</v>
      </c>
      <c r="CC1428" s="99">
        <v>21849048.259765599</v>
      </c>
      <c r="CD1428" s="99">
        <v>6108032.55615234</v>
      </c>
      <c r="CE1428" s="99">
        <v>971.89479664713099</v>
      </c>
      <c r="CF1428" s="99">
        <v>151038.34595489499</v>
      </c>
      <c r="CG1428" s="99">
        <v>1153879.06375122</v>
      </c>
      <c r="CH1428" s="99">
        <v>0</v>
      </c>
      <c r="CI1428" s="99">
        <v>46712.071419239001</v>
      </c>
      <c r="CJ1428" s="99">
        <v>2818499.0043640099</v>
      </c>
      <c r="CK1428" s="99">
        <v>23002329.462402299</v>
      </c>
      <c r="CL1428" s="99">
        <v>6217213.5023193397</v>
      </c>
      <c r="CM1428" s="166">
        <v>67053.927728652998</v>
      </c>
      <c r="CN1428" s="166">
        <v>8906879.0062255897</v>
      </c>
      <c r="CO1428" s="166">
        <v>40405723.400878899</v>
      </c>
      <c r="CP1428" s="99">
        <v>6217213.5023193397</v>
      </c>
      <c r="CQ1428" s="99">
        <v>0</v>
      </c>
      <c r="CR1428" s="99">
        <v>0</v>
      </c>
      <c r="CS1428" s="99">
        <v>0</v>
      </c>
      <c r="CT1428" s="99">
        <v>0</v>
      </c>
      <c r="CU1428" s="98">
        <v>7960.881399031</v>
      </c>
      <c r="CV1428" s="98">
        <v>20706.517547076</v>
      </c>
      <c r="CW1428" s="98">
        <v>2820742.5262527452</v>
      </c>
      <c r="CX1428" s="98">
        <v>23002927.32351682</v>
      </c>
    </row>
    <row r="1429" spans="1:102" x14ac:dyDescent="0.2">
      <c r="A1429" s="98" t="s">
        <v>74</v>
      </c>
      <c r="B1429" s="100">
        <v>40238</v>
      </c>
      <c r="C1429" s="99">
        <v>38434.456360340097</v>
      </c>
      <c r="D1429" s="99">
        <v>0</v>
      </c>
      <c r="E1429" s="99">
        <v>7124.6718164682397</v>
      </c>
      <c r="F1429" s="99">
        <v>5524.5120679736101</v>
      </c>
      <c r="G1429" s="99">
        <v>956.42099141329504</v>
      </c>
      <c r="H1429" s="99">
        <v>0</v>
      </c>
      <c r="I1429" s="99">
        <v>0</v>
      </c>
      <c r="J1429" s="99">
        <v>20311.661531448401</v>
      </c>
      <c r="K1429" s="99">
        <v>341.97683450579598</v>
      </c>
      <c r="L1429" s="99">
        <v>5895.71930813789</v>
      </c>
      <c r="M1429" s="99">
        <v>18164.880182981498</v>
      </c>
      <c r="N1429" s="99">
        <v>4589.2456517219498</v>
      </c>
      <c r="O1429" s="99">
        <v>15243.032858967799</v>
      </c>
      <c r="P1429" s="99">
        <v>0</v>
      </c>
      <c r="Q1429" s="99">
        <v>2431.86468747258</v>
      </c>
      <c r="R1429" s="99">
        <v>814.35118640214205</v>
      </c>
      <c r="S1429" s="99">
        <v>0</v>
      </c>
      <c r="T1429" s="99">
        <v>172.70601322315599</v>
      </c>
      <c r="U1429" s="99">
        <v>20664.9010019302</v>
      </c>
      <c r="V1429" s="99">
        <v>2165405.9261779799</v>
      </c>
      <c r="W1429" s="99">
        <v>0</v>
      </c>
      <c r="X1429" s="99">
        <v>478286.021095276</v>
      </c>
      <c r="Y1429" s="99">
        <v>313879.02043914801</v>
      </c>
      <c r="Z1429" s="99">
        <v>147430.518642426</v>
      </c>
      <c r="AA1429" s="99">
        <v>0</v>
      </c>
      <c r="AB1429" s="99">
        <v>0</v>
      </c>
      <c r="AC1429" s="99">
        <v>6130114.8479003897</v>
      </c>
      <c r="AD1429" s="99">
        <v>32058.8104467392</v>
      </c>
      <c r="AE1429" s="99">
        <v>236611.68013572699</v>
      </c>
      <c r="AF1429" s="99">
        <v>864704.67959594703</v>
      </c>
      <c r="AG1429" s="99">
        <v>624083.746566772</v>
      </c>
      <c r="AH1429" s="99">
        <v>704596.26336669899</v>
      </c>
      <c r="AI1429" s="99">
        <v>0</v>
      </c>
      <c r="AJ1429" s="99">
        <v>217740.015529633</v>
      </c>
      <c r="AK1429" s="99">
        <v>123346.82934188801</v>
      </c>
      <c r="AL1429" s="99">
        <v>0</v>
      </c>
      <c r="AM1429" s="99">
        <v>24493.7158617973</v>
      </c>
      <c r="AN1429" s="99">
        <v>6154961.9706420898</v>
      </c>
      <c r="AO1429" s="99">
        <v>17973326.119140599</v>
      </c>
      <c r="AP1429" s="99">
        <v>0</v>
      </c>
      <c r="AQ1429" s="99">
        <v>3830084.5644836398</v>
      </c>
      <c r="AR1429" s="99">
        <v>2514024.5820617699</v>
      </c>
      <c r="AS1429" s="99">
        <v>1138937.64894104</v>
      </c>
      <c r="AT1429" s="99">
        <v>0</v>
      </c>
      <c r="AU1429" s="99">
        <v>0</v>
      </c>
      <c r="AV1429" s="99">
        <v>17595285.613769501</v>
      </c>
      <c r="AW1429" s="99">
        <v>94305.617363929705</v>
      </c>
      <c r="AX1429" s="99">
        <v>2106599.8243102999</v>
      </c>
      <c r="AY1429" s="99">
        <v>7388688.0083007803</v>
      </c>
      <c r="AZ1429" s="99">
        <v>4821876.7490844699</v>
      </c>
      <c r="BA1429" s="99">
        <v>5805488.4249267597</v>
      </c>
      <c r="BB1429" s="99">
        <v>0</v>
      </c>
      <c r="BC1429" s="99">
        <v>1756613.60862732</v>
      </c>
      <c r="BD1429" s="99">
        <v>949742.21797943104</v>
      </c>
      <c r="BE1429" s="99">
        <v>0</v>
      </c>
      <c r="BF1429" s="99">
        <v>191638.37930679301</v>
      </c>
      <c r="BG1429" s="99">
        <v>17696269.638916001</v>
      </c>
      <c r="BH1429" s="99">
        <v>4665504.56750488</v>
      </c>
      <c r="BI1429" s="99">
        <v>0</v>
      </c>
      <c r="BJ1429" s="99">
        <v>1429387.4813232401</v>
      </c>
      <c r="BK1429" s="99">
        <v>1082497.88267517</v>
      </c>
      <c r="BL1429" s="99">
        <v>0</v>
      </c>
      <c r="BM1429" s="99">
        <v>145.46542841941101</v>
      </c>
      <c r="BN1429" s="99">
        <v>25.888373556779701</v>
      </c>
      <c r="BO1429" s="99">
        <v>0</v>
      </c>
      <c r="BP1429" s="99">
        <v>0</v>
      </c>
      <c r="BQ1429" s="99">
        <v>0</v>
      </c>
      <c r="BR1429" s="99">
        <v>2299931.8149719201</v>
      </c>
      <c r="BS1429" s="99">
        <v>1733322.8256378199</v>
      </c>
      <c r="BT1429" s="99">
        <v>1129584.89901733</v>
      </c>
      <c r="BU1429" s="99">
        <v>0</v>
      </c>
      <c r="BV1429" s="99">
        <v>934946.31877136196</v>
      </c>
      <c r="BW1429" s="99">
        <v>109281.32049274399</v>
      </c>
      <c r="BX1429" s="99">
        <v>0</v>
      </c>
      <c r="BY1429" s="99">
        <v>0</v>
      </c>
      <c r="BZ1429" s="99">
        <v>0</v>
      </c>
      <c r="CA1429" s="99">
        <v>45569.095096588098</v>
      </c>
      <c r="CB1429" s="99">
        <v>2650583.2860717801</v>
      </c>
      <c r="CC1429" s="99">
        <v>21815539.286865201</v>
      </c>
      <c r="CD1429" s="99">
        <v>6097389.4163207998</v>
      </c>
      <c r="CE1429" s="99">
        <v>961.94422025233496</v>
      </c>
      <c r="CF1429" s="99">
        <v>148341.69463920599</v>
      </c>
      <c r="CG1429" s="99">
        <v>1146345.73806763</v>
      </c>
      <c r="CH1429" s="99">
        <v>0</v>
      </c>
      <c r="CI1429" s="99">
        <v>46531.836713790901</v>
      </c>
      <c r="CJ1429" s="99">
        <v>2796432.8380127</v>
      </c>
      <c r="CK1429" s="99">
        <v>22957913.1318359</v>
      </c>
      <c r="CL1429" s="99">
        <v>6209648.1992797898</v>
      </c>
      <c r="CM1429" s="166">
        <v>67074.657050132795</v>
      </c>
      <c r="CN1429" s="166">
        <v>8967406.3940429706</v>
      </c>
      <c r="CO1429" s="166">
        <v>40693026.768554702</v>
      </c>
      <c r="CP1429" s="99">
        <v>6209648.1992797898</v>
      </c>
      <c r="CQ1429" s="99">
        <v>0</v>
      </c>
      <c r="CR1429" s="99">
        <v>0</v>
      </c>
      <c r="CS1429" s="99">
        <v>0</v>
      </c>
      <c r="CT1429" s="99">
        <v>0</v>
      </c>
      <c r="CU1429" s="98">
        <v>7479.8338910539997</v>
      </c>
      <c r="CV1429" s="98">
        <v>21132.027583228999</v>
      </c>
      <c r="CW1429" s="98">
        <v>2798924.9807109861</v>
      </c>
      <c r="CX1429" s="98">
        <v>22961885.024932832</v>
      </c>
    </row>
    <row r="1430" spans="1:102" x14ac:dyDescent="0.2">
      <c r="A1430" s="98" t="s">
        <v>74</v>
      </c>
      <c r="B1430" s="100">
        <v>40330</v>
      </c>
      <c r="C1430" s="99">
        <v>38651.587779998801</v>
      </c>
      <c r="D1430" s="99">
        <v>0</v>
      </c>
      <c r="E1430" s="99">
        <v>6909.9515211582202</v>
      </c>
      <c r="F1430" s="99">
        <v>5396.2561830282202</v>
      </c>
      <c r="G1430" s="99">
        <v>971.28487840294804</v>
      </c>
      <c r="H1430" s="99">
        <v>0</v>
      </c>
      <c r="I1430" s="99">
        <v>0</v>
      </c>
      <c r="J1430" s="99">
        <v>20566.2559771538</v>
      </c>
      <c r="K1430" s="99">
        <v>310.81981058418802</v>
      </c>
      <c r="L1430" s="99">
        <v>6017.9219902157802</v>
      </c>
      <c r="M1430" s="99">
        <v>18342.948199749</v>
      </c>
      <c r="N1430" s="99">
        <v>4518.81296372414</v>
      </c>
      <c r="O1430" s="99">
        <v>15321.661516547199</v>
      </c>
      <c r="P1430" s="99">
        <v>0</v>
      </c>
      <c r="Q1430" s="99">
        <v>2410.47431313992</v>
      </c>
      <c r="R1430" s="99">
        <v>811.98235464841105</v>
      </c>
      <c r="S1430" s="99">
        <v>0</v>
      </c>
      <c r="T1430" s="99">
        <v>180.49474725685999</v>
      </c>
      <c r="U1430" s="99">
        <v>20830.307955026601</v>
      </c>
      <c r="V1430" s="99">
        <v>2162668.5732421898</v>
      </c>
      <c r="W1430" s="99">
        <v>0</v>
      </c>
      <c r="X1430" s="99">
        <v>466493.95813369798</v>
      </c>
      <c r="Y1430" s="99">
        <v>305807.82990646397</v>
      </c>
      <c r="Z1430" s="99">
        <v>148831.49616432199</v>
      </c>
      <c r="AA1430" s="99">
        <v>0</v>
      </c>
      <c r="AB1430" s="99">
        <v>0</v>
      </c>
      <c r="AC1430" s="99">
        <v>6235052.25964355</v>
      </c>
      <c r="AD1430" s="99">
        <v>28296.580773115202</v>
      </c>
      <c r="AE1430" s="99">
        <v>240599.48279571501</v>
      </c>
      <c r="AF1430" s="99">
        <v>870449.06158447301</v>
      </c>
      <c r="AG1430" s="99">
        <v>611470.21910095203</v>
      </c>
      <c r="AH1430" s="99">
        <v>701144.550338745</v>
      </c>
      <c r="AI1430" s="99">
        <v>0</v>
      </c>
      <c r="AJ1430" s="99">
        <v>216157.862916946</v>
      </c>
      <c r="AK1430" s="99">
        <v>122577.762268066</v>
      </c>
      <c r="AL1430" s="99">
        <v>0</v>
      </c>
      <c r="AM1430" s="99">
        <v>25591.524124383901</v>
      </c>
      <c r="AN1430" s="99">
        <v>6230929.7037963904</v>
      </c>
      <c r="AO1430" s="99">
        <v>18058575.114013702</v>
      </c>
      <c r="AP1430" s="99">
        <v>0</v>
      </c>
      <c r="AQ1430" s="99">
        <v>3742351.4060974098</v>
      </c>
      <c r="AR1430" s="99">
        <v>2453080.5546875</v>
      </c>
      <c r="AS1430" s="99">
        <v>1152994.85585022</v>
      </c>
      <c r="AT1430" s="99">
        <v>0</v>
      </c>
      <c r="AU1430" s="99">
        <v>0</v>
      </c>
      <c r="AV1430" s="99">
        <v>18009538.9990234</v>
      </c>
      <c r="AW1430" s="99">
        <v>83577.468950271606</v>
      </c>
      <c r="AX1430" s="99">
        <v>2163619.8010559101</v>
      </c>
      <c r="AY1430" s="99">
        <v>7405639.5798339797</v>
      </c>
      <c r="AZ1430" s="99">
        <v>4725856.3174438505</v>
      </c>
      <c r="BA1430" s="99">
        <v>5807154.0908813505</v>
      </c>
      <c r="BB1430" s="99">
        <v>0</v>
      </c>
      <c r="BC1430" s="99">
        <v>1748305.3708343499</v>
      </c>
      <c r="BD1430" s="99">
        <v>947069.953956604</v>
      </c>
      <c r="BE1430" s="99">
        <v>0</v>
      </c>
      <c r="BF1430" s="99">
        <v>203006.30833053601</v>
      </c>
      <c r="BG1430" s="99">
        <v>18038280.134765599</v>
      </c>
      <c r="BH1430" s="99">
        <v>4713000.125</v>
      </c>
      <c r="BI1430" s="99">
        <v>0</v>
      </c>
      <c r="BJ1430" s="99">
        <v>1398612.6887054399</v>
      </c>
      <c r="BK1430" s="99">
        <v>1059251.9581146201</v>
      </c>
      <c r="BL1430" s="99">
        <v>0</v>
      </c>
      <c r="BM1430" s="99">
        <v>37.226698668673599</v>
      </c>
      <c r="BN1430" s="99">
        <v>28.5538940024562</v>
      </c>
      <c r="BO1430" s="99">
        <v>0</v>
      </c>
      <c r="BP1430" s="99">
        <v>0</v>
      </c>
      <c r="BQ1430" s="99">
        <v>0</v>
      </c>
      <c r="BR1430" s="99">
        <v>2329825.6456603999</v>
      </c>
      <c r="BS1430" s="99">
        <v>1711012.2758331301</v>
      </c>
      <c r="BT1430" s="99">
        <v>1129571.76620483</v>
      </c>
      <c r="BU1430" s="99">
        <v>0</v>
      </c>
      <c r="BV1430" s="99">
        <v>925889.73776245106</v>
      </c>
      <c r="BW1430" s="99">
        <v>108784.291888237</v>
      </c>
      <c r="BX1430" s="99">
        <v>0</v>
      </c>
      <c r="BY1430" s="99">
        <v>0</v>
      </c>
      <c r="BZ1430" s="99">
        <v>0</v>
      </c>
      <c r="CA1430" s="99">
        <v>45577.198495388002</v>
      </c>
      <c r="CB1430" s="99">
        <v>2626152.28485107</v>
      </c>
      <c r="CC1430" s="99">
        <v>21765825.2504883</v>
      </c>
      <c r="CD1430" s="99">
        <v>6108003.6328125</v>
      </c>
      <c r="CE1430" s="99">
        <v>968.87159019708599</v>
      </c>
      <c r="CF1430" s="99">
        <v>146485.21485900899</v>
      </c>
      <c r="CG1430" s="99">
        <v>1139311.4004364</v>
      </c>
      <c r="CH1430" s="99">
        <v>0</v>
      </c>
      <c r="CI1430" s="99">
        <v>46546.325763225599</v>
      </c>
      <c r="CJ1430" s="99">
        <v>2771435.0752868699</v>
      </c>
      <c r="CK1430" s="99">
        <v>22898561.1025391</v>
      </c>
      <c r="CL1430" s="99">
        <v>6218301.80004883</v>
      </c>
      <c r="CM1430" s="166">
        <v>67237.104877471895</v>
      </c>
      <c r="CN1430" s="166">
        <v>9008472.9450683594</v>
      </c>
      <c r="CO1430" s="166">
        <v>40966346.249511696</v>
      </c>
      <c r="CP1430" s="99">
        <v>6218301.80004883</v>
      </c>
      <c r="CQ1430" s="99">
        <v>0</v>
      </c>
      <c r="CR1430" s="99">
        <v>0</v>
      </c>
      <c r="CS1430" s="99">
        <v>0</v>
      </c>
      <c r="CT1430" s="99">
        <v>0</v>
      </c>
      <c r="CU1430" s="98">
        <v>7203.420367402</v>
      </c>
      <c r="CV1430" s="98">
        <v>21396.34317625</v>
      </c>
      <c r="CW1430" s="98">
        <v>2772637.4997100788</v>
      </c>
      <c r="CX1430" s="98">
        <v>22905136.650924701</v>
      </c>
    </row>
    <row r="1431" spans="1:102" x14ac:dyDescent="0.2">
      <c r="A1431" s="98" t="s">
        <v>74</v>
      </c>
      <c r="B1431" s="100">
        <v>40422</v>
      </c>
      <c r="C1431" s="99">
        <v>38590.415052413897</v>
      </c>
      <c r="D1431" s="99">
        <v>0</v>
      </c>
      <c r="E1431" s="99">
        <v>6742.8873246312096</v>
      </c>
      <c r="F1431" s="99">
        <v>5298.0591806769398</v>
      </c>
      <c r="G1431" s="99">
        <v>989.28092956543003</v>
      </c>
      <c r="H1431" s="99">
        <v>0</v>
      </c>
      <c r="I1431" s="99">
        <v>0</v>
      </c>
      <c r="J1431" s="99">
        <v>20663.106805562998</v>
      </c>
      <c r="K1431" s="99">
        <v>268.26183427870302</v>
      </c>
      <c r="L1431" s="99">
        <v>5808.1662942767098</v>
      </c>
      <c r="M1431" s="99">
        <v>18299.574051618602</v>
      </c>
      <c r="N1431" s="99">
        <v>4444.1451696753502</v>
      </c>
      <c r="O1431" s="99">
        <v>15164.8748481274</v>
      </c>
      <c r="P1431" s="99">
        <v>0</v>
      </c>
      <c r="Q1431" s="99">
        <v>2392.7256414890298</v>
      </c>
      <c r="R1431" s="99">
        <v>828.68764843791701</v>
      </c>
      <c r="S1431" s="99">
        <v>0</v>
      </c>
      <c r="T1431" s="99">
        <v>180.160751463845</v>
      </c>
      <c r="U1431" s="99">
        <v>20930.7760756016</v>
      </c>
      <c r="V1431" s="99">
        <v>2158952.6354980501</v>
      </c>
      <c r="W1431" s="99">
        <v>0</v>
      </c>
      <c r="X1431" s="99">
        <v>455297.13389205898</v>
      </c>
      <c r="Y1431" s="99">
        <v>299959.13034439099</v>
      </c>
      <c r="Z1431" s="99">
        <v>150295.26949501</v>
      </c>
      <c r="AA1431" s="99">
        <v>0</v>
      </c>
      <c r="AB1431" s="99">
        <v>0</v>
      </c>
      <c r="AC1431" s="99">
        <v>6318984.0903930701</v>
      </c>
      <c r="AD1431" s="99">
        <v>24134.379595279701</v>
      </c>
      <c r="AE1431" s="99">
        <v>233577.977828979</v>
      </c>
      <c r="AF1431" s="99">
        <v>869871.70678710903</v>
      </c>
      <c r="AG1431" s="99">
        <v>599576.90579223598</v>
      </c>
      <c r="AH1431" s="99">
        <v>689702.64813232399</v>
      </c>
      <c r="AI1431" s="99">
        <v>0</v>
      </c>
      <c r="AJ1431" s="99">
        <v>216710.74781990101</v>
      </c>
      <c r="AK1431" s="99">
        <v>122172.84313297299</v>
      </c>
      <c r="AL1431" s="99">
        <v>0</v>
      </c>
      <c r="AM1431" s="99">
        <v>25251.131403922998</v>
      </c>
      <c r="AN1431" s="99">
        <v>6340145.20983887</v>
      </c>
      <c r="AO1431" s="99">
        <v>18096878.2431641</v>
      </c>
      <c r="AP1431" s="99">
        <v>0</v>
      </c>
      <c r="AQ1431" s="99">
        <v>3648198.7039794899</v>
      </c>
      <c r="AR1431" s="99">
        <v>2399476.22589111</v>
      </c>
      <c r="AS1431" s="99">
        <v>1173552.65049744</v>
      </c>
      <c r="AT1431" s="99">
        <v>0</v>
      </c>
      <c r="AU1431" s="99">
        <v>0</v>
      </c>
      <c r="AV1431" s="99">
        <v>18311036.088134799</v>
      </c>
      <c r="AW1431" s="99">
        <v>71604.971304893494</v>
      </c>
      <c r="AX1431" s="99">
        <v>2086338.1396331801</v>
      </c>
      <c r="AY1431" s="99">
        <v>7473911.8965454102</v>
      </c>
      <c r="AZ1431" s="99">
        <v>4660326.6978149395</v>
      </c>
      <c r="BA1431" s="99">
        <v>5737584.2285156297</v>
      </c>
      <c r="BB1431" s="99">
        <v>0</v>
      </c>
      <c r="BC1431" s="99">
        <v>1757177.24645996</v>
      </c>
      <c r="BD1431" s="99">
        <v>946439.39010620106</v>
      </c>
      <c r="BE1431" s="99">
        <v>0</v>
      </c>
      <c r="BF1431" s="99">
        <v>203131.87117767299</v>
      </c>
      <c r="BG1431" s="99">
        <v>18378566.439453099</v>
      </c>
      <c r="BH1431" s="99">
        <v>4663597.1742553702</v>
      </c>
      <c r="BI1431" s="99">
        <v>0</v>
      </c>
      <c r="BJ1431" s="99">
        <v>1375160.3137359601</v>
      </c>
      <c r="BK1431" s="99">
        <v>1042765.24401855</v>
      </c>
      <c r="BL1431" s="99">
        <v>0</v>
      </c>
      <c r="BM1431" s="99">
        <v>25.945047153625602</v>
      </c>
      <c r="BN1431" s="99">
        <v>36.703598804306203</v>
      </c>
      <c r="BO1431" s="99">
        <v>0</v>
      </c>
      <c r="BP1431" s="99">
        <v>0</v>
      </c>
      <c r="BQ1431" s="99">
        <v>0</v>
      </c>
      <c r="BR1431" s="99">
        <v>2336586.2181396498</v>
      </c>
      <c r="BS1431" s="99">
        <v>1679753.7113494901</v>
      </c>
      <c r="BT1431" s="99">
        <v>1116222.9839019801</v>
      </c>
      <c r="BU1431" s="99">
        <v>0</v>
      </c>
      <c r="BV1431" s="99">
        <v>928496.15417480504</v>
      </c>
      <c r="BW1431" s="99">
        <v>107778.075508118</v>
      </c>
      <c r="BX1431" s="99">
        <v>0</v>
      </c>
      <c r="BY1431" s="99">
        <v>0</v>
      </c>
      <c r="BZ1431" s="99">
        <v>0</v>
      </c>
      <c r="CA1431" s="99">
        <v>45340.881804943099</v>
      </c>
      <c r="CB1431" s="99">
        <v>2607046.13363647</v>
      </c>
      <c r="CC1431" s="99">
        <v>21678559.409423798</v>
      </c>
      <c r="CD1431" s="99">
        <v>6034913.2806396503</v>
      </c>
      <c r="CE1431" s="99">
        <v>992.62344629317499</v>
      </c>
      <c r="CF1431" s="99">
        <v>149559.05720519999</v>
      </c>
      <c r="CG1431" s="99">
        <v>1169237.40219116</v>
      </c>
      <c r="CH1431" s="99">
        <v>0</v>
      </c>
      <c r="CI1431" s="99">
        <v>46332.164843082399</v>
      </c>
      <c r="CJ1431" s="99">
        <v>2752702.0611572298</v>
      </c>
      <c r="CK1431" s="99">
        <v>22848958.683593798</v>
      </c>
      <c r="CL1431" s="99">
        <v>6143548.2672119103</v>
      </c>
      <c r="CM1431" s="166">
        <v>67126.079689025893</v>
      </c>
      <c r="CN1431" s="166">
        <v>9088483.1561279297</v>
      </c>
      <c r="CO1431" s="166">
        <v>41218144.357421897</v>
      </c>
      <c r="CP1431" s="99">
        <v>6143548.2672119103</v>
      </c>
      <c r="CQ1431" s="99">
        <v>0</v>
      </c>
      <c r="CR1431" s="99">
        <v>0</v>
      </c>
      <c r="CS1431" s="99">
        <v>0</v>
      </c>
      <c r="CT1431" s="99">
        <v>0</v>
      </c>
      <c r="CU1431" s="98">
        <v>6998.6813840670002</v>
      </c>
      <c r="CV1431" s="98">
        <v>21511.916257983001</v>
      </c>
      <c r="CW1431" s="98">
        <v>2756605.1908416701</v>
      </c>
      <c r="CX1431" s="98">
        <v>22847796.811614957</v>
      </c>
    </row>
    <row r="1432" spans="1:102" x14ac:dyDescent="0.2">
      <c r="A1432" s="98" t="s">
        <v>74</v>
      </c>
      <c r="B1432" s="100">
        <v>40513</v>
      </c>
      <c r="C1432" s="99">
        <v>38393.8171820641</v>
      </c>
      <c r="D1432" s="99">
        <v>0</v>
      </c>
      <c r="E1432" s="99">
        <v>6630.4083682894698</v>
      </c>
      <c r="F1432" s="99">
        <v>5226.2464848160698</v>
      </c>
      <c r="G1432" s="99">
        <v>1012.00104246289</v>
      </c>
      <c r="H1432" s="99">
        <v>0</v>
      </c>
      <c r="I1432" s="99">
        <v>0</v>
      </c>
      <c r="J1432" s="99">
        <v>20822.238240480401</v>
      </c>
      <c r="K1432" s="99">
        <v>241.747227616608</v>
      </c>
      <c r="L1432" s="99">
        <v>7465.5245513319996</v>
      </c>
      <c r="M1432" s="99">
        <v>18170.1216731071</v>
      </c>
      <c r="N1432" s="99">
        <v>4384.8278939127904</v>
      </c>
      <c r="O1432" s="99">
        <v>14867.9208403826</v>
      </c>
      <c r="P1432" s="99">
        <v>0</v>
      </c>
      <c r="Q1432" s="99">
        <v>2365.47786310315</v>
      </c>
      <c r="R1432" s="99">
        <v>827.57918450981401</v>
      </c>
      <c r="S1432" s="99">
        <v>0</v>
      </c>
      <c r="T1432" s="99">
        <v>261.45941831544002</v>
      </c>
      <c r="U1432" s="99">
        <v>21090.2360107899</v>
      </c>
      <c r="V1432" s="99">
        <v>2135423.1262206999</v>
      </c>
      <c r="W1432" s="99">
        <v>0</v>
      </c>
      <c r="X1432" s="99">
        <v>441760.70374298102</v>
      </c>
      <c r="Y1432" s="99">
        <v>293124.72653198201</v>
      </c>
      <c r="Z1432" s="99">
        <v>152752.19797897301</v>
      </c>
      <c r="AA1432" s="99">
        <v>0</v>
      </c>
      <c r="AB1432" s="99">
        <v>0</v>
      </c>
      <c r="AC1432" s="99">
        <v>6347074.4873046903</v>
      </c>
      <c r="AD1432" s="99">
        <v>21002.572714567199</v>
      </c>
      <c r="AE1432" s="99">
        <v>267530.85016250599</v>
      </c>
      <c r="AF1432" s="99">
        <v>861106.55946350098</v>
      </c>
      <c r="AG1432" s="99">
        <v>590032.70233917201</v>
      </c>
      <c r="AH1432" s="99">
        <v>645555.65868377697</v>
      </c>
      <c r="AI1432" s="99">
        <v>0</v>
      </c>
      <c r="AJ1432" s="99">
        <v>214290.308944702</v>
      </c>
      <c r="AK1432" s="99">
        <v>120366.08411693601</v>
      </c>
      <c r="AL1432" s="99">
        <v>0</v>
      </c>
      <c r="AM1432" s="99">
        <v>31651.7812795639</v>
      </c>
      <c r="AN1432" s="99">
        <v>6364377.6748657199</v>
      </c>
      <c r="AO1432" s="99">
        <v>18009926.4291992</v>
      </c>
      <c r="AP1432" s="99">
        <v>0</v>
      </c>
      <c r="AQ1432" s="99">
        <v>3568459.5480956999</v>
      </c>
      <c r="AR1432" s="99">
        <v>2359905.2418518099</v>
      </c>
      <c r="AS1432" s="99">
        <v>1198349.5548553499</v>
      </c>
      <c r="AT1432" s="99">
        <v>0</v>
      </c>
      <c r="AU1432" s="99">
        <v>0</v>
      </c>
      <c r="AV1432" s="99">
        <v>18588698.3830566</v>
      </c>
      <c r="AW1432" s="99">
        <v>63067.421440124497</v>
      </c>
      <c r="AX1432" s="99">
        <v>2423589.3825683598</v>
      </c>
      <c r="AY1432" s="99">
        <v>7450948.5794677697</v>
      </c>
      <c r="AZ1432" s="99">
        <v>4602418.4821167002</v>
      </c>
      <c r="BA1432" s="99">
        <v>5396910.58776855</v>
      </c>
      <c r="BB1432" s="99">
        <v>0</v>
      </c>
      <c r="BC1432" s="99">
        <v>1746425.8994293199</v>
      </c>
      <c r="BD1432" s="99">
        <v>937346.28360748303</v>
      </c>
      <c r="BE1432" s="99">
        <v>0</v>
      </c>
      <c r="BF1432" s="99">
        <v>254264.901250839</v>
      </c>
      <c r="BG1432" s="99">
        <v>18662508.451660201</v>
      </c>
      <c r="BH1432" s="99">
        <v>4619841.6878051804</v>
      </c>
      <c r="BI1432" s="99">
        <v>0</v>
      </c>
      <c r="BJ1432" s="99">
        <v>1347028.2678070101</v>
      </c>
      <c r="BK1432" s="99">
        <v>1019166.71518707</v>
      </c>
      <c r="BL1432" s="99">
        <v>0</v>
      </c>
      <c r="BM1432" s="99">
        <v>20.4282487959135</v>
      </c>
      <c r="BN1432" s="99">
        <v>25.0153174446896</v>
      </c>
      <c r="BO1432" s="99">
        <v>0</v>
      </c>
      <c r="BP1432" s="99">
        <v>0</v>
      </c>
      <c r="BQ1432" s="99">
        <v>0</v>
      </c>
      <c r="BR1432" s="99">
        <v>2329767.0977477999</v>
      </c>
      <c r="BS1432" s="99">
        <v>1653504.54267883</v>
      </c>
      <c r="BT1432" s="99">
        <v>1049819.1400756801</v>
      </c>
      <c r="BU1432" s="99">
        <v>0</v>
      </c>
      <c r="BV1432" s="99">
        <v>932342.23539733898</v>
      </c>
      <c r="BW1432" s="99">
        <v>100146.792853355</v>
      </c>
      <c r="BX1432" s="99">
        <v>0</v>
      </c>
      <c r="BY1432" s="99">
        <v>0</v>
      </c>
      <c r="BZ1432" s="99">
        <v>0</v>
      </c>
      <c r="CA1432" s="99">
        <v>45006.618896007501</v>
      </c>
      <c r="CB1432" s="99">
        <v>2578101.1026001</v>
      </c>
      <c r="CC1432" s="99">
        <v>21581269.8049316</v>
      </c>
      <c r="CD1432" s="99">
        <v>5970805.9303588904</v>
      </c>
      <c r="CE1432" s="99">
        <v>1010.4616694822899</v>
      </c>
      <c r="CF1432" s="99">
        <v>151665.75867843599</v>
      </c>
      <c r="CG1432" s="99">
        <v>1188005.8671569801</v>
      </c>
      <c r="CH1432" s="99">
        <v>0</v>
      </c>
      <c r="CI1432" s="99">
        <v>46018.053616046898</v>
      </c>
      <c r="CJ1432" s="99">
        <v>2729775.8602905301</v>
      </c>
      <c r="CK1432" s="99">
        <v>22768738.350341801</v>
      </c>
      <c r="CL1432" s="99">
        <v>6069513.9665527297</v>
      </c>
      <c r="CM1432" s="166">
        <v>66953.068948745698</v>
      </c>
      <c r="CN1432" s="166">
        <v>9088371.0786132794</v>
      </c>
      <c r="CO1432" s="166">
        <v>41452147.170410201</v>
      </c>
      <c r="CP1432" s="99">
        <v>6069513.9665527297</v>
      </c>
      <c r="CQ1432" s="99">
        <v>0</v>
      </c>
      <c r="CR1432" s="99">
        <v>0</v>
      </c>
      <c r="CS1432" s="99">
        <v>0</v>
      </c>
      <c r="CT1432" s="99">
        <v>0</v>
      </c>
      <c r="CU1432" s="98">
        <v>6891.1263475249998</v>
      </c>
      <c r="CV1432" s="98">
        <v>21697.421839967999</v>
      </c>
      <c r="CW1432" s="98">
        <v>2729766.8612785358</v>
      </c>
      <c r="CX1432" s="98">
        <v>22769275.672088578</v>
      </c>
    </row>
    <row r="1433" spans="1:102" x14ac:dyDescent="0.2">
      <c r="A1433" s="98" t="s">
        <v>74</v>
      </c>
      <c r="B1433" s="100">
        <v>40603</v>
      </c>
      <c r="C1433" s="99">
        <v>38365.305355548902</v>
      </c>
      <c r="D1433" s="99">
        <v>0</v>
      </c>
      <c r="E1433" s="99">
        <v>6501.1024797558803</v>
      </c>
      <c r="F1433" s="99">
        <v>5115.8481615781802</v>
      </c>
      <c r="G1433" s="99">
        <v>1019.64124828577</v>
      </c>
      <c r="H1433" s="99">
        <v>0</v>
      </c>
      <c r="I1433" s="99">
        <v>0</v>
      </c>
      <c r="J1433" s="99">
        <v>21070.9974534512</v>
      </c>
      <c r="K1433" s="99">
        <v>219.421639103442</v>
      </c>
      <c r="L1433" s="99">
        <v>19724.927574396101</v>
      </c>
      <c r="M1433" s="99">
        <v>18154.874028444301</v>
      </c>
      <c r="N1433" s="99">
        <v>4344.3640896081897</v>
      </c>
      <c r="O1433" s="99">
        <v>0</v>
      </c>
      <c r="P1433" s="99">
        <v>0</v>
      </c>
      <c r="Q1433" s="99">
        <v>2363.0998327135999</v>
      </c>
      <c r="R1433" s="99">
        <v>0</v>
      </c>
      <c r="S1433" s="99">
        <v>0</v>
      </c>
      <c r="T1433" s="99">
        <v>1010.38743102551</v>
      </c>
      <c r="U1433" s="99">
        <v>21300.950104475</v>
      </c>
      <c r="V1433" s="99">
        <v>2113555.4532470698</v>
      </c>
      <c r="W1433" s="99">
        <v>0</v>
      </c>
      <c r="X1433" s="99">
        <v>438017.43926239002</v>
      </c>
      <c r="Y1433" s="99">
        <v>289360.64497756999</v>
      </c>
      <c r="Z1433" s="99">
        <v>153064.96918869001</v>
      </c>
      <c r="AA1433" s="99">
        <v>0</v>
      </c>
      <c r="AB1433" s="99">
        <v>0</v>
      </c>
      <c r="AC1433" s="99">
        <v>6454933.2065429697</v>
      </c>
      <c r="AD1433" s="99">
        <v>19161.6842963696</v>
      </c>
      <c r="AE1433" s="99">
        <v>908653.54333496105</v>
      </c>
      <c r="AF1433" s="99">
        <v>855427.97982788098</v>
      </c>
      <c r="AG1433" s="99">
        <v>580125.88323974598</v>
      </c>
      <c r="AH1433" s="99">
        <v>0</v>
      </c>
      <c r="AI1433" s="99">
        <v>0</v>
      </c>
      <c r="AJ1433" s="99">
        <v>212999.274673462</v>
      </c>
      <c r="AK1433" s="99">
        <v>0</v>
      </c>
      <c r="AL1433" s="99">
        <v>0</v>
      </c>
      <c r="AM1433" s="99">
        <v>151993.41187095601</v>
      </c>
      <c r="AN1433" s="99">
        <v>6452792.4508056603</v>
      </c>
      <c r="AO1433" s="99">
        <v>17995965.271972701</v>
      </c>
      <c r="AP1433" s="99">
        <v>0</v>
      </c>
      <c r="AQ1433" s="99">
        <v>3553238.7545471201</v>
      </c>
      <c r="AR1433" s="99">
        <v>2346809.2013244601</v>
      </c>
      <c r="AS1433" s="99">
        <v>1204186.2135467499</v>
      </c>
      <c r="AT1433" s="99">
        <v>0</v>
      </c>
      <c r="AU1433" s="99">
        <v>0</v>
      </c>
      <c r="AV1433" s="99">
        <v>19045972.161621101</v>
      </c>
      <c r="AW1433" s="99">
        <v>57991.394597530401</v>
      </c>
      <c r="AX1433" s="99">
        <v>7801524.1683959998</v>
      </c>
      <c r="AY1433" s="99">
        <v>7410745.7182006799</v>
      </c>
      <c r="AZ1433" s="99">
        <v>4559297.2044067401</v>
      </c>
      <c r="BA1433" s="99">
        <v>0</v>
      </c>
      <c r="BB1433" s="99">
        <v>0</v>
      </c>
      <c r="BC1433" s="99">
        <v>1739843.32981873</v>
      </c>
      <c r="BD1433" s="99">
        <v>0</v>
      </c>
      <c r="BE1433" s="99">
        <v>0</v>
      </c>
      <c r="BF1433" s="99">
        <v>1189853.61503601</v>
      </c>
      <c r="BG1433" s="99">
        <v>19067941.938964799</v>
      </c>
      <c r="BH1433" s="99">
        <v>3689952.12417603</v>
      </c>
      <c r="BI1433" s="99">
        <v>0</v>
      </c>
      <c r="BJ1433" s="99">
        <v>1220471.9461059601</v>
      </c>
      <c r="BK1433" s="99">
        <v>995844.90007018996</v>
      </c>
      <c r="BL1433" s="99">
        <v>0</v>
      </c>
      <c r="BM1433" s="99">
        <v>0</v>
      </c>
      <c r="BN1433" s="99">
        <v>0</v>
      </c>
      <c r="BO1433" s="99">
        <v>0</v>
      </c>
      <c r="BP1433" s="99">
        <v>0</v>
      </c>
      <c r="BQ1433" s="99">
        <v>0</v>
      </c>
      <c r="BR1433" s="99">
        <v>2326702.81286621</v>
      </c>
      <c r="BS1433" s="99">
        <v>1643670.082901</v>
      </c>
      <c r="BT1433" s="99">
        <v>0</v>
      </c>
      <c r="BU1433" s="99">
        <v>0</v>
      </c>
      <c r="BV1433" s="99">
        <v>939203.89618682896</v>
      </c>
      <c r="BW1433" s="99">
        <v>0</v>
      </c>
      <c r="BX1433" s="99">
        <v>0</v>
      </c>
      <c r="BY1433" s="99">
        <v>0</v>
      </c>
      <c r="BZ1433" s="99">
        <v>0</v>
      </c>
      <c r="CA1433" s="99">
        <v>44859.787467956499</v>
      </c>
      <c r="CB1433" s="99">
        <v>2556143.8487853999</v>
      </c>
      <c r="CC1433" s="99">
        <v>21597237.6013184</v>
      </c>
      <c r="CD1433" s="99">
        <v>4911201.7252807599</v>
      </c>
      <c r="CE1433" s="99">
        <v>1023.37737605721</v>
      </c>
      <c r="CF1433" s="99">
        <v>152225.89392852801</v>
      </c>
      <c r="CG1433" s="99">
        <v>1200020.2232208301</v>
      </c>
      <c r="CH1433" s="99">
        <v>0</v>
      </c>
      <c r="CI1433" s="99">
        <v>45884.218564987197</v>
      </c>
      <c r="CJ1433" s="99">
        <v>2710248.7137756301</v>
      </c>
      <c r="CK1433" s="99">
        <v>22791981.4289551</v>
      </c>
      <c r="CL1433" s="99">
        <v>4913273.5957641602</v>
      </c>
      <c r="CM1433" s="166">
        <v>67051.350009918198</v>
      </c>
      <c r="CN1433" s="166">
        <v>9169508.9675293006</v>
      </c>
      <c r="CO1433" s="166">
        <v>41874568.185546897</v>
      </c>
      <c r="CP1433" s="99">
        <v>4913273.5957641602</v>
      </c>
      <c r="CQ1433" s="99">
        <v>0</v>
      </c>
      <c r="CR1433" s="99">
        <v>0</v>
      </c>
      <c r="CS1433" s="99">
        <v>0</v>
      </c>
      <c r="CT1433" s="99">
        <v>0</v>
      </c>
      <c r="CU1433" s="98">
        <v>6727.624781855</v>
      </c>
      <c r="CV1433" s="98">
        <v>21945.921537226001</v>
      </c>
      <c r="CW1433" s="98">
        <v>2708369.7427139278</v>
      </c>
      <c r="CX1433" s="98">
        <v>22797257.824539229</v>
      </c>
    </row>
    <row r="1434" spans="1:102" x14ac:dyDescent="0.2">
      <c r="A1434" s="98" t="s">
        <v>74</v>
      </c>
      <c r="B1434" s="100">
        <v>40695</v>
      </c>
      <c r="C1434" s="99">
        <v>38122.272260665901</v>
      </c>
      <c r="D1434" s="99">
        <v>0</v>
      </c>
      <c r="E1434" s="99">
        <v>6407.3616799116098</v>
      </c>
      <c r="F1434" s="99">
        <v>5082.8272420763997</v>
      </c>
      <c r="G1434" s="99">
        <v>1008.12454718351</v>
      </c>
      <c r="H1434" s="99">
        <v>0</v>
      </c>
      <c r="I1434" s="99">
        <v>0</v>
      </c>
      <c r="J1434" s="99">
        <v>21283.474791526802</v>
      </c>
      <c r="K1434" s="99">
        <v>191.95110094360999</v>
      </c>
      <c r="L1434" s="99">
        <v>19921.299401998502</v>
      </c>
      <c r="M1434" s="99">
        <v>17943.993158578902</v>
      </c>
      <c r="N1434" s="99">
        <v>4322.2047097682998</v>
      </c>
      <c r="O1434" s="99">
        <v>0</v>
      </c>
      <c r="P1434" s="99">
        <v>0</v>
      </c>
      <c r="Q1434" s="99">
        <v>2354.5266116559501</v>
      </c>
      <c r="R1434" s="99">
        <v>0</v>
      </c>
      <c r="S1434" s="99">
        <v>0</v>
      </c>
      <c r="T1434" s="99">
        <v>1011.95475004613</v>
      </c>
      <c r="U1434" s="99">
        <v>21447.762972116499</v>
      </c>
      <c r="V1434" s="99">
        <v>2092938.2730865499</v>
      </c>
      <c r="W1434" s="99">
        <v>0</v>
      </c>
      <c r="X1434" s="99">
        <v>422774.18384170497</v>
      </c>
      <c r="Y1434" s="99">
        <v>282605.48733138997</v>
      </c>
      <c r="Z1434" s="99">
        <v>149172.945556641</v>
      </c>
      <c r="AA1434" s="99">
        <v>0</v>
      </c>
      <c r="AB1434" s="99">
        <v>0</v>
      </c>
      <c r="AC1434" s="99">
        <v>6533818.05078125</v>
      </c>
      <c r="AD1434" s="99">
        <v>17422.1133730412</v>
      </c>
      <c r="AE1434" s="99">
        <v>896811.98285675002</v>
      </c>
      <c r="AF1434" s="99">
        <v>848550.91805267299</v>
      </c>
      <c r="AG1434" s="99">
        <v>572710.91400146496</v>
      </c>
      <c r="AH1434" s="99">
        <v>0</v>
      </c>
      <c r="AI1434" s="99">
        <v>0</v>
      </c>
      <c r="AJ1434" s="99">
        <v>210494.13743782</v>
      </c>
      <c r="AK1434" s="99">
        <v>0</v>
      </c>
      <c r="AL1434" s="99">
        <v>0</v>
      </c>
      <c r="AM1434" s="99">
        <v>149489.31086158799</v>
      </c>
      <c r="AN1434" s="99">
        <v>6529259.80432129</v>
      </c>
      <c r="AO1434" s="99">
        <v>17921126.5239258</v>
      </c>
      <c r="AP1434" s="99">
        <v>0</v>
      </c>
      <c r="AQ1434" s="99">
        <v>3455677.87390137</v>
      </c>
      <c r="AR1434" s="99">
        <v>2310036.5510253902</v>
      </c>
      <c r="AS1434" s="99">
        <v>1179570.7805633501</v>
      </c>
      <c r="AT1434" s="99">
        <v>0</v>
      </c>
      <c r="AU1434" s="99">
        <v>0</v>
      </c>
      <c r="AV1434" s="99">
        <v>19388964.076904301</v>
      </c>
      <c r="AW1434" s="99">
        <v>53045.946110248602</v>
      </c>
      <c r="AX1434" s="99">
        <v>7770127.9899292002</v>
      </c>
      <c r="AY1434" s="99">
        <v>7488892.5717163105</v>
      </c>
      <c r="AZ1434" s="99">
        <v>4532902.8952026404</v>
      </c>
      <c r="BA1434" s="99">
        <v>0</v>
      </c>
      <c r="BB1434" s="99">
        <v>0</v>
      </c>
      <c r="BC1434" s="99">
        <v>1736802.7707366899</v>
      </c>
      <c r="BD1434" s="99">
        <v>0</v>
      </c>
      <c r="BE1434" s="99">
        <v>0</v>
      </c>
      <c r="BF1434" s="99">
        <v>1184071.4503631601</v>
      </c>
      <c r="BG1434" s="99">
        <v>19416838.603027299</v>
      </c>
      <c r="BH1434" s="99">
        <v>3674565.3883667002</v>
      </c>
      <c r="BI1434" s="99">
        <v>0</v>
      </c>
      <c r="BJ1434" s="99">
        <v>1187385.5832366899</v>
      </c>
      <c r="BK1434" s="99">
        <v>971014.97507476795</v>
      </c>
      <c r="BL1434" s="99">
        <v>0</v>
      </c>
      <c r="BM1434" s="99">
        <v>0</v>
      </c>
      <c r="BN1434" s="99">
        <v>0</v>
      </c>
      <c r="BO1434" s="99">
        <v>0</v>
      </c>
      <c r="BP1434" s="99">
        <v>0</v>
      </c>
      <c r="BQ1434" s="99">
        <v>0</v>
      </c>
      <c r="BR1434" s="99">
        <v>2321113.66265869</v>
      </c>
      <c r="BS1434" s="99">
        <v>1630139.07951355</v>
      </c>
      <c r="BT1434" s="99">
        <v>0</v>
      </c>
      <c r="BU1434" s="99">
        <v>0</v>
      </c>
      <c r="BV1434" s="99">
        <v>927705.67606353795</v>
      </c>
      <c r="BW1434" s="99">
        <v>0</v>
      </c>
      <c r="BX1434" s="99">
        <v>0</v>
      </c>
      <c r="BY1434" s="99">
        <v>0</v>
      </c>
      <c r="BZ1434" s="99">
        <v>0</v>
      </c>
      <c r="CA1434" s="99">
        <v>44543.441888332403</v>
      </c>
      <c r="CB1434" s="99">
        <v>2518252.2313232399</v>
      </c>
      <c r="CC1434" s="99">
        <v>21344441.151122998</v>
      </c>
      <c r="CD1434" s="99">
        <v>4858514.2250366202</v>
      </c>
      <c r="CE1434" s="99">
        <v>1007.69348479062</v>
      </c>
      <c r="CF1434" s="99">
        <v>149090.43477630601</v>
      </c>
      <c r="CG1434" s="99">
        <v>1183412.86631775</v>
      </c>
      <c r="CH1434" s="99">
        <v>0</v>
      </c>
      <c r="CI1434" s="99">
        <v>45550.073682308197</v>
      </c>
      <c r="CJ1434" s="99">
        <v>2662663.6410217299</v>
      </c>
      <c r="CK1434" s="99">
        <v>22527071.455322299</v>
      </c>
      <c r="CL1434" s="99">
        <v>4857982.9201660203</v>
      </c>
      <c r="CM1434" s="166">
        <v>66867.4649896622</v>
      </c>
      <c r="CN1434" s="166">
        <v>9193514.1700439509</v>
      </c>
      <c r="CO1434" s="166">
        <v>42017375.395019501</v>
      </c>
      <c r="CP1434" s="99">
        <v>4857982.9201660203</v>
      </c>
      <c r="CQ1434" s="99">
        <v>0</v>
      </c>
      <c r="CR1434" s="99">
        <v>0</v>
      </c>
      <c r="CS1434" s="99">
        <v>0</v>
      </c>
      <c r="CT1434" s="99">
        <v>0</v>
      </c>
      <c r="CU1434" s="98">
        <v>6590.491297171</v>
      </c>
      <c r="CV1434" s="98">
        <v>22163.046252737</v>
      </c>
      <c r="CW1434" s="98">
        <v>2667342.666099546</v>
      </c>
      <c r="CX1434" s="98">
        <v>22527854.017440747</v>
      </c>
    </row>
    <row r="1435" spans="1:102" x14ac:dyDescent="0.2">
      <c r="A1435" s="98" t="s">
        <v>74</v>
      </c>
      <c r="B1435" s="100">
        <v>40787</v>
      </c>
      <c r="C1435" s="99">
        <v>37776.0090956688</v>
      </c>
      <c r="D1435" s="99">
        <v>0</v>
      </c>
      <c r="E1435" s="99">
        <v>6290.5986844301196</v>
      </c>
      <c r="F1435" s="99">
        <v>5008.1893788576099</v>
      </c>
      <c r="G1435" s="99">
        <v>995.61716470867395</v>
      </c>
      <c r="H1435" s="99">
        <v>0</v>
      </c>
      <c r="I1435" s="99">
        <v>0</v>
      </c>
      <c r="J1435" s="99">
        <v>21303.459307670601</v>
      </c>
      <c r="K1435" s="99">
        <v>172.987721990794</v>
      </c>
      <c r="L1435" s="99">
        <v>19967.399665355701</v>
      </c>
      <c r="M1435" s="99">
        <v>17829.992898225799</v>
      </c>
      <c r="N1435" s="99">
        <v>4262.3693207502401</v>
      </c>
      <c r="O1435" s="99">
        <v>0</v>
      </c>
      <c r="P1435" s="99">
        <v>0</v>
      </c>
      <c r="Q1435" s="99">
        <v>2326.5522828698199</v>
      </c>
      <c r="R1435" s="99">
        <v>0</v>
      </c>
      <c r="S1435" s="99">
        <v>0</v>
      </c>
      <c r="T1435" s="99">
        <v>1003.89101266861</v>
      </c>
      <c r="U1435" s="99">
        <v>21478.8579936028</v>
      </c>
      <c r="V1435" s="99">
        <v>2072452.698349</v>
      </c>
      <c r="W1435" s="99">
        <v>0</v>
      </c>
      <c r="X1435" s="99">
        <v>409603.52840423601</v>
      </c>
      <c r="Y1435" s="99">
        <v>274237.82631301897</v>
      </c>
      <c r="Z1435" s="99">
        <v>144921.876926422</v>
      </c>
      <c r="AA1435" s="99">
        <v>0</v>
      </c>
      <c r="AB1435" s="99">
        <v>0</v>
      </c>
      <c r="AC1435" s="99">
        <v>6517744.6283569299</v>
      </c>
      <c r="AD1435" s="99">
        <v>14522.768214821799</v>
      </c>
      <c r="AE1435" s="99">
        <v>869322.49127960205</v>
      </c>
      <c r="AF1435" s="99">
        <v>838231.23146820103</v>
      </c>
      <c r="AG1435" s="99">
        <v>568957.44654083299</v>
      </c>
      <c r="AH1435" s="99">
        <v>0</v>
      </c>
      <c r="AI1435" s="99">
        <v>0</v>
      </c>
      <c r="AJ1435" s="99">
        <v>210790.48619079599</v>
      </c>
      <c r="AK1435" s="99">
        <v>0</v>
      </c>
      <c r="AL1435" s="99">
        <v>0</v>
      </c>
      <c r="AM1435" s="99">
        <v>145465.27198982201</v>
      </c>
      <c r="AN1435" s="99">
        <v>6559381.0337524395</v>
      </c>
      <c r="AO1435" s="99">
        <v>17818559.833252002</v>
      </c>
      <c r="AP1435" s="99">
        <v>0</v>
      </c>
      <c r="AQ1435" s="99">
        <v>3332070.2153015099</v>
      </c>
      <c r="AR1435" s="99">
        <v>2229830.5814514202</v>
      </c>
      <c r="AS1435" s="99">
        <v>1148163.67012024</v>
      </c>
      <c r="AT1435" s="99">
        <v>0</v>
      </c>
      <c r="AU1435" s="99">
        <v>0</v>
      </c>
      <c r="AV1435" s="99">
        <v>19549628.113525402</v>
      </c>
      <c r="AW1435" s="99">
        <v>44567.3989472389</v>
      </c>
      <c r="AX1435" s="99">
        <v>7595304.69030762</v>
      </c>
      <c r="AY1435" s="99">
        <v>7432318.0955200205</v>
      </c>
      <c r="AZ1435" s="99">
        <v>4496254.52307129</v>
      </c>
      <c r="BA1435" s="99">
        <v>0</v>
      </c>
      <c r="BB1435" s="99">
        <v>0</v>
      </c>
      <c r="BC1435" s="99">
        <v>1740313.6635131801</v>
      </c>
      <c r="BD1435" s="99">
        <v>0</v>
      </c>
      <c r="BE1435" s="99">
        <v>0</v>
      </c>
      <c r="BF1435" s="99">
        <v>1151919.8881530799</v>
      </c>
      <c r="BG1435" s="99">
        <v>19611970.634277299</v>
      </c>
      <c r="BH1435" s="99">
        <v>3698099.9919433598</v>
      </c>
      <c r="BI1435" s="99">
        <v>0</v>
      </c>
      <c r="BJ1435" s="99">
        <v>1169709.4164733901</v>
      </c>
      <c r="BK1435" s="99">
        <v>951549.69352722203</v>
      </c>
      <c r="BL1435" s="99">
        <v>0</v>
      </c>
      <c r="BM1435" s="99">
        <v>0</v>
      </c>
      <c r="BN1435" s="99">
        <v>0</v>
      </c>
      <c r="BO1435" s="99">
        <v>0</v>
      </c>
      <c r="BP1435" s="99">
        <v>0</v>
      </c>
      <c r="BQ1435" s="99">
        <v>0</v>
      </c>
      <c r="BR1435" s="99">
        <v>2294541.8449401902</v>
      </c>
      <c r="BS1435" s="99">
        <v>1604349.78677368</v>
      </c>
      <c r="BT1435" s="99">
        <v>0</v>
      </c>
      <c r="BU1435" s="99">
        <v>0</v>
      </c>
      <c r="BV1435" s="99">
        <v>930023.08709716797</v>
      </c>
      <c r="BW1435" s="99">
        <v>0</v>
      </c>
      <c r="BX1435" s="99">
        <v>0</v>
      </c>
      <c r="BY1435" s="99">
        <v>0</v>
      </c>
      <c r="BZ1435" s="99">
        <v>0</v>
      </c>
      <c r="CA1435" s="99">
        <v>44071.964582920104</v>
      </c>
      <c r="CB1435" s="99">
        <v>2482533.0427246098</v>
      </c>
      <c r="CC1435" s="99">
        <v>21192432.472656298</v>
      </c>
      <c r="CD1435" s="99">
        <v>4868030.3659057599</v>
      </c>
      <c r="CE1435" s="99">
        <v>997.20560593903099</v>
      </c>
      <c r="CF1435" s="99">
        <v>145596.67311859099</v>
      </c>
      <c r="CG1435" s="99">
        <v>1154343.6136016799</v>
      </c>
      <c r="CH1435" s="99">
        <v>0</v>
      </c>
      <c r="CI1435" s="99">
        <v>45067.780685901598</v>
      </c>
      <c r="CJ1435" s="99">
        <v>2630490.8144836398</v>
      </c>
      <c r="CK1435" s="99">
        <v>22348369.001708999</v>
      </c>
      <c r="CL1435" s="99">
        <v>4869399.8633422898</v>
      </c>
      <c r="CM1435" s="166">
        <v>66432.3408203125</v>
      </c>
      <c r="CN1435" s="166">
        <v>9179226.7873535194</v>
      </c>
      <c r="CO1435" s="166">
        <v>41953295.723632798</v>
      </c>
      <c r="CP1435" s="99">
        <v>4869399.8633422898</v>
      </c>
      <c r="CQ1435" s="99">
        <v>0</v>
      </c>
      <c r="CR1435" s="99">
        <v>0</v>
      </c>
      <c r="CS1435" s="99">
        <v>0</v>
      </c>
      <c r="CT1435" s="99">
        <v>0</v>
      </c>
      <c r="CU1435" s="98">
        <v>6458.4308444279995</v>
      </c>
      <c r="CV1435" s="98">
        <v>22170.114695880999</v>
      </c>
      <c r="CW1435" s="98">
        <v>2628129.7158432007</v>
      </c>
      <c r="CX1435" s="98">
        <v>22346776.086257979</v>
      </c>
    </row>
    <row r="1436" spans="1:102" x14ac:dyDescent="0.2">
      <c r="A1436" s="98" t="s">
        <v>74</v>
      </c>
      <c r="B1436" s="100">
        <v>40878</v>
      </c>
      <c r="C1436" s="99">
        <v>37864.275154590599</v>
      </c>
      <c r="D1436" s="99">
        <v>0</v>
      </c>
      <c r="E1436" s="99">
        <v>6165.0975565910303</v>
      </c>
      <c r="F1436" s="99">
        <v>4898.9887605309495</v>
      </c>
      <c r="G1436" s="99">
        <v>1023.2798936069</v>
      </c>
      <c r="H1436" s="99">
        <v>0</v>
      </c>
      <c r="I1436" s="99">
        <v>0</v>
      </c>
      <c r="J1436" s="99">
        <v>21476.179362297102</v>
      </c>
      <c r="K1436" s="99">
        <v>163.318799862638</v>
      </c>
      <c r="L1436" s="99">
        <v>19554.752134323098</v>
      </c>
      <c r="M1436" s="99">
        <v>17896.290076494199</v>
      </c>
      <c r="N1436" s="99">
        <v>4233.5377107262602</v>
      </c>
      <c r="O1436" s="99">
        <v>0</v>
      </c>
      <c r="P1436" s="99">
        <v>0</v>
      </c>
      <c r="Q1436" s="99">
        <v>2343.6746327578999</v>
      </c>
      <c r="R1436" s="99">
        <v>0</v>
      </c>
      <c r="S1436" s="99">
        <v>0</v>
      </c>
      <c r="T1436" s="99">
        <v>1012.19323002547</v>
      </c>
      <c r="U1436" s="99">
        <v>21648.2962889671</v>
      </c>
      <c r="V1436" s="99">
        <v>2064345.7835693399</v>
      </c>
      <c r="W1436" s="99">
        <v>0</v>
      </c>
      <c r="X1436" s="99">
        <v>401709.79272460903</v>
      </c>
      <c r="Y1436" s="99">
        <v>270410.21431732201</v>
      </c>
      <c r="Z1436" s="99">
        <v>143478.77598762501</v>
      </c>
      <c r="AA1436" s="99">
        <v>0</v>
      </c>
      <c r="AB1436" s="99">
        <v>0</v>
      </c>
      <c r="AC1436" s="99">
        <v>6529535.0425415002</v>
      </c>
      <c r="AD1436" s="99">
        <v>13212.8110260963</v>
      </c>
      <c r="AE1436" s="99">
        <v>848452.94934081996</v>
      </c>
      <c r="AF1436" s="99">
        <v>836681.22879791295</v>
      </c>
      <c r="AG1436" s="99">
        <v>564188.69392394996</v>
      </c>
      <c r="AH1436" s="99">
        <v>0</v>
      </c>
      <c r="AI1436" s="99">
        <v>0</v>
      </c>
      <c r="AJ1436" s="99">
        <v>210265.892198563</v>
      </c>
      <c r="AK1436" s="99">
        <v>0</v>
      </c>
      <c r="AL1436" s="99">
        <v>0</v>
      </c>
      <c r="AM1436" s="99">
        <v>141478.78668022199</v>
      </c>
      <c r="AN1436" s="99">
        <v>6564016.71594238</v>
      </c>
      <c r="AO1436" s="99">
        <v>17888948.072997998</v>
      </c>
      <c r="AP1436" s="99">
        <v>0</v>
      </c>
      <c r="AQ1436" s="99">
        <v>3295209.7575988802</v>
      </c>
      <c r="AR1436" s="99">
        <v>2217512.3633422898</v>
      </c>
      <c r="AS1436" s="99">
        <v>1152954.10951233</v>
      </c>
      <c r="AT1436" s="99">
        <v>0</v>
      </c>
      <c r="AU1436" s="99">
        <v>0</v>
      </c>
      <c r="AV1436" s="99">
        <v>19782251.1333008</v>
      </c>
      <c r="AW1436" s="99">
        <v>40948.103451251998</v>
      </c>
      <c r="AX1436" s="99">
        <v>7467113.9979858398</v>
      </c>
      <c r="AY1436" s="99">
        <v>7430141.7826538105</v>
      </c>
      <c r="AZ1436" s="99">
        <v>4501528.9243774395</v>
      </c>
      <c r="BA1436" s="99">
        <v>0</v>
      </c>
      <c r="BB1436" s="99">
        <v>0</v>
      </c>
      <c r="BC1436" s="99">
        <v>1755684.93167114</v>
      </c>
      <c r="BD1436" s="99">
        <v>0</v>
      </c>
      <c r="BE1436" s="99">
        <v>0</v>
      </c>
      <c r="BF1436" s="99">
        <v>1137134.5817871101</v>
      </c>
      <c r="BG1436" s="99">
        <v>19853036.261718798</v>
      </c>
      <c r="BH1436" s="99">
        <v>3712130.4441528302</v>
      </c>
      <c r="BI1436" s="99">
        <v>0</v>
      </c>
      <c r="BJ1436" s="99">
        <v>1165483.34448242</v>
      </c>
      <c r="BK1436" s="99">
        <v>944959.09003448498</v>
      </c>
      <c r="BL1436" s="99">
        <v>0</v>
      </c>
      <c r="BM1436" s="99">
        <v>0</v>
      </c>
      <c r="BN1436" s="99">
        <v>0</v>
      </c>
      <c r="BO1436" s="99">
        <v>0</v>
      </c>
      <c r="BP1436" s="99">
        <v>0</v>
      </c>
      <c r="BQ1436" s="99">
        <v>0</v>
      </c>
      <c r="BR1436" s="99">
        <v>2328558.3581237802</v>
      </c>
      <c r="BS1436" s="99">
        <v>1627390.3345031701</v>
      </c>
      <c r="BT1436" s="99">
        <v>0</v>
      </c>
      <c r="BU1436" s="99">
        <v>0</v>
      </c>
      <c r="BV1436" s="99">
        <v>938769.55958557106</v>
      </c>
      <c r="BW1436" s="99">
        <v>0</v>
      </c>
      <c r="BX1436" s="99">
        <v>0</v>
      </c>
      <c r="BY1436" s="99">
        <v>0</v>
      </c>
      <c r="BZ1436" s="99">
        <v>0</v>
      </c>
      <c r="CA1436" s="99">
        <v>44016.827571392103</v>
      </c>
      <c r="CB1436" s="99">
        <v>2469745.66098022</v>
      </c>
      <c r="CC1436" s="99">
        <v>21244885.185791001</v>
      </c>
      <c r="CD1436" s="99">
        <v>4877514.51452637</v>
      </c>
      <c r="CE1436" s="99">
        <v>1022.7910704240199</v>
      </c>
      <c r="CF1436" s="99">
        <v>145548.66640281701</v>
      </c>
      <c r="CG1436" s="99">
        <v>1165852.9917755099</v>
      </c>
      <c r="CH1436" s="99">
        <v>0</v>
      </c>
      <c r="CI1436" s="99">
        <v>45041.110690593698</v>
      </c>
      <c r="CJ1436" s="99">
        <v>2618924.1340637198</v>
      </c>
      <c r="CK1436" s="99">
        <v>22414576.162353501</v>
      </c>
      <c r="CL1436" s="99">
        <v>4877292.9927368201</v>
      </c>
      <c r="CM1436" s="166">
        <v>66532.4175157547</v>
      </c>
      <c r="CN1436" s="166">
        <v>9173743.5560302697</v>
      </c>
      <c r="CO1436" s="166">
        <v>42236995.506347701</v>
      </c>
      <c r="CP1436" s="99">
        <v>4877292.9927368201</v>
      </c>
      <c r="CQ1436" s="99">
        <v>0</v>
      </c>
      <c r="CR1436" s="99">
        <v>0</v>
      </c>
      <c r="CS1436" s="99">
        <v>0</v>
      </c>
      <c r="CT1436" s="99">
        <v>0</v>
      </c>
      <c r="CU1436" s="98">
        <v>6336.754690797</v>
      </c>
      <c r="CV1436" s="98">
        <v>22365.138090683002</v>
      </c>
      <c r="CW1436" s="98">
        <v>2615294.3273830367</v>
      </c>
      <c r="CX1436" s="98">
        <v>22410738.17756651</v>
      </c>
    </row>
    <row r="1437" spans="1:102" x14ac:dyDescent="0.2">
      <c r="A1437" s="98" t="s">
        <v>74</v>
      </c>
      <c r="B1437" s="100">
        <v>40969</v>
      </c>
      <c r="C1437" s="99">
        <v>37744.574985027299</v>
      </c>
      <c r="D1437" s="99">
        <v>0</v>
      </c>
      <c r="E1437" s="99">
        <v>6068.4205441474896</v>
      </c>
      <c r="F1437" s="99">
        <v>4787.0804842114403</v>
      </c>
      <c r="G1437" s="99">
        <v>1049.4006470888901</v>
      </c>
      <c r="H1437" s="99">
        <v>0</v>
      </c>
      <c r="I1437" s="99">
        <v>0</v>
      </c>
      <c r="J1437" s="99">
        <v>21583.242455005598</v>
      </c>
      <c r="K1437" s="99">
        <v>148.27031506039199</v>
      </c>
      <c r="L1437" s="99">
        <v>19282.866491079301</v>
      </c>
      <c r="M1437" s="99">
        <v>17811.822824478098</v>
      </c>
      <c r="N1437" s="99">
        <v>4188.88116872311</v>
      </c>
      <c r="O1437" s="99">
        <v>0</v>
      </c>
      <c r="P1437" s="99">
        <v>0</v>
      </c>
      <c r="Q1437" s="99">
        <v>2335.6012625396302</v>
      </c>
      <c r="R1437" s="99">
        <v>0</v>
      </c>
      <c r="S1437" s="99">
        <v>0</v>
      </c>
      <c r="T1437" s="99">
        <v>1045.38909728825</v>
      </c>
      <c r="U1437" s="99">
        <v>21740.1006920338</v>
      </c>
      <c r="V1437" s="99">
        <v>2054366.50465393</v>
      </c>
      <c r="W1437" s="99">
        <v>0</v>
      </c>
      <c r="X1437" s="99">
        <v>393424.14694595302</v>
      </c>
      <c r="Y1437" s="99">
        <v>263254.955833435</v>
      </c>
      <c r="Z1437" s="99">
        <v>149896.305585861</v>
      </c>
      <c r="AA1437" s="99">
        <v>0</v>
      </c>
      <c r="AB1437" s="99">
        <v>0</v>
      </c>
      <c r="AC1437" s="99">
        <v>6619308.9280395498</v>
      </c>
      <c r="AD1437" s="99">
        <v>11918.335692405701</v>
      </c>
      <c r="AE1437" s="99">
        <v>865005.89884948696</v>
      </c>
      <c r="AF1437" s="99">
        <v>846326.40313720703</v>
      </c>
      <c r="AG1437" s="99">
        <v>552249.23355102504</v>
      </c>
      <c r="AH1437" s="99">
        <v>0</v>
      </c>
      <c r="AI1437" s="99">
        <v>0</v>
      </c>
      <c r="AJ1437" s="99">
        <v>214460.60561561599</v>
      </c>
      <c r="AK1437" s="99">
        <v>0</v>
      </c>
      <c r="AL1437" s="99">
        <v>0</v>
      </c>
      <c r="AM1437" s="99">
        <v>149528.14427757301</v>
      </c>
      <c r="AN1437" s="99">
        <v>6595069.3425903302</v>
      </c>
      <c r="AO1437" s="99">
        <v>17956751.332275402</v>
      </c>
      <c r="AP1437" s="99">
        <v>0</v>
      </c>
      <c r="AQ1437" s="99">
        <v>3285315.7228088402</v>
      </c>
      <c r="AR1437" s="99">
        <v>2181436.3758850102</v>
      </c>
      <c r="AS1437" s="99">
        <v>1211533.5250091599</v>
      </c>
      <c r="AT1437" s="99">
        <v>0</v>
      </c>
      <c r="AU1437" s="99">
        <v>0</v>
      </c>
      <c r="AV1437" s="99">
        <v>20140073.948730499</v>
      </c>
      <c r="AW1437" s="99">
        <v>37127.636192321799</v>
      </c>
      <c r="AX1437" s="99">
        <v>7657660.5524292002</v>
      </c>
      <c r="AY1437" s="99">
        <v>7490333.5408325205</v>
      </c>
      <c r="AZ1437" s="99">
        <v>4450825.6643676804</v>
      </c>
      <c r="BA1437" s="99">
        <v>0</v>
      </c>
      <c r="BB1437" s="99">
        <v>0</v>
      </c>
      <c r="BC1437" s="99">
        <v>1787055.6087493901</v>
      </c>
      <c r="BD1437" s="99">
        <v>0</v>
      </c>
      <c r="BE1437" s="99">
        <v>0</v>
      </c>
      <c r="BF1437" s="99">
        <v>1202704.3264617899</v>
      </c>
      <c r="BG1437" s="99">
        <v>20067486.0556641</v>
      </c>
      <c r="BH1437" s="99">
        <v>3773964.3200988802</v>
      </c>
      <c r="BI1437" s="99">
        <v>0</v>
      </c>
      <c r="BJ1437" s="99">
        <v>1154607.9984893801</v>
      </c>
      <c r="BK1437" s="99">
        <v>938576.61319732701</v>
      </c>
      <c r="BL1437" s="99">
        <v>0</v>
      </c>
      <c r="BM1437" s="99">
        <v>0</v>
      </c>
      <c r="BN1437" s="99">
        <v>0</v>
      </c>
      <c r="BO1437" s="99">
        <v>0</v>
      </c>
      <c r="BP1437" s="99">
        <v>0</v>
      </c>
      <c r="BQ1437" s="99">
        <v>0</v>
      </c>
      <c r="BR1437" s="99">
        <v>2358240.9310607901</v>
      </c>
      <c r="BS1437" s="99">
        <v>1616749.0981140099</v>
      </c>
      <c r="BT1437" s="99">
        <v>0</v>
      </c>
      <c r="BU1437" s="99">
        <v>0</v>
      </c>
      <c r="BV1437" s="99">
        <v>963175.85907745396</v>
      </c>
      <c r="BW1437" s="99">
        <v>0</v>
      </c>
      <c r="BX1437" s="99">
        <v>0</v>
      </c>
      <c r="BY1437" s="99">
        <v>0</v>
      </c>
      <c r="BZ1437" s="99">
        <v>0</v>
      </c>
      <c r="CA1437" s="99">
        <v>43806.878708362601</v>
      </c>
      <c r="CB1437" s="99">
        <v>2441014.3262023898</v>
      </c>
      <c r="CC1437" s="99">
        <v>21169067.433593798</v>
      </c>
      <c r="CD1437" s="99">
        <v>4931641.4530639602</v>
      </c>
      <c r="CE1437" s="99">
        <v>1052.06000743806</v>
      </c>
      <c r="CF1437" s="99">
        <v>147378.18287277201</v>
      </c>
      <c r="CG1437" s="99">
        <v>1189185.7599029499</v>
      </c>
      <c r="CH1437" s="99">
        <v>0</v>
      </c>
      <c r="CI1437" s="99">
        <v>44860.126038551301</v>
      </c>
      <c r="CJ1437" s="99">
        <v>2587351.4385681199</v>
      </c>
      <c r="CK1437" s="99">
        <v>22350077.716552701</v>
      </c>
      <c r="CL1437" s="99">
        <v>4932156.7244262705</v>
      </c>
      <c r="CM1437" s="166">
        <v>66473.434127807603</v>
      </c>
      <c r="CN1437" s="166">
        <v>9165052.7611084003</v>
      </c>
      <c r="CO1437" s="166">
        <v>42411106.072753899</v>
      </c>
      <c r="CP1437" s="99">
        <v>4932156.7244262705</v>
      </c>
      <c r="CQ1437" s="99">
        <v>0</v>
      </c>
      <c r="CR1437" s="99">
        <v>0</v>
      </c>
      <c r="CS1437" s="99">
        <v>0</v>
      </c>
      <c r="CT1437" s="99">
        <v>0</v>
      </c>
      <c r="CU1437" s="98">
        <v>6220.8691104230002</v>
      </c>
      <c r="CV1437" s="98">
        <v>22503.365686606001</v>
      </c>
      <c r="CW1437" s="98">
        <v>2588392.509075162</v>
      </c>
      <c r="CX1437" s="98">
        <v>22358253.193496749</v>
      </c>
    </row>
    <row r="1438" spans="1:102" x14ac:dyDescent="0.2">
      <c r="A1438" s="98" t="s">
        <v>74</v>
      </c>
      <c r="B1438" s="100">
        <v>41061</v>
      </c>
      <c r="C1438" s="99">
        <v>37386.911781787901</v>
      </c>
      <c r="D1438" s="99">
        <v>0</v>
      </c>
      <c r="E1438" s="99">
        <v>5917.2387882471103</v>
      </c>
      <c r="F1438" s="99">
        <v>4685.4633075594902</v>
      </c>
      <c r="G1438" s="99">
        <v>1051.8605835288799</v>
      </c>
      <c r="H1438" s="99">
        <v>0</v>
      </c>
      <c r="I1438" s="99">
        <v>0</v>
      </c>
      <c r="J1438" s="99">
        <v>21652.455960035299</v>
      </c>
      <c r="K1438" s="99">
        <v>140.99905491434001</v>
      </c>
      <c r="L1438" s="99">
        <v>19298.492634534799</v>
      </c>
      <c r="M1438" s="99">
        <v>17684.884331226302</v>
      </c>
      <c r="N1438" s="99">
        <v>4001.1470405161399</v>
      </c>
      <c r="O1438" s="99">
        <v>0</v>
      </c>
      <c r="P1438" s="99">
        <v>0</v>
      </c>
      <c r="Q1438" s="99">
        <v>2391.0063976347401</v>
      </c>
      <c r="R1438" s="99">
        <v>0</v>
      </c>
      <c r="S1438" s="99">
        <v>0</v>
      </c>
      <c r="T1438" s="99">
        <v>1057.30030430853</v>
      </c>
      <c r="U1438" s="99">
        <v>21780.377695560499</v>
      </c>
      <c r="V1438" s="99">
        <v>2030696.1130828899</v>
      </c>
      <c r="W1438" s="99">
        <v>0</v>
      </c>
      <c r="X1438" s="99">
        <v>374472.61586379999</v>
      </c>
      <c r="Y1438" s="99">
        <v>249249.14944457999</v>
      </c>
      <c r="Z1438" s="99">
        <v>145427.04969787601</v>
      </c>
      <c r="AA1438" s="99">
        <v>0</v>
      </c>
      <c r="AB1438" s="99">
        <v>0</v>
      </c>
      <c r="AC1438" s="99">
        <v>6544264.6304321298</v>
      </c>
      <c r="AD1438" s="99">
        <v>10640.307049155201</v>
      </c>
      <c r="AE1438" s="99">
        <v>835820.68753814697</v>
      </c>
      <c r="AF1438" s="99">
        <v>822273.42704009998</v>
      </c>
      <c r="AG1438" s="99">
        <v>508641.73389434803</v>
      </c>
      <c r="AH1438" s="99">
        <v>0</v>
      </c>
      <c r="AI1438" s="99">
        <v>0</v>
      </c>
      <c r="AJ1438" s="99">
        <v>229074.51004219099</v>
      </c>
      <c r="AK1438" s="99">
        <v>0</v>
      </c>
      <c r="AL1438" s="99">
        <v>0</v>
      </c>
      <c r="AM1438" s="99">
        <v>145903.24426651001</v>
      </c>
      <c r="AN1438" s="99">
        <v>6592654.1344604502</v>
      </c>
      <c r="AO1438" s="99">
        <v>17887667.646728501</v>
      </c>
      <c r="AP1438" s="99">
        <v>0</v>
      </c>
      <c r="AQ1438" s="99">
        <v>3143008.43896484</v>
      </c>
      <c r="AR1438" s="99">
        <v>2080639.2466278099</v>
      </c>
      <c r="AS1438" s="99">
        <v>1176475.1165008501</v>
      </c>
      <c r="AT1438" s="99">
        <v>0</v>
      </c>
      <c r="AU1438" s="99">
        <v>0</v>
      </c>
      <c r="AV1438" s="99">
        <v>20118291.857421901</v>
      </c>
      <c r="AW1438" s="99">
        <v>33455.902141571001</v>
      </c>
      <c r="AX1438" s="99">
        <v>7485824.5286865197</v>
      </c>
      <c r="AY1438" s="99">
        <v>7407429.9972534198</v>
      </c>
      <c r="AZ1438" s="99">
        <v>4112431.9555053702</v>
      </c>
      <c r="BA1438" s="99">
        <v>0</v>
      </c>
      <c r="BB1438" s="99">
        <v>0</v>
      </c>
      <c r="BC1438" s="99">
        <v>1903696.12921143</v>
      </c>
      <c r="BD1438" s="99">
        <v>0</v>
      </c>
      <c r="BE1438" s="99">
        <v>0</v>
      </c>
      <c r="BF1438" s="99">
        <v>1182762.0582580599</v>
      </c>
      <c r="BG1438" s="99">
        <v>20246386.025634799</v>
      </c>
      <c r="BH1438" s="99">
        <v>3671104.2295227102</v>
      </c>
      <c r="BI1438" s="99">
        <v>0</v>
      </c>
      <c r="BJ1438" s="99">
        <v>1114656.2572631801</v>
      </c>
      <c r="BK1438" s="99">
        <v>900057.86089324998</v>
      </c>
      <c r="BL1438" s="99">
        <v>0</v>
      </c>
      <c r="BM1438" s="99">
        <v>0</v>
      </c>
      <c r="BN1438" s="99">
        <v>0</v>
      </c>
      <c r="BO1438" s="99">
        <v>0</v>
      </c>
      <c r="BP1438" s="99">
        <v>0</v>
      </c>
      <c r="BQ1438" s="99">
        <v>0</v>
      </c>
      <c r="BR1438" s="99">
        <v>2314807.9796752902</v>
      </c>
      <c r="BS1438" s="99">
        <v>1479851.24212646</v>
      </c>
      <c r="BT1438" s="99">
        <v>0</v>
      </c>
      <c r="BU1438" s="99">
        <v>0</v>
      </c>
      <c r="BV1438" s="99">
        <v>1000106.07131195</v>
      </c>
      <c r="BW1438" s="99">
        <v>0</v>
      </c>
      <c r="BX1438" s="99">
        <v>0</v>
      </c>
      <c r="BY1438" s="99">
        <v>0</v>
      </c>
      <c r="BZ1438" s="99">
        <v>0</v>
      </c>
      <c r="CA1438" s="99">
        <v>43318.161174774199</v>
      </c>
      <c r="CB1438" s="99">
        <v>2406148.39453125</v>
      </c>
      <c r="CC1438" s="99">
        <v>21054302.025146499</v>
      </c>
      <c r="CD1438" s="99">
        <v>4784802.0517578097</v>
      </c>
      <c r="CE1438" s="99">
        <v>1052.5550331622401</v>
      </c>
      <c r="CF1438" s="99">
        <v>147301.24928855899</v>
      </c>
      <c r="CG1438" s="99">
        <v>1191522.1348266599</v>
      </c>
      <c r="CH1438" s="99">
        <v>0</v>
      </c>
      <c r="CI1438" s="99">
        <v>44368.737386226698</v>
      </c>
      <c r="CJ1438" s="99">
        <v>2554860.2482604999</v>
      </c>
      <c r="CK1438" s="99">
        <v>22259966.5478516</v>
      </c>
      <c r="CL1438" s="99">
        <v>4783786.72058105</v>
      </c>
      <c r="CM1438" s="166">
        <v>66043.626722335801</v>
      </c>
      <c r="CN1438" s="166">
        <v>9144151.2888183594</v>
      </c>
      <c r="CO1438" s="166">
        <v>42493064.219238304</v>
      </c>
      <c r="CP1438" s="99">
        <v>4783786.72058105</v>
      </c>
      <c r="CQ1438" s="99">
        <v>0</v>
      </c>
      <c r="CR1438" s="99">
        <v>0</v>
      </c>
      <c r="CS1438" s="99">
        <v>0</v>
      </c>
      <c r="CT1438" s="99">
        <v>0</v>
      </c>
      <c r="CU1438" s="98">
        <v>6055.5396169289997</v>
      </c>
      <c r="CV1438" s="98">
        <v>22574.821514282001</v>
      </c>
      <c r="CW1438" s="98">
        <v>2553449.643819809</v>
      </c>
      <c r="CX1438" s="98">
        <v>22245824.159973159</v>
      </c>
    </row>
    <row r="1439" spans="1:102" x14ac:dyDescent="0.2">
      <c r="A1439" s="98" t="s">
        <v>74</v>
      </c>
      <c r="B1439" s="100">
        <v>41153</v>
      </c>
      <c r="C1439" s="99">
        <v>37333.239311695099</v>
      </c>
      <c r="D1439" s="99">
        <v>0</v>
      </c>
      <c r="E1439" s="99">
        <v>5777.3278403878203</v>
      </c>
      <c r="F1439" s="99">
        <v>4592.5928114056596</v>
      </c>
      <c r="G1439" s="99">
        <v>1020.25891491026</v>
      </c>
      <c r="H1439" s="99">
        <v>0</v>
      </c>
      <c r="I1439" s="99">
        <v>0</v>
      </c>
      <c r="J1439" s="99">
        <v>21656.031754732099</v>
      </c>
      <c r="K1439" s="99">
        <v>134.18673185072799</v>
      </c>
      <c r="L1439" s="99">
        <v>19355.717779159499</v>
      </c>
      <c r="M1439" s="99">
        <v>17621.749788045901</v>
      </c>
      <c r="N1439" s="99">
        <v>3944.8947073519198</v>
      </c>
      <c r="O1439" s="99">
        <v>0</v>
      </c>
      <c r="P1439" s="99">
        <v>0</v>
      </c>
      <c r="Q1439" s="99">
        <v>2387.3422505855601</v>
      </c>
      <c r="R1439" s="99">
        <v>0</v>
      </c>
      <c r="S1439" s="99">
        <v>0</v>
      </c>
      <c r="T1439" s="99">
        <v>1028.7882077843001</v>
      </c>
      <c r="U1439" s="99">
        <v>21790.899942636501</v>
      </c>
      <c r="V1439" s="99">
        <v>2003161.9895019501</v>
      </c>
      <c r="W1439" s="99">
        <v>0</v>
      </c>
      <c r="X1439" s="99">
        <v>357856.86038970901</v>
      </c>
      <c r="Y1439" s="99">
        <v>237902.93118286101</v>
      </c>
      <c r="Z1439" s="99">
        <v>143242.33972549401</v>
      </c>
      <c r="AA1439" s="99">
        <v>0</v>
      </c>
      <c r="AB1439" s="99">
        <v>0</v>
      </c>
      <c r="AC1439" s="99">
        <v>6560859.5960082998</v>
      </c>
      <c r="AD1439" s="99">
        <v>10098.101282715799</v>
      </c>
      <c r="AE1439" s="99">
        <v>823857.40938568104</v>
      </c>
      <c r="AF1439" s="99">
        <v>809757.47828674305</v>
      </c>
      <c r="AG1439" s="99">
        <v>491265.35125350999</v>
      </c>
      <c r="AH1439" s="99">
        <v>0</v>
      </c>
      <c r="AI1439" s="99">
        <v>0</v>
      </c>
      <c r="AJ1439" s="99">
        <v>227690.60558128401</v>
      </c>
      <c r="AK1439" s="99">
        <v>0</v>
      </c>
      <c r="AL1439" s="99">
        <v>0</v>
      </c>
      <c r="AM1439" s="99">
        <v>143709.67151641799</v>
      </c>
      <c r="AN1439" s="99">
        <v>6575329.2039184598</v>
      </c>
      <c r="AO1439" s="99">
        <v>17796687.868896499</v>
      </c>
      <c r="AP1439" s="99">
        <v>0</v>
      </c>
      <c r="AQ1439" s="99">
        <v>3021629.7392883301</v>
      </c>
      <c r="AR1439" s="99">
        <v>1994403.48156738</v>
      </c>
      <c r="AS1439" s="99">
        <v>1184730.3902130099</v>
      </c>
      <c r="AT1439" s="99">
        <v>0</v>
      </c>
      <c r="AU1439" s="99">
        <v>0</v>
      </c>
      <c r="AV1439" s="99">
        <v>20331855.428466801</v>
      </c>
      <c r="AW1439" s="99">
        <v>32054.948672532999</v>
      </c>
      <c r="AX1439" s="99">
        <v>7447370.6528930701</v>
      </c>
      <c r="AY1439" s="99">
        <v>7384878.5847778302</v>
      </c>
      <c r="AZ1439" s="99">
        <v>4027163.2420654302</v>
      </c>
      <c r="BA1439" s="99">
        <v>0</v>
      </c>
      <c r="BB1439" s="99">
        <v>0</v>
      </c>
      <c r="BC1439" s="99">
        <v>1908684.67564392</v>
      </c>
      <c r="BD1439" s="99">
        <v>0</v>
      </c>
      <c r="BE1439" s="99">
        <v>0</v>
      </c>
      <c r="BF1439" s="99">
        <v>1188709.0709381099</v>
      </c>
      <c r="BG1439" s="99">
        <v>20397834.371826202</v>
      </c>
      <c r="BH1439" s="99">
        <v>3720234.0305480999</v>
      </c>
      <c r="BI1439" s="99">
        <v>0</v>
      </c>
      <c r="BJ1439" s="99">
        <v>1097068.6972045901</v>
      </c>
      <c r="BK1439" s="99">
        <v>883278.46802520799</v>
      </c>
      <c r="BL1439" s="99">
        <v>0</v>
      </c>
      <c r="BM1439" s="99">
        <v>0</v>
      </c>
      <c r="BN1439" s="99">
        <v>0</v>
      </c>
      <c r="BO1439" s="99">
        <v>0</v>
      </c>
      <c r="BP1439" s="99">
        <v>0</v>
      </c>
      <c r="BQ1439" s="99">
        <v>0</v>
      </c>
      <c r="BR1439" s="99">
        <v>2314222.0848693801</v>
      </c>
      <c r="BS1439" s="99">
        <v>1453954.3571319601</v>
      </c>
      <c r="BT1439" s="99">
        <v>0</v>
      </c>
      <c r="BU1439" s="99">
        <v>0</v>
      </c>
      <c r="BV1439" s="99">
        <v>1015207.86898804</v>
      </c>
      <c r="BW1439" s="99">
        <v>0</v>
      </c>
      <c r="BX1439" s="99">
        <v>0</v>
      </c>
      <c r="BY1439" s="99">
        <v>0</v>
      </c>
      <c r="BZ1439" s="99">
        <v>0</v>
      </c>
      <c r="CA1439" s="99">
        <v>43112.127109527602</v>
      </c>
      <c r="CB1439" s="99">
        <v>2351589.0636596698</v>
      </c>
      <c r="CC1439" s="99">
        <v>20723600.770019501</v>
      </c>
      <c r="CD1439" s="99">
        <v>4814829.6787719699</v>
      </c>
      <c r="CE1439" s="99">
        <v>1021.08766652644</v>
      </c>
      <c r="CF1439" s="99">
        <v>141958.159267426</v>
      </c>
      <c r="CG1439" s="99">
        <v>1173007.6310729999</v>
      </c>
      <c r="CH1439" s="99">
        <v>0</v>
      </c>
      <c r="CI1439" s="99">
        <v>44131.290671348601</v>
      </c>
      <c r="CJ1439" s="99">
        <v>2489881.0480041499</v>
      </c>
      <c r="CK1439" s="99">
        <v>21895481.755615201</v>
      </c>
      <c r="CL1439" s="99">
        <v>4816719.7998657199</v>
      </c>
      <c r="CM1439" s="166">
        <v>65770.449411392197</v>
      </c>
      <c r="CN1439" s="166">
        <v>9079049.7216796894</v>
      </c>
      <c r="CO1439" s="166">
        <v>42270416.151367202</v>
      </c>
      <c r="CP1439" s="99">
        <v>4816719.7998657199</v>
      </c>
      <c r="CQ1439" s="99">
        <v>0</v>
      </c>
      <c r="CR1439" s="99">
        <v>0</v>
      </c>
      <c r="CS1439" s="99">
        <v>0</v>
      </c>
      <c r="CT1439" s="99">
        <v>0</v>
      </c>
      <c r="CU1439" s="98">
        <v>5910.7877198690003</v>
      </c>
      <c r="CV1439" s="98">
        <v>22544.045023658</v>
      </c>
      <c r="CW1439" s="98">
        <v>2493547.2229270958</v>
      </c>
      <c r="CX1439" s="98">
        <v>21896608.401092499</v>
      </c>
    </row>
    <row r="1440" spans="1:102" x14ac:dyDescent="0.2">
      <c r="A1440" s="98" t="s">
        <v>74</v>
      </c>
      <c r="B1440" s="100">
        <v>41244</v>
      </c>
      <c r="C1440" s="99">
        <v>37121.745211124398</v>
      </c>
      <c r="D1440" s="99">
        <v>0</v>
      </c>
      <c r="E1440" s="99">
        <v>5697.81472426653</v>
      </c>
      <c r="F1440" s="99">
        <v>4554.3064980506897</v>
      </c>
      <c r="G1440" s="99">
        <v>1032.05952870846</v>
      </c>
      <c r="H1440" s="99">
        <v>0</v>
      </c>
      <c r="I1440" s="99">
        <v>0</v>
      </c>
      <c r="J1440" s="99">
        <v>21643.937158584598</v>
      </c>
      <c r="K1440" s="99">
        <v>137.16125615313601</v>
      </c>
      <c r="L1440" s="99">
        <v>19079.054908752401</v>
      </c>
      <c r="M1440" s="99">
        <v>17482.118480444002</v>
      </c>
      <c r="N1440" s="99">
        <v>3872.8355996310702</v>
      </c>
      <c r="O1440" s="99">
        <v>0</v>
      </c>
      <c r="P1440" s="99">
        <v>0</v>
      </c>
      <c r="Q1440" s="99">
        <v>2396.76807570457</v>
      </c>
      <c r="R1440" s="99">
        <v>0</v>
      </c>
      <c r="S1440" s="99">
        <v>0</v>
      </c>
      <c r="T1440" s="99">
        <v>1024.96368387342</v>
      </c>
      <c r="U1440" s="99">
        <v>21782.776900291399</v>
      </c>
      <c r="V1440" s="99">
        <v>1994412.1749420201</v>
      </c>
      <c r="W1440" s="99">
        <v>0</v>
      </c>
      <c r="X1440" s="99">
        <v>351187.85930633498</v>
      </c>
      <c r="Y1440" s="99">
        <v>234123.642108917</v>
      </c>
      <c r="Z1440" s="99">
        <v>142623.379112244</v>
      </c>
      <c r="AA1440" s="99">
        <v>0</v>
      </c>
      <c r="AB1440" s="99">
        <v>0</v>
      </c>
      <c r="AC1440" s="99">
        <v>6582486.0349731399</v>
      </c>
      <c r="AD1440" s="99">
        <v>10421.2865542173</v>
      </c>
      <c r="AE1440" s="99">
        <v>816367.89505767799</v>
      </c>
      <c r="AF1440" s="99">
        <v>806274.17381286598</v>
      </c>
      <c r="AG1440" s="99">
        <v>484825.00473022502</v>
      </c>
      <c r="AH1440" s="99">
        <v>0</v>
      </c>
      <c r="AI1440" s="99">
        <v>0</v>
      </c>
      <c r="AJ1440" s="99">
        <v>229378.91103553801</v>
      </c>
      <c r="AK1440" s="99">
        <v>0</v>
      </c>
      <c r="AL1440" s="99">
        <v>0</v>
      </c>
      <c r="AM1440" s="99">
        <v>141848.51074218799</v>
      </c>
      <c r="AN1440" s="99">
        <v>6585005.0474853497</v>
      </c>
      <c r="AO1440" s="99">
        <v>17800610.9541016</v>
      </c>
      <c r="AP1440" s="99">
        <v>0</v>
      </c>
      <c r="AQ1440" s="99">
        <v>2980963.9146118201</v>
      </c>
      <c r="AR1440" s="99">
        <v>1976776.5135192899</v>
      </c>
      <c r="AS1440" s="99">
        <v>1178892.1636047401</v>
      </c>
      <c r="AT1440" s="99">
        <v>0</v>
      </c>
      <c r="AU1440" s="99">
        <v>0</v>
      </c>
      <c r="AV1440" s="99">
        <v>20435925.533203099</v>
      </c>
      <c r="AW1440" s="99">
        <v>33169.737586498297</v>
      </c>
      <c r="AX1440" s="99">
        <v>7412256.4856567401</v>
      </c>
      <c r="AY1440" s="99">
        <v>7412251.2611084003</v>
      </c>
      <c r="AZ1440" s="99">
        <v>3988756.7007446298</v>
      </c>
      <c r="BA1440" s="99">
        <v>0</v>
      </c>
      <c r="BB1440" s="99">
        <v>0</v>
      </c>
      <c r="BC1440" s="99">
        <v>1953962.6489868199</v>
      </c>
      <c r="BD1440" s="99">
        <v>0</v>
      </c>
      <c r="BE1440" s="99">
        <v>0</v>
      </c>
      <c r="BF1440" s="99">
        <v>1174078.5637817399</v>
      </c>
      <c r="BG1440" s="99">
        <v>20469848.778076202</v>
      </c>
      <c r="BH1440" s="99">
        <v>3722381.6030883798</v>
      </c>
      <c r="BI1440" s="99">
        <v>0</v>
      </c>
      <c r="BJ1440" s="99">
        <v>1082531.01025391</v>
      </c>
      <c r="BK1440" s="99">
        <v>871326.74717712402</v>
      </c>
      <c r="BL1440" s="99">
        <v>0</v>
      </c>
      <c r="BM1440" s="99">
        <v>0</v>
      </c>
      <c r="BN1440" s="99">
        <v>0</v>
      </c>
      <c r="BO1440" s="99">
        <v>0</v>
      </c>
      <c r="BP1440" s="99">
        <v>0</v>
      </c>
      <c r="BQ1440" s="99">
        <v>0</v>
      </c>
      <c r="BR1440" s="99">
        <v>2335375.0073242201</v>
      </c>
      <c r="BS1440" s="99">
        <v>1448963.22537231</v>
      </c>
      <c r="BT1440" s="99">
        <v>0</v>
      </c>
      <c r="BU1440" s="99">
        <v>0</v>
      </c>
      <c r="BV1440" s="99">
        <v>1032523.83811188</v>
      </c>
      <c r="BW1440" s="99">
        <v>0</v>
      </c>
      <c r="BX1440" s="99">
        <v>0</v>
      </c>
      <c r="BY1440" s="99">
        <v>0</v>
      </c>
      <c r="BZ1440" s="99">
        <v>0</v>
      </c>
      <c r="CA1440" s="99">
        <v>42812.347913265199</v>
      </c>
      <c r="CB1440" s="99">
        <v>2340341.6944274898</v>
      </c>
      <c r="CC1440" s="99">
        <v>20705683.004394501</v>
      </c>
      <c r="CD1440" s="99">
        <v>4801868.8866577102</v>
      </c>
      <c r="CE1440" s="99">
        <v>1032.4090213924601</v>
      </c>
      <c r="CF1440" s="99">
        <v>142340.25216865499</v>
      </c>
      <c r="CG1440" s="99">
        <v>1172585.3916778599</v>
      </c>
      <c r="CH1440" s="99">
        <v>0</v>
      </c>
      <c r="CI1440" s="99">
        <v>43846.741454601302</v>
      </c>
      <c r="CJ1440" s="99">
        <v>2480060.8494873</v>
      </c>
      <c r="CK1440" s="99">
        <v>21876644.3989258</v>
      </c>
      <c r="CL1440" s="99">
        <v>4802313.5250854502</v>
      </c>
      <c r="CM1440" s="166">
        <v>65485.932489872001</v>
      </c>
      <c r="CN1440" s="166">
        <v>9062746.7169189509</v>
      </c>
      <c r="CO1440" s="166">
        <v>42335654.165527299</v>
      </c>
      <c r="CP1440" s="99">
        <v>4802313.5250854502</v>
      </c>
      <c r="CQ1440" s="99">
        <v>0</v>
      </c>
      <c r="CR1440" s="99">
        <v>0</v>
      </c>
      <c r="CS1440" s="99">
        <v>0</v>
      </c>
      <c r="CT1440" s="99">
        <v>0</v>
      </c>
      <c r="CU1440" s="98">
        <v>5836.0185958379998</v>
      </c>
      <c r="CV1440" s="98">
        <v>22546.286353596999</v>
      </c>
      <c r="CW1440" s="98">
        <v>2482681.9465961447</v>
      </c>
      <c r="CX1440" s="98">
        <v>21878268.396072362</v>
      </c>
    </row>
    <row r="1441" spans="1:102" x14ac:dyDescent="0.2">
      <c r="A1441" s="98" t="s">
        <v>74</v>
      </c>
      <c r="B1441" s="100">
        <v>41334</v>
      </c>
      <c r="C1441" s="99">
        <v>36645.279664039597</v>
      </c>
      <c r="D1441" s="99">
        <v>0</v>
      </c>
      <c r="E1441" s="99">
        <v>5516.9359803795796</v>
      </c>
      <c r="F1441" s="99">
        <v>4380.5910655260104</v>
      </c>
      <c r="G1441" s="99">
        <v>1005.60249704123</v>
      </c>
      <c r="H1441" s="99">
        <v>0</v>
      </c>
      <c r="I1441" s="99">
        <v>0</v>
      </c>
      <c r="J1441" s="99">
        <v>21741.4347860813</v>
      </c>
      <c r="K1441" s="99">
        <v>129.41180538199799</v>
      </c>
      <c r="L1441" s="99">
        <v>696.36796682327997</v>
      </c>
      <c r="M1441" s="99">
        <v>17196.514110088301</v>
      </c>
      <c r="N1441" s="99">
        <v>3827.1477322280398</v>
      </c>
      <c r="O1441" s="99">
        <v>0</v>
      </c>
      <c r="P1441" s="99">
        <v>17966.094297170599</v>
      </c>
      <c r="Q1441" s="99">
        <v>2362.91181397438</v>
      </c>
      <c r="R1441" s="99">
        <v>0</v>
      </c>
      <c r="S1441" s="99">
        <v>1001.71535226703</v>
      </c>
      <c r="T1441" s="99">
        <v>0</v>
      </c>
      <c r="U1441" s="99">
        <v>21875.956194639199</v>
      </c>
      <c r="V1441" s="99">
        <v>1952927.98318481</v>
      </c>
      <c r="W1441" s="99">
        <v>0</v>
      </c>
      <c r="X1441" s="99">
        <v>332894.01873016398</v>
      </c>
      <c r="Y1441" s="99">
        <v>220726.34552002</v>
      </c>
      <c r="Z1441" s="99">
        <v>138358.98308944699</v>
      </c>
      <c r="AA1441" s="99">
        <v>0</v>
      </c>
      <c r="AB1441" s="99">
        <v>0</v>
      </c>
      <c r="AC1441" s="99">
        <v>6565422.9855957003</v>
      </c>
      <c r="AD1441" s="99">
        <v>9931.0529004335403</v>
      </c>
      <c r="AE1441" s="99">
        <v>12730.665828228</v>
      </c>
      <c r="AF1441" s="99">
        <v>787353.06804657006</v>
      </c>
      <c r="AG1441" s="99">
        <v>477131.07314300502</v>
      </c>
      <c r="AH1441" s="99">
        <v>0</v>
      </c>
      <c r="AI1441" s="99">
        <v>779336.45896148705</v>
      </c>
      <c r="AJ1441" s="99">
        <v>224382.21931266799</v>
      </c>
      <c r="AK1441" s="99">
        <v>0</v>
      </c>
      <c r="AL1441" s="99">
        <v>138136.681018829</v>
      </c>
      <c r="AM1441" s="99">
        <v>0</v>
      </c>
      <c r="AN1441" s="99">
        <v>6600649.31640625</v>
      </c>
      <c r="AO1441" s="99">
        <v>17473706.716064502</v>
      </c>
      <c r="AP1441" s="99">
        <v>0</v>
      </c>
      <c r="AQ1441" s="99">
        <v>2799854.5937805199</v>
      </c>
      <c r="AR1441" s="99">
        <v>1835709.51620483</v>
      </c>
      <c r="AS1441" s="99">
        <v>1138610.3601532001</v>
      </c>
      <c r="AT1441" s="99">
        <v>0</v>
      </c>
      <c r="AU1441" s="99">
        <v>0</v>
      </c>
      <c r="AV1441" s="99">
        <v>20453298.372314502</v>
      </c>
      <c r="AW1441" s="99">
        <v>31743.689663410201</v>
      </c>
      <c r="AX1441" s="99">
        <v>149185.11994934099</v>
      </c>
      <c r="AY1441" s="99">
        <v>7276699.7953491202</v>
      </c>
      <c r="AZ1441" s="99">
        <v>3956676.4021301302</v>
      </c>
      <c r="BA1441" s="99">
        <v>0</v>
      </c>
      <c r="BB1441" s="99">
        <v>6991984.9107665997</v>
      </c>
      <c r="BC1441" s="99">
        <v>1883902.7150878899</v>
      </c>
      <c r="BD1441" s="99">
        <v>0</v>
      </c>
      <c r="BE1441" s="99">
        <v>1131878.68144226</v>
      </c>
      <c r="BF1441" s="99">
        <v>0</v>
      </c>
      <c r="BG1441" s="99">
        <v>20579632.394531298</v>
      </c>
      <c r="BH1441" s="99">
        <v>4276185.0105590802</v>
      </c>
      <c r="BI1441" s="99">
        <v>0</v>
      </c>
      <c r="BJ1441" s="99">
        <v>1104858.7880096401</v>
      </c>
      <c r="BK1441" s="99">
        <v>859984.95954894996</v>
      </c>
      <c r="BL1441" s="99">
        <v>0</v>
      </c>
      <c r="BM1441" s="99">
        <v>0</v>
      </c>
      <c r="BN1441" s="99">
        <v>0</v>
      </c>
      <c r="BO1441" s="99">
        <v>0</v>
      </c>
      <c r="BP1441" s="99">
        <v>0</v>
      </c>
      <c r="BQ1441" s="99">
        <v>0</v>
      </c>
      <c r="BR1441" s="99">
        <v>2372951.9855956999</v>
      </c>
      <c r="BS1441" s="99">
        <v>1453863.4165954599</v>
      </c>
      <c r="BT1441" s="99">
        <v>0</v>
      </c>
      <c r="BU1441" s="99">
        <v>552604.75</v>
      </c>
      <c r="BV1441" s="99">
        <v>1038537.50063324</v>
      </c>
      <c r="BW1441" s="99">
        <v>0</v>
      </c>
      <c r="BX1441" s="99">
        <v>94885.089908599897</v>
      </c>
      <c r="BY1441" s="99">
        <v>0</v>
      </c>
      <c r="BZ1441" s="99">
        <v>0</v>
      </c>
      <c r="CA1441" s="99">
        <v>42154.4541277885</v>
      </c>
      <c r="CB1441" s="99">
        <v>2292474.8452758798</v>
      </c>
      <c r="CC1441" s="99">
        <v>20311134.317627002</v>
      </c>
      <c r="CD1441" s="99">
        <v>5389486.9312744103</v>
      </c>
      <c r="CE1441" s="99">
        <v>1006.4214906170999</v>
      </c>
      <c r="CF1441" s="99">
        <v>140099.58828735401</v>
      </c>
      <c r="CG1441" s="99">
        <v>1151819.6535644501</v>
      </c>
      <c r="CH1441" s="99">
        <v>0</v>
      </c>
      <c r="CI1441" s="99">
        <v>43161.675754070297</v>
      </c>
      <c r="CJ1441" s="99">
        <v>2431266.6925964402</v>
      </c>
      <c r="CK1441" s="99">
        <v>21471843.918212902</v>
      </c>
      <c r="CL1441" s="99">
        <v>5483230.1744995099</v>
      </c>
      <c r="CM1441" s="166">
        <v>64942.804365634896</v>
      </c>
      <c r="CN1441" s="166">
        <v>9042095.2121581994</v>
      </c>
      <c r="CO1441" s="166">
        <v>42099176.345703103</v>
      </c>
      <c r="CP1441" s="99">
        <v>5483230.1744995099</v>
      </c>
      <c r="CQ1441" s="99">
        <v>0</v>
      </c>
      <c r="CR1441" s="99">
        <v>0</v>
      </c>
      <c r="CS1441" s="99">
        <v>0</v>
      </c>
      <c r="CT1441" s="99">
        <v>0</v>
      </c>
      <c r="CU1441" s="98">
        <v>5648.7477709000004</v>
      </c>
      <c r="CV1441" s="98">
        <v>22625.927237393</v>
      </c>
      <c r="CW1441" s="98">
        <v>2432574.4335632338</v>
      </c>
      <c r="CX1441" s="98">
        <v>21462953.971191451</v>
      </c>
    </row>
    <row r="1442" spans="1:102" x14ac:dyDescent="0.2">
      <c r="A1442" s="98" t="s">
        <v>74</v>
      </c>
      <c r="B1442" s="100">
        <v>41426</v>
      </c>
      <c r="C1442" s="99">
        <v>36734.890581131003</v>
      </c>
      <c r="D1442" s="99">
        <v>0</v>
      </c>
      <c r="E1442" s="99">
        <v>5405.9000419378299</v>
      </c>
      <c r="F1442" s="99">
        <v>4305.1044361591303</v>
      </c>
      <c r="G1442" s="99">
        <v>1028.6703989058699</v>
      </c>
      <c r="H1442" s="99">
        <v>0</v>
      </c>
      <c r="I1442" s="99">
        <v>0</v>
      </c>
      <c r="J1442" s="99">
        <v>21850.214846372601</v>
      </c>
      <c r="K1442" s="99">
        <v>115.956210006028</v>
      </c>
      <c r="L1442" s="99">
        <v>512.87079738825605</v>
      </c>
      <c r="M1442" s="99">
        <v>17345.7285628319</v>
      </c>
      <c r="N1442" s="99">
        <v>3818.3920262157899</v>
      </c>
      <c r="O1442" s="99">
        <v>0</v>
      </c>
      <c r="P1442" s="99">
        <v>18199.053218603101</v>
      </c>
      <c r="Q1442" s="99">
        <v>2342.9061409235001</v>
      </c>
      <c r="R1442" s="99">
        <v>0</v>
      </c>
      <c r="S1442" s="99">
        <v>1028.3800464123501</v>
      </c>
      <c r="T1442" s="99">
        <v>0</v>
      </c>
      <c r="U1442" s="99">
        <v>21962.475844144799</v>
      </c>
      <c r="V1442" s="99">
        <v>1946029.3137054399</v>
      </c>
      <c r="W1442" s="99">
        <v>0</v>
      </c>
      <c r="X1442" s="99">
        <v>329632.97629165603</v>
      </c>
      <c r="Y1442" s="99">
        <v>218083.84952545201</v>
      </c>
      <c r="Z1442" s="99">
        <v>136863.100637436</v>
      </c>
      <c r="AA1442" s="99">
        <v>0</v>
      </c>
      <c r="AB1442" s="99">
        <v>0</v>
      </c>
      <c r="AC1442" s="99">
        <v>6596242.66906738</v>
      </c>
      <c r="AD1442" s="99">
        <v>8827.31836974621</v>
      </c>
      <c r="AE1442" s="99">
        <v>8426.6968185901605</v>
      </c>
      <c r="AF1442" s="99">
        <v>783297.34265136695</v>
      </c>
      <c r="AG1442" s="99">
        <v>474999.71459579503</v>
      </c>
      <c r="AH1442" s="99">
        <v>0</v>
      </c>
      <c r="AI1442" s="99">
        <v>779012.48802947998</v>
      </c>
      <c r="AJ1442" s="99">
        <v>224246.40814781201</v>
      </c>
      <c r="AK1442" s="99">
        <v>0</v>
      </c>
      <c r="AL1442" s="99">
        <v>137064.54717254601</v>
      </c>
      <c r="AM1442" s="99">
        <v>0</v>
      </c>
      <c r="AN1442" s="99">
        <v>6600121.1957397498</v>
      </c>
      <c r="AO1442" s="99">
        <v>17480925.935058601</v>
      </c>
      <c r="AP1442" s="99">
        <v>0</v>
      </c>
      <c r="AQ1442" s="99">
        <v>2767553.92437744</v>
      </c>
      <c r="AR1442" s="99">
        <v>1805898.9133758501</v>
      </c>
      <c r="AS1442" s="99">
        <v>1127163.5851745601</v>
      </c>
      <c r="AT1442" s="99">
        <v>0</v>
      </c>
      <c r="AU1442" s="99">
        <v>0</v>
      </c>
      <c r="AV1442" s="99">
        <v>20585809.548583999</v>
      </c>
      <c r="AW1442" s="99">
        <v>28261.475336790099</v>
      </c>
      <c r="AX1442" s="99">
        <v>98546.820200920105</v>
      </c>
      <c r="AY1442" s="99">
        <v>7250063.8443603497</v>
      </c>
      <c r="AZ1442" s="99">
        <v>3931121.2032165499</v>
      </c>
      <c r="BA1442" s="99">
        <v>0</v>
      </c>
      <c r="BB1442" s="99">
        <v>7032795.2551269503</v>
      </c>
      <c r="BC1442" s="99">
        <v>1874274.1906433101</v>
      </c>
      <c r="BD1442" s="99">
        <v>0</v>
      </c>
      <c r="BE1442" s="99">
        <v>1131451.95709229</v>
      </c>
      <c r="BF1442" s="99">
        <v>0</v>
      </c>
      <c r="BG1442" s="99">
        <v>20587097.7802734</v>
      </c>
      <c r="BH1442" s="99">
        <v>4309652.66687012</v>
      </c>
      <c r="BI1442" s="99">
        <v>0</v>
      </c>
      <c r="BJ1442" s="99">
        <v>1116363.07546997</v>
      </c>
      <c r="BK1442" s="99">
        <v>859600.05029296898</v>
      </c>
      <c r="BL1442" s="99">
        <v>0</v>
      </c>
      <c r="BM1442" s="99">
        <v>0</v>
      </c>
      <c r="BN1442" s="99">
        <v>0</v>
      </c>
      <c r="BO1442" s="99">
        <v>0</v>
      </c>
      <c r="BP1442" s="99">
        <v>0</v>
      </c>
      <c r="BQ1442" s="99">
        <v>0</v>
      </c>
      <c r="BR1442" s="99">
        <v>2384727.2576904302</v>
      </c>
      <c r="BS1442" s="99">
        <v>1452348.52409363</v>
      </c>
      <c r="BT1442" s="99">
        <v>0</v>
      </c>
      <c r="BU1442" s="99">
        <v>557718.42999267601</v>
      </c>
      <c r="BV1442" s="99">
        <v>1035197.04129791</v>
      </c>
      <c r="BW1442" s="99">
        <v>0</v>
      </c>
      <c r="BX1442" s="99">
        <v>94199.259918212905</v>
      </c>
      <c r="BY1442" s="99">
        <v>0</v>
      </c>
      <c r="BZ1442" s="99">
        <v>0</v>
      </c>
      <c r="CA1442" s="99">
        <v>42154.720338821397</v>
      </c>
      <c r="CB1442" s="99">
        <v>2274289.97369385</v>
      </c>
      <c r="CC1442" s="99">
        <v>20273572.971923798</v>
      </c>
      <c r="CD1442" s="99">
        <v>5427429.1576538105</v>
      </c>
      <c r="CE1442" s="99">
        <v>1028.54283683002</v>
      </c>
      <c r="CF1442" s="99">
        <v>136713.331315994</v>
      </c>
      <c r="CG1442" s="99">
        <v>1122389.0006103499</v>
      </c>
      <c r="CH1442" s="99">
        <v>0</v>
      </c>
      <c r="CI1442" s="99">
        <v>43182.571545124098</v>
      </c>
      <c r="CJ1442" s="99">
        <v>2413581.5840454102</v>
      </c>
      <c r="CK1442" s="99">
        <v>21406668.1245117</v>
      </c>
      <c r="CL1442" s="99">
        <v>5517954.5918579102</v>
      </c>
      <c r="CM1442" s="166">
        <v>65016.208403110497</v>
      </c>
      <c r="CN1442" s="166">
        <v>9004505.5434570294</v>
      </c>
      <c r="CO1442" s="166">
        <v>41925197.026855499</v>
      </c>
      <c r="CP1442" s="99">
        <v>5517954.5918579102</v>
      </c>
      <c r="CQ1442" s="99">
        <v>0</v>
      </c>
      <c r="CR1442" s="99">
        <v>0</v>
      </c>
      <c r="CS1442" s="99">
        <v>0</v>
      </c>
      <c r="CT1442" s="99">
        <v>0</v>
      </c>
      <c r="CU1442" s="98">
        <v>5521.366638429</v>
      </c>
      <c r="CV1442" s="98">
        <v>22740.626329996001</v>
      </c>
      <c r="CW1442" s="98">
        <v>2411003.3050098438</v>
      </c>
      <c r="CX1442" s="98">
        <v>21395961.97253415</v>
      </c>
    </row>
    <row r="1443" spans="1:102" x14ac:dyDescent="0.2">
      <c r="A1443" s="98" t="s">
        <v>74</v>
      </c>
      <c r="B1443" s="100">
        <v>41518</v>
      </c>
      <c r="C1443" s="99">
        <v>36594.180546760603</v>
      </c>
      <c r="D1443" s="99">
        <v>0</v>
      </c>
      <c r="E1443" s="99">
        <v>5308.0194044113196</v>
      </c>
      <c r="F1443" s="99">
        <v>4227.4411156177503</v>
      </c>
      <c r="G1443" s="99">
        <v>1058.3255701661101</v>
      </c>
      <c r="H1443" s="99">
        <v>0</v>
      </c>
      <c r="I1443" s="99">
        <v>0</v>
      </c>
      <c r="J1443" s="99">
        <v>21833.540772914901</v>
      </c>
      <c r="K1443" s="99">
        <v>99.766714289784403</v>
      </c>
      <c r="L1443" s="99">
        <v>80.004613283090293</v>
      </c>
      <c r="M1443" s="99">
        <v>17308.077755212798</v>
      </c>
      <c r="N1443" s="99">
        <v>3774.07348793745</v>
      </c>
      <c r="O1443" s="99">
        <v>0</v>
      </c>
      <c r="P1443" s="99">
        <v>18515.939474105799</v>
      </c>
      <c r="Q1443" s="99">
        <v>2320.3696467876398</v>
      </c>
      <c r="R1443" s="99">
        <v>0</v>
      </c>
      <c r="S1443" s="99">
        <v>1063.3494292646601</v>
      </c>
      <c r="T1443" s="99">
        <v>0</v>
      </c>
      <c r="U1443" s="99">
        <v>21933.273200273499</v>
      </c>
      <c r="V1443" s="99">
        <v>1931942.56632996</v>
      </c>
      <c r="W1443" s="99">
        <v>0</v>
      </c>
      <c r="X1443" s="99">
        <v>322871.57550048799</v>
      </c>
      <c r="Y1443" s="99">
        <v>215949.729297638</v>
      </c>
      <c r="Z1443" s="99">
        <v>139262.37097549401</v>
      </c>
      <c r="AA1443" s="99">
        <v>0</v>
      </c>
      <c r="AB1443" s="99">
        <v>0</v>
      </c>
      <c r="AC1443" s="99">
        <v>6576992.8764038105</v>
      </c>
      <c r="AD1443" s="99">
        <v>7590.5705345273</v>
      </c>
      <c r="AE1443" s="99">
        <v>4389.1583426594698</v>
      </c>
      <c r="AF1443" s="99">
        <v>786664.80282592797</v>
      </c>
      <c r="AG1443" s="99">
        <v>464819.62888717698</v>
      </c>
      <c r="AH1443" s="99">
        <v>0</v>
      </c>
      <c r="AI1443" s="99">
        <v>780027.43479156506</v>
      </c>
      <c r="AJ1443" s="99">
        <v>220917.941602707</v>
      </c>
      <c r="AK1443" s="99">
        <v>0</v>
      </c>
      <c r="AL1443" s="99">
        <v>139156.524219513</v>
      </c>
      <c r="AM1443" s="99">
        <v>0</v>
      </c>
      <c r="AN1443" s="99">
        <v>6567993.6151733398</v>
      </c>
      <c r="AO1443" s="99">
        <v>17443653.7026367</v>
      </c>
      <c r="AP1443" s="99">
        <v>0</v>
      </c>
      <c r="AQ1443" s="99">
        <v>2724923.8087463402</v>
      </c>
      <c r="AR1443" s="99">
        <v>1794218.45510864</v>
      </c>
      <c r="AS1443" s="99">
        <v>1149782.8239746101</v>
      </c>
      <c r="AT1443" s="99">
        <v>0</v>
      </c>
      <c r="AU1443" s="99">
        <v>0</v>
      </c>
      <c r="AV1443" s="99">
        <v>20578466.707031298</v>
      </c>
      <c r="AW1443" s="99">
        <v>24332.0384678841</v>
      </c>
      <c r="AX1443" s="99">
        <v>36865.953264236501</v>
      </c>
      <c r="AY1443" s="99">
        <v>7335806.7479248</v>
      </c>
      <c r="AZ1443" s="99">
        <v>3878505.0977783198</v>
      </c>
      <c r="BA1443" s="99">
        <v>0</v>
      </c>
      <c r="BB1443" s="99">
        <v>7106268.7263183603</v>
      </c>
      <c r="BC1443" s="99">
        <v>1868509.6193695101</v>
      </c>
      <c r="BD1443" s="99">
        <v>0</v>
      </c>
      <c r="BE1443" s="99">
        <v>1148474.28686523</v>
      </c>
      <c r="BF1443" s="99">
        <v>0</v>
      </c>
      <c r="BG1443" s="99">
        <v>20563970.957275402</v>
      </c>
      <c r="BH1443" s="99">
        <v>4309875.4152832003</v>
      </c>
      <c r="BI1443" s="99">
        <v>0</v>
      </c>
      <c r="BJ1443" s="99">
        <v>1098603.65336609</v>
      </c>
      <c r="BK1443" s="99">
        <v>852133.01935577404</v>
      </c>
      <c r="BL1443" s="99">
        <v>0</v>
      </c>
      <c r="BM1443" s="99">
        <v>0</v>
      </c>
      <c r="BN1443" s="99">
        <v>0</v>
      </c>
      <c r="BO1443" s="99">
        <v>0</v>
      </c>
      <c r="BP1443" s="99">
        <v>0</v>
      </c>
      <c r="BQ1443" s="99">
        <v>0</v>
      </c>
      <c r="BR1443" s="99">
        <v>2408003.4378356901</v>
      </c>
      <c r="BS1443" s="99">
        <v>1439733.7964630099</v>
      </c>
      <c r="BT1443" s="99">
        <v>0</v>
      </c>
      <c r="BU1443" s="99">
        <v>470611.87999725301</v>
      </c>
      <c r="BV1443" s="99">
        <v>1029974.41468048</v>
      </c>
      <c r="BW1443" s="99">
        <v>0</v>
      </c>
      <c r="BX1443" s="99">
        <v>83699.249930381804</v>
      </c>
      <c r="BY1443" s="99">
        <v>0</v>
      </c>
      <c r="BZ1443" s="99">
        <v>0</v>
      </c>
      <c r="CA1443" s="99">
        <v>41902.257616519899</v>
      </c>
      <c r="CB1443" s="99">
        <v>2248879.8258667002</v>
      </c>
      <c r="CC1443" s="99">
        <v>20074778.158203099</v>
      </c>
      <c r="CD1443" s="99">
        <v>5399925.61608887</v>
      </c>
      <c r="CE1443" s="99">
        <v>1058.0527788698701</v>
      </c>
      <c r="CF1443" s="99">
        <v>138243.92252159101</v>
      </c>
      <c r="CG1443" s="99">
        <v>1142435.4173278799</v>
      </c>
      <c r="CH1443" s="99">
        <v>0</v>
      </c>
      <c r="CI1443" s="99">
        <v>42958.400089740797</v>
      </c>
      <c r="CJ1443" s="99">
        <v>2382867.7567749</v>
      </c>
      <c r="CK1443" s="99">
        <v>21211631.2255859</v>
      </c>
      <c r="CL1443" s="99">
        <v>5490554.9664306603</v>
      </c>
      <c r="CM1443" s="166">
        <v>64728.276340007797</v>
      </c>
      <c r="CN1443" s="166">
        <v>8953175.12109375</v>
      </c>
      <c r="CO1443" s="166">
        <v>41769732.541992202</v>
      </c>
      <c r="CP1443" s="99">
        <v>5490554.9664306603</v>
      </c>
      <c r="CQ1443" s="99">
        <v>0</v>
      </c>
      <c r="CR1443" s="99">
        <v>0</v>
      </c>
      <c r="CS1443" s="99">
        <v>0</v>
      </c>
      <c r="CT1443" s="99">
        <v>0</v>
      </c>
      <c r="CU1443" s="98">
        <v>5407.5503859569999</v>
      </c>
      <c r="CV1443" s="98">
        <v>22751.507808809001</v>
      </c>
      <c r="CW1443" s="98">
        <v>2387123.7483882913</v>
      </c>
      <c r="CX1443" s="98">
        <v>21217213.57553098</v>
      </c>
    </row>
    <row r="1444" spans="1:102" x14ac:dyDescent="0.2">
      <c r="A1444" s="98" t="s">
        <v>74</v>
      </c>
      <c r="B1444" s="100">
        <v>41609</v>
      </c>
      <c r="C1444" s="99">
        <v>36286.6698060036</v>
      </c>
      <c r="D1444" s="99">
        <v>0</v>
      </c>
      <c r="E1444" s="99">
        <v>5185.35721021891</v>
      </c>
      <c r="F1444" s="99">
        <v>4130.6813466548901</v>
      </c>
      <c r="G1444" s="99">
        <v>1039.6479849219299</v>
      </c>
      <c r="H1444" s="99">
        <v>0</v>
      </c>
      <c r="I1444" s="99">
        <v>0</v>
      </c>
      <c r="J1444" s="99">
        <v>21818.404073476799</v>
      </c>
      <c r="K1444" s="99">
        <v>77.260746231302605</v>
      </c>
      <c r="L1444" s="99">
        <v>57.680058918893302</v>
      </c>
      <c r="M1444" s="99">
        <v>17211.20566535</v>
      </c>
      <c r="N1444" s="99">
        <v>3722.63144341111</v>
      </c>
      <c r="O1444" s="99">
        <v>0</v>
      </c>
      <c r="P1444" s="99">
        <v>18197.0641050339</v>
      </c>
      <c r="Q1444" s="99">
        <v>2296.8082036972</v>
      </c>
      <c r="R1444" s="99">
        <v>0</v>
      </c>
      <c r="S1444" s="99">
        <v>1034.83249934018</v>
      </c>
      <c r="T1444" s="99">
        <v>0</v>
      </c>
      <c r="U1444" s="99">
        <v>21895.133205890699</v>
      </c>
      <c r="V1444" s="99">
        <v>1893643.2799529999</v>
      </c>
      <c r="W1444" s="99">
        <v>0</v>
      </c>
      <c r="X1444" s="99">
        <v>310482.74256133998</v>
      </c>
      <c r="Y1444" s="99">
        <v>205074.132055283</v>
      </c>
      <c r="Z1444" s="99">
        <v>138655.660312653</v>
      </c>
      <c r="AA1444" s="99">
        <v>0</v>
      </c>
      <c r="AB1444" s="99">
        <v>0</v>
      </c>
      <c r="AC1444" s="99">
        <v>6533759.65161133</v>
      </c>
      <c r="AD1444" s="99">
        <v>6348.76907408237</v>
      </c>
      <c r="AE1444" s="99">
        <v>3396.00459122658</v>
      </c>
      <c r="AF1444" s="99">
        <v>765728.61618042004</v>
      </c>
      <c r="AG1444" s="99">
        <v>452217.40545272798</v>
      </c>
      <c r="AH1444" s="99">
        <v>0</v>
      </c>
      <c r="AI1444" s="99">
        <v>759737.962501526</v>
      </c>
      <c r="AJ1444" s="99">
        <v>221265.94565963699</v>
      </c>
      <c r="AK1444" s="99">
        <v>0</v>
      </c>
      <c r="AL1444" s="99">
        <v>138382.663043976</v>
      </c>
      <c r="AM1444" s="99">
        <v>0</v>
      </c>
      <c r="AN1444" s="99">
        <v>6532608.2052002</v>
      </c>
      <c r="AO1444" s="99">
        <v>17145888.623291001</v>
      </c>
      <c r="AP1444" s="99">
        <v>0</v>
      </c>
      <c r="AQ1444" s="99">
        <v>2611323.3923339802</v>
      </c>
      <c r="AR1444" s="99">
        <v>1689377.4664459201</v>
      </c>
      <c r="AS1444" s="99">
        <v>1151529.9189758301</v>
      </c>
      <c r="AT1444" s="99">
        <v>0</v>
      </c>
      <c r="AU1444" s="99">
        <v>0</v>
      </c>
      <c r="AV1444" s="99">
        <v>20576616.919921901</v>
      </c>
      <c r="AW1444" s="99">
        <v>20518.511807441701</v>
      </c>
      <c r="AX1444" s="99">
        <v>31416.5178246498</v>
      </c>
      <c r="AY1444" s="99">
        <v>7162201.43469238</v>
      </c>
      <c r="AZ1444" s="99">
        <v>3795134.2623596201</v>
      </c>
      <c r="BA1444" s="99">
        <v>0</v>
      </c>
      <c r="BB1444" s="99">
        <v>6929111.5986938505</v>
      </c>
      <c r="BC1444" s="99">
        <v>1894087.5668335001</v>
      </c>
      <c r="BD1444" s="99">
        <v>0</v>
      </c>
      <c r="BE1444" s="99">
        <v>1150065.8532409701</v>
      </c>
      <c r="BF1444" s="99">
        <v>0</v>
      </c>
      <c r="BG1444" s="99">
        <v>20581002.494384799</v>
      </c>
      <c r="BH1444" s="99">
        <v>4265170.5233154297</v>
      </c>
      <c r="BI1444" s="99">
        <v>0</v>
      </c>
      <c r="BJ1444" s="99">
        <v>1078073.1701354999</v>
      </c>
      <c r="BK1444" s="99">
        <v>823662.07635498</v>
      </c>
      <c r="BL1444" s="99">
        <v>0</v>
      </c>
      <c r="BM1444" s="99">
        <v>0</v>
      </c>
      <c r="BN1444" s="99">
        <v>0</v>
      </c>
      <c r="BO1444" s="99">
        <v>0</v>
      </c>
      <c r="BP1444" s="99">
        <v>0</v>
      </c>
      <c r="BQ1444" s="99">
        <v>0</v>
      </c>
      <c r="BR1444" s="99">
        <v>2377518.4984741202</v>
      </c>
      <c r="BS1444" s="99">
        <v>1406614.6467895501</v>
      </c>
      <c r="BT1444" s="99">
        <v>0</v>
      </c>
      <c r="BU1444" s="99">
        <v>543395.71999359096</v>
      </c>
      <c r="BV1444" s="99">
        <v>1035944.00935364</v>
      </c>
      <c r="BW1444" s="99">
        <v>0</v>
      </c>
      <c r="BX1444" s="99">
        <v>93459.889916419997</v>
      </c>
      <c r="BY1444" s="99">
        <v>0</v>
      </c>
      <c r="BZ1444" s="99">
        <v>0</v>
      </c>
      <c r="CA1444" s="99">
        <v>41465.271904945403</v>
      </c>
      <c r="CB1444" s="99">
        <v>2205341.5901794401</v>
      </c>
      <c r="CC1444" s="99">
        <v>19776236.068603501</v>
      </c>
      <c r="CD1444" s="99">
        <v>5341010.2295532199</v>
      </c>
      <c r="CE1444" s="99">
        <v>1039.7653351128099</v>
      </c>
      <c r="CF1444" s="99">
        <v>139028.23221969599</v>
      </c>
      <c r="CG1444" s="99">
        <v>1151867.75920105</v>
      </c>
      <c r="CH1444" s="99">
        <v>0</v>
      </c>
      <c r="CI1444" s="99">
        <v>42507.177686691299</v>
      </c>
      <c r="CJ1444" s="99">
        <v>2345235.6048889202</v>
      </c>
      <c r="CK1444" s="99">
        <v>20924859.3591309</v>
      </c>
      <c r="CL1444" s="99">
        <v>5434048.5531005897</v>
      </c>
      <c r="CM1444" s="166">
        <v>64247.036929130598</v>
      </c>
      <c r="CN1444" s="166">
        <v>8877295.0863037091</v>
      </c>
      <c r="CO1444" s="166">
        <v>41492398.8349609</v>
      </c>
      <c r="CP1444" s="99">
        <v>5434048.5531005897</v>
      </c>
      <c r="CQ1444" s="99">
        <v>0</v>
      </c>
      <c r="CR1444" s="99">
        <v>0</v>
      </c>
      <c r="CS1444" s="99">
        <v>0</v>
      </c>
      <c r="CT1444" s="99">
        <v>0</v>
      </c>
      <c r="CU1444" s="98">
        <v>5261.0206308870002</v>
      </c>
      <c r="CV1444" s="98">
        <v>22719.182353482</v>
      </c>
      <c r="CW1444" s="98">
        <v>2344369.8223991361</v>
      </c>
      <c r="CX1444" s="98">
        <v>20928103.827804551</v>
      </c>
    </row>
    <row r="1445" spans="1:102" x14ac:dyDescent="0.2">
      <c r="A1445" s="98" t="s">
        <v>74</v>
      </c>
      <c r="B1445" s="100">
        <v>41699</v>
      </c>
      <c r="C1445" s="99">
        <v>36271.733243465402</v>
      </c>
      <c r="D1445" s="99">
        <v>0</v>
      </c>
      <c r="E1445" s="99">
        <v>5019.5720836520204</v>
      </c>
      <c r="F1445" s="99">
        <v>3978.4203712046101</v>
      </c>
      <c r="G1445" s="99">
        <v>1030.74753922224</v>
      </c>
      <c r="H1445" s="99">
        <v>0</v>
      </c>
      <c r="I1445" s="99">
        <v>0</v>
      </c>
      <c r="J1445" s="99">
        <v>21783.527344226801</v>
      </c>
      <c r="K1445" s="99">
        <v>55.165339776314802</v>
      </c>
      <c r="L1445" s="99">
        <v>54.003939882852102</v>
      </c>
      <c r="M1445" s="99">
        <v>17171.295423269301</v>
      </c>
      <c r="N1445" s="99">
        <v>3679.1222645640401</v>
      </c>
      <c r="O1445" s="99">
        <v>0</v>
      </c>
      <c r="P1445" s="99">
        <v>18040.316139697999</v>
      </c>
      <c r="Q1445" s="99">
        <v>2266.2516502439998</v>
      </c>
      <c r="R1445" s="99">
        <v>0</v>
      </c>
      <c r="S1445" s="99">
        <v>1024.7460744529999</v>
      </c>
      <c r="T1445" s="99">
        <v>0</v>
      </c>
      <c r="U1445" s="99">
        <v>21839.4871029854</v>
      </c>
      <c r="V1445" s="99">
        <v>1889195.1317749</v>
      </c>
      <c r="W1445" s="99">
        <v>0</v>
      </c>
      <c r="X1445" s="99">
        <v>299330.18564605701</v>
      </c>
      <c r="Y1445" s="99">
        <v>194940.14959144601</v>
      </c>
      <c r="Z1445" s="99">
        <v>134532.21282958999</v>
      </c>
      <c r="AA1445" s="99">
        <v>0</v>
      </c>
      <c r="AB1445" s="99">
        <v>0</v>
      </c>
      <c r="AC1445" s="99">
        <v>6507501.3499145498</v>
      </c>
      <c r="AD1445" s="99">
        <v>3809.1951115727402</v>
      </c>
      <c r="AE1445" s="99">
        <v>4357.8897470831898</v>
      </c>
      <c r="AF1445" s="99">
        <v>767943.96496581996</v>
      </c>
      <c r="AG1445" s="99">
        <v>444997.45285797102</v>
      </c>
      <c r="AH1445" s="99">
        <v>0</v>
      </c>
      <c r="AI1445" s="99">
        <v>748885.193832397</v>
      </c>
      <c r="AJ1445" s="99">
        <v>217725.16375732399</v>
      </c>
      <c r="AK1445" s="99">
        <v>0</v>
      </c>
      <c r="AL1445" s="99">
        <v>134107.50723075899</v>
      </c>
      <c r="AM1445" s="99">
        <v>0</v>
      </c>
      <c r="AN1445" s="99">
        <v>6516955.6932373</v>
      </c>
      <c r="AO1445" s="99">
        <v>17220645.277343798</v>
      </c>
      <c r="AP1445" s="99">
        <v>0</v>
      </c>
      <c r="AQ1445" s="99">
        <v>2515709.1963806199</v>
      </c>
      <c r="AR1445" s="99">
        <v>1602042.35899353</v>
      </c>
      <c r="AS1445" s="99">
        <v>1129311.3868408201</v>
      </c>
      <c r="AT1445" s="99">
        <v>0</v>
      </c>
      <c r="AU1445" s="99">
        <v>0</v>
      </c>
      <c r="AV1445" s="99">
        <v>20645293.300537098</v>
      </c>
      <c r="AW1445" s="99">
        <v>12399.076450705499</v>
      </c>
      <c r="AX1445" s="99">
        <v>31974.729405403101</v>
      </c>
      <c r="AY1445" s="99">
        <v>7203668.1660766602</v>
      </c>
      <c r="AZ1445" s="99">
        <v>3736275.82385254</v>
      </c>
      <c r="BA1445" s="99">
        <v>0</v>
      </c>
      <c r="BB1445" s="99">
        <v>6846713.4268188505</v>
      </c>
      <c r="BC1445" s="99">
        <v>1847047.4181365999</v>
      </c>
      <c r="BD1445" s="99">
        <v>0</v>
      </c>
      <c r="BE1445" s="99">
        <v>1122454.65852356</v>
      </c>
      <c r="BF1445" s="99">
        <v>0</v>
      </c>
      <c r="BG1445" s="99">
        <v>20656682.666992199</v>
      </c>
      <c r="BH1445" s="99">
        <v>4250844.4044799795</v>
      </c>
      <c r="BI1445" s="99">
        <v>0</v>
      </c>
      <c r="BJ1445" s="99">
        <v>1048751.3557281501</v>
      </c>
      <c r="BK1445" s="99">
        <v>800472.19659423805</v>
      </c>
      <c r="BL1445" s="99">
        <v>0</v>
      </c>
      <c r="BM1445" s="99">
        <v>0</v>
      </c>
      <c r="BN1445" s="99">
        <v>0</v>
      </c>
      <c r="BO1445" s="99">
        <v>0</v>
      </c>
      <c r="BP1445" s="99">
        <v>0</v>
      </c>
      <c r="BQ1445" s="99">
        <v>0</v>
      </c>
      <c r="BR1445" s="99">
        <v>2360141.1845092801</v>
      </c>
      <c r="BS1445" s="99">
        <v>1383706.1333313</v>
      </c>
      <c r="BT1445" s="99">
        <v>0</v>
      </c>
      <c r="BU1445" s="99">
        <v>529582.75</v>
      </c>
      <c r="BV1445" s="99">
        <v>1032952.15086365</v>
      </c>
      <c r="BW1445" s="99">
        <v>0</v>
      </c>
      <c r="BX1445" s="99">
        <v>92611.559928893999</v>
      </c>
      <c r="BY1445" s="99">
        <v>0</v>
      </c>
      <c r="BZ1445" s="99">
        <v>0</v>
      </c>
      <c r="CA1445" s="99">
        <v>41281.162322998003</v>
      </c>
      <c r="CB1445" s="99">
        <v>2191226.4810485798</v>
      </c>
      <c r="CC1445" s="99">
        <v>19802764.790527299</v>
      </c>
      <c r="CD1445" s="99">
        <v>5309267.5779418899</v>
      </c>
      <c r="CE1445" s="99">
        <v>1030.8682333231</v>
      </c>
      <c r="CF1445" s="99">
        <v>135234.90164947501</v>
      </c>
      <c r="CG1445" s="99">
        <v>1131460.41825867</v>
      </c>
      <c r="CH1445" s="99">
        <v>0</v>
      </c>
      <c r="CI1445" s="99">
        <v>42312.883340358698</v>
      </c>
      <c r="CJ1445" s="99">
        <v>2329953.4470520001</v>
      </c>
      <c r="CK1445" s="99">
        <v>20942625.772216801</v>
      </c>
      <c r="CL1445" s="99">
        <v>5399416.6262207003</v>
      </c>
      <c r="CM1445" s="166">
        <v>64046.2816700935</v>
      </c>
      <c r="CN1445" s="166">
        <v>8842959.6226806603</v>
      </c>
      <c r="CO1445" s="166">
        <v>41558019.825195298</v>
      </c>
      <c r="CP1445" s="99">
        <v>5399416.6262207003</v>
      </c>
      <c r="CQ1445" s="99">
        <v>0</v>
      </c>
      <c r="CR1445" s="99">
        <v>0</v>
      </c>
      <c r="CS1445" s="99">
        <v>0</v>
      </c>
      <c r="CT1445" s="99">
        <v>0</v>
      </c>
      <c r="CU1445" s="98">
        <v>5077.1840847889998</v>
      </c>
      <c r="CV1445" s="98">
        <v>22677.692120807998</v>
      </c>
      <c r="CW1445" s="98">
        <v>2326461.3826980549</v>
      </c>
      <c r="CX1445" s="98">
        <v>20934225.20878597</v>
      </c>
    </row>
    <row r="1446" spans="1:102" x14ac:dyDescent="0.2">
      <c r="A1446" s="98" t="s">
        <v>74</v>
      </c>
      <c r="B1446" s="100">
        <v>41791</v>
      </c>
      <c r="C1446" s="99">
        <v>36099.6392073631</v>
      </c>
      <c r="D1446" s="99">
        <v>0</v>
      </c>
      <c r="E1446" s="99">
        <v>4863.7122011780702</v>
      </c>
      <c r="F1446" s="99">
        <v>3845.6203590631499</v>
      </c>
      <c r="G1446" s="99">
        <v>1014.52576499432</v>
      </c>
      <c r="H1446" s="99">
        <v>0</v>
      </c>
      <c r="I1446" s="99">
        <v>0</v>
      </c>
      <c r="J1446" s="99">
        <v>21713.611538648602</v>
      </c>
      <c r="K1446" s="99">
        <v>35.183319123927497</v>
      </c>
      <c r="L1446" s="99">
        <v>215.14848962984999</v>
      </c>
      <c r="M1446" s="99">
        <v>17089.6352007389</v>
      </c>
      <c r="N1446" s="99">
        <v>3654.7836688160901</v>
      </c>
      <c r="O1446" s="99">
        <v>0</v>
      </c>
      <c r="P1446" s="99">
        <v>17813.116045474999</v>
      </c>
      <c r="Q1446" s="99">
        <v>2246.2920199632599</v>
      </c>
      <c r="R1446" s="99">
        <v>0</v>
      </c>
      <c r="S1446" s="99">
        <v>1013.25630693883</v>
      </c>
      <c r="T1446" s="99">
        <v>0</v>
      </c>
      <c r="U1446" s="99">
        <v>21747.2341852188</v>
      </c>
      <c r="V1446" s="99">
        <v>1875734.0962677</v>
      </c>
      <c r="W1446" s="99">
        <v>0</v>
      </c>
      <c r="X1446" s="99">
        <v>290520.794036865</v>
      </c>
      <c r="Y1446" s="99">
        <v>189405.94655227699</v>
      </c>
      <c r="Z1446" s="99">
        <v>133231.404518127</v>
      </c>
      <c r="AA1446" s="99">
        <v>0</v>
      </c>
      <c r="AB1446" s="99">
        <v>0</v>
      </c>
      <c r="AC1446" s="99">
        <v>6513600.7019042997</v>
      </c>
      <c r="AD1446" s="99">
        <v>2296.5549184977999</v>
      </c>
      <c r="AE1446" s="99">
        <v>8149.9586398005504</v>
      </c>
      <c r="AF1446" s="99">
        <v>763646.983047485</v>
      </c>
      <c r="AG1446" s="99">
        <v>437566.07950973499</v>
      </c>
      <c r="AH1446" s="99">
        <v>0</v>
      </c>
      <c r="AI1446" s="99">
        <v>734137.32311248803</v>
      </c>
      <c r="AJ1446" s="99">
        <v>213717.97988700899</v>
      </c>
      <c r="AK1446" s="99">
        <v>0</v>
      </c>
      <c r="AL1446" s="99">
        <v>132945.84758567801</v>
      </c>
      <c r="AM1446" s="99">
        <v>0</v>
      </c>
      <c r="AN1446" s="99">
        <v>6519913.2521972703</v>
      </c>
      <c r="AO1446" s="99">
        <v>17155857.763916001</v>
      </c>
      <c r="AP1446" s="99">
        <v>0</v>
      </c>
      <c r="AQ1446" s="99">
        <v>2443479.1312255901</v>
      </c>
      <c r="AR1446" s="99">
        <v>1561456.5166931199</v>
      </c>
      <c r="AS1446" s="99">
        <v>1118582.13171387</v>
      </c>
      <c r="AT1446" s="99">
        <v>0</v>
      </c>
      <c r="AU1446" s="99">
        <v>0</v>
      </c>
      <c r="AV1446" s="99">
        <v>20715289.1411133</v>
      </c>
      <c r="AW1446" s="99">
        <v>7489.4900045394897</v>
      </c>
      <c r="AX1446" s="99">
        <v>73187.389903068499</v>
      </c>
      <c r="AY1446" s="99">
        <v>7233117.60119629</v>
      </c>
      <c r="AZ1446" s="99">
        <v>3700871.3594970698</v>
      </c>
      <c r="BA1446" s="99">
        <v>0</v>
      </c>
      <c r="BB1446" s="99">
        <v>6742622.3751831101</v>
      </c>
      <c r="BC1446" s="99">
        <v>1835187.0957031299</v>
      </c>
      <c r="BD1446" s="99">
        <v>0</v>
      </c>
      <c r="BE1446" s="99">
        <v>1118561.5327758801</v>
      </c>
      <c r="BF1446" s="99">
        <v>0</v>
      </c>
      <c r="BG1446" s="99">
        <v>20736514.971191399</v>
      </c>
      <c r="BH1446" s="99">
        <v>4225198.6236572303</v>
      </c>
      <c r="BI1446" s="99">
        <v>0</v>
      </c>
      <c r="BJ1446" s="99">
        <v>1029432.29504395</v>
      </c>
      <c r="BK1446" s="99">
        <v>784567.15007018996</v>
      </c>
      <c r="BL1446" s="99">
        <v>0</v>
      </c>
      <c r="BM1446" s="99">
        <v>0</v>
      </c>
      <c r="BN1446" s="99">
        <v>0</v>
      </c>
      <c r="BO1446" s="99">
        <v>0</v>
      </c>
      <c r="BP1446" s="99">
        <v>0</v>
      </c>
      <c r="BQ1446" s="99">
        <v>0</v>
      </c>
      <c r="BR1446" s="99">
        <v>2367794.1334228502</v>
      </c>
      <c r="BS1446" s="99">
        <v>1370478.1543731701</v>
      </c>
      <c r="BT1446" s="99">
        <v>0</v>
      </c>
      <c r="BU1446" s="99">
        <v>524177.15999603301</v>
      </c>
      <c r="BV1446" s="99">
        <v>1031102.25670624</v>
      </c>
      <c r="BW1446" s="99">
        <v>0</v>
      </c>
      <c r="BX1446" s="99">
        <v>92060.849930763201</v>
      </c>
      <c r="BY1446" s="99">
        <v>0</v>
      </c>
      <c r="BZ1446" s="99">
        <v>0</v>
      </c>
      <c r="CA1446" s="99">
        <v>40977.117806434602</v>
      </c>
      <c r="CB1446" s="99">
        <v>2164471.1147766099</v>
      </c>
      <c r="CC1446" s="99">
        <v>19533234.542236298</v>
      </c>
      <c r="CD1446" s="99">
        <v>5253694.4166870099</v>
      </c>
      <c r="CE1446" s="99">
        <v>1014.33738431335</v>
      </c>
      <c r="CF1446" s="99">
        <v>133550.18725013701</v>
      </c>
      <c r="CG1446" s="99">
        <v>1122389.81929016</v>
      </c>
      <c r="CH1446" s="99">
        <v>0</v>
      </c>
      <c r="CI1446" s="99">
        <v>41992.386431217201</v>
      </c>
      <c r="CJ1446" s="99">
        <v>2294709.5599060101</v>
      </c>
      <c r="CK1446" s="99">
        <v>20652387.458007801</v>
      </c>
      <c r="CL1446" s="99">
        <v>5342342.91906738</v>
      </c>
      <c r="CM1446" s="166">
        <v>63626.879329681396</v>
      </c>
      <c r="CN1446" s="166">
        <v>8825250.5400390606</v>
      </c>
      <c r="CO1446" s="166">
        <v>41428746.283203103</v>
      </c>
      <c r="CP1446" s="99">
        <v>5342342.91906738</v>
      </c>
      <c r="CQ1446" s="99">
        <v>0</v>
      </c>
      <c r="CR1446" s="99">
        <v>0</v>
      </c>
      <c r="CS1446" s="99">
        <v>0</v>
      </c>
      <c r="CT1446" s="99">
        <v>0</v>
      </c>
      <c r="CU1446" s="98">
        <v>4897.693897229</v>
      </c>
      <c r="CV1446" s="98">
        <v>22604.397824737</v>
      </c>
      <c r="CW1446" s="98">
        <v>2298021.3020267468</v>
      </c>
      <c r="CX1446" s="98">
        <v>20655624.361526459</v>
      </c>
    </row>
    <row r="1447" spans="1:102" x14ac:dyDescent="0.2">
      <c r="A1447" s="98" t="s">
        <v>74</v>
      </c>
      <c r="B1447" s="100">
        <v>41883</v>
      </c>
      <c r="C1447" s="99">
        <v>36130.916157722502</v>
      </c>
      <c r="D1447" s="99">
        <v>0</v>
      </c>
      <c r="E1447" s="99">
        <v>4685.4324778318396</v>
      </c>
      <c r="F1447" s="99">
        <v>3703.7483846247201</v>
      </c>
      <c r="G1447" s="99">
        <v>1014.40353262424</v>
      </c>
      <c r="H1447" s="99">
        <v>0</v>
      </c>
      <c r="I1447" s="99">
        <v>0</v>
      </c>
      <c r="J1447" s="99">
        <v>21748.942003726999</v>
      </c>
      <c r="K1447" s="99">
        <v>20.214554873528002</v>
      </c>
      <c r="L1447" s="99">
        <v>106.315297111869</v>
      </c>
      <c r="M1447" s="99">
        <v>17072.846571206999</v>
      </c>
      <c r="N1447" s="99">
        <v>3648.5673496723198</v>
      </c>
      <c r="O1447" s="99">
        <v>0</v>
      </c>
      <c r="P1447" s="99">
        <v>17815.990365982099</v>
      </c>
      <c r="Q1447" s="99">
        <v>2236.15933302045</v>
      </c>
      <c r="R1447" s="99">
        <v>0</v>
      </c>
      <c r="S1447" s="99">
        <v>1016.2616414502299</v>
      </c>
      <c r="T1447" s="99">
        <v>0</v>
      </c>
      <c r="U1447" s="99">
        <v>21771.445265769999</v>
      </c>
      <c r="V1447" s="99">
        <v>1856786.4071044901</v>
      </c>
      <c r="W1447" s="99">
        <v>0</v>
      </c>
      <c r="X1447" s="99">
        <v>282229.73974990798</v>
      </c>
      <c r="Y1447" s="99">
        <v>183442.26490593</v>
      </c>
      <c r="Z1447" s="99">
        <v>131286.42682456999</v>
      </c>
      <c r="AA1447" s="99">
        <v>0</v>
      </c>
      <c r="AB1447" s="99">
        <v>0</v>
      </c>
      <c r="AC1447" s="99">
        <v>6524483.9773559598</v>
      </c>
      <c r="AD1447" s="99">
        <v>1375.9269511401701</v>
      </c>
      <c r="AE1447" s="99">
        <v>8658.5850529670697</v>
      </c>
      <c r="AF1447" s="99">
        <v>752441.77048492397</v>
      </c>
      <c r="AG1447" s="99">
        <v>435892.56853103603</v>
      </c>
      <c r="AH1447" s="99">
        <v>0</v>
      </c>
      <c r="AI1447" s="99">
        <v>733309.07830047596</v>
      </c>
      <c r="AJ1447" s="99">
        <v>215355.78694343599</v>
      </c>
      <c r="AK1447" s="99">
        <v>0</v>
      </c>
      <c r="AL1447" s="99">
        <v>130911.911499977</v>
      </c>
      <c r="AM1447" s="99">
        <v>0</v>
      </c>
      <c r="AN1447" s="99">
        <v>6525683.9960327102</v>
      </c>
      <c r="AO1447" s="99">
        <v>17046168.717285201</v>
      </c>
      <c r="AP1447" s="99">
        <v>0</v>
      </c>
      <c r="AQ1447" s="99">
        <v>2365362.7866821298</v>
      </c>
      <c r="AR1447" s="99">
        <v>1512326.47531128</v>
      </c>
      <c r="AS1447" s="99">
        <v>1102685.8717040999</v>
      </c>
      <c r="AT1447" s="99">
        <v>0</v>
      </c>
      <c r="AU1447" s="99">
        <v>0</v>
      </c>
      <c r="AV1447" s="99">
        <v>20779026.834716801</v>
      </c>
      <c r="AW1447" s="99">
        <v>4493.0765394568398</v>
      </c>
      <c r="AX1447" s="99">
        <v>72145.700017929106</v>
      </c>
      <c r="AY1447" s="99">
        <v>7093394.9781494103</v>
      </c>
      <c r="AZ1447" s="99">
        <v>3683206.2565307599</v>
      </c>
      <c r="BA1447" s="99">
        <v>0</v>
      </c>
      <c r="BB1447" s="99">
        <v>6759595.8471069299</v>
      </c>
      <c r="BC1447" s="99">
        <v>1847560.2630615199</v>
      </c>
      <c r="BD1447" s="99">
        <v>0</v>
      </c>
      <c r="BE1447" s="99">
        <v>1098220.5957489</v>
      </c>
      <c r="BF1447" s="99">
        <v>0</v>
      </c>
      <c r="BG1447" s="99">
        <v>20755191.815185498</v>
      </c>
      <c r="BH1447" s="99">
        <v>4264674.8111572303</v>
      </c>
      <c r="BI1447" s="99">
        <v>0</v>
      </c>
      <c r="BJ1447" s="99">
        <v>1020723.63197327</v>
      </c>
      <c r="BK1447" s="99">
        <v>771839.37863922096</v>
      </c>
      <c r="BL1447" s="99">
        <v>0</v>
      </c>
      <c r="BM1447" s="99">
        <v>0</v>
      </c>
      <c r="BN1447" s="99">
        <v>0</v>
      </c>
      <c r="BO1447" s="99">
        <v>0</v>
      </c>
      <c r="BP1447" s="99">
        <v>0</v>
      </c>
      <c r="BQ1447" s="99">
        <v>0</v>
      </c>
      <c r="BR1447" s="99">
        <v>2363360.8828430199</v>
      </c>
      <c r="BS1447" s="99">
        <v>1368717.39932251</v>
      </c>
      <c r="BT1447" s="99">
        <v>0</v>
      </c>
      <c r="BU1447" s="99">
        <v>443344.75</v>
      </c>
      <c r="BV1447" s="99">
        <v>1042130.67917633</v>
      </c>
      <c r="BW1447" s="99">
        <v>0</v>
      </c>
      <c r="BX1447" s="99">
        <v>79384.799942016602</v>
      </c>
      <c r="BY1447" s="99">
        <v>0</v>
      </c>
      <c r="BZ1447" s="99">
        <v>0</v>
      </c>
      <c r="CA1447" s="99">
        <v>40822.399340629599</v>
      </c>
      <c r="CB1447" s="99">
        <v>2142715.4901123</v>
      </c>
      <c r="CC1447" s="99">
        <v>19445678.277343798</v>
      </c>
      <c r="CD1447" s="99">
        <v>5278954.25427246</v>
      </c>
      <c r="CE1447" s="99">
        <v>1014.387781322</v>
      </c>
      <c r="CF1447" s="99">
        <v>131744.58615302999</v>
      </c>
      <c r="CG1447" s="99">
        <v>1109614.7734069801</v>
      </c>
      <c r="CH1447" s="99">
        <v>0</v>
      </c>
      <c r="CI1447" s="99">
        <v>41832.060034275099</v>
      </c>
      <c r="CJ1447" s="99">
        <v>2275948.87469482</v>
      </c>
      <c r="CK1447" s="99">
        <v>20556428.494140599</v>
      </c>
      <c r="CL1447" s="99">
        <v>5366619.1033325205</v>
      </c>
      <c r="CM1447" s="166">
        <v>63439.3878960609</v>
      </c>
      <c r="CN1447" s="166">
        <v>8800880.4481201209</v>
      </c>
      <c r="CO1447" s="166">
        <v>41317658.226074196</v>
      </c>
      <c r="CP1447" s="99">
        <v>5366619.1033325205</v>
      </c>
      <c r="CQ1447" s="99">
        <v>0</v>
      </c>
      <c r="CR1447" s="99">
        <v>0</v>
      </c>
      <c r="CS1447" s="99">
        <v>0</v>
      </c>
      <c r="CT1447" s="99">
        <v>0</v>
      </c>
      <c r="CU1447" s="98">
        <v>4704.8888555740004</v>
      </c>
      <c r="CV1447" s="98">
        <v>22632.072735081001</v>
      </c>
      <c r="CW1447" s="98">
        <v>2274460.07626533</v>
      </c>
      <c r="CX1447" s="98">
        <v>20555293.050750777</v>
      </c>
    </row>
    <row r="1448" spans="1:102" x14ac:dyDescent="0.2">
      <c r="A1448" s="98" t="s">
        <v>74</v>
      </c>
      <c r="B1448" s="100">
        <v>41974</v>
      </c>
      <c r="C1448" s="99">
        <v>35863.125832080797</v>
      </c>
      <c r="D1448" s="99">
        <v>0</v>
      </c>
      <c r="E1448" s="99">
        <v>4565.7038829922703</v>
      </c>
      <c r="F1448" s="99">
        <v>3610.7952971756499</v>
      </c>
      <c r="G1448" s="99">
        <v>1024.0343499630701</v>
      </c>
      <c r="H1448" s="99">
        <v>0</v>
      </c>
      <c r="I1448" s="99">
        <v>0</v>
      </c>
      <c r="J1448" s="99">
        <v>21561.357634306001</v>
      </c>
      <c r="K1448" s="99">
        <v>10.8280430288287</v>
      </c>
      <c r="L1448" s="99">
        <v>187.04451751150199</v>
      </c>
      <c r="M1448" s="99">
        <v>16961.219589233398</v>
      </c>
      <c r="N1448" s="99">
        <v>3604.2624317109598</v>
      </c>
      <c r="O1448" s="99">
        <v>0</v>
      </c>
      <c r="P1448" s="99">
        <v>17507.5658226013</v>
      </c>
      <c r="Q1448" s="99">
        <v>2207.4915809929398</v>
      </c>
      <c r="R1448" s="99">
        <v>0</v>
      </c>
      <c r="S1448" s="99">
        <v>1017.89276975393</v>
      </c>
      <c r="T1448" s="99">
        <v>0</v>
      </c>
      <c r="U1448" s="99">
        <v>21571.842631340001</v>
      </c>
      <c r="V1448" s="99">
        <v>1837940.9895629899</v>
      </c>
      <c r="W1448" s="99">
        <v>0</v>
      </c>
      <c r="X1448" s="99">
        <v>274861.76155853301</v>
      </c>
      <c r="Y1448" s="99">
        <v>178493.777200699</v>
      </c>
      <c r="Z1448" s="99">
        <v>130144.839550972</v>
      </c>
      <c r="AA1448" s="99">
        <v>0</v>
      </c>
      <c r="AB1448" s="99">
        <v>0</v>
      </c>
      <c r="AC1448" s="99">
        <v>6496316.3922729502</v>
      </c>
      <c r="AD1448" s="99">
        <v>636.15793452411901</v>
      </c>
      <c r="AE1448" s="99">
        <v>6603.4200581908199</v>
      </c>
      <c r="AF1448" s="99">
        <v>746284.37410736096</v>
      </c>
      <c r="AG1448" s="99">
        <v>427672.79255676299</v>
      </c>
      <c r="AH1448" s="99">
        <v>0</v>
      </c>
      <c r="AI1448" s="99">
        <v>719057.11037445103</v>
      </c>
      <c r="AJ1448" s="99">
        <v>213215.415185928</v>
      </c>
      <c r="AK1448" s="99">
        <v>0</v>
      </c>
      <c r="AL1448" s="99">
        <v>129336.433635712</v>
      </c>
      <c r="AM1448" s="99">
        <v>0</v>
      </c>
      <c r="AN1448" s="99">
        <v>6502578.8559570303</v>
      </c>
      <c r="AO1448" s="99">
        <v>16937437.3278809</v>
      </c>
      <c r="AP1448" s="99">
        <v>0</v>
      </c>
      <c r="AQ1448" s="99">
        <v>2304001.0928649898</v>
      </c>
      <c r="AR1448" s="99">
        <v>1464437.6813354499</v>
      </c>
      <c r="AS1448" s="99">
        <v>1097215.3185119601</v>
      </c>
      <c r="AT1448" s="99">
        <v>0</v>
      </c>
      <c r="AU1448" s="99">
        <v>0</v>
      </c>
      <c r="AV1448" s="99">
        <v>20811255.958984401</v>
      </c>
      <c r="AW1448" s="99">
        <v>2093.9355228245299</v>
      </c>
      <c r="AX1448" s="99">
        <v>58337.443626880602</v>
      </c>
      <c r="AY1448" s="99">
        <v>7055865.64916992</v>
      </c>
      <c r="AZ1448" s="99">
        <v>3629866.46057129</v>
      </c>
      <c r="BA1448" s="99">
        <v>0</v>
      </c>
      <c r="BB1448" s="99">
        <v>6659657.1194457998</v>
      </c>
      <c r="BC1448" s="99">
        <v>1852811.2402496301</v>
      </c>
      <c r="BD1448" s="99">
        <v>0</v>
      </c>
      <c r="BE1448" s="99">
        <v>1091456.6774291999</v>
      </c>
      <c r="BF1448" s="99">
        <v>0</v>
      </c>
      <c r="BG1448" s="99">
        <v>20823979.103027299</v>
      </c>
      <c r="BH1448" s="99">
        <v>4243498.6120605497</v>
      </c>
      <c r="BI1448" s="99">
        <v>0</v>
      </c>
      <c r="BJ1448" s="99">
        <v>1004517.60810852</v>
      </c>
      <c r="BK1448" s="99">
        <v>759179.01392364502</v>
      </c>
      <c r="BL1448" s="99">
        <v>0</v>
      </c>
      <c r="BM1448" s="99">
        <v>0</v>
      </c>
      <c r="BN1448" s="99">
        <v>0</v>
      </c>
      <c r="BO1448" s="99">
        <v>0</v>
      </c>
      <c r="BP1448" s="99">
        <v>0</v>
      </c>
      <c r="BQ1448" s="99">
        <v>0</v>
      </c>
      <c r="BR1448" s="99">
        <v>2356866.26031494</v>
      </c>
      <c r="BS1448" s="99">
        <v>1358606.57069397</v>
      </c>
      <c r="BT1448" s="99">
        <v>0</v>
      </c>
      <c r="BU1448" s="99">
        <v>512757.46999740601</v>
      </c>
      <c r="BV1448" s="99">
        <v>1043507.3470459</v>
      </c>
      <c r="BW1448" s="99">
        <v>0</v>
      </c>
      <c r="BX1448" s="99">
        <v>87983.119924545303</v>
      </c>
      <c r="BY1448" s="99">
        <v>0</v>
      </c>
      <c r="BZ1448" s="99">
        <v>0</v>
      </c>
      <c r="CA1448" s="99">
        <v>40424.5122728348</v>
      </c>
      <c r="CB1448" s="99">
        <v>2112683.0770568801</v>
      </c>
      <c r="CC1448" s="99">
        <v>19262423.033203099</v>
      </c>
      <c r="CD1448" s="99">
        <v>5247084.40124512</v>
      </c>
      <c r="CE1448" s="99">
        <v>1024.20899814367</v>
      </c>
      <c r="CF1448" s="99">
        <v>129902.117066383</v>
      </c>
      <c r="CG1448" s="99">
        <v>1096251.4099578899</v>
      </c>
      <c r="CH1448" s="99">
        <v>0</v>
      </c>
      <c r="CI1448" s="99">
        <v>41451.455392360702</v>
      </c>
      <c r="CJ1448" s="99">
        <v>2244817.8825683598</v>
      </c>
      <c r="CK1448" s="99">
        <v>20350513.247802701</v>
      </c>
      <c r="CL1448" s="99">
        <v>5335379.16687012</v>
      </c>
      <c r="CM1448" s="166">
        <v>62892.8411693573</v>
      </c>
      <c r="CN1448" s="166">
        <v>8752016.2088622991</v>
      </c>
      <c r="CO1448" s="166">
        <v>41162566.422363304</v>
      </c>
      <c r="CP1448" s="99">
        <v>5335379.16687012</v>
      </c>
      <c r="CQ1448" s="99">
        <v>0</v>
      </c>
      <c r="CR1448" s="99">
        <v>0</v>
      </c>
      <c r="CS1448" s="99">
        <v>0</v>
      </c>
      <c r="CT1448" s="99">
        <v>0</v>
      </c>
      <c r="CU1448" s="98">
        <v>4576.4789050250001</v>
      </c>
      <c r="CV1448" s="98">
        <v>22456.390576122001</v>
      </c>
      <c r="CW1448" s="98">
        <v>2242585.194123263</v>
      </c>
      <c r="CX1448" s="98">
        <v>20358674.443160988</v>
      </c>
    </row>
    <row r="1449" spans="1:102" x14ac:dyDescent="0.2">
      <c r="A1449" s="98" t="s">
        <v>74</v>
      </c>
      <c r="B1449" s="100">
        <v>42064</v>
      </c>
      <c r="C1449" s="99">
        <v>35482.728389263197</v>
      </c>
      <c r="D1449" s="99">
        <v>0</v>
      </c>
      <c r="E1449" s="99">
        <v>4509.62741959095</v>
      </c>
      <c r="F1449" s="99">
        <v>3579.34456372261</v>
      </c>
      <c r="G1449" s="99">
        <v>1039.26233632863</v>
      </c>
      <c r="H1449" s="99">
        <v>0</v>
      </c>
      <c r="I1449" s="99">
        <v>0</v>
      </c>
      <c r="J1449" s="99">
        <v>21444.686106205001</v>
      </c>
      <c r="K1449" s="99">
        <v>9.6726889094570705</v>
      </c>
      <c r="L1449" s="99">
        <v>67.164955011569006</v>
      </c>
      <c r="M1449" s="99">
        <v>16815.8283309937</v>
      </c>
      <c r="N1449" s="99">
        <v>3556.1446003019801</v>
      </c>
      <c r="O1449" s="99">
        <v>0</v>
      </c>
      <c r="P1449" s="99">
        <v>17308.5091526508</v>
      </c>
      <c r="Q1449" s="99">
        <v>2187.5632850229699</v>
      </c>
      <c r="R1449" s="99">
        <v>0</v>
      </c>
      <c r="S1449" s="99">
        <v>1034.7799146771399</v>
      </c>
      <c r="T1449" s="99">
        <v>0</v>
      </c>
      <c r="U1449" s="99">
        <v>21453.9799027443</v>
      </c>
      <c r="V1449" s="99">
        <v>1811176.2038879399</v>
      </c>
      <c r="W1449" s="99">
        <v>0</v>
      </c>
      <c r="X1449" s="99">
        <v>263252.64519119298</v>
      </c>
      <c r="Y1449" s="99">
        <v>172010.604257584</v>
      </c>
      <c r="Z1449" s="99">
        <v>130318.973347664</v>
      </c>
      <c r="AA1449" s="99">
        <v>0</v>
      </c>
      <c r="AB1449" s="99">
        <v>0</v>
      </c>
      <c r="AC1449" s="99">
        <v>6466780.7969360398</v>
      </c>
      <c r="AD1449" s="99">
        <v>657.33381649106695</v>
      </c>
      <c r="AE1449" s="99">
        <v>4314.1823126077697</v>
      </c>
      <c r="AF1449" s="99">
        <v>730058.96017456101</v>
      </c>
      <c r="AG1449" s="99">
        <v>417413.21645355201</v>
      </c>
      <c r="AH1449" s="99">
        <v>0</v>
      </c>
      <c r="AI1449" s="99">
        <v>705181.70676422096</v>
      </c>
      <c r="AJ1449" s="99">
        <v>208041.75234794599</v>
      </c>
      <c r="AK1449" s="99">
        <v>0</v>
      </c>
      <c r="AL1449" s="99">
        <v>129653.569758415</v>
      </c>
      <c r="AM1449" s="99">
        <v>0</v>
      </c>
      <c r="AN1449" s="99">
        <v>6456220.7477417002</v>
      </c>
      <c r="AO1449" s="99">
        <v>16745726.654541001</v>
      </c>
      <c r="AP1449" s="99">
        <v>0</v>
      </c>
      <c r="AQ1449" s="99">
        <v>2207682.7986145001</v>
      </c>
      <c r="AR1449" s="99">
        <v>1421450.6236877399</v>
      </c>
      <c r="AS1449" s="99">
        <v>1100283.2664184601</v>
      </c>
      <c r="AT1449" s="99">
        <v>0</v>
      </c>
      <c r="AU1449" s="99">
        <v>0</v>
      </c>
      <c r="AV1449" s="99">
        <v>20795648.916747998</v>
      </c>
      <c r="AW1449" s="99">
        <v>2172.5836377143901</v>
      </c>
      <c r="AX1449" s="99">
        <v>30253.347274065</v>
      </c>
      <c r="AY1449" s="99">
        <v>7006644.1323852502</v>
      </c>
      <c r="AZ1449" s="99">
        <v>3568318.8769226102</v>
      </c>
      <c r="BA1449" s="99">
        <v>0</v>
      </c>
      <c r="BB1449" s="99">
        <v>6538802.4614257803</v>
      </c>
      <c r="BC1449" s="99">
        <v>1786531.9726257301</v>
      </c>
      <c r="BD1449" s="99">
        <v>0</v>
      </c>
      <c r="BE1449" s="99">
        <v>1093413.7369689899</v>
      </c>
      <c r="BF1449" s="99">
        <v>0</v>
      </c>
      <c r="BG1449" s="99">
        <v>20782220.674804699</v>
      </c>
      <c r="BH1449" s="99">
        <v>4155963.1114502</v>
      </c>
      <c r="BI1449" s="99">
        <v>0</v>
      </c>
      <c r="BJ1449" s="99">
        <v>995989.05034637498</v>
      </c>
      <c r="BK1449" s="99">
        <v>751753.91403198196</v>
      </c>
      <c r="BL1449" s="99">
        <v>0</v>
      </c>
      <c r="BM1449" s="99">
        <v>0</v>
      </c>
      <c r="BN1449" s="99">
        <v>0</v>
      </c>
      <c r="BO1449" s="99">
        <v>0</v>
      </c>
      <c r="BP1449" s="99">
        <v>0</v>
      </c>
      <c r="BQ1449" s="99">
        <v>0</v>
      </c>
      <c r="BR1449" s="99">
        <v>2317589.7547607399</v>
      </c>
      <c r="BS1449" s="99">
        <v>1325340.3943328899</v>
      </c>
      <c r="BT1449" s="99">
        <v>0</v>
      </c>
      <c r="BU1449" s="99">
        <v>497600.25</v>
      </c>
      <c r="BV1449" s="99">
        <v>1034057.76973724</v>
      </c>
      <c r="BW1449" s="99">
        <v>0</v>
      </c>
      <c r="BX1449" s="99">
        <v>97473.419868469195</v>
      </c>
      <c r="BY1449" s="99">
        <v>0</v>
      </c>
      <c r="BZ1449" s="99">
        <v>0</v>
      </c>
      <c r="CA1449" s="99">
        <v>39980.146706581101</v>
      </c>
      <c r="CB1449" s="99">
        <v>2073810.4972381601</v>
      </c>
      <c r="CC1449" s="99">
        <v>18926980.651367199</v>
      </c>
      <c r="CD1449" s="99">
        <v>5160272.5864257803</v>
      </c>
      <c r="CE1449" s="99">
        <v>1039.3869424909401</v>
      </c>
      <c r="CF1449" s="99">
        <v>130627.435643196</v>
      </c>
      <c r="CG1449" s="99">
        <v>1100468.72906494</v>
      </c>
      <c r="CH1449" s="99">
        <v>0</v>
      </c>
      <c r="CI1449" s="99">
        <v>41020.258160114303</v>
      </c>
      <c r="CJ1449" s="99">
        <v>2202590.1135253902</v>
      </c>
      <c r="CK1449" s="99">
        <v>20027137.911621101</v>
      </c>
      <c r="CL1449" s="99">
        <v>5254909.0056762705</v>
      </c>
      <c r="CM1449" s="166">
        <v>62375.233710289001</v>
      </c>
      <c r="CN1449" s="166">
        <v>8669497.32958984</v>
      </c>
      <c r="CO1449" s="166">
        <v>40832647.5703125</v>
      </c>
      <c r="CP1449" s="99">
        <v>5254909.0056762705</v>
      </c>
      <c r="CQ1449" s="99">
        <v>0</v>
      </c>
      <c r="CR1449" s="99">
        <v>0</v>
      </c>
      <c r="CS1449" s="99">
        <v>0</v>
      </c>
      <c r="CT1449" s="99">
        <v>0</v>
      </c>
      <c r="CU1449" s="98">
        <v>4521.8677775659999</v>
      </c>
      <c r="CV1449" s="98">
        <v>22359.814677383001</v>
      </c>
      <c r="CW1449" s="98">
        <v>2204437.9328813562</v>
      </c>
      <c r="CX1449" s="98">
        <v>20027449.38043214</v>
      </c>
    </row>
    <row r="1450" spans="1:102" x14ac:dyDescent="0.2">
      <c r="A1450" s="98" t="s">
        <v>74</v>
      </c>
      <c r="B1450" s="100">
        <v>42156</v>
      </c>
      <c r="C1450" s="99">
        <v>35438.039394855499</v>
      </c>
      <c r="D1450" s="99">
        <v>0</v>
      </c>
      <c r="E1450" s="99">
        <v>4413.62543642521</v>
      </c>
      <c r="F1450" s="99">
        <v>3514.6873779892899</v>
      </c>
      <c r="G1450" s="99">
        <v>1069.20502099395</v>
      </c>
      <c r="H1450" s="99">
        <v>0</v>
      </c>
      <c r="I1450" s="99">
        <v>0</v>
      </c>
      <c r="J1450" s="99">
        <v>21385.6835970879</v>
      </c>
      <c r="K1450" s="99">
        <v>9.53772581089288</v>
      </c>
      <c r="L1450" s="99">
        <v>62.836148764006801</v>
      </c>
      <c r="M1450" s="99">
        <v>16790.309676647201</v>
      </c>
      <c r="N1450" s="99">
        <v>3511.2308036684999</v>
      </c>
      <c r="O1450" s="99">
        <v>0</v>
      </c>
      <c r="P1450" s="99">
        <v>17326.086206913002</v>
      </c>
      <c r="Q1450" s="99">
        <v>2178.84373146296</v>
      </c>
      <c r="R1450" s="99">
        <v>0</v>
      </c>
      <c r="S1450" s="99">
        <v>1063.5092849433399</v>
      </c>
      <c r="T1450" s="99">
        <v>0</v>
      </c>
      <c r="U1450" s="99">
        <v>21394.715338706999</v>
      </c>
      <c r="V1450" s="99">
        <v>1790940.0332489</v>
      </c>
      <c r="W1450" s="99">
        <v>0</v>
      </c>
      <c r="X1450" s="99">
        <v>255790.809659958</v>
      </c>
      <c r="Y1450" s="99">
        <v>167150.05535507199</v>
      </c>
      <c r="Z1450" s="99">
        <v>130159.06335735301</v>
      </c>
      <c r="AA1450" s="99">
        <v>0</v>
      </c>
      <c r="AB1450" s="99">
        <v>0</v>
      </c>
      <c r="AC1450" s="99">
        <v>6438322.5646362295</v>
      </c>
      <c r="AD1450" s="99">
        <v>563.02949138730798</v>
      </c>
      <c r="AE1450" s="99">
        <v>4413.0964465141296</v>
      </c>
      <c r="AF1450" s="99">
        <v>724974.57825470006</v>
      </c>
      <c r="AG1450" s="99">
        <v>408389.03435516398</v>
      </c>
      <c r="AH1450" s="99">
        <v>0</v>
      </c>
      <c r="AI1450" s="99">
        <v>700284.75720977795</v>
      </c>
      <c r="AJ1450" s="99">
        <v>207349.18707275399</v>
      </c>
      <c r="AK1450" s="99">
        <v>0</v>
      </c>
      <c r="AL1450" s="99">
        <v>129180.101822853</v>
      </c>
      <c r="AM1450" s="99">
        <v>0</v>
      </c>
      <c r="AN1450" s="99">
        <v>6445140.2064819299</v>
      </c>
      <c r="AO1450" s="99">
        <v>16642592.739135699</v>
      </c>
      <c r="AP1450" s="99">
        <v>0</v>
      </c>
      <c r="AQ1450" s="99">
        <v>2153229.46234131</v>
      </c>
      <c r="AR1450" s="99">
        <v>1386031.4996490499</v>
      </c>
      <c r="AS1450" s="99">
        <v>1104027.2406768801</v>
      </c>
      <c r="AT1450" s="99">
        <v>0</v>
      </c>
      <c r="AU1450" s="99">
        <v>0</v>
      </c>
      <c r="AV1450" s="99">
        <v>20784901.5930176</v>
      </c>
      <c r="AW1450" s="99">
        <v>1865.25980652869</v>
      </c>
      <c r="AX1450" s="99">
        <v>36277.620599269903</v>
      </c>
      <c r="AY1450" s="99">
        <v>6876580.1774292002</v>
      </c>
      <c r="AZ1450" s="99">
        <v>3484711.9329833998</v>
      </c>
      <c r="BA1450" s="99">
        <v>0</v>
      </c>
      <c r="BB1450" s="99">
        <v>6533648.3644409198</v>
      </c>
      <c r="BC1450" s="99">
        <v>1791521.86393738</v>
      </c>
      <c r="BD1450" s="99">
        <v>0</v>
      </c>
      <c r="BE1450" s="99">
        <v>1097791.36689758</v>
      </c>
      <c r="BF1450" s="99">
        <v>0</v>
      </c>
      <c r="BG1450" s="99">
        <v>20775664.582519501</v>
      </c>
      <c r="BH1450" s="99">
        <v>4171041.1824340802</v>
      </c>
      <c r="BI1450" s="99">
        <v>0</v>
      </c>
      <c r="BJ1450" s="99">
        <v>981016.80419158901</v>
      </c>
      <c r="BK1450" s="99">
        <v>735986.25949859596</v>
      </c>
      <c r="BL1450" s="99">
        <v>0</v>
      </c>
      <c r="BM1450" s="99">
        <v>0</v>
      </c>
      <c r="BN1450" s="99">
        <v>0</v>
      </c>
      <c r="BO1450" s="99">
        <v>0</v>
      </c>
      <c r="BP1450" s="99">
        <v>0</v>
      </c>
      <c r="BQ1450" s="99">
        <v>0</v>
      </c>
      <c r="BR1450" s="99">
        <v>2330735.0978698698</v>
      </c>
      <c r="BS1450" s="99">
        <v>1312937.7210845901</v>
      </c>
      <c r="BT1450" s="99">
        <v>0</v>
      </c>
      <c r="BU1450" s="99">
        <v>500298.58999633801</v>
      </c>
      <c r="BV1450" s="99">
        <v>1032679.36847687</v>
      </c>
      <c r="BW1450" s="99">
        <v>0</v>
      </c>
      <c r="BX1450" s="99">
        <v>98387.069860458403</v>
      </c>
      <c r="BY1450" s="99">
        <v>0</v>
      </c>
      <c r="BZ1450" s="99">
        <v>0</v>
      </c>
      <c r="CA1450" s="99">
        <v>39863.616089820898</v>
      </c>
      <c r="CB1450" s="99">
        <v>2047296.17504883</v>
      </c>
      <c r="CC1450" s="99">
        <v>18810155.885253899</v>
      </c>
      <c r="CD1450" s="99">
        <v>5145726.34375</v>
      </c>
      <c r="CE1450" s="99">
        <v>1068.7976190596801</v>
      </c>
      <c r="CF1450" s="99">
        <v>130613.553594589</v>
      </c>
      <c r="CG1450" s="99">
        <v>1112049.03730774</v>
      </c>
      <c r="CH1450" s="99">
        <v>0</v>
      </c>
      <c r="CI1450" s="99">
        <v>40932.7706542015</v>
      </c>
      <c r="CJ1450" s="99">
        <v>2179176.1438293499</v>
      </c>
      <c r="CK1450" s="99">
        <v>19912169.470703099</v>
      </c>
      <c r="CL1450" s="99">
        <v>5240525.1072387705</v>
      </c>
      <c r="CM1450" s="166">
        <v>62188.092328071602</v>
      </c>
      <c r="CN1450" s="166">
        <v>8632830.2086181603</v>
      </c>
      <c r="CO1450" s="166">
        <v>40690603.526855499</v>
      </c>
      <c r="CP1450" s="99">
        <v>5240525.1072387705</v>
      </c>
      <c r="CQ1450" s="99">
        <v>0</v>
      </c>
      <c r="CR1450" s="99">
        <v>0</v>
      </c>
      <c r="CS1450" s="99">
        <v>0</v>
      </c>
      <c r="CT1450" s="99">
        <v>0</v>
      </c>
      <c r="CU1450" s="98">
        <v>4421.6683482839999</v>
      </c>
      <c r="CV1450" s="98">
        <v>22315.321735320998</v>
      </c>
      <c r="CW1450" s="98">
        <v>2177909.7286434192</v>
      </c>
      <c r="CX1450" s="98">
        <v>19922204.922561638</v>
      </c>
    </row>
    <row r="1451" spans="1:102" x14ac:dyDescent="0.2">
      <c r="A1451" s="98" t="s">
        <v>74</v>
      </c>
      <c r="B1451" s="100">
        <v>42248</v>
      </c>
      <c r="C1451" s="99">
        <v>35061.147835731499</v>
      </c>
      <c r="D1451" s="99">
        <v>0</v>
      </c>
      <c r="E1451" s="99">
        <v>4330.2900977134695</v>
      </c>
      <c r="F1451" s="99">
        <v>3437.2368335425899</v>
      </c>
      <c r="G1451" s="99">
        <v>1063.5551601797299</v>
      </c>
      <c r="H1451" s="99">
        <v>0</v>
      </c>
      <c r="I1451" s="99">
        <v>0</v>
      </c>
      <c r="J1451" s="99">
        <v>21299.087322473501</v>
      </c>
      <c r="K1451" s="99">
        <v>8.9826241037808394</v>
      </c>
      <c r="L1451" s="99">
        <v>72.497170895338101</v>
      </c>
      <c r="M1451" s="99">
        <v>16589.130502462402</v>
      </c>
      <c r="N1451" s="99">
        <v>3430.5698390305001</v>
      </c>
      <c r="O1451" s="99">
        <v>0</v>
      </c>
      <c r="P1451" s="99">
        <v>17226.757326364499</v>
      </c>
      <c r="Q1451" s="99">
        <v>2130.2442642450301</v>
      </c>
      <c r="R1451" s="99">
        <v>0</v>
      </c>
      <c r="S1451" s="99">
        <v>1066.6007528155999</v>
      </c>
      <c r="T1451" s="99">
        <v>0</v>
      </c>
      <c r="U1451" s="99">
        <v>21308.310628175699</v>
      </c>
      <c r="V1451" s="99">
        <v>1768162.9804992699</v>
      </c>
      <c r="W1451" s="99">
        <v>0</v>
      </c>
      <c r="X1451" s="99">
        <v>248796.49968338001</v>
      </c>
      <c r="Y1451" s="99">
        <v>161978.76561927801</v>
      </c>
      <c r="Z1451" s="99">
        <v>129873.32658577</v>
      </c>
      <c r="AA1451" s="99">
        <v>0</v>
      </c>
      <c r="AB1451" s="99">
        <v>0</v>
      </c>
      <c r="AC1451" s="99">
        <v>6438956.5245971698</v>
      </c>
      <c r="AD1451" s="99">
        <v>631.59021097421601</v>
      </c>
      <c r="AE1451" s="99">
        <v>4828.0405341982796</v>
      </c>
      <c r="AF1451" s="99">
        <v>721275.145858765</v>
      </c>
      <c r="AG1451" s="99">
        <v>397257.81853103603</v>
      </c>
      <c r="AH1451" s="99">
        <v>0</v>
      </c>
      <c r="AI1451" s="99">
        <v>694574.13490295399</v>
      </c>
      <c r="AJ1451" s="99">
        <v>201788.89317130999</v>
      </c>
      <c r="AK1451" s="99">
        <v>0</v>
      </c>
      <c r="AL1451" s="99">
        <v>129126.747753143</v>
      </c>
      <c r="AM1451" s="99">
        <v>0</v>
      </c>
      <c r="AN1451" s="99">
        <v>6442323.4642944299</v>
      </c>
      <c r="AO1451" s="99">
        <v>16492984.311279301</v>
      </c>
      <c r="AP1451" s="99">
        <v>0</v>
      </c>
      <c r="AQ1451" s="99">
        <v>2111678.3429870601</v>
      </c>
      <c r="AR1451" s="99">
        <v>1350861.2496032701</v>
      </c>
      <c r="AS1451" s="99">
        <v>1109026.3577270501</v>
      </c>
      <c r="AT1451" s="99">
        <v>0</v>
      </c>
      <c r="AU1451" s="99">
        <v>0</v>
      </c>
      <c r="AV1451" s="99">
        <v>20838495.3676758</v>
      </c>
      <c r="AW1451" s="99">
        <v>2096.5242544412599</v>
      </c>
      <c r="AX1451" s="99">
        <v>40793.353391647302</v>
      </c>
      <c r="AY1451" s="99">
        <v>6848370.7290649395</v>
      </c>
      <c r="AZ1451" s="99">
        <v>3406462.1992492699</v>
      </c>
      <c r="BA1451" s="99">
        <v>0</v>
      </c>
      <c r="BB1451" s="99">
        <v>6506828.4375610398</v>
      </c>
      <c r="BC1451" s="99">
        <v>1761805.97161865</v>
      </c>
      <c r="BD1451" s="99">
        <v>0</v>
      </c>
      <c r="BE1451" s="99">
        <v>1097720.96389771</v>
      </c>
      <c r="BF1451" s="99">
        <v>0</v>
      </c>
      <c r="BG1451" s="99">
        <v>20852673.6025391</v>
      </c>
      <c r="BH1451" s="99">
        <v>4155392.9121398898</v>
      </c>
      <c r="BI1451" s="99">
        <v>0</v>
      </c>
      <c r="BJ1451" s="99">
        <v>963236.08592987095</v>
      </c>
      <c r="BK1451" s="99">
        <v>721179.53615570103</v>
      </c>
      <c r="BL1451" s="99">
        <v>0</v>
      </c>
      <c r="BM1451" s="99">
        <v>0</v>
      </c>
      <c r="BN1451" s="99">
        <v>0</v>
      </c>
      <c r="BO1451" s="99">
        <v>0</v>
      </c>
      <c r="BP1451" s="99">
        <v>0</v>
      </c>
      <c r="BQ1451" s="99">
        <v>0</v>
      </c>
      <c r="BR1451" s="99">
        <v>2319750.5927124</v>
      </c>
      <c r="BS1451" s="99">
        <v>1285035.2905426</v>
      </c>
      <c r="BT1451" s="99">
        <v>0</v>
      </c>
      <c r="BU1451" s="99">
        <v>420533.92999649001</v>
      </c>
      <c r="BV1451" s="99">
        <v>1018520.79787445</v>
      </c>
      <c r="BW1451" s="99">
        <v>0</v>
      </c>
      <c r="BX1451" s="99">
        <v>85966.159884452805</v>
      </c>
      <c r="BY1451" s="99">
        <v>0</v>
      </c>
      <c r="BZ1451" s="99">
        <v>0</v>
      </c>
      <c r="CA1451" s="99">
        <v>39399.267363548301</v>
      </c>
      <c r="CB1451" s="99">
        <v>2016733.2413330099</v>
      </c>
      <c r="CC1451" s="99">
        <v>18583681.661865201</v>
      </c>
      <c r="CD1451" s="99">
        <v>5119985.3658447303</v>
      </c>
      <c r="CE1451" s="99">
        <v>1063.6097866743801</v>
      </c>
      <c r="CF1451" s="99">
        <v>129376.128407478</v>
      </c>
      <c r="CG1451" s="99">
        <v>1107644.30187988</v>
      </c>
      <c r="CH1451" s="99">
        <v>0</v>
      </c>
      <c r="CI1451" s="99">
        <v>40459.165888309501</v>
      </c>
      <c r="CJ1451" s="99">
        <v>2146097.8812560998</v>
      </c>
      <c r="CK1451" s="99">
        <v>19701620.9294434</v>
      </c>
      <c r="CL1451" s="99">
        <v>5216445.0708618201</v>
      </c>
      <c r="CM1451" s="166">
        <v>61641.377194881403</v>
      </c>
      <c r="CN1451" s="166">
        <v>8589888.4307861291</v>
      </c>
      <c r="CO1451" s="166">
        <v>40579781.646972701</v>
      </c>
      <c r="CP1451" s="99">
        <v>5216445.0708618201</v>
      </c>
      <c r="CQ1451" s="99">
        <v>0</v>
      </c>
      <c r="CR1451" s="99">
        <v>0</v>
      </c>
      <c r="CS1451" s="99">
        <v>0</v>
      </c>
      <c r="CT1451" s="99">
        <v>0</v>
      </c>
      <c r="CU1451" s="98">
        <v>4338.8279240940001</v>
      </c>
      <c r="CV1451" s="98">
        <v>22240.891855742</v>
      </c>
      <c r="CW1451" s="98">
        <v>2146109.369740488</v>
      </c>
      <c r="CX1451" s="98">
        <v>19691325.96374508</v>
      </c>
    </row>
    <row r="1452" spans="1:102" x14ac:dyDescent="0.2">
      <c r="A1452" s="98" t="s">
        <v>74</v>
      </c>
      <c r="B1452" s="100">
        <v>42339</v>
      </c>
      <c r="C1452" s="99">
        <v>35129.709527015701</v>
      </c>
      <c r="D1452" s="99">
        <v>0</v>
      </c>
      <c r="E1452" s="99">
        <v>4259.6092445254299</v>
      </c>
      <c r="F1452" s="99">
        <v>3396.90648376942</v>
      </c>
      <c r="G1452" s="99">
        <v>1070.0538920313099</v>
      </c>
      <c r="H1452" s="99">
        <v>0</v>
      </c>
      <c r="I1452" s="99">
        <v>0</v>
      </c>
      <c r="J1452" s="99">
        <v>21248.363661527601</v>
      </c>
      <c r="K1452" s="99">
        <v>8.7493413126794604</v>
      </c>
      <c r="L1452" s="99">
        <v>68.647603934630794</v>
      </c>
      <c r="M1452" s="99">
        <v>16696.957799911499</v>
      </c>
      <c r="N1452" s="99">
        <v>3366.0122114419901</v>
      </c>
      <c r="O1452" s="99">
        <v>0</v>
      </c>
      <c r="P1452" s="99">
        <v>17187.768196582801</v>
      </c>
      <c r="Q1452" s="99">
        <v>2103.21510970593</v>
      </c>
      <c r="R1452" s="99">
        <v>0</v>
      </c>
      <c r="S1452" s="99">
        <v>1066.40133883059</v>
      </c>
      <c r="T1452" s="99">
        <v>0</v>
      </c>
      <c r="U1452" s="99">
        <v>21257.096114873901</v>
      </c>
      <c r="V1452" s="99">
        <v>1758413.66944885</v>
      </c>
      <c r="W1452" s="99">
        <v>0</v>
      </c>
      <c r="X1452" s="99">
        <v>236688.957954407</v>
      </c>
      <c r="Y1452" s="99">
        <v>153474.12162590001</v>
      </c>
      <c r="Z1452" s="99">
        <v>126668.364782333</v>
      </c>
      <c r="AA1452" s="99">
        <v>0</v>
      </c>
      <c r="AB1452" s="99">
        <v>0</v>
      </c>
      <c r="AC1452" s="99">
        <v>6425963.5915527297</v>
      </c>
      <c r="AD1452" s="99">
        <v>471.45528746023803</v>
      </c>
      <c r="AE1452" s="99">
        <v>5916.9754958152798</v>
      </c>
      <c r="AF1452" s="99">
        <v>718334.45048522903</v>
      </c>
      <c r="AG1452" s="99">
        <v>385824.20590210002</v>
      </c>
      <c r="AH1452" s="99">
        <v>0</v>
      </c>
      <c r="AI1452" s="99">
        <v>693572.531066895</v>
      </c>
      <c r="AJ1452" s="99">
        <v>197347.60129928601</v>
      </c>
      <c r="AK1452" s="99">
        <v>0</v>
      </c>
      <c r="AL1452" s="99">
        <v>126280.02432251</v>
      </c>
      <c r="AM1452" s="99">
        <v>0</v>
      </c>
      <c r="AN1452" s="99">
        <v>6415070.9227905301</v>
      </c>
      <c r="AO1452" s="99">
        <v>16495958.974243199</v>
      </c>
      <c r="AP1452" s="99">
        <v>0</v>
      </c>
      <c r="AQ1452" s="99">
        <v>1992850.07061768</v>
      </c>
      <c r="AR1452" s="99">
        <v>1266157.4133453399</v>
      </c>
      <c r="AS1452" s="99">
        <v>1091004.6835022001</v>
      </c>
      <c r="AT1452" s="99">
        <v>0</v>
      </c>
      <c r="AU1452" s="99">
        <v>0</v>
      </c>
      <c r="AV1452" s="99">
        <v>20900346.855957001</v>
      </c>
      <c r="AW1452" s="99">
        <v>1576.2064055353401</v>
      </c>
      <c r="AX1452" s="99">
        <v>43926.649247169502</v>
      </c>
      <c r="AY1452" s="99">
        <v>6933456.0686035203</v>
      </c>
      <c r="AZ1452" s="99">
        <v>3325272.77374268</v>
      </c>
      <c r="BA1452" s="99">
        <v>0</v>
      </c>
      <c r="BB1452" s="99">
        <v>6539134.28796387</v>
      </c>
      <c r="BC1452" s="99">
        <v>1740289.4765167199</v>
      </c>
      <c r="BD1452" s="99">
        <v>0</v>
      </c>
      <c r="BE1452" s="99">
        <v>1089548.8432312</v>
      </c>
      <c r="BF1452" s="99">
        <v>0</v>
      </c>
      <c r="BG1452" s="99">
        <v>20901506.784912098</v>
      </c>
      <c r="BH1452" s="99">
        <v>4380659.4686279297</v>
      </c>
      <c r="BI1452" s="99">
        <v>0</v>
      </c>
      <c r="BJ1452" s="99">
        <v>944941.72780609096</v>
      </c>
      <c r="BK1452" s="99">
        <v>701844.94851684605</v>
      </c>
      <c r="BL1452" s="99">
        <v>0</v>
      </c>
      <c r="BM1452" s="99">
        <v>0</v>
      </c>
      <c r="BN1452" s="99">
        <v>0</v>
      </c>
      <c r="BO1452" s="99">
        <v>0</v>
      </c>
      <c r="BP1452" s="99">
        <v>0</v>
      </c>
      <c r="BQ1452" s="99">
        <v>0</v>
      </c>
      <c r="BR1452" s="99">
        <v>2339925.7173156701</v>
      </c>
      <c r="BS1452" s="99">
        <v>1251514.7587890599</v>
      </c>
      <c r="BT1452" s="99">
        <v>0</v>
      </c>
      <c r="BU1452" s="99">
        <v>762312.63999176002</v>
      </c>
      <c r="BV1452" s="99">
        <v>1004653.42183685</v>
      </c>
      <c r="BW1452" s="99">
        <v>0</v>
      </c>
      <c r="BX1452" s="99">
        <v>136024.279634476</v>
      </c>
      <c r="BY1452" s="99">
        <v>0</v>
      </c>
      <c r="BZ1452" s="99">
        <v>0</v>
      </c>
      <c r="CA1452" s="99">
        <v>39378.294842720003</v>
      </c>
      <c r="CB1452" s="99">
        <v>1995709.81243896</v>
      </c>
      <c r="CC1452" s="99">
        <v>18505151.216796901</v>
      </c>
      <c r="CD1452" s="99">
        <v>5326657.2859497098</v>
      </c>
      <c r="CE1452" s="99">
        <v>1070.2283941954399</v>
      </c>
      <c r="CF1452" s="99">
        <v>126421.93200779</v>
      </c>
      <c r="CG1452" s="99">
        <v>1087717.8878478999</v>
      </c>
      <c r="CH1452" s="99">
        <v>0</v>
      </c>
      <c r="CI1452" s="99">
        <v>40451.133893966697</v>
      </c>
      <c r="CJ1452" s="99">
        <v>2122086.66442871</v>
      </c>
      <c r="CK1452" s="99">
        <v>19588260.777832001</v>
      </c>
      <c r="CL1452" s="99">
        <v>5461674.67822266</v>
      </c>
      <c r="CM1452" s="166">
        <v>61560.7804150581</v>
      </c>
      <c r="CN1452" s="166">
        <v>8539609.5791015606</v>
      </c>
      <c r="CO1452" s="166">
        <v>40452135.545410201</v>
      </c>
      <c r="CP1452" s="99">
        <v>5461674.67822266</v>
      </c>
      <c r="CQ1452" s="99">
        <v>0</v>
      </c>
      <c r="CR1452" s="99">
        <v>0</v>
      </c>
      <c r="CS1452" s="99">
        <v>0</v>
      </c>
      <c r="CT1452" s="99">
        <v>0</v>
      </c>
      <c r="CU1452" s="98">
        <v>4267.5959825849995</v>
      </c>
      <c r="CV1452" s="98">
        <v>22187.343734455</v>
      </c>
      <c r="CW1452" s="98">
        <v>2122131.7444467498</v>
      </c>
      <c r="CX1452" s="98">
        <v>19592869.104644801</v>
      </c>
    </row>
    <row r="1453" spans="1:102" x14ac:dyDescent="0.2">
      <c r="A1453" s="98" t="s">
        <v>74</v>
      </c>
      <c r="B1453" s="100">
        <v>42430</v>
      </c>
      <c r="C1453" s="99">
        <v>34818.483297824903</v>
      </c>
      <c r="D1453" s="99">
        <v>0</v>
      </c>
      <c r="E1453" s="99">
        <v>4221.6442884206799</v>
      </c>
      <c r="F1453" s="99">
        <v>3383.2287754118402</v>
      </c>
      <c r="G1453" s="99">
        <v>1068.7250114232299</v>
      </c>
      <c r="H1453" s="99">
        <v>0</v>
      </c>
      <c r="I1453" s="99">
        <v>0</v>
      </c>
      <c r="J1453" s="99">
        <v>21194.224766969699</v>
      </c>
      <c r="K1453" s="99">
        <v>5.8058088318793999</v>
      </c>
      <c r="L1453" s="99">
        <v>45.154771104920698</v>
      </c>
      <c r="M1453" s="99">
        <v>16457.286756038699</v>
      </c>
      <c r="N1453" s="99">
        <v>3306.24206420779</v>
      </c>
      <c r="O1453" s="99">
        <v>0</v>
      </c>
      <c r="P1453" s="99">
        <v>17110.647930622101</v>
      </c>
      <c r="Q1453" s="99">
        <v>2068.7046874165499</v>
      </c>
      <c r="R1453" s="99">
        <v>0</v>
      </c>
      <c r="S1453" s="99">
        <v>1066.5523510426301</v>
      </c>
      <c r="T1453" s="99">
        <v>0</v>
      </c>
      <c r="U1453" s="99">
        <v>21200.475421905499</v>
      </c>
      <c r="V1453" s="99">
        <v>1727259.5213928199</v>
      </c>
      <c r="W1453" s="99">
        <v>0</v>
      </c>
      <c r="X1453" s="99">
        <v>232968.36701011701</v>
      </c>
      <c r="Y1453" s="99">
        <v>153081.30387496899</v>
      </c>
      <c r="Z1453" s="99">
        <v>126462.148446083</v>
      </c>
      <c r="AA1453" s="99">
        <v>0</v>
      </c>
      <c r="AB1453" s="99">
        <v>0</v>
      </c>
      <c r="AC1453" s="99">
        <v>6425774.62854004</v>
      </c>
      <c r="AD1453" s="99">
        <v>338.95445738732798</v>
      </c>
      <c r="AE1453" s="99">
        <v>3633.7346486449201</v>
      </c>
      <c r="AF1453" s="99">
        <v>705789.12112426804</v>
      </c>
      <c r="AG1453" s="99">
        <v>374669.99843978899</v>
      </c>
      <c r="AH1453" s="99">
        <v>0</v>
      </c>
      <c r="AI1453" s="99">
        <v>689720.58580017101</v>
      </c>
      <c r="AJ1453" s="99">
        <v>194400.305547714</v>
      </c>
      <c r="AK1453" s="99">
        <v>0</v>
      </c>
      <c r="AL1453" s="99">
        <v>126363.82705974601</v>
      </c>
      <c r="AM1453" s="99">
        <v>0</v>
      </c>
      <c r="AN1453" s="99">
        <v>6429515.9123535203</v>
      </c>
      <c r="AO1453" s="99">
        <v>16225225.337646499</v>
      </c>
      <c r="AP1453" s="99">
        <v>0</v>
      </c>
      <c r="AQ1453" s="99">
        <v>1983109.7698669401</v>
      </c>
      <c r="AR1453" s="99">
        <v>1280518.2216644301</v>
      </c>
      <c r="AS1453" s="99">
        <v>1096988.3447265599</v>
      </c>
      <c r="AT1453" s="99">
        <v>0</v>
      </c>
      <c r="AU1453" s="99">
        <v>0</v>
      </c>
      <c r="AV1453" s="99">
        <v>20975149.846923798</v>
      </c>
      <c r="AW1453" s="99">
        <v>1136.61245174706</v>
      </c>
      <c r="AX1453" s="99">
        <v>32071.157153844801</v>
      </c>
      <c r="AY1453" s="99">
        <v>6728793.0630493201</v>
      </c>
      <c r="AZ1453" s="99">
        <v>3232870.16827393</v>
      </c>
      <c r="BA1453" s="99">
        <v>0</v>
      </c>
      <c r="BB1453" s="99">
        <v>6512354.26672363</v>
      </c>
      <c r="BC1453" s="99">
        <v>1707466.4979248</v>
      </c>
      <c r="BD1453" s="99">
        <v>0</v>
      </c>
      <c r="BE1453" s="99">
        <v>1096412.92785645</v>
      </c>
      <c r="BF1453" s="99">
        <v>0</v>
      </c>
      <c r="BG1453" s="99">
        <v>20975900.8510742</v>
      </c>
      <c r="BH1453" s="99">
        <v>4795555.9856567401</v>
      </c>
      <c r="BI1453" s="99">
        <v>0</v>
      </c>
      <c r="BJ1453" s="99">
        <v>985623.73590850795</v>
      </c>
      <c r="BK1453" s="99">
        <v>715840.21496581996</v>
      </c>
      <c r="BL1453" s="99">
        <v>0</v>
      </c>
      <c r="BM1453" s="99">
        <v>0</v>
      </c>
      <c r="BN1453" s="99">
        <v>0</v>
      </c>
      <c r="BO1453" s="99">
        <v>0</v>
      </c>
      <c r="BP1453" s="99">
        <v>0</v>
      </c>
      <c r="BQ1453" s="99">
        <v>0</v>
      </c>
      <c r="BR1453" s="99">
        <v>2301321.1909179701</v>
      </c>
      <c r="BS1453" s="99">
        <v>1223171.7771606401</v>
      </c>
      <c r="BT1453" s="99">
        <v>0</v>
      </c>
      <c r="BU1453" s="99">
        <v>1296673.8999939</v>
      </c>
      <c r="BV1453" s="99">
        <v>999674.94119262695</v>
      </c>
      <c r="BW1453" s="99">
        <v>0</v>
      </c>
      <c r="BX1453" s="99">
        <v>225860.879167557</v>
      </c>
      <c r="BY1453" s="99">
        <v>0</v>
      </c>
      <c r="BZ1453" s="99">
        <v>0</v>
      </c>
      <c r="CA1453" s="99">
        <v>39032.035233497598</v>
      </c>
      <c r="CB1453" s="99">
        <v>1953073.2972259501</v>
      </c>
      <c r="CC1453" s="99">
        <v>18129072.941650402</v>
      </c>
      <c r="CD1453" s="99">
        <v>5785018.3509521503</v>
      </c>
      <c r="CE1453" s="99">
        <v>1069.0922053307299</v>
      </c>
      <c r="CF1453" s="99">
        <v>126269.638991356</v>
      </c>
      <c r="CG1453" s="99">
        <v>1094267.50694275</v>
      </c>
      <c r="CH1453" s="99">
        <v>0</v>
      </c>
      <c r="CI1453" s="99">
        <v>40101.426188945799</v>
      </c>
      <c r="CJ1453" s="99">
        <v>2077000.3388366699</v>
      </c>
      <c r="CK1453" s="99">
        <v>19211462.090820301</v>
      </c>
      <c r="CL1453" s="99">
        <v>6005421.54150391</v>
      </c>
      <c r="CM1453" s="166">
        <v>61170.079119205497</v>
      </c>
      <c r="CN1453" s="166">
        <v>8502596.5825195294</v>
      </c>
      <c r="CO1453" s="166">
        <v>40192967.266113304</v>
      </c>
      <c r="CP1453" s="99">
        <v>6005421.54150391</v>
      </c>
      <c r="CQ1453" s="99">
        <v>0</v>
      </c>
      <c r="CR1453" s="99">
        <v>0</v>
      </c>
      <c r="CS1453" s="99">
        <v>0</v>
      </c>
      <c r="CT1453" s="99">
        <v>0</v>
      </c>
      <c r="CU1453" s="98">
        <v>4229.3368635070001</v>
      </c>
      <c r="CV1453" s="98">
        <v>22120.172413929002</v>
      </c>
      <c r="CW1453" s="98">
        <v>2079342.9362173059</v>
      </c>
      <c r="CX1453" s="98">
        <v>19223340.448593151</v>
      </c>
    </row>
    <row r="1454" spans="1:102" x14ac:dyDescent="0.2">
      <c r="A1454" s="98" t="s">
        <v>74</v>
      </c>
      <c r="B1454" s="100">
        <v>42522</v>
      </c>
      <c r="C1454" s="99">
        <v>34674.507262229898</v>
      </c>
      <c r="D1454" s="99">
        <v>0</v>
      </c>
      <c r="E1454" s="99">
        <v>4086.2983237803001</v>
      </c>
      <c r="F1454" s="99">
        <v>3290.25766599178</v>
      </c>
      <c r="G1454" s="99">
        <v>1075.7531743347599</v>
      </c>
      <c r="H1454" s="99">
        <v>0</v>
      </c>
      <c r="I1454" s="99">
        <v>0</v>
      </c>
      <c r="J1454" s="99">
        <v>21141.001645803499</v>
      </c>
      <c r="K1454" s="99">
        <v>5.7481252361903898</v>
      </c>
      <c r="L1454" s="99">
        <v>48.0951341050677</v>
      </c>
      <c r="M1454" s="99">
        <v>16435.107868194598</v>
      </c>
      <c r="N1454" s="99">
        <v>3243.8116736411998</v>
      </c>
      <c r="O1454" s="99">
        <v>0</v>
      </c>
      <c r="P1454" s="99">
        <v>17016.843672990799</v>
      </c>
      <c r="Q1454" s="99">
        <v>2016.82127949595</v>
      </c>
      <c r="R1454" s="99">
        <v>0</v>
      </c>
      <c r="S1454" s="99">
        <v>1065.78970696032</v>
      </c>
      <c r="T1454" s="99">
        <v>0</v>
      </c>
      <c r="U1454" s="99">
        <v>21147.436051607099</v>
      </c>
      <c r="V1454" s="99">
        <v>1703362.22744751</v>
      </c>
      <c r="W1454" s="99">
        <v>0</v>
      </c>
      <c r="X1454" s="99">
        <v>220695.86161041301</v>
      </c>
      <c r="Y1454" s="99">
        <v>144324.001234055</v>
      </c>
      <c r="Z1454" s="99">
        <v>129683.31138134</v>
      </c>
      <c r="AA1454" s="99">
        <v>0</v>
      </c>
      <c r="AB1454" s="99">
        <v>0</v>
      </c>
      <c r="AC1454" s="99">
        <v>6421570.8146972703</v>
      </c>
      <c r="AD1454" s="99">
        <v>361.42243309691497</v>
      </c>
      <c r="AE1454" s="99">
        <v>3579.8452453017198</v>
      </c>
      <c r="AF1454" s="99">
        <v>698215.56306457496</v>
      </c>
      <c r="AG1454" s="99">
        <v>365030.733802795</v>
      </c>
      <c r="AH1454" s="99">
        <v>0</v>
      </c>
      <c r="AI1454" s="99">
        <v>684133.61882018996</v>
      </c>
      <c r="AJ1454" s="99">
        <v>190154.22059631301</v>
      </c>
      <c r="AK1454" s="99">
        <v>0</v>
      </c>
      <c r="AL1454" s="99">
        <v>128322.52683830301</v>
      </c>
      <c r="AM1454" s="99">
        <v>0</v>
      </c>
      <c r="AN1454" s="99">
        <v>6381719.0305786096</v>
      </c>
      <c r="AO1454" s="99">
        <v>16104222.768676801</v>
      </c>
      <c r="AP1454" s="99">
        <v>0</v>
      </c>
      <c r="AQ1454" s="99">
        <v>1894755.16348267</v>
      </c>
      <c r="AR1454" s="99">
        <v>1220229.0223846401</v>
      </c>
      <c r="AS1454" s="99">
        <v>1130043.09764099</v>
      </c>
      <c r="AT1454" s="99">
        <v>0</v>
      </c>
      <c r="AU1454" s="99">
        <v>0</v>
      </c>
      <c r="AV1454" s="99">
        <v>21046237.7978516</v>
      </c>
      <c r="AW1454" s="99">
        <v>1214.2928786426801</v>
      </c>
      <c r="AX1454" s="99">
        <v>28539.189946889899</v>
      </c>
      <c r="AY1454" s="99">
        <v>6755487.5295410203</v>
      </c>
      <c r="AZ1454" s="99">
        <v>3165900.2750549298</v>
      </c>
      <c r="BA1454" s="99">
        <v>0</v>
      </c>
      <c r="BB1454" s="99">
        <v>6503746.2269897498</v>
      </c>
      <c r="BC1454" s="99">
        <v>1685079.44111633</v>
      </c>
      <c r="BD1454" s="99">
        <v>0</v>
      </c>
      <c r="BE1454" s="99">
        <v>1120074.40286255</v>
      </c>
      <c r="BF1454" s="99">
        <v>0</v>
      </c>
      <c r="BG1454" s="99">
        <v>20927675.864502002</v>
      </c>
      <c r="BH1454" s="99">
        <v>4794952.8651733398</v>
      </c>
      <c r="BI1454" s="99">
        <v>0</v>
      </c>
      <c r="BJ1454" s="99">
        <v>957759.03323364304</v>
      </c>
      <c r="BK1454" s="99">
        <v>688092.24659729004</v>
      </c>
      <c r="BL1454" s="99">
        <v>0</v>
      </c>
      <c r="BM1454" s="99">
        <v>0</v>
      </c>
      <c r="BN1454" s="99">
        <v>0</v>
      </c>
      <c r="BO1454" s="99">
        <v>0</v>
      </c>
      <c r="BP1454" s="99">
        <v>0</v>
      </c>
      <c r="BQ1454" s="99">
        <v>0</v>
      </c>
      <c r="BR1454" s="99">
        <v>2299923.6936340299</v>
      </c>
      <c r="BS1454" s="99">
        <v>1203188.5438385</v>
      </c>
      <c r="BT1454" s="99">
        <v>0</v>
      </c>
      <c r="BU1454" s="99">
        <v>1303311.0499877899</v>
      </c>
      <c r="BV1454" s="99">
        <v>984021.17811584496</v>
      </c>
      <c r="BW1454" s="99">
        <v>0</v>
      </c>
      <c r="BX1454" s="99">
        <v>232286.23914527899</v>
      </c>
      <c r="BY1454" s="99">
        <v>0</v>
      </c>
      <c r="BZ1454" s="99">
        <v>0</v>
      </c>
      <c r="CA1454" s="99">
        <v>38772.043345928199</v>
      </c>
      <c r="CB1454" s="99">
        <v>1923960.0074768099</v>
      </c>
      <c r="CC1454" s="99">
        <v>17983103.486572299</v>
      </c>
      <c r="CD1454" s="99">
        <v>5744527.9400024395</v>
      </c>
      <c r="CE1454" s="99">
        <v>1074.98999010026</v>
      </c>
      <c r="CF1454" s="99">
        <v>127827.587636948</v>
      </c>
      <c r="CG1454" s="99">
        <v>1118576.42539978</v>
      </c>
      <c r="CH1454" s="99">
        <v>0</v>
      </c>
      <c r="CI1454" s="99">
        <v>39847.880252361298</v>
      </c>
      <c r="CJ1454" s="99">
        <v>2049850.77845764</v>
      </c>
      <c r="CK1454" s="99">
        <v>19088829.6005859</v>
      </c>
      <c r="CL1454" s="99">
        <v>5969378.3937377902</v>
      </c>
      <c r="CM1454" s="166">
        <v>60874.493073463404</v>
      </c>
      <c r="CN1454" s="166">
        <v>8416575.8681640606</v>
      </c>
      <c r="CO1454" s="166">
        <v>40029632.031738304</v>
      </c>
      <c r="CP1454" s="99">
        <v>5969378.3937377902</v>
      </c>
      <c r="CQ1454" s="99">
        <v>0</v>
      </c>
      <c r="CR1454" s="99">
        <v>0</v>
      </c>
      <c r="CS1454" s="99">
        <v>0</v>
      </c>
      <c r="CT1454" s="99">
        <v>0</v>
      </c>
      <c r="CU1454" s="98">
        <v>4091.3237780049999</v>
      </c>
      <c r="CV1454" s="98">
        <v>22071.670631829002</v>
      </c>
      <c r="CW1454" s="98">
        <v>2051787.595113758</v>
      </c>
      <c r="CX1454" s="98">
        <v>19101679.911972079</v>
      </c>
    </row>
    <row r="1455" spans="1:102" x14ac:dyDescent="0.2">
      <c r="A1455" s="98" t="s">
        <v>74</v>
      </c>
      <c r="B1455" s="100">
        <v>42614</v>
      </c>
      <c r="C1455" s="99">
        <v>34627.6766986847</v>
      </c>
      <c r="D1455" s="99">
        <v>0</v>
      </c>
      <c r="E1455" s="99">
        <v>4014.0621032416798</v>
      </c>
      <c r="F1455" s="99">
        <v>3244.1561408937</v>
      </c>
      <c r="G1455" s="99">
        <v>1074.17477181554</v>
      </c>
      <c r="H1455" s="99">
        <v>0</v>
      </c>
      <c r="I1455" s="99">
        <v>0</v>
      </c>
      <c r="J1455" s="99">
        <v>21031.607078790701</v>
      </c>
      <c r="K1455" s="99">
        <v>2.9555122860474499</v>
      </c>
      <c r="L1455" s="99">
        <v>59.210685682017399</v>
      </c>
      <c r="M1455" s="99">
        <v>16470.662710428202</v>
      </c>
      <c r="N1455" s="99">
        <v>3202.12447023392</v>
      </c>
      <c r="O1455" s="99">
        <v>0</v>
      </c>
      <c r="P1455" s="99">
        <v>16979.174556255301</v>
      </c>
      <c r="Q1455" s="99">
        <v>2008.57571534812</v>
      </c>
      <c r="R1455" s="99">
        <v>0</v>
      </c>
      <c r="S1455" s="99">
        <v>1075.3740186989301</v>
      </c>
      <c r="T1455" s="99">
        <v>0</v>
      </c>
      <c r="U1455" s="99">
        <v>21032.364719629299</v>
      </c>
      <c r="V1455" s="99">
        <v>1692762.5303192099</v>
      </c>
      <c r="W1455" s="99">
        <v>0</v>
      </c>
      <c r="X1455" s="99">
        <v>213146.78763961801</v>
      </c>
      <c r="Y1455" s="99">
        <v>137750.69362831101</v>
      </c>
      <c r="Z1455" s="99">
        <v>126856.740962982</v>
      </c>
      <c r="AA1455" s="99">
        <v>0</v>
      </c>
      <c r="AB1455" s="99">
        <v>0</v>
      </c>
      <c r="AC1455" s="99">
        <v>6346606.4458007803</v>
      </c>
      <c r="AD1455" s="99">
        <v>216.94803473725901</v>
      </c>
      <c r="AE1455" s="99">
        <v>4246.1577531695402</v>
      </c>
      <c r="AF1455" s="99">
        <v>694817.44044494606</v>
      </c>
      <c r="AG1455" s="99">
        <v>350228.21855926502</v>
      </c>
      <c r="AH1455" s="99">
        <v>0</v>
      </c>
      <c r="AI1455" s="99">
        <v>671175.52410888695</v>
      </c>
      <c r="AJ1455" s="99">
        <v>188396.441577911</v>
      </c>
      <c r="AK1455" s="99">
        <v>0</v>
      </c>
      <c r="AL1455" s="99">
        <v>126105.75350570701</v>
      </c>
      <c r="AM1455" s="99">
        <v>0</v>
      </c>
      <c r="AN1455" s="99">
        <v>6354627.2841796903</v>
      </c>
      <c r="AO1455" s="99">
        <v>16168502.114623999</v>
      </c>
      <c r="AP1455" s="99">
        <v>0</v>
      </c>
      <c r="AQ1455" s="99">
        <v>1851941.88069153</v>
      </c>
      <c r="AR1455" s="99">
        <v>1181986.67770386</v>
      </c>
      <c r="AS1455" s="99">
        <v>1116937.7313385</v>
      </c>
      <c r="AT1455" s="99">
        <v>0</v>
      </c>
      <c r="AU1455" s="99">
        <v>0</v>
      </c>
      <c r="AV1455" s="99">
        <v>20924253.121093798</v>
      </c>
      <c r="AW1455" s="99">
        <v>733.42313451319899</v>
      </c>
      <c r="AX1455" s="99">
        <v>37968.440648078897</v>
      </c>
      <c r="AY1455" s="99">
        <v>6813269.6323242197</v>
      </c>
      <c r="AZ1455" s="99">
        <v>3074625.1910095201</v>
      </c>
      <c r="BA1455" s="99">
        <v>0</v>
      </c>
      <c r="BB1455" s="99">
        <v>6441880.7246704102</v>
      </c>
      <c r="BC1455" s="99">
        <v>1695072.1829681401</v>
      </c>
      <c r="BD1455" s="99">
        <v>0</v>
      </c>
      <c r="BE1455" s="99">
        <v>1105018.3678741499</v>
      </c>
      <c r="BF1455" s="99">
        <v>0</v>
      </c>
      <c r="BG1455" s="99">
        <v>20920899.118408199</v>
      </c>
      <c r="BH1455" s="99">
        <v>4703490.93249512</v>
      </c>
      <c r="BI1455" s="99">
        <v>0</v>
      </c>
      <c r="BJ1455" s="99">
        <v>923802.28748321498</v>
      </c>
      <c r="BK1455" s="99">
        <v>670808.43624877895</v>
      </c>
      <c r="BL1455" s="99">
        <v>0</v>
      </c>
      <c r="BM1455" s="99">
        <v>0</v>
      </c>
      <c r="BN1455" s="99">
        <v>0</v>
      </c>
      <c r="BO1455" s="99">
        <v>0</v>
      </c>
      <c r="BP1455" s="99">
        <v>0</v>
      </c>
      <c r="BQ1455" s="99">
        <v>0</v>
      </c>
      <c r="BR1455" s="99">
        <v>2293008.9581909198</v>
      </c>
      <c r="BS1455" s="99">
        <v>1151790.0173492399</v>
      </c>
      <c r="BT1455" s="99">
        <v>0</v>
      </c>
      <c r="BU1455" s="99">
        <v>1083264.45999146</v>
      </c>
      <c r="BV1455" s="99">
        <v>983186.49628448498</v>
      </c>
      <c r="BW1455" s="99">
        <v>0</v>
      </c>
      <c r="BX1455" s="99">
        <v>199210.259271622</v>
      </c>
      <c r="BY1455" s="99">
        <v>0</v>
      </c>
      <c r="BZ1455" s="99">
        <v>0</v>
      </c>
      <c r="CA1455" s="99">
        <v>38656.354849338502</v>
      </c>
      <c r="CB1455" s="99">
        <v>1910562.37159729</v>
      </c>
      <c r="CC1455" s="99">
        <v>18048757.948242199</v>
      </c>
      <c r="CD1455" s="99">
        <v>5633634.5194702102</v>
      </c>
      <c r="CE1455" s="99">
        <v>1074.4291934221999</v>
      </c>
      <c r="CF1455" s="99">
        <v>127428.54819297801</v>
      </c>
      <c r="CG1455" s="99">
        <v>1119156.76951599</v>
      </c>
      <c r="CH1455" s="99">
        <v>0</v>
      </c>
      <c r="CI1455" s="99">
        <v>39726.6956191063</v>
      </c>
      <c r="CJ1455" s="99">
        <v>2039587.72746277</v>
      </c>
      <c r="CK1455" s="99">
        <v>19193716.809570301</v>
      </c>
      <c r="CL1455" s="99">
        <v>5851266.7320556603</v>
      </c>
      <c r="CM1455" s="166">
        <v>60598.725818633997</v>
      </c>
      <c r="CN1455" s="166">
        <v>8380396.3049926804</v>
      </c>
      <c r="CO1455" s="166">
        <v>40146067.747070298</v>
      </c>
      <c r="CP1455" s="99">
        <v>5851266.7320556603</v>
      </c>
      <c r="CQ1455" s="99">
        <v>0</v>
      </c>
      <c r="CR1455" s="99">
        <v>0</v>
      </c>
      <c r="CS1455" s="99">
        <v>0</v>
      </c>
      <c r="CT1455" s="99">
        <v>0</v>
      </c>
      <c r="CU1455" s="98">
        <v>4017.0321814590002</v>
      </c>
      <c r="CV1455" s="98">
        <v>21969.761455201002</v>
      </c>
      <c r="CW1455" s="98">
        <v>2037990.9197902679</v>
      </c>
      <c r="CX1455" s="98">
        <v>19167914.71775819</v>
      </c>
    </row>
    <row r="1456" spans="1:102" x14ac:dyDescent="0.2">
      <c r="A1456" s="98" t="s">
        <v>74</v>
      </c>
      <c r="B1456" s="100">
        <v>42705</v>
      </c>
      <c r="C1456" s="99">
        <v>34480.368902683302</v>
      </c>
      <c r="D1456" s="99">
        <v>0</v>
      </c>
      <c r="E1456" s="99">
        <v>3908.0327589809899</v>
      </c>
      <c r="F1456" s="99">
        <v>3164.5385558605199</v>
      </c>
      <c r="G1456" s="99">
        <v>1077.8661333918601</v>
      </c>
      <c r="H1456" s="99">
        <v>0</v>
      </c>
      <c r="I1456" s="99">
        <v>0</v>
      </c>
      <c r="J1456" s="99">
        <v>21012.994743108698</v>
      </c>
      <c r="K1456" s="99">
        <v>3.29977426194819</v>
      </c>
      <c r="L1456" s="99">
        <v>52.726511610671899</v>
      </c>
      <c r="M1456" s="99">
        <v>16326.9071924686</v>
      </c>
      <c r="N1456" s="99">
        <v>3173.83273991942</v>
      </c>
      <c r="O1456" s="99">
        <v>0</v>
      </c>
      <c r="P1456" s="99">
        <v>16895.3650317192</v>
      </c>
      <c r="Q1456" s="99">
        <v>1959.5993605554099</v>
      </c>
      <c r="R1456" s="99">
        <v>0</v>
      </c>
      <c r="S1456" s="99">
        <v>1071.9330475777399</v>
      </c>
      <c r="T1456" s="99">
        <v>0</v>
      </c>
      <c r="U1456" s="99">
        <v>21016.9157688618</v>
      </c>
      <c r="V1456" s="99">
        <v>1672670.4365692099</v>
      </c>
      <c r="W1456" s="99">
        <v>0</v>
      </c>
      <c r="X1456" s="99">
        <v>200923.907823563</v>
      </c>
      <c r="Y1456" s="99">
        <v>129096.743847847</v>
      </c>
      <c r="Z1456" s="99">
        <v>122943.197685242</v>
      </c>
      <c r="AA1456" s="99">
        <v>0</v>
      </c>
      <c r="AB1456" s="99">
        <v>0</v>
      </c>
      <c r="AC1456" s="99">
        <v>6289552.2816772498</v>
      </c>
      <c r="AD1456" s="99">
        <v>209.56138380430599</v>
      </c>
      <c r="AE1456" s="99">
        <v>3967.4866584241399</v>
      </c>
      <c r="AF1456" s="99">
        <v>683988.52320861805</v>
      </c>
      <c r="AG1456" s="99">
        <v>345104.44313812302</v>
      </c>
      <c r="AH1456" s="99">
        <v>0</v>
      </c>
      <c r="AI1456" s="99">
        <v>658601.66114807106</v>
      </c>
      <c r="AJ1456" s="99">
        <v>183238.31493187</v>
      </c>
      <c r="AK1456" s="99">
        <v>0</v>
      </c>
      <c r="AL1456" s="99">
        <v>122518.561239243</v>
      </c>
      <c r="AM1456" s="99">
        <v>0</v>
      </c>
      <c r="AN1456" s="99">
        <v>6319425.8688354502</v>
      </c>
      <c r="AO1456" s="99">
        <v>15990452.366088901</v>
      </c>
      <c r="AP1456" s="99">
        <v>0</v>
      </c>
      <c r="AQ1456" s="99">
        <v>1748624.89579773</v>
      </c>
      <c r="AR1456" s="99">
        <v>1106538.6759490999</v>
      </c>
      <c r="AS1456" s="99">
        <v>1086570.44441223</v>
      </c>
      <c r="AT1456" s="99">
        <v>0</v>
      </c>
      <c r="AU1456" s="99">
        <v>0</v>
      </c>
      <c r="AV1456" s="99">
        <v>20853363.1726074</v>
      </c>
      <c r="AW1456" s="99">
        <v>713.56084074825003</v>
      </c>
      <c r="AX1456" s="99">
        <v>35964.758111000097</v>
      </c>
      <c r="AY1456" s="99">
        <v>6704347.11999512</v>
      </c>
      <c r="AZ1456" s="99">
        <v>3038815.1435852102</v>
      </c>
      <c r="BA1456" s="99">
        <v>0</v>
      </c>
      <c r="BB1456" s="99">
        <v>6345188.05932617</v>
      </c>
      <c r="BC1456" s="99">
        <v>1654339.20452881</v>
      </c>
      <c r="BD1456" s="99">
        <v>0</v>
      </c>
      <c r="BE1456" s="99">
        <v>1086161.17475891</v>
      </c>
      <c r="BF1456" s="99">
        <v>0</v>
      </c>
      <c r="BG1456" s="99">
        <v>20889299.795654301</v>
      </c>
      <c r="BH1456" s="99">
        <v>4705859.6458740197</v>
      </c>
      <c r="BI1456" s="99">
        <v>0</v>
      </c>
      <c r="BJ1456" s="99">
        <v>897300.47249603295</v>
      </c>
      <c r="BK1456" s="99">
        <v>649511.00774383498</v>
      </c>
      <c r="BL1456" s="99">
        <v>0</v>
      </c>
      <c r="BM1456" s="99">
        <v>0</v>
      </c>
      <c r="BN1456" s="99">
        <v>0</v>
      </c>
      <c r="BO1456" s="99">
        <v>0</v>
      </c>
      <c r="BP1456" s="99">
        <v>0</v>
      </c>
      <c r="BQ1456" s="99">
        <v>0</v>
      </c>
      <c r="BR1456" s="99">
        <v>2280796.9936218299</v>
      </c>
      <c r="BS1456" s="99">
        <v>1142950.28686523</v>
      </c>
      <c r="BT1456" s="99">
        <v>0</v>
      </c>
      <c r="BU1456" s="99">
        <v>1251582.24998474</v>
      </c>
      <c r="BV1456" s="99">
        <v>971685.86582946801</v>
      </c>
      <c r="BW1456" s="99">
        <v>0</v>
      </c>
      <c r="BX1456" s="99">
        <v>216634.92921066299</v>
      </c>
      <c r="BY1456" s="99">
        <v>0</v>
      </c>
      <c r="BZ1456" s="99">
        <v>0</v>
      </c>
      <c r="CA1456" s="99">
        <v>38371.430694103197</v>
      </c>
      <c r="CB1456" s="99">
        <v>1877974.4255981401</v>
      </c>
      <c r="CC1456" s="99">
        <v>17838799.939941399</v>
      </c>
      <c r="CD1456" s="99">
        <v>5603155.5133667002</v>
      </c>
      <c r="CE1456" s="99">
        <v>1077.86520312727</v>
      </c>
      <c r="CF1456" s="99">
        <v>124895.873269081</v>
      </c>
      <c r="CG1456" s="99">
        <v>1103172.0232696501</v>
      </c>
      <c r="CH1456" s="99">
        <v>0</v>
      </c>
      <c r="CI1456" s="99">
        <v>39452.358372688301</v>
      </c>
      <c r="CJ1456" s="99">
        <v>2008012.3514404299</v>
      </c>
      <c r="CK1456" s="99">
        <v>18936739.697509799</v>
      </c>
      <c r="CL1456" s="99">
        <v>5816771.4954834003</v>
      </c>
      <c r="CM1456" s="166">
        <v>60324.422649860397</v>
      </c>
      <c r="CN1456" s="166">
        <v>8321364.3639526404</v>
      </c>
      <c r="CO1456" s="166">
        <v>39770325.910644501</v>
      </c>
      <c r="CP1456" s="99">
        <v>5816771.4954834003</v>
      </c>
      <c r="CQ1456" s="99">
        <v>0</v>
      </c>
      <c r="CR1456" s="99">
        <v>0</v>
      </c>
      <c r="CS1456" s="99">
        <v>0</v>
      </c>
      <c r="CT1456" s="99">
        <v>0</v>
      </c>
      <c r="CU1456" s="98">
        <v>3910.4313946699999</v>
      </c>
      <c r="CV1456" s="98">
        <v>21957.587339791</v>
      </c>
      <c r="CW1456" s="98">
        <v>2002870.298867221</v>
      </c>
      <c r="CX1456" s="98">
        <v>18941971.963211048</v>
      </c>
    </row>
    <row r="1457" spans="1:102" x14ac:dyDescent="0.2">
      <c r="A1457" s="98" t="s">
        <v>74</v>
      </c>
      <c r="B1457" s="100">
        <v>42795</v>
      </c>
      <c r="C1457" s="99">
        <v>34542.950841426798</v>
      </c>
      <c r="D1457" s="99">
        <v>0</v>
      </c>
      <c r="E1457" s="99">
        <v>3812.0213997662099</v>
      </c>
      <c r="F1457" s="99">
        <v>3092.4521746933501</v>
      </c>
      <c r="G1457" s="99">
        <v>1079.26681624353</v>
      </c>
      <c r="H1457" s="99">
        <v>0</v>
      </c>
      <c r="I1457" s="99">
        <v>0</v>
      </c>
      <c r="J1457" s="99">
        <v>20961.0888366699</v>
      </c>
      <c r="K1457" s="99">
        <v>2.9103347543859899</v>
      </c>
      <c r="L1457" s="99">
        <v>56.206922718323803</v>
      </c>
      <c r="M1457" s="99">
        <v>16416.108444929101</v>
      </c>
      <c r="N1457" s="99">
        <v>3126.54283809662</v>
      </c>
      <c r="O1457" s="99">
        <v>0</v>
      </c>
      <c r="P1457" s="99">
        <v>16750.666665077199</v>
      </c>
      <c r="Q1457" s="99">
        <v>1957.99367308617</v>
      </c>
      <c r="R1457" s="99">
        <v>0</v>
      </c>
      <c r="S1457" s="99">
        <v>1081.2855011075701</v>
      </c>
      <c r="T1457" s="99">
        <v>0</v>
      </c>
      <c r="U1457" s="99">
        <v>20965.451107740399</v>
      </c>
      <c r="V1457" s="99">
        <v>1678920.7322082501</v>
      </c>
      <c r="W1457" s="99">
        <v>0</v>
      </c>
      <c r="X1457" s="99">
        <v>196033.028722763</v>
      </c>
      <c r="Y1457" s="99">
        <v>125595.537851334</v>
      </c>
      <c r="Z1457" s="99">
        <v>124252.28538322401</v>
      </c>
      <c r="AA1457" s="99">
        <v>0</v>
      </c>
      <c r="AB1457" s="99">
        <v>0</v>
      </c>
      <c r="AC1457" s="99">
        <v>6327202.6258544903</v>
      </c>
      <c r="AD1457" s="99">
        <v>226.29251051135401</v>
      </c>
      <c r="AE1457" s="99">
        <v>4425.7488911151904</v>
      </c>
      <c r="AF1457" s="99">
        <v>683671.47556304897</v>
      </c>
      <c r="AG1457" s="99">
        <v>339545.25020217901</v>
      </c>
      <c r="AH1457" s="99">
        <v>0</v>
      </c>
      <c r="AI1457" s="99">
        <v>670270.63397979701</v>
      </c>
      <c r="AJ1457" s="99">
        <v>185803.52460098299</v>
      </c>
      <c r="AK1457" s="99">
        <v>0</v>
      </c>
      <c r="AL1457" s="99">
        <v>124635.038847923</v>
      </c>
      <c r="AM1457" s="99">
        <v>0</v>
      </c>
      <c r="AN1457" s="99">
        <v>6301474.6515502902</v>
      </c>
      <c r="AO1457" s="99">
        <v>16110763.916137701</v>
      </c>
      <c r="AP1457" s="99">
        <v>0</v>
      </c>
      <c r="AQ1457" s="99">
        <v>1697052.4861755399</v>
      </c>
      <c r="AR1457" s="99">
        <v>1068710.6962280299</v>
      </c>
      <c r="AS1457" s="99">
        <v>1098183.1704559301</v>
      </c>
      <c r="AT1457" s="99">
        <v>0</v>
      </c>
      <c r="AU1457" s="99">
        <v>0</v>
      </c>
      <c r="AV1457" s="99">
        <v>20973065.154296901</v>
      </c>
      <c r="AW1457" s="99">
        <v>769.48425259441103</v>
      </c>
      <c r="AX1457" s="99">
        <v>39400.97286129</v>
      </c>
      <c r="AY1457" s="99">
        <v>6693878.0064697303</v>
      </c>
      <c r="AZ1457" s="99">
        <v>3010401.1013183598</v>
      </c>
      <c r="BA1457" s="99">
        <v>0</v>
      </c>
      <c r="BB1457" s="99">
        <v>6488652.0755615197</v>
      </c>
      <c r="BC1457" s="99">
        <v>1650193.95622253</v>
      </c>
      <c r="BD1457" s="99">
        <v>0</v>
      </c>
      <c r="BE1457" s="99">
        <v>1102459.73275757</v>
      </c>
      <c r="BF1457" s="99">
        <v>0</v>
      </c>
      <c r="BG1457" s="99">
        <v>20919952.8054199</v>
      </c>
      <c r="BH1457" s="99">
        <v>4770327.1367797898</v>
      </c>
      <c r="BI1457" s="99">
        <v>0</v>
      </c>
      <c r="BJ1457" s="99">
        <v>871275.02465820301</v>
      </c>
      <c r="BK1457" s="99">
        <v>635603.47389221203</v>
      </c>
      <c r="BL1457" s="99">
        <v>0</v>
      </c>
      <c r="BM1457" s="99">
        <v>0</v>
      </c>
      <c r="BN1457" s="99">
        <v>0</v>
      </c>
      <c r="BO1457" s="99">
        <v>0</v>
      </c>
      <c r="BP1457" s="99">
        <v>0</v>
      </c>
      <c r="BQ1457" s="99">
        <v>0</v>
      </c>
      <c r="BR1457" s="99">
        <v>2294157.7565918001</v>
      </c>
      <c r="BS1457" s="99">
        <v>1130537.27986145</v>
      </c>
      <c r="BT1457" s="99">
        <v>0</v>
      </c>
      <c r="BU1457" s="99">
        <v>1259159.4699859601</v>
      </c>
      <c r="BV1457" s="99">
        <v>968728.55577850295</v>
      </c>
      <c r="BW1457" s="99">
        <v>0</v>
      </c>
      <c r="BX1457" s="99">
        <v>224613.11919212301</v>
      </c>
      <c r="BY1457" s="99">
        <v>0</v>
      </c>
      <c r="BZ1457" s="99">
        <v>0</v>
      </c>
      <c r="CA1457" s="99">
        <v>38342.509988307997</v>
      </c>
      <c r="CB1457" s="99">
        <v>1876514.19606018</v>
      </c>
      <c r="CC1457" s="99">
        <v>17869750.6804199</v>
      </c>
      <c r="CD1457" s="99">
        <v>5642781.3047485398</v>
      </c>
      <c r="CE1457" s="99">
        <v>1079.95172670484</v>
      </c>
      <c r="CF1457" s="99">
        <v>123491.74178695701</v>
      </c>
      <c r="CG1457" s="99">
        <v>1094164.27064514</v>
      </c>
      <c r="CH1457" s="99">
        <v>0</v>
      </c>
      <c r="CI1457" s="99">
        <v>39422.257005214698</v>
      </c>
      <c r="CJ1457" s="99">
        <v>2001021.96992493</v>
      </c>
      <c r="CK1457" s="99">
        <v>18951886.454589799</v>
      </c>
      <c r="CL1457" s="99">
        <v>5860517.5458984403</v>
      </c>
      <c r="CM1457" s="166">
        <v>60255.917022228197</v>
      </c>
      <c r="CN1457" s="166">
        <v>8297944.10974121</v>
      </c>
      <c r="CO1457" s="166">
        <v>39876179.524902299</v>
      </c>
      <c r="CP1457" s="99">
        <v>5860517.5458984403</v>
      </c>
      <c r="CQ1457" s="99">
        <v>0</v>
      </c>
      <c r="CR1457" s="99">
        <v>0</v>
      </c>
      <c r="CS1457" s="99">
        <v>0</v>
      </c>
      <c r="CT1457" s="99">
        <v>0</v>
      </c>
      <c r="CU1457" s="98">
        <v>3815.5649751860001</v>
      </c>
      <c r="CV1457" s="98">
        <v>21901.237353738001</v>
      </c>
      <c r="CW1457" s="98">
        <v>2000005.937847137</v>
      </c>
      <c r="CX1457" s="98">
        <v>18963914.951065041</v>
      </c>
    </row>
    <row r="1458" spans="1:102" x14ac:dyDescent="0.2">
      <c r="A1458" s="98" t="s">
        <v>74</v>
      </c>
      <c r="B1458" s="100">
        <v>42887</v>
      </c>
      <c r="C1458" s="99">
        <v>34161.232205390901</v>
      </c>
      <c r="D1458" s="99">
        <v>0</v>
      </c>
      <c r="E1458" s="99">
        <v>3722.2902564108399</v>
      </c>
      <c r="F1458" s="99">
        <v>3026.98844301701</v>
      </c>
      <c r="G1458" s="99">
        <v>1068.27491952479</v>
      </c>
      <c r="H1458" s="99">
        <v>0</v>
      </c>
      <c r="I1458" s="99">
        <v>0</v>
      </c>
      <c r="J1458" s="99">
        <v>20810.839358806599</v>
      </c>
      <c r="K1458" s="99">
        <v>2.88585940204212</v>
      </c>
      <c r="L1458" s="99">
        <v>49.062464430462597</v>
      </c>
      <c r="M1458" s="99">
        <v>16235.659605860699</v>
      </c>
      <c r="N1458" s="99">
        <v>3057.0682822763902</v>
      </c>
      <c r="O1458" s="99">
        <v>0</v>
      </c>
      <c r="P1458" s="99">
        <v>16607.6442096233</v>
      </c>
      <c r="Q1458" s="99">
        <v>1922.7135367691501</v>
      </c>
      <c r="R1458" s="99">
        <v>0</v>
      </c>
      <c r="S1458" s="99">
        <v>1055.9735199064</v>
      </c>
      <c r="T1458" s="99">
        <v>0</v>
      </c>
      <c r="U1458" s="99">
        <v>20815.8891227245</v>
      </c>
      <c r="V1458" s="99">
        <v>1660653.13929749</v>
      </c>
      <c r="W1458" s="99">
        <v>0</v>
      </c>
      <c r="X1458" s="99">
        <v>186398.08429145801</v>
      </c>
      <c r="Y1458" s="99">
        <v>117930.572685242</v>
      </c>
      <c r="Z1458" s="99">
        <v>122425.999081612</v>
      </c>
      <c r="AA1458" s="99">
        <v>0</v>
      </c>
      <c r="AB1458" s="99">
        <v>0</v>
      </c>
      <c r="AC1458" s="99">
        <v>6240184.6026001005</v>
      </c>
      <c r="AD1458" s="99">
        <v>189.44750719517501</v>
      </c>
      <c r="AE1458" s="99">
        <v>3040.18398544192</v>
      </c>
      <c r="AF1458" s="99">
        <v>676643.70223236096</v>
      </c>
      <c r="AG1458" s="99">
        <v>332192.93730544997</v>
      </c>
      <c r="AH1458" s="99">
        <v>0</v>
      </c>
      <c r="AI1458" s="99">
        <v>649380.58180999802</v>
      </c>
      <c r="AJ1458" s="99">
        <v>182662.38447380101</v>
      </c>
      <c r="AK1458" s="99">
        <v>0</v>
      </c>
      <c r="AL1458" s="99">
        <v>120647.557002068</v>
      </c>
      <c r="AM1458" s="99">
        <v>0</v>
      </c>
      <c r="AN1458" s="99">
        <v>6267663.9895629901</v>
      </c>
      <c r="AO1458" s="99">
        <v>16023346.005127</v>
      </c>
      <c r="AP1458" s="99">
        <v>0</v>
      </c>
      <c r="AQ1458" s="99">
        <v>1619598.65270996</v>
      </c>
      <c r="AR1458" s="99">
        <v>1006126.21503448</v>
      </c>
      <c r="AS1458" s="99">
        <v>1083977.65719604</v>
      </c>
      <c r="AT1458" s="99">
        <v>0</v>
      </c>
      <c r="AU1458" s="99">
        <v>0</v>
      </c>
      <c r="AV1458" s="99">
        <v>20866842.0856934</v>
      </c>
      <c r="AW1458" s="99">
        <v>648.68199159949995</v>
      </c>
      <c r="AX1458" s="99">
        <v>27326.546966552702</v>
      </c>
      <c r="AY1458" s="99">
        <v>6710191.4572753897</v>
      </c>
      <c r="AZ1458" s="99">
        <v>2935098.6994934101</v>
      </c>
      <c r="BA1458" s="99">
        <v>0</v>
      </c>
      <c r="BB1458" s="99">
        <v>6314661.1093139602</v>
      </c>
      <c r="BC1458" s="99">
        <v>1654072.4772644001</v>
      </c>
      <c r="BD1458" s="99">
        <v>0</v>
      </c>
      <c r="BE1458" s="99">
        <v>1069299.30241394</v>
      </c>
      <c r="BF1458" s="99">
        <v>0</v>
      </c>
      <c r="BG1458" s="99">
        <v>20932723.7961426</v>
      </c>
      <c r="BH1458" s="99">
        <v>4676663.39733887</v>
      </c>
      <c r="BI1458" s="99">
        <v>0</v>
      </c>
      <c r="BJ1458" s="99">
        <v>851391.90975189197</v>
      </c>
      <c r="BK1458" s="99">
        <v>613921.886924744</v>
      </c>
      <c r="BL1458" s="99">
        <v>0</v>
      </c>
      <c r="BM1458" s="99">
        <v>0</v>
      </c>
      <c r="BN1458" s="99">
        <v>0</v>
      </c>
      <c r="BO1458" s="99">
        <v>0</v>
      </c>
      <c r="BP1458" s="99">
        <v>0</v>
      </c>
      <c r="BQ1458" s="99">
        <v>0</v>
      </c>
      <c r="BR1458" s="99">
        <v>2276565.95343018</v>
      </c>
      <c r="BS1458" s="99">
        <v>1107967.2906646701</v>
      </c>
      <c r="BT1458" s="99">
        <v>0</v>
      </c>
      <c r="BU1458" s="99">
        <v>1236880.86997986</v>
      </c>
      <c r="BV1458" s="99">
        <v>972668.47380065895</v>
      </c>
      <c r="BW1458" s="99">
        <v>0</v>
      </c>
      <c r="BX1458" s="99">
        <v>220946.98919868501</v>
      </c>
      <c r="BY1458" s="99">
        <v>0</v>
      </c>
      <c r="BZ1458" s="99">
        <v>0</v>
      </c>
      <c r="CA1458" s="99">
        <v>37892.348596572898</v>
      </c>
      <c r="CB1458" s="99">
        <v>1852146.5475006099</v>
      </c>
      <c r="CC1458" s="99">
        <v>17676617.8505859</v>
      </c>
      <c r="CD1458" s="99">
        <v>5520978.2088623</v>
      </c>
      <c r="CE1458" s="99">
        <v>1067.1992473453299</v>
      </c>
      <c r="CF1458" s="99">
        <v>123649.239642143</v>
      </c>
      <c r="CG1458" s="99">
        <v>1097876.7463531501</v>
      </c>
      <c r="CH1458" s="99">
        <v>0</v>
      </c>
      <c r="CI1458" s="99">
        <v>38960.414072513602</v>
      </c>
      <c r="CJ1458" s="99">
        <v>1974669.18728638</v>
      </c>
      <c r="CK1458" s="99">
        <v>18770324.1411133</v>
      </c>
      <c r="CL1458" s="99">
        <v>5735656.1318969699</v>
      </c>
      <c r="CM1458" s="166">
        <v>59671.7557415962</v>
      </c>
      <c r="CN1458" s="166">
        <v>8244393.7705078097</v>
      </c>
      <c r="CO1458" s="166">
        <v>39748108.947265603</v>
      </c>
      <c r="CP1458" s="99">
        <v>5735656.1318969699</v>
      </c>
      <c r="CQ1458" s="99">
        <v>0</v>
      </c>
      <c r="CR1458" s="99">
        <v>0</v>
      </c>
      <c r="CS1458" s="99">
        <v>0</v>
      </c>
      <c r="CT1458" s="99">
        <v>0</v>
      </c>
      <c r="CU1458" s="98">
        <v>3725.143064073</v>
      </c>
      <c r="CV1458" s="98">
        <v>21744.362057847</v>
      </c>
      <c r="CW1458" s="98">
        <v>1975795.7871427529</v>
      </c>
      <c r="CX1458" s="98">
        <v>18774494.59693905</v>
      </c>
    </row>
    <row r="1459" spans="1:102" x14ac:dyDescent="0.2">
      <c r="A1459" s="98" t="s">
        <v>74</v>
      </c>
      <c r="B1459" s="100">
        <v>42979</v>
      </c>
      <c r="C1459" s="99">
        <v>33953.392184734301</v>
      </c>
      <c r="D1459" s="99">
        <v>0</v>
      </c>
      <c r="E1459" s="99">
        <v>3638.46548941731</v>
      </c>
      <c r="F1459" s="99">
        <v>2973.4451604783499</v>
      </c>
      <c r="G1459" s="99">
        <v>1088.0340179354</v>
      </c>
      <c r="H1459" s="99">
        <v>0</v>
      </c>
      <c r="I1459" s="99">
        <v>0</v>
      </c>
      <c r="J1459" s="99">
        <v>20710.822223901701</v>
      </c>
      <c r="K1459" s="99">
        <v>2.9325637980655301</v>
      </c>
      <c r="L1459" s="99">
        <v>51.060798452701398</v>
      </c>
      <c r="M1459" s="99">
        <v>16148.506420612301</v>
      </c>
      <c r="N1459" s="99">
        <v>3046.2845251262202</v>
      </c>
      <c r="O1459" s="99">
        <v>0</v>
      </c>
      <c r="P1459" s="99">
        <v>16557.995722055399</v>
      </c>
      <c r="Q1459" s="99">
        <v>1884.8588483035601</v>
      </c>
      <c r="R1459" s="99">
        <v>0</v>
      </c>
      <c r="S1459" s="99">
        <v>1087.39008241892</v>
      </c>
      <c r="T1459" s="99">
        <v>0</v>
      </c>
      <c r="U1459" s="99">
        <v>20708.189735412601</v>
      </c>
      <c r="V1459" s="99">
        <v>1647400.9223938</v>
      </c>
      <c r="W1459" s="99">
        <v>0</v>
      </c>
      <c r="X1459" s="99">
        <v>174990.066785812</v>
      </c>
      <c r="Y1459" s="99">
        <v>111168.436161041</v>
      </c>
      <c r="Z1459" s="99">
        <v>122614.205964088</v>
      </c>
      <c r="AA1459" s="99">
        <v>0</v>
      </c>
      <c r="AB1459" s="99">
        <v>0</v>
      </c>
      <c r="AC1459" s="99">
        <v>6196379.19384766</v>
      </c>
      <c r="AD1459" s="99">
        <v>146.71525234170301</v>
      </c>
      <c r="AE1459" s="99">
        <v>5453.3412994146302</v>
      </c>
      <c r="AF1459" s="99">
        <v>667667.32404327404</v>
      </c>
      <c r="AG1459" s="99">
        <v>327031.218173981</v>
      </c>
      <c r="AH1459" s="99">
        <v>0</v>
      </c>
      <c r="AI1459" s="99">
        <v>638758.26040649402</v>
      </c>
      <c r="AJ1459" s="99">
        <v>181445.80673980701</v>
      </c>
      <c r="AK1459" s="99">
        <v>0</v>
      </c>
      <c r="AL1459" s="99">
        <v>120958.753257751</v>
      </c>
      <c r="AM1459" s="99">
        <v>0</v>
      </c>
      <c r="AN1459" s="99">
        <v>6226855.2321167002</v>
      </c>
      <c r="AO1459" s="99">
        <v>16008116.4228516</v>
      </c>
      <c r="AP1459" s="99">
        <v>0</v>
      </c>
      <c r="AQ1459" s="99">
        <v>1522665.2685546901</v>
      </c>
      <c r="AR1459" s="99">
        <v>954996.20695495605</v>
      </c>
      <c r="AS1459" s="99">
        <v>1088032.3357391399</v>
      </c>
      <c r="AT1459" s="99">
        <v>0</v>
      </c>
      <c r="AU1459" s="99">
        <v>0</v>
      </c>
      <c r="AV1459" s="99">
        <v>20802631.6010742</v>
      </c>
      <c r="AW1459" s="99">
        <v>504.88626181706798</v>
      </c>
      <c r="AX1459" s="99">
        <v>44811.588719844804</v>
      </c>
      <c r="AY1459" s="99">
        <v>6612906.6716918899</v>
      </c>
      <c r="AZ1459" s="99">
        <v>2900779.5051879901</v>
      </c>
      <c r="BA1459" s="99">
        <v>0</v>
      </c>
      <c r="BB1459" s="99">
        <v>6261102.5481567401</v>
      </c>
      <c r="BC1459" s="99">
        <v>1639686.4418029799</v>
      </c>
      <c r="BD1459" s="99">
        <v>0</v>
      </c>
      <c r="BE1459" s="99">
        <v>1065229.54533386</v>
      </c>
      <c r="BF1459" s="99">
        <v>0</v>
      </c>
      <c r="BG1459" s="99">
        <v>20833643.239746101</v>
      </c>
      <c r="BH1459" s="99">
        <v>4660000.9234619103</v>
      </c>
      <c r="BI1459" s="99">
        <v>0</v>
      </c>
      <c r="BJ1459" s="99">
        <v>805510.72036743199</v>
      </c>
      <c r="BK1459" s="99">
        <v>590260.63806152297</v>
      </c>
      <c r="BL1459" s="99">
        <v>0</v>
      </c>
      <c r="BM1459" s="99">
        <v>0</v>
      </c>
      <c r="BN1459" s="99">
        <v>0</v>
      </c>
      <c r="BO1459" s="99">
        <v>0</v>
      </c>
      <c r="BP1459" s="99">
        <v>0</v>
      </c>
      <c r="BQ1459" s="99">
        <v>0</v>
      </c>
      <c r="BR1459" s="99">
        <v>2264377.3847656301</v>
      </c>
      <c r="BS1459" s="99">
        <v>1091263.4767456099</v>
      </c>
      <c r="BT1459" s="99">
        <v>0</v>
      </c>
      <c r="BU1459" s="99">
        <v>1029552.69998932</v>
      </c>
      <c r="BV1459" s="99">
        <v>958830.72691345203</v>
      </c>
      <c r="BW1459" s="99">
        <v>0</v>
      </c>
      <c r="BX1459" s="99">
        <v>191559.65931701701</v>
      </c>
      <c r="BY1459" s="99">
        <v>0</v>
      </c>
      <c r="BZ1459" s="99">
        <v>0</v>
      </c>
      <c r="CA1459" s="99">
        <v>37617.413717269897</v>
      </c>
      <c r="CB1459" s="99">
        <v>1826321.1505432101</v>
      </c>
      <c r="CC1459" s="99">
        <v>17564609.012939502</v>
      </c>
      <c r="CD1459" s="99">
        <v>5471967.6898803702</v>
      </c>
      <c r="CE1459" s="99">
        <v>1088.48394238949</v>
      </c>
      <c r="CF1459" s="99">
        <v>124534.100814819</v>
      </c>
      <c r="CG1459" s="99">
        <v>1101095.7356109601</v>
      </c>
      <c r="CH1459" s="99">
        <v>0</v>
      </c>
      <c r="CI1459" s="99">
        <v>38702.946543693499</v>
      </c>
      <c r="CJ1459" s="99">
        <v>1954442.4228057901</v>
      </c>
      <c r="CK1459" s="99">
        <v>18699073.871093798</v>
      </c>
      <c r="CL1459" s="99">
        <v>5684485.3911743201</v>
      </c>
      <c r="CM1459" s="166">
        <v>59257.008563995398</v>
      </c>
      <c r="CN1459" s="166">
        <v>8177845.2086181603</v>
      </c>
      <c r="CO1459" s="166">
        <v>39556363.706054702</v>
      </c>
      <c r="CP1459" s="99">
        <v>5684485.3911743201</v>
      </c>
      <c r="CQ1459" s="99">
        <v>0</v>
      </c>
      <c r="CR1459" s="99">
        <v>0</v>
      </c>
      <c r="CS1459" s="99">
        <v>0</v>
      </c>
      <c r="CT1459" s="99">
        <v>0</v>
      </c>
      <c r="CU1459" s="98">
        <v>3642.5525043500002</v>
      </c>
      <c r="CV1459" s="98">
        <v>21675.992629731001</v>
      </c>
      <c r="CW1459" s="98">
        <v>1950855.2513580292</v>
      </c>
      <c r="CX1459" s="98">
        <v>18665704.74855046</v>
      </c>
    </row>
    <row r="1460" spans="1:102" x14ac:dyDescent="0.2">
      <c r="A1460" s="98" t="s">
        <v>74</v>
      </c>
      <c r="B1460" s="100">
        <v>43070</v>
      </c>
      <c r="C1460" s="99">
        <v>33957.942900657697</v>
      </c>
      <c r="D1460" s="99">
        <v>0</v>
      </c>
      <c r="E1460" s="99">
        <v>3567.1571925878502</v>
      </c>
      <c r="F1460" s="99">
        <v>2925.3751295805</v>
      </c>
      <c r="G1460" s="99">
        <v>1101.6947750300201</v>
      </c>
      <c r="H1460" s="99">
        <v>0</v>
      </c>
      <c r="I1460" s="99">
        <v>0</v>
      </c>
      <c r="J1460" s="99">
        <v>20410.359452009201</v>
      </c>
      <c r="K1460" s="99">
        <v>2.1984777403995399</v>
      </c>
      <c r="L1460" s="99">
        <v>34.812821765895897</v>
      </c>
      <c r="M1460" s="99">
        <v>16199.3823117018</v>
      </c>
      <c r="N1460" s="99">
        <v>3007.6971691548802</v>
      </c>
      <c r="O1460" s="99">
        <v>0</v>
      </c>
      <c r="P1460" s="99">
        <v>16404.796267986301</v>
      </c>
      <c r="Q1460" s="99">
        <v>1859.5359479188901</v>
      </c>
      <c r="R1460" s="99">
        <v>0</v>
      </c>
      <c r="S1460" s="99">
        <v>1094.06750993431</v>
      </c>
      <c r="T1460" s="99">
        <v>0</v>
      </c>
      <c r="U1460" s="99">
        <v>20414.416766643499</v>
      </c>
      <c r="V1460" s="99">
        <v>1635645.47015381</v>
      </c>
      <c r="W1460" s="99">
        <v>0</v>
      </c>
      <c r="X1460" s="99">
        <v>172137.70882606501</v>
      </c>
      <c r="Y1460" s="99">
        <v>111398.559761047</v>
      </c>
      <c r="Z1460" s="99">
        <v>126584.84318733199</v>
      </c>
      <c r="AA1460" s="99">
        <v>0</v>
      </c>
      <c r="AB1460" s="99">
        <v>0</v>
      </c>
      <c r="AC1460" s="99">
        <v>6193704.88952637</v>
      </c>
      <c r="AD1460" s="99">
        <v>160.596218779683</v>
      </c>
      <c r="AE1460" s="99">
        <v>2549.3458741009199</v>
      </c>
      <c r="AF1460" s="99">
        <v>664415.77346801804</v>
      </c>
      <c r="AG1460" s="99">
        <v>321318.93014907802</v>
      </c>
      <c r="AH1460" s="99">
        <v>0</v>
      </c>
      <c r="AI1460" s="99">
        <v>628918.98951721203</v>
      </c>
      <c r="AJ1460" s="99">
        <v>183691.05514526399</v>
      </c>
      <c r="AK1460" s="99">
        <v>0</v>
      </c>
      <c r="AL1460" s="99">
        <v>125443.060718536</v>
      </c>
      <c r="AM1460" s="99">
        <v>0</v>
      </c>
      <c r="AN1460" s="99">
        <v>6210263.2935790997</v>
      </c>
      <c r="AO1460" s="99">
        <v>15941615.4799805</v>
      </c>
      <c r="AP1460" s="99">
        <v>0</v>
      </c>
      <c r="AQ1460" s="99">
        <v>1502652.7784728999</v>
      </c>
      <c r="AR1460" s="99">
        <v>951182.04051208496</v>
      </c>
      <c r="AS1460" s="99">
        <v>1121371.0014801</v>
      </c>
      <c r="AT1460" s="99">
        <v>0</v>
      </c>
      <c r="AU1460" s="99">
        <v>0</v>
      </c>
      <c r="AV1460" s="99">
        <v>20825241.9379883</v>
      </c>
      <c r="AW1460" s="99">
        <v>554.49807620793604</v>
      </c>
      <c r="AX1460" s="99">
        <v>22484.663197040602</v>
      </c>
      <c r="AY1460" s="99">
        <v>6656380.9600219699</v>
      </c>
      <c r="AZ1460" s="99">
        <v>2875031.1232604999</v>
      </c>
      <c r="BA1460" s="99">
        <v>0</v>
      </c>
      <c r="BB1460" s="99">
        <v>6188806.9469604502</v>
      </c>
      <c r="BC1460" s="99">
        <v>1670376.43345642</v>
      </c>
      <c r="BD1460" s="99">
        <v>0</v>
      </c>
      <c r="BE1460" s="99">
        <v>1114708.03514099</v>
      </c>
      <c r="BF1460" s="99">
        <v>0</v>
      </c>
      <c r="BG1460" s="99">
        <v>20880454.266845699</v>
      </c>
      <c r="BH1460" s="99">
        <v>4663906.8798217801</v>
      </c>
      <c r="BI1460" s="99">
        <v>0</v>
      </c>
      <c r="BJ1460" s="99">
        <v>803388.61853790295</v>
      </c>
      <c r="BK1460" s="99">
        <v>580734.22210693394</v>
      </c>
      <c r="BL1460" s="99">
        <v>0</v>
      </c>
      <c r="BM1460" s="99">
        <v>0</v>
      </c>
      <c r="BN1460" s="99">
        <v>0</v>
      </c>
      <c r="BO1460" s="99">
        <v>0</v>
      </c>
      <c r="BP1460" s="99">
        <v>0</v>
      </c>
      <c r="BQ1460" s="99">
        <v>0</v>
      </c>
      <c r="BR1460" s="99">
        <v>2268508.6539917002</v>
      </c>
      <c r="BS1460" s="99">
        <v>1077170.5235290499</v>
      </c>
      <c r="BT1460" s="99">
        <v>0</v>
      </c>
      <c r="BU1460" s="99">
        <v>1195312.98999023</v>
      </c>
      <c r="BV1460" s="99">
        <v>969139.89685058605</v>
      </c>
      <c r="BW1460" s="99">
        <v>0</v>
      </c>
      <c r="BX1460" s="99">
        <v>221188.98920249901</v>
      </c>
      <c r="BY1460" s="99">
        <v>0</v>
      </c>
      <c r="BZ1460" s="99">
        <v>0</v>
      </c>
      <c r="CA1460" s="99">
        <v>37501.995031356797</v>
      </c>
      <c r="CB1460" s="99">
        <v>1807361.7266845701</v>
      </c>
      <c r="CC1460" s="99">
        <v>17482492.931396499</v>
      </c>
      <c r="CD1460" s="99">
        <v>5465504.8623657199</v>
      </c>
      <c r="CE1460" s="99">
        <v>1101.46360450983</v>
      </c>
      <c r="CF1460" s="99">
        <v>126384.19306373601</v>
      </c>
      <c r="CG1460" s="99">
        <v>1118660.88452148</v>
      </c>
      <c r="CH1460" s="99">
        <v>0</v>
      </c>
      <c r="CI1460" s="99">
        <v>38606.553086280801</v>
      </c>
      <c r="CJ1460" s="99">
        <v>1936487.3815765399</v>
      </c>
      <c r="CK1460" s="99">
        <v>18597371.784667999</v>
      </c>
      <c r="CL1460" s="99">
        <v>5683953.0978393601</v>
      </c>
      <c r="CM1460" s="166">
        <v>58898.184242725401</v>
      </c>
      <c r="CN1460" s="166">
        <v>8149493.2661743201</v>
      </c>
      <c r="CO1460" s="166">
        <v>39432242.124511696</v>
      </c>
      <c r="CP1460" s="99">
        <v>5683953.0978393601</v>
      </c>
      <c r="CQ1460" s="99">
        <v>0</v>
      </c>
      <c r="CR1460" s="99">
        <v>0</v>
      </c>
      <c r="CS1460" s="99">
        <v>0</v>
      </c>
      <c r="CT1460" s="99">
        <v>0</v>
      </c>
      <c r="CU1460" s="98">
        <v>3567.923985381</v>
      </c>
      <c r="CV1460" s="98">
        <v>21394.435897427</v>
      </c>
      <c r="CW1460" s="98">
        <v>1933745.919748306</v>
      </c>
      <c r="CX1460" s="98">
        <v>18601153.81591798</v>
      </c>
    </row>
    <row r="1461" spans="1:102" x14ac:dyDescent="0.2">
      <c r="A1461" s="98" t="s">
        <v>74</v>
      </c>
      <c r="B1461" s="100">
        <v>43160</v>
      </c>
      <c r="C1461" s="99">
        <v>33565.273125648499</v>
      </c>
      <c r="D1461" s="99">
        <v>0</v>
      </c>
      <c r="E1461" s="99">
        <v>3529.89627161622</v>
      </c>
      <c r="F1461" s="99">
        <v>2907.2534096538998</v>
      </c>
      <c r="G1461" s="99">
        <v>1108.91367460787</v>
      </c>
      <c r="H1461" s="99">
        <v>0</v>
      </c>
      <c r="I1461" s="99">
        <v>0</v>
      </c>
      <c r="J1461" s="99">
        <v>20357.324429988901</v>
      </c>
      <c r="K1461" s="99">
        <v>1.9470685874111999</v>
      </c>
      <c r="L1461" s="99">
        <v>29.107600398594499</v>
      </c>
      <c r="M1461" s="99">
        <v>15937.7730891705</v>
      </c>
      <c r="N1461" s="99">
        <v>2962.59821301699</v>
      </c>
      <c r="O1461" s="99">
        <v>0</v>
      </c>
      <c r="P1461" s="99">
        <v>16233.9409805536</v>
      </c>
      <c r="Q1461" s="99">
        <v>1841.96923135221</v>
      </c>
      <c r="R1461" s="99">
        <v>0</v>
      </c>
      <c r="S1461" s="99">
        <v>1115.87579585612</v>
      </c>
      <c r="T1461" s="99">
        <v>0</v>
      </c>
      <c r="U1461" s="99">
        <v>20361.436615943901</v>
      </c>
      <c r="V1461" s="99">
        <v>1620950.60775757</v>
      </c>
      <c r="W1461" s="99">
        <v>0</v>
      </c>
      <c r="X1461" s="99">
        <v>165442.78631210301</v>
      </c>
      <c r="Y1461" s="99">
        <v>106851.869101524</v>
      </c>
      <c r="Z1461" s="99">
        <v>123101.670497894</v>
      </c>
      <c r="AA1461" s="99">
        <v>0</v>
      </c>
      <c r="AB1461" s="99">
        <v>0</v>
      </c>
      <c r="AC1461" s="99">
        <v>6180454.7025146503</v>
      </c>
      <c r="AD1461" s="99">
        <v>141.10523550026099</v>
      </c>
      <c r="AE1461" s="99">
        <v>1043.8123628795099</v>
      </c>
      <c r="AF1461" s="99">
        <v>664477.48709869396</v>
      </c>
      <c r="AG1461" s="99">
        <v>310174.25068664597</v>
      </c>
      <c r="AH1461" s="99">
        <v>0</v>
      </c>
      <c r="AI1461" s="99">
        <v>625389.88729858398</v>
      </c>
      <c r="AJ1461" s="99">
        <v>186351.27880859401</v>
      </c>
      <c r="AK1461" s="99">
        <v>0</v>
      </c>
      <c r="AL1461" s="99">
        <v>124108.109114647</v>
      </c>
      <c r="AM1461" s="99">
        <v>0</v>
      </c>
      <c r="AN1461" s="99">
        <v>6183822.1976318397</v>
      </c>
      <c r="AO1461" s="99">
        <v>15935926.607543901</v>
      </c>
      <c r="AP1461" s="99">
        <v>0</v>
      </c>
      <c r="AQ1461" s="99">
        <v>1465122.4704132101</v>
      </c>
      <c r="AR1461" s="99">
        <v>925265.68327331496</v>
      </c>
      <c r="AS1461" s="99">
        <v>1098602.3254394501</v>
      </c>
      <c r="AT1461" s="99">
        <v>0</v>
      </c>
      <c r="AU1461" s="99">
        <v>0</v>
      </c>
      <c r="AV1461" s="99">
        <v>20908604.449462902</v>
      </c>
      <c r="AW1461" s="99">
        <v>490.30351316928898</v>
      </c>
      <c r="AX1461" s="99">
        <v>13931.2553200722</v>
      </c>
      <c r="AY1461" s="99">
        <v>6741045.8604126005</v>
      </c>
      <c r="AZ1461" s="99">
        <v>2845576.3427429199</v>
      </c>
      <c r="BA1461" s="99">
        <v>0</v>
      </c>
      <c r="BB1461" s="99">
        <v>6196756.11218262</v>
      </c>
      <c r="BC1461" s="99">
        <v>1710357.9614105199</v>
      </c>
      <c r="BD1461" s="99">
        <v>0</v>
      </c>
      <c r="BE1461" s="99">
        <v>1107401.2563781701</v>
      </c>
      <c r="BF1461" s="99">
        <v>0</v>
      </c>
      <c r="BG1461" s="99">
        <v>20977367.807128899</v>
      </c>
      <c r="BH1461" s="99">
        <v>4635823.97839355</v>
      </c>
      <c r="BI1461" s="99">
        <v>0</v>
      </c>
      <c r="BJ1461" s="99">
        <v>798006.29338073696</v>
      </c>
      <c r="BK1461" s="99">
        <v>573632.29566192604</v>
      </c>
      <c r="BL1461" s="99">
        <v>0</v>
      </c>
      <c r="BM1461" s="99">
        <v>0</v>
      </c>
      <c r="BN1461" s="99">
        <v>0</v>
      </c>
      <c r="BO1461" s="99">
        <v>0</v>
      </c>
      <c r="BP1461" s="99">
        <v>0</v>
      </c>
      <c r="BQ1461" s="99">
        <v>0</v>
      </c>
      <c r="BR1461" s="99">
        <v>2271125.98858643</v>
      </c>
      <c r="BS1461" s="99">
        <v>1042405.12520599</v>
      </c>
      <c r="BT1461" s="99">
        <v>0</v>
      </c>
      <c r="BU1461" s="99">
        <v>1174518.9291992199</v>
      </c>
      <c r="BV1461" s="99">
        <v>984697.11569976795</v>
      </c>
      <c r="BW1461" s="99">
        <v>0</v>
      </c>
      <c r="BX1461" s="99">
        <v>223484.99767494199</v>
      </c>
      <c r="BY1461" s="99">
        <v>0</v>
      </c>
      <c r="BZ1461" s="99">
        <v>0</v>
      </c>
      <c r="CA1461" s="99">
        <v>37083.624936103799</v>
      </c>
      <c r="CB1461" s="99">
        <v>1788991.0175628699</v>
      </c>
      <c r="CC1461" s="99">
        <v>17433249.521728501</v>
      </c>
      <c r="CD1461" s="99">
        <v>5435215.9379272498</v>
      </c>
      <c r="CE1461" s="99">
        <v>1109.9943654388201</v>
      </c>
      <c r="CF1461" s="99">
        <v>124488.820982933</v>
      </c>
      <c r="CG1461" s="99">
        <v>1111200.17668152</v>
      </c>
      <c r="CH1461" s="99">
        <v>0</v>
      </c>
      <c r="CI1461" s="99">
        <v>38193.363728046403</v>
      </c>
      <c r="CJ1461" s="99">
        <v>1910822.1197052</v>
      </c>
      <c r="CK1461" s="99">
        <v>18536804.7822266</v>
      </c>
      <c r="CL1461" s="99">
        <v>5650456.3822631799</v>
      </c>
      <c r="CM1461" s="166">
        <v>58441.147974968</v>
      </c>
      <c r="CN1461" s="166">
        <v>8100213.8014526404</v>
      </c>
      <c r="CO1461" s="166">
        <v>39536773.729980499</v>
      </c>
      <c r="CP1461" s="99">
        <v>5650456.3822631799</v>
      </c>
      <c r="CQ1461" s="99">
        <v>0</v>
      </c>
      <c r="CR1461" s="99">
        <v>0</v>
      </c>
      <c r="CS1461" s="99">
        <v>0</v>
      </c>
      <c r="CT1461" s="99">
        <v>0</v>
      </c>
      <c r="CU1461" s="98">
        <v>3531.4225526529999</v>
      </c>
      <c r="CV1461" s="98">
        <v>21331.371300438001</v>
      </c>
      <c r="CW1461" s="98">
        <v>1913479.838545803</v>
      </c>
      <c r="CX1461" s="98">
        <v>18544449.698410019</v>
      </c>
    </row>
    <row r="1462" spans="1:102" x14ac:dyDescent="0.2">
      <c r="A1462" s="98" t="s">
        <v>74</v>
      </c>
      <c r="B1462" s="100">
        <v>43252</v>
      </c>
      <c r="C1462" s="99">
        <v>33587.371052265204</v>
      </c>
      <c r="D1462" s="99">
        <v>0</v>
      </c>
      <c r="E1462" s="99">
        <v>3470.3611954748599</v>
      </c>
      <c r="F1462" s="99">
        <v>2876.29202738404</v>
      </c>
      <c r="G1462" s="99">
        <v>1113.7479813247901</v>
      </c>
      <c r="H1462" s="99">
        <v>0</v>
      </c>
      <c r="I1462" s="99">
        <v>0</v>
      </c>
      <c r="J1462" s="99">
        <v>20284.552728176099</v>
      </c>
      <c r="K1462" s="99">
        <v>1.9284526764240599</v>
      </c>
      <c r="L1462" s="99">
        <v>37.286293349694503</v>
      </c>
      <c r="M1462" s="99">
        <v>16077.0617165565</v>
      </c>
      <c r="N1462" s="99">
        <v>2879.5438087284601</v>
      </c>
      <c r="O1462" s="99">
        <v>0</v>
      </c>
      <c r="P1462" s="99">
        <v>16196.175192356101</v>
      </c>
      <c r="Q1462" s="99">
        <v>1821.6123043149701</v>
      </c>
      <c r="R1462" s="99">
        <v>0</v>
      </c>
      <c r="S1462" s="99">
        <v>1110.3580730408401</v>
      </c>
      <c r="T1462" s="99">
        <v>0</v>
      </c>
      <c r="U1462" s="99">
        <v>20289.576966047302</v>
      </c>
      <c r="V1462" s="99">
        <v>1611822.4454803499</v>
      </c>
      <c r="W1462" s="99">
        <v>0</v>
      </c>
      <c r="X1462" s="99">
        <v>160908.87542533901</v>
      </c>
      <c r="Y1462" s="99">
        <v>105978.735684395</v>
      </c>
      <c r="Z1462" s="99">
        <v>121592.86547756199</v>
      </c>
      <c r="AA1462" s="99">
        <v>0</v>
      </c>
      <c r="AB1462" s="99">
        <v>0</v>
      </c>
      <c r="AC1462" s="99">
        <v>6160326.0402832003</v>
      </c>
      <c r="AD1462" s="99">
        <v>142.64717624708999</v>
      </c>
      <c r="AE1462" s="99">
        <v>3280.6700257957</v>
      </c>
      <c r="AF1462" s="99">
        <v>662527.035362244</v>
      </c>
      <c r="AG1462" s="99">
        <v>297535.86183548003</v>
      </c>
      <c r="AH1462" s="99">
        <v>0</v>
      </c>
      <c r="AI1462" s="99">
        <v>613115.36026001</v>
      </c>
      <c r="AJ1462" s="99">
        <v>185906.998529434</v>
      </c>
      <c r="AK1462" s="99">
        <v>0</v>
      </c>
      <c r="AL1462" s="99">
        <v>121098.317000389</v>
      </c>
      <c r="AM1462" s="99">
        <v>0</v>
      </c>
      <c r="AN1462" s="99">
        <v>6187864.3018188505</v>
      </c>
      <c r="AO1462" s="99">
        <v>15968655.5583496</v>
      </c>
      <c r="AP1462" s="99">
        <v>0</v>
      </c>
      <c r="AQ1462" s="99">
        <v>1423431.20835876</v>
      </c>
      <c r="AR1462" s="99">
        <v>916466.82591247605</v>
      </c>
      <c r="AS1462" s="99">
        <v>1088667.1000671401</v>
      </c>
      <c r="AT1462" s="99">
        <v>0</v>
      </c>
      <c r="AU1462" s="99">
        <v>0</v>
      </c>
      <c r="AV1462" s="99">
        <v>21045074.5700684</v>
      </c>
      <c r="AW1462" s="99">
        <v>499.09879655018398</v>
      </c>
      <c r="AX1462" s="99">
        <v>34402.133957862898</v>
      </c>
      <c r="AY1462" s="99">
        <v>6695624.8916015597</v>
      </c>
      <c r="AZ1462" s="99">
        <v>2677211.53125</v>
      </c>
      <c r="BA1462" s="99">
        <v>0</v>
      </c>
      <c r="BB1462" s="99">
        <v>6115219.2501831101</v>
      </c>
      <c r="BC1462" s="99">
        <v>1707441.1630554199</v>
      </c>
      <c r="BD1462" s="99">
        <v>0</v>
      </c>
      <c r="BE1462" s="99">
        <v>1085143.6195220901</v>
      </c>
      <c r="BF1462" s="99">
        <v>0</v>
      </c>
      <c r="BG1462" s="99">
        <v>21065691.808593798</v>
      </c>
      <c r="BH1462" s="99">
        <v>4615832.5462036096</v>
      </c>
      <c r="BI1462" s="99">
        <v>0</v>
      </c>
      <c r="BJ1462" s="99">
        <v>784373.65283966099</v>
      </c>
      <c r="BK1462" s="99">
        <v>566288.25843811</v>
      </c>
      <c r="BL1462" s="99">
        <v>0</v>
      </c>
      <c r="BM1462" s="99">
        <v>0</v>
      </c>
      <c r="BN1462" s="99">
        <v>0</v>
      </c>
      <c r="BO1462" s="99">
        <v>0</v>
      </c>
      <c r="BP1462" s="99">
        <v>0</v>
      </c>
      <c r="BQ1462" s="99">
        <v>0</v>
      </c>
      <c r="BR1462" s="99">
        <v>2278104.4208374</v>
      </c>
      <c r="BS1462" s="99">
        <v>1006818.92359924</v>
      </c>
      <c r="BT1462" s="99">
        <v>0</v>
      </c>
      <c r="BU1462" s="99">
        <v>1164566.71034241</v>
      </c>
      <c r="BV1462" s="99">
        <v>981949.21139526402</v>
      </c>
      <c r="BW1462" s="99">
        <v>0</v>
      </c>
      <c r="BX1462" s="99">
        <v>220746.102210999</v>
      </c>
      <c r="BY1462" s="99">
        <v>0</v>
      </c>
      <c r="BZ1462" s="99">
        <v>0</v>
      </c>
      <c r="CA1462" s="99">
        <v>37066.113577842698</v>
      </c>
      <c r="CB1462" s="99">
        <v>1773489.64543152</v>
      </c>
      <c r="CC1462" s="99">
        <v>17444537.6962891</v>
      </c>
      <c r="CD1462" s="99">
        <v>5396124.4747924795</v>
      </c>
      <c r="CE1462" s="99">
        <v>1112.21448284388</v>
      </c>
      <c r="CF1462" s="99">
        <v>122380.66132640799</v>
      </c>
      <c r="CG1462" s="99">
        <v>1096096.6317749</v>
      </c>
      <c r="CH1462" s="99">
        <v>0</v>
      </c>
      <c r="CI1462" s="99">
        <v>38177.188183784499</v>
      </c>
      <c r="CJ1462" s="99">
        <v>1898998.5664520301</v>
      </c>
      <c r="CK1462" s="99">
        <v>18538418.325195301</v>
      </c>
      <c r="CL1462" s="99">
        <v>5608395.1212768601</v>
      </c>
      <c r="CM1462" s="166">
        <v>58354.813885211901</v>
      </c>
      <c r="CN1462" s="166">
        <v>8080178.3872680701</v>
      </c>
      <c r="CO1462" s="166">
        <v>39556638.295410201</v>
      </c>
      <c r="CP1462" s="99">
        <v>5608395.1212768601</v>
      </c>
      <c r="CQ1462" s="99">
        <v>0</v>
      </c>
      <c r="CR1462" s="99">
        <v>0</v>
      </c>
      <c r="CS1462" s="99">
        <v>0</v>
      </c>
      <c r="CT1462" s="99">
        <v>0</v>
      </c>
      <c r="CU1462" s="98">
        <v>3472.7850418339999</v>
      </c>
      <c r="CV1462" s="98">
        <v>21252.6791491</v>
      </c>
      <c r="CW1462" s="98">
        <v>1895870.3067579279</v>
      </c>
      <c r="CX1462" s="98">
        <v>18540634.328063998</v>
      </c>
    </row>
    <row r="1463" spans="1:102" x14ac:dyDescent="0.2">
      <c r="A1463" s="98" t="s">
        <v>74</v>
      </c>
      <c r="B1463" s="100">
        <v>43344</v>
      </c>
      <c r="C1463" s="99">
        <v>33487.472896575899</v>
      </c>
      <c r="D1463" s="99">
        <v>0</v>
      </c>
      <c r="E1463" s="99">
        <v>3397.7860854566102</v>
      </c>
      <c r="F1463" s="99">
        <v>2833.1908628344499</v>
      </c>
      <c r="G1463" s="99">
        <v>1118.0028100311799</v>
      </c>
      <c r="H1463" s="99">
        <v>0</v>
      </c>
      <c r="I1463" s="99">
        <v>0</v>
      </c>
      <c r="J1463" s="99">
        <v>20350.5876452923</v>
      </c>
      <c r="K1463" s="99">
        <v>0.97168312748544805</v>
      </c>
      <c r="L1463" s="99">
        <v>55.152367750182698</v>
      </c>
      <c r="M1463" s="99">
        <v>16048.5457674265</v>
      </c>
      <c r="N1463" s="99">
        <v>2799.96534919739</v>
      </c>
      <c r="O1463" s="99">
        <v>0</v>
      </c>
      <c r="P1463" s="99">
        <v>16247.5986914635</v>
      </c>
      <c r="Q1463" s="99">
        <v>1782.49890176952</v>
      </c>
      <c r="R1463" s="99">
        <v>0</v>
      </c>
      <c r="S1463" s="99">
        <v>1144.35587833822</v>
      </c>
      <c r="T1463" s="99">
        <v>0</v>
      </c>
      <c r="U1463" s="99">
        <v>20343.754304409002</v>
      </c>
      <c r="V1463" s="99">
        <v>1602953.75457764</v>
      </c>
      <c r="W1463" s="99">
        <v>0</v>
      </c>
      <c r="X1463" s="99">
        <v>155537.61290931699</v>
      </c>
      <c r="Y1463" s="99">
        <v>103015.734951019</v>
      </c>
      <c r="Z1463" s="99">
        <v>122235.924630165</v>
      </c>
      <c r="AA1463" s="99">
        <v>0</v>
      </c>
      <c r="AB1463" s="99">
        <v>0</v>
      </c>
      <c r="AC1463" s="99">
        <v>6146783.5626220703</v>
      </c>
      <c r="AD1463" s="99">
        <v>88.080104500986593</v>
      </c>
      <c r="AE1463" s="99">
        <v>1813.14136697352</v>
      </c>
      <c r="AF1463" s="99">
        <v>664091.88768768299</v>
      </c>
      <c r="AG1463" s="99">
        <v>290452.32431030303</v>
      </c>
      <c r="AH1463" s="99">
        <v>0</v>
      </c>
      <c r="AI1463" s="99">
        <v>611615.85733032203</v>
      </c>
      <c r="AJ1463" s="99">
        <v>183754.84059143101</v>
      </c>
      <c r="AK1463" s="99">
        <v>0</v>
      </c>
      <c r="AL1463" s="99">
        <v>124435.979617119</v>
      </c>
      <c r="AM1463" s="99">
        <v>0</v>
      </c>
      <c r="AN1463" s="99">
        <v>6144454.5702514602</v>
      </c>
      <c r="AO1463" s="99">
        <v>15948191.9075928</v>
      </c>
      <c r="AP1463" s="99">
        <v>0</v>
      </c>
      <c r="AQ1463" s="99">
        <v>1377291.48120117</v>
      </c>
      <c r="AR1463" s="99">
        <v>889153.14917755104</v>
      </c>
      <c r="AS1463" s="99">
        <v>1098276.85899353</v>
      </c>
      <c r="AT1463" s="99">
        <v>0</v>
      </c>
      <c r="AU1463" s="99">
        <v>0</v>
      </c>
      <c r="AV1463" s="99">
        <v>21070234.262207001</v>
      </c>
      <c r="AW1463" s="99">
        <v>309.14978256076603</v>
      </c>
      <c r="AX1463" s="99">
        <v>18260.872974395799</v>
      </c>
      <c r="AY1463" s="99">
        <v>6740211.2561645498</v>
      </c>
      <c r="AZ1463" s="99">
        <v>2640026.1908874498</v>
      </c>
      <c r="BA1463" s="99">
        <v>0</v>
      </c>
      <c r="BB1463" s="99">
        <v>6104592.5056762705</v>
      </c>
      <c r="BC1463" s="99">
        <v>1699875.0884704599</v>
      </c>
      <c r="BD1463" s="99">
        <v>0</v>
      </c>
      <c r="BE1463" s="99">
        <v>1111490.24145508</v>
      </c>
      <c r="BF1463" s="99">
        <v>0</v>
      </c>
      <c r="BG1463" s="99">
        <v>21082717.0161133</v>
      </c>
      <c r="BH1463" s="99">
        <v>4601868.7625732403</v>
      </c>
      <c r="BI1463" s="99">
        <v>0</v>
      </c>
      <c r="BJ1463" s="99">
        <v>765939.22964477504</v>
      </c>
      <c r="BK1463" s="99">
        <v>559211.08045196498</v>
      </c>
      <c r="BL1463" s="99">
        <v>0</v>
      </c>
      <c r="BM1463" s="99">
        <v>0</v>
      </c>
      <c r="BN1463" s="99">
        <v>0</v>
      </c>
      <c r="BO1463" s="99">
        <v>0</v>
      </c>
      <c r="BP1463" s="99">
        <v>0</v>
      </c>
      <c r="BQ1463" s="99">
        <v>0</v>
      </c>
      <c r="BR1463" s="99">
        <v>2291668.1652526902</v>
      </c>
      <c r="BS1463" s="99">
        <v>988838.65633392299</v>
      </c>
      <c r="BT1463" s="99">
        <v>0</v>
      </c>
      <c r="BU1463" s="99">
        <v>978161.07246398902</v>
      </c>
      <c r="BV1463" s="99">
        <v>974299.22717285203</v>
      </c>
      <c r="BW1463" s="99">
        <v>0</v>
      </c>
      <c r="BX1463" s="99">
        <v>195802.51685333301</v>
      </c>
      <c r="BY1463" s="99">
        <v>0</v>
      </c>
      <c r="BZ1463" s="99">
        <v>0</v>
      </c>
      <c r="CA1463" s="99">
        <v>36917.626667976401</v>
      </c>
      <c r="CB1463" s="99">
        <v>1755743.0354766799</v>
      </c>
      <c r="CC1463" s="99">
        <v>17229586.8210449</v>
      </c>
      <c r="CD1463" s="99">
        <v>5372033.2070922898</v>
      </c>
      <c r="CE1463" s="99">
        <v>1118.7603724747901</v>
      </c>
      <c r="CF1463" s="99">
        <v>120899.547584534</v>
      </c>
      <c r="CG1463" s="99">
        <v>1081646.9348144501</v>
      </c>
      <c r="CH1463" s="99">
        <v>0</v>
      </c>
      <c r="CI1463" s="99">
        <v>38035.482151508302</v>
      </c>
      <c r="CJ1463" s="99">
        <v>1875011.12956238</v>
      </c>
      <c r="CK1463" s="99">
        <v>18348906.207519501</v>
      </c>
      <c r="CL1463" s="99">
        <v>5584269.9091796903</v>
      </c>
      <c r="CM1463" s="166">
        <v>58165.1613235474</v>
      </c>
      <c r="CN1463" s="166">
        <v>8026484.3606567401</v>
      </c>
      <c r="CO1463" s="166">
        <v>39490397.232910201</v>
      </c>
      <c r="CP1463" s="99">
        <v>5584269.9091796903</v>
      </c>
      <c r="CQ1463" s="99">
        <v>0</v>
      </c>
      <c r="CR1463" s="99">
        <v>0</v>
      </c>
      <c r="CS1463" s="99">
        <v>0</v>
      </c>
      <c r="CT1463" s="99">
        <v>0</v>
      </c>
      <c r="CU1463" s="98">
        <v>3400.9533115600002</v>
      </c>
      <c r="CV1463" s="98">
        <v>21316.051432155</v>
      </c>
      <c r="CW1463" s="98">
        <v>1876642.5830612138</v>
      </c>
      <c r="CX1463" s="98">
        <v>18311233.755859349</v>
      </c>
    </row>
    <row r="1464" spans="1:102" x14ac:dyDescent="0.2">
      <c r="A1464" s="98" t="s">
        <v>74</v>
      </c>
      <c r="B1464" s="100">
        <v>43435</v>
      </c>
      <c r="C1464" s="99">
        <v>33169.134001731902</v>
      </c>
      <c r="D1464" s="99">
        <v>0</v>
      </c>
      <c r="E1464" s="99">
        <v>3318.53049656749</v>
      </c>
      <c r="F1464" s="99">
        <v>2788.6201514601698</v>
      </c>
      <c r="G1464" s="99">
        <v>1111.77536951005</v>
      </c>
      <c r="H1464" s="99">
        <v>0</v>
      </c>
      <c r="I1464" s="99">
        <v>0</v>
      </c>
      <c r="J1464" s="99">
        <v>20057.034928083402</v>
      </c>
      <c r="K1464" s="99">
        <v>0</v>
      </c>
      <c r="L1464" s="99">
        <v>0</v>
      </c>
      <c r="M1464" s="99">
        <v>16033.0181506872</v>
      </c>
      <c r="N1464" s="99">
        <v>2711.6243739128099</v>
      </c>
      <c r="O1464" s="99">
        <v>0</v>
      </c>
      <c r="P1464" s="99">
        <v>0</v>
      </c>
      <c r="Q1464" s="99">
        <v>1757.6187339574101</v>
      </c>
      <c r="R1464" s="99">
        <v>0</v>
      </c>
      <c r="S1464" s="99">
        <v>0</v>
      </c>
      <c r="T1464" s="99">
        <v>0</v>
      </c>
      <c r="U1464" s="99">
        <v>20060.966907739599</v>
      </c>
      <c r="V1464" s="99">
        <v>1593866.7142791699</v>
      </c>
      <c r="W1464" s="99">
        <v>0</v>
      </c>
      <c r="X1464" s="99">
        <v>152360.51513290399</v>
      </c>
      <c r="Y1464" s="99">
        <v>100970.045136452</v>
      </c>
      <c r="Z1464" s="99">
        <v>123357.264364243</v>
      </c>
      <c r="AA1464" s="99">
        <v>0</v>
      </c>
      <c r="AB1464" s="99">
        <v>0</v>
      </c>
      <c r="AC1464" s="99">
        <v>6094191.4182128897</v>
      </c>
      <c r="AD1464" s="99">
        <v>0</v>
      </c>
      <c r="AE1464" s="99">
        <v>0</v>
      </c>
      <c r="AF1464" s="99">
        <v>670580.97853851295</v>
      </c>
      <c r="AG1464" s="99">
        <v>282495.79396438599</v>
      </c>
      <c r="AH1464" s="99">
        <v>0</v>
      </c>
      <c r="AI1464" s="99">
        <v>0</v>
      </c>
      <c r="AJ1464" s="99">
        <v>180220.76207733201</v>
      </c>
      <c r="AK1464" s="99">
        <v>0</v>
      </c>
      <c r="AL1464" s="99">
        <v>0</v>
      </c>
      <c r="AM1464" s="99">
        <v>0</v>
      </c>
      <c r="AN1464" s="99">
        <v>6098167.1607665997</v>
      </c>
      <c r="AO1464" s="99">
        <v>16013024.0339355</v>
      </c>
      <c r="AP1464" s="99">
        <v>0</v>
      </c>
      <c r="AQ1464" s="99">
        <v>1368989.73620605</v>
      </c>
      <c r="AR1464" s="99">
        <v>886818.26734924305</v>
      </c>
      <c r="AS1464" s="99">
        <v>1118798.36320496</v>
      </c>
      <c r="AT1464" s="99">
        <v>0</v>
      </c>
      <c r="AU1464" s="99">
        <v>0</v>
      </c>
      <c r="AV1464" s="99">
        <v>21082665.092285201</v>
      </c>
      <c r="AW1464" s="99">
        <v>0</v>
      </c>
      <c r="AX1464" s="99">
        <v>0</v>
      </c>
      <c r="AY1464" s="99">
        <v>6962468.6611328097</v>
      </c>
      <c r="AZ1464" s="99">
        <v>2605875.3910827599</v>
      </c>
      <c r="BA1464" s="99">
        <v>0</v>
      </c>
      <c r="BB1464" s="99">
        <v>0</v>
      </c>
      <c r="BC1464" s="99">
        <v>1682888.2951354999</v>
      </c>
      <c r="BD1464" s="99">
        <v>0</v>
      </c>
      <c r="BE1464" s="99">
        <v>0</v>
      </c>
      <c r="BF1464" s="99">
        <v>0</v>
      </c>
      <c r="BG1464" s="99">
        <v>21086327.0869141</v>
      </c>
      <c r="BH1464" s="99">
        <v>4582335.2308959998</v>
      </c>
      <c r="BI1464" s="99">
        <v>0</v>
      </c>
      <c r="BJ1464" s="99">
        <v>750800.63734436</v>
      </c>
      <c r="BK1464" s="99">
        <v>549340.73459625198</v>
      </c>
      <c r="BL1464" s="99">
        <v>0</v>
      </c>
      <c r="BM1464" s="99">
        <v>0</v>
      </c>
      <c r="BN1464" s="99">
        <v>0</v>
      </c>
      <c r="BO1464" s="99">
        <v>0</v>
      </c>
      <c r="BP1464" s="99">
        <v>0</v>
      </c>
      <c r="BQ1464" s="99">
        <v>0</v>
      </c>
      <c r="BR1464" s="99">
        <v>2306007.03979492</v>
      </c>
      <c r="BS1464" s="99">
        <v>962481.19364929199</v>
      </c>
      <c r="BT1464" s="99">
        <v>0</v>
      </c>
      <c r="BU1464" s="99">
        <v>0</v>
      </c>
      <c r="BV1464" s="99">
        <v>954208.00493621803</v>
      </c>
      <c r="BW1464" s="99">
        <v>0</v>
      </c>
      <c r="BX1464" s="99">
        <v>0</v>
      </c>
      <c r="BY1464" s="99">
        <v>0</v>
      </c>
      <c r="BZ1464" s="99">
        <v>0</v>
      </c>
      <c r="CA1464" s="99">
        <v>36460.014144897497</v>
      </c>
      <c r="CB1464" s="99">
        <v>1743966.5570831301</v>
      </c>
      <c r="CC1464" s="99">
        <v>17386386.355468798</v>
      </c>
      <c r="CD1464" s="99">
        <v>5329433.15515137</v>
      </c>
      <c r="CE1464" s="99">
        <v>1111.3174068629701</v>
      </c>
      <c r="CF1464" s="99">
        <v>123315.67037486999</v>
      </c>
      <c r="CG1464" s="99">
        <v>1118847.5707702599</v>
      </c>
      <c r="CH1464" s="99">
        <v>0</v>
      </c>
      <c r="CI1464" s="99">
        <v>37573.934837341301</v>
      </c>
      <c r="CJ1464" s="99">
        <v>1868467.46542358</v>
      </c>
      <c r="CK1464" s="99">
        <v>18493847.263183601</v>
      </c>
      <c r="CL1464" s="99">
        <v>5542959.1408081101</v>
      </c>
      <c r="CM1464" s="166">
        <v>57502.565310478203</v>
      </c>
      <c r="CN1464" s="166">
        <v>7964030.0369873</v>
      </c>
      <c r="CO1464" s="166">
        <v>39541962.246582001</v>
      </c>
      <c r="CP1464" s="99">
        <v>5542959.1408081101</v>
      </c>
      <c r="CQ1464" s="99">
        <v>0</v>
      </c>
      <c r="CR1464" s="99">
        <v>0</v>
      </c>
      <c r="CS1464" s="99">
        <v>0</v>
      </c>
      <c r="CT1464" s="99">
        <v>0</v>
      </c>
      <c r="CU1464" s="98">
        <v>3317.3133146250002</v>
      </c>
      <c r="CV1464" s="98">
        <v>21021.618358103999</v>
      </c>
      <c r="CW1464" s="98">
        <v>1867282.2274580002</v>
      </c>
      <c r="CX1464" s="98">
        <v>18505233.926239058</v>
      </c>
    </row>
    <row r="1465" spans="1:102" x14ac:dyDescent="0.2">
      <c r="A1465" s="98" t="s">
        <v>74</v>
      </c>
      <c r="B1465" s="100">
        <v>43525</v>
      </c>
      <c r="C1465" s="99">
        <v>33397.931351661697</v>
      </c>
      <c r="D1465" s="99">
        <v>0</v>
      </c>
      <c r="E1465" s="99">
        <v>3196.0670020878301</v>
      </c>
      <c r="F1465" s="99">
        <v>2717.9654163718201</v>
      </c>
      <c r="G1465" s="99">
        <v>1116.2859471291299</v>
      </c>
      <c r="H1465" s="99">
        <v>0</v>
      </c>
      <c r="I1465" s="99">
        <v>0</v>
      </c>
      <c r="J1465" s="99">
        <v>19956.797714710199</v>
      </c>
      <c r="K1465" s="99">
        <v>0</v>
      </c>
      <c r="L1465" s="99">
        <v>0</v>
      </c>
      <c r="M1465" s="99">
        <v>16250.978942871099</v>
      </c>
      <c r="N1465" s="99">
        <v>2636.8661686181999</v>
      </c>
      <c r="O1465" s="99">
        <v>0</v>
      </c>
      <c r="P1465" s="99">
        <v>0</v>
      </c>
      <c r="Q1465" s="99">
        <v>1700.6146963536701</v>
      </c>
      <c r="R1465" s="99">
        <v>0</v>
      </c>
      <c r="S1465" s="99">
        <v>0</v>
      </c>
      <c r="T1465" s="99">
        <v>0</v>
      </c>
      <c r="U1465" s="99">
        <v>19960.267727136601</v>
      </c>
      <c r="V1465" s="99">
        <v>1588043.8173980699</v>
      </c>
      <c r="W1465" s="99">
        <v>0</v>
      </c>
      <c r="X1465" s="99">
        <v>141074.58133125299</v>
      </c>
      <c r="Y1465" s="99">
        <v>95590.063659667998</v>
      </c>
      <c r="Z1465" s="99">
        <v>122734.050566673</v>
      </c>
      <c r="AA1465" s="99">
        <v>0</v>
      </c>
      <c r="AB1465" s="99">
        <v>0</v>
      </c>
      <c r="AC1465" s="99">
        <v>6069399.2419433603</v>
      </c>
      <c r="AD1465" s="99">
        <v>0</v>
      </c>
      <c r="AE1465" s="99">
        <v>0</v>
      </c>
      <c r="AF1465" s="99">
        <v>671325.66500854504</v>
      </c>
      <c r="AG1465" s="99">
        <v>278990.79251480103</v>
      </c>
      <c r="AH1465" s="99">
        <v>0</v>
      </c>
      <c r="AI1465" s="99">
        <v>0</v>
      </c>
      <c r="AJ1465" s="99">
        <v>177411.52098465001</v>
      </c>
      <c r="AK1465" s="99">
        <v>0</v>
      </c>
      <c r="AL1465" s="99">
        <v>0</v>
      </c>
      <c r="AM1465" s="99">
        <v>0</v>
      </c>
      <c r="AN1465" s="99">
        <v>6097703.4325561495</v>
      </c>
      <c r="AO1465" s="99">
        <v>15991281.626831099</v>
      </c>
      <c r="AP1465" s="99">
        <v>0</v>
      </c>
      <c r="AQ1465" s="99">
        <v>1270704.16627502</v>
      </c>
      <c r="AR1465" s="99">
        <v>846619.10919952404</v>
      </c>
      <c r="AS1465" s="99">
        <v>1113975.9098815899</v>
      </c>
      <c r="AT1465" s="99">
        <v>0</v>
      </c>
      <c r="AU1465" s="99">
        <v>0</v>
      </c>
      <c r="AV1465" s="99">
        <v>21091659.919677701</v>
      </c>
      <c r="AW1465" s="99">
        <v>0</v>
      </c>
      <c r="AX1465" s="99">
        <v>0</v>
      </c>
      <c r="AY1465" s="99">
        <v>6921914.8646850605</v>
      </c>
      <c r="AZ1465" s="99">
        <v>2576359.7302246098</v>
      </c>
      <c r="BA1465" s="99">
        <v>0</v>
      </c>
      <c r="BB1465" s="99">
        <v>0</v>
      </c>
      <c r="BC1465" s="99">
        <v>1640337.74888611</v>
      </c>
      <c r="BD1465" s="99">
        <v>0</v>
      </c>
      <c r="BE1465" s="99">
        <v>0</v>
      </c>
      <c r="BF1465" s="99">
        <v>0</v>
      </c>
      <c r="BG1465" s="99">
        <v>21153165.1870117</v>
      </c>
      <c r="BH1465" s="99">
        <v>4565249.54187012</v>
      </c>
      <c r="BI1465" s="99">
        <v>0</v>
      </c>
      <c r="BJ1465" s="99">
        <v>701244.39288330101</v>
      </c>
      <c r="BK1465" s="99">
        <v>528668.43649292004</v>
      </c>
      <c r="BL1465" s="99">
        <v>0</v>
      </c>
      <c r="BM1465" s="99">
        <v>0</v>
      </c>
      <c r="BN1465" s="99">
        <v>0</v>
      </c>
      <c r="BO1465" s="99">
        <v>0</v>
      </c>
      <c r="BP1465" s="99">
        <v>0</v>
      </c>
      <c r="BQ1465" s="99">
        <v>0</v>
      </c>
      <c r="BR1465" s="99">
        <v>2314798.5829772898</v>
      </c>
      <c r="BS1465" s="99">
        <v>945883.71128082299</v>
      </c>
      <c r="BT1465" s="99">
        <v>0</v>
      </c>
      <c r="BU1465" s="99">
        <v>0</v>
      </c>
      <c r="BV1465" s="99">
        <v>904467.86983490002</v>
      </c>
      <c r="BW1465" s="99">
        <v>0</v>
      </c>
      <c r="BX1465" s="99">
        <v>0</v>
      </c>
      <c r="BY1465" s="99">
        <v>0</v>
      </c>
      <c r="BZ1465" s="99">
        <v>0</v>
      </c>
      <c r="CA1465" s="99">
        <v>36577.259218692801</v>
      </c>
      <c r="CB1465" s="99">
        <v>1733047.4494781501</v>
      </c>
      <c r="CC1465" s="99">
        <v>17417883.834472701</v>
      </c>
      <c r="CD1465" s="99">
        <v>5271482.0406494103</v>
      </c>
      <c r="CE1465" s="99">
        <v>1117.5863494426001</v>
      </c>
      <c r="CF1465" s="99">
        <v>125049.57259178199</v>
      </c>
      <c r="CG1465" s="99">
        <v>1131867.90042114</v>
      </c>
      <c r="CH1465" s="99">
        <v>0</v>
      </c>
      <c r="CI1465" s="99">
        <v>37694.544194698297</v>
      </c>
      <c r="CJ1465" s="99">
        <v>1864329.6554107701</v>
      </c>
      <c r="CK1465" s="99">
        <v>18547466.0861816</v>
      </c>
      <c r="CL1465" s="99">
        <v>5485766.16333008</v>
      </c>
      <c r="CM1465" s="166">
        <v>57543.144729614301</v>
      </c>
      <c r="CN1465" s="166">
        <v>7954094.3601684598</v>
      </c>
      <c r="CO1465" s="166">
        <v>39611646.894531302</v>
      </c>
      <c r="CP1465" s="99">
        <v>5485766.16333008</v>
      </c>
      <c r="CQ1465" s="99">
        <v>0</v>
      </c>
      <c r="CR1465" s="99">
        <v>0</v>
      </c>
      <c r="CS1465" s="99">
        <v>0</v>
      </c>
      <c r="CT1465" s="99">
        <v>0</v>
      </c>
      <c r="CU1465" s="98">
        <v>3196.4974696499999</v>
      </c>
      <c r="CV1465" s="98">
        <v>20940.510048462002</v>
      </c>
      <c r="CW1465" s="98">
        <v>1858097.0220699322</v>
      </c>
      <c r="CX1465" s="98">
        <v>18549751.73489384</v>
      </c>
    </row>
    <row r="1466" spans="1:102" x14ac:dyDescent="0.2">
      <c r="A1466" s="98" t="s">
        <v>75</v>
      </c>
      <c r="B1466" s="100">
        <v>38047</v>
      </c>
      <c r="C1466" s="99">
        <v>34015.191809177399</v>
      </c>
      <c r="D1466" s="99">
        <v>0</v>
      </c>
      <c r="E1466" s="99">
        <v>20505.990116119399</v>
      </c>
      <c r="F1466" s="99">
        <v>8604.4574338197708</v>
      </c>
      <c r="G1466" s="99">
        <v>0.97642771699611297</v>
      </c>
      <c r="H1466" s="99">
        <v>0</v>
      </c>
      <c r="I1466" s="99">
        <v>0</v>
      </c>
      <c r="J1466" s="99">
        <v>39.396980498917401</v>
      </c>
      <c r="K1466" s="99">
        <v>0</v>
      </c>
      <c r="L1466" s="99">
        <v>24626.640980482101</v>
      </c>
      <c r="M1466" s="99">
        <v>20657.65615201</v>
      </c>
      <c r="N1466" s="99">
        <v>5665.5614893436396</v>
      </c>
      <c r="O1466" s="99">
        <v>0</v>
      </c>
      <c r="P1466" s="99">
        <v>0</v>
      </c>
      <c r="Q1466" s="99">
        <v>3354.9084564745399</v>
      </c>
      <c r="R1466" s="99">
        <v>0</v>
      </c>
      <c r="S1466" s="99">
        <v>0</v>
      </c>
      <c r="T1466" s="99">
        <v>1288.24490617216</v>
      </c>
      <c r="U1466" s="99">
        <v>14635.964095830899</v>
      </c>
      <c r="V1466" s="99">
        <v>2282047.7520141602</v>
      </c>
      <c r="W1466" s="99">
        <v>0</v>
      </c>
      <c r="X1466" s="99">
        <v>1728316.6876220701</v>
      </c>
      <c r="Y1466" s="99">
        <v>551051.20141601597</v>
      </c>
      <c r="Z1466" s="99">
        <v>129.393452759832</v>
      </c>
      <c r="AA1466" s="99">
        <v>0</v>
      </c>
      <c r="AB1466" s="99">
        <v>0</v>
      </c>
      <c r="AC1466" s="99">
        <v>3154.65757355094</v>
      </c>
      <c r="AD1466" s="99">
        <v>0</v>
      </c>
      <c r="AE1466" s="99">
        <v>1450905.4413147001</v>
      </c>
      <c r="AF1466" s="99">
        <v>1163324.0356292699</v>
      </c>
      <c r="AG1466" s="99">
        <v>1002473.82539368</v>
      </c>
      <c r="AH1466" s="99">
        <v>0</v>
      </c>
      <c r="AI1466" s="99">
        <v>0</v>
      </c>
      <c r="AJ1466" s="99">
        <v>429625.96400451701</v>
      </c>
      <c r="AK1466" s="99">
        <v>0</v>
      </c>
      <c r="AL1466" s="99">
        <v>0</v>
      </c>
      <c r="AM1466" s="99">
        <v>207146.543798447</v>
      </c>
      <c r="AN1466" s="99">
        <v>4526711.71203613</v>
      </c>
      <c r="AO1466" s="99">
        <v>16216753.0928955</v>
      </c>
      <c r="AP1466" s="99">
        <v>0</v>
      </c>
      <c r="AQ1466" s="99">
        <v>11680115.607177701</v>
      </c>
      <c r="AR1466" s="99">
        <v>3646905.5356750502</v>
      </c>
      <c r="AS1466" s="99">
        <v>751.18739598989498</v>
      </c>
      <c r="AT1466" s="99">
        <v>0</v>
      </c>
      <c r="AU1466" s="99">
        <v>0</v>
      </c>
      <c r="AV1466" s="99">
        <v>7360.2285066842996</v>
      </c>
      <c r="AW1466" s="99">
        <v>0</v>
      </c>
      <c r="AX1466" s="99">
        <v>10575023.4075928</v>
      </c>
      <c r="AY1466" s="99">
        <v>8053492.0758056603</v>
      </c>
      <c r="AZ1466" s="99">
        <v>6348948.2534179697</v>
      </c>
      <c r="BA1466" s="99">
        <v>0</v>
      </c>
      <c r="BB1466" s="99">
        <v>0</v>
      </c>
      <c r="BC1466" s="99">
        <v>2812717.3103942899</v>
      </c>
      <c r="BD1466" s="99">
        <v>0</v>
      </c>
      <c r="BE1466" s="99">
        <v>0</v>
      </c>
      <c r="BF1466" s="99">
        <v>1265695.9250946001</v>
      </c>
      <c r="BG1466" s="99">
        <v>10395994.8670654</v>
      </c>
      <c r="BH1466" s="99">
        <v>3091826.68713379</v>
      </c>
      <c r="BI1466" s="99">
        <v>0</v>
      </c>
      <c r="BJ1466" s="99">
        <v>3160584.7248229999</v>
      </c>
      <c r="BK1466" s="99">
        <v>1217800.04421997</v>
      </c>
      <c r="BL1466" s="99">
        <v>0</v>
      </c>
      <c r="BM1466" s="99">
        <v>0</v>
      </c>
      <c r="BN1466" s="99">
        <v>0</v>
      </c>
      <c r="BO1466" s="99">
        <v>0</v>
      </c>
      <c r="BP1466" s="99">
        <v>0</v>
      </c>
      <c r="BQ1466" s="99">
        <v>0</v>
      </c>
      <c r="BR1466" s="99">
        <v>2599782.2770080599</v>
      </c>
      <c r="BS1466" s="99">
        <v>2437034.4134521498</v>
      </c>
      <c r="BT1466" s="99">
        <v>0</v>
      </c>
      <c r="BU1466" s="99">
        <v>0</v>
      </c>
      <c r="BV1466" s="99">
        <v>1183366.39572144</v>
      </c>
      <c r="BW1466" s="99">
        <v>0</v>
      </c>
      <c r="BX1466" s="99">
        <v>0</v>
      </c>
      <c r="BY1466" s="99">
        <v>0</v>
      </c>
      <c r="BZ1466" s="99">
        <v>0</v>
      </c>
      <c r="CA1466" s="99">
        <v>54590.888697624199</v>
      </c>
      <c r="CB1466" s="99">
        <v>4006827.19989014</v>
      </c>
      <c r="CC1466" s="99">
        <v>27688391.8349609</v>
      </c>
      <c r="CD1466" s="99">
        <v>6239588.6244506799</v>
      </c>
      <c r="CE1466" s="99">
        <v>1279.59798261523</v>
      </c>
      <c r="CF1466" s="99">
        <v>204620.635248184</v>
      </c>
      <c r="CG1466" s="99">
        <v>1258468.34638977</v>
      </c>
      <c r="CH1466" s="99">
        <v>0</v>
      </c>
      <c r="CI1466" s="99">
        <v>55836.022586822502</v>
      </c>
      <c r="CJ1466" s="99">
        <v>4214103.8715209998</v>
      </c>
      <c r="CK1466" s="99">
        <v>28939438.325439502</v>
      </c>
      <c r="CL1466" s="99">
        <v>6237755.9395752</v>
      </c>
      <c r="CM1466" s="166">
        <v>70444.1834897995</v>
      </c>
      <c r="CN1466" s="166">
        <v>8716960.9058837909</v>
      </c>
      <c r="CO1466" s="166">
        <v>39289148.842285201</v>
      </c>
      <c r="CP1466" s="99">
        <v>6237755.9395752</v>
      </c>
      <c r="CQ1466" s="99">
        <v>0</v>
      </c>
      <c r="CR1466" s="99">
        <v>0</v>
      </c>
      <c r="CS1466" s="99">
        <v>0</v>
      </c>
      <c r="CT1466" s="99">
        <v>0</v>
      </c>
      <c r="CU1466" s="98">
        <v>36402.743050067002</v>
      </c>
      <c r="CV1466" s="98">
        <v>40.616641072</v>
      </c>
      <c r="CW1466" s="98">
        <v>4211447.8351383237</v>
      </c>
      <c r="CX1466" s="98">
        <v>28946860.181350671</v>
      </c>
    </row>
    <row r="1467" spans="1:102" x14ac:dyDescent="0.2">
      <c r="A1467" s="98" t="s">
        <v>75</v>
      </c>
      <c r="B1467" s="100">
        <v>38139</v>
      </c>
      <c r="C1467" s="99">
        <v>34749.180106639898</v>
      </c>
      <c r="D1467" s="99">
        <v>0</v>
      </c>
      <c r="E1467" s="99">
        <v>20019.7489492893</v>
      </c>
      <c r="F1467" s="99">
        <v>8836.1449469327908</v>
      </c>
      <c r="G1467" s="99">
        <v>37.332784363999998</v>
      </c>
      <c r="H1467" s="99">
        <v>0</v>
      </c>
      <c r="I1467" s="99">
        <v>0</v>
      </c>
      <c r="J1467" s="99">
        <v>671.81361827254295</v>
      </c>
      <c r="K1467" s="99">
        <v>0</v>
      </c>
      <c r="L1467" s="99">
        <v>25131.384636163701</v>
      </c>
      <c r="M1467" s="99">
        <v>20654.991072654699</v>
      </c>
      <c r="N1467" s="99">
        <v>5726.0750393271401</v>
      </c>
      <c r="O1467" s="99">
        <v>0</v>
      </c>
      <c r="P1467" s="99">
        <v>0</v>
      </c>
      <c r="Q1467" s="99">
        <v>3372.3213679492501</v>
      </c>
      <c r="R1467" s="99">
        <v>0</v>
      </c>
      <c r="S1467" s="99">
        <v>0</v>
      </c>
      <c r="T1467" s="99">
        <v>1261.86590416729</v>
      </c>
      <c r="U1467" s="99">
        <v>14830.860300660101</v>
      </c>
      <c r="V1467" s="99">
        <v>2301257.5424194299</v>
      </c>
      <c r="W1467" s="99">
        <v>0</v>
      </c>
      <c r="X1467" s="99">
        <v>1692134.7793121301</v>
      </c>
      <c r="Y1467" s="99">
        <v>564087.14705658006</v>
      </c>
      <c r="Z1467" s="99">
        <v>5013.7051781415903</v>
      </c>
      <c r="AA1467" s="99">
        <v>0</v>
      </c>
      <c r="AB1467" s="99">
        <v>0</v>
      </c>
      <c r="AC1467" s="99">
        <v>177597.939388275</v>
      </c>
      <c r="AD1467" s="99">
        <v>0</v>
      </c>
      <c r="AE1467" s="99">
        <v>1440081.93374634</v>
      </c>
      <c r="AF1467" s="99">
        <v>1157296.39466858</v>
      </c>
      <c r="AG1467" s="99">
        <v>997410.31871795701</v>
      </c>
      <c r="AH1467" s="99">
        <v>0</v>
      </c>
      <c r="AI1467" s="99">
        <v>0</v>
      </c>
      <c r="AJ1467" s="99">
        <v>412096.41470336902</v>
      </c>
      <c r="AK1467" s="99">
        <v>0</v>
      </c>
      <c r="AL1467" s="99">
        <v>0</v>
      </c>
      <c r="AM1467" s="99">
        <v>200066.22844696001</v>
      </c>
      <c r="AN1467" s="99">
        <v>4597041.9213256799</v>
      </c>
      <c r="AO1467" s="99">
        <v>16526088.7258301</v>
      </c>
      <c r="AP1467" s="99">
        <v>0</v>
      </c>
      <c r="AQ1467" s="99">
        <v>11465538.4881592</v>
      </c>
      <c r="AR1467" s="99">
        <v>3828265.1340331999</v>
      </c>
      <c r="AS1467" s="99">
        <v>33817.114200115197</v>
      </c>
      <c r="AT1467" s="99">
        <v>0</v>
      </c>
      <c r="AU1467" s="99">
        <v>0</v>
      </c>
      <c r="AV1467" s="99">
        <v>412403.95139312698</v>
      </c>
      <c r="AW1467" s="99">
        <v>0</v>
      </c>
      <c r="AX1467" s="99">
        <v>10604996.3317871</v>
      </c>
      <c r="AY1467" s="99">
        <v>8176624.9099121103</v>
      </c>
      <c r="AZ1467" s="99">
        <v>6389459.6400756799</v>
      </c>
      <c r="BA1467" s="99">
        <v>0</v>
      </c>
      <c r="BB1467" s="99">
        <v>0</v>
      </c>
      <c r="BC1467" s="99">
        <v>2792738.7572021498</v>
      </c>
      <c r="BD1467" s="99">
        <v>0</v>
      </c>
      <c r="BE1467" s="99">
        <v>0</v>
      </c>
      <c r="BF1467" s="99">
        <v>1238615.40211487</v>
      </c>
      <c r="BG1467" s="99">
        <v>10531031.455688501</v>
      </c>
      <c r="BH1467" s="99">
        <v>3145075.6759643601</v>
      </c>
      <c r="BI1467" s="99">
        <v>0</v>
      </c>
      <c r="BJ1467" s="99">
        <v>3106543.05047607</v>
      </c>
      <c r="BK1467" s="99">
        <v>1285699.39483643</v>
      </c>
      <c r="BL1467" s="99">
        <v>0</v>
      </c>
      <c r="BM1467" s="99">
        <v>0</v>
      </c>
      <c r="BN1467" s="99">
        <v>0</v>
      </c>
      <c r="BO1467" s="99">
        <v>0</v>
      </c>
      <c r="BP1467" s="99">
        <v>0</v>
      </c>
      <c r="BQ1467" s="99">
        <v>0</v>
      </c>
      <c r="BR1467" s="99">
        <v>2615771.7095642099</v>
      </c>
      <c r="BS1467" s="99">
        <v>2468568.3994445801</v>
      </c>
      <c r="BT1467" s="99">
        <v>0</v>
      </c>
      <c r="BU1467" s="99">
        <v>0</v>
      </c>
      <c r="BV1467" s="99">
        <v>1182901.75617981</v>
      </c>
      <c r="BW1467" s="99">
        <v>0</v>
      </c>
      <c r="BX1467" s="99">
        <v>0</v>
      </c>
      <c r="BY1467" s="99">
        <v>0</v>
      </c>
      <c r="BZ1467" s="99">
        <v>0</v>
      </c>
      <c r="CA1467" s="99">
        <v>54873.949531555198</v>
      </c>
      <c r="CB1467" s="99">
        <v>3996671.62994385</v>
      </c>
      <c r="CC1467" s="99">
        <v>27944998.983154301</v>
      </c>
      <c r="CD1467" s="99">
        <v>6220822.7625122098</v>
      </c>
      <c r="CE1467" s="99">
        <v>1262.59872584045</v>
      </c>
      <c r="CF1467" s="99">
        <v>202913.215393066</v>
      </c>
      <c r="CG1467" s="99">
        <v>1254649.8695983901</v>
      </c>
      <c r="CH1467" s="99">
        <v>0</v>
      </c>
      <c r="CI1467" s="99">
        <v>56158.8087091446</v>
      </c>
      <c r="CJ1467" s="99">
        <v>4206359.9094848596</v>
      </c>
      <c r="CK1467" s="99">
        <v>29175057.260742199</v>
      </c>
      <c r="CL1467" s="99">
        <v>6225485.3170776404</v>
      </c>
      <c r="CM1467" s="166">
        <v>71007.397448539705</v>
      </c>
      <c r="CN1467" s="166">
        <v>8710930.01806641</v>
      </c>
      <c r="CO1467" s="166">
        <v>39771000.833496101</v>
      </c>
      <c r="CP1467" s="99">
        <v>6225485.3170776404</v>
      </c>
      <c r="CQ1467" s="99">
        <v>0</v>
      </c>
      <c r="CR1467" s="99">
        <v>0</v>
      </c>
      <c r="CS1467" s="99">
        <v>0</v>
      </c>
      <c r="CT1467" s="99">
        <v>0</v>
      </c>
      <c r="CU1467" s="98">
        <v>34929.819348985999</v>
      </c>
      <c r="CV1467" s="98">
        <v>720.89224806300001</v>
      </c>
      <c r="CW1467" s="98">
        <v>4199584.8453369159</v>
      </c>
      <c r="CX1467" s="98">
        <v>29199648.852752689</v>
      </c>
    </row>
    <row r="1468" spans="1:102" x14ac:dyDescent="0.2">
      <c r="A1468" s="98" t="s">
        <v>75</v>
      </c>
      <c r="B1468" s="100">
        <v>38231</v>
      </c>
      <c r="C1468" s="99">
        <v>35671.766124248497</v>
      </c>
      <c r="D1468" s="99">
        <v>0</v>
      </c>
      <c r="E1468" s="99">
        <v>20351.396196126901</v>
      </c>
      <c r="F1468" s="99">
        <v>9913.1223026514108</v>
      </c>
      <c r="G1468" s="99">
        <v>96.115777993574696</v>
      </c>
      <c r="H1468" s="99">
        <v>0</v>
      </c>
      <c r="I1468" s="99">
        <v>0</v>
      </c>
      <c r="J1468" s="99">
        <v>1853.8652627766101</v>
      </c>
      <c r="K1468" s="99">
        <v>0</v>
      </c>
      <c r="L1468" s="99">
        <v>26641.4103176594</v>
      </c>
      <c r="M1468" s="99">
        <v>20890.913997411699</v>
      </c>
      <c r="N1468" s="99">
        <v>5713.3622153401402</v>
      </c>
      <c r="O1468" s="99">
        <v>0</v>
      </c>
      <c r="P1468" s="99">
        <v>0</v>
      </c>
      <c r="Q1468" s="99">
        <v>3383.4480904340699</v>
      </c>
      <c r="R1468" s="99">
        <v>0</v>
      </c>
      <c r="S1468" s="99">
        <v>0</v>
      </c>
      <c r="T1468" s="99">
        <v>1216.6322897821699</v>
      </c>
      <c r="U1468" s="99">
        <v>14727.583130359701</v>
      </c>
      <c r="V1468" s="99">
        <v>2328619.57098389</v>
      </c>
      <c r="W1468" s="99">
        <v>0</v>
      </c>
      <c r="X1468" s="99">
        <v>1709853.6703033401</v>
      </c>
      <c r="Y1468" s="99">
        <v>614397.06562042201</v>
      </c>
      <c r="Z1468" s="99">
        <v>14359.022621989299</v>
      </c>
      <c r="AA1468" s="99">
        <v>0</v>
      </c>
      <c r="AB1468" s="99">
        <v>0</v>
      </c>
      <c r="AC1468" s="99">
        <v>480121.04411315901</v>
      </c>
      <c r="AD1468" s="99">
        <v>0</v>
      </c>
      <c r="AE1468" s="99">
        <v>1478918.51097107</v>
      </c>
      <c r="AF1468" s="99">
        <v>1166043.52232361</v>
      </c>
      <c r="AG1468" s="99">
        <v>999240.21334838902</v>
      </c>
      <c r="AH1468" s="99">
        <v>0</v>
      </c>
      <c r="AI1468" s="99">
        <v>0</v>
      </c>
      <c r="AJ1468" s="99">
        <v>412923.96356582601</v>
      </c>
      <c r="AK1468" s="99">
        <v>0</v>
      </c>
      <c r="AL1468" s="99">
        <v>0</v>
      </c>
      <c r="AM1468" s="99">
        <v>199975.958972931</v>
      </c>
      <c r="AN1468" s="99">
        <v>4215947.70556641</v>
      </c>
      <c r="AO1468" s="99">
        <v>16969689.997802701</v>
      </c>
      <c r="AP1468" s="99">
        <v>0</v>
      </c>
      <c r="AQ1468" s="99">
        <v>11674780.189819301</v>
      </c>
      <c r="AR1468" s="99">
        <v>4227720.8002319299</v>
      </c>
      <c r="AS1468" s="99">
        <v>93767.215784072905</v>
      </c>
      <c r="AT1468" s="99">
        <v>0</v>
      </c>
      <c r="AU1468" s="99">
        <v>0</v>
      </c>
      <c r="AV1468" s="99">
        <v>1113345.0319366499</v>
      </c>
      <c r="AW1468" s="99">
        <v>0</v>
      </c>
      <c r="AX1468" s="99">
        <v>11220370.521850601</v>
      </c>
      <c r="AY1468" s="99">
        <v>8391108.0552978497</v>
      </c>
      <c r="AZ1468" s="99">
        <v>6492576.7824707003</v>
      </c>
      <c r="BA1468" s="99">
        <v>0</v>
      </c>
      <c r="BB1468" s="99">
        <v>0</v>
      </c>
      <c r="BC1468" s="99">
        <v>2843456.2748107901</v>
      </c>
      <c r="BD1468" s="99">
        <v>0</v>
      </c>
      <c r="BE1468" s="99">
        <v>0</v>
      </c>
      <c r="BF1468" s="99">
        <v>1251433.6369781501</v>
      </c>
      <c r="BG1468" s="99">
        <v>10240309.6529541</v>
      </c>
      <c r="BH1468" s="99">
        <v>3302314.6209716802</v>
      </c>
      <c r="BI1468" s="99">
        <v>0</v>
      </c>
      <c r="BJ1468" s="99">
        <v>3139459.25714111</v>
      </c>
      <c r="BK1468" s="99">
        <v>1393117.73156738</v>
      </c>
      <c r="BL1468" s="99">
        <v>0</v>
      </c>
      <c r="BM1468" s="99">
        <v>0</v>
      </c>
      <c r="BN1468" s="99">
        <v>0</v>
      </c>
      <c r="BO1468" s="99">
        <v>0</v>
      </c>
      <c r="BP1468" s="99">
        <v>0</v>
      </c>
      <c r="BQ1468" s="99">
        <v>0</v>
      </c>
      <c r="BR1468" s="99">
        <v>2687127.65979004</v>
      </c>
      <c r="BS1468" s="99">
        <v>2527918.34014893</v>
      </c>
      <c r="BT1468" s="99">
        <v>0</v>
      </c>
      <c r="BU1468" s="99">
        <v>0</v>
      </c>
      <c r="BV1468" s="99">
        <v>1206095.4870758101</v>
      </c>
      <c r="BW1468" s="99">
        <v>0</v>
      </c>
      <c r="BX1468" s="99">
        <v>0</v>
      </c>
      <c r="BY1468" s="99">
        <v>0</v>
      </c>
      <c r="BZ1468" s="99">
        <v>0</v>
      </c>
      <c r="CA1468" s="99">
        <v>55913.678754329703</v>
      </c>
      <c r="CB1468" s="99">
        <v>4026234.4049987802</v>
      </c>
      <c r="CC1468" s="99">
        <v>28593974.169189502</v>
      </c>
      <c r="CD1468" s="99">
        <v>6487176.4276123</v>
      </c>
      <c r="CE1468" s="99">
        <v>1217.8146951347601</v>
      </c>
      <c r="CF1468" s="99">
        <v>201249.663763046</v>
      </c>
      <c r="CG1468" s="99">
        <v>1253505.38331604</v>
      </c>
      <c r="CH1468" s="99">
        <v>0</v>
      </c>
      <c r="CI1468" s="99">
        <v>57089.904882907897</v>
      </c>
      <c r="CJ1468" s="99">
        <v>4233732.0458373995</v>
      </c>
      <c r="CK1468" s="99">
        <v>29842282.166015599</v>
      </c>
      <c r="CL1468" s="99">
        <v>6485575.4375610398</v>
      </c>
      <c r="CM1468" s="166">
        <v>71799.793311119094</v>
      </c>
      <c r="CN1468" s="166">
        <v>8519603.8482665997</v>
      </c>
      <c r="CO1468" s="166">
        <v>40143524.419921897</v>
      </c>
      <c r="CP1468" s="99">
        <v>6485575.4375610398</v>
      </c>
      <c r="CQ1468" s="99">
        <v>0</v>
      </c>
      <c r="CR1468" s="99">
        <v>0</v>
      </c>
      <c r="CS1468" s="99">
        <v>0</v>
      </c>
      <c r="CT1468" s="99">
        <v>0</v>
      </c>
      <c r="CU1468" s="98">
        <v>34901.077750212004</v>
      </c>
      <c r="CV1468" s="98">
        <v>1898.324878266</v>
      </c>
      <c r="CW1468" s="98">
        <v>4227484.0687618265</v>
      </c>
      <c r="CX1468" s="98">
        <v>29847479.552505542</v>
      </c>
    </row>
    <row r="1469" spans="1:102" x14ac:dyDescent="0.2">
      <c r="A1469" s="98" t="s">
        <v>75</v>
      </c>
      <c r="B1469" s="100">
        <v>38322</v>
      </c>
      <c r="C1469" s="99">
        <v>36655.0315022469</v>
      </c>
      <c r="D1469" s="99">
        <v>0</v>
      </c>
      <c r="E1469" s="99">
        <v>19295.0476908684</v>
      </c>
      <c r="F1469" s="99">
        <v>9946.8499293327295</v>
      </c>
      <c r="G1469" s="99">
        <v>155.32366453856201</v>
      </c>
      <c r="H1469" s="99">
        <v>0</v>
      </c>
      <c r="I1469" s="99">
        <v>0</v>
      </c>
      <c r="J1469" s="99">
        <v>2962.9306990802302</v>
      </c>
      <c r="K1469" s="99">
        <v>0</v>
      </c>
      <c r="L1469" s="99">
        <v>26073.496778488199</v>
      </c>
      <c r="M1469" s="99">
        <v>21082.330306053202</v>
      </c>
      <c r="N1469" s="99">
        <v>5631.0418461561203</v>
      </c>
      <c r="O1469" s="99">
        <v>0</v>
      </c>
      <c r="P1469" s="99">
        <v>0</v>
      </c>
      <c r="Q1469" s="99">
        <v>3383.0907261073598</v>
      </c>
      <c r="R1469" s="99">
        <v>0</v>
      </c>
      <c r="S1469" s="99">
        <v>0</v>
      </c>
      <c r="T1469" s="99">
        <v>1221.1258547156999</v>
      </c>
      <c r="U1469" s="99">
        <v>15292.4114373922</v>
      </c>
      <c r="V1469" s="99">
        <v>2417357.5684509301</v>
      </c>
      <c r="W1469" s="99">
        <v>0</v>
      </c>
      <c r="X1469" s="99">
        <v>1629020.5718689</v>
      </c>
      <c r="Y1469" s="99">
        <v>626997.17836761498</v>
      </c>
      <c r="Z1469" s="99">
        <v>28652.681963205301</v>
      </c>
      <c r="AA1469" s="99">
        <v>0</v>
      </c>
      <c r="AB1469" s="99">
        <v>0</v>
      </c>
      <c r="AC1469" s="99">
        <v>1030549.9758453401</v>
      </c>
      <c r="AD1469" s="99">
        <v>0</v>
      </c>
      <c r="AE1469" s="99">
        <v>1451412.10951233</v>
      </c>
      <c r="AF1469" s="99">
        <v>1178427.7919616699</v>
      </c>
      <c r="AG1469" s="99">
        <v>999578.453125</v>
      </c>
      <c r="AH1469" s="99">
        <v>0</v>
      </c>
      <c r="AI1469" s="99">
        <v>0</v>
      </c>
      <c r="AJ1469" s="99">
        <v>409463.50415039097</v>
      </c>
      <c r="AK1469" s="99">
        <v>0</v>
      </c>
      <c r="AL1469" s="99">
        <v>0</v>
      </c>
      <c r="AM1469" s="99">
        <v>200214.61638069199</v>
      </c>
      <c r="AN1469" s="99">
        <v>4767760.0099487295</v>
      </c>
      <c r="AO1469" s="99">
        <v>17771398.066406298</v>
      </c>
      <c r="AP1469" s="99">
        <v>0</v>
      </c>
      <c r="AQ1469" s="99">
        <v>11276927.693603501</v>
      </c>
      <c r="AR1469" s="99">
        <v>4385074.5985107403</v>
      </c>
      <c r="AS1469" s="99">
        <v>181095.98617362999</v>
      </c>
      <c r="AT1469" s="99">
        <v>0</v>
      </c>
      <c r="AU1469" s="99">
        <v>0</v>
      </c>
      <c r="AV1469" s="99">
        <v>2445446.7509460398</v>
      </c>
      <c r="AW1469" s="99">
        <v>0</v>
      </c>
      <c r="AX1469" s="99">
        <v>11011277.927978501</v>
      </c>
      <c r="AY1469" s="99">
        <v>8619488.39135742</v>
      </c>
      <c r="AZ1469" s="99">
        <v>6578642.50244141</v>
      </c>
      <c r="BA1469" s="99">
        <v>0</v>
      </c>
      <c r="BB1469" s="99">
        <v>0</v>
      </c>
      <c r="BC1469" s="99">
        <v>2822095.1044921898</v>
      </c>
      <c r="BD1469" s="99">
        <v>0</v>
      </c>
      <c r="BE1469" s="99">
        <v>0</v>
      </c>
      <c r="BF1469" s="99">
        <v>1275164.2275238</v>
      </c>
      <c r="BG1469" s="99">
        <v>11261669.471069301</v>
      </c>
      <c r="BH1469" s="99">
        <v>3430381.0179138202</v>
      </c>
      <c r="BI1469" s="99">
        <v>0</v>
      </c>
      <c r="BJ1469" s="99">
        <v>3061262.8264160198</v>
      </c>
      <c r="BK1469" s="99">
        <v>1468146.7565154999</v>
      </c>
      <c r="BL1469" s="99">
        <v>0</v>
      </c>
      <c r="BM1469" s="99">
        <v>0</v>
      </c>
      <c r="BN1469" s="99">
        <v>0</v>
      </c>
      <c r="BO1469" s="99">
        <v>0</v>
      </c>
      <c r="BP1469" s="99">
        <v>0</v>
      </c>
      <c r="BQ1469" s="99">
        <v>0</v>
      </c>
      <c r="BR1469" s="99">
        <v>2742666.72546387</v>
      </c>
      <c r="BS1469" s="99">
        <v>2573319.2617797898</v>
      </c>
      <c r="BT1469" s="99">
        <v>0</v>
      </c>
      <c r="BU1469" s="99">
        <v>0</v>
      </c>
      <c r="BV1469" s="99">
        <v>1207656.5114746101</v>
      </c>
      <c r="BW1469" s="99">
        <v>0</v>
      </c>
      <c r="BX1469" s="99">
        <v>0</v>
      </c>
      <c r="BY1469" s="99">
        <v>0</v>
      </c>
      <c r="BZ1469" s="99">
        <v>0</v>
      </c>
      <c r="CA1469" s="99">
        <v>55877.790283679999</v>
      </c>
      <c r="CB1469" s="99">
        <v>4054944.9012756301</v>
      </c>
      <c r="CC1469" s="99">
        <v>29072523.1950684</v>
      </c>
      <c r="CD1469" s="99">
        <v>6489736.1034545898</v>
      </c>
      <c r="CE1469" s="99">
        <v>1236.99717859924</v>
      </c>
      <c r="CF1469" s="99">
        <v>200945.21487808201</v>
      </c>
      <c r="CG1469" s="99">
        <v>1277083.81950378</v>
      </c>
      <c r="CH1469" s="99">
        <v>0</v>
      </c>
      <c r="CI1469" s="99">
        <v>57158.359114646897</v>
      </c>
      <c r="CJ1469" s="99">
        <v>4244588.6823120099</v>
      </c>
      <c r="CK1469" s="99">
        <v>30350499.118408199</v>
      </c>
      <c r="CL1469" s="99">
        <v>6488419.2921142597</v>
      </c>
      <c r="CM1469" s="166">
        <v>72414.471460342407</v>
      </c>
      <c r="CN1469" s="166">
        <v>9027433.9852294903</v>
      </c>
      <c r="CO1469" s="166">
        <v>41602326.648925804</v>
      </c>
      <c r="CP1469" s="99">
        <v>6488419.2921142597</v>
      </c>
      <c r="CQ1469" s="99">
        <v>0</v>
      </c>
      <c r="CR1469" s="99">
        <v>0</v>
      </c>
      <c r="CS1469" s="99">
        <v>0</v>
      </c>
      <c r="CT1469" s="99">
        <v>0</v>
      </c>
      <c r="CU1469" s="98">
        <v>32612.313736355001</v>
      </c>
      <c r="CV1469" s="98">
        <v>3076.8095957400001</v>
      </c>
      <c r="CW1469" s="98">
        <v>4255890.1161537124</v>
      </c>
      <c r="CX1469" s="98">
        <v>30349607.014572181</v>
      </c>
    </row>
    <row r="1470" spans="1:102" x14ac:dyDescent="0.2">
      <c r="A1470" s="98" t="s">
        <v>75</v>
      </c>
      <c r="B1470" s="100">
        <v>38412</v>
      </c>
      <c r="C1470" s="99">
        <v>37711.104875564597</v>
      </c>
      <c r="D1470" s="99">
        <v>0</v>
      </c>
      <c r="E1470" s="99">
        <v>19031.680353403099</v>
      </c>
      <c r="F1470" s="99">
        <v>10165.729515671699</v>
      </c>
      <c r="G1470" s="99">
        <v>221.822659425437</v>
      </c>
      <c r="H1470" s="99">
        <v>0</v>
      </c>
      <c r="I1470" s="99">
        <v>0</v>
      </c>
      <c r="J1470" s="99">
        <v>4277.9527063965797</v>
      </c>
      <c r="K1470" s="99">
        <v>0</v>
      </c>
      <c r="L1470" s="99">
        <v>26090.258524656299</v>
      </c>
      <c r="M1470" s="99">
        <v>21280.230089664499</v>
      </c>
      <c r="N1470" s="99">
        <v>5693.4060510397003</v>
      </c>
      <c r="O1470" s="99">
        <v>0</v>
      </c>
      <c r="P1470" s="99">
        <v>0</v>
      </c>
      <c r="Q1470" s="99">
        <v>3430.4545043110802</v>
      </c>
      <c r="R1470" s="99">
        <v>0</v>
      </c>
      <c r="S1470" s="99">
        <v>0</v>
      </c>
      <c r="T1470" s="99">
        <v>1161.0357698202099</v>
      </c>
      <c r="U1470" s="99">
        <v>15537.6123156548</v>
      </c>
      <c r="V1470" s="99">
        <v>2505727.8251037602</v>
      </c>
      <c r="W1470" s="99">
        <v>0</v>
      </c>
      <c r="X1470" s="99">
        <v>1605779.61889648</v>
      </c>
      <c r="Y1470" s="99">
        <v>641918.26293182396</v>
      </c>
      <c r="Z1470" s="99">
        <v>41431.580306529999</v>
      </c>
      <c r="AA1470" s="99">
        <v>0</v>
      </c>
      <c r="AB1470" s="99">
        <v>0</v>
      </c>
      <c r="AC1470" s="99">
        <v>1492547.7643890399</v>
      </c>
      <c r="AD1470" s="99">
        <v>0</v>
      </c>
      <c r="AE1470" s="99">
        <v>1483568.91479492</v>
      </c>
      <c r="AF1470" s="99">
        <v>1204420.42372131</v>
      </c>
      <c r="AG1470" s="99">
        <v>994809.76924133301</v>
      </c>
      <c r="AH1470" s="99">
        <v>0</v>
      </c>
      <c r="AI1470" s="99">
        <v>0</v>
      </c>
      <c r="AJ1470" s="99">
        <v>414745.140151978</v>
      </c>
      <c r="AK1470" s="99">
        <v>0</v>
      </c>
      <c r="AL1470" s="99">
        <v>0</v>
      </c>
      <c r="AM1470" s="99">
        <v>194365.04600524899</v>
      </c>
      <c r="AN1470" s="99">
        <v>4922129.49108887</v>
      </c>
      <c r="AO1470" s="99">
        <v>18620417.518798798</v>
      </c>
      <c r="AP1470" s="99">
        <v>0</v>
      </c>
      <c r="AQ1470" s="99">
        <v>11214961.150512701</v>
      </c>
      <c r="AR1470" s="99">
        <v>4623232.50964355</v>
      </c>
      <c r="AS1470" s="99">
        <v>257788.27513885501</v>
      </c>
      <c r="AT1470" s="99">
        <v>0</v>
      </c>
      <c r="AU1470" s="99">
        <v>0</v>
      </c>
      <c r="AV1470" s="99">
        <v>3667940.1914367699</v>
      </c>
      <c r="AW1470" s="99">
        <v>0</v>
      </c>
      <c r="AX1470" s="99">
        <v>11299017.8308105</v>
      </c>
      <c r="AY1470" s="99">
        <v>8816782.13134766</v>
      </c>
      <c r="AZ1470" s="99">
        <v>6604267.1753540002</v>
      </c>
      <c r="BA1470" s="99">
        <v>0</v>
      </c>
      <c r="BB1470" s="99">
        <v>0</v>
      </c>
      <c r="BC1470" s="99">
        <v>2888362.1976013202</v>
      </c>
      <c r="BD1470" s="99">
        <v>0</v>
      </c>
      <c r="BE1470" s="99">
        <v>0</v>
      </c>
      <c r="BF1470" s="99">
        <v>1253983.6957397501</v>
      </c>
      <c r="BG1470" s="99">
        <v>11761555.2421875</v>
      </c>
      <c r="BH1470" s="99">
        <v>3574998.0111083998</v>
      </c>
      <c r="BI1470" s="99">
        <v>0</v>
      </c>
      <c r="BJ1470" s="99">
        <v>3033795.2490539602</v>
      </c>
      <c r="BK1470" s="99">
        <v>1523037.69456482</v>
      </c>
      <c r="BL1470" s="99">
        <v>0</v>
      </c>
      <c r="BM1470" s="99">
        <v>0</v>
      </c>
      <c r="BN1470" s="99">
        <v>0</v>
      </c>
      <c r="BO1470" s="99">
        <v>0</v>
      </c>
      <c r="BP1470" s="99">
        <v>0</v>
      </c>
      <c r="BQ1470" s="99">
        <v>0</v>
      </c>
      <c r="BR1470" s="99">
        <v>2803134.1419372601</v>
      </c>
      <c r="BS1470" s="99">
        <v>2563679.4089965802</v>
      </c>
      <c r="BT1470" s="99">
        <v>0</v>
      </c>
      <c r="BU1470" s="99">
        <v>0</v>
      </c>
      <c r="BV1470" s="99">
        <v>1239363.2613067599</v>
      </c>
      <c r="BW1470" s="99">
        <v>0</v>
      </c>
      <c r="BX1470" s="99">
        <v>0</v>
      </c>
      <c r="BY1470" s="99">
        <v>0</v>
      </c>
      <c r="BZ1470" s="99">
        <v>0</v>
      </c>
      <c r="CA1470" s="99">
        <v>56796.5298938751</v>
      </c>
      <c r="CB1470" s="99">
        <v>4108837.8345642099</v>
      </c>
      <c r="CC1470" s="99">
        <v>29901153.623046901</v>
      </c>
      <c r="CD1470" s="99">
        <v>6602685.5346069299</v>
      </c>
      <c r="CE1470" s="99">
        <v>1153.57078975439</v>
      </c>
      <c r="CF1470" s="99">
        <v>194686.90321159401</v>
      </c>
      <c r="CG1470" s="99">
        <v>1264224.90542603</v>
      </c>
      <c r="CH1470" s="99">
        <v>0</v>
      </c>
      <c r="CI1470" s="99">
        <v>57936.256416797602</v>
      </c>
      <c r="CJ1470" s="99">
        <v>4319080.9215698196</v>
      </c>
      <c r="CK1470" s="99">
        <v>31170967.530029301</v>
      </c>
      <c r="CL1470" s="99">
        <v>6600804.4306030301</v>
      </c>
      <c r="CM1470" s="166">
        <v>73413.471385002107</v>
      </c>
      <c r="CN1470" s="166">
        <v>9200855.9713134803</v>
      </c>
      <c r="CO1470" s="166">
        <v>42964698.651855499</v>
      </c>
      <c r="CP1470" s="99">
        <v>6600804.4306030301</v>
      </c>
      <c r="CQ1470" s="99">
        <v>0</v>
      </c>
      <c r="CR1470" s="99">
        <v>0</v>
      </c>
      <c r="CS1470" s="99">
        <v>0</v>
      </c>
      <c r="CT1470" s="99">
        <v>0</v>
      </c>
      <c r="CU1470" s="98">
        <v>31170.486531723</v>
      </c>
      <c r="CV1470" s="98">
        <v>4503.298322009</v>
      </c>
      <c r="CW1470" s="98">
        <v>4303524.7377758035</v>
      </c>
      <c r="CX1470" s="98">
        <v>31165378.52847293</v>
      </c>
    </row>
    <row r="1471" spans="1:102" x14ac:dyDescent="0.2">
      <c r="A1471" s="98" t="s">
        <v>75</v>
      </c>
      <c r="B1471" s="100">
        <v>38504</v>
      </c>
      <c r="C1471" s="99">
        <v>38702.284185886398</v>
      </c>
      <c r="D1471" s="99">
        <v>5.7832530009909497</v>
      </c>
      <c r="E1471" s="99">
        <v>18466.732417583498</v>
      </c>
      <c r="F1471" s="99">
        <v>10281.141488552101</v>
      </c>
      <c r="G1471" s="99">
        <v>291.51849049702298</v>
      </c>
      <c r="H1471" s="99">
        <v>0</v>
      </c>
      <c r="I1471" s="99">
        <v>0</v>
      </c>
      <c r="J1471" s="99">
        <v>5319.8199540972701</v>
      </c>
      <c r="K1471" s="99">
        <v>0</v>
      </c>
      <c r="L1471" s="99">
        <v>26619.3440437317</v>
      </c>
      <c r="M1471" s="99">
        <v>21640.0421981812</v>
      </c>
      <c r="N1471" s="99">
        <v>5663.7854195237196</v>
      </c>
      <c r="O1471" s="99">
        <v>0</v>
      </c>
      <c r="P1471" s="99">
        <v>0</v>
      </c>
      <c r="Q1471" s="99">
        <v>3445.3664481937899</v>
      </c>
      <c r="R1471" s="99">
        <v>0</v>
      </c>
      <c r="S1471" s="99">
        <v>0</v>
      </c>
      <c r="T1471" s="99">
        <v>1162.5896214991801</v>
      </c>
      <c r="U1471" s="99">
        <v>15735.623860836</v>
      </c>
      <c r="V1471" s="99">
        <v>2538909.5331115699</v>
      </c>
      <c r="W1471" s="99">
        <v>388.43570864200598</v>
      </c>
      <c r="X1471" s="99">
        <v>1587865.23510742</v>
      </c>
      <c r="Y1471" s="99">
        <v>668289.91002654994</v>
      </c>
      <c r="Z1471" s="99">
        <v>55627.905126094804</v>
      </c>
      <c r="AA1471" s="99">
        <v>0</v>
      </c>
      <c r="AB1471" s="99">
        <v>0</v>
      </c>
      <c r="AC1471" s="99">
        <v>1871738.23982239</v>
      </c>
      <c r="AD1471" s="99">
        <v>0</v>
      </c>
      <c r="AE1471" s="99">
        <v>1516769.0419616699</v>
      </c>
      <c r="AF1471" s="99">
        <v>1202113.8991241499</v>
      </c>
      <c r="AG1471" s="99">
        <v>989120.85270690895</v>
      </c>
      <c r="AH1471" s="99">
        <v>0</v>
      </c>
      <c r="AI1471" s="99">
        <v>0</v>
      </c>
      <c r="AJ1471" s="99">
        <v>426731.26999664301</v>
      </c>
      <c r="AK1471" s="99">
        <v>0</v>
      </c>
      <c r="AL1471" s="99">
        <v>0</v>
      </c>
      <c r="AM1471" s="99">
        <v>197679.731910706</v>
      </c>
      <c r="AN1471" s="99">
        <v>4971012.83349609</v>
      </c>
      <c r="AO1471" s="99">
        <v>19041412.940917999</v>
      </c>
      <c r="AP1471" s="99">
        <v>3215.7939895689501</v>
      </c>
      <c r="AQ1471" s="99">
        <v>11267713.1223145</v>
      </c>
      <c r="AR1471" s="99">
        <v>4857519.8645629901</v>
      </c>
      <c r="AS1471" s="99">
        <v>377163.90821838402</v>
      </c>
      <c r="AT1471" s="99">
        <v>0</v>
      </c>
      <c r="AU1471" s="99">
        <v>0</v>
      </c>
      <c r="AV1471" s="99">
        <v>4829505.6514282199</v>
      </c>
      <c r="AW1471" s="99">
        <v>0</v>
      </c>
      <c r="AX1471" s="99">
        <v>11674117.838501001</v>
      </c>
      <c r="AY1471" s="99">
        <v>8957577.15307617</v>
      </c>
      <c r="AZ1471" s="99">
        <v>6625877.12854004</v>
      </c>
      <c r="BA1471" s="99">
        <v>0</v>
      </c>
      <c r="BB1471" s="99">
        <v>0</v>
      </c>
      <c r="BC1471" s="99">
        <v>3040029.70068359</v>
      </c>
      <c r="BD1471" s="99">
        <v>0</v>
      </c>
      <c r="BE1471" s="99">
        <v>0</v>
      </c>
      <c r="BF1471" s="99">
        <v>1285722.87867737</v>
      </c>
      <c r="BG1471" s="99">
        <v>12155084.4101563</v>
      </c>
      <c r="BH1471" s="99">
        <v>3727048.37927246</v>
      </c>
      <c r="BI1471" s="99">
        <v>926.575201161206</v>
      </c>
      <c r="BJ1471" s="99">
        <v>3038459.8960266099</v>
      </c>
      <c r="BK1471" s="99">
        <v>1618937.02912903</v>
      </c>
      <c r="BL1471" s="99">
        <v>0</v>
      </c>
      <c r="BM1471" s="99">
        <v>0</v>
      </c>
      <c r="BN1471" s="99">
        <v>0</v>
      </c>
      <c r="BO1471" s="99">
        <v>0</v>
      </c>
      <c r="BP1471" s="99">
        <v>0</v>
      </c>
      <c r="BQ1471" s="99">
        <v>0</v>
      </c>
      <c r="BR1471" s="99">
        <v>2861308.1315612802</v>
      </c>
      <c r="BS1471" s="99">
        <v>2588761.3972168001</v>
      </c>
      <c r="BT1471" s="99">
        <v>0</v>
      </c>
      <c r="BU1471" s="99">
        <v>0</v>
      </c>
      <c r="BV1471" s="99">
        <v>1306388.99380493</v>
      </c>
      <c r="BW1471" s="99">
        <v>0</v>
      </c>
      <c r="BX1471" s="99">
        <v>0</v>
      </c>
      <c r="BY1471" s="99">
        <v>0</v>
      </c>
      <c r="BZ1471" s="99">
        <v>0</v>
      </c>
      <c r="CA1471" s="99">
        <v>57270.973369121602</v>
      </c>
      <c r="CB1471" s="99">
        <v>4116802.2061767601</v>
      </c>
      <c r="CC1471" s="99">
        <v>30226743.517578099</v>
      </c>
      <c r="CD1471" s="99">
        <v>6738211.2134399395</v>
      </c>
      <c r="CE1471" s="99">
        <v>1164.78636182845</v>
      </c>
      <c r="CF1471" s="99">
        <v>197863.39770507801</v>
      </c>
      <c r="CG1471" s="99">
        <v>1284538.0097808801</v>
      </c>
      <c r="CH1471" s="99">
        <v>0</v>
      </c>
      <c r="CI1471" s="99">
        <v>58419.875667572</v>
      </c>
      <c r="CJ1471" s="99">
        <v>4307854.5705566397</v>
      </c>
      <c r="CK1471" s="99">
        <v>31491421.6181641</v>
      </c>
      <c r="CL1471" s="99">
        <v>6742406.1487426804</v>
      </c>
      <c r="CM1471" s="166">
        <v>74149.5686330795</v>
      </c>
      <c r="CN1471" s="166">
        <v>9213786.8665771503</v>
      </c>
      <c r="CO1471" s="166">
        <v>43641395.903808601</v>
      </c>
      <c r="CP1471" s="99">
        <v>6742406.1487426804</v>
      </c>
      <c r="CQ1471" s="99">
        <v>0</v>
      </c>
      <c r="CR1471" s="99">
        <v>0</v>
      </c>
      <c r="CS1471" s="99">
        <v>0</v>
      </c>
      <c r="CT1471" s="99">
        <v>0</v>
      </c>
      <c r="CU1471" s="98">
        <v>29422.561757759999</v>
      </c>
      <c r="CV1471" s="98">
        <v>5662.7770626190004</v>
      </c>
      <c r="CW1471" s="98">
        <v>4314665.6038818378</v>
      </c>
      <c r="CX1471" s="98">
        <v>31511281.527358979</v>
      </c>
    </row>
    <row r="1472" spans="1:102" x14ac:dyDescent="0.2">
      <c r="A1472" s="98" t="s">
        <v>75</v>
      </c>
      <c r="B1472" s="100">
        <v>38596</v>
      </c>
      <c r="C1472" s="99">
        <v>39772.456176757798</v>
      </c>
      <c r="D1472" s="99">
        <v>6.89539859094657</v>
      </c>
      <c r="E1472" s="99">
        <v>18271.372984170899</v>
      </c>
      <c r="F1472" s="99">
        <v>10661.335695743601</v>
      </c>
      <c r="G1472" s="99">
        <v>359.15794012695602</v>
      </c>
      <c r="H1472" s="99">
        <v>0</v>
      </c>
      <c r="I1472" s="99">
        <v>0</v>
      </c>
      <c r="J1472" s="99">
        <v>6929.3367037773096</v>
      </c>
      <c r="K1472" s="99">
        <v>0</v>
      </c>
      <c r="L1472" s="99">
        <v>27676.044368982301</v>
      </c>
      <c r="M1472" s="99">
        <v>21916.4530649185</v>
      </c>
      <c r="N1472" s="99">
        <v>5704.6710671782503</v>
      </c>
      <c r="O1472" s="99">
        <v>0</v>
      </c>
      <c r="P1472" s="99">
        <v>0</v>
      </c>
      <c r="Q1472" s="99">
        <v>3524.6836951672999</v>
      </c>
      <c r="R1472" s="99">
        <v>0</v>
      </c>
      <c r="S1472" s="99">
        <v>0</v>
      </c>
      <c r="T1472" s="99">
        <v>1173.0404054522501</v>
      </c>
      <c r="U1472" s="99">
        <v>15726.5730897188</v>
      </c>
      <c r="V1472" s="99">
        <v>2608201.8457336398</v>
      </c>
      <c r="W1472" s="99">
        <v>779.99671927094505</v>
      </c>
      <c r="X1472" s="99">
        <v>1557356.2641754199</v>
      </c>
      <c r="Y1472" s="99">
        <v>677255.20539092994</v>
      </c>
      <c r="Z1472" s="99">
        <v>66392.806503295898</v>
      </c>
      <c r="AA1472" s="99">
        <v>0</v>
      </c>
      <c r="AB1472" s="99">
        <v>0</v>
      </c>
      <c r="AC1472" s="99">
        <v>2155622.5997009301</v>
      </c>
      <c r="AD1472" s="99">
        <v>0</v>
      </c>
      <c r="AE1472" s="99">
        <v>1531626.8995819101</v>
      </c>
      <c r="AF1472" s="99">
        <v>1217291.6464080799</v>
      </c>
      <c r="AG1472" s="99">
        <v>980972.952476501</v>
      </c>
      <c r="AH1472" s="99">
        <v>0</v>
      </c>
      <c r="AI1472" s="99">
        <v>0</v>
      </c>
      <c r="AJ1472" s="99">
        <v>440367.768596649</v>
      </c>
      <c r="AK1472" s="99">
        <v>0</v>
      </c>
      <c r="AL1472" s="99">
        <v>0</v>
      </c>
      <c r="AM1472" s="99">
        <v>194683.381771088</v>
      </c>
      <c r="AN1472" s="99">
        <v>4535871.98010254</v>
      </c>
      <c r="AO1472" s="99">
        <v>19882321.0556641</v>
      </c>
      <c r="AP1472" s="99">
        <v>6353.3782829642296</v>
      </c>
      <c r="AQ1472" s="99">
        <v>11144690.8447266</v>
      </c>
      <c r="AR1472" s="99">
        <v>4881634.1000366202</v>
      </c>
      <c r="AS1472" s="99">
        <v>458599.60320282</v>
      </c>
      <c r="AT1472" s="99">
        <v>0</v>
      </c>
      <c r="AU1472" s="99">
        <v>0</v>
      </c>
      <c r="AV1472" s="99">
        <v>5864086.7768554697</v>
      </c>
      <c r="AW1472" s="99">
        <v>0</v>
      </c>
      <c r="AX1472" s="99">
        <v>12043269.012695299</v>
      </c>
      <c r="AY1472" s="99">
        <v>9269370.8701171894</v>
      </c>
      <c r="AZ1472" s="99">
        <v>6667753.3850707998</v>
      </c>
      <c r="BA1472" s="99">
        <v>0</v>
      </c>
      <c r="BB1472" s="99">
        <v>0</v>
      </c>
      <c r="BC1472" s="99">
        <v>3228524.9711303702</v>
      </c>
      <c r="BD1472" s="99">
        <v>0</v>
      </c>
      <c r="BE1472" s="99">
        <v>0</v>
      </c>
      <c r="BF1472" s="99">
        <v>1292842.41877747</v>
      </c>
      <c r="BG1472" s="99">
        <v>12066701.794555699</v>
      </c>
      <c r="BH1472" s="99">
        <v>3989108.29016113</v>
      </c>
      <c r="BI1472" s="99">
        <v>1126.2770549356901</v>
      </c>
      <c r="BJ1472" s="99">
        <v>3045373.5871887198</v>
      </c>
      <c r="BK1472" s="99">
        <v>1661426.3421478299</v>
      </c>
      <c r="BL1472" s="99">
        <v>0</v>
      </c>
      <c r="BM1472" s="99">
        <v>0</v>
      </c>
      <c r="BN1472" s="99">
        <v>0</v>
      </c>
      <c r="BO1472" s="99">
        <v>0</v>
      </c>
      <c r="BP1472" s="99">
        <v>0</v>
      </c>
      <c r="BQ1472" s="99">
        <v>0</v>
      </c>
      <c r="BR1472" s="99">
        <v>2958168.9377136198</v>
      </c>
      <c r="BS1472" s="99">
        <v>2642364.5361022898</v>
      </c>
      <c r="BT1472" s="99">
        <v>0</v>
      </c>
      <c r="BU1472" s="99">
        <v>0</v>
      </c>
      <c r="BV1472" s="99">
        <v>1391810.6282196001</v>
      </c>
      <c r="BW1472" s="99">
        <v>0</v>
      </c>
      <c r="BX1472" s="99">
        <v>0</v>
      </c>
      <c r="BY1472" s="99">
        <v>0</v>
      </c>
      <c r="BZ1472" s="99">
        <v>0</v>
      </c>
      <c r="CA1472" s="99">
        <v>57966.332529544801</v>
      </c>
      <c r="CB1472" s="99">
        <v>4161732.375</v>
      </c>
      <c r="CC1472" s="99">
        <v>31017946.2880859</v>
      </c>
      <c r="CD1472" s="99">
        <v>7069481.8151245099</v>
      </c>
      <c r="CE1472" s="99">
        <v>1171.80883300304</v>
      </c>
      <c r="CF1472" s="99">
        <v>195769.57863998401</v>
      </c>
      <c r="CG1472" s="99">
        <v>1295110.51820374</v>
      </c>
      <c r="CH1472" s="99">
        <v>0</v>
      </c>
      <c r="CI1472" s="99">
        <v>59143.457818508097</v>
      </c>
      <c r="CJ1472" s="99">
        <v>4352993.2661743201</v>
      </c>
      <c r="CK1472" s="99">
        <v>32322637.361328099</v>
      </c>
      <c r="CL1472" s="99">
        <v>7068922.7074584998</v>
      </c>
      <c r="CM1472" s="166">
        <v>74797.421914100603</v>
      </c>
      <c r="CN1472" s="166">
        <v>8983495.3150634803</v>
      </c>
      <c r="CO1472" s="166">
        <v>44354878.255371101</v>
      </c>
      <c r="CP1472" s="99">
        <v>7068922.7074584998</v>
      </c>
      <c r="CQ1472" s="99">
        <v>0</v>
      </c>
      <c r="CR1472" s="99">
        <v>0</v>
      </c>
      <c r="CS1472" s="99">
        <v>0</v>
      </c>
      <c r="CT1472" s="99">
        <v>0</v>
      </c>
      <c r="CU1472" s="98">
        <v>28319.644810869999</v>
      </c>
      <c r="CV1472" s="98">
        <v>7101.6924667009998</v>
      </c>
      <c r="CW1472" s="98">
        <v>4357501.9536399841</v>
      </c>
      <c r="CX1472" s="98">
        <v>32313056.806289639</v>
      </c>
    </row>
    <row r="1473" spans="1:102" x14ac:dyDescent="0.2">
      <c r="A1473" s="98" t="s">
        <v>75</v>
      </c>
      <c r="B1473" s="100">
        <v>38687</v>
      </c>
      <c r="C1473" s="99">
        <v>40699.077000618003</v>
      </c>
      <c r="D1473" s="99">
        <v>10.189582105958801</v>
      </c>
      <c r="E1473" s="99">
        <v>17933.330963373199</v>
      </c>
      <c r="F1473" s="99">
        <v>10906.5226125717</v>
      </c>
      <c r="G1473" s="99">
        <v>436.10082064569002</v>
      </c>
      <c r="H1473" s="99">
        <v>0</v>
      </c>
      <c r="I1473" s="99">
        <v>0</v>
      </c>
      <c r="J1473" s="99">
        <v>8374.0841246843302</v>
      </c>
      <c r="K1473" s="99">
        <v>0</v>
      </c>
      <c r="L1473" s="99">
        <v>27090.458430767099</v>
      </c>
      <c r="M1473" s="99">
        <v>22128.563887834502</v>
      </c>
      <c r="N1473" s="99">
        <v>5783.56438112259</v>
      </c>
      <c r="O1473" s="99">
        <v>0</v>
      </c>
      <c r="P1473" s="99">
        <v>0</v>
      </c>
      <c r="Q1473" s="99">
        <v>3580.4569410681702</v>
      </c>
      <c r="R1473" s="99">
        <v>0</v>
      </c>
      <c r="S1473" s="99">
        <v>0</v>
      </c>
      <c r="T1473" s="99">
        <v>1173.43807245791</v>
      </c>
      <c r="U1473" s="99">
        <v>16241.6215780973</v>
      </c>
      <c r="V1473" s="99">
        <v>2676305.2268981901</v>
      </c>
      <c r="W1473" s="99">
        <v>967.68935493379797</v>
      </c>
      <c r="X1473" s="99">
        <v>1502965.30386353</v>
      </c>
      <c r="Y1473" s="99">
        <v>674880.773231506</v>
      </c>
      <c r="Z1473" s="99">
        <v>85003.210610389695</v>
      </c>
      <c r="AA1473" s="99">
        <v>0</v>
      </c>
      <c r="AB1473" s="99">
        <v>0</v>
      </c>
      <c r="AC1473" s="99">
        <v>2702366.13739014</v>
      </c>
      <c r="AD1473" s="99">
        <v>0</v>
      </c>
      <c r="AE1473" s="99">
        <v>1454795.23503113</v>
      </c>
      <c r="AF1473" s="99">
        <v>1226747.9734497101</v>
      </c>
      <c r="AG1473" s="99">
        <v>988597.28560638404</v>
      </c>
      <c r="AH1473" s="99">
        <v>0</v>
      </c>
      <c r="AI1473" s="99">
        <v>0</v>
      </c>
      <c r="AJ1473" s="99">
        <v>454843.98678588902</v>
      </c>
      <c r="AK1473" s="99">
        <v>0</v>
      </c>
      <c r="AL1473" s="99">
        <v>0</v>
      </c>
      <c r="AM1473" s="99">
        <v>195356.29859733599</v>
      </c>
      <c r="AN1473" s="99">
        <v>4790318.8302002</v>
      </c>
      <c r="AO1473" s="99">
        <v>20604111.180908199</v>
      </c>
      <c r="AP1473" s="99">
        <v>7978.0926938653001</v>
      </c>
      <c r="AQ1473" s="99">
        <v>11002227.760009799</v>
      </c>
      <c r="AR1473" s="99">
        <v>5086727.9333496103</v>
      </c>
      <c r="AS1473" s="99">
        <v>559779.44925689697</v>
      </c>
      <c r="AT1473" s="99">
        <v>0</v>
      </c>
      <c r="AU1473" s="99">
        <v>0</v>
      </c>
      <c r="AV1473" s="99">
        <v>7761591.6728515597</v>
      </c>
      <c r="AW1473" s="99">
        <v>0</v>
      </c>
      <c r="AX1473" s="99">
        <v>11612262.0545654</v>
      </c>
      <c r="AY1473" s="99">
        <v>9509405.9273681603</v>
      </c>
      <c r="AZ1473" s="99">
        <v>6812133.2763061495</v>
      </c>
      <c r="BA1473" s="99">
        <v>0</v>
      </c>
      <c r="BB1473" s="99">
        <v>0</v>
      </c>
      <c r="BC1473" s="99">
        <v>3380742.8552856399</v>
      </c>
      <c r="BD1473" s="99">
        <v>0</v>
      </c>
      <c r="BE1473" s="99">
        <v>0</v>
      </c>
      <c r="BF1473" s="99">
        <v>1310076.37727356</v>
      </c>
      <c r="BG1473" s="99">
        <v>12896504.0546875</v>
      </c>
      <c r="BH1473" s="99">
        <v>4201166.9263915997</v>
      </c>
      <c r="BI1473" s="99">
        <v>1664.9742167145</v>
      </c>
      <c r="BJ1473" s="99">
        <v>3025404.1078185998</v>
      </c>
      <c r="BK1473" s="99">
        <v>1694492.0643158001</v>
      </c>
      <c r="BL1473" s="99">
        <v>0</v>
      </c>
      <c r="BM1473" s="99">
        <v>0</v>
      </c>
      <c r="BN1473" s="99">
        <v>0</v>
      </c>
      <c r="BO1473" s="99">
        <v>0</v>
      </c>
      <c r="BP1473" s="99">
        <v>0</v>
      </c>
      <c r="BQ1473" s="99">
        <v>0</v>
      </c>
      <c r="BR1473" s="99">
        <v>3025941.58099365</v>
      </c>
      <c r="BS1473" s="99">
        <v>2715250.2658996601</v>
      </c>
      <c r="BT1473" s="99">
        <v>0</v>
      </c>
      <c r="BU1473" s="99">
        <v>0</v>
      </c>
      <c r="BV1473" s="99">
        <v>1462097.72315979</v>
      </c>
      <c r="BW1473" s="99">
        <v>0</v>
      </c>
      <c r="BX1473" s="99">
        <v>0</v>
      </c>
      <c r="BY1473" s="99">
        <v>0</v>
      </c>
      <c r="BZ1473" s="99">
        <v>0</v>
      </c>
      <c r="CA1473" s="99">
        <v>58577.825502872503</v>
      </c>
      <c r="CB1473" s="99">
        <v>4187092.3915405301</v>
      </c>
      <c r="CC1473" s="99">
        <v>31647864.1572266</v>
      </c>
      <c r="CD1473" s="99">
        <v>7225978.3762207003</v>
      </c>
      <c r="CE1473" s="99">
        <v>1188.9274244457499</v>
      </c>
      <c r="CF1473" s="99">
        <v>199834.647541046</v>
      </c>
      <c r="CG1473" s="99">
        <v>1338839.9272918699</v>
      </c>
      <c r="CH1473" s="99">
        <v>0</v>
      </c>
      <c r="CI1473" s="99">
        <v>59785.807201862299</v>
      </c>
      <c r="CJ1473" s="99">
        <v>4378034.9210815402</v>
      </c>
      <c r="CK1473" s="99">
        <v>32998588.2270508</v>
      </c>
      <c r="CL1473" s="99">
        <v>7227391.32177734</v>
      </c>
      <c r="CM1473" s="166">
        <v>75950.378297805801</v>
      </c>
      <c r="CN1473" s="166">
        <v>9199771.2053222694</v>
      </c>
      <c r="CO1473" s="166">
        <v>45857297.203613304</v>
      </c>
      <c r="CP1473" s="99">
        <v>7227391.32177734</v>
      </c>
      <c r="CQ1473" s="99">
        <v>0</v>
      </c>
      <c r="CR1473" s="99">
        <v>0</v>
      </c>
      <c r="CS1473" s="99">
        <v>0</v>
      </c>
      <c r="CT1473" s="99">
        <v>0</v>
      </c>
      <c r="CU1473" s="98">
        <v>26500.738132081999</v>
      </c>
      <c r="CV1473" s="98">
        <v>8715.0054322249998</v>
      </c>
      <c r="CW1473" s="98">
        <v>4386927.0390815763</v>
      </c>
      <c r="CX1473" s="98">
        <v>32986704.08451847</v>
      </c>
    </row>
    <row r="1474" spans="1:102" x14ac:dyDescent="0.2">
      <c r="A1474" s="98" t="s">
        <v>75</v>
      </c>
      <c r="B1474" s="100">
        <v>38777</v>
      </c>
      <c r="C1474" s="99">
        <v>41873.191680431402</v>
      </c>
      <c r="D1474" s="99">
        <v>7.2108338449616003</v>
      </c>
      <c r="E1474" s="99">
        <v>17331.1141517162</v>
      </c>
      <c r="F1474" s="99">
        <v>10597.9631516933</v>
      </c>
      <c r="G1474" s="99">
        <v>497.54120194166899</v>
      </c>
      <c r="H1474" s="99">
        <v>0</v>
      </c>
      <c r="I1474" s="99">
        <v>0</v>
      </c>
      <c r="J1474" s="99">
        <v>9698.08367669582</v>
      </c>
      <c r="K1474" s="99">
        <v>0</v>
      </c>
      <c r="L1474" s="99">
        <v>15645.8540360928</v>
      </c>
      <c r="M1474" s="99">
        <v>23067.939517736399</v>
      </c>
      <c r="N1474" s="99">
        <v>5811.9751788973799</v>
      </c>
      <c r="O1474" s="99">
        <v>14904.840440988501</v>
      </c>
      <c r="P1474" s="99">
        <v>0</v>
      </c>
      <c r="Q1474" s="99">
        <v>3545.1566131413001</v>
      </c>
      <c r="R1474" s="99">
        <v>749.30108286440395</v>
      </c>
      <c r="S1474" s="99">
        <v>0</v>
      </c>
      <c r="T1474" s="99">
        <v>485.44929236918699</v>
      </c>
      <c r="U1474" s="99">
        <v>16633.0322244167</v>
      </c>
      <c r="V1474" s="99">
        <v>2755512.87921143</v>
      </c>
      <c r="W1474" s="99">
        <v>642.89251983165695</v>
      </c>
      <c r="X1474" s="99">
        <v>1478010.2397003199</v>
      </c>
      <c r="Y1474" s="99">
        <v>673998.83287048305</v>
      </c>
      <c r="Z1474" s="99">
        <v>98625.586327552795</v>
      </c>
      <c r="AA1474" s="99">
        <v>0</v>
      </c>
      <c r="AB1474" s="99">
        <v>0</v>
      </c>
      <c r="AC1474" s="99">
        <v>3104287.9894714402</v>
      </c>
      <c r="AD1474" s="99">
        <v>0</v>
      </c>
      <c r="AE1474" s="99">
        <v>756761.06692504894</v>
      </c>
      <c r="AF1474" s="99">
        <v>1290861.4363403299</v>
      </c>
      <c r="AG1474" s="99">
        <v>993902.16585540795</v>
      </c>
      <c r="AH1474" s="99">
        <v>741270.105026245</v>
      </c>
      <c r="AI1474" s="99">
        <v>0</v>
      </c>
      <c r="AJ1474" s="99">
        <v>466976.61227416998</v>
      </c>
      <c r="AK1474" s="99">
        <v>124410.303766251</v>
      </c>
      <c r="AL1474" s="99">
        <v>0</v>
      </c>
      <c r="AM1474" s="99">
        <v>83185.122465133696</v>
      </c>
      <c r="AN1474" s="99">
        <v>4917050.68249512</v>
      </c>
      <c r="AO1474" s="99">
        <v>21454212.448730499</v>
      </c>
      <c r="AP1474" s="99">
        <v>5141.2728962302199</v>
      </c>
      <c r="AQ1474" s="99">
        <v>10843034.1572266</v>
      </c>
      <c r="AR1474" s="99">
        <v>5014011.9203491202</v>
      </c>
      <c r="AS1474" s="99">
        <v>655717.14753723098</v>
      </c>
      <c r="AT1474" s="99">
        <v>0</v>
      </c>
      <c r="AU1474" s="99">
        <v>0</v>
      </c>
      <c r="AV1474" s="99">
        <v>9078753.4647216797</v>
      </c>
      <c r="AW1474" s="99">
        <v>0</v>
      </c>
      <c r="AX1474" s="99">
        <v>6331953.93212891</v>
      </c>
      <c r="AY1474" s="99">
        <v>9925090.2075195294</v>
      </c>
      <c r="AZ1474" s="99">
        <v>6927234.0173950205</v>
      </c>
      <c r="BA1474" s="99">
        <v>5627907.9152832003</v>
      </c>
      <c r="BB1474" s="99">
        <v>0</v>
      </c>
      <c r="BC1474" s="99">
        <v>3503760.5222473098</v>
      </c>
      <c r="BD1474" s="99">
        <v>837110.39068603504</v>
      </c>
      <c r="BE1474" s="99">
        <v>0</v>
      </c>
      <c r="BF1474" s="99">
        <v>577081.44245147705</v>
      </c>
      <c r="BG1474" s="99">
        <v>13435676.0158691</v>
      </c>
      <c r="BH1474" s="99">
        <v>5349674.54187012</v>
      </c>
      <c r="BI1474" s="99">
        <v>1210.74010577798</v>
      </c>
      <c r="BJ1474" s="99">
        <v>3459667.3698120099</v>
      </c>
      <c r="BK1474" s="99">
        <v>1823800.3241119401</v>
      </c>
      <c r="BL1474" s="99">
        <v>0</v>
      </c>
      <c r="BM1474" s="99">
        <v>0</v>
      </c>
      <c r="BN1474" s="99">
        <v>0</v>
      </c>
      <c r="BO1474" s="99">
        <v>0</v>
      </c>
      <c r="BP1474" s="99">
        <v>0</v>
      </c>
      <c r="BQ1474" s="99">
        <v>0</v>
      </c>
      <c r="BR1474" s="99">
        <v>3339746.9605102502</v>
      </c>
      <c r="BS1474" s="99">
        <v>2802936.7551574698</v>
      </c>
      <c r="BT1474" s="99">
        <v>1096849.6194152799</v>
      </c>
      <c r="BU1474" s="99">
        <v>0</v>
      </c>
      <c r="BV1474" s="99">
        <v>1545247.73429871</v>
      </c>
      <c r="BW1474" s="99">
        <v>98832.0419921875</v>
      </c>
      <c r="BX1474" s="99">
        <v>0</v>
      </c>
      <c r="BY1474" s="99">
        <v>0</v>
      </c>
      <c r="BZ1474" s="99">
        <v>0</v>
      </c>
      <c r="CA1474" s="99">
        <v>59250.871813297301</v>
      </c>
      <c r="CB1474" s="99">
        <v>4225655.9360961895</v>
      </c>
      <c r="CC1474" s="99">
        <v>32281971.8601074</v>
      </c>
      <c r="CD1474" s="99">
        <v>8813870.4630127009</v>
      </c>
      <c r="CE1474" s="99">
        <v>1189.70492523909</v>
      </c>
      <c r="CF1474" s="99">
        <v>205812.66548919701</v>
      </c>
      <c r="CG1474" s="99">
        <v>1402810.5507354699</v>
      </c>
      <c r="CH1474" s="99">
        <v>0</v>
      </c>
      <c r="CI1474" s="99">
        <v>60443.626702785499</v>
      </c>
      <c r="CJ1474" s="99">
        <v>4430927.0244140597</v>
      </c>
      <c r="CK1474" s="99">
        <v>33690141.780761696</v>
      </c>
      <c r="CL1474" s="99">
        <v>8911731.1077880897</v>
      </c>
      <c r="CM1474" s="166">
        <v>76972.627949714704</v>
      </c>
      <c r="CN1474" s="166">
        <v>9321888.2022705097</v>
      </c>
      <c r="CO1474" s="166">
        <v>47118346.9140625</v>
      </c>
      <c r="CP1474" s="99">
        <v>8911731.1077880897</v>
      </c>
      <c r="CQ1474" s="99">
        <v>0</v>
      </c>
      <c r="CR1474" s="99">
        <v>0</v>
      </c>
      <c r="CS1474" s="99">
        <v>0</v>
      </c>
      <c r="CT1474" s="99">
        <v>0</v>
      </c>
      <c r="CU1474" s="98">
        <v>24844.509911515001</v>
      </c>
      <c r="CV1474" s="98">
        <v>10188.431568054</v>
      </c>
      <c r="CW1474" s="98">
        <v>4431468.6015853863</v>
      </c>
      <c r="CX1474" s="98">
        <v>33684782.410842866</v>
      </c>
    </row>
    <row r="1475" spans="1:102" x14ac:dyDescent="0.2">
      <c r="A1475" s="98" t="s">
        <v>75</v>
      </c>
      <c r="B1475" s="100">
        <v>38869</v>
      </c>
      <c r="C1475" s="99">
        <v>43489.808274745898</v>
      </c>
      <c r="D1475" s="99">
        <v>9.7006597389699891</v>
      </c>
      <c r="E1475" s="99">
        <v>17024.340055942499</v>
      </c>
      <c r="F1475" s="99">
        <v>10786.475813269601</v>
      </c>
      <c r="G1475" s="99">
        <v>569.39411979168699</v>
      </c>
      <c r="H1475" s="99">
        <v>0</v>
      </c>
      <c r="I1475" s="99">
        <v>0</v>
      </c>
      <c r="J1475" s="99">
        <v>10960.5340977907</v>
      </c>
      <c r="K1475" s="99">
        <v>0</v>
      </c>
      <c r="L1475" s="99">
        <v>15022.463599324199</v>
      </c>
      <c r="M1475" s="99">
        <v>23285.315357208299</v>
      </c>
      <c r="N1475" s="99">
        <v>5945.5940853953398</v>
      </c>
      <c r="O1475" s="99">
        <v>16071.535274505601</v>
      </c>
      <c r="P1475" s="99">
        <v>0</v>
      </c>
      <c r="Q1475" s="99">
        <v>3520.5483321547499</v>
      </c>
      <c r="R1475" s="99">
        <v>794.56637129932597</v>
      </c>
      <c r="S1475" s="99">
        <v>0</v>
      </c>
      <c r="T1475" s="99">
        <v>450.85652299225302</v>
      </c>
      <c r="U1475" s="99">
        <v>17064.037314176599</v>
      </c>
      <c r="V1475" s="99">
        <v>2856055.0584716802</v>
      </c>
      <c r="W1475" s="99">
        <v>898.13620159029995</v>
      </c>
      <c r="X1475" s="99">
        <v>1428053.78536987</v>
      </c>
      <c r="Y1475" s="99">
        <v>668830.36534118699</v>
      </c>
      <c r="Z1475" s="99">
        <v>109960.369978905</v>
      </c>
      <c r="AA1475" s="99">
        <v>0</v>
      </c>
      <c r="AB1475" s="99">
        <v>0</v>
      </c>
      <c r="AC1475" s="99">
        <v>3529080.5941772498</v>
      </c>
      <c r="AD1475" s="99">
        <v>0</v>
      </c>
      <c r="AE1475" s="99">
        <v>720388.66723632801</v>
      </c>
      <c r="AF1475" s="99">
        <v>1302673.7220306401</v>
      </c>
      <c r="AG1475" s="99">
        <v>998846.23447418201</v>
      </c>
      <c r="AH1475" s="99">
        <v>793842.57273101795</v>
      </c>
      <c r="AI1475" s="99">
        <v>0</v>
      </c>
      <c r="AJ1475" s="99">
        <v>454843.69654083299</v>
      </c>
      <c r="AK1475" s="99">
        <v>131803.795858383</v>
      </c>
      <c r="AL1475" s="99">
        <v>0</v>
      </c>
      <c r="AM1475" s="99">
        <v>74933.678767204299</v>
      </c>
      <c r="AN1475" s="99">
        <v>5032708.5460815402</v>
      </c>
      <c r="AO1475" s="99">
        <v>22525566.503662098</v>
      </c>
      <c r="AP1475" s="99">
        <v>7705.87873601913</v>
      </c>
      <c r="AQ1475" s="99">
        <v>10450626.0671387</v>
      </c>
      <c r="AR1475" s="99">
        <v>4967137.2407836895</v>
      </c>
      <c r="AS1475" s="99">
        <v>764329.01103210403</v>
      </c>
      <c r="AT1475" s="99">
        <v>0</v>
      </c>
      <c r="AU1475" s="99">
        <v>0</v>
      </c>
      <c r="AV1475" s="99">
        <v>10319487.4190674</v>
      </c>
      <c r="AW1475" s="99">
        <v>0</v>
      </c>
      <c r="AX1475" s="99">
        <v>6035742.6738891602</v>
      </c>
      <c r="AY1475" s="99">
        <v>10244658.559936499</v>
      </c>
      <c r="AZ1475" s="99">
        <v>7046822.4800415002</v>
      </c>
      <c r="BA1475" s="99">
        <v>6079036.14880371</v>
      </c>
      <c r="BB1475" s="99">
        <v>0</v>
      </c>
      <c r="BC1475" s="99">
        <v>3521632.9161071801</v>
      </c>
      <c r="BD1475" s="99">
        <v>888345.98227691697</v>
      </c>
      <c r="BE1475" s="99">
        <v>0</v>
      </c>
      <c r="BF1475" s="99">
        <v>522286.75317382801</v>
      </c>
      <c r="BG1475" s="99">
        <v>13923735.0515137</v>
      </c>
      <c r="BH1475" s="99">
        <v>5637275.91870117</v>
      </c>
      <c r="BI1475" s="99">
        <v>978.89172237366404</v>
      </c>
      <c r="BJ1475" s="99">
        <v>3373210.8408508301</v>
      </c>
      <c r="BK1475" s="99">
        <v>1805890.51600647</v>
      </c>
      <c r="BL1475" s="99">
        <v>0</v>
      </c>
      <c r="BM1475" s="99">
        <v>0</v>
      </c>
      <c r="BN1475" s="99">
        <v>0</v>
      </c>
      <c r="BO1475" s="99">
        <v>0</v>
      </c>
      <c r="BP1475" s="99">
        <v>0</v>
      </c>
      <c r="BQ1475" s="99">
        <v>0</v>
      </c>
      <c r="BR1475" s="99">
        <v>3409398.45385742</v>
      </c>
      <c r="BS1475" s="99">
        <v>2858778.5572204599</v>
      </c>
      <c r="BT1475" s="99">
        <v>1184857.64570618</v>
      </c>
      <c r="BU1475" s="99">
        <v>0</v>
      </c>
      <c r="BV1475" s="99">
        <v>1549335.97427368</v>
      </c>
      <c r="BW1475" s="99">
        <v>104008.177138329</v>
      </c>
      <c r="BX1475" s="99">
        <v>0</v>
      </c>
      <c r="BY1475" s="99">
        <v>0</v>
      </c>
      <c r="BZ1475" s="99">
        <v>0</v>
      </c>
      <c r="CA1475" s="99">
        <v>60618.496574401899</v>
      </c>
      <c r="CB1475" s="99">
        <v>4282859.2617797898</v>
      </c>
      <c r="CC1475" s="99">
        <v>33101828.581054699</v>
      </c>
      <c r="CD1475" s="99">
        <v>8987839.7601318397</v>
      </c>
      <c r="CE1475" s="99">
        <v>1206.01995053887</v>
      </c>
      <c r="CF1475" s="99">
        <v>208701.05138969401</v>
      </c>
      <c r="CG1475" s="99">
        <v>1423886.43109131</v>
      </c>
      <c r="CH1475" s="99">
        <v>0</v>
      </c>
      <c r="CI1475" s="99">
        <v>61777.181590080298</v>
      </c>
      <c r="CJ1475" s="99">
        <v>4491524.67224121</v>
      </c>
      <c r="CK1475" s="99">
        <v>34526502.3505859</v>
      </c>
      <c r="CL1475" s="99">
        <v>9100039.2218017597</v>
      </c>
      <c r="CM1475" s="166">
        <v>78818.427785873399</v>
      </c>
      <c r="CN1475" s="166">
        <v>9510651.40869141</v>
      </c>
      <c r="CO1475" s="166">
        <v>48471276.693359397</v>
      </c>
      <c r="CP1475" s="99">
        <v>9100039.2218017597</v>
      </c>
      <c r="CQ1475" s="99">
        <v>0</v>
      </c>
      <c r="CR1475" s="99">
        <v>0</v>
      </c>
      <c r="CS1475" s="99">
        <v>0</v>
      </c>
      <c r="CT1475" s="99">
        <v>0</v>
      </c>
      <c r="CU1475" s="98">
        <v>23616.236047691</v>
      </c>
      <c r="CV1475" s="98">
        <v>11561.614206710999</v>
      </c>
      <c r="CW1475" s="98">
        <v>4491560.313169484</v>
      </c>
      <c r="CX1475" s="98">
        <v>34525715.012146011</v>
      </c>
    </row>
    <row r="1476" spans="1:102" x14ac:dyDescent="0.2">
      <c r="A1476" s="98" t="s">
        <v>75</v>
      </c>
      <c r="B1476" s="100">
        <v>38961</v>
      </c>
      <c r="C1476" s="99">
        <v>44744.355634689302</v>
      </c>
      <c r="D1476" s="99">
        <v>9.8405365219805407</v>
      </c>
      <c r="E1476" s="99">
        <v>16658.777963638298</v>
      </c>
      <c r="F1476" s="99">
        <v>10621.2349435091</v>
      </c>
      <c r="G1476" s="99">
        <v>647.52636577189003</v>
      </c>
      <c r="H1476" s="99">
        <v>0</v>
      </c>
      <c r="I1476" s="99">
        <v>0</v>
      </c>
      <c r="J1476" s="99">
        <v>12492.4786117077</v>
      </c>
      <c r="K1476" s="99">
        <v>0</v>
      </c>
      <c r="L1476" s="99">
        <v>14433.462803483</v>
      </c>
      <c r="M1476" s="99">
        <v>23511.6015470028</v>
      </c>
      <c r="N1476" s="99">
        <v>5915.5503661632501</v>
      </c>
      <c r="O1476" s="99">
        <v>16569.585322380099</v>
      </c>
      <c r="P1476" s="99">
        <v>0</v>
      </c>
      <c r="Q1476" s="99">
        <v>3532.6659717857801</v>
      </c>
      <c r="R1476" s="99">
        <v>833.44203765690304</v>
      </c>
      <c r="S1476" s="99">
        <v>0</v>
      </c>
      <c r="T1476" s="99">
        <v>432.09962042048602</v>
      </c>
      <c r="U1476" s="99">
        <v>17380.265876293201</v>
      </c>
      <c r="V1476" s="99">
        <v>2921920.2166442899</v>
      </c>
      <c r="W1476" s="99">
        <v>775.31550288945402</v>
      </c>
      <c r="X1476" s="99">
        <v>1374890.1649017299</v>
      </c>
      <c r="Y1476" s="99">
        <v>648933.15778350795</v>
      </c>
      <c r="Z1476" s="99">
        <v>124379.26588058499</v>
      </c>
      <c r="AA1476" s="99">
        <v>0</v>
      </c>
      <c r="AB1476" s="99">
        <v>0</v>
      </c>
      <c r="AC1476" s="99">
        <v>3988044.1333618201</v>
      </c>
      <c r="AD1476" s="99">
        <v>0</v>
      </c>
      <c r="AE1476" s="99">
        <v>684788.07972717297</v>
      </c>
      <c r="AF1476" s="99">
        <v>1304410.1145782501</v>
      </c>
      <c r="AG1476" s="99">
        <v>991017.10191345203</v>
      </c>
      <c r="AH1476" s="99">
        <v>818317.011955261</v>
      </c>
      <c r="AI1476" s="99">
        <v>0</v>
      </c>
      <c r="AJ1476" s="99">
        <v>458964.03883743298</v>
      </c>
      <c r="AK1476" s="99">
        <v>137303.80739021301</v>
      </c>
      <c r="AL1476" s="99">
        <v>0</v>
      </c>
      <c r="AM1476" s="99">
        <v>72016.366215705901</v>
      </c>
      <c r="AN1476" s="99">
        <v>5017415.3570556603</v>
      </c>
      <c r="AO1476" s="99">
        <v>23248429.641845699</v>
      </c>
      <c r="AP1476" s="99">
        <v>6487.8986696600896</v>
      </c>
      <c r="AQ1476" s="99">
        <v>10185172.470825201</v>
      </c>
      <c r="AR1476" s="99">
        <v>4837488.1951904297</v>
      </c>
      <c r="AS1476" s="99">
        <v>877583.19995880104</v>
      </c>
      <c r="AT1476" s="99">
        <v>0</v>
      </c>
      <c r="AU1476" s="99">
        <v>0</v>
      </c>
      <c r="AV1476" s="99">
        <v>11633045.116088901</v>
      </c>
      <c r="AW1476" s="99">
        <v>0</v>
      </c>
      <c r="AX1476" s="99">
        <v>5815955.9712524395</v>
      </c>
      <c r="AY1476" s="99">
        <v>10396690.2564697</v>
      </c>
      <c r="AZ1476" s="99">
        <v>7043213.4592285203</v>
      </c>
      <c r="BA1476" s="99">
        <v>6370129.5814819299</v>
      </c>
      <c r="BB1476" s="99">
        <v>0</v>
      </c>
      <c r="BC1476" s="99">
        <v>3577276.1355590802</v>
      </c>
      <c r="BD1476" s="99">
        <v>926324.63780212402</v>
      </c>
      <c r="BE1476" s="99">
        <v>0</v>
      </c>
      <c r="BF1476" s="99">
        <v>514041.93905639602</v>
      </c>
      <c r="BG1476" s="99">
        <v>14684397.760742201</v>
      </c>
      <c r="BH1476" s="99">
        <v>5814474.5471191397</v>
      </c>
      <c r="BI1476" s="99">
        <v>1112.30113996565</v>
      </c>
      <c r="BJ1476" s="99">
        <v>3289360.5964965802</v>
      </c>
      <c r="BK1476" s="99">
        <v>1769876.1684417699</v>
      </c>
      <c r="BL1476" s="99">
        <v>0</v>
      </c>
      <c r="BM1476" s="99">
        <v>0</v>
      </c>
      <c r="BN1476" s="99">
        <v>0</v>
      </c>
      <c r="BO1476" s="99">
        <v>0</v>
      </c>
      <c r="BP1476" s="99">
        <v>0</v>
      </c>
      <c r="BQ1476" s="99">
        <v>0</v>
      </c>
      <c r="BR1476" s="99">
        <v>3427236.9463195801</v>
      </c>
      <c r="BS1476" s="99">
        <v>2859490.8331909198</v>
      </c>
      <c r="BT1476" s="99">
        <v>1241766.37478638</v>
      </c>
      <c r="BU1476" s="99">
        <v>0</v>
      </c>
      <c r="BV1476" s="99">
        <v>1592181.0697479199</v>
      </c>
      <c r="BW1476" s="99">
        <v>107434.493593216</v>
      </c>
      <c r="BX1476" s="99">
        <v>0</v>
      </c>
      <c r="BY1476" s="99">
        <v>0</v>
      </c>
      <c r="BZ1476" s="99">
        <v>0</v>
      </c>
      <c r="CA1476" s="99">
        <v>61349.4921002388</v>
      </c>
      <c r="CB1476" s="99">
        <v>4297455.00463867</v>
      </c>
      <c r="CC1476" s="99">
        <v>33383717.270507801</v>
      </c>
      <c r="CD1476" s="99">
        <v>9121669.3610839806</v>
      </c>
      <c r="CE1476" s="99">
        <v>1231.6713506281401</v>
      </c>
      <c r="CF1476" s="99">
        <v>210797.457098007</v>
      </c>
      <c r="CG1476" s="99">
        <v>1452318.5247802699</v>
      </c>
      <c r="CH1476" s="99">
        <v>0</v>
      </c>
      <c r="CI1476" s="99">
        <v>62620.231515407599</v>
      </c>
      <c r="CJ1476" s="99">
        <v>4506130.3258056603</v>
      </c>
      <c r="CK1476" s="99">
        <v>34856123.512695298</v>
      </c>
      <c r="CL1476" s="99">
        <v>9222971.5623779297</v>
      </c>
      <c r="CM1476" s="166">
        <v>79854.868898391695</v>
      </c>
      <c r="CN1476" s="166">
        <v>9605034.9410400409</v>
      </c>
      <c r="CO1476" s="166">
        <v>49514959.135742202</v>
      </c>
      <c r="CP1476" s="99">
        <v>9222971.5623779297</v>
      </c>
      <c r="CQ1476" s="99">
        <v>0</v>
      </c>
      <c r="CR1476" s="99">
        <v>0</v>
      </c>
      <c r="CS1476" s="99">
        <v>0</v>
      </c>
      <c r="CT1476" s="99">
        <v>0</v>
      </c>
      <c r="CU1476" s="98">
        <v>22396.699361171999</v>
      </c>
      <c r="CV1476" s="98">
        <v>12876.549229996001</v>
      </c>
      <c r="CW1476" s="98">
        <v>4508252.4617366772</v>
      </c>
      <c r="CX1476" s="98">
        <v>34836035.795288071</v>
      </c>
    </row>
    <row r="1477" spans="1:102" x14ac:dyDescent="0.2">
      <c r="A1477" s="98" t="s">
        <v>75</v>
      </c>
      <c r="B1477" s="100">
        <v>39052</v>
      </c>
      <c r="C1477" s="99">
        <v>46427.915940761603</v>
      </c>
      <c r="D1477" s="99">
        <v>9.1856017209356704</v>
      </c>
      <c r="E1477" s="99">
        <v>16482.624798536301</v>
      </c>
      <c r="F1477" s="99">
        <v>10790.401833772699</v>
      </c>
      <c r="G1477" s="99">
        <v>701.16774036735296</v>
      </c>
      <c r="H1477" s="99">
        <v>0</v>
      </c>
      <c r="I1477" s="99">
        <v>0</v>
      </c>
      <c r="J1477" s="99">
        <v>14087.0100187063</v>
      </c>
      <c r="K1477" s="99">
        <v>0</v>
      </c>
      <c r="L1477" s="99">
        <v>14726.082932829901</v>
      </c>
      <c r="M1477" s="99">
        <v>23888.607111692399</v>
      </c>
      <c r="N1477" s="99">
        <v>5917.6172586679504</v>
      </c>
      <c r="O1477" s="99">
        <v>17388.2802431583</v>
      </c>
      <c r="P1477" s="99">
        <v>0</v>
      </c>
      <c r="Q1477" s="99">
        <v>3550.0038981735702</v>
      </c>
      <c r="R1477" s="99">
        <v>862.21555599570297</v>
      </c>
      <c r="S1477" s="99">
        <v>0</v>
      </c>
      <c r="T1477" s="99">
        <v>406.08498709648802</v>
      </c>
      <c r="U1477" s="99">
        <v>18056.3151516914</v>
      </c>
      <c r="V1477" s="99">
        <v>3024255.1394653302</v>
      </c>
      <c r="W1477" s="99">
        <v>709.98046285659098</v>
      </c>
      <c r="X1477" s="99">
        <v>1338368.3645782501</v>
      </c>
      <c r="Y1477" s="99">
        <v>645623.42912292504</v>
      </c>
      <c r="Z1477" s="99">
        <v>132194.18638229399</v>
      </c>
      <c r="AA1477" s="99">
        <v>0</v>
      </c>
      <c r="AB1477" s="99">
        <v>0</v>
      </c>
      <c r="AC1477" s="99">
        <v>4548104.3760376005</v>
      </c>
      <c r="AD1477" s="99">
        <v>0</v>
      </c>
      <c r="AE1477" s="99">
        <v>698446.70333862305</v>
      </c>
      <c r="AF1477" s="99">
        <v>1321278.09494019</v>
      </c>
      <c r="AG1477" s="99">
        <v>982952.65280914295</v>
      </c>
      <c r="AH1477" s="99">
        <v>868197.31745910598</v>
      </c>
      <c r="AI1477" s="99">
        <v>0</v>
      </c>
      <c r="AJ1477" s="99">
        <v>478562.66124725301</v>
      </c>
      <c r="AK1477" s="99">
        <v>143431.36979484599</v>
      </c>
      <c r="AL1477" s="99">
        <v>0</v>
      </c>
      <c r="AM1477" s="99">
        <v>64159.545088291197</v>
      </c>
      <c r="AN1477" s="99">
        <v>5301869.5469360398</v>
      </c>
      <c r="AO1477" s="99">
        <v>24337987.134521499</v>
      </c>
      <c r="AP1477" s="99">
        <v>6104.9038370847702</v>
      </c>
      <c r="AQ1477" s="99">
        <v>9974199.3332519494</v>
      </c>
      <c r="AR1477" s="99">
        <v>4844307.0838012705</v>
      </c>
      <c r="AS1477" s="99">
        <v>904526.08386230504</v>
      </c>
      <c r="AT1477" s="99">
        <v>0</v>
      </c>
      <c r="AU1477" s="99">
        <v>0</v>
      </c>
      <c r="AV1477" s="99">
        <v>13598417.1320801</v>
      </c>
      <c r="AW1477" s="99">
        <v>0</v>
      </c>
      <c r="AX1477" s="99">
        <v>6013048.9031372098</v>
      </c>
      <c r="AY1477" s="99">
        <v>10647064.7806396</v>
      </c>
      <c r="AZ1477" s="99">
        <v>7048102.46875</v>
      </c>
      <c r="BA1477" s="99">
        <v>6813626.2041626005</v>
      </c>
      <c r="BB1477" s="99">
        <v>0</v>
      </c>
      <c r="BC1477" s="99">
        <v>3721021.06182861</v>
      </c>
      <c r="BD1477" s="99">
        <v>982868.45087432896</v>
      </c>
      <c r="BE1477" s="99">
        <v>0</v>
      </c>
      <c r="BF1477" s="99">
        <v>464069.05542755098</v>
      </c>
      <c r="BG1477" s="99">
        <v>15472715.6094971</v>
      </c>
      <c r="BH1477" s="99">
        <v>6149265.96557617</v>
      </c>
      <c r="BI1477" s="99">
        <v>694.10130961984396</v>
      </c>
      <c r="BJ1477" s="99">
        <v>3245740.9546814002</v>
      </c>
      <c r="BK1477" s="99">
        <v>1763679.42437744</v>
      </c>
      <c r="BL1477" s="99">
        <v>0</v>
      </c>
      <c r="BM1477" s="99">
        <v>0</v>
      </c>
      <c r="BN1477" s="99">
        <v>0</v>
      </c>
      <c r="BO1477" s="99">
        <v>0</v>
      </c>
      <c r="BP1477" s="99">
        <v>0</v>
      </c>
      <c r="BQ1477" s="99">
        <v>0</v>
      </c>
      <c r="BR1477" s="99">
        <v>3537549.5788879399</v>
      </c>
      <c r="BS1477" s="99">
        <v>2878131.8762206999</v>
      </c>
      <c r="BT1477" s="99">
        <v>1327915.79872131</v>
      </c>
      <c r="BU1477" s="99">
        <v>0</v>
      </c>
      <c r="BV1477" s="99">
        <v>1660433.61830139</v>
      </c>
      <c r="BW1477" s="99">
        <v>112016.850950241</v>
      </c>
      <c r="BX1477" s="99">
        <v>0</v>
      </c>
      <c r="BY1477" s="99">
        <v>0</v>
      </c>
      <c r="BZ1477" s="99">
        <v>0</v>
      </c>
      <c r="CA1477" s="99">
        <v>62833.686725616499</v>
      </c>
      <c r="CB1477" s="99">
        <v>4367489.38317871</v>
      </c>
      <c r="CC1477" s="99">
        <v>34381533.6552734</v>
      </c>
      <c r="CD1477" s="99">
        <v>9393623.4777831994</v>
      </c>
      <c r="CE1477" s="99">
        <v>1235.0953660309301</v>
      </c>
      <c r="CF1477" s="99">
        <v>208888.985393524</v>
      </c>
      <c r="CG1477" s="99">
        <v>1454435.4590759301</v>
      </c>
      <c r="CH1477" s="99">
        <v>0</v>
      </c>
      <c r="CI1477" s="99">
        <v>64087.431281566598</v>
      </c>
      <c r="CJ1477" s="99">
        <v>4573928.8923950205</v>
      </c>
      <c r="CK1477" s="99">
        <v>35842310.487792999</v>
      </c>
      <c r="CL1477" s="99">
        <v>9505991.1053466797</v>
      </c>
      <c r="CM1477" s="166">
        <v>82041.731736183196</v>
      </c>
      <c r="CN1477" s="166">
        <v>9890540.8151855506</v>
      </c>
      <c r="CO1477" s="166">
        <v>51277858.394042999</v>
      </c>
      <c r="CP1477" s="99">
        <v>9505991.1053466797</v>
      </c>
      <c r="CQ1477" s="99">
        <v>0</v>
      </c>
      <c r="CR1477" s="99">
        <v>0</v>
      </c>
      <c r="CS1477" s="99">
        <v>0</v>
      </c>
      <c r="CT1477" s="99">
        <v>0</v>
      </c>
      <c r="CU1477" s="98">
        <v>20946.013350017001</v>
      </c>
      <c r="CV1477" s="98">
        <v>14680.043290935</v>
      </c>
      <c r="CW1477" s="98">
        <v>4576378.3685722342</v>
      </c>
      <c r="CX1477" s="98">
        <v>35835969.114349328</v>
      </c>
    </row>
    <row r="1478" spans="1:102" x14ac:dyDescent="0.2">
      <c r="A1478" s="98" t="s">
        <v>75</v>
      </c>
      <c r="B1478" s="100">
        <v>39142</v>
      </c>
      <c r="C1478" s="99">
        <v>48278.694624424003</v>
      </c>
      <c r="D1478" s="99">
        <v>9.1823376599932107</v>
      </c>
      <c r="E1478" s="99">
        <v>15882.402481794399</v>
      </c>
      <c r="F1478" s="99">
        <v>10624.2141543627</v>
      </c>
      <c r="G1478" s="99">
        <v>787.10201516747497</v>
      </c>
      <c r="H1478" s="99">
        <v>0</v>
      </c>
      <c r="I1478" s="99">
        <v>0</v>
      </c>
      <c r="J1478" s="99">
        <v>15217.837640285499</v>
      </c>
      <c r="K1478" s="99">
        <v>0</v>
      </c>
      <c r="L1478" s="99">
        <v>14565.721958398801</v>
      </c>
      <c r="M1478" s="99">
        <v>24302.118690490701</v>
      </c>
      <c r="N1478" s="99">
        <v>5961.6880291104299</v>
      </c>
      <c r="O1478" s="99">
        <v>18269.284102439899</v>
      </c>
      <c r="P1478" s="99">
        <v>0</v>
      </c>
      <c r="Q1478" s="99">
        <v>3619.1385517716399</v>
      </c>
      <c r="R1478" s="99">
        <v>923.54406290501402</v>
      </c>
      <c r="S1478" s="99">
        <v>0</v>
      </c>
      <c r="T1478" s="99">
        <v>385.056238994002</v>
      </c>
      <c r="U1478" s="99">
        <v>18574.6847305298</v>
      </c>
      <c r="V1478" s="99">
        <v>3152589.6290283198</v>
      </c>
      <c r="W1478" s="99">
        <v>619.29239973425899</v>
      </c>
      <c r="X1478" s="99">
        <v>1283752.5620117199</v>
      </c>
      <c r="Y1478" s="99">
        <v>640254.40188598598</v>
      </c>
      <c r="Z1478" s="99">
        <v>141587.994651794</v>
      </c>
      <c r="AA1478" s="99">
        <v>0</v>
      </c>
      <c r="AB1478" s="99">
        <v>0</v>
      </c>
      <c r="AC1478" s="99">
        <v>4869651.8950195303</v>
      </c>
      <c r="AD1478" s="99">
        <v>0</v>
      </c>
      <c r="AE1478" s="99">
        <v>682910.04753112805</v>
      </c>
      <c r="AF1478" s="99">
        <v>1353490.2101592999</v>
      </c>
      <c r="AG1478" s="99">
        <v>994408.51766967797</v>
      </c>
      <c r="AH1478" s="99">
        <v>919664.17877197301</v>
      </c>
      <c r="AI1478" s="99">
        <v>0</v>
      </c>
      <c r="AJ1478" s="99">
        <v>490670.438594818</v>
      </c>
      <c r="AK1478" s="99">
        <v>147474.15513801601</v>
      </c>
      <c r="AL1478" s="99">
        <v>0</v>
      </c>
      <c r="AM1478" s="99">
        <v>60483.300712108598</v>
      </c>
      <c r="AN1478" s="99">
        <v>5432025.1902465802</v>
      </c>
      <c r="AO1478" s="99">
        <v>25557082.270507801</v>
      </c>
      <c r="AP1478" s="99">
        <v>5325.6290647983597</v>
      </c>
      <c r="AQ1478" s="99">
        <v>9499967.6729736291</v>
      </c>
      <c r="AR1478" s="99">
        <v>4787125.3251342801</v>
      </c>
      <c r="AS1478" s="99">
        <v>983089.09624481201</v>
      </c>
      <c r="AT1478" s="99">
        <v>0</v>
      </c>
      <c r="AU1478" s="99">
        <v>0</v>
      </c>
      <c r="AV1478" s="99">
        <v>14714266.826660199</v>
      </c>
      <c r="AW1478" s="99">
        <v>0</v>
      </c>
      <c r="AX1478" s="99">
        <v>5897410.6576538105</v>
      </c>
      <c r="AY1478" s="99">
        <v>10911716.0313721</v>
      </c>
      <c r="AZ1478" s="99">
        <v>7146924.04187012</v>
      </c>
      <c r="BA1478" s="99">
        <v>7313275.3335571298</v>
      </c>
      <c r="BB1478" s="99">
        <v>0</v>
      </c>
      <c r="BC1478" s="99">
        <v>3823793.0815429701</v>
      </c>
      <c r="BD1478" s="99">
        <v>1021036.06297302</v>
      </c>
      <c r="BE1478" s="99">
        <v>0</v>
      </c>
      <c r="BF1478" s="99">
        <v>440930.92050552397</v>
      </c>
      <c r="BG1478" s="99">
        <v>16039312.731323199</v>
      </c>
      <c r="BH1478" s="99">
        <v>6528174.7522582998</v>
      </c>
      <c r="BI1478" s="99">
        <v>792.200133390725</v>
      </c>
      <c r="BJ1478" s="99">
        <v>3176069.0162048298</v>
      </c>
      <c r="BK1478" s="99">
        <v>1761705.6003265399</v>
      </c>
      <c r="BL1478" s="99">
        <v>0</v>
      </c>
      <c r="BM1478" s="99">
        <v>0</v>
      </c>
      <c r="BN1478" s="99">
        <v>0</v>
      </c>
      <c r="BO1478" s="99">
        <v>0</v>
      </c>
      <c r="BP1478" s="99">
        <v>0</v>
      </c>
      <c r="BQ1478" s="99">
        <v>0</v>
      </c>
      <c r="BR1478" s="99">
        <v>3644247.9969787602</v>
      </c>
      <c r="BS1478" s="99">
        <v>2922228.9446105999</v>
      </c>
      <c r="BT1478" s="99">
        <v>1423759.4182891799</v>
      </c>
      <c r="BU1478" s="99">
        <v>0</v>
      </c>
      <c r="BV1478" s="99">
        <v>1706660.83343506</v>
      </c>
      <c r="BW1478" s="99">
        <v>116216.91996955901</v>
      </c>
      <c r="BX1478" s="99">
        <v>0</v>
      </c>
      <c r="BY1478" s="99">
        <v>0</v>
      </c>
      <c r="BZ1478" s="99">
        <v>0</v>
      </c>
      <c r="CA1478" s="99">
        <v>64228.3834137917</v>
      </c>
      <c r="CB1478" s="99">
        <v>4434778.01171875</v>
      </c>
      <c r="CC1478" s="99">
        <v>35146086.486816399</v>
      </c>
      <c r="CD1478" s="99">
        <v>9719110.2871093806</v>
      </c>
      <c r="CE1478" s="99">
        <v>1278.06266231835</v>
      </c>
      <c r="CF1478" s="99">
        <v>207549.831251144</v>
      </c>
      <c r="CG1478" s="99">
        <v>1457586.6464080799</v>
      </c>
      <c r="CH1478" s="99">
        <v>0</v>
      </c>
      <c r="CI1478" s="99">
        <v>65480.993273258202</v>
      </c>
      <c r="CJ1478" s="99">
        <v>4642296.6987304697</v>
      </c>
      <c r="CK1478" s="99">
        <v>36621288.383300804</v>
      </c>
      <c r="CL1478" s="99">
        <v>9833691.8553466797</v>
      </c>
      <c r="CM1478" s="166">
        <v>83932.947264671297</v>
      </c>
      <c r="CN1478" s="166">
        <v>10080668.7854004</v>
      </c>
      <c r="CO1478" s="166">
        <v>52704203.202636696</v>
      </c>
      <c r="CP1478" s="99">
        <v>9833691.8553466797</v>
      </c>
      <c r="CQ1478" s="99">
        <v>0</v>
      </c>
      <c r="CR1478" s="99">
        <v>0</v>
      </c>
      <c r="CS1478" s="99">
        <v>0</v>
      </c>
      <c r="CT1478" s="99">
        <v>0</v>
      </c>
      <c r="CU1478" s="98">
        <v>19620.243902908998</v>
      </c>
      <c r="CV1478" s="98">
        <v>15967.415334216001</v>
      </c>
      <c r="CW1478" s="98">
        <v>4642327.8429698944</v>
      </c>
      <c r="CX1478" s="98">
        <v>36603673.13322448</v>
      </c>
    </row>
    <row r="1479" spans="1:102" x14ac:dyDescent="0.2">
      <c r="A1479" s="98" t="s">
        <v>75</v>
      </c>
      <c r="B1479" s="100">
        <v>39234</v>
      </c>
      <c r="C1479" s="99">
        <v>49802.135547637903</v>
      </c>
      <c r="D1479" s="99">
        <v>8.8587627538945508</v>
      </c>
      <c r="E1479" s="99">
        <v>15397.4642696381</v>
      </c>
      <c r="F1479" s="99">
        <v>10468.131292939201</v>
      </c>
      <c r="G1479" s="99">
        <v>860.39312268793606</v>
      </c>
      <c r="H1479" s="99">
        <v>0</v>
      </c>
      <c r="I1479" s="99">
        <v>0</v>
      </c>
      <c r="J1479" s="99">
        <v>16250.223637580901</v>
      </c>
      <c r="K1479" s="99">
        <v>0</v>
      </c>
      <c r="L1479" s="99">
        <v>14696.1457905769</v>
      </c>
      <c r="M1479" s="99">
        <v>24647.8523316383</v>
      </c>
      <c r="N1479" s="99">
        <v>5867.1511112451599</v>
      </c>
      <c r="O1479" s="99">
        <v>18791.076540708498</v>
      </c>
      <c r="P1479" s="99">
        <v>0</v>
      </c>
      <c r="Q1479" s="99">
        <v>3659.9826661944398</v>
      </c>
      <c r="R1479" s="99">
        <v>946.22869651764597</v>
      </c>
      <c r="S1479" s="99">
        <v>0</v>
      </c>
      <c r="T1479" s="99">
        <v>377.65630333125603</v>
      </c>
      <c r="U1479" s="99">
        <v>18955.8409962654</v>
      </c>
      <c r="V1479" s="99">
        <v>3237958.8461303702</v>
      </c>
      <c r="W1479" s="99">
        <v>710.73270766437099</v>
      </c>
      <c r="X1479" s="99">
        <v>1229952.33312988</v>
      </c>
      <c r="Y1479" s="99">
        <v>617718.18092346203</v>
      </c>
      <c r="Z1479" s="99">
        <v>150806.02680206299</v>
      </c>
      <c r="AA1479" s="99">
        <v>0</v>
      </c>
      <c r="AB1479" s="99">
        <v>0</v>
      </c>
      <c r="AC1479" s="99">
        <v>5149594.2927856399</v>
      </c>
      <c r="AD1479" s="99">
        <v>0</v>
      </c>
      <c r="AE1479" s="99">
        <v>687105.89804077102</v>
      </c>
      <c r="AF1479" s="99">
        <v>1371687.1446533201</v>
      </c>
      <c r="AG1479" s="99">
        <v>976842.25394439697</v>
      </c>
      <c r="AH1479" s="99">
        <v>932717.64206695603</v>
      </c>
      <c r="AI1479" s="99">
        <v>0</v>
      </c>
      <c r="AJ1479" s="99">
        <v>491350.13021850598</v>
      </c>
      <c r="AK1479" s="99">
        <v>147551.160335541</v>
      </c>
      <c r="AL1479" s="99">
        <v>0</v>
      </c>
      <c r="AM1479" s="99">
        <v>58905.549897670702</v>
      </c>
      <c r="AN1479" s="99">
        <v>5560095.1708373995</v>
      </c>
      <c r="AO1479" s="99">
        <v>26442944.520996101</v>
      </c>
      <c r="AP1479" s="99">
        <v>6727.6642806529999</v>
      </c>
      <c r="AQ1479" s="99">
        <v>9254938.9609375</v>
      </c>
      <c r="AR1479" s="99">
        <v>4689062.0131225605</v>
      </c>
      <c r="AS1479" s="99">
        <v>1072157.5770874</v>
      </c>
      <c r="AT1479" s="99">
        <v>0</v>
      </c>
      <c r="AU1479" s="99">
        <v>0</v>
      </c>
      <c r="AV1479" s="99">
        <v>15651364.4134521</v>
      </c>
      <c r="AW1479" s="99">
        <v>0</v>
      </c>
      <c r="AX1479" s="99">
        <v>6051698.2480468797</v>
      </c>
      <c r="AY1479" s="99">
        <v>11204178.353881801</v>
      </c>
      <c r="AZ1479" s="99">
        <v>7077192.10754395</v>
      </c>
      <c r="BA1479" s="99">
        <v>7447043.6011352502</v>
      </c>
      <c r="BB1479" s="99">
        <v>0</v>
      </c>
      <c r="BC1479" s="99">
        <v>3888181.4200134301</v>
      </c>
      <c r="BD1479" s="99">
        <v>1027497.57868195</v>
      </c>
      <c r="BE1479" s="99">
        <v>0</v>
      </c>
      <c r="BF1479" s="99">
        <v>431579.37911987299</v>
      </c>
      <c r="BG1479" s="99">
        <v>16597751.8254395</v>
      </c>
      <c r="BH1479" s="99">
        <v>6739335.7728881799</v>
      </c>
      <c r="BI1479" s="99">
        <v>681.28400892764296</v>
      </c>
      <c r="BJ1479" s="99">
        <v>3075043.1169433598</v>
      </c>
      <c r="BK1479" s="99">
        <v>1725711.3021698</v>
      </c>
      <c r="BL1479" s="99">
        <v>0</v>
      </c>
      <c r="BM1479" s="99">
        <v>0</v>
      </c>
      <c r="BN1479" s="99">
        <v>0</v>
      </c>
      <c r="BO1479" s="99">
        <v>0</v>
      </c>
      <c r="BP1479" s="99">
        <v>0</v>
      </c>
      <c r="BQ1479" s="99">
        <v>0</v>
      </c>
      <c r="BR1479" s="99">
        <v>3714010.0609435998</v>
      </c>
      <c r="BS1479" s="99">
        <v>2905032.6098327599</v>
      </c>
      <c r="BT1479" s="99">
        <v>1450740.47834778</v>
      </c>
      <c r="BU1479" s="99">
        <v>0</v>
      </c>
      <c r="BV1479" s="99">
        <v>1743512.01564026</v>
      </c>
      <c r="BW1479" s="99">
        <v>115938.398771286</v>
      </c>
      <c r="BX1479" s="99">
        <v>0</v>
      </c>
      <c r="BY1479" s="99">
        <v>0</v>
      </c>
      <c r="BZ1479" s="99">
        <v>0</v>
      </c>
      <c r="CA1479" s="99">
        <v>65271.907037735</v>
      </c>
      <c r="CB1479" s="99">
        <v>4466528.3479003897</v>
      </c>
      <c r="CC1479" s="99">
        <v>35745163.710449196</v>
      </c>
      <c r="CD1479" s="99">
        <v>9800322.7933349591</v>
      </c>
      <c r="CE1479" s="99">
        <v>1291.61397205293</v>
      </c>
      <c r="CF1479" s="99">
        <v>208734.25095748901</v>
      </c>
      <c r="CG1479" s="99">
        <v>1474943.2412567099</v>
      </c>
      <c r="CH1479" s="99">
        <v>0</v>
      </c>
      <c r="CI1479" s="99">
        <v>66538.963644027695</v>
      </c>
      <c r="CJ1479" s="99">
        <v>4677927.9959106399</v>
      </c>
      <c r="CK1479" s="99">
        <v>37216127.770996101</v>
      </c>
      <c r="CL1479" s="99">
        <v>9925237.7949218806</v>
      </c>
      <c r="CM1479" s="166">
        <v>85413.276197433501</v>
      </c>
      <c r="CN1479" s="166">
        <v>10244691.1335449</v>
      </c>
      <c r="CO1479" s="166">
        <v>53905842.2109375</v>
      </c>
      <c r="CP1479" s="99">
        <v>9925237.7949218806</v>
      </c>
      <c r="CQ1479" s="99">
        <v>0</v>
      </c>
      <c r="CR1479" s="99">
        <v>0</v>
      </c>
      <c r="CS1479" s="99">
        <v>0</v>
      </c>
      <c r="CT1479" s="99">
        <v>0</v>
      </c>
      <c r="CU1479" s="98">
        <v>18539.229754757998</v>
      </c>
      <c r="CV1479" s="98">
        <v>17046.737064413999</v>
      </c>
      <c r="CW1479" s="98">
        <v>4675262.5988578787</v>
      </c>
      <c r="CX1479" s="98">
        <v>37220106.951705903</v>
      </c>
    </row>
    <row r="1480" spans="1:102" x14ac:dyDescent="0.2">
      <c r="A1480" s="98" t="s">
        <v>75</v>
      </c>
      <c r="B1480" s="100">
        <v>39326</v>
      </c>
      <c r="C1480" s="99">
        <v>51040.150867462202</v>
      </c>
      <c r="D1480" s="99">
        <v>8.7117235379992106</v>
      </c>
      <c r="E1480" s="99">
        <v>14859.334156393999</v>
      </c>
      <c r="F1480" s="99">
        <v>10240.8554055691</v>
      </c>
      <c r="G1480" s="99">
        <v>951.68751493841398</v>
      </c>
      <c r="H1480" s="99">
        <v>0</v>
      </c>
      <c r="I1480" s="99">
        <v>0</v>
      </c>
      <c r="J1480" s="99">
        <v>17074.812016963999</v>
      </c>
      <c r="K1480" s="99">
        <v>0</v>
      </c>
      <c r="L1480" s="99">
        <v>14419.658192992199</v>
      </c>
      <c r="M1480" s="99">
        <v>24821.9049670696</v>
      </c>
      <c r="N1480" s="99">
        <v>5801.1162260174797</v>
      </c>
      <c r="O1480" s="99">
        <v>19396.028605222698</v>
      </c>
      <c r="P1480" s="99">
        <v>0</v>
      </c>
      <c r="Q1480" s="99">
        <v>3622.7804609537102</v>
      </c>
      <c r="R1480" s="99">
        <v>986.32528357207798</v>
      </c>
      <c r="S1480" s="99">
        <v>0</v>
      </c>
      <c r="T1480" s="99">
        <v>357.13644744083302</v>
      </c>
      <c r="U1480" s="99">
        <v>19330.6305067539</v>
      </c>
      <c r="V1480" s="99">
        <v>3322638.2553405799</v>
      </c>
      <c r="W1480" s="99">
        <v>694.829244211316</v>
      </c>
      <c r="X1480" s="99">
        <v>1165360.98364258</v>
      </c>
      <c r="Y1480" s="99">
        <v>597223.42787170399</v>
      </c>
      <c r="Z1480" s="99">
        <v>160564.10217857399</v>
      </c>
      <c r="AA1480" s="99">
        <v>0</v>
      </c>
      <c r="AB1480" s="99">
        <v>0</v>
      </c>
      <c r="AC1480" s="99">
        <v>5292461.0446777297</v>
      </c>
      <c r="AD1480" s="99">
        <v>0</v>
      </c>
      <c r="AE1480" s="99">
        <v>670405.38356018101</v>
      </c>
      <c r="AF1480" s="99">
        <v>1387444.49468994</v>
      </c>
      <c r="AG1480" s="99">
        <v>970499.95070648205</v>
      </c>
      <c r="AH1480" s="99">
        <v>955460.61503601098</v>
      </c>
      <c r="AI1480" s="99">
        <v>0</v>
      </c>
      <c r="AJ1480" s="99">
        <v>485374.89556503302</v>
      </c>
      <c r="AK1480" s="99">
        <v>153903.69070053101</v>
      </c>
      <c r="AL1480" s="99">
        <v>0</v>
      </c>
      <c r="AM1480" s="99">
        <v>55485.339271545403</v>
      </c>
      <c r="AN1480" s="99">
        <v>5632942.0681762705</v>
      </c>
      <c r="AO1480" s="99">
        <v>27357451.7038574</v>
      </c>
      <c r="AP1480" s="99">
        <v>5731.6802885532397</v>
      </c>
      <c r="AQ1480" s="99">
        <v>8868080.67651367</v>
      </c>
      <c r="AR1480" s="99">
        <v>4584597.6247558603</v>
      </c>
      <c r="AS1480" s="99">
        <v>1156899.0382842999</v>
      </c>
      <c r="AT1480" s="99">
        <v>0</v>
      </c>
      <c r="AU1480" s="99">
        <v>0</v>
      </c>
      <c r="AV1480" s="99">
        <v>16054203.8937988</v>
      </c>
      <c r="AW1480" s="99">
        <v>0</v>
      </c>
      <c r="AX1480" s="99">
        <v>5913356.6909179697</v>
      </c>
      <c r="AY1480" s="99">
        <v>11452205.5152588</v>
      </c>
      <c r="AZ1480" s="99">
        <v>7100467.9236450205</v>
      </c>
      <c r="BA1480" s="99">
        <v>7724744.7093505897</v>
      </c>
      <c r="BB1480" s="99">
        <v>0</v>
      </c>
      <c r="BC1480" s="99">
        <v>3884529.57843018</v>
      </c>
      <c r="BD1480" s="99">
        <v>1077431.53005981</v>
      </c>
      <c r="BE1480" s="99">
        <v>0</v>
      </c>
      <c r="BF1480" s="99">
        <v>414829.59032821702</v>
      </c>
      <c r="BG1480" s="99">
        <v>17244082.268310498</v>
      </c>
      <c r="BH1480" s="99">
        <v>6996005.0925903302</v>
      </c>
      <c r="BI1480" s="99">
        <v>677.74325989186798</v>
      </c>
      <c r="BJ1480" s="99">
        <v>2952612.0987853999</v>
      </c>
      <c r="BK1480" s="99">
        <v>1678907.34353638</v>
      </c>
      <c r="BL1480" s="99">
        <v>0</v>
      </c>
      <c r="BM1480" s="99">
        <v>0</v>
      </c>
      <c r="BN1480" s="99">
        <v>0</v>
      </c>
      <c r="BO1480" s="99">
        <v>0</v>
      </c>
      <c r="BP1480" s="99">
        <v>0</v>
      </c>
      <c r="BQ1480" s="99">
        <v>0</v>
      </c>
      <c r="BR1480" s="99">
        <v>3784220.5775146498</v>
      </c>
      <c r="BS1480" s="99">
        <v>2919596.1257934598</v>
      </c>
      <c r="BT1480" s="99">
        <v>1504696.9153442399</v>
      </c>
      <c r="BU1480" s="99">
        <v>0</v>
      </c>
      <c r="BV1480" s="99">
        <v>1743378.14385986</v>
      </c>
      <c r="BW1480" s="99">
        <v>120696.967543602</v>
      </c>
      <c r="BX1480" s="99">
        <v>0</v>
      </c>
      <c r="BY1480" s="99">
        <v>0</v>
      </c>
      <c r="BZ1480" s="99">
        <v>0</v>
      </c>
      <c r="CA1480" s="99">
        <v>65883.304249763503</v>
      </c>
      <c r="CB1480" s="99">
        <v>4485631.7232665997</v>
      </c>
      <c r="CC1480" s="99">
        <v>36153730.776855499</v>
      </c>
      <c r="CD1480" s="99">
        <v>9943956.08447266</v>
      </c>
      <c r="CE1480" s="99">
        <v>1313.2526325881499</v>
      </c>
      <c r="CF1480" s="99">
        <v>211586.52760124201</v>
      </c>
      <c r="CG1480" s="99">
        <v>1510714.9562683101</v>
      </c>
      <c r="CH1480" s="99">
        <v>0</v>
      </c>
      <c r="CI1480" s="99">
        <v>67237.111997604399</v>
      </c>
      <c r="CJ1480" s="99">
        <v>4703615.3283081101</v>
      </c>
      <c r="CK1480" s="99">
        <v>37665734.267578103</v>
      </c>
      <c r="CL1480" s="99">
        <v>10062176.864257799</v>
      </c>
      <c r="CM1480" s="166">
        <v>86352.036260604902</v>
      </c>
      <c r="CN1480" s="166">
        <v>10350141.599731401</v>
      </c>
      <c r="CO1480" s="166">
        <v>54905139.280761696</v>
      </c>
      <c r="CP1480" s="99">
        <v>10062176.864257799</v>
      </c>
      <c r="CQ1480" s="99">
        <v>0</v>
      </c>
      <c r="CR1480" s="99">
        <v>0</v>
      </c>
      <c r="CS1480" s="99">
        <v>0</v>
      </c>
      <c r="CT1480" s="99">
        <v>0</v>
      </c>
      <c r="CU1480" s="98">
        <v>17581.793300957001</v>
      </c>
      <c r="CV1480" s="98">
        <v>17762.855978946001</v>
      </c>
      <c r="CW1480" s="98">
        <v>4697218.2508678418</v>
      </c>
      <c r="CX1480" s="98">
        <v>37664445.733123809</v>
      </c>
    </row>
    <row r="1481" spans="1:102" x14ac:dyDescent="0.2">
      <c r="A1481" s="98" t="s">
        <v>75</v>
      </c>
      <c r="B1481" s="100">
        <v>39417</v>
      </c>
      <c r="C1481" s="99">
        <v>52477.358812332197</v>
      </c>
      <c r="D1481" s="99">
        <v>9.3866510849911702</v>
      </c>
      <c r="E1481" s="99">
        <v>14347.658331513399</v>
      </c>
      <c r="F1481" s="99">
        <v>9959.9735000133496</v>
      </c>
      <c r="G1481" s="99">
        <v>1039.75674016774</v>
      </c>
      <c r="H1481" s="99">
        <v>0</v>
      </c>
      <c r="I1481" s="99">
        <v>0</v>
      </c>
      <c r="J1481" s="99">
        <v>17379.455426931399</v>
      </c>
      <c r="K1481" s="99">
        <v>0</v>
      </c>
      <c r="L1481" s="99">
        <v>14326.033556103701</v>
      </c>
      <c r="M1481" s="99">
        <v>25090.179962158199</v>
      </c>
      <c r="N1481" s="99">
        <v>5742.7168200016004</v>
      </c>
      <c r="O1481" s="99">
        <v>20009.589908361399</v>
      </c>
      <c r="P1481" s="99">
        <v>0</v>
      </c>
      <c r="Q1481" s="99">
        <v>3637.0981553792999</v>
      </c>
      <c r="R1481" s="99">
        <v>1030.42802745104</v>
      </c>
      <c r="S1481" s="99">
        <v>0</v>
      </c>
      <c r="T1481" s="99">
        <v>339.18438425660099</v>
      </c>
      <c r="U1481" s="99">
        <v>19512.559053897901</v>
      </c>
      <c r="V1481" s="99">
        <v>3386374.0875854502</v>
      </c>
      <c r="W1481" s="99">
        <v>675.97905401885498</v>
      </c>
      <c r="X1481" s="99">
        <v>1117313.48104858</v>
      </c>
      <c r="Y1481" s="99">
        <v>578097.27550506603</v>
      </c>
      <c r="Z1481" s="99">
        <v>174810.26452446001</v>
      </c>
      <c r="AA1481" s="99">
        <v>0</v>
      </c>
      <c r="AB1481" s="99">
        <v>0</v>
      </c>
      <c r="AC1481" s="99">
        <v>5370931.98791504</v>
      </c>
      <c r="AD1481" s="99">
        <v>0</v>
      </c>
      <c r="AE1481" s="99">
        <v>672707.07414245605</v>
      </c>
      <c r="AF1481" s="99">
        <v>1401781.3047180199</v>
      </c>
      <c r="AG1481" s="99">
        <v>957114.84793090797</v>
      </c>
      <c r="AH1481" s="99">
        <v>989275.45971679699</v>
      </c>
      <c r="AI1481" s="99">
        <v>0</v>
      </c>
      <c r="AJ1481" s="99">
        <v>493386.99806213402</v>
      </c>
      <c r="AK1481" s="99">
        <v>162880.363525391</v>
      </c>
      <c r="AL1481" s="99">
        <v>0</v>
      </c>
      <c r="AM1481" s="99">
        <v>54412.680090904199</v>
      </c>
      <c r="AN1481" s="99">
        <v>5724538.42687988</v>
      </c>
      <c r="AO1481" s="99">
        <v>28101982.9294434</v>
      </c>
      <c r="AP1481" s="99">
        <v>5842.8327314853695</v>
      </c>
      <c r="AQ1481" s="99">
        <v>8571153.7691650409</v>
      </c>
      <c r="AR1481" s="99">
        <v>4459769.4096679697</v>
      </c>
      <c r="AS1481" s="99">
        <v>1257071.39334106</v>
      </c>
      <c r="AT1481" s="99">
        <v>0</v>
      </c>
      <c r="AU1481" s="99">
        <v>0</v>
      </c>
      <c r="AV1481" s="99">
        <v>16702321.045776401</v>
      </c>
      <c r="AW1481" s="99">
        <v>0</v>
      </c>
      <c r="AX1481" s="99">
        <v>6024717.3497924795</v>
      </c>
      <c r="AY1481" s="99">
        <v>11698097.344970699</v>
      </c>
      <c r="AZ1481" s="99">
        <v>7061254.6375122098</v>
      </c>
      <c r="BA1481" s="99">
        <v>8064353.07141113</v>
      </c>
      <c r="BB1481" s="99">
        <v>0</v>
      </c>
      <c r="BC1481" s="99">
        <v>3940388.4241332998</v>
      </c>
      <c r="BD1481" s="99">
        <v>1166703.4505004899</v>
      </c>
      <c r="BE1481" s="99">
        <v>0</v>
      </c>
      <c r="BF1481" s="99">
        <v>409495.37460327102</v>
      </c>
      <c r="BG1481" s="99">
        <v>17604146.954589799</v>
      </c>
      <c r="BH1481" s="99">
        <v>7253095.35900879</v>
      </c>
      <c r="BI1481" s="99">
        <v>698.82613844424498</v>
      </c>
      <c r="BJ1481" s="99">
        <v>2839044.0912780799</v>
      </c>
      <c r="BK1481" s="99">
        <v>1622387.9220428499</v>
      </c>
      <c r="BL1481" s="99">
        <v>0</v>
      </c>
      <c r="BM1481" s="99">
        <v>0</v>
      </c>
      <c r="BN1481" s="99">
        <v>0</v>
      </c>
      <c r="BO1481" s="99">
        <v>0</v>
      </c>
      <c r="BP1481" s="99">
        <v>0</v>
      </c>
      <c r="BQ1481" s="99">
        <v>0</v>
      </c>
      <c r="BR1481" s="99">
        <v>3880615.7913207998</v>
      </c>
      <c r="BS1481" s="99">
        <v>2881969.6394958501</v>
      </c>
      <c r="BT1481" s="99">
        <v>1571133.09757996</v>
      </c>
      <c r="BU1481" s="99">
        <v>0</v>
      </c>
      <c r="BV1481" s="99">
        <v>1758816.8706207301</v>
      </c>
      <c r="BW1481" s="99">
        <v>136829.573606491</v>
      </c>
      <c r="BX1481" s="99">
        <v>0</v>
      </c>
      <c r="BY1481" s="99">
        <v>0</v>
      </c>
      <c r="BZ1481" s="99">
        <v>0</v>
      </c>
      <c r="CA1481" s="99">
        <v>66742.654487609907</v>
      </c>
      <c r="CB1481" s="99">
        <v>4506515.7825927697</v>
      </c>
      <c r="CC1481" s="99">
        <v>36682800.005859397</v>
      </c>
      <c r="CD1481" s="99">
        <v>10091722.760131801</v>
      </c>
      <c r="CE1481" s="99">
        <v>1358.39580978453</v>
      </c>
      <c r="CF1481" s="99">
        <v>219266.56680488601</v>
      </c>
      <c r="CG1481" s="99">
        <v>1591417.49217224</v>
      </c>
      <c r="CH1481" s="99">
        <v>0</v>
      </c>
      <c r="CI1481" s="99">
        <v>68107.918294906602</v>
      </c>
      <c r="CJ1481" s="99">
        <v>4728419.1865844699</v>
      </c>
      <c r="CK1481" s="99">
        <v>38267514.9599609</v>
      </c>
      <c r="CL1481" s="99">
        <v>10231027.197631801</v>
      </c>
      <c r="CM1481" s="166">
        <v>87507.875555038496</v>
      </c>
      <c r="CN1481" s="166">
        <v>10446738.2188721</v>
      </c>
      <c r="CO1481" s="166">
        <v>55874401.875</v>
      </c>
      <c r="CP1481" s="99">
        <v>10231027.197631801</v>
      </c>
      <c r="CQ1481" s="99">
        <v>0</v>
      </c>
      <c r="CR1481" s="99">
        <v>0</v>
      </c>
      <c r="CS1481" s="99">
        <v>0</v>
      </c>
      <c r="CT1481" s="99">
        <v>0</v>
      </c>
      <c r="CU1481" s="98">
        <v>16751.619817842002</v>
      </c>
      <c r="CV1481" s="98">
        <v>18276.96535649</v>
      </c>
      <c r="CW1481" s="98">
        <v>4725782.3493976556</v>
      </c>
      <c r="CX1481" s="98">
        <v>38274217.498031639</v>
      </c>
    </row>
    <row r="1482" spans="1:102" x14ac:dyDescent="0.2">
      <c r="A1482" s="98" t="s">
        <v>75</v>
      </c>
      <c r="B1482" s="100">
        <v>39508</v>
      </c>
      <c r="C1482" s="99">
        <v>53365.9223890305</v>
      </c>
      <c r="D1482" s="99">
        <v>9.9754544069292006</v>
      </c>
      <c r="E1482" s="99">
        <v>14054.2435603142</v>
      </c>
      <c r="F1482" s="99">
        <v>9882.9723225832004</v>
      </c>
      <c r="G1482" s="99">
        <v>1115.2936643362</v>
      </c>
      <c r="H1482" s="99">
        <v>0</v>
      </c>
      <c r="I1482" s="99">
        <v>0</v>
      </c>
      <c r="J1482" s="99">
        <v>18181.367420434999</v>
      </c>
      <c r="K1482" s="99">
        <v>0</v>
      </c>
      <c r="L1482" s="99">
        <v>14368.131550550501</v>
      </c>
      <c r="M1482" s="99">
        <v>25371.780532121698</v>
      </c>
      <c r="N1482" s="99">
        <v>5657.8398146629297</v>
      </c>
      <c r="O1482" s="99">
        <v>20488.586077451699</v>
      </c>
      <c r="P1482" s="99">
        <v>0</v>
      </c>
      <c r="Q1482" s="99">
        <v>3549.7582731246898</v>
      </c>
      <c r="R1482" s="99">
        <v>1102.51172502339</v>
      </c>
      <c r="S1482" s="99">
        <v>0</v>
      </c>
      <c r="T1482" s="99">
        <v>357.11770481243701</v>
      </c>
      <c r="U1482" s="99">
        <v>19904.113580703699</v>
      </c>
      <c r="V1482" s="99">
        <v>3410817.13208008</v>
      </c>
      <c r="W1482" s="99">
        <v>608.15161689370905</v>
      </c>
      <c r="X1482" s="99">
        <v>1063981.7410583501</v>
      </c>
      <c r="Y1482" s="99">
        <v>564668.381248474</v>
      </c>
      <c r="Z1482" s="99">
        <v>184835.65802002</v>
      </c>
      <c r="AA1482" s="99">
        <v>0</v>
      </c>
      <c r="AB1482" s="99">
        <v>0</v>
      </c>
      <c r="AC1482" s="99">
        <v>5539606.1323852502</v>
      </c>
      <c r="AD1482" s="99">
        <v>0</v>
      </c>
      <c r="AE1482" s="99">
        <v>663114.83831787098</v>
      </c>
      <c r="AF1482" s="99">
        <v>1396052.5542144801</v>
      </c>
      <c r="AG1482" s="99">
        <v>944915.79309845006</v>
      </c>
      <c r="AH1482" s="99">
        <v>1010635.44328308</v>
      </c>
      <c r="AI1482" s="99">
        <v>0</v>
      </c>
      <c r="AJ1482" s="99">
        <v>494814.61652374303</v>
      </c>
      <c r="AK1482" s="99">
        <v>170781.44245147699</v>
      </c>
      <c r="AL1482" s="99">
        <v>0</v>
      </c>
      <c r="AM1482" s="99">
        <v>53107.474233150497</v>
      </c>
      <c r="AN1482" s="99">
        <v>5801573.83947754</v>
      </c>
      <c r="AO1482" s="99">
        <v>28585323.766845699</v>
      </c>
      <c r="AP1482" s="99">
        <v>5423.4192853570003</v>
      </c>
      <c r="AQ1482" s="99">
        <v>8435464.2877197303</v>
      </c>
      <c r="AR1482" s="99">
        <v>4452243.2992553702</v>
      </c>
      <c r="AS1482" s="99">
        <v>1355298.77262878</v>
      </c>
      <c r="AT1482" s="99">
        <v>0</v>
      </c>
      <c r="AU1482" s="99">
        <v>0</v>
      </c>
      <c r="AV1482" s="99">
        <v>17509217.900878899</v>
      </c>
      <c r="AW1482" s="99">
        <v>0</v>
      </c>
      <c r="AX1482" s="99">
        <v>6041294.1767578097</v>
      </c>
      <c r="AY1482" s="99">
        <v>11787432.272338901</v>
      </c>
      <c r="AZ1482" s="99">
        <v>7005203.4498290997</v>
      </c>
      <c r="BA1482" s="99">
        <v>8340552.7697753897</v>
      </c>
      <c r="BB1482" s="99">
        <v>0</v>
      </c>
      <c r="BC1482" s="99">
        <v>3992023.7704162602</v>
      </c>
      <c r="BD1482" s="99">
        <v>1241116.66377258</v>
      </c>
      <c r="BE1482" s="99">
        <v>0</v>
      </c>
      <c r="BF1482" s="99">
        <v>402631.39059448201</v>
      </c>
      <c r="BG1482" s="99">
        <v>18128207.364990201</v>
      </c>
      <c r="BH1482" s="99">
        <v>6739781.5162353497</v>
      </c>
      <c r="BI1482" s="99">
        <v>544.25213573127996</v>
      </c>
      <c r="BJ1482" s="99">
        <v>2513191.5284728999</v>
      </c>
      <c r="BK1482" s="99">
        <v>1438114.2062683101</v>
      </c>
      <c r="BL1482" s="99">
        <v>0</v>
      </c>
      <c r="BM1482" s="99">
        <v>0</v>
      </c>
      <c r="BN1482" s="99">
        <v>0</v>
      </c>
      <c r="BO1482" s="99">
        <v>0</v>
      </c>
      <c r="BP1482" s="99">
        <v>0</v>
      </c>
      <c r="BQ1482" s="99">
        <v>0</v>
      </c>
      <c r="BR1482" s="99">
        <v>3519465.7602233901</v>
      </c>
      <c r="BS1482" s="99">
        <v>2550081.8566894499</v>
      </c>
      <c r="BT1482" s="99">
        <v>1623002.41213989</v>
      </c>
      <c r="BU1482" s="99">
        <v>0</v>
      </c>
      <c r="BV1482" s="99">
        <v>1593220.6588134801</v>
      </c>
      <c r="BW1482" s="99">
        <v>144048.90898895299</v>
      </c>
      <c r="BX1482" s="99">
        <v>0</v>
      </c>
      <c r="BY1482" s="99">
        <v>0</v>
      </c>
      <c r="BZ1482" s="99">
        <v>0</v>
      </c>
      <c r="CA1482" s="99">
        <v>67487.628791809097</v>
      </c>
      <c r="CB1482" s="99">
        <v>4482255.16906738</v>
      </c>
      <c r="CC1482" s="99">
        <v>36901969.929199196</v>
      </c>
      <c r="CD1482" s="99">
        <v>9272864.3802490197</v>
      </c>
      <c r="CE1482" s="99">
        <v>1410.6980309784401</v>
      </c>
      <c r="CF1482" s="99">
        <v>226326.55807876599</v>
      </c>
      <c r="CG1482" s="99">
        <v>1658060.5058441199</v>
      </c>
      <c r="CH1482" s="99">
        <v>0</v>
      </c>
      <c r="CI1482" s="99">
        <v>68861.845064163193</v>
      </c>
      <c r="CJ1482" s="99">
        <v>4714218.3220214797</v>
      </c>
      <c r="CK1482" s="99">
        <v>38548450.105468802</v>
      </c>
      <c r="CL1482" s="99">
        <v>9414673.1870117206</v>
      </c>
      <c r="CM1482" s="166">
        <v>88612.831094741807</v>
      </c>
      <c r="CN1482" s="166">
        <v>10515700.0386963</v>
      </c>
      <c r="CO1482" s="166">
        <v>56791940.632324196</v>
      </c>
      <c r="CP1482" s="99">
        <v>9414673.1870117206</v>
      </c>
      <c r="CQ1482" s="99">
        <v>0</v>
      </c>
      <c r="CR1482" s="99">
        <v>0</v>
      </c>
      <c r="CS1482" s="99">
        <v>0</v>
      </c>
      <c r="CT1482" s="99">
        <v>0</v>
      </c>
      <c r="CU1482" s="98">
        <v>16008.331315714</v>
      </c>
      <c r="CV1482" s="98">
        <v>19189.243263893</v>
      </c>
      <c r="CW1482" s="98">
        <v>4708581.7271461459</v>
      </c>
      <c r="CX1482" s="98">
        <v>38560030.43504332</v>
      </c>
    </row>
    <row r="1483" spans="1:102" x14ac:dyDescent="0.2">
      <c r="A1483" s="98" t="s">
        <v>75</v>
      </c>
      <c r="B1483" s="100">
        <v>39600</v>
      </c>
      <c r="C1483" s="99">
        <v>54366.485531330101</v>
      </c>
      <c r="D1483" s="99">
        <v>9.0451827899087203</v>
      </c>
      <c r="E1483" s="99">
        <v>13393.5652548075</v>
      </c>
      <c r="F1483" s="99">
        <v>9613.0849100351297</v>
      </c>
      <c r="G1483" s="99">
        <v>1191.62857890129</v>
      </c>
      <c r="H1483" s="99">
        <v>0</v>
      </c>
      <c r="I1483" s="99">
        <v>0</v>
      </c>
      <c r="J1483" s="99">
        <v>18996.213593959801</v>
      </c>
      <c r="K1483" s="99">
        <v>0</v>
      </c>
      <c r="L1483" s="99">
        <v>14236.769387602801</v>
      </c>
      <c r="M1483" s="99">
        <v>25526.472273349798</v>
      </c>
      <c r="N1483" s="99">
        <v>5613.0799905657796</v>
      </c>
      <c r="O1483" s="99">
        <v>20836.872148275401</v>
      </c>
      <c r="P1483" s="99">
        <v>0</v>
      </c>
      <c r="Q1483" s="99">
        <v>3591.3172344863401</v>
      </c>
      <c r="R1483" s="99">
        <v>1146.9265955686601</v>
      </c>
      <c r="S1483" s="99">
        <v>0</v>
      </c>
      <c r="T1483" s="99">
        <v>356.16764233261301</v>
      </c>
      <c r="U1483" s="99">
        <v>20326.039505243301</v>
      </c>
      <c r="V1483" s="99">
        <v>3489245.0351867699</v>
      </c>
      <c r="W1483" s="99">
        <v>386.49789213389198</v>
      </c>
      <c r="X1483" s="99">
        <v>1020822.22389984</v>
      </c>
      <c r="Y1483" s="99">
        <v>547187.34678649902</v>
      </c>
      <c r="Z1483" s="99">
        <v>194521.329559326</v>
      </c>
      <c r="AA1483" s="99">
        <v>0</v>
      </c>
      <c r="AB1483" s="99">
        <v>0</v>
      </c>
      <c r="AC1483" s="99">
        <v>5785517.8291626005</v>
      </c>
      <c r="AD1483" s="99">
        <v>0</v>
      </c>
      <c r="AE1483" s="99">
        <v>648360.916900635</v>
      </c>
      <c r="AF1483" s="99">
        <v>1406862.60694885</v>
      </c>
      <c r="AG1483" s="99">
        <v>939369.52717590297</v>
      </c>
      <c r="AH1483" s="99">
        <v>1026265.14723206</v>
      </c>
      <c r="AI1483" s="99">
        <v>0</v>
      </c>
      <c r="AJ1483" s="99">
        <v>501101.41513442999</v>
      </c>
      <c r="AK1483" s="99">
        <v>179243.014730453</v>
      </c>
      <c r="AL1483" s="99">
        <v>0</v>
      </c>
      <c r="AM1483" s="99">
        <v>51569.738085746802</v>
      </c>
      <c r="AN1483" s="99">
        <v>5934987.3560790997</v>
      </c>
      <c r="AO1483" s="99">
        <v>29432849.6711426</v>
      </c>
      <c r="AP1483" s="99">
        <v>3776.00377556682</v>
      </c>
      <c r="AQ1483" s="99">
        <v>8053184.3765258798</v>
      </c>
      <c r="AR1483" s="99">
        <v>4328209.2721557599</v>
      </c>
      <c r="AS1483" s="99">
        <v>1442809.6148071301</v>
      </c>
      <c r="AT1483" s="99">
        <v>0</v>
      </c>
      <c r="AU1483" s="99">
        <v>0</v>
      </c>
      <c r="AV1483" s="99">
        <v>18443509.2495117</v>
      </c>
      <c r="AW1483" s="99">
        <v>0</v>
      </c>
      <c r="AX1483" s="99">
        <v>5971963.5181274395</v>
      </c>
      <c r="AY1483" s="99">
        <v>11953505.114990201</v>
      </c>
      <c r="AZ1483" s="99">
        <v>7032746.5731811495</v>
      </c>
      <c r="BA1483" s="99">
        <v>8556978.3010253906</v>
      </c>
      <c r="BB1483" s="99">
        <v>0</v>
      </c>
      <c r="BC1483" s="99">
        <v>4069506.4475097698</v>
      </c>
      <c r="BD1483" s="99">
        <v>1320247.3188781701</v>
      </c>
      <c r="BE1483" s="99">
        <v>0</v>
      </c>
      <c r="BF1483" s="99">
        <v>398438.35672759998</v>
      </c>
      <c r="BG1483" s="99">
        <v>18797680.542236298</v>
      </c>
      <c r="BH1483" s="99">
        <v>6995206.9075317401</v>
      </c>
      <c r="BI1483" s="99">
        <v>874.81166492402599</v>
      </c>
      <c r="BJ1483" s="99">
        <v>2448157.0827941899</v>
      </c>
      <c r="BK1483" s="99">
        <v>1404933.1289977999</v>
      </c>
      <c r="BL1483" s="99">
        <v>0</v>
      </c>
      <c r="BM1483" s="99">
        <v>0</v>
      </c>
      <c r="BN1483" s="99">
        <v>0</v>
      </c>
      <c r="BO1483" s="99">
        <v>0</v>
      </c>
      <c r="BP1483" s="99">
        <v>0</v>
      </c>
      <c r="BQ1483" s="99">
        <v>0</v>
      </c>
      <c r="BR1483" s="99">
        <v>3545402.6396179199</v>
      </c>
      <c r="BS1483" s="99">
        <v>2566678.3147888202</v>
      </c>
      <c r="BT1483" s="99">
        <v>1666086.5664977999</v>
      </c>
      <c r="BU1483" s="99">
        <v>0</v>
      </c>
      <c r="BV1483" s="99">
        <v>1632300.1052093499</v>
      </c>
      <c r="BW1483" s="99">
        <v>154205.05491447399</v>
      </c>
      <c r="BX1483" s="99">
        <v>0</v>
      </c>
      <c r="BY1483" s="99">
        <v>0</v>
      </c>
      <c r="BZ1483" s="99">
        <v>0</v>
      </c>
      <c r="CA1483" s="99">
        <v>67798.313398361206</v>
      </c>
      <c r="CB1483" s="99">
        <v>4510342.9378051804</v>
      </c>
      <c r="CC1483" s="99">
        <v>37510766.790527299</v>
      </c>
      <c r="CD1483" s="99">
        <v>9438799.9017334003</v>
      </c>
      <c r="CE1483" s="99">
        <v>1458.1235298961401</v>
      </c>
      <c r="CF1483" s="99">
        <v>230160.136835098</v>
      </c>
      <c r="CG1483" s="99">
        <v>1713452.77867126</v>
      </c>
      <c r="CH1483" s="99">
        <v>0</v>
      </c>
      <c r="CI1483" s="99">
        <v>69275.050574302702</v>
      </c>
      <c r="CJ1483" s="99">
        <v>4732897.9873046903</v>
      </c>
      <c r="CK1483" s="99">
        <v>39212064.113769501</v>
      </c>
      <c r="CL1483" s="99">
        <v>9603498.2718505897</v>
      </c>
      <c r="CM1483" s="166">
        <v>89464.152936935396</v>
      </c>
      <c r="CN1483" s="166">
        <v>10650567.108154301</v>
      </c>
      <c r="CO1483" s="166">
        <v>57923502.163574196</v>
      </c>
      <c r="CP1483" s="99">
        <v>9603498.2718505897</v>
      </c>
      <c r="CQ1483" s="99">
        <v>0</v>
      </c>
      <c r="CR1483" s="99">
        <v>0</v>
      </c>
      <c r="CS1483" s="99">
        <v>0</v>
      </c>
      <c r="CT1483" s="99">
        <v>0</v>
      </c>
      <c r="CU1483" s="98">
        <v>15035.611019493001</v>
      </c>
      <c r="CV1483" s="98">
        <v>20028.843567022999</v>
      </c>
      <c r="CW1483" s="98">
        <v>4740503.0746402787</v>
      </c>
      <c r="CX1483" s="98">
        <v>39224219.569198556</v>
      </c>
    </row>
    <row r="1484" spans="1:102" x14ac:dyDescent="0.2">
      <c r="A1484" s="98" t="s">
        <v>75</v>
      </c>
      <c r="B1484" s="100">
        <v>39692</v>
      </c>
      <c r="C1484" s="99">
        <v>55592.144760608702</v>
      </c>
      <c r="D1484" s="99">
        <v>8.4679171419702506</v>
      </c>
      <c r="E1484" s="99">
        <v>12956.8755136728</v>
      </c>
      <c r="F1484" s="99">
        <v>9401.66825842857</v>
      </c>
      <c r="G1484" s="99">
        <v>1244.5651096403601</v>
      </c>
      <c r="H1484" s="99">
        <v>0</v>
      </c>
      <c r="I1484" s="99">
        <v>0</v>
      </c>
      <c r="J1484" s="99">
        <v>19710.1859984398</v>
      </c>
      <c r="K1484" s="99">
        <v>0</v>
      </c>
      <c r="L1484" s="99">
        <v>14041.218844532999</v>
      </c>
      <c r="M1484" s="99">
        <v>25847.631638050101</v>
      </c>
      <c r="N1484" s="99">
        <v>5592.22311341763</v>
      </c>
      <c r="O1484" s="99">
        <v>21370.863579750101</v>
      </c>
      <c r="P1484" s="99">
        <v>0</v>
      </c>
      <c r="Q1484" s="99">
        <v>3554.9123787879898</v>
      </c>
      <c r="R1484" s="99">
        <v>1178.50568288565</v>
      </c>
      <c r="S1484" s="99">
        <v>0</v>
      </c>
      <c r="T1484" s="99">
        <v>349.54004011303198</v>
      </c>
      <c r="U1484" s="99">
        <v>20816.327952384901</v>
      </c>
      <c r="V1484" s="99">
        <v>3573357.3399047898</v>
      </c>
      <c r="W1484" s="99">
        <v>527.36143635958399</v>
      </c>
      <c r="X1484" s="99">
        <v>991245.01040649402</v>
      </c>
      <c r="Y1484" s="99">
        <v>536191.36226654099</v>
      </c>
      <c r="Z1484" s="99">
        <v>196850.92988777201</v>
      </c>
      <c r="AA1484" s="99">
        <v>0</v>
      </c>
      <c r="AB1484" s="99">
        <v>0</v>
      </c>
      <c r="AC1484" s="99">
        <v>5922662.2899169903</v>
      </c>
      <c r="AD1484" s="99">
        <v>0</v>
      </c>
      <c r="AE1484" s="99">
        <v>637575.427497864</v>
      </c>
      <c r="AF1484" s="99">
        <v>1423779.1306457501</v>
      </c>
      <c r="AG1484" s="99">
        <v>925391.18044280994</v>
      </c>
      <c r="AH1484" s="99">
        <v>1038997.28935242</v>
      </c>
      <c r="AI1484" s="99">
        <v>0</v>
      </c>
      <c r="AJ1484" s="99">
        <v>506352.55836486799</v>
      </c>
      <c r="AK1484" s="99">
        <v>180345.565664291</v>
      </c>
      <c r="AL1484" s="99">
        <v>0</v>
      </c>
      <c r="AM1484" s="99">
        <v>49876.769237995097</v>
      </c>
      <c r="AN1484" s="99">
        <v>6065210.4287719699</v>
      </c>
      <c r="AO1484" s="99">
        <v>30496447.8276367</v>
      </c>
      <c r="AP1484" s="99">
        <v>4244.1246467232704</v>
      </c>
      <c r="AQ1484" s="99">
        <v>7923937.3051147498</v>
      </c>
      <c r="AR1484" s="99">
        <v>4272243.9949340802</v>
      </c>
      <c r="AS1484" s="99">
        <v>1486929.8182830799</v>
      </c>
      <c r="AT1484" s="99">
        <v>0</v>
      </c>
      <c r="AU1484" s="99">
        <v>0</v>
      </c>
      <c r="AV1484" s="99">
        <v>18984810.683349598</v>
      </c>
      <c r="AW1484" s="99">
        <v>0</v>
      </c>
      <c r="AX1484" s="99">
        <v>5961032.58447266</v>
      </c>
      <c r="AY1484" s="99">
        <v>12303944.3366699</v>
      </c>
      <c r="AZ1484" s="99">
        <v>6985075.7735595703</v>
      </c>
      <c r="BA1484" s="99">
        <v>8784273.5504150409</v>
      </c>
      <c r="BB1484" s="99">
        <v>0</v>
      </c>
      <c r="BC1484" s="99">
        <v>4125107.0372619601</v>
      </c>
      <c r="BD1484" s="99">
        <v>1342634.38922119</v>
      </c>
      <c r="BE1484" s="99">
        <v>0</v>
      </c>
      <c r="BF1484" s="99">
        <v>386359.351016998</v>
      </c>
      <c r="BG1484" s="99">
        <v>19537717.558593798</v>
      </c>
      <c r="BH1484" s="99">
        <v>7168336.9957885696</v>
      </c>
      <c r="BI1484" s="99">
        <v>449.158701039851</v>
      </c>
      <c r="BJ1484" s="99">
        <v>2388398.9382934598</v>
      </c>
      <c r="BK1484" s="99">
        <v>1385636.8335418699</v>
      </c>
      <c r="BL1484" s="99">
        <v>0</v>
      </c>
      <c r="BM1484" s="99">
        <v>0</v>
      </c>
      <c r="BN1484" s="99">
        <v>0</v>
      </c>
      <c r="BO1484" s="99">
        <v>0</v>
      </c>
      <c r="BP1484" s="99">
        <v>0</v>
      </c>
      <c r="BQ1484" s="99">
        <v>0</v>
      </c>
      <c r="BR1484" s="99">
        <v>3635408.4892578102</v>
      </c>
      <c r="BS1484" s="99">
        <v>2554700.20068359</v>
      </c>
      <c r="BT1484" s="99">
        <v>1709839.0944519001</v>
      </c>
      <c r="BU1484" s="99">
        <v>0</v>
      </c>
      <c r="BV1484" s="99">
        <v>1663304.5443115199</v>
      </c>
      <c r="BW1484" s="99">
        <v>156329.934648514</v>
      </c>
      <c r="BX1484" s="99">
        <v>0</v>
      </c>
      <c r="BY1484" s="99">
        <v>0</v>
      </c>
      <c r="BZ1484" s="99">
        <v>0</v>
      </c>
      <c r="CA1484" s="99">
        <v>68587.520033836394</v>
      </c>
      <c r="CB1484" s="99">
        <v>4560552.0873413105</v>
      </c>
      <c r="CC1484" s="99">
        <v>38350235.393554702</v>
      </c>
      <c r="CD1484" s="99">
        <v>9540139.2864990197</v>
      </c>
      <c r="CE1484" s="99">
        <v>1493.1492909342101</v>
      </c>
      <c r="CF1484" s="99">
        <v>232317.82500267</v>
      </c>
      <c r="CG1484" s="99">
        <v>1750407.3769378699</v>
      </c>
      <c r="CH1484" s="99">
        <v>0</v>
      </c>
      <c r="CI1484" s="99">
        <v>70075.310544967695</v>
      </c>
      <c r="CJ1484" s="99">
        <v>4783527.4474487295</v>
      </c>
      <c r="CK1484" s="99">
        <v>40108476.223144501</v>
      </c>
      <c r="CL1484" s="99">
        <v>9694351.3886718806</v>
      </c>
      <c r="CM1484" s="166">
        <v>90603.780632018999</v>
      </c>
      <c r="CN1484" s="166">
        <v>10859903.1563721</v>
      </c>
      <c r="CO1484" s="166">
        <v>59437728.697265603</v>
      </c>
      <c r="CP1484" s="99">
        <v>9694351.3886718806</v>
      </c>
      <c r="CQ1484" s="99">
        <v>0</v>
      </c>
      <c r="CR1484" s="99">
        <v>0</v>
      </c>
      <c r="CS1484" s="99">
        <v>0</v>
      </c>
      <c r="CT1484" s="99">
        <v>0</v>
      </c>
      <c r="CU1484" s="98">
        <v>14333.404358615</v>
      </c>
      <c r="CV1484" s="98">
        <v>20722.560505181998</v>
      </c>
      <c r="CW1484" s="98">
        <v>4792869.9123439807</v>
      </c>
      <c r="CX1484" s="98">
        <v>40100642.770492569</v>
      </c>
    </row>
    <row r="1485" spans="1:102" x14ac:dyDescent="0.2">
      <c r="A1485" s="98" t="s">
        <v>75</v>
      </c>
      <c r="B1485" s="100">
        <v>39783</v>
      </c>
      <c r="C1485" s="99">
        <v>56163.898875713297</v>
      </c>
      <c r="D1485" s="99">
        <v>9.7931467219022998</v>
      </c>
      <c r="E1485" s="99">
        <v>12341.860873699199</v>
      </c>
      <c r="F1485" s="99">
        <v>9086.76500141621</v>
      </c>
      <c r="G1485" s="99">
        <v>1305.91063046455</v>
      </c>
      <c r="H1485" s="99">
        <v>0</v>
      </c>
      <c r="I1485" s="99">
        <v>0</v>
      </c>
      <c r="J1485" s="99">
        <v>20137.417497158101</v>
      </c>
      <c r="K1485" s="99">
        <v>0</v>
      </c>
      <c r="L1485" s="99">
        <v>13721.443141817999</v>
      </c>
      <c r="M1485" s="99">
        <v>25845.780222177498</v>
      </c>
      <c r="N1485" s="99">
        <v>5523.7016075253496</v>
      </c>
      <c r="O1485" s="99">
        <v>21582.2988116741</v>
      </c>
      <c r="P1485" s="99">
        <v>0</v>
      </c>
      <c r="Q1485" s="99">
        <v>3533.1220693886298</v>
      </c>
      <c r="R1485" s="99">
        <v>1217.8640820831099</v>
      </c>
      <c r="S1485" s="99">
        <v>0</v>
      </c>
      <c r="T1485" s="99">
        <v>327.402883734554</v>
      </c>
      <c r="U1485" s="99">
        <v>21150.856128454201</v>
      </c>
      <c r="V1485" s="99">
        <v>3573050.9385070801</v>
      </c>
      <c r="W1485" s="99">
        <v>548.06820487231005</v>
      </c>
      <c r="X1485" s="99">
        <v>925321.03961944603</v>
      </c>
      <c r="Y1485" s="99">
        <v>515434.297527313</v>
      </c>
      <c r="Z1485" s="99">
        <v>202478.70654296901</v>
      </c>
      <c r="AA1485" s="99">
        <v>0</v>
      </c>
      <c r="AB1485" s="99">
        <v>0</v>
      </c>
      <c r="AC1485" s="99">
        <v>6014551.9036865197</v>
      </c>
      <c r="AD1485" s="99">
        <v>0</v>
      </c>
      <c r="AE1485" s="99">
        <v>617760.958335876</v>
      </c>
      <c r="AF1485" s="99">
        <v>1423465.4394683801</v>
      </c>
      <c r="AG1485" s="99">
        <v>901806.85180664097</v>
      </c>
      <c r="AH1485" s="99">
        <v>1050377.1181488</v>
      </c>
      <c r="AI1485" s="99">
        <v>0</v>
      </c>
      <c r="AJ1485" s="99">
        <v>509713.66024017299</v>
      </c>
      <c r="AK1485" s="99">
        <v>183030.641744614</v>
      </c>
      <c r="AL1485" s="99">
        <v>0</v>
      </c>
      <c r="AM1485" s="99">
        <v>47545.065828323401</v>
      </c>
      <c r="AN1485" s="99">
        <v>6172724.2233276404</v>
      </c>
      <c r="AO1485" s="99">
        <v>30658700.292968798</v>
      </c>
      <c r="AP1485" s="99">
        <v>4848.7672368884096</v>
      </c>
      <c r="AQ1485" s="99">
        <v>7416432.9667358398</v>
      </c>
      <c r="AR1485" s="99">
        <v>4070553.3688659701</v>
      </c>
      <c r="AS1485" s="99">
        <v>1528139.5072631801</v>
      </c>
      <c r="AT1485" s="99">
        <v>0</v>
      </c>
      <c r="AU1485" s="99">
        <v>0</v>
      </c>
      <c r="AV1485" s="99">
        <v>19688490.7573242</v>
      </c>
      <c r="AW1485" s="99">
        <v>0</v>
      </c>
      <c r="AX1485" s="99">
        <v>5808630.7437133798</v>
      </c>
      <c r="AY1485" s="99">
        <v>12348835.960083</v>
      </c>
      <c r="AZ1485" s="99">
        <v>6851193.8506469699</v>
      </c>
      <c r="BA1485" s="99">
        <v>8927984.4512939509</v>
      </c>
      <c r="BB1485" s="99">
        <v>0</v>
      </c>
      <c r="BC1485" s="99">
        <v>4147000.54156494</v>
      </c>
      <c r="BD1485" s="99">
        <v>1364985.86372375</v>
      </c>
      <c r="BE1485" s="99">
        <v>0</v>
      </c>
      <c r="BF1485" s="99">
        <v>370068.31651306199</v>
      </c>
      <c r="BG1485" s="99">
        <v>20115997.798828099</v>
      </c>
      <c r="BH1485" s="99">
        <v>7305709.8950195303</v>
      </c>
      <c r="BI1485" s="99">
        <v>1118.4845691174301</v>
      </c>
      <c r="BJ1485" s="99">
        <v>2288273.16583252</v>
      </c>
      <c r="BK1485" s="99">
        <v>1340061.5028533901</v>
      </c>
      <c r="BL1485" s="99">
        <v>0</v>
      </c>
      <c r="BM1485" s="99">
        <v>0</v>
      </c>
      <c r="BN1485" s="99">
        <v>0</v>
      </c>
      <c r="BO1485" s="99">
        <v>0</v>
      </c>
      <c r="BP1485" s="99">
        <v>0</v>
      </c>
      <c r="BQ1485" s="99">
        <v>0</v>
      </c>
      <c r="BR1485" s="99">
        <v>3652368.5931091299</v>
      </c>
      <c r="BS1485" s="99">
        <v>2504023.9245605501</v>
      </c>
      <c r="BT1485" s="99">
        <v>1737027.3424682601</v>
      </c>
      <c r="BU1485" s="99">
        <v>0</v>
      </c>
      <c r="BV1485" s="99">
        <v>1688968.5689544701</v>
      </c>
      <c r="BW1485" s="99">
        <v>158724.58065986601</v>
      </c>
      <c r="BX1485" s="99">
        <v>0</v>
      </c>
      <c r="BY1485" s="99">
        <v>0</v>
      </c>
      <c r="BZ1485" s="99">
        <v>0</v>
      </c>
      <c r="CA1485" s="99">
        <v>68409.600525856004</v>
      </c>
      <c r="CB1485" s="99">
        <v>4502564.53271484</v>
      </c>
      <c r="CC1485" s="99">
        <v>38057736.023925804</v>
      </c>
      <c r="CD1485" s="99">
        <v>9593137.9351806603</v>
      </c>
      <c r="CE1485" s="99">
        <v>1522.5186406076</v>
      </c>
      <c r="CF1485" s="99">
        <v>232523.20276832601</v>
      </c>
      <c r="CG1485" s="99">
        <v>1752798.5594482401</v>
      </c>
      <c r="CH1485" s="99">
        <v>0</v>
      </c>
      <c r="CI1485" s="99">
        <v>69947.8272333145</v>
      </c>
      <c r="CJ1485" s="99">
        <v>4734834.4524536096</v>
      </c>
      <c r="CK1485" s="99">
        <v>39816897.707031302</v>
      </c>
      <c r="CL1485" s="99">
        <v>9754489.4088134803</v>
      </c>
      <c r="CM1485" s="166">
        <v>91012.240650177002</v>
      </c>
      <c r="CN1485" s="166">
        <v>10916091.366088901</v>
      </c>
      <c r="CO1485" s="166">
        <v>59963211.0478516</v>
      </c>
      <c r="CP1485" s="99">
        <v>9754489.4088134803</v>
      </c>
      <c r="CQ1485" s="99">
        <v>0</v>
      </c>
      <c r="CR1485" s="99">
        <v>0</v>
      </c>
      <c r="CS1485" s="99">
        <v>0</v>
      </c>
      <c r="CT1485" s="99">
        <v>0</v>
      </c>
      <c r="CU1485" s="98">
        <v>13543.649121345999</v>
      </c>
      <c r="CV1485" s="98">
        <v>21290.952826473</v>
      </c>
      <c r="CW1485" s="98">
        <v>4735087.7354831658</v>
      </c>
      <c r="CX1485" s="98">
        <v>39810534.583374046</v>
      </c>
    </row>
    <row r="1486" spans="1:102" x14ac:dyDescent="0.2">
      <c r="A1486" s="98" t="s">
        <v>75</v>
      </c>
      <c r="B1486" s="100">
        <v>39873</v>
      </c>
      <c r="C1486" s="99">
        <v>57177.638732433297</v>
      </c>
      <c r="D1486" s="99">
        <v>6.7986394559848096</v>
      </c>
      <c r="E1486" s="99">
        <v>11710.6321076155</v>
      </c>
      <c r="F1486" s="99">
        <v>8808.0162804126703</v>
      </c>
      <c r="G1486" s="99">
        <v>1344.6812312751999</v>
      </c>
      <c r="H1486" s="99">
        <v>0</v>
      </c>
      <c r="I1486" s="99">
        <v>0</v>
      </c>
      <c r="J1486" s="99">
        <v>20749.727969407999</v>
      </c>
      <c r="K1486" s="99">
        <v>0</v>
      </c>
      <c r="L1486" s="99">
        <v>13676.699114441901</v>
      </c>
      <c r="M1486" s="99">
        <v>25990.051080226898</v>
      </c>
      <c r="N1486" s="99">
        <v>5469.13779568672</v>
      </c>
      <c r="O1486" s="99">
        <v>21876.209061384201</v>
      </c>
      <c r="P1486" s="99">
        <v>0</v>
      </c>
      <c r="Q1486" s="99">
        <v>3567.1059186756602</v>
      </c>
      <c r="R1486" s="99">
        <v>1242.52980726957</v>
      </c>
      <c r="S1486" s="99">
        <v>0</v>
      </c>
      <c r="T1486" s="99">
        <v>329.90553143620502</v>
      </c>
      <c r="U1486" s="99">
        <v>21522.701858520501</v>
      </c>
      <c r="V1486" s="99">
        <v>3627858.6312560998</v>
      </c>
      <c r="W1486" s="99">
        <v>508.68580517545303</v>
      </c>
      <c r="X1486" s="99">
        <v>865288.21051025402</v>
      </c>
      <c r="Y1486" s="99">
        <v>490991.99366378802</v>
      </c>
      <c r="Z1486" s="99">
        <v>207116.47175407401</v>
      </c>
      <c r="AA1486" s="99">
        <v>0</v>
      </c>
      <c r="AB1486" s="99">
        <v>0</v>
      </c>
      <c r="AC1486" s="99">
        <v>6206321.4162597703</v>
      </c>
      <c r="AD1486" s="99">
        <v>0</v>
      </c>
      <c r="AE1486" s="99">
        <v>606328.343307495</v>
      </c>
      <c r="AF1486" s="99">
        <v>1439550.53346252</v>
      </c>
      <c r="AG1486" s="99">
        <v>874103.227867126</v>
      </c>
      <c r="AH1486" s="99">
        <v>1067257.4769134501</v>
      </c>
      <c r="AI1486" s="99">
        <v>0</v>
      </c>
      <c r="AJ1486" s="99">
        <v>512427.09772872902</v>
      </c>
      <c r="AK1486" s="99">
        <v>186578.43779182399</v>
      </c>
      <c r="AL1486" s="99">
        <v>0</v>
      </c>
      <c r="AM1486" s="99">
        <v>47372.102789402001</v>
      </c>
      <c r="AN1486" s="99">
        <v>6302758.0253906297</v>
      </c>
      <c r="AO1486" s="99">
        <v>31340243.565673798</v>
      </c>
      <c r="AP1486" s="99">
        <v>4993.8798443079004</v>
      </c>
      <c r="AQ1486" s="99">
        <v>6845604.4395752</v>
      </c>
      <c r="AR1486" s="99">
        <v>3885635.2905883798</v>
      </c>
      <c r="AS1486" s="99">
        <v>1562697.0116272001</v>
      </c>
      <c r="AT1486" s="99">
        <v>0</v>
      </c>
      <c r="AU1486" s="99">
        <v>0</v>
      </c>
      <c r="AV1486" s="99">
        <v>20415841.362548798</v>
      </c>
      <c r="AW1486" s="99">
        <v>0</v>
      </c>
      <c r="AX1486" s="99">
        <v>5732757.1217040997</v>
      </c>
      <c r="AY1486" s="99">
        <v>12586783.5891113</v>
      </c>
      <c r="AZ1486" s="99">
        <v>6666538.0306396503</v>
      </c>
      <c r="BA1486" s="99">
        <v>9107385.2183837909</v>
      </c>
      <c r="BB1486" s="99">
        <v>0</v>
      </c>
      <c r="BC1486" s="99">
        <v>4165145.83703613</v>
      </c>
      <c r="BD1486" s="99">
        <v>1402649.1221618699</v>
      </c>
      <c r="BE1486" s="99">
        <v>0</v>
      </c>
      <c r="BF1486" s="99">
        <v>372707.53174591099</v>
      </c>
      <c r="BG1486" s="99">
        <v>20660533.112792999</v>
      </c>
      <c r="BH1486" s="99">
        <v>7409128.11901855</v>
      </c>
      <c r="BI1486" s="99">
        <v>1152.84652175009</v>
      </c>
      <c r="BJ1486" s="99">
        <v>2149893.57067871</v>
      </c>
      <c r="BK1486" s="99">
        <v>1287197.2143859901</v>
      </c>
      <c r="BL1486" s="99">
        <v>0</v>
      </c>
      <c r="BM1486" s="99">
        <v>0</v>
      </c>
      <c r="BN1486" s="99">
        <v>0</v>
      </c>
      <c r="BO1486" s="99">
        <v>0</v>
      </c>
      <c r="BP1486" s="99">
        <v>0</v>
      </c>
      <c r="BQ1486" s="99">
        <v>0</v>
      </c>
      <c r="BR1486" s="99">
        <v>3674436.2153625502</v>
      </c>
      <c r="BS1486" s="99">
        <v>2431505.7678832998</v>
      </c>
      <c r="BT1486" s="99">
        <v>1773254.66059875</v>
      </c>
      <c r="BU1486" s="99">
        <v>0</v>
      </c>
      <c r="BV1486" s="99">
        <v>1691270.4983978299</v>
      </c>
      <c r="BW1486" s="99">
        <v>163301.41829872099</v>
      </c>
      <c r="BX1486" s="99">
        <v>0</v>
      </c>
      <c r="BY1486" s="99">
        <v>0</v>
      </c>
      <c r="BZ1486" s="99">
        <v>0</v>
      </c>
      <c r="CA1486" s="99">
        <v>68939.288219451904</v>
      </c>
      <c r="CB1486" s="99">
        <v>4502382.9739990197</v>
      </c>
      <c r="CC1486" s="99">
        <v>38319310.769531302</v>
      </c>
      <c r="CD1486" s="99">
        <v>9585134.9348144494</v>
      </c>
      <c r="CE1486" s="99">
        <v>1540.0288753807499</v>
      </c>
      <c r="CF1486" s="99">
        <v>233408.57490348801</v>
      </c>
      <c r="CG1486" s="99">
        <v>1761910.90116882</v>
      </c>
      <c r="CH1486" s="99">
        <v>0</v>
      </c>
      <c r="CI1486" s="99">
        <v>70445.888452529907</v>
      </c>
      <c r="CJ1486" s="99">
        <v>4733988.9254760696</v>
      </c>
      <c r="CK1486" s="99">
        <v>40092749.635253899</v>
      </c>
      <c r="CL1486" s="99">
        <v>9743342.8140869103</v>
      </c>
      <c r="CM1486" s="166">
        <v>91803.341945648193</v>
      </c>
      <c r="CN1486" s="166">
        <v>11029729.506713901</v>
      </c>
      <c r="CO1486" s="166">
        <v>60768813.479492202</v>
      </c>
      <c r="CP1486" s="99">
        <v>9743342.8140869103</v>
      </c>
      <c r="CQ1486" s="99">
        <v>0</v>
      </c>
      <c r="CR1486" s="99">
        <v>0</v>
      </c>
      <c r="CS1486" s="99">
        <v>0</v>
      </c>
      <c r="CT1486" s="99">
        <v>0</v>
      </c>
      <c r="CU1486" s="98">
        <v>12650.750061717001</v>
      </c>
      <c r="CV1486" s="98">
        <v>21948.819361042999</v>
      </c>
      <c r="CW1486" s="98">
        <v>4735791.5489025079</v>
      </c>
      <c r="CX1486" s="98">
        <v>40081221.670700125</v>
      </c>
    </row>
    <row r="1487" spans="1:102" x14ac:dyDescent="0.2">
      <c r="A1487" s="98" t="s">
        <v>75</v>
      </c>
      <c r="B1487" s="100">
        <v>39965</v>
      </c>
      <c r="C1487" s="99">
        <v>58170.491336345702</v>
      </c>
      <c r="D1487" s="99">
        <v>6.1003119669621801</v>
      </c>
      <c r="E1487" s="99">
        <v>11181.4411334991</v>
      </c>
      <c r="F1487" s="99">
        <v>8581.8419250249899</v>
      </c>
      <c r="G1487" s="99">
        <v>1396.4300341457099</v>
      </c>
      <c r="H1487" s="99">
        <v>0</v>
      </c>
      <c r="I1487" s="99">
        <v>0</v>
      </c>
      <c r="J1487" s="99">
        <v>21472.977350950201</v>
      </c>
      <c r="K1487" s="99">
        <v>0</v>
      </c>
      <c r="L1487" s="99">
        <v>13844.6196231842</v>
      </c>
      <c r="M1487" s="99">
        <v>26210.013028383299</v>
      </c>
      <c r="N1487" s="99">
        <v>5385.8242242932301</v>
      </c>
      <c r="O1487" s="99">
        <v>22203.8898773193</v>
      </c>
      <c r="P1487" s="99">
        <v>0</v>
      </c>
      <c r="Q1487" s="99">
        <v>3589.60781607032</v>
      </c>
      <c r="R1487" s="99">
        <v>1268.3023228198299</v>
      </c>
      <c r="S1487" s="99">
        <v>0</v>
      </c>
      <c r="T1487" s="99">
        <v>333.20061845332401</v>
      </c>
      <c r="U1487" s="99">
        <v>22011.347225427598</v>
      </c>
      <c r="V1487" s="99">
        <v>3683655.0492858901</v>
      </c>
      <c r="W1487" s="99">
        <v>523.77443838864599</v>
      </c>
      <c r="X1487" s="99">
        <v>806963.60687255894</v>
      </c>
      <c r="Y1487" s="99">
        <v>476078.76495742798</v>
      </c>
      <c r="Z1487" s="99">
        <v>209026.43379402201</v>
      </c>
      <c r="AA1487" s="99">
        <v>0</v>
      </c>
      <c r="AB1487" s="99">
        <v>0</v>
      </c>
      <c r="AC1487" s="99">
        <v>6352095.3617553702</v>
      </c>
      <c r="AD1487" s="99">
        <v>0</v>
      </c>
      <c r="AE1487" s="99">
        <v>606957.97259521496</v>
      </c>
      <c r="AF1487" s="99">
        <v>1452438.7729034401</v>
      </c>
      <c r="AG1487" s="99">
        <v>848648.31363678002</v>
      </c>
      <c r="AH1487" s="99">
        <v>1063736.47171021</v>
      </c>
      <c r="AI1487" s="99">
        <v>0</v>
      </c>
      <c r="AJ1487" s="99">
        <v>512822.16643524199</v>
      </c>
      <c r="AK1487" s="99">
        <v>184274.298074722</v>
      </c>
      <c r="AL1487" s="99">
        <v>0</v>
      </c>
      <c r="AM1487" s="99">
        <v>46136.819125652299</v>
      </c>
      <c r="AN1487" s="99">
        <v>6422438.0363769503</v>
      </c>
      <c r="AO1487" s="99">
        <v>32019172.9458008</v>
      </c>
      <c r="AP1487" s="99">
        <v>3443.8551004230999</v>
      </c>
      <c r="AQ1487" s="99">
        <v>6442093.94104004</v>
      </c>
      <c r="AR1487" s="99">
        <v>3791842.8604431199</v>
      </c>
      <c r="AS1487" s="99">
        <v>1583007.6610870401</v>
      </c>
      <c r="AT1487" s="99">
        <v>0</v>
      </c>
      <c r="AU1487" s="99">
        <v>0</v>
      </c>
      <c r="AV1487" s="99">
        <v>21092119.916503899</v>
      </c>
      <c r="AW1487" s="99">
        <v>0</v>
      </c>
      <c r="AX1487" s="99">
        <v>5799423.1580200205</v>
      </c>
      <c r="AY1487" s="99">
        <v>12821131.3294678</v>
      </c>
      <c r="AZ1487" s="99">
        <v>6516460.8174438505</v>
      </c>
      <c r="BA1487" s="99">
        <v>9132203.7377929706</v>
      </c>
      <c r="BB1487" s="99">
        <v>0</v>
      </c>
      <c r="BC1487" s="99">
        <v>4195786.6885376005</v>
      </c>
      <c r="BD1487" s="99">
        <v>1382220.4135437</v>
      </c>
      <c r="BE1487" s="99">
        <v>0</v>
      </c>
      <c r="BF1487" s="99">
        <v>363856.46424102801</v>
      </c>
      <c r="BG1487" s="99">
        <v>21247382.6176758</v>
      </c>
      <c r="BH1487" s="99">
        <v>7537165.4263305701</v>
      </c>
      <c r="BI1487" s="99">
        <v>385.25745420903002</v>
      </c>
      <c r="BJ1487" s="99">
        <v>2076138.63279724</v>
      </c>
      <c r="BK1487" s="99">
        <v>1256956.8914032001</v>
      </c>
      <c r="BL1487" s="99">
        <v>0</v>
      </c>
      <c r="BM1487" s="99">
        <v>0</v>
      </c>
      <c r="BN1487" s="99">
        <v>0</v>
      </c>
      <c r="BO1487" s="99">
        <v>0</v>
      </c>
      <c r="BP1487" s="99">
        <v>0</v>
      </c>
      <c r="BQ1487" s="99">
        <v>0</v>
      </c>
      <c r="BR1487" s="99">
        <v>3745131.5938415499</v>
      </c>
      <c r="BS1487" s="99">
        <v>2388418.6140441899</v>
      </c>
      <c r="BT1487" s="99">
        <v>1777575.02880859</v>
      </c>
      <c r="BU1487" s="99">
        <v>0</v>
      </c>
      <c r="BV1487" s="99">
        <v>1702728.02394104</v>
      </c>
      <c r="BW1487" s="99">
        <v>158912.98244094799</v>
      </c>
      <c r="BX1487" s="99">
        <v>0</v>
      </c>
      <c r="BY1487" s="99">
        <v>0</v>
      </c>
      <c r="BZ1487" s="99">
        <v>0</v>
      </c>
      <c r="CA1487" s="99">
        <v>69362.472426414504</v>
      </c>
      <c r="CB1487" s="99">
        <v>4491999.6812744103</v>
      </c>
      <c r="CC1487" s="99">
        <v>38458746.661132798</v>
      </c>
      <c r="CD1487" s="99">
        <v>9612593.2440185491</v>
      </c>
      <c r="CE1487" s="99">
        <v>1557.05465340614</v>
      </c>
      <c r="CF1487" s="99">
        <v>232518.770360947</v>
      </c>
      <c r="CG1487" s="99">
        <v>1762549.39543152</v>
      </c>
      <c r="CH1487" s="99">
        <v>0</v>
      </c>
      <c r="CI1487" s="99">
        <v>70955.347644805894</v>
      </c>
      <c r="CJ1487" s="99">
        <v>4728042.8179931603</v>
      </c>
      <c r="CK1487" s="99">
        <v>40216574.219238304</v>
      </c>
      <c r="CL1487" s="99">
        <v>9781585.55151367</v>
      </c>
      <c r="CM1487" s="166">
        <v>92779.398734092698</v>
      </c>
      <c r="CN1487" s="166">
        <v>11129750.9029541</v>
      </c>
      <c r="CO1487" s="166">
        <v>61466611.681640603</v>
      </c>
      <c r="CP1487" s="99">
        <v>9781585.55151367</v>
      </c>
      <c r="CQ1487" s="99">
        <v>0</v>
      </c>
      <c r="CR1487" s="99">
        <v>0</v>
      </c>
      <c r="CS1487" s="99">
        <v>0</v>
      </c>
      <c r="CT1487" s="99">
        <v>0</v>
      </c>
      <c r="CU1487" s="98">
        <v>11920.441208132001</v>
      </c>
      <c r="CV1487" s="98">
        <v>22685.448275154002</v>
      </c>
      <c r="CW1487" s="98">
        <v>4724518.451635357</v>
      </c>
      <c r="CX1487" s="98">
        <v>40221296.056564316</v>
      </c>
    </row>
    <row r="1488" spans="1:102" x14ac:dyDescent="0.2">
      <c r="A1488" s="98" t="s">
        <v>75</v>
      </c>
      <c r="B1488" s="100">
        <v>40057</v>
      </c>
      <c r="C1488" s="99">
        <v>59203.229536056497</v>
      </c>
      <c r="D1488" s="99">
        <v>5.4856815909733996</v>
      </c>
      <c r="E1488" s="99">
        <v>10765.73595047</v>
      </c>
      <c r="F1488" s="99">
        <v>8409.7014942169208</v>
      </c>
      <c r="G1488" s="99">
        <v>1476.4329397231299</v>
      </c>
      <c r="H1488" s="99">
        <v>0</v>
      </c>
      <c r="I1488" s="99">
        <v>0</v>
      </c>
      <c r="J1488" s="99">
        <v>22138.9596409798</v>
      </c>
      <c r="K1488" s="99">
        <v>0</v>
      </c>
      <c r="L1488" s="99">
        <v>13459.530160307901</v>
      </c>
      <c r="M1488" s="99">
        <v>26478.351912021601</v>
      </c>
      <c r="N1488" s="99">
        <v>5346.2388657927504</v>
      </c>
      <c r="O1488" s="99">
        <v>22603.237274646799</v>
      </c>
      <c r="P1488" s="99">
        <v>0</v>
      </c>
      <c r="Q1488" s="99">
        <v>3583.2905228733998</v>
      </c>
      <c r="R1488" s="99">
        <v>1319.9546559006001</v>
      </c>
      <c r="S1488" s="99">
        <v>0</v>
      </c>
      <c r="T1488" s="99">
        <v>327.26171914115503</v>
      </c>
      <c r="U1488" s="99">
        <v>22567.374434709502</v>
      </c>
      <c r="V1488" s="99">
        <v>3744213.13098145</v>
      </c>
      <c r="W1488" s="99">
        <v>262.91945089399798</v>
      </c>
      <c r="X1488" s="99">
        <v>754490.744613647</v>
      </c>
      <c r="Y1488" s="99">
        <v>465073.474090576</v>
      </c>
      <c r="Z1488" s="99">
        <v>213265.760492325</v>
      </c>
      <c r="AA1488" s="99">
        <v>0</v>
      </c>
      <c r="AB1488" s="99">
        <v>0</v>
      </c>
      <c r="AC1488" s="99">
        <v>6554427.0629272498</v>
      </c>
      <c r="AD1488" s="99">
        <v>0</v>
      </c>
      <c r="AE1488" s="99">
        <v>592464.95848846401</v>
      </c>
      <c r="AF1488" s="99">
        <v>1458281.8972320601</v>
      </c>
      <c r="AG1488" s="99">
        <v>831992.07581329299</v>
      </c>
      <c r="AH1488" s="99">
        <v>1078104.0924072301</v>
      </c>
      <c r="AI1488" s="99">
        <v>0</v>
      </c>
      <c r="AJ1488" s="99">
        <v>513643.60816955601</v>
      </c>
      <c r="AK1488" s="99">
        <v>184442.84658241301</v>
      </c>
      <c r="AL1488" s="99">
        <v>0</v>
      </c>
      <c r="AM1488" s="99">
        <v>45843.073513984702</v>
      </c>
      <c r="AN1488" s="99">
        <v>6600115.5822753897</v>
      </c>
      <c r="AO1488" s="99">
        <v>32761954.569091801</v>
      </c>
      <c r="AP1488" s="99">
        <v>2029.53618246317</v>
      </c>
      <c r="AQ1488" s="99">
        <v>6164394.9347534198</v>
      </c>
      <c r="AR1488" s="99">
        <v>3731536.71020508</v>
      </c>
      <c r="AS1488" s="99">
        <v>1630908.8479766799</v>
      </c>
      <c r="AT1488" s="99">
        <v>0</v>
      </c>
      <c r="AU1488" s="99">
        <v>0</v>
      </c>
      <c r="AV1488" s="99">
        <v>21767710.780029301</v>
      </c>
      <c r="AW1488" s="99">
        <v>0</v>
      </c>
      <c r="AX1488" s="99">
        <v>5744722.74365234</v>
      </c>
      <c r="AY1488" s="99">
        <v>12950525.993042</v>
      </c>
      <c r="AZ1488" s="99">
        <v>6432752.4392089797</v>
      </c>
      <c r="BA1488" s="99">
        <v>9321169.8900146503</v>
      </c>
      <c r="BB1488" s="99">
        <v>0</v>
      </c>
      <c r="BC1488" s="99">
        <v>4207728.3887329102</v>
      </c>
      <c r="BD1488" s="99">
        <v>1386988.61636353</v>
      </c>
      <c r="BE1488" s="99">
        <v>0</v>
      </c>
      <c r="BF1488" s="99">
        <v>364436.43201827997</v>
      </c>
      <c r="BG1488" s="99">
        <v>21961515.318847701</v>
      </c>
      <c r="BH1488" s="99">
        <v>7697225.5396118201</v>
      </c>
      <c r="BI1488" s="99">
        <v>347.46155194565699</v>
      </c>
      <c r="BJ1488" s="99">
        <v>1988493.3692779499</v>
      </c>
      <c r="BK1488" s="99">
        <v>1224215.495224</v>
      </c>
      <c r="BL1488" s="99">
        <v>0</v>
      </c>
      <c r="BM1488" s="99">
        <v>0</v>
      </c>
      <c r="BN1488" s="99">
        <v>0</v>
      </c>
      <c r="BO1488" s="99">
        <v>0</v>
      </c>
      <c r="BP1488" s="99">
        <v>0</v>
      </c>
      <c r="BQ1488" s="99">
        <v>0</v>
      </c>
      <c r="BR1488" s="99">
        <v>3794024.0443420401</v>
      </c>
      <c r="BS1488" s="99">
        <v>2360970.4543456999</v>
      </c>
      <c r="BT1488" s="99">
        <v>1814196.7681121801</v>
      </c>
      <c r="BU1488" s="99">
        <v>0</v>
      </c>
      <c r="BV1488" s="99">
        <v>1722176.24815369</v>
      </c>
      <c r="BW1488" s="99">
        <v>159218.67843055699</v>
      </c>
      <c r="BX1488" s="99">
        <v>0</v>
      </c>
      <c r="BY1488" s="99">
        <v>0</v>
      </c>
      <c r="BZ1488" s="99">
        <v>0</v>
      </c>
      <c r="CA1488" s="99">
        <v>70013.808561325102</v>
      </c>
      <c r="CB1488" s="99">
        <v>4488024.8695068397</v>
      </c>
      <c r="CC1488" s="99">
        <v>38756806.462890603</v>
      </c>
      <c r="CD1488" s="99">
        <v>9660757.6903076209</v>
      </c>
      <c r="CE1488" s="99">
        <v>1604.71345831454</v>
      </c>
      <c r="CF1488" s="99">
        <v>231129.78499603301</v>
      </c>
      <c r="CG1488" s="99">
        <v>1767639.36990356</v>
      </c>
      <c r="CH1488" s="99">
        <v>0</v>
      </c>
      <c r="CI1488" s="99">
        <v>71610.151787757903</v>
      </c>
      <c r="CJ1488" s="99">
        <v>4720357.7438964797</v>
      </c>
      <c r="CK1488" s="99">
        <v>40524206.217285201</v>
      </c>
      <c r="CL1488" s="99">
        <v>9818120.22900391</v>
      </c>
      <c r="CM1488" s="166">
        <v>93911.797611236601</v>
      </c>
      <c r="CN1488" s="166">
        <v>11329760.4990234</v>
      </c>
      <c r="CO1488" s="166">
        <v>62469669.418457001</v>
      </c>
      <c r="CP1488" s="99">
        <v>9818120.22900391</v>
      </c>
      <c r="CQ1488" s="99">
        <v>0</v>
      </c>
      <c r="CR1488" s="99">
        <v>0</v>
      </c>
      <c r="CS1488" s="99">
        <v>0</v>
      </c>
      <c r="CT1488" s="99">
        <v>0</v>
      </c>
      <c r="CU1488" s="98">
        <v>11311.609752193999</v>
      </c>
      <c r="CV1488" s="98">
        <v>23410.153166546999</v>
      </c>
      <c r="CW1488" s="98">
        <v>4719154.6545028724</v>
      </c>
      <c r="CX1488" s="98">
        <v>40524445.83279416</v>
      </c>
    </row>
    <row r="1489" spans="1:102" x14ac:dyDescent="0.2">
      <c r="A1489" s="98" t="s">
        <v>75</v>
      </c>
      <c r="B1489" s="100">
        <v>40148</v>
      </c>
      <c r="C1489" s="99">
        <v>60819.540950298302</v>
      </c>
      <c r="D1489" s="99">
        <v>3.4810623879893701</v>
      </c>
      <c r="E1489" s="99">
        <v>9816.8284193277395</v>
      </c>
      <c r="F1489" s="99">
        <v>8241.8721435070001</v>
      </c>
      <c r="G1489" s="99">
        <v>1582.25918991864</v>
      </c>
      <c r="H1489" s="99">
        <v>0</v>
      </c>
      <c r="I1489" s="99">
        <v>0</v>
      </c>
      <c r="J1489" s="99">
        <v>22922.566194772699</v>
      </c>
      <c r="K1489" s="99">
        <v>0</v>
      </c>
      <c r="L1489" s="99">
        <v>13435.784332036999</v>
      </c>
      <c r="M1489" s="99">
        <v>26587.8460683823</v>
      </c>
      <c r="N1489" s="99">
        <v>5269.7912105917903</v>
      </c>
      <c r="O1489" s="99">
        <v>23188.932345628698</v>
      </c>
      <c r="P1489" s="99">
        <v>0</v>
      </c>
      <c r="Q1489" s="99">
        <v>3557.6948665678501</v>
      </c>
      <c r="R1489" s="99">
        <v>1348.1892446875599</v>
      </c>
      <c r="S1489" s="99">
        <v>0</v>
      </c>
      <c r="T1489" s="99">
        <v>346.90246749296801</v>
      </c>
      <c r="U1489" s="99">
        <v>23270.477808713898</v>
      </c>
      <c r="V1489" s="99">
        <v>3828806.8560791002</v>
      </c>
      <c r="W1489" s="99">
        <v>160.88606748729899</v>
      </c>
      <c r="X1489" s="99">
        <v>641914.033409119</v>
      </c>
      <c r="Y1489" s="99">
        <v>452246.86271285999</v>
      </c>
      <c r="Z1489" s="99">
        <v>219696.813007355</v>
      </c>
      <c r="AA1489" s="99">
        <v>0</v>
      </c>
      <c r="AB1489" s="99">
        <v>0</v>
      </c>
      <c r="AC1489" s="99">
        <v>6674643.2337646503</v>
      </c>
      <c r="AD1489" s="99">
        <v>0</v>
      </c>
      <c r="AE1489" s="99">
        <v>584368.94577026402</v>
      </c>
      <c r="AF1489" s="99">
        <v>1463321.8454132101</v>
      </c>
      <c r="AG1489" s="99">
        <v>810186.847213745</v>
      </c>
      <c r="AH1489" s="99">
        <v>1110864.95150757</v>
      </c>
      <c r="AI1489" s="99">
        <v>0</v>
      </c>
      <c r="AJ1489" s="99">
        <v>515818.77728271502</v>
      </c>
      <c r="AK1489" s="99">
        <v>184087.74445915199</v>
      </c>
      <c r="AL1489" s="99">
        <v>0</v>
      </c>
      <c r="AM1489" s="99">
        <v>45069.807408809698</v>
      </c>
      <c r="AN1489" s="99">
        <v>6720048.4144897498</v>
      </c>
      <c r="AO1489" s="99">
        <v>33678548.9072266</v>
      </c>
      <c r="AP1489" s="99">
        <v>1481.05665919185</v>
      </c>
      <c r="AQ1489" s="99">
        <v>5133665.8406372098</v>
      </c>
      <c r="AR1489" s="99">
        <v>3645635.3237915002</v>
      </c>
      <c r="AS1489" s="99">
        <v>1682994.33992004</v>
      </c>
      <c r="AT1489" s="99">
        <v>0</v>
      </c>
      <c r="AU1489" s="99">
        <v>0</v>
      </c>
      <c r="AV1489" s="99">
        <v>22497939.9299316</v>
      </c>
      <c r="AW1489" s="99">
        <v>0</v>
      </c>
      <c r="AX1489" s="99">
        <v>5701247.4490966797</v>
      </c>
      <c r="AY1489" s="99">
        <v>13079320.669433599</v>
      </c>
      <c r="AZ1489" s="99">
        <v>6296010.60229492</v>
      </c>
      <c r="BA1489" s="99">
        <v>9670324.1557617206</v>
      </c>
      <c r="BB1489" s="99">
        <v>0</v>
      </c>
      <c r="BC1489" s="99">
        <v>4241778.8803100605</v>
      </c>
      <c r="BD1489" s="99">
        <v>1393292.04681396</v>
      </c>
      <c r="BE1489" s="99">
        <v>0</v>
      </c>
      <c r="BF1489" s="99">
        <v>359960.04279327398</v>
      </c>
      <c r="BG1489" s="99">
        <v>22638266.920166001</v>
      </c>
      <c r="BH1489" s="99">
        <v>7994129.6691894503</v>
      </c>
      <c r="BI1489" s="99">
        <v>196.863265050575</v>
      </c>
      <c r="BJ1489" s="99">
        <v>1797928.1095428499</v>
      </c>
      <c r="BK1489" s="99">
        <v>1218641.31944275</v>
      </c>
      <c r="BL1489" s="99">
        <v>0</v>
      </c>
      <c r="BM1489" s="99">
        <v>0</v>
      </c>
      <c r="BN1489" s="99">
        <v>0</v>
      </c>
      <c r="BO1489" s="99">
        <v>0</v>
      </c>
      <c r="BP1489" s="99">
        <v>0</v>
      </c>
      <c r="BQ1489" s="99">
        <v>0</v>
      </c>
      <c r="BR1489" s="99">
        <v>3812322.7669067401</v>
      </c>
      <c r="BS1489" s="99">
        <v>2325915.7218933101</v>
      </c>
      <c r="BT1489" s="99">
        <v>1881755.8002929699</v>
      </c>
      <c r="BU1489" s="99">
        <v>0</v>
      </c>
      <c r="BV1489" s="99">
        <v>1746668.98356628</v>
      </c>
      <c r="BW1489" s="99">
        <v>159764.798048019</v>
      </c>
      <c r="BX1489" s="99">
        <v>0</v>
      </c>
      <c r="BY1489" s="99">
        <v>0</v>
      </c>
      <c r="BZ1489" s="99">
        <v>0</v>
      </c>
      <c r="CA1489" s="99">
        <v>70602.221946716294</v>
      </c>
      <c r="CB1489" s="99">
        <v>4477247.71203613</v>
      </c>
      <c r="CC1489" s="99">
        <v>38884080.807128899</v>
      </c>
      <c r="CD1489" s="99">
        <v>9788547.6983642597</v>
      </c>
      <c r="CE1489" s="99">
        <v>1675.3562094420199</v>
      </c>
      <c r="CF1489" s="99">
        <v>231443.08028984099</v>
      </c>
      <c r="CG1489" s="99">
        <v>1774768.5416870101</v>
      </c>
      <c r="CH1489" s="99">
        <v>0</v>
      </c>
      <c r="CI1489" s="99">
        <v>72256.916348457293</v>
      </c>
      <c r="CJ1489" s="99">
        <v>4713637.0395507803</v>
      </c>
      <c r="CK1489" s="99">
        <v>40656257.935546897</v>
      </c>
      <c r="CL1489" s="99">
        <v>9950293.9820556603</v>
      </c>
      <c r="CM1489" s="166">
        <v>95404.893626213103</v>
      </c>
      <c r="CN1489" s="166">
        <v>11410305.239623999</v>
      </c>
      <c r="CO1489" s="166">
        <v>63322864.6787109</v>
      </c>
      <c r="CP1489" s="99">
        <v>9950293.9820556603</v>
      </c>
      <c r="CQ1489" s="99">
        <v>0</v>
      </c>
      <c r="CR1489" s="99">
        <v>0</v>
      </c>
      <c r="CS1489" s="99">
        <v>0</v>
      </c>
      <c r="CT1489" s="99">
        <v>0</v>
      </c>
      <c r="CU1489" s="98">
        <v>10248.360325502001</v>
      </c>
      <c r="CV1489" s="98">
        <v>24293.776762124999</v>
      </c>
      <c r="CW1489" s="98">
        <v>4708690.7923259707</v>
      </c>
      <c r="CX1489" s="98">
        <v>40658849.348815911</v>
      </c>
    </row>
    <row r="1490" spans="1:102" x14ac:dyDescent="0.2">
      <c r="A1490" s="98" t="s">
        <v>75</v>
      </c>
      <c r="B1490" s="100">
        <v>40238</v>
      </c>
      <c r="C1490" s="99">
        <v>60700.598585128799</v>
      </c>
      <c r="D1490" s="99">
        <v>3.7356285889982201</v>
      </c>
      <c r="E1490" s="99">
        <v>9625.6535016298294</v>
      </c>
      <c r="F1490" s="99">
        <v>8089.6572306156204</v>
      </c>
      <c r="G1490" s="99">
        <v>1579.98004281521</v>
      </c>
      <c r="H1490" s="99">
        <v>0</v>
      </c>
      <c r="I1490" s="99">
        <v>0</v>
      </c>
      <c r="J1490" s="99">
        <v>23493.960232019399</v>
      </c>
      <c r="K1490" s="99">
        <v>0</v>
      </c>
      <c r="L1490" s="99">
        <v>13552.670842886</v>
      </c>
      <c r="M1490" s="99">
        <v>26442.8586931229</v>
      </c>
      <c r="N1490" s="99">
        <v>5200.3083294630096</v>
      </c>
      <c r="O1490" s="99">
        <v>23101.067894935601</v>
      </c>
      <c r="P1490" s="99">
        <v>0</v>
      </c>
      <c r="Q1490" s="99">
        <v>3532.0646974742399</v>
      </c>
      <c r="R1490" s="99">
        <v>1314.7196903526799</v>
      </c>
      <c r="S1490" s="99">
        <v>0</v>
      </c>
      <c r="T1490" s="99">
        <v>323.762012530118</v>
      </c>
      <c r="U1490" s="99">
        <v>23759.548085451101</v>
      </c>
      <c r="V1490" s="99">
        <v>3827257.2848815899</v>
      </c>
      <c r="W1490" s="99">
        <v>158.551723007113</v>
      </c>
      <c r="X1490" s="99">
        <v>619199.64271545399</v>
      </c>
      <c r="Y1490" s="99">
        <v>440421.82693862898</v>
      </c>
      <c r="Z1490" s="99">
        <v>221041.55664825399</v>
      </c>
      <c r="AA1490" s="99">
        <v>0</v>
      </c>
      <c r="AB1490" s="99">
        <v>0</v>
      </c>
      <c r="AC1490" s="99">
        <v>6846728.3758544903</v>
      </c>
      <c r="AD1490" s="99">
        <v>0</v>
      </c>
      <c r="AE1490" s="99">
        <v>573368.51067352295</v>
      </c>
      <c r="AF1490" s="99">
        <v>1459200.3308868399</v>
      </c>
      <c r="AG1490" s="99">
        <v>795532.05458068801</v>
      </c>
      <c r="AH1490" s="99">
        <v>1112437.9190521201</v>
      </c>
      <c r="AI1490" s="99">
        <v>0</v>
      </c>
      <c r="AJ1490" s="99">
        <v>517742.45897293102</v>
      </c>
      <c r="AK1490" s="99">
        <v>178517.845628738</v>
      </c>
      <c r="AL1490" s="99">
        <v>0</v>
      </c>
      <c r="AM1490" s="99">
        <v>41789.717090606697</v>
      </c>
      <c r="AN1490" s="99">
        <v>6867211.1831054697</v>
      </c>
      <c r="AO1490" s="99">
        <v>33801382.978027299</v>
      </c>
      <c r="AP1490" s="99">
        <v>1545.6459587663401</v>
      </c>
      <c r="AQ1490" s="99">
        <v>5041597.0064086895</v>
      </c>
      <c r="AR1490" s="99">
        <v>3616624.6421203599</v>
      </c>
      <c r="AS1490" s="99">
        <v>1712861.0800933801</v>
      </c>
      <c r="AT1490" s="99">
        <v>0</v>
      </c>
      <c r="AU1490" s="99">
        <v>0</v>
      </c>
      <c r="AV1490" s="99">
        <v>23293242.869872998</v>
      </c>
      <c r="AW1490" s="99">
        <v>0</v>
      </c>
      <c r="AX1490" s="99">
        <v>5621091.7019653302</v>
      </c>
      <c r="AY1490" s="99">
        <v>13092266.036743199</v>
      </c>
      <c r="AZ1490" s="99">
        <v>6233569.0119018601</v>
      </c>
      <c r="BA1490" s="99">
        <v>9714546.6861572303</v>
      </c>
      <c r="BB1490" s="99">
        <v>0</v>
      </c>
      <c r="BC1490" s="99">
        <v>4300573.6094970703</v>
      </c>
      <c r="BD1490" s="99">
        <v>1382406.3757782001</v>
      </c>
      <c r="BE1490" s="99">
        <v>0</v>
      </c>
      <c r="BF1490" s="99">
        <v>336561.437294006</v>
      </c>
      <c r="BG1490" s="99">
        <v>23321354.260253899</v>
      </c>
      <c r="BH1490" s="99">
        <v>8026057.73901367</v>
      </c>
      <c r="BI1490" s="99">
        <v>241.705847952515</v>
      </c>
      <c r="BJ1490" s="99">
        <v>1744380.67070007</v>
      </c>
      <c r="BK1490" s="99">
        <v>1184593.5395355199</v>
      </c>
      <c r="BL1490" s="99">
        <v>0</v>
      </c>
      <c r="BM1490" s="99">
        <v>0</v>
      </c>
      <c r="BN1490" s="99">
        <v>0</v>
      </c>
      <c r="BO1490" s="99">
        <v>0</v>
      </c>
      <c r="BP1490" s="99">
        <v>0</v>
      </c>
      <c r="BQ1490" s="99">
        <v>0</v>
      </c>
      <c r="BR1490" s="99">
        <v>3884362.28546143</v>
      </c>
      <c r="BS1490" s="99">
        <v>2282524.7682495099</v>
      </c>
      <c r="BT1490" s="99">
        <v>1889933.1733551</v>
      </c>
      <c r="BU1490" s="99">
        <v>0</v>
      </c>
      <c r="BV1490" s="99">
        <v>1758265.9217529299</v>
      </c>
      <c r="BW1490" s="99">
        <v>154384.64208221401</v>
      </c>
      <c r="BX1490" s="99">
        <v>0</v>
      </c>
      <c r="BY1490" s="99">
        <v>0</v>
      </c>
      <c r="BZ1490" s="99">
        <v>0</v>
      </c>
      <c r="CA1490" s="99">
        <v>70330.509270668001</v>
      </c>
      <c r="CB1490" s="99">
        <v>4455934.5803832998</v>
      </c>
      <c r="CC1490" s="99">
        <v>38913946.926757798</v>
      </c>
      <c r="CD1490" s="99">
        <v>9801320.4306640606</v>
      </c>
      <c r="CE1490" s="99">
        <v>1583.7548944950099</v>
      </c>
      <c r="CF1490" s="99">
        <v>222128.515611649</v>
      </c>
      <c r="CG1490" s="99">
        <v>1720454.47654724</v>
      </c>
      <c r="CH1490" s="99">
        <v>0</v>
      </c>
      <c r="CI1490" s="99">
        <v>71921.399866104097</v>
      </c>
      <c r="CJ1490" s="99">
        <v>4681813.4855346698</v>
      </c>
      <c r="CK1490" s="99">
        <v>40635969.771484397</v>
      </c>
      <c r="CL1490" s="99">
        <v>9949513.2454834003</v>
      </c>
      <c r="CM1490" s="166">
        <v>95478.546703338594</v>
      </c>
      <c r="CN1490" s="166">
        <v>11540334.798339801</v>
      </c>
      <c r="CO1490" s="166">
        <v>64102406.4521484</v>
      </c>
      <c r="CP1490" s="99">
        <v>9949513.2454834003</v>
      </c>
      <c r="CQ1490" s="99">
        <v>0</v>
      </c>
      <c r="CR1490" s="99">
        <v>0</v>
      </c>
      <c r="CS1490" s="99">
        <v>0</v>
      </c>
      <c r="CT1490" s="99">
        <v>0</v>
      </c>
      <c r="CU1490" s="98">
        <v>9880.482176812</v>
      </c>
      <c r="CV1490" s="98">
        <v>24907.876910165</v>
      </c>
      <c r="CW1490" s="98">
        <v>4678063.0959949484</v>
      </c>
      <c r="CX1490" s="98">
        <v>40634401.403305039</v>
      </c>
    </row>
    <row r="1491" spans="1:102" x14ac:dyDescent="0.2">
      <c r="A1491" s="98" t="s">
        <v>75</v>
      </c>
      <c r="B1491" s="100">
        <v>40330</v>
      </c>
      <c r="C1491" s="99">
        <v>61674.692259311698</v>
      </c>
      <c r="D1491" s="99">
        <v>4.0865851809503502</v>
      </c>
      <c r="E1491" s="99">
        <v>9406.86949360371</v>
      </c>
      <c r="F1491" s="99">
        <v>7966.3328799605397</v>
      </c>
      <c r="G1491" s="99">
        <v>1615.28406213224</v>
      </c>
      <c r="H1491" s="99">
        <v>0</v>
      </c>
      <c r="I1491" s="99">
        <v>0</v>
      </c>
      <c r="J1491" s="99">
        <v>24000.343426465999</v>
      </c>
      <c r="K1491" s="99">
        <v>0</v>
      </c>
      <c r="L1491" s="99">
        <v>14035.5324513912</v>
      </c>
      <c r="M1491" s="99">
        <v>26777.170639753302</v>
      </c>
      <c r="N1491" s="99">
        <v>5171.0896536111804</v>
      </c>
      <c r="O1491" s="99">
        <v>23603.5078999996</v>
      </c>
      <c r="P1491" s="99">
        <v>0</v>
      </c>
      <c r="Q1491" s="99">
        <v>3492.3669374287101</v>
      </c>
      <c r="R1491" s="99">
        <v>1347.4578578472101</v>
      </c>
      <c r="S1491" s="99">
        <v>0</v>
      </c>
      <c r="T1491" s="99">
        <v>317.73757857456798</v>
      </c>
      <c r="U1491" s="99">
        <v>24203.068075418501</v>
      </c>
      <c r="V1491" s="99">
        <v>3873488.0854797401</v>
      </c>
      <c r="W1491" s="99">
        <v>193.751439364627</v>
      </c>
      <c r="X1491" s="99">
        <v>600000.48938751197</v>
      </c>
      <c r="Y1491" s="99">
        <v>431386.61245727498</v>
      </c>
      <c r="Z1491" s="99">
        <v>225343.55994987499</v>
      </c>
      <c r="AA1491" s="99">
        <v>0</v>
      </c>
      <c r="AB1491" s="99">
        <v>0</v>
      </c>
      <c r="AC1491" s="99">
        <v>7013306.36999512</v>
      </c>
      <c r="AD1491" s="99">
        <v>0</v>
      </c>
      <c r="AE1491" s="99">
        <v>593016.87795257603</v>
      </c>
      <c r="AF1491" s="99">
        <v>1467168.53013611</v>
      </c>
      <c r="AG1491" s="99">
        <v>779075.638908386</v>
      </c>
      <c r="AH1491" s="99">
        <v>1123358.6761016799</v>
      </c>
      <c r="AI1491" s="99">
        <v>0</v>
      </c>
      <c r="AJ1491" s="99">
        <v>522827.56953430199</v>
      </c>
      <c r="AK1491" s="99">
        <v>182621.536808014</v>
      </c>
      <c r="AL1491" s="99">
        <v>0</v>
      </c>
      <c r="AM1491" s="99">
        <v>41422.7331366539</v>
      </c>
      <c r="AN1491" s="99">
        <v>7040522.4360961895</v>
      </c>
      <c r="AO1491" s="99">
        <v>34510255.118652299</v>
      </c>
      <c r="AP1491" s="99">
        <v>1954.5358925461801</v>
      </c>
      <c r="AQ1491" s="99">
        <v>4949331.0448608398</v>
      </c>
      <c r="AR1491" s="99">
        <v>3569051.8997497601</v>
      </c>
      <c r="AS1491" s="99">
        <v>1759512.85081482</v>
      </c>
      <c r="AT1491" s="99">
        <v>0</v>
      </c>
      <c r="AU1491" s="99">
        <v>0</v>
      </c>
      <c r="AV1491" s="99">
        <v>23948612.2033691</v>
      </c>
      <c r="AW1491" s="99">
        <v>0</v>
      </c>
      <c r="AX1491" s="99">
        <v>5882141.3947143601</v>
      </c>
      <c r="AY1491" s="99">
        <v>13229453.748291001</v>
      </c>
      <c r="AZ1491" s="99">
        <v>6141475.1218872098</v>
      </c>
      <c r="BA1491" s="99">
        <v>9893641.7740478497</v>
      </c>
      <c r="BB1491" s="99">
        <v>0</v>
      </c>
      <c r="BC1491" s="99">
        <v>4364993.93041992</v>
      </c>
      <c r="BD1491" s="99">
        <v>1413656.15963745</v>
      </c>
      <c r="BE1491" s="99">
        <v>0</v>
      </c>
      <c r="BF1491" s="99">
        <v>335595.18311309803</v>
      </c>
      <c r="BG1491" s="99">
        <v>24008371.729003899</v>
      </c>
      <c r="BH1491" s="99">
        <v>8250245.1354980497</v>
      </c>
      <c r="BI1491" s="99">
        <v>276.69894972443598</v>
      </c>
      <c r="BJ1491" s="99">
        <v>1719886.5198516799</v>
      </c>
      <c r="BK1491" s="99">
        <v>1170240.11418152</v>
      </c>
      <c r="BL1491" s="99">
        <v>0</v>
      </c>
      <c r="BM1491" s="99">
        <v>0</v>
      </c>
      <c r="BN1491" s="99">
        <v>0</v>
      </c>
      <c r="BO1491" s="99">
        <v>0</v>
      </c>
      <c r="BP1491" s="99">
        <v>0</v>
      </c>
      <c r="BQ1491" s="99">
        <v>0</v>
      </c>
      <c r="BR1491" s="99">
        <v>3971763.3059692401</v>
      </c>
      <c r="BS1491" s="99">
        <v>2259087.4205017099</v>
      </c>
      <c r="BT1491" s="99">
        <v>1925097.89672852</v>
      </c>
      <c r="BU1491" s="99">
        <v>0</v>
      </c>
      <c r="BV1491" s="99">
        <v>1786997.23799133</v>
      </c>
      <c r="BW1491" s="99">
        <v>157117.75526619001</v>
      </c>
      <c r="BX1491" s="99">
        <v>0</v>
      </c>
      <c r="BY1491" s="99">
        <v>0</v>
      </c>
      <c r="BZ1491" s="99">
        <v>0</v>
      </c>
      <c r="CA1491" s="99">
        <v>71075.398902893096</v>
      </c>
      <c r="CB1491" s="99">
        <v>4471562.0938110398</v>
      </c>
      <c r="CC1491" s="99">
        <v>39444127.6494141</v>
      </c>
      <c r="CD1491" s="99">
        <v>9974036.5556640606</v>
      </c>
      <c r="CE1491" s="99">
        <v>1612.88246046007</v>
      </c>
      <c r="CF1491" s="99">
        <v>224555.967721939</v>
      </c>
      <c r="CG1491" s="99">
        <v>1754111.33129883</v>
      </c>
      <c r="CH1491" s="99">
        <v>0</v>
      </c>
      <c r="CI1491" s="99">
        <v>72698.625543594404</v>
      </c>
      <c r="CJ1491" s="99">
        <v>4696097.6897582998</v>
      </c>
      <c r="CK1491" s="99">
        <v>41192896.03125</v>
      </c>
      <c r="CL1491" s="99">
        <v>10142447.6810303</v>
      </c>
      <c r="CM1491" s="166">
        <v>96676.404669761701</v>
      </c>
      <c r="CN1491" s="166">
        <v>11698660.1833496</v>
      </c>
      <c r="CO1491" s="166">
        <v>65120288.9150391</v>
      </c>
      <c r="CP1491" s="99">
        <v>10142447.6810303</v>
      </c>
      <c r="CQ1491" s="99">
        <v>0</v>
      </c>
      <c r="CR1491" s="99">
        <v>0</v>
      </c>
      <c r="CS1491" s="99">
        <v>0</v>
      </c>
      <c r="CT1491" s="99">
        <v>0</v>
      </c>
      <c r="CU1491" s="98">
        <v>9642.6326837779998</v>
      </c>
      <c r="CV1491" s="98">
        <v>25400.041257723999</v>
      </c>
      <c r="CW1491" s="98">
        <v>4696118.0615329789</v>
      </c>
      <c r="CX1491" s="98">
        <v>41198238.980712928</v>
      </c>
    </row>
    <row r="1492" spans="1:102" x14ac:dyDescent="0.2">
      <c r="A1492" s="98" t="s">
        <v>75</v>
      </c>
      <c r="B1492" s="100">
        <v>40422</v>
      </c>
      <c r="C1492" s="99">
        <v>61793.216069698297</v>
      </c>
      <c r="D1492" s="99">
        <v>0.91143763699801605</v>
      </c>
      <c r="E1492" s="99">
        <v>9035.7192579507791</v>
      </c>
      <c r="F1492" s="99">
        <v>7681.0551774501801</v>
      </c>
      <c r="G1492" s="99">
        <v>1580.3616824001101</v>
      </c>
      <c r="H1492" s="99">
        <v>0</v>
      </c>
      <c r="I1492" s="99">
        <v>0</v>
      </c>
      <c r="J1492" s="99">
        <v>24329.575656413999</v>
      </c>
      <c r="K1492" s="99">
        <v>0</v>
      </c>
      <c r="L1492" s="99">
        <v>13583.231633543999</v>
      </c>
      <c r="M1492" s="99">
        <v>26714.915719985998</v>
      </c>
      <c r="N1492" s="99">
        <v>5202.4677004814102</v>
      </c>
      <c r="O1492" s="99">
        <v>23469.403301238999</v>
      </c>
      <c r="P1492" s="99">
        <v>0</v>
      </c>
      <c r="Q1492" s="99">
        <v>3493.2894976735101</v>
      </c>
      <c r="R1492" s="99">
        <v>1324.9714393317699</v>
      </c>
      <c r="S1492" s="99">
        <v>0</v>
      </c>
      <c r="T1492" s="99">
        <v>303.00440488755697</v>
      </c>
      <c r="U1492" s="99">
        <v>24540.054712295499</v>
      </c>
      <c r="V1492" s="99">
        <v>3865074.4286499</v>
      </c>
      <c r="W1492" s="99">
        <v>12.4799041009974</v>
      </c>
      <c r="X1492" s="99">
        <v>582708.66529083299</v>
      </c>
      <c r="Y1492" s="99">
        <v>417510.60465240502</v>
      </c>
      <c r="Z1492" s="99">
        <v>225838.33417511001</v>
      </c>
      <c r="AA1492" s="99">
        <v>0</v>
      </c>
      <c r="AB1492" s="99">
        <v>0</v>
      </c>
      <c r="AC1492" s="99">
        <v>7156249.9868774395</v>
      </c>
      <c r="AD1492" s="99">
        <v>0</v>
      </c>
      <c r="AE1492" s="99">
        <v>566868.81486511196</v>
      </c>
      <c r="AF1492" s="99">
        <v>1457398.64048767</v>
      </c>
      <c r="AG1492" s="99">
        <v>772834.28314971901</v>
      </c>
      <c r="AH1492" s="99">
        <v>1097538.94708252</v>
      </c>
      <c r="AI1492" s="99">
        <v>0</v>
      </c>
      <c r="AJ1492" s="99">
        <v>529863.52359008801</v>
      </c>
      <c r="AK1492" s="99">
        <v>184656.594465256</v>
      </c>
      <c r="AL1492" s="99">
        <v>0</v>
      </c>
      <c r="AM1492" s="99">
        <v>40130.329334258997</v>
      </c>
      <c r="AN1492" s="99">
        <v>7174773.0021972703</v>
      </c>
      <c r="AO1492" s="99">
        <v>34552610.421386696</v>
      </c>
      <c r="AP1492" s="99">
        <v>97.9689766401425</v>
      </c>
      <c r="AQ1492" s="99">
        <v>4775089.4454956101</v>
      </c>
      <c r="AR1492" s="99">
        <v>3435875.3630676302</v>
      </c>
      <c r="AS1492" s="99">
        <v>1761399.77645874</v>
      </c>
      <c r="AT1492" s="99">
        <v>0</v>
      </c>
      <c r="AU1492" s="99">
        <v>0</v>
      </c>
      <c r="AV1492" s="99">
        <v>24460897.173828099</v>
      </c>
      <c r="AW1492" s="99">
        <v>0</v>
      </c>
      <c r="AX1492" s="99">
        <v>5623601.6001586895</v>
      </c>
      <c r="AY1492" s="99">
        <v>13216254.9779053</v>
      </c>
      <c r="AZ1492" s="99">
        <v>6129021.9547119103</v>
      </c>
      <c r="BA1492" s="99">
        <v>9686398.8397216797</v>
      </c>
      <c r="BB1492" s="99">
        <v>0</v>
      </c>
      <c r="BC1492" s="99">
        <v>4440682.1331176804</v>
      </c>
      <c r="BD1492" s="99">
        <v>1412353.3206634501</v>
      </c>
      <c r="BE1492" s="99">
        <v>0</v>
      </c>
      <c r="BF1492" s="99">
        <v>327577.28211975098</v>
      </c>
      <c r="BG1492" s="99">
        <v>24562564.670654301</v>
      </c>
      <c r="BH1492" s="99">
        <v>8211688.7580566397</v>
      </c>
      <c r="BI1492" s="99">
        <v>34.822109456639701</v>
      </c>
      <c r="BJ1492" s="99">
        <v>1685540.82679749</v>
      </c>
      <c r="BK1492" s="99">
        <v>1141861.8362121601</v>
      </c>
      <c r="BL1492" s="99">
        <v>0</v>
      </c>
      <c r="BM1492" s="99">
        <v>0</v>
      </c>
      <c r="BN1492" s="99">
        <v>0</v>
      </c>
      <c r="BO1492" s="99">
        <v>0</v>
      </c>
      <c r="BP1492" s="99">
        <v>0</v>
      </c>
      <c r="BQ1492" s="99">
        <v>0</v>
      </c>
      <c r="BR1492" s="99">
        <v>3959232.5</v>
      </c>
      <c r="BS1492" s="99">
        <v>2255901.0232543899</v>
      </c>
      <c r="BT1492" s="99">
        <v>1884780.70895386</v>
      </c>
      <c r="BU1492" s="99">
        <v>0</v>
      </c>
      <c r="BV1492" s="99">
        <v>1803747.85562134</v>
      </c>
      <c r="BW1492" s="99">
        <v>158772.80949783299</v>
      </c>
      <c r="BX1492" s="99">
        <v>0</v>
      </c>
      <c r="BY1492" s="99">
        <v>0</v>
      </c>
      <c r="BZ1492" s="99">
        <v>0</v>
      </c>
      <c r="CA1492" s="99">
        <v>70855.044260024995</v>
      </c>
      <c r="CB1492" s="99">
        <v>4437005.8799438505</v>
      </c>
      <c r="CC1492" s="99">
        <v>39209243.387695298</v>
      </c>
      <c r="CD1492" s="99">
        <v>9866798.20166016</v>
      </c>
      <c r="CE1492" s="99">
        <v>1582.0069943815499</v>
      </c>
      <c r="CF1492" s="99">
        <v>226564.94029426601</v>
      </c>
      <c r="CG1492" s="99">
        <v>1769136.0293884301</v>
      </c>
      <c r="CH1492" s="99">
        <v>0</v>
      </c>
      <c r="CI1492" s="99">
        <v>72448.037560462995</v>
      </c>
      <c r="CJ1492" s="99">
        <v>4668442.58239746</v>
      </c>
      <c r="CK1492" s="99">
        <v>40956057.7978516</v>
      </c>
      <c r="CL1492" s="99">
        <v>10025576.4730225</v>
      </c>
      <c r="CM1492" s="166">
        <v>96786.492089271502</v>
      </c>
      <c r="CN1492" s="166">
        <v>11826081.3409424</v>
      </c>
      <c r="CO1492" s="166">
        <v>65538602.424316399</v>
      </c>
      <c r="CP1492" s="99">
        <v>10025576.4730225</v>
      </c>
      <c r="CQ1492" s="99">
        <v>0</v>
      </c>
      <c r="CR1492" s="99">
        <v>0</v>
      </c>
      <c r="CS1492" s="99">
        <v>0</v>
      </c>
      <c r="CT1492" s="99">
        <v>0</v>
      </c>
      <c r="CU1492" s="98">
        <v>9234.5878848190005</v>
      </c>
      <c r="CV1492" s="98">
        <v>25732.285850454999</v>
      </c>
      <c r="CW1492" s="98">
        <v>4663570.8202381162</v>
      </c>
      <c r="CX1492" s="98">
        <v>40978379.417083725</v>
      </c>
    </row>
    <row r="1493" spans="1:102" x14ac:dyDescent="0.2">
      <c r="A1493" s="98" t="s">
        <v>75</v>
      </c>
      <c r="B1493" s="100">
        <v>40513</v>
      </c>
      <c r="C1493" s="99">
        <v>61538.045222759203</v>
      </c>
      <c r="D1493" s="99">
        <v>1.19305878899468</v>
      </c>
      <c r="E1493" s="99">
        <v>8777.0963268279993</v>
      </c>
      <c r="F1493" s="99">
        <v>7416.9799309372902</v>
      </c>
      <c r="G1493" s="99">
        <v>1600.81810241938</v>
      </c>
      <c r="H1493" s="99">
        <v>0</v>
      </c>
      <c r="I1493" s="99">
        <v>0</v>
      </c>
      <c r="J1493" s="99">
        <v>24761.550207614899</v>
      </c>
      <c r="K1493" s="99">
        <v>0</v>
      </c>
      <c r="L1493" s="99">
        <v>16420.628040075298</v>
      </c>
      <c r="M1493" s="99">
        <v>26589.425116300601</v>
      </c>
      <c r="N1493" s="99">
        <v>5221.2910994887397</v>
      </c>
      <c r="O1493" s="99">
        <v>22698.451238155401</v>
      </c>
      <c r="P1493" s="99">
        <v>0</v>
      </c>
      <c r="Q1493" s="99">
        <v>3443.8556317091002</v>
      </c>
      <c r="R1493" s="99">
        <v>1296.37989574671</v>
      </c>
      <c r="S1493" s="99">
        <v>0</v>
      </c>
      <c r="T1493" s="99">
        <v>404.188102632761</v>
      </c>
      <c r="U1493" s="99">
        <v>24944.511474132501</v>
      </c>
      <c r="V1493" s="99">
        <v>3824816.7251892099</v>
      </c>
      <c r="W1493" s="99">
        <v>22.044872731901702</v>
      </c>
      <c r="X1493" s="99">
        <v>565695.30893707299</v>
      </c>
      <c r="Y1493" s="99">
        <v>407016.11169815098</v>
      </c>
      <c r="Z1493" s="99">
        <v>216787.929571152</v>
      </c>
      <c r="AA1493" s="99">
        <v>0</v>
      </c>
      <c r="AB1493" s="99">
        <v>0</v>
      </c>
      <c r="AC1493" s="99">
        <v>7228352.3981933603</v>
      </c>
      <c r="AD1493" s="99">
        <v>0</v>
      </c>
      <c r="AE1493" s="99">
        <v>636162.25318908703</v>
      </c>
      <c r="AF1493" s="99">
        <v>1450401.1077270501</v>
      </c>
      <c r="AG1493" s="99">
        <v>774337.74604034401</v>
      </c>
      <c r="AH1493" s="99">
        <v>1013321.21459198</v>
      </c>
      <c r="AI1493" s="99">
        <v>0</v>
      </c>
      <c r="AJ1493" s="99">
        <v>524785.01274108898</v>
      </c>
      <c r="AK1493" s="99">
        <v>168162.513683319</v>
      </c>
      <c r="AL1493" s="99">
        <v>0</v>
      </c>
      <c r="AM1493" s="99">
        <v>44171.544306755102</v>
      </c>
      <c r="AN1493" s="99">
        <v>7251617.2036132803</v>
      </c>
      <c r="AO1493" s="99">
        <v>34425828.160644501</v>
      </c>
      <c r="AP1493" s="99">
        <v>231.86855733580899</v>
      </c>
      <c r="AQ1493" s="99">
        <v>4638801.4041748</v>
      </c>
      <c r="AR1493" s="99">
        <v>3364810.05218506</v>
      </c>
      <c r="AS1493" s="99">
        <v>1713296.1830291699</v>
      </c>
      <c r="AT1493" s="99">
        <v>0</v>
      </c>
      <c r="AU1493" s="99">
        <v>0</v>
      </c>
      <c r="AV1493" s="99">
        <v>24981771.332275402</v>
      </c>
      <c r="AW1493" s="99">
        <v>0</v>
      </c>
      <c r="AX1493" s="99">
        <v>6310069.8890380897</v>
      </c>
      <c r="AY1493" s="99">
        <v>13193620.041381801</v>
      </c>
      <c r="AZ1493" s="99">
        <v>6206081.59655762</v>
      </c>
      <c r="BA1493" s="99">
        <v>9017683.2855224591</v>
      </c>
      <c r="BB1493" s="99">
        <v>0</v>
      </c>
      <c r="BC1493" s="99">
        <v>4384174.8440551804</v>
      </c>
      <c r="BD1493" s="99">
        <v>1314064.50590515</v>
      </c>
      <c r="BE1493" s="99">
        <v>0</v>
      </c>
      <c r="BF1493" s="99">
        <v>359989.17997741699</v>
      </c>
      <c r="BG1493" s="99">
        <v>25052846.629638702</v>
      </c>
      <c r="BH1493" s="99">
        <v>8171986.62817383</v>
      </c>
      <c r="BI1493" s="99">
        <v>85.966488309204607</v>
      </c>
      <c r="BJ1493" s="99">
        <v>1671371.5410156299</v>
      </c>
      <c r="BK1493" s="99">
        <v>1126592.68353271</v>
      </c>
      <c r="BL1493" s="99">
        <v>0</v>
      </c>
      <c r="BM1493" s="99">
        <v>0</v>
      </c>
      <c r="BN1493" s="99">
        <v>0</v>
      </c>
      <c r="BO1493" s="99">
        <v>0</v>
      </c>
      <c r="BP1493" s="99">
        <v>0</v>
      </c>
      <c r="BQ1493" s="99">
        <v>0</v>
      </c>
      <c r="BR1493" s="99">
        <v>3975032.0126342801</v>
      </c>
      <c r="BS1493" s="99">
        <v>2282423.0371398898</v>
      </c>
      <c r="BT1493" s="99">
        <v>1753676.28300476</v>
      </c>
      <c r="BU1493" s="99">
        <v>0</v>
      </c>
      <c r="BV1493" s="99">
        <v>1804857.7839965799</v>
      </c>
      <c r="BW1493" s="99">
        <v>139032.49672699001</v>
      </c>
      <c r="BX1493" s="99">
        <v>0</v>
      </c>
      <c r="BY1493" s="99">
        <v>0</v>
      </c>
      <c r="BZ1493" s="99">
        <v>0</v>
      </c>
      <c r="CA1493" s="99">
        <v>70327.729503631606</v>
      </c>
      <c r="CB1493" s="99">
        <v>4394290.8654174795</v>
      </c>
      <c r="CC1493" s="99">
        <v>39141296.3427734</v>
      </c>
      <c r="CD1493" s="99">
        <v>9838465.5040283203</v>
      </c>
      <c r="CE1493" s="99">
        <v>1601.36879880726</v>
      </c>
      <c r="CF1493" s="99">
        <v>216276.559583664</v>
      </c>
      <c r="CG1493" s="99">
        <v>1707398.2328491199</v>
      </c>
      <c r="CH1493" s="99">
        <v>0</v>
      </c>
      <c r="CI1493" s="99">
        <v>71896.279493331895</v>
      </c>
      <c r="CJ1493" s="99">
        <v>4608284.3953247098</v>
      </c>
      <c r="CK1493" s="99">
        <v>40850591.284667999</v>
      </c>
      <c r="CL1493" s="99">
        <v>9981628.1564941406</v>
      </c>
      <c r="CM1493" s="166">
        <v>96683.623796462998</v>
      </c>
      <c r="CN1493" s="166">
        <v>11860872.103393599</v>
      </c>
      <c r="CO1493" s="166">
        <v>65859190.783203103</v>
      </c>
      <c r="CP1493" s="99">
        <v>9981628.1564941406</v>
      </c>
      <c r="CQ1493" s="99">
        <v>0</v>
      </c>
      <c r="CR1493" s="99">
        <v>0</v>
      </c>
      <c r="CS1493" s="99">
        <v>0</v>
      </c>
      <c r="CT1493" s="99">
        <v>0</v>
      </c>
      <c r="CU1493" s="98">
        <v>8953.9781330259993</v>
      </c>
      <c r="CV1493" s="98">
        <v>26155.076462195</v>
      </c>
      <c r="CW1493" s="98">
        <v>4610567.4250011435</v>
      </c>
      <c r="CX1493" s="98">
        <v>40848694.575622521</v>
      </c>
    </row>
    <row r="1494" spans="1:102" x14ac:dyDescent="0.2">
      <c r="A1494" s="98" t="s">
        <v>75</v>
      </c>
      <c r="B1494" s="100">
        <v>40603</v>
      </c>
      <c r="C1494" s="99">
        <v>61079.942720890002</v>
      </c>
      <c r="D1494" s="99">
        <v>1.8387009339931</v>
      </c>
      <c r="E1494" s="99">
        <v>8575.3706471919995</v>
      </c>
      <c r="F1494" s="99">
        <v>7178.3744211196899</v>
      </c>
      <c r="G1494" s="99">
        <v>1652.20539017022</v>
      </c>
      <c r="H1494" s="99">
        <v>0</v>
      </c>
      <c r="I1494" s="99">
        <v>0</v>
      </c>
      <c r="J1494" s="99">
        <v>25300.148288011598</v>
      </c>
      <c r="K1494" s="99">
        <v>0</v>
      </c>
      <c r="L1494" s="99">
        <v>33999.0042414665</v>
      </c>
      <c r="M1494" s="99">
        <v>26422.181807279601</v>
      </c>
      <c r="N1494" s="99">
        <v>5255.4423947334299</v>
      </c>
      <c r="O1494" s="99">
        <v>0</v>
      </c>
      <c r="P1494" s="99">
        <v>0</v>
      </c>
      <c r="Q1494" s="99">
        <v>3433.8806794583802</v>
      </c>
      <c r="R1494" s="99">
        <v>0</v>
      </c>
      <c r="S1494" s="99">
        <v>0</v>
      </c>
      <c r="T1494" s="99">
        <v>1653.08538688719</v>
      </c>
      <c r="U1494" s="99">
        <v>25462.139551162702</v>
      </c>
      <c r="V1494" s="99">
        <v>3790314.3297729502</v>
      </c>
      <c r="W1494" s="99">
        <v>349.51664234325301</v>
      </c>
      <c r="X1494" s="99">
        <v>548648.62134552002</v>
      </c>
      <c r="Y1494" s="99">
        <v>389744.824764252</v>
      </c>
      <c r="Z1494" s="99">
        <v>220732.28873443601</v>
      </c>
      <c r="AA1494" s="99">
        <v>0</v>
      </c>
      <c r="AB1494" s="99">
        <v>0</v>
      </c>
      <c r="AC1494" s="99">
        <v>7377048.4334106399</v>
      </c>
      <c r="AD1494" s="99">
        <v>0</v>
      </c>
      <c r="AE1494" s="99">
        <v>1614525.37242126</v>
      </c>
      <c r="AF1494" s="99">
        <v>1434706.4591369601</v>
      </c>
      <c r="AG1494" s="99">
        <v>752961.36316680897</v>
      </c>
      <c r="AH1494" s="99">
        <v>0</v>
      </c>
      <c r="AI1494" s="99">
        <v>0</v>
      </c>
      <c r="AJ1494" s="99">
        <v>525257.29717254604</v>
      </c>
      <c r="AK1494" s="99">
        <v>0</v>
      </c>
      <c r="AL1494" s="99">
        <v>0</v>
      </c>
      <c r="AM1494" s="99">
        <v>217436.96733283999</v>
      </c>
      <c r="AN1494" s="99">
        <v>7380808.7595825205</v>
      </c>
      <c r="AO1494" s="99">
        <v>34339595.371582001</v>
      </c>
      <c r="AP1494" s="99">
        <v>1490.01929679513</v>
      </c>
      <c r="AQ1494" s="99">
        <v>4525945.44567871</v>
      </c>
      <c r="AR1494" s="99">
        <v>3250187.1142883301</v>
      </c>
      <c r="AS1494" s="99">
        <v>1755582.01208496</v>
      </c>
      <c r="AT1494" s="99">
        <v>0</v>
      </c>
      <c r="AU1494" s="99">
        <v>0</v>
      </c>
      <c r="AV1494" s="99">
        <v>25623567.6962891</v>
      </c>
      <c r="AW1494" s="99">
        <v>0</v>
      </c>
      <c r="AX1494" s="99">
        <v>14999233.2022705</v>
      </c>
      <c r="AY1494" s="99">
        <v>13159478.560791001</v>
      </c>
      <c r="AZ1494" s="99">
        <v>6060382.02880859</v>
      </c>
      <c r="BA1494" s="99">
        <v>0</v>
      </c>
      <c r="BB1494" s="99">
        <v>0</v>
      </c>
      <c r="BC1494" s="99">
        <v>4412861.1661377</v>
      </c>
      <c r="BD1494" s="99">
        <v>0</v>
      </c>
      <c r="BE1494" s="99">
        <v>0</v>
      </c>
      <c r="BF1494" s="99">
        <v>1727479.4643096901</v>
      </c>
      <c r="BG1494" s="99">
        <v>25641163.923095699</v>
      </c>
      <c r="BH1494" s="99">
        <v>6470206.0565795898</v>
      </c>
      <c r="BI1494" s="99">
        <v>45.585830407682799</v>
      </c>
      <c r="BJ1494" s="99">
        <v>1516267.45445251</v>
      </c>
      <c r="BK1494" s="99">
        <v>1022180.54782867</v>
      </c>
      <c r="BL1494" s="99">
        <v>0</v>
      </c>
      <c r="BM1494" s="99">
        <v>0</v>
      </c>
      <c r="BN1494" s="99">
        <v>0</v>
      </c>
      <c r="BO1494" s="99">
        <v>0</v>
      </c>
      <c r="BP1494" s="99">
        <v>0</v>
      </c>
      <c r="BQ1494" s="99">
        <v>0</v>
      </c>
      <c r="BR1494" s="99">
        <v>3950816.6968078599</v>
      </c>
      <c r="BS1494" s="99">
        <v>2235760.44500732</v>
      </c>
      <c r="BT1494" s="99">
        <v>0</v>
      </c>
      <c r="BU1494" s="99">
        <v>0</v>
      </c>
      <c r="BV1494" s="99">
        <v>1816193.3724670401</v>
      </c>
      <c r="BW1494" s="99">
        <v>0</v>
      </c>
      <c r="BX1494" s="99">
        <v>0</v>
      </c>
      <c r="BY1494" s="99">
        <v>0</v>
      </c>
      <c r="BZ1494" s="99">
        <v>0</v>
      </c>
      <c r="CA1494" s="99">
        <v>69643.016942024202</v>
      </c>
      <c r="CB1494" s="99">
        <v>4346239.25244141</v>
      </c>
      <c r="CC1494" s="99">
        <v>38922720.9833984</v>
      </c>
      <c r="CD1494" s="99">
        <v>8008635.6064453097</v>
      </c>
      <c r="CE1494" s="99">
        <v>1653.8418570756901</v>
      </c>
      <c r="CF1494" s="99">
        <v>219630.656015396</v>
      </c>
      <c r="CG1494" s="99">
        <v>1745491.7823028599</v>
      </c>
      <c r="CH1494" s="99">
        <v>0</v>
      </c>
      <c r="CI1494" s="99">
        <v>71306.670611381502</v>
      </c>
      <c r="CJ1494" s="99">
        <v>4559835.6101684598</v>
      </c>
      <c r="CK1494" s="99">
        <v>40685844.167480499</v>
      </c>
      <c r="CL1494" s="99">
        <v>8003287.5960693397</v>
      </c>
      <c r="CM1494" s="166">
        <v>96539.464773178101</v>
      </c>
      <c r="CN1494" s="166">
        <v>11939396.6126709</v>
      </c>
      <c r="CO1494" s="166">
        <v>66335647.3740234</v>
      </c>
      <c r="CP1494" s="99">
        <v>8003287.5960693397</v>
      </c>
      <c r="CQ1494" s="99">
        <v>0</v>
      </c>
      <c r="CR1494" s="99">
        <v>0</v>
      </c>
      <c r="CS1494" s="99">
        <v>0</v>
      </c>
      <c r="CT1494" s="99">
        <v>0</v>
      </c>
      <c r="CU1494" s="98">
        <v>8731.2646163730005</v>
      </c>
      <c r="CV1494" s="98">
        <v>26750.515812782</v>
      </c>
      <c r="CW1494" s="98">
        <v>4565869.9084568061</v>
      </c>
      <c r="CX1494" s="98">
        <v>40668212.765701257</v>
      </c>
    </row>
    <row r="1495" spans="1:102" x14ac:dyDescent="0.2">
      <c r="A1495" s="98" t="s">
        <v>75</v>
      </c>
      <c r="B1495" s="100">
        <v>40695</v>
      </c>
      <c r="C1495" s="99">
        <v>60872.230620861097</v>
      </c>
      <c r="D1495" s="99">
        <v>2.0238837349752399</v>
      </c>
      <c r="E1495" s="99">
        <v>8301.9114049673099</v>
      </c>
      <c r="F1495" s="99">
        <v>6967.3615112900698</v>
      </c>
      <c r="G1495" s="99">
        <v>1683.8730186820001</v>
      </c>
      <c r="H1495" s="99">
        <v>0</v>
      </c>
      <c r="I1495" s="99">
        <v>0</v>
      </c>
      <c r="J1495" s="99">
        <v>25788.828818559599</v>
      </c>
      <c r="K1495" s="99">
        <v>0</v>
      </c>
      <c r="L1495" s="99">
        <v>34022.246408939398</v>
      </c>
      <c r="M1495" s="99">
        <v>26322.836529731801</v>
      </c>
      <c r="N1495" s="99">
        <v>5330.4781721234303</v>
      </c>
      <c r="O1495" s="99">
        <v>0</v>
      </c>
      <c r="P1495" s="99">
        <v>0</v>
      </c>
      <c r="Q1495" s="99">
        <v>3395.3117271363699</v>
      </c>
      <c r="R1495" s="99">
        <v>0</v>
      </c>
      <c r="S1495" s="99">
        <v>0</v>
      </c>
      <c r="T1495" s="99">
        <v>1683.8131648153101</v>
      </c>
      <c r="U1495" s="99">
        <v>25932.110295295701</v>
      </c>
      <c r="V1495" s="99">
        <v>3764683.9232482901</v>
      </c>
      <c r="W1495" s="99">
        <v>178.03831416927301</v>
      </c>
      <c r="X1495" s="99">
        <v>530502.91801452602</v>
      </c>
      <c r="Y1495" s="99">
        <v>377805.044818878</v>
      </c>
      <c r="Z1495" s="99">
        <v>218976.595054626</v>
      </c>
      <c r="AA1495" s="99">
        <v>0</v>
      </c>
      <c r="AB1495" s="99">
        <v>0</v>
      </c>
      <c r="AC1495" s="99">
        <v>7493873.3459472703</v>
      </c>
      <c r="AD1495" s="99">
        <v>0</v>
      </c>
      <c r="AE1495" s="99">
        <v>1593335.3655395501</v>
      </c>
      <c r="AF1495" s="99">
        <v>1432127.5886383101</v>
      </c>
      <c r="AG1495" s="99">
        <v>758913.98048400902</v>
      </c>
      <c r="AH1495" s="99">
        <v>0</v>
      </c>
      <c r="AI1495" s="99">
        <v>0</v>
      </c>
      <c r="AJ1495" s="99">
        <v>522402.583255768</v>
      </c>
      <c r="AK1495" s="99">
        <v>0</v>
      </c>
      <c r="AL1495" s="99">
        <v>0</v>
      </c>
      <c r="AM1495" s="99">
        <v>217345.139230728</v>
      </c>
      <c r="AN1495" s="99">
        <v>7520242.6976928702</v>
      </c>
      <c r="AO1495" s="99">
        <v>34228411.8759766</v>
      </c>
      <c r="AP1495" s="99">
        <v>1205.4713739901799</v>
      </c>
      <c r="AQ1495" s="99">
        <v>4446780.50708008</v>
      </c>
      <c r="AR1495" s="99">
        <v>3178720.4753723098</v>
      </c>
      <c r="AS1495" s="99">
        <v>1753263.91444397</v>
      </c>
      <c r="AT1495" s="99">
        <v>0</v>
      </c>
      <c r="AU1495" s="99">
        <v>0</v>
      </c>
      <c r="AV1495" s="99">
        <v>26252998.880615201</v>
      </c>
      <c r="AW1495" s="99">
        <v>0</v>
      </c>
      <c r="AX1495" s="99">
        <v>14995679.685546899</v>
      </c>
      <c r="AY1495" s="99">
        <v>13250221.5938721</v>
      </c>
      <c r="AZ1495" s="99">
        <v>6137131.05505371</v>
      </c>
      <c r="BA1495" s="99">
        <v>0</v>
      </c>
      <c r="BB1495" s="99">
        <v>0</v>
      </c>
      <c r="BC1495" s="99">
        <v>4388731.9624633798</v>
      </c>
      <c r="BD1495" s="99">
        <v>0</v>
      </c>
      <c r="BE1495" s="99">
        <v>0</v>
      </c>
      <c r="BF1495" s="99">
        <v>1739461.17695618</v>
      </c>
      <c r="BG1495" s="99">
        <v>26288074.682861298</v>
      </c>
      <c r="BH1495" s="99">
        <v>6540410.2286377</v>
      </c>
      <c r="BI1495" s="99">
        <v>156.428013609722</v>
      </c>
      <c r="BJ1495" s="99">
        <v>1489016.7379302999</v>
      </c>
      <c r="BK1495" s="99">
        <v>992916.280601501</v>
      </c>
      <c r="BL1495" s="99">
        <v>0</v>
      </c>
      <c r="BM1495" s="99">
        <v>0</v>
      </c>
      <c r="BN1495" s="99">
        <v>0</v>
      </c>
      <c r="BO1495" s="99">
        <v>0</v>
      </c>
      <c r="BP1495" s="99">
        <v>0</v>
      </c>
      <c r="BQ1495" s="99">
        <v>0</v>
      </c>
      <c r="BR1495" s="99">
        <v>3976810.4131164602</v>
      </c>
      <c r="BS1495" s="99">
        <v>2268688.7184143099</v>
      </c>
      <c r="BT1495" s="99">
        <v>0</v>
      </c>
      <c r="BU1495" s="99">
        <v>0</v>
      </c>
      <c r="BV1495" s="99">
        <v>1825674.82333374</v>
      </c>
      <c r="BW1495" s="99">
        <v>0</v>
      </c>
      <c r="BX1495" s="99">
        <v>0</v>
      </c>
      <c r="BY1495" s="99">
        <v>0</v>
      </c>
      <c r="BZ1495" s="99">
        <v>0</v>
      </c>
      <c r="CA1495" s="99">
        <v>69167.728507041902</v>
      </c>
      <c r="CB1495" s="99">
        <v>4292123.8605346698</v>
      </c>
      <c r="CC1495" s="99">
        <v>38663020.254394501</v>
      </c>
      <c r="CD1495" s="99">
        <v>8023800.5012207003</v>
      </c>
      <c r="CE1495" s="99">
        <v>1682.69409805536</v>
      </c>
      <c r="CF1495" s="99">
        <v>220043.19062042201</v>
      </c>
      <c r="CG1495" s="99">
        <v>1764037.3696746801</v>
      </c>
      <c r="CH1495" s="99">
        <v>0</v>
      </c>
      <c r="CI1495" s="99">
        <v>70851.309654235796</v>
      </c>
      <c r="CJ1495" s="99">
        <v>4518803.3142700205</v>
      </c>
      <c r="CK1495" s="99">
        <v>40410625.394531302</v>
      </c>
      <c r="CL1495" s="99">
        <v>8028470.8549194299</v>
      </c>
      <c r="CM1495" s="166">
        <v>96535.369671821594</v>
      </c>
      <c r="CN1495" s="166">
        <v>12000971.9489746</v>
      </c>
      <c r="CO1495" s="166">
        <v>66735259.4609375</v>
      </c>
      <c r="CP1495" s="99">
        <v>8028470.8549194299</v>
      </c>
      <c r="CQ1495" s="99">
        <v>0</v>
      </c>
      <c r="CR1495" s="99">
        <v>0</v>
      </c>
      <c r="CS1495" s="99">
        <v>0</v>
      </c>
      <c r="CT1495" s="99">
        <v>0</v>
      </c>
      <c r="CU1495" s="98">
        <v>8462.1293433369992</v>
      </c>
      <c r="CV1495" s="98">
        <v>27243.564372159999</v>
      </c>
      <c r="CW1495" s="98">
        <v>4512167.0511550922</v>
      </c>
      <c r="CX1495" s="98">
        <v>40427057.624069184</v>
      </c>
    </row>
    <row r="1496" spans="1:102" x14ac:dyDescent="0.2">
      <c r="A1496" s="98" t="s">
        <v>75</v>
      </c>
      <c r="B1496" s="100">
        <v>40787</v>
      </c>
      <c r="C1496" s="99">
        <v>60906.574605941802</v>
      </c>
      <c r="D1496" s="99">
        <v>0.92602476399770195</v>
      </c>
      <c r="E1496" s="99">
        <v>8152.7456441521599</v>
      </c>
      <c r="F1496" s="99">
        <v>6852.1689394116402</v>
      </c>
      <c r="G1496" s="99">
        <v>1695.5631415844</v>
      </c>
      <c r="H1496" s="99">
        <v>0</v>
      </c>
      <c r="I1496" s="99">
        <v>0</v>
      </c>
      <c r="J1496" s="99">
        <v>25891.437800645799</v>
      </c>
      <c r="K1496" s="99">
        <v>0</v>
      </c>
      <c r="L1496" s="99">
        <v>34468.981568336501</v>
      </c>
      <c r="M1496" s="99">
        <v>26427.4692299366</v>
      </c>
      <c r="N1496" s="99">
        <v>5306.2964079379999</v>
      </c>
      <c r="O1496" s="99">
        <v>0</v>
      </c>
      <c r="P1496" s="99">
        <v>0</v>
      </c>
      <c r="Q1496" s="99">
        <v>3392.14173820615</v>
      </c>
      <c r="R1496" s="99">
        <v>0</v>
      </c>
      <c r="S1496" s="99">
        <v>0</v>
      </c>
      <c r="T1496" s="99">
        <v>1694.55433344841</v>
      </c>
      <c r="U1496" s="99">
        <v>26034.465073585499</v>
      </c>
      <c r="V1496" s="99">
        <v>3758086.86328125</v>
      </c>
      <c r="W1496" s="99">
        <v>338.575778901577</v>
      </c>
      <c r="X1496" s="99">
        <v>518465.81847763102</v>
      </c>
      <c r="Y1496" s="99">
        <v>368029.596767426</v>
      </c>
      <c r="Z1496" s="99">
        <v>218158.860376358</v>
      </c>
      <c r="AA1496" s="99">
        <v>0</v>
      </c>
      <c r="AB1496" s="99">
        <v>0</v>
      </c>
      <c r="AC1496" s="99">
        <v>7499337.5488281297</v>
      </c>
      <c r="AD1496" s="99">
        <v>0</v>
      </c>
      <c r="AE1496" s="99">
        <v>1560302.99572754</v>
      </c>
      <c r="AF1496" s="99">
        <v>1443570.28633118</v>
      </c>
      <c r="AG1496" s="99">
        <v>750784.679870605</v>
      </c>
      <c r="AH1496" s="99">
        <v>0</v>
      </c>
      <c r="AI1496" s="99">
        <v>0</v>
      </c>
      <c r="AJ1496" s="99">
        <v>515387.24780654901</v>
      </c>
      <c r="AK1496" s="99">
        <v>0</v>
      </c>
      <c r="AL1496" s="99">
        <v>0</v>
      </c>
      <c r="AM1496" s="99">
        <v>217175.22760009801</v>
      </c>
      <c r="AN1496" s="99">
        <v>7511304.6907959003</v>
      </c>
      <c r="AO1496" s="99">
        <v>34354284.551269501</v>
      </c>
      <c r="AP1496" s="99">
        <v>1049.432323277</v>
      </c>
      <c r="AQ1496" s="99">
        <v>4306023.74328613</v>
      </c>
      <c r="AR1496" s="99">
        <v>3086524.9150695801</v>
      </c>
      <c r="AS1496" s="99">
        <v>1750090.1022644001</v>
      </c>
      <c r="AT1496" s="99">
        <v>0</v>
      </c>
      <c r="AU1496" s="99">
        <v>0</v>
      </c>
      <c r="AV1496" s="99">
        <v>26367875.548828099</v>
      </c>
      <c r="AW1496" s="99">
        <v>0</v>
      </c>
      <c r="AX1496" s="99">
        <v>14787806.564941401</v>
      </c>
      <c r="AY1496" s="99">
        <v>13443688.378418</v>
      </c>
      <c r="AZ1496" s="99">
        <v>6097061.3513183603</v>
      </c>
      <c r="BA1496" s="99">
        <v>0</v>
      </c>
      <c r="BB1496" s="99">
        <v>0</v>
      </c>
      <c r="BC1496" s="99">
        <v>4355373.1494140597</v>
      </c>
      <c r="BD1496" s="99">
        <v>0</v>
      </c>
      <c r="BE1496" s="99">
        <v>0</v>
      </c>
      <c r="BF1496" s="99">
        <v>1745497.8534240699</v>
      </c>
      <c r="BG1496" s="99">
        <v>26445803.371337902</v>
      </c>
      <c r="BH1496" s="99">
        <v>6659726.9298095703</v>
      </c>
      <c r="BI1496" s="99">
        <v>144.41536090895499</v>
      </c>
      <c r="BJ1496" s="99">
        <v>1491804.4714355499</v>
      </c>
      <c r="BK1496" s="99">
        <v>994225.95481109596</v>
      </c>
      <c r="BL1496" s="99">
        <v>0</v>
      </c>
      <c r="BM1496" s="99">
        <v>0</v>
      </c>
      <c r="BN1496" s="99">
        <v>0</v>
      </c>
      <c r="BO1496" s="99">
        <v>0</v>
      </c>
      <c r="BP1496" s="99">
        <v>0</v>
      </c>
      <c r="BQ1496" s="99">
        <v>0</v>
      </c>
      <c r="BR1496" s="99">
        <v>3993781.6762390099</v>
      </c>
      <c r="BS1496" s="99">
        <v>2262531.84588623</v>
      </c>
      <c r="BT1496" s="99">
        <v>0</v>
      </c>
      <c r="BU1496" s="99">
        <v>0</v>
      </c>
      <c r="BV1496" s="99">
        <v>1834586.6305541999</v>
      </c>
      <c r="BW1496" s="99">
        <v>0</v>
      </c>
      <c r="BX1496" s="99">
        <v>0</v>
      </c>
      <c r="BY1496" s="99">
        <v>0</v>
      </c>
      <c r="BZ1496" s="99">
        <v>0</v>
      </c>
      <c r="CA1496" s="99">
        <v>69047.926827430696</v>
      </c>
      <c r="CB1496" s="99">
        <v>4265752.1362915002</v>
      </c>
      <c r="CC1496" s="99">
        <v>38569225.723632798</v>
      </c>
      <c r="CD1496" s="99">
        <v>8141096.0676269503</v>
      </c>
      <c r="CE1496" s="99">
        <v>1693.95210340619</v>
      </c>
      <c r="CF1496" s="99">
        <v>218777.37820625299</v>
      </c>
      <c r="CG1496" s="99">
        <v>1756705.5135955799</v>
      </c>
      <c r="CH1496" s="99">
        <v>0</v>
      </c>
      <c r="CI1496" s="99">
        <v>70773.2992200851</v>
      </c>
      <c r="CJ1496" s="99">
        <v>4479907.8671875</v>
      </c>
      <c r="CK1496" s="99">
        <v>40310954.309570298</v>
      </c>
      <c r="CL1496" s="99">
        <v>8145039.9157104502</v>
      </c>
      <c r="CM1496" s="166">
        <v>96634.175987243696</v>
      </c>
      <c r="CN1496" s="166">
        <v>12024976.494506801</v>
      </c>
      <c r="CO1496" s="166">
        <v>66752824.095214799</v>
      </c>
      <c r="CP1496" s="99">
        <v>8145039.9157104502</v>
      </c>
      <c r="CQ1496" s="99">
        <v>0</v>
      </c>
      <c r="CR1496" s="99">
        <v>0</v>
      </c>
      <c r="CS1496" s="99">
        <v>0</v>
      </c>
      <c r="CT1496" s="99">
        <v>0</v>
      </c>
      <c r="CU1496" s="98">
        <v>8289.949623601</v>
      </c>
      <c r="CV1496" s="98">
        <v>27376.621056077001</v>
      </c>
      <c r="CW1496" s="98">
        <v>4484529.5144977532</v>
      </c>
      <c r="CX1496" s="98">
        <v>40325931.237228379</v>
      </c>
    </row>
    <row r="1497" spans="1:102" x14ac:dyDescent="0.2">
      <c r="A1497" s="98" t="s">
        <v>75</v>
      </c>
      <c r="B1497" s="100">
        <v>40878</v>
      </c>
      <c r="C1497" s="99">
        <v>61095.549000740102</v>
      </c>
      <c r="D1497" s="99">
        <v>2.3704383569711398</v>
      </c>
      <c r="E1497" s="99">
        <v>8027.3616021871603</v>
      </c>
      <c r="F1497" s="99">
        <v>6761.4442157745398</v>
      </c>
      <c r="G1497" s="99">
        <v>1697.34135648608</v>
      </c>
      <c r="H1497" s="99">
        <v>0</v>
      </c>
      <c r="I1497" s="99">
        <v>0</v>
      </c>
      <c r="J1497" s="99">
        <v>26314.702430725101</v>
      </c>
      <c r="K1497" s="99">
        <v>0</v>
      </c>
      <c r="L1497" s="99">
        <v>33789.7528424263</v>
      </c>
      <c r="M1497" s="99">
        <v>26537.9669439793</v>
      </c>
      <c r="N1497" s="99">
        <v>5334.9333622455597</v>
      </c>
      <c r="O1497" s="99">
        <v>0</v>
      </c>
      <c r="P1497" s="99">
        <v>0</v>
      </c>
      <c r="Q1497" s="99">
        <v>3412.96708056331</v>
      </c>
      <c r="R1497" s="99">
        <v>0</v>
      </c>
      <c r="S1497" s="99">
        <v>0</v>
      </c>
      <c r="T1497" s="99">
        <v>1655.0981138795601</v>
      </c>
      <c r="U1497" s="99">
        <v>26455.067145585999</v>
      </c>
      <c r="V1497" s="99">
        <v>3747498.1557311998</v>
      </c>
      <c r="W1497" s="99">
        <v>89.778453332371996</v>
      </c>
      <c r="X1497" s="99">
        <v>502958.35041809099</v>
      </c>
      <c r="Y1497" s="99">
        <v>359398.95526885998</v>
      </c>
      <c r="Z1497" s="99">
        <v>216814.064764023</v>
      </c>
      <c r="AA1497" s="99">
        <v>0</v>
      </c>
      <c r="AB1497" s="99">
        <v>0</v>
      </c>
      <c r="AC1497" s="99">
        <v>7616901.6419677697</v>
      </c>
      <c r="AD1497" s="99">
        <v>0</v>
      </c>
      <c r="AE1497" s="99">
        <v>1527005.82289124</v>
      </c>
      <c r="AF1497" s="99">
        <v>1447339.6693573</v>
      </c>
      <c r="AG1497" s="99">
        <v>746157.21389007603</v>
      </c>
      <c r="AH1497" s="99">
        <v>0</v>
      </c>
      <c r="AI1497" s="99">
        <v>0</v>
      </c>
      <c r="AJ1497" s="99">
        <v>518956.72031021101</v>
      </c>
      <c r="AK1497" s="99">
        <v>0</v>
      </c>
      <c r="AL1497" s="99">
        <v>0</v>
      </c>
      <c r="AM1497" s="99">
        <v>214420.02870178199</v>
      </c>
      <c r="AN1497" s="99">
        <v>7633581.92150879</v>
      </c>
      <c r="AO1497" s="99">
        <v>34516559.607910201</v>
      </c>
      <c r="AP1497" s="99">
        <v>708.721872888505</v>
      </c>
      <c r="AQ1497" s="99">
        <v>4252794.4304809598</v>
      </c>
      <c r="AR1497" s="99">
        <v>3041381.09838867</v>
      </c>
      <c r="AS1497" s="99">
        <v>1759058.98399353</v>
      </c>
      <c r="AT1497" s="99">
        <v>0</v>
      </c>
      <c r="AU1497" s="99">
        <v>0</v>
      </c>
      <c r="AV1497" s="99">
        <v>27036611.372314502</v>
      </c>
      <c r="AW1497" s="99">
        <v>0</v>
      </c>
      <c r="AX1497" s="99">
        <v>14680659.2810059</v>
      </c>
      <c r="AY1497" s="99">
        <v>13592753.209472699</v>
      </c>
      <c r="AZ1497" s="99">
        <v>6101199.6723022498</v>
      </c>
      <c r="BA1497" s="99">
        <v>0</v>
      </c>
      <c r="BB1497" s="99">
        <v>0</v>
      </c>
      <c r="BC1497" s="99">
        <v>4386449.16223145</v>
      </c>
      <c r="BD1497" s="99">
        <v>0</v>
      </c>
      <c r="BE1497" s="99">
        <v>0</v>
      </c>
      <c r="BF1497" s="99">
        <v>1738724.2437591599</v>
      </c>
      <c r="BG1497" s="99">
        <v>27078720.485595699</v>
      </c>
      <c r="BH1497" s="99">
        <v>6690144.7750854502</v>
      </c>
      <c r="BI1497" s="99">
        <v>65.414390948601095</v>
      </c>
      <c r="BJ1497" s="99">
        <v>1475685.9384765599</v>
      </c>
      <c r="BK1497" s="99">
        <v>981385.88971710205</v>
      </c>
      <c r="BL1497" s="99">
        <v>0</v>
      </c>
      <c r="BM1497" s="99">
        <v>0</v>
      </c>
      <c r="BN1497" s="99">
        <v>0</v>
      </c>
      <c r="BO1497" s="99">
        <v>0</v>
      </c>
      <c r="BP1497" s="99">
        <v>0</v>
      </c>
      <c r="BQ1497" s="99">
        <v>0</v>
      </c>
      <c r="BR1497" s="99">
        <v>4035934.2676391602</v>
      </c>
      <c r="BS1497" s="99">
        <v>2270697.4724731399</v>
      </c>
      <c r="BT1497" s="99">
        <v>0</v>
      </c>
      <c r="BU1497" s="99">
        <v>0</v>
      </c>
      <c r="BV1497" s="99">
        <v>1852939.4421691899</v>
      </c>
      <c r="BW1497" s="99">
        <v>0</v>
      </c>
      <c r="BX1497" s="99">
        <v>0</v>
      </c>
      <c r="BY1497" s="99">
        <v>0</v>
      </c>
      <c r="BZ1497" s="99">
        <v>0</v>
      </c>
      <c r="CA1497" s="99">
        <v>69166.554112434402</v>
      </c>
      <c r="CB1497" s="99">
        <v>4255152.1325683603</v>
      </c>
      <c r="CC1497" s="99">
        <v>38817222.985839799</v>
      </c>
      <c r="CD1497" s="99">
        <v>8160278.27526855</v>
      </c>
      <c r="CE1497" s="99">
        <v>1699.3982569724301</v>
      </c>
      <c r="CF1497" s="99">
        <v>216719.43698501599</v>
      </c>
      <c r="CG1497" s="99">
        <v>1755171.4636993399</v>
      </c>
      <c r="CH1497" s="99">
        <v>0</v>
      </c>
      <c r="CI1497" s="99">
        <v>70835.573991775498</v>
      </c>
      <c r="CJ1497" s="99">
        <v>4469321.1173095703</v>
      </c>
      <c r="CK1497" s="99">
        <v>40589538.7900391</v>
      </c>
      <c r="CL1497" s="99">
        <v>8164353.9224243201</v>
      </c>
      <c r="CM1497" s="166">
        <v>97106.335892677307</v>
      </c>
      <c r="CN1497" s="166">
        <v>12123579.2220459</v>
      </c>
      <c r="CO1497" s="166">
        <v>67602749.728515595</v>
      </c>
      <c r="CP1497" s="99">
        <v>8164353.9224243201</v>
      </c>
      <c r="CQ1497" s="99">
        <v>0</v>
      </c>
      <c r="CR1497" s="99">
        <v>0</v>
      </c>
      <c r="CS1497" s="99">
        <v>0</v>
      </c>
      <c r="CT1497" s="99">
        <v>0</v>
      </c>
      <c r="CU1497" s="98">
        <v>8165.5177968850003</v>
      </c>
      <c r="CV1497" s="98">
        <v>27832.253726767001</v>
      </c>
      <c r="CW1497" s="98">
        <v>4471871.5695533762</v>
      </c>
      <c r="CX1497" s="98">
        <v>40572394.44953914</v>
      </c>
    </row>
    <row r="1498" spans="1:102" x14ac:dyDescent="0.2">
      <c r="A1498" s="98" t="s">
        <v>75</v>
      </c>
      <c r="B1498" s="100">
        <v>40969</v>
      </c>
      <c r="C1498" s="99">
        <v>61167.918842792496</v>
      </c>
      <c r="D1498" s="99">
        <v>0.91763627699401695</v>
      </c>
      <c r="E1498" s="99">
        <v>7940.0986267328299</v>
      </c>
      <c r="F1498" s="99">
        <v>6660.0995293855703</v>
      </c>
      <c r="G1498" s="99">
        <v>1696.55789898336</v>
      </c>
      <c r="H1498" s="99">
        <v>0</v>
      </c>
      <c r="I1498" s="99">
        <v>0</v>
      </c>
      <c r="J1498" s="99">
        <v>26670.1438298225</v>
      </c>
      <c r="K1498" s="99">
        <v>0</v>
      </c>
      <c r="L1498" s="99">
        <v>33323.1787395477</v>
      </c>
      <c r="M1498" s="99">
        <v>26613.2131276131</v>
      </c>
      <c r="N1498" s="99">
        <v>5403.7249913215601</v>
      </c>
      <c r="O1498" s="99">
        <v>0</v>
      </c>
      <c r="P1498" s="99">
        <v>0</v>
      </c>
      <c r="Q1498" s="99">
        <v>3409.2239278256902</v>
      </c>
      <c r="R1498" s="99">
        <v>0</v>
      </c>
      <c r="S1498" s="99">
        <v>0</v>
      </c>
      <c r="T1498" s="99">
        <v>1705.69724147022</v>
      </c>
      <c r="U1498" s="99">
        <v>26811.4147758484</v>
      </c>
      <c r="V1498" s="99">
        <v>3745046.5904846201</v>
      </c>
      <c r="W1498" s="99">
        <v>26.663231441983999</v>
      </c>
      <c r="X1498" s="99">
        <v>485501.37971496599</v>
      </c>
      <c r="Y1498" s="99">
        <v>359474.006923676</v>
      </c>
      <c r="Z1498" s="99">
        <v>219842.747774124</v>
      </c>
      <c r="AA1498" s="99">
        <v>0</v>
      </c>
      <c r="AB1498" s="99">
        <v>0</v>
      </c>
      <c r="AC1498" s="99">
        <v>7796383.8615112295</v>
      </c>
      <c r="AD1498" s="99">
        <v>0</v>
      </c>
      <c r="AE1498" s="99">
        <v>1538672.7711029099</v>
      </c>
      <c r="AF1498" s="99">
        <v>1456816.5514068599</v>
      </c>
      <c r="AG1498" s="99">
        <v>745367.18003845203</v>
      </c>
      <c r="AH1498" s="99">
        <v>0</v>
      </c>
      <c r="AI1498" s="99">
        <v>0</v>
      </c>
      <c r="AJ1498" s="99">
        <v>524020.23537826497</v>
      </c>
      <c r="AK1498" s="99">
        <v>0</v>
      </c>
      <c r="AL1498" s="99">
        <v>0</v>
      </c>
      <c r="AM1498" s="99">
        <v>218639.34162330601</v>
      </c>
      <c r="AN1498" s="99">
        <v>7787491.3754882803</v>
      </c>
      <c r="AO1498" s="99">
        <v>34750899.569824196</v>
      </c>
      <c r="AP1498" s="99">
        <v>347.320811510086</v>
      </c>
      <c r="AQ1498" s="99">
        <v>4228089.0524292002</v>
      </c>
      <c r="AR1498" s="99">
        <v>3062294.3427124</v>
      </c>
      <c r="AS1498" s="99">
        <v>1796549.2283020001</v>
      </c>
      <c r="AT1498" s="99">
        <v>0</v>
      </c>
      <c r="AU1498" s="99">
        <v>0</v>
      </c>
      <c r="AV1498" s="99">
        <v>27674694.869872998</v>
      </c>
      <c r="AW1498" s="99">
        <v>0</v>
      </c>
      <c r="AX1498" s="99">
        <v>14755999.966674799</v>
      </c>
      <c r="AY1498" s="99">
        <v>13779601.345458999</v>
      </c>
      <c r="AZ1498" s="99">
        <v>6163344.0654907199</v>
      </c>
      <c r="BA1498" s="99">
        <v>0</v>
      </c>
      <c r="BB1498" s="99">
        <v>0</v>
      </c>
      <c r="BC1498" s="99">
        <v>4444101.3665161096</v>
      </c>
      <c r="BD1498" s="99">
        <v>0</v>
      </c>
      <c r="BE1498" s="99">
        <v>0</v>
      </c>
      <c r="BF1498" s="99">
        <v>1784691.90795898</v>
      </c>
      <c r="BG1498" s="99">
        <v>27663371.380615201</v>
      </c>
      <c r="BH1498" s="99">
        <v>6825042.7044677697</v>
      </c>
      <c r="BI1498" s="99">
        <v>64.081169770099194</v>
      </c>
      <c r="BJ1498" s="99">
        <v>1488262.80291748</v>
      </c>
      <c r="BK1498" s="99">
        <v>983084.56457519496</v>
      </c>
      <c r="BL1498" s="99">
        <v>0</v>
      </c>
      <c r="BM1498" s="99">
        <v>0</v>
      </c>
      <c r="BN1498" s="99">
        <v>0</v>
      </c>
      <c r="BO1498" s="99">
        <v>0</v>
      </c>
      <c r="BP1498" s="99">
        <v>0</v>
      </c>
      <c r="BQ1498" s="99">
        <v>0</v>
      </c>
      <c r="BR1498" s="99">
        <v>4162401.1005859398</v>
      </c>
      <c r="BS1498" s="99">
        <v>2298447.0049743699</v>
      </c>
      <c r="BT1498" s="99">
        <v>0</v>
      </c>
      <c r="BU1498" s="99">
        <v>0</v>
      </c>
      <c r="BV1498" s="99">
        <v>1880954.29504395</v>
      </c>
      <c r="BW1498" s="99">
        <v>0</v>
      </c>
      <c r="BX1498" s="99">
        <v>0</v>
      </c>
      <c r="BY1498" s="99">
        <v>0</v>
      </c>
      <c r="BZ1498" s="99">
        <v>0</v>
      </c>
      <c r="CA1498" s="99">
        <v>69092.658539772005</v>
      </c>
      <c r="CB1498" s="99">
        <v>4229767.1710205097</v>
      </c>
      <c r="CC1498" s="99">
        <v>38886075.083007798</v>
      </c>
      <c r="CD1498" s="99">
        <v>8334422.4266357403</v>
      </c>
      <c r="CE1498" s="99">
        <v>1697.48574230075</v>
      </c>
      <c r="CF1498" s="99">
        <v>218605.55282211301</v>
      </c>
      <c r="CG1498" s="99">
        <v>1785763.31661987</v>
      </c>
      <c r="CH1498" s="99">
        <v>0</v>
      </c>
      <c r="CI1498" s="99">
        <v>70785.685045242295</v>
      </c>
      <c r="CJ1498" s="99">
        <v>4447524.4009399395</v>
      </c>
      <c r="CK1498" s="99">
        <v>40655924.660644501</v>
      </c>
      <c r="CL1498" s="99">
        <v>8328650.3394165002</v>
      </c>
      <c r="CM1498" s="166">
        <v>97407.643927574201</v>
      </c>
      <c r="CN1498" s="166">
        <v>12217869.4870605</v>
      </c>
      <c r="CO1498" s="166">
        <v>68305995.463867202</v>
      </c>
      <c r="CP1498" s="99">
        <v>8328650.3394165002</v>
      </c>
      <c r="CQ1498" s="99">
        <v>0</v>
      </c>
      <c r="CR1498" s="99">
        <v>0</v>
      </c>
      <c r="CS1498" s="99">
        <v>0</v>
      </c>
      <c r="CT1498" s="99">
        <v>0</v>
      </c>
      <c r="CU1498" s="98">
        <v>8074.8815258819996</v>
      </c>
      <c r="CV1498" s="98">
        <v>28201.278297854999</v>
      </c>
      <c r="CW1498" s="98">
        <v>4448372.7238426227</v>
      </c>
      <c r="CX1498" s="98">
        <v>40671838.399627671</v>
      </c>
    </row>
    <row r="1499" spans="1:102" x14ac:dyDescent="0.2">
      <c r="A1499" s="98" t="s">
        <v>75</v>
      </c>
      <c r="B1499" s="100">
        <v>41061</v>
      </c>
      <c r="C1499" s="99">
        <v>61084.605965137504</v>
      </c>
      <c r="D1499" s="99">
        <v>1.0087367349915399</v>
      </c>
      <c r="E1499" s="99">
        <v>7752.07462245226</v>
      </c>
      <c r="F1499" s="99">
        <v>6525.9887669682503</v>
      </c>
      <c r="G1499" s="99">
        <v>1687.36958307028</v>
      </c>
      <c r="H1499" s="99">
        <v>0</v>
      </c>
      <c r="I1499" s="99">
        <v>0</v>
      </c>
      <c r="J1499" s="99">
        <v>26829.1932284832</v>
      </c>
      <c r="K1499" s="99">
        <v>0</v>
      </c>
      <c r="L1499" s="99">
        <v>33540.833197593704</v>
      </c>
      <c r="M1499" s="99">
        <v>26618.298895597502</v>
      </c>
      <c r="N1499" s="99">
        <v>5211.2477839589101</v>
      </c>
      <c r="O1499" s="99">
        <v>0</v>
      </c>
      <c r="P1499" s="99">
        <v>0</v>
      </c>
      <c r="Q1499" s="99">
        <v>3427.1954975128201</v>
      </c>
      <c r="R1499" s="99">
        <v>0</v>
      </c>
      <c r="S1499" s="99">
        <v>0</v>
      </c>
      <c r="T1499" s="99">
        <v>1686.9190223365999</v>
      </c>
      <c r="U1499" s="99">
        <v>26958.012830019001</v>
      </c>
      <c r="V1499" s="99">
        <v>3713911.0998535198</v>
      </c>
      <c r="W1499" s="99">
        <v>25.702144733863001</v>
      </c>
      <c r="X1499" s="99">
        <v>475654.71636199998</v>
      </c>
      <c r="Y1499" s="99">
        <v>345255.93974685698</v>
      </c>
      <c r="Z1499" s="99">
        <v>213591.07734680199</v>
      </c>
      <c r="AA1499" s="99">
        <v>0</v>
      </c>
      <c r="AB1499" s="99">
        <v>0</v>
      </c>
      <c r="AC1499" s="99">
        <v>7748303.0408325205</v>
      </c>
      <c r="AD1499" s="99">
        <v>0</v>
      </c>
      <c r="AE1499" s="99">
        <v>1486808.9011383101</v>
      </c>
      <c r="AF1499" s="99">
        <v>1452321.2865142799</v>
      </c>
      <c r="AG1499" s="99">
        <v>693647.82642364502</v>
      </c>
      <c r="AH1499" s="99">
        <v>0</v>
      </c>
      <c r="AI1499" s="99">
        <v>0</v>
      </c>
      <c r="AJ1499" s="99">
        <v>534116.12033844006</v>
      </c>
      <c r="AK1499" s="99">
        <v>0</v>
      </c>
      <c r="AL1499" s="99">
        <v>0</v>
      </c>
      <c r="AM1499" s="99">
        <v>212969.11854553199</v>
      </c>
      <c r="AN1499" s="99">
        <v>7777126.69213867</v>
      </c>
      <c r="AO1499" s="99">
        <v>34677613.455078103</v>
      </c>
      <c r="AP1499" s="99">
        <v>298.78497463464703</v>
      </c>
      <c r="AQ1499" s="99">
        <v>4057535.6000366202</v>
      </c>
      <c r="AR1499" s="99">
        <v>2973346.9941406301</v>
      </c>
      <c r="AS1499" s="99">
        <v>1748527.69036865</v>
      </c>
      <c r="AT1499" s="99">
        <v>0</v>
      </c>
      <c r="AU1499" s="99">
        <v>0</v>
      </c>
      <c r="AV1499" s="99">
        <v>27842042.8212891</v>
      </c>
      <c r="AW1499" s="99">
        <v>0</v>
      </c>
      <c r="AX1499" s="99">
        <v>14403341.256347699</v>
      </c>
      <c r="AY1499" s="99">
        <v>13829616.9517822</v>
      </c>
      <c r="AZ1499" s="99">
        <v>5775830.6920165997</v>
      </c>
      <c r="BA1499" s="99">
        <v>0</v>
      </c>
      <c r="BB1499" s="99">
        <v>0</v>
      </c>
      <c r="BC1499" s="99">
        <v>4518658.0855102502</v>
      </c>
      <c r="BD1499" s="99">
        <v>0</v>
      </c>
      <c r="BE1499" s="99">
        <v>0</v>
      </c>
      <c r="BF1499" s="99">
        <v>1742667.6758117699</v>
      </c>
      <c r="BG1499" s="99">
        <v>27894368.213378899</v>
      </c>
      <c r="BH1499" s="99">
        <v>6705695.7491455097</v>
      </c>
      <c r="BI1499" s="99">
        <v>41.682191001717001</v>
      </c>
      <c r="BJ1499" s="99">
        <v>1460243.1685180699</v>
      </c>
      <c r="BK1499" s="99">
        <v>950263.18350219703</v>
      </c>
      <c r="BL1499" s="99">
        <v>0</v>
      </c>
      <c r="BM1499" s="99">
        <v>0</v>
      </c>
      <c r="BN1499" s="99">
        <v>0</v>
      </c>
      <c r="BO1499" s="99">
        <v>0</v>
      </c>
      <c r="BP1499" s="99">
        <v>0</v>
      </c>
      <c r="BQ1499" s="99">
        <v>0</v>
      </c>
      <c r="BR1499" s="99">
        <v>4105354.6174316402</v>
      </c>
      <c r="BS1499" s="99">
        <v>2171503.1192321801</v>
      </c>
      <c r="BT1499" s="99">
        <v>0</v>
      </c>
      <c r="BU1499" s="99">
        <v>0</v>
      </c>
      <c r="BV1499" s="99">
        <v>1917340.0628356901</v>
      </c>
      <c r="BW1499" s="99">
        <v>0</v>
      </c>
      <c r="BX1499" s="99">
        <v>0</v>
      </c>
      <c r="BY1499" s="99">
        <v>0</v>
      </c>
      <c r="BZ1499" s="99">
        <v>0</v>
      </c>
      <c r="CA1499" s="99">
        <v>68828.055107116699</v>
      </c>
      <c r="CB1499" s="99">
        <v>4187018.4104003902</v>
      </c>
      <c r="CC1499" s="99">
        <v>38693475.143066399</v>
      </c>
      <c r="CD1499" s="99">
        <v>8158526.8694457998</v>
      </c>
      <c r="CE1499" s="99">
        <v>1686.80532102287</v>
      </c>
      <c r="CF1499" s="99">
        <v>214305.31665801999</v>
      </c>
      <c r="CG1499" s="99">
        <v>1757642.6051177999</v>
      </c>
      <c r="CH1499" s="99">
        <v>0</v>
      </c>
      <c r="CI1499" s="99">
        <v>70513.569973945603</v>
      </c>
      <c r="CJ1499" s="99">
        <v>4401512.3856811495</v>
      </c>
      <c r="CK1499" s="99">
        <v>40466433.2177734</v>
      </c>
      <c r="CL1499" s="99">
        <v>8160943.2209472703</v>
      </c>
      <c r="CM1499" s="166">
        <v>97269.420388221697</v>
      </c>
      <c r="CN1499" s="166">
        <v>12219313.7541504</v>
      </c>
      <c r="CO1499" s="166">
        <v>68424653.245117202</v>
      </c>
      <c r="CP1499" s="99">
        <v>8160943.2209472703</v>
      </c>
      <c r="CQ1499" s="99">
        <v>0</v>
      </c>
      <c r="CR1499" s="99">
        <v>0</v>
      </c>
      <c r="CS1499" s="99">
        <v>0</v>
      </c>
      <c r="CT1499" s="99">
        <v>0</v>
      </c>
      <c r="CU1499" s="98">
        <v>7888.404493428</v>
      </c>
      <c r="CV1499" s="98">
        <v>28318.605724298999</v>
      </c>
      <c r="CW1499" s="98">
        <v>4401323.7270584097</v>
      </c>
      <c r="CX1499" s="98">
        <v>40451117.748184197</v>
      </c>
    </row>
    <row r="1500" spans="1:102" x14ac:dyDescent="0.2">
      <c r="A1500" s="98" t="s">
        <v>75</v>
      </c>
      <c r="B1500" s="100">
        <v>41153</v>
      </c>
      <c r="C1500" s="99">
        <v>60678.177266120903</v>
      </c>
      <c r="D1500" s="99">
        <v>0.940363292997063</v>
      </c>
      <c r="E1500" s="99">
        <v>7509.1328316330901</v>
      </c>
      <c r="F1500" s="99">
        <v>6301.2121897339803</v>
      </c>
      <c r="G1500" s="99">
        <v>1681.60464754701</v>
      </c>
      <c r="H1500" s="99">
        <v>0</v>
      </c>
      <c r="I1500" s="99">
        <v>0</v>
      </c>
      <c r="J1500" s="99">
        <v>26934.891392469399</v>
      </c>
      <c r="K1500" s="99">
        <v>0</v>
      </c>
      <c r="L1500" s="99">
        <v>33228.3529305458</v>
      </c>
      <c r="M1500" s="99">
        <v>26633.2995429039</v>
      </c>
      <c r="N1500" s="99">
        <v>5173.8114416599301</v>
      </c>
      <c r="O1500" s="99">
        <v>0</v>
      </c>
      <c r="P1500" s="99">
        <v>0</v>
      </c>
      <c r="Q1500" s="99">
        <v>3404.1464435160201</v>
      </c>
      <c r="R1500" s="99">
        <v>0</v>
      </c>
      <c r="S1500" s="99">
        <v>0</v>
      </c>
      <c r="T1500" s="99">
        <v>1673.6448954790801</v>
      </c>
      <c r="U1500" s="99">
        <v>27061.9468848705</v>
      </c>
      <c r="V1500" s="99">
        <v>3669955.0614318801</v>
      </c>
      <c r="W1500" s="99">
        <v>66.368628603406293</v>
      </c>
      <c r="X1500" s="99">
        <v>461266.15043640102</v>
      </c>
      <c r="Y1500" s="99">
        <v>337662.86284637498</v>
      </c>
      <c r="Z1500" s="99">
        <v>206819.738044739</v>
      </c>
      <c r="AA1500" s="99">
        <v>0</v>
      </c>
      <c r="AB1500" s="99">
        <v>0</v>
      </c>
      <c r="AC1500" s="99">
        <v>7780675.8552856399</v>
      </c>
      <c r="AD1500" s="99">
        <v>0</v>
      </c>
      <c r="AE1500" s="99">
        <v>1460519.7910308801</v>
      </c>
      <c r="AF1500" s="99">
        <v>1444927.0005493199</v>
      </c>
      <c r="AG1500" s="99">
        <v>681971.36543273902</v>
      </c>
      <c r="AH1500" s="99">
        <v>0</v>
      </c>
      <c r="AI1500" s="99">
        <v>0</v>
      </c>
      <c r="AJ1500" s="99">
        <v>543779.00959777797</v>
      </c>
      <c r="AK1500" s="99">
        <v>0</v>
      </c>
      <c r="AL1500" s="99">
        <v>0</v>
      </c>
      <c r="AM1500" s="99">
        <v>206125.17411232</v>
      </c>
      <c r="AN1500" s="99">
        <v>7793815.35009766</v>
      </c>
      <c r="AO1500" s="99">
        <v>34393734.372070298</v>
      </c>
      <c r="AP1500" s="99">
        <v>535.80435356497799</v>
      </c>
      <c r="AQ1500" s="99">
        <v>3968461.51025391</v>
      </c>
      <c r="AR1500" s="99">
        <v>2908849.11297607</v>
      </c>
      <c r="AS1500" s="99">
        <v>1720755.2326354999</v>
      </c>
      <c r="AT1500" s="99">
        <v>0</v>
      </c>
      <c r="AU1500" s="99">
        <v>0</v>
      </c>
      <c r="AV1500" s="99">
        <v>28085843.458252002</v>
      </c>
      <c r="AW1500" s="99">
        <v>0</v>
      </c>
      <c r="AX1500" s="99">
        <v>14233224.7071533</v>
      </c>
      <c r="AY1500" s="99">
        <v>13832769.529418901</v>
      </c>
      <c r="AZ1500" s="99">
        <v>5727855.6193847703</v>
      </c>
      <c r="BA1500" s="99">
        <v>0</v>
      </c>
      <c r="BB1500" s="99">
        <v>0</v>
      </c>
      <c r="BC1500" s="99">
        <v>4638739.0336303702</v>
      </c>
      <c r="BD1500" s="99">
        <v>0</v>
      </c>
      <c r="BE1500" s="99">
        <v>0</v>
      </c>
      <c r="BF1500" s="99">
        <v>1716124.5689544701</v>
      </c>
      <c r="BG1500" s="99">
        <v>28155059.962890599</v>
      </c>
      <c r="BH1500" s="99">
        <v>6856207.4601440402</v>
      </c>
      <c r="BI1500" s="99">
        <v>49.100620667915798</v>
      </c>
      <c r="BJ1500" s="99">
        <v>1474154.94148254</v>
      </c>
      <c r="BK1500" s="99">
        <v>962423.51813507103</v>
      </c>
      <c r="BL1500" s="99">
        <v>0</v>
      </c>
      <c r="BM1500" s="99">
        <v>0</v>
      </c>
      <c r="BN1500" s="99">
        <v>0</v>
      </c>
      <c r="BO1500" s="99">
        <v>0</v>
      </c>
      <c r="BP1500" s="99">
        <v>0</v>
      </c>
      <c r="BQ1500" s="99">
        <v>0</v>
      </c>
      <c r="BR1500" s="99">
        <v>4129948.6533508301</v>
      </c>
      <c r="BS1500" s="99">
        <v>2165370.91369629</v>
      </c>
      <c r="BT1500" s="99">
        <v>0</v>
      </c>
      <c r="BU1500" s="99">
        <v>0</v>
      </c>
      <c r="BV1500" s="99">
        <v>1980465.78227234</v>
      </c>
      <c r="BW1500" s="99">
        <v>0</v>
      </c>
      <c r="BX1500" s="99">
        <v>0</v>
      </c>
      <c r="BY1500" s="99">
        <v>0</v>
      </c>
      <c r="BZ1500" s="99">
        <v>0</v>
      </c>
      <c r="CA1500" s="99">
        <v>68170.451351165801</v>
      </c>
      <c r="CB1500" s="99">
        <v>4125128.5620727502</v>
      </c>
      <c r="CC1500" s="99">
        <v>38296496.341796897</v>
      </c>
      <c r="CD1500" s="99">
        <v>8324550.8713989304</v>
      </c>
      <c r="CE1500" s="99">
        <v>1679.0621866732799</v>
      </c>
      <c r="CF1500" s="99">
        <v>207493.62655830401</v>
      </c>
      <c r="CG1500" s="99">
        <v>1726341.7792205799</v>
      </c>
      <c r="CH1500" s="99">
        <v>0</v>
      </c>
      <c r="CI1500" s="99">
        <v>69882.399512290998</v>
      </c>
      <c r="CJ1500" s="99">
        <v>4341689.9658203097</v>
      </c>
      <c r="CK1500" s="99">
        <v>39994795.179199196</v>
      </c>
      <c r="CL1500" s="99">
        <v>8329223.88916016</v>
      </c>
      <c r="CM1500" s="166">
        <v>96799.2761030197</v>
      </c>
      <c r="CN1500" s="166">
        <v>12121287.482299799</v>
      </c>
      <c r="CO1500" s="166">
        <v>68267705.068359405</v>
      </c>
      <c r="CP1500" s="99">
        <v>8329223.88916016</v>
      </c>
      <c r="CQ1500" s="99">
        <v>0</v>
      </c>
      <c r="CR1500" s="99">
        <v>0</v>
      </c>
      <c r="CS1500" s="99">
        <v>0</v>
      </c>
      <c r="CT1500" s="99">
        <v>0</v>
      </c>
      <c r="CU1500" s="98">
        <v>7637.5813641459999</v>
      </c>
      <c r="CV1500" s="98">
        <v>28432.154251218999</v>
      </c>
      <c r="CW1500" s="98">
        <v>4332622.188631054</v>
      </c>
      <c r="CX1500" s="98">
        <v>40022838.121017478</v>
      </c>
    </row>
    <row r="1501" spans="1:102" x14ac:dyDescent="0.2">
      <c r="A1501" s="98" t="s">
        <v>75</v>
      </c>
      <c r="B1501" s="100">
        <v>41244</v>
      </c>
      <c r="C1501" s="99">
        <v>60616.428731918299</v>
      </c>
      <c r="D1501" s="99">
        <v>0</v>
      </c>
      <c r="E1501" s="99">
        <v>7530.2752283215495</v>
      </c>
      <c r="F1501" s="99">
        <v>6384.7031211256999</v>
      </c>
      <c r="G1501" s="99">
        <v>1688.5529152751001</v>
      </c>
      <c r="H1501" s="99">
        <v>0</v>
      </c>
      <c r="I1501" s="99">
        <v>0</v>
      </c>
      <c r="J1501" s="99">
        <v>27100.931318044699</v>
      </c>
      <c r="K1501" s="99">
        <v>0</v>
      </c>
      <c r="L1501" s="99">
        <v>32948.976874828302</v>
      </c>
      <c r="M1501" s="99">
        <v>26663.2454249859</v>
      </c>
      <c r="N1501" s="99">
        <v>5137.8388814330101</v>
      </c>
      <c r="O1501" s="99">
        <v>0</v>
      </c>
      <c r="P1501" s="99">
        <v>0</v>
      </c>
      <c r="Q1501" s="99">
        <v>3421.7053851187202</v>
      </c>
      <c r="R1501" s="99">
        <v>0</v>
      </c>
      <c r="S1501" s="99">
        <v>0</v>
      </c>
      <c r="T1501" s="99">
        <v>1657.64494413137</v>
      </c>
      <c r="U1501" s="99">
        <v>27225.2154591084</v>
      </c>
      <c r="V1501" s="99">
        <v>3666537.1410522498</v>
      </c>
      <c r="W1501" s="99">
        <v>0</v>
      </c>
      <c r="X1501" s="99">
        <v>445797.47298812901</v>
      </c>
      <c r="Y1501" s="99">
        <v>323029.47375869798</v>
      </c>
      <c r="Z1501" s="99">
        <v>206543.09421539301</v>
      </c>
      <c r="AA1501" s="99">
        <v>0</v>
      </c>
      <c r="AB1501" s="99">
        <v>0</v>
      </c>
      <c r="AC1501" s="99">
        <v>7828206.4622192401</v>
      </c>
      <c r="AD1501" s="99">
        <v>0</v>
      </c>
      <c r="AE1501" s="99">
        <v>1457714.7888641399</v>
      </c>
      <c r="AF1501" s="99">
        <v>1449510.9484405499</v>
      </c>
      <c r="AG1501" s="99">
        <v>676597.56465148902</v>
      </c>
      <c r="AH1501" s="99">
        <v>0</v>
      </c>
      <c r="AI1501" s="99">
        <v>0</v>
      </c>
      <c r="AJ1501" s="99">
        <v>543822.67460632301</v>
      </c>
      <c r="AK1501" s="99">
        <v>0</v>
      </c>
      <c r="AL1501" s="99">
        <v>0</v>
      </c>
      <c r="AM1501" s="99">
        <v>204589.26703834499</v>
      </c>
      <c r="AN1501" s="99">
        <v>7844988.3708496103</v>
      </c>
      <c r="AO1501" s="99">
        <v>34602583.473144501</v>
      </c>
      <c r="AP1501" s="99">
        <v>0</v>
      </c>
      <c r="AQ1501" s="99">
        <v>3890337.2818298298</v>
      </c>
      <c r="AR1501" s="99">
        <v>2825671.0871581999</v>
      </c>
      <c r="AS1501" s="99">
        <v>1721861.9064941399</v>
      </c>
      <c r="AT1501" s="99">
        <v>0</v>
      </c>
      <c r="AU1501" s="99">
        <v>0</v>
      </c>
      <c r="AV1501" s="99">
        <v>28359264.416747998</v>
      </c>
      <c r="AW1501" s="99">
        <v>0</v>
      </c>
      <c r="AX1501" s="99">
        <v>14356042.8861084</v>
      </c>
      <c r="AY1501" s="99">
        <v>13957280.3989258</v>
      </c>
      <c r="AZ1501" s="99">
        <v>5724321.6070556603</v>
      </c>
      <c r="BA1501" s="99">
        <v>0</v>
      </c>
      <c r="BB1501" s="99">
        <v>0</v>
      </c>
      <c r="BC1501" s="99">
        <v>4647561.7860107403</v>
      </c>
      <c r="BD1501" s="99">
        <v>0</v>
      </c>
      <c r="BE1501" s="99">
        <v>0</v>
      </c>
      <c r="BF1501" s="99">
        <v>1705615.3422546401</v>
      </c>
      <c r="BG1501" s="99">
        <v>28405653.90625</v>
      </c>
      <c r="BH1501" s="99">
        <v>6932466.8634643601</v>
      </c>
      <c r="BI1501" s="99">
        <v>0</v>
      </c>
      <c r="BJ1501" s="99">
        <v>1427612.6535491899</v>
      </c>
      <c r="BK1501" s="99">
        <v>914030.65416717494</v>
      </c>
      <c r="BL1501" s="99">
        <v>0</v>
      </c>
      <c r="BM1501" s="99">
        <v>0</v>
      </c>
      <c r="BN1501" s="99">
        <v>0</v>
      </c>
      <c r="BO1501" s="99">
        <v>0</v>
      </c>
      <c r="BP1501" s="99">
        <v>0</v>
      </c>
      <c r="BQ1501" s="99">
        <v>0</v>
      </c>
      <c r="BR1501" s="99">
        <v>4190280.5432128902</v>
      </c>
      <c r="BS1501" s="99">
        <v>2162687.6089477502</v>
      </c>
      <c r="BT1501" s="99">
        <v>0</v>
      </c>
      <c r="BU1501" s="99">
        <v>0</v>
      </c>
      <c r="BV1501" s="99">
        <v>2000364.2754516599</v>
      </c>
      <c r="BW1501" s="99">
        <v>0</v>
      </c>
      <c r="BX1501" s="99">
        <v>0</v>
      </c>
      <c r="BY1501" s="99">
        <v>0</v>
      </c>
      <c r="BZ1501" s="99">
        <v>0</v>
      </c>
      <c r="CA1501" s="99">
        <v>68201.610265731797</v>
      </c>
      <c r="CB1501" s="99">
        <v>4118002.8407592801</v>
      </c>
      <c r="CC1501" s="99">
        <v>38526503.225097701</v>
      </c>
      <c r="CD1501" s="99">
        <v>8353510.1510620099</v>
      </c>
      <c r="CE1501" s="99">
        <v>1690.53467971087</v>
      </c>
      <c r="CF1501" s="99">
        <v>206486.74785613999</v>
      </c>
      <c r="CG1501" s="99">
        <v>1718020.9315033001</v>
      </c>
      <c r="CH1501" s="99">
        <v>0</v>
      </c>
      <c r="CI1501" s="99">
        <v>69870.213962554903</v>
      </c>
      <c r="CJ1501" s="99">
        <v>4327492.3424682599</v>
      </c>
      <c r="CK1501" s="99">
        <v>40239859.872070298</v>
      </c>
      <c r="CL1501" s="99">
        <v>8357236.0143432599</v>
      </c>
      <c r="CM1501" s="166">
        <v>96882.064138412505</v>
      </c>
      <c r="CN1501" s="166">
        <v>12148602.575195299</v>
      </c>
      <c r="CO1501" s="166">
        <v>68595710.905273393</v>
      </c>
      <c r="CP1501" s="99">
        <v>8357236.0143432599</v>
      </c>
      <c r="CQ1501" s="99">
        <v>0</v>
      </c>
      <c r="CR1501" s="99">
        <v>0</v>
      </c>
      <c r="CS1501" s="99">
        <v>0</v>
      </c>
      <c r="CT1501" s="99">
        <v>0</v>
      </c>
      <c r="CU1501" s="98">
        <v>7652.5391653890001</v>
      </c>
      <c r="CV1501" s="98">
        <v>28592.055794159001</v>
      </c>
      <c r="CW1501" s="98">
        <v>4324489.5886154203</v>
      </c>
      <c r="CX1501" s="98">
        <v>40244524.156601004</v>
      </c>
    </row>
    <row r="1502" spans="1:102" x14ac:dyDescent="0.2">
      <c r="A1502" s="98" t="s">
        <v>75</v>
      </c>
      <c r="B1502" s="100">
        <v>41334</v>
      </c>
      <c r="C1502" s="99">
        <v>59604.324471473701</v>
      </c>
      <c r="D1502" s="99">
        <v>0</v>
      </c>
      <c r="E1502" s="99">
        <v>7373.4426888227499</v>
      </c>
      <c r="F1502" s="99">
        <v>6180.9799196124104</v>
      </c>
      <c r="G1502" s="99">
        <v>1619.5492900013901</v>
      </c>
      <c r="H1502" s="99">
        <v>0</v>
      </c>
      <c r="I1502" s="99">
        <v>0</v>
      </c>
      <c r="J1502" s="99">
        <v>27321.289139270801</v>
      </c>
      <c r="K1502" s="99">
        <v>0</v>
      </c>
      <c r="L1502" s="99">
        <v>1786.2457794547099</v>
      </c>
      <c r="M1502" s="99">
        <v>26510.330429554</v>
      </c>
      <c r="N1502" s="99">
        <v>5017.1814002394703</v>
      </c>
      <c r="O1502" s="99">
        <v>0</v>
      </c>
      <c r="P1502" s="99">
        <v>30044.003749847401</v>
      </c>
      <c r="Q1502" s="99">
        <v>3423.41851598024</v>
      </c>
      <c r="R1502" s="99">
        <v>0</v>
      </c>
      <c r="S1502" s="99">
        <v>1614.98136621714</v>
      </c>
      <c r="T1502" s="99">
        <v>0</v>
      </c>
      <c r="U1502" s="99">
        <v>27442.250545024901</v>
      </c>
      <c r="V1502" s="99">
        <v>3616582.9721679701</v>
      </c>
      <c r="W1502" s="99">
        <v>0</v>
      </c>
      <c r="X1502" s="99">
        <v>430271.44935607899</v>
      </c>
      <c r="Y1502" s="99">
        <v>309225.27056884801</v>
      </c>
      <c r="Z1502" s="99">
        <v>201444.03762245199</v>
      </c>
      <c r="AA1502" s="99">
        <v>0</v>
      </c>
      <c r="AB1502" s="99">
        <v>0</v>
      </c>
      <c r="AC1502" s="99">
        <v>7844001.67041016</v>
      </c>
      <c r="AD1502" s="99">
        <v>0</v>
      </c>
      <c r="AE1502" s="99">
        <v>46548.186405181899</v>
      </c>
      <c r="AF1502" s="99">
        <v>1446192.5182342499</v>
      </c>
      <c r="AG1502" s="99">
        <v>653919.79597473098</v>
      </c>
      <c r="AH1502" s="99">
        <v>0</v>
      </c>
      <c r="AI1502" s="99">
        <v>1338991.6849517799</v>
      </c>
      <c r="AJ1502" s="99">
        <v>541085.65358734096</v>
      </c>
      <c r="AK1502" s="99">
        <v>0</v>
      </c>
      <c r="AL1502" s="99">
        <v>199037.94128227199</v>
      </c>
      <c r="AM1502" s="99">
        <v>0</v>
      </c>
      <c r="AN1502" s="99">
        <v>7867178.1536254901</v>
      </c>
      <c r="AO1502" s="99">
        <v>33994071.805175804</v>
      </c>
      <c r="AP1502" s="99">
        <v>0</v>
      </c>
      <c r="AQ1502" s="99">
        <v>3633564.5697326702</v>
      </c>
      <c r="AR1502" s="99">
        <v>2650151.0662536598</v>
      </c>
      <c r="AS1502" s="99">
        <v>1666755.2379302999</v>
      </c>
      <c r="AT1502" s="99">
        <v>0</v>
      </c>
      <c r="AU1502" s="99">
        <v>0</v>
      </c>
      <c r="AV1502" s="99">
        <v>28559359.237792999</v>
      </c>
      <c r="AW1502" s="99">
        <v>0</v>
      </c>
      <c r="AX1502" s="99">
        <v>468918.41354751599</v>
      </c>
      <c r="AY1502" s="99">
        <v>13967052.715820299</v>
      </c>
      <c r="AZ1502" s="99">
        <v>5536186.4556274395</v>
      </c>
      <c r="BA1502" s="99">
        <v>0</v>
      </c>
      <c r="BB1502" s="99">
        <v>12799614.2301025</v>
      </c>
      <c r="BC1502" s="99">
        <v>4619626.8534545898</v>
      </c>
      <c r="BD1502" s="99">
        <v>0</v>
      </c>
      <c r="BE1502" s="99">
        <v>1645539.11984253</v>
      </c>
      <c r="BF1502" s="99">
        <v>0</v>
      </c>
      <c r="BG1502" s="99">
        <v>28617799.903320301</v>
      </c>
      <c r="BH1502" s="99">
        <v>8073867.7465820303</v>
      </c>
      <c r="BI1502" s="99">
        <v>0</v>
      </c>
      <c r="BJ1502" s="99">
        <v>1456542.9752654999</v>
      </c>
      <c r="BK1502" s="99">
        <v>918830.90081787098</v>
      </c>
      <c r="BL1502" s="99">
        <v>0</v>
      </c>
      <c r="BM1502" s="99">
        <v>0</v>
      </c>
      <c r="BN1502" s="99">
        <v>0</v>
      </c>
      <c r="BO1502" s="99">
        <v>0</v>
      </c>
      <c r="BP1502" s="99">
        <v>0</v>
      </c>
      <c r="BQ1502" s="99">
        <v>0</v>
      </c>
      <c r="BR1502" s="99">
        <v>4436637.5253906297</v>
      </c>
      <c r="BS1502" s="99">
        <v>2157756.8921203599</v>
      </c>
      <c r="BT1502" s="99">
        <v>0</v>
      </c>
      <c r="BU1502" s="99">
        <v>953812.49999237095</v>
      </c>
      <c r="BV1502" s="99">
        <v>2061763.1458892799</v>
      </c>
      <c r="BW1502" s="99">
        <v>0</v>
      </c>
      <c r="BX1502" s="99">
        <v>136853.029853821</v>
      </c>
      <c r="BY1502" s="99">
        <v>0</v>
      </c>
      <c r="BZ1502" s="99">
        <v>0</v>
      </c>
      <c r="CA1502" s="99">
        <v>66951.573280334502</v>
      </c>
      <c r="CB1502" s="99">
        <v>4047725.7554321298</v>
      </c>
      <c r="CC1502" s="99">
        <v>37695967.1083984</v>
      </c>
      <c r="CD1502" s="99">
        <v>9554526.8854980506</v>
      </c>
      <c r="CE1502" s="99">
        <v>1620.0818122774399</v>
      </c>
      <c r="CF1502" s="99">
        <v>202589.291252136</v>
      </c>
      <c r="CG1502" s="99">
        <v>1678180.47477722</v>
      </c>
      <c r="CH1502" s="99">
        <v>0</v>
      </c>
      <c r="CI1502" s="99">
        <v>68562.168165206895</v>
      </c>
      <c r="CJ1502" s="99">
        <v>4256355.1968994103</v>
      </c>
      <c r="CK1502" s="99">
        <v>39390157.123535201</v>
      </c>
      <c r="CL1502" s="99">
        <v>9685765.5101318397</v>
      </c>
      <c r="CM1502" s="166">
        <v>95818.695196151704</v>
      </c>
      <c r="CN1502" s="166">
        <v>12149109.869262701</v>
      </c>
      <c r="CO1502" s="166">
        <v>68190110.049804702</v>
      </c>
      <c r="CP1502" s="99">
        <v>9685765.5101318397</v>
      </c>
      <c r="CQ1502" s="99">
        <v>0</v>
      </c>
      <c r="CR1502" s="99">
        <v>0</v>
      </c>
      <c r="CS1502" s="99">
        <v>0</v>
      </c>
      <c r="CT1502" s="99">
        <v>0</v>
      </c>
      <c r="CU1502" s="98">
        <v>7489.8391666520001</v>
      </c>
      <c r="CV1502" s="98">
        <v>28769.594387618999</v>
      </c>
      <c r="CW1502" s="98">
        <v>4250315.0466842661</v>
      </c>
      <c r="CX1502" s="98">
        <v>39374147.583175622</v>
      </c>
    </row>
    <row r="1503" spans="1:102" x14ac:dyDescent="0.2">
      <c r="A1503" s="98" t="s">
        <v>75</v>
      </c>
      <c r="B1503" s="100">
        <v>41426</v>
      </c>
      <c r="C1503" s="99">
        <v>59660.976631164602</v>
      </c>
      <c r="D1503" s="99">
        <v>0</v>
      </c>
      <c r="E1503" s="99">
        <v>7253.0103727579099</v>
      </c>
      <c r="F1503" s="99">
        <v>6099.2321085929898</v>
      </c>
      <c r="G1503" s="99">
        <v>1638.5668410211799</v>
      </c>
      <c r="H1503" s="99">
        <v>0</v>
      </c>
      <c r="I1503" s="99">
        <v>0</v>
      </c>
      <c r="J1503" s="99">
        <v>27481.839443445198</v>
      </c>
      <c r="K1503" s="99">
        <v>0</v>
      </c>
      <c r="L1503" s="99">
        <v>1476.7672102451299</v>
      </c>
      <c r="M1503" s="99">
        <v>26823.479146242102</v>
      </c>
      <c r="N1503" s="99">
        <v>4956.9104663729704</v>
      </c>
      <c r="O1503" s="99">
        <v>0</v>
      </c>
      <c r="P1503" s="99">
        <v>30230.979285717</v>
      </c>
      <c r="Q1503" s="99">
        <v>3451.8023838102799</v>
      </c>
      <c r="R1503" s="99">
        <v>0</v>
      </c>
      <c r="S1503" s="99">
        <v>1627.3108771294401</v>
      </c>
      <c r="T1503" s="99">
        <v>0</v>
      </c>
      <c r="U1503" s="99">
        <v>27590.349497795101</v>
      </c>
      <c r="V1503" s="99">
        <v>3585967.66827393</v>
      </c>
      <c r="W1503" s="99">
        <v>0</v>
      </c>
      <c r="X1503" s="99">
        <v>422414.78328323399</v>
      </c>
      <c r="Y1503" s="99">
        <v>307389.34701538098</v>
      </c>
      <c r="Z1503" s="99">
        <v>200262.15061759899</v>
      </c>
      <c r="AA1503" s="99">
        <v>0</v>
      </c>
      <c r="AB1503" s="99">
        <v>0</v>
      </c>
      <c r="AC1503" s="99">
        <v>7893776.7275390597</v>
      </c>
      <c r="AD1503" s="99">
        <v>0</v>
      </c>
      <c r="AE1503" s="99">
        <v>38086.343385219603</v>
      </c>
      <c r="AF1503" s="99">
        <v>1439251.9362792999</v>
      </c>
      <c r="AG1503" s="99">
        <v>642131.11795806896</v>
      </c>
      <c r="AH1503" s="99">
        <v>0</v>
      </c>
      <c r="AI1503" s="99">
        <v>1345568.9866943399</v>
      </c>
      <c r="AJ1503" s="99">
        <v>533955.44482421898</v>
      </c>
      <c r="AK1503" s="99">
        <v>0</v>
      </c>
      <c r="AL1503" s="99">
        <v>197579.75775337199</v>
      </c>
      <c r="AM1503" s="99">
        <v>0</v>
      </c>
      <c r="AN1503" s="99">
        <v>7889521.8598022498</v>
      </c>
      <c r="AO1503" s="99">
        <v>33828228.333984397</v>
      </c>
      <c r="AP1503" s="99">
        <v>0</v>
      </c>
      <c r="AQ1503" s="99">
        <v>3588422.89489746</v>
      </c>
      <c r="AR1503" s="99">
        <v>2617146.1447753902</v>
      </c>
      <c r="AS1503" s="99">
        <v>1660702.5113830599</v>
      </c>
      <c r="AT1503" s="99">
        <v>0</v>
      </c>
      <c r="AU1503" s="99">
        <v>0</v>
      </c>
      <c r="AV1503" s="99">
        <v>28734844.654296901</v>
      </c>
      <c r="AW1503" s="99">
        <v>0</v>
      </c>
      <c r="AX1503" s="99">
        <v>386980.96975326497</v>
      </c>
      <c r="AY1503" s="99">
        <v>13947460.3603516</v>
      </c>
      <c r="AZ1503" s="99">
        <v>5455241.0750122098</v>
      </c>
      <c r="BA1503" s="99">
        <v>0</v>
      </c>
      <c r="BB1503" s="99">
        <v>12954676.873046899</v>
      </c>
      <c r="BC1503" s="99">
        <v>4577335.0900878897</v>
      </c>
      <c r="BD1503" s="99">
        <v>0</v>
      </c>
      <c r="BE1503" s="99">
        <v>1637966.7251129199</v>
      </c>
      <c r="BF1503" s="99">
        <v>0</v>
      </c>
      <c r="BG1503" s="99">
        <v>28727749.824951202</v>
      </c>
      <c r="BH1503" s="99">
        <v>8127504.49365234</v>
      </c>
      <c r="BI1503" s="99">
        <v>0</v>
      </c>
      <c r="BJ1503" s="99">
        <v>1476967.01347351</v>
      </c>
      <c r="BK1503" s="99">
        <v>929406.11547851597</v>
      </c>
      <c r="BL1503" s="99">
        <v>0</v>
      </c>
      <c r="BM1503" s="99">
        <v>0</v>
      </c>
      <c r="BN1503" s="99">
        <v>0</v>
      </c>
      <c r="BO1503" s="99">
        <v>0</v>
      </c>
      <c r="BP1503" s="99">
        <v>0</v>
      </c>
      <c r="BQ1503" s="99">
        <v>0</v>
      </c>
      <c r="BR1503" s="99">
        <v>4437616.0350341797</v>
      </c>
      <c r="BS1503" s="99">
        <v>2140312.0612182599</v>
      </c>
      <c r="BT1503" s="99">
        <v>0</v>
      </c>
      <c r="BU1503" s="99">
        <v>966149.19999694801</v>
      </c>
      <c r="BV1503" s="99">
        <v>2072486.37051392</v>
      </c>
      <c r="BW1503" s="99">
        <v>0</v>
      </c>
      <c r="BX1503" s="99">
        <v>138680.53985405</v>
      </c>
      <c r="BY1503" s="99">
        <v>0</v>
      </c>
      <c r="BZ1503" s="99">
        <v>0</v>
      </c>
      <c r="CA1503" s="99">
        <v>66908.872227668806</v>
      </c>
      <c r="CB1503" s="99">
        <v>4012108.6332092299</v>
      </c>
      <c r="CC1503" s="99">
        <v>37467051.034667999</v>
      </c>
      <c r="CD1503" s="99">
        <v>9598572.0334472694</v>
      </c>
      <c r="CE1503" s="99">
        <v>1639.5868549943</v>
      </c>
      <c r="CF1503" s="99">
        <v>198721.268398285</v>
      </c>
      <c r="CG1503" s="99">
        <v>1649028.47398376</v>
      </c>
      <c r="CH1503" s="99">
        <v>0</v>
      </c>
      <c r="CI1503" s="99">
        <v>68554.474313736006</v>
      </c>
      <c r="CJ1503" s="99">
        <v>4207089.9633178702</v>
      </c>
      <c r="CK1503" s="99">
        <v>39126215.211425804</v>
      </c>
      <c r="CL1503" s="99">
        <v>9736082.6976318397</v>
      </c>
      <c r="CM1503" s="166">
        <v>95958.282631874099</v>
      </c>
      <c r="CN1503" s="166">
        <v>12118498.2996826</v>
      </c>
      <c r="CO1503" s="166">
        <v>67841934.145507798</v>
      </c>
      <c r="CP1503" s="99">
        <v>9736082.6976318397</v>
      </c>
      <c r="CQ1503" s="99">
        <v>0</v>
      </c>
      <c r="CR1503" s="99">
        <v>0</v>
      </c>
      <c r="CS1503" s="99">
        <v>0</v>
      </c>
      <c r="CT1503" s="99">
        <v>0</v>
      </c>
      <c r="CU1503" s="98">
        <v>7363.6433101450002</v>
      </c>
      <c r="CV1503" s="98">
        <v>28930.017364809999</v>
      </c>
      <c r="CW1503" s="98">
        <v>4210829.9016075153</v>
      </c>
      <c r="CX1503" s="98">
        <v>39116079.508651756</v>
      </c>
    </row>
    <row r="1504" spans="1:102" x14ac:dyDescent="0.2">
      <c r="A1504" s="98" t="s">
        <v>75</v>
      </c>
      <c r="B1504" s="100">
        <v>41518</v>
      </c>
      <c r="C1504" s="99">
        <v>59456.801040172599</v>
      </c>
      <c r="D1504" s="99">
        <v>0</v>
      </c>
      <c r="E1504" s="99">
        <v>7066.0604179501497</v>
      </c>
      <c r="F1504" s="99">
        <v>5926.5302176475498</v>
      </c>
      <c r="G1504" s="99">
        <v>1635.8259260505399</v>
      </c>
      <c r="H1504" s="99">
        <v>0</v>
      </c>
      <c r="I1504" s="99">
        <v>0</v>
      </c>
      <c r="J1504" s="99">
        <v>27570.758836984602</v>
      </c>
      <c r="K1504" s="99">
        <v>0</v>
      </c>
      <c r="L1504" s="99">
        <v>220.103069381788</v>
      </c>
      <c r="M1504" s="99">
        <v>26750.815692186399</v>
      </c>
      <c r="N1504" s="99">
        <v>4959.3374332189596</v>
      </c>
      <c r="O1504" s="99">
        <v>0</v>
      </c>
      <c r="P1504" s="99">
        <v>31234.721765041399</v>
      </c>
      <c r="Q1504" s="99">
        <v>3433.1739640533901</v>
      </c>
      <c r="R1504" s="99">
        <v>0</v>
      </c>
      <c r="S1504" s="99">
        <v>1617.5821441561</v>
      </c>
      <c r="T1504" s="99">
        <v>0</v>
      </c>
      <c r="U1504" s="99">
        <v>27662.3480937481</v>
      </c>
      <c r="V1504" s="99">
        <v>3555174.3900756799</v>
      </c>
      <c r="W1504" s="99">
        <v>0</v>
      </c>
      <c r="X1504" s="99">
        <v>410990.88639068598</v>
      </c>
      <c r="Y1504" s="99">
        <v>297295.05322647101</v>
      </c>
      <c r="Z1504" s="99">
        <v>203635.09363555899</v>
      </c>
      <c r="AA1504" s="99">
        <v>0</v>
      </c>
      <c r="AB1504" s="99">
        <v>0</v>
      </c>
      <c r="AC1504" s="99">
        <v>7930337.8157959003</v>
      </c>
      <c r="AD1504" s="99">
        <v>0</v>
      </c>
      <c r="AE1504" s="99">
        <v>28936.882654905301</v>
      </c>
      <c r="AF1504" s="99">
        <v>1440553.18942261</v>
      </c>
      <c r="AG1504" s="99">
        <v>633181.93956756603</v>
      </c>
      <c r="AH1504" s="99">
        <v>0</v>
      </c>
      <c r="AI1504" s="99">
        <v>1354347.3414306601</v>
      </c>
      <c r="AJ1504" s="99">
        <v>523776.68408584601</v>
      </c>
      <c r="AK1504" s="99">
        <v>0</v>
      </c>
      <c r="AL1504" s="99">
        <v>201141.57464218099</v>
      </c>
      <c r="AM1504" s="99">
        <v>0</v>
      </c>
      <c r="AN1504" s="99">
        <v>7942699.2395629901</v>
      </c>
      <c r="AO1504" s="99">
        <v>33603281.765136696</v>
      </c>
      <c r="AP1504" s="99">
        <v>0</v>
      </c>
      <c r="AQ1504" s="99">
        <v>3487798.4306640602</v>
      </c>
      <c r="AR1504" s="99">
        <v>2522382.3400573698</v>
      </c>
      <c r="AS1504" s="99">
        <v>1681186.6977233901</v>
      </c>
      <c r="AT1504" s="99">
        <v>0</v>
      </c>
      <c r="AU1504" s="99">
        <v>0</v>
      </c>
      <c r="AV1504" s="99">
        <v>28903102.489746101</v>
      </c>
      <c r="AW1504" s="99">
        <v>0</v>
      </c>
      <c r="AX1504" s="99">
        <v>211291.476406097</v>
      </c>
      <c r="AY1504" s="99">
        <v>14042638.0202637</v>
      </c>
      <c r="AZ1504" s="99">
        <v>5395339.0753784198</v>
      </c>
      <c r="BA1504" s="99">
        <v>0</v>
      </c>
      <c r="BB1504" s="99">
        <v>13159895.012207</v>
      </c>
      <c r="BC1504" s="99">
        <v>4490904.8634643601</v>
      </c>
      <c r="BD1504" s="99">
        <v>0</v>
      </c>
      <c r="BE1504" s="99">
        <v>1660248.7804717999</v>
      </c>
      <c r="BF1504" s="99">
        <v>0</v>
      </c>
      <c r="BG1504" s="99">
        <v>28954568.020019501</v>
      </c>
      <c r="BH1504" s="99">
        <v>8123170.6234130897</v>
      </c>
      <c r="BI1504" s="99">
        <v>0</v>
      </c>
      <c r="BJ1504" s="99">
        <v>1452208.4697876</v>
      </c>
      <c r="BK1504" s="99">
        <v>911011.52789306606</v>
      </c>
      <c r="BL1504" s="99">
        <v>0</v>
      </c>
      <c r="BM1504" s="99">
        <v>0</v>
      </c>
      <c r="BN1504" s="99">
        <v>0</v>
      </c>
      <c r="BO1504" s="99">
        <v>0</v>
      </c>
      <c r="BP1504" s="99">
        <v>0</v>
      </c>
      <c r="BQ1504" s="99">
        <v>0</v>
      </c>
      <c r="BR1504" s="99">
        <v>4490044.2957153302</v>
      </c>
      <c r="BS1504" s="99">
        <v>2116668.5627746601</v>
      </c>
      <c r="BT1504" s="99">
        <v>0</v>
      </c>
      <c r="BU1504" s="99">
        <v>819976.15999603295</v>
      </c>
      <c r="BV1504" s="99">
        <v>2046400.45947266</v>
      </c>
      <c r="BW1504" s="99">
        <v>0</v>
      </c>
      <c r="BX1504" s="99">
        <v>118847.67988014199</v>
      </c>
      <c r="BY1504" s="99">
        <v>0</v>
      </c>
      <c r="BZ1504" s="99">
        <v>0</v>
      </c>
      <c r="CA1504" s="99">
        <v>66511.120571136504</v>
      </c>
      <c r="CB1504" s="99">
        <v>3961649.9599914602</v>
      </c>
      <c r="CC1504" s="99">
        <v>37034892.418457001</v>
      </c>
      <c r="CD1504" s="99">
        <v>9564833.9969482403</v>
      </c>
      <c r="CE1504" s="99">
        <v>1632.6096818149099</v>
      </c>
      <c r="CF1504" s="99">
        <v>204145.846212387</v>
      </c>
      <c r="CG1504" s="99">
        <v>1684993.72743225</v>
      </c>
      <c r="CH1504" s="99">
        <v>0</v>
      </c>
      <c r="CI1504" s="99">
        <v>68161.565349578901</v>
      </c>
      <c r="CJ1504" s="99">
        <v>4169507.7506408701</v>
      </c>
      <c r="CK1504" s="99">
        <v>38681774.226074196</v>
      </c>
      <c r="CL1504" s="99">
        <v>9697465.02197266</v>
      </c>
      <c r="CM1504" s="166">
        <v>95681.348392486601</v>
      </c>
      <c r="CN1504" s="166">
        <v>12073846.169433599</v>
      </c>
      <c r="CO1504" s="166">
        <v>67635657.439453095</v>
      </c>
      <c r="CP1504" s="99">
        <v>9697465.02197266</v>
      </c>
      <c r="CQ1504" s="99">
        <v>0</v>
      </c>
      <c r="CR1504" s="99">
        <v>0</v>
      </c>
      <c r="CS1504" s="99">
        <v>0</v>
      </c>
      <c r="CT1504" s="99">
        <v>0</v>
      </c>
      <c r="CU1504" s="98">
        <v>7160.3002445920001</v>
      </c>
      <c r="CV1504" s="98">
        <v>29027.411265678002</v>
      </c>
      <c r="CW1504" s="98">
        <v>4165795.8062038473</v>
      </c>
      <c r="CX1504" s="98">
        <v>38719886.145889252</v>
      </c>
    </row>
    <row r="1505" spans="1:102" x14ac:dyDescent="0.2">
      <c r="A1505" s="98" t="s">
        <v>75</v>
      </c>
      <c r="B1505" s="100">
        <v>41609</v>
      </c>
      <c r="C1505" s="99">
        <v>59004.734779357903</v>
      </c>
      <c r="D1505" s="99">
        <v>0</v>
      </c>
      <c r="E1505" s="99">
        <v>6876.1856295466396</v>
      </c>
      <c r="F1505" s="99">
        <v>5800.20569080114</v>
      </c>
      <c r="G1505" s="99">
        <v>1601.09230300784</v>
      </c>
      <c r="H1505" s="99">
        <v>0</v>
      </c>
      <c r="I1505" s="99">
        <v>0</v>
      </c>
      <c r="J1505" s="99">
        <v>27700.122935056701</v>
      </c>
      <c r="K1505" s="99">
        <v>0</v>
      </c>
      <c r="L1505" s="99">
        <v>162.49787804111801</v>
      </c>
      <c r="M1505" s="99">
        <v>26670.1761717796</v>
      </c>
      <c r="N1505" s="99">
        <v>4952.0511253476097</v>
      </c>
      <c r="O1505" s="99">
        <v>0</v>
      </c>
      <c r="P1505" s="99">
        <v>30746.991132259402</v>
      </c>
      <c r="Q1505" s="99">
        <v>3398.0796548128101</v>
      </c>
      <c r="R1505" s="99">
        <v>0</v>
      </c>
      <c r="S1505" s="99">
        <v>1575.22615212202</v>
      </c>
      <c r="T1505" s="99">
        <v>0</v>
      </c>
      <c r="U1505" s="99">
        <v>27770.444442987398</v>
      </c>
      <c r="V1505" s="99">
        <v>3504270.78198242</v>
      </c>
      <c r="W1505" s="99">
        <v>0</v>
      </c>
      <c r="X1505" s="99">
        <v>395761.279430389</v>
      </c>
      <c r="Y1505" s="99">
        <v>289593.54173278803</v>
      </c>
      <c r="Z1505" s="99">
        <v>196267.62979698199</v>
      </c>
      <c r="AA1505" s="99">
        <v>0</v>
      </c>
      <c r="AB1505" s="99">
        <v>0</v>
      </c>
      <c r="AC1505" s="99">
        <v>7891034.3585205097</v>
      </c>
      <c r="AD1505" s="99">
        <v>0</v>
      </c>
      <c r="AE1505" s="99">
        <v>23057.874637126901</v>
      </c>
      <c r="AF1505" s="99">
        <v>1420685.10127258</v>
      </c>
      <c r="AG1505" s="99">
        <v>623202.38339233398</v>
      </c>
      <c r="AH1505" s="99">
        <v>0</v>
      </c>
      <c r="AI1505" s="99">
        <v>1315343.9581909201</v>
      </c>
      <c r="AJ1505" s="99">
        <v>514310.84663009603</v>
      </c>
      <c r="AK1505" s="99">
        <v>0</v>
      </c>
      <c r="AL1505" s="99">
        <v>192946.20102500901</v>
      </c>
      <c r="AM1505" s="99">
        <v>0</v>
      </c>
      <c r="AN1505" s="99">
        <v>7901487.95239258</v>
      </c>
      <c r="AO1505" s="99">
        <v>33279016.3835449</v>
      </c>
      <c r="AP1505" s="99">
        <v>0</v>
      </c>
      <c r="AQ1505" s="99">
        <v>3315785.86224365</v>
      </c>
      <c r="AR1505" s="99">
        <v>2411966.3885803199</v>
      </c>
      <c r="AS1505" s="99">
        <v>1627268.8854370101</v>
      </c>
      <c r="AT1505" s="99">
        <v>0</v>
      </c>
      <c r="AU1505" s="99">
        <v>0</v>
      </c>
      <c r="AV1505" s="99">
        <v>28996424.7731934</v>
      </c>
      <c r="AW1505" s="99">
        <v>0</v>
      </c>
      <c r="AX1505" s="99">
        <v>181770.38114166301</v>
      </c>
      <c r="AY1505" s="99">
        <v>13883841.474609399</v>
      </c>
      <c r="AZ1505" s="99">
        <v>5339089.8866577102</v>
      </c>
      <c r="BA1505" s="99">
        <v>0</v>
      </c>
      <c r="BB1505" s="99">
        <v>12790752.528686499</v>
      </c>
      <c r="BC1505" s="99">
        <v>4408822.10302734</v>
      </c>
      <c r="BD1505" s="99">
        <v>0</v>
      </c>
      <c r="BE1505" s="99">
        <v>1599767.97383118</v>
      </c>
      <c r="BF1505" s="99">
        <v>0</v>
      </c>
      <c r="BG1505" s="99">
        <v>29024547.308593798</v>
      </c>
      <c r="BH1505" s="99">
        <v>8066493.0341796903</v>
      </c>
      <c r="BI1505" s="99">
        <v>0</v>
      </c>
      <c r="BJ1505" s="99">
        <v>1456059.9122009301</v>
      </c>
      <c r="BK1505" s="99">
        <v>912499.54624176002</v>
      </c>
      <c r="BL1505" s="99">
        <v>0</v>
      </c>
      <c r="BM1505" s="99">
        <v>0</v>
      </c>
      <c r="BN1505" s="99">
        <v>0</v>
      </c>
      <c r="BO1505" s="99">
        <v>0</v>
      </c>
      <c r="BP1505" s="99">
        <v>0</v>
      </c>
      <c r="BQ1505" s="99">
        <v>0</v>
      </c>
      <c r="BR1505" s="99">
        <v>4454331.04370117</v>
      </c>
      <c r="BS1505" s="99">
        <v>2094916.94966125</v>
      </c>
      <c r="BT1505" s="99">
        <v>0</v>
      </c>
      <c r="BU1505" s="99">
        <v>927126.479995728</v>
      </c>
      <c r="BV1505" s="99">
        <v>2049946.31617737</v>
      </c>
      <c r="BW1505" s="99">
        <v>0</v>
      </c>
      <c r="BX1505" s="99">
        <v>127720.969871521</v>
      </c>
      <c r="BY1505" s="99">
        <v>0</v>
      </c>
      <c r="BZ1505" s="99">
        <v>0</v>
      </c>
      <c r="CA1505" s="99">
        <v>65928.744007110596</v>
      </c>
      <c r="CB1505" s="99">
        <v>3906013.4074706999</v>
      </c>
      <c r="CC1505" s="99">
        <v>36671116.349609397</v>
      </c>
      <c r="CD1505" s="99">
        <v>9515834.8436279297</v>
      </c>
      <c r="CE1505" s="99">
        <v>1602.61562106013</v>
      </c>
      <c r="CF1505" s="99">
        <v>196184.629587173</v>
      </c>
      <c r="CG1505" s="99">
        <v>1624410.09059143</v>
      </c>
      <c r="CH1505" s="99">
        <v>0</v>
      </c>
      <c r="CI1505" s="99">
        <v>67516.000603675799</v>
      </c>
      <c r="CJ1505" s="99">
        <v>4097595.6885376</v>
      </c>
      <c r="CK1505" s="99">
        <v>38304550.1025391</v>
      </c>
      <c r="CL1505" s="99">
        <v>9647609.9636230506</v>
      </c>
      <c r="CM1505" s="166">
        <v>95070.605185508699</v>
      </c>
      <c r="CN1505" s="166">
        <v>11984443.4637451</v>
      </c>
      <c r="CO1505" s="166">
        <v>67141871.603515595</v>
      </c>
      <c r="CP1505" s="99">
        <v>9647609.9636230506</v>
      </c>
      <c r="CQ1505" s="99">
        <v>0</v>
      </c>
      <c r="CR1505" s="99">
        <v>0</v>
      </c>
      <c r="CS1505" s="99">
        <v>0</v>
      </c>
      <c r="CT1505" s="99">
        <v>0</v>
      </c>
      <c r="CU1505" s="98">
        <v>6946.2470305460001</v>
      </c>
      <c r="CV1505" s="98">
        <v>29118.872622179999</v>
      </c>
      <c r="CW1505" s="98">
        <v>4102198.0370578729</v>
      </c>
      <c r="CX1505" s="98">
        <v>38295526.440200828</v>
      </c>
    </row>
    <row r="1506" spans="1:102" x14ac:dyDescent="0.2">
      <c r="A1506" s="98" t="s">
        <v>75</v>
      </c>
      <c r="B1506" s="100">
        <v>41699</v>
      </c>
      <c r="C1506" s="99">
        <v>59110.3210248947</v>
      </c>
      <c r="D1506" s="99">
        <v>0</v>
      </c>
      <c r="E1506" s="99">
        <v>6592.0806223750096</v>
      </c>
      <c r="F1506" s="99">
        <v>5727.34264743328</v>
      </c>
      <c r="G1506" s="99">
        <v>1593.17503573</v>
      </c>
      <c r="H1506" s="99">
        <v>0</v>
      </c>
      <c r="I1506" s="99">
        <v>0</v>
      </c>
      <c r="J1506" s="99">
        <v>27716.2800695896</v>
      </c>
      <c r="K1506" s="99">
        <v>0</v>
      </c>
      <c r="L1506" s="99">
        <v>197.676429724321</v>
      </c>
      <c r="M1506" s="99">
        <v>26682.857675314001</v>
      </c>
      <c r="N1506" s="99">
        <v>5012.0206466913196</v>
      </c>
      <c r="O1506" s="99">
        <v>0</v>
      </c>
      <c r="P1506" s="99">
        <v>30294.9012374878</v>
      </c>
      <c r="Q1506" s="99">
        <v>3348.8516896665101</v>
      </c>
      <c r="R1506" s="99">
        <v>0</v>
      </c>
      <c r="S1506" s="99">
        <v>1583.6754568368201</v>
      </c>
      <c r="T1506" s="99">
        <v>0</v>
      </c>
      <c r="U1506" s="99">
        <v>27764.597374200799</v>
      </c>
      <c r="V1506" s="99">
        <v>3529137.7210693401</v>
      </c>
      <c r="W1506" s="99">
        <v>0</v>
      </c>
      <c r="X1506" s="99">
        <v>345421.65359497099</v>
      </c>
      <c r="Y1506" s="99">
        <v>278058.03819656401</v>
      </c>
      <c r="Z1506" s="99">
        <v>192899.122186661</v>
      </c>
      <c r="AA1506" s="99">
        <v>0</v>
      </c>
      <c r="AB1506" s="99">
        <v>0</v>
      </c>
      <c r="AC1506" s="99">
        <v>7833802.52380371</v>
      </c>
      <c r="AD1506" s="99">
        <v>0</v>
      </c>
      <c r="AE1506" s="99">
        <v>25921.117440462102</v>
      </c>
      <c r="AF1506" s="99">
        <v>1415292.4416046101</v>
      </c>
      <c r="AG1506" s="99">
        <v>616893.78973388695</v>
      </c>
      <c r="AH1506" s="99">
        <v>0</v>
      </c>
      <c r="AI1506" s="99">
        <v>1289090.32206726</v>
      </c>
      <c r="AJ1506" s="99">
        <v>505826.72235488897</v>
      </c>
      <c r="AK1506" s="99">
        <v>0</v>
      </c>
      <c r="AL1506" s="99">
        <v>190070.71222305301</v>
      </c>
      <c r="AM1506" s="99">
        <v>0</v>
      </c>
      <c r="AN1506" s="99">
        <v>7817943.20202637</v>
      </c>
      <c r="AO1506" s="99">
        <v>33565351.608886696</v>
      </c>
      <c r="AP1506" s="99">
        <v>0</v>
      </c>
      <c r="AQ1506" s="99">
        <v>2861313.3713684101</v>
      </c>
      <c r="AR1506" s="99">
        <v>2304178.8619384798</v>
      </c>
      <c r="AS1506" s="99">
        <v>1601265.00317383</v>
      </c>
      <c r="AT1506" s="99">
        <v>0</v>
      </c>
      <c r="AU1506" s="99">
        <v>0</v>
      </c>
      <c r="AV1506" s="99">
        <v>28869020.401611298</v>
      </c>
      <c r="AW1506" s="99">
        <v>0</v>
      </c>
      <c r="AX1506" s="99">
        <v>209322.05259704599</v>
      </c>
      <c r="AY1506" s="99">
        <v>13867544.006103501</v>
      </c>
      <c r="AZ1506" s="99">
        <v>5316920.1431884803</v>
      </c>
      <c r="BA1506" s="99">
        <v>0</v>
      </c>
      <c r="BB1506" s="99">
        <v>12440439.5037842</v>
      </c>
      <c r="BC1506" s="99">
        <v>4350577.1529540997</v>
      </c>
      <c r="BD1506" s="99">
        <v>0</v>
      </c>
      <c r="BE1506" s="99">
        <v>1576292.3391265899</v>
      </c>
      <c r="BF1506" s="99">
        <v>0</v>
      </c>
      <c r="BG1506" s="99">
        <v>28849359.199218798</v>
      </c>
      <c r="BH1506" s="99">
        <v>8067424.18896484</v>
      </c>
      <c r="BI1506" s="99">
        <v>0</v>
      </c>
      <c r="BJ1506" s="99">
        <v>1372564.00376892</v>
      </c>
      <c r="BK1506" s="99">
        <v>896981.83267211902</v>
      </c>
      <c r="BL1506" s="99">
        <v>0</v>
      </c>
      <c r="BM1506" s="99">
        <v>0</v>
      </c>
      <c r="BN1506" s="99">
        <v>0</v>
      </c>
      <c r="BO1506" s="99">
        <v>0</v>
      </c>
      <c r="BP1506" s="99">
        <v>0</v>
      </c>
      <c r="BQ1506" s="99">
        <v>0</v>
      </c>
      <c r="BR1506" s="99">
        <v>4427035.12744141</v>
      </c>
      <c r="BS1506" s="99">
        <v>2088466.1587371801</v>
      </c>
      <c r="BT1506" s="99">
        <v>0</v>
      </c>
      <c r="BU1506" s="99">
        <v>916718.49999237095</v>
      </c>
      <c r="BV1506" s="99">
        <v>2045175.0037078899</v>
      </c>
      <c r="BW1506" s="99">
        <v>0</v>
      </c>
      <c r="BX1506" s="99">
        <v>131166.81987571699</v>
      </c>
      <c r="BY1506" s="99">
        <v>0</v>
      </c>
      <c r="BZ1506" s="99">
        <v>0</v>
      </c>
      <c r="CA1506" s="99">
        <v>65660.688674926801</v>
      </c>
      <c r="CB1506" s="99">
        <v>3877875.3048400902</v>
      </c>
      <c r="CC1506" s="99">
        <v>36503355.229003899</v>
      </c>
      <c r="CD1506" s="99">
        <v>9460614.5238037091</v>
      </c>
      <c r="CE1506" s="99">
        <v>1593.7418483346701</v>
      </c>
      <c r="CF1506" s="99">
        <v>191499.574375153</v>
      </c>
      <c r="CG1506" s="99">
        <v>1589067.6892395001</v>
      </c>
      <c r="CH1506" s="99">
        <v>0</v>
      </c>
      <c r="CI1506" s="99">
        <v>67252.378018379197</v>
      </c>
      <c r="CJ1506" s="99">
        <v>4064343.3941345201</v>
      </c>
      <c r="CK1506" s="99">
        <v>38113593.771972701</v>
      </c>
      <c r="CL1506" s="99">
        <v>9586613.45629883</v>
      </c>
      <c r="CM1506" s="166">
        <v>94833.797695159898</v>
      </c>
      <c r="CN1506" s="166">
        <v>11919179.689331099</v>
      </c>
      <c r="CO1506" s="166">
        <v>66994439.638671897</v>
      </c>
      <c r="CP1506" s="99">
        <v>9586613.45629883</v>
      </c>
      <c r="CQ1506" s="99">
        <v>0</v>
      </c>
      <c r="CR1506" s="99">
        <v>0</v>
      </c>
      <c r="CS1506" s="99">
        <v>0</v>
      </c>
      <c r="CT1506" s="99">
        <v>0</v>
      </c>
      <c r="CU1506" s="98">
        <v>6639.4333915090001</v>
      </c>
      <c r="CV1506" s="98">
        <v>29139.227440645998</v>
      </c>
      <c r="CW1506" s="98">
        <v>4069374.8792152433</v>
      </c>
      <c r="CX1506" s="98">
        <v>38092422.918243401</v>
      </c>
    </row>
    <row r="1507" spans="1:102" x14ac:dyDescent="0.2">
      <c r="A1507" s="98" t="s">
        <v>75</v>
      </c>
      <c r="B1507" s="100">
        <v>41791</v>
      </c>
      <c r="C1507" s="99">
        <v>58806.708293438001</v>
      </c>
      <c r="D1507" s="99">
        <v>0</v>
      </c>
      <c r="E1507" s="99">
        <v>6440.7311468124399</v>
      </c>
      <c r="F1507" s="99">
        <v>5603.1905116438902</v>
      </c>
      <c r="G1507" s="99">
        <v>1587.0008443743</v>
      </c>
      <c r="H1507" s="99">
        <v>0</v>
      </c>
      <c r="I1507" s="99">
        <v>0</v>
      </c>
      <c r="J1507" s="99">
        <v>27763.565332174301</v>
      </c>
      <c r="K1507" s="99">
        <v>0</v>
      </c>
      <c r="L1507" s="99">
        <v>345.00038136914401</v>
      </c>
      <c r="M1507" s="99">
        <v>26489.538675069802</v>
      </c>
      <c r="N1507" s="99">
        <v>5059.7797438502303</v>
      </c>
      <c r="O1507" s="99">
        <v>0</v>
      </c>
      <c r="P1507" s="99">
        <v>29946.0331027508</v>
      </c>
      <c r="Q1507" s="99">
        <v>3346.40483236313</v>
      </c>
      <c r="R1507" s="99">
        <v>0</v>
      </c>
      <c r="S1507" s="99">
        <v>1578.2738287597899</v>
      </c>
      <c r="T1507" s="99">
        <v>0</v>
      </c>
      <c r="U1507" s="99">
        <v>27769.414289474498</v>
      </c>
      <c r="V1507" s="99">
        <v>3496254.85864258</v>
      </c>
      <c r="W1507" s="99">
        <v>0</v>
      </c>
      <c r="X1507" s="99">
        <v>331925.005725861</v>
      </c>
      <c r="Y1507" s="99">
        <v>271405.20220947301</v>
      </c>
      <c r="Z1507" s="99">
        <v>193463.57713127101</v>
      </c>
      <c r="AA1507" s="99">
        <v>0</v>
      </c>
      <c r="AB1507" s="99">
        <v>0</v>
      </c>
      <c r="AC1507" s="99">
        <v>7834758.5508422898</v>
      </c>
      <c r="AD1507" s="99">
        <v>0</v>
      </c>
      <c r="AE1507" s="99">
        <v>26044.117309093501</v>
      </c>
      <c r="AF1507" s="99">
        <v>1413290.4501495401</v>
      </c>
      <c r="AG1507" s="99">
        <v>611064.20010376</v>
      </c>
      <c r="AH1507" s="99">
        <v>0</v>
      </c>
      <c r="AI1507" s="99">
        <v>1273380.18139648</v>
      </c>
      <c r="AJ1507" s="99">
        <v>501017.12370681798</v>
      </c>
      <c r="AK1507" s="99">
        <v>0</v>
      </c>
      <c r="AL1507" s="99">
        <v>191119.48399353001</v>
      </c>
      <c r="AM1507" s="99">
        <v>0</v>
      </c>
      <c r="AN1507" s="99">
        <v>7849571.4459838904</v>
      </c>
      <c r="AO1507" s="99">
        <v>33306911.462158199</v>
      </c>
      <c r="AP1507" s="99">
        <v>0</v>
      </c>
      <c r="AQ1507" s="99">
        <v>2793283.54827881</v>
      </c>
      <c r="AR1507" s="99">
        <v>2270056.2882995601</v>
      </c>
      <c r="AS1507" s="99">
        <v>1605879.6085815399</v>
      </c>
      <c r="AT1507" s="99">
        <v>0</v>
      </c>
      <c r="AU1507" s="99">
        <v>0</v>
      </c>
      <c r="AV1507" s="99">
        <v>29057048.926757801</v>
      </c>
      <c r="AW1507" s="99">
        <v>0</v>
      </c>
      <c r="AX1507" s="99">
        <v>192409.70530509899</v>
      </c>
      <c r="AY1507" s="99">
        <v>13905357.651489301</v>
      </c>
      <c r="AZ1507" s="99">
        <v>5291689.9426879901</v>
      </c>
      <c r="BA1507" s="99">
        <v>0</v>
      </c>
      <c r="BB1507" s="99">
        <v>12372067.6828613</v>
      </c>
      <c r="BC1507" s="99">
        <v>4322743.4854126005</v>
      </c>
      <c r="BD1507" s="99">
        <v>0</v>
      </c>
      <c r="BE1507" s="99">
        <v>1586092.4887390099</v>
      </c>
      <c r="BF1507" s="99">
        <v>0</v>
      </c>
      <c r="BG1507" s="99">
        <v>29078255.408203099</v>
      </c>
      <c r="BH1507" s="99">
        <v>8056410.7770996103</v>
      </c>
      <c r="BI1507" s="99">
        <v>0</v>
      </c>
      <c r="BJ1507" s="99">
        <v>1377853.6537933401</v>
      </c>
      <c r="BK1507" s="99">
        <v>890174.723045349</v>
      </c>
      <c r="BL1507" s="99">
        <v>0</v>
      </c>
      <c r="BM1507" s="99">
        <v>0</v>
      </c>
      <c r="BN1507" s="99">
        <v>0</v>
      </c>
      <c r="BO1507" s="99">
        <v>0</v>
      </c>
      <c r="BP1507" s="99">
        <v>0</v>
      </c>
      <c r="BQ1507" s="99">
        <v>0</v>
      </c>
      <c r="BR1507" s="99">
        <v>4440838.2700805701</v>
      </c>
      <c r="BS1507" s="99">
        <v>2090095.07206726</v>
      </c>
      <c r="BT1507" s="99">
        <v>0</v>
      </c>
      <c r="BU1507" s="99">
        <v>913951.15998840297</v>
      </c>
      <c r="BV1507" s="99">
        <v>2046218.1861419701</v>
      </c>
      <c r="BW1507" s="99">
        <v>0</v>
      </c>
      <c r="BX1507" s="99">
        <v>134504.569871902</v>
      </c>
      <c r="BY1507" s="99">
        <v>0</v>
      </c>
      <c r="BZ1507" s="99">
        <v>0</v>
      </c>
      <c r="CA1507" s="99">
        <v>65238.803677558899</v>
      </c>
      <c r="CB1507" s="99">
        <v>3828778.8191223098</v>
      </c>
      <c r="CC1507" s="99">
        <v>36104205.626464799</v>
      </c>
      <c r="CD1507" s="99">
        <v>9428791.1713867206</v>
      </c>
      <c r="CE1507" s="99">
        <v>1587.35832247138</v>
      </c>
      <c r="CF1507" s="99">
        <v>194560.37619209301</v>
      </c>
      <c r="CG1507" s="99">
        <v>1617688.60368347</v>
      </c>
      <c r="CH1507" s="99">
        <v>0</v>
      </c>
      <c r="CI1507" s="99">
        <v>66827.9645042419</v>
      </c>
      <c r="CJ1507" s="99">
        <v>4028274.0455322298</v>
      </c>
      <c r="CK1507" s="99">
        <v>37712652.134277299</v>
      </c>
      <c r="CL1507" s="99">
        <v>9557851.7478027306</v>
      </c>
      <c r="CM1507" s="166">
        <v>94430.370212554903</v>
      </c>
      <c r="CN1507" s="166">
        <v>11862519.930786099</v>
      </c>
      <c r="CO1507" s="166">
        <v>66844125.458496101</v>
      </c>
      <c r="CP1507" s="99">
        <v>9557851.7478027306</v>
      </c>
      <c r="CQ1507" s="99">
        <v>0</v>
      </c>
      <c r="CR1507" s="99">
        <v>0</v>
      </c>
      <c r="CS1507" s="99">
        <v>0</v>
      </c>
      <c r="CT1507" s="99">
        <v>0</v>
      </c>
      <c r="CU1507" s="98">
        <v>6448.3045795790003</v>
      </c>
      <c r="CV1507" s="98">
        <v>29176.436235279001</v>
      </c>
      <c r="CW1507" s="98">
        <v>4023339.1953144027</v>
      </c>
      <c r="CX1507" s="98">
        <v>37721894.230148271</v>
      </c>
    </row>
    <row r="1508" spans="1:102" x14ac:dyDescent="0.2">
      <c r="A1508" s="98" t="s">
        <v>75</v>
      </c>
      <c r="B1508" s="100">
        <v>41883</v>
      </c>
      <c r="C1508" s="99">
        <v>58603.131646156296</v>
      </c>
      <c r="D1508" s="99">
        <v>0</v>
      </c>
      <c r="E1508" s="99">
        <v>6269.0741570591899</v>
      </c>
      <c r="F1508" s="99">
        <v>5452.3427314758301</v>
      </c>
      <c r="G1508" s="99">
        <v>1576.7826466113299</v>
      </c>
      <c r="H1508" s="99">
        <v>0</v>
      </c>
      <c r="I1508" s="99">
        <v>0</v>
      </c>
      <c r="J1508" s="99">
        <v>27678.692929506298</v>
      </c>
      <c r="K1508" s="99">
        <v>0</v>
      </c>
      <c r="L1508" s="99">
        <v>394.48845990747202</v>
      </c>
      <c r="M1508" s="99">
        <v>26503.724798917799</v>
      </c>
      <c r="N1508" s="99">
        <v>5049.3649598956099</v>
      </c>
      <c r="O1508" s="99">
        <v>0</v>
      </c>
      <c r="P1508" s="99">
        <v>29631.510164499301</v>
      </c>
      <c r="Q1508" s="99">
        <v>3317.85839542747</v>
      </c>
      <c r="R1508" s="99">
        <v>0</v>
      </c>
      <c r="S1508" s="99">
        <v>1564.34852790833</v>
      </c>
      <c r="T1508" s="99">
        <v>0</v>
      </c>
      <c r="U1508" s="99">
        <v>27682.782060623202</v>
      </c>
      <c r="V1508" s="99">
        <v>3477730.5910949698</v>
      </c>
      <c r="W1508" s="99">
        <v>0</v>
      </c>
      <c r="X1508" s="99">
        <v>325268.94913482701</v>
      </c>
      <c r="Y1508" s="99">
        <v>264120.39008712798</v>
      </c>
      <c r="Z1508" s="99">
        <v>189874.21412086501</v>
      </c>
      <c r="AA1508" s="99">
        <v>0</v>
      </c>
      <c r="AB1508" s="99">
        <v>0</v>
      </c>
      <c r="AC1508" s="99">
        <v>7833067.6046752902</v>
      </c>
      <c r="AD1508" s="99">
        <v>0</v>
      </c>
      <c r="AE1508" s="99">
        <v>31634.779940366701</v>
      </c>
      <c r="AF1508" s="99">
        <v>1402888.8965759301</v>
      </c>
      <c r="AG1508" s="99">
        <v>599037.15619659401</v>
      </c>
      <c r="AH1508" s="99">
        <v>0</v>
      </c>
      <c r="AI1508" s="99">
        <v>1259550.1837768599</v>
      </c>
      <c r="AJ1508" s="99">
        <v>500026.150600433</v>
      </c>
      <c r="AK1508" s="99">
        <v>0</v>
      </c>
      <c r="AL1508" s="99">
        <v>187097.881483078</v>
      </c>
      <c r="AM1508" s="99">
        <v>0</v>
      </c>
      <c r="AN1508" s="99">
        <v>7836996.0029907199</v>
      </c>
      <c r="AO1508" s="99">
        <v>33302676.7822266</v>
      </c>
      <c r="AP1508" s="99">
        <v>0</v>
      </c>
      <c r="AQ1508" s="99">
        <v>2745086.2398376502</v>
      </c>
      <c r="AR1508" s="99">
        <v>2207907.8192749</v>
      </c>
      <c r="AS1508" s="99">
        <v>1576782.4640045201</v>
      </c>
      <c r="AT1508" s="99">
        <v>0</v>
      </c>
      <c r="AU1508" s="99">
        <v>0</v>
      </c>
      <c r="AV1508" s="99">
        <v>29055614.905029301</v>
      </c>
      <c r="AW1508" s="99">
        <v>0</v>
      </c>
      <c r="AX1508" s="99">
        <v>264026.28048706101</v>
      </c>
      <c r="AY1508" s="99">
        <v>13892433.232910199</v>
      </c>
      <c r="AZ1508" s="99">
        <v>5191291.9190063505</v>
      </c>
      <c r="BA1508" s="99">
        <v>0</v>
      </c>
      <c r="BB1508" s="99">
        <v>12352377.1164551</v>
      </c>
      <c r="BC1508" s="99">
        <v>4312888.9030151404</v>
      </c>
      <c r="BD1508" s="99">
        <v>0</v>
      </c>
      <c r="BE1508" s="99">
        <v>1555085.8417816199</v>
      </c>
      <c r="BF1508" s="99">
        <v>0</v>
      </c>
      <c r="BG1508" s="99">
        <v>29063943.4916992</v>
      </c>
      <c r="BH1508" s="99">
        <v>8085120.5255737295</v>
      </c>
      <c r="BI1508" s="99">
        <v>0</v>
      </c>
      <c r="BJ1508" s="99">
        <v>1369037.94038391</v>
      </c>
      <c r="BK1508" s="99">
        <v>871657.94308471703</v>
      </c>
      <c r="BL1508" s="99">
        <v>0</v>
      </c>
      <c r="BM1508" s="99">
        <v>0</v>
      </c>
      <c r="BN1508" s="99">
        <v>0</v>
      </c>
      <c r="BO1508" s="99">
        <v>0</v>
      </c>
      <c r="BP1508" s="99">
        <v>0</v>
      </c>
      <c r="BQ1508" s="99">
        <v>0</v>
      </c>
      <c r="BR1508" s="99">
        <v>4454888.1651001005</v>
      </c>
      <c r="BS1508" s="99">
        <v>2079578.2625732401</v>
      </c>
      <c r="BT1508" s="99">
        <v>0</v>
      </c>
      <c r="BU1508" s="99">
        <v>764298.89999389602</v>
      </c>
      <c r="BV1508" s="99">
        <v>2040629.7890167199</v>
      </c>
      <c r="BW1508" s="99">
        <v>0</v>
      </c>
      <c r="BX1508" s="99">
        <v>111221.489898682</v>
      </c>
      <c r="BY1508" s="99">
        <v>0</v>
      </c>
      <c r="BZ1508" s="99">
        <v>0</v>
      </c>
      <c r="CA1508" s="99">
        <v>64871.859588146202</v>
      </c>
      <c r="CB1508" s="99">
        <v>3800046.8978271498</v>
      </c>
      <c r="CC1508" s="99">
        <v>36019769.9140625</v>
      </c>
      <c r="CD1508" s="99">
        <v>9446670.9572753906</v>
      </c>
      <c r="CE1508" s="99">
        <v>1575.4992179870601</v>
      </c>
      <c r="CF1508" s="99">
        <v>190161.76077842701</v>
      </c>
      <c r="CG1508" s="99">
        <v>1578936.16227722</v>
      </c>
      <c r="CH1508" s="99">
        <v>0</v>
      </c>
      <c r="CI1508" s="99">
        <v>66465.229821205096</v>
      </c>
      <c r="CJ1508" s="99">
        <v>3986333.7410278302</v>
      </c>
      <c r="CK1508" s="99">
        <v>37593954.104492202</v>
      </c>
      <c r="CL1508" s="99">
        <v>9573742.9921875</v>
      </c>
      <c r="CM1508" s="166">
        <v>93981.938909530596</v>
      </c>
      <c r="CN1508" s="166">
        <v>11821101.690063501</v>
      </c>
      <c r="CO1508" s="166">
        <v>66602627.892578103</v>
      </c>
      <c r="CP1508" s="99">
        <v>9573742.9921875</v>
      </c>
      <c r="CQ1508" s="99">
        <v>0</v>
      </c>
      <c r="CR1508" s="99">
        <v>0</v>
      </c>
      <c r="CS1508" s="99">
        <v>0</v>
      </c>
      <c r="CT1508" s="99">
        <v>0</v>
      </c>
      <c r="CU1508" s="98">
        <v>6268.7040863769998</v>
      </c>
      <c r="CV1508" s="98">
        <v>29068.264950788001</v>
      </c>
      <c r="CW1508" s="98">
        <v>3990208.658605577</v>
      </c>
      <c r="CX1508" s="98">
        <v>37598706.076339722</v>
      </c>
    </row>
    <row r="1509" spans="1:102" x14ac:dyDescent="0.2">
      <c r="A1509" s="98" t="s">
        <v>75</v>
      </c>
      <c r="B1509" s="100">
        <v>41974</v>
      </c>
      <c r="C1509" s="99">
        <v>58590.379268646197</v>
      </c>
      <c r="D1509" s="99">
        <v>0</v>
      </c>
      <c r="E1509" s="99">
        <v>6214.0310791730899</v>
      </c>
      <c r="F1509" s="99">
        <v>5424.0885790586499</v>
      </c>
      <c r="G1509" s="99">
        <v>1566.24089175463</v>
      </c>
      <c r="H1509" s="99">
        <v>0</v>
      </c>
      <c r="I1509" s="99">
        <v>0</v>
      </c>
      <c r="J1509" s="99">
        <v>27498.009524345402</v>
      </c>
      <c r="K1509" s="99">
        <v>0</v>
      </c>
      <c r="L1509" s="99">
        <v>548.97545767575502</v>
      </c>
      <c r="M1509" s="99">
        <v>26606.179270505902</v>
      </c>
      <c r="N1509" s="99">
        <v>5024.3933567404702</v>
      </c>
      <c r="O1509" s="99">
        <v>0</v>
      </c>
      <c r="P1509" s="99">
        <v>29413.1068849564</v>
      </c>
      <c r="Q1509" s="99">
        <v>3254.09197065234</v>
      </c>
      <c r="R1509" s="99">
        <v>0</v>
      </c>
      <c r="S1509" s="99">
        <v>1553.9999823421199</v>
      </c>
      <c r="T1509" s="99">
        <v>0</v>
      </c>
      <c r="U1509" s="99">
        <v>27495.317247867599</v>
      </c>
      <c r="V1509" s="99">
        <v>3455310.6323547401</v>
      </c>
      <c r="W1509" s="99">
        <v>0</v>
      </c>
      <c r="X1509" s="99">
        <v>320296.71455383301</v>
      </c>
      <c r="Y1509" s="99">
        <v>258125.08115768401</v>
      </c>
      <c r="Z1509" s="99">
        <v>185479.74967384301</v>
      </c>
      <c r="AA1509" s="99">
        <v>0</v>
      </c>
      <c r="AB1509" s="99">
        <v>0</v>
      </c>
      <c r="AC1509" s="99">
        <v>7786091.5557251005</v>
      </c>
      <c r="AD1509" s="99">
        <v>0</v>
      </c>
      <c r="AE1509" s="99">
        <v>34326.684885025003</v>
      </c>
      <c r="AF1509" s="99">
        <v>1401771.54371643</v>
      </c>
      <c r="AG1509" s="99">
        <v>593932.79536438</v>
      </c>
      <c r="AH1509" s="99">
        <v>0</v>
      </c>
      <c r="AI1509" s="99">
        <v>1247665.02880859</v>
      </c>
      <c r="AJ1509" s="99">
        <v>501549.52833938599</v>
      </c>
      <c r="AK1509" s="99">
        <v>0</v>
      </c>
      <c r="AL1509" s="99">
        <v>183396.89564895601</v>
      </c>
      <c r="AM1509" s="99">
        <v>0</v>
      </c>
      <c r="AN1509" s="99">
        <v>7788075.15551758</v>
      </c>
      <c r="AO1509" s="99">
        <v>33251566.847412098</v>
      </c>
      <c r="AP1509" s="99">
        <v>0</v>
      </c>
      <c r="AQ1509" s="99">
        <v>2657698.30682373</v>
      </c>
      <c r="AR1509" s="99">
        <v>2128937.87530518</v>
      </c>
      <c r="AS1509" s="99">
        <v>1554982.88995361</v>
      </c>
      <c r="AT1509" s="99">
        <v>0</v>
      </c>
      <c r="AU1509" s="99">
        <v>0</v>
      </c>
      <c r="AV1509" s="99">
        <v>29011229.181396499</v>
      </c>
      <c r="AW1509" s="99">
        <v>0</v>
      </c>
      <c r="AX1509" s="99">
        <v>256170.12054252601</v>
      </c>
      <c r="AY1509" s="99">
        <v>13918067.0124512</v>
      </c>
      <c r="AZ1509" s="99">
        <v>5153716.2959594699</v>
      </c>
      <c r="BA1509" s="99">
        <v>0</v>
      </c>
      <c r="BB1509" s="99">
        <v>12291918.2330322</v>
      </c>
      <c r="BC1509" s="99">
        <v>4326219.4216308603</v>
      </c>
      <c r="BD1509" s="99">
        <v>0</v>
      </c>
      <c r="BE1509" s="99">
        <v>1535824.90240479</v>
      </c>
      <c r="BF1509" s="99">
        <v>0</v>
      </c>
      <c r="BG1509" s="99">
        <v>29011261.058837902</v>
      </c>
      <c r="BH1509" s="99">
        <v>8103426.6477661096</v>
      </c>
      <c r="BI1509" s="99">
        <v>0</v>
      </c>
      <c r="BJ1509" s="99">
        <v>1339517.8298034701</v>
      </c>
      <c r="BK1509" s="99">
        <v>845992.718360901</v>
      </c>
      <c r="BL1509" s="99">
        <v>0</v>
      </c>
      <c r="BM1509" s="99">
        <v>0</v>
      </c>
      <c r="BN1509" s="99">
        <v>0</v>
      </c>
      <c r="BO1509" s="99">
        <v>0</v>
      </c>
      <c r="BP1509" s="99">
        <v>0</v>
      </c>
      <c r="BQ1509" s="99">
        <v>0</v>
      </c>
      <c r="BR1509" s="99">
        <v>4474410.8298950205</v>
      </c>
      <c r="BS1509" s="99">
        <v>2082804.7134094201</v>
      </c>
      <c r="BT1509" s="99">
        <v>0</v>
      </c>
      <c r="BU1509" s="99">
        <v>874124.52999115002</v>
      </c>
      <c r="BV1509" s="99">
        <v>2024148.4956817599</v>
      </c>
      <c r="BW1509" s="99">
        <v>0</v>
      </c>
      <c r="BX1509" s="99">
        <v>121915.71988201101</v>
      </c>
      <c r="BY1509" s="99">
        <v>0</v>
      </c>
      <c r="BZ1509" s="99">
        <v>0</v>
      </c>
      <c r="CA1509" s="99">
        <v>64863.934797287002</v>
      </c>
      <c r="CB1509" s="99">
        <v>3774896.8105773898</v>
      </c>
      <c r="CC1509" s="99">
        <v>35896146.264160201</v>
      </c>
      <c r="CD1509" s="99">
        <v>9436646.6208496094</v>
      </c>
      <c r="CE1509" s="99">
        <v>1567.01981848478</v>
      </c>
      <c r="CF1509" s="99">
        <v>185670.28058815</v>
      </c>
      <c r="CG1509" s="99">
        <v>1555054.51156616</v>
      </c>
      <c r="CH1509" s="99">
        <v>0</v>
      </c>
      <c r="CI1509" s="99">
        <v>66405.469066619902</v>
      </c>
      <c r="CJ1509" s="99">
        <v>3959707.0116577102</v>
      </c>
      <c r="CK1509" s="99">
        <v>37458775.071777299</v>
      </c>
      <c r="CL1509" s="99">
        <v>9561949.8740234394</v>
      </c>
      <c r="CM1509" s="166">
        <v>93718.880029678301</v>
      </c>
      <c r="CN1509" s="166">
        <v>11747874.450805699</v>
      </c>
      <c r="CO1509" s="166">
        <v>66411549.600097701</v>
      </c>
      <c r="CP1509" s="99">
        <v>9561949.8740234394</v>
      </c>
      <c r="CQ1509" s="99">
        <v>0</v>
      </c>
      <c r="CR1509" s="99">
        <v>0</v>
      </c>
      <c r="CS1509" s="99">
        <v>0</v>
      </c>
      <c r="CT1509" s="99">
        <v>0</v>
      </c>
      <c r="CU1509" s="98">
        <v>6213.5564790170001</v>
      </c>
      <c r="CV1509" s="98">
        <v>28882.045472517999</v>
      </c>
      <c r="CW1509" s="98">
        <v>3960567.0911655398</v>
      </c>
      <c r="CX1509" s="98">
        <v>37451200.775726363</v>
      </c>
    </row>
    <row r="1510" spans="1:102" x14ac:dyDescent="0.2">
      <c r="A1510" s="98" t="s">
        <v>75</v>
      </c>
      <c r="B1510" s="100">
        <v>42064</v>
      </c>
      <c r="C1510" s="99">
        <v>58322.162246704102</v>
      </c>
      <c r="D1510" s="99">
        <v>0</v>
      </c>
      <c r="E1510" s="99">
        <v>6129.1993418335896</v>
      </c>
      <c r="F1510" s="99">
        <v>5302.1603768467903</v>
      </c>
      <c r="G1510" s="99">
        <v>1558.61518269777</v>
      </c>
      <c r="H1510" s="99">
        <v>0</v>
      </c>
      <c r="I1510" s="99">
        <v>0</v>
      </c>
      <c r="J1510" s="99">
        <v>27545.610377073299</v>
      </c>
      <c r="K1510" s="99">
        <v>0</v>
      </c>
      <c r="L1510" s="99">
        <v>141.51000837422899</v>
      </c>
      <c r="M1510" s="99">
        <v>26607.4960160255</v>
      </c>
      <c r="N1510" s="99">
        <v>5014.5723768472699</v>
      </c>
      <c r="O1510" s="99">
        <v>0</v>
      </c>
      <c r="P1510" s="99">
        <v>29309.394601583499</v>
      </c>
      <c r="Q1510" s="99">
        <v>3245.4624669253799</v>
      </c>
      <c r="R1510" s="99">
        <v>0</v>
      </c>
      <c r="S1510" s="99">
        <v>1544.8103059232201</v>
      </c>
      <c r="T1510" s="99">
        <v>0</v>
      </c>
      <c r="U1510" s="99">
        <v>27541.323955059099</v>
      </c>
      <c r="V1510" s="99">
        <v>3420714.6781921401</v>
      </c>
      <c r="W1510" s="99">
        <v>0</v>
      </c>
      <c r="X1510" s="99">
        <v>314793.03289032</v>
      </c>
      <c r="Y1510" s="99">
        <v>256290.43711853001</v>
      </c>
      <c r="Z1510" s="99">
        <v>181403.89936637899</v>
      </c>
      <c r="AA1510" s="99">
        <v>0</v>
      </c>
      <c r="AB1510" s="99">
        <v>0</v>
      </c>
      <c r="AC1510" s="99">
        <v>7807626.3477783203</v>
      </c>
      <c r="AD1510" s="99">
        <v>0</v>
      </c>
      <c r="AE1510" s="99">
        <v>21465.407983303099</v>
      </c>
      <c r="AF1510" s="99">
        <v>1399309.5019989</v>
      </c>
      <c r="AG1510" s="99">
        <v>588834.22500610398</v>
      </c>
      <c r="AH1510" s="99">
        <v>0</v>
      </c>
      <c r="AI1510" s="99">
        <v>1211141.2164154099</v>
      </c>
      <c r="AJ1510" s="99">
        <v>504458.64793396002</v>
      </c>
      <c r="AK1510" s="99">
        <v>0</v>
      </c>
      <c r="AL1510" s="99">
        <v>178988.04904365499</v>
      </c>
      <c r="AM1510" s="99">
        <v>0</v>
      </c>
      <c r="AN1510" s="99">
        <v>7787235.2123413105</v>
      </c>
      <c r="AO1510" s="99">
        <v>32995510.386718798</v>
      </c>
      <c r="AP1510" s="99">
        <v>0</v>
      </c>
      <c r="AQ1510" s="99">
        <v>2600480.45849609</v>
      </c>
      <c r="AR1510" s="99">
        <v>2112480.7066345201</v>
      </c>
      <c r="AS1510" s="99">
        <v>1534152.80586243</v>
      </c>
      <c r="AT1510" s="99">
        <v>0</v>
      </c>
      <c r="AU1510" s="99">
        <v>0</v>
      </c>
      <c r="AV1510" s="99">
        <v>29129934.626220699</v>
      </c>
      <c r="AW1510" s="99">
        <v>0</v>
      </c>
      <c r="AX1510" s="99">
        <v>168274.634935379</v>
      </c>
      <c r="AY1510" s="99">
        <v>13981679.5704346</v>
      </c>
      <c r="AZ1510" s="99">
        <v>5115817.2512817401</v>
      </c>
      <c r="BA1510" s="99">
        <v>0</v>
      </c>
      <c r="BB1510" s="99">
        <v>11870328.478393599</v>
      </c>
      <c r="BC1510" s="99">
        <v>4362804.30322266</v>
      </c>
      <c r="BD1510" s="99">
        <v>0</v>
      </c>
      <c r="BE1510" s="99">
        <v>1512321.82223511</v>
      </c>
      <c r="BF1510" s="99">
        <v>0</v>
      </c>
      <c r="BG1510" s="99">
        <v>29079894.627197299</v>
      </c>
      <c r="BH1510" s="99">
        <v>8046623.8715820303</v>
      </c>
      <c r="BI1510" s="99">
        <v>0</v>
      </c>
      <c r="BJ1510" s="99">
        <v>1362177.4666442899</v>
      </c>
      <c r="BK1510" s="99">
        <v>851073.19078064</v>
      </c>
      <c r="BL1510" s="99">
        <v>0</v>
      </c>
      <c r="BM1510" s="99">
        <v>0</v>
      </c>
      <c r="BN1510" s="99">
        <v>0</v>
      </c>
      <c r="BO1510" s="99">
        <v>0</v>
      </c>
      <c r="BP1510" s="99">
        <v>0</v>
      </c>
      <c r="BQ1510" s="99">
        <v>0</v>
      </c>
      <c r="BR1510" s="99">
        <v>4468203.3314819299</v>
      </c>
      <c r="BS1510" s="99">
        <v>2080814.35516357</v>
      </c>
      <c r="BT1510" s="99">
        <v>0</v>
      </c>
      <c r="BU1510" s="99">
        <v>861079.94999694801</v>
      </c>
      <c r="BV1510" s="99">
        <v>2054239.366745</v>
      </c>
      <c r="BW1510" s="99">
        <v>0</v>
      </c>
      <c r="BX1510" s="99">
        <v>134859.38979721101</v>
      </c>
      <c r="BY1510" s="99">
        <v>0</v>
      </c>
      <c r="BZ1510" s="99">
        <v>0</v>
      </c>
      <c r="CA1510" s="99">
        <v>64403.819508552602</v>
      </c>
      <c r="CB1510" s="99">
        <v>3738373.8847351102</v>
      </c>
      <c r="CC1510" s="99">
        <v>35662479.575683601</v>
      </c>
      <c r="CD1510" s="99">
        <v>9426433.9462890606</v>
      </c>
      <c r="CE1510" s="99">
        <v>1557.9873910546301</v>
      </c>
      <c r="CF1510" s="99">
        <v>181118.10211563099</v>
      </c>
      <c r="CG1510" s="99">
        <v>1531668.96365356</v>
      </c>
      <c r="CH1510" s="99">
        <v>0</v>
      </c>
      <c r="CI1510" s="99">
        <v>65965.692460060105</v>
      </c>
      <c r="CJ1510" s="99">
        <v>3923068.1294555701</v>
      </c>
      <c r="CK1510" s="99">
        <v>37194120.9599609</v>
      </c>
      <c r="CL1510" s="99">
        <v>9555676.9720459003</v>
      </c>
      <c r="CM1510" s="166">
        <v>93326.540390968294</v>
      </c>
      <c r="CN1510" s="166">
        <v>11709179.100097699</v>
      </c>
      <c r="CO1510" s="166">
        <v>66384580.771972701</v>
      </c>
      <c r="CP1510" s="99">
        <v>9555676.9720459003</v>
      </c>
      <c r="CQ1510" s="99">
        <v>0</v>
      </c>
      <c r="CR1510" s="99">
        <v>0</v>
      </c>
      <c r="CS1510" s="99">
        <v>0</v>
      </c>
      <c r="CT1510" s="99">
        <v>0</v>
      </c>
      <c r="CU1510" s="98">
        <v>6125.7525074670002</v>
      </c>
      <c r="CV1510" s="98">
        <v>28928.788389681002</v>
      </c>
      <c r="CW1510" s="98">
        <v>3919491.9868507413</v>
      </c>
      <c r="CX1510" s="98">
        <v>37194148.539337158</v>
      </c>
    </row>
    <row r="1511" spans="1:102" x14ac:dyDescent="0.2">
      <c r="A1511" s="98" t="s">
        <v>75</v>
      </c>
      <c r="B1511" s="100">
        <v>42156</v>
      </c>
      <c r="C1511" s="99">
        <v>58336.597916603103</v>
      </c>
      <c r="D1511" s="99">
        <v>0</v>
      </c>
      <c r="E1511" s="99">
        <v>5967.83708482981</v>
      </c>
      <c r="F1511" s="99">
        <v>5181.3423014283198</v>
      </c>
      <c r="G1511" s="99">
        <v>1543.9294074326799</v>
      </c>
      <c r="H1511" s="99">
        <v>0</v>
      </c>
      <c r="I1511" s="99">
        <v>0</v>
      </c>
      <c r="J1511" s="99">
        <v>27627.072378635399</v>
      </c>
      <c r="K1511" s="99">
        <v>0</v>
      </c>
      <c r="L1511" s="99">
        <v>147.96359929814901</v>
      </c>
      <c r="M1511" s="99">
        <v>26585.040871143301</v>
      </c>
      <c r="N1511" s="99">
        <v>5041.7616891264897</v>
      </c>
      <c r="O1511" s="99">
        <v>0</v>
      </c>
      <c r="P1511" s="99">
        <v>29274.403432130799</v>
      </c>
      <c r="Q1511" s="99">
        <v>3207.46484076977</v>
      </c>
      <c r="R1511" s="99">
        <v>0</v>
      </c>
      <c r="S1511" s="99">
        <v>1530.3452714979601</v>
      </c>
      <c r="T1511" s="99">
        <v>0</v>
      </c>
      <c r="U1511" s="99">
        <v>27630.684900760702</v>
      </c>
      <c r="V1511" s="99">
        <v>3422534.2912902799</v>
      </c>
      <c r="W1511" s="99">
        <v>0</v>
      </c>
      <c r="X1511" s="99">
        <v>303245.639427185</v>
      </c>
      <c r="Y1511" s="99">
        <v>250545.71307563799</v>
      </c>
      <c r="Z1511" s="99">
        <v>179268.301364899</v>
      </c>
      <c r="AA1511" s="99">
        <v>0</v>
      </c>
      <c r="AB1511" s="99">
        <v>0</v>
      </c>
      <c r="AC1511" s="99">
        <v>7818523.9865112295</v>
      </c>
      <c r="AD1511" s="99">
        <v>0</v>
      </c>
      <c r="AE1511" s="99">
        <v>20668.5189640522</v>
      </c>
      <c r="AF1511" s="99">
        <v>1396878.48200989</v>
      </c>
      <c r="AG1511" s="99">
        <v>582438.04745483398</v>
      </c>
      <c r="AH1511" s="99">
        <v>0</v>
      </c>
      <c r="AI1511" s="99">
        <v>1204575.4825591999</v>
      </c>
      <c r="AJ1511" s="99">
        <v>507026.32828521699</v>
      </c>
      <c r="AK1511" s="99">
        <v>0</v>
      </c>
      <c r="AL1511" s="99">
        <v>177185.468164444</v>
      </c>
      <c r="AM1511" s="99">
        <v>0</v>
      </c>
      <c r="AN1511" s="99">
        <v>7832573.9823608398</v>
      </c>
      <c r="AO1511" s="99">
        <v>33140778.626464799</v>
      </c>
      <c r="AP1511" s="99">
        <v>0</v>
      </c>
      <c r="AQ1511" s="99">
        <v>2559947.7265014602</v>
      </c>
      <c r="AR1511" s="99">
        <v>2069201.65264893</v>
      </c>
      <c r="AS1511" s="99">
        <v>1517329.8078765899</v>
      </c>
      <c r="AT1511" s="99">
        <v>0</v>
      </c>
      <c r="AU1511" s="99">
        <v>0</v>
      </c>
      <c r="AV1511" s="99">
        <v>29301504.224121101</v>
      </c>
      <c r="AW1511" s="99">
        <v>0</v>
      </c>
      <c r="AX1511" s="99">
        <v>180308.15474510199</v>
      </c>
      <c r="AY1511" s="99">
        <v>14048259.2305908</v>
      </c>
      <c r="AZ1511" s="99">
        <v>5090624.9780883798</v>
      </c>
      <c r="BA1511" s="99">
        <v>0</v>
      </c>
      <c r="BB1511" s="99">
        <v>11892515.049072299</v>
      </c>
      <c r="BC1511" s="99">
        <v>4376448.4183959998</v>
      </c>
      <c r="BD1511" s="99">
        <v>0</v>
      </c>
      <c r="BE1511" s="99">
        <v>1499903.1681518599</v>
      </c>
      <c r="BF1511" s="99">
        <v>0</v>
      </c>
      <c r="BG1511" s="99">
        <v>29345197.9287109</v>
      </c>
      <c r="BH1511" s="99">
        <v>8123540.5144042997</v>
      </c>
      <c r="BI1511" s="99">
        <v>0</v>
      </c>
      <c r="BJ1511" s="99">
        <v>1360457.0302887</v>
      </c>
      <c r="BK1511" s="99">
        <v>837497.45300293004</v>
      </c>
      <c r="BL1511" s="99">
        <v>0</v>
      </c>
      <c r="BM1511" s="99">
        <v>0</v>
      </c>
      <c r="BN1511" s="99">
        <v>0</v>
      </c>
      <c r="BO1511" s="99">
        <v>0</v>
      </c>
      <c r="BP1511" s="99">
        <v>0</v>
      </c>
      <c r="BQ1511" s="99">
        <v>0</v>
      </c>
      <c r="BR1511" s="99">
        <v>4504787.9666137705</v>
      </c>
      <c r="BS1511" s="99">
        <v>2075758.78610229</v>
      </c>
      <c r="BT1511" s="99">
        <v>0</v>
      </c>
      <c r="BU1511" s="99">
        <v>864312.70999145496</v>
      </c>
      <c r="BV1511" s="99">
        <v>2080585.3392791699</v>
      </c>
      <c r="BW1511" s="99">
        <v>0</v>
      </c>
      <c r="BX1511" s="99">
        <v>136522.23980331401</v>
      </c>
      <c r="BY1511" s="99">
        <v>0</v>
      </c>
      <c r="BZ1511" s="99">
        <v>0</v>
      </c>
      <c r="CA1511" s="99">
        <v>64284.159716129303</v>
      </c>
      <c r="CB1511" s="99">
        <v>3726919.8394470201</v>
      </c>
      <c r="CC1511" s="99">
        <v>35672522.678222701</v>
      </c>
      <c r="CD1511" s="99">
        <v>9476700.9754638709</v>
      </c>
      <c r="CE1511" s="99">
        <v>1544.5594017952701</v>
      </c>
      <c r="CF1511" s="99">
        <v>179174.169298172</v>
      </c>
      <c r="CG1511" s="99">
        <v>1517912.1730804399</v>
      </c>
      <c r="CH1511" s="99">
        <v>0</v>
      </c>
      <c r="CI1511" s="99">
        <v>65847.077710151701</v>
      </c>
      <c r="CJ1511" s="99">
        <v>3901444.0848083501</v>
      </c>
      <c r="CK1511" s="99">
        <v>37196345.304199196</v>
      </c>
      <c r="CL1511" s="99">
        <v>9606020.48754883</v>
      </c>
      <c r="CM1511" s="166">
        <v>93313.4248800278</v>
      </c>
      <c r="CN1511" s="166">
        <v>11729984.775756801</v>
      </c>
      <c r="CO1511" s="166">
        <v>66458803.085449196</v>
      </c>
      <c r="CP1511" s="99">
        <v>9606020.48754883</v>
      </c>
      <c r="CQ1511" s="99">
        <v>0</v>
      </c>
      <c r="CR1511" s="99">
        <v>0</v>
      </c>
      <c r="CS1511" s="99">
        <v>0</v>
      </c>
      <c r="CT1511" s="99">
        <v>0</v>
      </c>
      <c r="CU1511" s="98">
        <v>5971.2268383270002</v>
      </c>
      <c r="CV1511" s="98">
        <v>29007.451136168998</v>
      </c>
      <c r="CW1511" s="98">
        <v>3906094.0087451921</v>
      </c>
      <c r="CX1511" s="98">
        <v>37190434.851303138</v>
      </c>
    </row>
    <row r="1512" spans="1:102" x14ac:dyDescent="0.2">
      <c r="A1512" s="98" t="s">
        <v>75</v>
      </c>
      <c r="B1512" s="100">
        <v>42248</v>
      </c>
      <c r="C1512" s="99">
        <v>58288.8434882164</v>
      </c>
      <c r="D1512" s="99">
        <v>0</v>
      </c>
      <c r="E1512" s="99">
        <v>5867.6842333674404</v>
      </c>
      <c r="F1512" s="99">
        <v>5104.8325811028499</v>
      </c>
      <c r="G1512" s="99">
        <v>1559.17101147771</v>
      </c>
      <c r="H1512" s="99">
        <v>0</v>
      </c>
      <c r="I1512" s="99">
        <v>0</v>
      </c>
      <c r="J1512" s="99">
        <v>27666.685727834702</v>
      </c>
      <c r="K1512" s="99">
        <v>0</v>
      </c>
      <c r="L1512" s="99">
        <v>141.33513114415101</v>
      </c>
      <c r="M1512" s="99">
        <v>26545.853916168198</v>
      </c>
      <c r="N1512" s="99">
        <v>5073.6402528881999</v>
      </c>
      <c r="O1512" s="99">
        <v>0</v>
      </c>
      <c r="P1512" s="99">
        <v>29175.312292337399</v>
      </c>
      <c r="Q1512" s="99">
        <v>3209.64359721541</v>
      </c>
      <c r="R1512" s="99">
        <v>0</v>
      </c>
      <c r="S1512" s="99">
        <v>1550.0335665047201</v>
      </c>
      <c r="T1512" s="99">
        <v>0</v>
      </c>
      <c r="U1512" s="99">
        <v>27668.417030096101</v>
      </c>
      <c r="V1512" s="99">
        <v>3403438.9302673298</v>
      </c>
      <c r="W1512" s="99">
        <v>0</v>
      </c>
      <c r="X1512" s="99">
        <v>295352.15771865798</v>
      </c>
      <c r="Y1512" s="99">
        <v>248551.28930091899</v>
      </c>
      <c r="Z1512" s="99">
        <v>177671.41095352199</v>
      </c>
      <c r="AA1512" s="99">
        <v>0</v>
      </c>
      <c r="AB1512" s="99">
        <v>0</v>
      </c>
      <c r="AC1512" s="99">
        <v>7838456.3947143601</v>
      </c>
      <c r="AD1512" s="99">
        <v>0</v>
      </c>
      <c r="AE1512" s="99">
        <v>17685.573305130001</v>
      </c>
      <c r="AF1512" s="99">
        <v>1392309.0774078399</v>
      </c>
      <c r="AG1512" s="99">
        <v>580392.940757751</v>
      </c>
      <c r="AH1512" s="99">
        <v>0</v>
      </c>
      <c r="AI1512" s="99">
        <v>1198975.6422119101</v>
      </c>
      <c r="AJ1512" s="99">
        <v>511165.09014129598</v>
      </c>
      <c r="AK1512" s="99">
        <v>0</v>
      </c>
      <c r="AL1512" s="99">
        <v>176389.329114914</v>
      </c>
      <c r="AM1512" s="99">
        <v>0</v>
      </c>
      <c r="AN1512" s="99">
        <v>7842653.54931641</v>
      </c>
      <c r="AO1512" s="99">
        <v>33061134.849121101</v>
      </c>
      <c r="AP1512" s="99">
        <v>0</v>
      </c>
      <c r="AQ1512" s="99">
        <v>2502600.0132141099</v>
      </c>
      <c r="AR1512" s="99">
        <v>2065266.6442718499</v>
      </c>
      <c r="AS1512" s="99">
        <v>1504452.1082458501</v>
      </c>
      <c r="AT1512" s="99">
        <v>0</v>
      </c>
      <c r="AU1512" s="99">
        <v>0</v>
      </c>
      <c r="AV1512" s="99">
        <v>29418540.9301758</v>
      </c>
      <c r="AW1512" s="99">
        <v>0</v>
      </c>
      <c r="AX1512" s="99">
        <v>155804.648946762</v>
      </c>
      <c r="AY1512" s="99">
        <v>14038625.34729</v>
      </c>
      <c r="AZ1512" s="99">
        <v>5087217.35656738</v>
      </c>
      <c r="BA1512" s="99">
        <v>0</v>
      </c>
      <c r="BB1512" s="99">
        <v>11892126.675415</v>
      </c>
      <c r="BC1512" s="99">
        <v>4425759.3975830097</v>
      </c>
      <c r="BD1512" s="99">
        <v>0</v>
      </c>
      <c r="BE1512" s="99">
        <v>1495907.7115631099</v>
      </c>
      <c r="BF1512" s="99">
        <v>0</v>
      </c>
      <c r="BG1512" s="99">
        <v>29423098.061035201</v>
      </c>
      <c r="BH1512" s="99">
        <v>8202998.5534057599</v>
      </c>
      <c r="BI1512" s="99">
        <v>0</v>
      </c>
      <c r="BJ1512" s="99">
        <v>1342969.5112914999</v>
      </c>
      <c r="BK1512" s="99">
        <v>836892.78292083705</v>
      </c>
      <c r="BL1512" s="99">
        <v>0</v>
      </c>
      <c r="BM1512" s="99">
        <v>0</v>
      </c>
      <c r="BN1512" s="99">
        <v>0</v>
      </c>
      <c r="BO1512" s="99">
        <v>0</v>
      </c>
      <c r="BP1512" s="99">
        <v>0</v>
      </c>
      <c r="BQ1512" s="99">
        <v>0</v>
      </c>
      <c r="BR1512" s="99">
        <v>4512444.5811157199</v>
      </c>
      <c r="BS1512" s="99">
        <v>2065821.1695556601</v>
      </c>
      <c r="BT1512" s="99">
        <v>0</v>
      </c>
      <c r="BU1512" s="99">
        <v>729763.40999603295</v>
      </c>
      <c r="BV1512" s="99">
        <v>2111412.1999816899</v>
      </c>
      <c r="BW1512" s="99">
        <v>0</v>
      </c>
      <c r="BX1512" s="99">
        <v>114231.41983985899</v>
      </c>
      <c r="BY1512" s="99">
        <v>0</v>
      </c>
      <c r="BZ1512" s="99">
        <v>0</v>
      </c>
      <c r="CA1512" s="99">
        <v>64178.457652568803</v>
      </c>
      <c r="CB1512" s="99">
        <v>3695392.6819763202</v>
      </c>
      <c r="CC1512" s="99">
        <v>35501017.8740234</v>
      </c>
      <c r="CD1512" s="99">
        <v>9543767.4801025409</v>
      </c>
      <c r="CE1512" s="99">
        <v>1559.2392809390999</v>
      </c>
      <c r="CF1512" s="99">
        <v>177814.506612778</v>
      </c>
      <c r="CG1512" s="99">
        <v>1505763.5150146501</v>
      </c>
      <c r="CH1512" s="99">
        <v>0</v>
      </c>
      <c r="CI1512" s="99">
        <v>65728.695350647002</v>
      </c>
      <c r="CJ1512" s="99">
        <v>3878062.0691833501</v>
      </c>
      <c r="CK1512" s="99">
        <v>37008681.276855499</v>
      </c>
      <c r="CL1512" s="99">
        <v>9674211.9862060491</v>
      </c>
      <c r="CM1512" s="166">
        <v>93242.5245037079</v>
      </c>
      <c r="CN1512" s="166">
        <v>11715417.6019287</v>
      </c>
      <c r="CO1512" s="166">
        <v>66522336.854980499</v>
      </c>
      <c r="CP1512" s="99">
        <v>9674211.9862060491</v>
      </c>
      <c r="CQ1512" s="99">
        <v>0</v>
      </c>
      <c r="CR1512" s="99">
        <v>0</v>
      </c>
      <c r="CS1512" s="99">
        <v>0</v>
      </c>
      <c r="CT1512" s="99">
        <v>0</v>
      </c>
      <c r="CU1512" s="98">
        <v>5868.0271065070001</v>
      </c>
      <c r="CV1512" s="98">
        <v>29059.926328245001</v>
      </c>
      <c r="CW1512" s="98">
        <v>3873207.1885890984</v>
      </c>
      <c r="CX1512" s="98">
        <v>37006781.389038049</v>
      </c>
    </row>
    <row r="1513" spans="1:102" x14ac:dyDescent="0.2">
      <c r="A1513" s="98" t="s">
        <v>75</v>
      </c>
      <c r="B1513" s="100">
        <v>42339</v>
      </c>
      <c r="C1513" s="99">
        <v>58258.565353393598</v>
      </c>
      <c r="D1513" s="99">
        <v>0</v>
      </c>
      <c r="E1513" s="99">
        <v>5705.9439581632596</v>
      </c>
      <c r="F1513" s="99">
        <v>4969.0435891151401</v>
      </c>
      <c r="G1513" s="99">
        <v>1594.77039253712</v>
      </c>
      <c r="H1513" s="99">
        <v>0</v>
      </c>
      <c r="I1513" s="99">
        <v>0</v>
      </c>
      <c r="J1513" s="99">
        <v>27700.4704272747</v>
      </c>
      <c r="K1513" s="99">
        <v>0</v>
      </c>
      <c r="L1513" s="99">
        <v>129.99462142773001</v>
      </c>
      <c r="M1513" s="99">
        <v>26621.842256784399</v>
      </c>
      <c r="N1513" s="99">
        <v>5083.7803664803496</v>
      </c>
      <c r="O1513" s="99">
        <v>0</v>
      </c>
      <c r="P1513" s="99">
        <v>28914.8036401272</v>
      </c>
      <c r="Q1513" s="99">
        <v>3240.4327443838101</v>
      </c>
      <c r="R1513" s="99">
        <v>0</v>
      </c>
      <c r="S1513" s="99">
        <v>1580.91850040853</v>
      </c>
      <c r="T1513" s="99">
        <v>0</v>
      </c>
      <c r="U1513" s="99">
        <v>27697.947021961201</v>
      </c>
      <c r="V1513" s="99">
        <v>3403550.2473754901</v>
      </c>
      <c r="W1513" s="99">
        <v>0</v>
      </c>
      <c r="X1513" s="99">
        <v>281192.04384994501</v>
      </c>
      <c r="Y1513" s="99">
        <v>228736.51465416001</v>
      </c>
      <c r="Z1513" s="99">
        <v>180801.21231269799</v>
      </c>
      <c r="AA1513" s="99">
        <v>0</v>
      </c>
      <c r="AB1513" s="99">
        <v>0</v>
      </c>
      <c r="AC1513" s="99">
        <v>7832429.0515747098</v>
      </c>
      <c r="AD1513" s="99">
        <v>0</v>
      </c>
      <c r="AE1513" s="99">
        <v>18657.213613510099</v>
      </c>
      <c r="AF1513" s="99">
        <v>1392701.42468262</v>
      </c>
      <c r="AG1513" s="99">
        <v>571433.71883392299</v>
      </c>
      <c r="AH1513" s="99">
        <v>0</v>
      </c>
      <c r="AI1513" s="99">
        <v>1196563.68028259</v>
      </c>
      <c r="AJ1513" s="99">
        <v>513700.63948059099</v>
      </c>
      <c r="AK1513" s="99">
        <v>0</v>
      </c>
      <c r="AL1513" s="99">
        <v>178594.57806015</v>
      </c>
      <c r="AM1513" s="99">
        <v>0</v>
      </c>
      <c r="AN1513" s="99">
        <v>7837002.5332641602</v>
      </c>
      <c r="AO1513" s="99">
        <v>33315824.840820301</v>
      </c>
      <c r="AP1513" s="99">
        <v>0</v>
      </c>
      <c r="AQ1513" s="99">
        <v>2333933.2558593801</v>
      </c>
      <c r="AR1513" s="99">
        <v>1883733.5802154499</v>
      </c>
      <c r="AS1513" s="99">
        <v>1535279.34324646</v>
      </c>
      <c r="AT1513" s="99">
        <v>0</v>
      </c>
      <c r="AU1513" s="99">
        <v>0</v>
      </c>
      <c r="AV1513" s="99">
        <v>29545224.146728501</v>
      </c>
      <c r="AW1513" s="99">
        <v>0</v>
      </c>
      <c r="AX1513" s="99">
        <v>159201.332849503</v>
      </c>
      <c r="AY1513" s="99">
        <v>14124376.877441401</v>
      </c>
      <c r="AZ1513" s="99">
        <v>5017050.0957031297</v>
      </c>
      <c r="BA1513" s="99">
        <v>0</v>
      </c>
      <c r="BB1513" s="99">
        <v>11989247.405151401</v>
      </c>
      <c r="BC1513" s="99">
        <v>4462295.8517456101</v>
      </c>
      <c r="BD1513" s="99">
        <v>0</v>
      </c>
      <c r="BE1513" s="99">
        <v>1513414.4700927699</v>
      </c>
      <c r="BF1513" s="99">
        <v>0</v>
      </c>
      <c r="BG1513" s="99">
        <v>29546956.183837902</v>
      </c>
      <c r="BH1513" s="99">
        <v>8648238.0574951209</v>
      </c>
      <c r="BI1513" s="99">
        <v>0</v>
      </c>
      <c r="BJ1513" s="99">
        <v>1317335.3024597201</v>
      </c>
      <c r="BK1513" s="99">
        <v>814651.94878387498</v>
      </c>
      <c r="BL1513" s="99">
        <v>0</v>
      </c>
      <c r="BM1513" s="99">
        <v>0</v>
      </c>
      <c r="BN1513" s="99">
        <v>0</v>
      </c>
      <c r="BO1513" s="99">
        <v>0</v>
      </c>
      <c r="BP1513" s="99">
        <v>0</v>
      </c>
      <c r="BQ1513" s="99">
        <v>0</v>
      </c>
      <c r="BR1513" s="99">
        <v>4538189.6150512705</v>
      </c>
      <c r="BS1513" s="99">
        <v>2036936.5439605699</v>
      </c>
      <c r="BT1513" s="99">
        <v>0</v>
      </c>
      <c r="BU1513" s="99">
        <v>1286837.7199859601</v>
      </c>
      <c r="BV1513" s="99">
        <v>2125563.69781494</v>
      </c>
      <c r="BW1513" s="99">
        <v>0</v>
      </c>
      <c r="BX1513" s="99">
        <v>186886.969493866</v>
      </c>
      <c r="BY1513" s="99">
        <v>0</v>
      </c>
      <c r="BZ1513" s="99">
        <v>0</v>
      </c>
      <c r="CA1513" s="99">
        <v>64009.975308895097</v>
      </c>
      <c r="CB1513" s="99">
        <v>3687567.05499268</v>
      </c>
      <c r="CC1513" s="99">
        <v>35684043.145996101</v>
      </c>
      <c r="CD1513" s="99">
        <v>9957375.29541016</v>
      </c>
      <c r="CE1513" s="99">
        <v>1594.5662420690101</v>
      </c>
      <c r="CF1513" s="99">
        <v>181202.27989196801</v>
      </c>
      <c r="CG1513" s="99">
        <v>1537069.9564971901</v>
      </c>
      <c r="CH1513" s="99">
        <v>0</v>
      </c>
      <c r="CI1513" s="99">
        <v>65596.9447603226</v>
      </c>
      <c r="CJ1513" s="99">
        <v>3870509.8191833501</v>
      </c>
      <c r="CK1513" s="99">
        <v>37219516.828125</v>
      </c>
      <c r="CL1513" s="99">
        <v>10148167.224121099</v>
      </c>
      <c r="CM1513" s="166">
        <v>93112.007455825806</v>
      </c>
      <c r="CN1513" s="166">
        <v>11681973.3825684</v>
      </c>
      <c r="CO1513" s="166">
        <v>66696082.135742202</v>
      </c>
      <c r="CP1513" s="99">
        <v>10148167.224121099</v>
      </c>
      <c r="CQ1513" s="99">
        <v>0</v>
      </c>
      <c r="CR1513" s="99">
        <v>0</v>
      </c>
      <c r="CS1513" s="99">
        <v>0</v>
      </c>
      <c r="CT1513" s="99">
        <v>0</v>
      </c>
      <c r="CU1513" s="98">
        <v>5705.4752559689996</v>
      </c>
      <c r="CV1513" s="98">
        <v>29118.719051241002</v>
      </c>
      <c r="CW1513" s="98">
        <v>3868769.3348846482</v>
      </c>
      <c r="CX1513" s="98">
        <v>37221113.102493294</v>
      </c>
    </row>
    <row r="1514" spans="1:102" x14ac:dyDescent="0.2">
      <c r="A1514" s="98" t="s">
        <v>75</v>
      </c>
      <c r="B1514" s="100">
        <v>42430</v>
      </c>
      <c r="C1514" s="99">
        <v>58129.059821605697</v>
      </c>
      <c r="D1514" s="99">
        <v>0</v>
      </c>
      <c r="E1514" s="99">
        <v>5865.3730633258801</v>
      </c>
      <c r="F1514" s="99">
        <v>5203.2514237761497</v>
      </c>
      <c r="G1514" s="99">
        <v>1627.73512731493</v>
      </c>
      <c r="H1514" s="99">
        <v>0</v>
      </c>
      <c r="I1514" s="99">
        <v>0</v>
      </c>
      <c r="J1514" s="99">
        <v>27679.547264814399</v>
      </c>
      <c r="K1514" s="99">
        <v>0</v>
      </c>
      <c r="L1514" s="99">
        <v>120.75692200195</v>
      </c>
      <c r="M1514" s="99">
        <v>26435.862269640002</v>
      </c>
      <c r="N1514" s="99">
        <v>5107.58543121815</v>
      </c>
      <c r="O1514" s="99">
        <v>0</v>
      </c>
      <c r="P1514" s="99">
        <v>29044.019363164902</v>
      </c>
      <c r="Q1514" s="99">
        <v>3165.0545153021799</v>
      </c>
      <c r="R1514" s="99">
        <v>0</v>
      </c>
      <c r="S1514" s="99">
        <v>1612.1363128125699</v>
      </c>
      <c r="T1514" s="99">
        <v>0</v>
      </c>
      <c r="U1514" s="99">
        <v>27677.695401430101</v>
      </c>
      <c r="V1514" s="99">
        <v>3397458.6622619601</v>
      </c>
      <c r="W1514" s="99">
        <v>0</v>
      </c>
      <c r="X1514" s="99">
        <v>284656.002502441</v>
      </c>
      <c r="Y1514" s="99">
        <v>243837.25665664699</v>
      </c>
      <c r="Z1514" s="99">
        <v>185238.991603851</v>
      </c>
      <c r="AA1514" s="99">
        <v>0</v>
      </c>
      <c r="AB1514" s="99">
        <v>0</v>
      </c>
      <c r="AC1514" s="99">
        <v>7876842.9099121103</v>
      </c>
      <c r="AD1514" s="99">
        <v>0</v>
      </c>
      <c r="AE1514" s="99">
        <v>15527.5276844502</v>
      </c>
      <c r="AF1514" s="99">
        <v>1362758.67614746</v>
      </c>
      <c r="AG1514" s="99">
        <v>573833.74575805699</v>
      </c>
      <c r="AH1514" s="99">
        <v>0</v>
      </c>
      <c r="AI1514" s="99">
        <v>1217983.86027527</v>
      </c>
      <c r="AJ1514" s="99">
        <v>512962.30439758301</v>
      </c>
      <c r="AK1514" s="99">
        <v>0</v>
      </c>
      <c r="AL1514" s="99">
        <v>182939.70075988799</v>
      </c>
      <c r="AM1514" s="99">
        <v>0</v>
      </c>
      <c r="AN1514" s="99">
        <v>7883313.9583740197</v>
      </c>
      <c r="AO1514" s="99">
        <v>33516099.438720699</v>
      </c>
      <c r="AP1514" s="99">
        <v>0</v>
      </c>
      <c r="AQ1514" s="99">
        <v>2445397.0632629399</v>
      </c>
      <c r="AR1514" s="99">
        <v>2036050.0052185101</v>
      </c>
      <c r="AS1514" s="99">
        <v>1574849.2771453899</v>
      </c>
      <c r="AT1514" s="99">
        <v>0</v>
      </c>
      <c r="AU1514" s="99">
        <v>0</v>
      </c>
      <c r="AV1514" s="99">
        <v>29791289.828125</v>
      </c>
      <c r="AW1514" s="99">
        <v>0</v>
      </c>
      <c r="AX1514" s="99">
        <v>129778.687685966</v>
      </c>
      <c r="AY1514" s="99">
        <v>13897283.848998999</v>
      </c>
      <c r="AZ1514" s="99">
        <v>5054177.9966430701</v>
      </c>
      <c r="BA1514" s="99">
        <v>0</v>
      </c>
      <c r="BB1514" s="99">
        <v>12402754.0578613</v>
      </c>
      <c r="BC1514" s="99">
        <v>4469929.9816284198</v>
      </c>
      <c r="BD1514" s="99">
        <v>0</v>
      </c>
      <c r="BE1514" s="99">
        <v>1555542.15184021</v>
      </c>
      <c r="BF1514" s="99">
        <v>0</v>
      </c>
      <c r="BG1514" s="99">
        <v>29828116.340820301</v>
      </c>
      <c r="BH1514" s="99">
        <v>9540484.0441894494</v>
      </c>
      <c r="BI1514" s="99">
        <v>0</v>
      </c>
      <c r="BJ1514" s="99">
        <v>1278005.2304229699</v>
      </c>
      <c r="BK1514" s="99">
        <v>854422.63523101795</v>
      </c>
      <c r="BL1514" s="99">
        <v>0</v>
      </c>
      <c r="BM1514" s="99">
        <v>0</v>
      </c>
      <c r="BN1514" s="99">
        <v>0</v>
      </c>
      <c r="BO1514" s="99">
        <v>0</v>
      </c>
      <c r="BP1514" s="99">
        <v>0</v>
      </c>
      <c r="BQ1514" s="99">
        <v>0</v>
      </c>
      <c r="BR1514" s="99">
        <v>4524560.3082885696</v>
      </c>
      <c r="BS1514" s="99">
        <v>2022928.65882874</v>
      </c>
      <c r="BT1514" s="99">
        <v>0</v>
      </c>
      <c r="BU1514" s="99">
        <v>2311775.4299621601</v>
      </c>
      <c r="BV1514" s="99">
        <v>2053763.7905731199</v>
      </c>
      <c r="BW1514" s="99">
        <v>0</v>
      </c>
      <c r="BX1514" s="99">
        <v>323799.62884139997</v>
      </c>
      <c r="BY1514" s="99">
        <v>0</v>
      </c>
      <c r="BZ1514" s="99">
        <v>0</v>
      </c>
      <c r="CA1514" s="99">
        <v>63952.500109672503</v>
      </c>
      <c r="CB1514" s="99">
        <v>3675681.59088135</v>
      </c>
      <c r="CC1514" s="99">
        <v>35822938.106445298</v>
      </c>
      <c r="CD1514" s="99">
        <v>10839429.154296899</v>
      </c>
      <c r="CE1514" s="99">
        <v>1627.7171586751899</v>
      </c>
      <c r="CF1514" s="99">
        <v>186020.60095977801</v>
      </c>
      <c r="CG1514" s="99">
        <v>1582162.55563354</v>
      </c>
      <c r="CH1514" s="99">
        <v>0</v>
      </c>
      <c r="CI1514" s="99">
        <v>65576.970829963699</v>
      </c>
      <c r="CJ1514" s="99">
        <v>3862452.6365051302</v>
      </c>
      <c r="CK1514" s="99">
        <v>37392023.999511696</v>
      </c>
      <c r="CL1514" s="99">
        <v>11155249.756591801</v>
      </c>
      <c r="CM1514" s="166">
        <v>93076.7819480896</v>
      </c>
      <c r="CN1514" s="166">
        <v>11738075.752319301</v>
      </c>
      <c r="CO1514" s="166">
        <v>67158557.419921905</v>
      </c>
      <c r="CP1514" s="99">
        <v>11155249.756591801</v>
      </c>
      <c r="CQ1514" s="99">
        <v>0</v>
      </c>
      <c r="CR1514" s="99">
        <v>0</v>
      </c>
      <c r="CS1514" s="99">
        <v>0</v>
      </c>
      <c r="CT1514" s="99">
        <v>0</v>
      </c>
      <c r="CU1514" s="98">
        <v>5862.7392550149998</v>
      </c>
      <c r="CV1514" s="98">
        <v>29130.341471271</v>
      </c>
      <c r="CW1514" s="98">
        <v>3861702.1918411278</v>
      </c>
      <c r="CX1514" s="98">
        <v>37405100.662078835</v>
      </c>
    </row>
    <row r="1515" spans="1:102" x14ac:dyDescent="0.2">
      <c r="A1515" s="98" t="s">
        <v>75</v>
      </c>
      <c r="B1515" s="100">
        <v>42522</v>
      </c>
      <c r="C1515" s="99">
        <v>58212.924456119501</v>
      </c>
      <c r="D1515" s="99">
        <v>0</v>
      </c>
      <c r="E1515" s="99">
        <v>5717.1037888526898</v>
      </c>
      <c r="F1515" s="99">
        <v>5140.3556432723999</v>
      </c>
      <c r="G1515" s="99">
        <v>1667.7037243396001</v>
      </c>
      <c r="H1515" s="99">
        <v>0</v>
      </c>
      <c r="I1515" s="99">
        <v>0</v>
      </c>
      <c r="J1515" s="99">
        <v>27712.677562475201</v>
      </c>
      <c r="K1515" s="99">
        <v>0</v>
      </c>
      <c r="L1515" s="99">
        <v>128.62784730084201</v>
      </c>
      <c r="M1515" s="99">
        <v>26540.279915809599</v>
      </c>
      <c r="N1515" s="99">
        <v>5117.6307299733198</v>
      </c>
      <c r="O1515" s="99">
        <v>0</v>
      </c>
      <c r="P1515" s="99">
        <v>29067.944583416</v>
      </c>
      <c r="Q1515" s="99">
        <v>3048.1807337701298</v>
      </c>
      <c r="R1515" s="99">
        <v>0</v>
      </c>
      <c r="S1515" s="99">
        <v>1654.70644448698</v>
      </c>
      <c r="T1515" s="99">
        <v>0</v>
      </c>
      <c r="U1515" s="99">
        <v>27715.278007268898</v>
      </c>
      <c r="V1515" s="99">
        <v>3401051.8166809101</v>
      </c>
      <c r="W1515" s="99">
        <v>0</v>
      </c>
      <c r="X1515" s="99">
        <v>274010.88297653198</v>
      </c>
      <c r="Y1515" s="99">
        <v>234185.83624649001</v>
      </c>
      <c r="Z1515" s="99">
        <v>190704.881015778</v>
      </c>
      <c r="AA1515" s="99">
        <v>0</v>
      </c>
      <c r="AB1515" s="99">
        <v>0</v>
      </c>
      <c r="AC1515" s="99">
        <v>7885026.6589965802</v>
      </c>
      <c r="AD1515" s="99">
        <v>0</v>
      </c>
      <c r="AE1515" s="99">
        <v>15114.829653024701</v>
      </c>
      <c r="AF1515" s="99">
        <v>1357419.61976624</v>
      </c>
      <c r="AG1515" s="99">
        <v>574144.66585540795</v>
      </c>
      <c r="AH1515" s="99">
        <v>0</v>
      </c>
      <c r="AI1515" s="99">
        <v>1234687.6416778599</v>
      </c>
      <c r="AJ1515" s="99">
        <v>511670.91970443702</v>
      </c>
      <c r="AK1515" s="99">
        <v>0</v>
      </c>
      <c r="AL1515" s="99">
        <v>187890.276964188</v>
      </c>
      <c r="AM1515" s="99">
        <v>0</v>
      </c>
      <c r="AN1515" s="99">
        <v>7870932.13037109</v>
      </c>
      <c r="AO1515" s="99">
        <v>33833730.979003899</v>
      </c>
      <c r="AP1515" s="99">
        <v>0</v>
      </c>
      <c r="AQ1515" s="99">
        <v>2317496.9999694801</v>
      </c>
      <c r="AR1515" s="99">
        <v>1954988.9468383801</v>
      </c>
      <c r="AS1515" s="99">
        <v>1627013.2861328099</v>
      </c>
      <c r="AT1515" s="99">
        <v>0</v>
      </c>
      <c r="AU1515" s="99">
        <v>0</v>
      </c>
      <c r="AV1515" s="99">
        <v>29869475.224853501</v>
      </c>
      <c r="AW1515" s="99">
        <v>0</v>
      </c>
      <c r="AX1515" s="99">
        <v>117910.838900566</v>
      </c>
      <c r="AY1515" s="99">
        <v>13839081.094848599</v>
      </c>
      <c r="AZ1515" s="99">
        <v>5078564.0939941397</v>
      </c>
      <c r="BA1515" s="99">
        <v>0</v>
      </c>
      <c r="BB1515" s="99">
        <v>12745864.294433599</v>
      </c>
      <c r="BC1515" s="99">
        <v>4514854.6660156297</v>
      </c>
      <c r="BD1515" s="99">
        <v>0</v>
      </c>
      <c r="BE1515" s="99">
        <v>1604594.7497253399</v>
      </c>
      <c r="BF1515" s="99">
        <v>0</v>
      </c>
      <c r="BG1515" s="99">
        <v>29830995.465576202</v>
      </c>
      <c r="BH1515" s="99">
        <v>9681018.4508056603</v>
      </c>
      <c r="BI1515" s="99">
        <v>0</v>
      </c>
      <c r="BJ1515" s="99">
        <v>1209256.1345367399</v>
      </c>
      <c r="BK1515" s="99">
        <v>828385.57604217494</v>
      </c>
      <c r="BL1515" s="99">
        <v>0</v>
      </c>
      <c r="BM1515" s="99">
        <v>0</v>
      </c>
      <c r="BN1515" s="99">
        <v>0</v>
      </c>
      <c r="BO1515" s="99">
        <v>0</v>
      </c>
      <c r="BP1515" s="99">
        <v>0</v>
      </c>
      <c r="BQ1515" s="99">
        <v>0</v>
      </c>
      <c r="BR1515" s="99">
        <v>4530280.6929321298</v>
      </c>
      <c r="BS1515" s="99">
        <v>2030645.0738067599</v>
      </c>
      <c r="BT1515" s="99">
        <v>0</v>
      </c>
      <c r="BU1515" s="99">
        <v>2361787.93994141</v>
      </c>
      <c r="BV1515" s="99">
        <v>2034796.3857879599</v>
      </c>
      <c r="BW1515" s="99">
        <v>0</v>
      </c>
      <c r="BX1515" s="99">
        <v>340191.24876785302</v>
      </c>
      <c r="BY1515" s="99">
        <v>0</v>
      </c>
      <c r="BZ1515" s="99">
        <v>0</v>
      </c>
      <c r="CA1515" s="99">
        <v>63918.934413433097</v>
      </c>
      <c r="CB1515" s="99">
        <v>3676333.9515991202</v>
      </c>
      <c r="CC1515" s="99">
        <v>36132653.845214799</v>
      </c>
      <c r="CD1515" s="99">
        <v>10888237.018554701</v>
      </c>
      <c r="CE1515" s="99">
        <v>1667.27683255076</v>
      </c>
      <c r="CF1515" s="99">
        <v>189449.85449218799</v>
      </c>
      <c r="CG1515" s="99">
        <v>1617878.1032104499</v>
      </c>
      <c r="CH1515" s="99">
        <v>0</v>
      </c>
      <c r="CI1515" s="99">
        <v>65601.2472305298</v>
      </c>
      <c r="CJ1515" s="99">
        <v>3861057.1989746098</v>
      </c>
      <c r="CK1515" s="99">
        <v>37728103.7744141</v>
      </c>
      <c r="CL1515" s="99">
        <v>11216581.689819301</v>
      </c>
      <c r="CM1515" s="166">
        <v>93142.939042091399</v>
      </c>
      <c r="CN1515" s="166">
        <v>11696486.4178467</v>
      </c>
      <c r="CO1515" s="166">
        <v>67469693.168945298</v>
      </c>
      <c r="CP1515" s="99">
        <v>11216581.689819301</v>
      </c>
      <c r="CQ1515" s="99">
        <v>0</v>
      </c>
      <c r="CR1515" s="99">
        <v>0</v>
      </c>
      <c r="CS1515" s="99">
        <v>0</v>
      </c>
      <c r="CT1515" s="99">
        <v>0</v>
      </c>
      <c r="CU1515" s="98">
        <v>5719.4219123749999</v>
      </c>
      <c r="CV1515" s="98">
        <v>29217.197235403</v>
      </c>
      <c r="CW1515" s="98">
        <v>3865783.8060913081</v>
      </c>
      <c r="CX1515" s="98">
        <v>37750531.948425248</v>
      </c>
    </row>
    <row r="1516" spans="1:102" x14ac:dyDescent="0.2">
      <c r="A1516" s="98" t="s">
        <v>75</v>
      </c>
      <c r="B1516" s="100">
        <v>42614</v>
      </c>
      <c r="C1516" s="99">
        <v>58316.3934392929</v>
      </c>
      <c r="D1516" s="99">
        <v>0</v>
      </c>
      <c r="E1516" s="99">
        <v>5646.3979141116097</v>
      </c>
      <c r="F1516" s="99">
        <v>5127.4821252822903</v>
      </c>
      <c r="G1516" s="99">
        <v>1692.25317819417</v>
      </c>
      <c r="H1516" s="99">
        <v>0</v>
      </c>
      <c r="I1516" s="99">
        <v>0</v>
      </c>
      <c r="J1516" s="99">
        <v>27584.6877195835</v>
      </c>
      <c r="K1516" s="99">
        <v>0</v>
      </c>
      <c r="L1516" s="99">
        <v>122.346447399817</v>
      </c>
      <c r="M1516" s="99">
        <v>26596.3513865471</v>
      </c>
      <c r="N1516" s="99">
        <v>5176.6953330635997</v>
      </c>
      <c r="O1516" s="99">
        <v>0</v>
      </c>
      <c r="P1516" s="99">
        <v>29078.0179433823</v>
      </c>
      <c r="Q1516" s="99">
        <v>2996.3413670063001</v>
      </c>
      <c r="R1516" s="99">
        <v>0</v>
      </c>
      <c r="S1516" s="99">
        <v>1679.9909646660101</v>
      </c>
      <c r="T1516" s="99">
        <v>0</v>
      </c>
      <c r="U1516" s="99">
        <v>27586.241875410102</v>
      </c>
      <c r="V1516" s="99">
        <v>3429375.72964478</v>
      </c>
      <c r="W1516" s="99">
        <v>0</v>
      </c>
      <c r="X1516" s="99">
        <v>271495.68364334101</v>
      </c>
      <c r="Y1516" s="99">
        <v>228604.21182060201</v>
      </c>
      <c r="Z1516" s="99">
        <v>194410.41955947899</v>
      </c>
      <c r="AA1516" s="99">
        <v>0</v>
      </c>
      <c r="AB1516" s="99">
        <v>0</v>
      </c>
      <c r="AC1516" s="99">
        <v>7824590.5924072303</v>
      </c>
      <c r="AD1516" s="99">
        <v>0</v>
      </c>
      <c r="AE1516" s="99">
        <v>13502.8938013315</v>
      </c>
      <c r="AF1516" s="99">
        <v>1358141.0485992399</v>
      </c>
      <c r="AG1516" s="99">
        <v>588041.24524688697</v>
      </c>
      <c r="AH1516" s="99">
        <v>0</v>
      </c>
      <c r="AI1516" s="99">
        <v>1229468.95262146</v>
      </c>
      <c r="AJ1516" s="99">
        <v>510419.28096771199</v>
      </c>
      <c r="AK1516" s="99">
        <v>0</v>
      </c>
      <c r="AL1516" s="99">
        <v>191594.16096496599</v>
      </c>
      <c r="AM1516" s="99">
        <v>0</v>
      </c>
      <c r="AN1516" s="99">
        <v>7828372.6411132803</v>
      </c>
      <c r="AO1516" s="99">
        <v>34354066.34375</v>
      </c>
      <c r="AP1516" s="99">
        <v>0</v>
      </c>
      <c r="AQ1516" s="99">
        <v>2324170.5055542002</v>
      </c>
      <c r="AR1516" s="99">
        <v>1943718.44352722</v>
      </c>
      <c r="AS1516" s="99">
        <v>1667504.6878356901</v>
      </c>
      <c r="AT1516" s="99">
        <v>0</v>
      </c>
      <c r="AU1516" s="99">
        <v>0</v>
      </c>
      <c r="AV1516" s="99">
        <v>29837302.9990234</v>
      </c>
      <c r="AW1516" s="99">
        <v>0</v>
      </c>
      <c r="AX1516" s="99">
        <v>118226.763131142</v>
      </c>
      <c r="AY1516" s="99">
        <v>13925354.821167</v>
      </c>
      <c r="AZ1516" s="99">
        <v>5233362.2068481399</v>
      </c>
      <c r="BA1516" s="99">
        <v>0</v>
      </c>
      <c r="BB1516" s="99">
        <v>12913256.3814697</v>
      </c>
      <c r="BC1516" s="99">
        <v>4545016.9938964797</v>
      </c>
      <c r="BD1516" s="99">
        <v>0</v>
      </c>
      <c r="BE1516" s="99">
        <v>1646667.12765503</v>
      </c>
      <c r="BF1516" s="99">
        <v>0</v>
      </c>
      <c r="BG1516" s="99">
        <v>29836448.3195801</v>
      </c>
      <c r="BH1516" s="99">
        <v>9676349.0346679706</v>
      </c>
      <c r="BI1516" s="99">
        <v>0</v>
      </c>
      <c r="BJ1516" s="99">
        <v>1159080.89741516</v>
      </c>
      <c r="BK1516" s="99">
        <v>813546.35256195103</v>
      </c>
      <c r="BL1516" s="99">
        <v>0</v>
      </c>
      <c r="BM1516" s="99">
        <v>0</v>
      </c>
      <c r="BN1516" s="99">
        <v>0</v>
      </c>
      <c r="BO1516" s="99">
        <v>0</v>
      </c>
      <c r="BP1516" s="99">
        <v>0</v>
      </c>
      <c r="BQ1516" s="99">
        <v>0</v>
      </c>
      <c r="BR1516" s="99">
        <v>4532556.53442383</v>
      </c>
      <c r="BS1516" s="99">
        <v>2077078.6806945801</v>
      </c>
      <c r="BT1516" s="99">
        <v>0</v>
      </c>
      <c r="BU1516" s="99">
        <v>1997020.6899719201</v>
      </c>
      <c r="BV1516" s="99">
        <v>2012890.9104919401</v>
      </c>
      <c r="BW1516" s="99">
        <v>0</v>
      </c>
      <c r="BX1516" s="99">
        <v>294711.35897064197</v>
      </c>
      <c r="BY1516" s="99">
        <v>0</v>
      </c>
      <c r="BZ1516" s="99">
        <v>0</v>
      </c>
      <c r="CA1516" s="99">
        <v>63983.291187286399</v>
      </c>
      <c r="CB1516" s="99">
        <v>3700114.7559204102</v>
      </c>
      <c r="CC1516" s="99">
        <v>36733863.052246101</v>
      </c>
      <c r="CD1516" s="99">
        <v>10825352.9931641</v>
      </c>
      <c r="CE1516" s="99">
        <v>1692.7803685367101</v>
      </c>
      <c r="CF1516" s="99">
        <v>194248.102525711</v>
      </c>
      <c r="CG1516" s="99">
        <v>1665336.3894958501</v>
      </c>
      <c r="CH1516" s="99">
        <v>0</v>
      </c>
      <c r="CI1516" s="99">
        <v>65670.947134971604</v>
      </c>
      <c r="CJ1516" s="99">
        <v>3892004.9642944299</v>
      </c>
      <c r="CK1516" s="99">
        <v>38407712.4599609</v>
      </c>
      <c r="CL1516" s="99">
        <v>11152734.252563501</v>
      </c>
      <c r="CM1516" s="166">
        <v>93091.873461723299</v>
      </c>
      <c r="CN1516" s="166">
        <v>11731384.9329834</v>
      </c>
      <c r="CO1516" s="166">
        <v>68191255.862304702</v>
      </c>
      <c r="CP1516" s="99">
        <v>11152734.252563501</v>
      </c>
      <c r="CQ1516" s="99">
        <v>0</v>
      </c>
      <c r="CR1516" s="99">
        <v>0</v>
      </c>
      <c r="CS1516" s="99">
        <v>0</v>
      </c>
      <c r="CT1516" s="99">
        <v>0</v>
      </c>
      <c r="CU1516" s="98">
        <v>5646.7355136309998</v>
      </c>
      <c r="CV1516" s="98">
        <v>29106.658473074</v>
      </c>
      <c r="CW1516" s="98">
        <v>3894362.8584461212</v>
      </c>
      <c r="CX1516" s="98">
        <v>38399199.441741951</v>
      </c>
    </row>
    <row r="1517" spans="1:102" x14ac:dyDescent="0.2">
      <c r="A1517" s="98" t="s">
        <v>75</v>
      </c>
      <c r="B1517" s="100">
        <v>42705</v>
      </c>
      <c r="C1517" s="99">
        <v>58370.566827773997</v>
      </c>
      <c r="D1517" s="99">
        <v>0</v>
      </c>
      <c r="E1517" s="99">
        <v>5556.9493930339804</v>
      </c>
      <c r="F1517" s="99">
        <v>5064.4060750007602</v>
      </c>
      <c r="G1517" s="99">
        <v>1715.4698984623001</v>
      </c>
      <c r="H1517" s="99">
        <v>0</v>
      </c>
      <c r="I1517" s="99">
        <v>0</v>
      </c>
      <c r="J1517" s="99">
        <v>27634.204431772199</v>
      </c>
      <c r="K1517" s="99">
        <v>0</v>
      </c>
      <c r="L1517" s="99">
        <v>112.11613103561101</v>
      </c>
      <c r="M1517" s="99">
        <v>26723.1899635792</v>
      </c>
      <c r="N1517" s="99">
        <v>5140.4105961322803</v>
      </c>
      <c r="O1517" s="99">
        <v>0</v>
      </c>
      <c r="P1517" s="99">
        <v>29056.096602201502</v>
      </c>
      <c r="Q1517" s="99">
        <v>2924.3849473893601</v>
      </c>
      <c r="R1517" s="99">
        <v>0</v>
      </c>
      <c r="S1517" s="99">
        <v>1700.1109675467001</v>
      </c>
      <c r="T1517" s="99">
        <v>0</v>
      </c>
      <c r="U1517" s="99">
        <v>27629.669253587701</v>
      </c>
      <c r="V1517" s="99">
        <v>3431851.76644897</v>
      </c>
      <c r="W1517" s="99">
        <v>0</v>
      </c>
      <c r="X1517" s="99">
        <v>269260.783073425</v>
      </c>
      <c r="Y1517" s="99">
        <v>224437.20145988499</v>
      </c>
      <c r="Z1517" s="99">
        <v>192701.51938438401</v>
      </c>
      <c r="AA1517" s="99">
        <v>0</v>
      </c>
      <c r="AB1517" s="99">
        <v>0</v>
      </c>
      <c r="AC1517" s="99">
        <v>7771027.1305542002</v>
      </c>
      <c r="AD1517" s="99">
        <v>0</v>
      </c>
      <c r="AE1517" s="99">
        <v>13309.941904187201</v>
      </c>
      <c r="AF1517" s="99">
        <v>1360091.90795898</v>
      </c>
      <c r="AG1517" s="99">
        <v>586821.79840850795</v>
      </c>
      <c r="AH1517" s="99">
        <v>0</v>
      </c>
      <c r="AI1517" s="99">
        <v>1223257.91073608</v>
      </c>
      <c r="AJ1517" s="99">
        <v>507546.01607513399</v>
      </c>
      <c r="AK1517" s="99">
        <v>0</v>
      </c>
      <c r="AL1517" s="99">
        <v>189802.11477088899</v>
      </c>
      <c r="AM1517" s="99">
        <v>0</v>
      </c>
      <c r="AN1517" s="99">
        <v>7776097.7265014602</v>
      </c>
      <c r="AO1517" s="99">
        <v>34577459.960449196</v>
      </c>
      <c r="AP1517" s="99">
        <v>0</v>
      </c>
      <c r="AQ1517" s="99">
        <v>2337841.6751403799</v>
      </c>
      <c r="AR1517" s="99">
        <v>1928068.15419006</v>
      </c>
      <c r="AS1517" s="99">
        <v>1663000.47868347</v>
      </c>
      <c r="AT1517" s="99">
        <v>0</v>
      </c>
      <c r="AU1517" s="99">
        <v>0</v>
      </c>
      <c r="AV1517" s="99">
        <v>29787782.425048798</v>
      </c>
      <c r="AW1517" s="99">
        <v>0</v>
      </c>
      <c r="AX1517" s="99">
        <v>128500.838372231</v>
      </c>
      <c r="AY1517" s="99">
        <v>14047986.7502441</v>
      </c>
      <c r="AZ1517" s="99">
        <v>5261827.4769897498</v>
      </c>
      <c r="BA1517" s="99">
        <v>0</v>
      </c>
      <c r="BB1517" s="99">
        <v>12890010.837158199</v>
      </c>
      <c r="BC1517" s="99">
        <v>4546454.7508544903</v>
      </c>
      <c r="BD1517" s="99">
        <v>0</v>
      </c>
      <c r="BE1517" s="99">
        <v>1632857.22605896</v>
      </c>
      <c r="BF1517" s="99">
        <v>0</v>
      </c>
      <c r="BG1517" s="99">
        <v>29787509.0153809</v>
      </c>
      <c r="BH1517" s="99">
        <v>9709667.1573486291</v>
      </c>
      <c r="BI1517" s="99">
        <v>0</v>
      </c>
      <c r="BJ1517" s="99">
        <v>1140950.6464080799</v>
      </c>
      <c r="BK1517" s="99">
        <v>817349.92395782506</v>
      </c>
      <c r="BL1517" s="99">
        <v>0</v>
      </c>
      <c r="BM1517" s="99">
        <v>0</v>
      </c>
      <c r="BN1517" s="99">
        <v>0</v>
      </c>
      <c r="BO1517" s="99">
        <v>0</v>
      </c>
      <c r="BP1517" s="99">
        <v>0</v>
      </c>
      <c r="BQ1517" s="99">
        <v>0</v>
      </c>
      <c r="BR1517" s="99">
        <v>4540622.7308959998</v>
      </c>
      <c r="BS1517" s="99">
        <v>2079134.8122253399</v>
      </c>
      <c r="BT1517" s="99">
        <v>0</v>
      </c>
      <c r="BU1517" s="99">
        <v>2273066.3499450702</v>
      </c>
      <c r="BV1517" s="99">
        <v>1997189.0218658401</v>
      </c>
      <c r="BW1517" s="99">
        <v>0</v>
      </c>
      <c r="BX1517" s="99">
        <v>323579.25883865397</v>
      </c>
      <c r="BY1517" s="99">
        <v>0</v>
      </c>
      <c r="BZ1517" s="99">
        <v>0</v>
      </c>
      <c r="CA1517" s="99">
        <v>63959.186604976698</v>
      </c>
      <c r="CB1517" s="99">
        <v>3700330.42660522</v>
      </c>
      <c r="CC1517" s="99">
        <v>36897690.1708984</v>
      </c>
      <c r="CD1517" s="99">
        <v>10838204.887695299</v>
      </c>
      <c r="CE1517" s="99">
        <v>1714.9746024608601</v>
      </c>
      <c r="CF1517" s="99">
        <v>193405.872262955</v>
      </c>
      <c r="CG1517" s="99">
        <v>1666330.1567993199</v>
      </c>
      <c r="CH1517" s="99">
        <v>0</v>
      </c>
      <c r="CI1517" s="99">
        <v>65669.190840721101</v>
      </c>
      <c r="CJ1517" s="99">
        <v>3888333.5380249</v>
      </c>
      <c r="CK1517" s="99">
        <v>38579047.261718802</v>
      </c>
      <c r="CL1517" s="99">
        <v>11167220.028198199</v>
      </c>
      <c r="CM1517" s="166">
        <v>93123.049962997393</v>
      </c>
      <c r="CN1517" s="166">
        <v>11704936.403320299</v>
      </c>
      <c r="CO1517" s="166">
        <v>68346721.227539107</v>
      </c>
      <c r="CP1517" s="99">
        <v>11167220.028198199</v>
      </c>
      <c r="CQ1517" s="99">
        <v>0</v>
      </c>
      <c r="CR1517" s="99">
        <v>0</v>
      </c>
      <c r="CS1517" s="99">
        <v>0</v>
      </c>
      <c r="CT1517" s="99">
        <v>0</v>
      </c>
      <c r="CU1517" s="98">
        <v>5556.5426557640003</v>
      </c>
      <c r="CV1517" s="98">
        <v>29166.546123071999</v>
      </c>
      <c r="CW1517" s="98">
        <v>3893736.2988681751</v>
      </c>
      <c r="CX1517" s="98">
        <v>38564020.327697717</v>
      </c>
    </row>
    <row r="1518" spans="1:102" x14ac:dyDescent="0.2">
      <c r="A1518" s="98" t="s">
        <v>75</v>
      </c>
      <c r="B1518" s="100">
        <v>42795</v>
      </c>
      <c r="C1518" s="99">
        <v>58587.636079788201</v>
      </c>
      <c r="D1518" s="99">
        <v>0</v>
      </c>
      <c r="E1518" s="99">
        <v>5550.1637844443303</v>
      </c>
      <c r="F1518" s="99">
        <v>5053.7364886403102</v>
      </c>
      <c r="G1518" s="99">
        <v>1739.46581825614</v>
      </c>
      <c r="H1518" s="99">
        <v>0</v>
      </c>
      <c r="I1518" s="99">
        <v>0</v>
      </c>
      <c r="J1518" s="99">
        <v>27720.777879953399</v>
      </c>
      <c r="K1518" s="99">
        <v>0</v>
      </c>
      <c r="L1518" s="99">
        <v>115.78819720167699</v>
      </c>
      <c r="M1518" s="99">
        <v>26882.190016269698</v>
      </c>
      <c r="N1518" s="99">
        <v>5152.0947036147099</v>
      </c>
      <c r="O1518" s="99">
        <v>0</v>
      </c>
      <c r="P1518" s="99">
        <v>28968.821439981501</v>
      </c>
      <c r="Q1518" s="99">
        <v>2886.3965297937398</v>
      </c>
      <c r="R1518" s="99">
        <v>0</v>
      </c>
      <c r="S1518" s="99">
        <v>1716.9889152944099</v>
      </c>
      <c r="T1518" s="99">
        <v>0</v>
      </c>
      <c r="U1518" s="99">
        <v>27720.090608358401</v>
      </c>
      <c r="V1518" s="99">
        <v>3448740.3590393099</v>
      </c>
      <c r="W1518" s="99">
        <v>0</v>
      </c>
      <c r="X1518" s="99">
        <v>265559.71452713001</v>
      </c>
      <c r="Y1518" s="99">
        <v>220096.99258613601</v>
      </c>
      <c r="Z1518" s="99">
        <v>197181.43402481099</v>
      </c>
      <c r="AA1518" s="99">
        <v>0</v>
      </c>
      <c r="AB1518" s="99">
        <v>0</v>
      </c>
      <c r="AC1518" s="99">
        <v>7899283.7797241202</v>
      </c>
      <c r="AD1518" s="99">
        <v>0</v>
      </c>
      <c r="AE1518" s="99">
        <v>14712.567985415501</v>
      </c>
      <c r="AF1518" s="99">
        <v>1369727.31646729</v>
      </c>
      <c r="AG1518" s="99">
        <v>589860.53584289597</v>
      </c>
      <c r="AH1518" s="99">
        <v>0</v>
      </c>
      <c r="AI1518" s="99">
        <v>1231213.1702728299</v>
      </c>
      <c r="AJ1518" s="99">
        <v>505696.62456512498</v>
      </c>
      <c r="AK1518" s="99">
        <v>0</v>
      </c>
      <c r="AL1518" s="99">
        <v>193953.08258438099</v>
      </c>
      <c r="AM1518" s="99">
        <v>0</v>
      </c>
      <c r="AN1518" s="99">
        <v>7865663.9870605497</v>
      </c>
      <c r="AO1518" s="99">
        <v>35004759.778320298</v>
      </c>
      <c r="AP1518" s="99">
        <v>0</v>
      </c>
      <c r="AQ1518" s="99">
        <v>2292632.98016357</v>
      </c>
      <c r="AR1518" s="99">
        <v>1872549.54656982</v>
      </c>
      <c r="AS1518" s="99">
        <v>1708895.85939026</v>
      </c>
      <c r="AT1518" s="99">
        <v>0</v>
      </c>
      <c r="AU1518" s="99">
        <v>0</v>
      </c>
      <c r="AV1518" s="99">
        <v>30126403.614990201</v>
      </c>
      <c r="AW1518" s="99">
        <v>0</v>
      </c>
      <c r="AX1518" s="99">
        <v>132158.18754386899</v>
      </c>
      <c r="AY1518" s="99">
        <v>14181510.360595699</v>
      </c>
      <c r="AZ1518" s="99">
        <v>5319879.1563110398</v>
      </c>
      <c r="BA1518" s="99">
        <v>0</v>
      </c>
      <c r="BB1518" s="99">
        <v>12983767.530151401</v>
      </c>
      <c r="BC1518" s="99">
        <v>4563304.3955078097</v>
      </c>
      <c r="BD1518" s="99">
        <v>0</v>
      </c>
      <c r="BE1518" s="99">
        <v>1679917.9480896001</v>
      </c>
      <c r="BF1518" s="99">
        <v>0</v>
      </c>
      <c r="BG1518" s="99">
        <v>30091663.723144501</v>
      </c>
      <c r="BH1518" s="99">
        <v>9884999.3759765606</v>
      </c>
      <c r="BI1518" s="99">
        <v>0</v>
      </c>
      <c r="BJ1518" s="99">
        <v>1116067.19390869</v>
      </c>
      <c r="BK1518" s="99">
        <v>806621.51321411098</v>
      </c>
      <c r="BL1518" s="99">
        <v>0</v>
      </c>
      <c r="BM1518" s="99">
        <v>0</v>
      </c>
      <c r="BN1518" s="99">
        <v>0</v>
      </c>
      <c r="BO1518" s="99">
        <v>0</v>
      </c>
      <c r="BP1518" s="99">
        <v>0</v>
      </c>
      <c r="BQ1518" s="99">
        <v>0</v>
      </c>
      <c r="BR1518" s="99">
        <v>4619943.6441040002</v>
      </c>
      <c r="BS1518" s="99">
        <v>2094509.0082092299</v>
      </c>
      <c r="BT1518" s="99">
        <v>0</v>
      </c>
      <c r="BU1518" s="99">
        <v>2338302.6399230999</v>
      </c>
      <c r="BV1518" s="99">
        <v>1999650.1520843499</v>
      </c>
      <c r="BW1518" s="99">
        <v>0</v>
      </c>
      <c r="BX1518" s="99">
        <v>345230.70878219599</v>
      </c>
      <c r="BY1518" s="99">
        <v>0</v>
      </c>
      <c r="BZ1518" s="99">
        <v>0</v>
      </c>
      <c r="CA1518" s="99">
        <v>64098.768904209101</v>
      </c>
      <c r="CB1518" s="99">
        <v>3713722.0428466802</v>
      </c>
      <c r="CC1518" s="99">
        <v>37293203.859863304</v>
      </c>
      <c r="CD1518" s="99">
        <v>11025680.850708</v>
      </c>
      <c r="CE1518" s="99">
        <v>1740.81358060241</v>
      </c>
      <c r="CF1518" s="99">
        <v>195281.77384758001</v>
      </c>
      <c r="CG1518" s="99">
        <v>1692535.7124328599</v>
      </c>
      <c r="CH1518" s="99">
        <v>0</v>
      </c>
      <c r="CI1518" s="99">
        <v>65838.339085578904</v>
      </c>
      <c r="CJ1518" s="99">
        <v>3904017.21520996</v>
      </c>
      <c r="CK1518" s="99">
        <v>38990774.086425804</v>
      </c>
      <c r="CL1518" s="99">
        <v>11364055.9532471</v>
      </c>
      <c r="CM1518" s="166">
        <v>93378.516160011306</v>
      </c>
      <c r="CN1518" s="166">
        <v>11788098.331054701</v>
      </c>
      <c r="CO1518" s="166">
        <v>69103694.155273393</v>
      </c>
      <c r="CP1518" s="99">
        <v>11364055.9532471</v>
      </c>
      <c r="CQ1518" s="99">
        <v>0</v>
      </c>
      <c r="CR1518" s="99">
        <v>0</v>
      </c>
      <c r="CS1518" s="99">
        <v>0</v>
      </c>
      <c r="CT1518" s="99">
        <v>0</v>
      </c>
      <c r="CU1518" s="98">
        <v>5548.628373693</v>
      </c>
      <c r="CV1518" s="98">
        <v>29274.454595038002</v>
      </c>
      <c r="CW1518" s="98">
        <v>3909003.8166942601</v>
      </c>
      <c r="CX1518" s="98">
        <v>38985739.572296165</v>
      </c>
    </row>
    <row r="1519" spans="1:102" x14ac:dyDescent="0.2">
      <c r="A1519" s="98" t="s">
        <v>75</v>
      </c>
      <c r="B1519" s="100">
        <v>42887</v>
      </c>
      <c r="C1519" s="99">
        <v>58419.078280925802</v>
      </c>
      <c r="D1519" s="99">
        <v>0</v>
      </c>
      <c r="E1519" s="99">
        <v>5401.23587691784</v>
      </c>
      <c r="F1519" s="99">
        <v>4944.7744964957201</v>
      </c>
      <c r="G1519" s="99">
        <v>1743.82960486412</v>
      </c>
      <c r="H1519" s="99">
        <v>0</v>
      </c>
      <c r="I1519" s="99">
        <v>0</v>
      </c>
      <c r="J1519" s="99">
        <v>27694.8145697117</v>
      </c>
      <c r="K1519" s="99">
        <v>0</v>
      </c>
      <c r="L1519" s="99">
        <v>124.837553212419</v>
      </c>
      <c r="M1519" s="99">
        <v>26850.874481201201</v>
      </c>
      <c r="N1519" s="99">
        <v>5104.39900052547</v>
      </c>
      <c r="O1519" s="99">
        <v>0</v>
      </c>
      <c r="P1519" s="99">
        <v>28834.5489120483</v>
      </c>
      <c r="Q1519" s="99">
        <v>2874.1830940544601</v>
      </c>
      <c r="R1519" s="99">
        <v>0</v>
      </c>
      <c r="S1519" s="99">
        <v>1727.46465224028</v>
      </c>
      <c r="T1519" s="99">
        <v>0</v>
      </c>
      <c r="U1519" s="99">
        <v>27700.7150325775</v>
      </c>
      <c r="V1519" s="99">
        <v>3432148.77624512</v>
      </c>
      <c r="W1519" s="99">
        <v>0</v>
      </c>
      <c r="X1519" s="99">
        <v>262544.21441650402</v>
      </c>
      <c r="Y1519" s="99">
        <v>216242.23112297099</v>
      </c>
      <c r="Z1519" s="99">
        <v>193478.83789443999</v>
      </c>
      <c r="AA1519" s="99">
        <v>0</v>
      </c>
      <c r="AB1519" s="99">
        <v>0</v>
      </c>
      <c r="AC1519" s="99">
        <v>7842676.1520996103</v>
      </c>
      <c r="AD1519" s="99">
        <v>0</v>
      </c>
      <c r="AE1519" s="99">
        <v>17292.173461914099</v>
      </c>
      <c r="AF1519" s="99">
        <v>1362149.9134368901</v>
      </c>
      <c r="AG1519" s="99">
        <v>585765.89827728295</v>
      </c>
      <c r="AH1519" s="99">
        <v>0</v>
      </c>
      <c r="AI1519" s="99">
        <v>1202823.7476654099</v>
      </c>
      <c r="AJ1519" s="99">
        <v>507033.644973755</v>
      </c>
      <c r="AK1519" s="99">
        <v>0</v>
      </c>
      <c r="AL1519" s="99">
        <v>189780.76843071001</v>
      </c>
      <c r="AM1519" s="99">
        <v>0</v>
      </c>
      <c r="AN1519" s="99">
        <v>7869047.4372558603</v>
      </c>
      <c r="AO1519" s="99">
        <v>34916413.986328103</v>
      </c>
      <c r="AP1519" s="99">
        <v>0</v>
      </c>
      <c r="AQ1519" s="99">
        <v>2267796.1276550302</v>
      </c>
      <c r="AR1519" s="99">
        <v>1844323.5892181401</v>
      </c>
      <c r="AS1519" s="99">
        <v>1683447.0009765599</v>
      </c>
      <c r="AT1519" s="99">
        <v>0</v>
      </c>
      <c r="AU1519" s="99">
        <v>0</v>
      </c>
      <c r="AV1519" s="99">
        <v>30317477.609375</v>
      </c>
      <c r="AW1519" s="99">
        <v>0</v>
      </c>
      <c r="AX1519" s="99">
        <v>147799.15020752</v>
      </c>
      <c r="AY1519" s="99">
        <v>14195301.0474854</v>
      </c>
      <c r="AZ1519" s="99">
        <v>5297681.0512695303</v>
      </c>
      <c r="BA1519" s="99">
        <v>0</v>
      </c>
      <c r="BB1519" s="99">
        <v>12743049.4016113</v>
      </c>
      <c r="BC1519" s="99">
        <v>4567966.1613769503</v>
      </c>
      <c r="BD1519" s="99">
        <v>0</v>
      </c>
      <c r="BE1519" s="99">
        <v>1651586.9695282001</v>
      </c>
      <c r="BF1519" s="99">
        <v>0</v>
      </c>
      <c r="BG1519" s="99">
        <v>30360578.942871101</v>
      </c>
      <c r="BH1519" s="99">
        <v>9791532.7409668006</v>
      </c>
      <c r="BI1519" s="99">
        <v>0</v>
      </c>
      <c r="BJ1519" s="99">
        <v>1098875.42668152</v>
      </c>
      <c r="BK1519" s="99">
        <v>796848.77365875198</v>
      </c>
      <c r="BL1519" s="99">
        <v>0</v>
      </c>
      <c r="BM1519" s="99">
        <v>0</v>
      </c>
      <c r="BN1519" s="99">
        <v>0</v>
      </c>
      <c r="BO1519" s="99">
        <v>0</v>
      </c>
      <c r="BP1519" s="99">
        <v>0</v>
      </c>
      <c r="BQ1519" s="99">
        <v>0</v>
      </c>
      <c r="BR1519" s="99">
        <v>4625128.5527343797</v>
      </c>
      <c r="BS1519" s="99">
        <v>2077687.8859252899</v>
      </c>
      <c r="BT1519" s="99">
        <v>0</v>
      </c>
      <c r="BU1519" s="99">
        <v>2301484.9299316402</v>
      </c>
      <c r="BV1519" s="99">
        <v>2005479.4995117199</v>
      </c>
      <c r="BW1519" s="99">
        <v>0</v>
      </c>
      <c r="BX1519" s="99">
        <v>345183.96877288801</v>
      </c>
      <c r="BY1519" s="99">
        <v>0</v>
      </c>
      <c r="BZ1519" s="99">
        <v>0</v>
      </c>
      <c r="CA1519" s="99">
        <v>63798.256039619402</v>
      </c>
      <c r="CB1519" s="99">
        <v>3693308.52844238</v>
      </c>
      <c r="CC1519" s="99">
        <v>37185010.739746101</v>
      </c>
      <c r="CD1519" s="99">
        <v>10887205.337524399</v>
      </c>
      <c r="CE1519" s="99">
        <v>1742.9783982932599</v>
      </c>
      <c r="CF1519" s="99">
        <v>194875.254934311</v>
      </c>
      <c r="CG1519" s="99">
        <v>1699337.4534606901</v>
      </c>
      <c r="CH1519" s="99">
        <v>0</v>
      </c>
      <c r="CI1519" s="99">
        <v>65554.657625198393</v>
      </c>
      <c r="CJ1519" s="99">
        <v>3889089.04769897</v>
      </c>
      <c r="CK1519" s="99">
        <v>38883553.889160201</v>
      </c>
      <c r="CL1519" s="99">
        <v>11220566.9020996</v>
      </c>
      <c r="CM1519" s="166">
        <v>93053.894896507307</v>
      </c>
      <c r="CN1519" s="166">
        <v>11770190.28479</v>
      </c>
      <c r="CO1519" s="166">
        <v>69285570.243164107</v>
      </c>
      <c r="CP1519" s="99">
        <v>11220566.9020996</v>
      </c>
      <c r="CQ1519" s="99">
        <v>0</v>
      </c>
      <c r="CR1519" s="99">
        <v>0</v>
      </c>
      <c r="CS1519" s="99">
        <v>0</v>
      </c>
      <c r="CT1519" s="99">
        <v>0</v>
      </c>
      <c r="CU1519" s="98">
        <v>5403.0795216919996</v>
      </c>
      <c r="CV1519" s="98">
        <v>29270.514979897998</v>
      </c>
      <c r="CW1519" s="98">
        <v>3888183.7833766909</v>
      </c>
      <c r="CX1519" s="98">
        <v>38884348.193206795</v>
      </c>
    </row>
    <row r="1520" spans="1:102" x14ac:dyDescent="0.2">
      <c r="A1520" s="98" t="s">
        <v>75</v>
      </c>
      <c r="B1520" s="100">
        <v>42979</v>
      </c>
      <c r="C1520" s="99">
        <v>58400.592609405503</v>
      </c>
      <c r="D1520" s="99">
        <v>0</v>
      </c>
      <c r="E1520" s="99">
        <v>5345.6023877859097</v>
      </c>
      <c r="F1520" s="99">
        <v>4928.2240382432901</v>
      </c>
      <c r="G1520" s="99">
        <v>1745.1410967111599</v>
      </c>
      <c r="H1520" s="99">
        <v>0</v>
      </c>
      <c r="I1520" s="99">
        <v>0</v>
      </c>
      <c r="J1520" s="99">
        <v>27722.0866839886</v>
      </c>
      <c r="K1520" s="99">
        <v>0</v>
      </c>
      <c r="L1520" s="99">
        <v>114.920900048688</v>
      </c>
      <c r="M1520" s="99">
        <v>26879.210195303</v>
      </c>
      <c r="N1520" s="99">
        <v>5026.5543650388699</v>
      </c>
      <c r="O1520" s="99">
        <v>0</v>
      </c>
      <c r="P1520" s="99">
        <v>28934.183726549101</v>
      </c>
      <c r="Q1520" s="99">
        <v>2843.3169340491299</v>
      </c>
      <c r="R1520" s="99">
        <v>0</v>
      </c>
      <c r="S1520" s="99">
        <v>1740.01829774678</v>
      </c>
      <c r="T1520" s="99">
        <v>0</v>
      </c>
      <c r="U1520" s="99">
        <v>27722.6750810146</v>
      </c>
      <c r="V1520" s="99">
        <v>3411591.9850769001</v>
      </c>
      <c r="W1520" s="99">
        <v>0</v>
      </c>
      <c r="X1520" s="99">
        <v>256539.75367546099</v>
      </c>
      <c r="Y1520" s="99">
        <v>211950.89742279099</v>
      </c>
      <c r="Z1520" s="99">
        <v>195657.75848007199</v>
      </c>
      <c r="AA1520" s="99">
        <v>0</v>
      </c>
      <c r="AB1520" s="99">
        <v>0</v>
      </c>
      <c r="AC1520" s="99">
        <v>7869825.6059570303</v>
      </c>
      <c r="AD1520" s="99">
        <v>0</v>
      </c>
      <c r="AE1520" s="99">
        <v>16120.768264055299</v>
      </c>
      <c r="AF1520" s="99">
        <v>1366468.62802124</v>
      </c>
      <c r="AG1520" s="99">
        <v>580464.577651978</v>
      </c>
      <c r="AH1520" s="99">
        <v>0</v>
      </c>
      <c r="AI1520" s="99">
        <v>1199924.8648681601</v>
      </c>
      <c r="AJ1520" s="99">
        <v>498782.10667037999</v>
      </c>
      <c r="AK1520" s="99">
        <v>0</v>
      </c>
      <c r="AL1520" s="99">
        <v>193245.06440353399</v>
      </c>
      <c r="AM1520" s="99">
        <v>0</v>
      </c>
      <c r="AN1520" s="99">
        <v>7873968.71801758</v>
      </c>
      <c r="AO1520" s="99">
        <v>34813262.6318359</v>
      </c>
      <c r="AP1520" s="99">
        <v>0</v>
      </c>
      <c r="AQ1520" s="99">
        <v>2231785.14093018</v>
      </c>
      <c r="AR1520" s="99">
        <v>1824995.29370117</v>
      </c>
      <c r="AS1520" s="99">
        <v>1695479.66914368</v>
      </c>
      <c r="AT1520" s="99">
        <v>0</v>
      </c>
      <c r="AU1520" s="99">
        <v>0</v>
      </c>
      <c r="AV1520" s="99">
        <v>30513573.830322299</v>
      </c>
      <c r="AW1520" s="99">
        <v>0</v>
      </c>
      <c r="AX1520" s="99">
        <v>145766.66094398501</v>
      </c>
      <c r="AY1520" s="99">
        <v>14323449.5753174</v>
      </c>
      <c r="AZ1520" s="99">
        <v>5269675.3464965802</v>
      </c>
      <c r="BA1520" s="99">
        <v>0</v>
      </c>
      <c r="BB1520" s="99">
        <v>12861396.467163101</v>
      </c>
      <c r="BC1520" s="99">
        <v>4543509.8995971698</v>
      </c>
      <c r="BD1520" s="99">
        <v>0</v>
      </c>
      <c r="BE1520" s="99">
        <v>1676086.42835999</v>
      </c>
      <c r="BF1520" s="99">
        <v>0</v>
      </c>
      <c r="BG1520" s="99">
        <v>30505035.628906298</v>
      </c>
      <c r="BH1520" s="99">
        <v>9761320.7980956994</v>
      </c>
      <c r="BI1520" s="99">
        <v>0</v>
      </c>
      <c r="BJ1520" s="99">
        <v>1058300.5105590799</v>
      </c>
      <c r="BK1520" s="99">
        <v>782625.07521057106</v>
      </c>
      <c r="BL1520" s="99">
        <v>0</v>
      </c>
      <c r="BM1520" s="99">
        <v>0</v>
      </c>
      <c r="BN1520" s="99">
        <v>0</v>
      </c>
      <c r="BO1520" s="99">
        <v>0</v>
      </c>
      <c r="BP1520" s="99">
        <v>0</v>
      </c>
      <c r="BQ1520" s="99">
        <v>0</v>
      </c>
      <c r="BR1520" s="99">
        <v>4621830.7459106399</v>
      </c>
      <c r="BS1520" s="99">
        <v>2058915.4813842799</v>
      </c>
      <c r="BT1520" s="99">
        <v>0</v>
      </c>
      <c r="BU1520" s="99">
        <v>1950184.15994263</v>
      </c>
      <c r="BV1520" s="99">
        <v>1975158.7052917499</v>
      </c>
      <c r="BW1520" s="99">
        <v>0</v>
      </c>
      <c r="BX1520" s="99">
        <v>298644.238960266</v>
      </c>
      <c r="BY1520" s="99">
        <v>0</v>
      </c>
      <c r="BZ1520" s="99">
        <v>0</v>
      </c>
      <c r="CA1520" s="99">
        <v>63789.901234626799</v>
      </c>
      <c r="CB1520" s="99">
        <v>3668469.98370361</v>
      </c>
      <c r="CC1520" s="99">
        <v>37065412.1416016</v>
      </c>
      <c r="CD1520" s="99">
        <v>10812624.0106201</v>
      </c>
      <c r="CE1520" s="99">
        <v>1743.95846447349</v>
      </c>
      <c r="CF1520" s="99">
        <v>195303.277484894</v>
      </c>
      <c r="CG1520" s="99">
        <v>1691743.2175445601</v>
      </c>
      <c r="CH1520" s="99">
        <v>0</v>
      </c>
      <c r="CI1520" s="99">
        <v>65512.589851856203</v>
      </c>
      <c r="CJ1520" s="99">
        <v>3863313.1099243201</v>
      </c>
      <c r="CK1520" s="99">
        <v>38781604.0537109</v>
      </c>
      <c r="CL1520" s="99">
        <v>11144774.1210938</v>
      </c>
      <c r="CM1520" s="166">
        <v>93089.372206687898</v>
      </c>
      <c r="CN1520" s="166">
        <v>11762663.9075928</v>
      </c>
      <c r="CO1520" s="166">
        <v>69301238.251953095</v>
      </c>
      <c r="CP1520" s="99">
        <v>11144774.1210938</v>
      </c>
      <c r="CQ1520" s="99">
        <v>0</v>
      </c>
      <c r="CR1520" s="99">
        <v>0</v>
      </c>
      <c r="CS1520" s="99">
        <v>0</v>
      </c>
      <c r="CT1520" s="99">
        <v>0</v>
      </c>
      <c r="CU1520" s="98">
        <v>5345.3851497160003</v>
      </c>
      <c r="CV1520" s="98">
        <v>29290.906226603001</v>
      </c>
      <c r="CW1520" s="98">
        <v>3863773.2611885038</v>
      </c>
      <c r="CX1520" s="98">
        <v>38757155.359146163</v>
      </c>
    </row>
    <row r="1521" spans="1:102" x14ac:dyDescent="0.2">
      <c r="A1521" s="98" t="s">
        <v>75</v>
      </c>
      <c r="B1521" s="100">
        <v>43070</v>
      </c>
      <c r="C1521" s="99">
        <v>58380.516403675101</v>
      </c>
      <c r="D1521" s="99">
        <v>0</v>
      </c>
      <c r="E1521" s="99">
        <v>5351.9567658901196</v>
      </c>
      <c r="F1521" s="99">
        <v>4964.1576412916202</v>
      </c>
      <c r="G1521" s="99">
        <v>1763.7072840929</v>
      </c>
      <c r="H1521" s="99">
        <v>0</v>
      </c>
      <c r="I1521" s="99">
        <v>0</v>
      </c>
      <c r="J1521" s="99">
        <v>27565.051477432298</v>
      </c>
      <c r="K1521" s="99">
        <v>0</v>
      </c>
      <c r="L1521" s="99">
        <v>107.190296896733</v>
      </c>
      <c r="M1521" s="99">
        <v>26904.555960655201</v>
      </c>
      <c r="N1521" s="99">
        <v>5051.6963717937497</v>
      </c>
      <c r="O1521" s="99">
        <v>0</v>
      </c>
      <c r="P1521" s="99">
        <v>28865.2449979782</v>
      </c>
      <c r="Q1521" s="99">
        <v>2824.3603893220402</v>
      </c>
      <c r="R1521" s="99">
        <v>0</v>
      </c>
      <c r="S1521" s="99">
        <v>1750.67854686081</v>
      </c>
      <c r="T1521" s="99">
        <v>0</v>
      </c>
      <c r="U1521" s="99">
        <v>27553.664080381401</v>
      </c>
      <c r="V1521" s="99">
        <v>3363870.3769226102</v>
      </c>
      <c r="W1521" s="99">
        <v>0</v>
      </c>
      <c r="X1521" s="99">
        <v>253488.08975982701</v>
      </c>
      <c r="Y1521" s="99">
        <v>210417.44361496001</v>
      </c>
      <c r="Z1521" s="99">
        <v>200755.08282089201</v>
      </c>
      <c r="AA1521" s="99">
        <v>0</v>
      </c>
      <c r="AB1521" s="99">
        <v>0</v>
      </c>
      <c r="AC1521" s="99">
        <v>7899193.0769653302</v>
      </c>
      <c r="AD1521" s="99">
        <v>0</v>
      </c>
      <c r="AE1521" s="99">
        <v>14373.187219262099</v>
      </c>
      <c r="AF1521" s="99">
        <v>1360615.2929229699</v>
      </c>
      <c r="AG1521" s="99">
        <v>580046.62732696498</v>
      </c>
      <c r="AH1521" s="99">
        <v>0</v>
      </c>
      <c r="AI1521" s="99">
        <v>1150935.2447967499</v>
      </c>
      <c r="AJ1521" s="99">
        <v>502674.95403289801</v>
      </c>
      <c r="AK1521" s="99">
        <v>0</v>
      </c>
      <c r="AL1521" s="99">
        <v>198219.75458145101</v>
      </c>
      <c r="AM1521" s="99">
        <v>0</v>
      </c>
      <c r="AN1521" s="99">
        <v>7900037.9971313505</v>
      </c>
      <c r="AO1521" s="99">
        <v>34218841.220214799</v>
      </c>
      <c r="AP1521" s="99">
        <v>0</v>
      </c>
      <c r="AQ1521" s="99">
        <v>2180022.4403991699</v>
      </c>
      <c r="AR1521" s="99">
        <v>1795876.37345886</v>
      </c>
      <c r="AS1521" s="99">
        <v>1755698.1746368399</v>
      </c>
      <c r="AT1521" s="99">
        <v>0</v>
      </c>
      <c r="AU1521" s="99">
        <v>0</v>
      </c>
      <c r="AV1521" s="99">
        <v>30651830.8435059</v>
      </c>
      <c r="AW1521" s="99">
        <v>0</v>
      </c>
      <c r="AX1521" s="99">
        <v>123846.90715599099</v>
      </c>
      <c r="AY1521" s="99">
        <v>14328187.817871099</v>
      </c>
      <c r="AZ1521" s="99">
        <v>5302544.1531982403</v>
      </c>
      <c r="BA1521" s="99">
        <v>0</v>
      </c>
      <c r="BB1521" s="99">
        <v>11921297.067871099</v>
      </c>
      <c r="BC1521" s="99">
        <v>4594336.9138793899</v>
      </c>
      <c r="BD1521" s="99">
        <v>0</v>
      </c>
      <c r="BE1521" s="99">
        <v>1725617.0430145301</v>
      </c>
      <c r="BF1521" s="99">
        <v>0</v>
      </c>
      <c r="BG1521" s="99">
        <v>30646332.168212902</v>
      </c>
      <c r="BH1521" s="99">
        <v>9753707.4527587909</v>
      </c>
      <c r="BI1521" s="99">
        <v>0</v>
      </c>
      <c r="BJ1521" s="99">
        <v>1032119.9305954</v>
      </c>
      <c r="BK1521" s="99">
        <v>767985.12300109898</v>
      </c>
      <c r="BL1521" s="99">
        <v>0</v>
      </c>
      <c r="BM1521" s="99">
        <v>0</v>
      </c>
      <c r="BN1521" s="99">
        <v>0</v>
      </c>
      <c r="BO1521" s="99">
        <v>0</v>
      </c>
      <c r="BP1521" s="99">
        <v>0</v>
      </c>
      <c r="BQ1521" s="99">
        <v>0</v>
      </c>
      <c r="BR1521" s="99">
        <v>4652852.6719360398</v>
      </c>
      <c r="BS1521" s="99">
        <v>2054028.6822814899</v>
      </c>
      <c r="BT1521" s="99">
        <v>0</v>
      </c>
      <c r="BU1521" s="99">
        <v>2137688.6799621601</v>
      </c>
      <c r="BV1521" s="99">
        <v>1976588.56382751</v>
      </c>
      <c r="BW1521" s="99">
        <v>0</v>
      </c>
      <c r="BX1521" s="99">
        <v>339754.388801575</v>
      </c>
      <c r="BY1521" s="99">
        <v>0</v>
      </c>
      <c r="BZ1521" s="99">
        <v>0</v>
      </c>
      <c r="CA1521" s="99">
        <v>63749.902747154199</v>
      </c>
      <c r="CB1521" s="99">
        <v>3617800.75744629</v>
      </c>
      <c r="CC1521" s="99">
        <v>36408375.662597701</v>
      </c>
      <c r="CD1521" s="99">
        <v>10768241.475097699</v>
      </c>
      <c r="CE1521" s="99">
        <v>1763.40082764626</v>
      </c>
      <c r="CF1521" s="99">
        <v>201467.44823646499</v>
      </c>
      <c r="CG1521" s="99">
        <v>1756925.7198028599</v>
      </c>
      <c r="CH1521" s="99">
        <v>0</v>
      </c>
      <c r="CI1521" s="99">
        <v>65522.0946722031</v>
      </c>
      <c r="CJ1521" s="99">
        <v>3817535.7807922401</v>
      </c>
      <c r="CK1521" s="99">
        <v>38177640.59375</v>
      </c>
      <c r="CL1521" s="99">
        <v>11113450.6408691</v>
      </c>
      <c r="CM1521" s="166">
        <v>92899.714961051897</v>
      </c>
      <c r="CN1521" s="166">
        <v>11747882.403686499</v>
      </c>
      <c r="CO1521" s="166">
        <v>68827260.653320298</v>
      </c>
      <c r="CP1521" s="99">
        <v>11113450.6408691</v>
      </c>
      <c r="CQ1521" s="99">
        <v>0</v>
      </c>
      <c r="CR1521" s="99">
        <v>0</v>
      </c>
      <c r="CS1521" s="99">
        <v>0</v>
      </c>
      <c r="CT1521" s="99">
        <v>0</v>
      </c>
      <c r="CU1521" s="98">
        <v>5350.3172970340001</v>
      </c>
      <c r="CV1521" s="98">
        <v>29136.415723741</v>
      </c>
      <c r="CW1521" s="98">
        <v>3819268.205682755</v>
      </c>
      <c r="CX1521" s="98">
        <v>38165301.382400557</v>
      </c>
    </row>
    <row r="1522" spans="1:102" x14ac:dyDescent="0.2">
      <c r="A1522" s="98" t="s">
        <v>75</v>
      </c>
      <c r="B1522" s="100">
        <v>43160</v>
      </c>
      <c r="C1522" s="99">
        <v>58192.733410835302</v>
      </c>
      <c r="D1522" s="99">
        <v>0</v>
      </c>
      <c r="E1522" s="99">
        <v>5475.5638935565903</v>
      </c>
      <c r="F1522" s="99">
        <v>5081.8398243188904</v>
      </c>
      <c r="G1522" s="99">
        <v>1768.79079425335</v>
      </c>
      <c r="H1522" s="99">
        <v>0</v>
      </c>
      <c r="I1522" s="99">
        <v>0</v>
      </c>
      <c r="J1522" s="99">
        <v>27468.424799442299</v>
      </c>
      <c r="K1522" s="99">
        <v>0</v>
      </c>
      <c r="L1522" s="99">
        <v>87.080966274253996</v>
      </c>
      <c r="M1522" s="99">
        <v>26890.586841583299</v>
      </c>
      <c r="N1522" s="99">
        <v>5017.1072044968596</v>
      </c>
      <c r="O1522" s="99">
        <v>0</v>
      </c>
      <c r="P1522" s="99">
        <v>28681.641333579999</v>
      </c>
      <c r="Q1522" s="99">
        <v>2827.97806823254</v>
      </c>
      <c r="R1522" s="99">
        <v>0</v>
      </c>
      <c r="S1522" s="99">
        <v>1750.50972948968</v>
      </c>
      <c r="T1522" s="99">
        <v>0</v>
      </c>
      <c r="U1522" s="99">
        <v>27471.194284915899</v>
      </c>
      <c r="V1522" s="99">
        <v>3296388.0121765099</v>
      </c>
      <c r="W1522" s="99">
        <v>0</v>
      </c>
      <c r="X1522" s="99">
        <v>250509.70814895601</v>
      </c>
      <c r="Y1522" s="99">
        <v>209932.978212357</v>
      </c>
      <c r="Z1522" s="99">
        <v>199070.90139579799</v>
      </c>
      <c r="AA1522" s="99">
        <v>0</v>
      </c>
      <c r="AB1522" s="99">
        <v>0</v>
      </c>
      <c r="AC1522" s="99">
        <v>7867764.4134521503</v>
      </c>
      <c r="AD1522" s="99">
        <v>0</v>
      </c>
      <c r="AE1522" s="99">
        <v>9279.4226806163806</v>
      </c>
      <c r="AF1522" s="99">
        <v>1342977.7328949</v>
      </c>
      <c r="AG1522" s="99">
        <v>576280.50389099098</v>
      </c>
      <c r="AH1522" s="99">
        <v>0</v>
      </c>
      <c r="AI1522" s="99">
        <v>1107302.4473419201</v>
      </c>
      <c r="AJ1522" s="99">
        <v>504845.23754882801</v>
      </c>
      <c r="AK1522" s="99">
        <v>0</v>
      </c>
      <c r="AL1522" s="99">
        <v>197388.46290588399</v>
      </c>
      <c r="AM1522" s="99">
        <v>0</v>
      </c>
      <c r="AN1522" s="99">
        <v>7863549.65551758</v>
      </c>
      <c r="AO1522" s="99">
        <v>33663015.435546897</v>
      </c>
      <c r="AP1522" s="99">
        <v>0</v>
      </c>
      <c r="AQ1522" s="99">
        <v>2180408.0472717299</v>
      </c>
      <c r="AR1522" s="99">
        <v>1816924.39849854</v>
      </c>
      <c r="AS1522" s="99">
        <v>1740238.3296814</v>
      </c>
      <c r="AT1522" s="99">
        <v>0</v>
      </c>
      <c r="AU1522" s="99">
        <v>0</v>
      </c>
      <c r="AV1522" s="99">
        <v>30678515.285888702</v>
      </c>
      <c r="AW1522" s="99">
        <v>0</v>
      </c>
      <c r="AX1522" s="99">
        <v>70934.063173294096</v>
      </c>
      <c r="AY1522" s="99">
        <v>14260214.881347699</v>
      </c>
      <c r="AZ1522" s="99">
        <v>5310519.9902343797</v>
      </c>
      <c r="BA1522" s="99">
        <v>0</v>
      </c>
      <c r="BB1522" s="99">
        <v>11475380.676635699</v>
      </c>
      <c r="BC1522" s="99">
        <v>4633788.4554443397</v>
      </c>
      <c r="BD1522" s="99">
        <v>0</v>
      </c>
      <c r="BE1522" s="99">
        <v>1727182.96662903</v>
      </c>
      <c r="BF1522" s="99">
        <v>0</v>
      </c>
      <c r="BG1522" s="99">
        <v>30700996.3747559</v>
      </c>
      <c r="BH1522" s="99">
        <v>9652991.2059326209</v>
      </c>
      <c r="BI1522" s="99">
        <v>0</v>
      </c>
      <c r="BJ1522" s="99">
        <v>1044913.92963409</v>
      </c>
      <c r="BK1522" s="99">
        <v>780461.21052551304</v>
      </c>
      <c r="BL1522" s="99">
        <v>0</v>
      </c>
      <c r="BM1522" s="99">
        <v>0</v>
      </c>
      <c r="BN1522" s="99">
        <v>0</v>
      </c>
      <c r="BO1522" s="99">
        <v>0</v>
      </c>
      <c r="BP1522" s="99">
        <v>0</v>
      </c>
      <c r="BQ1522" s="99">
        <v>0</v>
      </c>
      <c r="BR1522" s="99">
        <v>4635637.7733154297</v>
      </c>
      <c r="BS1522" s="99">
        <v>2051197.84965515</v>
      </c>
      <c r="BT1522" s="99">
        <v>0</v>
      </c>
      <c r="BU1522" s="99">
        <v>2102693.60864258</v>
      </c>
      <c r="BV1522" s="99">
        <v>1994358.1941528299</v>
      </c>
      <c r="BW1522" s="99">
        <v>0</v>
      </c>
      <c r="BX1522" s="99">
        <v>353468.32889175398</v>
      </c>
      <c r="BY1522" s="99">
        <v>0</v>
      </c>
      <c r="BZ1522" s="99">
        <v>0</v>
      </c>
      <c r="CA1522" s="99">
        <v>63623.517107009902</v>
      </c>
      <c r="CB1522" s="99">
        <v>3545452.2345275902</v>
      </c>
      <c r="CC1522" s="99">
        <v>35849346.5009766</v>
      </c>
      <c r="CD1522" s="99">
        <v>10725704.196411099</v>
      </c>
      <c r="CE1522" s="99">
        <v>1772.9703278094501</v>
      </c>
      <c r="CF1522" s="99">
        <v>200276.648708344</v>
      </c>
      <c r="CG1522" s="99">
        <v>1753914.0520172101</v>
      </c>
      <c r="CH1522" s="99">
        <v>0</v>
      </c>
      <c r="CI1522" s="99">
        <v>65410.781740665399</v>
      </c>
      <c r="CJ1522" s="99">
        <v>3751093.0932922401</v>
      </c>
      <c r="CK1522" s="99">
        <v>37598118.029296897</v>
      </c>
      <c r="CL1522" s="99">
        <v>11069758.087402301</v>
      </c>
      <c r="CM1522" s="166">
        <v>92703.755238533005</v>
      </c>
      <c r="CN1522" s="166">
        <v>11646192.690918</v>
      </c>
      <c r="CO1522" s="166">
        <v>68476359.916015595</v>
      </c>
      <c r="CP1522" s="99">
        <v>11069758.087402301</v>
      </c>
      <c r="CQ1522" s="99">
        <v>0</v>
      </c>
      <c r="CR1522" s="99">
        <v>0</v>
      </c>
      <c r="CS1522" s="99">
        <v>0</v>
      </c>
      <c r="CT1522" s="99">
        <v>0</v>
      </c>
      <c r="CU1522" s="98">
        <v>5476.2591609049996</v>
      </c>
      <c r="CV1522" s="98">
        <v>29050.851128887</v>
      </c>
      <c r="CW1522" s="98">
        <v>3745728.8832359342</v>
      </c>
      <c r="CX1522" s="98">
        <v>37603260.552993812</v>
      </c>
    </row>
    <row r="1523" spans="1:102" x14ac:dyDescent="0.2">
      <c r="A1523" s="98" t="s">
        <v>75</v>
      </c>
      <c r="B1523" s="100">
        <v>43252</v>
      </c>
      <c r="C1523" s="99">
        <v>58382.717215061202</v>
      </c>
      <c r="D1523" s="99">
        <v>0</v>
      </c>
      <c r="E1523" s="99">
        <v>5619.1650958657301</v>
      </c>
      <c r="F1523" s="99">
        <v>5256.5246684551203</v>
      </c>
      <c r="G1523" s="99">
        <v>1822.3264347910899</v>
      </c>
      <c r="H1523" s="99">
        <v>0</v>
      </c>
      <c r="I1523" s="99">
        <v>0</v>
      </c>
      <c r="J1523" s="99">
        <v>27275.7666473389</v>
      </c>
      <c r="K1523" s="99">
        <v>0</v>
      </c>
      <c r="L1523" s="99">
        <v>102.416042448021</v>
      </c>
      <c r="M1523" s="99">
        <v>27048.236128330202</v>
      </c>
      <c r="N1523" s="99">
        <v>5022.7732259035101</v>
      </c>
      <c r="O1523" s="99">
        <v>0</v>
      </c>
      <c r="P1523" s="99">
        <v>28950.2575061321</v>
      </c>
      <c r="Q1523" s="99">
        <v>2832.0219610333402</v>
      </c>
      <c r="R1523" s="99">
        <v>0</v>
      </c>
      <c r="S1523" s="99">
        <v>1825.7222991138699</v>
      </c>
      <c r="T1523" s="99">
        <v>0</v>
      </c>
      <c r="U1523" s="99">
        <v>27286.697682857499</v>
      </c>
      <c r="V1523" s="99">
        <v>3326069.10754395</v>
      </c>
      <c r="W1523" s="99">
        <v>0</v>
      </c>
      <c r="X1523" s="99">
        <v>249771.451860428</v>
      </c>
      <c r="Y1523" s="99">
        <v>212612.893058777</v>
      </c>
      <c r="Z1523" s="99">
        <v>201750.752529144</v>
      </c>
      <c r="AA1523" s="99">
        <v>0</v>
      </c>
      <c r="AB1523" s="99">
        <v>0</v>
      </c>
      <c r="AC1523" s="99">
        <v>7826459.0836792002</v>
      </c>
      <c r="AD1523" s="99">
        <v>0</v>
      </c>
      <c r="AE1523" s="99">
        <v>11569.523951768901</v>
      </c>
      <c r="AF1523" s="99">
        <v>1350646.7784728999</v>
      </c>
      <c r="AG1523" s="99">
        <v>579604.18160247803</v>
      </c>
      <c r="AH1523" s="99">
        <v>0</v>
      </c>
      <c r="AI1523" s="99">
        <v>1109854.04077148</v>
      </c>
      <c r="AJ1523" s="99">
        <v>507280.65105438197</v>
      </c>
      <c r="AK1523" s="99">
        <v>0</v>
      </c>
      <c r="AL1523" s="99">
        <v>200975.746822357</v>
      </c>
      <c r="AM1523" s="99">
        <v>0</v>
      </c>
      <c r="AN1523" s="99">
        <v>7827416.4313354502</v>
      </c>
      <c r="AO1523" s="99">
        <v>34060948.935546897</v>
      </c>
      <c r="AP1523" s="99">
        <v>0</v>
      </c>
      <c r="AQ1523" s="99">
        <v>2230699.3592224098</v>
      </c>
      <c r="AR1523" s="99">
        <v>1868256.3875579799</v>
      </c>
      <c r="AS1523" s="99">
        <v>1768662.5686645501</v>
      </c>
      <c r="AT1523" s="99">
        <v>0</v>
      </c>
      <c r="AU1523" s="99">
        <v>0</v>
      </c>
      <c r="AV1523" s="99">
        <v>30697103.799072299</v>
      </c>
      <c r="AW1523" s="99">
        <v>0</v>
      </c>
      <c r="AX1523" s="99">
        <v>98146.041522979707</v>
      </c>
      <c r="AY1523" s="99">
        <v>14402172.266723599</v>
      </c>
      <c r="AZ1523" s="99">
        <v>5378032.9575805701</v>
      </c>
      <c r="BA1523" s="99">
        <v>0</v>
      </c>
      <c r="BB1523" s="99">
        <v>11547610.4127197</v>
      </c>
      <c r="BC1523" s="99">
        <v>4654493.6096801804</v>
      </c>
      <c r="BD1523" s="99">
        <v>0</v>
      </c>
      <c r="BE1523" s="99">
        <v>1763202.8736419701</v>
      </c>
      <c r="BF1523" s="99">
        <v>0</v>
      </c>
      <c r="BG1523" s="99">
        <v>30696992.9760742</v>
      </c>
      <c r="BH1523" s="99">
        <v>9757472.4270019494</v>
      </c>
      <c r="BI1523" s="99">
        <v>0</v>
      </c>
      <c r="BJ1523" s="99">
        <v>1026382.50484467</v>
      </c>
      <c r="BK1523" s="99">
        <v>781739.82966613804</v>
      </c>
      <c r="BL1523" s="99">
        <v>0</v>
      </c>
      <c r="BM1523" s="99">
        <v>0</v>
      </c>
      <c r="BN1523" s="99">
        <v>0</v>
      </c>
      <c r="BO1523" s="99">
        <v>0</v>
      </c>
      <c r="BP1523" s="99">
        <v>0</v>
      </c>
      <c r="BQ1523" s="99">
        <v>0</v>
      </c>
      <c r="BR1523" s="99">
        <v>4664308.04443359</v>
      </c>
      <c r="BS1523" s="99">
        <v>2071166.3576507601</v>
      </c>
      <c r="BT1523" s="99">
        <v>0</v>
      </c>
      <c r="BU1523" s="99">
        <v>2119606.6557922401</v>
      </c>
      <c r="BV1523" s="99">
        <v>2000981.3486480699</v>
      </c>
      <c r="BW1523" s="99">
        <v>0</v>
      </c>
      <c r="BX1523" s="99">
        <v>366484.61535644502</v>
      </c>
      <c r="BY1523" s="99">
        <v>0</v>
      </c>
      <c r="BZ1523" s="99">
        <v>0</v>
      </c>
      <c r="CA1523" s="99">
        <v>64010.104407787301</v>
      </c>
      <c r="CB1523" s="99">
        <v>3575638.1365966802</v>
      </c>
      <c r="CC1523" s="99">
        <v>36278677.747558601</v>
      </c>
      <c r="CD1523" s="99">
        <v>10778232.348998999</v>
      </c>
      <c r="CE1523" s="99">
        <v>1820.43999269605</v>
      </c>
      <c r="CF1523" s="99">
        <v>200230.69312095601</v>
      </c>
      <c r="CG1523" s="99">
        <v>1758288.33535767</v>
      </c>
      <c r="CH1523" s="99">
        <v>0</v>
      </c>
      <c r="CI1523" s="99">
        <v>65819.102292060896</v>
      </c>
      <c r="CJ1523" s="99">
        <v>3772984.5436706501</v>
      </c>
      <c r="CK1523" s="99">
        <v>38054732.049316399</v>
      </c>
      <c r="CL1523" s="99">
        <v>11126573.400878901</v>
      </c>
      <c r="CM1523" s="166">
        <v>92840.106357574507</v>
      </c>
      <c r="CN1523" s="166">
        <v>11630302.7937012</v>
      </c>
      <c r="CO1523" s="166">
        <v>68754474.249023393</v>
      </c>
      <c r="CP1523" s="99">
        <v>11126573.400878901</v>
      </c>
      <c r="CQ1523" s="99">
        <v>0</v>
      </c>
      <c r="CR1523" s="99">
        <v>0</v>
      </c>
      <c r="CS1523" s="99">
        <v>0</v>
      </c>
      <c r="CT1523" s="99">
        <v>0</v>
      </c>
      <c r="CU1523" s="98">
        <v>5621.0501479630002</v>
      </c>
      <c r="CV1523" s="98">
        <v>28893.303375149</v>
      </c>
      <c r="CW1523" s="98">
        <v>3775868.8297176361</v>
      </c>
      <c r="CX1523" s="98">
        <v>38036966.082916275</v>
      </c>
    </row>
    <row r="1524" spans="1:102" x14ac:dyDescent="0.2">
      <c r="A1524" s="98" t="s">
        <v>75</v>
      </c>
      <c r="B1524" s="100">
        <v>43344</v>
      </c>
      <c r="C1524" s="99">
        <v>58565.532472610503</v>
      </c>
      <c r="D1524" s="99">
        <v>0</v>
      </c>
      <c r="E1524" s="99">
        <v>5640.6078238487198</v>
      </c>
      <c r="F1524" s="99">
        <v>5327.0367950797099</v>
      </c>
      <c r="G1524" s="99">
        <v>1861.2670105248701</v>
      </c>
      <c r="H1524" s="99">
        <v>0</v>
      </c>
      <c r="I1524" s="99">
        <v>0</v>
      </c>
      <c r="J1524" s="99">
        <v>27252.9404449463</v>
      </c>
      <c r="K1524" s="99">
        <v>0</v>
      </c>
      <c r="L1524" s="99">
        <v>67.279858934692996</v>
      </c>
      <c r="M1524" s="99">
        <v>27160.054970979701</v>
      </c>
      <c r="N1524" s="99">
        <v>5012.3002642393103</v>
      </c>
      <c r="O1524" s="99">
        <v>0</v>
      </c>
      <c r="P1524" s="99">
        <v>29050.932752847701</v>
      </c>
      <c r="Q1524" s="99">
        <v>2790.8975691199298</v>
      </c>
      <c r="R1524" s="99">
        <v>0</v>
      </c>
      <c r="S1524" s="99">
        <v>1900.0338992178399</v>
      </c>
      <c r="T1524" s="99">
        <v>0</v>
      </c>
      <c r="U1524" s="99">
        <v>27252.1073026657</v>
      </c>
      <c r="V1524" s="99">
        <v>3310191.2257080101</v>
      </c>
      <c r="W1524" s="99">
        <v>0</v>
      </c>
      <c r="X1524" s="99">
        <v>245938.25100517299</v>
      </c>
      <c r="Y1524" s="99">
        <v>208356.19510841399</v>
      </c>
      <c r="Z1524" s="99">
        <v>203415.39338302601</v>
      </c>
      <c r="AA1524" s="99">
        <v>0</v>
      </c>
      <c r="AB1524" s="99">
        <v>0</v>
      </c>
      <c r="AC1524" s="99">
        <v>7775164.51135254</v>
      </c>
      <c r="AD1524" s="99">
        <v>0</v>
      </c>
      <c r="AE1524" s="99">
        <v>6797.7668346166602</v>
      </c>
      <c r="AF1524" s="99">
        <v>1345991.48643494</v>
      </c>
      <c r="AG1524" s="99">
        <v>580307.35762023902</v>
      </c>
      <c r="AH1524" s="99">
        <v>0</v>
      </c>
      <c r="AI1524" s="99">
        <v>1102870.2440795901</v>
      </c>
      <c r="AJ1524" s="99">
        <v>514684.90655517601</v>
      </c>
      <c r="AK1524" s="99">
        <v>0</v>
      </c>
      <c r="AL1524" s="99">
        <v>207962.282045364</v>
      </c>
      <c r="AM1524" s="99">
        <v>0</v>
      </c>
      <c r="AN1524" s="99">
        <v>7778457.2166748</v>
      </c>
      <c r="AO1524" s="99">
        <v>34089913.346679702</v>
      </c>
      <c r="AP1524" s="99">
        <v>0</v>
      </c>
      <c r="AQ1524" s="99">
        <v>2183463.5135498</v>
      </c>
      <c r="AR1524" s="99">
        <v>1840244.23443604</v>
      </c>
      <c r="AS1524" s="99">
        <v>1784955.2335357701</v>
      </c>
      <c r="AT1524" s="99">
        <v>0</v>
      </c>
      <c r="AU1524" s="99">
        <v>0</v>
      </c>
      <c r="AV1524" s="99">
        <v>30671478.173828099</v>
      </c>
      <c r="AW1524" s="99">
        <v>0</v>
      </c>
      <c r="AX1524" s="99">
        <v>55241.1968388557</v>
      </c>
      <c r="AY1524" s="99">
        <v>14432563.2232666</v>
      </c>
      <c r="AZ1524" s="99">
        <v>5429678.4935302697</v>
      </c>
      <c r="BA1524" s="99">
        <v>0</v>
      </c>
      <c r="BB1524" s="99">
        <v>11552063.0042725</v>
      </c>
      <c r="BC1524" s="99">
        <v>4791954.59057617</v>
      </c>
      <c r="BD1524" s="99">
        <v>0</v>
      </c>
      <c r="BE1524" s="99">
        <v>1828716.1744384801</v>
      </c>
      <c r="BF1524" s="99">
        <v>0</v>
      </c>
      <c r="BG1524" s="99">
        <v>30651356.372558601</v>
      </c>
      <c r="BH1524" s="99">
        <v>9845652.43041992</v>
      </c>
      <c r="BI1524" s="99">
        <v>0</v>
      </c>
      <c r="BJ1524" s="99">
        <v>977084.28051757801</v>
      </c>
      <c r="BK1524" s="99">
        <v>761956.00816345203</v>
      </c>
      <c r="BL1524" s="99">
        <v>0</v>
      </c>
      <c r="BM1524" s="99">
        <v>0</v>
      </c>
      <c r="BN1524" s="99">
        <v>0</v>
      </c>
      <c r="BO1524" s="99">
        <v>0</v>
      </c>
      <c r="BP1524" s="99">
        <v>0</v>
      </c>
      <c r="BQ1524" s="99">
        <v>0</v>
      </c>
      <c r="BR1524" s="99">
        <v>4714825.6635742197</v>
      </c>
      <c r="BS1524" s="99">
        <v>2070227.8062896701</v>
      </c>
      <c r="BT1524" s="99">
        <v>0</v>
      </c>
      <c r="BU1524" s="99">
        <v>1781935.59957886</v>
      </c>
      <c r="BV1524" s="99">
        <v>2010118.9823303199</v>
      </c>
      <c r="BW1524" s="99">
        <v>0</v>
      </c>
      <c r="BX1524" s="99">
        <v>320412.38306808501</v>
      </c>
      <c r="BY1524" s="99">
        <v>0</v>
      </c>
      <c r="BZ1524" s="99">
        <v>0</v>
      </c>
      <c r="CA1524" s="99">
        <v>64239.116811752298</v>
      </c>
      <c r="CB1524" s="99">
        <v>3558577.4994201702</v>
      </c>
      <c r="CC1524" s="99">
        <v>36307231.325683601</v>
      </c>
      <c r="CD1524" s="99">
        <v>10816891.1728516</v>
      </c>
      <c r="CE1524" s="99">
        <v>1857.8161699622899</v>
      </c>
      <c r="CF1524" s="99">
        <v>202656.31656646699</v>
      </c>
      <c r="CG1524" s="99">
        <v>1777678.96984863</v>
      </c>
      <c r="CH1524" s="99">
        <v>0</v>
      </c>
      <c r="CI1524" s="99">
        <v>66082.567351341204</v>
      </c>
      <c r="CJ1524" s="99">
        <v>3765995.2328491202</v>
      </c>
      <c r="CK1524" s="99">
        <v>38086633.781738304</v>
      </c>
      <c r="CL1524" s="99">
        <v>11163564.354126001</v>
      </c>
      <c r="CM1524" s="166">
        <v>93129.305986404404</v>
      </c>
      <c r="CN1524" s="166">
        <v>11517201.302368199</v>
      </c>
      <c r="CO1524" s="166">
        <v>68813531.229492202</v>
      </c>
      <c r="CP1524" s="99">
        <v>11163564.354126001</v>
      </c>
      <c r="CQ1524" s="99">
        <v>0</v>
      </c>
      <c r="CR1524" s="99">
        <v>0</v>
      </c>
      <c r="CS1524" s="99">
        <v>0</v>
      </c>
      <c r="CT1524" s="99">
        <v>0</v>
      </c>
      <c r="CU1524" s="98">
        <v>5639.5105543150003</v>
      </c>
      <c r="CV1524" s="98">
        <v>28900.081422443</v>
      </c>
      <c r="CW1524" s="98">
        <v>3761233.815986637</v>
      </c>
      <c r="CX1524" s="98">
        <v>38084910.295532234</v>
      </c>
    </row>
    <row r="1525" spans="1:102" x14ac:dyDescent="0.2">
      <c r="A1525" s="98" t="s">
        <v>75</v>
      </c>
      <c r="B1525" s="100">
        <v>43435</v>
      </c>
      <c r="C1525" s="99">
        <v>58124.796731948903</v>
      </c>
      <c r="D1525" s="99">
        <v>0</v>
      </c>
      <c r="E1525" s="99">
        <v>5543.5280701518104</v>
      </c>
      <c r="F1525" s="99">
        <v>5258.4481380581901</v>
      </c>
      <c r="G1525" s="99">
        <v>1836.3536683469999</v>
      </c>
      <c r="H1525" s="99">
        <v>0</v>
      </c>
      <c r="I1525" s="99">
        <v>0</v>
      </c>
      <c r="J1525" s="99">
        <v>26811.078983306899</v>
      </c>
      <c r="K1525" s="99">
        <v>0</v>
      </c>
      <c r="L1525" s="99">
        <v>0</v>
      </c>
      <c r="M1525" s="99">
        <v>27058.240711927399</v>
      </c>
      <c r="N1525" s="99">
        <v>5034.9074130058298</v>
      </c>
      <c r="O1525" s="99">
        <v>0</v>
      </c>
      <c r="P1525" s="99">
        <v>0</v>
      </c>
      <c r="Q1525" s="99">
        <v>2787.35623309016</v>
      </c>
      <c r="R1525" s="99">
        <v>0</v>
      </c>
      <c r="S1525" s="99">
        <v>0</v>
      </c>
      <c r="T1525" s="99">
        <v>0</v>
      </c>
      <c r="U1525" s="99">
        <v>26791.848709821701</v>
      </c>
      <c r="V1525" s="99">
        <v>3338473.3819274898</v>
      </c>
      <c r="W1525" s="99">
        <v>0</v>
      </c>
      <c r="X1525" s="99">
        <v>246151.106357574</v>
      </c>
      <c r="Y1525" s="99">
        <v>211461.40785980201</v>
      </c>
      <c r="Z1525" s="99">
        <v>193069.26339149501</v>
      </c>
      <c r="AA1525" s="99">
        <v>0</v>
      </c>
      <c r="AB1525" s="99">
        <v>0</v>
      </c>
      <c r="AC1525" s="99">
        <v>7709417.04443359</v>
      </c>
      <c r="AD1525" s="99">
        <v>0</v>
      </c>
      <c r="AE1525" s="99">
        <v>0</v>
      </c>
      <c r="AF1525" s="99">
        <v>1350966.73849487</v>
      </c>
      <c r="AG1525" s="99">
        <v>587782.33302307106</v>
      </c>
      <c r="AH1525" s="99">
        <v>0</v>
      </c>
      <c r="AI1525" s="99">
        <v>0</v>
      </c>
      <c r="AJ1525" s="99">
        <v>518605.98260879499</v>
      </c>
      <c r="AK1525" s="99">
        <v>0</v>
      </c>
      <c r="AL1525" s="99">
        <v>0</v>
      </c>
      <c r="AM1525" s="99">
        <v>0</v>
      </c>
      <c r="AN1525" s="99">
        <v>7705151.3760376005</v>
      </c>
      <c r="AO1525" s="99">
        <v>34710838.402832001</v>
      </c>
      <c r="AP1525" s="99">
        <v>0</v>
      </c>
      <c r="AQ1525" s="99">
        <v>2230217.1472473098</v>
      </c>
      <c r="AR1525" s="99">
        <v>1891694.2105865499</v>
      </c>
      <c r="AS1525" s="99">
        <v>1740074.4277191199</v>
      </c>
      <c r="AT1525" s="99">
        <v>0</v>
      </c>
      <c r="AU1525" s="99">
        <v>0</v>
      </c>
      <c r="AV1525" s="99">
        <v>30605415.286621101</v>
      </c>
      <c r="AW1525" s="99">
        <v>0</v>
      </c>
      <c r="AX1525" s="99">
        <v>0</v>
      </c>
      <c r="AY1525" s="99">
        <v>14598991.229003901</v>
      </c>
      <c r="AZ1525" s="99">
        <v>5546452.7068481399</v>
      </c>
      <c r="BA1525" s="99">
        <v>0</v>
      </c>
      <c r="BB1525" s="99">
        <v>0</v>
      </c>
      <c r="BC1525" s="99">
        <v>4869990.6979370099</v>
      </c>
      <c r="BD1525" s="99">
        <v>0</v>
      </c>
      <c r="BE1525" s="99">
        <v>0</v>
      </c>
      <c r="BF1525" s="99">
        <v>0</v>
      </c>
      <c r="BG1525" s="99">
        <v>30591173.686035201</v>
      </c>
      <c r="BH1525" s="99">
        <v>9905281.5301513709</v>
      </c>
      <c r="BI1525" s="99">
        <v>0</v>
      </c>
      <c r="BJ1525" s="99">
        <v>962779.73754119896</v>
      </c>
      <c r="BK1525" s="99">
        <v>771233.29484558105</v>
      </c>
      <c r="BL1525" s="99">
        <v>0</v>
      </c>
      <c r="BM1525" s="99">
        <v>0</v>
      </c>
      <c r="BN1525" s="99">
        <v>0</v>
      </c>
      <c r="BO1525" s="99">
        <v>0</v>
      </c>
      <c r="BP1525" s="99">
        <v>0</v>
      </c>
      <c r="BQ1525" s="99">
        <v>0</v>
      </c>
      <c r="BR1525" s="99">
        <v>4710111.0247802697</v>
      </c>
      <c r="BS1525" s="99">
        <v>2095006.6866455099</v>
      </c>
      <c r="BT1525" s="99">
        <v>0</v>
      </c>
      <c r="BU1525" s="99">
        <v>0</v>
      </c>
      <c r="BV1525" s="99">
        <v>2009347.4515991199</v>
      </c>
      <c r="BW1525" s="99">
        <v>0</v>
      </c>
      <c r="BX1525" s="99">
        <v>0</v>
      </c>
      <c r="BY1525" s="99">
        <v>0</v>
      </c>
      <c r="BZ1525" s="99">
        <v>0</v>
      </c>
      <c r="CA1525" s="99">
        <v>63663.68612957</v>
      </c>
      <c r="CB1525" s="99">
        <v>3583962.3680725102</v>
      </c>
      <c r="CC1525" s="99">
        <v>36916237.652343802</v>
      </c>
      <c r="CD1525" s="99">
        <v>10847133.5616455</v>
      </c>
      <c r="CE1525" s="99">
        <v>1836.74716700614</v>
      </c>
      <c r="CF1525" s="99">
        <v>194053.06568336501</v>
      </c>
      <c r="CG1525" s="99">
        <v>1741554.59596252</v>
      </c>
      <c r="CH1525" s="99">
        <v>0</v>
      </c>
      <c r="CI1525" s="99">
        <v>65514.386786937699</v>
      </c>
      <c r="CJ1525" s="99">
        <v>3778531.0628967299</v>
      </c>
      <c r="CK1525" s="99">
        <v>38658226.953613304</v>
      </c>
      <c r="CL1525" s="99">
        <v>11180357.388549799</v>
      </c>
      <c r="CM1525" s="166">
        <v>92147.157737731904</v>
      </c>
      <c r="CN1525" s="166">
        <v>11499357.7659912</v>
      </c>
      <c r="CO1525" s="166">
        <v>69281251.331054702</v>
      </c>
      <c r="CP1525" s="99">
        <v>11180357.388549799</v>
      </c>
      <c r="CQ1525" s="99">
        <v>0</v>
      </c>
      <c r="CR1525" s="99">
        <v>0</v>
      </c>
      <c r="CS1525" s="99">
        <v>0</v>
      </c>
      <c r="CT1525" s="99">
        <v>0</v>
      </c>
      <c r="CU1525" s="98">
        <v>5540.0050270359998</v>
      </c>
      <c r="CV1525" s="98">
        <v>28424.310312277001</v>
      </c>
      <c r="CW1525" s="98">
        <v>3778015.4337558751</v>
      </c>
      <c r="CX1525" s="98">
        <v>38657792.248306319</v>
      </c>
    </row>
    <row r="1526" spans="1:102" x14ac:dyDescent="0.2">
      <c r="A1526" s="98" t="s">
        <v>75</v>
      </c>
      <c r="B1526" s="100">
        <v>43525</v>
      </c>
      <c r="C1526" s="99">
        <v>58867.121833324403</v>
      </c>
      <c r="D1526" s="99">
        <v>0</v>
      </c>
      <c r="E1526" s="99">
        <v>5304.5107360482198</v>
      </c>
      <c r="F1526" s="99">
        <v>5102.7439459562302</v>
      </c>
      <c r="G1526" s="99">
        <v>1829.4576152116099</v>
      </c>
      <c r="H1526" s="99">
        <v>0</v>
      </c>
      <c r="I1526" s="99">
        <v>0</v>
      </c>
      <c r="J1526" s="99">
        <v>26525.528209447901</v>
      </c>
      <c r="K1526" s="99">
        <v>0</v>
      </c>
      <c r="L1526" s="99">
        <v>0</v>
      </c>
      <c r="M1526" s="99">
        <v>27668.051630020102</v>
      </c>
      <c r="N1526" s="99">
        <v>5013.3179046511696</v>
      </c>
      <c r="O1526" s="99">
        <v>0</v>
      </c>
      <c r="P1526" s="99">
        <v>0</v>
      </c>
      <c r="Q1526" s="99">
        <v>2592.2538031935701</v>
      </c>
      <c r="R1526" s="99">
        <v>0</v>
      </c>
      <c r="S1526" s="99">
        <v>0</v>
      </c>
      <c r="T1526" s="99">
        <v>0</v>
      </c>
      <c r="U1526" s="99">
        <v>26531.803111553199</v>
      </c>
      <c r="V1526" s="99">
        <v>3382053.22229004</v>
      </c>
      <c r="W1526" s="99">
        <v>0</v>
      </c>
      <c r="X1526" s="99">
        <v>243806.69837951701</v>
      </c>
      <c r="Y1526" s="99">
        <v>207960.32306289699</v>
      </c>
      <c r="Z1526" s="99">
        <v>193196.89447021499</v>
      </c>
      <c r="AA1526" s="99">
        <v>0</v>
      </c>
      <c r="AB1526" s="99">
        <v>0</v>
      </c>
      <c r="AC1526" s="99">
        <v>7678600.3631591797</v>
      </c>
      <c r="AD1526" s="99">
        <v>0</v>
      </c>
      <c r="AE1526" s="99">
        <v>0</v>
      </c>
      <c r="AF1526" s="99">
        <v>1382459.9405365</v>
      </c>
      <c r="AG1526" s="99">
        <v>591203.93257904099</v>
      </c>
      <c r="AH1526" s="99">
        <v>0</v>
      </c>
      <c r="AI1526" s="99">
        <v>0</v>
      </c>
      <c r="AJ1526" s="99">
        <v>532631.13398742699</v>
      </c>
      <c r="AK1526" s="99">
        <v>0</v>
      </c>
      <c r="AL1526" s="99">
        <v>0</v>
      </c>
      <c r="AM1526" s="99">
        <v>0</v>
      </c>
      <c r="AN1526" s="99">
        <v>7642167.66833496</v>
      </c>
      <c r="AO1526" s="99">
        <v>35433481.449707001</v>
      </c>
      <c r="AP1526" s="99">
        <v>0</v>
      </c>
      <c r="AQ1526" s="99">
        <v>2211067.0365905799</v>
      </c>
      <c r="AR1526" s="99">
        <v>1888759.3439483601</v>
      </c>
      <c r="AS1526" s="99">
        <v>1732292.02703857</v>
      </c>
      <c r="AT1526" s="99">
        <v>0</v>
      </c>
      <c r="AU1526" s="99">
        <v>0</v>
      </c>
      <c r="AV1526" s="99">
        <v>30545146.6008301</v>
      </c>
      <c r="AW1526" s="99">
        <v>0</v>
      </c>
      <c r="AX1526" s="99">
        <v>0</v>
      </c>
      <c r="AY1526" s="99">
        <v>15058499.602661099</v>
      </c>
      <c r="AZ1526" s="99">
        <v>5613980.2967529297</v>
      </c>
      <c r="BA1526" s="99">
        <v>0</v>
      </c>
      <c r="BB1526" s="99">
        <v>0</v>
      </c>
      <c r="BC1526" s="99">
        <v>5015737.1934204102</v>
      </c>
      <c r="BD1526" s="99">
        <v>0</v>
      </c>
      <c r="BE1526" s="99">
        <v>0</v>
      </c>
      <c r="BF1526" s="99">
        <v>0</v>
      </c>
      <c r="BG1526" s="99">
        <v>30500879.1413574</v>
      </c>
      <c r="BH1526" s="99">
        <v>10035832.521850601</v>
      </c>
      <c r="BI1526" s="99">
        <v>0</v>
      </c>
      <c r="BJ1526" s="99">
        <v>702750.42167663598</v>
      </c>
      <c r="BK1526" s="99">
        <v>633852.38524627697</v>
      </c>
      <c r="BL1526" s="99">
        <v>0</v>
      </c>
      <c r="BM1526" s="99">
        <v>0</v>
      </c>
      <c r="BN1526" s="99">
        <v>0</v>
      </c>
      <c r="BO1526" s="99">
        <v>0</v>
      </c>
      <c r="BP1526" s="99">
        <v>0</v>
      </c>
      <c r="BQ1526" s="99">
        <v>0</v>
      </c>
      <c r="BR1526" s="99">
        <v>4806183.63635254</v>
      </c>
      <c r="BS1526" s="99">
        <v>2063928.9830322301</v>
      </c>
      <c r="BT1526" s="99">
        <v>0</v>
      </c>
      <c r="BU1526" s="99">
        <v>0</v>
      </c>
      <c r="BV1526" s="99">
        <v>1861620.8111572301</v>
      </c>
      <c r="BW1526" s="99">
        <v>0</v>
      </c>
      <c r="BX1526" s="99">
        <v>0</v>
      </c>
      <c r="BY1526" s="99">
        <v>0</v>
      </c>
      <c r="BZ1526" s="99">
        <v>0</v>
      </c>
      <c r="CA1526" s="99">
        <v>64127.376058578498</v>
      </c>
      <c r="CB1526" s="99">
        <v>3623757.9912719699</v>
      </c>
      <c r="CC1526" s="99">
        <v>37640376.8759766</v>
      </c>
      <c r="CD1526" s="99">
        <v>10774856.6258545</v>
      </c>
      <c r="CE1526" s="99">
        <v>1835.31967583299</v>
      </c>
      <c r="CF1526" s="99">
        <v>191893.86964416501</v>
      </c>
      <c r="CG1526" s="99">
        <v>1723488.59565735</v>
      </c>
      <c r="CH1526" s="99">
        <v>0</v>
      </c>
      <c r="CI1526" s="99">
        <v>65984.040739059405</v>
      </c>
      <c r="CJ1526" s="99">
        <v>3807864.25811768</v>
      </c>
      <c r="CK1526" s="99">
        <v>39391954.78125</v>
      </c>
      <c r="CL1526" s="99">
        <v>11111187.423706099</v>
      </c>
      <c r="CM1526" s="166">
        <v>92325.315183639497</v>
      </c>
      <c r="CN1526" s="166">
        <v>11572491.3475342</v>
      </c>
      <c r="CO1526" s="166">
        <v>70025743.778320298</v>
      </c>
      <c r="CP1526" s="99">
        <v>11111187.423706099</v>
      </c>
      <c r="CQ1526" s="99">
        <v>0</v>
      </c>
      <c r="CR1526" s="99">
        <v>0</v>
      </c>
      <c r="CS1526" s="99">
        <v>0</v>
      </c>
      <c r="CT1526" s="99">
        <v>0</v>
      </c>
      <c r="CU1526" s="98">
        <v>5307.5849318569999</v>
      </c>
      <c r="CV1526" s="98">
        <v>28148.283227722</v>
      </c>
      <c r="CW1526" s="98">
        <v>3815651.8609161349</v>
      </c>
      <c r="CX1526" s="98">
        <v>39363865.471633948</v>
      </c>
    </row>
    <row r="1527" spans="1:102" x14ac:dyDescent="0.2">
      <c r="A1527" s="98" t="s">
        <v>76</v>
      </c>
      <c r="B1527" s="100">
        <v>38047</v>
      </c>
      <c r="C1527" s="99">
        <v>63500.6549100876</v>
      </c>
      <c r="D1527" s="99">
        <v>0</v>
      </c>
      <c r="E1527" s="99">
        <v>29254.0452418327</v>
      </c>
      <c r="F1527" s="99">
        <v>0</v>
      </c>
      <c r="G1527" s="99">
        <v>11.674077658913999</v>
      </c>
      <c r="H1527" s="99">
        <v>0</v>
      </c>
      <c r="I1527" s="99">
        <v>0</v>
      </c>
      <c r="J1527" s="99">
        <v>45.692781395744497</v>
      </c>
      <c r="K1527" s="99">
        <v>0</v>
      </c>
      <c r="L1527" s="99">
        <v>43535.493901252703</v>
      </c>
      <c r="M1527" s="99">
        <v>33638.101754188501</v>
      </c>
      <c r="N1527" s="99">
        <v>10144.992193222</v>
      </c>
      <c r="O1527" s="99">
        <v>0</v>
      </c>
      <c r="P1527" s="99">
        <v>0</v>
      </c>
      <c r="Q1527" s="99">
        <v>5185.2476920485497</v>
      </c>
      <c r="R1527" s="99">
        <v>0</v>
      </c>
      <c r="S1527" s="99">
        <v>0</v>
      </c>
      <c r="T1527" s="99">
        <v>2310.74897840619</v>
      </c>
      <c r="U1527" s="99">
        <v>18565.049868583701</v>
      </c>
      <c r="V1527" s="99">
        <v>4984177.87316895</v>
      </c>
      <c r="W1527" s="99">
        <v>0</v>
      </c>
      <c r="X1527" s="99">
        <v>3703797.9624939002</v>
      </c>
      <c r="Y1527" s="99">
        <v>1348930.1182708701</v>
      </c>
      <c r="Z1527" s="99">
        <v>1574.7491357922599</v>
      </c>
      <c r="AA1527" s="99">
        <v>0</v>
      </c>
      <c r="AB1527" s="99">
        <v>0</v>
      </c>
      <c r="AC1527" s="99">
        <v>3865.4121517241001</v>
      </c>
      <c r="AD1527" s="99">
        <v>0</v>
      </c>
      <c r="AE1527" s="99">
        <v>3367326.8921814002</v>
      </c>
      <c r="AF1527" s="99">
        <v>2435705.71551514</v>
      </c>
      <c r="AG1527" s="99">
        <v>1915103.9828033401</v>
      </c>
      <c r="AH1527" s="99">
        <v>0</v>
      </c>
      <c r="AI1527" s="99">
        <v>0</v>
      </c>
      <c r="AJ1527" s="99">
        <v>954956.69287872303</v>
      </c>
      <c r="AK1527" s="99">
        <v>0</v>
      </c>
      <c r="AL1527" s="99">
        <v>0</v>
      </c>
      <c r="AM1527" s="99">
        <v>438125.47078323399</v>
      </c>
      <c r="AN1527" s="99">
        <v>7067746.2893676804</v>
      </c>
      <c r="AO1527" s="99">
        <v>38719928.753906302</v>
      </c>
      <c r="AP1527" s="99">
        <v>0</v>
      </c>
      <c r="AQ1527" s="99">
        <v>27208664.7119141</v>
      </c>
      <c r="AR1527" s="99">
        <v>0</v>
      </c>
      <c r="AS1527" s="99">
        <v>10309.6606732607</v>
      </c>
      <c r="AT1527" s="99">
        <v>0</v>
      </c>
      <c r="AU1527" s="99">
        <v>0</v>
      </c>
      <c r="AV1527" s="99">
        <v>9027.8702114820499</v>
      </c>
      <c r="AW1527" s="99">
        <v>0</v>
      </c>
      <c r="AX1527" s="99">
        <v>26793867.505615201</v>
      </c>
      <c r="AY1527" s="99">
        <v>19043318.759521499</v>
      </c>
      <c r="AZ1527" s="99">
        <v>12767836.699707</v>
      </c>
      <c r="BA1527" s="99">
        <v>0</v>
      </c>
      <c r="BB1527" s="99">
        <v>0</v>
      </c>
      <c r="BC1527" s="99">
        <v>6919215.4783325205</v>
      </c>
      <c r="BD1527" s="99">
        <v>0</v>
      </c>
      <c r="BE1527" s="99">
        <v>0</v>
      </c>
      <c r="BF1527" s="99">
        <v>2692181.2288513202</v>
      </c>
      <c r="BG1527" s="99">
        <v>16200757.728881801</v>
      </c>
      <c r="BH1527" s="99">
        <v>7186827.0196533203</v>
      </c>
      <c r="BI1527" s="99">
        <v>0</v>
      </c>
      <c r="BJ1527" s="99">
        <v>5221519.8462524395</v>
      </c>
      <c r="BK1527" s="99">
        <v>2596707.60754395</v>
      </c>
      <c r="BL1527" s="99">
        <v>0</v>
      </c>
      <c r="BM1527" s="99">
        <v>0</v>
      </c>
      <c r="BN1527" s="99">
        <v>0</v>
      </c>
      <c r="BO1527" s="99">
        <v>0</v>
      </c>
      <c r="BP1527" s="99">
        <v>0</v>
      </c>
      <c r="BQ1527" s="99">
        <v>0</v>
      </c>
      <c r="BR1527" s="99">
        <v>5190014.9755859403</v>
      </c>
      <c r="BS1527" s="99">
        <v>4587654.5523071298</v>
      </c>
      <c r="BT1527" s="99">
        <v>0</v>
      </c>
      <c r="BU1527" s="99">
        <v>0</v>
      </c>
      <c r="BV1527" s="99">
        <v>2590466.05505371</v>
      </c>
      <c r="BW1527" s="99">
        <v>0</v>
      </c>
      <c r="BX1527" s="99">
        <v>0</v>
      </c>
      <c r="BY1527" s="99">
        <v>0</v>
      </c>
      <c r="BZ1527" s="99">
        <v>0</v>
      </c>
      <c r="CA1527" s="99">
        <v>0</v>
      </c>
      <c r="CB1527" s="99">
        <v>8634724.6083984394</v>
      </c>
      <c r="CC1527" s="99">
        <v>65314309.0380859</v>
      </c>
      <c r="CD1527" s="99">
        <v>12388049.8193359</v>
      </c>
      <c r="CE1527" s="99">
        <v>2328.0093747675401</v>
      </c>
      <c r="CF1527" s="99">
        <v>432275.87377929699</v>
      </c>
      <c r="CG1527" s="99">
        <v>2653361.11608887</v>
      </c>
      <c r="CH1527" s="99">
        <v>0</v>
      </c>
      <c r="CI1527" s="99">
        <v>95213.982104301496</v>
      </c>
      <c r="CJ1527" s="99">
        <v>9063218.6456298791</v>
      </c>
      <c r="CK1527" s="99">
        <v>68006317.3203125</v>
      </c>
      <c r="CL1527" s="99">
        <v>12382135.377197299</v>
      </c>
      <c r="CM1527" s="166">
        <v>113680.39436054201</v>
      </c>
      <c r="CN1527" s="166">
        <v>16155922.6212158</v>
      </c>
      <c r="CO1527" s="166">
        <v>84256792.341796905</v>
      </c>
      <c r="CP1527" s="99">
        <v>12382135.377197299</v>
      </c>
      <c r="CQ1527" s="99">
        <v>0</v>
      </c>
      <c r="CR1527" s="99">
        <v>0</v>
      </c>
      <c r="CS1527" s="99">
        <v>0</v>
      </c>
      <c r="CT1527" s="99">
        <v>0</v>
      </c>
      <c r="CU1527" s="98">
        <v>50115.649297948999</v>
      </c>
      <c r="CV1527" s="98">
        <v>57.402473874000002</v>
      </c>
      <c r="CW1527" s="98">
        <v>9067000.4821777362</v>
      </c>
      <c r="CX1527" s="98">
        <v>67967670.154174775</v>
      </c>
    </row>
    <row r="1528" spans="1:102" x14ac:dyDescent="0.2">
      <c r="A1528" s="98" t="s">
        <v>76</v>
      </c>
      <c r="B1528" s="100">
        <v>38139</v>
      </c>
      <c r="C1528" s="99">
        <v>64567.227324008898</v>
      </c>
      <c r="D1528" s="99">
        <v>0</v>
      </c>
      <c r="E1528" s="99">
        <v>28879.796153545401</v>
      </c>
      <c r="F1528" s="99">
        <v>0</v>
      </c>
      <c r="G1528" s="99">
        <v>80.788424273952799</v>
      </c>
      <c r="H1528" s="99">
        <v>0</v>
      </c>
      <c r="I1528" s="99">
        <v>0</v>
      </c>
      <c r="J1528" s="99">
        <v>953.29345805198</v>
      </c>
      <c r="K1528" s="99">
        <v>0</v>
      </c>
      <c r="L1528" s="99">
        <v>44143.078367710099</v>
      </c>
      <c r="M1528" s="99">
        <v>33834.4194383621</v>
      </c>
      <c r="N1528" s="99">
        <v>10410.5844942331</v>
      </c>
      <c r="O1528" s="99">
        <v>0</v>
      </c>
      <c r="P1528" s="99">
        <v>0</v>
      </c>
      <c r="Q1528" s="99">
        <v>5113.1866502761804</v>
      </c>
      <c r="R1528" s="99">
        <v>0</v>
      </c>
      <c r="S1528" s="99">
        <v>0</v>
      </c>
      <c r="T1528" s="99">
        <v>2251.9335609674499</v>
      </c>
      <c r="U1528" s="99">
        <v>18831.546077966701</v>
      </c>
      <c r="V1528" s="99">
        <v>4999406.93933105</v>
      </c>
      <c r="W1528" s="99">
        <v>0</v>
      </c>
      <c r="X1528" s="99">
        <v>3673188.9898376502</v>
      </c>
      <c r="Y1528" s="99">
        <v>1410485.1315154999</v>
      </c>
      <c r="Z1528" s="99">
        <v>13410.7286696434</v>
      </c>
      <c r="AA1528" s="99">
        <v>0</v>
      </c>
      <c r="AB1528" s="99">
        <v>0</v>
      </c>
      <c r="AC1528" s="99">
        <v>281012.77815246599</v>
      </c>
      <c r="AD1528" s="99">
        <v>0</v>
      </c>
      <c r="AE1528" s="99">
        <v>3354381.6557922401</v>
      </c>
      <c r="AF1528" s="99">
        <v>2433866.2947998</v>
      </c>
      <c r="AG1528" s="99">
        <v>1936073.9462280299</v>
      </c>
      <c r="AH1528" s="99">
        <v>0</v>
      </c>
      <c r="AI1528" s="99">
        <v>0</v>
      </c>
      <c r="AJ1528" s="99">
        <v>920549.81308746303</v>
      </c>
      <c r="AK1528" s="99">
        <v>0</v>
      </c>
      <c r="AL1528" s="99">
        <v>0</v>
      </c>
      <c r="AM1528" s="99">
        <v>421691.41642379801</v>
      </c>
      <c r="AN1528" s="99">
        <v>7166536.06884766</v>
      </c>
      <c r="AO1528" s="99">
        <v>38981476.278320298</v>
      </c>
      <c r="AP1528" s="99">
        <v>0</v>
      </c>
      <c r="AQ1528" s="99">
        <v>27333973.631591801</v>
      </c>
      <c r="AR1528" s="99">
        <v>0</v>
      </c>
      <c r="AS1528" s="99">
        <v>83337.153340339704</v>
      </c>
      <c r="AT1528" s="99">
        <v>0</v>
      </c>
      <c r="AU1528" s="99">
        <v>0</v>
      </c>
      <c r="AV1528" s="99">
        <v>654230.75389862095</v>
      </c>
      <c r="AW1528" s="99">
        <v>0</v>
      </c>
      <c r="AX1528" s="99">
        <v>27053819.472656298</v>
      </c>
      <c r="AY1528" s="99">
        <v>19202466.5383301</v>
      </c>
      <c r="AZ1528" s="99">
        <v>13082731.3195801</v>
      </c>
      <c r="BA1528" s="99">
        <v>0</v>
      </c>
      <c r="BB1528" s="99">
        <v>0</v>
      </c>
      <c r="BC1528" s="99">
        <v>6754755.42651367</v>
      </c>
      <c r="BD1528" s="99">
        <v>0</v>
      </c>
      <c r="BE1528" s="99">
        <v>0</v>
      </c>
      <c r="BF1528" s="99">
        <v>2635489.5519103999</v>
      </c>
      <c r="BG1528" s="99">
        <v>16587105.517089801</v>
      </c>
      <c r="BH1528" s="99">
        <v>7205818.2921752902</v>
      </c>
      <c r="BI1528" s="99">
        <v>0</v>
      </c>
      <c r="BJ1528" s="99">
        <v>5212249.58349609</v>
      </c>
      <c r="BK1528" s="99">
        <v>2700830.0395813002</v>
      </c>
      <c r="BL1528" s="99">
        <v>0</v>
      </c>
      <c r="BM1528" s="99">
        <v>0</v>
      </c>
      <c r="BN1528" s="99">
        <v>0</v>
      </c>
      <c r="BO1528" s="99">
        <v>0</v>
      </c>
      <c r="BP1528" s="99">
        <v>0</v>
      </c>
      <c r="BQ1528" s="99">
        <v>0</v>
      </c>
      <c r="BR1528" s="99">
        <v>5169497.765625</v>
      </c>
      <c r="BS1528" s="99">
        <v>4695104.3945922898</v>
      </c>
      <c r="BT1528" s="99">
        <v>0</v>
      </c>
      <c r="BU1528" s="99">
        <v>0</v>
      </c>
      <c r="BV1528" s="99">
        <v>2537118.9474792499</v>
      </c>
      <c r="BW1528" s="99">
        <v>0</v>
      </c>
      <c r="BX1528" s="99">
        <v>0</v>
      </c>
      <c r="BY1528" s="99">
        <v>0</v>
      </c>
      <c r="BZ1528" s="99">
        <v>0</v>
      </c>
      <c r="CA1528" s="99">
        <v>0</v>
      </c>
      <c r="CB1528" s="99">
        <v>8654302.6485595703</v>
      </c>
      <c r="CC1528" s="99">
        <v>66275717.650878899</v>
      </c>
      <c r="CD1528" s="99">
        <v>12379101.185180699</v>
      </c>
      <c r="CE1528" s="99">
        <v>2259.1141403615502</v>
      </c>
      <c r="CF1528" s="99">
        <v>424501.47430419899</v>
      </c>
      <c r="CG1528" s="99">
        <v>2645923.01025391</v>
      </c>
      <c r="CH1528" s="99">
        <v>0</v>
      </c>
      <c r="CI1528" s="99">
        <v>96089.448236465498</v>
      </c>
      <c r="CJ1528" s="99">
        <v>9080043.1343994103</v>
      </c>
      <c r="CK1528" s="99">
        <v>68953787.660156295</v>
      </c>
      <c r="CL1528" s="99">
        <v>12376309.342651401</v>
      </c>
      <c r="CM1528" s="166">
        <v>114895.550905228</v>
      </c>
      <c r="CN1528" s="166">
        <v>16249195.760864301</v>
      </c>
      <c r="CO1528" s="166">
        <v>85397677.334960893</v>
      </c>
      <c r="CP1528" s="99">
        <v>12376309.342651401</v>
      </c>
      <c r="CQ1528" s="99">
        <v>0</v>
      </c>
      <c r="CR1528" s="99">
        <v>0</v>
      </c>
      <c r="CS1528" s="99">
        <v>0</v>
      </c>
      <c r="CT1528" s="99">
        <v>0</v>
      </c>
      <c r="CU1528" s="98">
        <v>48004.909898842001</v>
      </c>
      <c r="CV1528" s="98">
        <v>1024.454153102</v>
      </c>
      <c r="CW1528" s="98">
        <v>9078804.1228637695</v>
      </c>
      <c r="CX1528" s="98">
        <v>68921640.661132813</v>
      </c>
    </row>
    <row r="1529" spans="1:102" x14ac:dyDescent="0.2">
      <c r="A1529" s="98" t="s">
        <v>76</v>
      </c>
      <c r="B1529" s="100">
        <v>38231</v>
      </c>
      <c r="C1529" s="99">
        <v>66169.662619590803</v>
      </c>
      <c r="D1529" s="99">
        <v>0</v>
      </c>
      <c r="E1529" s="99">
        <v>30186.540743351001</v>
      </c>
      <c r="F1529" s="99">
        <v>0</v>
      </c>
      <c r="G1529" s="99">
        <v>205.21621458418699</v>
      </c>
      <c r="H1529" s="99">
        <v>0</v>
      </c>
      <c r="I1529" s="99">
        <v>0</v>
      </c>
      <c r="J1529" s="99">
        <v>2601.69233292341</v>
      </c>
      <c r="K1529" s="99">
        <v>0</v>
      </c>
      <c r="L1529" s="99">
        <v>46960.299984455101</v>
      </c>
      <c r="M1529" s="99">
        <v>34336.866115093202</v>
      </c>
      <c r="N1529" s="99">
        <v>10699.4370638132</v>
      </c>
      <c r="O1529" s="99">
        <v>0</v>
      </c>
      <c r="P1529" s="99">
        <v>0</v>
      </c>
      <c r="Q1529" s="99">
        <v>5108.6906386017799</v>
      </c>
      <c r="R1529" s="99">
        <v>0</v>
      </c>
      <c r="S1529" s="99">
        <v>0</v>
      </c>
      <c r="T1529" s="99">
        <v>2318.2197594642598</v>
      </c>
      <c r="U1529" s="99">
        <v>18827.423074483901</v>
      </c>
      <c r="V1529" s="99">
        <v>5077864.7904663105</v>
      </c>
      <c r="W1529" s="99">
        <v>0</v>
      </c>
      <c r="X1529" s="99">
        <v>3651588.4603271498</v>
      </c>
      <c r="Y1529" s="99">
        <v>1482085.70658875</v>
      </c>
      <c r="Z1529" s="99">
        <v>37783.256408691399</v>
      </c>
      <c r="AA1529" s="99">
        <v>0</v>
      </c>
      <c r="AB1529" s="99">
        <v>0</v>
      </c>
      <c r="AC1529" s="99">
        <v>786767.19529724098</v>
      </c>
      <c r="AD1529" s="99">
        <v>0</v>
      </c>
      <c r="AE1529" s="99">
        <v>3531078.7367858901</v>
      </c>
      <c r="AF1529" s="99">
        <v>2439179.99468994</v>
      </c>
      <c r="AG1529" s="99">
        <v>1973034.9636840799</v>
      </c>
      <c r="AH1529" s="99">
        <v>0</v>
      </c>
      <c r="AI1529" s="99">
        <v>0</v>
      </c>
      <c r="AJ1529" s="99">
        <v>913979.15834808396</v>
      </c>
      <c r="AK1529" s="99">
        <v>0</v>
      </c>
      <c r="AL1529" s="99">
        <v>0</v>
      </c>
      <c r="AM1529" s="99">
        <v>442768.991901398</v>
      </c>
      <c r="AN1529" s="99">
        <v>6859132.6188964797</v>
      </c>
      <c r="AO1529" s="99">
        <v>40127947.291015603</v>
      </c>
      <c r="AP1529" s="99">
        <v>0</v>
      </c>
      <c r="AQ1529" s="99">
        <v>27571100.198974598</v>
      </c>
      <c r="AR1529" s="99">
        <v>0</v>
      </c>
      <c r="AS1529" s="99">
        <v>232601.09973144499</v>
      </c>
      <c r="AT1529" s="99">
        <v>0</v>
      </c>
      <c r="AU1529" s="99">
        <v>0</v>
      </c>
      <c r="AV1529" s="99">
        <v>1861206.4162445101</v>
      </c>
      <c r="AW1529" s="99">
        <v>0</v>
      </c>
      <c r="AX1529" s="99">
        <v>29199432.596679699</v>
      </c>
      <c r="AY1529" s="99">
        <v>19418948.323974598</v>
      </c>
      <c r="AZ1529" s="99">
        <v>13513365.8529053</v>
      </c>
      <c r="BA1529" s="99">
        <v>0</v>
      </c>
      <c r="BB1529" s="99">
        <v>0</v>
      </c>
      <c r="BC1529" s="99">
        <v>6820030.8411254901</v>
      </c>
      <c r="BD1529" s="99">
        <v>0</v>
      </c>
      <c r="BE1529" s="99">
        <v>0</v>
      </c>
      <c r="BF1529" s="99">
        <v>2768677.5777893099</v>
      </c>
      <c r="BG1529" s="99">
        <v>16539121.984375</v>
      </c>
      <c r="BH1529" s="99">
        <v>7569169.1740722703</v>
      </c>
      <c r="BI1529" s="99">
        <v>0</v>
      </c>
      <c r="BJ1529" s="99">
        <v>5254863.9106445303</v>
      </c>
      <c r="BK1529" s="99">
        <v>2833736.2514953599</v>
      </c>
      <c r="BL1529" s="99">
        <v>0</v>
      </c>
      <c r="BM1529" s="99">
        <v>0</v>
      </c>
      <c r="BN1529" s="99">
        <v>0</v>
      </c>
      <c r="BO1529" s="99">
        <v>0</v>
      </c>
      <c r="BP1529" s="99">
        <v>0</v>
      </c>
      <c r="BQ1529" s="99">
        <v>0</v>
      </c>
      <c r="BR1529" s="99">
        <v>5323143.5123290997</v>
      </c>
      <c r="BS1529" s="99">
        <v>4924699.14953613</v>
      </c>
      <c r="BT1529" s="99">
        <v>0</v>
      </c>
      <c r="BU1529" s="99">
        <v>0</v>
      </c>
      <c r="BV1529" s="99">
        <v>2596685.1756897001</v>
      </c>
      <c r="BW1529" s="99">
        <v>0</v>
      </c>
      <c r="BX1529" s="99">
        <v>0</v>
      </c>
      <c r="BY1529" s="99">
        <v>0</v>
      </c>
      <c r="BZ1529" s="99">
        <v>0</v>
      </c>
      <c r="CA1529" s="99">
        <v>0</v>
      </c>
      <c r="CB1529" s="99">
        <v>8731652.1450195294</v>
      </c>
      <c r="CC1529" s="99">
        <v>67827280.9921875</v>
      </c>
      <c r="CD1529" s="99">
        <v>12888908.4141846</v>
      </c>
      <c r="CE1529" s="99">
        <v>2295.2606883049002</v>
      </c>
      <c r="CF1529" s="99">
        <v>441591.94262313802</v>
      </c>
      <c r="CG1529" s="99">
        <v>2781021.77844238</v>
      </c>
      <c r="CH1529" s="99">
        <v>0</v>
      </c>
      <c r="CI1529" s="99">
        <v>98039.508199691802</v>
      </c>
      <c r="CJ1529" s="99">
        <v>9173954.1806640606</v>
      </c>
      <c r="CK1529" s="99">
        <v>70602431.0234375</v>
      </c>
      <c r="CL1529" s="99">
        <v>12902798.9108887</v>
      </c>
      <c r="CM1529" s="166">
        <v>116926.90977764101</v>
      </c>
      <c r="CN1529" s="166">
        <v>16116136.4696045</v>
      </c>
      <c r="CO1529" s="166">
        <v>87351628.545898393</v>
      </c>
      <c r="CP1529" s="99">
        <v>12902798.9108887</v>
      </c>
      <c r="CQ1529" s="99">
        <v>0</v>
      </c>
      <c r="CR1529" s="99">
        <v>0</v>
      </c>
      <c r="CS1529" s="99">
        <v>0</v>
      </c>
      <c r="CT1529" s="99">
        <v>0</v>
      </c>
      <c r="CU1529" s="98">
        <v>49594.748143953002</v>
      </c>
      <c r="CV1529" s="98">
        <v>2818.2725163059999</v>
      </c>
      <c r="CW1529" s="98">
        <v>9173244.0876426678</v>
      </c>
      <c r="CX1529" s="98">
        <v>70608302.770629883</v>
      </c>
    </row>
    <row r="1530" spans="1:102" x14ac:dyDescent="0.2">
      <c r="A1530" s="98" t="s">
        <v>76</v>
      </c>
      <c r="B1530" s="100">
        <v>38322</v>
      </c>
      <c r="C1530" s="99">
        <v>67755.384586334199</v>
      </c>
      <c r="D1530" s="99">
        <v>0</v>
      </c>
      <c r="E1530" s="99">
        <v>28873.939353227601</v>
      </c>
      <c r="F1530" s="99">
        <v>0</v>
      </c>
      <c r="G1530" s="99">
        <v>355.03891817107802</v>
      </c>
      <c r="H1530" s="99">
        <v>0</v>
      </c>
      <c r="I1530" s="99">
        <v>0</v>
      </c>
      <c r="J1530" s="99">
        <v>4235.9982591867401</v>
      </c>
      <c r="K1530" s="99">
        <v>0</v>
      </c>
      <c r="L1530" s="99">
        <v>46445.110626697497</v>
      </c>
      <c r="M1530" s="99">
        <v>34868.094223499298</v>
      </c>
      <c r="N1530" s="99">
        <v>10977.579751253101</v>
      </c>
      <c r="O1530" s="99">
        <v>0</v>
      </c>
      <c r="P1530" s="99">
        <v>0</v>
      </c>
      <c r="Q1530" s="99">
        <v>5110.3679469823801</v>
      </c>
      <c r="R1530" s="99">
        <v>0</v>
      </c>
      <c r="S1530" s="99">
        <v>0</v>
      </c>
      <c r="T1530" s="99">
        <v>2367.1004546284698</v>
      </c>
      <c r="U1530" s="99">
        <v>19673.550528287898</v>
      </c>
      <c r="V1530" s="99">
        <v>5225938.7238769503</v>
      </c>
      <c r="W1530" s="99">
        <v>0</v>
      </c>
      <c r="X1530" s="99">
        <v>3606419.1418151902</v>
      </c>
      <c r="Y1530" s="99">
        <v>1530108.0709381099</v>
      </c>
      <c r="Z1530" s="99">
        <v>79014.896861076399</v>
      </c>
      <c r="AA1530" s="99">
        <v>0</v>
      </c>
      <c r="AB1530" s="99">
        <v>0</v>
      </c>
      <c r="AC1530" s="99">
        <v>1723872.54150391</v>
      </c>
      <c r="AD1530" s="99">
        <v>0</v>
      </c>
      <c r="AE1530" s="99">
        <v>3406500.4297180199</v>
      </c>
      <c r="AF1530" s="99">
        <v>2500390.0139770498</v>
      </c>
      <c r="AG1530" s="99">
        <v>2015901.70983887</v>
      </c>
      <c r="AH1530" s="99">
        <v>0</v>
      </c>
      <c r="AI1530" s="99">
        <v>0</v>
      </c>
      <c r="AJ1530" s="99">
        <v>902889.36051940895</v>
      </c>
      <c r="AK1530" s="99">
        <v>0</v>
      </c>
      <c r="AL1530" s="99">
        <v>0</v>
      </c>
      <c r="AM1530" s="99">
        <v>455817.47761154198</v>
      </c>
      <c r="AN1530" s="99">
        <v>7517727.7555542002</v>
      </c>
      <c r="AO1530" s="99">
        <v>41928077.501464799</v>
      </c>
      <c r="AP1530" s="99">
        <v>0</v>
      </c>
      <c r="AQ1530" s="99">
        <v>27475381.989746101</v>
      </c>
      <c r="AR1530" s="99">
        <v>0</v>
      </c>
      <c r="AS1530" s="99">
        <v>503332.66203689598</v>
      </c>
      <c r="AT1530" s="99">
        <v>0</v>
      </c>
      <c r="AU1530" s="99">
        <v>0</v>
      </c>
      <c r="AV1530" s="99">
        <v>4065525.1037597698</v>
      </c>
      <c r="AW1530" s="99">
        <v>0</v>
      </c>
      <c r="AX1530" s="99">
        <v>28379015.139160201</v>
      </c>
      <c r="AY1530" s="99">
        <v>20153471.356933601</v>
      </c>
      <c r="AZ1530" s="99">
        <v>13984062.4680176</v>
      </c>
      <c r="BA1530" s="99">
        <v>0</v>
      </c>
      <c r="BB1530" s="99">
        <v>0</v>
      </c>
      <c r="BC1530" s="99">
        <v>6828039.1898803702</v>
      </c>
      <c r="BD1530" s="99">
        <v>0</v>
      </c>
      <c r="BE1530" s="99">
        <v>0</v>
      </c>
      <c r="BF1530" s="99">
        <v>2918803.16082764</v>
      </c>
      <c r="BG1530" s="99">
        <v>17735257.4926758</v>
      </c>
      <c r="BH1530" s="99">
        <v>7836348.65808105</v>
      </c>
      <c r="BI1530" s="99">
        <v>0</v>
      </c>
      <c r="BJ1530" s="99">
        <v>5304635.2968139602</v>
      </c>
      <c r="BK1530" s="99">
        <v>2991867.3309631301</v>
      </c>
      <c r="BL1530" s="99">
        <v>0</v>
      </c>
      <c r="BM1530" s="99">
        <v>0</v>
      </c>
      <c r="BN1530" s="99">
        <v>0</v>
      </c>
      <c r="BO1530" s="99">
        <v>0</v>
      </c>
      <c r="BP1530" s="99">
        <v>0</v>
      </c>
      <c r="BQ1530" s="99">
        <v>0</v>
      </c>
      <c r="BR1530" s="99">
        <v>5458892.9859619103</v>
      </c>
      <c r="BS1530" s="99">
        <v>5112419.98254395</v>
      </c>
      <c r="BT1530" s="99">
        <v>0</v>
      </c>
      <c r="BU1530" s="99">
        <v>0</v>
      </c>
      <c r="BV1530" s="99">
        <v>2597085.41339111</v>
      </c>
      <c r="BW1530" s="99">
        <v>0</v>
      </c>
      <c r="BX1530" s="99">
        <v>0</v>
      </c>
      <c r="BY1530" s="99">
        <v>0</v>
      </c>
      <c r="BZ1530" s="99">
        <v>0</v>
      </c>
      <c r="CA1530" s="99">
        <v>0</v>
      </c>
      <c r="CB1530" s="99">
        <v>8843624.2574462909</v>
      </c>
      <c r="CC1530" s="99">
        <v>69362662.963867202</v>
      </c>
      <c r="CD1530" s="99">
        <v>13135536.3201904</v>
      </c>
      <c r="CE1530" s="99">
        <v>2383.2019811868699</v>
      </c>
      <c r="CF1530" s="99">
        <v>455322.39418029803</v>
      </c>
      <c r="CG1530" s="99">
        <v>2918982.21417236</v>
      </c>
      <c r="CH1530" s="99">
        <v>0</v>
      </c>
      <c r="CI1530" s="99">
        <v>99019.524410247803</v>
      </c>
      <c r="CJ1530" s="99">
        <v>9298977.7917480506</v>
      </c>
      <c r="CK1530" s="99">
        <v>72309300.623046905</v>
      </c>
      <c r="CL1530" s="99">
        <v>13133002.527832</v>
      </c>
      <c r="CM1530" s="166">
        <v>118666.93512249</v>
      </c>
      <c r="CN1530" s="166">
        <v>16854440.309326202</v>
      </c>
      <c r="CO1530" s="166">
        <v>90072686.466796905</v>
      </c>
      <c r="CP1530" s="99">
        <v>13133002.527832</v>
      </c>
      <c r="CQ1530" s="99">
        <v>0</v>
      </c>
      <c r="CR1530" s="99">
        <v>0</v>
      </c>
      <c r="CS1530" s="99">
        <v>0</v>
      </c>
      <c r="CT1530" s="99">
        <v>0</v>
      </c>
      <c r="CU1530" s="98">
        <v>46104.675604262004</v>
      </c>
      <c r="CV1530" s="98">
        <v>4542.2109354519998</v>
      </c>
      <c r="CW1530" s="98">
        <v>9298946.6516265888</v>
      </c>
      <c r="CX1530" s="98">
        <v>72281645.178039566</v>
      </c>
    </row>
    <row r="1531" spans="1:102" x14ac:dyDescent="0.2">
      <c r="A1531" s="98" t="s">
        <v>76</v>
      </c>
      <c r="B1531" s="100">
        <v>38412</v>
      </c>
      <c r="C1531" s="99">
        <v>70043.8395652771</v>
      </c>
      <c r="D1531" s="99">
        <v>0</v>
      </c>
      <c r="E1531" s="99">
        <v>28759.1105251312</v>
      </c>
      <c r="F1531" s="99">
        <v>0</v>
      </c>
      <c r="G1531" s="99">
        <v>505.392848268151</v>
      </c>
      <c r="H1531" s="99">
        <v>0</v>
      </c>
      <c r="I1531" s="99">
        <v>0</v>
      </c>
      <c r="J1531" s="99">
        <v>6168.3162751793898</v>
      </c>
      <c r="K1531" s="99">
        <v>0</v>
      </c>
      <c r="L1531" s="99">
        <v>46615.236846923799</v>
      </c>
      <c r="M1531" s="99">
        <v>35502.2325372696</v>
      </c>
      <c r="N1531" s="99">
        <v>11303.137453794499</v>
      </c>
      <c r="O1531" s="99">
        <v>0</v>
      </c>
      <c r="P1531" s="99">
        <v>0</v>
      </c>
      <c r="Q1531" s="99">
        <v>5138.79743367434</v>
      </c>
      <c r="R1531" s="99">
        <v>0</v>
      </c>
      <c r="S1531" s="99">
        <v>0</v>
      </c>
      <c r="T1531" s="99">
        <v>2389.8926920890799</v>
      </c>
      <c r="U1531" s="99">
        <v>20046.4430584908</v>
      </c>
      <c r="V1531" s="99">
        <v>5424452.0215454102</v>
      </c>
      <c r="W1531" s="99">
        <v>0</v>
      </c>
      <c r="X1531" s="99">
        <v>3572337.4736633301</v>
      </c>
      <c r="Y1531" s="99">
        <v>1575653.48738098</v>
      </c>
      <c r="Z1531" s="99">
        <v>113368.790616035</v>
      </c>
      <c r="AA1531" s="99">
        <v>0</v>
      </c>
      <c r="AB1531" s="99">
        <v>0</v>
      </c>
      <c r="AC1531" s="99">
        <v>2452858.4166259798</v>
      </c>
      <c r="AD1531" s="99">
        <v>0</v>
      </c>
      <c r="AE1531" s="99">
        <v>3442031.1831359901</v>
      </c>
      <c r="AF1531" s="99">
        <v>2525278.1232604999</v>
      </c>
      <c r="AG1531" s="99">
        <v>2054242.80860901</v>
      </c>
      <c r="AH1531" s="99">
        <v>0</v>
      </c>
      <c r="AI1531" s="99">
        <v>0</v>
      </c>
      <c r="AJ1531" s="99">
        <v>892097.01026916504</v>
      </c>
      <c r="AK1531" s="99">
        <v>0</v>
      </c>
      <c r="AL1531" s="99">
        <v>0</v>
      </c>
      <c r="AM1531" s="99">
        <v>464214.69185256999</v>
      </c>
      <c r="AN1531" s="99">
        <v>7701863.5172729502</v>
      </c>
      <c r="AO1531" s="99">
        <v>43860709.362792999</v>
      </c>
      <c r="AP1531" s="99">
        <v>0</v>
      </c>
      <c r="AQ1531" s="99">
        <v>27595545.399658199</v>
      </c>
      <c r="AR1531" s="99">
        <v>0</v>
      </c>
      <c r="AS1531" s="99">
        <v>734163.01730346703</v>
      </c>
      <c r="AT1531" s="99">
        <v>0</v>
      </c>
      <c r="AU1531" s="99">
        <v>0</v>
      </c>
      <c r="AV1531" s="99">
        <v>6003893.5328369103</v>
      </c>
      <c r="AW1531" s="99">
        <v>0</v>
      </c>
      <c r="AX1531" s="99">
        <v>28626157.947509799</v>
      </c>
      <c r="AY1531" s="99">
        <v>20854161.896240201</v>
      </c>
      <c r="AZ1531" s="99">
        <v>14372047.5748291</v>
      </c>
      <c r="BA1531" s="99">
        <v>0</v>
      </c>
      <c r="BB1531" s="99">
        <v>0</v>
      </c>
      <c r="BC1531" s="99">
        <v>6843003.8690795898</v>
      </c>
      <c r="BD1531" s="99">
        <v>0</v>
      </c>
      <c r="BE1531" s="99">
        <v>0</v>
      </c>
      <c r="BF1531" s="99">
        <v>3025683.13427734</v>
      </c>
      <c r="BG1531" s="99">
        <v>18464795.4921875</v>
      </c>
      <c r="BH1531" s="99">
        <v>8128576.6528320303</v>
      </c>
      <c r="BI1531" s="99">
        <v>0</v>
      </c>
      <c r="BJ1531" s="99">
        <v>5336507.7600097703</v>
      </c>
      <c r="BK1531" s="99">
        <v>3123235.0461120601</v>
      </c>
      <c r="BL1531" s="99">
        <v>0</v>
      </c>
      <c r="BM1531" s="99">
        <v>0</v>
      </c>
      <c r="BN1531" s="99">
        <v>0</v>
      </c>
      <c r="BO1531" s="99">
        <v>0</v>
      </c>
      <c r="BP1531" s="99">
        <v>0</v>
      </c>
      <c r="BQ1531" s="99">
        <v>0</v>
      </c>
      <c r="BR1531" s="99">
        <v>5616886.90087891</v>
      </c>
      <c r="BS1531" s="99">
        <v>5216000.8951415997</v>
      </c>
      <c r="BT1531" s="99">
        <v>0</v>
      </c>
      <c r="BU1531" s="99">
        <v>0</v>
      </c>
      <c r="BV1531" s="99">
        <v>2592419.7079162602</v>
      </c>
      <c r="BW1531" s="99">
        <v>0</v>
      </c>
      <c r="BX1531" s="99">
        <v>0</v>
      </c>
      <c r="BY1531" s="99">
        <v>0</v>
      </c>
      <c r="BZ1531" s="99">
        <v>0</v>
      </c>
      <c r="CA1531" s="99">
        <v>0</v>
      </c>
      <c r="CB1531" s="99">
        <v>8971464.1325683594</v>
      </c>
      <c r="CC1531" s="99">
        <v>71256385.480468795</v>
      </c>
      <c r="CD1531" s="99">
        <v>13448744.908447299</v>
      </c>
      <c r="CE1531" s="99">
        <v>2407.8510898053601</v>
      </c>
      <c r="CF1531" s="99">
        <v>470396.30591964698</v>
      </c>
      <c r="CG1531" s="99">
        <v>3065104.5323791499</v>
      </c>
      <c r="CH1531" s="99">
        <v>0</v>
      </c>
      <c r="CI1531" s="99">
        <v>101353.54395389601</v>
      </c>
      <c r="CJ1531" s="99">
        <v>9440054.0067138709</v>
      </c>
      <c r="CK1531" s="99">
        <v>74305765.661132798</v>
      </c>
      <c r="CL1531" s="99">
        <v>13444024.306396499</v>
      </c>
      <c r="CM1531" s="166">
        <v>121256.58386421201</v>
      </c>
      <c r="CN1531" s="166">
        <v>17113400.567382801</v>
      </c>
      <c r="CO1531" s="166">
        <v>92731640.919921905</v>
      </c>
      <c r="CP1531" s="99">
        <v>13444024.306396499</v>
      </c>
      <c r="CQ1531" s="99">
        <v>0</v>
      </c>
      <c r="CR1531" s="99">
        <v>0</v>
      </c>
      <c r="CS1531" s="99">
        <v>0</v>
      </c>
      <c r="CT1531" s="99">
        <v>0</v>
      </c>
      <c r="CU1531" s="98">
        <v>44527.319383169001</v>
      </c>
      <c r="CV1531" s="98">
        <v>6621.5979900960001</v>
      </c>
      <c r="CW1531" s="98">
        <v>9441860.4384880066</v>
      </c>
      <c r="CX1531" s="98">
        <v>74321490.012847945</v>
      </c>
    </row>
    <row r="1532" spans="1:102" x14ac:dyDescent="0.2">
      <c r="A1532" s="98" t="s">
        <v>76</v>
      </c>
      <c r="B1532" s="100">
        <v>38504</v>
      </c>
      <c r="C1532" s="99">
        <v>71987.324505805998</v>
      </c>
      <c r="D1532" s="99">
        <v>8.0726939638843795</v>
      </c>
      <c r="E1532" s="99">
        <v>28583.9043700695</v>
      </c>
      <c r="F1532" s="99">
        <v>0</v>
      </c>
      <c r="G1532" s="99">
        <v>667.78223397582803</v>
      </c>
      <c r="H1532" s="99">
        <v>0</v>
      </c>
      <c r="I1532" s="99">
        <v>0</v>
      </c>
      <c r="J1532" s="99">
        <v>7782.6682841181801</v>
      </c>
      <c r="K1532" s="99">
        <v>0</v>
      </c>
      <c r="L1532" s="99">
        <v>47768.846001148202</v>
      </c>
      <c r="M1532" s="99">
        <v>36302.192466735803</v>
      </c>
      <c r="N1532" s="99">
        <v>11468.333959341</v>
      </c>
      <c r="O1532" s="99">
        <v>0</v>
      </c>
      <c r="P1532" s="99">
        <v>0</v>
      </c>
      <c r="Q1532" s="99">
        <v>5216.0631986260396</v>
      </c>
      <c r="R1532" s="99">
        <v>0</v>
      </c>
      <c r="S1532" s="99">
        <v>0</v>
      </c>
      <c r="T1532" s="99">
        <v>2463.5045930445199</v>
      </c>
      <c r="U1532" s="99">
        <v>20376.544836998</v>
      </c>
      <c r="V1532" s="99">
        <v>5491888.1920776404</v>
      </c>
      <c r="W1532" s="99">
        <v>704.83034308254696</v>
      </c>
      <c r="X1532" s="99">
        <v>3533317.2682189899</v>
      </c>
      <c r="Y1532" s="99">
        <v>1626226.2877654999</v>
      </c>
      <c r="Z1532" s="99">
        <v>150989.396263123</v>
      </c>
      <c r="AA1532" s="99">
        <v>0</v>
      </c>
      <c r="AB1532" s="99">
        <v>0</v>
      </c>
      <c r="AC1532" s="99">
        <v>3014532.6357116699</v>
      </c>
      <c r="AD1532" s="99">
        <v>0</v>
      </c>
      <c r="AE1532" s="99">
        <v>3492195.8364563002</v>
      </c>
      <c r="AF1532" s="99">
        <v>2557838.8784484901</v>
      </c>
      <c r="AG1532" s="99">
        <v>2077344.2203979499</v>
      </c>
      <c r="AH1532" s="99">
        <v>0</v>
      </c>
      <c r="AI1532" s="99">
        <v>0</v>
      </c>
      <c r="AJ1532" s="99">
        <v>891797.04785919201</v>
      </c>
      <c r="AK1532" s="99">
        <v>0</v>
      </c>
      <c r="AL1532" s="99">
        <v>0</v>
      </c>
      <c r="AM1532" s="99">
        <v>478486.18357086199</v>
      </c>
      <c r="AN1532" s="99">
        <v>7656530.2975463904</v>
      </c>
      <c r="AO1532" s="99">
        <v>44974928.027343802</v>
      </c>
      <c r="AP1532" s="99">
        <v>4848.7732682824098</v>
      </c>
      <c r="AQ1532" s="99">
        <v>27612405.1806641</v>
      </c>
      <c r="AR1532" s="99">
        <v>0</v>
      </c>
      <c r="AS1532" s="99">
        <v>988043.20007324195</v>
      </c>
      <c r="AT1532" s="99">
        <v>0</v>
      </c>
      <c r="AU1532" s="99">
        <v>0</v>
      </c>
      <c r="AV1532" s="99">
        <v>8090055.9826049795</v>
      </c>
      <c r="AW1532" s="99">
        <v>0</v>
      </c>
      <c r="AX1532" s="99">
        <v>29515989.1474609</v>
      </c>
      <c r="AY1532" s="99">
        <v>21191148.752685498</v>
      </c>
      <c r="AZ1532" s="99">
        <v>14726296.8911133</v>
      </c>
      <c r="BA1532" s="99">
        <v>0</v>
      </c>
      <c r="BB1532" s="99">
        <v>0</v>
      </c>
      <c r="BC1532" s="99">
        <v>6919094.6598510696</v>
      </c>
      <c r="BD1532" s="99">
        <v>0</v>
      </c>
      <c r="BE1532" s="99">
        <v>0</v>
      </c>
      <c r="BF1532" s="99">
        <v>3166939.4447326702</v>
      </c>
      <c r="BG1532" s="99">
        <v>19140636.252685498</v>
      </c>
      <c r="BH1532" s="99">
        <v>8414693.58447266</v>
      </c>
      <c r="BI1532" s="99">
        <v>983.49200274795305</v>
      </c>
      <c r="BJ1532" s="99">
        <v>5340682.2683715802</v>
      </c>
      <c r="BK1532" s="99">
        <v>3269397.94348145</v>
      </c>
      <c r="BL1532" s="99">
        <v>0</v>
      </c>
      <c r="BM1532" s="99">
        <v>0</v>
      </c>
      <c r="BN1532" s="99">
        <v>0</v>
      </c>
      <c r="BO1532" s="99">
        <v>0</v>
      </c>
      <c r="BP1532" s="99">
        <v>0</v>
      </c>
      <c r="BQ1532" s="99">
        <v>0</v>
      </c>
      <c r="BR1532" s="99">
        <v>5779764.2435913105</v>
      </c>
      <c r="BS1532" s="99">
        <v>5337489.4872436495</v>
      </c>
      <c r="BT1532" s="99">
        <v>0</v>
      </c>
      <c r="BU1532" s="99">
        <v>0</v>
      </c>
      <c r="BV1532" s="99">
        <v>2622434.0300903302</v>
      </c>
      <c r="BW1532" s="99">
        <v>0</v>
      </c>
      <c r="BX1532" s="99">
        <v>0</v>
      </c>
      <c r="BY1532" s="99">
        <v>0</v>
      </c>
      <c r="BZ1532" s="99">
        <v>0</v>
      </c>
      <c r="CA1532" s="99">
        <v>0</v>
      </c>
      <c r="CB1532" s="99">
        <v>9029149.3870849591</v>
      </c>
      <c r="CC1532" s="99">
        <v>72557690.479492202</v>
      </c>
      <c r="CD1532" s="99">
        <v>13723172.389404301</v>
      </c>
      <c r="CE1532" s="99">
        <v>2482.89005297422</v>
      </c>
      <c r="CF1532" s="99">
        <v>477088.94665908802</v>
      </c>
      <c r="CG1532" s="99">
        <v>3149693.9418945299</v>
      </c>
      <c r="CH1532" s="99">
        <v>0</v>
      </c>
      <c r="CI1532" s="99">
        <v>103348.23737335201</v>
      </c>
      <c r="CJ1532" s="99">
        <v>9507148.1915283203</v>
      </c>
      <c r="CK1532" s="99">
        <v>75704320.589843795</v>
      </c>
      <c r="CL1532" s="99">
        <v>13721016.419555699</v>
      </c>
      <c r="CM1532" s="166">
        <v>123670.28813266801</v>
      </c>
      <c r="CN1532" s="166">
        <v>17145404.931640599</v>
      </c>
      <c r="CO1532" s="166">
        <v>94768767.424804702</v>
      </c>
      <c r="CP1532" s="99">
        <v>13721016.419555699</v>
      </c>
      <c r="CQ1532" s="99">
        <v>0</v>
      </c>
      <c r="CR1532" s="99">
        <v>0</v>
      </c>
      <c r="CS1532" s="99">
        <v>0</v>
      </c>
      <c r="CT1532" s="99">
        <v>0</v>
      </c>
      <c r="CU1532" s="98">
        <v>42484.958631699003</v>
      </c>
      <c r="CV1532" s="98">
        <v>8361.806235004</v>
      </c>
      <c r="CW1532" s="98">
        <v>9506238.3337440472</v>
      </c>
      <c r="CX1532" s="98">
        <v>75707384.421386734</v>
      </c>
    </row>
    <row r="1533" spans="1:102" x14ac:dyDescent="0.2">
      <c r="A1533" s="98" t="s">
        <v>76</v>
      </c>
      <c r="B1533" s="100">
        <v>38596</v>
      </c>
      <c r="C1533" s="99">
        <v>73792.769472122207</v>
      </c>
      <c r="D1533" s="99">
        <v>8.7772742069792002</v>
      </c>
      <c r="E1533" s="99">
        <v>28768.575629234299</v>
      </c>
      <c r="F1533" s="99">
        <v>0</v>
      </c>
      <c r="G1533" s="99">
        <v>849.14770200103499</v>
      </c>
      <c r="H1533" s="99">
        <v>0</v>
      </c>
      <c r="I1533" s="99">
        <v>0</v>
      </c>
      <c r="J1533" s="99">
        <v>9831.0300610065497</v>
      </c>
      <c r="K1533" s="99">
        <v>0</v>
      </c>
      <c r="L1533" s="99">
        <v>49554.570023059801</v>
      </c>
      <c r="M1533" s="99">
        <v>37029.118297576897</v>
      </c>
      <c r="N1533" s="99">
        <v>11740.116523623499</v>
      </c>
      <c r="O1533" s="99">
        <v>0</v>
      </c>
      <c r="P1533" s="99">
        <v>0</v>
      </c>
      <c r="Q1533" s="99">
        <v>5273.5073486566498</v>
      </c>
      <c r="R1533" s="99">
        <v>0</v>
      </c>
      <c r="S1533" s="99">
        <v>0</v>
      </c>
      <c r="T1533" s="99">
        <v>2501.0090546309898</v>
      </c>
      <c r="U1533" s="99">
        <v>20526.360122203801</v>
      </c>
      <c r="V1533" s="99">
        <v>5605102.54650879</v>
      </c>
      <c r="W1533" s="99">
        <v>771.54088475555204</v>
      </c>
      <c r="X1533" s="99">
        <v>3472308.9024047898</v>
      </c>
      <c r="Y1533" s="99">
        <v>1644904.45666504</v>
      </c>
      <c r="Z1533" s="99">
        <v>192410.95883560201</v>
      </c>
      <c r="AA1533" s="99">
        <v>0</v>
      </c>
      <c r="AB1533" s="99">
        <v>0</v>
      </c>
      <c r="AC1533" s="99">
        <v>3448431.7366027799</v>
      </c>
      <c r="AD1533" s="99">
        <v>0</v>
      </c>
      <c r="AE1533" s="99">
        <v>3609648.8105468801</v>
      </c>
      <c r="AF1533" s="99">
        <v>2590941.75360107</v>
      </c>
      <c r="AG1533" s="99">
        <v>2100632.3264465299</v>
      </c>
      <c r="AH1533" s="99">
        <v>0</v>
      </c>
      <c r="AI1533" s="99">
        <v>0</v>
      </c>
      <c r="AJ1533" s="99">
        <v>879202.74961853004</v>
      </c>
      <c r="AK1533" s="99">
        <v>0</v>
      </c>
      <c r="AL1533" s="99">
        <v>0</v>
      </c>
      <c r="AM1533" s="99">
        <v>484973.34567260701</v>
      </c>
      <c r="AN1533" s="99">
        <v>7165106.2966308603</v>
      </c>
      <c r="AO1533" s="99">
        <v>46601466.368652299</v>
      </c>
      <c r="AP1533" s="99">
        <v>5637.4044628739402</v>
      </c>
      <c r="AQ1533" s="99">
        <v>27312716.662841801</v>
      </c>
      <c r="AR1533" s="99">
        <v>0</v>
      </c>
      <c r="AS1533" s="99">
        <v>1270780.5177002</v>
      </c>
      <c r="AT1533" s="99">
        <v>0</v>
      </c>
      <c r="AU1533" s="99">
        <v>0</v>
      </c>
      <c r="AV1533" s="99">
        <v>9997161.1822509803</v>
      </c>
      <c r="AW1533" s="99">
        <v>0</v>
      </c>
      <c r="AX1533" s="99">
        <v>30927680.9458008</v>
      </c>
      <c r="AY1533" s="99">
        <v>21839045.660156298</v>
      </c>
      <c r="AZ1533" s="99">
        <v>15177945.8514404</v>
      </c>
      <c r="BA1533" s="99">
        <v>0</v>
      </c>
      <c r="BB1533" s="99">
        <v>0</v>
      </c>
      <c r="BC1533" s="99">
        <v>7029871.0112304697</v>
      </c>
      <c r="BD1533" s="99">
        <v>0</v>
      </c>
      <c r="BE1533" s="99">
        <v>0</v>
      </c>
      <c r="BF1533" s="99">
        <v>3220749.6873779302</v>
      </c>
      <c r="BG1533" s="99">
        <v>19401223.731201202</v>
      </c>
      <c r="BH1533" s="99">
        <v>8931944.8012695294</v>
      </c>
      <c r="BI1533" s="99">
        <v>882.70791322737898</v>
      </c>
      <c r="BJ1533" s="99">
        <v>5319378.9337768601</v>
      </c>
      <c r="BK1533" s="99">
        <v>3402057.2991943401</v>
      </c>
      <c r="BL1533" s="99">
        <v>0</v>
      </c>
      <c r="BM1533" s="99">
        <v>0</v>
      </c>
      <c r="BN1533" s="99">
        <v>0</v>
      </c>
      <c r="BO1533" s="99">
        <v>0</v>
      </c>
      <c r="BP1533" s="99">
        <v>0</v>
      </c>
      <c r="BQ1533" s="99">
        <v>0</v>
      </c>
      <c r="BR1533" s="99">
        <v>6007799.7245483398</v>
      </c>
      <c r="BS1533" s="99">
        <v>5562073.7257690402</v>
      </c>
      <c r="BT1533" s="99">
        <v>0</v>
      </c>
      <c r="BU1533" s="99">
        <v>0</v>
      </c>
      <c r="BV1533" s="99">
        <v>2661729.25473022</v>
      </c>
      <c r="BW1533" s="99">
        <v>0</v>
      </c>
      <c r="BX1533" s="99">
        <v>0</v>
      </c>
      <c r="BY1533" s="99">
        <v>0</v>
      </c>
      <c r="BZ1533" s="99">
        <v>0</v>
      </c>
      <c r="CA1533" s="99">
        <v>0</v>
      </c>
      <c r="CB1533" s="99">
        <v>9098511.8615722694</v>
      </c>
      <c r="CC1533" s="99">
        <v>74038250.333007798</v>
      </c>
      <c r="CD1533" s="99">
        <v>14299601.306518599</v>
      </c>
      <c r="CE1533" s="99">
        <v>2477.4005352854701</v>
      </c>
      <c r="CF1533" s="99">
        <v>490840.88610839797</v>
      </c>
      <c r="CG1533" s="99">
        <v>3282464.30718994</v>
      </c>
      <c r="CH1533" s="99">
        <v>0</v>
      </c>
      <c r="CI1533" s="99">
        <v>104617.37671184501</v>
      </c>
      <c r="CJ1533" s="99">
        <v>9589923.8784179706</v>
      </c>
      <c r="CK1533" s="99">
        <v>77322472.455078095</v>
      </c>
      <c r="CL1533" s="99">
        <v>14315812.165771499</v>
      </c>
      <c r="CM1533" s="166">
        <v>125132.657817841</v>
      </c>
      <c r="CN1533" s="166">
        <v>16778806.819091801</v>
      </c>
      <c r="CO1533" s="166">
        <v>96930780.141601607</v>
      </c>
      <c r="CP1533" s="99">
        <v>14315812.165771499</v>
      </c>
      <c r="CQ1533" s="99">
        <v>0</v>
      </c>
      <c r="CR1533" s="99">
        <v>0</v>
      </c>
      <c r="CS1533" s="99">
        <v>0</v>
      </c>
      <c r="CT1533" s="99">
        <v>0</v>
      </c>
      <c r="CU1533" s="98">
        <v>41705.881262399002</v>
      </c>
      <c r="CV1533" s="98">
        <v>10703.828619686001</v>
      </c>
      <c r="CW1533" s="98">
        <v>9589352.7476806678</v>
      </c>
      <c r="CX1533" s="98">
        <v>77320714.640197739</v>
      </c>
    </row>
    <row r="1534" spans="1:102" x14ac:dyDescent="0.2">
      <c r="A1534" s="98" t="s">
        <v>76</v>
      </c>
      <c r="B1534" s="100">
        <v>38687</v>
      </c>
      <c r="C1534" s="99">
        <v>75604.724849700899</v>
      </c>
      <c r="D1534" s="99">
        <v>9.6175168589688802</v>
      </c>
      <c r="E1534" s="99">
        <v>28569.230314254801</v>
      </c>
      <c r="F1534" s="99">
        <v>0</v>
      </c>
      <c r="G1534" s="99">
        <v>1013.67993314564</v>
      </c>
      <c r="H1534" s="99">
        <v>0</v>
      </c>
      <c r="I1534" s="99">
        <v>0</v>
      </c>
      <c r="J1534" s="99">
        <v>12056.395328283301</v>
      </c>
      <c r="K1534" s="99">
        <v>0</v>
      </c>
      <c r="L1534" s="99">
        <v>49075.010726451903</v>
      </c>
      <c r="M1534" s="99">
        <v>37967.2157044411</v>
      </c>
      <c r="N1534" s="99">
        <v>12100.827102184299</v>
      </c>
      <c r="O1534" s="99">
        <v>0</v>
      </c>
      <c r="P1534" s="99">
        <v>0</v>
      </c>
      <c r="Q1534" s="99">
        <v>5317.9755040407199</v>
      </c>
      <c r="R1534" s="99">
        <v>0</v>
      </c>
      <c r="S1534" s="99">
        <v>0</v>
      </c>
      <c r="T1534" s="99">
        <v>2582.4526996910599</v>
      </c>
      <c r="U1534" s="99">
        <v>21316.958827018701</v>
      </c>
      <c r="V1534" s="99">
        <v>5747993.7068481399</v>
      </c>
      <c r="W1534" s="99">
        <v>784.12972335517395</v>
      </c>
      <c r="X1534" s="99">
        <v>3431954.1880188002</v>
      </c>
      <c r="Y1534" s="99">
        <v>1702738.92393494</v>
      </c>
      <c r="Z1534" s="99">
        <v>233765.631706238</v>
      </c>
      <c r="AA1534" s="99">
        <v>0</v>
      </c>
      <c r="AB1534" s="99">
        <v>0</v>
      </c>
      <c r="AC1534" s="99">
        <v>4255017.9773559598</v>
      </c>
      <c r="AD1534" s="99">
        <v>0</v>
      </c>
      <c r="AE1534" s="99">
        <v>3266357.8300170898</v>
      </c>
      <c r="AF1534" s="99">
        <v>2780101.90161133</v>
      </c>
      <c r="AG1534" s="99">
        <v>2144923.72265625</v>
      </c>
      <c r="AH1534" s="99">
        <v>0</v>
      </c>
      <c r="AI1534" s="99">
        <v>0</v>
      </c>
      <c r="AJ1534" s="99">
        <v>891789.43066406297</v>
      </c>
      <c r="AK1534" s="99">
        <v>0</v>
      </c>
      <c r="AL1534" s="99">
        <v>0</v>
      </c>
      <c r="AM1534" s="99">
        <v>503154.16549301101</v>
      </c>
      <c r="AN1534" s="99">
        <v>7380399.7055053702</v>
      </c>
      <c r="AO1534" s="99">
        <v>48315562.425781302</v>
      </c>
      <c r="AP1534" s="99">
        <v>5724.0440875291797</v>
      </c>
      <c r="AQ1534" s="99">
        <v>27523689.902099598</v>
      </c>
      <c r="AR1534" s="99">
        <v>0</v>
      </c>
      <c r="AS1534" s="99">
        <v>1582049.15161133</v>
      </c>
      <c r="AT1534" s="99">
        <v>0</v>
      </c>
      <c r="AU1534" s="99">
        <v>0</v>
      </c>
      <c r="AV1534" s="99">
        <v>12750585.902832</v>
      </c>
      <c r="AW1534" s="99">
        <v>0</v>
      </c>
      <c r="AX1534" s="99">
        <v>28251934.840576202</v>
      </c>
      <c r="AY1534" s="99">
        <v>23778146.541259799</v>
      </c>
      <c r="AZ1534" s="99">
        <v>15802457.240722699</v>
      </c>
      <c r="BA1534" s="99">
        <v>0</v>
      </c>
      <c r="BB1534" s="99">
        <v>0</v>
      </c>
      <c r="BC1534" s="99">
        <v>7171533.0065917997</v>
      </c>
      <c r="BD1534" s="99">
        <v>0</v>
      </c>
      <c r="BE1534" s="99">
        <v>0</v>
      </c>
      <c r="BF1534" s="99">
        <v>3435336.64172363</v>
      </c>
      <c r="BG1534" s="99">
        <v>20551620.571533199</v>
      </c>
      <c r="BH1534" s="99">
        <v>9395716.7506103497</v>
      </c>
      <c r="BI1534" s="99">
        <v>872.58692035824095</v>
      </c>
      <c r="BJ1534" s="99">
        <v>5473654.9473266602</v>
      </c>
      <c r="BK1534" s="99">
        <v>3554895.6077880901</v>
      </c>
      <c r="BL1534" s="99">
        <v>0</v>
      </c>
      <c r="BM1534" s="99">
        <v>0</v>
      </c>
      <c r="BN1534" s="99">
        <v>0</v>
      </c>
      <c r="BO1534" s="99">
        <v>0</v>
      </c>
      <c r="BP1534" s="99">
        <v>0</v>
      </c>
      <c r="BQ1534" s="99">
        <v>0</v>
      </c>
      <c r="BR1534" s="99">
        <v>6259999.0057983398</v>
      </c>
      <c r="BS1534" s="99">
        <v>5787251.2355957003</v>
      </c>
      <c r="BT1534" s="99">
        <v>0</v>
      </c>
      <c r="BU1534" s="99">
        <v>0</v>
      </c>
      <c r="BV1534" s="99">
        <v>2726267.4921569801</v>
      </c>
      <c r="BW1534" s="99">
        <v>0</v>
      </c>
      <c r="BX1534" s="99">
        <v>0</v>
      </c>
      <c r="BY1534" s="99">
        <v>0</v>
      </c>
      <c r="BZ1534" s="99">
        <v>0</v>
      </c>
      <c r="CA1534" s="99">
        <v>0</v>
      </c>
      <c r="CB1534" s="99">
        <v>9192440.5631103497</v>
      </c>
      <c r="CC1534" s="99">
        <v>75856143.894531295</v>
      </c>
      <c r="CD1534" s="99">
        <v>14866253.6481934</v>
      </c>
      <c r="CE1534" s="99">
        <v>2609.6525758206799</v>
      </c>
      <c r="CF1534" s="99">
        <v>508651.92545318598</v>
      </c>
      <c r="CG1534" s="99">
        <v>3462116.1457214402</v>
      </c>
      <c r="CH1534" s="99">
        <v>0</v>
      </c>
      <c r="CI1534" s="99">
        <v>106757.398131371</v>
      </c>
      <c r="CJ1534" s="99">
        <v>9701411.72900391</v>
      </c>
      <c r="CK1534" s="99">
        <v>79274416.724609405</v>
      </c>
      <c r="CL1534" s="99">
        <v>14869759.371582</v>
      </c>
      <c r="CM1534" s="166">
        <v>127978.309619904</v>
      </c>
      <c r="CN1534" s="166">
        <v>17116059.371093798</v>
      </c>
      <c r="CO1534" s="166">
        <v>99836322.814453095</v>
      </c>
      <c r="CP1534" s="99">
        <v>14869759.371582</v>
      </c>
      <c r="CQ1534" s="99">
        <v>0</v>
      </c>
      <c r="CR1534" s="99">
        <v>0</v>
      </c>
      <c r="CS1534" s="99">
        <v>0</v>
      </c>
      <c r="CT1534" s="99">
        <v>0</v>
      </c>
      <c r="CU1534" s="98">
        <v>39255.379323284003</v>
      </c>
      <c r="CV1534" s="98">
        <v>12905.493656103999</v>
      </c>
      <c r="CW1534" s="98">
        <v>9701092.4885635357</v>
      </c>
      <c r="CX1534" s="98">
        <v>79318260.04025273</v>
      </c>
    </row>
    <row r="1535" spans="1:102" x14ac:dyDescent="0.2">
      <c r="A1535" s="98" t="s">
        <v>76</v>
      </c>
      <c r="B1535" s="100">
        <v>38777</v>
      </c>
      <c r="C1535" s="99">
        <v>78191.888032913193</v>
      </c>
      <c r="D1535" s="99">
        <v>9.6029886159812996</v>
      </c>
      <c r="E1535" s="99">
        <v>27688.758235216101</v>
      </c>
      <c r="F1535" s="99">
        <v>0</v>
      </c>
      <c r="G1535" s="99">
        <v>1153.9543717205499</v>
      </c>
      <c r="H1535" s="99">
        <v>0</v>
      </c>
      <c r="I1535" s="99">
        <v>0</v>
      </c>
      <c r="J1535" s="99">
        <v>13957.5009026527</v>
      </c>
      <c r="K1535" s="99">
        <v>0</v>
      </c>
      <c r="L1535" s="99">
        <v>31592.709766149499</v>
      </c>
      <c r="M1535" s="99">
        <v>39094.817098617597</v>
      </c>
      <c r="N1535" s="99">
        <v>12289.475080370899</v>
      </c>
      <c r="O1535" s="99">
        <v>24101.959697484999</v>
      </c>
      <c r="P1535" s="99">
        <v>0</v>
      </c>
      <c r="Q1535" s="99">
        <v>5361.82018268108</v>
      </c>
      <c r="R1535" s="99">
        <v>1356.2177801877301</v>
      </c>
      <c r="S1535" s="99">
        <v>0</v>
      </c>
      <c r="T1535" s="99">
        <v>1320.58750271797</v>
      </c>
      <c r="U1535" s="99">
        <v>21872.974315404899</v>
      </c>
      <c r="V1535" s="99">
        <v>5935697.9253540002</v>
      </c>
      <c r="W1535" s="99">
        <v>730.55891695618595</v>
      </c>
      <c r="X1535" s="99">
        <v>3378337.60900879</v>
      </c>
      <c r="Y1535" s="99">
        <v>1721794.7992706301</v>
      </c>
      <c r="Z1535" s="99">
        <v>268181.63055801397</v>
      </c>
      <c r="AA1535" s="99">
        <v>0</v>
      </c>
      <c r="AB1535" s="99">
        <v>0</v>
      </c>
      <c r="AC1535" s="99">
        <v>4901368.7075195303</v>
      </c>
      <c r="AD1535" s="99">
        <v>0</v>
      </c>
      <c r="AE1535" s="99">
        <v>1789198.5425567599</v>
      </c>
      <c r="AF1535" s="99">
        <v>2896707.2322082501</v>
      </c>
      <c r="AG1535" s="99">
        <v>2161561.00067139</v>
      </c>
      <c r="AH1535" s="99">
        <v>1600687.88731384</v>
      </c>
      <c r="AI1535" s="99">
        <v>0</v>
      </c>
      <c r="AJ1535" s="99">
        <v>886190.57408904994</v>
      </c>
      <c r="AK1535" s="99">
        <v>255864.77870750401</v>
      </c>
      <c r="AL1535" s="99">
        <v>0</v>
      </c>
      <c r="AM1535" s="99">
        <v>259031.82308006301</v>
      </c>
      <c r="AN1535" s="99">
        <v>7582316.3378295898</v>
      </c>
      <c r="AO1535" s="99">
        <v>50445390.515136696</v>
      </c>
      <c r="AP1535" s="99">
        <v>5155.4468284249297</v>
      </c>
      <c r="AQ1535" s="99">
        <v>27079143.197265599</v>
      </c>
      <c r="AR1535" s="99">
        <v>0</v>
      </c>
      <c r="AS1535" s="99">
        <v>1830887.7116546601</v>
      </c>
      <c r="AT1535" s="99">
        <v>0</v>
      </c>
      <c r="AU1535" s="99">
        <v>0</v>
      </c>
      <c r="AV1535" s="99">
        <v>15023636.3554688</v>
      </c>
      <c r="AW1535" s="99">
        <v>0</v>
      </c>
      <c r="AX1535" s="99">
        <v>15811252.743408199</v>
      </c>
      <c r="AY1535" s="99">
        <v>25183527.029296901</v>
      </c>
      <c r="AZ1535" s="99">
        <v>16023859.393066401</v>
      </c>
      <c r="BA1535" s="99">
        <v>13323471.618286099</v>
      </c>
      <c r="BB1535" s="99">
        <v>0</v>
      </c>
      <c r="BC1535" s="99">
        <v>7209033.6844482403</v>
      </c>
      <c r="BD1535" s="99">
        <v>1731810.5671997101</v>
      </c>
      <c r="BE1535" s="99">
        <v>0</v>
      </c>
      <c r="BF1535" s="99">
        <v>1811957.1758880599</v>
      </c>
      <c r="BG1535" s="99">
        <v>21516904.7509766</v>
      </c>
      <c r="BH1535" s="99">
        <v>11867835.9418945</v>
      </c>
      <c r="BI1535" s="99">
        <v>870.192084126174</v>
      </c>
      <c r="BJ1535" s="99">
        <v>6525344.4603271503</v>
      </c>
      <c r="BK1535" s="99">
        <v>4039838.9647827102</v>
      </c>
      <c r="BL1535" s="99">
        <v>0</v>
      </c>
      <c r="BM1535" s="99">
        <v>0</v>
      </c>
      <c r="BN1535" s="99">
        <v>0</v>
      </c>
      <c r="BO1535" s="99">
        <v>0</v>
      </c>
      <c r="BP1535" s="99">
        <v>0</v>
      </c>
      <c r="BQ1535" s="99">
        <v>0</v>
      </c>
      <c r="BR1535" s="99">
        <v>6978407.5081176804</v>
      </c>
      <c r="BS1535" s="99">
        <v>6010941.7548828097</v>
      </c>
      <c r="BT1535" s="99">
        <v>2586149.7152404799</v>
      </c>
      <c r="BU1535" s="99">
        <v>0</v>
      </c>
      <c r="BV1535" s="99">
        <v>2797348.7799987802</v>
      </c>
      <c r="BW1535" s="99">
        <v>214113.401796341</v>
      </c>
      <c r="BX1535" s="99">
        <v>0</v>
      </c>
      <c r="BY1535" s="99">
        <v>0</v>
      </c>
      <c r="BZ1535" s="99">
        <v>0</v>
      </c>
      <c r="CA1535" s="99">
        <v>0</v>
      </c>
      <c r="CB1535" s="99">
        <v>9313494.80786133</v>
      </c>
      <c r="CC1535" s="99">
        <v>77377703.299804702</v>
      </c>
      <c r="CD1535" s="99">
        <v>18383974.307617199</v>
      </c>
      <c r="CE1535" s="99">
        <v>2593.03296527267</v>
      </c>
      <c r="CF1535" s="99">
        <v>516787.85797882098</v>
      </c>
      <c r="CG1535" s="99">
        <v>3554631.2619934101</v>
      </c>
      <c r="CH1535" s="99">
        <v>0</v>
      </c>
      <c r="CI1535" s="99">
        <v>108624.59369468701</v>
      </c>
      <c r="CJ1535" s="99">
        <v>9829270.8731689509</v>
      </c>
      <c r="CK1535" s="99">
        <v>80919990.947265595</v>
      </c>
      <c r="CL1535" s="99">
        <v>18599687.075927701</v>
      </c>
      <c r="CM1535" s="166">
        <v>130295.572604179</v>
      </c>
      <c r="CN1535" s="166">
        <v>17373293.033447299</v>
      </c>
      <c r="CO1535" s="166">
        <v>102460838.37988301</v>
      </c>
      <c r="CP1535" s="99">
        <v>18599687.075927701</v>
      </c>
      <c r="CQ1535" s="99">
        <v>0</v>
      </c>
      <c r="CR1535" s="99">
        <v>0</v>
      </c>
      <c r="CS1535" s="99">
        <v>0</v>
      </c>
      <c r="CT1535" s="99">
        <v>0</v>
      </c>
      <c r="CU1535" s="98">
        <v>37006.809994297997</v>
      </c>
      <c r="CV1535" s="98">
        <v>14974.589107577</v>
      </c>
      <c r="CW1535" s="98">
        <v>9830282.6658401508</v>
      </c>
      <c r="CX1535" s="98">
        <v>80932334.561798111</v>
      </c>
    </row>
    <row r="1536" spans="1:102" x14ac:dyDescent="0.2">
      <c r="A1536" s="98" t="s">
        <v>76</v>
      </c>
      <c r="B1536" s="100">
        <v>38869</v>
      </c>
      <c r="C1536" s="99">
        <v>81416.6839570999</v>
      </c>
      <c r="D1536" s="99">
        <v>9.0288097189040908</v>
      </c>
      <c r="E1536" s="99">
        <v>27846.703617811199</v>
      </c>
      <c r="F1536" s="99">
        <v>0</v>
      </c>
      <c r="G1536" s="99">
        <v>1335.00928555429</v>
      </c>
      <c r="H1536" s="99">
        <v>0</v>
      </c>
      <c r="I1536" s="99">
        <v>0</v>
      </c>
      <c r="J1536" s="99">
        <v>15756.7263159752</v>
      </c>
      <c r="K1536" s="99">
        <v>0</v>
      </c>
      <c r="L1536" s="99">
        <v>31338.339004278201</v>
      </c>
      <c r="M1536" s="99">
        <v>40067.448228359201</v>
      </c>
      <c r="N1536" s="99">
        <v>12648.8305077553</v>
      </c>
      <c r="O1536" s="99">
        <v>25696.1787405014</v>
      </c>
      <c r="P1536" s="99">
        <v>0</v>
      </c>
      <c r="Q1536" s="99">
        <v>5378.4115439653397</v>
      </c>
      <c r="R1536" s="99">
        <v>1473.15131236613</v>
      </c>
      <c r="S1536" s="99">
        <v>0</v>
      </c>
      <c r="T1536" s="99">
        <v>1249.5161956250699</v>
      </c>
      <c r="U1536" s="99">
        <v>22533.933592319499</v>
      </c>
      <c r="V1536" s="99">
        <v>6146375.1372680701</v>
      </c>
      <c r="W1536" s="99">
        <v>694.88407526165201</v>
      </c>
      <c r="X1536" s="99">
        <v>3347526.1329040499</v>
      </c>
      <c r="Y1536" s="99">
        <v>1777957.7748718299</v>
      </c>
      <c r="Z1536" s="99">
        <v>301599.394351959</v>
      </c>
      <c r="AA1536" s="99">
        <v>0</v>
      </c>
      <c r="AB1536" s="99">
        <v>0</v>
      </c>
      <c r="AC1536" s="99">
        <v>5587062.8788452102</v>
      </c>
      <c r="AD1536" s="99">
        <v>0</v>
      </c>
      <c r="AE1536" s="99">
        <v>1743984.6717529299</v>
      </c>
      <c r="AF1536" s="99">
        <v>2967134.8960571298</v>
      </c>
      <c r="AG1536" s="99">
        <v>2205958.2605590802</v>
      </c>
      <c r="AH1536" s="99">
        <v>1685131.8710632301</v>
      </c>
      <c r="AI1536" s="99">
        <v>0</v>
      </c>
      <c r="AJ1536" s="99">
        <v>879464.34499359096</v>
      </c>
      <c r="AK1536" s="99">
        <v>277538.50611496001</v>
      </c>
      <c r="AL1536" s="99">
        <v>0</v>
      </c>
      <c r="AM1536" s="99">
        <v>244805.65960311901</v>
      </c>
      <c r="AN1536" s="99">
        <v>7742048.2348632803</v>
      </c>
      <c r="AO1536" s="99">
        <v>52744280.064453103</v>
      </c>
      <c r="AP1536" s="99">
        <v>5073.1743648052197</v>
      </c>
      <c r="AQ1536" s="99">
        <v>26913411.1962891</v>
      </c>
      <c r="AR1536" s="99">
        <v>0</v>
      </c>
      <c r="AS1536" s="99">
        <v>2076821.8329620401</v>
      </c>
      <c r="AT1536" s="99">
        <v>0</v>
      </c>
      <c r="AU1536" s="99">
        <v>0</v>
      </c>
      <c r="AV1536" s="99">
        <v>17200477.722167999</v>
      </c>
      <c r="AW1536" s="99">
        <v>0</v>
      </c>
      <c r="AX1536" s="99">
        <v>15540874.436401401</v>
      </c>
      <c r="AY1536" s="99">
        <v>26041004.283203099</v>
      </c>
      <c r="AZ1536" s="99">
        <v>16570003.8675537</v>
      </c>
      <c r="BA1536" s="99">
        <v>14232841.366088901</v>
      </c>
      <c r="BB1536" s="99">
        <v>0</v>
      </c>
      <c r="BC1536" s="99">
        <v>7225143.7085571298</v>
      </c>
      <c r="BD1536" s="99">
        <v>1885654.6050567599</v>
      </c>
      <c r="BE1536" s="99">
        <v>0</v>
      </c>
      <c r="BF1536" s="99">
        <v>1731399.7076721201</v>
      </c>
      <c r="BG1536" s="99">
        <v>22449039.136718798</v>
      </c>
      <c r="BH1536" s="99">
        <v>12484901.2414551</v>
      </c>
      <c r="BI1536" s="99">
        <v>840.27025595307396</v>
      </c>
      <c r="BJ1536" s="99">
        <v>6536853.5812377902</v>
      </c>
      <c r="BK1536" s="99">
        <v>4113639.2440795898</v>
      </c>
      <c r="BL1536" s="99">
        <v>0</v>
      </c>
      <c r="BM1536" s="99">
        <v>0</v>
      </c>
      <c r="BN1536" s="99">
        <v>0</v>
      </c>
      <c r="BO1536" s="99">
        <v>0</v>
      </c>
      <c r="BP1536" s="99">
        <v>0</v>
      </c>
      <c r="BQ1536" s="99">
        <v>0</v>
      </c>
      <c r="BR1536" s="99">
        <v>7184425.7008667002</v>
      </c>
      <c r="BS1536" s="99">
        <v>6221383.7945556603</v>
      </c>
      <c r="BT1536" s="99">
        <v>2765574.8692016602</v>
      </c>
      <c r="BU1536" s="99">
        <v>0</v>
      </c>
      <c r="BV1536" s="99">
        <v>2799690.0675659198</v>
      </c>
      <c r="BW1536" s="99">
        <v>229838.60752105701</v>
      </c>
      <c r="BX1536" s="99">
        <v>0</v>
      </c>
      <c r="BY1536" s="99">
        <v>0</v>
      </c>
      <c r="BZ1536" s="99">
        <v>0</v>
      </c>
      <c r="CA1536" s="99">
        <v>0</v>
      </c>
      <c r="CB1536" s="99">
        <v>9519447.01806641</v>
      </c>
      <c r="CC1536" s="99">
        <v>79854936.642578095</v>
      </c>
      <c r="CD1536" s="99">
        <v>18996064.098144501</v>
      </c>
      <c r="CE1536" s="99">
        <v>2643.8390541970698</v>
      </c>
      <c r="CF1536" s="99">
        <v>529357.17385864304</v>
      </c>
      <c r="CG1536" s="99">
        <v>3673288.0659790002</v>
      </c>
      <c r="CH1536" s="99">
        <v>0</v>
      </c>
      <c r="CI1536" s="99">
        <v>112122.364315033</v>
      </c>
      <c r="CJ1536" s="99">
        <v>10049240.0428467</v>
      </c>
      <c r="CK1536" s="99">
        <v>83539255.028320298</v>
      </c>
      <c r="CL1536" s="99">
        <v>19228903.161621101</v>
      </c>
      <c r="CM1536" s="166">
        <v>134563.74153137201</v>
      </c>
      <c r="CN1536" s="166">
        <v>17729793.535156298</v>
      </c>
      <c r="CO1536" s="166">
        <v>105939317.459961</v>
      </c>
      <c r="CP1536" s="99">
        <v>19228903.161621101</v>
      </c>
      <c r="CQ1536" s="99">
        <v>0</v>
      </c>
      <c r="CR1536" s="99">
        <v>0</v>
      </c>
      <c r="CS1536" s="99">
        <v>0</v>
      </c>
      <c r="CT1536" s="99">
        <v>0</v>
      </c>
      <c r="CU1536" s="98">
        <v>35829.911765985998</v>
      </c>
      <c r="CV1536" s="98">
        <v>16932.467982155998</v>
      </c>
      <c r="CW1536" s="98">
        <v>10048804.191925053</v>
      </c>
      <c r="CX1536" s="98">
        <v>83528224.708557099</v>
      </c>
    </row>
    <row r="1537" spans="1:102" x14ac:dyDescent="0.2">
      <c r="A1537" s="98" t="s">
        <v>76</v>
      </c>
      <c r="B1537" s="100">
        <v>38961</v>
      </c>
      <c r="C1537" s="99">
        <v>83636.445186615005</v>
      </c>
      <c r="D1537" s="99">
        <v>7.63204211898847</v>
      </c>
      <c r="E1537" s="99">
        <v>27369.0913898945</v>
      </c>
      <c r="F1537" s="99">
        <v>0</v>
      </c>
      <c r="G1537" s="99">
        <v>1483.6225879639401</v>
      </c>
      <c r="H1537" s="99">
        <v>0</v>
      </c>
      <c r="I1537" s="99">
        <v>0</v>
      </c>
      <c r="J1537" s="99">
        <v>17443.058516264002</v>
      </c>
      <c r="K1537" s="99">
        <v>0</v>
      </c>
      <c r="L1537" s="99">
        <v>30223.570078372999</v>
      </c>
      <c r="M1537" s="99">
        <v>40676.902042388901</v>
      </c>
      <c r="N1537" s="99">
        <v>12874.925329923601</v>
      </c>
      <c r="O1537" s="99">
        <v>26283.723803520199</v>
      </c>
      <c r="P1537" s="99">
        <v>0</v>
      </c>
      <c r="Q1537" s="99">
        <v>5391.2086219191597</v>
      </c>
      <c r="R1537" s="99">
        <v>1580.6539781838701</v>
      </c>
      <c r="S1537" s="99">
        <v>0</v>
      </c>
      <c r="T1537" s="99">
        <v>1189.0031665265601</v>
      </c>
      <c r="U1537" s="99">
        <v>23007.055610418302</v>
      </c>
      <c r="V1537" s="99">
        <v>6279037.3515014602</v>
      </c>
      <c r="W1537" s="99">
        <v>638.20784938335396</v>
      </c>
      <c r="X1537" s="99">
        <v>3244250.9940490699</v>
      </c>
      <c r="Y1537" s="99">
        <v>1722751.7583770801</v>
      </c>
      <c r="Z1537" s="99">
        <v>342396.88962936401</v>
      </c>
      <c r="AA1537" s="99">
        <v>0</v>
      </c>
      <c r="AB1537" s="99">
        <v>0</v>
      </c>
      <c r="AC1537" s="99">
        <v>6264081.91589355</v>
      </c>
      <c r="AD1537" s="99">
        <v>0</v>
      </c>
      <c r="AE1537" s="99">
        <v>1682357.5263519301</v>
      </c>
      <c r="AF1537" s="99">
        <v>2977181.3485107399</v>
      </c>
      <c r="AG1537" s="99">
        <v>2224113.4478759798</v>
      </c>
      <c r="AH1537" s="99">
        <v>1737506.4516296401</v>
      </c>
      <c r="AI1537" s="99">
        <v>0</v>
      </c>
      <c r="AJ1537" s="99">
        <v>857634.094223022</v>
      </c>
      <c r="AK1537" s="99">
        <v>301321.740234375</v>
      </c>
      <c r="AL1537" s="99">
        <v>0</v>
      </c>
      <c r="AM1537" s="99">
        <v>235904.41370201099</v>
      </c>
      <c r="AN1537" s="99">
        <v>7713630.5017089797</v>
      </c>
      <c r="AO1537" s="99">
        <v>54471640.309570298</v>
      </c>
      <c r="AP1537" s="99">
        <v>4614.9644529223397</v>
      </c>
      <c r="AQ1537" s="99">
        <v>26265808.0783691</v>
      </c>
      <c r="AR1537" s="99">
        <v>0</v>
      </c>
      <c r="AS1537" s="99">
        <v>2383273.9492797898</v>
      </c>
      <c r="AT1537" s="99">
        <v>0</v>
      </c>
      <c r="AU1537" s="99">
        <v>0</v>
      </c>
      <c r="AV1537" s="99">
        <v>19484723.8427734</v>
      </c>
      <c r="AW1537" s="99">
        <v>0</v>
      </c>
      <c r="AX1537" s="99">
        <v>15012753.962402301</v>
      </c>
      <c r="AY1537" s="99">
        <v>26359853.701171901</v>
      </c>
      <c r="AZ1537" s="99">
        <v>16885384.965820301</v>
      </c>
      <c r="BA1537" s="99">
        <v>14957754.3000488</v>
      </c>
      <c r="BB1537" s="99">
        <v>0</v>
      </c>
      <c r="BC1537" s="99">
        <v>7075388.6150512705</v>
      </c>
      <c r="BD1537" s="99">
        <v>2062128.2390594501</v>
      </c>
      <c r="BE1537" s="99">
        <v>0</v>
      </c>
      <c r="BF1537" s="99">
        <v>1683734.75906372</v>
      </c>
      <c r="BG1537" s="99">
        <v>23477699.829833999</v>
      </c>
      <c r="BH1537" s="99">
        <v>12855855.59729</v>
      </c>
      <c r="BI1537" s="99">
        <v>623.73670346289896</v>
      </c>
      <c r="BJ1537" s="99">
        <v>6441291.0053100605</v>
      </c>
      <c r="BK1537" s="99">
        <v>4110377.3595275902</v>
      </c>
      <c r="BL1537" s="99">
        <v>0</v>
      </c>
      <c r="BM1537" s="99">
        <v>0</v>
      </c>
      <c r="BN1537" s="99">
        <v>0</v>
      </c>
      <c r="BO1537" s="99">
        <v>0</v>
      </c>
      <c r="BP1537" s="99">
        <v>0</v>
      </c>
      <c r="BQ1537" s="99">
        <v>0</v>
      </c>
      <c r="BR1537" s="99">
        <v>7309821.3925781297</v>
      </c>
      <c r="BS1537" s="99">
        <v>6352741.5068969699</v>
      </c>
      <c r="BT1537" s="99">
        <v>2912445.9140014602</v>
      </c>
      <c r="BU1537" s="99">
        <v>0</v>
      </c>
      <c r="BV1537" s="99">
        <v>2775508.5929870601</v>
      </c>
      <c r="BW1537" s="99">
        <v>249620.251041412</v>
      </c>
      <c r="BX1537" s="99">
        <v>0</v>
      </c>
      <c r="BY1537" s="99">
        <v>0</v>
      </c>
      <c r="BZ1537" s="99">
        <v>0</v>
      </c>
      <c r="CA1537" s="99">
        <v>0</v>
      </c>
      <c r="CB1537" s="99">
        <v>9522878.1322021503</v>
      </c>
      <c r="CC1537" s="99">
        <v>80795746.682617202</v>
      </c>
      <c r="CD1537" s="99">
        <v>19330597.076416001</v>
      </c>
      <c r="CE1537" s="99">
        <v>2697.4940675199</v>
      </c>
      <c r="CF1537" s="99">
        <v>541074.37609100295</v>
      </c>
      <c r="CG1537" s="99">
        <v>3778154.0870056199</v>
      </c>
      <c r="CH1537" s="99">
        <v>0</v>
      </c>
      <c r="CI1537" s="99">
        <v>113433.288838387</v>
      </c>
      <c r="CJ1537" s="99">
        <v>10064928.067871099</v>
      </c>
      <c r="CK1537" s="99">
        <v>84507320.716796905</v>
      </c>
      <c r="CL1537" s="99">
        <v>19581638.139404301</v>
      </c>
      <c r="CM1537" s="166">
        <v>136343.88131713899</v>
      </c>
      <c r="CN1537" s="166">
        <v>17778851.512695301</v>
      </c>
      <c r="CO1537" s="166">
        <v>108084129.50293</v>
      </c>
      <c r="CP1537" s="99">
        <v>19581638.139404301</v>
      </c>
      <c r="CQ1537" s="99">
        <v>0</v>
      </c>
      <c r="CR1537" s="99">
        <v>0</v>
      </c>
      <c r="CS1537" s="99">
        <v>0</v>
      </c>
      <c r="CT1537" s="99">
        <v>0</v>
      </c>
      <c r="CU1537" s="98">
        <v>34384.708673656001</v>
      </c>
      <c r="CV1537" s="98">
        <v>18945.827636811999</v>
      </c>
      <c r="CW1537" s="98">
        <v>10063952.508293154</v>
      </c>
      <c r="CX1537" s="98">
        <v>84573900.769622818</v>
      </c>
    </row>
    <row r="1538" spans="1:102" x14ac:dyDescent="0.2">
      <c r="A1538" s="98" t="s">
        <v>76</v>
      </c>
      <c r="B1538" s="100">
        <v>39052</v>
      </c>
      <c r="C1538" s="99">
        <v>86584.013955116301</v>
      </c>
      <c r="D1538" s="99">
        <v>7.6860093499999502</v>
      </c>
      <c r="E1538" s="99">
        <v>27376.427689313899</v>
      </c>
      <c r="F1538" s="99">
        <v>0</v>
      </c>
      <c r="G1538" s="99">
        <v>1642.8862411975899</v>
      </c>
      <c r="H1538" s="99">
        <v>0</v>
      </c>
      <c r="I1538" s="99">
        <v>0</v>
      </c>
      <c r="J1538" s="99">
        <v>19845.022240161899</v>
      </c>
      <c r="K1538" s="99">
        <v>0</v>
      </c>
      <c r="L1538" s="99">
        <v>31418.052410364198</v>
      </c>
      <c r="M1538" s="99">
        <v>41298.745996952101</v>
      </c>
      <c r="N1538" s="99">
        <v>13038.614768862701</v>
      </c>
      <c r="O1538" s="99">
        <v>27788.315026283301</v>
      </c>
      <c r="P1538" s="99">
        <v>0</v>
      </c>
      <c r="Q1538" s="99">
        <v>5425.3556196689597</v>
      </c>
      <c r="R1538" s="99">
        <v>1742.90629653633</v>
      </c>
      <c r="S1538" s="99">
        <v>0</v>
      </c>
      <c r="T1538" s="99">
        <v>1072.3436623364701</v>
      </c>
      <c r="U1538" s="99">
        <v>24108.849223852201</v>
      </c>
      <c r="V1538" s="99">
        <v>6467448.7473144503</v>
      </c>
      <c r="W1538" s="99">
        <v>700.39507630467403</v>
      </c>
      <c r="X1538" s="99">
        <v>3173610.3448791499</v>
      </c>
      <c r="Y1538" s="99">
        <v>1739296.31707764</v>
      </c>
      <c r="Z1538" s="99">
        <v>370839.31957244902</v>
      </c>
      <c r="AA1538" s="99">
        <v>0</v>
      </c>
      <c r="AB1538" s="99">
        <v>0</v>
      </c>
      <c r="AC1538" s="99">
        <v>7057533.07885742</v>
      </c>
      <c r="AD1538" s="99">
        <v>0</v>
      </c>
      <c r="AE1538" s="99">
        <v>1703109.1201629599</v>
      </c>
      <c r="AF1538" s="99">
        <v>2999334.6194457998</v>
      </c>
      <c r="AG1538" s="99">
        <v>2228165.2426147498</v>
      </c>
      <c r="AH1538" s="99">
        <v>1831721.69088745</v>
      </c>
      <c r="AI1538" s="99">
        <v>0</v>
      </c>
      <c r="AJ1538" s="99">
        <v>856915.05599975598</v>
      </c>
      <c r="AK1538" s="99">
        <v>339449.75097274798</v>
      </c>
      <c r="AL1538" s="99">
        <v>0</v>
      </c>
      <c r="AM1538" s="99">
        <v>211813.639116287</v>
      </c>
      <c r="AN1538" s="99">
        <v>8080057.2424926804</v>
      </c>
      <c r="AO1538" s="99">
        <v>56571416.008300804</v>
      </c>
      <c r="AP1538" s="99">
        <v>5727.7893730402002</v>
      </c>
      <c r="AQ1538" s="99">
        <v>25965706.074462902</v>
      </c>
      <c r="AR1538" s="99">
        <v>0</v>
      </c>
      <c r="AS1538" s="99">
        <v>2584996.8893432599</v>
      </c>
      <c r="AT1538" s="99">
        <v>0</v>
      </c>
      <c r="AU1538" s="99">
        <v>0</v>
      </c>
      <c r="AV1538" s="99">
        <v>22076079.190673798</v>
      </c>
      <c r="AW1538" s="99">
        <v>0</v>
      </c>
      <c r="AX1538" s="99">
        <v>15391752.356445299</v>
      </c>
      <c r="AY1538" s="99">
        <v>26804132.762207001</v>
      </c>
      <c r="AZ1538" s="99">
        <v>17124526.626464799</v>
      </c>
      <c r="BA1538" s="99">
        <v>15896143.5461426</v>
      </c>
      <c r="BB1538" s="99">
        <v>0</v>
      </c>
      <c r="BC1538" s="99">
        <v>7128898.2156982403</v>
      </c>
      <c r="BD1538" s="99">
        <v>2333872.77160645</v>
      </c>
      <c r="BE1538" s="99">
        <v>0</v>
      </c>
      <c r="BF1538" s="99">
        <v>1526622.6354827899</v>
      </c>
      <c r="BG1538" s="99">
        <v>24816155.120117199</v>
      </c>
      <c r="BH1538" s="99">
        <v>13466412.1494141</v>
      </c>
      <c r="BI1538" s="99">
        <v>1082.64334067702</v>
      </c>
      <c r="BJ1538" s="99">
        <v>6321279.4388427697</v>
      </c>
      <c r="BK1538" s="99">
        <v>4062811.9090881301</v>
      </c>
      <c r="BL1538" s="99">
        <v>0</v>
      </c>
      <c r="BM1538" s="99">
        <v>0</v>
      </c>
      <c r="BN1538" s="99">
        <v>0</v>
      </c>
      <c r="BO1538" s="99">
        <v>0</v>
      </c>
      <c r="BP1538" s="99">
        <v>0</v>
      </c>
      <c r="BQ1538" s="99">
        <v>0</v>
      </c>
      <c r="BR1538" s="99">
        <v>7443759.34619141</v>
      </c>
      <c r="BS1538" s="99">
        <v>6456679.4174804697</v>
      </c>
      <c r="BT1538" s="99">
        <v>3084499.6564025902</v>
      </c>
      <c r="BU1538" s="99">
        <v>0</v>
      </c>
      <c r="BV1538" s="99">
        <v>2800234.23474121</v>
      </c>
      <c r="BW1538" s="99">
        <v>276238.06862258899</v>
      </c>
      <c r="BX1538" s="99">
        <v>0</v>
      </c>
      <c r="BY1538" s="99">
        <v>0</v>
      </c>
      <c r="BZ1538" s="99">
        <v>0</v>
      </c>
      <c r="CA1538" s="99">
        <v>0</v>
      </c>
      <c r="CB1538" s="99">
        <v>9653795.7707519494</v>
      </c>
      <c r="CC1538" s="99">
        <v>82599952.700195298</v>
      </c>
      <c r="CD1538" s="99">
        <v>19786488.251708999</v>
      </c>
      <c r="CE1538" s="99">
        <v>2766.2748152911699</v>
      </c>
      <c r="CF1538" s="99">
        <v>554853.82060241699</v>
      </c>
      <c r="CG1538" s="99">
        <v>3881772.2239990202</v>
      </c>
      <c r="CH1538" s="99">
        <v>0</v>
      </c>
      <c r="CI1538" s="99">
        <v>116681.540921211</v>
      </c>
      <c r="CJ1538" s="99">
        <v>10207794.4447021</v>
      </c>
      <c r="CK1538" s="99">
        <v>86523564.269531295</v>
      </c>
      <c r="CL1538" s="99">
        <v>20062914.6086426</v>
      </c>
      <c r="CM1538" s="166">
        <v>140582.721069336</v>
      </c>
      <c r="CN1538" s="166">
        <v>18296341.188964799</v>
      </c>
      <c r="CO1538" s="166">
        <v>111284550.77929699</v>
      </c>
      <c r="CP1538" s="99">
        <v>20062914.6086426</v>
      </c>
      <c r="CQ1538" s="99">
        <v>0</v>
      </c>
      <c r="CR1538" s="99">
        <v>0</v>
      </c>
      <c r="CS1538" s="99">
        <v>0</v>
      </c>
      <c r="CT1538" s="99">
        <v>0</v>
      </c>
      <c r="CU1538" s="98">
        <v>32613.310145107</v>
      </c>
      <c r="CV1538" s="98">
        <v>21189.632788092</v>
      </c>
      <c r="CW1538" s="98">
        <v>10208649.591354366</v>
      </c>
      <c r="CX1538" s="98">
        <v>86481724.924194321</v>
      </c>
    </row>
    <row r="1539" spans="1:102" x14ac:dyDescent="0.2">
      <c r="A1539" s="98" t="s">
        <v>76</v>
      </c>
      <c r="B1539" s="100">
        <v>39142</v>
      </c>
      <c r="C1539" s="99">
        <v>89224.032630920396</v>
      </c>
      <c r="D1539" s="99">
        <v>6.401677138987</v>
      </c>
      <c r="E1539" s="99">
        <v>26787.2903361321</v>
      </c>
      <c r="F1539" s="99">
        <v>0</v>
      </c>
      <c r="G1539" s="99">
        <v>1836.2314822226799</v>
      </c>
      <c r="H1539" s="99">
        <v>0</v>
      </c>
      <c r="I1539" s="99">
        <v>0</v>
      </c>
      <c r="J1539" s="99">
        <v>21273.787356615099</v>
      </c>
      <c r="K1539" s="99">
        <v>0</v>
      </c>
      <c r="L1539" s="99">
        <v>31327.133453369101</v>
      </c>
      <c r="M1539" s="99">
        <v>41836.343820571899</v>
      </c>
      <c r="N1539" s="99">
        <v>13173.1344614029</v>
      </c>
      <c r="O1539" s="99">
        <v>28878.455794096</v>
      </c>
      <c r="P1539" s="99">
        <v>0</v>
      </c>
      <c r="Q1539" s="99">
        <v>5452.4946846962002</v>
      </c>
      <c r="R1539" s="99">
        <v>1892.4107093215</v>
      </c>
      <c r="S1539" s="99">
        <v>0</v>
      </c>
      <c r="T1539" s="99">
        <v>1049.8797889202799</v>
      </c>
      <c r="U1539" s="99">
        <v>24621.4764153957</v>
      </c>
      <c r="V1539" s="99">
        <v>6674850.8273315402</v>
      </c>
      <c r="W1539" s="99">
        <v>394.95193289965403</v>
      </c>
      <c r="X1539" s="99">
        <v>3102406.2201843299</v>
      </c>
      <c r="Y1539" s="99">
        <v>1738671.30349731</v>
      </c>
      <c r="Z1539" s="99">
        <v>397961.45822143601</v>
      </c>
      <c r="AA1539" s="99">
        <v>0</v>
      </c>
      <c r="AB1539" s="99">
        <v>0</v>
      </c>
      <c r="AC1539" s="99">
        <v>7585614.1964721698</v>
      </c>
      <c r="AD1539" s="99">
        <v>0</v>
      </c>
      <c r="AE1539" s="99">
        <v>1680583.64497375</v>
      </c>
      <c r="AF1539" s="99">
        <v>3018492.4503784198</v>
      </c>
      <c r="AG1539" s="99">
        <v>2277006.2864074698</v>
      </c>
      <c r="AH1539" s="99">
        <v>1938004.5943756099</v>
      </c>
      <c r="AI1539" s="99">
        <v>0</v>
      </c>
      <c r="AJ1539" s="99">
        <v>868012.55358123803</v>
      </c>
      <c r="AK1539" s="99">
        <v>363758.98238372803</v>
      </c>
      <c r="AL1539" s="99">
        <v>0</v>
      </c>
      <c r="AM1539" s="99">
        <v>201707.67615509001</v>
      </c>
      <c r="AN1539" s="99">
        <v>8271630.2954711895</v>
      </c>
      <c r="AO1539" s="99">
        <v>59032624.104980499</v>
      </c>
      <c r="AP1539" s="99">
        <v>3271.7533304691301</v>
      </c>
      <c r="AQ1539" s="99">
        <v>25608896.620849598</v>
      </c>
      <c r="AR1539" s="99">
        <v>0</v>
      </c>
      <c r="AS1539" s="99">
        <v>2786061.4716796898</v>
      </c>
      <c r="AT1539" s="99">
        <v>0</v>
      </c>
      <c r="AU1539" s="99">
        <v>0</v>
      </c>
      <c r="AV1539" s="99">
        <v>24132062.916992199</v>
      </c>
      <c r="AW1539" s="99">
        <v>0</v>
      </c>
      <c r="AX1539" s="99">
        <v>15435210.654663101</v>
      </c>
      <c r="AY1539" s="99">
        <v>27422993.8200684</v>
      </c>
      <c r="AZ1539" s="99">
        <v>17551297.1013184</v>
      </c>
      <c r="BA1539" s="99">
        <v>16931916.1088867</v>
      </c>
      <c r="BB1539" s="99">
        <v>0</v>
      </c>
      <c r="BC1539" s="99">
        <v>7277428.1270141602</v>
      </c>
      <c r="BD1539" s="99">
        <v>2519579.20733643</v>
      </c>
      <c r="BE1539" s="99">
        <v>0</v>
      </c>
      <c r="BF1539" s="99">
        <v>1458457.9550628699</v>
      </c>
      <c r="BG1539" s="99">
        <v>25766937.5227051</v>
      </c>
      <c r="BH1539" s="99">
        <v>14175739.559570299</v>
      </c>
      <c r="BI1539" s="99">
        <v>530.87661297619297</v>
      </c>
      <c r="BJ1539" s="99">
        <v>6272779.6757202102</v>
      </c>
      <c r="BK1539" s="99">
        <v>4111637.11895752</v>
      </c>
      <c r="BL1539" s="99">
        <v>0</v>
      </c>
      <c r="BM1539" s="99">
        <v>0</v>
      </c>
      <c r="BN1539" s="99">
        <v>0</v>
      </c>
      <c r="BO1539" s="99">
        <v>0</v>
      </c>
      <c r="BP1539" s="99">
        <v>0</v>
      </c>
      <c r="BQ1539" s="99">
        <v>0</v>
      </c>
      <c r="BR1539" s="99">
        <v>7671514.7793579102</v>
      </c>
      <c r="BS1539" s="99">
        <v>6629881.5504760696</v>
      </c>
      <c r="BT1539" s="99">
        <v>3282201.2059021001</v>
      </c>
      <c r="BU1539" s="99">
        <v>0</v>
      </c>
      <c r="BV1539" s="99">
        <v>2852408.2184143099</v>
      </c>
      <c r="BW1539" s="99">
        <v>299685.53364563</v>
      </c>
      <c r="BX1539" s="99">
        <v>0</v>
      </c>
      <c r="BY1539" s="99">
        <v>0</v>
      </c>
      <c r="BZ1539" s="99">
        <v>0</v>
      </c>
      <c r="CA1539" s="99">
        <v>0</v>
      </c>
      <c r="CB1539" s="99">
        <v>9796265.7679443397</v>
      </c>
      <c r="CC1539" s="99">
        <v>84721844.300781295</v>
      </c>
      <c r="CD1539" s="99">
        <v>20452672.010009799</v>
      </c>
      <c r="CE1539" s="99">
        <v>2891.3937081396598</v>
      </c>
      <c r="CF1539" s="99">
        <v>570326.01003265404</v>
      </c>
      <c r="CG1539" s="99">
        <v>4015284.1614074698</v>
      </c>
      <c r="CH1539" s="99">
        <v>0</v>
      </c>
      <c r="CI1539" s="99">
        <v>119022.69329738599</v>
      </c>
      <c r="CJ1539" s="99">
        <v>10366523.0184326</v>
      </c>
      <c r="CK1539" s="99">
        <v>88713181.223632798</v>
      </c>
      <c r="CL1539" s="99">
        <v>20758487.745117199</v>
      </c>
      <c r="CM1539" s="166">
        <v>143389.509899139</v>
      </c>
      <c r="CN1539" s="166">
        <v>18576988.700195301</v>
      </c>
      <c r="CO1539" s="166">
        <v>114545384.787109</v>
      </c>
      <c r="CP1539" s="99">
        <v>20758487.745117199</v>
      </c>
      <c r="CQ1539" s="99">
        <v>0</v>
      </c>
      <c r="CR1539" s="99">
        <v>0</v>
      </c>
      <c r="CS1539" s="99">
        <v>0</v>
      </c>
      <c r="CT1539" s="99">
        <v>0</v>
      </c>
      <c r="CU1539" s="98">
        <v>31158.216929898001</v>
      </c>
      <c r="CV1539" s="98">
        <v>22864.749837564999</v>
      </c>
      <c r="CW1539" s="98">
        <v>10366591.777976993</v>
      </c>
      <c r="CX1539" s="98">
        <v>88737128.462188765</v>
      </c>
    </row>
    <row r="1540" spans="1:102" x14ac:dyDescent="0.2">
      <c r="A1540" s="98" t="s">
        <v>76</v>
      </c>
      <c r="B1540" s="100">
        <v>39234</v>
      </c>
      <c r="C1540" s="99">
        <v>91587.421851158098</v>
      </c>
      <c r="D1540" s="99">
        <v>9.14325695799198</v>
      </c>
      <c r="E1540" s="99">
        <v>26244.860409736601</v>
      </c>
      <c r="F1540" s="99">
        <v>0</v>
      </c>
      <c r="G1540" s="99">
        <v>2000.5154648423199</v>
      </c>
      <c r="H1540" s="99">
        <v>0</v>
      </c>
      <c r="I1540" s="99">
        <v>0</v>
      </c>
      <c r="J1540" s="99">
        <v>22531.780878066998</v>
      </c>
      <c r="K1540" s="99">
        <v>0</v>
      </c>
      <c r="L1540" s="99">
        <v>31393.067391872399</v>
      </c>
      <c r="M1540" s="99">
        <v>42352.360421657599</v>
      </c>
      <c r="N1540" s="99">
        <v>13366.626341700599</v>
      </c>
      <c r="O1540" s="99">
        <v>29611.484311342199</v>
      </c>
      <c r="P1540" s="99">
        <v>0</v>
      </c>
      <c r="Q1540" s="99">
        <v>5462.5241839885703</v>
      </c>
      <c r="R1540" s="99">
        <v>1996.6162070631999</v>
      </c>
      <c r="S1540" s="99">
        <v>0</v>
      </c>
      <c r="T1540" s="99">
        <v>1033.6648933440399</v>
      </c>
      <c r="U1540" s="99">
        <v>25089.678331851999</v>
      </c>
      <c r="V1540" s="99">
        <v>6852783.4100341797</v>
      </c>
      <c r="W1540" s="99">
        <v>899.53746499866202</v>
      </c>
      <c r="X1540" s="99">
        <v>3025801.7636108398</v>
      </c>
      <c r="Y1540" s="99">
        <v>1715949.39064026</v>
      </c>
      <c r="Z1540" s="99">
        <v>430418.68900680501</v>
      </c>
      <c r="AA1540" s="99">
        <v>0</v>
      </c>
      <c r="AB1540" s="99">
        <v>0</v>
      </c>
      <c r="AC1540" s="99">
        <v>7981561.9902954102</v>
      </c>
      <c r="AD1540" s="99">
        <v>0</v>
      </c>
      <c r="AE1540" s="99">
        <v>1666111.2897033701</v>
      </c>
      <c r="AF1540" s="99">
        <v>3045731.7207336398</v>
      </c>
      <c r="AG1540" s="99">
        <v>2292790.50494385</v>
      </c>
      <c r="AH1540" s="99">
        <v>1956471.7736816399</v>
      </c>
      <c r="AI1540" s="99">
        <v>0</v>
      </c>
      <c r="AJ1540" s="99">
        <v>876429.73591613804</v>
      </c>
      <c r="AK1540" s="99">
        <v>380706.31026458699</v>
      </c>
      <c r="AL1540" s="99">
        <v>0</v>
      </c>
      <c r="AM1540" s="99">
        <v>195045.31394004801</v>
      </c>
      <c r="AN1540" s="99">
        <v>8393463.3756103497</v>
      </c>
      <c r="AO1540" s="99">
        <v>60949328.447265603</v>
      </c>
      <c r="AP1540" s="99">
        <v>7252.6376345157596</v>
      </c>
      <c r="AQ1540" s="99">
        <v>25092164.7880859</v>
      </c>
      <c r="AR1540" s="99">
        <v>0</v>
      </c>
      <c r="AS1540" s="99">
        <v>3051895.7792358398</v>
      </c>
      <c r="AT1540" s="99">
        <v>0</v>
      </c>
      <c r="AU1540" s="99">
        <v>0</v>
      </c>
      <c r="AV1540" s="99">
        <v>25666912.353515599</v>
      </c>
      <c r="AW1540" s="99">
        <v>0</v>
      </c>
      <c r="AX1540" s="99">
        <v>15407760.2272949</v>
      </c>
      <c r="AY1540" s="99">
        <v>27963634.165771499</v>
      </c>
      <c r="AZ1540" s="99">
        <v>17875256.385497998</v>
      </c>
      <c r="BA1540" s="99">
        <v>17189097.450195301</v>
      </c>
      <c r="BB1540" s="99">
        <v>0</v>
      </c>
      <c r="BC1540" s="99">
        <v>7411177.64526367</v>
      </c>
      <c r="BD1540" s="99">
        <v>2662237.2654724098</v>
      </c>
      <c r="BE1540" s="99">
        <v>0</v>
      </c>
      <c r="BF1540" s="99">
        <v>1427195.4687194801</v>
      </c>
      <c r="BG1540" s="99">
        <v>26572628.3583984</v>
      </c>
      <c r="BH1540" s="99">
        <v>14607143.278686499</v>
      </c>
      <c r="BI1540" s="99">
        <v>1206.1975046694299</v>
      </c>
      <c r="BJ1540" s="99">
        <v>6165991.4533081101</v>
      </c>
      <c r="BK1540" s="99">
        <v>4092708.0142517099</v>
      </c>
      <c r="BL1540" s="99">
        <v>0</v>
      </c>
      <c r="BM1540" s="99">
        <v>0</v>
      </c>
      <c r="BN1540" s="99">
        <v>0</v>
      </c>
      <c r="BO1540" s="99">
        <v>0</v>
      </c>
      <c r="BP1540" s="99">
        <v>0</v>
      </c>
      <c r="BQ1540" s="99">
        <v>0</v>
      </c>
      <c r="BR1540" s="99">
        <v>7748319.3226928702</v>
      </c>
      <c r="BS1540" s="99">
        <v>6756878.29052734</v>
      </c>
      <c r="BT1540" s="99">
        <v>3346711.1432495099</v>
      </c>
      <c r="BU1540" s="99">
        <v>0</v>
      </c>
      <c r="BV1540" s="99">
        <v>2906272.17547607</v>
      </c>
      <c r="BW1540" s="99">
        <v>313965.31227874802</v>
      </c>
      <c r="BX1540" s="99">
        <v>0</v>
      </c>
      <c r="BY1540" s="99">
        <v>0</v>
      </c>
      <c r="BZ1540" s="99">
        <v>0</v>
      </c>
      <c r="CA1540" s="99">
        <v>0</v>
      </c>
      <c r="CB1540" s="99">
        <v>9891086.3162841797</v>
      </c>
      <c r="CC1540" s="99">
        <v>86393951.020507798</v>
      </c>
      <c r="CD1540" s="99">
        <v>20764974.302246101</v>
      </c>
      <c r="CE1540" s="99">
        <v>2968.3803845942002</v>
      </c>
      <c r="CF1540" s="99">
        <v>579868.66722869896</v>
      </c>
      <c r="CG1540" s="99">
        <v>4118451.7492370601</v>
      </c>
      <c r="CH1540" s="99">
        <v>0</v>
      </c>
      <c r="CI1540" s="99">
        <v>120911.612395287</v>
      </c>
      <c r="CJ1540" s="99">
        <v>10471522.192993199</v>
      </c>
      <c r="CK1540" s="99">
        <v>90478220.268554702</v>
      </c>
      <c r="CL1540" s="99">
        <v>21083406.895752002</v>
      </c>
      <c r="CM1540" s="166">
        <v>145870.368906021</v>
      </c>
      <c r="CN1540" s="166">
        <v>18803247.896728501</v>
      </c>
      <c r="CO1540" s="166">
        <v>116921332.211914</v>
      </c>
      <c r="CP1540" s="99">
        <v>21083406.895752002</v>
      </c>
      <c r="CQ1540" s="99">
        <v>0</v>
      </c>
      <c r="CR1540" s="99">
        <v>0</v>
      </c>
      <c r="CS1540" s="99">
        <v>0</v>
      </c>
      <c r="CT1540" s="99">
        <v>0</v>
      </c>
      <c r="CU1540" s="98">
        <v>29874.889027551999</v>
      </c>
      <c r="CV1540" s="98">
        <v>24339.541101737999</v>
      </c>
      <c r="CW1540" s="98">
        <v>10470954.983512878</v>
      </c>
      <c r="CX1540" s="98">
        <v>90512402.769744858</v>
      </c>
    </row>
    <row r="1541" spans="1:102" x14ac:dyDescent="0.2">
      <c r="A1541" s="98" t="s">
        <v>76</v>
      </c>
      <c r="B1541" s="100">
        <v>39326</v>
      </c>
      <c r="C1541" s="99">
        <v>93800.030562400803</v>
      </c>
      <c r="D1541" s="99">
        <v>9.6350165709154698</v>
      </c>
      <c r="E1541" s="99">
        <v>26025.560241699201</v>
      </c>
      <c r="F1541" s="99">
        <v>0</v>
      </c>
      <c r="G1541" s="99">
        <v>2168.0747178494898</v>
      </c>
      <c r="H1541" s="99">
        <v>0</v>
      </c>
      <c r="I1541" s="99">
        <v>0</v>
      </c>
      <c r="J1541" s="99">
        <v>23445.6976139545</v>
      </c>
      <c r="K1541" s="99">
        <v>0</v>
      </c>
      <c r="L1541" s="99">
        <v>31249.1092877388</v>
      </c>
      <c r="M1541" s="99">
        <v>43020.1487016678</v>
      </c>
      <c r="N1541" s="99">
        <v>13465.083838582001</v>
      </c>
      <c r="O1541" s="99">
        <v>30272.252146244002</v>
      </c>
      <c r="P1541" s="99">
        <v>0</v>
      </c>
      <c r="Q1541" s="99">
        <v>5453.01044106483</v>
      </c>
      <c r="R1541" s="99">
        <v>2047.30579146743</v>
      </c>
      <c r="S1541" s="99">
        <v>0</v>
      </c>
      <c r="T1541" s="99">
        <v>1004.55790062249</v>
      </c>
      <c r="U1541" s="99">
        <v>25555.953150034002</v>
      </c>
      <c r="V1541" s="99">
        <v>7032859.9851684598</v>
      </c>
      <c r="W1541" s="99">
        <v>695.27284578979004</v>
      </c>
      <c r="X1541" s="99">
        <v>2987599.2953185998</v>
      </c>
      <c r="Y1541" s="99">
        <v>1715793.9886169401</v>
      </c>
      <c r="Z1541" s="99">
        <v>452103.64755630499</v>
      </c>
      <c r="AA1541" s="99">
        <v>0</v>
      </c>
      <c r="AB1541" s="99">
        <v>0</v>
      </c>
      <c r="AC1541" s="99">
        <v>8104274.6570434598</v>
      </c>
      <c r="AD1541" s="99">
        <v>0</v>
      </c>
      <c r="AE1541" s="99">
        <v>1664748.33755493</v>
      </c>
      <c r="AF1541" s="99">
        <v>3098731.9034728999</v>
      </c>
      <c r="AG1541" s="99">
        <v>2315952.9150085398</v>
      </c>
      <c r="AH1541" s="99">
        <v>2013386.50817871</v>
      </c>
      <c r="AI1541" s="99">
        <v>0</v>
      </c>
      <c r="AJ1541" s="99">
        <v>886028.51818084705</v>
      </c>
      <c r="AK1541" s="99">
        <v>389912.51607513399</v>
      </c>
      <c r="AL1541" s="99">
        <v>0</v>
      </c>
      <c r="AM1541" s="99">
        <v>188061.98481369001</v>
      </c>
      <c r="AN1541" s="99">
        <v>8475572.8184814509</v>
      </c>
      <c r="AO1541" s="99">
        <v>62995125.787109397</v>
      </c>
      <c r="AP1541" s="99">
        <v>5637.9241585731497</v>
      </c>
      <c r="AQ1541" s="99">
        <v>25093641.330322299</v>
      </c>
      <c r="AR1541" s="99">
        <v>0</v>
      </c>
      <c r="AS1541" s="99">
        <v>3250179.1397399898</v>
      </c>
      <c r="AT1541" s="99">
        <v>0</v>
      </c>
      <c r="AU1541" s="99">
        <v>0</v>
      </c>
      <c r="AV1541" s="99">
        <v>26163127.4614258</v>
      </c>
      <c r="AW1541" s="99">
        <v>0</v>
      </c>
      <c r="AX1541" s="99">
        <v>15592379.833373999</v>
      </c>
      <c r="AY1541" s="99">
        <v>28598889.832763702</v>
      </c>
      <c r="AZ1541" s="99">
        <v>18195112.1474609</v>
      </c>
      <c r="BA1541" s="99">
        <v>17891894.3908691</v>
      </c>
      <c r="BB1541" s="99">
        <v>0</v>
      </c>
      <c r="BC1541" s="99">
        <v>7571313.72937012</v>
      </c>
      <c r="BD1541" s="99">
        <v>2753387.7897644001</v>
      </c>
      <c r="BE1541" s="99">
        <v>0</v>
      </c>
      <c r="BF1541" s="99">
        <v>1396263.5004272501</v>
      </c>
      <c r="BG1541" s="99">
        <v>27323944.261718798</v>
      </c>
      <c r="BH1541" s="99">
        <v>15116049.5026855</v>
      </c>
      <c r="BI1541" s="99">
        <v>704.79055975377605</v>
      </c>
      <c r="BJ1541" s="99">
        <v>6096824.1361694299</v>
      </c>
      <c r="BK1541" s="99">
        <v>4114862.1922607399</v>
      </c>
      <c r="BL1541" s="99">
        <v>0</v>
      </c>
      <c r="BM1541" s="99">
        <v>0</v>
      </c>
      <c r="BN1541" s="99">
        <v>0</v>
      </c>
      <c r="BO1541" s="99">
        <v>0</v>
      </c>
      <c r="BP1541" s="99">
        <v>0</v>
      </c>
      <c r="BQ1541" s="99">
        <v>0</v>
      </c>
      <c r="BR1541" s="99">
        <v>7897367.6845703097</v>
      </c>
      <c r="BS1541" s="99">
        <v>6884096.8501586895</v>
      </c>
      <c r="BT1541" s="99">
        <v>3474834.3367919899</v>
      </c>
      <c r="BU1541" s="99">
        <v>0</v>
      </c>
      <c r="BV1541" s="99">
        <v>2959862.7863464402</v>
      </c>
      <c r="BW1541" s="99">
        <v>324732.13077545201</v>
      </c>
      <c r="BX1541" s="99">
        <v>0</v>
      </c>
      <c r="BY1541" s="99">
        <v>0</v>
      </c>
      <c r="BZ1541" s="99">
        <v>0</v>
      </c>
      <c r="CA1541" s="99">
        <v>0</v>
      </c>
      <c r="CB1541" s="99">
        <v>9994820.8493652306</v>
      </c>
      <c r="CC1541" s="99">
        <v>88110129.189453095</v>
      </c>
      <c r="CD1541" s="99">
        <v>21211339.443603501</v>
      </c>
      <c r="CE1541" s="99">
        <v>2981.8123024403999</v>
      </c>
      <c r="CF1541" s="99">
        <v>582031.88356018101</v>
      </c>
      <c r="CG1541" s="99">
        <v>4182871.1278991699</v>
      </c>
      <c r="CH1541" s="99">
        <v>0</v>
      </c>
      <c r="CI1541" s="99">
        <v>122699.76171970399</v>
      </c>
      <c r="CJ1541" s="99">
        <v>10577783.8123779</v>
      </c>
      <c r="CK1541" s="99">
        <v>92310712.055664107</v>
      </c>
      <c r="CL1541" s="99">
        <v>21535843.778808601</v>
      </c>
      <c r="CM1541" s="166">
        <v>148017.336654663</v>
      </c>
      <c r="CN1541" s="166">
        <v>19065703.825927701</v>
      </c>
      <c r="CO1541" s="166">
        <v>119534435.519531</v>
      </c>
      <c r="CP1541" s="99">
        <v>21535843.778808601</v>
      </c>
      <c r="CQ1541" s="99">
        <v>0</v>
      </c>
      <c r="CR1541" s="99">
        <v>0</v>
      </c>
      <c r="CS1541" s="99">
        <v>0</v>
      </c>
      <c r="CT1541" s="99">
        <v>0</v>
      </c>
      <c r="CU1541" s="98">
        <v>28993.857021977001</v>
      </c>
      <c r="CV1541" s="98">
        <v>25565.712124548001</v>
      </c>
      <c r="CW1541" s="98">
        <v>10576852.732925411</v>
      </c>
      <c r="CX1541" s="98">
        <v>92293000.317352265</v>
      </c>
    </row>
    <row r="1542" spans="1:102" x14ac:dyDescent="0.2">
      <c r="A1542" s="98" t="s">
        <v>76</v>
      </c>
      <c r="B1542" s="100">
        <v>39417</v>
      </c>
      <c r="C1542" s="99">
        <v>96061.719118118301</v>
      </c>
      <c r="D1542" s="99">
        <v>10.6109503759071</v>
      </c>
      <c r="E1542" s="99">
        <v>25661.613437652599</v>
      </c>
      <c r="F1542" s="99">
        <v>0</v>
      </c>
      <c r="G1542" s="99">
        <v>2296.2013177275699</v>
      </c>
      <c r="H1542" s="99">
        <v>0</v>
      </c>
      <c r="I1542" s="99">
        <v>0</v>
      </c>
      <c r="J1542" s="99">
        <v>23729.4663724899</v>
      </c>
      <c r="K1542" s="99">
        <v>0</v>
      </c>
      <c r="L1542" s="99">
        <v>31559.329803943601</v>
      </c>
      <c r="M1542" s="99">
        <v>43501.430537700697</v>
      </c>
      <c r="N1542" s="99">
        <v>13619.139411210999</v>
      </c>
      <c r="O1542" s="99">
        <v>31215.056597471201</v>
      </c>
      <c r="P1542" s="99">
        <v>0</v>
      </c>
      <c r="Q1542" s="99">
        <v>5472.4126993417703</v>
      </c>
      <c r="R1542" s="99">
        <v>2122.8958448767698</v>
      </c>
      <c r="S1542" s="99">
        <v>0</v>
      </c>
      <c r="T1542" s="99">
        <v>987.30192565172899</v>
      </c>
      <c r="U1542" s="99">
        <v>26012.234925031698</v>
      </c>
      <c r="V1542" s="99">
        <v>7196684.2837524395</v>
      </c>
      <c r="W1542" s="99">
        <v>823.74653173983097</v>
      </c>
      <c r="X1542" s="99">
        <v>2947178.5475769001</v>
      </c>
      <c r="Y1542" s="99">
        <v>1712118.71263123</v>
      </c>
      <c r="Z1542" s="99">
        <v>471860.97016906698</v>
      </c>
      <c r="AA1542" s="99">
        <v>0</v>
      </c>
      <c r="AB1542" s="99">
        <v>0</v>
      </c>
      <c r="AC1542" s="99">
        <v>8094763.0270996103</v>
      </c>
      <c r="AD1542" s="99">
        <v>0</v>
      </c>
      <c r="AE1542" s="99">
        <v>1690481.67424011</v>
      </c>
      <c r="AF1542" s="99">
        <v>3125418.0350952102</v>
      </c>
      <c r="AG1542" s="99">
        <v>2334928.27667236</v>
      </c>
      <c r="AH1542" s="99">
        <v>2105146.0699157701</v>
      </c>
      <c r="AI1542" s="99">
        <v>0</v>
      </c>
      <c r="AJ1542" s="99">
        <v>874688.96133422898</v>
      </c>
      <c r="AK1542" s="99">
        <v>401022.63615035999</v>
      </c>
      <c r="AL1542" s="99">
        <v>0</v>
      </c>
      <c r="AM1542" s="99">
        <v>181931.58793640099</v>
      </c>
      <c r="AN1542" s="99">
        <v>8635755.1801757794</v>
      </c>
      <c r="AO1542" s="99">
        <v>65084499.896972701</v>
      </c>
      <c r="AP1542" s="99">
        <v>6996.3665577173197</v>
      </c>
      <c r="AQ1542" s="99">
        <v>24993115.177734401</v>
      </c>
      <c r="AR1542" s="99">
        <v>0</v>
      </c>
      <c r="AS1542" s="99">
        <v>3432590.9497375502</v>
      </c>
      <c r="AT1542" s="99">
        <v>0</v>
      </c>
      <c r="AU1542" s="99">
        <v>0</v>
      </c>
      <c r="AV1542" s="99">
        <v>26445809.737060498</v>
      </c>
      <c r="AW1542" s="99">
        <v>0</v>
      </c>
      <c r="AX1542" s="99">
        <v>16038019.0821533</v>
      </c>
      <c r="AY1542" s="99">
        <v>29088684.293457001</v>
      </c>
      <c r="AZ1542" s="99">
        <v>18574905.5537109</v>
      </c>
      <c r="BA1542" s="99">
        <v>18818053.467529301</v>
      </c>
      <c r="BB1542" s="99">
        <v>0</v>
      </c>
      <c r="BC1542" s="99">
        <v>7543636.7302246103</v>
      </c>
      <c r="BD1542" s="99">
        <v>2870062.1628112802</v>
      </c>
      <c r="BE1542" s="99">
        <v>0</v>
      </c>
      <c r="BF1542" s="99">
        <v>1373958.11791992</v>
      </c>
      <c r="BG1542" s="99">
        <v>28012074.426025402</v>
      </c>
      <c r="BH1542" s="99">
        <v>15707569.5661621</v>
      </c>
      <c r="BI1542" s="99">
        <v>844.96134795993601</v>
      </c>
      <c r="BJ1542" s="99">
        <v>6037278.65380859</v>
      </c>
      <c r="BK1542" s="99">
        <v>4114861.13494873</v>
      </c>
      <c r="BL1542" s="99">
        <v>0</v>
      </c>
      <c r="BM1542" s="99">
        <v>0</v>
      </c>
      <c r="BN1542" s="99">
        <v>0</v>
      </c>
      <c r="BO1542" s="99">
        <v>0</v>
      </c>
      <c r="BP1542" s="99">
        <v>0</v>
      </c>
      <c r="BQ1542" s="99">
        <v>0</v>
      </c>
      <c r="BR1542" s="99">
        <v>8097458.1674804697</v>
      </c>
      <c r="BS1542" s="99">
        <v>7023149.5636596698</v>
      </c>
      <c r="BT1542" s="99">
        <v>3652195.8036499</v>
      </c>
      <c r="BU1542" s="99">
        <v>0</v>
      </c>
      <c r="BV1542" s="99">
        <v>2956069.63702393</v>
      </c>
      <c r="BW1542" s="99">
        <v>345144.84713363601</v>
      </c>
      <c r="BX1542" s="99">
        <v>0</v>
      </c>
      <c r="BY1542" s="99">
        <v>0</v>
      </c>
      <c r="BZ1542" s="99">
        <v>0</v>
      </c>
      <c r="CA1542" s="99">
        <v>0</v>
      </c>
      <c r="CB1542" s="99">
        <v>10137015.9595947</v>
      </c>
      <c r="CC1542" s="99">
        <v>90094804.253906295</v>
      </c>
      <c r="CD1542" s="99">
        <v>21747070.9448242</v>
      </c>
      <c r="CE1542" s="99">
        <v>3027.48186650872</v>
      </c>
      <c r="CF1542" s="99">
        <v>583686.12781524705</v>
      </c>
      <c r="CG1542" s="99">
        <v>4239059.4793090802</v>
      </c>
      <c r="CH1542" s="99">
        <v>0</v>
      </c>
      <c r="CI1542" s="99">
        <v>124674.51249122601</v>
      </c>
      <c r="CJ1542" s="99">
        <v>10720252.2064209</v>
      </c>
      <c r="CK1542" s="99">
        <v>94327576.399414107</v>
      </c>
      <c r="CL1542" s="99">
        <v>22095071.108154301</v>
      </c>
      <c r="CM1542" s="166">
        <v>150437.42287254299</v>
      </c>
      <c r="CN1542" s="166">
        <v>19388741.018066399</v>
      </c>
      <c r="CO1542" s="166">
        <v>122337715.60156301</v>
      </c>
      <c r="CP1542" s="99">
        <v>22095071.108154301</v>
      </c>
      <c r="CQ1542" s="99">
        <v>0</v>
      </c>
      <c r="CR1542" s="99">
        <v>0</v>
      </c>
      <c r="CS1542" s="99">
        <v>0</v>
      </c>
      <c r="CT1542" s="99">
        <v>0</v>
      </c>
      <c r="CU1542" s="98">
        <v>28506.678948869001</v>
      </c>
      <c r="CV1542" s="98">
        <v>25646.263950752</v>
      </c>
      <c r="CW1542" s="98">
        <v>10720702.087409947</v>
      </c>
      <c r="CX1542" s="98">
        <v>94333863.733215377</v>
      </c>
    </row>
    <row r="1543" spans="1:102" x14ac:dyDescent="0.2">
      <c r="A1543" s="98" t="s">
        <v>76</v>
      </c>
      <c r="B1543" s="100">
        <v>39508</v>
      </c>
      <c r="C1543" s="99">
        <v>98063.546543121294</v>
      </c>
      <c r="D1543" s="99">
        <v>11.7033099419205</v>
      </c>
      <c r="E1543" s="99">
        <v>25581.8400654793</v>
      </c>
      <c r="F1543" s="99">
        <v>0</v>
      </c>
      <c r="G1543" s="99">
        <v>2503.1726233959198</v>
      </c>
      <c r="H1543" s="99">
        <v>0</v>
      </c>
      <c r="I1543" s="99">
        <v>0</v>
      </c>
      <c r="J1543" s="99">
        <v>24976.213726520498</v>
      </c>
      <c r="K1543" s="99">
        <v>0</v>
      </c>
      <c r="L1543" s="99">
        <v>32011.36160326</v>
      </c>
      <c r="M1543" s="99">
        <v>43910.434926509901</v>
      </c>
      <c r="N1543" s="99">
        <v>13717.0146198273</v>
      </c>
      <c r="O1543" s="99">
        <v>32019.407569408399</v>
      </c>
      <c r="P1543" s="99">
        <v>0</v>
      </c>
      <c r="Q1543" s="99">
        <v>5477.3553881049202</v>
      </c>
      <c r="R1543" s="99">
        <v>2253.5260363519201</v>
      </c>
      <c r="S1543" s="99">
        <v>0</v>
      </c>
      <c r="T1543" s="99">
        <v>990.56412470340695</v>
      </c>
      <c r="U1543" s="99">
        <v>26613.697799682599</v>
      </c>
      <c r="V1543" s="99">
        <v>7264178.5969848596</v>
      </c>
      <c r="W1543" s="99">
        <v>1190.86315208673</v>
      </c>
      <c r="X1543" s="99">
        <v>2904186.4286499</v>
      </c>
      <c r="Y1543" s="99">
        <v>1687556.3598632801</v>
      </c>
      <c r="Z1543" s="99">
        <v>495687.41238021897</v>
      </c>
      <c r="AA1543" s="99">
        <v>0</v>
      </c>
      <c r="AB1543" s="99">
        <v>0</v>
      </c>
      <c r="AC1543" s="99">
        <v>8492622.0050048791</v>
      </c>
      <c r="AD1543" s="99">
        <v>0</v>
      </c>
      <c r="AE1543" s="99">
        <v>1704141.62800598</v>
      </c>
      <c r="AF1543" s="99">
        <v>3143101.75109863</v>
      </c>
      <c r="AG1543" s="99">
        <v>2321850.5680236798</v>
      </c>
      <c r="AH1543" s="99">
        <v>2165220.6689147898</v>
      </c>
      <c r="AI1543" s="99">
        <v>0</v>
      </c>
      <c r="AJ1543" s="99">
        <v>876850.12158203102</v>
      </c>
      <c r="AK1543" s="99">
        <v>416655.72319793701</v>
      </c>
      <c r="AL1543" s="99">
        <v>0</v>
      </c>
      <c r="AM1543" s="99">
        <v>178144.78559494001</v>
      </c>
      <c r="AN1543" s="99">
        <v>8768948.3181152306</v>
      </c>
      <c r="AO1543" s="99">
        <v>66309758.2353516</v>
      </c>
      <c r="AP1543" s="99">
        <v>10087.916068792299</v>
      </c>
      <c r="AQ1543" s="99">
        <v>25007351.154541001</v>
      </c>
      <c r="AR1543" s="99">
        <v>0</v>
      </c>
      <c r="AS1543" s="99">
        <v>3641315.4082336398</v>
      </c>
      <c r="AT1543" s="99">
        <v>0</v>
      </c>
      <c r="AU1543" s="99">
        <v>0</v>
      </c>
      <c r="AV1543" s="99">
        <v>28290365.996826202</v>
      </c>
      <c r="AW1543" s="99">
        <v>0</v>
      </c>
      <c r="AX1543" s="99">
        <v>16267564.8983154</v>
      </c>
      <c r="AY1543" s="99">
        <v>29347434.239257801</v>
      </c>
      <c r="AZ1543" s="99">
        <v>18622338.392578099</v>
      </c>
      <c r="BA1543" s="99">
        <v>19731212.229736298</v>
      </c>
      <c r="BB1543" s="99">
        <v>0</v>
      </c>
      <c r="BC1543" s="99">
        <v>7661839.5091552697</v>
      </c>
      <c r="BD1543" s="99">
        <v>3017796.31219482</v>
      </c>
      <c r="BE1543" s="99">
        <v>0</v>
      </c>
      <c r="BF1543" s="99">
        <v>1353966.01452637</v>
      </c>
      <c r="BG1543" s="99">
        <v>29025886.440429699</v>
      </c>
      <c r="BH1543" s="99">
        <v>14585356.981811499</v>
      </c>
      <c r="BI1543" s="99">
        <v>1511.26346935332</v>
      </c>
      <c r="BJ1543" s="99">
        <v>5496437.8582153302</v>
      </c>
      <c r="BK1543" s="99">
        <v>3757203.1931457501</v>
      </c>
      <c r="BL1543" s="99">
        <v>0</v>
      </c>
      <c r="BM1543" s="99">
        <v>0</v>
      </c>
      <c r="BN1543" s="99">
        <v>0</v>
      </c>
      <c r="BO1543" s="99">
        <v>0</v>
      </c>
      <c r="BP1543" s="99">
        <v>0</v>
      </c>
      <c r="BQ1543" s="99">
        <v>0</v>
      </c>
      <c r="BR1543" s="99">
        <v>7326475.6808471698</v>
      </c>
      <c r="BS1543" s="99">
        <v>6267138.5017089797</v>
      </c>
      <c r="BT1543" s="99">
        <v>3827770.0462646498</v>
      </c>
      <c r="BU1543" s="99">
        <v>0</v>
      </c>
      <c r="BV1543" s="99">
        <v>2676373.07000732</v>
      </c>
      <c r="BW1543" s="99">
        <v>360045.20948028599</v>
      </c>
      <c r="BX1543" s="99">
        <v>0</v>
      </c>
      <c r="BY1543" s="99">
        <v>0</v>
      </c>
      <c r="BZ1543" s="99">
        <v>0</v>
      </c>
      <c r="CA1543" s="99">
        <v>0</v>
      </c>
      <c r="CB1543" s="99">
        <v>10143521.4572754</v>
      </c>
      <c r="CC1543" s="99">
        <v>91172482.196289107</v>
      </c>
      <c r="CD1543" s="99">
        <v>20092220.893554699</v>
      </c>
      <c r="CE1543" s="99">
        <v>3168.0198554098602</v>
      </c>
      <c r="CF1543" s="99">
        <v>593281.81494140602</v>
      </c>
      <c r="CG1543" s="99">
        <v>4355526.93115234</v>
      </c>
      <c r="CH1543" s="99">
        <v>0</v>
      </c>
      <c r="CI1543" s="99">
        <v>126892.489147186</v>
      </c>
      <c r="CJ1543" s="99">
        <v>10736446.9992676</v>
      </c>
      <c r="CK1543" s="99">
        <v>95570739.5546875</v>
      </c>
      <c r="CL1543" s="99">
        <v>20462352.416503899</v>
      </c>
      <c r="CM1543" s="166">
        <v>153250.27909469599</v>
      </c>
      <c r="CN1543" s="166">
        <v>19586910.057617199</v>
      </c>
      <c r="CO1543" s="166">
        <v>124626563.37988301</v>
      </c>
      <c r="CP1543" s="99">
        <v>20462352.416503899</v>
      </c>
      <c r="CQ1543" s="99">
        <v>0</v>
      </c>
      <c r="CR1543" s="99">
        <v>0</v>
      </c>
      <c r="CS1543" s="99">
        <v>0</v>
      </c>
      <c r="CT1543" s="99">
        <v>0</v>
      </c>
      <c r="CU1543" s="98">
        <v>27875.372640054</v>
      </c>
      <c r="CV1543" s="98">
        <v>27190.196708772</v>
      </c>
      <c r="CW1543" s="98">
        <v>10736803.272216806</v>
      </c>
      <c r="CX1543" s="98">
        <v>95528009.127441451</v>
      </c>
    </row>
    <row r="1544" spans="1:102" x14ac:dyDescent="0.2">
      <c r="A1544" s="98" t="s">
        <v>76</v>
      </c>
      <c r="B1544" s="100">
        <v>39600</v>
      </c>
      <c r="C1544" s="99">
        <v>99679.369296073899</v>
      </c>
      <c r="D1544" s="99">
        <v>9.2952753279823792</v>
      </c>
      <c r="E1544" s="99">
        <v>24884.115743398699</v>
      </c>
      <c r="F1544" s="99">
        <v>0</v>
      </c>
      <c r="G1544" s="99">
        <v>2672.9518651366202</v>
      </c>
      <c r="H1544" s="99">
        <v>0</v>
      </c>
      <c r="I1544" s="99">
        <v>0</v>
      </c>
      <c r="J1544" s="99">
        <v>26064.739874124502</v>
      </c>
      <c r="K1544" s="99">
        <v>0</v>
      </c>
      <c r="L1544" s="99">
        <v>32004.4769845009</v>
      </c>
      <c r="M1544" s="99">
        <v>44334.101703643799</v>
      </c>
      <c r="N1544" s="99">
        <v>13613.350608229601</v>
      </c>
      <c r="O1544" s="99">
        <v>32619.4636948109</v>
      </c>
      <c r="P1544" s="99">
        <v>0</v>
      </c>
      <c r="Q1544" s="99">
        <v>5443.6251599192601</v>
      </c>
      <c r="R1544" s="99">
        <v>2366.9524589479001</v>
      </c>
      <c r="S1544" s="99">
        <v>0</v>
      </c>
      <c r="T1544" s="99">
        <v>994.68084356188797</v>
      </c>
      <c r="U1544" s="99">
        <v>27251.087743997599</v>
      </c>
      <c r="V1544" s="99">
        <v>7358909.0804443397</v>
      </c>
      <c r="W1544" s="99">
        <v>538.22991996258497</v>
      </c>
      <c r="X1544" s="99">
        <v>2824224.87780762</v>
      </c>
      <c r="Y1544" s="99">
        <v>1677560.52468872</v>
      </c>
      <c r="Z1544" s="99">
        <v>520635.64886093099</v>
      </c>
      <c r="AA1544" s="99">
        <v>0</v>
      </c>
      <c r="AB1544" s="99">
        <v>0</v>
      </c>
      <c r="AC1544" s="99">
        <v>8863037.7115478497</v>
      </c>
      <c r="AD1544" s="99">
        <v>0</v>
      </c>
      <c r="AE1544" s="99">
        <v>1686812.2119751</v>
      </c>
      <c r="AF1544" s="99">
        <v>3134942.4063415499</v>
      </c>
      <c r="AG1544" s="99">
        <v>2315625.7565612802</v>
      </c>
      <c r="AH1544" s="99">
        <v>2178171.3098144499</v>
      </c>
      <c r="AI1544" s="99">
        <v>0</v>
      </c>
      <c r="AJ1544" s="99">
        <v>869115.10859680199</v>
      </c>
      <c r="AK1544" s="99">
        <v>433745.76055526698</v>
      </c>
      <c r="AL1544" s="99">
        <v>0</v>
      </c>
      <c r="AM1544" s="99">
        <v>176039.41340255699</v>
      </c>
      <c r="AN1544" s="99">
        <v>9004688.6208496094</v>
      </c>
      <c r="AO1544" s="99">
        <v>67922862.888671905</v>
      </c>
      <c r="AP1544" s="99">
        <v>4560.3039028048497</v>
      </c>
      <c r="AQ1544" s="99">
        <v>24539482.464355499</v>
      </c>
      <c r="AR1544" s="99">
        <v>0</v>
      </c>
      <c r="AS1544" s="99">
        <v>3879738.5901184101</v>
      </c>
      <c r="AT1544" s="99">
        <v>0</v>
      </c>
      <c r="AU1544" s="99">
        <v>0</v>
      </c>
      <c r="AV1544" s="99">
        <v>29883146.089355499</v>
      </c>
      <c r="AW1544" s="99">
        <v>0</v>
      </c>
      <c r="AX1544" s="99">
        <v>16325456.912597699</v>
      </c>
      <c r="AY1544" s="99">
        <v>29726778.365722701</v>
      </c>
      <c r="AZ1544" s="99">
        <v>18772695.169921901</v>
      </c>
      <c r="BA1544" s="99">
        <v>20075572.091552701</v>
      </c>
      <c r="BB1544" s="99">
        <v>0</v>
      </c>
      <c r="BC1544" s="99">
        <v>7621182.1112670898</v>
      </c>
      <c r="BD1544" s="99">
        <v>3180856.6610717801</v>
      </c>
      <c r="BE1544" s="99">
        <v>0</v>
      </c>
      <c r="BF1544" s="99">
        <v>1357319.32818604</v>
      </c>
      <c r="BG1544" s="99">
        <v>30067454.1640625</v>
      </c>
      <c r="BH1544" s="99">
        <v>14909825.957885699</v>
      </c>
      <c r="BI1544" s="99">
        <v>796.42162413150095</v>
      </c>
      <c r="BJ1544" s="99">
        <v>5415917.9521484403</v>
      </c>
      <c r="BK1544" s="99">
        <v>3759592.8038024898</v>
      </c>
      <c r="BL1544" s="99">
        <v>0</v>
      </c>
      <c r="BM1544" s="99">
        <v>0</v>
      </c>
      <c r="BN1544" s="99">
        <v>0</v>
      </c>
      <c r="BO1544" s="99">
        <v>0</v>
      </c>
      <c r="BP1544" s="99">
        <v>0</v>
      </c>
      <c r="BQ1544" s="99">
        <v>0</v>
      </c>
      <c r="BR1544" s="99">
        <v>7416287.1812744103</v>
      </c>
      <c r="BS1544" s="99">
        <v>6327585.0903930701</v>
      </c>
      <c r="BT1544" s="99">
        <v>3901145.3844299298</v>
      </c>
      <c r="BU1544" s="99">
        <v>0</v>
      </c>
      <c r="BV1544" s="99">
        <v>2670015.0146484398</v>
      </c>
      <c r="BW1544" s="99">
        <v>379115.54068756098</v>
      </c>
      <c r="BX1544" s="99">
        <v>0</v>
      </c>
      <c r="BY1544" s="99">
        <v>0</v>
      </c>
      <c r="BZ1544" s="99">
        <v>0</v>
      </c>
      <c r="CA1544" s="99">
        <v>0</v>
      </c>
      <c r="CB1544" s="99">
        <v>10197165.591430699</v>
      </c>
      <c r="CC1544" s="99">
        <v>92506562.689453095</v>
      </c>
      <c r="CD1544" s="99">
        <v>20324205.0634766</v>
      </c>
      <c r="CE1544" s="99">
        <v>3264.414475739</v>
      </c>
      <c r="CF1544" s="99">
        <v>610339.19310760498</v>
      </c>
      <c r="CG1544" s="99">
        <v>4542203.9160766602</v>
      </c>
      <c r="CH1544" s="99">
        <v>0</v>
      </c>
      <c r="CI1544" s="99">
        <v>127949.23547840099</v>
      </c>
      <c r="CJ1544" s="99">
        <v>10807532.6242676</v>
      </c>
      <c r="CK1544" s="99">
        <v>97073617.9296875</v>
      </c>
      <c r="CL1544" s="99">
        <v>20708963.555908199</v>
      </c>
      <c r="CM1544" s="166">
        <v>154996.89978218099</v>
      </c>
      <c r="CN1544" s="166">
        <v>19769272.278808601</v>
      </c>
      <c r="CO1544" s="166">
        <v>127111903.041016</v>
      </c>
      <c r="CP1544" s="99">
        <v>20708963.555908199</v>
      </c>
      <c r="CQ1544" s="99">
        <v>0</v>
      </c>
      <c r="CR1544" s="99">
        <v>0</v>
      </c>
      <c r="CS1544" s="99">
        <v>0</v>
      </c>
      <c r="CT1544" s="99">
        <v>0</v>
      </c>
      <c r="CU1544" s="98">
        <v>26753.034539904002</v>
      </c>
      <c r="CV1544" s="98">
        <v>28492.006212329001</v>
      </c>
      <c r="CW1544" s="98">
        <v>10807504.784538304</v>
      </c>
      <c r="CX1544" s="98">
        <v>97048766.605529755</v>
      </c>
    </row>
    <row r="1545" spans="1:102" x14ac:dyDescent="0.2">
      <c r="A1545" s="98" t="s">
        <v>76</v>
      </c>
      <c r="B1545" s="100">
        <v>39692</v>
      </c>
      <c r="C1545" s="99">
        <v>101390.834239006</v>
      </c>
      <c r="D1545" s="99">
        <v>11.515808526892201</v>
      </c>
      <c r="E1545" s="99">
        <v>24099.680956125299</v>
      </c>
      <c r="F1545" s="99">
        <v>0</v>
      </c>
      <c r="G1545" s="99">
        <v>2871.6890566349002</v>
      </c>
      <c r="H1545" s="99">
        <v>0</v>
      </c>
      <c r="I1545" s="99">
        <v>0</v>
      </c>
      <c r="J1545" s="99">
        <v>27184.242584466901</v>
      </c>
      <c r="K1545" s="99">
        <v>0</v>
      </c>
      <c r="L1545" s="99">
        <v>31481.637222766902</v>
      </c>
      <c r="M1545" s="99">
        <v>44930.693360328703</v>
      </c>
      <c r="N1545" s="99">
        <v>13613.0121105909</v>
      </c>
      <c r="O1545" s="99">
        <v>33296.7564868927</v>
      </c>
      <c r="P1545" s="99">
        <v>0</v>
      </c>
      <c r="Q1545" s="99">
        <v>5432.9523589014998</v>
      </c>
      <c r="R1545" s="99">
        <v>2533.74843943119</v>
      </c>
      <c r="S1545" s="99">
        <v>0</v>
      </c>
      <c r="T1545" s="99">
        <v>974.70048207044601</v>
      </c>
      <c r="U1545" s="99">
        <v>28169.5334661007</v>
      </c>
      <c r="V1545" s="99">
        <v>7489208.7718505897</v>
      </c>
      <c r="W1545" s="99">
        <v>754.08621780574299</v>
      </c>
      <c r="X1545" s="99">
        <v>2737693.3156433101</v>
      </c>
      <c r="Y1545" s="99">
        <v>1661265.2023315399</v>
      </c>
      <c r="Z1545" s="99">
        <v>537278.82362365699</v>
      </c>
      <c r="AA1545" s="99">
        <v>0</v>
      </c>
      <c r="AB1545" s="99">
        <v>0</v>
      </c>
      <c r="AC1545" s="99">
        <v>9063319.5769043006</v>
      </c>
      <c r="AD1545" s="99">
        <v>0</v>
      </c>
      <c r="AE1545" s="99">
        <v>1654998.79266357</v>
      </c>
      <c r="AF1545" s="99">
        <v>3173158.8429565402</v>
      </c>
      <c r="AG1545" s="99">
        <v>2306755.39813232</v>
      </c>
      <c r="AH1545" s="99">
        <v>2222595.0505371098</v>
      </c>
      <c r="AI1545" s="99">
        <v>0</v>
      </c>
      <c r="AJ1545" s="99">
        <v>872206.74891662598</v>
      </c>
      <c r="AK1545" s="99">
        <v>444275.19288253802</v>
      </c>
      <c r="AL1545" s="99">
        <v>0</v>
      </c>
      <c r="AM1545" s="99">
        <v>168813.07116127</v>
      </c>
      <c r="AN1545" s="99">
        <v>9210155.2434081994</v>
      </c>
      <c r="AO1545" s="99">
        <v>69947149.363281295</v>
      </c>
      <c r="AP1545" s="99">
        <v>6538.1053189039203</v>
      </c>
      <c r="AQ1545" s="99">
        <v>24108851.903076202</v>
      </c>
      <c r="AR1545" s="99">
        <v>0</v>
      </c>
      <c r="AS1545" s="99">
        <v>4050431.7954406701</v>
      </c>
      <c r="AT1545" s="99">
        <v>0</v>
      </c>
      <c r="AU1545" s="99">
        <v>0</v>
      </c>
      <c r="AV1545" s="99">
        <v>30849863.647216801</v>
      </c>
      <c r="AW1545" s="99">
        <v>0</v>
      </c>
      <c r="AX1545" s="99">
        <v>16174911.1403809</v>
      </c>
      <c r="AY1545" s="99">
        <v>30324094.2509766</v>
      </c>
      <c r="AZ1545" s="99">
        <v>18838277.696777299</v>
      </c>
      <c r="BA1545" s="99">
        <v>20788879.051269501</v>
      </c>
      <c r="BB1545" s="99">
        <v>0</v>
      </c>
      <c r="BC1545" s="99">
        <v>7694840.6177368201</v>
      </c>
      <c r="BD1545" s="99">
        <v>3292221.5388488802</v>
      </c>
      <c r="BE1545" s="99">
        <v>0</v>
      </c>
      <c r="BF1545" s="99">
        <v>1318590.0940246601</v>
      </c>
      <c r="BG1545" s="99">
        <v>31352285.276855499</v>
      </c>
      <c r="BH1545" s="99">
        <v>15282139.150146499</v>
      </c>
      <c r="BI1545" s="99">
        <v>788.40870660543396</v>
      </c>
      <c r="BJ1545" s="99">
        <v>5379253.5203247098</v>
      </c>
      <c r="BK1545" s="99">
        <v>3761975.4475097698</v>
      </c>
      <c r="BL1545" s="99">
        <v>0</v>
      </c>
      <c r="BM1545" s="99">
        <v>0</v>
      </c>
      <c r="BN1545" s="99">
        <v>0</v>
      </c>
      <c r="BO1545" s="99">
        <v>0</v>
      </c>
      <c r="BP1545" s="99">
        <v>0</v>
      </c>
      <c r="BQ1545" s="99">
        <v>0</v>
      </c>
      <c r="BR1545" s="99">
        <v>7562349.4889526404</v>
      </c>
      <c r="BS1545" s="99">
        <v>6353368.6687622098</v>
      </c>
      <c r="BT1545" s="99">
        <v>4034168.2522582998</v>
      </c>
      <c r="BU1545" s="99">
        <v>0</v>
      </c>
      <c r="BV1545" s="99">
        <v>2696524.5657653799</v>
      </c>
      <c r="BW1545" s="99">
        <v>392923.29369354201</v>
      </c>
      <c r="BX1545" s="99">
        <v>0</v>
      </c>
      <c r="BY1545" s="99">
        <v>0</v>
      </c>
      <c r="BZ1545" s="99">
        <v>0</v>
      </c>
      <c r="CA1545" s="99">
        <v>0</v>
      </c>
      <c r="CB1545" s="99">
        <v>10228560.1912842</v>
      </c>
      <c r="CC1545" s="99">
        <v>93739244.083007798</v>
      </c>
      <c r="CD1545" s="99">
        <v>20649961.643554699</v>
      </c>
      <c r="CE1545" s="99">
        <v>3402.44355931878</v>
      </c>
      <c r="CF1545" s="99">
        <v>617794.43751525902</v>
      </c>
      <c r="CG1545" s="99">
        <v>4652103.7186889602</v>
      </c>
      <c r="CH1545" s="99">
        <v>0</v>
      </c>
      <c r="CI1545" s="99">
        <v>128853.46322536501</v>
      </c>
      <c r="CJ1545" s="99">
        <v>10847028.1278076</v>
      </c>
      <c r="CK1545" s="99">
        <v>98385405.446289107</v>
      </c>
      <c r="CL1545" s="99">
        <v>21038496.299560498</v>
      </c>
      <c r="CM1545" s="166">
        <v>156746.524814606</v>
      </c>
      <c r="CN1545" s="166">
        <v>20073262.803466801</v>
      </c>
      <c r="CO1545" s="166">
        <v>129800330.125</v>
      </c>
      <c r="CP1545" s="99">
        <v>21038496.299560498</v>
      </c>
      <c r="CQ1545" s="99">
        <v>0</v>
      </c>
      <c r="CR1545" s="99">
        <v>0</v>
      </c>
      <c r="CS1545" s="99">
        <v>0</v>
      </c>
      <c r="CT1545" s="99">
        <v>0</v>
      </c>
      <c r="CU1545" s="98">
        <v>25663.564563204</v>
      </c>
      <c r="CV1545" s="98">
        <v>29915.961229619999</v>
      </c>
      <c r="CW1545" s="98">
        <v>10846354.628799459</v>
      </c>
      <c r="CX1545" s="98">
        <v>98391347.801696762</v>
      </c>
    </row>
    <row r="1546" spans="1:102" x14ac:dyDescent="0.2">
      <c r="A1546" s="98" t="s">
        <v>76</v>
      </c>
      <c r="B1546" s="100">
        <v>39783</v>
      </c>
      <c r="C1546" s="99">
        <v>102402.352428436</v>
      </c>
      <c r="D1546" s="99">
        <v>7.7821370049496199</v>
      </c>
      <c r="E1546" s="99">
        <v>23440.956649780299</v>
      </c>
      <c r="F1546" s="99">
        <v>0</v>
      </c>
      <c r="G1546" s="99">
        <v>3013.1916188299701</v>
      </c>
      <c r="H1546" s="99">
        <v>0</v>
      </c>
      <c r="I1546" s="99">
        <v>0</v>
      </c>
      <c r="J1546" s="99">
        <v>27575.165004491799</v>
      </c>
      <c r="K1546" s="99">
        <v>0</v>
      </c>
      <c r="L1546" s="99">
        <v>31106.7607107162</v>
      </c>
      <c r="M1546" s="99">
        <v>45102.764715671503</v>
      </c>
      <c r="N1546" s="99">
        <v>13604.9469571114</v>
      </c>
      <c r="O1546" s="99">
        <v>33673.564404010802</v>
      </c>
      <c r="P1546" s="99">
        <v>0</v>
      </c>
      <c r="Q1546" s="99">
        <v>5371.6947646737099</v>
      </c>
      <c r="R1546" s="99">
        <v>2589.8985205590702</v>
      </c>
      <c r="S1546" s="99">
        <v>0</v>
      </c>
      <c r="T1546" s="99">
        <v>952.04592580348299</v>
      </c>
      <c r="U1546" s="99">
        <v>28696.576873779301</v>
      </c>
      <c r="V1546" s="99">
        <v>7520135.4199218797</v>
      </c>
      <c r="W1546" s="99">
        <v>523.81969361007202</v>
      </c>
      <c r="X1546" s="99">
        <v>2666013.1139221201</v>
      </c>
      <c r="Y1546" s="99">
        <v>1627443.4488677999</v>
      </c>
      <c r="Z1546" s="99">
        <v>556347.39859008801</v>
      </c>
      <c r="AA1546" s="99">
        <v>0</v>
      </c>
      <c r="AB1546" s="99">
        <v>0</v>
      </c>
      <c r="AC1546" s="99">
        <v>9228227.6243896503</v>
      </c>
      <c r="AD1546" s="99">
        <v>0</v>
      </c>
      <c r="AE1546" s="99">
        <v>1608372.29701233</v>
      </c>
      <c r="AF1546" s="99">
        <v>3163034.45910645</v>
      </c>
      <c r="AG1546" s="99">
        <v>2293284.45172119</v>
      </c>
      <c r="AH1546" s="99">
        <v>2244376.3715820299</v>
      </c>
      <c r="AI1546" s="99">
        <v>0</v>
      </c>
      <c r="AJ1546" s="99">
        <v>864282.48394012498</v>
      </c>
      <c r="AK1546" s="99">
        <v>456569.57475280802</v>
      </c>
      <c r="AL1546" s="99">
        <v>0</v>
      </c>
      <c r="AM1546" s="99">
        <v>159901.94330596901</v>
      </c>
      <c r="AN1546" s="99">
        <v>9502083.2281494103</v>
      </c>
      <c r="AO1546" s="99">
        <v>70506248.904296905</v>
      </c>
      <c r="AP1546" s="99">
        <v>4254.0128398537599</v>
      </c>
      <c r="AQ1546" s="99">
        <v>23481276.665527299</v>
      </c>
      <c r="AR1546" s="99">
        <v>0</v>
      </c>
      <c r="AS1546" s="99">
        <v>4221267.48474121</v>
      </c>
      <c r="AT1546" s="99">
        <v>0</v>
      </c>
      <c r="AU1546" s="99">
        <v>0</v>
      </c>
      <c r="AV1546" s="99">
        <v>31856826.034667999</v>
      </c>
      <c r="AW1546" s="99">
        <v>0</v>
      </c>
      <c r="AX1546" s="99">
        <v>15845121.7148438</v>
      </c>
      <c r="AY1546" s="99">
        <v>30422465.540527299</v>
      </c>
      <c r="AZ1546" s="99">
        <v>18875092.1962891</v>
      </c>
      <c r="BA1546" s="99">
        <v>21046564.799316399</v>
      </c>
      <c r="BB1546" s="99">
        <v>0</v>
      </c>
      <c r="BC1546" s="99">
        <v>7665700.4827270498</v>
      </c>
      <c r="BD1546" s="99">
        <v>3412768.9929809598</v>
      </c>
      <c r="BE1546" s="99">
        <v>0</v>
      </c>
      <c r="BF1546" s="99">
        <v>1261304.8659515399</v>
      </c>
      <c r="BG1546" s="99">
        <v>32733446.744384799</v>
      </c>
      <c r="BH1546" s="99">
        <v>15560605.369873</v>
      </c>
      <c r="BI1546" s="99">
        <v>520.63474496454</v>
      </c>
      <c r="BJ1546" s="99">
        <v>5246602.6377563505</v>
      </c>
      <c r="BK1546" s="99">
        <v>3705411.8971862802</v>
      </c>
      <c r="BL1546" s="99">
        <v>0</v>
      </c>
      <c r="BM1546" s="99">
        <v>0</v>
      </c>
      <c r="BN1546" s="99">
        <v>0</v>
      </c>
      <c r="BO1546" s="99">
        <v>0</v>
      </c>
      <c r="BP1546" s="99">
        <v>0</v>
      </c>
      <c r="BQ1546" s="99">
        <v>0</v>
      </c>
      <c r="BR1546" s="99">
        <v>7621198.92785645</v>
      </c>
      <c r="BS1546" s="99">
        <v>6378433.1222534198</v>
      </c>
      <c r="BT1546" s="99">
        <v>4081512.1666870099</v>
      </c>
      <c r="BU1546" s="99">
        <v>0</v>
      </c>
      <c r="BV1546" s="99">
        <v>2692877.7243042002</v>
      </c>
      <c r="BW1546" s="99">
        <v>402731.28427124</v>
      </c>
      <c r="BX1546" s="99">
        <v>0</v>
      </c>
      <c r="BY1546" s="99">
        <v>0</v>
      </c>
      <c r="BZ1546" s="99">
        <v>0</v>
      </c>
      <c r="CA1546" s="99">
        <v>0</v>
      </c>
      <c r="CB1546" s="99">
        <v>10182555.6633301</v>
      </c>
      <c r="CC1546" s="99">
        <v>93808563.421875</v>
      </c>
      <c r="CD1546" s="99">
        <v>20810613.608154301</v>
      </c>
      <c r="CE1546" s="99">
        <v>3464.1034543216201</v>
      </c>
      <c r="CF1546" s="99">
        <v>623071.92552185105</v>
      </c>
      <c r="CG1546" s="99">
        <v>4719637.4948730497</v>
      </c>
      <c r="CH1546" s="99">
        <v>0</v>
      </c>
      <c r="CI1546" s="99">
        <v>129241.912338257</v>
      </c>
      <c r="CJ1546" s="99">
        <v>10805209.2390137</v>
      </c>
      <c r="CK1546" s="99">
        <v>98509118.324218795</v>
      </c>
      <c r="CL1546" s="99">
        <v>21214715.792236298</v>
      </c>
      <c r="CM1546" s="166">
        <v>157571.73521041899</v>
      </c>
      <c r="CN1546" s="166">
        <v>20314235.9846191</v>
      </c>
      <c r="CO1546" s="166">
        <v>131379227.240234</v>
      </c>
      <c r="CP1546" s="99">
        <v>21214715.792236298</v>
      </c>
      <c r="CQ1546" s="99">
        <v>0</v>
      </c>
      <c r="CR1546" s="99">
        <v>0</v>
      </c>
      <c r="CS1546" s="99">
        <v>0</v>
      </c>
      <c r="CT1546" s="99">
        <v>0</v>
      </c>
      <c r="CU1546" s="98">
        <v>24868.822647341</v>
      </c>
      <c r="CV1546" s="98">
        <v>30172.390997589999</v>
      </c>
      <c r="CW1546" s="98">
        <v>10805627.588851951</v>
      </c>
      <c r="CX1546" s="98">
        <v>98528200.916748047</v>
      </c>
    </row>
    <row r="1547" spans="1:102" x14ac:dyDescent="0.2">
      <c r="A1547" s="98" t="s">
        <v>76</v>
      </c>
      <c r="B1547" s="100">
        <v>39873</v>
      </c>
      <c r="C1547" s="99">
        <v>103809.121863365</v>
      </c>
      <c r="D1547" s="99">
        <v>7.3603621369693402</v>
      </c>
      <c r="E1547" s="99">
        <v>22564.8080122471</v>
      </c>
      <c r="F1547" s="99">
        <v>0</v>
      </c>
      <c r="G1547" s="99">
        <v>3096.6259447932198</v>
      </c>
      <c r="H1547" s="99">
        <v>0</v>
      </c>
      <c r="I1547" s="99">
        <v>0</v>
      </c>
      <c r="J1547" s="99">
        <v>28411.4764859676</v>
      </c>
      <c r="K1547" s="99">
        <v>0</v>
      </c>
      <c r="L1547" s="99">
        <v>30909.369934320501</v>
      </c>
      <c r="M1547" s="99">
        <v>45533.328927516901</v>
      </c>
      <c r="N1547" s="99">
        <v>13651.7087234259</v>
      </c>
      <c r="O1547" s="99">
        <v>34130.368621826201</v>
      </c>
      <c r="P1547" s="99">
        <v>0</v>
      </c>
      <c r="Q1547" s="99">
        <v>5344.9670575857199</v>
      </c>
      <c r="R1547" s="99">
        <v>2637.33971065283</v>
      </c>
      <c r="S1547" s="99">
        <v>0</v>
      </c>
      <c r="T1547" s="99">
        <v>933.02924406528496</v>
      </c>
      <c r="U1547" s="99">
        <v>29231.845779895801</v>
      </c>
      <c r="V1547" s="99">
        <v>7593495.9063110398</v>
      </c>
      <c r="W1547" s="99">
        <v>699.37935493886505</v>
      </c>
      <c r="X1547" s="99">
        <v>2558592.2618408198</v>
      </c>
      <c r="Y1547" s="99">
        <v>1600875.2375030499</v>
      </c>
      <c r="Z1547" s="99">
        <v>565428.98420715297</v>
      </c>
      <c r="AA1547" s="99">
        <v>0</v>
      </c>
      <c r="AB1547" s="99">
        <v>0</v>
      </c>
      <c r="AC1547" s="99">
        <v>9560252.4018554706</v>
      </c>
      <c r="AD1547" s="99">
        <v>0</v>
      </c>
      <c r="AE1547" s="99">
        <v>1585230.41525269</v>
      </c>
      <c r="AF1547" s="99">
        <v>3170448.1390075702</v>
      </c>
      <c r="AG1547" s="99">
        <v>2291126.8879089402</v>
      </c>
      <c r="AH1547" s="99">
        <v>2246197.45379639</v>
      </c>
      <c r="AI1547" s="99">
        <v>0</v>
      </c>
      <c r="AJ1547" s="99">
        <v>839559.56978607201</v>
      </c>
      <c r="AK1547" s="99">
        <v>468878.26141738897</v>
      </c>
      <c r="AL1547" s="99">
        <v>0</v>
      </c>
      <c r="AM1547" s="99">
        <v>155530.53340530401</v>
      </c>
      <c r="AN1547" s="99">
        <v>9678527.7393798791</v>
      </c>
      <c r="AO1547" s="99">
        <v>71653123.336914107</v>
      </c>
      <c r="AP1547" s="99">
        <v>5748.2776182293901</v>
      </c>
      <c r="AQ1547" s="99">
        <v>22586045.1020508</v>
      </c>
      <c r="AR1547" s="99">
        <v>0</v>
      </c>
      <c r="AS1547" s="99">
        <v>4307230.8043823196</v>
      </c>
      <c r="AT1547" s="99">
        <v>0</v>
      </c>
      <c r="AU1547" s="99">
        <v>0</v>
      </c>
      <c r="AV1547" s="99">
        <v>33338092.903564502</v>
      </c>
      <c r="AW1547" s="99">
        <v>0</v>
      </c>
      <c r="AX1547" s="99">
        <v>15809296.0430908</v>
      </c>
      <c r="AY1547" s="99">
        <v>30870522.416259799</v>
      </c>
      <c r="AZ1547" s="99">
        <v>18895084.939208999</v>
      </c>
      <c r="BA1547" s="99">
        <v>21119933.135986298</v>
      </c>
      <c r="BB1547" s="99">
        <v>0</v>
      </c>
      <c r="BC1547" s="99">
        <v>7453406.9995727502</v>
      </c>
      <c r="BD1547" s="99">
        <v>3514846.6028137198</v>
      </c>
      <c r="BE1547" s="99">
        <v>0</v>
      </c>
      <c r="BF1547" s="99">
        <v>1231828.1422271701</v>
      </c>
      <c r="BG1547" s="99">
        <v>33600119.632324196</v>
      </c>
      <c r="BH1547" s="99">
        <v>15674218.6960449</v>
      </c>
      <c r="BI1547" s="99">
        <v>385.312593754381</v>
      </c>
      <c r="BJ1547" s="99">
        <v>4988428.67468262</v>
      </c>
      <c r="BK1547" s="99">
        <v>3531463.2058715802</v>
      </c>
      <c r="BL1547" s="99">
        <v>0</v>
      </c>
      <c r="BM1547" s="99">
        <v>0</v>
      </c>
      <c r="BN1547" s="99">
        <v>0</v>
      </c>
      <c r="BO1547" s="99">
        <v>0</v>
      </c>
      <c r="BP1547" s="99">
        <v>0</v>
      </c>
      <c r="BQ1547" s="99">
        <v>0</v>
      </c>
      <c r="BR1547" s="99">
        <v>7669485.8126220703</v>
      </c>
      <c r="BS1547" s="99">
        <v>6328657.86474609</v>
      </c>
      <c r="BT1547" s="99">
        <v>4101177.35229492</v>
      </c>
      <c r="BU1547" s="99">
        <v>0</v>
      </c>
      <c r="BV1547" s="99">
        <v>2616404.1328735398</v>
      </c>
      <c r="BW1547" s="99">
        <v>411909.33761596697</v>
      </c>
      <c r="BX1547" s="99">
        <v>0</v>
      </c>
      <c r="BY1547" s="99">
        <v>0</v>
      </c>
      <c r="BZ1547" s="99">
        <v>0</v>
      </c>
      <c r="CA1547" s="99">
        <v>0</v>
      </c>
      <c r="CB1547" s="99">
        <v>10173835.167114301</v>
      </c>
      <c r="CC1547" s="99">
        <v>94523533.528320298</v>
      </c>
      <c r="CD1547" s="99">
        <v>20679774.7893066</v>
      </c>
      <c r="CE1547" s="99">
        <v>3484.4898195266701</v>
      </c>
      <c r="CF1547" s="99">
        <v>628383.95379638695</v>
      </c>
      <c r="CG1547" s="99">
        <v>4771333.8561401404</v>
      </c>
      <c r="CH1547" s="99">
        <v>0</v>
      </c>
      <c r="CI1547" s="99">
        <v>129869.450854301</v>
      </c>
      <c r="CJ1547" s="99">
        <v>10802169.7496338</v>
      </c>
      <c r="CK1547" s="99">
        <v>99314040.589843795</v>
      </c>
      <c r="CL1547" s="99">
        <v>21101538.6010742</v>
      </c>
      <c r="CM1547" s="166">
        <v>158825.455116272</v>
      </c>
      <c r="CN1547" s="166">
        <v>20416581.900146499</v>
      </c>
      <c r="CO1547" s="166">
        <v>132831613.640625</v>
      </c>
      <c r="CP1547" s="99">
        <v>21101538.6010742</v>
      </c>
      <c r="CQ1547" s="99">
        <v>0</v>
      </c>
      <c r="CR1547" s="99">
        <v>0</v>
      </c>
      <c r="CS1547" s="99">
        <v>0</v>
      </c>
      <c r="CT1547" s="99">
        <v>0</v>
      </c>
      <c r="CU1547" s="98">
        <v>23770.436437472999</v>
      </c>
      <c r="CV1547" s="98">
        <v>31188.555883763001</v>
      </c>
      <c r="CW1547" s="98">
        <v>10802219.120910687</v>
      </c>
      <c r="CX1547" s="98">
        <v>99294867.384460434</v>
      </c>
    </row>
    <row r="1548" spans="1:102" x14ac:dyDescent="0.2">
      <c r="A1548" s="98" t="s">
        <v>76</v>
      </c>
      <c r="B1548" s="100">
        <v>39965</v>
      </c>
      <c r="C1548" s="99">
        <v>105669.920363426</v>
      </c>
      <c r="D1548" s="99">
        <v>7.6301245809881904</v>
      </c>
      <c r="E1548" s="99">
        <v>21786.592979908</v>
      </c>
      <c r="F1548" s="99">
        <v>0</v>
      </c>
      <c r="G1548" s="99">
        <v>3239.45377886295</v>
      </c>
      <c r="H1548" s="99">
        <v>0</v>
      </c>
      <c r="I1548" s="99">
        <v>0</v>
      </c>
      <c r="J1548" s="99">
        <v>29244.2609710693</v>
      </c>
      <c r="K1548" s="99">
        <v>0</v>
      </c>
      <c r="L1548" s="99">
        <v>31132.735287189498</v>
      </c>
      <c r="M1548" s="99">
        <v>45969.648287296302</v>
      </c>
      <c r="N1548" s="99">
        <v>13693.378244638399</v>
      </c>
      <c r="O1548" s="99">
        <v>34600.7368941307</v>
      </c>
      <c r="P1548" s="99">
        <v>0</v>
      </c>
      <c r="Q1548" s="99">
        <v>5331.0714737772896</v>
      </c>
      <c r="R1548" s="99">
        <v>2730.3428246378899</v>
      </c>
      <c r="S1548" s="99">
        <v>0</v>
      </c>
      <c r="T1548" s="99">
        <v>942.52912525087595</v>
      </c>
      <c r="U1548" s="99">
        <v>29723.9089035988</v>
      </c>
      <c r="V1548" s="99">
        <v>7744447.5430297898</v>
      </c>
      <c r="W1548" s="99">
        <v>750.32711438834701</v>
      </c>
      <c r="X1548" s="99">
        <v>2470223.8026733398</v>
      </c>
      <c r="Y1548" s="99">
        <v>1550062.19657898</v>
      </c>
      <c r="Z1548" s="99">
        <v>582530.83819580101</v>
      </c>
      <c r="AA1548" s="99">
        <v>0</v>
      </c>
      <c r="AB1548" s="99">
        <v>0</v>
      </c>
      <c r="AC1548" s="99">
        <v>9765178.2740478497</v>
      </c>
      <c r="AD1548" s="99">
        <v>0</v>
      </c>
      <c r="AE1548" s="99">
        <v>1581975.4088745101</v>
      </c>
      <c r="AF1548" s="99">
        <v>3216006.2105407701</v>
      </c>
      <c r="AG1548" s="99">
        <v>2309576.33447266</v>
      </c>
      <c r="AH1548" s="99">
        <v>2268201.10650635</v>
      </c>
      <c r="AI1548" s="99">
        <v>0</v>
      </c>
      <c r="AJ1548" s="99">
        <v>830601.90136718797</v>
      </c>
      <c r="AK1548" s="99">
        <v>475074.291534424</v>
      </c>
      <c r="AL1548" s="99">
        <v>0</v>
      </c>
      <c r="AM1548" s="99">
        <v>155840.904180527</v>
      </c>
      <c r="AN1548" s="99">
        <v>9802215.26806641</v>
      </c>
      <c r="AO1548" s="99">
        <v>73393632.994140595</v>
      </c>
      <c r="AP1548" s="99">
        <v>6259.4704234600104</v>
      </c>
      <c r="AQ1548" s="99">
        <v>22050212.119872998</v>
      </c>
      <c r="AR1548" s="99">
        <v>0</v>
      </c>
      <c r="AS1548" s="99">
        <v>4449910.3796997098</v>
      </c>
      <c r="AT1548" s="99">
        <v>0</v>
      </c>
      <c r="AU1548" s="99">
        <v>0</v>
      </c>
      <c r="AV1548" s="99">
        <v>34390671.064941399</v>
      </c>
      <c r="AW1548" s="99">
        <v>0</v>
      </c>
      <c r="AX1548" s="99">
        <v>15985603.5418701</v>
      </c>
      <c r="AY1548" s="99">
        <v>31322931.870361298</v>
      </c>
      <c r="AZ1548" s="99">
        <v>19203358.083007801</v>
      </c>
      <c r="BA1548" s="99">
        <v>21506496.096191399</v>
      </c>
      <c r="BB1548" s="99">
        <v>0</v>
      </c>
      <c r="BC1548" s="99">
        <v>7420591.57995605</v>
      </c>
      <c r="BD1548" s="99">
        <v>3569999.9542846698</v>
      </c>
      <c r="BE1548" s="99">
        <v>0</v>
      </c>
      <c r="BF1548" s="99">
        <v>1236800.39349365</v>
      </c>
      <c r="BG1548" s="99">
        <v>34437172.347167999</v>
      </c>
      <c r="BH1548" s="99">
        <v>16147929.990356401</v>
      </c>
      <c r="BI1548" s="99">
        <v>619.75226142257497</v>
      </c>
      <c r="BJ1548" s="99">
        <v>4887438.7051391602</v>
      </c>
      <c r="BK1548" s="99">
        <v>3492995.9749755901</v>
      </c>
      <c r="BL1548" s="99">
        <v>0</v>
      </c>
      <c r="BM1548" s="99">
        <v>0</v>
      </c>
      <c r="BN1548" s="99">
        <v>0</v>
      </c>
      <c r="BO1548" s="99">
        <v>0</v>
      </c>
      <c r="BP1548" s="99">
        <v>0</v>
      </c>
      <c r="BQ1548" s="99">
        <v>0</v>
      </c>
      <c r="BR1548" s="99">
        <v>7796077.1943969699</v>
      </c>
      <c r="BS1548" s="99">
        <v>6439731.9566040002</v>
      </c>
      <c r="BT1548" s="99">
        <v>4171222.0373840299</v>
      </c>
      <c r="BU1548" s="99">
        <v>0</v>
      </c>
      <c r="BV1548" s="99">
        <v>2603864.6313781701</v>
      </c>
      <c r="BW1548" s="99">
        <v>415103.52229690598</v>
      </c>
      <c r="BX1548" s="99">
        <v>0</v>
      </c>
      <c r="BY1548" s="99">
        <v>0</v>
      </c>
      <c r="BZ1548" s="99">
        <v>0</v>
      </c>
      <c r="CA1548" s="99">
        <v>0</v>
      </c>
      <c r="CB1548" s="99">
        <v>10200521.955078101</v>
      </c>
      <c r="CC1548" s="99">
        <v>95320511.883789107</v>
      </c>
      <c r="CD1548" s="99">
        <v>21036872.982666001</v>
      </c>
      <c r="CE1548" s="99">
        <v>3565.7694253623499</v>
      </c>
      <c r="CF1548" s="99">
        <v>632633.63840484596</v>
      </c>
      <c r="CG1548" s="99">
        <v>4817514.1368408203</v>
      </c>
      <c r="CH1548" s="99">
        <v>0</v>
      </c>
      <c r="CI1548" s="99">
        <v>131059.792668343</v>
      </c>
      <c r="CJ1548" s="99">
        <v>10833983.4797363</v>
      </c>
      <c r="CK1548" s="99">
        <v>100112214.72363301</v>
      </c>
      <c r="CL1548" s="99">
        <v>21458562.978759799</v>
      </c>
      <c r="CM1548" s="166">
        <v>160517.18207931501</v>
      </c>
      <c r="CN1548" s="166">
        <v>20656866.239013702</v>
      </c>
      <c r="CO1548" s="166">
        <v>134580784.40429699</v>
      </c>
      <c r="CP1548" s="99">
        <v>21458562.978759799</v>
      </c>
      <c r="CQ1548" s="99">
        <v>0</v>
      </c>
      <c r="CR1548" s="99">
        <v>0</v>
      </c>
      <c r="CS1548" s="99">
        <v>0</v>
      </c>
      <c r="CT1548" s="99">
        <v>0</v>
      </c>
      <c r="CU1548" s="98">
        <v>22662.425791079</v>
      </c>
      <c r="CV1548" s="98">
        <v>32198.306736736002</v>
      </c>
      <c r="CW1548" s="98">
        <v>10833155.593482947</v>
      </c>
      <c r="CX1548" s="98">
        <v>100138026.02062993</v>
      </c>
    </row>
    <row r="1549" spans="1:102" x14ac:dyDescent="0.2">
      <c r="A1549" s="98" t="s">
        <v>76</v>
      </c>
      <c r="B1549" s="100">
        <v>40057</v>
      </c>
      <c r="C1549" s="99">
        <v>107480.90828704801</v>
      </c>
      <c r="D1549" s="99">
        <v>7.1346484309760898</v>
      </c>
      <c r="E1549" s="99">
        <v>21250.014687061299</v>
      </c>
      <c r="F1549" s="99">
        <v>0</v>
      </c>
      <c r="G1549" s="99">
        <v>3363.0696716010598</v>
      </c>
      <c r="H1549" s="99">
        <v>0</v>
      </c>
      <c r="I1549" s="99">
        <v>0</v>
      </c>
      <c r="J1549" s="99">
        <v>29986.693674802798</v>
      </c>
      <c r="K1549" s="99">
        <v>0</v>
      </c>
      <c r="L1549" s="99">
        <v>30510.123186588298</v>
      </c>
      <c r="M1549" s="99">
        <v>46408.731409549699</v>
      </c>
      <c r="N1549" s="99">
        <v>13929.745820403101</v>
      </c>
      <c r="O1549" s="99">
        <v>35266.581346034996</v>
      </c>
      <c r="P1549" s="99">
        <v>0</v>
      </c>
      <c r="Q1549" s="99">
        <v>5328.6782982945397</v>
      </c>
      <c r="R1549" s="99">
        <v>2798.5723015069998</v>
      </c>
      <c r="S1549" s="99">
        <v>0</v>
      </c>
      <c r="T1549" s="99">
        <v>931.616995856166</v>
      </c>
      <c r="U1549" s="99">
        <v>30348.104427576101</v>
      </c>
      <c r="V1549" s="99">
        <v>7849764.2783813505</v>
      </c>
      <c r="W1549" s="99">
        <v>578.42948546260595</v>
      </c>
      <c r="X1549" s="99">
        <v>2376363.7277831999</v>
      </c>
      <c r="Y1549" s="99">
        <v>1515392.38134766</v>
      </c>
      <c r="Z1549" s="99">
        <v>598218.73201751697</v>
      </c>
      <c r="AA1549" s="99">
        <v>0</v>
      </c>
      <c r="AB1549" s="99">
        <v>0</v>
      </c>
      <c r="AC1549" s="99">
        <v>9928396.1798095703</v>
      </c>
      <c r="AD1549" s="99">
        <v>0</v>
      </c>
      <c r="AE1549" s="99">
        <v>1547725.4415893599</v>
      </c>
      <c r="AF1549" s="99">
        <v>3235867.29327393</v>
      </c>
      <c r="AG1549" s="99">
        <v>2310340.2659606901</v>
      </c>
      <c r="AH1549" s="99">
        <v>2275855.4732360798</v>
      </c>
      <c r="AI1549" s="99">
        <v>0</v>
      </c>
      <c r="AJ1549" s="99">
        <v>818265.47994232201</v>
      </c>
      <c r="AK1549" s="99">
        <v>483474.73491668701</v>
      </c>
      <c r="AL1549" s="99">
        <v>0</v>
      </c>
      <c r="AM1549" s="99">
        <v>148805.285625458</v>
      </c>
      <c r="AN1549" s="99">
        <v>9972538.0704345703</v>
      </c>
      <c r="AO1549" s="99">
        <v>74883466.027343795</v>
      </c>
      <c r="AP1549" s="99">
        <v>4833.9070960283298</v>
      </c>
      <c r="AQ1549" s="99">
        <v>21290156.8364258</v>
      </c>
      <c r="AR1549" s="99">
        <v>0</v>
      </c>
      <c r="AS1549" s="99">
        <v>4621398.5930786096</v>
      </c>
      <c r="AT1549" s="99">
        <v>0</v>
      </c>
      <c r="AU1549" s="99">
        <v>0</v>
      </c>
      <c r="AV1549" s="99">
        <v>35135698.066894501</v>
      </c>
      <c r="AW1549" s="99">
        <v>0</v>
      </c>
      <c r="AX1549" s="99">
        <v>15730763.90625</v>
      </c>
      <c r="AY1549" s="99">
        <v>31677465.150146499</v>
      </c>
      <c r="AZ1549" s="99">
        <v>19305119.027099598</v>
      </c>
      <c r="BA1549" s="99">
        <v>21686936.6806641</v>
      </c>
      <c r="BB1549" s="99">
        <v>0</v>
      </c>
      <c r="BC1549" s="99">
        <v>7322640.5891723596</v>
      </c>
      <c r="BD1549" s="99">
        <v>3675498.65441895</v>
      </c>
      <c r="BE1549" s="99">
        <v>0</v>
      </c>
      <c r="BF1549" s="99">
        <v>1203007.4792327899</v>
      </c>
      <c r="BG1549" s="99">
        <v>35298289.1328125</v>
      </c>
      <c r="BH1549" s="99">
        <v>16472736.0705566</v>
      </c>
      <c r="BI1549" s="99">
        <v>787.18946091085695</v>
      </c>
      <c r="BJ1549" s="99">
        <v>4755222.2150878897</v>
      </c>
      <c r="BK1549" s="99">
        <v>3448310.11114502</v>
      </c>
      <c r="BL1549" s="99">
        <v>0</v>
      </c>
      <c r="BM1549" s="99">
        <v>0</v>
      </c>
      <c r="BN1549" s="99">
        <v>0</v>
      </c>
      <c r="BO1549" s="99">
        <v>0</v>
      </c>
      <c r="BP1549" s="99">
        <v>0</v>
      </c>
      <c r="BQ1549" s="99">
        <v>0</v>
      </c>
      <c r="BR1549" s="99">
        <v>7919961.9373168899</v>
      </c>
      <c r="BS1549" s="99">
        <v>6487394.0747070303</v>
      </c>
      <c r="BT1549" s="99">
        <v>4216868.1385498</v>
      </c>
      <c r="BU1549" s="99">
        <v>0</v>
      </c>
      <c r="BV1549" s="99">
        <v>2569623.7949218801</v>
      </c>
      <c r="BW1549" s="99">
        <v>432945.25316238397</v>
      </c>
      <c r="BX1549" s="99">
        <v>0</v>
      </c>
      <c r="BY1549" s="99">
        <v>0</v>
      </c>
      <c r="BZ1549" s="99">
        <v>0</v>
      </c>
      <c r="CA1549" s="99">
        <v>0</v>
      </c>
      <c r="CB1549" s="99">
        <v>10203736.3131104</v>
      </c>
      <c r="CC1549" s="99">
        <v>95890410.777343795</v>
      </c>
      <c r="CD1549" s="99">
        <v>21201869.270507801</v>
      </c>
      <c r="CE1549" s="99">
        <v>3633.4827262461199</v>
      </c>
      <c r="CF1549" s="99">
        <v>638251.12605285598</v>
      </c>
      <c r="CG1549" s="99">
        <v>4926781.7510376005</v>
      </c>
      <c r="CH1549" s="99">
        <v>0</v>
      </c>
      <c r="CI1549" s="99">
        <v>132429.739675522</v>
      </c>
      <c r="CJ1549" s="99">
        <v>10841976.857543901</v>
      </c>
      <c r="CK1549" s="99">
        <v>100762204.581055</v>
      </c>
      <c r="CL1549" s="99">
        <v>21629479.558105499</v>
      </c>
      <c r="CM1549" s="166">
        <v>162517.46289634699</v>
      </c>
      <c r="CN1549" s="166">
        <v>20826798.824462902</v>
      </c>
      <c r="CO1549" s="166">
        <v>136112102.44726601</v>
      </c>
      <c r="CP1549" s="99">
        <v>21629479.558105499</v>
      </c>
      <c r="CQ1549" s="99">
        <v>0</v>
      </c>
      <c r="CR1549" s="99">
        <v>0</v>
      </c>
      <c r="CS1549" s="99">
        <v>0</v>
      </c>
      <c r="CT1549" s="99">
        <v>0</v>
      </c>
      <c r="CU1549" s="98">
        <v>21889.731893553999</v>
      </c>
      <c r="CV1549" s="98">
        <v>33147.252873386999</v>
      </c>
      <c r="CW1549" s="98">
        <v>10841987.439163256</v>
      </c>
      <c r="CX1549" s="98">
        <v>100817192.52838139</v>
      </c>
    </row>
    <row r="1550" spans="1:102" x14ac:dyDescent="0.2">
      <c r="A1550" s="98" t="s">
        <v>76</v>
      </c>
      <c r="B1550" s="100">
        <v>40148</v>
      </c>
      <c r="C1550" s="99">
        <v>109165.19189834601</v>
      </c>
      <c r="D1550" s="99">
        <v>7.8726931059500203</v>
      </c>
      <c r="E1550" s="99">
        <v>20448.187139511101</v>
      </c>
      <c r="F1550" s="99">
        <v>0</v>
      </c>
      <c r="G1550" s="99">
        <v>3574.9056345224399</v>
      </c>
      <c r="H1550" s="99">
        <v>0</v>
      </c>
      <c r="I1550" s="99">
        <v>0</v>
      </c>
      <c r="J1550" s="99">
        <v>30565.626034021399</v>
      </c>
      <c r="K1550" s="99">
        <v>0</v>
      </c>
      <c r="L1550" s="99">
        <v>30297.195452928499</v>
      </c>
      <c r="M1550" s="99">
        <v>46709.814574241602</v>
      </c>
      <c r="N1550" s="99">
        <v>13661.6145535707</v>
      </c>
      <c r="O1550" s="99">
        <v>36187.627053260803</v>
      </c>
      <c r="P1550" s="99">
        <v>0</v>
      </c>
      <c r="Q1550" s="99">
        <v>5239.2545042634001</v>
      </c>
      <c r="R1550" s="99">
        <v>2924.3524598777299</v>
      </c>
      <c r="S1550" s="99">
        <v>0</v>
      </c>
      <c r="T1550" s="99">
        <v>950.51353711634897</v>
      </c>
      <c r="U1550" s="99">
        <v>31012.078847169902</v>
      </c>
      <c r="V1550" s="99">
        <v>7942480.6373901404</v>
      </c>
      <c r="W1550" s="99">
        <v>622.26302288472698</v>
      </c>
      <c r="X1550" s="99">
        <v>2261144.89990234</v>
      </c>
      <c r="Y1550" s="99">
        <v>1468973.2636871301</v>
      </c>
      <c r="Z1550" s="99">
        <v>618898.85420990002</v>
      </c>
      <c r="AA1550" s="99">
        <v>0</v>
      </c>
      <c r="AB1550" s="99">
        <v>0</v>
      </c>
      <c r="AC1550" s="99">
        <v>9982344.5607910194</v>
      </c>
      <c r="AD1550" s="99">
        <v>0</v>
      </c>
      <c r="AE1550" s="99">
        <v>1531755.73318481</v>
      </c>
      <c r="AF1550" s="99">
        <v>3257365.1388244601</v>
      </c>
      <c r="AG1550" s="99">
        <v>2303892.9128723098</v>
      </c>
      <c r="AH1550" s="99">
        <v>2319310.67105103</v>
      </c>
      <c r="AI1550" s="99">
        <v>0</v>
      </c>
      <c r="AJ1550" s="99">
        <v>807699.91677856399</v>
      </c>
      <c r="AK1550" s="99">
        <v>490423.519351959</v>
      </c>
      <c r="AL1550" s="99">
        <v>0</v>
      </c>
      <c r="AM1550" s="99">
        <v>149834.52903175401</v>
      </c>
      <c r="AN1550" s="99">
        <v>10096113.8398438</v>
      </c>
      <c r="AO1550" s="99">
        <v>76049110.900390595</v>
      </c>
      <c r="AP1550" s="99">
        <v>5299.6841977834702</v>
      </c>
      <c r="AQ1550" s="99">
        <v>20514024.7573242</v>
      </c>
      <c r="AR1550" s="99">
        <v>0</v>
      </c>
      <c r="AS1550" s="99">
        <v>4819504.7861328097</v>
      </c>
      <c r="AT1550" s="99">
        <v>0</v>
      </c>
      <c r="AU1550" s="99">
        <v>0</v>
      </c>
      <c r="AV1550" s="99">
        <v>35696489.101074196</v>
      </c>
      <c r="AW1550" s="99">
        <v>0</v>
      </c>
      <c r="AX1550" s="99">
        <v>15732058.3397217</v>
      </c>
      <c r="AY1550" s="99">
        <v>32111663.512451202</v>
      </c>
      <c r="AZ1550" s="99">
        <v>19334260.305908199</v>
      </c>
      <c r="BA1550" s="99">
        <v>22293690.657714799</v>
      </c>
      <c r="BB1550" s="99">
        <v>0</v>
      </c>
      <c r="BC1550" s="99">
        <v>7263245.8056030301</v>
      </c>
      <c r="BD1550" s="99">
        <v>3765447.0555725102</v>
      </c>
      <c r="BE1550" s="99">
        <v>0</v>
      </c>
      <c r="BF1550" s="99">
        <v>1218647.01121521</v>
      </c>
      <c r="BG1550" s="99">
        <v>36115542.151855499</v>
      </c>
      <c r="BH1550" s="99">
        <v>16863543.6162109</v>
      </c>
      <c r="BI1550" s="99">
        <v>691.26645889133204</v>
      </c>
      <c r="BJ1550" s="99">
        <v>4497702.0177002</v>
      </c>
      <c r="BK1550" s="99">
        <v>3296222.5548706101</v>
      </c>
      <c r="BL1550" s="99">
        <v>0</v>
      </c>
      <c r="BM1550" s="99">
        <v>0</v>
      </c>
      <c r="BN1550" s="99">
        <v>0</v>
      </c>
      <c r="BO1550" s="99">
        <v>0</v>
      </c>
      <c r="BP1550" s="99">
        <v>0</v>
      </c>
      <c r="BQ1550" s="99">
        <v>0</v>
      </c>
      <c r="BR1550" s="99">
        <v>7924007.2795410203</v>
      </c>
      <c r="BS1550" s="99">
        <v>6527375.1667480497</v>
      </c>
      <c r="BT1550" s="99">
        <v>4326372.1095581101</v>
      </c>
      <c r="BU1550" s="99">
        <v>0</v>
      </c>
      <c r="BV1550" s="99">
        <v>2539163.0085144001</v>
      </c>
      <c r="BW1550" s="99">
        <v>443890.20486068702</v>
      </c>
      <c r="BX1550" s="99">
        <v>0</v>
      </c>
      <c r="BY1550" s="99">
        <v>0</v>
      </c>
      <c r="BZ1550" s="99">
        <v>0</v>
      </c>
      <c r="CA1550" s="99">
        <v>0</v>
      </c>
      <c r="CB1550" s="99">
        <v>10198441.9481201</v>
      </c>
      <c r="CC1550" s="99">
        <v>96579740.922851607</v>
      </c>
      <c r="CD1550" s="99">
        <v>21364640.169189502</v>
      </c>
      <c r="CE1550" s="99">
        <v>3786.0505996942502</v>
      </c>
      <c r="CF1550" s="99">
        <v>642392.17962646496</v>
      </c>
      <c r="CG1550" s="99">
        <v>4994279.1859741202</v>
      </c>
      <c r="CH1550" s="99">
        <v>0</v>
      </c>
      <c r="CI1550" s="99">
        <v>133374.17223167399</v>
      </c>
      <c r="CJ1550" s="99">
        <v>10840502.769165</v>
      </c>
      <c r="CK1550" s="99">
        <v>101577312.572266</v>
      </c>
      <c r="CL1550" s="99">
        <v>21808927.365478501</v>
      </c>
      <c r="CM1550" s="166">
        <v>163911.859283447</v>
      </c>
      <c r="CN1550" s="166">
        <v>20976420.762695301</v>
      </c>
      <c r="CO1550" s="166">
        <v>137690911.60742199</v>
      </c>
      <c r="CP1550" s="99">
        <v>21808927.365478501</v>
      </c>
      <c r="CQ1550" s="99">
        <v>0</v>
      </c>
      <c r="CR1550" s="99">
        <v>0</v>
      </c>
      <c r="CS1550" s="99">
        <v>0</v>
      </c>
      <c r="CT1550" s="99">
        <v>0</v>
      </c>
      <c r="CU1550" s="98">
        <v>21016.401004559</v>
      </c>
      <c r="CV1550" s="98">
        <v>33675.472538228998</v>
      </c>
      <c r="CW1550" s="98">
        <v>10840834.127746565</v>
      </c>
      <c r="CX1550" s="98">
        <v>101574020.10882573</v>
      </c>
    </row>
    <row r="1551" spans="1:102" x14ac:dyDescent="0.2">
      <c r="A1551" s="98" t="s">
        <v>76</v>
      </c>
      <c r="B1551" s="100">
        <v>40238</v>
      </c>
      <c r="C1551" s="99">
        <v>110054.026576996</v>
      </c>
      <c r="D1551" s="99">
        <v>7.2601340339751896</v>
      </c>
      <c r="E1551" s="99">
        <v>19974.4988498688</v>
      </c>
      <c r="F1551" s="99">
        <v>0</v>
      </c>
      <c r="G1551" s="99">
        <v>3653.0716309547402</v>
      </c>
      <c r="H1551" s="99">
        <v>0</v>
      </c>
      <c r="I1551" s="99">
        <v>0</v>
      </c>
      <c r="J1551" s="99">
        <v>31293.099223375299</v>
      </c>
      <c r="K1551" s="99">
        <v>0</v>
      </c>
      <c r="L1551" s="99">
        <v>30710.1488294601</v>
      </c>
      <c r="M1551" s="99">
        <v>46673.0430679321</v>
      </c>
      <c r="N1551" s="99">
        <v>13678.8521220684</v>
      </c>
      <c r="O1551" s="99">
        <v>36612.067899227099</v>
      </c>
      <c r="P1551" s="99">
        <v>0</v>
      </c>
      <c r="Q1551" s="99">
        <v>5087.04558694363</v>
      </c>
      <c r="R1551" s="99">
        <v>2863.26218518615</v>
      </c>
      <c r="S1551" s="99">
        <v>0</v>
      </c>
      <c r="T1551" s="99">
        <v>903.82015613466501</v>
      </c>
      <c r="U1551" s="99">
        <v>31579.91574049</v>
      </c>
      <c r="V1551" s="99">
        <v>8042455.0894165002</v>
      </c>
      <c r="W1551" s="99">
        <v>595.42772398889099</v>
      </c>
      <c r="X1551" s="99">
        <v>2175417.5520935101</v>
      </c>
      <c r="Y1551" s="99">
        <v>1439671.3817443801</v>
      </c>
      <c r="Z1551" s="99">
        <v>623320.57029724098</v>
      </c>
      <c r="AA1551" s="99">
        <v>0</v>
      </c>
      <c r="AB1551" s="99">
        <v>0</v>
      </c>
      <c r="AC1551" s="99">
        <v>10255230.6218262</v>
      </c>
      <c r="AD1551" s="99">
        <v>0</v>
      </c>
      <c r="AE1551" s="99">
        <v>1515139.6141967799</v>
      </c>
      <c r="AF1551" s="99">
        <v>3256098.6529235798</v>
      </c>
      <c r="AG1551" s="99">
        <v>2301529.2080383301</v>
      </c>
      <c r="AH1551" s="99">
        <v>2341482.7405090299</v>
      </c>
      <c r="AI1551" s="99">
        <v>0</v>
      </c>
      <c r="AJ1551" s="99">
        <v>794999.40491485596</v>
      </c>
      <c r="AK1551" s="99">
        <v>486539.26848220802</v>
      </c>
      <c r="AL1551" s="99">
        <v>0</v>
      </c>
      <c r="AM1551" s="99">
        <v>141402.91170883199</v>
      </c>
      <c r="AN1551" s="99">
        <v>10294341.533691401</v>
      </c>
      <c r="AO1551" s="99">
        <v>77401644.157226607</v>
      </c>
      <c r="AP1551" s="99">
        <v>5142.4399862885502</v>
      </c>
      <c r="AQ1551" s="99">
        <v>19902073.503662098</v>
      </c>
      <c r="AR1551" s="99">
        <v>0</v>
      </c>
      <c r="AS1551" s="99">
        <v>4903151.3040771503</v>
      </c>
      <c r="AT1551" s="99">
        <v>0</v>
      </c>
      <c r="AU1551" s="99">
        <v>0</v>
      </c>
      <c r="AV1551" s="99">
        <v>37052245.107421897</v>
      </c>
      <c r="AW1551" s="99">
        <v>0</v>
      </c>
      <c r="AX1551" s="99">
        <v>15696993.6571045</v>
      </c>
      <c r="AY1551" s="99">
        <v>32464851.9616699</v>
      </c>
      <c r="AZ1551" s="99">
        <v>19456675.022216801</v>
      </c>
      <c r="BA1551" s="99">
        <v>22464168.963867199</v>
      </c>
      <c r="BB1551" s="99">
        <v>0</v>
      </c>
      <c r="BC1551" s="99">
        <v>7233816.9561157199</v>
      </c>
      <c r="BD1551" s="99">
        <v>3776961.7039184598</v>
      </c>
      <c r="BE1551" s="99">
        <v>0</v>
      </c>
      <c r="BF1551" s="99">
        <v>1164095.7154083301</v>
      </c>
      <c r="BG1551" s="99">
        <v>37094668.629882798</v>
      </c>
      <c r="BH1551" s="99">
        <v>17174399.876953099</v>
      </c>
      <c r="BI1551" s="99">
        <v>597.36083862930502</v>
      </c>
      <c r="BJ1551" s="99">
        <v>4362124.2418823196</v>
      </c>
      <c r="BK1551" s="99">
        <v>3243789.9017944299</v>
      </c>
      <c r="BL1551" s="99">
        <v>0</v>
      </c>
      <c r="BM1551" s="99">
        <v>0</v>
      </c>
      <c r="BN1551" s="99">
        <v>0</v>
      </c>
      <c r="BO1551" s="99">
        <v>0</v>
      </c>
      <c r="BP1551" s="99">
        <v>0</v>
      </c>
      <c r="BQ1551" s="99">
        <v>0</v>
      </c>
      <c r="BR1551" s="99">
        <v>8185373.6103515597</v>
      </c>
      <c r="BS1551" s="99">
        <v>6541799.4828491202</v>
      </c>
      <c r="BT1551" s="99">
        <v>4377721.9509277297</v>
      </c>
      <c r="BU1551" s="99">
        <v>0</v>
      </c>
      <c r="BV1551" s="99">
        <v>2521379.91119385</v>
      </c>
      <c r="BW1551" s="99">
        <v>430641.22650146502</v>
      </c>
      <c r="BX1551" s="99">
        <v>0</v>
      </c>
      <c r="BY1551" s="99">
        <v>0</v>
      </c>
      <c r="BZ1551" s="99">
        <v>0</v>
      </c>
      <c r="CA1551" s="99">
        <v>0</v>
      </c>
      <c r="CB1551" s="99">
        <v>10213402.1608887</v>
      </c>
      <c r="CC1551" s="99">
        <v>97319695.374023393</v>
      </c>
      <c r="CD1551" s="99">
        <v>21564653.517333999</v>
      </c>
      <c r="CE1551" s="99">
        <v>3663.1998503208201</v>
      </c>
      <c r="CF1551" s="99">
        <v>629475.69103241002</v>
      </c>
      <c r="CG1551" s="99">
        <v>4945345.3427123995</v>
      </c>
      <c r="CH1551" s="99">
        <v>0</v>
      </c>
      <c r="CI1551" s="99">
        <v>133647.29592514</v>
      </c>
      <c r="CJ1551" s="99">
        <v>10843072.5311279</v>
      </c>
      <c r="CK1551" s="99">
        <v>102244413.431641</v>
      </c>
      <c r="CL1551" s="99">
        <v>22003646.165771499</v>
      </c>
      <c r="CM1551" s="166">
        <v>164919.468505859</v>
      </c>
      <c r="CN1551" s="166">
        <v>21144542.782958999</v>
      </c>
      <c r="CO1551" s="166">
        <v>139416400.75585899</v>
      </c>
      <c r="CP1551" s="99">
        <v>22003646.165771499</v>
      </c>
      <c r="CQ1551" s="99">
        <v>0</v>
      </c>
      <c r="CR1551" s="99">
        <v>0</v>
      </c>
      <c r="CS1551" s="99">
        <v>0</v>
      </c>
      <c r="CT1551" s="99">
        <v>0</v>
      </c>
      <c r="CU1551" s="98">
        <v>20289.316966481001</v>
      </c>
      <c r="CV1551" s="98">
        <v>34609.857675758998</v>
      </c>
      <c r="CW1551" s="98">
        <v>10842877.851921109</v>
      </c>
      <c r="CX1551" s="98">
        <v>102265040.7167358</v>
      </c>
    </row>
    <row r="1552" spans="1:102" x14ac:dyDescent="0.2">
      <c r="A1552" s="98" t="s">
        <v>76</v>
      </c>
      <c r="B1552" s="100">
        <v>40330</v>
      </c>
      <c r="C1552" s="99">
        <v>111225.32877063801</v>
      </c>
      <c r="D1552" s="99">
        <v>7.7817818459588999</v>
      </c>
      <c r="E1552" s="99">
        <v>19717.3607442379</v>
      </c>
      <c r="F1552" s="99">
        <v>0</v>
      </c>
      <c r="G1552" s="99">
        <v>3698.6263046860699</v>
      </c>
      <c r="H1552" s="99">
        <v>0</v>
      </c>
      <c r="I1552" s="99">
        <v>0</v>
      </c>
      <c r="J1552" s="99">
        <v>32089.962240457498</v>
      </c>
      <c r="K1552" s="99">
        <v>0</v>
      </c>
      <c r="L1552" s="99">
        <v>31610.256593704202</v>
      </c>
      <c r="M1552" s="99">
        <v>47224.205304622701</v>
      </c>
      <c r="N1552" s="99">
        <v>13690.3912217617</v>
      </c>
      <c r="O1552" s="99">
        <v>36973.927348613703</v>
      </c>
      <c r="P1552" s="99">
        <v>0</v>
      </c>
      <c r="Q1552" s="99">
        <v>5040.5574622154199</v>
      </c>
      <c r="R1552" s="99">
        <v>2906.9493279159101</v>
      </c>
      <c r="S1552" s="99">
        <v>0</v>
      </c>
      <c r="T1552" s="99">
        <v>889.75444847345398</v>
      </c>
      <c r="U1552" s="99">
        <v>32273.394885301601</v>
      </c>
      <c r="V1552" s="99">
        <v>8083708.0638427697</v>
      </c>
      <c r="W1552" s="99">
        <v>563.52817369997501</v>
      </c>
      <c r="X1552" s="99">
        <v>2114824.5769043001</v>
      </c>
      <c r="Y1552" s="99">
        <v>1405559.2618408201</v>
      </c>
      <c r="Z1552" s="99">
        <v>621687.43062591599</v>
      </c>
      <c r="AA1552" s="99">
        <v>0</v>
      </c>
      <c r="AB1552" s="99">
        <v>0</v>
      </c>
      <c r="AC1552" s="99">
        <v>10496154.2459717</v>
      </c>
      <c r="AD1552" s="99">
        <v>0</v>
      </c>
      <c r="AE1552" s="99">
        <v>1531926.86386108</v>
      </c>
      <c r="AF1552" s="99">
        <v>3276330.9690246601</v>
      </c>
      <c r="AG1552" s="99">
        <v>2280973.9440918001</v>
      </c>
      <c r="AH1552" s="99">
        <v>2342808.6046142601</v>
      </c>
      <c r="AI1552" s="99">
        <v>0</v>
      </c>
      <c r="AJ1552" s="99">
        <v>793634.17170715297</v>
      </c>
      <c r="AK1552" s="99">
        <v>487124.9608078</v>
      </c>
      <c r="AL1552" s="99">
        <v>0</v>
      </c>
      <c r="AM1552" s="99">
        <v>136743.12082862901</v>
      </c>
      <c r="AN1552" s="99">
        <v>10505780.099975601</v>
      </c>
      <c r="AO1552" s="99">
        <v>78339486.355468795</v>
      </c>
      <c r="AP1552" s="99">
        <v>4611.3019728660602</v>
      </c>
      <c r="AQ1552" s="99">
        <v>19454633.652099598</v>
      </c>
      <c r="AR1552" s="99">
        <v>0</v>
      </c>
      <c r="AS1552" s="99">
        <v>4931604.0747680701</v>
      </c>
      <c r="AT1552" s="99">
        <v>0</v>
      </c>
      <c r="AU1552" s="99">
        <v>0</v>
      </c>
      <c r="AV1552" s="99">
        <v>38091259.269042999</v>
      </c>
      <c r="AW1552" s="99">
        <v>0</v>
      </c>
      <c r="AX1552" s="99">
        <v>16014256.1726074</v>
      </c>
      <c r="AY1552" s="99">
        <v>32789338.142333999</v>
      </c>
      <c r="AZ1552" s="99">
        <v>19336780.392822299</v>
      </c>
      <c r="BA1552" s="99">
        <v>22700617.708984401</v>
      </c>
      <c r="BB1552" s="99">
        <v>0</v>
      </c>
      <c r="BC1552" s="99">
        <v>7257327.7988891602</v>
      </c>
      <c r="BD1552" s="99">
        <v>3806685.7292175302</v>
      </c>
      <c r="BE1552" s="99">
        <v>0</v>
      </c>
      <c r="BF1552" s="99">
        <v>1137141.3581390399</v>
      </c>
      <c r="BG1552" s="99">
        <v>38106430.663574196</v>
      </c>
      <c r="BH1552" s="99">
        <v>17553993.6804199</v>
      </c>
      <c r="BI1552" s="99">
        <v>641.763780675828</v>
      </c>
      <c r="BJ1552" s="99">
        <v>4284768.5296020498</v>
      </c>
      <c r="BK1552" s="99">
        <v>3189264.8377990699</v>
      </c>
      <c r="BL1552" s="99">
        <v>0</v>
      </c>
      <c r="BM1552" s="99">
        <v>0</v>
      </c>
      <c r="BN1552" s="99">
        <v>0</v>
      </c>
      <c r="BO1552" s="99">
        <v>0</v>
      </c>
      <c r="BP1552" s="99">
        <v>0</v>
      </c>
      <c r="BQ1552" s="99">
        <v>0</v>
      </c>
      <c r="BR1552" s="99">
        <v>8337818.3740234403</v>
      </c>
      <c r="BS1552" s="99">
        <v>6517409.0665893601</v>
      </c>
      <c r="BT1552" s="99">
        <v>4398199.45068359</v>
      </c>
      <c r="BU1552" s="99">
        <v>0</v>
      </c>
      <c r="BV1552" s="99">
        <v>2534419.32354736</v>
      </c>
      <c r="BW1552" s="99">
        <v>435795.06959152198</v>
      </c>
      <c r="BX1552" s="99">
        <v>0</v>
      </c>
      <c r="BY1552" s="99">
        <v>0</v>
      </c>
      <c r="BZ1552" s="99">
        <v>0</v>
      </c>
      <c r="CA1552" s="99">
        <v>0</v>
      </c>
      <c r="CB1552" s="99">
        <v>10194783.638549799</v>
      </c>
      <c r="CC1552" s="99">
        <v>97670717.415039107</v>
      </c>
      <c r="CD1552" s="99">
        <v>21842611.115234401</v>
      </c>
      <c r="CE1552" s="99">
        <v>3690.8153833746901</v>
      </c>
      <c r="CF1552" s="99">
        <v>622933.85326385498</v>
      </c>
      <c r="CG1552" s="99">
        <v>4938354.9263915997</v>
      </c>
      <c r="CH1552" s="99">
        <v>0</v>
      </c>
      <c r="CI1552" s="99">
        <v>134630.31314659101</v>
      </c>
      <c r="CJ1552" s="99">
        <v>10817026.2629395</v>
      </c>
      <c r="CK1552" s="99">
        <v>102620464.14257801</v>
      </c>
      <c r="CL1552" s="99">
        <v>22284662.668212902</v>
      </c>
      <c r="CM1552" s="166">
        <v>166571.216495514</v>
      </c>
      <c r="CN1552" s="166">
        <v>21329029.066406298</v>
      </c>
      <c r="CO1552" s="166">
        <v>140711722.99804699</v>
      </c>
      <c r="CP1552" s="99">
        <v>22284662.668212902</v>
      </c>
      <c r="CQ1552" s="99">
        <v>0</v>
      </c>
      <c r="CR1552" s="99">
        <v>0</v>
      </c>
      <c r="CS1552" s="99">
        <v>0</v>
      </c>
      <c r="CT1552" s="99">
        <v>0</v>
      </c>
      <c r="CU1552" s="98">
        <v>19959.747292101001</v>
      </c>
      <c r="CV1552" s="98">
        <v>35457.691280334002</v>
      </c>
      <c r="CW1552" s="98">
        <v>10817717.491813654</v>
      </c>
      <c r="CX1552" s="98">
        <v>102609072.34143071</v>
      </c>
    </row>
    <row r="1553" spans="1:102" x14ac:dyDescent="0.2">
      <c r="A1553" s="98" t="s">
        <v>76</v>
      </c>
      <c r="B1553" s="100">
        <v>40422</v>
      </c>
      <c r="C1553" s="99">
        <v>111283.488443375</v>
      </c>
      <c r="D1553" s="99">
        <v>9.0693206549622101</v>
      </c>
      <c r="E1553" s="99">
        <v>19086.991302013401</v>
      </c>
      <c r="F1553" s="99">
        <v>0</v>
      </c>
      <c r="G1553" s="99">
        <v>3727.4196614027001</v>
      </c>
      <c r="H1553" s="99">
        <v>0</v>
      </c>
      <c r="I1553" s="99">
        <v>0</v>
      </c>
      <c r="J1553" s="99">
        <v>32658.456320524201</v>
      </c>
      <c r="K1553" s="99">
        <v>0</v>
      </c>
      <c r="L1553" s="99">
        <v>30768.199982643098</v>
      </c>
      <c r="M1553" s="99">
        <v>47045.270711898796</v>
      </c>
      <c r="N1553" s="99">
        <v>13675.7791444063</v>
      </c>
      <c r="O1553" s="99">
        <v>36753.768518447898</v>
      </c>
      <c r="P1553" s="99">
        <v>0</v>
      </c>
      <c r="Q1553" s="99">
        <v>4935.5503034591702</v>
      </c>
      <c r="R1553" s="99">
        <v>2908.5870526433</v>
      </c>
      <c r="S1553" s="99">
        <v>0</v>
      </c>
      <c r="T1553" s="99">
        <v>914.13913305848803</v>
      </c>
      <c r="U1553" s="99">
        <v>32840.593940257997</v>
      </c>
      <c r="V1553" s="99">
        <v>8094210.3593139602</v>
      </c>
      <c r="W1553" s="99">
        <v>605.88969603180897</v>
      </c>
      <c r="X1553" s="99">
        <v>2054155.0428619401</v>
      </c>
      <c r="Y1553" s="99">
        <v>1379800.5374755899</v>
      </c>
      <c r="Z1553" s="99">
        <v>628160.81757354701</v>
      </c>
      <c r="AA1553" s="99">
        <v>0</v>
      </c>
      <c r="AB1553" s="99">
        <v>0</v>
      </c>
      <c r="AC1553" s="99">
        <v>10700268.730835</v>
      </c>
      <c r="AD1553" s="99">
        <v>0</v>
      </c>
      <c r="AE1553" s="99">
        <v>1504758.29260254</v>
      </c>
      <c r="AF1553" s="99">
        <v>3294888.0031433101</v>
      </c>
      <c r="AG1553" s="99">
        <v>2266532.9059753399</v>
      </c>
      <c r="AH1553" s="99">
        <v>2279246.0642395001</v>
      </c>
      <c r="AI1553" s="99">
        <v>0</v>
      </c>
      <c r="AJ1553" s="99">
        <v>765265.78934478795</v>
      </c>
      <c r="AK1553" s="99">
        <v>482314.70827484102</v>
      </c>
      <c r="AL1553" s="99">
        <v>0</v>
      </c>
      <c r="AM1553" s="99">
        <v>138281.10172462501</v>
      </c>
      <c r="AN1553" s="99">
        <v>10711675.642944301</v>
      </c>
      <c r="AO1553" s="99">
        <v>78754788.107421905</v>
      </c>
      <c r="AP1553" s="99">
        <v>5045.9811339378402</v>
      </c>
      <c r="AQ1553" s="99">
        <v>18952332.987792999</v>
      </c>
      <c r="AR1553" s="99">
        <v>0</v>
      </c>
      <c r="AS1553" s="99">
        <v>4998982.55859375</v>
      </c>
      <c r="AT1553" s="99">
        <v>0</v>
      </c>
      <c r="AU1553" s="99">
        <v>0</v>
      </c>
      <c r="AV1553" s="99">
        <v>38974434.549316399</v>
      </c>
      <c r="AW1553" s="99">
        <v>0</v>
      </c>
      <c r="AX1553" s="99">
        <v>15740148.830444301</v>
      </c>
      <c r="AY1553" s="99">
        <v>33150632.103759799</v>
      </c>
      <c r="AZ1553" s="99">
        <v>19225823.9379883</v>
      </c>
      <c r="BA1553" s="99">
        <v>22191111.128662098</v>
      </c>
      <c r="BB1553" s="99">
        <v>0</v>
      </c>
      <c r="BC1553" s="99">
        <v>7000243.0684204102</v>
      </c>
      <c r="BD1553" s="99">
        <v>3776121.0916442899</v>
      </c>
      <c r="BE1553" s="99">
        <v>0</v>
      </c>
      <c r="BF1553" s="99">
        <v>1162771.3307342499</v>
      </c>
      <c r="BG1553" s="99">
        <v>39034835.150390603</v>
      </c>
      <c r="BH1553" s="99">
        <v>17439595.941406298</v>
      </c>
      <c r="BI1553" s="99">
        <v>660.28530356288002</v>
      </c>
      <c r="BJ1553" s="99">
        <v>4175297.75473022</v>
      </c>
      <c r="BK1553" s="99">
        <v>3086320.7398681599</v>
      </c>
      <c r="BL1553" s="99">
        <v>0</v>
      </c>
      <c r="BM1553" s="99">
        <v>0</v>
      </c>
      <c r="BN1553" s="99">
        <v>0</v>
      </c>
      <c r="BO1553" s="99">
        <v>0</v>
      </c>
      <c r="BP1553" s="99">
        <v>0</v>
      </c>
      <c r="BQ1553" s="99">
        <v>0</v>
      </c>
      <c r="BR1553" s="99">
        <v>8372311.7559204102</v>
      </c>
      <c r="BS1553" s="99">
        <v>6471019.2627563505</v>
      </c>
      <c r="BT1553" s="99">
        <v>4294383.2954711895</v>
      </c>
      <c r="BU1553" s="99">
        <v>0</v>
      </c>
      <c r="BV1553" s="99">
        <v>2441985.2074584998</v>
      </c>
      <c r="BW1553" s="99">
        <v>441806.23206329299</v>
      </c>
      <c r="BX1553" s="99">
        <v>0</v>
      </c>
      <c r="BY1553" s="99">
        <v>0</v>
      </c>
      <c r="BZ1553" s="99">
        <v>0</v>
      </c>
      <c r="CA1553" s="99">
        <v>0</v>
      </c>
      <c r="CB1553" s="99">
        <v>10130176.541992201</v>
      </c>
      <c r="CC1553" s="99">
        <v>97753685.464843795</v>
      </c>
      <c r="CD1553" s="99">
        <v>21584724.151122998</v>
      </c>
      <c r="CE1553" s="99">
        <v>3731.3345002532001</v>
      </c>
      <c r="CF1553" s="99">
        <v>621859.78036499</v>
      </c>
      <c r="CG1553" s="99">
        <v>4959630.7028808603</v>
      </c>
      <c r="CH1553" s="99">
        <v>0</v>
      </c>
      <c r="CI1553" s="99">
        <v>134193.48856353801</v>
      </c>
      <c r="CJ1553" s="99">
        <v>10751919.3236084</v>
      </c>
      <c r="CK1553" s="99">
        <v>102695735.21679699</v>
      </c>
      <c r="CL1553" s="99">
        <v>22020428.0539551</v>
      </c>
      <c r="CM1553" s="166">
        <v>166832.320764542</v>
      </c>
      <c r="CN1553" s="166">
        <v>21491583.5537109</v>
      </c>
      <c r="CO1553" s="166">
        <v>141598499.83203101</v>
      </c>
      <c r="CP1553" s="99">
        <v>22020428.0539551</v>
      </c>
      <c r="CQ1553" s="99">
        <v>0</v>
      </c>
      <c r="CR1553" s="99">
        <v>0</v>
      </c>
      <c r="CS1553" s="99">
        <v>0</v>
      </c>
      <c r="CT1553" s="99">
        <v>0</v>
      </c>
      <c r="CU1553" s="98">
        <v>19229.275309387001</v>
      </c>
      <c r="CV1553" s="98">
        <v>36117.675179655002</v>
      </c>
      <c r="CW1553" s="98">
        <v>10752036.322357191</v>
      </c>
      <c r="CX1553" s="98">
        <v>102713316.16772465</v>
      </c>
    </row>
    <row r="1554" spans="1:102" x14ac:dyDescent="0.2">
      <c r="A1554" s="98" t="s">
        <v>76</v>
      </c>
      <c r="B1554" s="100">
        <v>40513</v>
      </c>
      <c r="C1554" s="99">
        <v>110833.03920078299</v>
      </c>
      <c r="D1554" s="99">
        <v>7.8924763919785601</v>
      </c>
      <c r="E1554" s="99">
        <v>18358.8202078342</v>
      </c>
      <c r="F1554" s="99">
        <v>0</v>
      </c>
      <c r="G1554" s="99">
        <v>3734.33591976762</v>
      </c>
      <c r="H1554" s="99">
        <v>0</v>
      </c>
      <c r="I1554" s="99">
        <v>0</v>
      </c>
      <c r="J1554" s="99">
        <v>33330.807164669</v>
      </c>
      <c r="K1554" s="99">
        <v>0</v>
      </c>
      <c r="L1554" s="99">
        <v>34962.483627796202</v>
      </c>
      <c r="M1554" s="99">
        <v>47001.124899387403</v>
      </c>
      <c r="N1554" s="99">
        <v>13532.580430269199</v>
      </c>
      <c r="O1554" s="99">
        <v>35459.8939766884</v>
      </c>
      <c r="P1554" s="99">
        <v>0</v>
      </c>
      <c r="Q1554" s="99">
        <v>4843.9063562750798</v>
      </c>
      <c r="R1554" s="99">
        <v>2877.48386269808</v>
      </c>
      <c r="S1554" s="99">
        <v>0</v>
      </c>
      <c r="T1554" s="99">
        <v>1065.0974404066801</v>
      </c>
      <c r="U1554" s="99">
        <v>33573.378606796301</v>
      </c>
      <c r="V1554" s="99">
        <v>8026338.76599121</v>
      </c>
      <c r="W1554" s="99">
        <v>788.34106370061602</v>
      </c>
      <c r="X1554" s="99">
        <v>1994772.6213684101</v>
      </c>
      <c r="Y1554" s="99">
        <v>1325957.42149353</v>
      </c>
      <c r="Z1554" s="99">
        <v>616438.71533966099</v>
      </c>
      <c r="AA1554" s="99">
        <v>0</v>
      </c>
      <c r="AB1554" s="99">
        <v>0</v>
      </c>
      <c r="AC1554" s="99">
        <v>10856167.130371099</v>
      </c>
      <c r="AD1554" s="99">
        <v>0</v>
      </c>
      <c r="AE1554" s="99">
        <v>1626891.03507996</v>
      </c>
      <c r="AF1554" s="99">
        <v>3282176.8034973098</v>
      </c>
      <c r="AG1554" s="99">
        <v>2223024.4686279302</v>
      </c>
      <c r="AH1554" s="99">
        <v>2144548.6561889602</v>
      </c>
      <c r="AI1554" s="99">
        <v>0</v>
      </c>
      <c r="AJ1554" s="99">
        <v>752903.46692657506</v>
      </c>
      <c r="AK1554" s="99">
        <v>459725.47493743902</v>
      </c>
      <c r="AL1554" s="99">
        <v>0</v>
      </c>
      <c r="AM1554" s="99">
        <v>145575.40901565601</v>
      </c>
      <c r="AN1554" s="99">
        <v>10915222.674072299</v>
      </c>
      <c r="AO1554" s="99">
        <v>78707787.663085893</v>
      </c>
      <c r="AP1554" s="99">
        <v>5641.5991340875598</v>
      </c>
      <c r="AQ1554" s="99">
        <v>18545127.4067383</v>
      </c>
      <c r="AR1554" s="99">
        <v>0</v>
      </c>
      <c r="AS1554" s="99">
        <v>4919789.9321899395</v>
      </c>
      <c r="AT1554" s="99">
        <v>0</v>
      </c>
      <c r="AU1554" s="99">
        <v>0</v>
      </c>
      <c r="AV1554" s="99">
        <v>39917142.707031302</v>
      </c>
      <c r="AW1554" s="99">
        <v>0</v>
      </c>
      <c r="AX1554" s="99">
        <v>17013112.0244141</v>
      </c>
      <c r="AY1554" s="99">
        <v>33318223.313964799</v>
      </c>
      <c r="AZ1554" s="99">
        <v>18990184.699462902</v>
      </c>
      <c r="BA1554" s="99">
        <v>21048512.564208999</v>
      </c>
      <c r="BB1554" s="99">
        <v>0</v>
      </c>
      <c r="BC1554" s="99">
        <v>6941451.8619384803</v>
      </c>
      <c r="BD1554" s="99">
        <v>3620212.6372985798</v>
      </c>
      <c r="BE1554" s="99">
        <v>0</v>
      </c>
      <c r="BF1554" s="99">
        <v>1220360.30152893</v>
      </c>
      <c r="BG1554" s="99">
        <v>40134784.618652299</v>
      </c>
      <c r="BH1554" s="99">
        <v>17314243.399658199</v>
      </c>
      <c r="BI1554" s="99">
        <v>737.84120775014196</v>
      </c>
      <c r="BJ1554" s="99">
        <v>4065968.3602600102</v>
      </c>
      <c r="BK1554" s="99">
        <v>2993432.0115051302</v>
      </c>
      <c r="BL1554" s="99">
        <v>0</v>
      </c>
      <c r="BM1554" s="99">
        <v>0</v>
      </c>
      <c r="BN1554" s="99">
        <v>0</v>
      </c>
      <c r="BO1554" s="99">
        <v>0</v>
      </c>
      <c r="BP1554" s="99">
        <v>0</v>
      </c>
      <c r="BQ1554" s="99">
        <v>0</v>
      </c>
      <c r="BR1554" s="99">
        <v>8396771.57739258</v>
      </c>
      <c r="BS1554" s="99">
        <v>6403483.5346069299</v>
      </c>
      <c r="BT1554" s="99">
        <v>4092069.4701843299</v>
      </c>
      <c r="BU1554" s="99">
        <v>0</v>
      </c>
      <c r="BV1554" s="99">
        <v>2438880.6484375</v>
      </c>
      <c r="BW1554" s="99">
        <v>406204.54423141503</v>
      </c>
      <c r="BX1554" s="99">
        <v>0</v>
      </c>
      <c r="BY1554" s="99">
        <v>0</v>
      </c>
      <c r="BZ1554" s="99">
        <v>0</v>
      </c>
      <c r="CA1554" s="99">
        <v>0</v>
      </c>
      <c r="CB1554" s="99">
        <v>10037489.2188721</v>
      </c>
      <c r="CC1554" s="99">
        <v>97209544.515625</v>
      </c>
      <c r="CD1554" s="99">
        <v>21381397.193115201</v>
      </c>
      <c r="CE1554" s="99">
        <v>3730.3754796385801</v>
      </c>
      <c r="CF1554" s="99">
        <v>617214.90937805199</v>
      </c>
      <c r="CG1554" s="99">
        <v>4938204.7525024395</v>
      </c>
      <c r="CH1554" s="99">
        <v>0</v>
      </c>
      <c r="CI1554" s="99">
        <v>132953.41768837001</v>
      </c>
      <c r="CJ1554" s="99">
        <v>10654428.3631592</v>
      </c>
      <c r="CK1554" s="99">
        <v>102221754.91992199</v>
      </c>
      <c r="CL1554" s="99">
        <v>21787216.646728501</v>
      </c>
      <c r="CM1554" s="166">
        <v>166038.02408027599</v>
      </c>
      <c r="CN1554" s="166">
        <v>21557926.114013702</v>
      </c>
      <c r="CO1554" s="166">
        <v>142373663.06835899</v>
      </c>
      <c r="CP1554" s="99">
        <v>21787216.646728501</v>
      </c>
      <c r="CQ1554" s="99">
        <v>0</v>
      </c>
      <c r="CR1554" s="99">
        <v>0</v>
      </c>
      <c r="CS1554" s="99">
        <v>0</v>
      </c>
      <c r="CT1554" s="99">
        <v>0</v>
      </c>
      <c r="CU1554" s="98">
        <v>18557.078822448999</v>
      </c>
      <c r="CV1554" s="98">
        <v>36664.384842020998</v>
      </c>
      <c r="CW1554" s="98">
        <v>10654704.128250152</v>
      </c>
      <c r="CX1554" s="98">
        <v>102147749.26812744</v>
      </c>
    </row>
    <row r="1555" spans="1:102" x14ac:dyDescent="0.2">
      <c r="A1555" s="98" t="s">
        <v>76</v>
      </c>
      <c r="B1555" s="100">
        <v>40603</v>
      </c>
      <c r="C1555" s="99">
        <v>110027.64369201699</v>
      </c>
      <c r="D1555" s="99">
        <v>7.1754050869494703</v>
      </c>
      <c r="E1555" s="99">
        <v>18230.0459105968</v>
      </c>
      <c r="F1555" s="99">
        <v>0</v>
      </c>
      <c r="G1555" s="99">
        <v>3759.3124127984001</v>
      </c>
      <c r="H1555" s="99">
        <v>0</v>
      </c>
      <c r="I1555" s="99">
        <v>0</v>
      </c>
      <c r="J1555" s="99">
        <v>34177.021334171302</v>
      </c>
      <c r="K1555" s="99">
        <v>0</v>
      </c>
      <c r="L1555" s="99">
        <v>62209.196605682402</v>
      </c>
      <c r="M1555" s="99">
        <v>46845.190355777697</v>
      </c>
      <c r="N1555" s="99">
        <v>13480.0658878088</v>
      </c>
      <c r="O1555" s="99">
        <v>0</v>
      </c>
      <c r="P1555" s="99">
        <v>0</v>
      </c>
      <c r="Q1555" s="99">
        <v>4758.6718252301198</v>
      </c>
      <c r="R1555" s="99">
        <v>0</v>
      </c>
      <c r="S1555" s="99">
        <v>0</v>
      </c>
      <c r="T1555" s="99">
        <v>3702.0345098674302</v>
      </c>
      <c r="U1555" s="99">
        <v>34385.1303801537</v>
      </c>
      <c r="V1555" s="99">
        <v>7938446.5509643601</v>
      </c>
      <c r="W1555" s="99">
        <v>439.634563833475</v>
      </c>
      <c r="X1555" s="99">
        <v>1963749.69148254</v>
      </c>
      <c r="Y1555" s="99">
        <v>1313925.3992004399</v>
      </c>
      <c r="Z1555" s="99">
        <v>617039.70012664795</v>
      </c>
      <c r="AA1555" s="99">
        <v>0</v>
      </c>
      <c r="AB1555" s="99">
        <v>0</v>
      </c>
      <c r="AC1555" s="99">
        <v>11155489.903198199</v>
      </c>
      <c r="AD1555" s="99">
        <v>0</v>
      </c>
      <c r="AE1555" s="99">
        <v>3649681.6059265099</v>
      </c>
      <c r="AF1555" s="99">
        <v>3278218.9427490202</v>
      </c>
      <c r="AG1555" s="99">
        <v>2207566.5730896001</v>
      </c>
      <c r="AH1555" s="99">
        <v>0</v>
      </c>
      <c r="AI1555" s="99">
        <v>0</v>
      </c>
      <c r="AJ1555" s="99">
        <v>734679.13944244396</v>
      </c>
      <c r="AK1555" s="99">
        <v>0</v>
      </c>
      <c r="AL1555" s="99">
        <v>0</v>
      </c>
      <c r="AM1555" s="99">
        <v>611316.67303466797</v>
      </c>
      <c r="AN1555" s="99">
        <v>11190236.3782959</v>
      </c>
      <c r="AO1555" s="99">
        <v>78360656.153320298</v>
      </c>
      <c r="AP1555" s="99">
        <v>4196.39776974916</v>
      </c>
      <c r="AQ1555" s="99">
        <v>18447211.2351074</v>
      </c>
      <c r="AR1555" s="99">
        <v>0</v>
      </c>
      <c r="AS1555" s="99">
        <v>4962803.3085327102</v>
      </c>
      <c r="AT1555" s="99">
        <v>0</v>
      </c>
      <c r="AU1555" s="99">
        <v>0</v>
      </c>
      <c r="AV1555" s="99">
        <v>41288487.8056641</v>
      </c>
      <c r="AW1555" s="99">
        <v>0</v>
      </c>
      <c r="AX1555" s="99">
        <v>37021747.304199196</v>
      </c>
      <c r="AY1555" s="99">
        <v>33575738.698730499</v>
      </c>
      <c r="AZ1555" s="99">
        <v>18828964.2509766</v>
      </c>
      <c r="BA1555" s="99">
        <v>0</v>
      </c>
      <c r="BB1555" s="99">
        <v>0</v>
      </c>
      <c r="BC1555" s="99">
        <v>6792477.7189331101</v>
      </c>
      <c r="BD1555" s="99">
        <v>0</v>
      </c>
      <c r="BE1555" s="99">
        <v>0</v>
      </c>
      <c r="BF1555" s="99">
        <v>4916643.6037597703</v>
      </c>
      <c r="BG1555" s="99">
        <v>41334200.5947266</v>
      </c>
      <c r="BH1555" s="99">
        <v>14008799.110473599</v>
      </c>
      <c r="BI1555" s="99">
        <v>407.358862966299</v>
      </c>
      <c r="BJ1555" s="99">
        <v>3113211.9143066402</v>
      </c>
      <c r="BK1555" s="99">
        <v>2502565.2235717801</v>
      </c>
      <c r="BL1555" s="99">
        <v>0</v>
      </c>
      <c r="BM1555" s="99">
        <v>0</v>
      </c>
      <c r="BN1555" s="99">
        <v>0</v>
      </c>
      <c r="BO1555" s="99">
        <v>0</v>
      </c>
      <c r="BP1555" s="99">
        <v>0</v>
      </c>
      <c r="BQ1555" s="99">
        <v>0</v>
      </c>
      <c r="BR1555" s="99">
        <v>8388589.0743408203</v>
      </c>
      <c r="BS1555" s="99">
        <v>6369296.4017944299</v>
      </c>
      <c r="BT1555" s="99">
        <v>0</v>
      </c>
      <c r="BU1555" s="99">
        <v>0</v>
      </c>
      <c r="BV1555" s="99">
        <v>2394443.4146728502</v>
      </c>
      <c r="BW1555" s="99">
        <v>0</v>
      </c>
      <c r="BX1555" s="99">
        <v>0</v>
      </c>
      <c r="BY1555" s="99">
        <v>0</v>
      </c>
      <c r="BZ1555" s="99">
        <v>0</v>
      </c>
      <c r="CA1555" s="99">
        <v>0</v>
      </c>
      <c r="CB1555" s="99">
        <v>9917733.9963378906</v>
      </c>
      <c r="CC1555" s="99">
        <v>96763909.3203125</v>
      </c>
      <c r="CD1555" s="99">
        <v>17145068.768066399</v>
      </c>
      <c r="CE1555" s="99">
        <v>3764.3030273020299</v>
      </c>
      <c r="CF1555" s="99">
        <v>620407.87831878697</v>
      </c>
      <c r="CG1555" s="99">
        <v>4986133.5650024395</v>
      </c>
      <c r="CH1555" s="99">
        <v>0</v>
      </c>
      <c r="CI1555" s="99">
        <v>131963.05381202701</v>
      </c>
      <c r="CJ1555" s="99">
        <v>10538417.855835</v>
      </c>
      <c r="CK1555" s="99">
        <v>101716438.92968801</v>
      </c>
      <c r="CL1555" s="99">
        <v>17145529.4833984</v>
      </c>
      <c r="CM1555" s="166">
        <v>166001.91712760899</v>
      </c>
      <c r="CN1555" s="166">
        <v>21728412.1181641</v>
      </c>
      <c r="CO1555" s="166">
        <v>143162677.859375</v>
      </c>
      <c r="CP1555" s="99">
        <v>17145529.4833984</v>
      </c>
      <c r="CQ1555" s="99">
        <v>0</v>
      </c>
      <c r="CR1555" s="99">
        <v>0</v>
      </c>
      <c r="CS1555" s="99">
        <v>0</v>
      </c>
      <c r="CT1555" s="99">
        <v>0</v>
      </c>
      <c r="CU1555" s="98">
        <v>18462.450353740998</v>
      </c>
      <c r="CV1555" s="98">
        <v>37616.921115174002</v>
      </c>
      <c r="CW1555" s="98">
        <v>10538141.874656677</v>
      </c>
      <c r="CX1555" s="98">
        <v>101750042.88531494</v>
      </c>
    </row>
    <row r="1556" spans="1:102" x14ac:dyDescent="0.2">
      <c r="A1556" s="98" t="s">
        <v>76</v>
      </c>
      <c r="B1556" s="100">
        <v>40695</v>
      </c>
      <c r="C1556" s="99">
        <v>109585.58233928699</v>
      </c>
      <c r="D1556" s="99">
        <v>5.9237115369760396</v>
      </c>
      <c r="E1556" s="99">
        <v>17932.185292244001</v>
      </c>
      <c r="F1556" s="99">
        <v>0</v>
      </c>
      <c r="G1556" s="99">
        <v>3805.2559130489799</v>
      </c>
      <c r="H1556" s="99">
        <v>0</v>
      </c>
      <c r="I1556" s="99">
        <v>0</v>
      </c>
      <c r="J1556" s="99">
        <v>34794.658649921403</v>
      </c>
      <c r="K1556" s="99">
        <v>0</v>
      </c>
      <c r="L1556" s="99">
        <v>62367.723062515302</v>
      </c>
      <c r="M1556" s="99">
        <v>46927.238322734796</v>
      </c>
      <c r="N1556" s="99">
        <v>13209.337078452099</v>
      </c>
      <c r="O1556" s="99">
        <v>0</v>
      </c>
      <c r="P1556" s="99">
        <v>0</v>
      </c>
      <c r="Q1556" s="99">
        <v>4731.1084576249104</v>
      </c>
      <c r="R1556" s="99">
        <v>0</v>
      </c>
      <c r="S1556" s="99">
        <v>0</v>
      </c>
      <c r="T1556" s="99">
        <v>3783.5015342533602</v>
      </c>
      <c r="U1556" s="99">
        <v>34950.341700553901</v>
      </c>
      <c r="V1556" s="99">
        <v>7875832.9107665997</v>
      </c>
      <c r="W1556" s="99">
        <v>295.67860619351302</v>
      </c>
      <c r="X1556" s="99">
        <v>1927160.2574920701</v>
      </c>
      <c r="Y1556" s="99">
        <v>1291671.1703033401</v>
      </c>
      <c r="Z1556" s="99">
        <v>612257.09073638904</v>
      </c>
      <c r="AA1556" s="99">
        <v>0</v>
      </c>
      <c r="AB1556" s="99">
        <v>0</v>
      </c>
      <c r="AC1556" s="99">
        <v>11366855.7492676</v>
      </c>
      <c r="AD1556" s="99">
        <v>0</v>
      </c>
      <c r="AE1556" s="99">
        <v>3623344.6048278799</v>
      </c>
      <c r="AF1556" s="99">
        <v>3288669.3182373</v>
      </c>
      <c r="AG1556" s="99">
        <v>2164980.7591552702</v>
      </c>
      <c r="AH1556" s="99">
        <v>0</v>
      </c>
      <c r="AI1556" s="99">
        <v>0</v>
      </c>
      <c r="AJ1556" s="99">
        <v>729585.65335845901</v>
      </c>
      <c r="AK1556" s="99">
        <v>0</v>
      </c>
      <c r="AL1556" s="99">
        <v>0</v>
      </c>
      <c r="AM1556" s="99">
        <v>606652.36989593494</v>
      </c>
      <c r="AN1556" s="99">
        <v>11384144.728759799</v>
      </c>
      <c r="AO1556" s="99">
        <v>77841837.774414107</v>
      </c>
      <c r="AP1556" s="99">
        <v>2656.0241982340799</v>
      </c>
      <c r="AQ1556" s="99">
        <v>18184022.394042999</v>
      </c>
      <c r="AR1556" s="99">
        <v>0</v>
      </c>
      <c r="AS1556" s="99">
        <v>4961894.53979492</v>
      </c>
      <c r="AT1556" s="99">
        <v>0</v>
      </c>
      <c r="AU1556" s="99">
        <v>0</v>
      </c>
      <c r="AV1556" s="99">
        <v>42307647.589355499</v>
      </c>
      <c r="AW1556" s="99">
        <v>0</v>
      </c>
      <c r="AX1556" s="99">
        <v>36936682.335449196</v>
      </c>
      <c r="AY1556" s="99">
        <v>33822361.341308601</v>
      </c>
      <c r="AZ1556" s="99">
        <v>18556864.213378899</v>
      </c>
      <c r="BA1556" s="99">
        <v>0</v>
      </c>
      <c r="BB1556" s="99">
        <v>0</v>
      </c>
      <c r="BC1556" s="99">
        <v>6788652.53015137</v>
      </c>
      <c r="BD1556" s="99">
        <v>0</v>
      </c>
      <c r="BE1556" s="99">
        <v>0</v>
      </c>
      <c r="BF1556" s="99">
        <v>4913182.04797363</v>
      </c>
      <c r="BG1556" s="99">
        <v>42370051.6474609</v>
      </c>
      <c r="BH1556" s="99">
        <v>14002213.6101074</v>
      </c>
      <c r="BI1556" s="99">
        <v>322.89046264067298</v>
      </c>
      <c r="BJ1556" s="99">
        <v>3025602.4155883798</v>
      </c>
      <c r="BK1556" s="99">
        <v>2423870.30926514</v>
      </c>
      <c r="BL1556" s="99">
        <v>0</v>
      </c>
      <c r="BM1556" s="99">
        <v>0</v>
      </c>
      <c r="BN1556" s="99">
        <v>0</v>
      </c>
      <c r="BO1556" s="99">
        <v>0</v>
      </c>
      <c r="BP1556" s="99">
        <v>0</v>
      </c>
      <c r="BQ1556" s="99">
        <v>0</v>
      </c>
      <c r="BR1556" s="99">
        <v>8402933.11645508</v>
      </c>
      <c r="BS1556" s="99">
        <v>6271733.0041503897</v>
      </c>
      <c r="BT1556" s="99">
        <v>0</v>
      </c>
      <c r="BU1556" s="99">
        <v>0</v>
      </c>
      <c r="BV1556" s="99">
        <v>2390217.6612243699</v>
      </c>
      <c r="BW1556" s="99">
        <v>0</v>
      </c>
      <c r="BX1556" s="99">
        <v>0</v>
      </c>
      <c r="BY1556" s="99">
        <v>0</v>
      </c>
      <c r="BZ1556" s="99">
        <v>0</v>
      </c>
      <c r="CA1556" s="99">
        <v>0</v>
      </c>
      <c r="CB1556" s="99">
        <v>9785571.8143310491</v>
      </c>
      <c r="CC1556" s="99">
        <v>95936768.791992202</v>
      </c>
      <c r="CD1556" s="99">
        <v>17025159.2807617</v>
      </c>
      <c r="CE1556" s="99">
        <v>3803.5575434267498</v>
      </c>
      <c r="CF1556" s="99">
        <v>610177.33900451695</v>
      </c>
      <c r="CG1556" s="99">
        <v>4940441.9652709998</v>
      </c>
      <c r="CH1556" s="99">
        <v>0</v>
      </c>
      <c r="CI1556" s="99">
        <v>131313.13001441999</v>
      </c>
      <c r="CJ1556" s="99">
        <v>10395734.3547363</v>
      </c>
      <c r="CK1556" s="99">
        <v>100849480.581055</v>
      </c>
      <c r="CL1556" s="99">
        <v>17020518.7573242</v>
      </c>
      <c r="CM1556" s="166">
        <v>165905.09807586699</v>
      </c>
      <c r="CN1556" s="166">
        <v>21837082.207275402</v>
      </c>
      <c r="CO1556" s="166">
        <v>143249632.52929699</v>
      </c>
      <c r="CP1556" s="99">
        <v>17020518.7573242</v>
      </c>
      <c r="CQ1556" s="99">
        <v>0</v>
      </c>
      <c r="CR1556" s="99">
        <v>0</v>
      </c>
      <c r="CS1556" s="99">
        <v>0</v>
      </c>
      <c r="CT1556" s="99">
        <v>0</v>
      </c>
      <c r="CU1556" s="98">
        <v>18126.898202</v>
      </c>
      <c r="CV1556" s="98">
        <v>38262.005044525002</v>
      </c>
      <c r="CW1556" s="98">
        <v>10395749.153335566</v>
      </c>
      <c r="CX1556" s="98">
        <v>100877210.7572632</v>
      </c>
    </row>
    <row r="1557" spans="1:102" x14ac:dyDescent="0.2">
      <c r="A1557" s="98" t="s">
        <v>76</v>
      </c>
      <c r="B1557" s="100">
        <v>40787</v>
      </c>
      <c r="C1557" s="99">
        <v>109296.127637863</v>
      </c>
      <c r="D1557" s="99">
        <v>5.0231565779540697</v>
      </c>
      <c r="E1557" s="99">
        <v>17527.571296215101</v>
      </c>
      <c r="F1557" s="99">
        <v>0</v>
      </c>
      <c r="G1557" s="99">
        <v>3780.9857877790901</v>
      </c>
      <c r="H1557" s="99">
        <v>0</v>
      </c>
      <c r="I1557" s="99">
        <v>0</v>
      </c>
      <c r="J1557" s="99">
        <v>35020.568246364601</v>
      </c>
      <c r="K1557" s="99">
        <v>0</v>
      </c>
      <c r="L1557" s="99">
        <v>62998.974393844597</v>
      </c>
      <c r="M1557" s="99">
        <v>46969.162665844</v>
      </c>
      <c r="N1557" s="99">
        <v>13090.9619084597</v>
      </c>
      <c r="O1557" s="99">
        <v>0</v>
      </c>
      <c r="P1557" s="99">
        <v>0</v>
      </c>
      <c r="Q1557" s="99">
        <v>4713.58846622705</v>
      </c>
      <c r="R1557" s="99">
        <v>0</v>
      </c>
      <c r="S1557" s="99">
        <v>0</v>
      </c>
      <c r="T1557" s="99">
        <v>3793.6742399930999</v>
      </c>
      <c r="U1557" s="99">
        <v>35164.670890808098</v>
      </c>
      <c r="V1557" s="99">
        <v>7833158.87109375</v>
      </c>
      <c r="W1557" s="99">
        <v>368.219563104212</v>
      </c>
      <c r="X1557" s="99">
        <v>1867482.05145264</v>
      </c>
      <c r="Y1557" s="99">
        <v>1260424.02270508</v>
      </c>
      <c r="Z1557" s="99">
        <v>596963.79009246803</v>
      </c>
      <c r="AA1557" s="99">
        <v>0</v>
      </c>
      <c r="AB1557" s="99">
        <v>0</v>
      </c>
      <c r="AC1557" s="99">
        <v>11419659.396972699</v>
      </c>
      <c r="AD1557" s="99">
        <v>0</v>
      </c>
      <c r="AE1557" s="99">
        <v>3582949.6541442899</v>
      </c>
      <c r="AF1557" s="99">
        <v>3282920.13391113</v>
      </c>
      <c r="AG1557" s="99">
        <v>2128670.5406799298</v>
      </c>
      <c r="AH1557" s="99">
        <v>0</v>
      </c>
      <c r="AI1557" s="99">
        <v>0</v>
      </c>
      <c r="AJ1557" s="99">
        <v>731887.866539001</v>
      </c>
      <c r="AK1557" s="99">
        <v>0</v>
      </c>
      <c r="AL1557" s="99">
        <v>0</v>
      </c>
      <c r="AM1557" s="99">
        <v>597447.43536377</v>
      </c>
      <c r="AN1557" s="99">
        <v>11424713.2022705</v>
      </c>
      <c r="AO1557" s="99">
        <v>78087061.767578095</v>
      </c>
      <c r="AP1557" s="99">
        <v>3529.5595597326801</v>
      </c>
      <c r="AQ1557" s="99">
        <v>17621155.096679699</v>
      </c>
      <c r="AR1557" s="99">
        <v>0</v>
      </c>
      <c r="AS1557" s="99">
        <v>4844113.6362304697</v>
      </c>
      <c r="AT1557" s="99">
        <v>0</v>
      </c>
      <c r="AU1557" s="99">
        <v>0</v>
      </c>
      <c r="AV1557" s="99">
        <v>42851006.979980499</v>
      </c>
      <c r="AW1557" s="99">
        <v>0</v>
      </c>
      <c r="AX1557" s="99">
        <v>36713152.859863304</v>
      </c>
      <c r="AY1557" s="99">
        <v>34190281.738281302</v>
      </c>
      <c r="AZ1557" s="99">
        <v>18339826.533691399</v>
      </c>
      <c r="BA1557" s="99">
        <v>0</v>
      </c>
      <c r="BB1557" s="99">
        <v>0</v>
      </c>
      <c r="BC1557" s="99">
        <v>6827556.3525390597</v>
      </c>
      <c r="BD1557" s="99">
        <v>0</v>
      </c>
      <c r="BE1557" s="99">
        <v>0</v>
      </c>
      <c r="BF1557" s="99">
        <v>4845380.3200073196</v>
      </c>
      <c r="BG1557" s="99">
        <v>42894914.774902299</v>
      </c>
      <c r="BH1557" s="99">
        <v>14150763.668335</v>
      </c>
      <c r="BI1557" s="99">
        <v>222.66390065476301</v>
      </c>
      <c r="BJ1557" s="99">
        <v>2946459.5906372098</v>
      </c>
      <c r="BK1557" s="99">
        <v>2373178.6788024898</v>
      </c>
      <c r="BL1557" s="99">
        <v>0</v>
      </c>
      <c r="BM1557" s="99">
        <v>0</v>
      </c>
      <c r="BN1557" s="99">
        <v>0</v>
      </c>
      <c r="BO1557" s="99">
        <v>0</v>
      </c>
      <c r="BP1557" s="99">
        <v>0</v>
      </c>
      <c r="BQ1557" s="99">
        <v>0</v>
      </c>
      <c r="BR1557" s="99">
        <v>8429965.9196777306</v>
      </c>
      <c r="BS1557" s="99">
        <v>6202403.9224853497</v>
      </c>
      <c r="BT1557" s="99">
        <v>0</v>
      </c>
      <c r="BU1557" s="99">
        <v>0</v>
      </c>
      <c r="BV1557" s="99">
        <v>2395920.5239257799</v>
      </c>
      <c r="BW1557" s="99">
        <v>0</v>
      </c>
      <c r="BX1557" s="99">
        <v>0</v>
      </c>
      <c r="BY1557" s="99">
        <v>0</v>
      </c>
      <c r="BZ1557" s="99">
        <v>0</v>
      </c>
      <c r="CA1557" s="99">
        <v>0</v>
      </c>
      <c r="CB1557" s="99">
        <v>9710309.7370605506</v>
      </c>
      <c r="CC1557" s="99">
        <v>95793097.022460893</v>
      </c>
      <c r="CD1557" s="99">
        <v>17078561.587646499</v>
      </c>
      <c r="CE1557" s="99">
        <v>3779.81983020902</v>
      </c>
      <c r="CF1557" s="99">
        <v>599177.90286254894</v>
      </c>
      <c r="CG1557" s="99">
        <v>4880609.1958618201</v>
      </c>
      <c r="CH1557" s="99">
        <v>0</v>
      </c>
      <c r="CI1557" s="99">
        <v>130665.110789299</v>
      </c>
      <c r="CJ1557" s="99">
        <v>10309051.5272217</v>
      </c>
      <c r="CK1557" s="99">
        <v>100659687.416016</v>
      </c>
      <c r="CL1557" s="99">
        <v>17089637.627685498</v>
      </c>
      <c r="CM1557" s="166">
        <v>165735.992004395</v>
      </c>
      <c r="CN1557" s="166">
        <v>21710626.8037109</v>
      </c>
      <c r="CO1557" s="166">
        <v>143634665.3125</v>
      </c>
      <c r="CP1557" s="99">
        <v>17089637.627685498</v>
      </c>
      <c r="CQ1557" s="99">
        <v>0</v>
      </c>
      <c r="CR1557" s="99">
        <v>0</v>
      </c>
      <c r="CS1557" s="99">
        <v>0</v>
      </c>
      <c r="CT1557" s="99">
        <v>0</v>
      </c>
      <c r="CU1557" s="98">
        <v>17622.478662657999</v>
      </c>
      <c r="CV1557" s="98">
        <v>38537.693855969999</v>
      </c>
      <c r="CW1557" s="98">
        <v>10309487.639923099</v>
      </c>
      <c r="CX1557" s="98">
        <v>100673706.21832271</v>
      </c>
    </row>
    <row r="1558" spans="1:102" x14ac:dyDescent="0.2">
      <c r="A1558" s="98" t="s">
        <v>76</v>
      </c>
      <c r="B1558" s="100">
        <v>40878</v>
      </c>
      <c r="C1558" s="99">
        <v>109594.17857932999</v>
      </c>
      <c r="D1558" s="99">
        <v>3.9421516389993498</v>
      </c>
      <c r="E1558" s="99">
        <v>17696.9988443851</v>
      </c>
      <c r="F1558" s="99">
        <v>0</v>
      </c>
      <c r="G1558" s="99">
        <v>3815.5322386324401</v>
      </c>
      <c r="H1558" s="99">
        <v>0</v>
      </c>
      <c r="I1558" s="99">
        <v>0</v>
      </c>
      <c r="J1558" s="99">
        <v>35729.483365058899</v>
      </c>
      <c r="K1558" s="99">
        <v>0</v>
      </c>
      <c r="L1558" s="99">
        <v>62406.5655498505</v>
      </c>
      <c r="M1558" s="99">
        <v>47074.083410263098</v>
      </c>
      <c r="N1558" s="99">
        <v>12933.436478138001</v>
      </c>
      <c r="O1558" s="99">
        <v>0</v>
      </c>
      <c r="P1558" s="99">
        <v>0</v>
      </c>
      <c r="Q1558" s="99">
        <v>4784.4348986744899</v>
      </c>
      <c r="R1558" s="99">
        <v>0</v>
      </c>
      <c r="S1558" s="99">
        <v>0</v>
      </c>
      <c r="T1558" s="99">
        <v>3778.7796407639999</v>
      </c>
      <c r="U1558" s="99">
        <v>35880.256970882401</v>
      </c>
      <c r="V1558" s="99">
        <v>7805554.2578125</v>
      </c>
      <c r="W1558" s="99">
        <v>194.93053752929001</v>
      </c>
      <c r="X1558" s="99">
        <v>1850082.8228454599</v>
      </c>
      <c r="Y1558" s="99">
        <v>1248739.8813629199</v>
      </c>
      <c r="Z1558" s="99">
        <v>603479.47052764904</v>
      </c>
      <c r="AA1558" s="99">
        <v>0</v>
      </c>
      <c r="AB1558" s="99">
        <v>0</v>
      </c>
      <c r="AC1558" s="99">
        <v>11619635.2967529</v>
      </c>
      <c r="AD1558" s="99">
        <v>0</v>
      </c>
      <c r="AE1558" s="99">
        <v>3509248.5461730999</v>
      </c>
      <c r="AF1558" s="99">
        <v>3302527.9405517601</v>
      </c>
      <c r="AG1558" s="99">
        <v>2090715.1196594201</v>
      </c>
      <c r="AH1558" s="99">
        <v>0</v>
      </c>
      <c r="AI1558" s="99">
        <v>0</v>
      </c>
      <c r="AJ1558" s="99">
        <v>734615.89510345506</v>
      </c>
      <c r="AK1558" s="99">
        <v>0</v>
      </c>
      <c r="AL1558" s="99">
        <v>0</v>
      </c>
      <c r="AM1558" s="99">
        <v>596281.272369385</v>
      </c>
      <c r="AN1558" s="99">
        <v>11655111.22229</v>
      </c>
      <c r="AO1558" s="99">
        <v>78457925.444335893</v>
      </c>
      <c r="AP1558" s="99">
        <v>1754.2202687561501</v>
      </c>
      <c r="AQ1558" s="99">
        <v>17622158.331542999</v>
      </c>
      <c r="AR1558" s="99">
        <v>0</v>
      </c>
      <c r="AS1558" s="99">
        <v>4945084.2259521503</v>
      </c>
      <c r="AT1558" s="99">
        <v>0</v>
      </c>
      <c r="AU1558" s="99">
        <v>0</v>
      </c>
      <c r="AV1558" s="99">
        <v>43823523.449218802</v>
      </c>
      <c r="AW1558" s="99">
        <v>0</v>
      </c>
      <c r="AX1558" s="99">
        <v>36158870.848632798</v>
      </c>
      <c r="AY1558" s="99">
        <v>34618408.937988304</v>
      </c>
      <c r="AZ1558" s="99">
        <v>18152783.240478501</v>
      </c>
      <c r="BA1558" s="99">
        <v>0</v>
      </c>
      <c r="BB1558" s="99">
        <v>0</v>
      </c>
      <c r="BC1558" s="99">
        <v>6868069.5780639602</v>
      </c>
      <c r="BD1558" s="99">
        <v>0</v>
      </c>
      <c r="BE1558" s="99">
        <v>0</v>
      </c>
      <c r="BF1558" s="99">
        <v>4891011.7167968797</v>
      </c>
      <c r="BG1558" s="99">
        <v>43956602.596679702</v>
      </c>
      <c r="BH1558" s="99">
        <v>14187981.7105713</v>
      </c>
      <c r="BI1558" s="99">
        <v>160.84707986004699</v>
      </c>
      <c r="BJ1558" s="99">
        <v>2934353.3740234398</v>
      </c>
      <c r="BK1558" s="99">
        <v>2354430.1416931199</v>
      </c>
      <c r="BL1558" s="99">
        <v>0</v>
      </c>
      <c r="BM1558" s="99">
        <v>0</v>
      </c>
      <c r="BN1558" s="99">
        <v>0</v>
      </c>
      <c r="BO1558" s="99">
        <v>0</v>
      </c>
      <c r="BP1558" s="99">
        <v>0</v>
      </c>
      <c r="BQ1558" s="99">
        <v>0</v>
      </c>
      <c r="BR1558" s="99">
        <v>8537875.1065673791</v>
      </c>
      <c r="BS1558" s="99">
        <v>6148189.5311279297</v>
      </c>
      <c r="BT1558" s="99">
        <v>0</v>
      </c>
      <c r="BU1558" s="99">
        <v>0</v>
      </c>
      <c r="BV1558" s="99">
        <v>2420808.0507507301</v>
      </c>
      <c r="BW1558" s="99">
        <v>0</v>
      </c>
      <c r="BX1558" s="99">
        <v>0</v>
      </c>
      <c r="BY1558" s="99">
        <v>0</v>
      </c>
      <c r="BZ1558" s="99">
        <v>0</v>
      </c>
      <c r="CA1558" s="99">
        <v>0</v>
      </c>
      <c r="CB1558" s="99">
        <v>9669270.125</v>
      </c>
      <c r="CC1558" s="99">
        <v>96053598.073242202</v>
      </c>
      <c r="CD1558" s="99">
        <v>17122724.190185498</v>
      </c>
      <c r="CE1558" s="99">
        <v>3814.42636662722</v>
      </c>
      <c r="CF1558" s="99">
        <v>600027.18373870896</v>
      </c>
      <c r="CG1558" s="99">
        <v>4915999.7506103497</v>
      </c>
      <c r="CH1558" s="99">
        <v>0</v>
      </c>
      <c r="CI1558" s="99">
        <v>131137.25710678101</v>
      </c>
      <c r="CJ1558" s="99">
        <v>10270407.2302246</v>
      </c>
      <c r="CK1558" s="99">
        <v>100985759.99511699</v>
      </c>
      <c r="CL1558" s="99">
        <v>17128627.246582001</v>
      </c>
      <c r="CM1558" s="166">
        <v>166564.65343093901</v>
      </c>
      <c r="CN1558" s="166">
        <v>21887866.9445801</v>
      </c>
      <c r="CO1558" s="166">
        <v>144816737.37890601</v>
      </c>
      <c r="CP1558" s="99">
        <v>17128627.246582001</v>
      </c>
      <c r="CQ1558" s="99">
        <v>0</v>
      </c>
      <c r="CR1558" s="99">
        <v>0</v>
      </c>
      <c r="CS1558" s="99">
        <v>0</v>
      </c>
      <c r="CT1558" s="99">
        <v>0</v>
      </c>
      <c r="CU1558" s="98">
        <v>17830.393744653</v>
      </c>
      <c r="CV1558" s="98">
        <v>39167.363976339999</v>
      </c>
      <c r="CW1558" s="98">
        <v>10269297.308738708</v>
      </c>
      <c r="CX1558" s="98">
        <v>100969597.82385255</v>
      </c>
    </row>
    <row r="1559" spans="1:102" x14ac:dyDescent="0.2">
      <c r="A1559" s="98" t="s">
        <v>76</v>
      </c>
      <c r="B1559" s="100">
        <v>40969</v>
      </c>
      <c r="C1559" s="99">
        <v>109616.548509598</v>
      </c>
      <c r="D1559" s="99">
        <v>4.0698064919561103</v>
      </c>
      <c r="E1559" s="99">
        <v>17476.697641611099</v>
      </c>
      <c r="F1559" s="99">
        <v>0</v>
      </c>
      <c r="G1559" s="99">
        <v>3854.8969888389101</v>
      </c>
      <c r="H1559" s="99">
        <v>0</v>
      </c>
      <c r="I1559" s="99">
        <v>0</v>
      </c>
      <c r="J1559" s="99">
        <v>36200.509224414804</v>
      </c>
      <c r="K1559" s="99">
        <v>0</v>
      </c>
      <c r="L1559" s="99">
        <v>61603.349533081098</v>
      </c>
      <c r="M1559" s="99">
        <v>47248.090880393996</v>
      </c>
      <c r="N1559" s="99">
        <v>12755.0757955313</v>
      </c>
      <c r="O1559" s="99">
        <v>0</v>
      </c>
      <c r="P1559" s="99">
        <v>0</v>
      </c>
      <c r="Q1559" s="99">
        <v>4878.89353942871</v>
      </c>
      <c r="R1559" s="99">
        <v>0</v>
      </c>
      <c r="S1559" s="99">
        <v>0</v>
      </c>
      <c r="T1559" s="99">
        <v>3803.5199684500699</v>
      </c>
      <c r="U1559" s="99">
        <v>36350.930982112899</v>
      </c>
      <c r="V1559" s="99">
        <v>7788951.6779174795</v>
      </c>
      <c r="W1559" s="99">
        <v>207.788355277851</v>
      </c>
      <c r="X1559" s="99">
        <v>1820101.4626007101</v>
      </c>
      <c r="Y1559" s="99">
        <v>1209600.4454345701</v>
      </c>
      <c r="Z1559" s="99">
        <v>612235.44098663295</v>
      </c>
      <c r="AA1559" s="99">
        <v>0</v>
      </c>
      <c r="AB1559" s="99">
        <v>0</v>
      </c>
      <c r="AC1559" s="99">
        <v>11856829.7545166</v>
      </c>
      <c r="AD1559" s="99">
        <v>0</v>
      </c>
      <c r="AE1559" s="99">
        <v>3501623.30114746</v>
      </c>
      <c r="AF1559" s="99">
        <v>3363403.8302917499</v>
      </c>
      <c r="AG1559" s="99">
        <v>2052676.7017059301</v>
      </c>
      <c r="AH1559" s="99">
        <v>0</v>
      </c>
      <c r="AI1559" s="99">
        <v>0</v>
      </c>
      <c r="AJ1559" s="99">
        <v>751648.157318115</v>
      </c>
      <c r="AK1559" s="99">
        <v>0</v>
      </c>
      <c r="AL1559" s="99">
        <v>0</v>
      </c>
      <c r="AM1559" s="99">
        <v>607717.64049529994</v>
      </c>
      <c r="AN1559" s="99">
        <v>11891779.0775146</v>
      </c>
      <c r="AO1559" s="99">
        <v>78498066.358398393</v>
      </c>
      <c r="AP1559" s="99">
        <v>1831.4902813881599</v>
      </c>
      <c r="AQ1559" s="99">
        <v>17561889.137695301</v>
      </c>
      <c r="AR1559" s="99">
        <v>0</v>
      </c>
      <c r="AS1559" s="99">
        <v>5060659.4085693397</v>
      </c>
      <c r="AT1559" s="99">
        <v>0</v>
      </c>
      <c r="AU1559" s="99">
        <v>0</v>
      </c>
      <c r="AV1559" s="99">
        <v>44872047.281738304</v>
      </c>
      <c r="AW1559" s="99">
        <v>0</v>
      </c>
      <c r="AX1559" s="99">
        <v>36483103.363281302</v>
      </c>
      <c r="AY1559" s="99">
        <v>34874281.035644501</v>
      </c>
      <c r="AZ1559" s="99">
        <v>17936503.162597701</v>
      </c>
      <c r="BA1559" s="99">
        <v>0</v>
      </c>
      <c r="BB1559" s="99">
        <v>0</v>
      </c>
      <c r="BC1559" s="99">
        <v>7065446.5228271503</v>
      </c>
      <c r="BD1559" s="99">
        <v>0</v>
      </c>
      <c r="BE1559" s="99">
        <v>0</v>
      </c>
      <c r="BF1559" s="99">
        <v>5023375.2083129901</v>
      </c>
      <c r="BG1559" s="99">
        <v>44901479.6171875</v>
      </c>
      <c r="BH1559" s="99">
        <v>14389408.5706787</v>
      </c>
      <c r="BI1559" s="99">
        <v>141.12795720063201</v>
      </c>
      <c r="BJ1559" s="99">
        <v>2913277.1909484901</v>
      </c>
      <c r="BK1559" s="99">
        <v>2317822.2557678199</v>
      </c>
      <c r="BL1559" s="99">
        <v>0</v>
      </c>
      <c r="BM1559" s="99">
        <v>0</v>
      </c>
      <c r="BN1559" s="99">
        <v>0</v>
      </c>
      <c r="BO1559" s="99">
        <v>0</v>
      </c>
      <c r="BP1559" s="99">
        <v>0</v>
      </c>
      <c r="BQ1559" s="99">
        <v>0</v>
      </c>
      <c r="BR1559" s="99">
        <v>8745348.1134033203</v>
      </c>
      <c r="BS1559" s="99">
        <v>6095549.0026245099</v>
      </c>
      <c r="BT1559" s="99">
        <v>0</v>
      </c>
      <c r="BU1559" s="99">
        <v>0</v>
      </c>
      <c r="BV1559" s="99">
        <v>2502437.7933044401</v>
      </c>
      <c r="BW1559" s="99">
        <v>0</v>
      </c>
      <c r="BX1559" s="99">
        <v>0</v>
      </c>
      <c r="BY1559" s="99">
        <v>0</v>
      </c>
      <c r="BZ1559" s="99">
        <v>0</v>
      </c>
      <c r="CA1559" s="99">
        <v>0</v>
      </c>
      <c r="CB1559" s="99">
        <v>9594482.9213867206</v>
      </c>
      <c r="CC1559" s="99">
        <v>95843403.2265625</v>
      </c>
      <c r="CD1559" s="99">
        <v>17320965.723877002</v>
      </c>
      <c r="CE1559" s="99">
        <v>3857.3257345557199</v>
      </c>
      <c r="CF1559" s="99">
        <v>601723.83611297596</v>
      </c>
      <c r="CG1559" s="99">
        <v>4971372.4140625</v>
      </c>
      <c r="CH1559" s="99">
        <v>0</v>
      </c>
      <c r="CI1559" s="99">
        <v>130893.123357773</v>
      </c>
      <c r="CJ1559" s="99">
        <v>10197112.626464801</v>
      </c>
      <c r="CK1559" s="99">
        <v>100854321.049805</v>
      </c>
      <c r="CL1559" s="99">
        <v>17321954.369628899</v>
      </c>
      <c r="CM1559" s="166">
        <v>166839.924507141</v>
      </c>
      <c r="CN1559" s="166">
        <v>22219867.939697299</v>
      </c>
      <c r="CO1559" s="166">
        <v>145831679.73632801</v>
      </c>
      <c r="CP1559" s="99">
        <v>17321954.369628899</v>
      </c>
      <c r="CQ1559" s="99">
        <v>0</v>
      </c>
      <c r="CR1559" s="99">
        <v>0</v>
      </c>
      <c r="CS1559" s="99">
        <v>0</v>
      </c>
      <c r="CT1559" s="99">
        <v>0</v>
      </c>
      <c r="CU1559" s="98">
        <v>17651.630778846</v>
      </c>
      <c r="CV1559" s="98">
        <v>39722.640498626999</v>
      </c>
      <c r="CW1559" s="98">
        <v>10196206.757499697</v>
      </c>
      <c r="CX1559" s="98">
        <v>100814775.640625</v>
      </c>
    </row>
    <row r="1560" spans="1:102" x14ac:dyDescent="0.2">
      <c r="A1560" s="98" t="s">
        <v>76</v>
      </c>
      <c r="B1560" s="100">
        <v>41061</v>
      </c>
      <c r="C1560" s="99">
        <v>109203.997333527</v>
      </c>
      <c r="D1560" s="99">
        <v>2.9732594599772701</v>
      </c>
      <c r="E1560" s="99">
        <v>17055.7512350082</v>
      </c>
      <c r="F1560" s="99">
        <v>0</v>
      </c>
      <c r="G1560" s="99">
        <v>3857.38559272885</v>
      </c>
      <c r="H1560" s="99">
        <v>0</v>
      </c>
      <c r="I1560" s="99">
        <v>0</v>
      </c>
      <c r="J1560" s="99">
        <v>36520.259663104996</v>
      </c>
      <c r="K1560" s="99">
        <v>0</v>
      </c>
      <c r="L1560" s="99">
        <v>61648.611368656202</v>
      </c>
      <c r="M1560" s="99">
        <v>47244.419437408404</v>
      </c>
      <c r="N1560" s="99">
        <v>12133.3065105677</v>
      </c>
      <c r="O1560" s="99">
        <v>0</v>
      </c>
      <c r="P1560" s="99">
        <v>0</v>
      </c>
      <c r="Q1560" s="99">
        <v>5125.2719052434004</v>
      </c>
      <c r="R1560" s="99">
        <v>0</v>
      </c>
      <c r="S1560" s="99">
        <v>0</v>
      </c>
      <c r="T1560" s="99">
        <v>3842.0505461990801</v>
      </c>
      <c r="U1560" s="99">
        <v>36660.059852600098</v>
      </c>
      <c r="V1560" s="99">
        <v>7746267.2623901404</v>
      </c>
      <c r="W1560" s="99">
        <v>196.71497938595701</v>
      </c>
      <c r="X1560" s="99">
        <v>1771882.94560242</v>
      </c>
      <c r="Y1560" s="99">
        <v>1193966.97471619</v>
      </c>
      <c r="Z1560" s="99">
        <v>599121.57923889195</v>
      </c>
      <c r="AA1560" s="99">
        <v>0</v>
      </c>
      <c r="AB1560" s="99">
        <v>0</v>
      </c>
      <c r="AC1560" s="99">
        <v>11868687.6013184</v>
      </c>
      <c r="AD1560" s="99">
        <v>0</v>
      </c>
      <c r="AE1560" s="99">
        <v>3430902.6833190899</v>
      </c>
      <c r="AF1560" s="99">
        <v>3302940.8026733398</v>
      </c>
      <c r="AG1560" s="99">
        <v>1862747.6018371601</v>
      </c>
      <c r="AH1560" s="99">
        <v>0</v>
      </c>
      <c r="AI1560" s="99">
        <v>0</v>
      </c>
      <c r="AJ1560" s="99">
        <v>867879.83447265602</v>
      </c>
      <c r="AK1560" s="99">
        <v>0</v>
      </c>
      <c r="AL1560" s="99">
        <v>0</v>
      </c>
      <c r="AM1560" s="99">
        <v>593981.62428283703</v>
      </c>
      <c r="AN1560" s="99">
        <v>11882685.099853501</v>
      </c>
      <c r="AO1560" s="99">
        <v>78620572.154296905</v>
      </c>
      <c r="AP1560" s="99">
        <v>1625.09428180754</v>
      </c>
      <c r="AQ1560" s="99">
        <v>17220127.1494141</v>
      </c>
      <c r="AR1560" s="99">
        <v>0</v>
      </c>
      <c r="AS1560" s="99">
        <v>4973983.97937012</v>
      </c>
      <c r="AT1560" s="99">
        <v>0</v>
      </c>
      <c r="AU1560" s="99">
        <v>0</v>
      </c>
      <c r="AV1560" s="99">
        <v>45304244.3583984</v>
      </c>
      <c r="AW1560" s="99">
        <v>0</v>
      </c>
      <c r="AX1560" s="99">
        <v>35867956.490234397</v>
      </c>
      <c r="AY1560" s="99">
        <v>35068490.982421897</v>
      </c>
      <c r="AZ1560" s="99">
        <v>16410425.966308599</v>
      </c>
      <c r="BA1560" s="99">
        <v>0</v>
      </c>
      <c r="BB1560" s="99">
        <v>0</v>
      </c>
      <c r="BC1560" s="99">
        <v>8015018.79541016</v>
      </c>
      <c r="BD1560" s="99">
        <v>0</v>
      </c>
      <c r="BE1560" s="99">
        <v>0</v>
      </c>
      <c r="BF1560" s="99">
        <v>4928306.64733887</v>
      </c>
      <c r="BG1560" s="99">
        <v>45391782.385253899</v>
      </c>
      <c r="BH1560" s="99">
        <v>14164929.770385699</v>
      </c>
      <c r="BI1560" s="99">
        <v>97.070008095353799</v>
      </c>
      <c r="BJ1560" s="99">
        <v>2785555.1321716299</v>
      </c>
      <c r="BK1560" s="99">
        <v>2214599.6684265099</v>
      </c>
      <c r="BL1560" s="99">
        <v>0</v>
      </c>
      <c r="BM1560" s="99">
        <v>0</v>
      </c>
      <c r="BN1560" s="99">
        <v>0</v>
      </c>
      <c r="BO1560" s="99">
        <v>0</v>
      </c>
      <c r="BP1560" s="99">
        <v>0</v>
      </c>
      <c r="BQ1560" s="99">
        <v>0</v>
      </c>
      <c r="BR1560" s="99">
        <v>8608113.8666992206</v>
      </c>
      <c r="BS1560" s="99">
        <v>5565909.6351318397</v>
      </c>
      <c r="BT1560" s="99">
        <v>0</v>
      </c>
      <c r="BU1560" s="99">
        <v>0</v>
      </c>
      <c r="BV1560" s="99">
        <v>2810086.4552307101</v>
      </c>
      <c r="BW1560" s="99">
        <v>0</v>
      </c>
      <c r="BX1560" s="99">
        <v>0</v>
      </c>
      <c r="BY1560" s="99">
        <v>0</v>
      </c>
      <c r="BZ1560" s="99">
        <v>0</v>
      </c>
      <c r="CA1560" s="99">
        <v>0</v>
      </c>
      <c r="CB1560" s="99">
        <v>9515694.6660156306</v>
      </c>
      <c r="CC1560" s="99">
        <v>95952100.446289107</v>
      </c>
      <c r="CD1560" s="99">
        <v>16944698.444091801</v>
      </c>
      <c r="CE1560" s="99">
        <v>3857.9418400526001</v>
      </c>
      <c r="CF1560" s="99">
        <v>602845.59912109398</v>
      </c>
      <c r="CG1560" s="99">
        <v>4986346.9291381799</v>
      </c>
      <c r="CH1560" s="99">
        <v>0</v>
      </c>
      <c r="CI1560" s="99">
        <v>130125.864271164</v>
      </c>
      <c r="CJ1560" s="99">
        <v>10119059.2416992</v>
      </c>
      <c r="CK1560" s="99">
        <v>100876720.29785199</v>
      </c>
      <c r="CL1560" s="99">
        <v>16938425.918457001</v>
      </c>
      <c r="CM1560" s="166">
        <v>166425.02181434599</v>
      </c>
      <c r="CN1560" s="166">
        <v>21970619.472412098</v>
      </c>
      <c r="CO1560" s="166">
        <v>146313538.17773399</v>
      </c>
      <c r="CP1560" s="99">
        <v>16938425.918457001</v>
      </c>
      <c r="CQ1560" s="99">
        <v>0</v>
      </c>
      <c r="CR1560" s="99">
        <v>0</v>
      </c>
      <c r="CS1560" s="99">
        <v>0</v>
      </c>
      <c r="CT1560" s="99">
        <v>0</v>
      </c>
      <c r="CU1560" s="98">
        <v>17220.659751298001</v>
      </c>
      <c r="CV1560" s="98">
        <v>40051.535765503999</v>
      </c>
      <c r="CW1560" s="98">
        <v>10118540.265136724</v>
      </c>
      <c r="CX1560" s="98">
        <v>100938447.37542729</v>
      </c>
    </row>
    <row r="1561" spans="1:102" x14ac:dyDescent="0.2">
      <c r="A1561" s="98" t="s">
        <v>76</v>
      </c>
      <c r="B1561" s="100">
        <v>41153</v>
      </c>
      <c r="C1561" s="99">
        <v>108452.897310257</v>
      </c>
      <c r="D1561" s="99">
        <v>3.0389348989992899</v>
      </c>
      <c r="E1561" s="99">
        <v>16626.2335851192</v>
      </c>
      <c r="F1561" s="99">
        <v>0</v>
      </c>
      <c r="G1561" s="99">
        <v>3819.3087765574501</v>
      </c>
      <c r="H1561" s="99">
        <v>0</v>
      </c>
      <c r="I1561" s="99">
        <v>0</v>
      </c>
      <c r="J1561" s="99">
        <v>36844.992686271697</v>
      </c>
      <c r="K1561" s="99">
        <v>0</v>
      </c>
      <c r="L1561" s="99">
        <v>60955.389368534103</v>
      </c>
      <c r="M1561" s="99">
        <v>47372.937269210801</v>
      </c>
      <c r="N1561" s="99">
        <v>12009.2682842016</v>
      </c>
      <c r="O1561" s="99">
        <v>0</v>
      </c>
      <c r="P1561" s="99">
        <v>0</v>
      </c>
      <c r="Q1561" s="99">
        <v>5162.81746739149</v>
      </c>
      <c r="R1561" s="99">
        <v>0</v>
      </c>
      <c r="S1561" s="99">
        <v>0</v>
      </c>
      <c r="T1561" s="99">
        <v>3816.8013329803898</v>
      </c>
      <c r="U1561" s="99">
        <v>36970.950465679198</v>
      </c>
      <c r="V1561" s="99">
        <v>7608175.2877807599</v>
      </c>
      <c r="W1561" s="99">
        <v>202.57889528758801</v>
      </c>
      <c r="X1561" s="99">
        <v>1717985.7359008801</v>
      </c>
      <c r="Y1561" s="99">
        <v>1161051.25480652</v>
      </c>
      <c r="Z1561" s="99">
        <v>579006.87873077404</v>
      </c>
      <c r="AA1561" s="99">
        <v>0</v>
      </c>
      <c r="AB1561" s="99">
        <v>0</v>
      </c>
      <c r="AC1561" s="99">
        <v>11949000.7497559</v>
      </c>
      <c r="AD1561" s="99">
        <v>0</v>
      </c>
      <c r="AE1561" s="99">
        <v>3354324.5507202102</v>
      </c>
      <c r="AF1561" s="99">
        <v>3269550.4373474098</v>
      </c>
      <c r="AG1561" s="99">
        <v>1820900.7356109601</v>
      </c>
      <c r="AH1561" s="99">
        <v>0</v>
      </c>
      <c r="AI1561" s="99">
        <v>0</v>
      </c>
      <c r="AJ1561" s="99">
        <v>869427.56412506104</v>
      </c>
      <c r="AK1561" s="99">
        <v>0</v>
      </c>
      <c r="AL1561" s="99">
        <v>0</v>
      </c>
      <c r="AM1561" s="99">
        <v>579406.39965820301</v>
      </c>
      <c r="AN1561" s="99">
        <v>11955952.2818604</v>
      </c>
      <c r="AO1561" s="99">
        <v>77407213.061523393</v>
      </c>
      <c r="AP1561" s="99">
        <v>1710.4471039027001</v>
      </c>
      <c r="AQ1561" s="99">
        <v>16727438.767456099</v>
      </c>
      <c r="AR1561" s="99">
        <v>0</v>
      </c>
      <c r="AS1561" s="99">
        <v>4862853.5167846698</v>
      </c>
      <c r="AT1561" s="99">
        <v>0</v>
      </c>
      <c r="AU1561" s="99">
        <v>0</v>
      </c>
      <c r="AV1561" s="99">
        <v>45906988.831054702</v>
      </c>
      <c r="AW1561" s="99">
        <v>0</v>
      </c>
      <c r="AX1561" s="99">
        <v>35236878.1396484</v>
      </c>
      <c r="AY1561" s="99">
        <v>34832757.815429702</v>
      </c>
      <c r="AZ1561" s="99">
        <v>16220206.969970699</v>
      </c>
      <c r="BA1561" s="99">
        <v>0</v>
      </c>
      <c r="BB1561" s="99">
        <v>0</v>
      </c>
      <c r="BC1561" s="99">
        <v>8080095.1433105497</v>
      </c>
      <c r="BD1561" s="99">
        <v>0</v>
      </c>
      <c r="BE1561" s="99">
        <v>0</v>
      </c>
      <c r="BF1561" s="99">
        <v>4861341.6426391602</v>
      </c>
      <c r="BG1561" s="99">
        <v>45954452.911621101</v>
      </c>
      <c r="BH1561" s="99">
        <v>14356163.240478501</v>
      </c>
      <c r="BI1561" s="99">
        <v>152.94327840581499</v>
      </c>
      <c r="BJ1561" s="99">
        <v>2800670.69207764</v>
      </c>
      <c r="BK1561" s="99">
        <v>2224667.7217407199</v>
      </c>
      <c r="BL1561" s="99">
        <v>0</v>
      </c>
      <c r="BM1561" s="99">
        <v>0</v>
      </c>
      <c r="BN1561" s="99">
        <v>0</v>
      </c>
      <c r="BO1561" s="99">
        <v>0</v>
      </c>
      <c r="BP1561" s="99">
        <v>0</v>
      </c>
      <c r="BQ1561" s="99">
        <v>0</v>
      </c>
      <c r="BR1561" s="99">
        <v>8704514.9345703106</v>
      </c>
      <c r="BS1561" s="99">
        <v>5535678.0140380897</v>
      </c>
      <c r="BT1561" s="99">
        <v>0</v>
      </c>
      <c r="BU1561" s="99">
        <v>0</v>
      </c>
      <c r="BV1561" s="99">
        <v>2856157.5117797898</v>
      </c>
      <c r="BW1561" s="99">
        <v>0</v>
      </c>
      <c r="BX1561" s="99">
        <v>0</v>
      </c>
      <c r="BY1561" s="99">
        <v>0</v>
      </c>
      <c r="BZ1561" s="99">
        <v>0</v>
      </c>
      <c r="CA1561" s="99">
        <v>0</v>
      </c>
      <c r="CB1561" s="99">
        <v>9299890.1513671894</v>
      </c>
      <c r="CC1561" s="99">
        <v>94324147.3203125</v>
      </c>
      <c r="CD1561" s="99">
        <v>17147280.2258301</v>
      </c>
      <c r="CE1561" s="99">
        <v>3817.4703197181202</v>
      </c>
      <c r="CF1561" s="99">
        <v>578072.80213165295</v>
      </c>
      <c r="CG1561" s="99">
        <v>4865739.7070922898</v>
      </c>
      <c r="CH1561" s="99">
        <v>0</v>
      </c>
      <c r="CI1561" s="99">
        <v>128935.11175918599</v>
      </c>
      <c r="CJ1561" s="99">
        <v>9876932.1953125</v>
      </c>
      <c r="CK1561" s="99">
        <v>99183292.194335893</v>
      </c>
      <c r="CL1561" s="99">
        <v>17159013.346679699</v>
      </c>
      <c r="CM1561" s="166">
        <v>165753.01569557199</v>
      </c>
      <c r="CN1561" s="166">
        <v>21834470.451416001</v>
      </c>
      <c r="CO1561" s="166">
        <v>145079528.17382801</v>
      </c>
      <c r="CP1561" s="99">
        <v>17159013.346679699</v>
      </c>
      <c r="CQ1561" s="99">
        <v>0</v>
      </c>
      <c r="CR1561" s="99">
        <v>0</v>
      </c>
      <c r="CS1561" s="99">
        <v>0</v>
      </c>
      <c r="CT1561" s="99">
        <v>0</v>
      </c>
      <c r="CU1561" s="98">
        <v>16711.616263530999</v>
      </c>
      <c r="CV1561" s="98">
        <v>40351.032458246998</v>
      </c>
      <c r="CW1561" s="98">
        <v>9877962.9534988422</v>
      </c>
      <c r="CX1561" s="98">
        <v>99189887.027404785</v>
      </c>
    </row>
    <row r="1562" spans="1:102" x14ac:dyDescent="0.2">
      <c r="A1562" s="98" t="s">
        <v>76</v>
      </c>
      <c r="B1562" s="100">
        <v>41244</v>
      </c>
      <c r="C1562" s="99">
        <v>107908.717035294</v>
      </c>
      <c r="D1562" s="99">
        <v>2.9433232739975201</v>
      </c>
      <c r="E1562" s="99">
        <v>16710.759493827802</v>
      </c>
      <c r="F1562" s="99">
        <v>0</v>
      </c>
      <c r="G1562" s="99">
        <v>3761.2580826580502</v>
      </c>
      <c r="H1562" s="99">
        <v>0</v>
      </c>
      <c r="I1562" s="99">
        <v>0</v>
      </c>
      <c r="J1562" s="99">
        <v>37192.590984821298</v>
      </c>
      <c r="K1562" s="99">
        <v>0</v>
      </c>
      <c r="L1562" s="99">
        <v>60097.015180110902</v>
      </c>
      <c r="M1562" s="99">
        <v>47410.585587501497</v>
      </c>
      <c r="N1562" s="99">
        <v>11936.460402488699</v>
      </c>
      <c r="O1562" s="99">
        <v>0</v>
      </c>
      <c r="P1562" s="99">
        <v>0</v>
      </c>
      <c r="Q1562" s="99">
        <v>5137.1082677245104</v>
      </c>
      <c r="R1562" s="99">
        <v>0</v>
      </c>
      <c r="S1562" s="99">
        <v>0</v>
      </c>
      <c r="T1562" s="99">
        <v>3737.4973088502902</v>
      </c>
      <c r="U1562" s="99">
        <v>37315.189903259299</v>
      </c>
      <c r="V1562" s="99">
        <v>7547831.9320678702</v>
      </c>
      <c r="W1562" s="99">
        <v>152.93327511846999</v>
      </c>
      <c r="X1562" s="99">
        <v>1703597.4578704799</v>
      </c>
      <c r="Y1562" s="99">
        <v>1149835.25242615</v>
      </c>
      <c r="Z1562" s="99">
        <v>574312.14359283401</v>
      </c>
      <c r="AA1562" s="99">
        <v>0</v>
      </c>
      <c r="AB1562" s="99">
        <v>0</v>
      </c>
      <c r="AC1562" s="99">
        <v>12024712.9644775</v>
      </c>
      <c r="AD1562" s="99">
        <v>0</v>
      </c>
      <c r="AE1562" s="99">
        <v>3318655.2831115699</v>
      </c>
      <c r="AF1562" s="99">
        <v>3263526.7356872601</v>
      </c>
      <c r="AG1562" s="99">
        <v>1801744.53868103</v>
      </c>
      <c r="AH1562" s="99">
        <v>0</v>
      </c>
      <c r="AI1562" s="99">
        <v>0</v>
      </c>
      <c r="AJ1562" s="99">
        <v>864383.14073944103</v>
      </c>
      <c r="AK1562" s="99">
        <v>0</v>
      </c>
      <c r="AL1562" s="99">
        <v>0</v>
      </c>
      <c r="AM1562" s="99">
        <v>568277.28700256301</v>
      </c>
      <c r="AN1562" s="99">
        <v>12047294.180786099</v>
      </c>
      <c r="AO1562" s="99">
        <v>77397170.969726607</v>
      </c>
      <c r="AP1562" s="99">
        <v>1290.87618744373</v>
      </c>
      <c r="AQ1562" s="99">
        <v>16766955.153686499</v>
      </c>
      <c r="AR1562" s="99">
        <v>0</v>
      </c>
      <c r="AS1562" s="99">
        <v>4828511.7710571298</v>
      </c>
      <c r="AT1562" s="99">
        <v>0</v>
      </c>
      <c r="AU1562" s="99">
        <v>0</v>
      </c>
      <c r="AV1562" s="99">
        <v>46289768.1953125</v>
      </c>
      <c r="AW1562" s="99">
        <v>0</v>
      </c>
      <c r="AX1562" s="99">
        <v>35010398.0166016</v>
      </c>
      <c r="AY1562" s="99">
        <v>34988565.812988304</v>
      </c>
      <c r="AZ1562" s="99">
        <v>16146377.606933599</v>
      </c>
      <c r="BA1562" s="99">
        <v>0</v>
      </c>
      <c r="BB1562" s="99">
        <v>0</v>
      </c>
      <c r="BC1562" s="99">
        <v>8066637.6436767597</v>
      </c>
      <c r="BD1562" s="99">
        <v>0</v>
      </c>
      <c r="BE1562" s="99">
        <v>0</v>
      </c>
      <c r="BF1562" s="99">
        <v>4783698.33276367</v>
      </c>
      <c r="BG1562" s="99">
        <v>46366952.354980499</v>
      </c>
      <c r="BH1562" s="99">
        <v>14444781.0964355</v>
      </c>
      <c r="BI1562" s="99">
        <v>124.002113040537</v>
      </c>
      <c r="BJ1562" s="99">
        <v>2767580.7498168899</v>
      </c>
      <c r="BK1562" s="99">
        <v>2204646.48620605</v>
      </c>
      <c r="BL1562" s="99">
        <v>0</v>
      </c>
      <c r="BM1562" s="99">
        <v>0</v>
      </c>
      <c r="BN1562" s="99">
        <v>0</v>
      </c>
      <c r="BO1562" s="99">
        <v>0</v>
      </c>
      <c r="BP1562" s="99">
        <v>0</v>
      </c>
      <c r="BQ1562" s="99">
        <v>0</v>
      </c>
      <c r="BR1562" s="99">
        <v>8792860.3597412091</v>
      </c>
      <c r="BS1562" s="99">
        <v>5535159.8171997098</v>
      </c>
      <c r="BT1562" s="99">
        <v>0</v>
      </c>
      <c r="BU1562" s="99">
        <v>0</v>
      </c>
      <c r="BV1562" s="99">
        <v>2863287.5645141602</v>
      </c>
      <c r="BW1562" s="99">
        <v>0</v>
      </c>
      <c r="BX1562" s="99">
        <v>0</v>
      </c>
      <c r="BY1562" s="99">
        <v>0</v>
      </c>
      <c r="BZ1562" s="99">
        <v>0</v>
      </c>
      <c r="CA1562" s="99">
        <v>0</v>
      </c>
      <c r="CB1562" s="99">
        <v>9252921.3756103497</v>
      </c>
      <c r="CC1562" s="99">
        <v>94200667.538085893</v>
      </c>
      <c r="CD1562" s="99">
        <v>17214597.996337902</v>
      </c>
      <c r="CE1562" s="99">
        <v>3760.91516155005</v>
      </c>
      <c r="CF1562" s="99">
        <v>570339.56258392299</v>
      </c>
      <c r="CG1562" s="99">
        <v>4790376.7658691397</v>
      </c>
      <c r="CH1562" s="99">
        <v>0</v>
      </c>
      <c r="CI1562" s="99">
        <v>128415.06542587301</v>
      </c>
      <c r="CJ1562" s="99">
        <v>9824186.5903320294</v>
      </c>
      <c r="CK1562" s="99">
        <v>99066730.3515625</v>
      </c>
      <c r="CL1562" s="99">
        <v>17221785.738281298</v>
      </c>
      <c r="CM1562" s="166">
        <v>165346.01343154901</v>
      </c>
      <c r="CN1562" s="166">
        <v>21848474.892578099</v>
      </c>
      <c r="CO1562" s="166">
        <v>145118953.70898399</v>
      </c>
      <c r="CP1562" s="99">
        <v>17221785.738281298</v>
      </c>
      <c r="CQ1562" s="99">
        <v>0</v>
      </c>
      <c r="CR1562" s="99">
        <v>0</v>
      </c>
      <c r="CS1562" s="99">
        <v>0</v>
      </c>
      <c r="CT1562" s="99">
        <v>0</v>
      </c>
      <c r="CU1562" s="98">
        <v>16822.007298609999</v>
      </c>
      <c r="CV1562" s="98">
        <v>40575.606859893</v>
      </c>
      <c r="CW1562" s="98">
        <v>9823260.938194273</v>
      </c>
      <c r="CX1562" s="98">
        <v>98991044.303955033</v>
      </c>
    </row>
    <row r="1563" spans="1:102" x14ac:dyDescent="0.2">
      <c r="A1563" s="98" t="s">
        <v>76</v>
      </c>
      <c r="B1563" s="100">
        <v>41334</v>
      </c>
      <c r="C1563" s="99">
        <v>106036.68395614599</v>
      </c>
      <c r="D1563" s="99">
        <v>3.0319431479729202</v>
      </c>
      <c r="E1563" s="99">
        <v>15912.649349093401</v>
      </c>
      <c r="F1563" s="99">
        <v>0</v>
      </c>
      <c r="G1563" s="99">
        <v>3658.49003225565</v>
      </c>
      <c r="H1563" s="99">
        <v>0</v>
      </c>
      <c r="I1563" s="99">
        <v>0</v>
      </c>
      <c r="J1563" s="99">
        <v>37528.229395866401</v>
      </c>
      <c r="K1563" s="99">
        <v>0</v>
      </c>
      <c r="L1563" s="99">
        <v>4892.2352154254904</v>
      </c>
      <c r="M1563" s="99">
        <v>47172.716097831697</v>
      </c>
      <c r="N1563" s="99">
        <v>11768.5668252707</v>
      </c>
      <c r="O1563" s="99">
        <v>0</v>
      </c>
      <c r="P1563" s="99">
        <v>52715.606995582602</v>
      </c>
      <c r="Q1563" s="99">
        <v>5082.2816776037198</v>
      </c>
      <c r="R1563" s="99">
        <v>0</v>
      </c>
      <c r="S1563" s="99">
        <v>3621.5261965990098</v>
      </c>
      <c r="T1563" s="99">
        <v>0</v>
      </c>
      <c r="U1563" s="99">
        <v>37640.290442943602</v>
      </c>
      <c r="V1563" s="99">
        <v>7431505.2999877902</v>
      </c>
      <c r="W1563" s="99">
        <v>168.958590557799</v>
      </c>
      <c r="X1563" s="99">
        <v>1635258.8203125</v>
      </c>
      <c r="Y1563" s="99">
        <v>1100187.33592224</v>
      </c>
      <c r="Z1563" s="99">
        <v>550474.67884063697</v>
      </c>
      <c r="AA1563" s="99">
        <v>0</v>
      </c>
      <c r="AB1563" s="99">
        <v>0</v>
      </c>
      <c r="AC1563" s="99">
        <v>12098967.892822299</v>
      </c>
      <c r="AD1563" s="99">
        <v>0</v>
      </c>
      <c r="AE1563" s="99">
        <v>160902.39688301101</v>
      </c>
      <c r="AF1563" s="99">
        <v>3223210.7087707501</v>
      </c>
      <c r="AG1563" s="99">
        <v>1768703.7884216299</v>
      </c>
      <c r="AH1563" s="99">
        <v>0</v>
      </c>
      <c r="AI1563" s="99">
        <v>2970231.90985107</v>
      </c>
      <c r="AJ1563" s="99">
        <v>858524.08448028599</v>
      </c>
      <c r="AK1563" s="99">
        <v>0</v>
      </c>
      <c r="AL1563" s="99">
        <v>546899.74971008301</v>
      </c>
      <c r="AM1563" s="99">
        <v>0</v>
      </c>
      <c r="AN1563" s="99">
        <v>12125430.1416016</v>
      </c>
      <c r="AO1563" s="99">
        <v>75882017.770507798</v>
      </c>
      <c r="AP1563" s="99">
        <v>1515.4027822166699</v>
      </c>
      <c r="AQ1563" s="99">
        <v>15989890.3933105</v>
      </c>
      <c r="AR1563" s="99">
        <v>0</v>
      </c>
      <c r="AS1563" s="99">
        <v>4622913.6775512705</v>
      </c>
      <c r="AT1563" s="99">
        <v>0</v>
      </c>
      <c r="AU1563" s="99">
        <v>0</v>
      </c>
      <c r="AV1563" s="99">
        <v>46758612.339843802</v>
      </c>
      <c r="AW1563" s="99">
        <v>0</v>
      </c>
      <c r="AX1563" s="99">
        <v>1713523.55963135</v>
      </c>
      <c r="AY1563" s="99">
        <v>34518633.216796897</v>
      </c>
      <c r="AZ1563" s="99">
        <v>15889444.3632813</v>
      </c>
      <c r="BA1563" s="99">
        <v>0</v>
      </c>
      <c r="BB1563" s="99">
        <v>31075174.556884799</v>
      </c>
      <c r="BC1563" s="99">
        <v>8009073.3748779297</v>
      </c>
      <c r="BD1563" s="99">
        <v>0</v>
      </c>
      <c r="BE1563" s="99">
        <v>4593606.5055542002</v>
      </c>
      <c r="BF1563" s="99">
        <v>0</v>
      </c>
      <c r="BG1563" s="99">
        <v>46894314.53125</v>
      </c>
      <c r="BH1563" s="99">
        <v>17358053.498535201</v>
      </c>
      <c r="BI1563" s="99">
        <v>160.04361866973301</v>
      </c>
      <c r="BJ1563" s="99">
        <v>3132906.3098754901</v>
      </c>
      <c r="BK1563" s="99">
        <v>2375547.3581543001</v>
      </c>
      <c r="BL1563" s="99">
        <v>0</v>
      </c>
      <c r="BM1563" s="99">
        <v>0</v>
      </c>
      <c r="BN1563" s="99">
        <v>0</v>
      </c>
      <c r="BO1563" s="99">
        <v>0</v>
      </c>
      <c r="BP1563" s="99">
        <v>0</v>
      </c>
      <c r="BQ1563" s="99">
        <v>0</v>
      </c>
      <c r="BR1563" s="99">
        <v>9495569.1309814509</v>
      </c>
      <c r="BS1563" s="99">
        <v>5824532.3678588904</v>
      </c>
      <c r="BT1563" s="99">
        <v>0</v>
      </c>
      <c r="BU1563" s="99">
        <v>2105220.5199890099</v>
      </c>
      <c r="BV1563" s="99">
        <v>3122502.8587951702</v>
      </c>
      <c r="BW1563" s="99">
        <v>0</v>
      </c>
      <c r="BX1563" s="99">
        <v>378391.64967346197</v>
      </c>
      <c r="BY1563" s="99">
        <v>0</v>
      </c>
      <c r="BZ1563" s="99">
        <v>0</v>
      </c>
      <c r="CA1563" s="99">
        <v>0</v>
      </c>
      <c r="CB1563" s="99">
        <v>9058996.4315185491</v>
      </c>
      <c r="CC1563" s="99">
        <v>92041271.589843795</v>
      </c>
      <c r="CD1563" s="99">
        <v>20506692.831542999</v>
      </c>
      <c r="CE1563" s="99">
        <v>3659.3094700872898</v>
      </c>
      <c r="CF1563" s="99">
        <v>556888.537345886</v>
      </c>
      <c r="CG1563" s="99">
        <v>4676797.91589355</v>
      </c>
      <c r="CH1563" s="99">
        <v>0</v>
      </c>
      <c r="CI1563" s="99">
        <v>125534.041835785</v>
      </c>
      <c r="CJ1563" s="99">
        <v>9616127.1444091797</v>
      </c>
      <c r="CK1563" s="99">
        <v>96637092.7109375</v>
      </c>
      <c r="CL1563" s="99">
        <v>20883115.420654301</v>
      </c>
      <c r="CM1563" s="166">
        <v>162757.74635696399</v>
      </c>
      <c r="CN1563" s="166">
        <v>21745250.1411133</v>
      </c>
      <c r="CO1563" s="166">
        <v>143674005.30664101</v>
      </c>
      <c r="CP1563" s="99">
        <v>20883115.420654301</v>
      </c>
      <c r="CQ1563" s="99">
        <v>0</v>
      </c>
      <c r="CR1563" s="99">
        <v>0</v>
      </c>
      <c r="CS1563" s="99">
        <v>0</v>
      </c>
      <c r="CT1563" s="99">
        <v>0</v>
      </c>
      <c r="CU1563" s="98">
        <v>16047.022441289</v>
      </c>
      <c r="CV1563" s="98">
        <v>40872.583172871004</v>
      </c>
      <c r="CW1563" s="98">
        <v>9615884.9688644353</v>
      </c>
      <c r="CX1563" s="98">
        <v>96718069.505737349</v>
      </c>
    </row>
    <row r="1564" spans="1:102" x14ac:dyDescent="0.2">
      <c r="A1564" s="98" t="s">
        <v>76</v>
      </c>
      <c r="B1564" s="100">
        <v>41426</v>
      </c>
      <c r="C1564" s="99">
        <v>105723.61255455</v>
      </c>
      <c r="D1564" s="99">
        <v>2.9803233789862098</v>
      </c>
      <c r="E1564" s="99">
        <v>15557.840611219401</v>
      </c>
      <c r="F1564" s="99">
        <v>0</v>
      </c>
      <c r="G1564" s="99">
        <v>3648.2321780920001</v>
      </c>
      <c r="H1564" s="99">
        <v>0</v>
      </c>
      <c r="I1564" s="99">
        <v>0</v>
      </c>
      <c r="J1564" s="99">
        <v>37784.238907337203</v>
      </c>
      <c r="K1564" s="99">
        <v>0</v>
      </c>
      <c r="L1564" s="99">
        <v>3958.9071631729598</v>
      </c>
      <c r="M1564" s="99">
        <v>47530.2514009476</v>
      </c>
      <c r="N1564" s="99">
        <v>11636.421234130899</v>
      </c>
      <c r="O1564" s="99">
        <v>0</v>
      </c>
      <c r="P1564" s="99">
        <v>53124.20195961</v>
      </c>
      <c r="Q1564" s="99">
        <v>5036.6136099100104</v>
      </c>
      <c r="R1564" s="99">
        <v>0</v>
      </c>
      <c r="S1564" s="99">
        <v>3637.9202183484999</v>
      </c>
      <c r="T1564" s="99">
        <v>0</v>
      </c>
      <c r="U1564" s="99">
        <v>37893.770461559303</v>
      </c>
      <c r="V1564" s="99">
        <v>7362474.3996582003</v>
      </c>
      <c r="W1564" s="99">
        <v>255.451770879328</v>
      </c>
      <c r="X1564" s="99">
        <v>1605833.0202941899</v>
      </c>
      <c r="Y1564" s="99">
        <v>1086598.1945953399</v>
      </c>
      <c r="Z1564" s="99">
        <v>546338.01994323696</v>
      </c>
      <c r="AA1564" s="99">
        <v>0</v>
      </c>
      <c r="AB1564" s="99">
        <v>0</v>
      </c>
      <c r="AC1564" s="99">
        <v>12195266.9696045</v>
      </c>
      <c r="AD1564" s="99">
        <v>0</v>
      </c>
      <c r="AE1564" s="99">
        <v>111972.39934539799</v>
      </c>
      <c r="AF1564" s="99">
        <v>3220118.11572266</v>
      </c>
      <c r="AG1564" s="99">
        <v>1742755.1395721401</v>
      </c>
      <c r="AH1564" s="99">
        <v>0</v>
      </c>
      <c r="AI1564" s="99">
        <v>3016914.8910522498</v>
      </c>
      <c r="AJ1564" s="99">
        <v>852260.36179351795</v>
      </c>
      <c r="AK1564" s="99">
        <v>0</v>
      </c>
      <c r="AL1564" s="99">
        <v>542833.274559021</v>
      </c>
      <c r="AM1564" s="99">
        <v>0</v>
      </c>
      <c r="AN1564" s="99">
        <v>12206666.306396499</v>
      </c>
      <c r="AO1564" s="99">
        <v>75432705.307617202</v>
      </c>
      <c r="AP1564" s="99">
        <v>2204.4191833734499</v>
      </c>
      <c r="AQ1564" s="99">
        <v>15715986.8277588</v>
      </c>
      <c r="AR1564" s="99">
        <v>0</v>
      </c>
      <c r="AS1564" s="99">
        <v>4595070.19067383</v>
      </c>
      <c r="AT1564" s="99">
        <v>0</v>
      </c>
      <c r="AU1564" s="99">
        <v>0</v>
      </c>
      <c r="AV1564" s="99">
        <v>47190807.953125</v>
      </c>
      <c r="AW1564" s="99">
        <v>0</v>
      </c>
      <c r="AX1564" s="99">
        <v>1129561.40985107</v>
      </c>
      <c r="AY1564" s="99">
        <v>34618387.1572266</v>
      </c>
      <c r="AZ1564" s="99">
        <v>15720226.6835938</v>
      </c>
      <c r="BA1564" s="99">
        <v>0</v>
      </c>
      <c r="BB1564" s="99">
        <v>31551125.7880859</v>
      </c>
      <c r="BC1564" s="99">
        <v>7926601.01379395</v>
      </c>
      <c r="BD1564" s="99">
        <v>0</v>
      </c>
      <c r="BE1564" s="99">
        <v>4562784.9128417997</v>
      </c>
      <c r="BF1564" s="99">
        <v>0</v>
      </c>
      <c r="BG1564" s="99">
        <v>47159759.036132798</v>
      </c>
      <c r="BH1564" s="99">
        <v>17535508.036377002</v>
      </c>
      <c r="BI1564" s="99">
        <v>128.930991511792</v>
      </c>
      <c r="BJ1564" s="99">
        <v>3110067.2931518601</v>
      </c>
      <c r="BK1564" s="99">
        <v>2352844.6044006301</v>
      </c>
      <c r="BL1564" s="99">
        <v>0</v>
      </c>
      <c r="BM1564" s="99">
        <v>0</v>
      </c>
      <c r="BN1564" s="99">
        <v>0</v>
      </c>
      <c r="BO1564" s="99">
        <v>0</v>
      </c>
      <c r="BP1564" s="99">
        <v>0</v>
      </c>
      <c r="BQ1564" s="99">
        <v>0</v>
      </c>
      <c r="BR1564" s="99">
        <v>9647199.4720459003</v>
      </c>
      <c r="BS1564" s="99">
        <v>5789384.1107788105</v>
      </c>
      <c r="BT1564" s="99">
        <v>0</v>
      </c>
      <c r="BU1564" s="99">
        <v>2189198.5699768099</v>
      </c>
      <c r="BV1564" s="99">
        <v>3108186.89245605</v>
      </c>
      <c r="BW1564" s="99">
        <v>0</v>
      </c>
      <c r="BX1564" s="99">
        <v>383097.86965560901</v>
      </c>
      <c r="BY1564" s="99">
        <v>0</v>
      </c>
      <c r="BZ1564" s="99">
        <v>0</v>
      </c>
      <c r="CA1564" s="99">
        <v>0</v>
      </c>
      <c r="CB1564" s="99">
        <v>8984518.40771484</v>
      </c>
      <c r="CC1564" s="99">
        <v>91442425.575195298</v>
      </c>
      <c r="CD1564" s="99">
        <v>20638293.1635742</v>
      </c>
      <c r="CE1564" s="99">
        <v>3649.20134320855</v>
      </c>
      <c r="CF1564" s="99">
        <v>547150.79205322301</v>
      </c>
      <c r="CG1564" s="99">
        <v>4589923.6148681603</v>
      </c>
      <c r="CH1564" s="99">
        <v>0</v>
      </c>
      <c r="CI1564" s="99">
        <v>124941.459915161</v>
      </c>
      <c r="CJ1564" s="99">
        <v>9530923.1214599591</v>
      </c>
      <c r="CK1564" s="99">
        <v>96056122.323242202</v>
      </c>
      <c r="CL1564" s="99">
        <v>21000755.846679699</v>
      </c>
      <c r="CM1564" s="166">
        <v>162484.976091385</v>
      </c>
      <c r="CN1564" s="166">
        <v>21679662.354980499</v>
      </c>
      <c r="CO1564" s="166">
        <v>143204791.23632801</v>
      </c>
      <c r="CP1564" s="99">
        <v>21000755.846679699</v>
      </c>
      <c r="CQ1564" s="99">
        <v>0</v>
      </c>
      <c r="CR1564" s="99">
        <v>0</v>
      </c>
      <c r="CS1564" s="99">
        <v>0</v>
      </c>
      <c r="CT1564" s="99">
        <v>0</v>
      </c>
      <c r="CU1564" s="98">
        <v>15680.500593139999</v>
      </c>
      <c r="CV1564" s="98">
        <v>41120.879727423999</v>
      </c>
      <c r="CW1564" s="98">
        <v>9531669.1997680627</v>
      </c>
      <c r="CX1564" s="98">
        <v>96032349.190063462</v>
      </c>
    </row>
    <row r="1565" spans="1:102" x14ac:dyDescent="0.2">
      <c r="A1565" s="98" t="s">
        <v>76</v>
      </c>
      <c r="B1565" s="100">
        <v>41518</v>
      </c>
      <c r="C1565" s="99">
        <v>104981.592148781</v>
      </c>
      <c r="D1565" s="99">
        <v>3.0605951909965401</v>
      </c>
      <c r="E1565" s="99">
        <v>15304.706100821501</v>
      </c>
      <c r="F1565" s="99">
        <v>0</v>
      </c>
      <c r="G1565" s="99">
        <v>3629.73021858931</v>
      </c>
      <c r="H1565" s="99">
        <v>0</v>
      </c>
      <c r="I1565" s="99">
        <v>0</v>
      </c>
      <c r="J1565" s="99">
        <v>37925.856182098403</v>
      </c>
      <c r="K1565" s="99">
        <v>0</v>
      </c>
      <c r="L1565" s="99">
        <v>659.60381385684002</v>
      </c>
      <c r="M1565" s="99">
        <v>47469.797609329202</v>
      </c>
      <c r="N1565" s="99">
        <v>11457.021177172701</v>
      </c>
      <c r="O1565" s="99">
        <v>0</v>
      </c>
      <c r="P1565" s="99">
        <v>55846.456240177198</v>
      </c>
      <c r="Q1565" s="99">
        <v>4985.68950384855</v>
      </c>
      <c r="R1565" s="99">
        <v>0</v>
      </c>
      <c r="S1565" s="99">
        <v>3619.5261957347402</v>
      </c>
      <c r="T1565" s="99">
        <v>0.97825032316905003</v>
      </c>
      <c r="U1565" s="99">
        <v>38030.9861631393</v>
      </c>
      <c r="V1565" s="99">
        <v>7291701.7839355497</v>
      </c>
      <c r="W1565" s="99">
        <v>148.73002370819401</v>
      </c>
      <c r="X1565" s="99">
        <v>1599823.45429993</v>
      </c>
      <c r="Y1565" s="99">
        <v>1066175.2097320601</v>
      </c>
      <c r="Z1565" s="99">
        <v>548643.93434143101</v>
      </c>
      <c r="AA1565" s="99">
        <v>0</v>
      </c>
      <c r="AB1565" s="99">
        <v>0</v>
      </c>
      <c r="AC1565" s="99">
        <v>12235446.310180699</v>
      </c>
      <c r="AD1565" s="99">
        <v>0</v>
      </c>
      <c r="AE1565" s="99">
        <v>72488.950292587295</v>
      </c>
      <c r="AF1565" s="99">
        <v>3210491.16687012</v>
      </c>
      <c r="AG1565" s="99">
        <v>1713781.4134216299</v>
      </c>
      <c r="AH1565" s="99">
        <v>0</v>
      </c>
      <c r="AI1565" s="99">
        <v>3049494.1760253902</v>
      </c>
      <c r="AJ1565" s="99">
        <v>851546.36835479701</v>
      </c>
      <c r="AK1565" s="99">
        <v>0</v>
      </c>
      <c r="AL1565" s="99">
        <v>547533.37503051804</v>
      </c>
      <c r="AM1565" s="99">
        <v>62.778568551409997</v>
      </c>
      <c r="AN1565" s="99">
        <v>12243326.703125</v>
      </c>
      <c r="AO1565" s="99">
        <v>74680706.533203095</v>
      </c>
      <c r="AP1565" s="99">
        <v>1266.6052725613099</v>
      </c>
      <c r="AQ1565" s="99">
        <v>15559259.5115967</v>
      </c>
      <c r="AR1565" s="99">
        <v>0</v>
      </c>
      <c r="AS1565" s="99">
        <v>4608392.3886108398</v>
      </c>
      <c r="AT1565" s="99">
        <v>0</v>
      </c>
      <c r="AU1565" s="99">
        <v>0</v>
      </c>
      <c r="AV1565" s="99">
        <v>47451675.0859375</v>
      </c>
      <c r="AW1565" s="99">
        <v>0</v>
      </c>
      <c r="AX1565" s="99">
        <v>600162.09069061303</v>
      </c>
      <c r="AY1565" s="99">
        <v>34489166.376953103</v>
      </c>
      <c r="AZ1565" s="99">
        <v>15452500.2739258</v>
      </c>
      <c r="BA1565" s="99">
        <v>0</v>
      </c>
      <c r="BB1565" s="99">
        <v>32075889.5239258</v>
      </c>
      <c r="BC1565" s="99">
        <v>7925849.30078125</v>
      </c>
      <c r="BD1565" s="99">
        <v>0</v>
      </c>
      <c r="BE1565" s="99">
        <v>4594533.8051757803</v>
      </c>
      <c r="BF1565" s="99">
        <v>462.50332096964098</v>
      </c>
      <c r="BG1565" s="99">
        <v>47488197.661621101</v>
      </c>
      <c r="BH1565" s="99">
        <v>17452708.8757324</v>
      </c>
      <c r="BI1565" s="99">
        <v>140.07824764586999</v>
      </c>
      <c r="BJ1565" s="99">
        <v>3078481.1317443801</v>
      </c>
      <c r="BK1565" s="99">
        <v>2342351.21728516</v>
      </c>
      <c r="BL1565" s="99">
        <v>0</v>
      </c>
      <c r="BM1565" s="99">
        <v>0</v>
      </c>
      <c r="BN1565" s="99">
        <v>0</v>
      </c>
      <c r="BO1565" s="99">
        <v>0</v>
      </c>
      <c r="BP1565" s="99">
        <v>0</v>
      </c>
      <c r="BQ1565" s="99">
        <v>0</v>
      </c>
      <c r="BR1565" s="99">
        <v>9667886.1629638709</v>
      </c>
      <c r="BS1565" s="99">
        <v>5692292.7658691397</v>
      </c>
      <c r="BT1565" s="99">
        <v>0</v>
      </c>
      <c r="BU1565" s="99">
        <v>1899768.4499816899</v>
      </c>
      <c r="BV1565" s="99">
        <v>3106394.3114929199</v>
      </c>
      <c r="BW1565" s="99">
        <v>0</v>
      </c>
      <c r="BX1565" s="99">
        <v>323551.01972198498</v>
      </c>
      <c r="BY1565" s="99">
        <v>0</v>
      </c>
      <c r="BZ1565" s="99">
        <v>0</v>
      </c>
      <c r="CA1565" s="99">
        <v>0</v>
      </c>
      <c r="CB1565" s="99">
        <v>8871230.8270263709</v>
      </c>
      <c r="CC1565" s="99">
        <v>90308617.321289107</v>
      </c>
      <c r="CD1565" s="99">
        <v>20522603.1320801</v>
      </c>
      <c r="CE1565" s="99">
        <v>3629.6432066857801</v>
      </c>
      <c r="CF1565" s="99">
        <v>543780.76534271205</v>
      </c>
      <c r="CG1565" s="99">
        <v>4573464.1870727502</v>
      </c>
      <c r="CH1565" s="99">
        <v>0</v>
      </c>
      <c r="CI1565" s="99">
        <v>123960.545434952</v>
      </c>
      <c r="CJ1565" s="99">
        <v>9414891.4412841797</v>
      </c>
      <c r="CK1565" s="99">
        <v>94869986.596679702</v>
      </c>
      <c r="CL1565" s="99">
        <v>20879366.128173798</v>
      </c>
      <c r="CM1565" s="166">
        <v>161853.608970642</v>
      </c>
      <c r="CN1565" s="166">
        <v>21684294.4833984</v>
      </c>
      <c r="CO1565" s="166">
        <v>142297686.56640601</v>
      </c>
      <c r="CP1565" s="99">
        <v>20879366.128173798</v>
      </c>
      <c r="CQ1565" s="99">
        <v>0</v>
      </c>
      <c r="CR1565" s="99">
        <v>0</v>
      </c>
      <c r="CS1565" s="99">
        <v>0</v>
      </c>
      <c r="CT1565" s="99">
        <v>0</v>
      </c>
      <c r="CU1565" s="98">
        <v>15382.63489725</v>
      </c>
      <c r="CV1565" s="98">
        <v>41265.837873859004</v>
      </c>
      <c r="CW1565" s="98">
        <v>9415011.5923690833</v>
      </c>
      <c r="CX1565" s="98">
        <v>94882081.508361861</v>
      </c>
    </row>
    <row r="1566" spans="1:102" x14ac:dyDescent="0.2">
      <c r="A1566" s="98" t="s">
        <v>76</v>
      </c>
      <c r="B1566" s="100">
        <v>41609</v>
      </c>
      <c r="C1566" s="99">
        <v>104122.16291809099</v>
      </c>
      <c r="D1566" s="99">
        <v>3.91520674299682</v>
      </c>
      <c r="E1566" s="99">
        <v>14785.6967068911</v>
      </c>
      <c r="F1566" s="99">
        <v>0</v>
      </c>
      <c r="G1566" s="99">
        <v>3604.8021917343099</v>
      </c>
      <c r="H1566" s="99">
        <v>0</v>
      </c>
      <c r="I1566" s="99">
        <v>0</v>
      </c>
      <c r="J1566" s="99">
        <v>38074.819993495898</v>
      </c>
      <c r="K1566" s="99">
        <v>0</v>
      </c>
      <c r="L1566" s="99">
        <v>470.530394263566</v>
      </c>
      <c r="M1566" s="99">
        <v>47458.122828483603</v>
      </c>
      <c r="N1566" s="99">
        <v>11300.1616891623</v>
      </c>
      <c r="O1566" s="99">
        <v>0</v>
      </c>
      <c r="P1566" s="99">
        <v>54747.064146041899</v>
      </c>
      <c r="Q1566" s="99">
        <v>4920.1632308363896</v>
      </c>
      <c r="R1566" s="99">
        <v>0</v>
      </c>
      <c r="S1566" s="99">
        <v>3581.6546801924701</v>
      </c>
      <c r="T1566" s="99">
        <v>0</v>
      </c>
      <c r="U1566" s="99">
        <v>38154.741569518999</v>
      </c>
      <c r="V1566" s="99">
        <v>7131134.3685913105</v>
      </c>
      <c r="W1566" s="99">
        <v>254.177174380049</v>
      </c>
      <c r="X1566" s="99">
        <v>1582089.4035797101</v>
      </c>
      <c r="Y1566" s="99">
        <v>1054359.7507629399</v>
      </c>
      <c r="Z1566" s="99">
        <v>534819.82872772205</v>
      </c>
      <c r="AA1566" s="99">
        <v>0</v>
      </c>
      <c r="AB1566" s="99">
        <v>0</v>
      </c>
      <c r="AC1566" s="99">
        <v>12203538.6497803</v>
      </c>
      <c r="AD1566" s="99">
        <v>0</v>
      </c>
      <c r="AE1566" s="99">
        <v>76119.035433769197</v>
      </c>
      <c r="AF1566" s="99">
        <v>3177975.7217712398</v>
      </c>
      <c r="AG1566" s="99">
        <v>1674319.2321472201</v>
      </c>
      <c r="AH1566" s="99">
        <v>0</v>
      </c>
      <c r="AI1566" s="99">
        <v>2963247.8321533198</v>
      </c>
      <c r="AJ1566" s="99">
        <v>845382.54280853295</v>
      </c>
      <c r="AK1566" s="99">
        <v>0</v>
      </c>
      <c r="AL1566" s="99">
        <v>529146.892814636</v>
      </c>
      <c r="AM1566" s="99">
        <v>0</v>
      </c>
      <c r="AN1566" s="99">
        <v>12217785.1602783</v>
      </c>
      <c r="AO1566" s="99">
        <v>73524531.247070298</v>
      </c>
      <c r="AP1566" s="99">
        <v>2629.5079797804401</v>
      </c>
      <c r="AQ1566" s="99">
        <v>15387847.284668</v>
      </c>
      <c r="AR1566" s="99">
        <v>0</v>
      </c>
      <c r="AS1566" s="99">
        <v>4523174.18994141</v>
      </c>
      <c r="AT1566" s="99">
        <v>0</v>
      </c>
      <c r="AU1566" s="99">
        <v>0</v>
      </c>
      <c r="AV1566" s="99">
        <v>47579017.081542999</v>
      </c>
      <c r="AW1566" s="99">
        <v>0</v>
      </c>
      <c r="AX1566" s="99">
        <v>620858.562683105</v>
      </c>
      <c r="AY1566" s="99">
        <v>34258264.964843802</v>
      </c>
      <c r="AZ1566" s="99">
        <v>15111512.056274399</v>
      </c>
      <c r="BA1566" s="99">
        <v>0</v>
      </c>
      <c r="BB1566" s="99">
        <v>31017591.095703099</v>
      </c>
      <c r="BC1566" s="99">
        <v>7877579.3076782199</v>
      </c>
      <c r="BD1566" s="99">
        <v>0</v>
      </c>
      <c r="BE1566" s="99">
        <v>4480732.4565429697</v>
      </c>
      <c r="BF1566" s="99">
        <v>0</v>
      </c>
      <c r="BG1566" s="99">
        <v>47619331.661621101</v>
      </c>
      <c r="BH1566" s="99">
        <v>17293755.745117199</v>
      </c>
      <c r="BI1566" s="99">
        <v>124.326408654451</v>
      </c>
      <c r="BJ1566" s="99">
        <v>3057877.6705017099</v>
      </c>
      <c r="BK1566" s="99">
        <v>2301659.7465820299</v>
      </c>
      <c r="BL1566" s="99">
        <v>0</v>
      </c>
      <c r="BM1566" s="99">
        <v>0</v>
      </c>
      <c r="BN1566" s="99">
        <v>0</v>
      </c>
      <c r="BO1566" s="99">
        <v>0</v>
      </c>
      <c r="BP1566" s="99">
        <v>0</v>
      </c>
      <c r="BQ1566" s="99">
        <v>0</v>
      </c>
      <c r="BR1566" s="99">
        <v>9619186.8519287091</v>
      </c>
      <c r="BS1566" s="99">
        <v>5580371.0190429697</v>
      </c>
      <c r="BT1566" s="99">
        <v>0</v>
      </c>
      <c r="BU1566" s="99">
        <v>2061226.99998474</v>
      </c>
      <c r="BV1566" s="99">
        <v>3091484.98406982</v>
      </c>
      <c r="BW1566" s="99">
        <v>0</v>
      </c>
      <c r="BX1566" s="99">
        <v>349963.20970535302</v>
      </c>
      <c r="BY1566" s="99">
        <v>0</v>
      </c>
      <c r="BZ1566" s="99">
        <v>0</v>
      </c>
      <c r="CA1566" s="99">
        <v>0</v>
      </c>
      <c r="CB1566" s="99">
        <v>8741307.0043945294</v>
      </c>
      <c r="CC1566" s="99">
        <v>88872662.118164107</v>
      </c>
      <c r="CD1566" s="99">
        <v>20357925.314697299</v>
      </c>
      <c r="CE1566" s="99">
        <v>3604.6349873542799</v>
      </c>
      <c r="CF1566" s="99">
        <v>534180.36639404297</v>
      </c>
      <c r="CG1566" s="99">
        <v>4522865.4837646503</v>
      </c>
      <c r="CH1566" s="99">
        <v>0</v>
      </c>
      <c r="CI1566" s="99">
        <v>122547.09712600699</v>
      </c>
      <c r="CJ1566" s="99">
        <v>9275525.7603759803</v>
      </c>
      <c r="CK1566" s="99">
        <v>93494568.638671905</v>
      </c>
      <c r="CL1566" s="99">
        <v>20716590.7805176</v>
      </c>
      <c r="CM1566" s="166">
        <v>160318.74190712001</v>
      </c>
      <c r="CN1566" s="166">
        <v>21465602.933837902</v>
      </c>
      <c r="CO1566" s="166">
        <v>140851786.34570301</v>
      </c>
      <c r="CP1566" s="99">
        <v>20716590.7805176</v>
      </c>
      <c r="CQ1566" s="99">
        <v>0</v>
      </c>
      <c r="CR1566" s="99">
        <v>0</v>
      </c>
      <c r="CS1566" s="99">
        <v>0</v>
      </c>
      <c r="CT1566" s="99">
        <v>0</v>
      </c>
      <c r="CU1566" s="98">
        <v>14864.278731226999</v>
      </c>
      <c r="CV1566" s="98">
        <v>41323.190920159999</v>
      </c>
      <c r="CW1566" s="98">
        <v>9275487.3707885724</v>
      </c>
      <c r="CX1566" s="98">
        <v>93395527.601928756</v>
      </c>
    </row>
    <row r="1567" spans="1:102" x14ac:dyDescent="0.2">
      <c r="A1567" s="98" t="s">
        <v>76</v>
      </c>
      <c r="B1567" s="100">
        <v>41699</v>
      </c>
      <c r="C1567" s="99">
        <v>103439.087224007</v>
      </c>
      <c r="D1567" s="99">
        <v>0</v>
      </c>
      <c r="E1567" s="99">
        <v>14725.309975028</v>
      </c>
      <c r="F1567" s="99">
        <v>0</v>
      </c>
      <c r="G1567" s="99">
        <v>3556.2302687168099</v>
      </c>
      <c r="H1567" s="99">
        <v>0</v>
      </c>
      <c r="I1567" s="99">
        <v>0</v>
      </c>
      <c r="J1567" s="99">
        <v>38388.130569458001</v>
      </c>
      <c r="K1567" s="99">
        <v>0</v>
      </c>
      <c r="L1567" s="99">
        <v>452.312153626233</v>
      </c>
      <c r="M1567" s="99">
        <v>47368.357512950897</v>
      </c>
      <c r="N1567" s="99">
        <v>11136.094240427001</v>
      </c>
      <c r="O1567" s="99">
        <v>0</v>
      </c>
      <c r="P1567" s="99">
        <v>53988.097166538202</v>
      </c>
      <c r="Q1567" s="99">
        <v>4872.8614121079399</v>
      </c>
      <c r="R1567" s="99">
        <v>0</v>
      </c>
      <c r="S1567" s="99">
        <v>3520.5186538100202</v>
      </c>
      <c r="T1567" s="99">
        <v>0</v>
      </c>
      <c r="U1567" s="99">
        <v>38457.9946055412</v>
      </c>
      <c r="V1567" s="99">
        <v>7105597.9082031297</v>
      </c>
      <c r="W1567" s="99">
        <v>0</v>
      </c>
      <c r="X1567" s="99">
        <v>1574753.4781189</v>
      </c>
      <c r="Y1567" s="99">
        <v>1055118.90690613</v>
      </c>
      <c r="Z1567" s="99">
        <v>520070.01785278303</v>
      </c>
      <c r="AA1567" s="99">
        <v>0</v>
      </c>
      <c r="AB1567" s="99">
        <v>0</v>
      </c>
      <c r="AC1567" s="99">
        <v>12239216.149536099</v>
      </c>
      <c r="AD1567" s="99">
        <v>0</v>
      </c>
      <c r="AE1567" s="99">
        <v>76805.6509141922</v>
      </c>
      <c r="AF1567" s="99">
        <v>3162693.3614196801</v>
      </c>
      <c r="AG1567" s="99">
        <v>1654911.68624878</v>
      </c>
      <c r="AH1567" s="99">
        <v>0</v>
      </c>
      <c r="AI1567" s="99">
        <v>2878315.94714355</v>
      </c>
      <c r="AJ1567" s="99">
        <v>834165.15506744396</v>
      </c>
      <c r="AK1567" s="99">
        <v>0</v>
      </c>
      <c r="AL1567" s="99">
        <v>514196.771717072</v>
      </c>
      <c r="AM1567" s="99">
        <v>0</v>
      </c>
      <c r="AN1567" s="99">
        <v>12256783.953125</v>
      </c>
      <c r="AO1567" s="99">
        <v>73459362.603515595</v>
      </c>
      <c r="AP1567" s="99">
        <v>0</v>
      </c>
      <c r="AQ1567" s="99">
        <v>15338011.3387451</v>
      </c>
      <c r="AR1567" s="99">
        <v>0</v>
      </c>
      <c r="AS1567" s="99">
        <v>4423357.6282348596</v>
      </c>
      <c r="AT1567" s="99">
        <v>0</v>
      </c>
      <c r="AU1567" s="99">
        <v>0</v>
      </c>
      <c r="AV1567" s="99">
        <v>47967524.167480499</v>
      </c>
      <c r="AW1567" s="99">
        <v>0</v>
      </c>
      <c r="AX1567" s="99">
        <v>611830.84669494606</v>
      </c>
      <c r="AY1567" s="99">
        <v>34501889.710449196</v>
      </c>
      <c r="AZ1567" s="99">
        <v>14942790.736816401</v>
      </c>
      <c r="BA1567" s="99">
        <v>0</v>
      </c>
      <c r="BB1567" s="99">
        <v>30304168.236816399</v>
      </c>
      <c r="BC1567" s="99">
        <v>7818031.0415649395</v>
      </c>
      <c r="BD1567" s="99">
        <v>0</v>
      </c>
      <c r="BE1567" s="99">
        <v>4375716.6291503897</v>
      </c>
      <c r="BF1567" s="99">
        <v>0</v>
      </c>
      <c r="BG1567" s="99">
        <v>47940498.810546897</v>
      </c>
      <c r="BH1567" s="99">
        <v>17131047.128662098</v>
      </c>
      <c r="BI1567" s="99">
        <v>0</v>
      </c>
      <c r="BJ1567" s="99">
        <v>3038788.8514099098</v>
      </c>
      <c r="BK1567" s="99">
        <v>2276589.98504639</v>
      </c>
      <c r="BL1567" s="99">
        <v>0</v>
      </c>
      <c r="BM1567" s="99">
        <v>0</v>
      </c>
      <c r="BN1567" s="99">
        <v>0</v>
      </c>
      <c r="BO1567" s="99">
        <v>0</v>
      </c>
      <c r="BP1567" s="99">
        <v>0</v>
      </c>
      <c r="BQ1567" s="99">
        <v>0</v>
      </c>
      <c r="BR1567" s="99">
        <v>9596589.0159912091</v>
      </c>
      <c r="BS1567" s="99">
        <v>5520649.7960205097</v>
      </c>
      <c r="BT1567" s="99">
        <v>0</v>
      </c>
      <c r="BU1567" s="99">
        <v>2023481.39997864</v>
      </c>
      <c r="BV1567" s="99">
        <v>3073460.0185852102</v>
      </c>
      <c r="BW1567" s="99">
        <v>0</v>
      </c>
      <c r="BX1567" s="99">
        <v>357247.66970825201</v>
      </c>
      <c r="BY1567" s="99">
        <v>0</v>
      </c>
      <c r="BZ1567" s="99">
        <v>0</v>
      </c>
      <c r="CA1567" s="99">
        <v>0</v>
      </c>
      <c r="CB1567" s="99">
        <v>8694301.31323242</v>
      </c>
      <c r="CC1567" s="99">
        <v>89066383.166992202</v>
      </c>
      <c r="CD1567" s="99">
        <v>20174494.410400402</v>
      </c>
      <c r="CE1567" s="99">
        <v>3556.3568339943899</v>
      </c>
      <c r="CF1567" s="99">
        <v>523456.48681259202</v>
      </c>
      <c r="CG1567" s="99">
        <v>4445245.39025879</v>
      </c>
      <c r="CH1567" s="99">
        <v>0</v>
      </c>
      <c r="CI1567" s="99">
        <v>121636.67858791399</v>
      </c>
      <c r="CJ1567" s="99">
        <v>9217396.5761718806</v>
      </c>
      <c r="CK1567" s="99">
        <v>93461774.250976607</v>
      </c>
      <c r="CL1567" s="99">
        <v>20531112.0083008</v>
      </c>
      <c r="CM1567" s="166">
        <v>159681.37642288199</v>
      </c>
      <c r="CN1567" s="166">
        <v>21404161.274658199</v>
      </c>
      <c r="CO1567" s="166">
        <v>141510881.09570301</v>
      </c>
      <c r="CP1567" s="99">
        <v>20531112.0083008</v>
      </c>
      <c r="CQ1567" s="99">
        <v>0</v>
      </c>
      <c r="CR1567" s="99">
        <v>0</v>
      </c>
      <c r="CS1567" s="99">
        <v>0</v>
      </c>
      <c r="CT1567" s="99">
        <v>0</v>
      </c>
      <c r="CU1567" s="98">
        <v>14812.171838660999</v>
      </c>
      <c r="CV1567" s="98">
        <v>41594.131821677998</v>
      </c>
      <c r="CW1567" s="98">
        <v>9217757.8000450116</v>
      </c>
      <c r="CX1567" s="98">
        <v>93511628.557250991</v>
      </c>
    </row>
    <row r="1568" spans="1:102" x14ac:dyDescent="0.2">
      <c r="A1568" s="98" t="s">
        <v>76</v>
      </c>
      <c r="B1568" s="100">
        <v>41791</v>
      </c>
      <c r="C1568" s="99">
        <v>102767.794730186</v>
      </c>
      <c r="D1568" s="99">
        <v>0</v>
      </c>
      <c r="E1568" s="99">
        <v>14683.3366532326</v>
      </c>
      <c r="F1568" s="99">
        <v>0</v>
      </c>
      <c r="G1568" s="99">
        <v>3518.7183398008301</v>
      </c>
      <c r="H1568" s="99">
        <v>0</v>
      </c>
      <c r="I1568" s="99">
        <v>0</v>
      </c>
      <c r="J1568" s="99">
        <v>38553.543052673303</v>
      </c>
      <c r="K1568" s="99">
        <v>0</v>
      </c>
      <c r="L1568" s="99">
        <v>1116.3454047739499</v>
      </c>
      <c r="M1568" s="99">
        <v>47291.162202835098</v>
      </c>
      <c r="N1568" s="99">
        <v>11149.181763410599</v>
      </c>
      <c r="O1568" s="99">
        <v>0</v>
      </c>
      <c r="P1568" s="99">
        <v>52932.974522590601</v>
      </c>
      <c r="Q1568" s="99">
        <v>4839.41141432524</v>
      </c>
      <c r="R1568" s="99">
        <v>0</v>
      </c>
      <c r="S1568" s="99">
        <v>3509.6845773458499</v>
      </c>
      <c r="T1568" s="99">
        <v>0</v>
      </c>
      <c r="U1568" s="99">
        <v>38615.523608684503</v>
      </c>
      <c r="V1568" s="99">
        <v>7012123.5911865197</v>
      </c>
      <c r="W1568" s="99">
        <v>0</v>
      </c>
      <c r="X1568" s="99">
        <v>1557440.2407684301</v>
      </c>
      <c r="Y1568" s="99">
        <v>1020000.1870727499</v>
      </c>
      <c r="Z1568" s="99">
        <v>515010.89602279698</v>
      </c>
      <c r="AA1568" s="99">
        <v>0</v>
      </c>
      <c r="AB1568" s="99">
        <v>0</v>
      </c>
      <c r="AC1568" s="99">
        <v>12284218.7885742</v>
      </c>
      <c r="AD1568" s="99">
        <v>0</v>
      </c>
      <c r="AE1568" s="99">
        <v>101831.264590263</v>
      </c>
      <c r="AF1568" s="99">
        <v>3152065.6261596698</v>
      </c>
      <c r="AG1568" s="99">
        <v>1629864.91856384</v>
      </c>
      <c r="AH1568" s="99">
        <v>0</v>
      </c>
      <c r="AI1568" s="99">
        <v>2828518.3476867699</v>
      </c>
      <c r="AJ1568" s="99">
        <v>825144.16223907506</v>
      </c>
      <c r="AK1568" s="99">
        <v>0</v>
      </c>
      <c r="AL1568" s="99">
        <v>510350.16583252</v>
      </c>
      <c r="AM1568" s="99">
        <v>0</v>
      </c>
      <c r="AN1568" s="99">
        <v>12288962.630127</v>
      </c>
      <c r="AO1568" s="99">
        <v>72419833.670898393</v>
      </c>
      <c r="AP1568" s="99">
        <v>0</v>
      </c>
      <c r="AQ1568" s="99">
        <v>15305780.8717041</v>
      </c>
      <c r="AR1568" s="99">
        <v>0</v>
      </c>
      <c r="AS1568" s="99">
        <v>4390393.0311279297</v>
      </c>
      <c r="AT1568" s="99">
        <v>0</v>
      </c>
      <c r="AU1568" s="99">
        <v>0</v>
      </c>
      <c r="AV1568" s="99">
        <v>48273840.003906302</v>
      </c>
      <c r="AW1568" s="99">
        <v>0</v>
      </c>
      <c r="AX1568" s="99">
        <v>959844.02143859898</v>
      </c>
      <c r="AY1568" s="99">
        <v>34392152.46875</v>
      </c>
      <c r="AZ1568" s="99">
        <v>14759019.5582275</v>
      </c>
      <c r="BA1568" s="99">
        <v>0</v>
      </c>
      <c r="BB1568" s="99">
        <v>29773684.035644501</v>
      </c>
      <c r="BC1568" s="99">
        <v>7742473.3247070303</v>
      </c>
      <c r="BD1568" s="99">
        <v>0</v>
      </c>
      <c r="BE1568" s="99">
        <v>4349735.8427123995</v>
      </c>
      <c r="BF1568" s="99">
        <v>0</v>
      </c>
      <c r="BG1568" s="99">
        <v>48374384.0703125</v>
      </c>
      <c r="BH1568" s="99">
        <v>16983603.943847701</v>
      </c>
      <c r="BI1568" s="99">
        <v>0</v>
      </c>
      <c r="BJ1568" s="99">
        <v>3000968.20843506</v>
      </c>
      <c r="BK1568" s="99">
        <v>2239942.7865295401</v>
      </c>
      <c r="BL1568" s="99">
        <v>0</v>
      </c>
      <c r="BM1568" s="99">
        <v>0</v>
      </c>
      <c r="BN1568" s="99">
        <v>0</v>
      </c>
      <c r="BO1568" s="99">
        <v>0</v>
      </c>
      <c r="BP1568" s="99">
        <v>0</v>
      </c>
      <c r="BQ1568" s="99">
        <v>0</v>
      </c>
      <c r="BR1568" s="99">
        <v>9538727.8314209003</v>
      </c>
      <c r="BS1568" s="99">
        <v>5453418.3918457003</v>
      </c>
      <c r="BT1568" s="99">
        <v>0</v>
      </c>
      <c r="BU1568" s="99">
        <v>2037177.23999023</v>
      </c>
      <c r="BV1568" s="99">
        <v>3051544.8742370601</v>
      </c>
      <c r="BW1568" s="99">
        <v>0</v>
      </c>
      <c r="BX1568" s="99">
        <v>362480.22971725499</v>
      </c>
      <c r="BY1568" s="99">
        <v>0</v>
      </c>
      <c r="BZ1568" s="99">
        <v>0</v>
      </c>
      <c r="CA1568" s="99">
        <v>0</v>
      </c>
      <c r="CB1568" s="99">
        <v>8551828.94213867</v>
      </c>
      <c r="CC1568" s="99">
        <v>87710830.667968795</v>
      </c>
      <c r="CD1568" s="99">
        <v>19978084.5544434</v>
      </c>
      <c r="CE1568" s="99">
        <v>3519.2296907007699</v>
      </c>
      <c r="CF1568" s="99">
        <v>518585.40114212001</v>
      </c>
      <c r="CG1568" s="99">
        <v>4414254.5269165002</v>
      </c>
      <c r="CH1568" s="99">
        <v>0</v>
      </c>
      <c r="CI1568" s="99">
        <v>120995.549850464</v>
      </c>
      <c r="CJ1568" s="99">
        <v>9070067.8494872991</v>
      </c>
      <c r="CK1568" s="99">
        <v>92121490.663085893</v>
      </c>
      <c r="CL1568" s="99">
        <v>20317121.1560059</v>
      </c>
      <c r="CM1568" s="166">
        <v>159258.49714088399</v>
      </c>
      <c r="CN1568" s="166">
        <v>21383057.776611298</v>
      </c>
      <c r="CO1568" s="166">
        <v>140551529.71093801</v>
      </c>
      <c r="CP1568" s="99">
        <v>20317121.1560059</v>
      </c>
      <c r="CQ1568" s="99">
        <v>0</v>
      </c>
      <c r="CR1568" s="99">
        <v>0</v>
      </c>
      <c r="CS1568" s="99">
        <v>0</v>
      </c>
      <c r="CT1568" s="99">
        <v>0</v>
      </c>
      <c r="CU1568" s="98">
        <v>14746.274754939001</v>
      </c>
      <c r="CV1568" s="98">
        <v>41776.179669591998</v>
      </c>
      <c r="CW1568" s="98">
        <v>9070414.3432807904</v>
      </c>
      <c r="CX1568" s="98">
        <v>92125085.194885299</v>
      </c>
    </row>
    <row r="1569" spans="1:102" x14ac:dyDescent="0.2">
      <c r="A1569" s="98" t="s">
        <v>76</v>
      </c>
      <c r="B1569" s="100">
        <v>41883</v>
      </c>
      <c r="C1569" s="99">
        <v>102384.903092384</v>
      </c>
      <c r="D1569" s="99">
        <v>0</v>
      </c>
      <c r="E1569" s="99">
        <v>14217.320870399501</v>
      </c>
      <c r="F1569" s="99">
        <v>0</v>
      </c>
      <c r="G1569" s="99">
        <v>3599.8778995871498</v>
      </c>
      <c r="H1569" s="99">
        <v>0</v>
      </c>
      <c r="I1569" s="99">
        <v>0</v>
      </c>
      <c r="J1569" s="99">
        <v>38528.148098468802</v>
      </c>
      <c r="K1569" s="99">
        <v>0</v>
      </c>
      <c r="L1569" s="99">
        <v>551.00072474777699</v>
      </c>
      <c r="M1569" s="99">
        <v>47290.875026702903</v>
      </c>
      <c r="N1569" s="99">
        <v>11063.501107811901</v>
      </c>
      <c r="O1569" s="99">
        <v>0</v>
      </c>
      <c r="P1569" s="99">
        <v>52918.9845399857</v>
      </c>
      <c r="Q1569" s="99">
        <v>4794.9757005572301</v>
      </c>
      <c r="R1569" s="99">
        <v>0</v>
      </c>
      <c r="S1569" s="99">
        <v>3579.4471727907699</v>
      </c>
      <c r="T1569" s="99">
        <v>0</v>
      </c>
      <c r="U1569" s="99">
        <v>38561.063569545702</v>
      </c>
      <c r="V1569" s="99">
        <v>6957008.67224121</v>
      </c>
      <c r="W1569" s="99">
        <v>0</v>
      </c>
      <c r="X1569" s="99">
        <v>1519881.69648743</v>
      </c>
      <c r="Y1569" s="99">
        <v>993267.43109130894</v>
      </c>
      <c r="Z1569" s="99">
        <v>516528.15038681001</v>
      </c>
      <c r="AA1569" s="99">
        <v>0</v>
      </c>
      <c r="AB1569" s="99">
        <v>0</v>
      </c>
      <c r="AC1569" s="99">
        <v>12311041.705322299</v>
      </c>
      <c r="AD1569" s="99">
        <v>0</v>
      </c>
      <c r="AE1569" s="99">
        <v>81396.454275131196</v>
      </c>
      <c r="AF1569" s="99">
        <v>3155925.1873168899</v>
      </c>
      <c r="AG1569" s="99">
        <v>1604703.43934631</v>
      </c>
      <c r="AH1569" s="99">
        <v>0</v>
      </c>
      <c r="AI1569" s="99">
        <v>2830972.0282897898</v>
      </c>
      <c r="AJ1569" s="99">
        <v>820413.17385864304</v>
      </c>
      <c r="AK1569" s="99">
        <v>0</v>
      </c>
      <c r="AL1569" s="99">
        <v>514231.60113143898</v>
      </c>
      <c r="AM1569" s="99">
        <v>0</v>
      </c>
      <c r="AN1569" s="99">
        <v>12310805.405029301</v>
      </c>
      <c r="AO1569" s="99">
        <v>72404182.641601607</v>
      </c>
      <c r="AP1569" s="99">
        <v>0</v>
      </c>
      <c r="AQ1569" s="99">
        <v>15036508.3001709</v>
      </c>
      <c r="AR1569" s="99">
        <v>0</v>
      </c>
      <c r="AS1569" s="99">
        <v>4400827.25500488</v>
      </c>
      <c r="AT1569" s="99">
        <v>0</v>
      </c>
      <c r="AU1569" s="99">
        <v>0</v>
      </c>
      <c r="AV1569" s="99">
        <v>48398742.279296897</v>
      </c>
      <c r="AW1569" s="99">
        <v>0</v>
      </c>
      <c r="AX1569" s="99">
        <v>810714.65952301002</v>
      </c>
      <c r="AY1569" s="99">
        <v>34424444.0634766</v>
      </c>
      <c r="AZ1569" s="99">
        <v>14557825.668457</v>
      </c>
      <c r="BA1569" s="99">
        <v>0</v>
      </c>
      <c r="BB1569" s="99">
        <v>29911372.6181641</v>
      </c>
      <c r="BC1569" s="99">
        <v>7741726.6886596698</v>
      </c>
      <c r="BD1569" s="99">
        <v>0</v>
      </c>
      <c r="BE1569" s="99">
        <v>4376014.4091796903</v>
      </c>
      <c r="BF1569" s="99">
        <v>0</v>
      </c>
      <c r="BG1569" s="99">
        <v>48399464.709472701</v>
      </c>
      <c r="BH1569" s="99">
        <v>17100733.654052701</v>
      </c>
      <c r="BI1569" s="99">
        <v>0</v>
      </c>
      <c r="BJ1569" s="99">
        <v>2935998.83056641</v>
      </c>
      <c r="BK1569" s="99">
        <v>2173274.2009277302</v>
      </c>
      <c r="BL1569" s="99">
        <v>0</v>
      </c>
      <c r="BM1569" s="99">
        <v>0</v>
      </c>
      <c r="BN1569" s="99">
        <v>0</v>
      </c>
      <c r="BO1569" s="99">
        <v>0</v>
      </c>
      <c r="BP1569" s="99">
        <v>0</v>
      </c>
      <c r="BQ1569" s="99">
        <v>0</v>
      </c>
      <c r="BR1569" s="99">
        <v>9635187.7824706994</v>
      </c>
      <c r="BS1569" s="99">
        <v>5394516.09375</v>
      </c>
      <c r="BT1569" s="99">
        <v>0</v>
      </c>
      <c r="BU1569" s="99">
        <v>1776158.7899932901</v>
      </c>
      <c r="BV1569" s="99">
        <v>3055969.4202575702</v>
      </c>
      <c r="BW1569" s="99">
        <v>0</v>
      </c>
      <c r="BX1569" s="99">
        <v>306640.899768829</v>
      </c>
      <c r="BY1569" s="99">
        <v>0</v>
      </c>
      <c r="BZ1569" s="99">
        <v>0</v>
      </c>
      <c r="CA1569" s="99">
        <v>0</v>
      </c>
      <c r="CB1569" s="99">
        <v>8483895.3349609394</v>
      </c>
      <c r="CC1569" s="99">
        <v>87309498.483398393</v>
      </c>
      <c r="CD1569" s="99">
        <v>20031539.528808601</v>
      </c>
      <c r="CE1569" s="99">
        <v>3599.5958427488799</v>
      </c>
      <c r="CF1569" s="99">
        <v>515203.72933578503</v>
      </c>
      <c r="CG1569" s="99">
        <v>4397855.9593505897</v>
      </c>
      <c r="CH1569" s="99">
        <v>0</v>
      </c>
      <c r="CI1569" s="99">
        <v>120259.48656940499</v>
      </c>
      <c r="CJ1569" s="99">
        <v>8999898.83911133</v>
      </c>
      <c r="CK1569" s="99">
        <v>91727301.364257798</v>
      </c>
      <c r="CL1569" s="99">
        <v>20376615.401611298</v>
      </c>
      <c r="CM1569" s="166">
        <v>158613.52452087399</v>
      </c>
      <c r="CN1569" s="166">
        <v>21320032.5161133</v>
      </c>
      <c r="CO1569" s="166">
        <v>140233886.09765601</v>
      </c>
      <c r="CP1569" s="99">
        <v>20376615.401611298</v>
      </c>
      <c r="CQ1569" s="99">
        <v>0</v>
      </c>
      <c r="CR1569" s="99">
        <v>0</v>
      </c>
      <c r="CS1569" s="99">
        <v>0</v>
      </c>
      <c r="CT1569" s="99">
        <v>0</v>
      </c>
      <c r="CU1569" s="98">
        <v>14228.451026389001</v>
      </c>
      <c r="CV1569" s="98">
        <v>41783.374008031002</v>
      </c>
      <c r="CW1569" s="98">
        <v>8999099.0642967243</v>
      </c>
      <c r="CX1569" s="98">
        <v>91707354.442748979</v>
      </c>
    </row>
    <row r="1570" spans="1:102" x14ac:dyDescent="0.2">
      <c r="A1570" s="98" t="s">
        <v>76</v>
      </c>
      <c r="B1570" s="100">
        <v>41974</v>
      </c>
      <c r="C1570" s="99">
        <v>101653.2345438</v>
      </c>
      <c r="D1570" s="99">
        <v>0</v>
      </c>
      <c r="E1570" s="99">
        <v>14390.027300596201</v>
      </c>
      <c r="F1570" s="99">
        <v>0</v>
      </c>
      <c r="G1570" s="99">
        <v>3590.9944967925499</v>
      </c>
      <c r="H1570" s="99">
        <v>0</v>
      </c>
      <c r="I1570" s="99">
        <v>0</v>
      </c>
      <c r="J1570" s="99">
        <v>38411.762067317999</v>
      </c>
      <c r="K1570" s="99">
        <v>0</v>
      </c>
      <c r="L1570" s="99">
        <v>487.08514483645598</v>
      </c>
      <c r="M1570" s="99">
        <v>47285.969128131903</v>
      </c>
      <c r="N1570" s="99">
        <v>10907.9568828344</v>
      </c>
      <c r="O1570" s="99">
        <v>0</v>
      </c>
      <c r="P1570" s="99">
        <v>52573.058065891302</v>
      </c>
      <c r="Q1570" s="99">
        <v>4795.3945690393402</v>
      </c>
      <c r="R1570" s="99">
        <v>0</v>
      </c>
      <c r="S1570" s="99">
        <v>3567.2079445719701</v>
      </c>
      <c r="T1570" s="99">
        <v>0</v>
      </c>
      <c r="U1570" s="99">
        <v>38419.374915123</v>
      </c>
      <c r="V1570" s="99">
        <v>6874750.0886230497</v>
      </c>
      <c r="W1570" s="99">
        <v>0</v>
      </c>
      <c r="X1570" s="99">
        <v>1495895.01304626</v>
      </c>
      <c r="Y1570" s="99">
        <v>975405.44586944603</v>
      </c>
      <c r="Z1570" s="99">
        <v>513154.77474594099</v>
      </c>
      <c r="AA1570" s="99">
        <v>0</v>
      </c>
      <c r="AB1570" s="99">
        <v>0</v>
      </c>
      <c r="AC1570" s="99">
        <v>12245900.8790283</v>
      </c>
      <c r="AD1570" s="99">
        <v>0</v>
      </c>
      <c r="AE1570" s="99">
        <v>70215.123093604998</v>
      </c>
      <c r="AF1570" s="99">
        <v>3140782.1628418001</v>
      </c>
      <c r="AG1570" s="99">
        <v>1562780.3639221201</v>
      </c>
      <c r="AH1570" s="99">
        <v>0</v>
      </c>
      <c r="AI1570" s="99">
        <v>2784499.87609863</v>
      </c>
      <c r="AJ1570" s="99">
        <v>820898.87113952602</v>
      </c>
      <c r="AK1570" s="99">
        <v>0</v>
      </c>
      <c r="AL1570" s="99">
        <v>508928.62724685698</v>
      </c>
      <c r="AM1570" s="99">
        <v>0</v>
      </c>
      <c r="AN1570" s="99">
        <v>12248720.768188501</v>
      </c>
      <c r="AO1570" s="99">
        <v>71758862.530273393</v>
      </c>
      <c r="AP1570" s="99">
        <v>0</v>
      </c>
      <c r="AQ1570" s="99">
        <v>14807944.0013428</v>
      </c>
      <c r="AR1570" s="99">
        <v>0</v>
      </c>
      <c r="AS1570" s="99">
        <v>4386768.1322021503</v>
      </c>
      <c r="AT1570" s="99">
        <v>0</v>
      </c>
      <c r="AU1570" s="99">
        <v>0</v>
      </c>
      <c r="AV1570" s="99">
        <v>48469137.5927734</v>
      </c>
      <c r="AW1570" s="99">
        <v>0</v>
      </c>
      <c r="AX1570" s="99">
        <v>597130.32737731899</v>
      </c>
      <c r="AY1570" s="99">
        <v>34463904.475097701</v>
      </c>
      <c r="AZ1570" s="99">
        <v>14223381.8208008</v>
      </c>
      <c r="BA1570" s="99">
        <v>0</v>
      </c>
      <c r="BB1570" s="99">
        <v>29455914.902343798</v>
      </c>
      <c r="BC1570" s="99">
        <v>7749493.9379272498</v>
      </c>
      <c r="BD1570" s="99">
        <v>0</v>
      </c>
      <c r="BE1570" s="99">
        <v>4353872.1753540002</v>
      </c>
      <c r="BF1570" s="99">
        <v>0</v>
      </c>
      <c r="BG1570" s="99">
        <v>48469500.432617202</v>
      </c>
      <c r="BH1570" s="99">
        <v>17012706.128417999</v>
      </c>
      <c r="BI1570" s="99">
        <v>0</v>
      </c>
      <c r="BJ1570" s="99">
        <v>2866250.6376953102</v>
      </c>
      <c r="BK1570" s="99">
        <v>2116692.9025878902</v>
      </c>
      <c r="BL1570" s="99">
        <v>0</v>
      </c>
      <c r="BM1570" s="99">
        <v>0</v>
      </c>
      <c r="BN1570" s="99">
        <v>0</v>
      </c>
      <c r="BO1570" s="99">
        <v>0</v>
      </c>
      <c r="BP1570" s="99">
        <v>0</v>
      </c>
      <c r="BQ1570" s="99">
        <v>0</v>
      </c>
      <c r="BR1570" s="99">
        <v>9629789.4818115197</v>
      </c>
      <c r="BS1570" s="99">
        <v>5274711.4337768601</v>
      </c>
      <c r="BT1570" s="99">
        <v>0</v>
      </c>
      <c r="BU1570" s="99">
        <v>1928863.1999816899</v>
      </c>
      <c r="BV1570" s="99">
        <v>3058434.0547485398</v>
      </c>
      <c r="BW1570" s="99">
        <v>0</v>
      </c>
      <c r="BX1570" s="99">
        <v>337393.66972351098</v>
      </c>
      <c r="BY1570" s="99">
        <v>0</v>
      </c>
      <c r="BZ1570" s="99">
        <v>0</v>
      </c>
      <c r="CA1570" s="99">
        <v>0</v>
      </c>
      <c r="CB1570" s="99">
        <v>8376943.0256347703</v>
      </c>
      <c r="CC1570" s="99">
        <v>86391917.612304702</v>
      </c>
      <c r="CD1570" s="99">
        <v>19888009.0004883</v>
      </c>
      <c r="CE1570" s="99">
        <v>3590.89790505171</v>
      </c>
      <c r="CF1570" s="99">
        <v>515141.92942428601</v>
      </c>
      <c r="CG1570" s="99">
        <v>4407415.7402343797</v>
      </c>
      <c r="CH1570" s="99">
        <v>0</v>
      </c>
      <c r="CI1570" s="99">
        <v>119648.162658691</v>
      </c>
      <c r="CJ1570" s="99">
        <v>8891816.8342285194</v>
      </c>
      <c r="CK1570" s="99">
        <v>90810933.922851607</v>
      </c>
      <c r="CL1570" s="99">
        <v>20233591.017333999</v>
      </c>
      <c r="CM1570" s="166">
        <v>157709.24809837301</v>
      </c>
      <c r="CN1570" s="166">
        <v>21121260.494384799</v>
      </c>
      <c r="CO1570" s="166">
        <v>139170520.46679699</v>
      </c>
      <c r="CP1570" s="99">
        <v>20233591.017333999</v>
      </c>
      <c r="CQ1570" s="99">
        <v>0</v>
      </c>
      <c r="CR1570" s="99">
        <v>0</v>
      </c>
      <c r="CS1570" s="99">
        <v>0</v>
      </c>
      <c r="CT1570" s="99">
        <v>0</v>
      </c>
      <c r="CU1570" s="98">
        <v>14405.461031633</v>
      </c>
      <c r="CV1570" s="98">
        <v>41673.693414709</v>
      </c>
      <c r="CW1570" s="98">
        <v>8892084.9550590571</v>
      </c>
      <c r="CX1570" s="98">
        <v>90799333.352539077</v>
      </c>
    </row>
    <row r="1571" spans="1:102" x14ac:dyDescent="0.2">
      <c r="A1571" s="98" t="s">
        <v>76</v>
      </c>
      <c r="B1571" s="100">
        <v>42064</v>
      </c>
      <c r="C1571" s="99">
        <v>100948.63723468799</v>
      </c>
      <c r="D1571" s="99">
        <v>0</v>
      </c>
      <c r="E1571" s="99">
        <v>14142.796422839199</v>
      </c>
      <c r="F1571" s="99">
        <v>0</v>
      </c>
      <c r="G1571" s="99">
        <v>3631.4903668761299</v>
      </c>
      <c r="H1571" s="99">
        <v>0</v>
      </c>
      <c r="I1571" s="99">
        <v>0</v>
      </c>
      <c r="J1571" s="99">
        <v>38485.205664634697</v>
      </c>
      <c r="K1571" s="99">
        <v>0</v>
      </c>
      <c r="L1571" s="99">
        <v>428.33860786631698</v>
      </c>
      <c r="M1571" s="99">
        <v>47129.6379714012</v>
      </c>
      <c r="N1571" s="99">
        <v>10757.079423666</v>
      </c>
      <c r="O1571" s="99">
        <v>0</v>
      </c>
      <c r="P1571" s="99">
        <v>51811.165328025803</v>
      </c>
      <c r="Q1571" s="99">
        <v>4717.4811750650397</v>
      </c>
      <c r="R1571" s="99">
        <v>0</v>
      </c>
      <c r="S1571" s="99">
        <v>3596.60238194466</v>
      </c>
      <c r="T1571" s="99">
        <v>0</v>
      </c>
      <c r="U1571" s="99">
        <v>38495.500284194903</v>
      </c>
      <c r="V1571" s="99">
        <v>6804361.1119995099</v>
      </c>
      <c r="W1571" s="99">
        <v>0</v>
      </c>
      <c r="X1571" s="99">
        <v>1456063.2398529099</v>
      </c>
      <c r="Y1571" s="99">
        <v>953971.40010070801</v>
      </c>
      <c r="Z1571" s="99">
        <v>509369.877132416</v>
      </c>
      <c r="AA1571" s="99">
        <v>0</v>
      </c>
      <c r="AB1571" s="99">
        <v>0</v>
      </c>
      <c r="AC1571" s="99">
        <v>12254807.364623999</v>
      </c>
      <c r="AD1571" s="99">
        <v>0</v>
      </c>
      <c r="AE1571" s="99">
        <v>64679.6206717491</v>
      </c>
      <c r="AF1571" s="99">
        <v>3106986.24890137</v>
      </c>
      <c r="AG1571" s="99">
        <v>1513863.6558532701</v>
      </c>
      <c r="AH1571" s="99">
        <v>0</v>
      </c>
      <c r="AI1571" s="99">
        <v>2698972.5239868201</v>
      </c>
      <c r="AJ1571" s="99">
        <v>803579.22631072998</v>
      </c>
      <c r="AK1571" s="99">
        <v>0</v>
      </c>
      <c r="AL1571" s="99">
        <v>504137.36435317999</v>
      </c>
      <c r="AM1571" s="99">
        <v>0</v>
      </c>
      <c r="AN1571" s="99">
        <v>12261588.2885742</v>
      </c>
      <c r="AO1571" s="99">
        <v>71025973.184570298</v>
      </c>
      <c r="AP1571" s="99">
        <v>0</v>
      </c>
      <c r="AQ1571" s="99">
        <v>14400916.5028076</v>
      </c>
      <c r="AR1571" s="99">
        <v>0</v>
      </c>
      <c r="AS1571" s="99">
        <v>4371984.3986816397</v>
      </c>
      <c r="AT1571" s="99">
        <v>0</v>
      </c>
      <c r="AU1571" s="99">
        <v>0</v>
      </c>
      <c r="AV1571" s="99">
        <v>48606985.956054702</v>
      </c>
      <c r="AW1571" s="99">
        <v>0</v>
      </c>
      <c r="AX1571" s="99">
        <v>546382.69038391102</v>
      </c>
      <c r="AY1571" s="99">
        <v>34364310.674804702</v>
      </c>
      <c r="AZ1571" s="99">
        <v>13814584.8397217</v>
      </c>
      <c r="BA1571" s="99">
        <v>0</v>
      </c>
      <c r="BB1571" s="99">
        <v>28733824.389160201</v>
      </c>
      <c r="BC1571" s="99">
        <v>7621809.6585693397</v>
      </c>
      <c r="BD1571" s="99">
        <v>0</v>
      </c>
      <c r="BE1571" s="99">
        <v>4329135.9942016602</v>
      </c>
      <c r="BF1571" s="99">
        <v>0</v>
      </c>
      <c r="BG1571" s="99">
        <v>48541425.167968802</v>
      </c>
      <c r="BH1571" s="99">
        <v>16793030.2958984</v>
      </c>
      <c r="BI1571" s="99">
        <v>0</v>
      </c>
      <c r="BJ1571" s="99">
        <v>2814303.8226623498</v>
      </c>
      <c r="BK1571" s="99">
        <v>2075752.10597229</v>
      </c>
      <c r="BL1571" s="99">
        <v>0</v>
      </c>
      <c r="BM1571" s="99">
        <v>0</v>
      </c>
      <c r="BN1571" s="99">
        <v>0</v>
      </c>
      <c r="BO1571" s="99">
        <v>0</v>
      </c>
      <c r="BP1571" s="99">
        <v>0</v>
      </c>
      <c r="BQ1571" s="99">
        <v>0</v>
      </c>
      <c r="BR1571" s="99">
        <v>9599510.18041992</v>
      </c>
      <c r="BS1571" s="99">
        <v>5137882.8042602502</v>
      </c>
      <c r="BT1571" s="99">
        <v>0</v>
      </c>
      <c r="BU1571" s="99">
        <v>1893720.9199829099</v>
      </c>
      <c r="BV1571" s="99">
        <v>3012465.58837891</v>
      </c>
      <c r="BW1571" s="99">
        <v>0</v>
      </c>
      <c r="BX1571" s="99">
        <v>379220.95948409999</v>
      </c>
      <c r="BY1571" s="99">
        <v>0</v>
      </c>
      <c r="BZ1571" s="99">
        <v>0</v>
      </c>
      <c r="CA1571" s="99">
        <v>0</v>
      </c>
      <c r="CB1571" s="99">
        <v>8249585.4302368201</v>
      </c>
      <c r="CC1571" s="99">
        <v>85580108.149414107</v>
      </c>
      <c r="CD1571" s="99">
        <v>19605998.463378899</v>
      </c>
      <c r="CE1571" s="99">
        <v>3631.33814537525</v>
      </c>
      <c r="CF1571" s="99">
        <v>512331.93524551397</v>
      </c>
      <c r="CG1571" s="99">
        <v>4392056.6738891602</v>
      </c>
      <c r="CH1571" s="99">
        <v>0</v>
      </c>
      <c r="CI1571" s="99">
        <v>118641.40247631101</v>
      </c>
      <c r="CJ1571" s="99">
        <v>8761289.2871093806</v>
      </c>
      <c r="CK1571" s="99">
        <v>89960331.330078095</v>
      </c>
      <c r="CL1571" s="99">
        <v>19980607.435058601</v>
      </c>
      <c r="CM1571" s="166">
        <v>156779.30894851699</v>
      </c>
      <c r="CN1571" s="166">
        <v>20993343.618652299</v>
      </c>
      <c r="CO1571" s="166">
        <v>138596792.05078101</v>
      </c>
      <c r="CP1571" s="99">
        <v>19980607.435058601</v>
      </c>
      <c r="CQ1571" s="99">
        <v>0</v>
      </c>
      <c r="CR1571" s="99">
        <v>0</v>
      </c>
      <c r="CS1571" s="99">
        <v>0</v>
      </c>
      <c r="CT1571" s="99">
        <v>0</v>
      </c>
      <c r="CU1571" s="98">
        <v>14166.507858894</v>
      </c>
      <c r="CV1571" s="98">
        <v>41781.450472616001</v>
      </c>
      <c r="CW1571" s="98">
        <v>8761917.365482334</v>
      </c>
      <c r="CX1571" s="98">
        <v>89972164.823303267</v>
      </c>
    </row>
    <row r="1572" spans="1:102" x14ac:dyDescent="0.2">
      <c r="A1572" s="98" t="s">
        <v>76</v>
      </c>
      <c r="B1572" s="100">
        <v>42156</v>
      </c>
      <c r="C1572" s="99">
        <v>100704.46044731099</v>
      </c>
      <c r="D1572" s="99">
        <v>0</v>
      </c>
      <c r="E1572" s="99">
        <v>13936.6208921671</v>
      </c>
      <c r="F1572" s="99">
        <v>0</v>
      </c>
      <c r="G1572" s="99">
        <v>3632.0931129455598</v>
      </c>
      <c r="H1572" s="99">
        <v>0</v>
      </c>
      <c r="I1572" s="99">
        <v>0</v>
      </c>
      <c r="J1572" s="99">
        <v>38545.551891326897</v>
      </c>
      <c r="K1572" s="99">
        <v>0</v>
      </c>
      <c r="L1572" s="99">
        <v>437.49888640269597</v>
      </c>
      <c r="M1572" s="99">
        <v>47298.532848834999</v>
      </c>
      <c r="N1572" s="99">
        <v>10472.869818568201</v>
      </c>
      <c r="O1572" s="99">
        <v>0</v>
      </c>
      <c r="P1572" s="99">
        <v>51600.616994381002</v>
      </c>
      <c r="Q1572" s="99">
        <v>4721.3259283900297</v>
      </c>
      <c r="R1572" s="99">
        <v>0</v>
      </c>
      <c r="S1572" s="99">
        <v>3624.8291507959402</v>
      </c>
      <c r="T1572" s="99">
        <v>0</v>
      </c>
      <c r="U1572" s="99">
        <v>38574.266456127203</v>
      </c>
      <c r="V1572" s="99">
        <v>6769695.9651489304</v>
      </c>
      <c r="W1572" s="99">
        <v>0</v>
      </c>
      <c r="X1572" s="99">
        <v>1441141.5230255099</v>
      </c>
      <c r="Y1572" s="99">
        <v>937426.34319305397</v>
      </c>
      <c r="Z1572" s="99">
        <v>507387.13518905599</v>
      </c>
      <c r="AA1572" s="99">
        <v>0</v>
      </c>
      <c r="AB1572" s="99">
        <v>0</v>
      </c>
      <c r="AC1572" s="99">
        <v>12294098.6914063</v>
      </c>
      <c r="AD1572" s="99">
        <v>0</v>
      </c>
      <c r="AE1572" s="99">
        <v>57607.641832351699</v>
      </c>
      <c r="AF1572" s="99">
        <v>3139229.7966003399</v>
      </c>
      <c r="AG1572" s="99">
        <v>1480366.02903748</v>
      </c>
      <c r="AH1572" s="99">
        <v>0</v>
      </c>
      <c r="AI1572" s="99">
        <v>2721896.0726318401</v>
      </c>
      <c r="AJ1572" s="99">
        <v>811200.38992309605</v>
      </c>
      <c r="AK1572" s="99">
        <v>0</v>
      </c>
      <c r="AL1572" s="99">
        <v>502678.44486236601</v>
      </c>
      <c r="AM1572" s="99">
        <v>0</v>
      </c>
      <c r="AN1572" s="99">
        <v>12294678.7224121</v>
      </c>
      <c r="AO1572" s="99">
        <v>71180015.868164107</v>
      </c>
      <c r="AP1572" s="99">
        <v>0</v>
      </c>
      <c r="AQ1572" s="99">
        <v>14347270.8864746</v>
      </c>
      <c r="AR1572" s="99">
        <v>0</v>
      </c>
      <c r="AS1572" s="99">
        <v>4361385.4025268601</v>
      </c>
      <c r="AT1572" s="99">
        <v>0</v>
      </c>
      <c r="AU1572" s="99">
        <v>0</v>
      </c>
      <c r="AV1572" s="99">
        <v>48861211.275390603</v>
      </c>
      <c r="AW1572" s="99">
        <v>0</v>
      </c>
      <c r="AX1572" s="99">
        <v>460130.88345718401</v>
      </c>
      <c r="AY1572" s="99">
        <v>34615044.623046897</v>
      </c>
      <c r="AZ1572" s="99">
        <v>13540759.569091801</v>
      </c>
      <c r="BA1572" s="99">
        <v>0</v>
      </c>
      <c r="BB1572" s="99">
        <v>29028628.064208999</v>
      </c>
      <c r="BC1572" s="99">
        <v>7707598.2044067401</v>
      </c>
      <c r="BD1572" s="99">
        <v>0</v>
      </c>
      <c r="BE1572" s="99">
        <v>4320285.1693115197</v>
      </c>
      <c r="BF1572" s="99">
        <v>0</v>
      </c>
      <c r="BG1572" s="99">
        <v>48960878.200683601</v>
      </c>
      <c r="BH1572" s="99">
        <v>16869717.113281298</v>
      </c>
      <c r="BI1572" s="99">
        <v>0</v>
      </c>
      <c r="BJ1572" s="99">
        <v>2804807.8127136198</v>
      </c>
      <c r="BK1572" s="99">
        <v>2042841.5272979699</v>
      </c>
      <c r="BL1572" s="99">
        <v>0</v>
      </c>
      <c r="BM1572" s="99">
        <v>0</v>
      </c>
      <c r="BN1572" s="99">
        <v>0</v>
      </c>
      <c r="BO1572" s="99">
        <v>0</v>
      </c>
      <c r="BP1572" s="99">
        <v>0</v>
      </c>
      <c r="BQ1572" s="99">
        <v>0</v>
      </c>
      <c r="BR1572" s="99">
        <v>9703522.0906982403</v>
      </c>
      <c r="BS1572" s="99">
        <v>5042048.7492065402</v>
      </c>
      <c r="BT1572" s="99">
        <v>0</v>
      </c>
      <c r="BU1572" s="99">
        <v>1961442.0699768099</v>
      </c>
      <c r="BV1572" s="99">
        <v>3066022.55645752</v>
      </c>
      <c r="BW1572" s="99">
        <v>0</v>
      </c>
      <c r="BX1572" s="99">
        <v>387754.76946258498</v>
      </c>
      <c r="BY1572" s="99">
        <v>0</v>
      </c>
      <c r="BZ1572" s="99">
        <v>0</v>
      </c>
      <c r="CA1572" s="99">
        <v>0</v>
      </c>
      <c r="CB1572" s="99">
        <v>8210283.0216674795</v>
      </c>
      <c r="CC1572" s="99">
        <v>85387625.7890625</v>
      </c>
      <c r="CD1572" s="99">
        <v>19672685.216552701</v>
      </c>
      <c r="CE1572" s="99">
        <v>3632.3613409996001</v>
      </c>
      <c r="CF1572" s="99">
        <v>507577.51427841198</v>
      </c>
      <c r="CG1572" s="99">
        <v>4356039.0641479502</v>
      </c>
      <c r="CH1572" s="99">
        <v>0</v>
      </c>
      <c r="CI1572" s="99">
        <v>118300.98499774899</v>
      </c>
      <c r="CJ1572" s="99">
        <v>8718698.1911621094</v>
      </c>
      <c r="CK1572" s="99">
        <v>89700461.493164107</v>
      </c>
      <c r="CL1572" s="99">
        <v>20031387.628417999</v>
      </c>
      <c r="CM1572" s="166">
        <v>156515.08988761899</v>
      </c>
      <c r="CN1572" s="166">
        <v>21030871.0161133</v>
      </c>
      <c r="CO1572" s="166">
        <v>138711396.60546899</v>
      </c>
      <c r="CP1572" s="99">
        <v>20031387.628417999</v>
      </c>
      <c r="CQ1572" s="99">
        <v>0</v>
      </c>
      <c r="CR1572" s="99">
        <v>0</v>
      </c>
      <c r="CS1572" s="99">
        <v>0</v>
      </c>
      <c r="CT1572" s="99">
        <v>0</v>
      </c>
      <c r="CU1572" s="98">
        <v>13954.853452361</v>
      </c>
      <c r="CV1572" s="98">
        <v>41878.756169089997</v>
      </c>
      <c r="CW1572" s="98">
        <v>8717860.5359458923</v>
      </c>
      <c r="CX1572" s="98">
        <v>89743664.853210449</v>
      </c>
    </row>
    <row r="1573" spans="1:102" x14ac:dyDescent="0.2">
      <c r="A1573" s="98" t="s">
        <v>76</v>
      </c>
      <c r="B1573" s="100">
        <v>42248</v>
      </c>
      <c r="C1573" s="99">
        <v>100411.71827220899</v>
      </c>
      <c r="D1573" s="99">
        <v>0</v>
      </c>
      <c r="E1573" s="99">
        <v>13708.518340349199</v>
      </c>
      <c r="F1573" s="99">
        <v>0</v>
      </c>
      <c r="G1573" s="99">
        <v>3645.5190944075598</v>
      </c>
      <c r="H1573" s="99">
        <v>0</v>
      </c>
      <c r="I1573" s="99">
        <v>0</v>
      </c>
      <c r="J1573" s="99">
        <v>38552.5487527847</v>
      </c>
      <c r="K1573" s="99">
        <v>0</v>
      </c>
      <c r="L1573" s="99">
        <v>432.49738496542</v>
      </c>
      <c r="M1573" s="99">
        <v>47475.855315208399</v>
      </c>
      <c r="N1573" s="99">
        <v>10296.140644073501</v>
      </c>
      <c r="O1573" s="99">
        <v>0</v>
      </c>
      <c r="P1573" s="99">
        <v>51214.120796680501</v>
      </c>
      <c r="Q1573" s="99">
        <v>4687.1855860352498</v>
      </c>
      <c r="R1573" s="99">
        <v>0</v>
      </c>
      <c r="S1573" s="99">
        <v>3609.6394696235702</v>
      </c>
      <c r="T1573" s="99">
        <v>0</v>
      </c>
      <c r="U1573" s="99">
        <v>38555.273769855499</v>
      </c>
      <c r="V1573" s="99">
        <v>6711300.9525146503</v>
      </c>
      <c r="W1573" s="99">
        <v>0</v>
      </c>
      <c r="X1573" s="99">
        <v>1415387.13694763</v>
      </c>
      <c r="Y1573" s="99">
        <v>923933.61465454102</v>
      </c>
      <c r="Z1573" s="99">
        <v>500173.68142700201</v>
      </c>
      <c r="AA1573" s="99">
        <v>0</v>
      </c>
      <c r="AB1573" s="99">
        <v>0</v>
      </c>
      <c r="AC1573" s="99">
        <v>12284166.193481401</v>
      </c>
      <c r="AD1573" s="99">
        <v>0</v>
      </c>
      <c r="AE1573" s="99">
        <v>49369.647623062097</v>
      </c>
      <c r="AF1573" s="99">
        <v>3149490.9264831501</v>
      </c>
      <c r="AG1573" s="99">
        <v>1448278.5421752899</v>
      </c>
      <c r="AH1573" s="99">
        <v>0</v>
      </c>
      <c r="AI1573" s="99">
        <v>2679894.15197754</v>
      </c>
      <c r="AJ1573" s="99">
        <v>802530.53552246105</v>
      </c>
      <c r="AK1573" s="99">
        <v>0</v>
      </c>
      <c r="AL1573" s="99">
        <v>497282.76316070597</v>
      </c>
      <c r="AM1573" s="99">
        <v>0</v>
      </c>
      <c r="AN1573" s="99">
        <v>12281935.6293945</v>
      </c>
      <c r="AO1573" s="99">
        <v>70631306.002929702</v>
      </c>
      <c r="AP1573" s="99">
        <v>0</v>
      </c>
      <c r="AQ1573" s="99">
        <v>14271530.9643555</v>
      </c>
      <c r="AR1573" s="99">
        <v>0</v>
      </c>
      <c r="AS1573" s="99">
        <v>4318222.3850707998</v>
      </c>
      <c r="AT1573" s="99">
        <v>0</v>
      </c>
      <c r="AU1573" s="99">
        <v>0</v>
      </c>
      <c r="AV1573" s="99">
        <v>48910430.308593802</v>
      </c>
      <c r="AW1573" s="99">
        <v>0</v>
      </c>
      <c r="AX1573" s="99">
        <v>452408.70317077602</v>
      </c>
      <c r="AY1573" s="99">
        <v>34883589.880371101</v>
      </c>
      <c r="AZ1573" s="99">
        <v>13265175.798583999</v>
      </c>
      <c r="BA1573" s="99">
        <v>0</v>
      </c>
      <c r="BB1573" s="99">
        <v>28706103.4694824</v>
      </c>
      <c r="BC1573" s="99">
        <v>7585898.0673217801</v>
      </c>
      <c r="BD1573" s="99">
        <v>0</v>
      </c>
      <c r="BE1573" s="99">
        <v>4287272.1832885696</v>
      </c>
      <c r="BF1573" s="99">
        <v>0</v>
      </c>
      <c r="BG1573" s="99">
        <v>48894954.729003899</v>
      </c>
      <c r="BH1573" s="99">
        <v>16845371.2739258</v>
      </c>
      <c r="BI1573" s="99">
        <v>0</v>
      </c>
      <c r="BJ1573" s="99">
        <v>2752227.2304382301</v>
      </c>
      <c r="BK1573" s="99">
        <v>2012615.7523803699</v>
      </c>
      <c r="BL1573" s="99">
        <v>0</v>
      </c>
      <c r="BM1573" s="99">
        <v>0</v>
      </c>
      <c r="BN1573" s="99">
        <v>0</v>
      </c>
      <c r="BO1573" s="99">
        <v>0</v>
      </c>
      <c r="BP1573" s="99">
        <v>0</v>
      </c>
      <c r="BQ1573" s="99">
        <v>0</v>
      </c>
      <c r="BR1573" s="99">
        <v>9767543.1872558594</v>
      </c>
      <c r="BS1573" s="99">
        <v>4946693.3695068397</v>
      </c>
      <c r="BT1573" s="99">
        <v>0</v>
      </c>
      <c r="BU1573" s="99">
        <v>1696407.6299896201</v>
      </c>
      <c r="BV1573" s="99">
        <v>3019969.2467041002</v>
      </c>
      <c r="BW1573" s="99">
        <v>0</v>
      </c>
      <c r="BX1573" s="99">
        <v>322402.39956283598</v>
      </c>
      <c r="BY1573" s="99">
        <v>0</v>
      </c>
      <c r="BZ1573" s="99">
        <v>0</v>
      </c>
      <c r="CA1573" s="99">
        <v>0</v>
      </c>
      <c r="CB1573" s="99">
        <v>8114658.1231079102</v>
      </c>
      <c r="CC1573" s="99">
        <v>84751784.769531295</v>
      </c>
      <c r="CD1573" s="99">
        <v>19591069.197021499</v>
      </c>
      <c r="CE1573" s="99">
        <v>3645.56747227907</v>
      </c>
      <c r="CF1573" s="99">
        <v>498935.35401916498</v>
      </c>
      <c r="CG1573" s="99">
        <v>4304749.9459228497</v>
      </c>
      <c r="CH1573" s="99">
        <v>0</v>
      </c>
      <c r="CI1573" s="99">
        <v>117816.9279356</v>
      </c>
      <c r="CJ1573" s="99">
        <v>8615688.43115234</v>
      </c>
      <c r="CK1573" s="99">
        <v>89060298.006835893</v>
      </c>
      <c r="CL1573" s="99">
        <v>19958875.183837902</v>
      </c>
      <c r="CM1573" s="166">
        <v>156153.17540931699</v>
      </c>
      <c r="CN1573" s="166">
        <v>20912588.7893066</v>
      </c>
      <c r="CO1573" s="166">
        <v>138049749.94726601</v>
      </c>
      <c r="CP1573" s="99">
        <v>19958875.183837902</v>
      </c>
      <c r="CQ1573" s="99">
        <v>0</v>
      </c>
      <c r="CR1573" s="99">
        <v>0</v>
      </c>
      <c r="CS1573" s="99">
        <v>0</v>
      </c>
      <c r="CT1573" s="99">
        <v>0</v>
      </c>
      <c r="CU1573" s="98">
        <v>13705.43205248</v>
      </c>
      <c r="CV1573" s="98">
        <v>41863.210305776003</v>
      </c>
      <c r="CW1573" s="98">
        <v>8613593.4771270752</v>
      </c>
      <c r="CX1573" s="98">
        <v>89056534.715454146</v>
      </c>
    </row>
    <row r="1574" spans="1:102" x14ac:dyDescent="0.2">
      <c r="A1574" s="98" t="s">
        <v>76</v>
      </c>
      <c r="B1574" s="100">
        <v>42339</v>
      </c>
      <c r="C1574" s="99">
        <v>99996.680979728699</v>
      </c>
      <c r="D1574" s="99">
        <v>0</v>
      </c>
      <c r="E1574" s="99">
        <v>13513.4420611858</v>
      </c>
      <c r="F1574" s="99">
        <v>0</v>
      </c>
      <c r="G1574" s="99">
        <v>3619.0679743587998</v>
      </c>
      <c r="H1574" s="99">
        <v>0</v>
      </c>
      <c r="I1574" s="99">
        <v>0</v>
      </c>
      <c r="J1574" s="99">
        <v>38555.850961685202</v>
      </c>
      <c r="K1574" s="99">
        <v>0</v>
      </c>
      <c r="L1574" s="99">
        <v>399.011727940291</v>
      </c>
      <c r="M1574" s="99">
        <v>47395.222897529602</v>
      </c>
      <c r="N1574" s="99">
        <v>10212.4126809835</v>
      </c>
      <c r="O1574" s="99">
        <v>0</v>
      </c>
      <c r="P1574" s="99">
        <v>50835.300220489502</v>
      </c>
      <c r="Q1574" s="99">
        <v>4645.5667948126802</v>
      </c>
      <c r="R1574" s="99">
        <v>0</v>
      </c>
      <c r="S1574" s="99">
        <v>3587.2367703914601</v>
      </c>
      <c r="T1574" s="99">
        <v>0</v>
      </c>
      <c r="U1574" s="99">
        <v>38560.921847820297</v>
      </c>
      <c r="V1574" s="99">
        <v>6700752.1422119103</v>
      </c>
      <c r="W1574" s="99">
        <v>0</v>
      </c>
      <c r="X1574" s="99">
        <v>1392326.0907745401</v>
      </c>
      <c r="Y1574" s="99">
        <v>894129.21828460705</v>
      </c>
      <c r="Z1574" s="99">
        <v>494736.661899567</v>
      </c>
      <c r="AA1574" s="99">
        <v>0</v>
      </c>
      <c r="AB1574" s="99">
        <v>0</v>
      </c>
      <c r="AC1574" s="99">
        <v>12310825.647216801</v>
      </c>
      <c r="AD1574" s="99">
        <v>0</v>
      </c>
      <c r="AE1574" s="99">
        <v>53136.768221378297</v>
      </c>
      <c r="AF1574" s="99">
        <v>3157538.2818603502</v>
      </c>
      <c r="AG1574" s="99">
        <v>1425708.45158386</v>
      </c>
      <c r="AH1574" s="99">
        <v>0</v>
      </c>
      <c r="AI1574" s="99">
        <v>2682114.4255981399</v>
      </c>
      <c r="AJ1574" s="99">
        <v>804012.62592315697</v>
      </c>
      <c r="AK1574" s="99">
        <v>0</v>
      </c>
      <c r="AL1574" s="99">
        <v>489948.95007324201</v>
      </c>
      <c r="AM1574" s="99">
        <v>0</v>
      </c>
      <c r="AN1574" s="99">
        <v>12311312.720458999</v>
      </c>
      <c r="AO1574" s="99">
        <v>70833330.276367202</v>
      </c>
      <c r="AP1574" s="99">
        <v>0</v>
      </c>
      <c r="AQ1574" s="99">
        <v>14166900.1768799</v>
      </c>
      <c r="AR1574" s="99">
        <v>0</v>
      </c>
      <c r="AS1574" s="99">
        <v>4269945.8944702102</v>
      </c>
      <c r="AT1574" s="99">
        <v>0</v>
      </c>
      <c r="AU1574" s="99">
        <v>0</v>
      </c>
      <c r="AV1574" s="99">
        <v>49129558.158691399</v>
      </c>
      <c r="AW1574" s="99">
        <v>0</v>
      </c>
      <c r="AX1574" s="99">
        <v>422963.09482192999</v>
      </c>
      <c r="AY1574" s="99">
        <v>35058393.577636696</v>
      </c>
      <c r="AZ1574" s="99">
        <v>13107564.947021499</v>
      </c>
      <c r="BA1574" s="99">
        <v>0</v>
      </c>
      <c r="BB1574" s="99">
        <v>28927758.261962902</v>
      </c>
      <c r="BC1574" s="99">
        <v>7622858.93041992</v>
      </c>
      <c r="BD1574" s="99">
        <v>0</v>
      </c>
      <c r="BE1574" s="99">
        <v>4233392.2959594699</v>
      </c>
      <c r="BF1574" s="99">
        <v>0</v>
      </c>
      <c r="BG1574" s="99">
        <v>49130120.610839799</v>
      </c>
      <c r="BH1574" s="99">
        <v>17754260.752197299</v>
      </c>
      <c r="BI1574" s="99">
        <v>0</v>
      </c>
      <c r="BJ1574" s="99">
        <v>2835030.5272522001</v>
      </c>
      <c r="BK1574" s="99">
        <v>2029153.32939148</v>
      </c>
      <c r="BL1574" s="99">
        <v>0</v>
      </c>
      <c r="BM1574" s="99">
        <v>0</v>
      </c>
      <c r="BN1574" s="99">
        <v>0</v>
      </c>
      <c r="BO1574" s="99">
        <v>0</v>
      </c>
      <c r="BP1574" s="99">
        <v>0</v>
      </c>
      <c r="BQ1574" s="99">
        <v>0</v>
      </c>
      <c r="BR1574" s="99">
        <v>9845179.5826415997</v>
      </c>
      <c r="BS1574" s="99">
        <v>4890697.5851440402</v>
      </c>
      <c r="BT1574" s="99">
        <v>0</v>
      </c>
      <c r="BU1574" s="99">
        <v>2846496.4399719201</v>
      </c>
      <c r="BV1574" s="99">
        <v>3029585.9298095698</v>
      </c>
      <c r="BW1574" s="99">
        <v>0</v>
      </c>
      <c r="BX1574" s="99">
        <v>511237.208595276</v>
      </c>
      <c r="BY1574" s="99">
        <v>0</v>
      </c>
      <c r="BZ1574" s="99">
        <v>0</v>
      </c>
      <c r="CA1574" s="99">
        <v>0</v>
      </c>
      <c r="CB1574" s="99">
        <v>8097857.6262207003</v>
      </c>
      <c r="CC1574" s="99">
        <v>85006980.440429702</v>
      </c>
      <c r="CD1574" s="99">
        <v>20599563.192138702</v>
      </c>
      <c r="CE1574" s="99">
        <v>3619.0978270471101</v>
      </c>
      <c r="CF1574" s="99">
        <v>492336.01519775402</v>
      </c>
      <c r="CG1574" s="99">
        <v>4255930.4550781297</v>
      </c>
      <c r="CH1574" s="99">
        <v>0</v>
      </c>
      <c r="CI1574" s="99">
        <v>117147.496973991</v>
      </c>
      <c r="CJ1574" s="99">
        <v>8588255.7171630897</v>
      </c>
      <c r="CK1574" s="99">
        <v>89255154.661132798</v>
      </c>
      <c r="CL1574" s="99">
        <v>21120287.5473633</v>
      </c>
      <c r="CM1574" s="166">
        <v>155326.58227348301</v>
      </c>
      <c r="CN1574" s="166">
        <v>20909798.535644501</v>
      </c>
      <c r="CO1574" s="166">
        <v>138166539.52734399</v>
      </c>
      <c r="CP1574" s="99">
        <v>21120287.5473633</v>
      </c>
      <c r="CQ1574" s="99">
        <v>0</v>
      </c>
      <c r="CR1574" s="99">
        <v>0</v>
      </c>
      <c r="CS1574" s="99">
        <v>0</v>
      </c>
      <c r="CT1574" s="99">
        <v>0</v>
      </c>
      <c r="CU1574" s="98">
        <v>13522.38310386</v>
      </c>
      <c r="CV1574" s="98">
        <v>41840.339410519002</v>
      </c>
      <c r="CW1574" s="98">
        <v>8590193.6414184552</v>
      </c>
      <c r="CX1574" s="98">
        <v>89262910.895507827</v>
      </c>
    </row>
    <row r="1575" spans="1:102" x14ac:dyDescent="0.2">
      <c r="A1575" s="98" t="s">
        <v>76</v>
      </c>
      <c r="B1575" s="100">
        <v>42430</v>
      </c>
      <c r="C1575" s="99">
        <v>99895.053933143601</v>
      </c>
      <c r="D1575" s="99">
        <v>0</v>
      </c>
      <c r="E1575" s="99">
        <v>13935.624616503699</v>
      </c>
      <c r="F1575" s="99">
        <v>0</v>
      </c>
      <c r="G1575" s="99">
        <v>3665.8040989637402</v>
      </c>
      <c r="H1575" s="99">
        <v>0</v>
      </c>
      <c r="I1575" s="99">
        <v>0</v>
      </c>
      <c r="J1575" s="99">
        <v>38506.7703051567</v>
      </c>
      <c r="K1575" s="99">
        <v>0</v>
      </c>
      <c r="L1575" s="99">
        <v>368.34634723886802</v>
      </c>
      <c r="M1575" s="99">
        <v>47598.687689781204</v>
      </c>
      <c r="N1575" s="99">
        <v>10045.117865324</v>
      </c>
      <c r="O1575" s="99">
        <v>0</v>
      </c>
      <c r="P1575" s="99">
        <v>51034.782481670401</v>
      </c>
      <c r="Q1575" s="99">
        <v>4584.19839388132</v>
      </c>
      <c r="R1575" s="99">
        <v>0</v>
      </c>
      <c r="S1575" s="99">
        <v>3627.8928651511701</v>
      </c>
      <c r="T1575" s="99">
        <v>0</v>
      </c>
      <c r="U1575" s="99">
        <v>38499.651679039001</v>
      </c>
      <c r="V1575" s="99">
        <v>6662999.68505859</v>
      </c>
      <c r="W1575" s="99">
        <v>0</v>
      </c>
      <c r="X1575" s="99">
        <v>1416629.35923767</v>
      </c>
      <c r="Y1575" s="99">
        <v>915338.08567047096</v>
      </c>
      <c r="Z1575" s="99">
        <v>501181.61898803699</v>
      </c>
      <c r="AA1575" s="99">
        <v>0</v>
      </c>
      <c r="AB1575" s="99">
        <v>0</v>
      </c>
      <c r="AC1575" s="99">
        <v>12315585.6185303</v>
      </c>
      <c r="AD1575" s="99">
        <v>0</v>
      </c>
      <c r="AE1575" s="99">
        <v>45138.286286354101</v>
      </c>
      <c r="AF1575" s="99">
        <v>3144517.2077331501</v>
      </c>
      <c r="AG1575" s="99">
        <v>1401406.49093628</v>
      </c>
      <c r="AH1575" s="99">
        <v>0</v>
      </c>
      <c r="AI1575" s="99">
        <v>2693214.2286377</v>
      </c>
      <c r="AJ1575" s="99">
        <v>811106.75763702404</v>
      </c>
      <c r="AK1575" s="99">
        <v>0</v>
      </c>
      <c r="AL1575" s="99">
        <v>494156.72000503499</v>
      </c>
      <c r="AM1575" s="99">
        <v>0</v>
      </c>
      <c r="AN1575" s="99">
        <v>12320693.588256801</v>
      </c>
      <c r="AO1575" s="99">
        <v>70512603.211914107</v>
      </c>
      <c r="AP1575" s="99">
        <v>0</v>
      </c>
      <c r="AQ1575" s="99">
        <v>14231556.3365479</v>
      </c>
      <c r="AR1575" s="99">
        <v>0</v>
      </c>
      <c r="AS1575" s="99">
        <v>4347237.8901367197</v>
      </c>
      <c r="AT1575" s="99">
        <v>0</v>
      </c>
      <c r="AU1575" s="99">
        <v>0</v>
      </c>
      <c r="AV1575" s="99">
        <v>49301151.9833984</v>
      </c>
      <c r="AW1575" s="99">
        <v>0</v>
      </c>
      <c r="AX1575" s="99">
        <v>350978.96060562099</v>
      </c>
      <c r="AY1575" s="99">
        <v>34857473.7275391</v>
      </c>
      <c r="AZ1575" s="99">
        <v>12862911.965820299</v>
      </c>
      <c r="BA1575" s="99">
        <v>0</v>
      </c>
      <c r="BB1575" s="99">
        <v>29034851.5322266</v>
      </c>
      <c r="BC1575" s="99">
        <v>7728890.1717529297</v>
      </c>
      <c r="BD1575" s="99">
        <v>0</v>
      </c>
      <c r="BE1575" s="99">
        <v>4289010.6931762705</v>
      </c>
      <c r="BF1575" s="99">
        <v>0</v>
      </c>
      <c r="BG1575" s="99">
        <v>49361366.705566399</v>
      </c>
      <c r="BH1575" s="99">
        <v>19475771.8444824</v>
      </c>
      <c r="BI1575" s="99">
        <v>0</v>
      </c>
      <c r="BJ1575" s="99">
        <v>3271398.7807006799</v>
      </c>
      <c r="BK1575" s="99">
        <v>2302522.2526245099</v>
      </c>
      <c r="BL1575" s="99">
        <v>0</v>
      </c>
      <c r="BM1575" s="99">
        <v>0</v>
      </c>
      <c r="BN1575" s="99">
        <v>0</v>
      </c>
      <c r="BO1575" s="99">
        <v>0</v>
      </c>
      <c r="BP1575" s="99">
        <v>0</v>
      </c>
      <c r="BQ1575" s="99">
        <v>0</v>
      </c>
      <c r="BR1575" s="99">
        <v>9864988.8922119103</v>
      </c>
      <c r="BS1575" s="99">
        <v>4819948.9152832003</v>
      </c>
      <c r="BT1575" s="99">
        <v>0</v>
      </c>
      <c r="BU1575" s="99">
        <v>5061653.69995117</v>
      </c>
      <c r="BV1575" s="99">
        <v>3041597.7710266099</v>
      </c>
      <c r="BW1575" s="99">
        <v>0</v>
      </c>
      <c r="BX1575" s="99">
        <v>886336.456794739</v>
      </c>
      <c r="BY1575" s="99">
        <v>0</v>
      </c>
      <c r="BZ1575" s="99">
        <v>0</v>
      </c>
      <c r="CA1575" s="99">
        <v>0</v>
      </c>
      <c r="CB1575" s="99">
        <v>8052116.5272216797</v>
      </c>
      <c r="CC1575" s="99">
        <v>84411834.901367202</v>
      </c>
      <c r="CD1575" s="99">
        <v>22741912.5942383</v>
      </c>
      <c r="CE1575" s="99">
        <v>3665.4222172796699</v>
      </c>
      <c r="CF1575" s="99">
        <v>495495.88511657697</v>
      </c>
      <c r="CG1575" s="99">
        <v>4296406.6942748995</v>
      </c>
      <c r="CH1575" s="99">
        <v>0</v>
      </c>
      <c r="CI1575" s="99">
        <v>117420.679020882</v>
      </c>
      <c r="CJ1575" s="99">
        <v>8547352.3243408203</v>
      </c>
      <c r="CK1575" s="99">
        <v>88738212.358398393</v>
      </c>
      <c r="CL1575" s="99">
        <v>23618834.4758301</v>
      </c>
      <c r="CM1575" s="166">
        <v>155583.10954093901</v>
      </c>
      <c r="CN1575" s="166">
        <v>20963110.385986298</v>
      </c>
      <c r="CO1575" s="166">
        <v>138102689.43945301</v>
      </c>
      <c r="CP1575" s="99">
        <v>23618834.4758301</v>
      </c>
      <c r="CQ1575" s="99">
        <v>0</v>
      </c>
      <c r="CR1575" s="99">
        <v>0</v>
      </c>
      <c r="CS1575" s="99">
        <v>0</v>
      </c>
      <c r="CT1575" s="99">
        <v>0</v>
      </c>
      <c r="CU1575" s="98">
        <v>13940.708338166</v>
      </c>
      <c r="CV1575" s="98">
        <v>41827.000809115998</v>
      </c>
      <c r="CW1575" s="98">
        <v>8547612.4123382568</v>
      </c>
      <c r="CX1575" s="98">
        <v>88708241.595642105</v>
      </c>
    </row>
    <row r="1576" spans="1:102" x14ac:dyDescent="0.2">
      <c r="A1576" s="98" t="s">
        <v>76</v>
      </c>
      <c r="B1576" s="100">
        <v>42522</v>
      </c>
      <c r="C1576" s="99">
        <v>99542.477929115295</v>
      </c>
      <c r="D1576" s="99">
        <v>0</v>
      </c>
      <c r="E1576" s="99">
        <v>13603.5239099264</v>
      </c>
      <c r="F1576" s="99">
        <v>0</v>
      </c>
      <c r="G1576" s="99">
        <v>3725.3244314193698</v>
      </c>
      <c r="H1576" s="99">
        <v>0</v>
      </c>
      <c r="I1576" s="99">
        <v>0</v>
      </c>
      <c r="J1576" s="99">
        <v>38640.607709407799</v>
      </c>
      <c r="K1576" s="99">
        <v>0</v>
      </c>
      <c r="L1576" s="99">
        <v>384.783805757761</v>
      </c>
      <c r="M1576" s="99">
        <v>47409.939044475599</v>
      </c>
      <c r="N1576" s="99">
        <v>9987.9915000200308</v>
      </c>
      <c r="O1576" s="99">
        <v>0</v>
      </c>
      <c r="P1576" s="99">
        <v>50736.076812267303</v>
      </c>
      <c r="Q1576" s="99">
        <v>4540.6519246697399</v>
      </c>
      <c r="R1576" s="99">
        <v>0</v>
      </c>
      <c r="S1576" s="99">
        <v>3723.99380129576</v>
      </c>
      <c r="T1576" s="99">
        <v>0</v>
      </c>
      <c r="U1576" s="99">
        <v>38667.417320728302</v>
      </c>
      <c r="V1576" s="99">
        <v>6633937.0902709998</v>
      </c>
      <c r="W1576" s="99">
        <v>0</v>
      </c>
      <c r="X1576" s="99">
        <v>1374305.38789368</v>
      </c>
      <c r="Y1576" s="99">
        <v>888385.02448272705</v>
      </c>
      <c r="Z1576" s="99">
        <v>506975.09253692598</v>
      </c>
      <c r="AA1576" s="99">
        <v>0</v>
      </c>
      <c r="AB1576" s="99">
        <v>0</v>
      </c>
      <c r="AC1576" s="99">
        <v>12347373.4949951</v>
      </c>
      <c r="AD1576" s="99">
        <v>0</v>
      </c>
      <c r="AE1576" s="99">
        <v>55475.250984191902</v>
      </c>
      <c r="AF1576" s="99">
        <v>3117810.3560485798</v>
      </c>
      <c r="AG1576" s="99">
        <v>1386809.9650878899</v>
      </c>
      <c r="AH1576" s="99">
        <v>0</v>
      </c>
      <c r="AI1576" s="99">
        <v>2676398.8218383798</v>
      </c>
      <c r="AJ1576" s="99">
        <v>817624.78588104201</v>
      </c>
      <c r="AK1576" s="99">
        <v>0</v>
      </c>
      <c r="AL1576" s="99">
        <v>500944.35419082601</v>
      </c>
      <c r="AM1576" s="99">
        <v>0</v>
      </c>
      <c r="AN1576" s="99">
        <v>12345133.454345699</v>
      </c>
      <c r="AO1576" s="99">
        <v>70596410.5703125</v>
      </c>
      <c r="AP1576" s="99">
        <v>0</v>
      </c>
      <c r="AQ1576" s="99">
        <v>13952383.5064697</v>
      </c>
      <c r="AR1576" s="99">
        <v>0</v>
      </c>
      <c r="AS1576" s="99">
        <v>4408618.1215209998</v>
      </c>
      <c r="AT1576" s="99">
        <v>0</v>
      </c>
      <c r="AU1576" s="99">
        <v>0</v>
      </c>
      <c r="AV1576" s="99">
        <v>49532648.083984397</v>
      </c>
      <c r="AW1576" s="99">
        <v>0</v>
      </c>
      <c r="AX1576" s="99">
        <v>520099.151977539</v>
      </c>
      <c r="AY1576" s="99">
        <v>34815559.158203103</v>
      </c>
      <c r="AZ1576" s="99">
        <v>12798991.559936499</v>
      </c>
      <c r="BA1576" s="99">
        <v>0</v>
      </c>
      <c r="BB1576" s="99">
        <v>28886581.214843798</v>
      </c>
      <c r="BC1576" s="99">
        <v>7877850.2426147498</v>
      </c>
      <c r="BD1576" s="99">
        <v>0</v>
      </c>
      <c r="BE1576" s="99">
        <v>4353212.4109497098</v>
      </c>
      <c r="BF1576" s="99">
        <v>0</v>
      </c>
      <c r="BG1576" s="99">
        <v>49485365.081054702</v>
      </c>
      <c r="BH1576" s="99">
        <v>19536290.559326202</v>
      </c>
      <c r="BI1576" s="99">
        <v>0</v>
      </c>
      <c r="BJ1576" s="99">
        <v>3170312.6368102999</v>
      </c>
      <c r="BK1576" s="99">
        <v>2233004.2522582998</v>
      </c>
      <c r="BL1576" s="99">
        <v>0</v>
      </c>
      <c r="BM1576" s="99">
        <v>0</v>
      </c>
      <c r="BN1576" s="99">
        <v>0</v>
      </c>
      <c r="BO1576" s="99">
        <v>0</v>
      </c>
      <c r="BP1576" s="99">
        <v>0</v>
      </c>
      <c r="BQ1576" s="99">
        <v>0</v>
      </c>
      <c r="BR1576" s="99">
        <v>9870608.0067138709</v>
      </c>
      <c r="BS1576" s="99">
        <v>4795018.5055542002</v>
      </c>
      <c r="BT1576" s="99">
        <v>0</v>
      </c>
      <c r="BU1576" s="99">
        <v>5136892.3099365197</v>
      </c>
      <c r="BV1576" s="99">
        <v>3086455.06671143</v>
      </c>
      <c r="BW1576" s="99">
        <v>0</v>
      </c>
      <c r="BX1576" s="99">
        <v>920644.416664124</v>
      </c>
      <c r="BY1576" s="99">
        <v>0</v>
      </c>
      <c r="BZ1576" s="99">
        <v>0</v>
      </c>
      <c r="CA1576" s="99">
        <v>0</v>
      </c>
      <c r="CB1576" s="99">
        <v>8013279.7744751005</v>
      </c>
      <c r="CC1576" s="99">
        <v>84541384.75</v>
      </c>
      <c r="CD1576" s="99">
        <v>22707447.056152299</v>
      </c>
      <c r="CE1576" s="99">
        <v>3725.41929447651</v>
      </c>
      <c r="CF1576" s="99">
        <v>500893.07514572103</v>
      </c>
      <c r="CG1576" s="99">
        <v>4351819.6896362295</v>
      </c>
      <c r="CH1576" s="99">
        <v>0</v>
      </c>
      <c r="CI1576" s="99">
        <v>116900.234582901</v>
      </c>
      <c r="CJ1576" s="99">
        <v>8515203.2969970703</v>
      </c>
      <c r="CK1576" s="99">
        <v>88867179.200195298</v>
      </c>
      <c r="CL1576" s="99">
        <v>23581790.948486298</v>
      </c>
      <c r="CM1576" s="166">
        <v>155147.86422920201</v>
      </c>
      <c r="CN1576" s="166">
        <v>20906795.399658199</v>
      </c>
      <c r="CO1576" s="166">
        <v>138313636.20507801</v>
      </c>
      <c r="CP1576" s="99">
        <v>23581790.948486298</v>
      </c>
      <c r="CQ1576" s="99">
        <v>0</v>
      </c>
      <c r="CR1576" s="99">
        <v>0</v>
      </c>
      <c r="CS1576" s="99">
        <v>0</v>
      </c>
      <c r="CT1576" s="99">
        <v>0</v>
      </c>
      <c r="CU1576" s="98">
        <v>13610.684797741</v>
      </c>
      <c r="CV1576" s="98">
        <v>42044.087024492001</v>
      </c>
      <c r="CW1576" s="98">
        <v>8514172.849620821</v>
      </c>
      <c r="CX1576" s="98">
        <v>88893204.43963623</v>
      </c>
    </row>
    <row r="1577" spans="1:102" x14ac:dyDescent="0.2">
      <c r="A1577" s="98" t="s">
        <v>76</v>
      </c>
      <c r="B1577" s="100">
        <v>42614</v>
      </c>
      <c r="C1577" s="99">
        <v>98989.510448455796</v>
      </c>
      <c r="D1577" s="99">
        <v>0</v>
      </c>
      <c r="E1577" s="99">
        <v>13795.9172102213</v>
      </c>
      <c r="F1577" s="99">
        <v>0</v>
      </c>
      <c r="G1577" s="99">
        <v>3739.7402671873601</v>
      </c>
      <c r="H1577" s="99">
        <v>0</v>
      </c>
      <c r="I1577" s="99">
        <v>0</v>
      </c>
      <c r="J1577" s="99">
        <v>38384.406612873099</v>
      </c>
      <c r="K1577" s="99">
        <v>0</v>
      </c>
      <c r="L1577" s="99">
        <v>376.48882187902899</v>
      </c>
      <c r="M1577" s="99">
        <v>47199.3133306503</v>
      </c>
      <c r="N1577" s="99">
        <v>9954.7940417528207</v>
      </c>
      <c r="O1577" s="99">
        <v>0</v>
      </c>
      <c r="P1577" s="99">
        <v>50729.800128459901</v>
      </c>
      <c r="Q1577" s="99">
        <v>4513.3086789250401</v>
      </c>
      <c r="R1577" s="99">
        <v>0</v>
      </c>
      <c r="S1577" s="99">
        <v>3695.0335270464402</v>
      </c>
      <c r="T1577" s="99">
        <v>0</v>
      </c>
      <c r="U1577" s="99">
        <v>38367.5450258255</v>
      </c>
      <c r="V1577" s="99">
        <v>6614240.4492797898</v>
      </c>
      <c r="W1577" s="99">
        <v>0</v>
      </c>
      <c r="X1577" s="99">
        <v>1366385.47935486</v>
      </c>
      <c r="Y1577" s="99">
        <v>890985.80555725098</v>
      </c>
      <c r="Z1577" s="99">
        <v>503490.21380996698</v>
      </c>
      <c r="AA1577" s="99">
        <v>0</v>
      </c>
      <c r="AB1577" s="99">
        <v>0</v>
      </c>
      <c r="AC1577" s="99">
        <v>12304226.627075201</v>
      </c>
      <c r="AD1577" s="99">
        <v>0</v>
      </c>
      <c r="AE1577" s="99">
        <v>47981.469747066498</v>
      </c>
      <c r="AF1577" s="99">
        <v>3085748.9780578599</v>
      </c>
      <c r="AG1577" s="99">
        <v>1383320.39149475</v>
      </c>
      <c r="AH1577" s="99">
        <v>0</v>
      </c>
      <c r="AI1577" s="99">
        <v>2659919.74917603</v>
      </c>
      <c r="AJ1577" s="99">
        <v>812478.74466705299</v>
      </c>
      <c r="AK1577" s="99">
        <v>0</v>
      </c>
      <c r="AL1577" s="99">
        <v>499917.81586837798</v>
      </c>
      <c r="AM1577" s="99">
        <v>0</v>
      </c>
      <c r="AN1577" s="99">
        <v>12302369.699707</v>
      </c>
      <c r="AO1577" s="99">
        <v>70934457.588867202</v>
      </c>
      <c r="AP1577" s="99">
        <v>0</v>
      </c>
      <c r="AQ1577" s="99">
        <v>14058845.400878901</v>
      </c>
      <c r="AR1577" s="99">
        <v>0</v>
      </c>
      <c r="AS1577" s="99">
        <v>4396767.9141235398</v>
      </c>
      <c r="AT1577" s="99">
        <v>0</v>
      </c>
      <c r="AU1577" s="99">
        <v>0</v>
      </c>
      <c r="AV1577" s="99">
        <v>49533480.737792999</v>
      </c>
      <c r="AW1577" s="99">
        <v>0</v>
      </c>
      <c r="AX1577" s="99">
        <v>519069.133983612</v>
      </c>
      <c r="AY1577" s="99">
        <v>34768385.676269501</v>
      </c>
      <c r="AZ1577" s="99">
        <v>12845825.0386963</v>
      </c>
      <c r="BA1577" s="99">
        <v>0</v>
      </c>
      <c r="BB1577" s="99">
        <v>28909811.308837902</v>
      </c>
      <c r="BC1577" s="99">
        <v>7900791.7783203097</v>
      </c>
      <c r="BD1577" s="99">
        <v>0</v>
      </c>
      <c r="BE1577" s="99">
        <v>4353272.7324218797</v>
      </c>
      <c r="BF1577" s="99">
        <v>0</v>
      </c>
      <c r="BG1577" s="99">
        <v>49521794.5166016</v>
      </c>
      <c r="BH1577" s="99">
        <v>19305903.891845699</v>
      </c>
      <c r="BI1577" s="99">
        <v>0</v>
      </c>
      <c r="BJ1577" s="99">
        <v>3189687.8592224098</v>
      </c>
      <c r="BK1577" s="99">
        <v>2248627.96276855</v>
      </c>
      <c r="BL1577" s="99">
        <v>0</v>
      </c>
      <c r="BM1577" s="99">
        <v>0</v>
      </c>
      <c r="BN1577" s="99">
        <v>0</v>
      </c>
      <c r="BO1577" s="99">
        <v>0</v>
      </c>
      <c r="BP1577" s="99">
        <v>0</v>
      </c>
      <c r="BQ1577" s="99">
        <v>0</v>
      </c>
      <c r="BR1577" s="99">
        <v>9805102.5018310491</v>
      </c>
      <c r="BS1577" s="99">
        <v>4816651.5115356399</v>
      </c>
      <c r="BT1577" s="99">
        <v>0</v>
      </c>
      <c r="BU1577" s="99">
        <v>4495994.2199096698</v>
      </c>
      <c r="BV1577" s="99">
        <v>3069388.5545043899</v>
      </c>
      <c r="BW1577" s="99">
        <v>0</v>
      </c>
      <c r="BX1577" s="99">
        <v>773170.86725616502</v>
      </c>
      <c r="BY1577" s="99">
        <v>0</v>
      </c>
      <c r="BZ1577" s="99">
        <v>0</v>
      </c>
      <c r="CA1577" s="99">
        <v>0</v>
      </c>
      <c r="CB1577" s="99">
        <v>7999223.27099609</v>
      </c>
      <c r="CC1577" s="99">
        <v>85028973.979492202</v>
      </c>
      <c r="CD1577" s="99">
        <v>22491151.706298798</v>
      </c>
      <c r="CE1577" s="99">
        <v>3740.0859408676602</v>
      </c>
      <c r="CF1577" s="99">
        <v>505236.92002868699</v>
      </c>
      <c r="CG1577" s="99">
        <v>4412138.4662475605</v>
      </c>
      <c r="CH1577" s="99">
        <v>0</v>
      </c>
      <c r="CI1577" s="99">
        <v>116555.064464569</v>
      </c>
      <c r="CJ1577" s="99">
        <v>8506605.9422607403</v>
      </c>
      <c r="CK1577" s="99">
        <v>89505784.450195298</v>
      </c>
      <c r="CL1577" s="99">
        <v>23345838.831787098</v>
      </c>
      <c r="CM1577" s="166">
        <v>154678.54284477199</v>
      </c>
      <c r="CN1577" s="166">
        <v>20795675.261474598</v>
      </c>
      <c r="CO1577" s="166">
        <v>139129298.50781301</v>
      </c>
      <c r="CP1577" s="99">
        <v>23345838.831787098</v>
      </c>
      <c r="CQ1577" s="99">
        <v>0</v>
      </c>
      <c r="CR1577" s="99">
        <v>0</v>
      </c>
      <c r="CS1577" s="99">
        <v>0</v>
      </c>
      <c r="CT1577" s="99">
        <v>0</v>
      </c>
      <c r="CU1577" s="98">
        <v>13788.25563462</v>
      </c>
      <c r="CV1577" s="98">
        <v>41762.424547483999</v>
      </c>
      <c r="CW1577" s="98">
        <v>8504460.1910247765</v>
      </c>
      <c r="CX1577" s="98">
        <v>89441112.445739761</v>
      </c>
    </row>
    <row r="1578" spans="1:102" x14ac:dyDescent="0.2">
      <c r="A1578" s="98" t="s">
        <v>76</v>
      </c>
      <c r="B1578" s="100">
        <v>42705</v>
      </c>
      <c r="C1578" s="99">
        <v>98799.167952537493</v>
      </c>
      <c r="D1578" s="99">
        <v>0</v>
      </c>
      <c r="E1578" s="99">
        <v>13676.9883739948</v>
      </c>
      <c r="F1578" s="99">
        <v>0</v>
      </c>
      <c r="G1578" s="99">
        <v>3803.7027566730999</v>
      </c>
      <c r="H1578" s="99">
        <v>0</v>
      </c>
      <c r="I1578" s="99">
        <v>0</v>
      </c>
      <c r="J1578" s="99">
        <v>38458.817645549803</v>
      </c>
      <c r="K1578" s="99">
        <v>0</v>
      </c>
      <c r="L1578" s="99">
        <v>343.76307317614601</v>
      </c>
      <c r="M1578" s="99">
        <v>47349.543595313997</v>
      </c>
      <c r="N1578" s="99">
        <v>9930.5475717782992</v>
      </c>
      <c r="O1578" s="99">
        <v>0</v>
      </c>
      <c r="P1578" s="99">
        <v>50424.614996910102</v>
      </c>
      <c r="Q1578" s="99">
        <v>4404.6972638964698</v>
      </c>
      <c r="R1578" s="99">
        <v>0</v>
      </c>
      <c r="S1578" s="99">
        <v>3768.00775003433</v>
      </c>
      <c r="T1578" s="99">
        <v>0</v>
      </c>
      <c r="U1578" s="99">
        <v>38466.204244613597</v>
      </c>
      <c r="V1578" s="99">
        <v>6594347.0142211895</v>
      </c>
      <c r="W1578" s="99">
        <v>0</v>
      </c>
      <c r="X1578" s="99">
        <v>1339769.6977844201</v>
      </c>
      <c r="Y1578" s="99">
        <v>871956.46950530994</v>
      </c>
      <c r="Z1578" s="99">
        <v>505254.41966247599</v>
      </c>
      <c r="AA1578" s="99">
        <v>0</v>
      </c>
      <c r="AB1578" s="99">
        <v>0</v>
      </c>
      <c r="AC1578" s="99">
        <v>12255301.431152301</v>
      </c>
      <c r="AD1578" s="99">
        <v>0</v>
      </c>
      <c r="AE1578" s="99">
        <v>36641.992959499403</v>
      </c>
      <c r="AF1578" s="99">
        <v>3078860.1658020001</v>
      </c>
      <c r="AG1578" s="99">
        <v>1383916.28213501</v>
      </c>
      <c r="AH1578" s="99">
        <v>0</v>
      </c>
      <c r="AI1578" s="99">
        <v>2638241.1909179701</v>
      </c>
      <c r="AJ1578" s="99">
        <v>796632.60412597703</v>
      </c>
      <c r="AK1578" s="99">
        <v>0</v>
      </c>
      <c r="AL1578" s="99">
        <v>501180.32559967</v>
      </c>
      <c r="AM1578" s="99">
        <v>0</v>
      </c>
      <c r="AN1578" s="99">
        <v>12254989.111694301</v>
      </c>
      <c r="AO1578" s="99">
        <v>71023465.984375</v>
      </c>
      <c r="AP1578" s="99">
        <v>0</v>
      </c>
      <c r="AQ1578" s="99">
        <v>13821781.5235596</v>
      </c>
      <c r="AR1578" s="99">
        <v>0</v>
      </c>
      <c r="AS1578" s="99">
        <v>4435314.6489257803</v>
      </c>
      <c r="AT1578" s="99">
        <v>0</v>
      </c>
      <c r="AU1578" s="99">
        <v>0</v>
      </c>
      <c r="AV1578" s="99">
        <v>49602154.517089799</v>
      </c>
      <c r="AW1578" s="99">
        <v>0</v>
      </c>
      <c r="AX1578" s="99">
        <v>332965.07024383498</v>
      </c>
      <c r="AY1578" s="99">
        <v>34863379.832519501</v>
      </c>
      <c r="AZ1578" s="99">
        <v>12874771.421875</v>
      </c>
      <c r="BA1578" s="99">
        <v>0</v>
      </c>
      <c r="BB1578" s="99">
        <v>28884102.4611816</v>
      </c>
      <c r="BC1578" s="99">
        <v>7715636.4358520498</v>
      </c>
      <c r="BD1578" s="99">
        <v>0</v>
      </c>
      <c r="BE1578" s="99">
        <v>4404231.5827026404</v>
      </c>
      <c r="BF1578" s="99">
        <v>0</v>
      </c>
      <c r="BG1578" s="99">
        <v>49600005.998535201</v>
      </c>
      <c r="BH1578" s="99">
        <v>19368681.220458999</v>
      </c>
      <c r="BI1578" s="99">
        <v>0</v>
      </c>
      <c r="BJ1578" s="99">
        <v>3119692.4429016099</v>
      </c>
      <c r="BK1578" s="99">
        <v>2204854.8865661598</v>
      </c>
      <c r="BL1578" s="99">
        <v>0</v>
      </c>
      <c r="BM1578" s="99">
        <v>0</v>
      </c>
      <c r="BN1578" s="99">
        <v>0</v>
      </c>
      <c r="BO1578" s="99">
        <v>0</v>
      </c>
      <c r="BP1578" s="99">
        <v>0</v>
      </c>
      <c r="BQ1578" s="99">
        <v>0</v>
      </c>
      <c r="BR1578" s="99">
        <v>9815918.9788818397</v>
      </c>
      <c r="BS1578" s="99">
        <v>4824295.11047363</v>
      </c>
      <c r="BT1578" s="99">
        <v>0</v>
      </c>
      <c r="BU1578" s="99">
        <v>4870471.9099121103</v>
      </c>
      <c r="BV1578" s="99">
        <v>3020108.4140319801</v>
      </c>
      <c r="BW1578" s="99">
        <v>0</v>
      </c>
      <c r="BX1578" s="99">
        <v>856913.78688812302</v>
      </c>
      <c r="BY1578" s="99">
        <v>0</v>
      </c>
      <c r="BZ1578" s="99">
        <v>0</v>
      </c>
      <c r="CA1578" s="99">
        <v>0</v>
      </c>
      <c r="CB1578" s="99">
        <v>7948650.0155029297</v>
      </c>
      <c r="CC1578" s="99">
        <v>84840273.4921875</v>
      </c>
      <c r="CD1578" s="99">
        <v>22496104.480957001</v>
      </c>
      <c r="CE1578" s="99">
        <v>3803.8056778907799</v>
      </c>
      <c r="CF1578" s="99">
        <v>505750.21572876</v>
      </c>
      <c r="CG1578" s="99">
        <v>4447708.1558227502</v>
      </c>
      <c r="CH1578" s="99">
        <v>0</v>
      </c>
      <c r="CI1578" s="99">
        <v>116278.680298805</v>
      </c>
      <c r="CJ1578" s="99">
        <v>8451189.7071533203</v>
      </c>
      <c r="CK1578" s="99">
        <v>89213406.53125</v>
      </c>
      <c r="CL1578" s="99">
        <v>23362643.862792999</v>
      </c>
      <c r="CM1578" s="166">
        <v>154406.529298782</v>
      </c>
      <c r="CN1578" s="166">
        <v>20669234.6953125</v>
      </c>
      <c r="CO1578" s="166">
        <v>138780611.53906301</v>
      </c>
      <c r="CP1578" s="99">
        <v>23362643.862792999</v>
      </c>
      <c r="CQ1578" s="99">
        <v>0</v>
      </c>
      <c r="CR1578" s="99">
        <v>0</v>
      </c>
      <c r="CS1578" s="99">
        <v>0</v>
      </c>
      <c r="CT1578" s="99">
        <v>0</v>
      </c>
      <c r="CU1578" s="98">
        <v>13678.931793854001</v>
      </c>
      <c r="CV1578" s="98">
        <v>41924.355350391001</v>
      </c>
      <c r="CW1578" s="98">
        <v>8454400.2312316895</v>
      </c>
      <c r="CX1578" s="98">
        <v>89287981.648010254</v>
      </c>
    </row>
    <row r="1579" spans="1:102" x14ac:dyDescent="0.2">
      <c r="A1579" s="98" t="s">
        <v>76</v>
      </c>
      <c r="B1579" s="100">
        <v>42795</v>
      </c>
      <c r="C1579" s="99">
        <v>98820.077882766695</v>
      </c>
      <c r="D1579" s="99">
        <v>0</v>
      </c>
      <c r="E1579" s="99">
        <v>13748.827827691999</v>
      </c>
      <c r="F1579" s="99">
        <v>0</v>
      </c>
      <c r="G1579" s="99">
        <v>3855.1865889430001</v>
      </c>
      <c r="H1579" s="99">
        <v>0</v>
      </c>
      <c r="I1579" s="99">
        <v>0</v>
      </c>
      <c r="J1579" s="99">
        <v>38597.383978843704</v>
      </c>
      <c r="K1579" s="99">
        <v>0</v>
      </c>
      <c r="L1579" s="99">
        <v>353.78211147338197</v>
      </c>
      <c r="M1579" s="99">
        <v>47401.968762874603</v>
      </c>
      <c r="N1579" s="99">
        <v>9960.1850539445895</v>
      </c>
      <c r="O1579" s="99">
        <v>0</v>
      </c>
      <c r="P1579" s="99">
        <v>50265.7984318733</v>
      </c>
      <c r="Q1579" s="99">
        <v>4386.4765978455498</v>
      </c>
      <c r="R1579" s="99">
        <v>0</v>
      </c>
      <c r="S1579" s="99">
        <v>3810.45065385103</v>
      </c>
      <c r="T1579" s="99">
        <v>0</v>
      </c>
      <c r="U1579" s="99">
        <v>38589.2729115486</v>
      </c>
      <c r="V1579" s="99">
        <v>6655843.4709472703</v>
      </c>
      <c r="W1579" s="99">
        <v>0</v>
      </c>
      <c r="X1579" s="99">
        <v>1327980.3945770301</v>
      </c>
      <c r="Y1579" s="99">
        <v>866732.52645874</v>
      </c>
      <c r="Z1579" s="99">
        <v>512723.44393920898</v>
      </c>
      <c r="AA1579" s="99">
        <v>0</v>
      </c>
      <c r="AB1579" s="99">
        <v>0</v>
      </c>
      <c r="AC1579" s="99">
        <v>12431833.490356401</v>
      </c>
      <c r="AD1579" s="99">
        <v>0</v>
      </c>
      <c r="AE1579" s="99">
        <v>37779.770310401902</v>
      </c>
      <c r="AF1579" s="99">
        <v>3105720.0447998</v>
      </c>
      <c r="AG1579" s="99">
        <v>1388972.4040679899</v>
      </c>
      <c r="AH1579" s="99">
        <v>0</v>
      </c>
      <c r="AI1579" s="99">
        <v>2637159.8208007799</v>
      </c>
      <c r="AJ1579" s="99">
        <v>792916.67330169701</v>
      </c>
      <c r="AK1579" s="99">
        <v>0</v>
      </c>
      <c r="AL1579" s="99">
        <v>505956.81204986601</v>
      </c>
      <c r="AM1579" s="99">
        <v>0</v>
      </c>
      <c r="AN1579" s="99">
        <v>12436596.448364301</v>
      </c>
      <c r="AO1579" s="99">
        <v>71850282.598632798</v>
      </c>
      <c r="AP1579" s="99">
        <v>0</v>
      </c>
      <c r="AQ1579" s="99">
        <v>13766817.561279301</v>
      </c>
      <c r="AR1579" s="99">
        <v>0</v>
      </c>
      <c r="AS1579" s="99">
        <v>4531956.8247680701</v>
      </c>
      <c r="AT1579" s="99">
        <v>0</v>
      </c>
      <c r="AU1579" s="99">
        <v>0</v>
      </c>
      <c r="AV1579" s="99">
        <v>50193198.846191399</v>
      </c>
      <c r="AW1579" s="99">
        <v>0</v>
      </c>
      <c r="AX1579" s="99">
        <v>342283.76769256598</v>
      </c>
      <c r="AY1579" s="99">
        <v>35345510.607910201</v>
      </c>
      <c r="AZ1579" s="99">
        <v>12983100.7609863</v>
      </c>
      <c r="BA1579" s="99">
        <v>0</v>
      </c>
      <c r="BB1579" s="99">
        <v>29003444.138183601</v>
      </c>
      <c r="BC1579" s="99">
        <v>7739342.9631957998</v>
      </c>
      <c r="BD1579" s="99">
        <v>0</v>
      </c>
      <c r="BE1579" s="99">
        <v>4478731.8566894503</v>
      </c>
      <c r="BF1579" s="99">
        <v>0</v>
      </c>
      <c r="BG1579" s="99">
        <v>50097337.013671897</v>
      </c>
      <c r="BH1579" s="99">
        <v>19668338.160156298</v>
      </c>
      <c r="BI1579" s="99">
        <v>0</v>
      </c>
      <c r="BJ1579" s="99">
        <v>3110191.9371032701</v>
      </c>
      <c r="BK1579" s="99">
        <v>2204077.0627136198</v>
      </c>
      <c r="BL1579" s="99">
        <v>0</v>
      </c>
      <c r="BM1579" s="99">
        <v>0</v>
      </c>
      <c r="BN1579" s="99">
        <v>0</v>
      </c>
      <c r="BO1579" s="99">
        <v>0</v>
      </c>
      <c r="BP1579" s="99">
        <v>0</v>
      </c>
      <c r="BQ1579" s="99">
        <v>0</v>
      </c>
      <c r="BR1579" s="99">
        <v>9965514.5502929706</v>
      </c>
      <c r="BS1579" s="99">
        <v>4874816.0895385696</v>
      </c>
      <c r="BT1579" s="99">
        <v>0</v>
      </c>
      <c r="BU1579" s="99">
        <v>4954887.7399292002</v>
      </c>
      <c r="BV1579" s="99">
        <v>3020805.3762206999</v>
      </c>
      <c r="BW1579" s="99">
        <v>0</v>
      </c>
      <c r="BX1579" s="99">
        <v>913446.11670684803</v>
      </c>
      <c r="BY1579" s="99">
        <v>0</v>
      </c>
      <c r="BZ1579" s="99">
        <v>0</v>
      </c>
      <c r="CA1579" s="99">
        <v>0</v>
      </c>
      <c r="CB1579" s="99">
        <v>7992906.6226196298</v>
      </c>
      <c r="CC1579" s="99">
        <v>85617505.916992202</v>
      </c>
      <c r="CD1579" s="99">
        <v>22778334.403320301</v>
      </c>
      <c r="CE1579" s="99">
        <v>3854.5316958725498</v>
      </c>
      <c r="CF1579" s="99">
        <v>510792.239299774</v>
      </c>
      <c r="CG1579" s="99">
        <v>4524919.7548217801</v>
      </c>
      <c r="CH1579" s="99">
        <v>0</v>
      </c>
      <c r="CI1579" s="99">
        <v>116361.77926349601</v>
      </c>
      <c r="CJ1579" s="99">
        <v>8504223.2763671894</v>
      </c>
      <c r="CK1579" s="99">
        <v>90108500.993164107</v>
      </c>
      <c r="CL1579" s="99">
        <v>23674857.166992199</v>
      </c>
      <c r="CM1579" s="166">
        <v>154544.19601821899</v>
      </c>
      <c r="CN1579" s="166">
        <v>20903077.556152299</v>
      </c>
      <c r="CO1579" s="166">
        <v>140326998.140625</v>
      </c>
      <c r="CP1579" s="99">
        <v>23674857.166992199</v>
      </c>
      <c r="CQ1579" s="99">
        <v>0</v>
      </c>
      <c r="CR1579" s="99">
        <v>0</v>
      </c>
      <c r="CS1579" s="99">
        <v>0</v>
      </c>
      <c r="CT1579" s="99">
        <v>0</v>
      </c>
      <c r="CU1579" s="98">
        <v>13751.667205832</v>
      </c>
      <c r="CV1579" s="98">
        <v>42089.217996737003</v>
      </c>
      <c r="CW1579" s="98">
        <v>8503698.8619194031</v>
      </c>
      <c r="CX1579" s="98">
        <v>90142425.67181398</v>
      </c>
    </row>
    <row r="1580" spans="1:102" x14ac:dyDescent="0.2">
      <c r="A1580" s="98" t="s">
        <v>76</v>
      </c>
      <c r="B1580" s="100">
        <v>42887</v>
      </c>
      <c r="C1580" s="99">
        <v>98631.125841140703</v>
      </c>
      <c r="D1580" s="99">
        <v>0</v>
      </c>
      <c r="E1580" s="99">
        <v>13899.8193422556</v>
      </c>
      <c r="F1580" s="99">
        <v>0</v>
      </c>
      <c r="G1580" s="99">
        <v>3823.1693971455102</v>
      </c>
      <c r="H1580" s="99">
        <v>0</v>
      </c>
      <c r="I1580" s="99">
        <v>0</v>
      </c>
      <c r="J1580" s="99">
        <v>38555.683775425001</v>
      </c>
      <c r="K1580" s="99">
        <v>0</v>
      </c>
      <c r="L1580" s="99">
        <v>357.93191376700997</v>
      </c>
      <c r="M1580" s="99">
        <v>47377.221358299299</v>
      </c>
      <c r="N1580" s="99">
        <v>9916.2420191764795</v>
      </c>
      <c r="O1580" s="99">
        <v>0</v>
      </c>
      <c r="P1580" s="99">
        <v>50387.670632362402</v>
      </c>
      <c r="Q1580" s="99">
        <v>4371.7800695300102</v>
      </c>
      <c r="R1580" s="99">
        <v>0</v>
      </c>
      <c r="S1580" s="99">
        <v>3820.10166230798</v>
      </c>
      <c r="T1580" s="99">
        <v>0</v>
      </c>
      <c r="U1580" s="99">
        <v>38582.6754722595</v>
      </c>
      <c r="V1580" s="99">
        <v>6640309.44885254</v>
      </c>
      <c r="W1580" s="99">
        <v>0</v>
      </c>
      <c r="X1580" s="99">
        <v>1320433.52580261</v>
      </c>
      <c r="Y1580" s="99">
        <v>859726.81175994896</v>
      </c>
      <c r="Z1580" s="99">
        <v>508997.45431518601</v>
      </c>
      <c r="AA1580" s="99">
        <v>0</v>
      </c>
      <c r="AB1580" s="99">
        <v>0</v>
      </c>
      <c r="AC1580" s="99">
        <v>12319568.396850601</v>
      </c>
      <c r="AD1580" s="99">
        <v>0</v>
      </c>
      <c r="AE1580" s="99">
        <v>41243.8571171761</v>
      </c>
      <c r="AF1580" s="99">
        <v>3113926.1047058101</v>
      </c>
      <c r="AG1580" s="99">
        <v>1382534.5107269301</v>
      </c>
      <c r="AH1580" s="99">
        <v>0</v>
      </c>
      <c r="AI1580" s="99">
        <v>2606141.6631774898</v>
      </c>
      <c r="AJ1580" s="99">
        <v>791743.67174529994</v>
      </c>
      <c r="AK1580" s="99">
        <v>0</v>
      </c>
      <c r="AL1580" s="99">
        <v>502579.14095306402</v>
      </c>
      <c r="AM1580" s="99">
        <v>0</v>
      </c>
      <c r="AN1580" s="99">
        <v>12316717.951171899</v>
      </c>
      <c r="AO1580" s="99">
        <v>71912440.264648393</v>
      </c>
      <c r="AP1580" s="99">
        <v>0</v>
      </c>
      <c r="AQ1580" s="99">
        <v>13739277.556274399</v>
      </c>
      <c r="AR1580" s="99">
        <v>0</v>
      </c>
      <c r="AS1580" s="99">
        <v>4524496.6106567401</v>
      </c>
      <c r="AT1580" s="99">
        <v>0</v>
      </c>
      <c r="AU1580" s="99">
        <v>0</v>
      </c>
      <c r="AV1580" s="99">
        <v>50083457.555175804</v>
      </c>
      <c r="AW1580" s="99">
        <v>0</v>
      </c>
      <c r="AX1580" s="99">
        <v>408857.95606231701</v>
      </c>
      <c r="AY1580" s="99">
        <v>35618299.083984397</v>
      </c>
      <c r="AZ1580" s="99">
        <v>12952066.2623291</v>
      </c>
      <c r="BA1580" s="99">
        <v>0</v>
      </c>
      <c r="BB1580" s="99">
        <v>28728116.697509799</v>
      </c>
      <c r="BC1580" s="99">
        <v>7710384.4227905301</v>
      </c>
      <c r="BD1580" s="99">
        <v>0</v>
      </c>
      <c r="BE1580" s="99">
        <v>4464119.9119262705</v>
      </c>
      <c r="BF1580" s="99">
        <v>0</v>
      </c>
      <c r="BG1580" s="99">
        <v>50180563.755859397</v>
      </c>
      <c r="BH1580" s="99">
        <v>19512511.3051758</v>
      </c>
      <c r="BI1580" s="99">
        <v>0</v>
      </c>
      <c r="BJ1580" s="99">
        <v>3086699.3890685998</v>
      </c>
      <c r="BK1580" s="99">
        <v>2197640.2015991202</v>
      </c>
      <c r="BL1580" s="99">
        <v>0</v>
      </c>
      <c r="BM1580" s="99">
        <v>0</v>
      </c>
      <c r="BN1580" s="99">
        <v>0</v>
      </c>
      <c r="BO1580" s="99">
        <v>0</v>
      </c>
      <c r="BP1580" s="99">
        <v>0</v>
      </c>
      <c r="BQ1580" s="99">
        <v>0</v>
      </c>
      <c r="BR1580" s="99">
        <v>9920000.8669433594</v>
      </c>
      <c r="BS1580" s="99">
        <v>4855649.31005859</v>
      </c>
      <c r="BT1580" s="99">
        <v>0</v>
      </c>
      <c r="BU1580" s="99">
        <v>5004726.3599243201</v>
      </c>
      <c r="BV1580" s="99">
        <v>3001570.7330322298</v>
      </c>
      <c r="BW1580" s="99">
        <v>0</v>
      </c>
      <c r="BX1580" s="99">
        <v>929703.56666564895</v>
      </c>
      <c r="BY1580" s="99">
        <v>0</v>
      </c>
      <c r="BZ1580" s="99">
        <v>0</v>
      </c>
      <c r="CA1580" s="99">
        <v>0</v>
      </c>
      <c r="CB1580" s="99">
        <v>7960532.8615722703</v>
      </c>
      <c r="CC1580" s="99">
        <v>85671796.350585893</v>
      </c>
      <c r="CD1580" s="99">
        <v>22599350.253173798</v>
      </c>
      <c r="CE1580" s="99">
        <v>3823.1954059302798</v>
      </c>
      <c r="CF1580" s="99">
        <v>514672.75511169399</v>
      </c>
      <c r="CG1580" s="99">
        <v>4570271.1017456101</v>
      </c>
      <c r="CH1580" s="99">
        <v>0</v>
      </c>
      <c r="CI1580" s="99">
        <v>116389.45316124</v>
      </c>
      <c r="CJ1580" s="99">
        <v>8476315.5479736291</v>
      </c>
      <c r="CK1580" s="99">
        <v>90246432.024414107</v>
      </c>
      <c r="CL1580" s="99">
        <v>23481765.5241699</v>
      </c>
      <c r="CM1580" s="166">
        <v>154529.25488853501</v>
      </c>
      <c r="CN1580" s="166">
        <v>20826342.8356934</v>
      </c>
      <c r="CO1580" s="166">
        <v>140498484.37304699</v>
      </c>
      <c r="CP1580" s="99">
        <v>23481765.5241699</v>
      </c>
      <c r="CQ1580" s="99">
        <v>0</v>
      </c>
      <c r="CR1580" s="99">
        <v>0</v>
      </c>
      <c r="CS1580" s="99">
        <v>0</v>
      </c>
      <c r="CT1580" s="99">
        <v>0</v>
      </c>
      <c r="CU1580" s="98">
        <v>13905.976020919999</v>
      </c>
      <c r="CV1580" s="98">
        <v>42079.621665118</v>
      </c>
      <c r="CW1580" s="98">
        <v>8475205.6166839637</v>
      </c>
      <c r="CX1580" s="98">
        <v>90242067.452331498</v>
      </c>
    </row>
    <row r="1581" spans="1:102" x14ac:dyDescent="0.2">
      <c r="A1581" s="98" t="s">
        <v>76</v>
      </c>
      <c r="B1581" s="100">
        <v>42979</v>
      </c>
      <c r="C1581" s="99">
        <v>98629.327624320998</v>
      </c>
      <c r="D1581" s="99">
        <v>0</v>
      </c>
      <c r="E1581" s="99">
        <v>13968.988718152001</v>
      </c>
      <c r="F1581" s="99">
        <v>0</v>
      </c>
      <c r="G1581" s="99">
        <v>3963.51686534286</v>
      </c>
      <c r="H1581" s="99">
        <v>0</v>
      </c>
      <c r="I1581" s="99">
        <v>0</v>
      </c>
      <c r="J1581" s="99">
        <v>38531.7288551331</v>
      </c>
      <c r="K1581" s="99">
        <v>0</v>
      </c>
      <c r="L1581" s="99">
        <v>335.62149871513202</v>
      </c>
      <c r="M1581" s="99">
        <v>47352.054821491198</v>
      </c>
      <c r="N1581" s="99">
        <v>9886.9725521802902</v>
      </c>
      <c r="O1581" s="99">
        <v>0</v>
      </c>
      <c r="P1581" s="99">
        <v>50668.519490241997</v>
      </c>
      <c r="Q1581" s="99">
        <v>4376.3348320126497</v>
      </c>
      <c r="R1581" s="99">
        <v>0</v>
      </c>
      <c r="S1581" s="99">
        <v>3910.5892383456198</v>
      </c>
      <c r="T1581" s="99">
        <v>0</v>
      </c>
      <c r="U1581" s="99">
        <v>38505.003517627702</v>
      </c>
      <c r="V1581" s="99">
        <v>6645246.0651245099</v>
      </c>
      <c r="W1581" s="99">
        <v>0</v>
      </c>
      <c r="X1581" s="99">
        <v>1320007.3358917199</v>
      </c>
      <c r="Y1581" s="99">
        <v>858558.83165741002</v>
      </c>
      <c r="Z1581" s="99">
        <v>511194.16944503802</v>
      </c>
      <c r="AA1581" s="99">
        <v>0</v>
      </c>
      <c r="AB1581" s="99">
        <v>0</v>
      </c>
      <c r="AC1581" s="99">
        <v>12315083.7069092</v>
      </c>
      <c r="AD1581" s="99">
        <v>0</v>
      </c>
      <c r="AE1581" s="99">
        <v>36633.537639617898</v>
      </c>
      <c r="AF1581" s="99">
        <v>3110201.8328857399</v>
      </c>
      <c r="AG1581" s="99">
        <v>1391413.4492492699</v>
      </c>
      <c r="AH1581" s="99">
        <v>0</v>
      </c>
      <c r="AI1581" s="99">
        <v>2617903.7760620099</v>
      </c>
      <c r="AJ1581" s="99">
        <v>802008.552528381</v>
      </c>
      <c r="AK1581" s="99">
        <v>0</v>
      </c>
      <c r="AL1581" s="99">
        <v>507501.432552338</v>
      </c>
      <c r="AM1581" s="99">
        <v>0</v>
      </c>
      <c r="AN1581" s="99">
        <v>12314693.103881801</v>
      </c>
      <c r="AO1581" s="99">
        <v>72352380.8359375</v>
      </c>
      <c r="AP1581" s="99">
        <v>0</v>
      </c>
      <c r="AQ1581" s="99">
        <v>13907997.7623291</v>
      </c>
      <c r="AR1581" s="99">
        <v>0</v>
      </c>
      <c r="AS1581" s="99">
        <v>4561845.0935058603</v>
      </c>
      <c r="AT1581" s="99">
        <v>0</v>
      </c>
      <c r="AU1581" s="99">
        <v>0</v>
      </c>
      <c r="AV1581" s="99">
        <v>50259956.394531302</v>
      </c>
      <c r="AW1581" s="99">
        <v>0</v>
      </c>
      <c r="AX1581" s="99">
        <v>354628.73566818202</v>
      </c>
      <c r="AY1581" s="99">
        <v>35835041.893554702</v>
      </c>
      <c r="AZ1581" s="99">
        <v>13072661.5467529</v>
      </c>
      <c r="BA1581" s="99">
        <v>0</v>
      </c>
      <c r="BB1581" s="99">
        <v>28893376.454833999</v>
      </c>
      <c r="BC1581" s="99">
        <v>7834094.53479004</v>
      </c>
      <c r="BD1581" s="99">
        <v>0</v>
      </c>
      <c r="BE1581" s="99">
        <v>4515359.4850463904</v>
      </c>
      <c r="BF1581" s="99">
        <v>0</v>
      </c>
      <c r="BG1581" s="99">
        <v>50270896.604980499</v>
      </c>
      <c r="BH1581" s="99">
        <v>19576656.869140599</v>
      </c>
      <c r="BI1581" s="99">
        <v>0</v>
      </c>
      <c r="BJ1581" s="99">
        <v>3072765.1523132301</v>
      </c>
      <c r="BK1581" s="99">
        <v>2197740.69223022</v>
      </c>
      <c r="BL1581" s="99">
        <v>0</v>
      </c>
      <c r="BM1581" s="99">
        <v>0</v>
      </c>
      <c r="BN1581" s="99">
        <v>0</v>
      </c>
      <c r="BO1581" s="99">
        <v>0</v>
      </c>
      <c r="BP1581" s="99">
        <v>0</v>
      </c>
      <c r="BQ1581" s="99">
        <v>0</v>
      </c>
      <c r="BR1581" s="99">
        <v>9956735.3504638709</v>
      </c>
      <c r="BS1581" s="99">
        <v>4902434.3674316397</v>
      </c>
      <c r="BT1581" s="99">
        <v>0</v>
      </c>
      <c r="BU1581" s="99">
        <v>4434482.6099243201</v>
      </c>
      <c r="BV1581" s="99">
        <v>3036166.1898803702</v>
      </c>
      <c r="BW1581" s="99">
        <v>0</v>
      </c>
      <c r="BX1581" s="99">
        <v>789099.82720947301</v>
      </c>
      <c r="BY1581" s="99">
        <v>0</v>
      </c>
      <c r="BZ1581" s="99">
        <v>0</v>
      </c>
      <c r="CA1581" s="99">
        <v>0</v>
      </c>
      <c r="CB1581" s="99">
        <v>7972874.0487670898</v>
      </c>
      <c r="CC1581" s="99">
        <v>86232859.950195298</v>
      </c>
      <c r="CD1581" s="99">
        <v>22641872.496093798</v>
      </c>
      <c r="CE1581" s="99">
        <v>3964.1461559832101</v>
      </c>
      <c r="CF1581" s="99">
        <v>510848.86246490502</v>
      </c>
      <c r="CG1581" s="99">
        <v>4544410.5475463904</v>
      </c>
      <c r="CH1581" s="99">
        <v>0</v>
      </c>
      <c r="CI1581" s="99">
        <v>116591.10940265701</v>
      </c>
      <c r="CJ1581" s="99">
        <v>8486516.3492431603</v>
      </c>
      <c r="CK1581" s="99">
        <v>90780608.005859405</v>
      </c>
      <c r="CL1581" s="99">
        <v>23519538.9135742</v>
      </c>
      <c r="CM1581" s="166">
        <v>154899.35741615301</v>
      </c>
      <c r="CN1581" s="166">
        <v>20783712.503173798</v>
      </c>
      <c r="CO1581" s="166">
        <v>141171884.98242199</v>
      </c>
      <c r="CP1581" s="99">
        <v>23519538.9135742</v>
      </c>
      <c r="CQ1581" s="99">
        <v>0</v>
      </c>
      <c r="CR1581" s="99">
        <v>0</v>
      </c>
      <c r="CS1581" s="99">
        <v>0</v>
      </c>
      <c r="CT1581" s="99">
        <v>0</v>
      </c>
      <c r="CU1581" s="98">
        <v>13961.632006117001</v>
      </c>
      <c r="CV1581" s="98">
        <v>42099.834446579996</v>
      </c>
      <c r="CW1581" s="98">
        <v>8483722.9112319946</v>
      </c>
      <c r="CX1581" s="98">
        <v>90777270.497741684</v>
      </c>
    </row>
    <row r="1582" spans="1:102" x14ac:dyDescent="0.2">
      <c r="A1582" s="98" t="s">
        <v>76</v>
      </c>
      <c r="B1582" s="100">
        <v>43070</v>
      </c>
      <c r="C1582" s="99">
        <v>98850.720894813494</v>
      </c>
      <c r="D1582" s="99">
        <v>0</v>
      </c>
      <c r="E1582" s="99">
        <v>14170.595176815999</v>
      </c>
      <c r="F1582" s="99">
        <v>0</v>
      </c>
      <c r="G1582" s="99">
        <v>3957.8458083271998</v>
      </c>
      <c r="H1582" s="99">
        <v>0</v>
      </c>
      <c r="I1582" s="99">
        <v>0</v>
      </c>
      <c r="J1582" s="99">
        <v>38220.731281757398</v>
      </c>
      <c r="K1582" s="99">
        <v>0</v>
      </c>
      <c r="L1582" s="99">
        <v>343.77145387604799</v>
      </c>
      <c r="M1582" s="99">
        <v>47581.488304138198</v>
      </c>
      <c r="N1582" s="99">
        <v>9849.3727103471792</v>
      </c>
      <c r="O1582" s="99">
        <v>0</v>
      </c>
      <c r="P1582" s="99">
        <v>50765.595048427604</v>
      </c>
      <c r="Q1582" s="99">
        <v>4438.8097652792903</v>
      </c>
      <c r="R1582" s="99">
        <v>0</v>
      </c>
      <c r="S1582" s="99">
        <v>3915.5127516984899</v>
      </c>
      <c r="T1582" s="99">
        <v>0</v>
      </c>
      <c r="U1582" s="99">
        <v>38240.355207443201</v>
      </c>
      <c r="V1582" s="99">
        <v>6663669.1046752902</v>
      </c>
      <c r="W1582" s="99">
        <v>0</v>
      </c>
      <c r="X1582" s="99">
        <v>1300226.3334808401</v>
      </c>
      <c r="Y1582" s="99">
        <v>859334.960105896</v>
      </c>
      <c r="Z1582" s="99">
        <v>520373.97784423799</v>
      </c>
      <c r="AA1582" s="99">
        <v>0</v>
      </c>
      <c r="AB1582" s="99">
        <v>0</v>
      </c>
      <c r="AC1582" s="99">
        <v>12316155.732177701</v>
      </c>
      <c r="AD1582" s="99">
        <v>0</v>
      </c>
      <c r="AE1582" s="99">
        <v>36348.184595108003</v>
      </c>
      <c r="AF1582" s="99">
        <v>3111619.0530090299</v>
      </c>
      <c r="AG1582" s="99">
        <v>1396166.8068542499</v>
      </c>
      <c r="AH1582" s="99">
        <v>0</v>
      </c>
      <c r="AI1582" s="99">
        <v>2602505.2214050302</v>
      </c>
      <c r="AJ1582" s="99">
        <v>805420.18700408901</v>
      </c>
      <c r="AK1582" s="99">
        <v>0</v>
      </c>
      <c r="AL1582" s="99">
        <v>514201.12080383301</v>
      </c>
      <c r="AM1582" s="99">
        <v>0</v>
      </c>
      <c r="AN1582" s="99">
        <v>12317059.877197299</v>
      </c>
      <c r="AO1582" s="99">
        <v>72911284.563476607</v>
      </c>
      <c r="AP1582" s="99">
        <v>0</v>
      </c>
      <c r="AQ1582" s="99">
        <v>13639900.1644287</v>
      </c>
      <c r="AR1582" s="99">
        <v>0</v>
      </c>
      <c r="AS1582" s="99">
        <v>4613744.1540527297</v>
      </c>
      <c r="AT1582" s="99">
        <v>0</v>
      </c>
      <c r="AU1582" s="99">
        <v>0</v>
      </c>
      <c r="AV1582" s="99">
        <v>50324552.800781302</v>
      </c>
      <c r="AW1582" s="99">
        <v>0</v>
      </c>
      <c r="AX1582" s="99">
        <v>350191.52033615101</v>
      </c>
      <c r="AY1582" s="99">
        <v>36049829.068847701</v>
      </c>
      <c r="AZ1582" s="99">
        <v>13206807.182617201</v>
      </c>
      <c r="BA1582" s="99">
        <v>0</v>
      </c>
      <c r="BB1582" s="99">
        <v>28841349.385009799</v>
      </c>
      <c r="BC1582" s="99">
        <v>7918238.8179321298</v>
      </c>
      <c r="BD1582" s="99">
        <v>0</v>
      </c>
      <c r="BE1582" s="99">
        <v>4571425.4765014602</v>
      </c>
      <c r="BF1582" s="99">
        <v>0</v>
      </c>
      <c r="BG1582" s="99">
        <v>50304677.900390603</v>
      </c>
      <c r="BH1582" s="99">
        <v>19815009.044921901</v>
      </c>
      <c r="BI1582" s="99">
        <v>0</v>
      </c>
      <c r="BJ1582" s="99">
        <v>3004237.8311462398</v>
      </c>
      <c r="BK1582" s="99">
        <v>2175467.1437377902</v>
      </c>
      <c r="BL1582" s="99">
        <v>0</v>
      </c>
      <c r="BM1582" s="99">
        <v>0</v>
      </c>
      <c r="BN1582" s="99">
        <v>0</v>
      </c>
      <c r="BO1582" s="99">
        <v>0</v>
      </c>
      <c r="BP1582" s="99">
        <v>0</v>
      </c>
      <c r="BQ1582" s="99">
        <v>0</v>
      </c>
      <c r="BR1582" s="99">
        <v>10052558.864746099</v>
      </c>
      <c r="BS1582" s="99">
        <v>4947088.67077637</v>
      </c>
      <c r="BT1582" s="99">
        <v>0</v>
      </c>
      <c r="BU1582" s="99">
        <v>4801273.5899658203</v>
      </c>
      <c r="BV1582" s="99">
        <v>3053848.2206726102</v>
      </c>
      <c r="BW1582" s="99">
        <v>0</v>
      </c>
      <c r="BX1582" s="99">
        <v>882190.59683227504</v>
      </c>
      <c r="BY1582" s="99">
        <v>0</v>
      </c>
      <c r="BZ1582" s="99">
        <v>0</v>
      </c>
      <c r="CA1582" s="99">
        <v>0</v>
      </c>
      <c r="CB1582" s="99">
        <v>7974968.6916503897</v>
      </c>
      <c r="CC1582" s="99">
        <v>86614013.272460893</v>
      </c>
      <c r="CD1582" s="99">
        <v>22823079.162353501</v>
      </c>
      <c r="CE1582" s="99">
        <v>3958.0490057468401</v>
      </c>
      <c r="CF1582" s="99">
        <v>524186.91071701102</v>
      </c>
      <c r="CG1582" s="99">
        <v>4667994.2245483398</v>
      </c>
      <c r="CH1582" s="99">
        <v>0</v>
      </c>
      <c r="CI1582" s="99">
        <v>116962.910378456</v>
      </c>
      <c r="CJ1582" s="99">
        <v>8493886.8616943397</v>
      </c>
      <c r="CK1582" s="99">
        <v>91258321.850585893</v>
      </c>
      <c r="CL1582" s="99">
        <v>23720066.436279301</v>
      </c>
      <c r="CM1582" s="166">
        <v>154880.942087173</v>
      </c>
      <c r="CN1582" s="166">
        <v>20762231.599121101</v>
      </c>
      <c r="CO1582" s="166">
        <v>141597490.20703101</v>
      </c>
      <c r="CP1582" s="99">
        <v>23720066.436279301</v>
      </c>
      <c r="CQ1582" s="99">
        <v>0</v>
      </c>
      <c r="CR1582" s="99">
        <v>0</v>
      </c>
      <c r="CS1582" s="99">
        <v>0</v>
      </c>
      <c r="CT1582" s="99">
        <v>0</v>
      </c>
      <c r="CU1582" s="98">
        <v>14172.416752998</v>
      </c>
      <c r="CV1582" s="98">
        <v>41799.401286175002</v>
      </c>
      <c r="CW1582" s="98">
        <v>8499155.6023674011</v>
      </c>
      <c r="CX1582" s="98">
        <v>91282007.497009233</v>
      </c>
    </row>
    <row r="1583" spans="1:102" x14ac:dyDescent="0.2">
      <c r="A1583" s="98" t="s">
        <v>76</v>
      </c>
      <c r="B1583" s="100">
        <v>43160</v>
      </c>
      <c r="C1583" s="99">
        <v>98386.488513946504</v>
      </c>
      <c r="D1583" s="99">
        <v>0</v>
      </c>
      <c r="E1583" s="99">
        <v>14170.5179044008</v>
      </c>
      <c r="F1583" s="99">
        <v>0</v>
      </c>
      <c r="G1583" s="99">
        <v>3944.8911539912201</v>
      </c>
      <c r="H1583" s="99">
        <v>0</v>
      </c>
      <c r="I1583" s="99">
        <v>0</v>
      </c>
      <c r="J1583" s="99">
        <v>38336.082809925101</v>
      </c>
      <c r="K1583" s="99">
        <v>0</v>
      </c>
      <c r="L1583" s="99">
        <v>335.11827350780402</v>
      </c>
      <c r="M1583" s="99">
        <v>47360.642852306402</v>
      </c>
      <c r="N1583" s="99">
        <v>9856.8088241815603</v>
      </c>
      <c r="O1583" s="99">
        <v>0</v>
      </c>
      <c r="P1583" s="99">
        <v>50263.222992420197</v>
      </c>
      <c r="Q1583" s="99">
        <v>4500.32034903765</v>
      </c>
      <c r="R1583" s="99">
        <v>0</v>
      </c>
      <c r="S1583" s="99">
        <v>3903.07935005426</v>
      </c>
      <c r="T1583" s="99">
        <v>0</v>
      </c>
      <c r="U1583" s="99">
        <v>38323.534595966303</v>
      </c>
      <c r="V1583" s="99">
        <v>6635934.5492553702</v>
      </c>
      <c r="W1583" s="99">
        <v>0</v>
      </c>
      <c r="X1583" s="99">
        <v>1292304.2362670901</v>
      </c>
      <c r="Y1583" s="99">
        <v>853622.05123138404</v>
      </c>
      <c r="Z1583" s="99">
        <v>502723.67129135103</v>
      </c>
      <c r="AA1583" s="99">
        <v>0</v>
      </c>
      <c r="AB1583" s="99">
        <v>0</v>
      </c>
      <c r="AC1583" s="99">
        <v>12327496.9920654</v>
      </c>
      <c r="AD1583" s="99">
        <v>0</v>
      </c>
      <c r="AE1583" s="99">
        <v>28549.4508085251</v>
      </c>
      <c r="AF1583" s="99">
        <v>3099065.7466125502</v>
      </c>
      <c r="AG1583" s="99">
        <v>1399333.4618530299</v>
      </c>
      <c r="AH1583" s="99">
        <v>0</v>
      </c>
      <c r="AI1583" s="99">
        <v>2536702.97625732</v>
      </c>
      <c r="AJ1583" s="99">
        <v>812283.39752197301</v>
      </c>
      <c r="AK1583" s="99">
        <v>0</v>
      </c>
      <c r="AL1583" s="99">
        <v>495168.41633987398</v>
      </c>
      <c r="AM1583" s="99">
        <v>0</v>
      </c>
      <c r="AN1583" s="99">
        <v>12328228.3166504</v>
      </c>
      <c r="AO1583" s="99">
        <v>72845757.719726607</v>
      </c>
      <c r="AP1583" s="99">
        <v>0</v>
      </c>
      <c r="AQ1583" s="99">
        <v>13607178.521850601</v>
      </c>
      <c r="AR1583" s="99">
        <v>0</v>
      </c>
      <c r="AS1583" s="99">
        <v>4517415.33056641</v>
      </c>
      <c r="AT1583" s="99">
        <v>0</v>
      </c>
      <c r="AU1583" s="99">
        <v>0</v>
      </c>
      <c r="AV1583" s="99">
        <v>50595294.516113304</v>
      </c>
      <c r="AW1583" s="99">
        <v>0</v>
      </c>
      <c r="AX1583" s="99">
        <v>263267.63930892898</v>
      </c>
      <c r="AY1583" s="99">
        <v>36172770.089355499</v>
      </c>
      <c r="AZ1583" s="99">
        <v>13366420.083618199</v>
      </c>
      <c r="BA1583" s="99">
        <v>0</v>
      </c>
      <c r="BB1583" s="99">
        <v>28364087.649902299</v>
      </c>
      <c r="BC1583" s="99">
        <v>7978033.7100219699</v>
      </c>
      <c r="BD1583" s="99">
        <v>0</v>
      </c>
      <c r="BE1583" s="99">
        <v>4460875.0477294903</v>
      </c>
      <c r="BF1583" s="99">
        <v>0</v>
      </c>
      <c r="BG1583" s="99">
        <v>50643808.852050804</v>
      </c>
      <c r="BH1583" s="99">
        <v>19752922.9919434</v>
      </c>
      <c r="BI1583" s="99">
        <v>0</v>
      </c>
      <c r="BJ1583" s="99">
        <v>3028573.16943359</v>
      </c>
      <c r="BK1583" s="99">
        <v>2189895.5254516602</v>
      </c>
      <c r="BL1583" s="99">
        <v>0</v>
      </c>
      <c r="BM1583" s="99">
        <v>0</v>
      </c>
      <c r="BN1583" s="99">
        <v>0</v>
      </c>
      <c r="BO1583" s="99">
        <v>0</v>
      </c>
      <c r="BP1583" s="99">
        <v>0</v>
      </c>
      <c r="BQ1583" s="99">
        <v>0</v>
      </c>
      <c r="BR1583" s="99">
        <v>10014524.2219238</v>
      </c>
      <c r="BS1583" s="99">
        <v>4971795.9295654297</v>
      </c>
      <c r="BT1583" s="99">
        <v>0</v>
      </c>
      <c r="BU1583" s="99">
        <v>4757234.5265502902</v>
      </c>
      <c r="BV1583" s="99">
        <v>3069864.3751220698</v>
      </c>
      <c r="BW1583" s="99">
        <v>0</v>
      </c>
      <c r="BX1583" s="99">
        <v>900360.71000671398</v>
      </c>
      <c r="BY1583" s="99">
        <v>0</v>
      </c>
      <c r="BZ1583" s="99">
        <v>0</v>
      </c>
      <c r="CA1583" s="99">
        <v>0</v>
      </c>
      <c r="CB1583" s="99">
        <v>7919675.9451904297</v>
      </c>
      <c r="CC1583" s="99">
        <v>86540577.6484375</v>
      </c>
      <c r="CD1583" s="99">
        <v>22788249.149658199</v>
      </c>
      <c r="CE1583" s="99">
        <v>3943.8776182532301</v>
      </c>
      <c r="CF1583" s="99">
        <v>502719.33384704601</v>
      </c>
      <c r="CG1583" s="99">
        <v>4534688.3598022498</v>
      </c>
      <c r="CH1583" s="99">
        <v>0</v>
      </c>
      <c r="CI1583" s="99">
        <v>116467.84282588999</v>
      </c>
      <c r="CJ1583" s="99">
        <v>8423544.8786621094</v>
      </c>
      <c r="CK1583" s="99">
        <v>91049394.845703095</v>
      </c>
      <c r="CL1583" s="99">
        <v>23667409.940673798</v>
      </c>
      <c r="CM1583" s="166">
        <v>154349.59039688099</v>
      </c>
      <c r="CN1583" s="166">
        <v>20747892.708252002</v>
      </c>
      <c r="CO1583" s="166">
        <v>141747939.02929699</v>
      </c>
      <c r="CP1583" s="99">
        <v>23667409.940673798</v>
      </c>
      <c r="CQ1583" s="99">
        <v>0</v>
      </c>
      <c r="CR1583" s="99">
        <v>0</v>
      </c>
      <c r="CS1583" s="99">
        <v>0</v>
      </c>
      <c r="CT1583" s="99">
        <v>0</v>
      </c>
      <c r="CU1583" s="98">
        <v>14172.004056494001</v>
      </c>
      <c r="CV1583" s="98">
        <v>41932.714441675002</v>
      </c>
      <c r="CW1583" s="98">
        <v>8422395.2790374756</v>
      </c>
      <c r="CX1583" s="98">
        <v>91075266.008239746</v>
      </c>
    </row>
    <row r="1584" spans="1:102" x14ac:dyDescent="0.2">
      <c r="A1584" s="98" t="s">
        <v>76</v>
      </c>
      <c r="B1584" s="100">
        <v>43252</v>
      </c>
      <c r="C1584" s="99">
        <v>98502.803538322405</v>
      </c>
      <c r="D1584" s="99">
        <v>0</v>
      </c>
      <c r="E1584" s="99">
        <v>14272.148334503199</v>
      </c>
      <c r="F1584" s="99">
        <v>0</v>
      </c>
      <c r="G1584" s="99">
        <v>3964.2722654342701</v>
      </c>
      <c r="H1584" s="99">
        <v>0</v>
      </c>
      <c r="I1584" s="99">
        <v>0</v>
      </c>
      <c r="J1584" s="99">
        <v>38219.448816299402</v>
      </c>
      <c r="K1584" s="99">
        <v>0</v>
      </c>
      <c r="L1584" s="99">
        <v>363.85139055922599</v>
      </c>
      <c r="M1584" s="99">
        <v>47590.601012229898</v>
      </c>
      <c r="N1584" s="99">
        <v>9817.95039498806</v>
      </c>
      <c r="O1584" s="99">
        <v>0</v>
      </c>
      <c r="P1584" s="99">
        <v>50205.934146404303</v>
      </c>
      <c r="Q1584" s="99">
        <v>4502.9592052102098</v>
      </c>
      <c r="R1584" s="99">
        <v>0</v>
      </c>
      <c r="S1584" s="99">
        <v>3977.5665586590799</v>
      </c>
      <c r="T1584" s="99">
        <v>0</v>
      </c>
      <c r="U1584" s="99">
        <v>38248.812479972803</v>
      </c>
      <c r="V1584" s="99">
        <v>6648487.7234497098</v>
      </c>
      <c r="W1584" s="99">
        <v>0</v>
      </c>
      <c r="X1584" s="99">
        <v>1283968.4128570601</v>
      </c>
      <c r="Y1584" s="99">
        <v>861361.22706604004</v>
      </c>
      <c r="Z1584" s="99">
        <v>496354.95920562698</v>
      </c>
      <c r="AA1584" s="99">
        <v>0</v>
      </c>
      <c r="AB1584" s="99">
        <v>0</v>
      </c>
      <c r="AC1584" s="99">
        <v>12334581.8676758</v>
      </c>
      <c r="AD1584" s="99">
        <v>0</v>
      </c>
      <c r="AE1584" s="99">
        <v>30503.253516197201</v>
      </c>
      <c r="AF1584" s="99">
        <v>3100976.0078430199</v>
      </c>
      <c r="AG1584" s="99">
        <v>1394005.7321929899</v>
      </c>
      <c r="AH1584" s="99">
        <v>0</v>
      </c>
      <c r="AI1584" s="99">
        <v>2529761.1607360798</v>
      </c>
      <c r="AJ1584" s="99">
        <v>813867.40978241002</v>
      </c>
      <c r="AK1584" s="99">
        <v>0</v>
      </c>
      <c r="AL1584" s="99">
        <v>492681.69253539998</v>
      </c>
      <c r="AM1584" s="99">
        <v>0</v>
      </c>
      <c r="AN1584" s="99">
        <v>12333447.4068604</v>
      </c>
      <c r="AO1584" s="99">
        <v>73462777.201171905</v>
      </c>
      <c r="AP1584" s="99">
        <v>0</v>
      </c>
      <c r="AQ1584" s="99">
        <v>13628834.018676801</v>
      </c>
      <c r="AR1584" s="99">
        <v>0</v>
      </c>
      <c r="AS1584" s="99">
        <v>4506044.9240112295</v>
      </c>
      <c r="AT1584" s="99">
        <v>0</v>
      </c>
      <c r="AU1584" s="99">
        <v>0</v>
      </c>
      <c r="AV1584" s="99">
        <v>50974817.040527299</v>
      </c>
      <c r="AW1584" s="99">
        <v>0</v>
      </c>
      <c r="AX1584" s="99">
        <v>271429.722579956</v>
      </c>
      <c r="AY1584" s="99">
        <v>36334953.074707001</v>
      </c>
      <c r="AZ1584" s="99">
        <v>13380252.745239301</v>
      </c>
      <c r="BA1584" s="99">
        <v>0</v>
      </c>
      <c r="BB1584" s="99">
        <v>28488686.986572299</v>
      </c>
      <c r="BC1584" s="99">
        <v>8040427.6156616202</v>
      </c>
      <c r="BD1584" s="99">
        <v>0</v>
      </c>
      <c r="BE1584" s="99">
        <v>4468211.6919555701</v>
      </c>
      <c r="BF1584" s="99">
        <v>0</v>
      </c>
      <c r="BG1584" s="99">
        <v>50924152.086425804</v>
      </c>
      <c r="BH1584" s="99">
        <v>19813940.4533691</v>
      </c>
      <c r="BI1584" s="99">
        <v>0</v>
      </c>
      <c r="BJ1584" s="99">
        <v>3034134.4132080101</v>
      </c>
      <c r="BK1584" s="99">
        <v>2210076.9687194801</v>
      </c>
      <c r="BL1584" s="99">
        <v>0</v>
      </c>
      <c r="BM1584" s="99">
        <v>0</v>
      </c>
      <c r="BN1584" s="99">
        <v>0</v>
      </c>
      <c r="BO1584" s="99">
        <v>0</v>
      </c>
      <c r="BP1584" s="99">
        <v>0</v>
      </c>
      <c r="BQ1584" s="99">
        <v>0</v>
      </c>
      <c r="BR1584" s="99">
        <v>10099937.6364746</v>
      </c>
      <c r="BS1584" s="99">
        <v>4975376.2693481399</v>
      </c>
      <c r="BT1584" s="99">
        <v>0</v>
      </c>
      <c r="BU1584" s="99">
        <v>4840325.05859375</v>
      </c>
      <c r="BV1584" s="99">
        <v>3086884.66192627</v>
      </c>
      <c r="BW1584" s="99">
        <v>0</v>
      </c>
      <c r="BX1584" s="99">
        <v>916688.25874328602</v>
      </c>
      <c r="BY1584" s="99">
        <v>0</v>
      </c>
      <c r="BZ1584" s="99">
        <v>0</v>
      </c>
      <c r="CA1584" s="99">
        <v>0</v>
      </c>
      <c r="CB1584" s="99">
        <v>7937555.9075927697</v>
      </c>
      <c r="CC1584" s="99">
        <v>87316083.771484405</v>
      </c>
      <c r="CD1584" s="99">
        <v>22846711.978759799</v>
      </c>
      <c r="CE1584" s="99">
        <v>3964.3137311339401</v>
      </c>
      <c r="CF1584" s="99">
        <v>499938.97724914597</v>
      </c>
      <c r="CG1584" s="99">
        <v>4510118.1903686495</v>
      </c>
      <c r="CH1584" s="99">
        <v>0</v>
      </c>
      <c r="CI1584" s="99">
        <v>116764.590794563</v>
      </c>
      <c r="CJ1584" s="99">
        <v>8438854.8112793006</v>
      </c>
      <c r="CK1584" s="99">
        <v>91801954.749023393</v>
      </c>
      <c r="CL1584" s="99">
        <v>23712313.372070301</v>
      </c>
      <c r="CM1584" s="166">
        <v>154507.58998298601</v>
      </c>
      <c r="CN1584" s="166">
        <v>20735696.9602051</v>
      </c>
      <c r="CO1584" s="166">
        <v>142730166.56054699</v>
      </c>
      <c r="CP1584" s="99">
        <v>23712313.372070301</v>
      </c>
      <c r="CQ1584" s="99">
        <v>0</v>
      </c>
      <c r="CR1584" s="99">
        <v>0</v>
      </c>
      <c r="CS1584" s="99">
        <v>0</v>
      </c>
      <c r="CT1584" s="99">
        <v>0</v>
      </c>
      <c r="CU1584" s="98">
        <v>14281.133918205</v>
      </c>
      <c r="CV1584" s="98">
        <v>41872.983259125998</v>
      </c>
      <c r="CW1584" s="98">
        <v>8437494.8848419152</v>
      </c>
      <c r="CX1584" s="98">
        <v>91826201.961853057</v>
      </c>
    </row>
    <row r="1585" spans="1:102" x14ac:dyDescent="0.2">
      <c r="A1585" s="98" t="s">
        <v>76</v>
      </c>
      <c r="B1585" s="100">
        <v>43344</v>
      </c>
      <c r="C1585" s="99">
        <v>98985.830231666594</v>
      </c>
      <c r="D1585" s="99">
        <v>0</v>
      </c>
      <c r="E1585" s="99">
        <v>14454.7109416723</v>
      </c>
      <c r="F1585" s="99">
        <v>0</v>
      </c>
      <c r="G1585" s="99">
        <v>3951.2733840644401</v>
      </c>
      <c r="H1585" s="99">
        <v>0</v>
      </c>
      <c r="I1585" s="99">
        <v>0</v>
      </c>
      <c r="J1585" s="99">
        <v>38236.735572814898</v>
      </c>
      <c r="K1585" s="99">
        <v>0</v>
      </c>
      <c r="L1585" s="99">
        <v>465.49049329757702</v>
      </c>
      <c r="M1585" s="99">
        <v>47868.821175098397</v>
      </c>
      <c r="N1585" s="99">
        <v>9738.3960731029492</v>
      </c>
      <c r="O1585" s="99">
        <v>0</v>
      </c>
      <c r="P1585" s="99">
        <v>50491.891361236601</v>
      </c>
      <c r="Q1585" s="99">
        <v>4558.1687728166598</v>
      </c>
      <c r="R1585" s="99">
        <v>0</v>
      </c>
      <c r="S1585" s="99">
        <v>3957.6886426210399</v>
      </c>
      <c r="T1585" s="99">
        <v>0</v>
      </c>
      <c r="U1585" s="99">
        <v>38203.515633583098</v>
      </c>
      <c r="V1585" s="99">
        <v>6680031.41442871</v>
      </c>
      <c r="W1585" s="99">
        <v>0</v>
      </c>
      <c r="X1585" s="99">
        <v>1269821.02859497</v>
      </c>
      <c r="Y1585" s="99">
        <v>857491.21952056896</v>
      </c>
      <c r="Z1585" s="99">
        <v>497773.550308228</v>
      </c>
      <c r="AA1585" s="99">
        <v>0</v>
      </c>
      <c r="AB1585" s="99">
        <v>0</v>
      </c>
      <c r="AC1585" s="99">
        <v>12284372.993042</v>
      </c>
      <c r="AD1585" s="99">
        <v>0</v>
      </c>
      <c r="AE1585" s="99">
        <v>35650.598489761403</v>
      </c>
      <c r="AF1585" s="99">
        <v>3142338.765625</v>
      </c>
      <c r="AG1585" s="99">
        <v>1383502.43051147</v>
      </c>
      <c r="AH1585" s="99">
        <v>0</v>
      </c>
      <c r="AI1585" s="99">
        <v>2530105.9570922898</v>
      </c>
      <c r="AJ1585" s="99">
        <v>819541.80309295701</v>
      </c>
      <c r="AK1585" s="99">
        <v>0</v>
      </c>
      <c r="AL1585" s="99">
        <v>504700.55033493001</v>
      </c>
      <c r="AM1585" s="99">
        <v>0</v>
      </c>
      <c r="AN1585" s="99">
        <v>12284980.0422363</v>
      </c>
      <c r="AO1585" s="99">
        <v>74047400.938476607</v>
      </c>
      <c r="AP1585" s="99">
        <v>0</v>
      </c>
      <c r="AQ1585" s="99">
        <v>13535511.177612299</v>
      </c>
      <c r="AR1585" s="99">
        <v>0</v>
      </c>
      <c r="AS1585" s="99">
        <v>4525348.0994873</v>
      </c>
      <c r="AT1585" s="99">
        <v>0</v>
      </c>
      <c r="AU1585" s="99">
        <v>0</v>
      </c>
      <c r="AV1585" s="99">
        <v>50959324.531738304</v>
      </c>
      <c r="AW1585" s="99">
        <v>0</v>
      </c>
      <c r="AX1585" s="99">
        <v>355827.22290420497</v>
      </c>
      <c r="AY1585" s="99">
        <v>36771681.025878899</v>
      </c>
      <c r="AZ1585" s="99">
        <v>13312272.525268599</v>
      </c>
      <c r="BA1585" s="99">
        <v>0</v>
      </c>
      <c r="BB1585" s="99">
        <v>28546685.074951202</v>
      </c>
      <c r="BC1585" s="99">
        <v>8093404.2266235398</v>
      </c>
      <c r="BD1585" s="99">
        <v>0</v>
      </c>
      <c r="BE1585" s="99">
        <v>4578461.2014160203</v>
      </c>
      <c r="BF1585" s="99">
        <v>0</v>
      </c>
      <c r="BG1585" s="99">
        <v>50992056.133300804</v>
      </c>
      <c r="BH1585" s="99">
        <v>19994818.034179699</v>
      </c>
      <c r="BI1585" s="99">
        <v>0</v>
      </c>
      <c r="BJ1585" s="99">
        <v>2983853.1801147498</v>
      </c>
      <c r="BK1585" s="99">
        <v>2218000.6135253902</v>
      </c>
      <c r="BL1585" s="99">
        <v>0</v>
      </c>
      <c r="BM1585" s="99">
        <v>0</v>
      </c>
      <c r="BN1585" s="99">
        <v>0</v>
      </c>
      <c r="BO1585" s="99">
        <v>0</v>
      </c>
      <c r="BP1585" s="99">
        <v>0</v>
      </c>
      <c r="BQ1585" s="99">
        <v>0</v>
      </c>
      <c r="BR1585" s="99">
        <v>10234886.128418</v>
      </c>
      <c r="BS1585" s="99">
        <v>4951201.1810302697</v>
      </c>
      <c r="BT1585" s="99">
        <v>0</v>
      </c>
      <c r="BU1585" s="99">
        <v>4253679.07177734</v>
      </c>
      <c r="BV1585" s="99">
        <v>3090917.6170654302</v>
      </c>
      <c r="BW1585" s="99">
        <v>0</v>
      </c>
      <c r="BX1585" s="99">
        <v>782975.00397491502</v>
      </c>
      <c r="BY1585" s="99">
        <v>0</v>
      </c>
      <c r="BZ1585" s="99">
        <v>0</v>
      </c>
      <c r="CA1585" s="99">
        <v>0</v>
      </c>
      <c r="CB1585" s="99">
        <v>7944513.39099121</v>
      </c>
      <c r="CC1585" s="99">
        <v>87553891.049804702</v>
      </c>
      <c r="CD1585" s="99">
        <v>22967761.193115201</v>
      </c>
      <c r="CE1585" s="99">
        <v>3952.1204176545102</v>
      </c>
      <c r="CF1585" s="99">
        <v>498057.65084838902</v>
      </c>
      <c r="CG1585" s="99">
        <v>4518037.6183471698</v>
      </c>
      <c r="CH1585" s="99">
        <v>0</v>
      </c>
      <c r="CI1585" s="99">
        <v>117412.92483520501</v>
      </c>
      <c r="CJ1585" s="99">
        <v>8444306.4892578106</v>
      </c>
      <c r="CK1585" s="99">
        <v>92151365.592773393</v>
      </c>
      <c r="CL1585" s="99">
        <v>23832428.1713867</v>
      </c>
      <c r="CM1585" s="166">
        <v>155514.05891990699</v>
      </c>
      <c r="CN1585" s="166">
        <v>20738251.644042999</v>
      </c>
      <c r="CO1585" s="166">
        <v>143126426.76171899</v>
      </c>
      <c r="CP1585" s="99">
        <v>23832428.1713867</v>
      </c>
      <c r="CQ1585" s="99">
        <v>0</v>
      </c>
      <c r="CR1585" s="99">
        <v>0</v>
      </c>
      <c r="CS1585" s="99">
        <v>0</v>
      </c>
      <c r="CT1585" s="99">
        <v>0</v>
      </c>
      <c r="CU1585" s="98">
        <v>14442.292924201</v>
      </c>
      <c r="CV1585" s="98">
        <v>41835.814722096002</v>
      </c>
      <c r="CW1585" s="98">
        <v>8442571.0418395996</v>
      </c>
      <c r="CX1585" s="98">
        <v>92071928.66815187</v>
      </c>
    </row>
    <row r="1586" spans="1:102" x14ac:dyDescent="0.2">
      <c r="A1586" s="98" t="s">
        <v>76</v>
      </c>
      <c r="B1586" s="100">
        <v>43435</v>
      </c>
      <c r="C1586" s="99">
        <v>98339.451464653001</v>
      </c>
      <c r="D1586" s="99">
        <v>0</v>
      </c>
      <c r="E1586" s="99">
        <v>14385.5767470598</v>
      </c>
      <c r="F1586" s="99">
        <v>0</v>
      </c>
      <c r="G1586" s="99">
        <v>3946.6611158251799</v>
      </c>
      <c r="H1586" s="99">
        <v>0</v>
      </c>
      <c r="I1586" s="99">
        <v>0</v>
      </c>
      <c r="J1586" s="99">
        <v>37882.190280914299</v>
      </c>
      <c r="K1586" s="99">
        <v>0</v>
      </c>
      <c r="L1586" s="99">
        <v>0</v>
      </c>
      <c r="M1586" s="99">
        <v>47745.810689926097</v>
      </c>
      <c r="N1586" s="99">
        <v>9673.8561966419202</v>
      </c>
      <c r="O1586" s="99">
        <v>0</v>
      </c>
      <c r="P1586" s="99">
        <v>0</v>
      </c>
      <c r="Q1586" s="99">
        <v>4586.3020137548401</v>
      </c>
      <c r="R1586" s="99">
        <v>0</v>
      </c>
      <c r="S1586" s="99">
        <v>0</v>
      </c>
      <c r="T1586" s="99">
        <v>0</v>
      </c>
      <c r="U1586" s="99">
        <v>37907.028887748696</v>
      </c>
      <c r="V1586" s="99">
        <v>6686044.8984375</v>
      </c>
      <c r="W1586" s="99">
        <v>0</v>
      </c>
      <c r="X1586" s="99">
        <v>1270637.20864868</v>
      </c>
      <c r="Y1586" s="99">
        <v>858899.46619415295</v>
      </c>
      <c r="Z1586" s="99">
        <v>498842.54423522903</v>
      </c>
      <c r="AA1586" s="99">
        <v>0</v>
      </c>
      <c r="AB1586" s="99">
        <v>0</v>
      </c>
      <c r="AC1586" s="99">
        <v>12227520.5863037</v>
      </c>
      <c r="AD1586" s="99">
        <v>0</v>
      </c>
      <c r="AE1586" s="99">
        <v>0</v>
      </c>
      <c r="AF1586" s="99">
        <v>3143140.1725158701</v>
      </c>
      <c r="AG1586" s="99">
        <v>1378357.0867767299</v>
      </c>
      <c r="AH1586" s="99">
        <v>0</v>
      </c>
      <c r="AI1586" s="99">
        <v>0</v>
      </c>
      <c r="AJ1586" s="99">
        <v>840083.63922119106</v>
      </c>
      <c r="AK1586" s="99">
        <v>0</v>
      </c>
      <c r="AL1586" s="99">
        <v>0</v>
      </c>
      <c r="AM1586" s="99">
        <v>0</v>
      </c>
      <c r="AN1586" s="99">
        <v>12229869.533081099</v>
      </c>
      <c r="AO1586" s="99">
        <v>74706802.912109405</v>
      </c>
      <c r="AP1586" s="99">
        <v>0</v>
      </c>
      <c r="AQ1586" s="99">
        <v>13602394.178588901</v>
      </c>
      <c r="AR1586" s="99">
        <v>0</v>
      </c>
      <c r="AS1586" s="99">
        <v>4555142.8255004901</v>
      </c>
      <c r="AT1586" s="99">
        <v>0</v>
      </c>
      <c r="AU1586" s="99">
        <v>0</v>
      </c>
      <c r="AV1586" s="99">
        <v>51067040.444824196</v>
      </c>
      <c r="AW1586" s="99">
        <v>0</v>
      </c>
      <c r="AX1586" s="99">
        <v>0</v>
      </c>
      <c r="AY1586" s="99">
        <v>37171051.747070298</v>
      </c>
      <c r="AZ1586" s="99">
        <v>13393137.9958496</v>
      </c>
      <c r="BA1586" s="99">
        <v>0</v>
      </c>
      <c r="BB1586" s="99">
        <v>0</v>
      </c>
      <c r="BC1586" s="99">
        <v>8367982.3146972703</v>
      </c>
      <c r="BD1586" s="99">
        <v>0</v>
      </c>
      <c r="BE1586" s="99">
        <v>0</v>
      </c>
      <c r="BF1586" s="99">
        <v>0</v>
      </c>
      <c r="BG1586" s="99">
        <v>51018764.5</v>
      </c>
      <c r="BH1586" s="99">
        <v>19976464.494628899</v>
      </c>
      <c r="BI1586" s="99">
        <v>0</v>
      </c>
      <c r="BJ1586" s="99">
        <v>3012526.3536071801</v>
      </c>
      <c r="BK1586" s="99">
        <v>2253515.3303832998</v>
      </c>
      <c r="BL1586" s="99">
        <v>0</v>
      </c>
      <c r="BM1586" s="99">
        <v>0</v>
      </c>
      <c r="BN1586" s="99">
        <v>0</v>
      </c>
      <c r="BO1586" s="99">
        <v>0</v>
      </c>
      <c r="BP1586" s="99">
        <v>0</v>
      </c>
      <c r="BQ1586" s="99">
        <v>0</v>
      </c>
      <c r="BR1586" s="99">
        <v>10182273.747070299</v>
      </c>
      <c r="BS1586" s="99">
        <v>4940521.0689697303</v>
      </c>
      <c r="BT1586" s="99">
        <v>0</v>
      </c>
      <c r="BU1586" s="99">
        <v>0</v>
      </c>
      <c r="BV1586" s="99">
        <v>3166564.3681640602</v>
      </c>
      <c r="BW1586" s="99">
        <v>0</v>
      </c>
      <c r="BX1586" s="99">
        <v>0</v>
      </c>
      <c r="BY1586" s="99">
        <v>0</v>
      </c>
      <c r="BZ1586" s="99">
        <v>0</v>
      </c>
      <c r="CA1586" s="99">
        <v>0</v>
      </c>
      <c r="CB1586" s="99">
        <v>7955274.20812988</v>
      </c>
      <c r="CC1586" s="99">
        <v>88366459.489257798</v>
      </c>
      <c r="CD1586" s="99">
        <v>22988713.262939502</v>
      </c>
      <c r="CE1586" s="99">
        <v>3946.9198307693</v>
      </c>
      <c r="CF1586" s="99">
        <v>497329.08556747402</v>
      </c>
      <c r="CG1586" s="99">
        <v>4558434.29577637</v>
      </c>
      <c r="CH1586" s="99">
        <v>0</v>
      </c>
      <c r="CI1586" s="99">
        <v>116649.394387245</v>
      </c>
      <c r="CJ1586" s="99">
        <v>8449419.8549804706</v>
      </c>
      <c r="CK1586" s="99">
        <v>92834131.878906295</v>
      </c>
      <c r="CL1586" s="99">
        <v>23852940.838134799</v>
      </c>
      <c r="CM1586" s="166">
        <v>154284.23406791699</v>
      </c>
      <c r="CN1586" s="166">
        <v>20646699.987304699</v>
      </c>
      <c r="CO1586" s="166">
        <v>143902561.95703101</v>
      </c>
      <c r="CP1586" s="99">
        <v>23852940.838134799</v>
      </c>
      <c r="CQ1586" s="99">
        <v>0</v>
      </c>
      <c r="CR1586" s="99">
        <v>0</v>
      </c>
      <c r="CS1586" s="99">
        <v>0</v>
      </c>
      <c r="CT1586" s="99">
        <v>0</v>
      </c>
      <c r="CU1586" s="98">
        <v>14389.160934219</v>
      </c>
      <c r="CV1586" s="98">
        <v>41482.766351708</v>
      </c>
      <c r="CW1586" s="98">
        <v>8452603.2936973535</v>
      </c>
      <c r="CX1586" s="98">
        <v>92924893.785034165</v>
      </c>
    </row>
    <row r="1587" spans="1:102" x14ac:dyDescent="0.2">
      <c r="A1587" s="98" t="s">
        <v>76</v>
      </c>
      <c r="B1587" s="100">
        <v>43525</v>
      </c>
      <c r="C1587" s="99">
        <v>99314.854698181196</v>
      </c>
      <c r="D1587" s="99">
        <v>0</v>
      </c>
      <c r="E1587" s="99">
        <v>14469.3246270418</v>
      </c>
      <c r="F1587" s="99">
        <v>0</v>
      </c>
      <c r="G1587" s="99">
        <v>3973.2523725330798</v>
      </c>
      <c r="H1587" s="99">
        <v>0</v>
      </c>
      <c r="I1587" s="99">
        <v>0</v>
      </c>
      <c r="J1587" s="99">
        <v>37729.2678070068</v>
      </c>
      <c r="K1587" s="99">
        <v>0</v>
      </c>
      <c r="L1587" s="99">
        <v>0</v>
      </c>
      <c r="M1587" s="99">
        <v>48616.611838817596</v>
      </c>
      <c r="N1587" s="99">
        <v>9552.3652262687701</v>
      </c>
      <c r="O1587" s="99">
        <v>0</v>
      </c>
      <c r="P1587" s="99">
        <v>0</v>
      </c>
      <c r="Q1587" s="99">
        <v>4600.87872511148</v>
      </c>
      <c r="R1587" s="99">
        <v>0</v>
      </c>
      <c r="S1587" s="99">
        <v>0</v>
      </c>
      <c r="T1587" s="99">
        <v>0</v>
      </c>
      <c r="U1587" s="99">
        <v>37714.126489162401</v>
      </c>
      <c r="V1587" s="99">
        <v>6727568.3759765597</v>
      </c>
      <c r="W1587" s="99">
        <v>0</v>
      </c>
      <c r="X1587" s="99">
        <v>1254045.5582427999</v>
      </c>
      <c r="Y1587" s="99">
        <v>863277.62788391102</v>
      </c>
      <c r="Z1587" s="99">
        <v>496817.88247680699</v>
      </c>
      <c r="AA1587" s="99">
        <v>0</v>
      </c>
      <c r="AB1587" s="99">
        <v>0</v>
      </c>
      <c r="AC1587" s="99">
        <v>12216588.7387695</v>
      </c>
      <c r="AD1587" s="99">
        <v>0</v>
      </c>
      <c r="AE1587" s="99">
        <v>0</v>
      </c>
      <c r="AF1587" s="99">
        <v>3164878.5104064899</v>
      </c>
      <c r="AG1587" s="99">
        <v>1375878.93492126</v>
      </c>
      <c r="AH1587" s="99">
        <v>0</v>
      </c>
      <c r="AI1587" s="99">
        <v>0</v>
      </c>
      <c r="AJ1587" s="99">
        <v>848766.11472320603</v>
      </c>
      <c r="AK1587" s="99">
        <v>0</v>
      </c>
      <c r="AL1587" s="99">
        <v>0</v>
      </c>
      <c r="AM1587" s="99">
        <v>0</v>
      </c>
      <c r="AN1587" s="99">
        <v>12212884.402832</v>
      </c>
      <c r="AO1587" s="99">
        <v>75871090.736328095</v>
      </c>
      <c r="AP1587" s="99">
        <v>0</v>
      </c>
      <c r="AQ1587" s="99">
        <v>13505972.3171387</v>
      </c>
      <c r="AR1587" s="99">
        <v>0</v>
      </c>
      <c r="AS1587" s="99">
        <v>4583319.3356933603</v>
      </c>
      <c r="AT1587" s="99">
        <v>0</v>
      </c>
      <c r="AU1587" s="99">
        <v>0</v>
      </c>
      <c r="AV1587" s="99">
        <v>51185214.573730499</v>
      </c>
      <c r="AW1587" s="99">
        <v>0</v>
      </c>
      <c r="AX1587" s="99">
        <v>0</v>
      </c>
      <c r="AY1587" s="99">
        <v>37850229.841308601</v>
      </c>
      <c r="AZ1587" s="99">
        <v>13407518.036621099</v>
      </c>
      <c r="BA1587" s="99">
        <v>0</v>
      </c>
      <c r="BB1587" s="99">
        <v>0</v>
      </c>
      <c r="BC1587" s="99">
        <v>8537637.71630859</v>
      </c>
      <c r="BD1587" s="99">
        <v>0</v>
      </c>
      <c r="BE1587" s="99">
        <v>0</v>
      </c>
      <c r="BF1587" s="99">
        <v>0</v>
      </c>
      <c r="BG1587" s="99">
        <v>51090366.835449196</v>
      </c>
      <c r="BH1587" s="99">
        <v>20124514.401611298</v>
      </c>
      <c r="BI1587" s="99">
        <v>0</v>
      </c>
      <c r="BJ1587" s="99">
        <v>2946443.6831970201</v>
      </c>
      <c r="BK1587" s="99">
        <v>2256710.0635681199</v>
      </c>
      <c r="BL1587" s="99">
        <v>0</v>
      </c>
      <c r="BM1587" s="99">
        <v>0</v>
      </c>
      <c r="BN1587" s="99">
        <v>0</v>
      </c>
      <c r="BO1587" s="99">
        <v>0</v>
      </c>
      <c r="BP1587" s="99">
        <v>0</v>
      </c>
      <c r="BQ1587" s="99">
        <v>0</v>
      </c>
      <c r="BR1587" s="99">
        <v>10367631.981933599</v>
      </c>
      <c r="BS1587" s="99">
        <v>4926513.8539428702</v>
      </c>
      <c r="BT1587" s="99">
        <v>0</v>
      </c>
      <c r="BU1587" s="99">
        <v>0</v>
      </c>
      <c r="BV1587" s="99">
        <v>3176154.2075805701</v>
      </c>
      <c r="BW1587" s="99">
        <v>0</v>
      </c>
      <c r="BX1587" s="99">
        <v>0</v>
      </c>
      <c r="BY1587" s="99">
        <v>0</v>
      </c>
      <c r="BZ1587" s="99">
        <v>0</v>
      </c>
      <c r="CA1587" s="99">
        <v>0</v>
      </c>
      <c r="CB1587" s="99">
        <v>8006269.4334716797</v>
      </c>
      <c r="CC1587" s="99">
        <v>89571329.334960893</v>
      </c>
      <c r="CD1587" s="99">
        <v>23084461.079345699</v>
      </c>
      <c r="CE1587" s="99">
        <v>3971.9730997383599</v>
      </c>
      <c r="CF1587" s="99">
        <v>498958.54037475598</v>
      </c>
      <c r="CG1587" s="99">
        <v>4614962.60510254</v>
      </c>
      <c r="CH1587" s="99">
        <v>0</v>
      </c>
      <c r="CI1587" s="99">
        <v>117732.750164032</v>
      </c>
      <c r="CJ1587" s="99">
        <v>8506100.9525146503</v>
      </c>
      <c r="CK1587" s="99">
        <v>94158633.876953095</v>
      </c>
      <c r="CL1587" s="99">
        <v>23958596.248779301</v>
      </c>
      <c r="CM1587" s="166">
        <v>154925.619819641</v>
      </c>
      <c r="CN1587" s="166">
        <v>20605858.143798798</v>
      </c>
      <c r="CO1587" s="166">
        <v>145458910.98046899</v>
      </c>
      <c r="CP1587" s="99">
        <v>23958596.248779301</v>
      </c>
      <c r="CQ1587" s="99">
        <v>0</v>
      </c>
      <c r="CR1587" s="99">
        <v>0</v>
      </c>
      <c r="CS1587" s="99">
        <v>0</v>
      </c>
      <c r="CT1587" s="99">
        <v>0</v>
      </c>
      <c r="CU1587" s="98">
        <v>14468.100026176</v>
      </c>
      <c r="CV1587" s="98">
        <v>41311.840281069999</v>
      </c>
      <c r="CW1587" s="98">
        <v>8505227.9738464355</v>
      </c>
      <c r="CX1587" s="98">
        <v>94186291.940063432</v>
      </c>
    </row>
    <row r="1588" spans="1:102" x14ac:dyDescent="0.2">
      <c r="A1588" s="98" t="s">
        <v>77</v>
      </c>
      <c r="B1588" s="100">
        <v>38047</v>
      </c>
      <c r="C1588" s="99">
        <v>2628.5512863695599</v>
      </c>
      <c r="D1588" s="99">
        <v>0</v>
      </c>
      <c r="E1588" s="99">
        <v>551.94570278376295</v>
      </c>
      <c r="F1588" s="99">
        <v>119.23862179461899</v>
      </c>
      <c r="G1588" s="99">
        <v>0</v>
      </c>
      <c r="H1588" s="99">
        <v>42.215159561950699</v>
      </c>
      <c r="I1588" s="99">
        <v>0</v>
      </c>
      <c r="J1588" s="99">
        <v>1.9434160379896599</v>
      </c>
      <c r="K1588" s="99">
        <v>0</v>
      </c>
      <c r="L1588" s="99">
        <v>906.29106935113703</v>
      </c>
      <c r="M1588" s="99">
        <v>656.69597458839405</v>
      </c>
      <c r="N1588" s="99">
        <v>1465.8194083124399</v>
      </c>
      <c r="O1588" s="99">
        <v>0</v>
      </c>
      <c r="P1588" s="99">
        <v>0</v>
      </c>
      <c r="Q1588" s="99">
        <v>130.09636003524099</v>
      </c>
      <c r="R1588" s="99">
        <v>0</v>
      </c>
      <c r="S1588" s="99">
        <v>0</v>
      </c>
      <c r="T1588" s="99">
        <v>45.483974263072</v>
      </c>
      <c r="U1588" s="99">
        <v>542.59835339337599</v>
      </c>
      <c r="V1588" s="99">
        <v>326781.15386199998</v>
      </c>
      <c r="W1588" s="99">
        <v>0</v>
      </c>
      <c r="X1588" s="99">
        <v>91773.911190033003</v>
      </c>
      <c r="Y1588" s="99">
        <v>10604.937142848999</v>
      </c>
      <c r="Z1588" s="99">
        <v>0</v>
      </c>
      <c r="AA1588" s="99">
        <v>9745.1223124265707</v>
      </c>
      <c r="AB1588" s="99">
        <v>0</v>
      </c>
      <c r="AC1588" s="99">
        <v>117.87191437371099</v>
      </c>
      <c r="AD1588" s="99">
        <v>0</v>
      </c>
      <c r="AE1588" s="99">
        <v>80376.647171974197</v>
      </c>
      <c r="AF1588" s="99">
        <v>66103.063647270203</v>
      </c>
      <c r="AG1588" s="99">
        <v>244443.16858863799</v>
      </c>
      <c r="AH1588" s="99">
        <v>0</v>
      </c>
      <c r="AI1588" s="99">
        <v>0</v>
      </c>
      <c r="AJ1588" s="99">
        <v>24399.434255600001</v>
      </c>
      <c r="AK1588" s="99">
        <v>0</v>
      </c>
      <c r="AL1588" s="99">
        <v>0</v>
      </c>
      <c r="AM1588" s="99">
        <v>9833.4472266435605</v>
      </c>
      <c r="AN1588" s="99">
        <v>203413.14892768901</v>
      </c>
      <c r="AO1588" s="99">
        <v>2280215.3785095201</v>
      </c>
      <c r="AP1588" s="99">
        <v>0</v>
      </c>
      <c r="AQ1588" s="99">
        <v>582132.12939453102</v>
      </c>
      <c r="AR1588" s="99">
        <v>73350.721249580398</v>
      </c>
      <c r="AS1588" s="99">
        <v>0</v>
      </c>
      <c r="AT1588" s="99">
        <v>58857.705021858201</v>
      </c>
      <c r="AU1588" s="99">
        <v>0</v>
      </c>
      <c r="AV1588" s="99">
        <v>270.79681439325202</v>
      </c>
      <c r="AW1588" s="99">
        <v>0</v>
      </c>
      <c r="AX1588" s="99">
        <v>576499.56860351597</v>
      </c>
      <c r="AY1588" s="99">
        <v>476543.519710541</v>
      </c>
      <c r="AZ1588" s="99">
        <v>1625907.66236877</v>
      </c>
      <c r="BA1588" s="99">
        <v>0</v>
      </c>
      <c r="BB1588" s="99">
        <v>0</v>
      </c>
      <c r="BC1588" s="99">
        <v>160630.266519547</v>
      </c>
      <c r="BD1588" s="99">
        <v>0</v>
      </c>
      <c r="BE1588" s="99">
        <v>0</v>
      </c>
      <c r="BF1588" s="99">
        <v>59838.417129993402</v>
      </c>
      <c r="BG1588" s="99">
        <v>470702.30255889898</v>
      </c>
      <c r="BH1588" s="99">
        <v>644949.95332336402</v>
      </c>
      <c r="BI1588" s="99">
        <v>0</v>
      </c>
      <c r="BJ1588" s="99">
        <v>133110.93762206999</v>
      </c>
      <c r="BK1588" s="99">
        <v>23626.612818479502</v>
      </c>
      <c r="BL1588" s="99">
        <v>0</v>
      </c>
      <c r="BM1588" s="99">
        <v>0</v>
      </c>
      <c r="BN1588" s="99">
        <v>0</v>
      </c>
      <c r="BO1588" s="99">
        <v>0</v>
      </c>
      <c r="BP1588" s="99">
        <v>0</v>
      </c>
      <c r="BQ1588" s="99">
        <v>0</v>
      </c>
      <c r="BR1588" s="99">
        <v>118424.58467006699</v>
      </c>
      <c r="BS1588" s="99">
        <v>599148.441795349</v>
      </c>
      <c r="BT1588" s="99">
        <v>0</v>
      </c>
      <c r="BU1588" s="99">
        <v>0</v>
      </c>
      <c r="BV1588" s="99">
        <v>58631.527470111803</v>
      </c>
      <c r="BW1588" s="99">
        <v>0</v>
      </c>
      <c r="BX1588" s="99">
        <v>0</v>
      </c>
      <c r="BY1588" s="99">
        <v>0</v>
      </c>
      <c r="BZ1588" s="99">
        <v>0</v>
      </c>
      <c r="CA1588" s="99">
        <v>3176.0056603848898</v>
      </c>
      <c r="CB1588" s="99">
        <v>416172.21373748803</v>
      </c>
      <c r="CC1588" s="99">
        <v>2870866.9480285598</v>
      </c>
      <c r="CD1588" s="99">
        <v>780290.59007263195</v>
      </c>
      <c r="CE1588" s="99">
        <v>45.241724489722401</v>
      </c>
      <c r="CF1588" s="99">
        <v>10349.389350175899</v>
      </c>
      <c r="CG1588" s="99">
        <v>62559.072186470003</v>
      </c>
      <c r="CH1588" s="99">
        <v>0</v>
      </c>
      <c r="CI1588" s="99">
        <v>3221.6991930902</v>
      </c>
      <c r="CJ1588" s="99">
        <v>425922.07057952898</v>
      </c>
      <c r="CK1588" s="99">
        <v>2935523.6930236798</v>
      </c>
      <c r="CL1588" s="99">
        <v>779405.12144470203</v>
      </c>
      <c r="CM1588" s="166">
        <v>3763.93337607384</v>
      </c>
      <c r="CN1588" s="166">
        <v>633078.67192840599</v>
      </c>
      <c r="CO1588" s="166">
        <v>3404628.6621093801</v>
      </c>
      <c r="CP1588" s="99">
        <v>779405.12144470203</v>
      </c>
      <c r="CQ1588" s="99">
        <v>0</v>
      </c>
      <c r="CR1588" s="99">
        <v>0</v>
      </c>
      <c r="CS1588" s="99">
        <v>0</v>
      </c>
      <c r="CT1588" s="99">
        <v>0</v>
      </c>
      <c r="CU1588" s="98">
        <v>1137.2949672570001</v>
      </c>
      <c r="CV1588" s="98">
        <v>1.959631092</v>
      </c>
      <c r="CW1588" s="98">
        <v>426521.60308766394</v>
      </c>
      <c r="CX1588" s="98">
        <v>2933426.0202150298</v>
      </c>
    </row>
    <row r="1589" spans="1:102" x14ac:dyDescent="0.2">
      <c r="A1589" s="98" t="s">
        <v>77</v>
      </c>
      <c r="B1589" s="100">
        <v>38139</v>
      </c>
      <c r="C1589" s="99">
        <v>2728.3341995179699</v>
      </c>
      <c r="D1589" s="99">
        <v>0</v>
      </c>
      <c r="E1589" s="99">
        <v>505.697762914002</v>
      </c>
      <c r="F1589" s="99">
        <v>113.546320218593</v>
      </c>
      <c r="G1589" s="99">
        <v>0</v>
      </c>
      <c r="H1589" s="99">
        <v>46.177367573604002</v>
      </c>
      <c r="I1589" s="99">
        <v>0</v>
      </c>
      <c r="J1589" s="99">
        <v>22.852310371818</v>
      </c>
      <c r="K1589" s="99">
        <v>0</v>
      </c>
      <c r="L1589" s="99">
        <v>931.433964937925</v>
      </c>
      <c r="M1589" s="99">
        <v>681.47926367074297</v>
      </c>
      <c r="N1589" s="99">
        <v>1495.9657704830199</v>
      </c>
      <c r="O1589" s="99">
        <v>0</v>
      </c>
      <c r="P1589" s="99">
        <v>0</v>
      </c>
      <c r="Q1589" s="99">
        <v>136.80079553089999</v>
      </c>
      <c r="R1589" s="99">
        <v>0</v>
      </c>
      <c r="S1589" s="99">
        <v>0</v>
      </c>
      <c r="T1589" s="99">
        <v>49.509986215271098</v>
      </c>
      <c r="U1589" s="99">
        <v>571.00034379959095</v>
      </c>
      <c r="V1589" s="99">
        <v>337329.67759704601</v>
      </c>
      <c r="W1589" s="99">
        <v>0</v>
      </c>
      <c r="X1589" s="99">
        <v>81842.412455558806</v>
      </c>
      <c r="Y1589" s="99">
        <v>9627.1745843887293</v>
      </c>
      <c r="Z1589" s="99">
        <v>0</v>
      </c>
      <c r="AA1589" s="99">
        <v>11112.948750138299</v>
      </c>
      <c r="AB1589" s="99">
        <v>0</v>
      </c>
      <c r="AC1589" s="99">
        <v>5540.5470624566096</v>
      </c>
      <c r="AD1589" s="99">
        <v>0</v>
      </c>
      <c r="AE1589" s="99">
        <v>83376.517294883699</v>
      </c>
      <c r="AF1589" s="99">
        <v>68533.506690979004</v>
      </c>
      <c r="AG1589" s="99">
        <v>245900.94304466201</v>
      </c>
      <c r="AH1589" s="99">
        <v>0</v>
      </c>
      <c r="AI1589" s="99">
        <v>0</v>
      </c>
      <c r="AJ1589" s="99">
        <v>24082.058883666999</v>
      </c>
      <c r="AK1589" s="99">
        <v>0</v>
      </c>
      <c r="AL1589" s="99">
        <v>0</v>
      </c>
      <c r="AM1589" s="99">
        <v>11091.2958614826</v>
      </c>
      <c r="AN1589" s="99">
        <v>210055.89057540899</v>
      </c>
      <c r="AO1589" s="99">
        <v>2378897.8834533701</v>
      </c>
      <c r="AP1589" s="99">
        <v>0</v>
      </c>
      <c r="AQ1589" s="99">
        <v>560703.28842163098</v>
      </c>
      <c r="AR1589" s="99">
        <v>62785.281555652597</v>
      </c>
      <c r="AS1589" s="99">
        <v>0</v>
      </c>
      <c r="AT1589" s="99">
        <v>68047.224839210496</v>
      </c>
      <c r="AU1589" s="99">
        <v>0</v>
      </c>
      <c r="AV1589" s="99">
        <v>12811.192254781699</v>
      </c>
      <c r="AW1589" s="99">
        <v>0</v>
      </c>
      <c r="AX1589" s="99">
        <v>618477.13814544701</v>
      </c>
      <c r="AY1589" s="99">
        <v>499745.69042587298</v>
      </c>
      <c r="AZ1589" s="99">
        <v>1659571.92674255</v>
      </c>
      <c r="BA1589" s="99">
        <v>0</v>
      </c>
      <c r="BB1589" s="99">
        <v>0</v>
      </c>
      <c r="BC1589" s="99">
        <v>164254.20558357201</v>
      </c>
      <c r="BD1589" s="99">
        <v>0</v>
      </c>
      <c r="BE1589" s="99">
        <v>0</v>
      </c>
      <c r="BF1589" s="99">
        <v>67935.669045448303</v>
      </c>
      <c r="BG1589" s="99">
        <v>488244.96910095197</v>
      </c>
      <c r="BH1589" s="99">
        <v>674713.73599243199</v>
      </c>
      <c r="BI1589" s="99">
        <v>0</v>
      </c>
      <c r="BJ1589" s="99">
        <v>124253.426865578</v>
      </c>
      <c r="BK1589" s="99">
        <v>21663.147700548201</v>
      </c>
      <c r="BL1589" s="99">
        <v>0</v>
      </c>
      <c r="BM1589" s="99">
        <v>0</v>
      </c>
      <c r="BN1589" s="99">
        <v>0</v>
      </c>
      <c r="BO1589" s="99">
        <v>0</v>
      </c>
      <c r="BP1589" s="99">
        <v>0</v>
      </c>
      <c r="BQ1589" s="99">
        <v>0</v>
      </c>
      <c r="BR1589" s="99">
        <v>126939.62126827201</v>
      </c>
      <c r="BS1589" s="99">
        <v>613032.58861541701</v>
      </c>
      <c r="BT1589" s="99">
        <v>0</v>
      </c>
      <c r="BU1589" s="99">
        <v>0</v>
      </c>
      <c r="BV1589" s="99">
        <v>60067.749977588697</v>
      </c>
      <c r="BW1589" s="99">
        <v>0</v>
      </c>
      <c r="BX1589" s="99">
        <v>0</v>
      </c>
      <c r="BY1589" s="99">
        <v>0</v>
      </c>
      <c r="BZ1589" s="99">
        <v>0</v>
      </c>
      <c r="CA1589" s="99">
        <v>3240.8676676452201</v>
      </c>
      <c r="CB1589" s="99">
        <v>420084.25095367403</v>
      </c>
      <c r="CC1589" s="99">
        <v>2945159.8364257799</v>
      </c>
      <c r="CD1589" s="99">
        <v>798921.63389587402</v>
      </c>
      <c r="CE1589" s="99">
        <v>49.4581273458898</v>
      </c>
      <c r="CF1589" s="99">
        <v>11233.8125184774</v>
      </c>
      <c r="CG1589" s="99">
        <v>68286.995034217805</v>
      </c>
      <c r="CH1589" s="99">
        <v>0</v>
      </c>
      <c r="CI1589" s="99">
        <v>3290.5620806813199</v>
      </c>
      <c r="CJ1589" s="99">
        <v>431055.27416229201</v>
      </c>
      <c r="CK1589" s="99">
        <v>3011357.10473633</v>
      </c>
      <c r="CL1589" s="99">
        <v>798779.34431457496</v>
      </c>
      <c r="CM1589" s="166">
        <v>3862.58647406101</v>
      </c>
      <c r="CN1589" s="166">
        <v>642165.82067108201</v>
      </c>
      <c r="CO1589" s="166">
        <v>3494150.3616943401</v>
      </c>
      <c r="CP1589" s="99">
        <v>798779.34431457496</v>
      </c>
      <c r="CQ1589" s="99">
        <v>0</v>
      </c>
      <c r="CR1589" s="99">
        <v>0</v>
      </c>
      <c r="CS1589" s="99">
        <v>0</v>
      </c>
      <c r="CT1589" s="99">
        <v>0</v>
      </c>
      <c r="CU1589" s="98">
        <v>1083.3972798719999</v>
      </c>
      <c r="CV1589" s="98">
        <v>24.740878821999999</v>
      </c>
      <c r="CW1589" s="98">
        <v>431318.06347215141</v>
      </c>
      <c r="CX1589" s="98">
        <v>3013446.8314599977</v>
      </c>
    </row>
    <row r="1590" spans="1:102" x14ac:dyDescent="0.2">
      <c r="A1590" s="98" t="s">
        <v>77</v>
      </c>
      <c r="B1590" s="100">
        <v>38231</v>
      </c>
      <c r="C1590" s="99">
        <v>2806.7777566313698</v>
      </c>
      <c r="D1590" s="99">
        <v>0</v>
      </c>
      <c r="E1590" s="99">
        <v>519.636787384748</v>
      </c>
      <c r="F1590" s="99">
        <v>127.07196603156601</v>
      </c>
      <c r="G1590" s="99">
        <v>0</v>
      </c>
      <c r="H1590" s="99">
        <v>47.897398028057097</v>
      </c>
      <c r="I1590" s="99">
        <v>0</v>
      </c>
      <c r="J1590" s="99">
        <v>74.074524788185997</v>
      </c>
      <c r="K1590" s="99">
        <v>0</v>
      </c>
      <c r="L1590" s="99">
        <v>972.82037459313904</v>
      </c>
      <c r="M1590" s="99">
        <v>696.17866033315704</v>
      </c>
      <c r="N1590" s="99">
        <v>1530.3421058505801</v>
      </c>
      <c r="O1590" s="99">
        <v>0</v>
      </c>
      <c r="P1590" s="99">
        <v>0</v>
      </c>
      <c r="Q1590" s="99">
        <v>140.52593781799101</v>
      </c>
      <c r="R1590" s="99">
        <v>0</v>
      </c>
      <c r="S1590" s="99">
        <v>0</v>
      </c>
      <c r="T1590" s="99">
        <v>46.420410747174202</v>
      </c>
      <c r="U1590" s="99">
        <v>583.29804063588404</v>
      </c>
      <c r="V1590" s="99">
        <v>345472.13951110799</v>
      </c>
      <c r="W1590" s="99">
        <v>0</v>
      </c>
      <c r="X1590" s="99">
        <v>84349.116209030195</v>
      </c>
      <c r="Y1590" s="99">
        <v>10820.931106925</v>
      </c>
      <c r="Z1590" s="99">
        <v>0</v>
      </c>
      <c r="AA1590" s="99">
        <v>9625.1565397977793</v>
      </c>
      <c r="AB1590" s="99">
        <v>0</v>
      </c>
      <c r="AC1590" s="99">
        <v>20104.4531664848</v>
      </c>
      <c r="AD1590" s="99">
        <v>0</v>
      </c>
      <c r="AE1590" s="99">
        <v>87641.405609130903</v>
      </c>
      <c r="AF1590" s="99">
        <v>69581.252786636396</v>
      </c>
      <c r="AG1590" s="99">
        <v>247850.05853843701</v>
      </c>
      <c r="AH1590" s="99">
        <v>0</v>
      </c>
      <c r="AI1590" s="99">
        <v>0</v>
      </c>
      <c r="AJ1590" s="99">
        <v>26462.579459428802</v>
      </c>
      <c r="AK1590" s="99">
        <v>0</v>
      </c>
      <c r="AL1590" s="99">
        <v>0</v>
      </c>
      <c r="AM1590" s="99">
        <v>10134.516218900701</v>
      </c>
      <c r="AN1590" s="99">
        <v>200935.18139076201</v>
      </c>
      <c r="AO1590" s="99">
        <v>2468193.5317382799</v>
      </c>
      <c r="AP1590" s="99">
        <v>0</v>
      </c>
      <c r="AQ1590" s="99">
        <v>574025.63315582299</v>
      </c>
      <c r="AR1590" s="99">
        <v>75570.364060401902</v>
      </c>
      <c r="AS1590" s="99">
        <v>0</v>
      </c>
      <c r="AT1590" s="99">
        <v>60329.489454746203</v>
      </c>
      <c r="AU1590" s="99">
        <v>0</v>
      </c>
      <c r="AV1590" s="99">
        <v>49039.163626194</v>
      </c>
      <c r="AW1590" s="99">
        <v>0</v>
      </c>
      <c r="AX1590" s="99">
        <v>680260.02326202404</v>
      </c>
      <c r="AY1590" s="99">
        <v>506304.30463028001</v>
      </c>
      <c r="AZ1590" s="99">
        <v>1702215.7096557601</v>
      </c>
      <c r="BA1590" s="99">
        <v>0</v>
      </c>
      <c r="BB1590" s="99">
        <v>0</v>
      </c>
      <c r="BC1590" s="99">
        <v>184744.66159248399</v>
      </c>
      <c r="BD1590" s="99">
        <v>0</v>
      </c>
      <c r="BE1590" s="99">
        <v>0</v>
      </c>
      <c r="BF1590" s="99">
        <v>63739.147289276101</v>
      </c>
      <c r="BG1590" s="99">
        <v>476355.44002151501</v>
      </c>
      <c r="BH1590" s="99">
        <v>705182.54116058396</v>
      </c>
      <c r="BI1590" s="99">
        <v>0</v>
      </c>
      <c r="BJ1590" s="99">
        <v>129667.909334183</v>
      </c>
      <c r="BK1590" s="99">
        <v>25580.2974164486</v>
      </c>
      <c r="BL1590" s="99">
        <v>0</v>
      </c>
      <c r="BM1590" s="99">
        <v>0</v>
      </c>
      <c r="BN1590" s="99">
        <v>0</v>
      </c>
      <c r="BO1590" s="99">
        <v>0</v>
      </c>
      <c r="BP1590" s="99">
        <v>0</v>
      </c>
      <c r="BQ1590" s="99">
        <v>0</v>
      </c>
      <c r="BR1590" s="99">
        <v>128946.953597069</v>
      </c>
      <c r="BS1590" s="99">
        <v>633636.08763122605</v>
      </c>
      <c r="BT1590" s="99">
        <v>0</v>
      </c>
      <c r="BU1590" s="99">
        <v>0</v>
      </c>
      <c r="BV1590" s="99">
        <v>68279.089097976699</v>
      </c>
      <c r="BW1590" s="99">
        <v>0</v>
      </c>
      <c r="BX1590" s="99">
        <v>0</v>
      </c>
      <c r="BY1590" s="99">
        <v>0</v>
      </c>
      <c r="BZ1590" s="99">
        <v>0</v>
      </c>
      <c r="CA1590" s="99">
        <v>3321.3565807044502</v>
      </c>
      <c r="CB1590" s="99">
        <v>428904.11767196702</v>
      </c>
      <c r="CC1590" s="99">
        <v>3056204.7162780799</v>
      </c>
      <c r="CD1590" s="99">
        <v>831734.65798187302</v>
      </c>
      <c r="CE1590" s="99">
        <v>48.296215438749599</v>
      </c>
      <c r="CF1590" s="99">
        <v>9918.2688173055594</v>
      </c>
      <c r="CG1590" s="99">
        <v>62835.217137336702</v>
      </c>
      <c r="CH1590" s="99">
        <v>0</v>
      </c>
      <c r="CI1590" s="99">
        <v>3368.6241012811702</v>
      </c>
      <c r="CJ1590" s="99">
        <v>439419.73196411098</v>
      </c>
      <c r="CK1590" s="99">
        <v>3116977.9578857399</v>
      </c>
      <c r="CL1590" s="99">
        <v>832481.86936950695</v>
      </c>
      <c r="CM1590" s="166">
        <v>3950.7494716942301</v>
      </c>
      <c r="CN1590" s="166">
        <v>642964.99625396705</v>
      </c>
      <c r="CO1590" s="166">
        <v>3603229.5553283701</v>
      </c>
      <c r="CP1590" s="99">
        <v>832481.86936950695</v>
      </c>
      <c r="CQ1590" s="99">
        <v>0</v>
      </c>
      <c r="CR1590" s="99">
        <v>0</v>
      </c>
      <c r="CS1590" s="99">
        <v>0</v>
      </c>
      <c r="CT1590" s="99">
        <v>0</v>
      </c>
      <c r="CU1590" s="98">
        <v>1093.6173138449999</v>
      </c>
      <c r="CV1590" s="98">
        <v>77.114828428999999</v>
      </c>
      <c r="CW1590" s="98">
        <v>438822.38648927258</v>
      </c>
      <c r="CX1590" s="98">
        <v>3119039.9334154166</v>
      </c>
    </row>
    <row r="1591" spans="1:102" x14ac:dyDescent="0.2">
      <c r="A1591" s="98" t="s">
        <v>77</v>
      </c>
      <c r="B1591" s="100">
        <v>38322</v>
      </c>
      <c r="C1591" s="99">
        <v>2885.0189686417598</v>
      </c>
      <c r="D1591" s="99">
        <v>0</v>
      </c>
      <c r="E1591" s="99">
        <v>477.89706340432201</v>
      </c>
      <c r="F1591" s="99">
        <v>107.55462820641699</v>
      </c>
      <c r="G1591" s="99">
        <v>0</v>
      </c>
      <c r="H1591" s="99">
        <v>42.0407459968701</v>
      </c>
      <c r="I1591" s="99">
        <v>0</v>
      </c>
      <c r="J1591" s="99">
        <v>133.68939769267999</v>
      </c>
      <c r="K1591" s="99">
        <v>0</v>
      </c>
      <c r="L1591" s="99">
        <v>967.74257615208603</v>
      </c>
      <c r="M1591" s="99">
        <v>710.81217716634296</v>
      </c>
      <c r="N1591" s="99">
        <v>1562.5141062289499</v>
      </c>
      <c r="O1591" s="99">
        <v>0</v>
      </c>
      <c r="P1591" s="99">
        <v>0</v>
      </c>
      <c r="Q1591" s="99">
        <v>136.59114205837301</v>
      </c>
      <c r="R1591" s="99">
        <v>0</v>
      </c>
      <c r="S1591" s="99">
        <v>0</v>
      </c>
      <c r="T1591" s="99">
        <v>48.488432809710503</v>
      </c>
      <c r="U1591" s="99">
        <v>639.61236044019495</v>
      </c>
      <c r="V1591" s="99">
        <v>358277.72981262201</v>
      </c>
      <c r="W1591" s="99">
        <v>0</v>
      </c>
      <c r="X1591" s="99">
        <v>80057.594848632798</v>
      </c>
      <c r="Y1591" s="99">
        <v>11717.0063425303</v>
      </c>
      <c r="Z1591" s="99">
        <v>0</v>
      </c>
      <c r="AA1591" s="99">
        <v>8728.7105681896192</v>
      </c>
      <c r="AB1591" s="99">
        <v>0</v>
      </c>
      <c r="AC1591" s="99">
        <v>46656.7859463692</v>
      </c>
      <c r="AD1591" s="99">
        <v>0</v>
      </c>
      <c r="AE1591" s="99">
        <v>86748.045969963103</v>
      </c>
      <c r="AF1591" s="99">
        <v>68945.668373107896</v>
      </c>
      <c r="AG1591" s="99">
        <v>252733.94363594099</v>
      </c>
      <c r="AH1591" s="99">
        <v>0</v>
      </c>
      <c r="AI1591" s="99">
        <v>0</v>
      </c>
      <c r="AJ1591" s="99">
        <v>28728.9751493931</v>
      </c>
      <c r="AK1591" s="99">
        <v>0</v>
      </c>
      <c r="AL1591" s="99">
        <v>0</v>
      </c>
      <c r="AM1591" s="99">
        <v>11215.380511999099</v>
      </c>
      <c r="AN1591" s="99">
        <v>230084.766899109</v>
      </c>
      <c r="AO1591" s="99">
        <v>2586601.9049682599</v>
      </c>
      <c r="AP1591" s="99">
        <v>0</v>
      </c>
      <c r="AQ1591" s="99">
        <v>540325.08135986305</v>
      </c>
      <c r="AR1591" s="99">
        <v>75509.218371391296</v>
      </c>
      <c r="AS1591" s="99">
        <v>0</v>
      </c>
      <c r="AT1591" s="99">
        <v>55571.5317006111</v>
      </c>
      <c r="AU1591" s="99">
        <v>0</v>
      </c>
      <c r="AV1591" s="99">
        <v>109175.539622307</v>
      </c>
      <c r="AW1591" s="99">
        <v>0</v>
      </c>
      <c r="AX1591" s="99">
        <v>656445.08180236805</v>
      </c>
      <c r="AY1591" s="99">
        <v>517551.67191696202</v>
      </c>
      <c r="AZ1591" s="99">
        <v>1755475.8175659201</v>
      </c>
      <c r="BA1591" s="99">
        <v>0</v>
      </c>
      <c r="BB1591" s="99">
        <v>0</v>
      </c>
      <c r="BC1591" s="99">
        <v>198848.900466919</v>
      </c>
      <c r="BD1591" s="99">
        <v>0</v>
      </c>
      <c r="BE1591" s="99">
        <v>0</v>
      </c>
      <c r="BF1591" s="99">
        <v>70013.350049972505</v>
      </c>
      <c r="BG1591" s="99">
        <v>543307.41011047398</v>
      </c>
      <c r="BH1591" s="99">
        <v>732153.15683746303</v>
      </c>
      <c r="BI1591" s="99">
        <v>0</v>
      </c>
      <c r="BJ1591" s="99">
        <v>117946.135289192</v>
      </c>
      <c r="BK1591" s="99">
        <v>26738.8382997513</v>
      </c>
      <c r="BL1591" s="99">
        <v>0</v>
      </c>
      <c r="BM1591" s="99">
        <v>0</v>
      </c>
      <c r="BN1591" s="99">
        <v>0</v>
      </c>
      <c r="BO1591" s="99">
        <v>0</v>
      </c>
      <c r="BP1591" s="99">
        <v>0</v>
      </c>
      <c r="BQ1591" s="99">
        <v>0</v>
      </c>
      <c r="BR1591" s="99">
        <v>132778.532798767</v>
      </c>
      <c r="BS1591" s="99">
        <v>649539.13642120396</v>
      </c>
      <c r="BT1591" s="99">
        <v>0</v>
      </c>
      <c r="BU1591" s="99">
        <v>0</v>
      </c>
      <c r="BV1591" s="99">
        <v>73587.057742118806</v>
      </c>
      <c r="BW1591" s="99">
        <v>0</v>
      </c>
      <c r="BX1591" s="99">
        <v>0</v>
      </c>
      <c r="BY1591" s="99">
        <v>0</v>
      </c>
      <c r="BZ1591" s="99">
        <v>0</v>
      </c>
      <c r="CA1591" s="99">
        <v>3364.9322741627702</v>
      </c>
      <c r="CB1591" s="99">
        <v>438211.59331893898</v>
      </c>
      <c r="CC1591" s="99">
        <v>3111679.4100952102</v>
      </c>
      <c r="CD1591" s="99">
        <v>852272.59693145799</v>
      </c>
      <c r="CE1591" s="99">
        <v>48.873682920820997</v>
      </c>
      <c r="CF1591" s="99">
        <v>10817.942386508001</v>
      </c>
      <c r="CG1591" s="99">
        <v>68074.741964340195</v>
      </c>
      <c r="CH1591" s="99">
        <v>0</v>
      </c>
      <c r="CI1591" s="99">
        <v>3414.0919838249702</v>
      </c>
      <c r="CJ1591" s="99">
        <v>448875.03125381499</v>
      </c>
      <c r="CK1591" s="99">
        <v>3181910.0388183598</v>
      </c>
      <c r="CL1591" s="99">
        <v>852556.50475311303</v>
      </c>
      <c r="CM1591" s="166">
        <v>4050.82148247957</v>
      </c>
      <c r="CN1591" s="166">
        <v>676473.08860015904</v>
      </c>
      <c r="CO1591" s="166">
        <v>3723080.8942565899</v>
      </c>
      <c r="CP1591" s="99">
        <v>852556.50475311303</v>
      </c>
      <c r="CQ1591" s="99">
        <v>0</v>
      </c>
      <c r="CR1591" s="99">
        <v>0</v>
      </c>
      <c r="CS1591" s="99">
        <v>0</v>
      </c>
      <c r="CT1591" s="99">
        <v>0</v>
      </c>
      <c r="CU1591" s="98">
        <v>1023.047062484</v>
      </c>
      <c r="CV1591" s="98">
        <v>139.473467435</v>
      </c>
      <c r="CW1591" s="98">
        <v>449029.53570544696</v>
      </c>
      <c r="CX1591" s="98">
        <v>3179754.1520595504</v>
      </c>
    </row>
    <row r="1592" spans="1:102" x14ac:dyDescent="0.2">
      <c r="A1592" s="98" t="s">
        <v>77</v>
      </c>
      <c r="B1592" s="100">
        <v>38412</v>
      </c>
      <c r="C1592" s="99">
        <v>2992.37431615591</v>
      </c>
      <c r="D1592" s="99">
        <v>0</v>
      </c>
      <c r="E1592" s="99">
        <v>471.14127264544402</v>
      </c>
      <c r="F1592" s="99">
        <v>115.85970383510001</v>
      </c>
      <c r="G1592" s="99">
        <v>0</v>
      </c>
      <c r="H1592" s="99">
        <v>41.5174526446499</v>
      </c>
      <c r="I1592" s="99">
        <v>0</v>
      </c>
      <c r="J1592" s="99">
        <v>196.848422443494</v>
      </c>
      <c r="K1592" s="99">
        <v>0</v>
      </c>
      <c r="L1592" s="99">
        <v>982.480713352561</v>
      </c>
      <c r="M1592" s="99">
        <v>711.40535930544104</v>
      </c>
      <c r="N1592" s="99">
        <v>1599.82990586758</v>
      </c>
      <c r="O1592" s="99">
        <v>0</v>
      </c>
      <c r="P1592" s="99">
        <v>0</v>
      </c>
      <c r="Q1592" s="99">
        <v>154.19146308489101</v>
      </c>
      <c r="R1592" s="99">
        <v>0</v>
      </c>
      <c r="S1592" s="99">
        <v>0</v>
      </c>
      <c r="T1592" s="99">
        <v>53.630225419998197</v>
      </c>
      <c r="U1592" s="99">
        <v>648.21507743000996</v>
      </c>
      <c r="V1592" s="99">
        <v>368029.417346954</v>
      </c>
      <c r="W1592" s="99">
        <v>0</v>
      </c>
      <c r="X1592" s="99">
        <v>78947.409495353699</v>
      </c>
      <c r="Y1592" s="99">
        <v>12340.951866626699</v>
      </c>
      <c r="Z1592" s="99">
        <v>0</v>
      </c>
      <c r="AA1592" s="99">
        <v>9046.5138599872607</v>
      </c>
      <c r="AB1592" s="99">
        <v>0</v>
      </c>
      <c r="AC1592" s="99">
        <v>74710.945171356201</v>
      </c>
      <c r="AD1592" s="99">
        <v>0</v>
      </c>
      <c r="AE1592" s="99">
        <v>88180.424880981402</v>
      </c>
      <c r="AF1592" s="99">
        <v>68125.1056718826</v>
      </c>
      <c r="AG1592" s="99">
        <v>255775.55931282</v>
      </c>
      <c r="AH1592" s="99">
        <v>0</v>
      </c>
      <c r="AI1592" s="99">
        <v>0</v>
      </c>
      <c r="AJ1592" s="99">
        <v>31430.288437843301</v>
      </c>
      <c r="AK1592" s="99">
        <v>0</v>
      </c>
      <c r="AL1592" s="99">
        <v>0</v>
      </c>
      <c r="AM1592" s="99">
        <v>10892.357400417301</v>
      </c>
      <c r="AN1592" s="99">
        <v>241763.213993073</v>
      </c>
      <c r="AO1592" s="99">
        <v>2693181.9362182599</v>
      </c>
      <c r="AP1592" s="99">
        <v>0</v>
      </c>
      <c r="AQ1592" s="99">
        <v>552069.56674957299</v>
      </c>
      <c r="AR1592" s="99">
        <v>80899.591755867004</v>
      </c>
      <c r="AS1592" s="99">
        <v>0</v>
      </c>
      <c r="AT1592" s="99">
        <v>59114.380154609702</v>
      </c>
      <c r="AU1592" s="99">
        <v>0</v>
      </c>
      <c r="AV1592" s="99">
        <v>180094.53354835499</v>
      </c>
      <c r="AW1592" s="99">
        <v>0</v>
      </c>
      <c r="AX1592" s="99">
        <v>670239.35879516602</v>
      </c>
      <c r="AY1592" s="99">
        <v>516527.22769546497</v>
      </c>
      <c r="AZ1592" s="99">
        <v>1792586.85295105</v>
      </c>
      <c r="BA1592" s="99">
        <v>0</v>
      </c>
      <c r="BB1592" s="99">
        <v>0</v>
      </c>
      <c r="BC1592" s="99">
        <v>216845.29829025301</v>
      </c>
      <c r="BD1592" s="99">
        <v>0</v>
      </c>
      <c r="BE1592" s="99">
        <v>0</v>
      </c>
      <c r="BF1592" s="99">
        <v>71018.167154312105</v>
      </c>
      <c r="BG1592" s="99">
        <v>582909.91204833996</v>
      </c>
      <c r="BH1592" s="99">
        <v>769099.14012145996</v>
      </c>
      <c r="BI1592" s="99">
        <v>0</v>
      </c>
      <c r="BJ1592" s="99">
        <v>119956.196332932</v>
      </c>
      <c r="BK1592" s="99">
        <v>28393.597740650199</v>
      </c>
      <c r="BL1592" s="99">
        <v>0</v>
      </c>
      <c r="BM1592" s="99">
        <v>0</v>
      </c>
      <c r="BN1592" s="99">
        <v>0</v>
      </c>
      <c r="BO1592" s="99">
        <v>0</v>
      </c>
      <c r="BP1592" s="99">
        <v>0</v>
      </c>
      <c r="BQ1592" s="99">
        <v>0</v>
      </c>
      <c r="BR1592" s="99">
        <v>134811.17466926601</v>
      </c>
      <c r="BS1592" s="99">
        <v>665268.29374694801</v>
      </c>
      <c r="BT1592" s="99">
        <v>0</v>
      </c>
      <c r="BU1592" s="99">
        <v>0</v>
      </c>
      <c r="BV1592" s="99">
        <v>81990.921121597305</v>
      </c>
      <c r="BW1592" s="99">
        <v>0</v>
      </c>
      <c r="BX1592" s="99">
        <v>0</v>
      </c>
      <c r="BY1592" s="99">
        <v>0</v>
      </c>
      <c r="BZ1592" s="99">
        <v>0</v>
      </c>
      <c r="CA1592" s="99">
        <v>3459.3790784478201</v>
      </c>
      <c r="CB1592" s="99">
        <v>447625.54616165202</v>
      </c>
      <c r="CC1592" s="99">
        <v>3226884.5122680701</v>
      </c>
      <c r="CD1592" s="99">
        <v>886166.09411621105</v>
      </c>
      <c r="CE1592" s="99">
        <v>53.503865296952398</v>
      </c>
      <c r="CF1592" s="99">
        <v>11442.7368204594</v>
      </c>
      <c r="CG1592" s="99">
        <v>74032.610315322905</v>
      </c>
      <c r="CH1592" s="99">
        <v>0</v>
      </c>
      <c r="CI1592" s="99">
        <v>3513.3796724379099</v>
      </c>
      <c r="CJ1592" s="99">
        <v>459102.889713287</v>
      </c>
      <c r="CK1592" s="99">
        <v>3303219.0627136198</v>
      </c>
      <c r="CL1592" s="99">
        <v>885334.19807434105</v>
      </c>
      <c r="CM1592" s="166">
        <v>4161.2431199550601</v>
      </c>
      <c r="CN1592" s="166">
        <v>701535.63339233398</v>
      </c>
      <c r="CO1592" s="166">
        <v>3882397.6053466802</v>
      </c>
      <c r="CP1592" s="99">
        <v>885334.19807434105</v>
      </c>
      <c r="CQ1592" s="99">
        <v>0</v>
      </c>
      <c r="CR1592" s="99">
        <v>0</v>
      </c>
      <c r="CS1592" s="99">
        <v>0</v>
      </c>
      <c r="CT1592" s="99">
        <v>0</v>
      </c>
      <c r="CU1592" s="98">
        <v>960.64423056600003</v>
      </c>
      <c r="CV1592" s="98">
        <v>206.176594696</v>
      </c>
      <c r="CW1592" s="98">
        <v>459068.28298211144</v>
      </c>
      <c r="CX1592" s="98">
        <v>3300917.122583393</v>
      </c>
    </row>
    <row r="1593" spans="1:102" x14ac:dyDescent="0.2">
      <c r="A1593" s="98" t="s">
        <v>77</v>
      </c>
      <c r="B1593" s="100">
        <v>38504</v>
      </c>
      <c r="C1593" s="99">
        <v>3047.7360169291501</v>
      </c>
      <c r="D1593" s="99">
        <v>1</v>
      </c>
      <c r="E1593" s="99">
        <v>481.780772659928</v>
      </c>
      <c r="F1593" s="99">
        <v>132.72123890928901</v>
      </c>
      <c r="G1593" s="99">
        <v>0</v>
      </c>
      <c r="H1593" s="99">
        <v>39.891427222639301</v>
      </c>
      <c r="I1593" s="99">
        <v>0</v>
      </c>
      <c r="J1593" s="99">
        <v>255.13322387449401</v>
      </c>
      <c r="K1593" s="99">
        <v>0</v>
      </c>
      <c r="L1593" s="99">
        <v>1019.55445742607</v>
      </c>
      <c r="M1593" s="99">
        <v>736.22797613591001</v>
      </c>
      <c r="N1593" s="99">
        <v>1635.7318429648899</v>
      </c>
      <c r="O1593" s="99">
        <v>0</v>
      </c>
      <c r="P1593" s="99">
        <v>0</v>
      </c>
      <c r="Q1593" s="99">
        <v>168.715003715828</v>
      </c>
      <c r="R1593" s="99">
        <v>0</v>
      </c>
      <c r="S1593" s="99">
        <v>0</v>
      </c>
      <c r="T1593" s="99">
        <v>57.125110222492403</v>
      </c>
      <c r="U1593" s="99">
        <v>663.97136142104898</v>
      </c>
      <c r="V1593" s="99">
        <v>366180.38713073701</v>
      </c>
      <c r="W1593" s="99">
        <v>62.464247817639297</v>
      </c>
      <c r="X1593" s="99">
        <v>81043.2675685883</v>
      </c>
      <c r="Y1593" s="99">
        <v>13925.653436422301</v>
      </c>
      <c r="Z1593" s="99">
        <v>0</v>
      </c>
      <c r="AA1593" s="99">
        <v>8887.7249217033404</v>
      </c>
      <c r="AB1593" s="99">
        <v>0</v>
      </c>
      <c r="AC1593" s="99">
        <v>89672.751102447495</v>
      </c>
      <c r="AD1593" s="99">
        <v>0</v>
      </c>
      <c r="AE1593" s="99">
        <v>92510.241868019104</v>
      </c>
      <c r="AF1593" s="99">
        <v>69694.543494224505</v>
      </c>
      <c r="AG1593" s="99">
        <v>252606.035247803</v>
      </c>
      <c r="AH1593" s="99">
        <v>0</v>
      </c>
      <c r="AI1593" s="99">
        <v>0</v>
      </c>
      <c r="AJ1593" s="99">
        <v>35126.419217586503</v>
      </c>
      <c r="AK1593" s="99">
        <v>0</v>
      </c>
      <c r="AL1593" s="99">
        <v>0</v>
      </c>
      <c r="AM1593" s="99">
        <v>11523.9444600344</v>
      </c>
      <c r="AN1593" s="99">
        <v>239685.84754371599</v>
      </c>
      <c r="AO1593" s="99">
        <v>2709991.3140258798</v>
      </c>
      <c r="AP1593" s="99">
        <v>447.49944547191302</v>
      </c>
      <c r="AQ1593" s="99">
        <v>547153.67984771705</v>
      </c>
      <c r="AR1593" s="99">
        <v>98950.870953559905</v>
      </c>
      <c r="AS1593" s="99">
        <v>0</v>
      </c>
      <c r="AT1593" s="99">
        <v>58487.666669845603</v>
      </c>
      <c r="AU1593" s="99">
        <v>0</v>
      </c>
      <c r="AV1593" s="99">
        <v>235331.71130752601</v>
      </c>
      <c r="AW1593" s="99">
        <v>0</v>
      </c>
      <c r="AX1593" s="99">
        <v>709611.06801605201</v>
      </c>
      <c r="AY1593" s="99">
        <v>532439.55847930897</v>
      </c>
      <c r="AZ1593" s="99">
        <v>1786735.8939209001</v>
      </c>
      <c r="BA1593" s="99">
        <v>0</v>
      </c>
      <c r="BB1593" s="99">
        <v>0</v>
      </c>
      <c r="BC1593" s="99">
        <v>251665.61643981899</v>
      </c>
      <c r="BD1593" s="99">
        <v>0</v>
      </c>
      <c r="BE1593" s="99">
        <v>0</v>
      </c>
      <c r="BF1593" s="99">
        <v>75167.929718017607</v>
      </c>
      <c r="BG1593" s="99">
        <v>596942.76159668004</v>
      </c>
      <c r="BH1593" s="99">
        <v>774391.41416168201</v>
      </c>
      <c r="BI1593" s="99">
        <v>25.802770394831899</v>
      </c>
      <c r="BJ1593" s="99">
        <v>122185.063638687</v>
      </c>
      <c r="BK1593" s="99">
        <v>35325.535954475403</v>
      </c>
      <c r="BL1593" s="99">
        <v>0</v>
      </c>
      <c r="BM1593" s="99">
        <v>0</v>
      </c>
      <c r="BN1593" s="99">
        <v>0</v>
      </c>
      <c r="BO1593" s="99">
        <v>0</v>
      </c>
      <c r="BP1593" s="99">
        <v>0</v>
      </c>
      <c r="BQ1593" s="99">
        <v>0</v>
      </c>
      <c r="BR1593" s="99">
        <v>140446.50938224801</v>
      </c>
      <c r="BS1593" s="99">
        <v>668649.98324584996</v>
      </c>
      <c r="BT1593" s="99">
        <v>0</v>
      </c>
      <c r="BU1593" s="99">
        <v>0</v>
      </c>
      <c r="BV1593" s="99">
        <v>94099.683870315595</v>
      </c>
      <c r="BW1593" s="99">
        <v>0</v>
      </c>
      <c r="BX1593" s="99">
        <v>0</v>
      </c>
      <c r="BY1593" s="99">
        <v>0</v>
      </c>
      <c r="BZ1593" s="99">
        <v>0</v>
      </c>
      <c r="CA1593" s="99">
        <v>3536.6250114142899</v>
      </c>
      <c r="CB1593" s="99">
        <v>447416.766014099</v>
      </c>
      <c r="CC1593" s="99">
        <v>3283279.1934509301</v>
      </c>
      <c r="CD1593" s="99">
        <v>902139.17952728295</v>
      </c>
      <c r="CE1593" s="99">
        <v>56.457300991751303</v>
      </c>
      <c r="CF1593" s="99">
        <v>11943.3565827608</v>
      </c>
      <c r="CG1593" s="99">
        <v>77704.732769966096</v>
      </c>
      <c r="CH1593" s="99">
        <v>0</v>
      </c>
      <c r="CI1593" s="99">
        <v>3593.1319077312901</v>
      </c>
      <c r="CJ1593" s="99">
        <v>459189.42283248901</v>
      </c>
      <c r="CK1593" s="99">
        <v>3358428.2650756799</v>
      </c>
      <c r="CL1593" s="99">
        <v>902447.67691803002</v>
      </c>
      <c r="CM1593" s="166">
        <v>4255.9339406490299</v>
      </c>
      <c r="CN1593" s="166">
        <v>699024.81951904297</v>
      </c>
      <c r="CO1593" s="166">
        <v>3954098.22979736</v>
      </c>
      <c r="CP1593" s="99">
        <v>902447.67691803002</v>
      </c>
      <c r="CQ1593" s="99">
        <v>0</v>
      </c>
      <c r="CR1593" s="99">
        <v>0</v>
      </c>
      <c r="CS1593" s="99">
        <v>0</v>
      </c>
      <c r="CT1593" s="99">
        <v>0</v>
      </c>
      <c r="CU1593" s="98">
        <v>925.04969757499998</v>
      </c>
      <c r="CV1593" s="98">
        <v>268.87977740999997</v>
      </c>
      <c r="CW1593" s="98">
        <v>459360.12259685982</v>
      </c>
      <c r="CX1593" s="98">
        <v>3360983.9262208962</v>
      </c>
    </row>
    <row r="1594" spans="1:102" x14ac:dyDescent="0.2">
      <c r="A1594" s="98" t="s">
        <v>77</v>
      </c>
      <c r="B1594" s="100">
        <v>38596</v>
      </c>
      <c r="C1594" s="99">
        <v>3131.9145758151999</v>
      </c>
      <c r="D1594" s="99">
        <v>3</v>
      </c>
      <c r="E1594" s="99">
        <v>512.99172095954395</v>
      </c>
      <c r="F1594" s="99">
        <v>165.95839811489</v>
      </c>
      <c r="G1594" s="99">
        <v>0</v>
      </c>
      <c r="H1594" s="99">
        <v>38.184199317824103</v>
      </c>
      <c r="I1594" s="99">
        <v>0</v>
      </c>
      <c r="J1594" s="99">
        <v>337.051444247365</v>
      </c>
      <c r="K1594" s="99">
        <v>0</v>
      </c>
      <c r="L1594" s="99">
        <v>1076.2498144060401</v>
      </c>
      <c r="M1594" s="99">
        <v>766.28580302745104</v>
      </c>
      <c r="N1594" s="99">
        <v>1651.98828969896</v>
      </c>
      <c r="O1594" s="99">
        <v>0</v>
      </c>
      <c r="P1594" s="99">
        <v>0</v>
      </c>
      <c r="Q1594" s="99">
        <v>180.388947851956</v>
      </c>
      <c r="R1594" s="99">
        <v>0</v>
      </c>
      <c r="S1594" s="99">
        <v>0</v>
      </c>
      <c r="T1594" s="99">
        <v>55.9022837453522</v>
      </c>
      <c r="U1594" s="99">
        <v>692.15635220706497</v>
      </c>
      <c r="V1594" s="99">
        <v>371374.779945374</v>
      </c>
      <c r="W1594" s="99">
        <v>311.056550722569</v>
      </c>
      <c r="X1594" s="99">
        <v>82704.316061973601</v>
      </c>
      <c r="Y1594" s="99">
        <v>16248.7461526394</v>
      </c>
      <c r="Z1594" s="99">
        <v>0</v>
      </c>
      <c r="AA1594" s="99">
        <v>7668.6522912383098</v>
      </c>
      <c r="AB1594" s="99">
        <v>0</v>
      </c>
      <c r="AC1594" s="99">
        <v>108515.95730686199</v>
      </c>
      <c r="AD1594" s="99">
        <v>0</v>
      </c>
      <c r="AE1594" s="99">
        <v>92668.691906929002</v>
      </c>
      <c r="AF1594" s="99">
        <v>71865.991596221895</v>
      </c>
      <c r="AG1594" s="99">
        <v>252806.79552459699</v>
      </c>
      <c r="AH1594" s="99">
        <v>0</v>
      </c>
      <c r="AI1594" s="99">
        <v>0</v>
      </c>
      <c r="AJ1594" s="99">
        <v>36889.996641635902</v>
      </c>
      <c r="AK1594" s="99">
        <v>0</v>
      </c>
      <c r="AL1594" s="99">
        <v>0</v>
      </c>
      <c r="AM1594" s="99">
        <v>11986.184266686399</v>
      </c>
      <c r="AN1594" s="99">
        <v>232330.58840370199</v>
      </c>
      <c r="AO1594" s="99">
        <v>2788432.03875732</v>
      </c>
      <c r="AP1594" s="99">
        <v>2366.6774828434</v>
      </c>
      <c r="AQ1594" s="99">
        <v>584576.78506469703</v>
      </c>
      <c r="AR1594" s="99">
        <v>121913.303760529</v>
      </c>
      <c r="AS1594" s="99">
        <v>0</v>
      </c>
      <c r="AT1594" s="99">
        <v>51192.830045700102</v>
      </c>
      <c r="AU1594" s="99">
        <v>0</v>
      </c>
      <c r="AV1594" s="99">
        <v>317444.70772552502</v>
      </c>
      <c r="AW1594" s="99">
        <v>0</v>
      </c>
      <c r="AX1594" s="99">
        <v>731480.52664947498</v>
      </c>
      <c r="AY1594" s="99">
        <v>554626.46115875198</v>
      </c>
      <c r="AZ1594" s="99">
        <v>1837440.9123840299</v>
      </c>
      <c r="BA1594" s="99">
        <v>0</v>
      </c>
      <c r="BB1594" s="99">
        <v>0</v>
      </c>
      <c r="BC1594" s="99">
        <v>266150.01685333299</v>
      </c>
      <c r="BD1594" s="99">
        <v>0</v>
      </c>
      <c r="BE1594" s="99">
        <v>0</v>
      </c>
      <c r="BF1594" s="99">
        <v>80612.014890670805</v>
      </c>
      <c r="BG1594" s="99">
        <v>615347.74227142299</v>
      </c>
      <c r="BH1594" s="99">
        <v>806808.44479370106</v>
      </c>
      <c r="BI1594" s="99">
        <v>191.30818648077499</v>
      </c>
      <c r="BJ1594" s="99">
        <v>133319.61940383899</v>
      </c>
      <c r="BK1594" s="99">
        <v>40314.523396968798</v>
      </c>
      <c r="BL1594" s="99">
        <v>0</v>
      </c>
      <c r="BM1594" s="99">
        <v>0</v>
      </c>
      <c r="BN1594" s="99">
        <v>0</v>
      </c>
      <c r="BO1594" s="99">
        <v>0</v>
      </c>
      <c r="BP1594" s="99">
        <v>0</v>
      </c>
      <c r="BQ1594" s="99">
        <v>0</v>
      </c>
      <c r="BR1594" s="99">
        <v>151606.914569855</v>
      </c>
      <c r="BS1594" s="99">
        <v>687940.33995819103</v>
      </c>
      <c r="BT1594" s="99">
        <v>0</v>
      </c>
      <c r="BU1594" s="99">
        <v>0</v>
      </c>
      <c r="BV1594" s="99">
        <v>99320.586554527297</v>
      </c>
      <c r="BW1594" s="99">
        <v>0</v>
      </c>
      <c r="BX1594" s="99">
        <v>0</v>
      </c>
      <c r="BY1594" s="99">
        <v>0</v>
      </c>
      <c r="BZ1594" s="99">
        <v>0</v>
      </c>
      <c r="CA1594" s="99">
        <v>3642.7855561971701</v>
      </c>
      <c r="CB1594" s="99">
        <v>453307.79068756098</v>
      </c>
      <c r="CC1594" s="99">
        <v>3353719.0851745601</v>
      </c>
      <c r="CD1594" s="99">
        <v>941324.52397155797</v>
      </c>
      <c r="CE1594" s="99">
        <v>58.171310087665901</v>
      </c>
      <c r="CF1594" s="99">
        <v>12278.1090893745</v>
      </c>
      <c r="CG1594" s="99">
        <v>81776.493877410903</v>
      </c>
      <c r="CH1594" s="99">
        <v>0</v>
      </c>
      <c r="CI1594" s="99">
        <v>3699.7970993816898</v>
      </c>
      <c r="CJ1594" s="99">
        <v>466044.67918777501</v>
      </c>
      <c r="CK1594" s="99">
        <v>3433272.4603881799</v>
      </c>
      <c r="CL1594" s="99">
        <v>942661.64120483398</v>
      </c>
      <c r="CM1594" s="166">
        <v>4390.5981296896898</v>
      </c>
      <c r="CN1594" s="166">
        <v>695886.78789520299</v>
      </c>
      <c r="CO1594" s="166">
        <v>4056474.1328430199</v>
      </c>
      <c r="CP1594" s="99">
        <v>942661.64120483398</v>
      </c>
      <c r="CQ1594" s="99">
        <v>0</v>
      </c>
      <c r="CR1594" s="99">
        <v>0</v>
      </c>
      <c r="CS1594" s="99">
        <v>0</v>
      </c>
      <c r="CT1594" s="99">
        <v>0</v>
      </c>
      <c r="CU1594" s="98">
        <v>916.00586490600006</v>
      </c>
      <c r="CV1594" s="98">
        <v>356.84405728600001</v>
      </c>
      <c r="CW1594" s="98">
        <v>465585.89977693546</v>
      </c>
      <c r="CX1594" s="98">
        <v>3435495.579051971</v>
      </c>
    </row>
    <row r="1595" spans="1:102" x14ac:dyDescent="0.2">
      <c r="A1595" s="98" t="s">
        <v>77</v>
      </c>
      <c r="B1595" s="100">
        <v>38687</v>
      </c>
      <c r="C1595" s="99">
        <v>3227.3058359921001</v>
      </c>
      <c r="D1595" s="99">
        <v>3</v>
      </c>
      <c r="E1595" s="99">
        <v>506.723594382405</v>
      </c>
      <c r="F1595" s="99">
        <v>172.249250002205</v>
      </c>
      <c r="G1595" s="99">
        <v>0</v>
      </c>
      <c r="H1595" s="99">
        <v>37.343148661311702</v>
      </c>
      <c r="I1595" s="99">
        <v>0</v>
      </c>
      <c r="J1595" s="99">
        <v>412.43814830482</v>
      </c>
      <c r="K1595" s="99">
        <v>0</v>
      </c>
      <c r="L1595" s="99">
        <v>1084.89618837833</v>
      </c>
      <c r="M1595" s="99">
        <v>768.44382046908095</v>
      </c>
      <c r="N1595" s="99">
        <v>1692.8103365153099</v>
      </c>
      <c r="O1595" s="99">
        <v>0</v>
      </c>
      <c r="P1595" s="99">
        <v>0</v>
      </c>
      <c r="Q1595" s="99">
        <v>192.66445083543701</v>
      </c>
      <c r="R1595" s="99">
        <v>0</v>
      </c>
      <c r="S1595" s="99">
        <v>0</v>
      </c>
      <c r="T1595" s="99">
        <v>59.064044821076102</v>
      </c>
      <c r="U1595" s="99">
        <v>724.45799098163798</v>
      </c>
      <c r="V1595" s="99">
        <v>377978.99523162801</v>
      </c>
      <c r="W1595" s="99">
        <v>151.14516560733301</v>
      </c>
      <c r="X1595" s="99">
        <v>78450.211895942703</v>
      </c>
      <c r="Y1595" s="99">
        <v>16935.669650077802</v>
      </c>
      <c r="Z1595" s="99">
        <v>0</v>
      </c>
      <c r="AA1595" s="99">
        <v>7788.3373003006</v>
      </c>
      <c r="AB1595" s="99">
        <v>0</v>
      </c>
      <c r="AC1595" s="99">
        <v>139020.59573555001</v>
      </c>
      <c r="AD1595" s="99">
        <v>0</v>
      </c>
      <c r="AE1595" s="99">
        <v>85970.473670959502</v>
      </c>
      <c r="AF1595" s="99">
        <v>72486.988552093506</v>
      </c>
      <c r="AG1595" s="99">
        <v>254802.07254791301</v>
      </c>
      <c r="AH1595" s="99">
        <v>0</v>
      </c>
      <c r="AI1595" s="99">
        <v>0</v>
      </c>
      <c r="AJ1595" s="99">
        <v>40153.836004257202</v>
      </c>
      <c r="AK1595" s="99">
        <v>0</v>
      </c>
      <c r="AL1595" s="99">
        <v>0</v>
      </c>
      <c r="AM1595" s="99">
        <v>13605.1872893572</v>
      </c>
      <c r="AN1595" s="99">
        <v>247154.77417182899</v>
      </c>
      <c r="AO1595" s="99">
        <v>2888160.3732910198</v>
      </c>
      <c r="AP1595" s="99">
        <v>1183.94715201855</v>
      </c>
      <c r="AQ1595" s="99">
        <v>557857.57683563197</v>
      </c>
      <c r="AR1595" s="99">
        <v>125202.052824974</v>
      </c>
      <c r="AS1595" s="99">
        <v>0</v>
      </c>
      <c r="AT1595" s="99">
        <v>52795.790789127401</v>
      </c>
      <c r="AU1595" s="99">
        <v>0</v>
      </c>
      <c r="AV1595" s="99">
        <v>406393.64307022101</v>
      </c>
      <c r="AW1595" s="99">
        <v>0</v>
      </c>
      <c r="AX1595" s="99">
        <v>681803.49750518799</v>
      </c>
      <c r="AY1595" s="99">
        <v>571618.84659576404</v>
      </c>
      <c r="AZ1595" s="99">
        <v>1875142.9443969701</v>
      </c>
      <c r="BA1595" s="99">
        <v>0</v>
      </c>
      <c r="BB1595" s="99">
        <v>0</v>
      </c>
      <c r="BC1595" s="99">
        <v>294430.86336898798</v>
      </c>
      <c r="BD1595" s="99">
        <v>0</v>
      </c>
      <c r="BE1595" s="99">
        <v>0</v>
      </c>
      <c r="BF1595" s="99">
        <v>89183.679639816299</v>
      </c>
      <c r="BG1595" s="99">
        <v>678314.440574646</v>
      </c>
      <c r="BH1595" s="99">
        <v>846836.72872924805</v>
      </c>
      <c r="BI1595" s="99">
        <v>107.77446785848601</v>
      </c>
      <c r="BJ1595" s="99">
        <v>153100.46565818801</v>
      </c>
      <c r="BK1595" s="99">
        <v>46743.436562538103</v>
      </c>
      <c r="BL1595" s="99">
        <v>0</v>
      </c>
      <c r="BM1595" s="99">
        <v>0</v>
      </c>
      <c r="BN1595" s="99">
        <v>0</v>
      </c>
      <c r="BO1595" s="99">
        <v>0</v>
      </c>
      <c r="BP1595" s="99">
        <v>0</v>
      </c>
      <c r="BQ1595" s="99">
        <v>0</v>
      </c>
      <c r="BR1595" s="99">
        <v>151756.594507217</v>
      </c>
      <c r="BS1595" s="99">
        <v>735366.37005615199</v>
      </c>
      <c r="BT1595" s="99">
        <v>0</v>
      </c>
      <c r="BU1595" s="99">
        <v>0</v>
      </c>
      <c r="BV1595" s="99">
        <v>111698.97848224601</v>
      </c>
      <c r="BW1595" s="99">
        <v>0</v>
      </c>
      <c r="BX1595" s="99">
        <v>0</v>
      </c>
      <c r="BY1595" s="99">
        <v>0</v>
      </c>
      <c r="BZ1595" s="99">
        <v>0</v>
      </c>
      <c r="CA1595" s="99">
        <v>3739.1424077451202</v>
      </c>
      <c r="CB1595" s="99">
        <v>456945.17443466198</v>
      </c>
      <c r="CC1595" s="99">
        <v>3448763.7256164602</v>
      </c>
      <c r="CD1595" s="99">
        <v>998479.59957885696</v>
      </c>
      <c r="CE1595" s="99">
        <v>61.639695146586703</v>
      </c>
      <c r="CF1595" s="99">
        <v>13758.3635312319</v>
      </c>
      <c r="CG1595" s="99">
        <v>91393.131684303298</v>
      </c>
      <c r="CH1595" s="99">
        <v>0</v>
      </c>
      <c r="CI1595" s="99">
        <v>3801.7187705338001</v>
      </c>
      <c r="CJ1595" s="99">
        <v>470987.51243972802</v>
      </c>
      <c r="CK1595" s="99">
        <v>3543082.0513000502</v>
      </c>
      <c r="CL1595" s="99">
        <v>999448.60945129395</v>
      </c>
      <c r="CM1595" s="166">
        <v>4520.9579730629903</v>
      </c>
      <c r="CN1595" s="166">
        <v>717159.04961395299</v>
      </c>
      <c r="CO1595" s="166">
        <v>4218052.0651245099</v>
      </c>
      <c r="CP1595" s="99">
        <v>999448.60945129395</v>
      </c>
      <c r="CQ1595" s="99">
        <v>0</v>
      </c>
      <c r="CR1595" s="99">
        <v>0</v>
      </c>
      <c r="CS1595" s="99">
        <v>0</v>
      </c>
      <c r="CT1595" s="99">
        <v>0</v>
      </c>
      <c r="CU1595" s="98">
        <v>853.74714279900002</v>
      </c>
      <c r="CV1595" s="98">
        <v>434.93201963400003</v>
      </c>
      <c r="CW1595" s="98">
        <v>470703.53796589386</v>
      </c>
      <c r="CX1595" s="98">
        <v>3540156.8573007635</v>
      </c>
    </row>
    <row r="1596" spans="1:102" x14ac:dyDescent="0.2">
      <c r="A1596" s="98" t="s">
        <v>77</v>
      </c>
      <c r="B1596" s="100">
        <v>38777</v>
      </c>
      <c r="C1596" s="99">
        <v>3331.19550156593</v>
      </c>
      <c r="D1596" s="99">
        <v>3</v>
      </c>
      <c r="E1596" s="99">
        <v>504.34792475774901</v>
      </c>
      <c r="F1596" s="99">
        <v>167.83566952124201</v>
      </c>
      <c r="G1596" s="99">
        <v>0</v>
      </c>
      <c r="H1596" s="99">
        <v>32.165021772962099</v>
      </c>
      <c r="I1596" s="99">
        <v>0</v>
      </c>
      <c r="J1596" s="99">
        <v>476.76063775643701</v>
      </c>
      <c r="K1596" s="99">
        <v>0</v>
      </c>
      <c r="L1596" s="99">
        <v>632.17453631013598</v>
      </c>
      <c r="M1596" s="99">
        <v>827.24528708308901</v>
      </c>
      <c r="N1596" s="99">
        <v>1730.4506878852801</v>
      </c>
      <c r="O1596" s="99">
        <v>631.05770289897896</v>
      </c>
      <c r="P1596" s="99">
        <v>0</v>
      </c>
      <c r="Q1596" s="99">
        <v>190.315932558849</v>
      </c>
      <c r="R1596" s="99">
        <v>32.165406289044803</v>
      </c>
      <c r="S1596" s="99">
        <v>0</v>
      </c>
      <c r="T1596" s="99">
        <v>24.7514865673147</v>
      </c>
      <c r="U1596" s="99">
        <v>755.45856153964996</v>
      </c>
      <c r="V1596" s="99">
        <v>387792.18342208897</v>
      </c>
      <c r="W1596" s="99">
        <v>215.90429091267299</v>
      </c>
      <c r="X1596" s="99">
        <v>77188.633391380296</v>
      </c>
      <c r="Y1596" s="99">
        <v>13927.486867547001</v>
      </c>
      <c r="Z1596" s="99">
        <v>0</v>
      </c>
      <c r="AA1596" s="99">
        <v>6821.0792980790102</v>
      </c>
      <c r="AB1596" s="99">
        <v>0</v>
      </c>
      <c r="AC1596" s="99">
        <v>161632.25791168201</v>
      </c>
      <c r="AD1596" s="99">
        <v>0</v>
      </c>
      <c r="AE1596" s="99">
        <v>43461.387758254998</v>
      </c>
      <c r="AF1596" s="99">
        <v>78083.566243171706</v>
      </c>
      <c r="AG1596" s="99">
        <v>257119.79498100301</v>
      </c>
      <c r="AH1596" s="99">
        <v>50314.971209526098</v>
      </c>
      <c r="AI1596" s="99">
        <v>0</v>
      </c>
      <c r="AJ1596" s="99">
        <v>37423.1204357147</v>
      </c>
      <c r="AK1596" s="99">
        <v>7622.0489625930804</v>
      </c>
      <c r="AL1596" s="99">
        <v>0</v>
      </c>
      <c r="AM1596" s="99">
        <v>4672.8996996879596</v>
      </c>
      <c r="AN1596" s="99">
        <v>254256.65096855201</v>
      </c>
      <c r="AO1596" s="99">
        <v>2996486.6209716802</v>
      </c>
      <c r="AP1596" s="99">
        <v>1671.9317035228</v>
      </c>
      <c r="AQ1596" s="99">
        <v>544391.87390899705</v>
      </c>
      <c r="AR1596" s="99">
        <v>104191.68128013601</v>
      </c>
      <c r="AS1596" s="99">
        <v>0</v>
      </c>
      <c r="AT1596" s="99">
        <v>46109.510670661897</v>
      </c>
      <c r="AU1596" s="99">
        <v>0</v>
      </c>
      <c r="AV1596" s="99">
        <v>483070.70235443098</v>
      </c>
      <c r="AW1596" s="99">
        <v>0</v>
      </c>
      <c r="AX1596" s="99">
        <v>349419.556171417</v>
      </c>
      <c r="AY1596" s="99">
        <v>624001.68107605004</v>
      </c>
      <c r="AZ1596" s="99">
        <v>1924773.1231231701</v>
      </c>
      <c r="BA1596" s="99">
        <v>384815.79647445702</v>
      </c>
      <c r="BB1596" s="99">
        <v>0</v>
      </c>
      <c r="BC1596" s="99">
        <v>274586.92570877098</v>
      </c>
      <c r="BD1596" s="99">
        <v>50325.434144020102</v>
      </c>
      <c r="BE1596" s="99">
        <v>0</v>
      </c>
      <c r="BF1596" s="99">
        <v>32174.761902809099</v>
      </c>
      <c r="BG1596" s="99">
        <v>716824.13877105701</v>
      </c>
      <c r="BH1596" s="99">
        <v>965996.73003387498</v>
      </c>
      <c r="BI1596" s="99">
        <v>116.817251182161</v>
      </c>
      <c r="BJ1596" s="99">
        <v>169374.10569190999</v>
      </c>
      <c r="BK1596" s="99">
        <v>45332.925955295599</v>
      </c>
      <c r="BL1596" s="99">
        <v>0</v>
      </c>
      <c r="BM1596" s="99">
        <v>3639.6272279918198</v>
      </c>
      <c r="BN1596" s="99">
        <v>0</v>
      </c>
      <c r="BO1596" s="99">
        <v>0</v>
      </c>
      <c r="BP1596" s="99">
        <v>0</v>
      </c>
      <c r="BQ1596" s="99">
        <v>0</v>
      </c>
      <c r="BR1596" s="99">
        <v>170200.63915824899</v>
      </c>
      <c r="BS1596" s="99">
        <v>782962.60992431606</v>
      </c>
      <c r="BT1596" s="99">
        <v>74985.092667579695</v>
      </c>
      <c r="BU1596" s="99">
        <v>0</v>
      </c>
      <c r="BV1596" s="99">
        <v>107460.928354263</v>
      </c>
      <c r="BW1596" s="99">
        <v>6591.1860626936004</v>
      </c>
      <c r="BX1596" s="99">
        <v>0</v>
      </c>
      <c r="BY1596" s="99">
        <v>0</v>
      </c>
      <c r="BZ1596" s="99">
        <v>0</v>
      </c>
      <c r="CA1596" s="99">
        <v>3835.25017100573</v>
      </c>
      <c r="CB1596" s="99">
        <v>464876.10647964501</v>
      </c>
      <c r="CC1596" s="99">
        <v>3550745.4340209998</v>
      </c>
      <c r="CD1596" s="99">
        <v>1138504.3950195301</v>
      </c>
      <c r="CE1596" s="99">
        <v>58.650157064665102</v>
      </c>
      <c r="CF1596" s="99">
        <v>13049.912175536199</v>
      </c>
      <c r="CG1596" s="99">
        <v>86957.640853881807</v>
      </c>
      <c r="CH1596" s="99">
        <v>0</v>
      </c>
      <c r="CI1596" s="99">
        <v>3894.37782627344</v>
      </c>
      <c r="CJ1596" s="99">
        <v>478205.50226974499</v>
      </c>
      <c r="CK1596" s="99">
        <v>3639422.3389892601</v>
      </c>
      <c r="CL1596" s="99">
        <v>1144978.09465027</v>
      </c>
      <c r="CM1596" s="166">
        <v>4651.7943500876399</v>
      </c>
      <c r="CN1596" s="166">
        <v>732559.93243408203</v>
      </c>
      <c r="CO1596" s="166">
        <v>4357214.7922973596</v>
      </c>
      <c r="CP1596" s="99">
        <v>1144978.09465027</v>
      </c>
      <c r="CQ1596" s="99">
        <v>0</v>
      </c>
      <c r="CR1596" s="99">
        <v>0</v>
      </c>
      <c r="CS1596" s="99">
        <v>0</v>
      </c>
      <c r="CT1596" s="99">
        <v>0</v>
      </c>
      <c r="CU1596" s="98">
        <v>807.82344175599997</v>
      </c>
      <c r="CV1596" s="98">
        <v>503.64068915000001</v>
      </c>
      <c r="CW1596" s="98">
        <v>477926.01865518122</v>
      </c>
      <c r="CX1596" s="98">
        <v>3637703.0748748817</v>
      </c>
    </row>
    <row r="1597" spans="1:102" x14ac:dyDescent="0.2">
      <c r="A1597" s="98" t="s">
        <v>77</v>
      </c>
      <c r="B1597" s="100">
        <v>38869</v>
      </c>
      <c r="C1597" s="99">
        <v>3442.0208569168999</v>
      </c>
      <c r="D1597" s="99">
        <v>3</v>
      </c>
      <c r="E1597" s="99">
        <v>500.19105800241198</v>
      </c>
      <c r="F1597" s="99">
        <v>175.59695545956501</v>
      </c>
      <c r="G1597" s="99">
        <v>0</v>
      </c>
      <c r="H1597" s="99">
        <v>26.607306849677101</v>
      </c>
      <c r="I1597" s="99">
        <v>0</v>
      </c>
      <c r="J1597" s="99">
        <v>555.13398731499899</v>
      </c>
      <c r="K1597" s="99">
        <v>0</v>
      </c>
      <c r="L1597" s="99">
        <v>613.21183158457302</v>
      </c>
      <c r="M1597" s="99">
        <v>863.989116549492</v>
      </c>
      <c r="N1597" s="99">
        <v>1750.8730804622201</v>
      </c>
      <c r="O1597" s="99">
        <v>686.48633878678095</v>
      </c>
      <c r="P1597" s="99">
        <v>0</v>
      </c>
      <c r="Q1597" s="99">
        <v>189.58426123485</v>
      </c>
      <c r="R1597" s="99">
        <v>37.264288621023297</v>
      </c>
      <c r="S1597" s="99">
        <v>0</v>
      </c>
      <c r="T1597" s="99">
        <v>20.550093120662499</v>
      </c>
      <c r="U1597" s="99">
        <v>789.64112903177704</v>
      </c>
      <c r="V1597" s="99">
        <v>398032.40810394299</v>
      </c>
      <c r="W1597" s="99">
        <v>145.75785617344101</v>
      </c>
      <c r="X1597" s="99">
        <v>74445.337580680804</v>
      </c>
      <c r="Y1597" s="99">
        <v>15282.467678904501</v>
      </c>
      <c r="Z1597" s="99">
        <v>0</v>
      </c>
      <c r="AA1597" s="99">
        <v>5343.0904034376099</v>
      </c>
      <c r="AB1597" s="99">
        <v>0</v>
      </c>
      <c r="AC1597" s="99">
        <v>181688.51075935399</v>
      </c>
      <c r="AD1597" s="99">
        <v>0</v>
      </c>
      <c r="AE1597" s="99">
        <v>39793.339688777902</v>
      </c>
      <c r="AF1597" s="99">
        <v>81331.9237670898</v>
      </c>
      <c r="AG1597" s="99">
        <v>259910.92841911301</v>
      </c>
      <c r="AH1597" s="99">
        <v>54890.940324306503</v>
      </c>
      <c r="AI1597" s="99">
        <v>0</v>
      </c>
      <c r="AJ1597" s="99">
        <v>36281.872986793504</v>
      </c>
      <c r="AK1597" s="99">
        <v>7193.70354783535</v>
      </c>
      <c r="AL1597" s="99">
        <v>0</v>
      </c>
      <c r="AM1597" s="99">
        <v>3716.3674081265899</v>
      </c>
      <c r="AN1597" s="99">
        <v>258576.79637145999</v>
      </c>
      <c r="AO1597" s="99">
        <v>3098682.7832031301</v>
      </c>
      <c r="AP1597" s="99">
        <v>1137.45274475217</v>
      </c>
      <c r="AQ1597" s="99">
        <v>555801.88531494106</v>
      </c>
      <c r="AR1597" s="99">
        <v>110102.910768509</v>
      </c>
      <c r="AS1597" s="99">
        <v>0</v>
      </c>
      <c r="AT1597" s="99">
        <v>38006.031883716598</v>
      </c>
      <c r="AU1597" s="99">
        <v>0</v>
      </c>
      <c r="AV1597" s="99">
        <v>553117.141456604</v>
      </c>
      <c r="AW1597" s="99">
        <v>0</v>
      </c>
      <c r="AX1597" s="99">
        <v>331605.47196579003</v>
      </c>
      <c r="AY1597" s="99">
        <v>651015.17058563197</v>
      </c>
      <c r="AZ1597" s="99">
        <v>1957418.45637512</v>
      </c>
      <c r="BA1597" s="99">
        <v>422096.082942963</v>
      </c>
      <c r="BB1597" s="99">
        <v>0</v>
      </c>
      <c r="BC1597" s="99">
        <v>273461.277786255</v>
      </c>
      <c r="BD1597" s="99">
        <v>49306.239960193598</v>
      </c>
      <c r="BE1597" s="99">
        <v>0</v>
      </c>
      <c r="BF1597" s="99">
        <v>26829.413106203101</v>
      </c>
      <c r="BG1597" s="99">
        <v>743767.91394805897</v>
      </c>
      <c r="BH1597" s="99">
        <v>996452.24658966099</v>
      </c>
      <c r="BI1597" s="99">
        <v>139.92675314657399</v>
      </c>
      <c r="BJ1597" s="99">
        <v>178256.65435409499</v>
      </c>
      <c r="BK1597" s="99">
        <v>45077.542588233897</v>
      </c>
      <c r="BL1597" s="99">
        <v>0</v>
      </c>
      <c r="BM1597" s="99">
        <v>3466.6459372043601</v>
      </c>
      <c r="BN1597" s="99">
        <v>0</v>
      </c>
      <c r="BO1597" s="99">
        <v>0</v>
      </c>
      <c r="BP1597" s="99">
        <v>0</v>
      </c>
      <c r="BQ1597" s="99">
        <v>0</v>
      </c>
      <c r="BR1597" s="99">
        <v>180268.864170074</v>
      </c>
      <c r="BS1597" s="99">
        <v>808900.28025054897</v>
      </c>
      <c r="BT1597" s="99">
        <v>82149.175063133196</v>
      </c>
      <c r="BU1597" s="99">
        <v>0</v>
      </c>
      <c r="BV1597" s="99">
        <v>105404.547077179</v>
      </c>
      <c r="BW1597" s="99">
        <v>6512.3541365265801</v>
      </c>
      <c r="BX1597" s="99">
        <v>0</v>
      </c>
      <c r="BY1597" s="99">
        <v>0</v>
      </c>
      <c r="BZ1597" s="99">
        <v>0</v>
      </c>
      <c r="CA1597" s="99">
        <v>3950.8153378367401</v>
      </c>
      <c r="CB1597" s="99">
        <v>474170.68669891398</v>
      </c>
      <c r="CC1597" s="99">
        <v>3629385.8265991202</v>
      </c>
      <c r="CD1597" s="99">
        <v>1177806.49160767</v>
      </c>
      <c r="CE1597" s="99">
        <v>56.775446393992802</v>
      </c>
      <c r="CF1597" s="99">
        <v>11538.123293519</v>
      </c>
      <c r="CG1597" s="99">
        <v>80522.204345703096</v>
      </c>
      <c r="CH1597" s="99">
        <v>0</v>
      </c>
      <c r="CI1597" s="99">
        <v>4007.16394358873</v>
      </c>
      <c r="CJ1597" s="99">
        <v>485297.13305664097</v>
      </c>
      <c r="CK1597" s="99">
        <v>3707407.3117065402</v>
      </c>
      <c r="CL1597" s="99">
        <v>1185164.3734893801</v>
      </c>
      <c r="CM1597" s="166">
        <v>4796.2386972904196</v>
      </c>
      <c r="CN1597" s="166">
        <v>741240.12454223598</v>
      </c>
      <c r="CO1597" s="166">
        <v>4449002.3368530301</v>
      </c>
      <c r="CP1597" s="99">
        <v>1185164.3734893801</v>
      </c>
      <c r="CQ1597" s="99">
        <v>0</v>
      </c>
      <c r="CR1597" s="99">
        <v>0</v>
      </c>
      <c r="CS1597" s="99">
        <v>0</v>
      </c>
      <c r="CT1597" s="99">
        <v>0</v>
      </c>
      <c r="CU1597" s="98">
        <v>766.96237636000001</v>
      </c>
      <c r="CV1597" s="98">
        <v>581.81363502900001</v>
      </c>
      <c r="CW1597" s="98">
        <v>485708.809992433</v>
      </c>
      <c r="CX1597" s="98">
        <v>3709908.0309448233</v>
      </c>
    </row>
    <row r="1598" spans="1:102" x14ac:dyDescent="0.2">
      <c r="A1598" s="98" t="s">
        <v>77</v>
      </c>
      <c r="B1598" s="100">
        <v>38961</v>
      </c>
      <c r="C1598" s="99">
        <v>3556.6668108701701</v>
      </c>
      <c r="D1598" s="99">
        <v>3</v>
      </c>
      <c r="E1598" s="99">
        <v>498.301936712116</v>
      </c>
      <c r="F1598" s="99">
        <v>172.38268640078601</v>
      </c>
      <c r="G1598" s="99">
        <v>0</v>
      </c>
      <c r="H1598" s="99">
        <v>25.263856038684001</v>
      </c>
      <c r="I1598" s="99">
        <v>0</v>
      </c>
      <c r="J1598" s="99">
        <v>616.34414858370997</v>
      </c>
      <c r="K1598" s="99">
        <v>0</v>
      </c>
      <c r="L1598" s="99">
        <v>600.84070180356503</v>
      </c>
      <c r="M1598" s="99">
        <v>890.13659572601296</v>
      </c>
      <c r="N1598" s="99">
        <v>1781.9783105254201</v>
      </c>
      <c r="O1598" s="99">
        <v>702.43366464972496</v>
      </c>
      <c r="P1598" s="99">
        <v>0</v>
      </c>
      <c r="Q1598" s="99">
        <v>195.18263681232901</v>
      </c>
      <c r="R1598" s="99">
        <v>39.929803291801399</v>
      </c>
      <c r="S1598" s="99">
        <v>0</v>
      </c>
      <c r="T1598" s="99">
        <v>19.5258421953768</v>
      </c>
      <c r="U1598" s="99">
        <v>818.13802953064396</v>
      </c>
      <c r="V1598" s="99">
        <v>406787.45431137102</v>
      </c>
      <c r="W1598" s="99">
        <v>153.598998213187</v>
      </c>
      <c r="X1598" s="99">
        <v>72908.803052902207</v>
      </c>
      <c r="Y1598" s="99">
        <v>13661.315102458</v>
      </c>
      <c r="Z1598" s="99">
        <v>0</v>
      </c>
      <c r="AA1598" s="99">
        <v>5268.6868315339098</v>
      </c>
      <c r="AB1598" s="99">
        <v>0</v>
      </c>
      <c r="AC1598" s="99">
        <v>201565.25354576099</v>
      </c>
      <c r="AD1598" s="99">
        <v>0</v>
      </c>
      <c r="AE1598" s="99">
        <v>38767.687182426504</v>
      </c>
      <c r="AF1598" s="99">
        <v>85071.642847061201</v>
      </c>
      <c r="AG1598" s="99">
        <v>259317.12484169001</v>
      </c>
      <c r="AH1598" s="99">
        <v>56890.392627239198</v>
      </c>
      <c r="AI1598" s="99">
        <v>0</v>
      </c>
      <c r="AJ1598" s="99">
        <v>36796.396402835802</v>
      </c>
      <c r="AK1598" s="99">
        <v>7304.0063773989696</v>
      </c>
      <c r="AL1598" s="99">
        <v>0</v>
      </c>
      <c r="AM1598" s="99">
        <v>3740.8752116859</v>
      </c>
      <c r="AN1598" s="99">
        <v>261778.67972374</v>
      </c>
      <c r="AO1598" s="99">
        <v>3195423.5391235398</v>
      </c>
      <c r="AP1598" s="99">
        <v>1238.36715954542</v>
      </c>
      <c r="AQ1598" s="99">
        <v>523746.02120208699</v>
      </c>
      <c r="AR1598" s="99">
        <v>99051.716506957993</v>
      </c>
      <c r="AS1598" s="99">
        <v>0</v>
      </c>
      <c r="AT1598" s="99">
        <v>35819.378353595697</v>
      </c>
      <c r="AU1598" s="99">
        <v>0</v>
      </c>
      <c r="AV1598" s="99">
        <v>624065.12842559803</v>
      </c>
      <c r="AW1598" s="99">
        <v>0</v>
      </c>
      <c r="AX1598" s="99">
        <v>316511.25701522798</v>
      </c>
      <c r="AY1598" s="99">
        <v>688428.00067138695</v>
      </c>
      <c r="AZ1598" s="99">
        <v>1966324.39320374</v>
      </c>
      <c r="BA1598" s="99">
        <v>447612.65915679903</v>
      </c>
      <c r="BB1598" s="99">
        <v>0</v>
      </c>
      <c r="BC1598" s="99">
        <v>278565.03947067301</v>
      </c>
      <c r="BD1598" s="99">
        <v>49945.4060001373</v>
      </c>
      <c r="BE1598" s="99">
        <v>0</v>
      </c>
      <c r="BF1598" s="99">
        <v>26356.900800466501</v>
      </c>
      <c r="BG1598" s="99">
        <v>771857.10166931199</v>
      </c>
      <c r="BH1598" s="99">
        <v>1030379.00266266</v>
      </c>
      <c r="BI1598" s="99">
        <v>119.356843158603</v>
      </c>
      <c r="BJ1598" s="99">
        <v>176545.984924316</v>
      </c>
      <c r="BK1598" s="99">
        <v>42588.309149265297</v>
      </c>
      <c r="BL1598" s="99">
        <v>0</v>
      </c>
      <c r="BM1598" s="99">
        <v>3610.4457806646801</v>
      </c>
      <c r="BN1598" s="99">
        <v>0</v>
      </c>
      <c r="BO1598" s="99">
        <v>0</v>
      </c>
      <c r="BP1598" s="99">
        <v>0</v>
      </c>
      <c r="BQ1598" s="99">
        <v>0</v>
      </c>
      <c r="BR1598" s="99">
        <v>191196.400154114</v>
      </c>
      <c r="BS1598" s="99">
        <v>819550.28895568801</v>
      </c>
      <c r="BT1598" s="99">
        <v>87511.858326911897</v>
      </c>
      <c r="BU1598" s="99">
        <v>0</v>
      </c>
      <c r="BV1598" s="99">
        <v>106433.304354668</v>
      </c>
      <c r="BW1598" s="99">
        <v>6487.4778560996101</v>
      </c>
      <c r="BX1598" s="99">
        <v>0</v>
      </c>
      <c r="BY1598" s="99">
        <v>0</v>
      </c>
      <c r="BZ1598" s="99">
        <v>0</v>
      </c>
      <c r="CA1598" s="99">
        <v>4053.3746125996099</v>
      </c>
      <c r="CB1598" s="99">
        <v>479061.27422332799</v>
      </c>
      <c r="CC1598" s="99">
        <v>3719669.5080871601</v>
      </c>
      <c r="CD1598" s="99">
        <v>1203525.4385833701</v>
      </c>
      <c r="CE1598" s="99">
        <v>58.646801772993101</v>
      </c>
      <c r="CF1598" s="99">
        <v>11728.634547948801</v>
      </c>
      <c r="CG1598" s="99">
        <v>80514.779754638701</v>
      </c>
      <c r="CH1598" s="99">
        <v>0</v>
      </c>
      <c r="CI1598" s="99">
        <v>4110.9770340323403</v>
      </c>
      <c r="CJ1598" s="99">
        <v>491437.98365783697</v>
      </c>
      <c r="CK1598" s="99">
        <v>3798766.3388671898</v>
      </c>
      <c r="CL1598" s="99">
        <v>1211244.06690979</v>
      </c>
      <c r="CM1598" s="166">
        <v>4925.5270649194699</v>
      </c>
      <c r="CN1598" s="166">
        <v>752428.33216095006</v>
      </c>
      <c r="CO1598" s="166">
        <v>4572797.0960082998</v>
      </c>
      <c r="CP1598" s="99">
        <v>1211244.06690979</v>
      </c>
      <c r="CQ1598" s="99">
        <v>0</v>
      </c>
      <c r="CR1598" s="99">
        <v>0</v>
      </c>
      <c r="CS1598" s="99">
        <v>0</v>
      </c>
      <c r="CT1598" s="99">
        <v>0</v>
      </c>
      <c r="CU1598" s="98">
        <v>729.254474716</v>
      </c>
      <c r="CV1598" s="98">
        <v>647.23958719500001</v>
      </c>
      <c r="CW1598" s="98">
        <v>490789.90877127677</v>
      </c>
      <c r="CX1598" s="98">
        <v>3800184.2878417987</v>
      </c>
    </row>
    <row r="1599" spans="1:102" x14ac:dyDescent="0.2">
      <c r="A1599" s="98" t="s">
        <v>77</v>
      </c>
      <c r="B1599" s="100">
        <v>39052</v>
      </c>
      <c r="C1599" s="99">
        <v>3667.37119084597</v>
      </c>
      <c r="D1599" s="99">
        <v>4</v>
      </c>
      <c r="E1599" s="99">
        <v>496.47458576038503</v>
      </c>
      <c r="F1599" s="99">
        <v>167.738775964826</v>
      </c>
      <c r="G1599" s="99">
        <v>0</v>
      </c>
      <c r="H1599" s="99">
        <v>23.8404276091605</v>
      </c>
      <c r="I1599" s="99">
        <v>0</v>
      </c>
      <c r="J1599" s="99">
        <v>698.90861637890305</v>
      </c>
      <c r="K1599" s="99">
        <v>0</v>
      </c>
      <c r="L1599" s="99">
        <v>617.37771949917101</v>
      </c>
      <c r="M1599" s="99">
        <v>926.995572544634</v>
      </c>
      <c r="N1599" s="99">
        <v>1804.0025973022</v>
      </c>
      <c r="O1599" s="99">
        <v>766.17944613099098</v>
      </c>
      <c r="P1599" s="99">
        <v>0</v>
      </c>
      <c r="Q1599" s="99">
        <v>197.18963572755499</v>
      </c>
      <c r="R1599" s="99">
        <v>45.693659514188802</v>
      </c>
      <c r="S1599" s="99">
        <v>0</v>
      </c>
      <c r="T1599" s="99">
        <v>17.367471871431899</v>
      </c>
      <c r="U1599" s="99">
        <v>854.04179143905606</v>
      </c>
      <c r="V1599" s="99">
        <v>418158.51214218099</v>
      </c>
      <c r="W1599" s="99">
        <v>165.69904572144199</v>
      </c>
      <c r="X1599" s="99">
        <v>74057.198521614104</v>
      </c>
      <c r="Y1599" s="99">
        <v>11353.599507451099</v>
      </c>
      <c r="Z1599" s="99">
        <v>0</v>
      </c>
      <c r="AA1599" s="99">
        <v>4936.9933590889004</v>
      </c>
      <c r="AB1599" s="99">
        <v>0</v>
      </c>
      <c r="AC1599" s="99">
        <v>228051.467485428</v>
      </c>
      <c r="AD1599" s="99">
        <v>0</v>
      </c>
      <c r="AE1599" s="99">
        <v>41533.751269340501</v>
      </c>
      <c r="AF1599" s="99">
        <v>91446.416785240202</v>
      </c>
      <c r="AG1599" s="99">
        <v>257803.494922638</v>
      </c>
      <c r="AH1599" s="99">
        <v>63500.308510780298</v>
      </c>
      <c r="AI1599" s="99">
        <v>0</v>
      </c>
      <c r="AJ1599" s="99">
        <v>36898.140717029601</v>
      </c>
      <c r="AK1599" s="99">
        <v>9658.0993024110794</v>
      </c>
      <c r="AL1599" s="99">
        <v>0</v>
      </c>
      <c r="AM1599" s="99">
        <v>3144.2163157165101</v>
      </c>
      <c r="AN1599" s="99">
        <v>266673.33425521897</v>
      </c>
      <c r="AO1599" s="99">
        <v>3297919.0470581101</v>
      </c>
      <c r="AP1599" s="99">
        <v>1286.41431388259</v>
      </c>
      <c r="AQ1599" s="99">
        <v>547370.10415649402</v>
      </c>
      <c r="AR1599" s="99">
        <v>86707.252833366394</v>
      </c>
      <c r="AS1599" s="99">
        <v>0</v>
      </c>
      <c r="AT1599" s="99">
        <v>33986.630415439598</v>
      </c>
      <c r="AU1599" s="99">
        <v>0</v>
      </c>
      <c r="AV1599" s="99">
        <v>700446.30458831799</v>
      </c>
      <c r="AW1599" s="99">
        <v>0</v>
      </c>
      <c r="AX1599" s="99">
        <v>352445.60956955003</v>
      </c>
      <c r="AY1599" s="99">
        <v>734926.31455230701</v>
      </c>
      <c r="AZ1599" s="99">
        <v>1973351.5655365</v>
      </c>
      <c r="BA1599" s="99">
        <v>502244.92432784999</v>
      </c>
      <c r="BB1599" s="99">
        <v>0</v>
      </c>
      <c r="BC1599" s="99">
        <v>284022.31630706799</v>
      </c>
      <c r="BD1599" s="99">
        <v>66417.5915184021</v>
      </c>
      <c r="BE1599" s="99">
        <v>0</v>
      </c>
      <c r="BF1599" s="99">
        <v>21189.1258065701</v>
      </c>
      <c r="BG1599" s="99">
        <v>805393.12398529099</v>
      </c>
      <c r="BH1599" s="99">
        <v>1057447.2776031501</v>
      </c>
      <c r="BI1599" s="99">
        <v>167.397024363279</v>
      </c>
      <c r="BJ1599" s="99">
        <v>172440.90834236101</v>
      </c>
      <c r="BK1599" s="99">
        <v>38287.407242775</v>
      </c>
      <c r="BL1599" s="99">
        <v>0</v>
      </c>
      <c r="BM1599" s="99">
        <v>4111.8257669806499</v>
      </c>
      <c r="BN1599" s="99">
        <v>0</v>
      </c>
      <c r="BO1599" s="99">
        <v>0</v>
      </c>
      <c r="BP1599" s="99">
        <v>0</v>
      </c>
      <c r="BQ1599" s="99">
        <v>0</v>
      </c>
      <c r="BR1599" s="99">
        <v>201841.57654571501</v>
      </c>
      <c r="BS1599" s="99">
        <v>824068.13652801502</v>
      </c>
      <c r="BT1599" s="99">
        <v>97861.205864906296</v>
      </c>
      <c r="BU1599" s="99">
        <v>0</v>
      </c>
      <c r="BV1599" s="99">
        <v>107806.727438927</v>
      </c>
      <c r="BW1599" s="99">
        <v>8639.2915731668509</v>
      </c>
      <c r="BX1599" s="99">
        <v>0</v>
      </c>
      <c r="BY1599" s="99">
        <v>0</v>
      </c>
      <c r="BZ1599" s="99">
        <v>0</v>
      </c>
      <c r="CA1599" s="99">
        <v>4169.8425876498204</v>
      </c>
      <c r="CB1599" s="99">
        <v>492776.13258743298</v>
      </c>
      <c r="CC1599" s="99">
        <v>3848379.5686950702</v>
      </c>
      <c r="CD1599" s="99">
        <v>1230394.47589111</v>
      </c>
      <c r="CE1599" s="99">
        <v>61.751568805891999</v>
      </c>
      <c r="CF1599" s="99">
        <v>12716.7327319384</v>
      </c>
      <c r="CG1599" s="99">
        <v>87039.358439445496</v>
      </c>
      <c r="CH1599" s="99">
        <v>0</v>
      </c>
      <c r="CI1599" s="99">
        <v>4232.8246412277203</v>
      </c>
      <c r="CJ1599" s="99">
        <v>505207.58183669997</v>
      </c>
      <c r="CK1599" s="99">
        <v>3937508.3862609901</v>
      </c>
      <c r="CL1599" s="99">
        <v>1239334.00405884</v>
      </c>
      <c r="CM1599" s="166">
        <v>5082.8125762939499</v>
      </c>
      <c r="CN1599" s="166">
        <v>771623.204429626</v>
      </c>
      <c r="CO1599" s="166">
        <v>4741489.7938842801</v>
      </c>
      <c r="CP1599" s="99">
        <v>1239334.00405884</v>
      </c>
      <c r="CQ1599" s="99">
        <v>0</v>
      </c>
      <c r="CR1599" s="99">
        <v>0</v>
      </c>
      <c r="CS1599" s="99">
        <v>0</v>
      </c>
      <c r="CT1599" s="99">
        <v>0</v>
      </c>
      <c r="CU1599" s="98">
        <v>671.26858006600003</v>
      </c>
      <c r="CV1599" s="98">
        <v>735.47380633199998</v>
      </c>
      <c r="CW1599" s="98">
        <v>505492.8653193714</v>
      </c>
      <c r="CX1599" s="98">
        <v>3935418.9271345157</v>
      </c>
    </row>
    <row r="1600" spans="1:102" x14ac:dyDescent="0.2">
      <c r="A1600" s="98" t="s">
        <v>77</v>
      </c>
      <c r="B1600" s="100">
        <v>39142</v>
      </c>
      <c r="C1600" s="99">
        <v>3773.1503992378698</v>
      </c>
      <c r="D1600" s="99">
        <v>4</v>
      </c>
      <c r="E1600" s="99">
        <v>480.60575898364198</v>
      </c>
      <c r="F1600" s="99">
        <v>162.860266571864</v>
      </c>
      <c r="G1600" s="99">
        <v>0</v>
      </c>
      <c r="H1600" s="99">
        <v>23.745003808522601</v>
      </c>
      <c r="I1600" s="99">
        <v>0</v>
      </c>
      <c r="J1600" s="99">
        <v>754.72759505361296</v>
      </c>
      <c r="K1600" s="99">
        <v>0</v>
      </c>
      <c r="L1600" s="99">
        <v>613.92945588380098</v>
      </c>
      <c r="M1600" s="99">
        <v>970.10186669230495</v>
      </c>
      <c r="N1600" s="99">
        <v>1795.71160459518</v>
      </c>
      <c r="O1600" s="99">
        <v>785.66585537046205</v>
      </c>
      <c r="P1600" s="99">
        <v>0</v>
      </c>
      <c r="Q1600" s="99">
        <v>205.15434534102701</v>
      </c>
      <c r="R1600" s="99">
        <v>53.567371631972499</v>
      </c>
      <c r="S1600" s="99">
        <v>0</v>
      </c>
      <c r="T1600" s="99">
        <v>14.5117518209154</v>
      </c>
      <c r="U1600" s="99">
        <v>880.64454988390196</v>
      </c>
      <c r="V1600" s="99">
        <v>429955.64970016503</v>
      </c>
      <c r="W1600" s="99">
        <v>297.92960517480998</v>
      </c>
      <c r="X1600" s="99">
        <v>70614.004857063293</v>
      </c>
      <c r="Y1600" s="99">
        <v>11538.3418831825</v>
      </c>
      <c r="Z1600" s="99">
        <v>0</v>
      </c>
      <c r="AA1600" s="99">
        <v>4520.3682694435101</v>
      </c>
      <c r="AB1600" s="99">
        <v>0</v>
      </c>
      <c r="AC1600" s="99">
        <v>243681.713804245</v>
      </c>
      <c r="AD1600" s="99">
        <v>0</v>
      </c>
      <c r="AE1600" s="99">
        <v>40764.589053153999</v>
      </c>
      <c r="AF1600" s="99">
        <v>94093.929450988799</v>
      </c>
      <c r="AG1600" s="99">
        <v>258381.98477554301</v>
      </c>
      <c r="AH1600" s="99">
        <v>67157.705240249605</v>
      </c>
      <c r="AI1600" s="99">
        <v>0</v>
      </c>
      <c r="AJ1600" s="99">
        <v>40195.460696697199</v>
      </c>
      <c r="AK1600" s="99">
        <v>9969.8128814697302</v>
      </c>
      <c r="AL1600" s="99">
        <v>0</v>
      </c>
      <c r="AM1600" s="99">
        <v>2964.6708527803398</v>
      </c>
      <c r="AN1600" s="99">
        <v>270392.10909652698</v>
      </c>
      <c r="AO1600" s="99">
        <v>3404578.4608764602</v>
      </c>
      <c r="AP1600" s="99">
        <v>2477.4129955768599</v>
      </c>
      <c r="AQ1600" s="99">
        <v>519539.805809021</v>
      </c>
      <c r="AR1600" s="99">
        <v>89146.670440673799</v>
      </c>
      <c r="AS1600" s="99">
        <v>0</v>
      </c>
      <c r="AT1600" s="99">
        <v>32523.700436592098</v>
      </c>
      <c r="AU1600" s="99">
        <v>0</v>
      </c>
      <c r="AV1600" s="99">
        <v>762956.38775634801</v>
      </c>
      <c r="AW1600" s="99">
        <v>0</v>
      </c>
      <c r="AX1600" s="99">
        <v>345209.26974868798</v>
      </c>
      <c r="AY1600" s="99">
        <v>755455.60877227795</v>
      </c>
      <c r="AZ1600" s="99">
        <v>1985367.66140747</v>
      </c>
      <c r="BA1600" s="99">
        <v>531218.16950225795</v>
      </c>
      <c r="BB1600" s="99">
        <v>0</v>
      </c>
      <c r="BC1600" s="99">
        <v>307282.16563034098</v>
      </c>
      <c r="BD1600" s="99">
        <v>70764.760561943098</v>
      </c>
      <c r="BE1600" s="99">
        <v>0</v>
      </c>
      <c r="BF1600" s="99">
        <v>21118.939440012</v>
      </c>
      <c r="BG1600" s="99">
        <v>834780.06821441697</v>
      </c>
      <c r="BH1600" s="99">
        <v>1090903.06442261</v>
      </c>
      <c r="BI1600" s="99">
        <v>311.92913873121103</v>
      </c>
      <c r="BJ1600" s="99">
        <v>171569.22881317101</v>
      </c>
      <c r="BK1600" s="99">
        <v>42912.851704597502</v>
      </c>
      <c r="BL1600" s="99">
        <v>0</v>
      </c>
      <c r="BM1600" s="99">
        <v>3778.4155746400402</v>
      </c>
      <c r="BN1600" s="99">
        <v>0</v>
      </c>
      <c r="BO1600" s="99">
        <v>0</v>
      </c>
      <c r="BP1600" s="99">
        <v>0</v>
      </c>
      <c r="BQ1600" s="99">
        <v>0</v>
      </c>
      <c r="BR1600" s="99">
        <v>210543.823385239</v>
      </c>
      <c r="BS1600" s="99">
        <v>830960.12957763695</v>
      </c>
      <c r="BT1600" s="99">
        <v>103533.583216667</v>
      </c>
      <c r="BU1600" s="99">
        <v>0</v>
      </c>
      <c r="BV1600" s="99">
        <v>120585.428443909</v>
      </c>
      <c r="BW1600" s="99">
        <v>8889.8719245195407</v>
      </c>
      <c r="BX1600" s="99">
        <v>0</v>
      </c>
      <c r="BY1600" s="99">
        <v>0</v>
      </c>
      <c r="BZ1600" s="99">
        <v>0</v>
      </c>
      <c r="CA1600" s="99">
        <v>4255.2612385153798</v>
      </c>
      <c r="CB1600" s="99">
        <v>501205.226795197</v>
      </c>
      <c r="CC1600" s="99">
        <v>3917511.8386840802</v>
      </c>
      <c r="CD1600" s="99">
        <v>1268379.9972228999</v>
      </c>
      <c r="CE1600" s="99">
        <v>70.127154260873795</v>
      </c>
      <c r="CF1600" s="99">
        <v>13576.4917696714</v>
      </c>
      <c r="CG1600" s="99">
        <v>95766.633220672593</v>
      </c>
      <c r="CH1600" s="99">
        <v>0</v>
      </c>
      <c r="CI1600" s="99">
        <v>4325.5700508356103</v>
      </c>
      <c r="CJ1600" s="99">
        <v>515428.85494232201</v>
      </c>
      <c r="CK1600" s="99">
        <v>4014429.91229248</v>
      </c>
      <c r="CL1600" s="99">
        <v>1277655.2789154099</v>
      </c>
      <c r="CM1600" s="166">
        <v>5204.2412894368199</v>
      </c>
      <c r="CN1600" s="166">
        <v>783415.18412780797</v>
      </c>
      <c r="CO1600" s="166">
        <v>4853803.43249512</v>
      </c>
      <c r="CP1600" s="99">
        <v>1277655.2789154099</v>
      </c>
      <c r="CQ1600" s="99">
        <v>0</v>
      </c>
      <c r="CR1600" s="99">
        <v>0</v>
      </c>
      <c r="CS1600" s="99">
        <v>0</v>
      </c>
      <c r="CT1600" s="99">
        <v>0</v>
      </c>
      <c r="CU1600" s="98">
        <v>624.67898394400004</v>
      </c>
      <c r="CV1600" s="98">
        <v>798.281719533</v>
      </c>
      <c r="CW1600" s="98">
        <v>514781.71856486838</v>
      </c>
      <c r="CX1600" s="98">
        <v>4013278.4719047528</v>
      </c>
    </row>
    <row r="1601" spans="1:102" x14ac:dyDescent="0.2">
      <c r="A1601" s="98" t="s">
        <v>77</v>
      </c>
      <c r="B1601" s="100">
        <v>39234</v>
      </c>
      <c r="C1601" s="99">
        <v>3890.7754709422602</v>
      </c>
      <c r="D1601" s="99">
        <v>4</v>
      </c>
      <c r="E1601" s="99">
        <v>466.32369288802101</v>
      </c>
      <c r="F1601" s="99">
        <v>160.32229312881799</v>
      </c>
      <c r="G1601" s="99">
        <v>0</v>
      </c>
      <c r="H1601" s="99">
        <v>14.73621911183</v>
      </c>
      <c r="I1601" s="99">
        <v>0</v>
      </c>
      <c r="J1601" s="99">
        <v>803.93875470012404</v>
      </c>
      <c r="K1601" s="99">
        <v>0</v>
      </c>
      <c r="L1601" s="99">
        <v>615.96130211651302</v>
      </c>
      <c r="M1601" s="99">
        <v>976.53502201288904</v>
      </c>
      <c r="N1601" s="99">
        <v>1836.98976545036</v>
      </c>
      <c r="O1601" s="99">
        <v>823.66898236423697</v>
      </c>
      <c r="P1601" s="99">
        <v>0</v>
      </c>
      <c r="Q1601" s="99">
        <v>215.49618455022599</v>
      </c>
      <c r="R1601" s="99">
        <v>56.060743079520797</v>
      </c>
      <c r="S1601" s="99">
        <v>0</v>
      </c>
      <c r="T1601" s="99">
        <v>18.529540123650801</v>
      </c>
      <c r="U1601" s="99">
        <v>899.250319346786</v>
      </c>
      <c r="V1601" s="99">
        <v>438988.43844604498</v>
      </c>
      <c r="W1601" s="99">
        <v>316.59336749836802</v>
      </c>
      <c r="X1601" s="99">
        <v>70593.255587577805</v>
      </c>
      <c r="Y1601" s="99">
        <v>13013.589421153099</v>
      </c>
      <c r="Z1601" s="99">
        <v>0</v>
      </c>
      <c r="AA1601" s="99">
        <v>3247.6613276898902</v>
      </c>
      <c r="AB1601" s="99">
        <v>0</v>
      </c>
      <c r="AC1601" s="99">
        <v>257927.64558219901</v>
      </c>
      <c r="AD1601" s="99">
        <v>0</v>
      </c>
      <c r="AE1601" s="99">
        <v>40578.5849514008</v>
      </c>
      <c r="AF1601" s="99">
        <v>94111.647429466204</v>
      </c>
      <c r="AG1601" s="99">
        <v>260850.39076042199</v>
      </c>
      <c r="AH1601" s="99">
        <v>68614.210581779495</v>
      </c>
      <c r="AI1601" s="99">
        <v>0</v>
      </c>
      <c r="AJ1601" s="99">
        <v>46265.004777431503</v>
      </c>
      <c r="AK1601" s="99">
        <v>10743.617146492001</v>
      </c>
      <c r="AL1601" s="99">
        <v>0</v>
      </c>
      <c r="AM1601" s="99">
        <v>3691.1351858973499</v>
      </c>
      <c r="AN1601" s="99">
        <v>279933.33423614502</v>
      </c>
      <c r="AO1601" s="99">
        <v>3495840.4213867201</v>
      </c>
      <c r="AP1601" s="99">
        <v>2575.2233947813502</v>
      </c>
      <c r="AQ1601" s="99">
        <v>544786.95386505104</v>
      </c>
      <c r="AR1601" s="99">
        <v>95618.174138069196</v>
      </c>
      <c r="AS1601" s="99">
        <v>0</v>
      </c>
      <c r="AT1601" s="99">
        <v>23622.716434001901</v>
      </c>
      <c r="AU1601" s="99">
        <v>0</v>
      </c>
      <c r="AV1601" s="99">
        <v>816947.55593109096</v>
      </c>
      <c r="AW1601" s="99">
        <v>0</v>
      </c>
      <c r="AX1601" s="99">
        <v>332012.02381515497</v>
      </c>
      <c r="AY1601" s="99">
        <v>762599.28309631301</v>
      </c>
      <c r="AZ1601" s="99">
        <v>2014188.2514953599</v>
      </c>
      <c r="BA1601" s="99">
        <v>552952.85884094203</v>
      </c>
      <c r="BB1601" s="99">
        <v>0</v>
      </c>
      <c r="BC1601" s="99">
        <v>372824.90129470802</v>
      </c>
      <c r="BD1601" s="99">
        <v>77210.147147178694</v>
      </c>
      <c r="BE1601" s="99">
        <v>0</v>
      </c>
      <c r="BF1601" s="99">
        <v>24896.887497901898</v>
      </c>
      <c r="BG1601" s="99">
        <v>872132.70092773403</v>
      </c>
      <c r="BH1601" s="99">
        <v>1129728.75263977</v>
      </c>
      <c r="BI1601" s="99">
        <v>386.51222967729001</v>
      </c>
      <c r="BJ1601" s="99">
        <v>183630.68362426799</v>
      </c>
      <c r="BK1601" s="99">
        <v>43742.673543453202</v>
      </c>
      <c r="BL1601" s="99">
        <v>0</v>
      </c>
      <c r="BM1601" s="99">
        <v>2307.2436546683298</v>
      </c>
      <c r="BN1601" s="99">
        <v>0</v>
      </c>
      <c r="BO1601" s="99">
        <v>0</v>
      </c>
      <c r="BP1601" s="99">
        <v>0</v>
      </c>
      <c r="BQ1601" s="99">
        <v>0</v>
      </c>
      <c r="BR1601" s="99">
        <v>212656.89677810701</v>
      </c>
      <c r="BS1601" s="99">
        <v>851482.04114532506</v>
      </c>
      <c r="BT1601" s="99">
        <v>107655.27405071299</v>
      </c>
      <c r="BU1601" s="99">
        <v>0</v>
      </c>
      <c r="BV1601" s="99">
        <v>136513.79195976301</v>
      </c>
      <c r="BW1601" s="99">
        <v>9007.0435358285904</v>
      </c>
      <c r="BX1601" s="99">
        <v>0</v>
      </c>
      <c r="BY1601" s="99">
        <v>0</v>
      </c>
      <c r="BZ1601" s="99">
        <v>0</v>
      </c>
      <c r="CA1601" s="99">
        <v>4364.6025830507297</v>
      </c>
      <c r="CB1601" s="99">
        <v>510432.38714981102</v>
      </c>
      <c r="CC1601" s="99">
        <v>4036507.4841308598</v>
      </c>
      <c r="CD1601" s="99">
        <v>1309435.6098632801</v>
      </c>
      <c r="CE1601" s="99">
        <v>75.245462452992797</v>
      </c>
      <c r="CF1601" s="99">
        <v>14982.820340514199</v>
      </c>
      <c r="CG1601" s="99">
        <v>106457.269688606</v>
      </c>
      <c r="CH1601" s="99">
        <v>0</v>
      </c>
      <c r="CI1601" s="99">
        <v>4438.6390243768701</v>
      </c>
      <c r="CJ1601" s="99">
        <v>525112.11887359596</v>
      </c>
      <c r="CK1601" s="99">
        <v>4141065.3927307101</v>
      </c>
      <c r="CL1601" s="99">
        <v>1319500.0852355999</v>
      </c>
      <c r="CM1601" s="166">
        <v>5334.8892117142695</v>
      </c>
      <c r="CN1601" s="166">
        <v>805769.11663055397</v>
      </c>
      <c r="CO1601" s="166">
        <v>5008557.7252807599</v>
      </c>
      <c r="CP1601" s="99">
        <v>1319500.0852355999</v>
      </c>
      <c r="CQ1601" s="99">
        <v>0</v>
      </c>
      <c r="CR1601" s="99">
        <v>0</v>
      </c>
      <c r="CS1601" s="99">
        <v>0</v>
      </c>
      <c r="CT1601" s="99">
        <v>0</v>
      </c>
      <c r="CU1601" s="98">
        <v>586.28738905800003</v>
      </c>
      <c r="CV1601" s="98">
        <v>859.41592772900003</v>
      </c>
      <c r="CW1601" s="98">
        <v>525415.20749032521</v>
      </c>
      <c r="CX1601" s="98">
        <v>4142964.7538194656</v>
      </c>
    </row>
    <row r="1602" spans="1:102" x14ac:dyDescent="0.2">
      <c r="A1602" s="98" t="s">
        <v>77</v>
      </c>
      <c r="B1602" s="100">
        <v>39326</v>
      </c>
      <c r="C1602" s="99">
        <v>3985.6127403676501</v>
      </c>
      <c r="D1602" s="99">
        <v>4</v>
      </c>
      <c r="E1602" s="99">
        <v>462.08488615229697</v>
      </c>
      <c r="F1602" s="99">
        <v>168.613816624507</v>
      </c>
      <c r="G1602" s="99">
        <v>0</v>
      </c>
      <c r="H1602" s="99">
        <v>13.1773568327772</v>
      </c>
      <c r="I1602" s="99">
        <v>0</v>
      </c>
      <c r="J1602" s="99">
        <v>826.92802546918404</v>
      </c>
      <c r="K1602" s="99">
        <v>0</v>
      </c>
      <c r="L1602" s="99">
        <v>628.23128195851996</v>
      </c>
      <c r="M1602" s="99">
        <v>1005.59501010925</v>
      </c>
      <c r="N1602" s="99">
        <v>1858.4029336869701</v>
      </c>
      <c r="O1602" s="99">
        <v>847.63846621662401</v>
      </c>
      <c r="P1602" s="99">
        <v>0</v>
      </c>
      <c r="Q1602" s="99">
        <v>217.54785762168501</v>
      </c>
      <c r="R1602" s="99">
        <v>61.161758027039497</v>
      </c>
      <c r="S1602" s="99">
        <v>0</v>
      </c>
      <c r="T1602" s="99">
        <v>17.450855794828399</v>
      </c>
      <c r="U1602" s="99">
        <v>916.67946584522701</v>
      </c>
      <c r="V1602" s="99">
        <v>449642.90716934198</v>
      </c>
      <c r="W1602" s="99">
        <v>290.70968339592201</v>
      </c>
      <c r="X1602" s="99">
        <v>71270.255265235901</v>
      </c>
      <c r="Y1602" s="99">
        <v>12700.3508238792</v>
      </c>
      <c r="Z1602" s="99">
        <v>0</v>
      </c>
      <c r="AA1602" s="99">
        <v>3353.1335194408898</v>
      </c>
      <c r="AB1602" s="99">
        <v>0</v>
      </c>
      <c r="AC1602" s="99">
        <v>264433.51365280198</v>
      </c>
      <c r="AD1602" s="99">
        <v>0</v>
      </c>
      <c r="AE1602" s="99">
        <v>41113.999321937597</v>
      </c>
      <c r="AF1602" s="99">
        <v>95566.906463623003</v>
      </c>
      <c r="AG1602" s="99">
        <v>263665.51714324998</v>
      </c>
      <c r="AH1602" s="99">
        <v>69410.572408676104</v>
      </c>
      <c r="AI1602" s="99">
        <v>0</v>
      </c>
      <c r="AJ1602" s="99">
        <v>50458.578586578398</v>
      </c>
      <c r="AK1602" s="99">
        <v>12307.150331974</v>
      </c>
      <c r="AL1602" s="99">
        <v>0</v>
      </c>
      <c r="AM1602" s="99">
        <v>3445.7117046415801</v>
      </c>
      <c r="AN1602" s="99">
        <v>286054.17552947998</v>
      </c>
      <c r="AO1602" s="99">
        <v>3603419.4416198698</v>
      </c>
      <c r="AP1602" s="99">
        <v>2495.3928137123598</v>
      </c>
      <c r="AQ1602" s="99">
        <v>524086.557186127</v>
      </c>
      <c r="AR1602" s="99">
        <v>97155.899889945998</v>
      </c>
      <c r="AS1602" s="99">
        <v>0</v>
      </c>
      <c r="AT1602" s="99">
        <v>24326.9833962917</v>
      </c>
      <c r="AU1602" s="99">
        <v>0</v>
      </c>
      <c r="AV1602" s="99">
        <v>846320.49362945603</v>
      </c>
      <c r="AW1602" s="99">
        <v>0</v>
      </c>
      <c r="AX1602" s="99">
        <v>348250.50405502302</v>
      </c>
      <c r="AY1602" s="99">
        <v>787437.33084106399</v>
      </c>
      <c r="AZ1602" s="99">
        <v>2053641.37773132</v>
      </c>
      <c r="BA1602" s="99">
        <v>564796.297706604</v>
      </c>
      <c r="BB1602" s="99">
        <v>0</v>
      </c>
      <c r="BC1602" s="99">
        <v>387289.73774337798</v>
      </c>
      <c r="BD1602" s="99">
        <v>91858.634022712693</v>
      </c>
      <c r="BE1602" s="99">
        <v>0</v>
      </c>
      <c r="BF1602" s="99">
        <v>24227.594115972501</v>
      </c>
      <c r="BG1602" s="99">
        <v>898917.49259185803</v>
      </c>
      <c r="BH1602" s="99">
        <v>1163047.83499146</v>
      </c>
      <c r="BI1602" s="99">
        <v>411.60860747843998</v>
      </c>
      <c r="BJ1602" s="99">
        <v>185963.214881897</v>
      </c>
      <c r="BK1602" s="99">
        <v>43183.850829124502</v>
      </c>
      <c r="BL1602" s="99">
        <v>0</v>
      </c>
      <c r="BM1602" s="99">
        <v>3173.1901439726398</v>
      </c>
      <c r="BN1602" s="99">
        <v>0</v>
      </c>
      <c r="BO1602" s="99">
        <v>0</v>
      </c>
      <c r="BP1602" s="99">
        <v>0</v>
      </c>
      <c r="BQ1602" s="99">
        <v>0</v>
      </c>
      <c r="BR1602" s="99">
        <v>222090.55355834999</v>
      </c>
      <c r="BS1602" s="99">
        <v>865993.59768676804</v>
      </c>
      <c r="BT1602" s="99">
        <v>110293.71243095399</v>
      </c>
      <c r="BU1602" s="99">
        <v>0</v>
      </c>
      <c r="BV1602" s="99">
        <v>149268.20900344799</v>
      </c>
      <c r="BW1602" s="99">
        <v>11125.0662870407</v>
      </c>
      <c r="BX1602" s="99">
        <v>0</v>
      </c>
      <c r="BY1602" s="99">
        <v>0</v>
      </c>
      <c r="BZ1602" s="99">
        <v>0</v>
      </c>
      <c r="CA1602" s="99">
        <v>4448.5862534642201</v>
      </c>
      <c r="CB1602" s="99">
        <v>519900.06147384603</v>
      </c>
      <c r="CC1602" s="99">
        <v>4142039.8230285598</v>
      </c>
      <c r="CD1602" s="99">
        <v>1347603.2551269501</v>
      </c>
      <c r="CE1602" s="99">
        <v>79.444900259375601</v>
      </c>
      <c r="CF1602" s="99">
        <v>16545.568995237401</v>
      </c>
      <c r="CG1602" s="99">
        <v>120160.233269691</v>
      </c>
      <c r="CH1602" s="99">
        <v>0</v>
      </c>
      <c r="CI1602" s="99">
        <v>4527.7271130085001</v>
      </c>
      <c r="CJ1602" s="99">
        <v>535937.91348266602</v>
      </c>
      <c r="CK1602" s="99">
        <v>4261830.9783325205</v>
      </c>
      <c r="CL1602" s="99">
        <v>1359582.7966003399</v>
      </c>
      <c r="CM1602" s="166">
        <v>5441.89133584499</v>
      </c>
      <c r="CN1602" s="166">
        <v>823740.449867249</v>
      </c>
      <c r="CO1602" s="166">
        <v>5158082.8107910203</v>
      </c>
      <c r="CP1602" s="99">
        <v>1359582.7966003399</v>
      </c>
      <c r="CQ1602" s="99">
        <v>0</v>
      </c>
      <c r="CR1602" s="99">
        <v>0</v>
      </c>
      <c r="CS1602" s="99">
        <v>0</v>
      </c>
      <c r="CT1602" s="99">
        <v>0</v>
      </c>
      <c r="CU1602" s="98">
        <v>563.67420684299998</v>
      </c>
      <c r="CV1602" s="98">
        <v>892.43258179099996</v>
      </c>
      <c r="CW1602" s="98">
        <v>536445.63046908344</v>
      </c>
      <c r="CX1602" s="98">
        <v>4262200.0562982503</v>
      </c>
    </row>
    <row r="1603" spans="1:102" x14ac:dyDescent="0.2">
      <c r="A1603" s="98" t="s">
        <v>77</v>
      </c>
      <c r="B1603" s="100">
        <v>39417</v>
      </c>
      <c r="C1603" s="99">
        <v>4064.0197591185602</v>
      </c>
      <c r="D1603" s="99">
        <v>5</v>
      </c>
      <c r="E1603" s="99">
        <v>471.58492540940603</v>
      </c>
      <c r="F1603" s="99">
        <v>179.428494520485</v>
      </c>
      <c r="G1603" s="99">
        <v>0</v>
      </c>
      <c r="H1603" s="99">
        <v>12.207735006697501</v>
      </c>
      <c r="I1603" s="99">
        <v>0</v>
      </c>
      <c r="J1603" s="99">
        <v>862.86972722411201</v>
      </c>
      <c r="K1603" s="99">
        <v>0</v>
      </c>
      <c r="L1603" s="99">
        <v>622.01502545922995</v>
      </c>
      <c r="M1603" s="99">
        <v>1049.1907510757401</v>
      </c>
      <c r="N1603" s="99">
        <v>1859.1585856229101</v>
      </c>
      <c r="O1603" s="99">
        <v>878.48565941304003</v>
      </c>
      <c r="P1603" s="99">
        <v>0</v>
      </c>
      <c r="Q1603" s="99">
        <v>242.19712334684999</v>
      </c>
      <c r="R1603" s="99">
        <v>69.342013077810407</v>
      </c>
      <c r="S1603" s="99">
        <v>0</v>
      </c>
      <c r="T1603" s="99">
        <v>19.337747129378801</v>
      </c>
      <c r="U1603" s="99">
        <v>937.23425327986502</v>
      </c>
      <c r="V1603" s="99">
        <v>458093.83129119902</v>
      </c>
      <c r="W1603" s="99">
        <v>292.61791467294103</v>
      </c>
      <c r="X1603" s="99">
        <v>69295.159072876006</v>
      </c>
      <c r="Y1603" s="99">
        <v>13804.237405657799</v>
      </c>
      <c r="Z1603" s="99">
        <v>0</v>
      </c>
      <c r="AA1603" s="99">
        <v>2764.34693694115</v>
      </c>
      <c r="AB1603" s="99">
        <v>0</v>
      </c>
      <c r="AC1603" s="99">
        <v>269167.03442001302</v>
      </c>
      <c r="AD1603" s="99">
        <v>0</v>
      </c>
      <c r="AE1603" s="99">
        <v>41419.541783809698</v>
      </c>
      <c r="AF1603" s="99">
        <v>96593.730819702105</v>
      </c>
      <c r="AG1603" s="99">
        <v>263105.99316406302</v>
      </c>
      <c r="AH1603" s="99">
        <v>70251.196923255906</v>
      </c>
      <c r="AI1603" s="99">
        <v>0</v>
      </c>
      <c r="AJ1603" s="99">
        <v>56623.207302093499</v>
      </c>
      <c r="AK1603" s="99">
        <v>12363.1254296303</v>
      </c>
      <c r="AL1603" s="99">
        <v>0</v>
      </c>
      <c r="AM1603" s="99">
        <v>3239.5161024034001</v>
      </c>
      <c r="AN1603" s="99">
        <v>287371.73608398403</v>
      </c>
      <c r="AO1603" s="99">
        <v>3690856.8848877</v>
      </c>
      <c r="AP1603" s="99">
        <v>2473.6257141828501</v>
      </c>
      <c r="AQ1603" s="99">
        <v>523877.21602630598</v>
      </c>
      <c r="AR1603" s="99">
        <v>105213.357240677</v>
      </c>
      <c r="AS1603" s="99">
        <v>0</v>
      </c>
      <c r="AT1603" s="99">
        <v>20043.562701225299</v>
      </c>
      <c r="AU1603" s="99">
        <v>0</v>
      </c>
      <c r="AV1603" s="99">
        <v>872135.51260376</v>
      </c>
      <c r="AW1603" s="99">
        <v>0</v>
      </c>
      <c r="AX1603" s="99">
        <v>353660.27753830003</v>
      </c>
      <c r="AY1603" s="99">
        <v>799946.203567505</v>
      </c>
      <c r="AZ1603" s="99">
        <v>2055325.6862640399</v>
      </c>
      <c r="BA1603" s="99">
        <v>583940.72125244106</v>
      </c>
      <c r="BB1603" s="99">
        <v>0</v>
      </c>
      <c r="BC1603" s="99">
        <v>431066.65493011498</v>
      </c>
      <c r="BD1603" s="99">
        <v>91459.484619140596</v>
      </c>
      <c r="BE1603" s="99">
        <v>0</v>
      </c>
      <c r="BF1603" s="99">
        <v>23703.010906457901</v>
      </c>
      <c r="BG1603" s="99">
        <v>925318.80305481004</v>
      </c>
      <c r="BH1603" s="99">
        <v>1189246.0474090599</v>
      </c>
      <c r="BI1603" s="99">
        <v>354.79303992167098</v>
      </c>
      <c r="BJ1603" s="99">
        <v>184600.670679092</v>
      </c>
      <c r="BK1603" s="99">
        <v>43272.135654449499</v>
      </c>
      <c r="BL1603" s="99">
        <v>0</v>
      </c>
      <c r="BM1603" s="99">
        <v>2660.7413603365399</v>
      </c>
      <c r="BN1603" s="99">
        <v>0</v>
      </c>
      <c r="BO1603" s="99">
        <v>0</v>
      </c>
      <c r="BP1603" s="99">
        <v>0</v>
      </c>
      <c r="BQ1603" s="99">
        <v>0</v>
      </c>
      <c r="BR1603" s="99">
        <v>232712.84556388899</v>
      </c>
      <c r="BS1603" s="99">
        <v>863114.38245391799</v>
      </c>
      <c r="BT1603" s="99">
        <v>113649.82999229401</v>
      </c>
      <c r="BU1603" s="99">
        <v>0</v>
      </c>
      <c r="BV1603" s="99">
        <v>164729.448932648</v>
      </c>
      <c r="BW1603" s="99">
        <v>11375.226034998899</v>
      </c>
      <c r="BX1603" s="99">
        <v>0</v>
      </c>
      <c r="BY1603" s="99">
        <v>0</v>
      </c>
      <c r="BZ1603" s="99">
        <v>0</v>
      </c>
      <c r="CA1603" s="99">
        <v>4542.4714370369902</v>
      </c>
      <c r="CB1603" s="99">
        <v>527287.67262268101</v>
      </c>
      <c r="CC1603" s="99">
        <v>4221637.09130859</v>
      </c>
      <c r="CD1603" s="99">
        <v>1374013.60523987</v>
      </c>
      <c r="CE1603" s="99">
        <v>84.647954027168495</v>
      </c>
      <c r="CF1603" s="99">
        <v>15667.725002527201</v>
      </c>
      <c r="CG1603" s="99">
        <v>116421.127757072</v>
      </c>
      <c r="CH1603" s="99">
        <v>0</v>
      </c>
      <c r="CI1603" s="99">
        <v>4629.2409623265303</v>
      </c>
      <c r="CJ1603" s="99">
        <v>543325.52025604201</v>
      </c>
      <c r="CK1603" s="99">
        <v>4339406.3932495099</v>
      </c>
      <c r="CL1603" s="99">
        <v>1384977.2473144501</v>
      </c>
      <c r="CM1603" s="166">
        <v>5564.7432597279503</v>
      </c>
      <c r="CN1603" s="166">
        <v>831784.00720977795</v>
      </c>
      <c r="CO1603" s="166">
        <v>5269334.5350952102</v>
      </c>
      <c r="CP1603" s="99">
        <v>1384977.2473144501</v>
      </c>
      <c r="CQ1603" s="99">
        <v>0</v>
      </c>
      <c r="CR1603" s="99">
        <v>0</v>
      </c>
      <c r="CS1603" s="99">
        <v>0</v>
      </c>
      <c r="CT1603" s="99">
        <v>0</v>
      </c>
      <c r="CU1603" s="98">
        <v>554.24770941199995</v>
      </c>
      <c r="CV1603" s="98">
        <v>931.65956685499998</v>
      </c>
      <c r="CW1603" s="98">
        <v>542955.39762520825</v>
      </c>
      <c r="CX1603" s="98">
        <v>4338058.2190656625</v>
      </c>
    </row>
    <row r="1604" spans="1:102" x14ac:dyDescent="0.2">
      <c r="A1604" s="98" t="s">
        <v>77</v>
      </c>
      <c r="B1604" s="100">
        <v>39508</v>
      </c>
      <c r="C1604" s="99">
        <v>4152.9283934831601</v>
      </c>
      <c r="D1604" s="99">
        <v>4</v>
      </c>
      <c r="E1604" s="99">
        <v>475.825638666749</v>
      </c>
      <c r="F1604" s="99">
        <v>182.57903514429901</v>
      </c>
      <c r="G1604" s="99">
        <v>0</v>
      </c>
      <c r="H1604" s="99">
        <v>9.9869535630568897</v>
      </c>
      <c r="I1604" s="99">
        <v>0</v>
      </c>
      <c r="J1604" s="99">
        <v>904.66402640193701</v>
      </c>
      <c r="K1604" s="99">
        <v>0</v>
      </c>
      <c r="L1604" s="99">
        <v>635.66105802357197</v>
      </c>
      <c r="M1604" s="99">
        <v>1058.54591633379</v>
      </c>
      <c r="N1604" s="99">
        <v>1872.0334036499301</v>
      </c>
      <c r="O1604" s="99">
        <v>910.58898393809795</v>
      </c>
      <c r="P1604" s="99">
        <v>0</v>
      </c>
      <c r="Q1604" s="99">
        <v>253.32184269651799</v>
      </c>
      <c r="R1604" s="99">
        <v>64.802039703354197</v>
      </c>
      <c r="S1604" s="99">
        <v>0</v>
      </c>
      <c r="T1604" s="99">
        <v>15.6482798916986</v>
      </c>
      <c r="U1604" s="99">
        <v>964.45993708819196</v>
      </c>
      <c r="V1604" s="99">
        <v>468944.81179809599</v>
      </c>
      <c r="W1604" s="99">
        <v>123.10146434511999</v>
      </c>
      <c r="X1604" s="99">
        <v>67449.526129722595</v>
      </c>
      <c r="Y1604" s="99">
        <v>13611.2621030808</v>
      </c>
      <c r="Z1604" s="99">
        <v>0</v>
      </c>
      <c r="AA1604" s="99">
        <v>2540.9617028534399</v>
      </c>
      <c r="AB1604" s="99">
        <v>0</v>
      </c>
      <c r="AC1604" s="99">
        <v>275608.89188384998</v>
      </c>
      <c r="AD1604" s="99">
        <v>0</v>
      </c>
      <c r="AE1604" s="99">
        <v>40829.280631542199</v>
      </c>
      <c r="AF1604" s="99">
        <v>97742.612510681196</v>
      </c>
      <c r="AG1604" s="99">
        <v>264774.24248123198</v>
      </c>
      <c r="AH1604" s="99">
        <v>73931.334457397505</v>
      </c>
      <c r="AI1604" s="99">
        <v>0</v>
      </c>
      <c r="AJ1604" s="99">
        <v>61258.107182025902</v>
      </c>
      <c r="AK1604" s="99">
        <v>12639.710143923799</v>
      </c>
      <c r="AL1604" s="99">
        <v>0</v>
      </c>
      <c r="AM1604" s="99">
        <v>2904.4327547848202</v>
      </c>
      <c r="AN1604" s="99">
        <v>287741.53371429403</v>
      </c>
      <c r="AO1604" s="99">
        <v>3811354.4962463402</v>
      </c>
      <c r="AP1604" s="99">
        <v>957.14816118031695</v>
      </c>
      <c r="AQ1604" s="99">
        <v>533586.91909790004</v>
      </c>
      <c r="AR1604" s="99">
        <v>107053.809205055</v>
      </c>
      <c r="AS1604" s="99">
        <v>0</v>
      </c>
      <c r="AT1604" s="99">
        <v>19264.545576334</v>
      </c>
      <c r="AU1604" s="99">
        <v>0</v>
      </c>
      <c r="AV1604" s="99">
        <v>915261.33090209996</v>
      </c>
      <c r="AW1604" s="99">
        <v>0</v>
      </c>
      <c r="AX1604" s="99">
        <v>347634.48699569702</v>
      </c>
      <c r="AY1604" s="99">
        <v>819776.40708923305</v>
      </c>
      <c r="AZ1604" s="99">
        <v>2074234.8039092999</v>
      </c>
      <c r="BA1604" s="99">
        <v>625186.03284454299</v>
      </c>
      <c r="BB1604" s="99">
        <v>0</v>
      </c>
      <c r="BC1604" s="99">
        <v>464037.293205261</v>
      </c>
      <c r="BD1604" s="99">
        <v>93130.062976837202</v>
      </c>
      <c r="BE1604" s="99">
        <v>0</v>
      </c>
      <c r="BF1604" s="99">
        <v>21638.453824996901</v>
      </c>
      <c r="BG1604" s="99">
        <v>950092.453773499</v>
      </c>
      <c r="BH1604" s="99">
        <v>1109513.53042603</v>
      </c>
      <c r="BI1604" s="99">
        <v>150.62516499124499</v>
      </c>
      <c r="BJ1604" s="99">
        <v>177534.23933219901</v>
      </c>
      <c r="BK1604" s="99">
        <v>39655.393922805801</v>
      </c>
      <c r="BL1604" s="99">
        <v>0</v>
      </c>
      <c r="BM1604" s="99">
        <v>2592.5858214795599</v>
      </c>
      <c r="BN1604" s="99">
        <v>0</v>
      </c>
      <c r="BO1604" s="99">
        <v>0</v>
      </c>
      <c r="BP1604" s="99">
        <v>0</v>
      </c>
      <c r="BQ1604" s="99">
        <v>0</v>
      </c>
      <c r="BR1604" s="99">
        <v>204187.073699951</v>
      </c>
      <c r="BS1604" s="99">
        <v>792236.91978454601</v>
      </c>
      <c r="BT1604" s="99">
        <v>121588.256953239</v>
      </c>
      <c r="BU1604" s="99">
        <v>0</v>
      </c>
      <c r="BV1604" s="99">
        <v>163863.92412567101</v>
      </c>
      <c r="BW1604" s="99">
        <v>11453.865384459499</v>
      </c>
      <c r="BX1604" s="99">
        <v>0</v>
      </c>
      <c r="BY1604" s="99">
        <v>0</v>
      </c>
      <c r="BZ1604" s="99">
        <v>0</v>
      </c>
      <c r="CA1604" s="99">
        <v>4631.7958642840404</v>
      </c>
      <c r="CB1604" s="99">
        <v>536134.04200744606</v>
      </c>
      <c r="CC1604" s="99">
        <v>4348475.7506713904</v>
      </c>
      <c r="CD1604" s="99">
        <v>1281481.51231384</v>
      </c>
      <c r="CE1604" s="99">
        <v>84.8896744018421</v>
      </c>
      <c r="CF1604" s="99">
        <v>16368.804431796099</v>
      </c>
      <c r="CG1604" s="99">
        <v>120632.55636692001</v>
      </c>
      <c r="CH1604" s="99">
        <v>0</v>
      </c>
      <c r="CI1604" s="99">
        <v>4716.2311007976496</v>
      </c>
      <c r="CJ1604" s="99">
        <v>552647.02598571801</v>
      </c>
      <c r="CK1604" s="99">
        <v>4469080.0592651404</v>
      </c>
      <c r="CL1604" s="99">
        <v>1294548.83769226</v>
      </c>
      <c r="CM1604" s="166">
        <v>5674.7759789824504</v>
      </c>
      <c r="CN1604" s="166">
        <v>845535.27135467494</v>
      </c>
      <c r="CO1604" s="166">
        <v>5418330.9329834003</v>
      </c>
      <c r="CP1604" s="99">
        <v>1294548.83769226</v>
      </c>
      <c r="CQ1604" s="99">
        <v>0</v>
      </c>
      <c r="CR1604" s="99">
        <v>0</v>
      </c>
      <c r="CS1604" s="99">
        <v>0</v>
      </c>
      <c r="CT1604" s="99">
        <v>0</v>
      </c>
      <c r="CU1604" s="98">
        <v>543.58648087100005</v>
      </c>
      <c r="CV1604" s="98">
        <v>976.98126278500001</v>
      </c>
      <c r="CW1604" s="98">
        <v>552502.84643924213</v>
      </c>
      <c r="CX1604" s="98">
        <v>4469108.3070383109</v>
      </c>
    </row>
    <row r="1605" spans="1:102" x14ac:dyDescent="0.2">
      <c r="A1605" s="98" t="s">
        <v>77</v>
      </c>
      <c r="B1605" s="100">
        <v>39600</v>
      </c>
      <c r="C1605" s="99">
        <v>4187.9360733032199</v>
      </c>
      <c r="D1605" s="99">
        <v>3</v>
      </c>
      <c r="E1605" s="99">
        <v>466.97793060168601</v>
      </c>
      <c r="F1605" s="99">
        <v>180.29342442005901</v>
      </c>
      <c r="G1605" s="99">
        <v>0</v>
      </c>
      <c r="H1605" s="99">
        <v>11.624116009566899</v>
      </c>
      <c r="I1605" s="99">
        <v>0</v>
      </c>
      <c r="J1605" s="99">
        <v>935.333422072232</v>
      </c>
      <c r="K1605" s="99">
        <v>0</v>
      </c>
      <c r="L1605" s="99">
        <v>655.68258932977903</v>
      </c>
      <c r="M1605" s="99">
        <v>1075.4562172293699</v>
      </c>
      <c r="N1605" s="99">
        <v>1846.22708433867</v>
      </c>
      <c r="O1605" s="99">
        <v>934.005295194685</v>
      </c>
      <c r="P1605" s="99">
        <v>0</v>
      </c>
      <c r="Q1605" s="99">
        <v>253.05476916953899</v>
      </c>
      <c r="R1605" s="99">
        <v>75.780229403637406</v>
      </c>
      <c r="S1605" s="99">
        <v>0</v>
      </c>
      <c r="T1605" s="99">
        <v>14.3799305665307</v>
      </c>
      <c r="U1605" s="99">
        <v>979.14507327973797</v>
      </c>
      <c r="V1605" s="99">
        <v>482807.17653274501</v>
      </c>
      <c r="W1605" s="99">
        <v>174.17338864691601</v>
      </c>
      <c r="X1605" s="99">
        <v>66046.335114479094</v>
      </c>
      <c r="Y1605" s="99">
        <v>12462.7701245546</v>
      </c>
      <c r="Z1605" s="99">
        <v>0</v>
      </c>
      <c r="AA1605" s="99">
        <v>2869.9407111406299</v>
      </c>
      <c r="AB1605" s="99">
        <v>0</v>
      </c>
      <c r="AC1605" s="99">
        <v>285811.116981506</v>
      </c>
      <c r="AD1605" s="99">
        <v>0</v>
      </c>
      <c r="AE1605" s="99">
        <v>42606.494803905502</v>
      </c>
      <c r="AF1605" s="99">
        <v>99782.497137069702</v>
      </c>
      <c r="AG1605" s="99">
        <v>264985.048725128</v>
      </c>
      <c r="AH1605" s="99">
        <v>77210.720716476397</v>
      </c>
      <c r="AI1605" s="99">
        <v>0</v>
      </c>
      <c r="AJ1605" s="99">
        <v>64494.805701732599</v>
      </c>
      <c r="AK1605" s="99">
        <v>13767.5409749746</v>
      </c>
      <c r="AL1605" s="99">
        <v>0</v>
      </c>
      <c r="AM1605" s="99">
        <v>2560.9402014017101</v>
      </c>
      <c r="AN1605" s="99">
        <v>292439.87032699602</v>
      </c>
      <c r="AO1605" s="99">
        <v>3940635.6869201702</v>
      </c>
      <c r="AP1605" s="99">
        <v>1405.8582680076399</v>
      </c>
      <c r="AQ1605" s="99">
        <v>508155.01813125599</v>
      </c>
      <c r="AR1605" s="99">
        <v>102959.136910439</v>
      </c>
      <c r="AS1605" s="99">
        <v>0</v>
      </c>
      <c r="AT1605" s="99">
        <v>21957.805758953102</v>
      </c>
      <c r="AU1605" s="99">
        <v>0</v>
      </c>
      <c r="AV1605" s="99">
        <v>960677.30760955799</v>
      </c>
      <c r="AW1605" s="99">
        <v>0</v>
      </c>
      <c r="AX1605" s="99">
        <v>370784.25796127302</v>
      </c>
      <c r="AY1605" s="99">
        <v>848756.66342163098</v>
      </c>
      <c r="AZ1605" s="99">
        <v>2082759.84992981</v>
      </c>
      <c r="BA1605" s="99">
        <v>655359.52807617199</v>
      </c>
      <c r="BB1605" s="99">
        <v>0</v>
      </c>
      <c r="BC1605" s="99">
        <v>499321.62392425502</v>
      </c>
      <c r="BD1605" s="99">
        <v>100897.250395775</v>
      </c>
      <c r="BE1605" s="99">
        <v>0</v>
      </c>
      <c r="BF1605" s="99">
        <v>19882.0444841385</v>
      </c>
      <c r="BG1605" s="99">
        <v>976458.26765441895</v>
      </c>
      <c r="BH1605" s="99">
        <v>1132317.08828735</v>
      </c>
      <c r="BI1605" s="99">
        <v>92.058931009843903</v>
      </c>
      <c r="BJ1605" s="99">
        <v>171870.492486954</v>
      </c>
      <c r="BK1605" s="99">
        <v>37637.0317168236</v>
      </c>
      <c r="BL1605" s="99">
        <v>0</v>
      </c>
      <c r="BM1605" s="99">
        <v>3072.9291824698398</v>
      </c>
      <c r="BN1605" s="99">
        <v>0</v>
      </c>
      <c r="BO1605" s="99">
        <v>0</v>
      </c>
      <c r="BP1605" s="99">
        <v>0</v>
      </c>
      <c r="BQ1605" s="99">
        <v>0</v>
      </c>
      <c r="BR1605" s="99">
        <v>211145.73247146601</v>
      </c>
      <c r="BS1605" s="99">
        <v>796486.07456207299</v>
      </c>
      <c r="BT1605" s="99">
        <v>127681.12903595</v>
      </c>
      <c r="BU1605" s="99">
        <v>0</v>
      </c>
      <c r="BV1605" s="99">
        <v>172928.34071540801</v>
      </c>
      <c r="BW1605" s="99">
        <v>12337.7925399542</v>
      </c>
      <c r="BX1605" s="99">
        <v>0</v>
      </c>
      <c r="BY1605" s="99">
        <v>0</v>
      </c>
      <c r="BZ1605" s="99">
        <v>0</v>
      </c>
      <c r="CA1605" s="99">
        <v>4660.1922162175197</v>
      </c>
      <c r="CB1605" s="99">
        <v>548710.63683319103</v>
      </c>
      <c r="CC1605" s="99">
        <v>4443910.7776489304</v>
      </c>
      <c r="CD1605" s="99">
        <v>1308207.2318878199</v>
      </c>
      <c r="CE1605" s="99">
        <v>93.747733226977303</v>
      </c>
      <c r="CF1605" s="99">
        <v>16866.681658506401</v>
      </c>
      <c r="CG1605" s="99">
        <v>124629.99715900399</v>
      </c>
      <c r="CH1605" s="99">
        <v>0</v>
      </c>
      <c r="CI1605" s="99">
        <v>4751.8801370859101</v>
      </c>
      <c r="CJ1605" s="99">
        <v>564752.37001800502</v>
      </c>
      <c r="CK1605" s="99">
        <v>4568206.4116821298</v>
      </c>
      <c r="CL1605" s="99">
        <v>1321972.2813720701</v>
      </c>
      <c r="CM1605" s="166">
        <v>5730.1854307055501</v>
      </c>
      <c r="CN1605" s="166">
        <v>855591.19535064697</v>
      </c>
      <c r="CO1605" s="166">
        <v>5543757.6311035203</v>
      </c>
      <c r="CP1605" s="99">
        <v>1321972.2813720701</v>
      </c>
      <c r="CQ1605" s="99">
        <v>0</v>
      </c>
      <c r="CR1605" s="99">
        <v>0</v>
      </c>
      <c r="CS1605" s="99">
        <v>0</v>
      </c>
      <c r="CT1605" s="99">
        <v>0</v>
      </c>
      <c r="CU1605" s="98">
        <v>530.06420043599996</v>
      </c>
      <c r="CV1605" s="98">
        <v>1011.031941137</v>
      </c>
      <c r="CW1605" s="98">
        <v>565577.31849169743</v>
      </c>
      <c r="CX1605" s="98">
        <v>4568540.7748079346</v>
      </c>
    </row>
    <row r="1606" spans="1:102" x14ac:dyDescent="0.2">
      <c r="A1606" s="98" t="s">
        <v>77</v>
      </c>
      <c r="B1606" s="100">
        <v>39692</v>
      </c>
      <c r="C1606" s="99">
        <v>4282.5458725094804</v>
      </c>
      <c r="D1606" s="99">
        <v>2</v>
      </c>
      <c r="E1606" s="99">
        <v>443.29988417774399</v>
      </c>
      <c r="F1606" s="99">
        <v>170.776817068458</v>
      </c>
      <c r="G1606" s="99">
        <v>0</v>
      </c>
      <c r="H1606" s="99">
        <v>12.0712501455564</v>
      </c>
      <c r="I1606" s="99">
        <v>0</v>
      </c>
      <c r="J1606" s="99">
        <v>966.08837904781103</v>
      </c>
      <c r="K1606" s="99">
        <v>0</v>
      </c>
      <c r="L1606" s="99">
        <v>609.08189480006695</v>
      </c>
      <c r="M1606" s="99">
        <v>1115.5336447209099</v>
      </c>
      <c r="N1606" s="99">
        <v>1863.43165588379</v>
      </c>
      <c r="O1606" s="99">
        <v>964.11049139499698</v>
      </c>
      <c r="P1606" s="99">
        <v>0</v>
      </c>
      <c r="Q1606" s="99">
        <v>250.80320240184699</v>
      </c>
      <c r="R1606" s="99">
        <v>66.015865806490197</v>
      </c>
      <c r="S1606" s="99">
        <v>0</v>
      </c>
      <c r="T1606" s="99">
        <v>18.2686489208136</v>
      </c>
      <c r="U1606" s="99">
        <v>1003.64659223706</v>
      </c>
      <c r="V1606" s="99">
        <v>488854.86331558198</v>
      </c>
      <c r="W1606" s="99">
        <v>96.094203784130499</v>
      </c>
      <c r="X1606" s="99">
        <v>63630.481451034502</v>
      </c>
      <c r="Y1606" s="99">
        <v>12611.660995245</v>
      </c>
      <c r="Z1606" s="99">
        <v>0</v>
      </c>
      <c r="AA1606" s="99">
        <v>2654.5100177824502</v>
      </c>
      <c r="AB1606" s="99">
        <v>0</v>
      </c>
      <c r="AC1606" s="99">
        <v>290616.85268020601</v>
      </c>
      <c r="AD1606" s="99">
        <v>0</v>
      </c>
      <c r="AE1606" s="99">
        <v>36888.755073070497</v>
      </c>
      <c r="AF1606" s="99">
        <v>104276.270521164</v>
      </c>
      <c r="AG1606" s="99">
        <v>263146.40087890602</v>
      </c>
      <c r="AH1606" s="99">
        <v>79006.368550300598</v>
      </c>
      <c r="AI1606" s="99">
        <v>0</v>
      </c>
      <c r="AJ1606" s="99">
        <v>66049.798933982805</v>
      </c>
      <c r="AK1606" s="99">
        <v>11838.316237568901</v>
      </c>
      <c r="AL1606" s="99">
        <v>0</v>
      </c>
      <c r="AM1606" s="99">
        <v>2922.85929700732</v>
      </c>
      <c r="AN1606" s="99">
        <v>298205.07353591901</v>
      </c>
      <c r="AO1606" s="99">
        <v>4019942.64666748</v>
      </c>
      <c r="AP1606" s="99">
        <v>715.34503228217397</v>
      </c>
      <c r="AQ1606" s="99">
        <v>491924.90634918201</v>
      </c>
      <c r="AR1606" s="99">
        <v>101448.52629852299</v>
      </c>
      <c r="AS1606" s="99">
        <v>0</v>
      </c>
      <c r="AT1606" s="99">
        <v>21499.647060871099</v>
      </c>
      <c r="AU1606" s="99">
        <v>0</v>
      </c>
      <c r="AV1606" s="99">
        <v>994307.70735931396</v>
      </c>
      <c r="AW1606" s="99">
        <v>0</v>
      </c>
      <c r="AX1606" s="99">
        <v>334926.64931106602</v>
      </c>
      <c r="AY1606" s="99">
        <v>897193.33777618397</v>
      </c>
      <c r="AZ1606" s="99">
        <v>2071266.3450927699</v>
      </c>
      <c r="BA1606" s="99">
        <v>674765.78321838402</v>
      </c>
      <c r="BB1606" s="99">
        <v>0</v>
      </c>
      <c r="BC1606" s="99">
        <v>514017.58183288598</v>
      </c>
      <c r="BD1606" s="99">
        <v>87692.306218147307</v>
      </c>
      <c r="BE1606" s="99">
        <v>0</v>
      </c>
      <c r="BF1606" s="99">
        <v>24163.873603344</v>
      </c>
      <c r="BG1606" s="99">
        <v>1012564.18361664</v>
      </c>
      <c r="BH1606" s="99">
        <v>1151992.91723633</v>
      </c>
      <c r="BI1606" s="99">
        <v>95.414290900342195</v>
      </c>
      <c r="BJ1606" s="99">
        <v>171183.400211334</v>
      </c>
      <c r="BK1606" s="99">
        <v>37857.251584529899</v>
      </c>
      <c r="BL1606" s="99">
        <v>0</v>
      </c>
      <c r="BM1606" s="99">
        <v>2406.5604057908099</v>
      </c>
      <c r="BN1606" s="99">
        <v>0</v>
      </c>
      <c r="BO1606" s="99">
        <v>0</v>
      </c>
      <c r="BP1606" s="99">
        <v>0</v>
      </c>
      <c r="BQ1606" s="99">
        <v>0</v>
      </c>
      <c r="BR1606" s="99">
        <v>225047.99060440101</v>
      </c>
      <c r="BS1606" s="99">
        <v>792378.03096771205</v>
      </c>
      <c r="BT1606" s="99">
        <v>131449.921642303</v>
      </c>
      <c r="BU1606" s="99">
        <v>0</v>
      </c>
      <c r="BV1606" s="99">
        <v>176245.27542495701</v>
      </c>
      <c r="BW1606" s="99">
        <v>10780.089449524899</v>
      </c>
      <c r="BX1606" s="99">
        <v>0</v>
      </c>
      <c r="BY1606" s="99">
        <v>0</v>
      </c>
      <c r="BZ1606" s="99">
        <v>0</v>
      </c>
      <c r="CA1606" s="99">
        <v>4725.3611848950404</v>
      </c>
      <c r="CB1606" s="99">
        <v>552502.29136657703</v>
      </c>
      <c r="CC1606" s="99">
        <v>4508742.1505127</v>
      </c>
      <c r="CD1606" s="99">
        <v>1326107.54968262</v>
      </c>
      <c r="CE1606" s="99">
        <v>86.097902485169499</v>
      </c>
      <c r="CF1606" s="99">
        <v>15394.314170599</v>
      </c>
      <c r="CG1606" s="99">
        <v>115154.31879901901</v>
      </c>
      <c r="CH1606" s="99">
        <v>0</v>
      </c>
      <c r="CI1606" s="99">
        <v>4811.7902497649202</v>
      </c>
      <c r="CJ1606" s="99">
        <v>567689.87397766102</v>
      </c>
      <c r="CK1606" s="99">
        <v>4622968.6228637705</v>
      </c>
      <c r="CL1606" s="99">
        <v>1336939.7763519301</v>
      </c>
      <c r="CM1606" s="166">
        <v>5804.3670934438696</v>
      </c>
      <c r="CN1606" s="166">
        <v>863335.11857605004</v>
      </c>
      <c r="CO1606" s="166">
        <v>5629382.7428588904</v>
      </c>
      <c r="CP1606" s="99">
        <v>1336939.7763519301</v>
      </c>
      <c r="CQ1606" s="99">
        <v>0</v>
      </c>
      <c r="CR1606" s="99">
        <v>0</v>
      </c>
      <c r="CS1606" s="99">
        <v>0</v>
      </c>
      <c r="CT1606" s="99">
        <v>0</v>
      </c>
      <c r="CU1606" s="98">
        <v>488.21673640799997</v>
      </c>
      <c r="CV1606" s="98">
        <v>1036.7914774999999</v>
      </c>
      <c r="CW1606" s="98">
        <v>567896.60553717602</v>
      </c>
      <c r="CX1606" s="98">
        <v>4623896.4693117188</v>
      </c>
    </row>
    <row r="1607" spans="1:102" x14ac:dyDescent="0.2">
      <c r="A1607" s="98" t="s">
        <v>77</v>
      </c>
      <c r="B1607" s="100">
        <v>39783</v>
      </c>
      <c r="C1607" s="99">
        <v>4331.6175503730801</v>
      </c>
      <c r="D1607" s="99">
        <v>1</v>
      </c>
      <c r="E1607" s="99">
        <v>408.35652590915601</v>
      </c>
      <c r="F1607" s="99">
        <v>158.111088315025</v>
      </c>
      <c r="G1607" s="99">
        <v>0</v>
      </c>
      <c r="H1607" s="99">
        <v>12.481537895626399</v>
      </c>
      <c r="I1607" s="99">
        <v>0</v>
      </c>
      <c r="J1607" s="99">
        <v>958.194312229753</v>
      </c>
      <c r="K1607" s="99">
        <v>0</v>
      </c>
      <c r="L1607" s="99">
        <v>625.81361187249399</v>
      </c>
      <c r="M1607" s="99">
        <v>1120.8822504431</v>
      </c>
      <c r="N1607" s="99">
        <v>1854.0126196295</v>
      </c>
      <c r="O1607" s="99">
        <v>983.19111633300804</v>
      </c>
      <c r="P1607" s="99">
        <v>0</v>
      </c>
      <c r="Q1607" s="99">
        <v>247.137755626813</v>
      </c>
      <c r="R1607" s="99">
        <v>54.852637210860799</v>
      </c>
      <c r="S1607" s="99">
        <v>0</v>
      </c>
      <c r="T1607" s="99">
        <v>13.6220150210429</v>
      </c>
      <c r="U1607" s="99">
        <v>993.87374227494001</v>
      </c>
      <c r="V1607" s="99">
        <v>488783.91316604603</v>
      </c>
      <c r="W1607" s="99">
        <v>118.870982818305</v>
      </c>
      <c r="X1607" s="99">
        <v>60126.905998706803</v>
      </c>
      <c r="Y1607" s="99">
        <v>13050.084846019699</v>
      </c>
      <c r="Z1607" s="99">
        <v>0</v>
      </c>
      <c r="AA1607" s="99">
        <v>3077.8374507427202</v>
      </c>
      <c r="AB1607" s="99">
        <v>0</v>
      </c>
      <c r="AC1607" s="99">
        <v>290201.01961135899</v>
      </c>
      <c r="AD1607" s="99">
        <v>0</v>
      </c>
      <c r="AE1607" s="99">
        <v>36649.653328895598</v>
      </c>
      <c r="AF1607" s="99">
        <v>102676.68780899</v>
      </c>
      <c r="AG1607" s="99">
        <v>261050.85460472101</v>
      </c>
      <c r="AH1607" s="99">
        <v>82986.210267066999</v>
      </c>
      <c r="AI1607" s="99">
        <v>0</v>
      </c>
      <c r="AJ1607" s="99">
        <v>65758.477125167803</v>
      </c>
      <c r="AK1607" s="99">
        <v>11249.78923738</v>
      </c>
      <c r="AL1607" s="99">
        <v>0</v>
      </c>
      <c r="AM1607" s="99">
        <v>2153.6168458461798</v>
      </c>
      <c r="AN1607" s="99">
        <v>299128.40565490699</v>
      </c>
      <c r="AO1607" s="99">
        <v>4035812.2535705599</v>
      </c>
      <c r="AP1607" s="99">
        <v>969.55965398997103</v>
      </c>
      <c r="AQ1607" s="99">
        <v>484323.09776306199</v>
      </c>
      <c r="AR1607" s="99">
        <v>102567.641860962</v>
      </c>
      <c r="AS1607" s="99">
        <v>0</v>
      </c>
      <c r="AT1607" s="99">
        <v>22867.796755313899</v>
      </c>
      <c r="AU1607" s="99">
        <v>0</v>
      </c>
      <c r="AV1607" s="99">
        <v>1001426.59706116</v>
      </c>
      <c r="AW1607" s="99">
        <v>0</v>
      </c>
      <c r="AX1607" s="99">
        <v>337790.96112441999</v>
      </c>
      <c r="AY1607" s="99">
        <v>901936.99039459205</v>
      </c>
      <c r="AZ1607" s="99">
        <v>2061734.88456726</v>
      </c>
      <c r="BA1607" s="99">
        <v>715039.51547241199</v>
      </c>
      <c r="BB1607" s="99">
        <v>0</v>
      </c>
      <c r="BC1607" s="99">
        <v>503189.62615966803</v>
      </c>
      <c r="BD1607" s="99">
        <v>83907.268888473496</v>
      </c>
      <c r="BE1607" s="99">
        <v>0</v>
      </c>
      <c r="BF1607" s="99">
        <v>15918.0137199163</v>
      </c>
      <c r="BG1607" s="99">
        <v>1030638.69555664</v>
      </c>
      <c r="BH1607" s="99">
        <v>1161248.3106079099</v>
      </c>
      <c r="BI1607" s="99">
        <v>213.40378894470601</v>
      </c>
      <c r="BJ1607" s="99">
        <v>167723.98188972499</v>
      </c>
      <c r="BK1607" s="99">
        <v>38694.543493270903</v>
      </c>
      <c r="BL1607" s="99">
        <v>0</v>
      </c>
      <c r="BM1607" s="99">
        <v>3127.2107128798998</v>
      </c>
      <c r="BN1607" s="99">
        <v>0</v>
      </c>
      <c r="BO1607" s="99">
        <v>0</v>
      </c>
      <c r="BP1607" s="99">
        <v>0</v>
      </c>
      <c r="BQ1607" s="99">
        <v>0</v>
      </c>
      <c r="BR1607" s="99">
        <v>228231.51536178601</v>
      </c>
      <c r="BS1607" s="99">
        <v>788705.06312561</v>
      </c>
      <c r="BT1607" s="99">
        <v>139213.03618812599</v>
      </c>
      <c r="BU1607" s="99">
        <v>0</v>
      </c>
      <c r="BV1607" s="99">
        <v>173338.37142181399</v>
      </c>
      <c r="BW1607" s="99">
        <v>10362.734246849999</v>
      </c>
      <c r="BX1607" s="99">
        <v>0</v>
      </c>
      <c r="BY1607" s="99">
        <v>0</v>
      </c>
      <c r="BZ1607" s="99">
        <v>0</v>
      </c>
      <c r="CA1607" s="99">
        <v>4743.2474318742798</v>
      </c>
      <c r="CB1607" s="99">
        <v>549557.21579742397</v>
      </c>
      <c r="CC1607" s="99">
        <v>4521898.8272705097</v>
      </c>
      <c r="CD1607" s="99">
        <v>1331611.6366119401</v>
      </c>
      <c r="CE1607" s="99">
        <v>66.356046072207405</v>
      </c>
      <c r="CF1607" s="99">
        <v>13663.145176529901</v>
      </c>
      <c r="CG1607" s="99">
        <v>102024.291609764</v>
      </c>
      <c r="CH1607" s="99">
        <v>0</v>
      </c>
      <c r="CI1607" s="99">
        <v>4811.5922763347598</v>
      </c>
      <c r="CJ1607" s="99">
        <v>563930.36385345506</v>
      </c>
      <c r="CK1607" s="99">
        <v>4625297.6407470703</v>
      </c>
      <c r="CL1607" s="99">
        <v>1340814.2173767099</v>
      </c>
      <c r="CM1607" s="166">
        <v>5810.8050593733797</v>
      </c>
      <c r="CN1607" s="166">
        <v>862320.750183105</v>
      </c>
      <c r="CO1607" s="166">
        <v>5663405.0151977502</v>
      </c>
      <c r="CP1607" s="99">
        <v>1340814.2173767099</v>
      </c>
      <c r="CQ1607" s="99">
        <v>0</v>
      </c>
      <c r="CR1607" s="99">
        <v>0</v>
      </c>
      <c r="CS1607" s="99">
        <v>0</v>
      </c>
      <c r="CT1607" s="99">
        <v>0</v>
      </c>
      <c r="CU1607" s="98">
        <v>454.79224947099999</v>
      </c>
      <c r="CV1607" s="98">
        <v>1008.299453958</v>
      </c>
      <c r="CW1607" s="98">
        <v>563220.36097395385</v>
      </c>
      <c r="CX1607" s="98">
        <v>4623923.1188802738</v>
      </c>
    </row>
    <row r="1608" spans="1:102" x14ac:dyDescent="0.2">
      <c r="A1608" s="98" t="s">
        <v>77</v>
      </c>
      <c r="B1608" s="100">
        <v>39873</v>
      </c>
      <c r="C1608" s="99">
        <v>4382.4107446670496</v>
      </c>
      <c r="D1608" s="99">
        <v>2</v>
      </c>
      <c r="E1608" s="99">
        <v>392.11315070465201</v>
      </c>
      <c r="F1608" s="99">
        <v>149.558292489499</v>
      </c>
      <c r="G1608" s="99">
        <v>0</v>
      </c>
      <c r="H1608" s="99">
        <v>12.1198729447788</v>
      </c>
      <c r="I1608" s="99">
        <v>0</v>
      </c>
      <c r="J1608" s="99">
        <v>991.11406787484896</v>
      </c>
      <c r="K1608" s="99">
        <v>0</v>
      </c>
      <c r="L1608" s="99">
        <v>618.788656666875</v>
      </c>
      <c r="M1608" s="99">
        <v>1128.3139859288899</v>
      </c>
      <c r="N1608" s="99">
        <v>1855.82191850245</v>
      </c>
      <c r="O1608" s="99">
        <v>1008.77564861625</v>
      </c>
      <c r="P1608" s="99">
        <v>0</v>
      </c>
      <c r="Q1608" s="99">
        <v>246.154369454831</v>
      </c>
      <c r="R1608" s="99">
        <v>59.739380351267798</v>
      </c>
      <c r="S1608" s="99">
        <v>0</v>
      </c>
      <c r="T1608" s="99">
        <v>18.853217149153402</v>
      </c>
      <c r="U1608" s="99">
        <v>1019.38071650267</v>
      </c>
      <c r="V1608" s="99">
        <v>488721.46742629999</v>
      </c>
      <c r="W1608" s="99">
        <v>59.607354894746102</v>
      </c>
      <c r="X1608" s="99">
        <v>59950.878030300097</v>
      </c>
      <c r="Y1608" s="99">
        <v>12367.2596040964</v>
      </c>
      <c r="Z1608" s="99">
        <v>0</v>
      </c>
      <c r="AA1608" s="99">
        <v>3168.2322322130199</v>
      </c>
      <c r="AB1608" s="99">
        <v>0</v>
      </c>
      <c r="AC1608" s="99">
        <v>302197.91923141503</v>
      </c>
      <c r="AD1608" s="99">
        <v>0</v>
      </c>
      <c r="AE1608" s="99">
        <v>36337.969092845902</v>
      </c>
      <c r="AF1608" s="99">
        <v>104970.335431099</v>
      </c>
      <c r="AG1608" s="99">
        <v>257613.91251564</v>
      </c>
      <c r="AH1608" s="99">
        <v>84176.998326301604</v>
      </c>
      <c r="AI1608" s="99">
        <v>0</v>
      </c>
      <c r="AJ1608" s="99">
        <v>65563.728473663301</v>
      </c>
      <c r="AK1608" s="99">
        <v>10924.966305494299</v>
      </c>
      <c r="AL1608" s="99">
        <v>0</v>
      </c>
      <c r="AM1608" s="99">
        <v>2867.9657483398901</v>
      </c>
      <c r="AN1608" s="99">
        <v>307256.26243591303</v>
      </c>
      <c r="AO1608" s="99">
        <v>4064945.19067383</v>
      </c>
      <c r="AP1608" s="99">
        <v>462.180658657104</v>
      </c>
      <c r="AQ1608" s="99">
        <v>483151.170440674</v>
      </c>
      <c r="AR1608" s="99">
        <v>99943.954690933198</v>
      </c>
      <c r="AS1608" s="99">
        <v>0</v>
      </c>
      <c r="AT1608" s="99">
        <v>25394.2656130791</v>
      </c>
      <c r="AU1608" s="99">
        <v>0</v>
      </c>
      <c r="AV1608" s="99">
        <v>1062908.6224670401</v>
      </c>
      <c r="AW1608" s="99">
        <v>0</v>
      </c>
      <c r="AX1608" s="99">
        <v>332579.27348327602</v>
      </c>
      <c r="AY1608" s="99">
        <v>929652.72891998303</v>
      </c>
      <c r="AZ1608" s="99">
        <v>2060870.92680359</v>
      </c>
      <c r="BA1608" s="99">
        <v>727836.35802459705</v>
      </c>
      <c r="BB1608" s="99">
        <v>0</v>
      </c>
      <c r="BC1608" s="99">
        <v>499795.65554428101</v>
      </c>
      <c r="BD1608" s="99">
        <v>82127.134219169602</v>
      </c>
      <c r="BE1608" s="99">
        <v>0</v>
      </c>
      <c r="BF1608" s="99">
        <v>22905.616719007499</v>
      </c>
      <c r="BG1608" s="99">
        <v>1076722.6262207001</v>
      </c>
      <c r="BH1608" s="99">
        <v>1158014.12419128</v>
      </c>
      <c r="BI1608" s="99">
        <v>72.734965613111896</v>
      </c>
      <c r="BJ1608" s="99">
        <v>162079.498010635</v>
      </c>
      <c r="BK1608" s="99">
        <v>38885.7081727982</v>
      </c>
      <c r="BL1608" s="99">
        <v>0</v>
      </c>
      <c r="BM1608" s="99">
        <v>3506.1054189205202</v>
      </c>
      <c r="BN1608" s="99">
        <v>0</v>
      </c>
      <c r="BO1608" s="99">
        <v>0</v>
      </c>
      <c r="BP1608" s="99">
        <v>0</v>
      </c>
      <c r="BQ1608" s="99">
        <v>0</v>
      </c>
      <c r="BR1608" s="99">
        <v>226874.13425064099</v>
      </c>
      <c r="BS1608" s="99">
        <v>779525.21013641404</v>
      </c>
      <c r="BT1608" s="99">
        <v>141794.02362251299</v>
      </c>
      <c r="BU1608" s="99">
        <v>0</v>
      </c>
      <c r="BV1608" s="99">
        <v>174250.12757301299</v>
      </c>
      <c r="BW1608" s="99">
        <v>10145.3182132244</v>
      </c>
      <c r="BX1608" s="99">
        <v>0</v>
      </c>
      <c r="BY1608" s="99">
        <v>0</v>
      </c>
      <c r="BZ1608" s="99">
        <v>0</v>
      </c>
      <c r="CA1608" s="99">
        <v>4775.9704612493497</v>
      </c>
      <c r="CB1608" s="99">
        <v>548678.14001464797</v>
      </c>
      <c r="CC1608" s="99">
        <v>4539691.0419311495</v>
      </c>
      <c r="CD1608" s="99">
        <v>1320140.0997466999</v>
      </c>
      <c r="CE1608" s="99">
        <v>79.214671367779403</v>
      </c>
      <c r="CF1608" s="99">
        <v>14559.830254674</v>
      </c>
      <c r="CG1608" s="99">
        <v>110491.99388122599</v>
      </c>
      <c r="CH1608" s="99">
        <v>0</v>
      </c>
      <c r="CI1608" s="99">
        <v>4854.8895540237399</v>
      </c>
      <c r="CJ1608" s="99">
        <v>563154.01696777297</v>
      </c>
      <c r="CK1608" s="99">
        <v>4650685.5244751005</v>
      </c>
      <c r="CL1608" s="99">
        <v>1333723.7425994901</v>
      </c>
      <c r="CM1608" s="166">
        <v>5864.5546276569403</v>
      </c>
      <c r="CN1608" s="166">
        <v>869193.51746368397</v>
      </c>
      <c r="CO1608" s="166">
        <v>5733590.3804931603</v>
      </c>
      <c r="CP1608" s="99">
        <v>1333723.7425994901</v>
      </c>
      <c r="CQ1608" s="99">
        <v>0</v>
      </c>
      <c r="CR1608" s="99">
        <v>0</v>
      </c>
      <c r="CS1608" s="99">
        <v>0</v>
      </c>
      <c r="CT1608" s="99">
        <v>0</v>
      </c>
      <c r="CU1608" s="98">
        <v>431.55473877200001</v>
      </c>
      <c r="CV1608" s="98">
        <v>1052.0061295190001</v>
      </c>
      <c r="CW1608" s="98">
        <v>563237.97026932193</v>
      </c>
      <c r="CX1608" s="98">
        <v>4650183.0358123751</v>
      </c>
    </row>
    <row r="1609" spans="1:102" x14ac:dyDescent="0.2">
      <c r="A1609" s="98" t="s">
        <v>77</v>
      </c>
      <c r="B1609" s="100">
        <v>39965</v>
      </c>
      <c r="C1609" s="99">
        <v>4431.9655160903903</v>
      </c>
      <c r="D1609" s="99">
        <v>1</v>
      </c>
      <c r="E1609" s="99">
        <v>381.21471600234503</v>
      </c>
      <c r="F1609" s="99">
        <v>145.77023672684999</v>
      </c>
      <c r="G1609" s="99">
        <v>0</v>
      </c>
      <c r="H1609" s="99">
        <v>10.479092468740401</v>
      </c>
      <c r="I1609" s="99">
        <v>0</v>
      </c>
      <c r="J1609" s="99">
        <v>1032.7741391509801</v>
      </c>
      <c r="K1609" s="99">
        <v>0</v>
      </c>
      <c r="L1609" s="99">
        <v>632.64874913543497</v>
      </c>
      <c r="M1609" s="99">
        <v>1141.0452433824501</v>
      </c>
      <c r="N1609" s="99">
        <v>1835.93214540184</v>
      </c>
      <c r="O1609" s="99">
        <v>1045.93442356586</v>
      </c>
      <c r="P1609" s="99">
        <v>0</v>
      </c>
      <c r="Q1609" s="99">
        <v>252.84890199825199</v>
      </c>
      <c r="R1609" s="99">
        <v>57.081211758777499</v>
      </c>
      <c r="S1609" s="99">
        <v>0</v>
      </c>
      <c r="T1609" s="99">
        <v>17.451497493777399</v>
      </c>
      <c r="U1609" s="99">
        <v>1051.94057111442</v>
      </c>
      <c r="V1609" s="99">
        <v>494551.74179458601</v>
      </c>
      <c r="W1609" s="99">
        <v>34.626009256579003</v>
      </c>
      <c r="X1609" s="99">
        <v>53405.683641433701</v>
      </c>
      <c r="Y1609" s="99">
        <v>10612.437636971499</v>
      </c>
      <c r="Z1609" s="99">
        <v>0</v>
      </c>
      <c r="AA1609" s="99">
        <v>2831.9513680934901</v>
      </c>
      <c r="AB1609" s="99">
        <v>0</v>
      </c>
      <c r="AC1609" s="99">
        <v>313485.730651855</v>
      </c>
      <c r="AD1609" s="99">
        <v>0</v>
      </c>
      <c r="AE1609" s="99">
        <v>36789.587101459503</v>
      </c>
      <c r="AF1609" s="99">
        <v>103745.908301353</v>
      </c>
      <c r="AG1609" s="99">
        <v>255938.57606315601</v>
      </c>
      <c r="AH1609" s="99">
        <v>87716.889575004607</v>
      </c>
      <c r="AI1609" s="99">
        <v>0</v>
      </c>
      <c r="AJ1609" s="99">
        <v>63966.8083319664</v>
      </c>
      <c r="AK1609" s="99">
        <v>10547.212099909801</v>
      </c>
      <c r="AL1609" s="99">
        <v>0</v>
      </c>
      <c r="AM1609" s="99">
        <v>2934.22589612007</v>
      </c>
      <c r="AN1609" s="99">
        <v>317712.72618102998</v>
      </c>
      <c r="AO1609" s="99">
        <v>4152912.9010925302</v>
      </c>
      <c r="AP1609" s="99">
        <v>278.69568220153502</v>
      </c>
      <c r="AQ1609" s="99">
        <v>445804.76163101202</v>
      </c>
      <c r="AR1609" s="99">
        <v>83782.477469444304</v>
      </c>
      <c r="AS1609" s="99">
        <v>0</v>
      </c>
      <c r="AT1609" s="99">
        <v>22839.422765731801</v>
      </c>
      <c r="AU1609" s="99">
        <v>0</v>
      </c>
      <c r="AV1609" s="99">
        <v>1117262.39697266</v>
      </c>
      <c r="AW1609" s="99">
        <v>0</v>
      </c>
      <c r="AX1609" s="99">
        <v>335302.08300781302</v>
      </c>
      <c r="AY1609" s="99">
        <v>923312.14048767101</v>
      </c>
      <c r="AZ1609" s="99">
        <v>2062214.7519378699</v>
      </c>
      <c r="BA1609" s="99">
        <v>764421.36795043899</v>
      </c>
      <c r="BB1609" s="99">
        <v>0</v>
      </c>
      <c r="BC1609" s="99">
        <v>496440.64884567301</v>
      </c>
      <c r="BD1609" s="99">
        <v>78684.384197235093</v>
      </c>
      <c r="BE1609" s="99">
        <v>0</v>
      </c>
      <c r="BF1609" s="99">
        <v>23607.963289737701</v>
      </c>
      <c r="BG1609" s="99">
        <v>1128523.01901245</v>
      </c>
      <c r="BH1609" s="99">
        <v>1186736.6484832801</v>
      </c>
      <c r="BI1609" s="99">
        <v>88.186256485991194</v>
      </c>
      <c r="BJ1609" s="99">
        <v>151016.93041229199</v>
      </c>
      <c r="BK1609" s="99">
        <v>34524.6354923248</v>
      </c>
      <c r="BL1609" s="99">
        <v>0</v>
      </c>
      <c r="BM1609" s="99">
        <v>3037.6305597424498</v>
      </c>
      <c r="BN1609" s="99">
        <v>0</v>
      </c>
      <c r="BO1609" s="99">
        <v>0</v>
      </c>
      <c r="BP1609" s="99">
        <v>0</v>
      </c>
      <c r="BQ1609" s="99">
        <v>0</v>
      </c>
      <c r="BR1609" s="99">
        <v>228546.703216553</v>
      </c>
      <c r="BS1609" s="99">
        <v>781327.71394348098</v>
      </c>
      <c r="BT1609" s="99">
        <v>148946.60964202901</v>
      </c>
      <c r="BU1609" s="99">
        <v>0</v>
      </c>
      <c r="BV1609" s="99">
        <v>172178.24549484299</v>
      </c>
      <c r="BW1609" s="99">
        <v>9355.7340497970599</v>
      </c>
      <c r="BX1609" s="99">
        <v>0</v>
      </c>
      <c r="BY1609" s="99">
        <v>0</v>
      </c>
      <c r="BZ1609" s="99">
        <v>0</v>
      </c>
      <c r="CA1609" s="99">
        <v>4812.3522310257003</v>
      </c>
      <c r="CB1609" s="99">
        <v>549386.88071441697</v>
      </c>
      <c r="CC1609" s="99">
        <v>4599138.6626586895</v>
      </c>
      <c r="CD1609" s="99">
        <v>1331269.4476928699</v>
      </c>
      <c r="CE1609" s="99">
        <v>76.390364348888397</v>
      </c>
      <c r="CF1609" s="99">
        <v>13834.4095209837</v>
      </c>
      <c r="CG1609" s="99">
        <v>104870.227881432</v>
      </c>
      <c r="CH1609" s="99">
        <v>0</v>
      </c>
      <c r="CI1609" s="99">
        <v>4887.0419315695799</v>
      </c>
      <c r="CJ1609" s="99">
        <v>563210.53085327102</v>
      </c>
      <c r="CK1609" s="99">
        <v>4703395.9882202102</v>
      </c>
      <c r="CL1609" s="99">
        <v>1341510.5142059301</v>
      </c>
      <c r="CM1609" s="166">
        <v>5933.6527200341197</v>
      </c>
      <c r="CN1609" s="166">
        <v>881486.41608429002</v>
      </c>
      <c r="CO1609" s="166">
        <v>5824170.57177734</v>
      </c>
      <c r="CP1609" s="99">
        <v>1341510.5142059301</v>
      </c>
      <c r="CQ1609" s="99">
        <v>0</v>
      </c>
      <c r="CR1609" s="99">
        <v>0</v>
      </c>
      <c r="CS1609" s="99">
        <v>0</v>
      </c>
      <c r="CT1609" s="99">
        <v>0</v>
      </c>
      <c r="CU1609" s="98">
        <v>416.50105229500002</v>
      </c>
      <c r="CV1609" s="98">
        <v>1091.6874341289999</v>
      </c>
      <c r="CW1609" s="98">
        <v>563221.29023540067</v>
      </c>
      <c r="CX1609" s="98">
        <v>4704008.8905401211</v>
      </c>
    </row>
    <row r="1610" spans="1:102" x14ac:dyDescent="0.2">
      <c r="A1610" s="98" t="s">
        <v>77</v>
      </c>
      <c r="B1610" s="100">
        <v>40057</v>
      </c>
      <c r="C1610" s="99">
        <v>4485.7463977336902</v>
      </c>
      <c r="D1610" s="99">
        <v>1</v>
      </c>
      <c r="E1610" s="99">
        <v>311.43358104303502</v>
      </c>
      <c r="F1610" s="99">
        <v>140.99444421194499</v>
      </c>
      <c r="G1610" s="99">
        <v>0</v>
      </c>
      <c r="H1610" s="99">
        <v>5.44667399290483</v>
      </c>
      <c r="I1610" s="99">
        <v>0</v>
      </c>
      <c r="J1610" s="99">
        <v>1057.08917464316</v>
      </c>
      <c r="K1610" s="99">
        <v>0</v>
      </c>
      <c r="L1610" s="99">
        <v>610.99152342975106</v>
      </c>
      <c r="M1610" s="99">
        <v>1130.93055129051</v>
      </c>
      <c r="N1610" s="99">
        <v>1787.73784086108</v>
      </c>
      <c r="O1610" s="99">
        <v>1085.10282509029</v>
      </c>
      <c r="P1610" s="99">
        <v>0</v>
      </c>
      <c r="Q1610" s="99">
        <v>254.32502773962901</v>
      </c>
      <c r="R1610" s="99">
        <v>63.103401138912901</v>
      </c>
      <c r="S1610" s="99">
        <v>0</v>
      </c>
      <c r="T1610" s="99">
        <v>17.1288793254644</v>
      </c>
      <c r="U1610" s="99">
        <v>1075.0869001150099</v>
      </c>
      <c r="V1610" s="99">
        <v>504131.48937225301</v>
      </c>
      <c r="W1610" s="99">
        <v>23.386661370983301</v>
      </c>
      <c r="X1610" s="99">
        <v>47332.670033931703</v>
      </c>
      <c r="Y1610" s="99">
        <v>10217.090129971501</v>
      </c>
      <c r="Z1610" s="99">
        <v>0</v>
      </c>
      <c r="AA1610" s="99">
        <v>2100.5903068780899</v>
      </c>
      <c r="AB1610" s="99">
        <v>0</v>
      </c>
      <c r="AC1610" s="99">
        <v>319865.88991928101</v>
      </c>
      <c r="AD1610" s="99">
        <v>0</v>
      </c>
      <c r="AE1610" s="99">
        <v>36255.727211952202</v>
      </c>
      <c r="AF1610" s="99">
        <v>102089.559502602</v>
      </c>
      <c r="AG1610" s="99">
        <v>252594.95534324599</v>
      </c>
      <c r="AH1610" s="99">
        <v>91957.639413833604</v>
      </c>
      <c r="AI1610" s="99">
        <v>0</v>
      </c>
      <c r="AJ1610" s="99">
        <v>67063.236873626694</v>
      </c>
      <c r="AK1610" s="99">
        <v>10919.0336997509</v>
      </c>
      <c r="AL1610" s="99">
        <v>0</v>
      </c>
      <c r="AM1610" s="99">
        <v>2577.37489715219</v>
      </c>
      <c r="AN1610" s="99">
        <v>322445.46100997902</v>
      </c>
      <c r="AO1610" s="99">
        <v>4226286.4765625</v>
      </c>
      <c r="AP1610" s="99">
        <v>188.74121369794</v>
      </c>
      <c r="AQ1610" s="99">
        <v>386056.78165435803</v>
      </c>
      <c r="AR1610" s="99">
        <v>83201.624913215594</v>
      </c>
      <c r="AS1610" s="99">
        <v>0</v>
      </c>
      <c r="AT1610" s="99">
        <v>18265.831669807401</v>
      </c>
      <c r="AU1610" s="99">
        <v>0</v>
      </c>
      <c r="AV1610" s="99">
        <v>1155428.2137908901</v>
      </c>
      <c r="AW1610" s="99">
        <v>0</v>
      </c>
      <c r="AX1610" s="99">
        <v>333458.97328948998</v>
      </c>
      <c r="AY1610" s="99">
        <v>912702.76242828404</v>
      </c>
      <c r="AZ1610" s="99">
        <v>2027943.3880310101</v>
      </c>
      <c r="BA1610" s="99">
        <v>803773.24884796096</v>
      </c>
      <c r="BB1610" s="99">
        <v>0</v>
      </c>
      <c r="BC1610" s="99">
        <v>522829.42821884202</v>
      </c>
      <c r="BD1610" s="99">
        <v>81559.462051391602</v>
      </c>
      <c r="BE1610" s="99">
        <v>0</v>
      </c>
      <c r="BF1610" s="99">
        <v>22829.152622461301</v>
      </c>
      <c r="BG1610" s="99">
        <v>1161006.93441772</v>
      </c>
      <c r="BH1610" s="99">
        <v>1192986.3679504399</v>
      </c>
      <c r="BI1610" s="99">
        <v>51.372242981568</v>
      </c>
      <c r="BJ1610" s="99">
        <v>139073.351741791</v>
      </c>
      <c r="BK1610" s="99">
        <v>33546.823600292199</v>
      </c>
      <c r="BL1610" s="99">
        <v>0</v>
      </c>
      <c r="BM1610" s="99">
        <v>2166.36301121116</v>
      </c>
      <c r="BN1610" s="99">
        <v>0</v>
      </c>
      <c r="BO1610" s="99">
        <v>0</v>
      </c>
      <c r="BP1610" s="99">
        <v>0</v>
      </c>
      <c r="BQ1610" s="99">
        <v>0</v>
      </c>
      <c r="BR1610" s="99">
        <v>224972.813671112</v>
      </c>
      <c r="BS1610" s="99">
        <v>771604.251564026</v>
      </c>
      <c r="BT1610" s="99">
        <v>156364.069932938</v>
      </c>
      <c r="BU1610" s="99">
        <v>0</v>
      </c>
      <c r="BV1610" s="99">
        <v>178992.71097946199</v>
      </c>
      <c r="BW1610" s="99">
        <v>9595.5461212396604</v>
      </c>
      <c r="BX1610" s="99">
        <v>0</v>
      </c>
      <c r="BY1610" s="99">
        <v>0</v>
      </c>
      <c r="BZ1610" s="99">
        <v>0</v>
      </c>
      <c r="CA1610" s="99">
        <v>4801.0957967042896</v>
      </c>
      <c r="CB1610" s="99">
        <v>550366.18872070301</v>
      </c>
      <c r="CC1610" s="99">
        <v>4613337.0590209998</v>
      </c>
      <c r="CD1610" s="99">
        <v>1333832.0050659201</v>
      </c>
      <c r="CE1610" s="99">
        <v>80.468465236946898</v>
      </c>
      <c r="CF1610" s="99">
        <v>14099.7549721003</v>
      </c>
      <c r="CG1610" s="99">
        <v>109124.69471168501</v>
      </c>
      <c r="CH1610" s="99">
        <v>0</v>
      </c>
      <c r="CI1610" s="99">
        <v>4881.3510245084799</v>
      </c>
      <c r="CJ1610" s="99">
        <v>564814.15818023705</v>
      </c>
      <c r="CK1610" s="99">
        <v>4720369.7923584003</v>
      </c>
      <c r="CL1610" s="99">
        <v>1342724.05696106</v>
      </c>
      <c r="CM1610" s="166">
        <v>5944.3511369228399</v>
      </c>
      <c r="CN1610" s="166">
        <v>886622.02178192104</v>
      </c>
      <c r="CO1610" s="166">
        <v>5879710.1105957003</v>
      </c>
      <c r="CP1610" s="99">
        <v>1342724.05696106</v>
      </c>
      <c r="CQ1610" s="99">
        <v>0</v>
      </c>
      <c r="CR1610" s="99">
        <v>0</v>
      </c>
      <c r="CS1610" s="99">
        <v>0</v>
      </c>
      <c r="CT1610" s="99">
        <v>0</v>
      </c>
      <c r="CU1610" s="98">
        <v>330.49752379900002</v>
      </c>
      <c r="CV1610" s="98">
        <v>1124.122076612</v>
      </c>
      <c r="CW1610" s="98">
        <v>564465.94369280327</v>
      </c>
      <c r="CX1610" s="98">
        <v>4722461.753732685</v>
      </c>
    </row>
    <row r="1611" spans="1:102" x14ac:dyDescent="0.2">
      <c r="A1611" s="98" t="s">
        <v>77</v>
      </c>
      <c r="B1611" s="100">
        <v>40148</v>
      </c>
      <c r="C1611" s="99">
        <v>4620.4081189632398</v>
      </c>
      <c r="D1611" s="99">
        <v>0</v>
      </c>
      <c r="E1611" s="99">
        <v>253.606467504054</v>
      </c>
      <c r="F1611" s="99">
        <v>131.66964028775701</v>
      </c>
      <c r="G1611" s="99">
        <v>0</v>
      </c>
      <c r="H1611" s="99">
        <v>2.1272760083666098</v>
      </c>
      <c r="I1611" s="99">
        <v>0</v>
      </c>
      <c r="J1611" s="99">
        <v>1093.2040270566899</v>
      </c>
      <c r="K1611" s="99">
        <v>0</v>
      </c>
      <c r="L1611" s="99">
        <v>624.40191679447901</v>
      </c>
      <c r="M1611" s="99">
        <v>1143.7810915857599</v>
      </c>
      <c r="N1611" s="99">
        <v>1794.5841243118</v>
      </c>
      <c r="O1611" s="99">
        <v>1135.3279743790599</v>
      </c>
      <c r="P1611" s="99">
        <v>0</v>
      </c>
      <c r="Q1611" s="99">
        <v>255.78207180276499</v>
      </c>
      <c r="R1611" s="99">
        <v>61.0623697252013</v>
      </c>
      <c r="S1611" s="99">
        <v>0</v>
      </c>
      <c r="T1611" s="99">
        <v>21.526740170549601</v>
      </c>
      <c r="U1611" s="99">
        <v>1104.96466493607</v>
      </c>
      <c r="V1611" s="99">
        <v>522689.532581329</v>
      </c>
      <c r="W1611" s="99">
        <v>0</v>
      </c>
      <c r="X1611" s="99">
        <v>29482.778801918001</v>
      </c>
      <c r="Y1611" s="99">
        <v>9108.8100765943509</v>
      </c>
      <c r="Z1611" s="99">
        <v>0</v>
      </c>
      <c r="AA1611" s="99">
        <v>948.09955798834596</v>
      </c>
      <c r="AB1611" s="99">
        <v>0</v>
      </c>
      <c r="AC1611" s="99">
        <v>330302.42111206101</v>
      </c>
      <c r="AD1611" s="99">
        <v>0</v>
      </c>
      <c r="AE1611" s="99">
        <v>35688.494736194603</v>
      </c>
      <c r="AF1611" s="99">
        <v>105064.443086624</v>
      </c>
      <c r="AG1611" s="99">
        <v>251694.76300621001</v>
      </c>
      <c r="AH1611" s="99">
        <v>94561.932674408003</v>
      </c>
      <c r="AI1611" s="99">
        <v>0</v>
      </c>
      <c r="AJ1611" s="99">
        <v>66626.410176277204</v>
      </c>
      <c r="AK1611" s="99">
        <v>10776.8032733202</v>
      </c>
      <c r="AL1611" s="99">
        <v>0</v>
      </c>
      <c r="AM1611" s="99">
        <v>3352.70007747412</v>
      </c>
      <c r="AN1611" s="99">
        <v>332891.85322189302</v>
      </c>
      <c r="AO1611" s="99">
        <v>4365928.109375</v>
      </c>
      <c r="AP1611" s="99">
        <v>0</v>
      </c>
      <c r="AQ1611" s="99">
        <v>247689.54930305501</v>
      </c>
      <c r="AR1611" s="99">
        <v>76820.448118209795</v>
      </c>
      <c r="AS1611" s="99">
        <v>0</v>
      </c>
      <c r="AT1611" s="99">
        <v>6752.3479950428</v>
      </c>
      <c r="AU1611" s="99">
        <v>0</v>
      </c>
      <c r="AV1611" s="99">
        <v>1191579.1497345001</v>
      </c>
      <c r="AW1611" s="99">
        <v>0</v>
      </c>
      <c r="AX1611" s="99">
        <v>328557.308357239</v>
      </c>
      <c r="AY1611" s="99">
        <v>934170.41462707496</v>
      </c>
      <c r="AZ1611" s="99">
        <v>2023991.2149352999</v>
      </c>
      <c r="BA1611" s="99">
        <v>824444.05072784401</v>
      </c>
      <c r="BB1611" s="99">
        <v>0</v>
      </c>
      <c r="BC1611" s="99">
        <v>522734.02048873901</v>
      </c>
      <c r="BD1611" s="99">
        <v>83983.175708770796</v>
      </c>
      <c r="BE1611" s="99">
        <v>0</v>
      </c>
      <c r="BF1611" s="99">
        <v>26056.948022365599</v>
      </c>
      <c r="BG1611" s="99">
        <v>1202306.27137756</v>
      </c>
      <c r="BH1611" s="99">
        <v>1236904.27026367</v>
      </c>
      <c r="BI1611" s="99">
        <v>0</v>
      </c>
      <c r="BJ1611" s="99">
        <v>119630.953783035</v>
      </c>
      <c r="BK1611" s="99">
        <v>32025.8781750202</v>
      </c>
      <c r="BL1611" s="99">
        <v>0</v>
      </c>
      <c r="BM1611" s="99">
        <v>1347.39216133952</v>
      </c>
      <c r="BN1611" s="99">
        <v>0</v>
      </c>
      <c r="BO1611" s="99">
        <v>0</v>
      </c>
      <c r="BP1611" s="99">
        <v>0</v>
      </c>
      <c r="BQ1611" s="99">
        <v>0</v>
      </c>
      <c r="BR1611" s="99">
        <v>227593.28449058501</v>
      </c>
      <c r="BS1611" s="99">
        <v>784465.69984436</v>
      </c>
      <c r="BT1611" s="99">
        <v>160604.71971702599</v>
      </c>
      <c r="BU1611" s="99">
        <v>0</v>
      </c>
      <c r="BV1611" s="99">
        <v>180947.846733093</v>
      </c>
      <c r="BW1611" s="99">
        <v>9819.8155837059003</v>
      </c>
      <c r="BX1611" s="99">
        <v>0</v>
      </c>
      <c r="BY1611" s="99">
        <v>0</v>
      </c>
      <c r="BZ1611" s="99">
        <v>0</v>
      </c>
      <c r="CA1611" s="99">
        <v>4878.4215015768996</v>
      </c>
      <c r="CB1611" s="99">
        <v>553889.92185974098</v>
      </c>
      <c r="CC1611" s="99">
        <v>4653844.7971801804</v>
      </c>
      <c r="CD1611" s="99">
        <v>1358346.48310852</v>
      </c>
      <c r="CE1611" s="99">
        <v>78.9190816907212</v>
      </c>
      <c r="CF1611" s="99">
        <v>14707.941365480399</v>
      </c>
      <c r="CG1611" s="99">
        <v>114499.620409966</v>
      </c>
      <c r="CH1611" s="99">
        <v>0</v>
      </c>
      <c r="CI1611" s="99">
        <v>4959.8295732140496</v>
      </c>
      <c r="CJ1611" s="99">
        <v>568717.69636535598</v>
      </c>
      <c r="CK1611" s="99">
        <v>4770129.6762084998</v>
      </c>
      <c r="CL1611" s="99">
        <v>1365892.9792480499</v>
      </c>
      <c r="CM1611" s="166">
        <v>6065.2761239409401</v>
      </c>
      <c r="CN1611" s="166">
        <v>904293.62115478504</v>
      </c>
      <c r="CO1611" s="166">
        <v>5976182.08056641</v>
      </c>
      <c r="CP1611" s="99">
        <v>1365892.9792480499</v>
      </c>
      <c r="CQ1611" s="99">
        <v>0</v>
      </c>
      <c r="CR1611" s="99">
        <v>0</v>
      </c>
      <c r="CS1611" s="99">
        <v>0</v>
      </c>
      <c r="CT1611" s="99">
        <v>0</v>
      </c>
      <c r="CU1611" s="98">
        <v>267.01560342900001</v>
      </c>
      <c r="CV1611" s="98">
        <v>1160.905752723</v>
      </c>
      <c r="CW1611" s="98">
        <v>568597.8632252214</v>
      </c>
      <c r="CX1611" s="98">
        <v>4768344.4175901469</v>
      </c>
    </row>
    <row r="1612" spans="1:102" x14ac:dyDescent="0.2">
      <c r="A1612" s="98" t="s">
        <v>77</v>
      </c>
      <c r="B1612" s="100">
        <v>40238</v>
      </c>
      <c r="C1612" s="99">
        <v>4693.9238929152498</v>
      </c>
      <c r="D1612" s="99">
        <v>0</v>
      </c>
      <c r="E1612" s="99">
        <v>258.57258151099097</v>
      </c>
      <c r="F1612" s="99">
        <v>138.985234757885</v>
      </c>
      <c r="G1612" s="99">
        <v>0</v>
      </c>
      <c r="H1612" s="99">
        <v>0</v>
      </c>
      <c r="I1612" s="99">
        <v>0</v>
      </c>
      <c r="J1612" s="99">
        <v>1123.09910362959</v>
      </c>
      <c r="K1612" s="99">
        <v>0</v>
      </c>
      <c r="L1612" s="99">
        <v>652.06327411532402</v>
      </c>
      <c r="M1612" s="99">
        <v>1184.72631072998</v>
      </c>
      <c r="N1612" s="99">
        <v>1766.96323898435</v>
      </c>
      <c r="O1612" s="99">
        <v>1159.1443285345999</v>
      </c>
      <c r="P1612" s="99">
        <v>0</v>
      </c>
      <c r="Q1612" s="99">
        <v>265.37794133275702</v>
      </c>
      <c r="R1612" s="99">
        <v>58.726848481223001</v>
      </c>
      <c r="S1612" s="99">
        <v>0</v>
      </c>
      <c r="T1612" s="99">
        <v>22.175687695853401</v>
      </c>
      <c r="U1612" s="99">
        <v>1130.2618843913101</v>
      </c>
      <c r="V1612" s="99">
        <v>524430.03741455101</v>
      </c>
      <c r="W1612" s="99">
        <v>0</v>
      </c>
      <c r="X1612" s="99">
        <v>28448.290223121599</v>
      </c>
      <c r="Y1612" s="99">
        <v>8812.8646318912506</v>
      </c>
      <c r="Z1612" s="99">
        <v>0</v>
      </c>
      <c r="AA1612" s="99">
        <v>0</v>
      </c>
      <c r="AB1612" s="99">
        <v>0</v>
      </c>
      <c r="AC1612" s="99">
        <v>341359.65863037098</v>
      </c>
      <c r="AD1612" s="99">
        <v>0</v>
      </c>
      <c r="AE1612" s="99">
        <v>37344.410203933701</v>
      </c>
      <c r="AF1612" s="99">
        <v>105252.68609333</v>
      </c>
      <c r="AG1612" s="99">
        <v>244833.168140411</v>
      </c>
      <c r="AH1612" s="99">
        <v>94850.807514190703</v>
      </c>
      <c r="AI1612" s="99">
        <v>0</v>
      </c>
      <c r="AJ1612" s="99">
        <v>71167.258893966704</v>
      </c>
      <c r="AK1612" s="99">
        <v>11201.052110910399</v>
      </c>
      <c r="AL1612" s="99">
        <v>0</v>
      </c>
      <c r="AM1612" s="99">
        <v>2901.5573150813598</v>
      </c>
      <c r="AN1612" s="99">
        <v>342049.35521697998</v>
      </c>
      <c r="AO1612" s="99">
        <v>4414756.4519653302</v>
      </c>
      <c r="AP1612" s="99">
        <v>0</v>
      </c>
      <c r="AQ1612" s="99">
        <v>248403.27955246001</v>
      </c>
      <c r="AR1612" s="99">
        <v>75629.994152069106</v>
      </c>
      <c r="AS1612" s="99">
        <v>0</v>
      </c>
      <c r="AT1612" s="99">
        <v>0</v>
      </c>
      <c r="AU1612" s="99">
        <v>0</v>
      </c>
      <c r="AV1612" s="99">
        <v>1240276.1740417499</v>
      </c>
      <c r="AW1612" s="99">
        <v>0</v>
      </c>
      <c r="AX1612" s="99">
        <v>349107.06986236601</v>
      </c>
      <c r="AY1612" s="99">
        <v>944409.63060760498</v>
      </c>
      <c r="AZ1612" s="99">
        <v>1979400.7718658401</v>
      </c>
      <c r="BA1612" s="99">
        <v>829915.42034912098</v>
      </c>
      <c r="BB1612" s="99">
        <v>0</v>
      </c>
      <c r="BC1612" s="99">
        <v>555552.20668029797</v>
      </c>
      <c r="BD1612" s="99">
        <v>87635.560633659406</v>
      </c>
      <c r="BE1612" s="99">
        <v>0</v>
      </c>
      <c r="BF1612" s="99">
        <v>24191.328228235201</v>
      </c>
      <c r="BG1612" s="99">
        <v>1242044.41583252</v>
      </c>
      <c r="BH1612" s="99">
        <v>1242164.4683380099</v>
      </c>
      <c r="BI1612" s="99">
        <v>0</v>
      </c>
      <c r="BJ1612" s="99">
        <v>115640.748124123</v>
      </c>
      <c r="BK1612" s="99">
        <v>30206.287015914899</v>
      </c>
      <c r="BL1612" s="99">
        <v>0</v>
      </c>
      <c r="BM1612" s="99">
        <v>784.481708727777</v>
      </c>
      <c r="BN1612" s="99">
        <v>0</v>
      </c>
      <c r="BO1612" s="99">
        <v>0</v>
      </c>
      <c r="BP1612" s="99">
        <v>0</v>
      </c>
      <c r="BQ1612" s="99">
        <v>0</v>
      </c>
      <c r="BR1612" s="99">
        <v>242501.88176155099</v>
      </c>
      <c r="BS1612" s="99">
        <v>762716.728126526</v>
      </c>
      <c r="BT1612" s="99">
        <v>161687.12370300299</v>
      </c>
      <c r="BU1612" s="99">
        <v>0</v>
      </c>
      <c r="BV1612" s="99">
        <v>192491.83836937</v>
      </c>
      <c r="BW1612" s="99">
        <v>9978.1825493574106</v>
      </c>
      <c r="BX1612" s="99">
        <v>0</v>
      </c>
      <c r="BY1612" s="99">
        <v>0</v>
      </c>
      <c r="BZ1612" s="99">
        <v>0</v>
      </c>
      <c r="CA1612" s="99">
        <v>4949.7085344791403</v>
      </c>
      <c r="CB1612" s="99">
        <v>554128.52758789097</v>
      </c>
      <c r="CC1612" s="99">
        <v>4661384.64025879</v>
      </c>
      <c r="CD1612" s="99">
        <v>1354391.2005157501</v>
      </c>
      <c r="CE1612" s="99">
        <v>78.6294289929792</v>
      </c>
      <c r="CF1612" s="99">
        <v>14457.466303110101</v>
      </c>
      <c r="CG1612" s="99">
        <v>114633.483509064</v>
      </c>
      <c r="CH1612" s="99">
        <v>0</v>
      </c>
      <c r="CI1612" s="99">
        <v>5028.1275473833102</v>
      </c>
      <c r="CJ1612" s="99">
        <v>568699.16394805897</v>
      </c>
      <c r="CK1612" s="99">
        <v>4776844.8026733398</v>
      </c>
      <c r="CL1612" s="99">
        <v>1369529.78323364</v>
      </c>
      <c r="CM1612" s="166">
        <v>6148.3340397477205</v>
      </c>
      <c r="CN1612" s="166">
        <v>911103.41128540004</v>
      </c>
      <c r="CO1612" s="166">
        <v>6020749.2659301804</v>
      </c>
      <c r="CP1612" s="99">
        <v>1369529.78323364</v>
      </c>
      <c r="CQ1612" s="99">
        <v>0</v>
      </c>
      <c r="CR1612" s="99">
        <v>0</v>
      </c>
      <c r="CS1612" s="99">
        <v>0</v>
      </c>
      <c r="CT1612" s="99">
        <v>0</v>
      </c>
      <c r="CU1612" s="98">
        <v>267.805648507</v>
      </c>
      <c r="CV1612" s="98">
        <v>1198.196602733</v>
      </c>
      <c r="CW1612" s="98">
        <v>568585.9938910011</v>
      </c>
      <c r="CX1612" s="98">
        <v>4776018.1237678537</v>
      </c>
    </row>
    <row r="1613" spans="1:102" x14ac:dyDescent="0.2">
      <c r="A1613" s="98" t="s">
        <v>77</v>
      </c>
      <c r="B1613" s="100">
        <v>40330</v>
      </c>
      <c r="C1613" s="99">
        <v>4683.76891368628</v>
      </c>
      <c r="D1613" s="99">
        <v>0</v>
      </c>
      <c r="E1613" s="99">
        <v>246.70829099789299</v>
      </c>
      <c r="F1613" s="99">
        <v>127.411950425245</v>
      </c>
      <c r="G1613" s="99">
        <v>0</v>
      </c>
      <c r="H1613" s="99">
        <v>0</v>
      </c>
      <c r="I1613" s="99">
        <v>0</v>
      </c>
      <c r="J1613" s="99">
        <v>1146.19785603881</v>
      </c>
      <c r="K1613" s="99">
        <v>0</v>
      </c>
      <c r="L1613" s="99">
        <v>661.45692075788997</v>
      </c>
      <c r="M1613" s="99">
        <v>1176.4240225553499</v>
      </c>
      <c r="N1613" s="99">
        <v>1754.0725737810101</v>
      </c>
      <c r="O1613" s="99">
        <v>1158.7129741907099</v>
      </c>
      <c r="P1613" s="99">
        <v>0</v>
      </c>
      <c r="Q1613" s="99">
        <v>261.48034214600898</v>
      </c>
      <c r="R1613" s="99">
        <v>62.002005875576302</v>
      </c>
      <c r="S1613" s="99">
        <v>0</v>
      </c>
      <c r="T1613" s="99">
        <v>16.361811959417501</v>
      </c>
      <c r="U1613" s="99">
        <v>1150.58423562348</v>
      </c>
      <c r="V1613" s="99">
        <v>522440.47438430798</v>
      </c>
      <c r="W1613" s="99">
        <v>0</v>
      </c>
      <c r="X1613" s="99">
        <v>28796.8337638378</v>
      </c>
      <c r="Y1613" s="99">
        <v>8019.6267710924103</v>
      </c>
      <c r="Z1613" s="99">
        <v>0</v>
      </c>
      <c r="AA1613" s="99">
        <v>0</v>
      </c>
      <c r="AB1613" s="99">
        <v>0</v>
      </c>
      <c r="AC1613" s="99">
        <v>349896.42068481399</v>
      </c>
      <c r="AD1613" s="99">
        <v>0</v>
      </c>
      <c r="AE1613" s="99">
        <v>38665.894645690903</v>
      </c>
      <c r="AF1613" s="99">
        <v>107131.403055191</v>
      </c>
      <c r="AG1613" s="99">
        <v>239533.15640068101</v>
      </c>
      <c r="AH1613" s="99">
        <v>93254.840836525007</v>
      </c>
      <c r="AI1613" s="99">
        <v>0</v>
      </c>
      <c r="AJ1613" s="99">
        <v>72495.707416534395</v>
      </c>
      <c r="AK1613" s="99">
        <v>12591.5517567396</v>
      </c>
      <c r="AL1613" s="99">
        <v>0</v>
      </c>
      <c r="AM1613" s="99">
        <v>2574.1376799344998</v>
      </c>
      <c r="AN1613" s="99">
        <v>350852.11355972302</v>
      </c>
      <c r="AO1613" s="99">
        <v>4401852.6759643601</v>
      </c>
      <c r="AP1613" s="99">
        <v>0</v>
      </c>
      <c r="AQ1613" s="99">
        <v>256825.844371796</v>
      </c>
      <c r="AR1613" s="99">
        <v>71613.187726974502</v>
      </c>
      <c r="AS1613" s="99">
        <v>0</v>
      </c>
      <c r="AT1613" s="99">
        <v>0</v>
      </c>
      <c r="AU1613" s="99">
        <v>0</v>
      </c>
      <c r="AV1613" s="99">
        <v>1282902.29621887</v>
      </c>
      <c r="AW1613" s="99">
        <v>0</v>
      </c>
      <c r="AX1613" s="99">
        <v>360010.59412765497</v>
      </c>
      <c r="AY1613" s="99">
        <v>968242.17982482899</v>
      </c>
      <c r="AZ1613" s="99">
        <v>1939023.01870728</v>
      </c>
      <c r="BA1613" s="99">
        <v>818468.17266845703</v>
      </c>
      <c r="BB1613" s="99">
        <v>0</v>
      </c>
      <c r="BC1613" s="99">
        <v>573506.52689361596</v>
      </c>
      <c r="BD1613" s="99">
        <v>96619.4896354675</v>
      </c>
      <c r="BE1613" s="99">
        <v>0</v>
      </c>
      <c r="BF1613" s="99">
        <v>21830.368186235399</v>
      </c>
      <c r="BG1613" s="99">
        <v>1285041.77558899</v>
      </c>
      <c r="BH1613" s="99">
        <v>1242808.8422393801</v>
      </c>
      <c r="BI1613" s="99">
        <v>0</v>
      </c>
      <c r="BJ1613" s="99">
        <v>114310.18642997699</v>
      </c>
      <c r="BK1613" s="99">
        <v>29730.386648654901</v>
      </c>
      <c r="BL1613" s="99">
        <v>0</v>
      </c>
      <c r="BM1613" s="99">
        <v>735.87751343101297</v>
      </c>
      <c r="BN1613" s="99">
        <v>0</v>
      </c>
      <c r="BO1613" s="99">
        <v>0</v>
      </c>
      <c r="BP1613" s="99">
        <v>0</v>
      </c>
      <c r="BQ1613" s="99">
        <v>0</v>
      </c>
      <c r="BR1613" s="99">
        <v>246275.19803810099</v>
      </c>
      <c r="BS1613" s="99">
        <v>748380.829841614</v>
      </c>
      <c r="BT1613" s="99">
        <v>159192.178319931</v>
      </c>
      <c r="BU1613" s="99">
        <v>0</v>
      </c>
      <c r="BV1613" s="99">
        <v>197793.90863227801</v>
      </c>
      <c r="BW1613" s="99">
        <v>10991.4888385534</v>
      </c>
      <c r="BX1613" s="99">
        <v>0</v>
      </c>
      <c r="BY1613" s="99">
        <v>0</v>
      </c>
      <c r="BZ1613" s="99">
        <v>0</v>
      </c>
      <c r="CA1613" s="99">
        <v>4923.0316161513301</v>
      </c>
      <c r="CB1613" s="99">
        <v>550630.74485778797</v>
      </c>
      <c r="CC1613" s="99">
        <v>4661183.5036621103</v>
      </c>
      <c r="CD1613" s="99">
        <v>1353614.3872070301</v>
      </c>
      <c r="CE1613" s="99">
        <v>78.885791533626602</v>
      </c>
      <c r="CF1613" s="99">
        <v>15008.607865214301</v>
      </c>
      <c r="CG1613" s="99">
        <v>117406.7999897</v>
      </c>
      <c r="CH1613" s="99">
        <v>0</v>
      </c>
      <c r="CI1613" s="99">
        <v>5000.3070361018199</v>
      </c>
      <c r="CJ1613" s="99">
        <v>565818.17243957496</v>
      </c>
      <c r="CK1613" s="99">
        <v>4778235.8325195303</v>
      </c>
      <c r="CL1613" s="99">
        <v>1364703.7666626</v>
      </c>
      <c r="CM1613" s="166">
        <v>6145.7759595513298</v>
      </c>
      <c r="CN1613" s="166">
        <v>916181.95368194603</v>
      </c>
      <c r="CO1613" s="166">
        <v>6059281.0474243201</v>
      </c>
      <c r="CP1613" s="99">
        <v>1364703.7666626</v>
      </c>
      <c r="CQ1613" s="99">
        <v>0</v>
      </c>
      <c r="CR1613" s="99">
        <v>0</v>
      </c>
      <c r="CS1613" s="99">
        <v>0</v>
      </c>
      <c r="CT1613" s="99">
        <v>0</v>
      </c>
      <c r="CU1613" s="98">
        <v>254.46381368199999</v>
      </c>
      <c r="CV1613" s="98">
        <v>1218.303232922</v>
      </c>
      <c r="CW1613" s="98">
        <v>565639.35272300232</v>
      </c>
      <c r="CX1613" s="98">
        <v>4778590.3036518106</v>
      </c>
    </row>
    <row r="1614" spans="1:102" x14ac:dyDescent="0.2">
      <c r="A1614" s="98" t="s">
        <v>77</v>
      </c>
      <c r="B1614" s="100">
        <v>40422</v>
      </c>
      <c r="C1614" s="99">
        <v>4665.5480535626402</v>
      </c>
      <c r="D1614" s="99">
        <v>0</v>
      </c>
      <c r="E1614" s="99">
        <v>238.89569306001101</v>
      </c>
      <c r="F1614" s="99">
        <v>123.104832399637</v>
      </c>
      <c r="G1614" s="99">
        <v>0</v>
      </c>
      <c r="H1614" s="99">
        <v>0</v>
      </c>
      <c r="I1614" s="99">
        <v>0</v>
      </c>
      <c r="J1614" s="99">
        <v>1157.3485534787201</v>
      </c>
      <c r="K1614" s="99">
        <v>0</v>
      </c>
      <c r="L1614" s="99">
        <v>689.80027984082699</v>
      </c>
      <c r="M1614" s="99">
        <v>1164.9311248511101</v>
      </c>
      <c r="N1614" s="99">
        <v>1735.1998759806199</v>
      </c>
      <c r="O1614" s="99">
        <v>1147.35685737431</v>
      </c>
      <c r="P1614" s="99">
        <v>0</v>
      </c>
      <c r="Q1614" s="99">
        <v>269.154286757112</v>
      </c>
      <c r="R1614" s="99">
        <v>68.882072583772199</v>
      </c>
      <c r="S1614" s="99">
        <v>0</v>
      </c>
      <c r="T1614" s="99">
        <v>24.501626187702598</v>
      </c>
      <c r="U1614" s="99">
        <v>1164.8146178424399</v>
      </c>
      <c r="V1614" s="99">
        <v>524209.65110778803</v>
      </c>
      <c r="W1614" s="99">
        <v>0</v>
      </c>
      <c r="X1614" s="99">
        <v>27434.6253340244</v>
      </c>
      <c r="Y1614" s="99">
        <v>7304.79221260548</v>
      </c>
      <c r="Z1614" s="99">
        <v>0</v>
      </c>
      <c r="AA1614" s="99">
        <v>0</v>
      </c>
      <c r="AB1614" s="99">
        <v>0</v>
      </c>
      <c r="AC1614" s="99">
        <v>354766.525806427</v>
      </c>
      <c r="AD1614" s="99">
        <v>0</v>
      </c>
      <c r="AE1614" s="99">
        <v>39488.400021076202</v>
      </c>
      <c r="AF1614" s="99">
        <v>106284.25361633299</v>
      </c>
      <c r="AG1614" s="99">
        <v>236701.874423981</v>
      </c>
      <c r="AH1614" s="99">
        <v>93294.730506897002</v>
      </c>
      <c r="AI1614" s="99">
        <v>0</v>
      </c>
      <c r="AJ1614" s="99">
        <v>73766.535118102998</v>
      </c>
      <c r="AK1614" s="99">
        <v>11890.3894324303</v>
      </c>
      <c r="AL1614" s="99">
        <v>0</v>
      </c>
      <c r="AM1614" s="99">
        <v>2712.7066303491602</v>
      </c>
      <c r="AN1614" s="99">
        <v>356353.901512146</v>
      </c>
      <c r="AO1614" s="99">
        <v>4423566.3268432599</v>
      </c>
      <c r="AP1614" s="99">
        <v>0</v>
      </c>
      <c r="AQ1614" s="99">
        <v>241967.24987411499</v>
      </c>
      <c r="AR1614" s="99">
        <v>66983.7145795822</v>
      </c>
      <c r="AS1614" s="99">
        <v>0</v>
      </c>
      <c r="AT1614" s="99">
        <v>0</v>
      </c>
      <c r="AU1614" s="99">
        <v>0</v>
      </c>
      <c r="AV1614" s="99">
        <v>1301708.75369263</v>
      </c>
      <c r="AW1614" s="99">
        <v>0</v>
      </c>
      <c r="AX1614" s="99">
        <v>364553.99544906599</v>
      </c>
      <c r="AY1614" s="99">
        <v>960085.71219634998</v>
      </c>
      <c r="AZ1614" s="99">
        <v>1925177.5135192899</v>
      </c>
      <c r="BA1614" s="99">
        <v>821447.02091980004</v>
      </c>
      <c r="BB1614" s="99">
        <v>0</v>
      </c>
      <c r="BC1614" s="99">
        <v>581850.67285919201</v>
      </c>
      <c r="BD1614" s="99">
        <v>94668.705083847002</v>
      </c>
      <c r="BE1614" s="99">
        <v>0</v>
      </c>
      <c r="BF1614" s="99">
        <v>22953.9777255058</v>
      </c>
      <c r="BG1614" s="99">
        <v>1304314.7910919201</v>
      </c>
      <c r="BH1614" s="99">
        <v>1235623.7619934101</v>
      </c>
      <c r="BI1614" s="99">
        <v>0</v>
      </c>
      <c r="BJ1614" s="99">
        <v>115709.49812889101</v>
      </c>
      <c r="BK1614" s="99">
        <v>28838.542111873601</v>
      </c>
      <c r="BL1614" s="99">
        <v>0</v>
      </c>
      <c r="BM1614" s="99">
        <v>781.74038020521402</v>
      </c>
      <c r="BN1614" s="99">
        <v>0</v>
      </c>
      <c r="BO1614" s="99">
        <v>0</v>
      </c>
      <c r="BP1614" s="99">
        <v>0</v>
      </c>
      <c r="BQ1614" s="99">
        <v>0</v>
      </c>
      <c r="BR1614" s="99">
        <v>245333.739170074</v>
      </c>
      <c r="BS1614" s="99">
        <v>744811.82295227097</v>
      </c>
      <c r="BT1614" s="99">
        <v>160019.13265037499</v>
      </c>
      <c r="BU1614" s="99">
        <v>0</v>
      </c>
      <c r="BV1614" s="99">
        <v>199619.13291931199</v>
      </c>
      <c r="BW1614" s="99">
        <v>11040.862853884701</v>
      </c>
      <c r="BX1614" s="99">
        <v>0</v>
      </c>
      <c r="BY1614" s="99">
        <v>0</v>
      </c>
      <c r="BZ1614" s="99">
        <v>0</v>
      </c>
      <c r="CA1614" s="99">
        <v>4910.05515670776</v>
      </c>
      <c r="CB1614" s="99">
        <v>550396.35549926804</v>
      </c>
      <c r="CC1614" s="99">
        <v>4675910.9100341797</v>
      </c>
      <c r="CD1614" s="99">
        <v>1353721.36778259</v>
      </c>
      <c r="CE1614" s="99">
        <v>92.175242966972306</v>
      </c>
      <c r="CF1614" s="99">
        <v>14832.4958157539</v>
      </c>
      <c r="CG1614" s="99">
        <v>119253.665193558</v>
      </c>
      <c r="CH1614" s="99">
        <v>0</v>
      </c>
      <c r="CI1614" s="99">
        <v>5002.4111984372103</v>
      </c>
      <c r="CJ1614" s="99">
        <v>565222.64061737095</v>
      </c>
      <c r="CK1614" s="99">
        <v>4792661.5457153302</v>
      </c>
      <c r="CL1614" s="99">
        <v>1362655.4942321801</v>
      </c>
      <c r="CM1614" s="166">
        <v>6157.2513405084601</v>
      </c>
      <c r="CN1614" s="166">
        <v>923659.59053802502</v>
      </c>
      <c r="CO1614" s="166">
        <v>6102560.6232299795</v>
      </c>
      <c r="CP1614" s="99">
        <v>1362655.4942321801</v>
      </c>
      <c r="CQ1614" s="99">
        <v>0</v>
      </c>
      <c r="CR1614" s="99">
        <v>0</v>
      </c>
      <c r="CS1614" s="99">
        <v>0</v>
      </c>
      <c r="CT1614" s="99">
        <v>0</v>
      </c>
      <c r="CU1614" s="98">
        <v>243.88471240199999</v>
      </c>
      <c r="CV1614" s="98">
        <v>1240.3108981509999</v>
      </c>
      <c r="CW1614" s="98">
        <v>565228.85131502198</v>
      </c>
      <c r="CX1614" s="98">
        <v>4795164.5752277374</v>
      </c>
    </row>
    <row r="1615" spans="1:102" x14ac:dyDescent="0.2">
      <c r="A1615" s="98" t="s">
        <v>77</v>
      </c>
      <c r="B1615" s="100">
        <v>40513</v>
      </c>
      <c r="C1615" s="99">
        <v>4579.81711441278</v>
      </c>
      <c r="D1615" s="99">
        <v>0</v>
      </c>
      <c r="E1615" s="99">
        <v>246.16718769259799</v>
      </c>
      <c r="F1615" s="99">
        <v>126.890392109752</v>
      </c>
      <c r="G1615" s="99">
        <v>0</v>
      </c>
      <c r="H1615" s="99">
        <v>0</v>
      </c>
      <c r="I1615" s="99">
        <v>0</v>
      </c>
      <c r="J1615" s="99">
        <v>1178.67892496288</v>
      </c>
      <c r="K1615" s="99">
        <v>0</v>
      </c>
      <c r="L1615" s="99">
        <v>842.58300186693702</v>
      </c>
      <c r="M1615" s="99">
        <v>1160.26502159238</v>
      </c>
      <c r="N1615" s="99">
        <v>1695.3670798093101</v>
      </c>
      <c r="O1615" s="99">
        <v>1123.84670861065</v>
      </c>
      <c r="P1615" s="99">
        <v>0</v>
      </c>
      <c r="Q1615" s="99">
        <v>267.01300896331702</v>
      </c>
      <c r="R1615" s="99">
        <v>79.548819622956202</v>
      </c>
      <c r="S1615" s="99">
        <v>0</v>
      </c>
      <c r="T1615" s="99">
        <v>26.666721421061101</v>
      </c>
      <c r="U1615" s="99">
        <v>1183.55046753585</v>
      </c>
      <c r="V1615" s="99">
        <v>518305.22387313802</v>
      </c>
      <c r="W1615" s="99">
        <v>0</v>
      </c>
      <c r="X1615" s="99">
        <v>29593.8531653881</v>
      </c>
      <c r="Y1615" s="99">
        <v>8369.4107441902197</v>
      </c>
      <c r="Z1615" s="99">
        <v>0</v>
      </c>
      <c r="AA1615" s="99">
        <v>0</v>
      </c>
      <c r="AB1615" s="99">
        <v>0</v>
      </c>
      <c r="AC1615" s="99">
        <v>362269.52937698399</v>
      </c>
      <c r="AD1615" s="99">
        <v>0</v>
      </c>
      <c r="AE1615" s="99">
        <v>46192.546809673302</v>
      </c>
      <c r="AF1615" s="99">
        <v>106252.688556671</v>
      </c>
      <c r="AG1615" s="99">
        <v>234240.65334129299</v>
      </c>
      <c r="AH1615" s="99">
        <v>83964.772294044495</v>
      </c>
      <c r="AI1615" s="99">
        <v>0</v>
      </c>
      <c r="AJ1615" s="99">
        <v>76324.172160148606</v>
      </c>
      <c r="AK1615" s="99">
        <v>11920.2886304855</v>
      </c>
      <c r="AL1615" s="99">
        <v>0</v>
      </c>
      <c r="AM1615" s="99">
        <v>3015.1943082213402</v>
      </c>
      <c r="AN1615" s="99">
        <v>363182.17098236101</v>
      </c>
      <c r="AO1615" s="99">
        <v>4387862.1669311495</v>
      </c>
      <c r="AP1615" s="99">
        <v>0</v>
      </c>
      <c r="AQ1615" s="99">
        <v>261351.565729141</v>
      </c>
      <c r="AR1615" s="99">
        <v>79642.644364356995</v>
      </c>
      <c r="AS1615" s="99">
        <v>0</v>
      </c>
      <c r="AT1615" s="99">
        <v>0</v>
      </c>
      <c r="AU1615" s="99">
        <v>0</v>
      </c>
      <c r="AV1615" s="99">
        <v>1338704.17097473</v>
      </c>
      <c r="AW1615" s="99">
        <v>0</v>
      </c>
      <c r="AX1615" s="99">
        <v>431446.079845428</v>
      </c>
      <c r="AY1615" s="99">
        <v>975125.09111022903</v>
      </c>
      <c r="AZ1615" s="99">
        <v>1902756.9317169201</v>
      </c>
      <c r="BA1615" s="99">
        <v>743643.23722839402</v>
      </c>
      <c r="BB1615" s="99">
        <v>0</v>
      </c>
      <c r="BC1615" s="99">
        <v>603371.60001373303</v>
      </c>
      <c r="BD1615" s="99">
        <v>93414.384429931597</v>
      </c>
      <c r="BE1615" s="99">
        <v>0</v>
      </c>
      <c r="BF1615" s="99">
        <v>24997.253375053398</v>
      </c>
      <c r="BG1615" s="99">
        <v>1344331.86114502</v>
      </c>
      <c r="BH1615" s="99">
        <v>1215336.2956695601</v>
      </c>
      <c r="BI1615" s="99">
        <v>0</v>
      </c>
      <c r="BJ1615" s="99">
        <v>117410.416986465</v>
      </c>
      <c r="BK1615" s="99">
        <v>31658.9953081608</v>
      </c>
      <c r="BL1615" s="99">
        <v>0</v>
      </c>
      <c r="BM1615" s="99">
        <v>762.32944113761198</v>
      </c>
      <c r="BN1615" s="99">
        <v>0</v>
      </c>
      <c r="BO1615" s="99">
        <v>0</v>
      </c>
      <c r="BP1615" s="99">
        <v>0</v>
      </c>
      <c r="BQ1615" s="99">
        <v>0</v>
      </c>
      <c r="BR1615" s="99">
        <v>245411.297901154</v>
      </c>
      <c r="BS1615" s="99">
        <v>736749.35420227097</v>
      </c>
      <c r="BT1615" s="99">
        <v>144627.39772605899</v>
      </c>
      <c r="BU1615" s="99">
        <v>0</v>
      </c>
      <c r="BV1615" s="99">
        <v>208036.52878379801</v>
      </c>
      <c r="BW1615" s="99">
        <v>9996.1234461069107</v>
      </c>
      <c r="BX1615" s="99">
        <v>0</v>
      </c>
      <c r="BY1615" s="99">
        <v>0</v>
      </c>
      <c r="BZ1615" s="99">
        <v>0</v>
      </c>
      <c r="CA1615" s="99">
        <v>4830.4442740678796</v>
      </c>
      <c r="CB1615" s="99">
        <v>548089.13636016799</v>
      </c>
      <c r="CC1615" s="99">
        <v>4638080.8300170898</v>
      </c>
      <c r="CD1615" s="99">
        <v>1339610.11607361</v>
      </c>
      <c r="CE1615" s="99">
        <v>103.10611472278801</v>
      </c>
      <c r="CF1615" s="99">
        <v>15916.821537137001</v>
      </c>
      <c r="CG1615" s="99">
        <v>125825.28928184501</v>
      </c>
      <c r="CH1615" s="99">
        <v>0</v>
      </c>
      <c r="CI1615" s="99">
        <v>4935.60341799259</v>
      </c>
      <c r="CJ1615" s="99">
        <v>563585.76489257801</v>
      </c>
      <c r="CK1615" s="99">
        <v>4765188.1689453097</v>
      </c>
      <c r="CL1615" s="99">
        <v>1347031.7861480699</v>
      </c>
      <c r="CM1615" s="166">
        <v>6115.3972771167801</v>
      </c>
      <c r="CN1615" s="166">
        <v>923940.31709289597</v>
      </c>
      <c r="CO1615" s="166">
        <v>6103048.81921387</v>
      </c>
      <c r="CP1615" s="99">
        <v>1347031.7861480699</v>
      </c>
      <c r="CQ1615" s="99">
        <v>0</v>
      </c>
      <c r="CR1615" s="99">
        <v>0</v>
      </c>
      <c r="CS1615" s="99">
        <v>0</v>
      </c>
      <c r="CT1615" s="99">
        <v>0</v>
      </c>
      <c r="CU1615" s="98">
        <v>252.51029745100001</v>
      </c>
      <c r="CV1615" s="98">
        <v>1270.7716929769999</v>
      </c>
      <c r="CW1615" s="98">
        <v>564005.95789730502</v>
      </c>
      <c r="CX1615" s="98">
        <v>4763906.1192989349</v>
      </c>
    </row>
    <row r="1616" spans="1:102" x14ac:dyDescent="0.2">
      <c r="A1616" s="98" t="s">
        <v>77</v>
      </c>
      <c r="B1616" s="100">
        <v>40603</v>
      </c>
      <c r="C1616" s="99">
        <v>4475.8597695827502</v>
      </c>
      <c r="D1616" s="99">
        <v>0</v>
      </c>
      <c r="E1616" s="99">
        <v>260.73749634250998</v>
      </c>
      <c r="F1616" s="99">
        <v>131.78565878048499</v>
      </c>
      <c r="G1616" s="99">
        <v>0</v>
      </c>
      <c r="H1616" s="99">
        <v>0</v>
      </c>
      <c r="I1616" s="99">
        <v>0</v>
      </c>
      <c r="J1616" s="99">
        <v>1220.0217878967501</v>
      </c>
      <c r="K1616" s="99">
        <v>0</v>
      </c>
      <c r="L1616" s="99">
        <v>1625.78585250676</v>
      </c>
      <c r="M1616" s="99">
        <v>1150.0804007351401</v>
      </c>
      <c r="N1616" s="99">
        <v>1653.64618648589</v>
      </c>
      <c r="O1616" s="99">
        <v>0</v>
      </c>
      <c r="P1616" s="99">
        <v>0</v>
      </c>
      <c r="Q1616" s="99">
        <v>272.31373244151501</v>
      </c>
      <c r="R1616" s="99">
        <v>0</v>
      </c>
      <c r="S1616" s="99">
        <v>0</v>
      </c>
      <c r="T1616" s="99">
        <v>98.538426058366895</v>
      </c>
      <c r="U1616" s="99">
        <v>1222.5248541683</v>
      </c>
      <c r="V1616" s="99">
        <v>509655.87760925299</v>
      </c>
      <c r="W1616" s="99">
        <v>0</v>
      </c>
      <c r="X1616" s="99">
        <v>27729.247775316198</v>
      </c>
      <c r="Y1616" s="99">
        <v>7551.15628707409</v>
      </c>
      <c r="Z1616" s="99">
        <v>0</v>
      </c>
      <c r="AA1616" s="99">
        <v>0</v>
      </c>
      <c r="AB1616" s="99">
        <v>0</v>
      </c>
      <c r="AC1616" s="99">
        <v>374728.97452545201</v>
      </c>
      <c r="AD1616" s="99">
        <v>0</v>
      </c>
      <c r="AE1616" s="99">
        <v>125141.25401783</v>
      </c>
      <c r="AF1616" s="99">
        <v>104904.240774155</v>
      </c>
      <c r="AG1616" s="99">
        <v>228240.01599884001</v>
      </c>
      <c r="AH1616" s="99">
        <v>0</v>
      </c>
      <c r="AI1616" s="99">
        <v>0</v>
      </c>
      <c r="AJ1616" s="99">
        <v>76922.314062118501</v>
      </c>
      <c r="AK1616" s="99">
        <v>0</v>
      </c>
      <c r="AL1616" s="99">
        <v>0</v>
      </c>
      <c r="AM1616" s="99">
        <v>14985.6445696354</v>
      </c>
      <c r="AN1616" s="99">
        <v>374426.43167877197</v>
      </c>
      <c r="AO1616" s="99">
        <v>4320946.5568237295</v>
      </c>
      <c r="AP1616" s="99">
        <v>0</v>
      </c>
      <c r="AQ1616" s="99">
        <v>249224.533676147</v>
      </c>
      <c r="AR1616" s="99">
        <v>67484.894800186201</v>
      </c>
      <c r="AS1616" s="99">
        <v>0</v>
      </c>
      <c r="AT1616" s="99">
        <v>0</v>
      </c>
      <c r="AU1616" s="99">
        <v>0</v>
      </c>
      <c r="AV1616" s="99">
        <v>1400622.6643219001</v>
      </c>
      <c r="AW1616" s="99">
        <v>0</v>
      </c>
      <c r="AX1616" s="99">
        <v>1131647.6024017299</v>
      </c>
      <c r="AY1616" s="99">
        <v>963482.98424529994</v>
      </c>
      <c r="AZ1616" s="99">
        <v>1845104.51657104</v>
      </c>
      <c r="BA1616" s="99">
        <v>0</v>
      </c>
      <c r="BB1616" s="99">
        <v>0</v>
      </c>
      <c r="BC1616" s="99">
        <v>602274.015419006</v>
      </c>
      <c r="BD1616" s="99">
        <v>0</v>
      </c>
      <c r="BE1616" s="99">
        <v>0</v>
      </c>
      <c r="BF1616" s="99">
        <v>120205.976745605</v>
      </c>
      <c r="BG1616" s="99">
        <v>1400170.06892395</v>
      </c>
      <c r="BH1616" s="99">
        <v>1073057.62573242</v>
      </c>
      <c r="BI1616" s="99">
        <v>0</v>
      </c>
      <c r="BJ1616" s="99">
        <v>105183.16658592199</v>
      </c>
      <c r="BK1616" s="99">
        <v>27769.421029806101</v>
      </c>
      <c r="BL1616" s="99">
        <v>0</v>
      </c>
      <c r="BM1616" s="99">
        <v>0</v>
      </c>
      <c r="BN1616" s="99">
        <v>0</v>
      </c>
      <c r="BO1616" s="99">
        <v>0</v>
      </c>
      <c r="BP1616" s="99">
        <v>0</v>
      </c>
      <c r="BQ1616" s="99">
        <v>0</v>
      </c>
      <c r="BR1616" s="99">
        <v>240203.87300300601</v>
      </c>
      <c r="BS1616" s="99">
        <v>725462.39274597203</v>
      </c>
      <c r="BT1616" s="99">
        <v>0</v>
      </c>
      <c r="BU1616" s="99">
        <v>0</v>
      </c>
      <c r="BV1616" s="99">
        <v>210367.40887260399</v>
      </c>
      <c r="BW1616" s="99">
        <v>0</v>
      </c>
      <c r="BX1616" s="99">
        <v>0</v>
      </c>
      <c r="BY1616" s="99">
        <v>0</v>
      </c>
      <c r="BZ1616" s="99">
        <v>0</v>
      </c>
      <c r="CA1616" s="99">
        <v>4735.8106154203397</v>
      </c>
      <c r="CB1616" s="99">
        <v>538483.38015747105</v>
      </c>
      <c r="CC1616" s="99">
        <v>4588462.1185302697</v>
      </c>
      <c r="CD1616" s="99">
        <v>1172958.5111694301</v>
      </c>
      <c r="CE1616" s="99">
        <v>100.962446609512</v>
      </c>
      <c r="CF1616" s="99">
        <v>16053.385657548901</v>
      </c>
      <c r="CG1616" s="99">
        <v>128436.62973117801</v>
      </c>
      <c r="CH1616" s="99">
        <v>0</v>
      </c>
      <c r="CI1616" s="99">
        <v>4835.7111093998001</v>
      </c>
      <c r="CJ1616" s="99">
        <v>554832.78443145799</v>
      </c>
      <c r="CK1616" s="99">
        <v>4718059.4849853497</v>
      </c>
      <c r="CL1616" s="99">
        <v>1179923.6560516399</v>
      </c>
      <c r="CM1616" s="166">
        <v>6043.2873104810697</v>
      </c>
      <c r="CN1616" s="166">
        <v>929786.37209320103</v>
      </c>
      <c r="CO1616" s="166">
        <v>6122105.6702270498</v>
      </c>
      <c r="CP1616" s="99">
        <v>1179923.6560516399</v>
      </c>
      <c r="CQ1616" s="99">
        <v>0</v>
      </c>
      <c r="CR1616" s="99">
        <v>0</v>
      </c>
      <c r="CS1616" s="99">
        <v>0</v>
      </c>
      <c r="CT1616" s="99">
        <v>0</v>
      </c>
      <c r="CU1616" s="98">
        <v>265.48851201999997</v>
      </c>
      <c r="CV1616" s="98">
        <v>1310.1049893649999</v>
      </c>
      <c r="CW1616" s="98">
        <v>554536.76581501996</v>
      </c>
      <c r="CX1616" s="98">
        <v>4716898.748261448</v>
      </c>
    </row>
    <row r="1617" spans="1:102" x14ac:dyDescent="0.2">
      <c r="A1617" s="98" t="s">
        <v>77</v>
      </c>
      <c r="B1617" s="100">
        <v>40695</v>
      </c>
      <c r="C1617" s="99">
        <v>4467.4895436167699</v>
      </c>
      <c r="D1617" s="99">
        <v>0</v>
      </c>
      <c r="E1617" s="99">
        <v>260.41838645935098</v>
      </c>
      <c r="F1617" s="99">
        <v>129.762237984687</v>
      </c>
      <c r="G1617" s="99">
        <v>0</v>
      </c>
      <c r="H1617" s="99">
        <v>0</v>
      </c>
      <c r="I1617" s="99">
        <v>0</v>
      </c>
      <c r="J1617" s="99">
        <v>1251.4289316833001</v>
      </c>
      <c r="K1617" s="99">
        <v>0</v>
      </c>
      <c r="L1617" s="99">
        <v>1649.47191384435</v>
      </c>
      <c r="M1617" s="99">
        <v>1159.29969231784</v>
      </c>
      <c r="N1617" s="99">
        <v>1620.6184936463801</v>
      </c>
      <c r="O1617" s="99">
        <v>0</v>
      </c>
      <c r="P1617" s="99">
        <v>0</v>
      </c>
      <c r="Q1617" s="99">
        <v>288.40964762866503</v>
      </c>
      <c r="R1617" s="99">
        <v>0</v>
      </c>
      <c r="S1617" s="99">
        <v>0</v>
      </c>
      <c r="T1617" s="99">
        <v>100.753425768577</v>
      </c>
      <c r="U1617" s="99">
        <v>1255.8299179375199</v>
      </c>
      <c r="V1617" s="99">
        <v>503342.42616272002</v>
      </c>
      <c r="W1617" s="99">
        <v>0</v>
      </c>
      <c r="X1617" s="99">
        <v>29758.988549709298</v>
      </c>
      <c r="Y1617" s="99">
        <v>8536.8245785236395</v>
      </c>
      <c r="Z1617" s="99">
        <v>0</v>
      </c>
      <c r="AA1617" s="99">
        <v>0</v>
      </c>
      <c r="AB1617" s="99">
        <v>0</v>
      </c>
      <c r="AC1617" s="99">
        <v>377736.739139557</v>
      </c>
      <c r="AD1617" s="99">
        <v>0</v>
      </c>
      <c r="AE1617" s="99">
        <v>124624.270367622</v>
      </c>
      <c r="AF1617" s="99">
        <v>106523.355611801</v>
      </c>
      <c r="AG1617" s="99">
        <v>219538.02848052999</v>
      </c>
      <c r="AH1617" s="99">
        <v>0</v>
      </c>
      <c r="AI1617" s="99">
        <v>0</v>
      </c>
      <c r="AJ1617" s="99">
        <v>81438.782138824507</v>
      </c>
      <c r="AK1617" s="99">
        <v>0</v>
      </c>
      <c r="AL1617" s="99">
        <v>0</v>
      </c>
      <c r="AM1617" s="99">
        <v>16516.298852920499</v>
      </c>
      <c r="AN1617" s="99">
        <v>378626.73816299398</v>
      </c>
      <c r="AO1617" s="99">
        <v>4294757.1968383798</v>
      </c>
      <c r="AP1617" s="99">
        <v>0</v>
      </c>
      <c r="AQ1617" s="99">
        <v>273636.07431030303</v>
      </c>
      <c r="AR1617" s="99">
        <v>74641.510925292998</v>
      </c>
      <c r="AS1617" s="99">
        <v>0</v>
      </c>
      <c r="AT1617" s="99">
        <v>0</v>
      </c>
      <c r="AU1617" s="99">
        <v>0</v>
      </c>
      <c r="AV1617" s="99">
        <v>1431790.68920898</v>
      </c>
      <c r="AW1617" s="99">
        <v>0</v>
      </c>
      <c r="AX1617" s="99">
        <v>1138726.3157043499</v>
      </c>
      <c r="AY1617" s="99">
        <v>983281.02832794201</v>
      </c>
      <c r="AZ1617" s="99">
        <v>1780460.1629943801</v>
      </c>
      <c r="BA1617" s="99">
        <v>0</v>
      </c>
      <c r="BB1617" s="99">
        <v>0</v>
      </c>
      <c r="BC1617" s="99">
        <v>649313.08263397205</v>
      </c>
      <c r="BD1617" s="99">
        <v>0</v>
      </c>
      <c r="BE1617" s="99">
        <v>0</v>
      </c>
      <c r="BF1617" s="99">
        <v>135629.00768470799</v>
      </c>
      <c r="BG1617" s="99">
        <v>1433756.9963378899</v>
      </c>
      <c r="BH1617" s="99">
        <v>1065169.9911041299</v>
      </c>
      <c r="BI1617" s="99">
        <v>0</v>
      </c>
      <c r="BJ1617" s="99">
        <v>108829.27020359</v>
      </c>
      <c r="BK1617" s="99">
        <v>29219.038346290599</v>
      </c>
      <c r="BL1617" s="99">
        <v>0</v>
      </c>
      <c r="BM1617" s="99">
        <v>0</v>
      </c>
      <c r="BN1617" s="99">
        <v>0</v>
      </c>
      <c r="BO1617" s="99">
        <v>0</v>
      </c>
      <c r="BP1617" s="99">
        <v>0</v>
      </c>
      <c r="BQ1617" s="99">
        <v>0</v>
      </c>
      <c r="BR1617" s="99">
        <v>247547.61864280701</v>
      </c>
      <c r="BS1617" s="99">
        <v>702099.10977935803</v>
      </c>
      <c r="BT1617" s="99">
        <v>0</v>
      </c>
      <c r="BU1617" s="99">
        <v>0</v>
      </c>
      <c r="BV1617" s="99">
        <v>227034.950965881</v>
      </c>
      <c r="BW1617" s="99">
        <v>0</v>
      </c>
      <c r="BX1617" s="99">
        <v>0</v>
      </c>
      <c r="BY1617" s="99">
        <v>0</v>
      </c>
      <c r="BZ1617" s="99">
        <v>0</v>
      </c>
      <c r="CA1617" s="99">
        <v>4723.5703591704396</v>
      </c>
      <c r="CB1617" s="99">
        <v>532352.34110259998</v>
      </c>
      <c r="CC1617" s="99">
        <v>4557902.5886840802</v>
      </c>
      <c r="CD1617" s="99">
        <v>1172072.7249603299</v>
      </c>
      <c r="CE1617" s="99">
        <v>101.074415419251</v>
      </c>
      <c r="CF1617" s="99">
        <v>16661.524014234499</v>
      </c>
      <c r="CG1617" s="99">
        <v>135106.032108307</v>
      </c>
      <c r="CH1617" s="99">
        <v>0</v>
      </c>
      <c r="CI1617" s="99">
        <v>4823.3176898956299</v>
      </c>
      <c r="CJ1617" s="99">
        <v>549353.58545684803</v>
      </c>
      <c r="CK1617" s="99">
        <v>4693020.2543945303</v>
      </c>
      <c r="CL1617" s="99">
        <v>1172462.1641845701</v>
      </c>
      <c r="CM1617" s="166">
        <v>6064.0988515019399</v>
      </c>
      <c r="CN1617" s="166">
        <v>927843.142105103</v>
      </c>
      <c r="CO1617" s="166">
        <v>6122760.7377929697</v>
      </c>
      <c r="CP1617" s="99">
        <v>1172462.1641845701</v>
      </c>
      <c r="CQ1617" s="99">
        <v>0</v>
      </c>
      <c r="CR1617" s="99">
        <v>0</v>
      </c>
      <c r="CS1617" s="99">
        <v>0</v>
      </c>
      <c r="CT1617" s="99">
        <v>0</v>
      </c>
      <c r="CU1617" s="98">
        <v>266.37185338400002</v>
      </c>
      <c r="CV1617" s="98">
        <v>1341.423305171</v>
      </c>
      <c r="CW1617" s="98">
        <v>549013.86511683452</v>
      </c>
      <c r="CX1617" s="98">
        <v>4693008.6207923871</v>
      </c>
    </row>
    <row r="1618" spans="1:102" x14ac:dyDescent="0.2">
      <c r="A1618" s="98" t="s">
        <v>77</v>
      </c>
      <c r="B1618" s="100">
        <v>40787</v>
      </c>
      <c r="C1618" s="99">
        <v>4396.8691876530602</v>
      </c>
      <c r="D1618" s="99">
        <v>0</v>
      </c>
      <c r="E1618" s="99">
        <v>269.68851293250901</v>
      </c>
      <c r="F1618" s="99">
        <v>134.97026412934099</v>
      </c>
      <c r="G1618" s="99">
        <v>0</v>
      </c>
      <c r="H1618" s="99">
        <v>0</v>
      </c>
      <c r="I1618" s="99">
        <v>0</v>
      </c>
      <c r="J1618" s="99">
        <v>1271.2324137836699</v>
      </c>
      <c r="K1618" s="99">
        <v>0</v>
      </c>
      <c r="L1618" s="99">
        <v>1667.9724765568999</v>
      </c>
      <c r="M1618" s="99">
        <v>1162.83690084517</v>
      </c>
      <c r="N1618" s="99">
        <v>1571.0983262658101</v>
      </c>
      <c r="O1618" s="99">
        <v>0</v>
      </c>
      <c r="P1618" s="99">
        <v>0</v>
      </c>
      <c r="Q1618" s="99">
        <v>299.10937965661299</v>
      </c>
      <c r="R1618" s="99">
        <v>0</v>
      </c>
      <c r="S1618" s="99">
        <v>0</v>
      </c>
      <c r="T1618" s="99">
        <v>88.766315787099302</v>
      </c>
      <c r="U1618" s="99">
        <v>1277.74208274484</v>
      </c>
      <c r="V1618" s="99">
        <v>497227.09189224202</v>
      </c>
      <c r="W1618" s="99">
        <v>0</v>
      </c>
      <c r="X1618" s="99">
        <v>30375.0127933025</v>
      </c>
      <c r="Y1618" s="99">
        <v>8208.3454079628009</v>
      </c>
      <c r="Z1618" s="99">
        <v>0</v>
      </c>
      <c r="AA1618" s="99">
        <v>0</v>
      </c>
      <c r="AB1618" s="99">
        <v>0</v>
      </c>
      <c r="AC1618" s="99">
        <v>383969.64682006801</v>
      </c>
      <c r="AD1618" s="99">
        <v>0</v>
      </c>
      <c r="AE1618" s="99">
        <v>124065.588855743</v>
      </c>
      <c r="AF1618" s="99">
        <v>107832.31057643901</v>
      </c>
      <c r="AG1618" s="99">
        <v>212921.656236649</v>
      </c>
      <c r="AH1618" s="99">
        <v>0</v>
      </c>
      <c r="AI1618" s="99">
        <v>0</v>
      </c>
      <c r="AJ1618" s="99">
        <v>82494.524163246198</v>
      </c>
      <c r="AK1618" s="99">
        <v>0</v>
      </c>
      <c r="AL1618" s="99">
        <v>0</v>
      </c>
      <c r="AM1618" s="99">
        <v>15886.296100974099</v>
      </c>
      <c r="AN1618" s="99">
        <v>385564.16599273699</v>
      </c>
      <c r="AO1618" s="99">
        <v>4257640.9768066397</v>
      </c>
      <c r="AP1618" s="99">
        <v>0</v>
      </c>
      <c r="AQ1618" s="99">
        <v>274980.70810317999</v>
      </c>
      <c r="AR1618" s="99">
        <v>71043.115664482102</v>
      </c>
      <c r="AS1618" s="99">
        <v>0</v>
      </c>
      <c r="AT1618" s="99">
        <v>0</v>
      </c>
      <c r="AU1618" s="99">
        <v>0</v>
      </c>
      <c r="AV1618" s="99">
        <v>1457441.3014984101</v>
      </c>
      <c r="AW1618" s="99">
        <v>0</v>
      </c>
      <c r="AX1618" s="99">
        <v>1153032.7540283201</v>
      </c>
      <c r="AY1618" s="99">
        <v>992283.69880676304</v>
      </c>
      <c r="AZ1618" s="99">
        <v>1734368.1210022001</v>
      </c>
      <c r="BA1618" s="99">
        <v>0</v>
      </c>
      <c r="BB1618" s="99">
        <v>0</v>
      </c>
      <c r="BC1618" s="99">
        <v>659889.40921783401</v>
      </c>
      <c r="BD1618" s="99">
        <v>0</v>
      </c>
      <c r="BE1618" s="99">
        <v>0</v>
      </c>
      <c r="BF1618" s="99">
        <v>131968.896249771</v>
      </c>
      <c r="BG1618" s="99">
        <v>1459933.8221283001</v>
      </c>
      <c r="BH1618" s="99">
        <v>1055331.27684021</v>
      </c>
      <c r="BI1618" s="99">
        <v>0</v>
      </c>
      <c r="BJ1618" s="99">
        <v>104145.25044727301</v>
      </c>
      <c r="BK1618" s="99">
        <v>27917.875564336799</v>
      </c>
      <c r="BL1618" s="99">
        <v>0</v>
      </c>
      <c r="BM1618" s="99">
        <v>0</v>
      </c>
      <c r="BN1618" s="99">
        <v>0</v>
      </c>
      <c r="BO1618" s="99">
        <v>0</v>
      </c>
      <c r="BP1618" s="99">
        <v>0</v>
      </c>
      <c r="BQ1618" s="99">
        <v>0</v>
      </c>
      <c r="BR1618" s="99">
        <v>251937.66047668501</v>
      </c>
      <c r="BS1618" s="99">
        <v>677235.19422912598</v>
      </c>
      <c r="BT1618" s="99">
        <v>0</v>
      </c>
      <c r="BU1618" s="99">
        <v>0</v>
      </c>
      <c r="BV1618" s="99">
        <v>229493.123565674</v>
      </c>
      <c r="BW1618" s="99">
        <v>0</v>
      </c>
      <c r="BX1618" s="99">
        <v>0</v>
      </c>
      <c r="BY1618" s="99">
        <v>0</v>
      </c>
      <c r="BZ1618" s="99">
        <v>0</v>
      </c>
      <c r="CA1618" s="99">
        <v>4666.1114020347604</v>
      </c>
      <c r="CB1618" s="99">
        <v>525938.55416870106</v>
      </c>
      <c r="CC1618" s="99">
        <v>4490466.1979980497</v>
      </c>
      <c r="CD1618" s="99">
        <v>1165572.9885559101</v>
      </c>
      <c r="CE1618" s="99">
        <v>91.5155282085761</v>
      </c>
      <c r="CF1618" s="99">
        <v>16380.5121637583</v>
      </c>
      <c r="CG1618" s="99">
        <v>133680.73642730701</v>
      </c>
      <c r="CH1618" s="99">
        <v>0</v>
      </c>
      <c r="CI1618" s="99">
        <v>4757.2880083322498</v>
      </c>
      <c r="CJ1618" s="99">
        <v>542284.14275360096</v>
      </c>
      <c r="CK1618" s="99">
        <v>4622422.2125854502</v>
      </c>
      <c r="CL1618" s="99">
        <v>1163264.02101135</v>
      </c>
      <c r="CM1618" s="166">
        <v>6036.5936296582204</v>
      </c>
      <c r="CN1618" s="166">
        <v>925539.41887664795</v>
      </c>
      <c r="CO1618" s="166">
        <v>6096262.4082641602</v>
      </c>
      <c r="CP1618" s="99">
        <v>1163264.02101135</v>
      </c>
      <c r="CQ1618" s="99">
        <v>0</v>
      </c>
      <c r="CR1618" s="99">
        <v>0</v>
      </c>
      <c r="CS1618" s="99">
        <v>0</v>
      </c>
      <c r="CT1618" s="99">
        <v>0</v>
      </c>
      <c r="CU1618" s="98">
        <v>275.78140218300001</v>
      </c>
      <c r="CV1618" s="98">
        <v>1352.8120531950001</v>
      </c>
      <c r="CW1618" s="98">
        <v>542319.06633245933</v>
      </c>
      <c r="CX1618" s="98">
        <v>4624146.9344253568</v>
      </c>
    </row>
    <row r="1619" spans="1:102" x14ac:dyDescent="0.2">
      <c r="A1619" s="98" t="s">
        <v>77</v>
      </c>
      <c r="B1619" s="100">
        <v>40878</v>
      </c>
      <c r="C1619" s="99">
        <v>4388.9589841365796</v>
      </c>
      <c r="D1619" s="99">
        <v>0</v>
      </c>
      <c r="E1619" s="99">
        <v>278.47797976434202</v>
      </c>
      <c r="F1619" s="99">
        <v>131.84821145236501</v>
      </c>
      <c r="G1619" s="99">
        <v>0</v>
      </c>
      <c r="H1619" s="99">
        <v>0</v>
      </c>
      <c r="I1619" s="99">
        <v>0</v>
      </c>
      <c r="J1619" s="99">
        <v>1296.1065911650701</v>
      </c>
      <c r="K1619" s="99">
        <v>0</v>
      </c>
      <c r="L1619" s="99">
        <v>1656.3395214974901</v>
      </c>
      <c r="M1619" s="99">
        <v>1161.93689781427</v>
      </c>
      <c r="N1619" s="99">
        <v>1548.7013350874199</v>
      </c>
      <c r="O1619" s="99">
        <v>0</v>
      </c>
      <c r="P1619" s="99">
        <v>0</v>
      </c>
      <c r="Q1619" s="99">
        <v>302.86457214504497</v>
      </c>
      <c r="R1619" s="99">
        <v>0</v>
      </c>
      <c r="S1619" s="99">
        <v>0</v>
      </c>
      <c r="T1619" s="99">
        <v>78.133455656468897</v>
      </c>
      <c r="U1619" s="99">
        <v>1301.38013364375</v>
      </c>
      <c r="V1619" s="99">
        <v>496154.33442306501</v>
      </c>
      <c r="W1619" s="99">
        <v>0</v>
      </c>
      <c r="X1619" s="99">
        <v>29436.912697792101</v>
      </c>
      <c r="Y1619" s="99">
        <v>7986.9099013209297</v>
      </c>
      <c r="Z1619" s="99">
        <v>0</v>
      </c>
      <c r="AA1619" s="99">
        <v>0</v>
      </c>
      <c r="AB1619" s="99">
        <v>0</v>
      </c>
      <c r="AC1619" s="99">
        <v>389234.85828399699</v>
      </c>
      <c r="AD1619" s="99">
        <v>0</v>
      </c>
      <c r="AE1619" s="99">
        <v>122974.81560897799</v>
      </c>
      <c r="AF1619" s="99">
        <v>109817.414300919</v>
      </c>
      <c r="AG1619" s="99">
        <v>205621.249153137</v>
      </c>
      <c r="AH1619" s="99">
        <v>0</v>
      </c>
      <c r="AI1619" s="99">
        <v>0</v>
      </c>
      <c r="AJ1619" s="99">
        <v>87003.296182632403</v>
      </c>
      <c r="AK1619" s="99">
        <v>0</v>
      </c>
      <c r="AL1619" s="99">
        <v>0</v>
      </c>
      <c r="AM1619" s="99">
        <v>14813.8399951458</v>
      </c>
      <c r="AN1619" s="99">
        <v>389779.839191437</v>
      </c>
      <c r="AO1619" s="99">
        <v>4257906.20983887</v>
      </c>
      <c r="AP1619" s="99">
        <v>0</v>
      </c>
      <c r="AQ1619" s="99">
        <v>266531.94860458397</v>
      </c>
      <c r="AR1619" s="99">
        <v>71116.731969833403</v>
      </c>
      <c r="AS1619" s="99">
        <v>0</v>
      </c>
      <c r="AT1619" s="99">
        <v>0</v>
      </c>
      <c r="AU1619" s="99">
        <v>0</v>
      </c>
      <c r="AV1619" s="99">
        <v>1492633.2424621601</v>
      </c>
      <c r="AW1619" s="99">
        <v>0</v>
      </c>
      <c r="AX1619" s="99">
        <v>1145387.78501892</v>
      </c>
      <c r="AY1619" s="99">
        <v>1015661.30519104</v>
      </c>
      <c r="AZ1619" s="99">
        <v>1663827.6819458001</v>
      </c>
      <c r="BA1619" s="99">
        <v>0</v>
      </c>
      <c r="BB1619" s="99">
        <v>0</v>
      </c>
      <c r="BC1619" s="99">
        <v>700371.30381774902</v>
      </c>
      <c r="BD1619" s="99">
        <v>0</v>
      </c>
      <c r="BE1619" s="99">
        <v>0</v>
      </c>
      <c r="BF1619" s="99">
        <v>122734.06107521099</v>
      </c>
      <c r="BG1619" s="99">
        <v>1496664.20613098</v>
      </c>
      <c r="BH1619" s="99">
        <v>1060355.42504883</v>
      </c>
      <c r="BI1619" s="99">
        <v>0</v>
      </c>
      <c r="BJ1619" s="99">
        <v>111306.78797244999</v>
      </c>
      <c r="BK1619" s="99">
        <v>26788.878100633599</v>
      </c>
      <c r="BL1619" s="99">
        <v>0</v>
      </c>
      <c r="BM1619" s="99">
        <v>0</v>
      </c>
      <c r="BN1619" s="99">
        <v>0</v>
      </c>
      <c r="BO1619" s="99">
        <v>0</v>
      </c>
      <c r="BP1619" s="99">
        <v>0</v>
      </c>
      <c r="BQ1619" s="99">
        <v>0</v>
      </c>
      <c r="BR1619" s="99">
        <v>254245.52719497701</v>
      </c>
      <c r="BS1619" s="99">
        <v>671286.578330994</v>
      </c>
      <c r="BT1619" s="99">
        <v>0</v>
      </c>
      <c r="BU1619" s="99">
        <v>0</v>
      </c>
      <c r="BV1619" s="99">
        <v>247351.65198898301</v>
      </c>
      <c r="BW1619" s="99">
        <v>0</v>
      </c>
      <c r="BX1619" s="99">
        <v>0</v>
      </c>
      <c r="BY1619" s="99">
        <v>0</v>
      </c>
      <c r="BZ1619" s="99">
        <v>0</v>
      </c>
      <c r="CA1619" s="99">
        <v>4670.0423174500502</v>
      </c>
      <c r="CB1619" s="99">
        <v>526516.611534119</v>
      </c>
      <c r="CC1619" s="99">
        <v>4532789.3723754901</v>
      </c>
      <c r="CD1619" s="99">
        <v>1174479.2391204799</v>
      </c>
      <c r="CE1619" s="99">
        <v>82.074341859668493</v>
      </c>
      <c r="CF1619" s="99">
        <v>15921.8001405001</v>
      </c>
      <c r="CG1619" s="99">
        <v>134056.93617820699</v>
      </c>
      <c r="CH1619" s="99">
        <v>0</v>
      </c>
      <c r="CI1619" s="99">
        <v>4754.1778028011304</v>
      </c>
      <c r="CJ1619" s="99">
        <v>542964.15007782006</v>
      </c>
      <c r="CK1619" s="99">
        <v>4667381.44104004</v>
      </c>
      <c r="CL1619" s="99">
        <v>1172252.5530853299</v>
      </c>
      <c r="CM1619" s="166">
        <v>6055.7898260354996</v>
      </c>
      <c r="CN1619" s="166">
        <v>930743.93330383301</v>
      </c>
      <c r="CO1619" s="166">
        <v>6150939.4248046903</v>
      </c>
      <c r="CP1619" s="99">
        <v>1172252.5530853299</v>
      </c>
      <c r="CQ1619" s="99">
        <v>0</v>
      </c>
      <c r="CR1619" s="99">
        <v>0</v>
      </c>
      <c r="CS1619" s="99">
        <v>0</v>
      </c>
      <c r="CT1619" s="99">
        <v>0</v>
      </c>
      <c r="CU1619" s="98">
        <v>284.66613808</v>
      </c>
      <c r="CV1619" s="98">
        <v>1373.165848419</v>
      </c>
      <c r="CW1619" s="98">
        <v>542438.41167461907</v>
      </c>
      <c r="CX1619" s="98">
        <v>4666846.3085536975</v>
      </c>
    </row>
    <row r="1620" spans="1:102" x14ac:dyDescent="0.2">
      <c r="A1620" s="98" t="s">
        <v>77</v>
      </c>
      <c r="B1620" s="100">
        <v>40969</v>
      </c>
      <c r="C1620" s="99">
        <v>4415.7042546868297</v>
      </c>
      <c r="D1620" s="99">
        <v>0</v>
      </c>
      <c r="E1620" s="99">
        <v>260.71710171550501</v>
      </c>
      <c r="F1620" s="99">
        <v>117.16434460226399</v>
      </c>
      <c r="G1620" s="99">
        <v>0</v>
      </c>
      <c r="H1620" s="99">
        <v>0</v>
      </c>
      <c r="I1620" s="99">
        <v>0</v>
      </c>
      <c r="J1620" s="99">
        <v>1359.30947960913</v>
      </c>
      <c r="K1620" s="99">
        <v>0</v>
      </c>
      <c r="L1620" s="99">
        <v>1625.6306565702</v>
      </c>
      <c r="M1620" s="99">
        <v>1173.07200796902</v>
      </c>
      <c r="N1620" s="99">
        <v>1535.80008634925</v>
      </c>
      <c r="O1620" s="99">
        <v>0</v>
      </c>
      <c r="P1620" s="99">
        <v>0</v>
      </c>
      <c r="Q1620" s="99">
        <v>305.77271778881601</v>
      </c>
      <c r="R1620" s="99">
        <v>0</v>
      </c>
      <c r="S1620" s="99">
        <v>0</v>
      </c>
      <c r="T1620" s="99">
        <v>92.285734716802807</v>
      </c>
      <c r="U1620" s="99">
        <v>1361.89438697696</v>
      </c>
      <c r="V1620" s="99">
        <v>498030.079738617</v>
      </c>
      <c r="W1620" s="99">
        <v>0</v>
      </c>
      <c r="X1620" s="99">
        <v>29490.367750644698</v>
      </c>
      <c r="Y1620" s="99">
        <v>7863.3064992427799</v>
      </c>
      <c r="Z1620" s="99">
        <v>0</v>
      </c>
      <c r="AA1620" s="99">
        <v>0</v>
      </c>
      <c r="AB1620" s="99">
        <v>0</v>
      </c>
      <c r="AC1620" s="99">
        <v>405319.04714584397</v>
      </c>
      <c r="AD1620" s="99">
        <v>0</v>
      </c>
      <c r="AE1620" s="99">
        <v>121257.042768478</v>
      </c>
      <c r="AF1620" s="99">
        <v>114347.562601089</v>
      </c>
      <c r="AG1620" s="99">
        <v>203543.88892746001</v>
      </c>
      <c r="AH1620" s="99">
        <v>0</v>
      </c>
      <c r="AI1620" s="99">
        <v>0</v>
      </c>
      <c r="AJ1620" s="99">
        <v>89225.827932357803</v>
      </c>
      <c r="AK1620" s="99">
        <v>0</v>
      </c>
      <c r="AL1620" s="99">
        <v>0</v>
      </c>
      <c r="AM1620" s="99">
        <v>16173.065069198599</v>
      </c>
      <c r="AN1620" s="99">
        <v>404479.92517089797</v>
      </c>
      <c r="AO1620" s="99">
        <v>4304743.2584838904</v>
      </c>
      <c r="AP1620" s="99">
        <v>0</v>
      </c>
      <c r="AQ1620" s="99">
        <v>270360.17135238601</v>
      </c>
      <c r="AR1620" s="99">
        <v>69243.281607627898</v>
      </c>
      <c r="AS1620" s="99">
        <v>0</v>
      </c>
      <c r="AT1620" s="99">
        <v>0</v>
      </c>
      <c r="AU1620" s="99">
        <v>0</v>
      </c>
      <c r="AV1620" s="99">
        <v>1550482.01945496</v>
      </c>
      <c r="AW1620" s="99">
        <v>0</v>
      </c>
      <c r="AX1620" s="99">
        <v>1128349.28993225</v>
      </c>
      <c r="AY1620" s="99">
        <v>1062624.4276428199</v>
      </c>
      <c r="AZ1620" s="99">
        <v>1659237.84544373</v>
      </c>
      <c r="BA1620" s="99">
        <v>0</v>
      </c>
      <c r="BB1620" s="99">
        <v>0</v>
      </c>
      <c r="BC1620" s="99">
        <v>719813.03202056896</v>
      </c>
      <c r="BD1620" s="99">
        <v>0</v>
      </c>
      <c r="BE1620" s="99">
        <v>0</v>
      </c>
      <c r="BF1620" s="99">
        <v>137106.10652160601</v>
      </c>
      <c r="BG1620" s="99">
        <v>1548927.4741516099</v>
      </c>
      <c r="BH1620" s="99">
        <v>1072665.4091796901</v>
      </c>
      <c r="BI1620" s="99">
        <v>0</v>
      </c>
      <c r="BJ1620" s="99">
        <v>112209.50191021001</v>
      </c>
      <c r="BK1620" s="99">
        <v>27394.067210197401</v>
      </c>
      <c r="BL1620" s="99">
        <v>0</v>
      </c>
      <c r="BM1620" s="99">
        <v>0</v>
      </c>
      <c r="BN1620" s="99">
        <v>0</v>
      </c>
      <c r="BO1620" s="99">
        <v>0</v>
      </c>
      <c r="BP1620" s="99">
        <v>0</v>
      </c>
      <c r="BQ1620" s="99">
        <v>0</v>
      </c>
      <c r="BR1620" s="99">
        <v>261053.76633453401</v>
      </c>
      <c r="BS1620" s="99">
        <v>669287.08928680397</v>
      </c>
      <c r="BT1620" s="99">
        <v>0</v>
      </c>
      <c r="BU1620" s="99">
        <v>0</v>
      </c>
      <c r="BV1620" s="99">
        <v>254083.789157867</v>
      </c>
      <c r="BW1620" s="99">
        <v>0</v>
      </c>
      <c r="BX1620" s="99">
        <v>0</v>
      </c>
      <c r="BY1620" s="99">
        <v>0</v>
      </c>
      <c r="BZ1620" s="99">
        <v>0</v>
      </c>
      <c r="CA1620" s="99">
        <v>4677.1378411054602</v>
      </c>
      <c r="CB1620" s="99">
        <v>526633.82470703102</v>
      </c>
      <c r="CC1620" s="99">
        <v>4616149.26708984</v>
      </c>
      <c r="CD1620" s="99">
        <v>1180355.6769103999</v>
      </c>
      <c r="CE1620" s="99">
        <v>93.650642647407906</v>
      </c>
      <c r="CF1620" s="99">
        <v>16900.8531520367</v>
      </c>
      <c r="CG1620" s="99">
        <v>142773.61061477699</v>
      </c>
      <c r="CH1620" s="99">
        <v>0</v>
      </c>
      <c r="CI1620" s="99">
        <v>4770.6149955391902</v>
      </c>
      <c r="CJ1620" s="99">
        <v>542881.087265015</v>
      </c>
      <c r="CK1620" s="99">
        <v>4760184.1467285203</v>
      </c>
      <c r="CL1620" s="99">
        <v>1187831.3529357901</v>
      </c>
      <c r="CM1620" s="166">
        <v>6112.5974763035802</v>
      </c>
      <c r="CN1620" s="166">
        <v>954050.23060607899</v>
      </c>
      <c r="CO1620" s="166">
        <v>6310224.4933471698</v>
      </c>
      <c r="CP1620" s="99">
        <v>1187831.3529357901</v>
      </c>
      <c r="CQ1620" s="99">
        <v>0</v>
      </c>
      <c r="CR1620" s="99">
        <v>0</v>
      </c>
      <c r="CS1620" s="99">
        <v>0</v>
      </c>
      <c r="CT1620" s="99">
        <v>0</v>
      </c>
      <c r="CU1620" s="98">
        <v>265.53457406899997</v>
      </c>
      <c r="CV1620" s="98">
        <v>1446.7669059100001</v>
      </c>
      <c r="CW1620" s="98">
        <v>543534.67785906768</v>
      </c>
      <c r="CX1620" s="98">
        <v>4758922.8777046166</v>
      </c>
    </row>
    <row r="1621" spans="1:102" x14ac:dyDescent="0.2">
      <c r="A1621" s="98" t="s">
        <v>77</v>
      </c>
      <c r="B1621" s="100">
        <v>41061</v>
      </c>
      <c r="C1621" s="99">
        <v>4391.1260675191897</v>
      </c>
      <c r="D1621" s="99">
        <v>0</v>
      </c>
      <c r="E1621" s="99">
        <v>254.75175024382801</v>
      </c>
      <c r="F1621" s="99">
        <v>113.199183673598</v>
      </c>
      <c r="G1621" s="99">
        <v>0</v>
      </c>
      <c r="H1621" s="99">
        <v>0</v>
      </c>
      <c r="I1621" s="99">
        <v>0</v>
      </c>
      <c r="J1621" s="99">
        <v>1345.0653619617201</v>
      </c>
      <c r="K1621" s="99">
        <v>0</v>
      </c>
      <c r="L1621" s="99">
        <v>1643.74563655257</v>
      </c>
      <c r="M1621" s="99">
        <v>1175.1596529185799</v>
      </c>
      <c r="N1621" s="99">
        <v>1520.6213818490501</v>
      </c>
      <c r="O1621" s="99">
        <v>0</v>
      </c>
      <c r="P1621" s="99">
        <v>0</v>
      </c>
      <c r="Q1621" s="99">
        <v>302.05933154001798</v>
      </c>
      <c r="R1621" s="99">
        <v>0</v>
      </c>
      <c r="S1621" s="99">
        <v>0</v>
      </c>
      <c r="T1621" s="99">
        <v>96.495274147018804</v>
      </c>
      <c r="U1621" s="99">
        <v>1348.0594547092901</v>
      </c>
      <c r="V1621" s="99">
        <v>490687.44358444202</v>
      </c>
      <c r="W1621" s="99">
        <v>0</v>
      </c>
      <c r="X1621" s="99">
        <v>26911.4722175598</v>
      </c>
      <c r="Y1621" s="99">
        <v>6589.2165198326102</v>
      </c>
      <c r="Z1621" s="99">
        <v>0</v>
      </c>
      <c r="AA1621" s="99">
        <v>0</v>
      </c>
      <c r="AB1621" s="99">
        <v>0</v>
      </c>
      <c r="AC1621" s="99">
        <v>401969.68872833299</v>
      </c>
      <c r="AD1621" s="99">
        <v>0</v>
      </c>
      <c r="AE1621" s="99">
        <v>118701.005982399</v>
      </c>
      <c r="AF1621" s="99">
        <v>111621.98459243801</v>
      </c>
      <c r="AG1621" s="99">
        <v>198251.24291229199</v>
      </c>
      <c r="AH1621" s="99">
        <v>0</v>
      </c>
      <c r="AI1621" s="99">
        <v>0</v>
      </c>
      <c r="AJ1621" s="99">
        <v>88561.521974563599</v>
      </c>
      <c r="AK1621" s="99">
        <v>0</v>
      </c>
      <c r="AL1621" s="99">
        <v>0</v>
      </c>
      <c r="AM1621" s="99">
        <v>16230.3984987736</v>
      </c>
      <c r="AN1621" s="99">
        <v>403105.19165039097</v>
      </c>
      <c r="AO1621" s="99">
        <v>4241980.89562988</v>
      </c>
      <c r="AP1621" s="99">
        <v>0</v>
      </c>
      <c r="AQ1621" s="99">
        <v>248110.72590255699</v>
      </c>
      <c r="AR1621" s="99">
        <v>59281.3346729279</v>
      </c>
      <c r="AS1621" s="99">
        <v>0</v>
      </c>
      <c r="AT1621" s="99">
        <v>0</v>
      </c>
      <c r="AU1621" s="99">
        <v>0</v>
      </c>
      <c r="AV1621" s="99">
        <v>1561369.1665344201</v>
      </c>
      <c r="AW1621" s="99">
        <v>0</v>
      </c>
      <c r="AX1621" s="99">
        <v>1109785.38569641</v>
      </c>
      <c r="AY1621" s="99">
        <v>1037398.46503448</v>
      </c>
      <c r="AZ1621" s="99">
        <v>1620084.2228393599</v>
      </c>
      <c r="BA1621" s="99">
        <v>0</v>
      </c>
      <c r="BB1621" s="99">
        <v>0</v>
      </c>
      <c r="BC1621" s="99">
        <v>711221.63629150402</v>
      </c>
      <c r="BD1621" s="99">
        <v>0</v>
      </c>
      <c r="BE1621" s="99">
        <v>0</v>
      </c>
      <c r="BF1621" s="99">
        <v>137764.07715034499</v>
      </c>
      <c r="BG1621" s="99">
        <v>1564267.0211944601</v>
      </c>
      <c r="BH1621" s="99">
        <v>1056451.2688293499</v>
      </c>
      <c r="BI1621" s="99">
        <v>0</v>
      </c>
      <c r="BJ1621" s="99">
        <v>108712.38560867299</v>
      </c>
      <c r="BK1621" s="99">
        <v>23448.2179751396</v>
      </c>
      <c r="BL1621" s="99">
        <v>0</v>
      </c>
      <c r="BM1621" s="99">
        <v>0</v>
      </c>
      <c r="BN1621" s="99">
        <v>0</v>
      </c>
      <c r="BO1621" s="99">
        <v>0</v>
      </c>
      <c r="BP1621" s="99">
        <v>0</v>
      </c>
      <c r="BQ1621" s="99">
        <v>0</v>
      </c>
      <c r="BR1621" s="99">
        <v>262481.06053543102</v>
      </c>
      <c r="BS1621" s="99">
        <v>652223.30628967297</v>
      </c>
      <c r="BT1621" s="99">
        <v>0</v>
      </c>
      <c r="BU1621" s="99">
        <v>0</v>
      </c>
      <c r="BV1621" s="99">
        <v>251123.63369178801</v>
      </c>
      <c r="BW1621" s="99">
        <v>0</v>
      </c>
      <c r="BX1621" s="99">
        <v>0</v>
      </c>
      <c r="BY1621" s="99">
        <v>0</v>
      </c>
      <c r="BZ1621" s="99">
        <v>0</v>
      </c>
      <c r="CA1621" s="99">
        <v>4644.4231675863302</v>
      </c>
      <c r="CB1621" s="99">
        <v>517446.39913559001</v>
      </c>
      <c r="CC1621" s="99">
        <v>4483515.65344238</v>
      </c>
      <c r="CD1621" s="99">
        <v>1161635.1739654499</v>
      </c>
      <c r="CE1621" s="99">
        <v>98.194890808314099</v>
      </c>
      <c r="CF1621" s="99">
        <v>16494.774450063702</v>
      </c>
      <c r="CG1621" s="99">
        <v>138868.002641678</v>
      </c>
      <c r="CH1621" s="99">
        <v>0</v>
      </c>
      <c r="CI1621" s="99">
        <v>4741.8692303895996</v>
      </c>
      <c r="CJ1621" s="99">
        <v>534363.38346862805</v>
      </c>
      <c r="CK1621" s="99">
        <v>4622184.6412353497</v>
      </c>
      <c r="CL1621" s="99">
        <v>1162684.8768920901</v>
      </c>
      <c r="CM1621" s="166">
        <v>6083.5440998673403</v>
      </c>
      <c r="CN1621" s="166">
        <v>937627.64435577404</v>
      </c>
      <c r="CO1621" s="166">
        <v>6186920.7809448196</v>
      </c>
      <c r="CP1621" s="99">
        <v>1162684.8768920901</v>
      </c>
      <c r="CQ1621" s="99">
        <v>0</v>
      </c>
      <c r="CR1621" s="99">
        <v>0</v>
      </c>
      <c r="CS1621" s="99">
        <v>0</v>
      </c>
      <c r="CT1621" s="99">
        <v>0</v>
      </c>
      <c r="CU1621" s="98">
        <v>258.76065640799999</v>
      </c>
      <c r="CV1621" s="98">
        <v>1437.01469481</v>
      </c>
      <c r="CW1621" s="98">
        <v>533941.17358565365</v>
      </c>
      <c r="CX1621" s="98">
        <v>4622383.6560840579</v>
      </c>
    </row>
    <row r="1622" spans="1:102" x14ac:dyDescent="0.2">
      <c r="A1622" s="98" t="s">
        <v>77</v>
      </c>
      <c r="B1622" s="100">
        <v>41153</v>
      </c>
      <c r="C1622" s="99">
        <v>4339.6921681165704</v>
      </c>
      <c r="D1622" s="99">
        <v>0</v>
      </c>
      <c r="E1622" s="99">
        <v>247.17968622036301</v>
      </c>
      <c r="F1622" s="99">
        <v>104.531626136974</v>
      </c>
      <c r="G1622" s="99">
        <v>0</v>
      </c>
      <c r="H1622" s="99">
        <v>0</v>
      </c>
      <c r="I1622" s="99">
        <v>0</v>
      </c>
      <c r="J1622" s="99">
        <v>1356.81396879256</v>
      </c>
      <c r="K1622" s="99">
        <v>0</v>
      </c>
      <c r="L1622" s="99">
        <v>1630.3094624728001</v>
      </c>
      <c r="M1622" s="99">
        <v>1175.8918313234999</v>
      </c>
      <c r="N1622" s="99">
        <v>1496.70578283072</v>
      </c>
      <c r="O1622" s="99">
        <v>0</v>
      </c>
      <c r="P1622" s="99">
        <v>0</v>
      </c>
      <c r="Q1622" s="99">
        <v>303.96885512396699</v>
      </c>
      <c r="R1622" s="99">
        <v>0</v>
      </c>
      <c r="S1622" s="99">
        <v>0</v>
      </c>
      <c r="T1622" s="99">
        <v>89.797076234594002</v>
      </c>
      <c r="U1622" s="99">
        <v>1361.78187221289</v>
      </c>
      <c r="V1622" s="99">
        <v>481426.09749221802</v>
      </c>
      <c r="W1622" s="99">
        <v>0</v>
      </c>
      <c r="X1622" s="99">
        <v>25675.592914581299</v>
      </c>
      <c r="Y1622" s="99">
        <v>5798.5936549901999</v>
      </c>
      <c r="Z1622" s="99">
        <v>0</v>
      </c>
      <c r="AA1622" s="99">
        <v>0</v>
      </c>
      <c r="AB1622" s="99">
        <v>0</v>
      </c>
      <c r="AC1622" s="99">
        <v>405277.16239929199</v>
      </c>
      <c r="AD1622" s="99">
        <v>0</v>
      </c>
      <c r="AE1622" s="99">
        <v>115457.553458214</v>
      </c>
      <c r="AF1622" s="99">
        <v>111188.440357208</v>
      </c>
      <c r="AG1622" s="99">
        <v>191173.58030509899</v>
      </c>
      <c r="AH1622" s="99">
        <v>0</v>
      </c>
      <c r="AI1622" s="99">
        <v>0</v>
      </c>
      <c r="AJ1622" s="99">
        <v>91230.729887008696</v>
      </c>
      <c r="AK1622" s="99">
        <v>0</v>
      </c>
      <c r="AL1622" s="99">
        <v>0</v>
      </c>
      <c r="AM1622" s="99">
        <v>16173.801269531299</v>
      </c>
      <c r="AN1622" s="99">
        <v>406096.61275100702</v>
      </c>
      <c r="AO1622" s="99">
        <v>4171157.1601257301</v>
      </c>
      <c r="AP1622" s="99">
        <v>0</v>
      </c>
      <c r="AQ1622" s="99">
        <v>233833.643297195</v>
      </c>
      <c r="AR1622" s="99">
        <v>51099.243455409996</v>
      </c>
      <c r="AS1622" s="99">
        <v>0</v>
      </c>
      <c r="AT1622" s="99">
        <v>0</v>
      </c>
      <c r="AU1622" s="99">
        <v>0</v>
      </c>
      <c r="AV1622" s="99">
        <v>1584763.5639190699</v>
      </c>
      <c r="AW1622" s="99">
        <v>0</v>
      </c>
      <c r="AX1622" s="99">
        <v>1093870.3392181401</v>
      </c>
      <c r="AY1622" s="99">
        <v>1037347.13527679</v>
      </c>
      <c r="AZ1622" s="99">
        <v>1564536.0096283001</v>
      </c>
      <c r="BA1622" s="99">
        <v>0</v>
      </c>
      <c r="BB1622" s="99">
        <v>0</v>
      </c>
      <c r="BC1622" s="99">
        <v>733238.98471832299</v>
      </c>
      <c r="BD1622" s="99">
        <v>0</v>
      </c>
      <c r="BE1622" s="99">
        <v>0</v>
      </c>
      <c r="BF1622" s="99">
        <v>135575.46875762899</v>
      </c>
      <c r="BG1622" s="99">
        <v>1585624.2754364</v>
      </c>
      <c r="BH1622" s="99">
        <v>1055404.8348693801</v>
      </c>
      <c r="BI1622" s="99">
        <v>0</v>
      </c>
      <c r="BJ1622" s="99">
        <v>113666.738398552</v>
      </c>
      <c r="BK1622" s="99">
        <v>22448.776399850802</v>
      </c>
      <c r="BL1622" s="99">
        <v>0</v>
      </c>
      <c r="BM1622" s="99">
        <v>0</v>
      </c>
      <c r="BN1622" s="99">
        <v>0</v>
      </c>
      <c r="BO1622" s="99">
        <v>0</v>
      </c>
      <c r="BP1622" s="99">
        <v>0</v>
      </c>
      <c r="BQ1622" s="99">
        <v>0</v>
      </c>
      <c r="BR1622" s="99">
        <v>261985.26914405799</v>
      </c>
      <c r="BS1622" s="99">
        <v>643507.21258544899</v>
      </c>
      <c r="BT1622" s="99">
        <v>0</v>
      </c>
      <c r="BU1622" s="99">
        <v>0</v>
      </c>
      <c r="BV1622" s="99">
        <v>259469.50559234599</v>
      </c>
      <c r="BW1622" s="99">
        <v>0</v>
      </c>
      <c r="BX1622" s="99">
        <v>0</v>
      </c>
      <c r="BY1622" s="99">
        <v>0</v>
      </c>
      <c r="BZ1622" s="99">
        <v>0</v>
      </c>
      <c r="CA1622" s="99">
        <v>4586.0781158208802</v>
      </c>
      <c r="CB1622" s="99">
        <v>506679.462524414</v>
      </c>
      <c r="CC1622" s="99">
        <v>4410685.1744384803</v>
      </c>
      <c r="CD1622" s="99">
        <v>1172058.7949218799</v>
      </c>
      <c r="CE1622" s="99">
        <v>92.9340923633426</v>
      </c>
      <c r="CF1622" s="99">
        <v>16841.0835916996</v>
      </c>
      <c r="CG1622" s="99">
        <v>139812.64270019499</v>
      </c>
      <c r="CH1622" s="99">
        <v>0</v>
      </c>
      <c r="CI1622" s="99">
        <v>4678.0252053141603</v>
      </c>
      <c r="CJ1622" s="99">
        <v>523005.14162063599</v>
      </c>
      <c r="CK1622" s="99">
        <v>4549432.5277709998</v>
      </c>
      <c r="CL1622" s="99">
        <v>1168862.3395843499</v>
      </c>
      <c r="CM1622" s="166">
        <v>6047.8981556296303</v>
      </c>
      <c r="CN1622" s="166">
        <v>932254.31289672898</v>
      </c>
      <c r="CO1622" s="166">
        <v>6149021.6709594699</v>
      </c>
      <c r="CP1622" s="99">
        <v>1168862.3395843499</v>
      </c>
      <c r="CQ1622" s="99">
        <v>0</v>
      </c>
      <c r="CR1622" s="99">
        <v>0</v>
      </c>
      <c r="CS1622" s="99">
        <v>0</v>
      </c>
      <c r="CT1622" s="99">
        <v>0</v>
      </c>
      <c r="CU1622" s="98">
        <v>252.347365338</v>
      </c>
      <c r="CV1622" s="98">
        <v>1442.18525744</v>
      </c>
      <c r="CW1622" s="98">
        <v>523520.5461161136</v>
      </c>
      <c r="CX1622" s="98">
        <v>4550497.8171386756</v>
      </c>
    </row>
    <row r="1623" spans="1:102" x14ac:dyDescent="0.2">
      <c r="A1623" s="98" t="s">
        <v>77</v>
      </c>
      <c r="B1623" s="100">
        <v>41244</v>
      </c>
      <c r="C1623" s="99">
        <v>4293.1314348578499</v>
      </c>
      <c r="D1623" s="99">
        <v>0</v>
      </c>
      <c r="E1623" s="99">
        <v>264.366602983326</v>
      </c>
      <c r="F1623" s="99">
        <v>126.577072024345</v>
      </c>
      <c r="G1623" s="99">
        <v>0</v>
      </c>
      <c r="H1623" s="99">
        <v>0</v>
      </c>
      <c r="I1623" s="99">
        <v>0</v>
      </c>
      <c r="J1623" s="99">
        <v>1429.1941963583199</v>
      </c>
      <c r="K1623" s="99">
        <v>0</v>
      </c>
      <c r="L1623" s="99">
        <v>1617.06031118333</v>
      </c>
      <c r="M1623" s="99">
        <v>1177.30854845047</v>
      </c>
      <c r="N1623" s="99">
        <v>1455.23404113948</v>
      </c>
      <c r="O1623" s="99">
        <v>0</v>
      </c>
      <c r="P1623" s="99">
        <v>0</v>
      </c>
      <c r="Q1623" s="99">
        <v>310.95149085298198</v>
      </c>
      <c r="R1623" s="99">
        <v>0</v>
      </c>
      <c r="S1623" s="99">
        <v>0</v>
      </c>
      <c r="T1623" s="99">
        <v>93.0599909061566</v>
      </c>
      <c r="U1623" s="99">
        <v>1433.3066797256499</v>
      </c>
      <c r="V1623" s="99">
        <v>476316.71018981899</v>
      </c>
      <c r="W1623" s="99">
        <v>0</v>
      </c>
      <c r="X1623" s="99">
        <v>24092.953454256101</v>
      </c>
      <c r="Y1623" s="99">
        <v>5215.3032512068703</v>
      </c>
      <c r="Z1623" s="99">
        <v>0</v>
      </c>
      <c r="AA1623" s="99">
        <v>0</v>
      </c>
      <c r="AB1623" s="99">
        <v>0</v>
      </c>
      <c r="AC1623" s="99">
        <v>432396.172214508</v>
      </c>
      <c r="AD1623" s="99">
        <v>0</v>
      </c>
      <c r="AE1623" s="99">
        <v>112592.652179718</v>
      </c>
      <c r="AF1623" s="99">
        <v>110742.433335304</v>
      </c>
      <c r="AG1623" s="99">
        <v>186597.20978355399</v>
      </c>
      <c r="AH1623" s="99">
        <v>0</v>
      </c>
      <c r="AI1623" s="99">
        <v>0</v>
      </c>
      <c r="AJ1623" s="99">
        <v>91819.276159286499</v>
      </c>
      <c r="AK1623" s="99">
        <v>0</v>
      </c>
      <c r="AL1623" s="99">
        <v>0</v>
      </c>
      <c r="AM1623" s="99">
        <v>14698.3668971062</v>
      </c>
      <c r="AN1623" s="99">
        <v>433069.68936538702</v>
      </c>
      <c r="AO1623" s="99">
        <v>4146316.02587891</v>
      </c>
      <c r="AP1623" s="99">
        <v>0</v>
      </c>
      <c r="AQ1623" s="99">
        <v>234071.85012245199</v>
      </c>
      <c r="AR1623" s="99">
        <v>51412.9895739555</v>
      </c>
      <c r="AS1623" s="99">
        <v>0</v>
      </c>
      <c r="AT1623" s="99">
        <v>0</v>
      </c>
      <c r="AU1623" s="99">
        <v>0</v>
      </c>
      <c r="AV1623" s="99">
        <v>1690356.58004761</v>
      </c>
      <c r="AW1623" s="99">
        <v>0</v>
      </c>
      <c r="AX1623" s="99">
        <v>1083726.13459778</v>
      </c>
      <c r="AY1623" s="99">
        <v>1045755.49943542</v>
      </c>
      <c r="AZ1623" s="99">
        <v>1527076.6918945301</v>
      </c>
      <c r="BA1623" s="99">
        <v>0</v>
      </c>
      <c r="BB1623" s="99">
        <v>0</v>
      </c>
      <c r="BC1623" s="99">
        <v>741574.37291717494</v>
      </c>
      <c r="BD1623" s="99">
        <v>0</v>
      </c>
      <c r="BE1623" s="99">
        <v>0</v>
      </c>
      <c r="BF1623" s="99">
        <v>124467.525014877</v>
      </c>
      <c r="BG1623" s="99">
        <v>1694083.8533783001</v>
      </c>
      <c r="BH1623" s="99">
        <v>1050442.4858703599</v>
      </c>
      <c r="BI1623" s="99">
        <v>0</v>
      </c>
      <c r="BJ1623" s="99">
        <v>106997.973335266</v>
      </c>
      <c r="BK1623" s="99">
        <v>20147.694158315699</v>
      </c>
      <c r="BL1623" s="99">
        <v>0</v>
      </c>
      <c r="BM1623" s="99">
        <v>0</v>
      </c>
      <c r="BN1623" s="99">
        <v>0</v>
      </c>
      <c r="BO1623" s="99">
        <v>0</v>
      </c>
      <c r="BP1623" s="99">
        <v>0</v>
      </c>
      <c r="BQ1623" s="99">
        <v>0</v>
      </c>
      <c r="BR1623" s="99">
        <v>263149.85241317702</v>
      </c>
      <c r="BS1623" s="99">
        <v>629410.50680542004</v>
      </c>
      <c r="BT1623" s="99">
        <v>0</v>
      </c>
      <c r="BU1623" s="99">
        <v>0</v>
      </c>
      <c r="BV1623" s="99">
        <v>264992.06842422503</v>
      </c>
      <c r="BW1623" s="99">
        <v>0</v>
      </c>
      <c r="BX1623" s="99">
        <v>0</v>
      </c>
      <c r="BY1623" s="99">
        <v>0</v>
      </c>
      <c r="BZ1623" s="99">
        <v>0</v>
      </c>
      <c r="CA1623" s="99">
        <v>4557.4239708185196</v>
      </c>
      <c r="CB1623" s="99">
        <v>500276.11514282197</v>
      </c>
      <c r="CC1623" s="99">
        <v>4386931.4796142597</v>
      </c>
      <c r="CD1623" s="99">
        <v>1159485.723526</v>
      </c>
      <c r="CE1623" s="99">
        <v>96.841064023785293</v>
      </c>
      <c r="CF1623" s="99">
        <v>15622.5404568911</v>
      </c>
      <c r="CG1623" s="99">
        <v>133916.76486396801</v>
      </c>
      <c r="CH1623" s="99">
        <v>0</v>
      </c>
      <c r="CI1623" s="99">
        <v>4655.5445168018296</v>
      </c>
      <c r="CJ1623" s="99">
        <v>516270.78396224999</v>
      </c>
      <c r="CK1623" s="99">
        <v>4521139.2261352502</v>
      </c>
      <c r="CL1623" s="99">
        <v>1157334.7463378899</v>
      </c>
      <c r="CM1623" s="166">
        <v>6079.4433024525597</v>
      </c>
      <c r="CN1623" s="166">
        <v>947112.01965331996</v>
      </c>
      <c r="CO1623" s="166">
        <v>6191467.2728271503</v>
      </c>
      <c r="CP1623" s="99">
        <v>1157334.7463378899</v>
      </c>
      <c r="CQ1623" s="99">
        <v>0</v>
      </c>
      <c r="CR1623" s="99">
        <v>0</v>
      </c>
      <c r="CS1623" s="99">
        <v>0</v>
      </c>
      <c r="CT1623" s="99">
        <v>0</v>
      </c>
      <c r="CU1623" s="98">
        <v>269.47598936999998</v>
      </c>
      <c r="CV1623" s="98">
        <v>1517.9876463769999</v>
      </c>
      <c r="CW1623" s="98">
        <v>515898.65559971309</v>
      </c>
      <c r="CX1623" s="98">
        <v>4520848.2444782276</v>
      </c>
    </row>
    <row r="1624" spans="1:102" x14ac:dyDescent="0.2">
      <c r="A1624" s="98" t="s">
        <v>77</v>
      </c>
      <c r="B1624" s="100">
        <v>41334</v>
      </c>
      <c r="C1624" s="99">
        <v>4217.1624423265503</v>
      </c>
      <c r="D1624" s="99">
        <v>0</v>
      </c>
      <c r="E1624" s="99">
        <v>222.87730362080001</v>
      </c>
      <c r="F1624" s="99">
        <v>85.136720825918005</v>
      </c>
      <c r="G1624" s="99">
        <v>0</v>
      </c>
      <c r="H1624" s="99">
        <v>0</v>
      </c>
      <c r="I1624" s="99">
        <v>0</v>
      </c>
      <c r="J1624" s="99">
        <v>1443.2893249988599</v>
      </c>
      <c r="K1624" s="99">
        <v>0</v>
      </c>
      <c r="L1624" s="99">
        <v>105.34250530134899</v>
      </c>
      <c r="M1624" s="99">
        <v>1177.4942505061599</v>
      </c>
      <c r="N1624" s="99">
        <v>1405.0298191607001</v>
      </c>
      <c r="O1624" s="99">
        <v>0</v>
      </c>
      <c r="P1624" s="99">
        <v>1414.7400010973199</v>
      </c>
      <c r="Q1624" s="99">
        <v>314.06193339452102</v>
      </c>
      <c r="R1624" s="99">
        <v>0</v>
      </c>
      <c r="S1624" s="99">
        <v>96.602152647450595</v>
      </c>
      <c r="T1624" s="99">
        <v>1.06156211699999</v>
      </c>
      <c r="U1624" s="99">
        <v>1447.2121018022301</v>
      </c>
      <c r="V1624" s="99">
        <v>470767.49209213298</v>
      </c>
      <c r="W1624" s="99">
        <v>0</v>
      </c>
      <c r="X1624" s="99">
        <v>22784.275713205301</v>
      </c>
      <c r="Y1624" s="99">
        <v>3914.6787391305002</v>
      </c>
      <c r="Z1624" s="99">
        <v>0</v>
      </c>
      <c r="AA1624" s="99">
        <v>0</v>
      </c>
      <c r="AB1624" s="99">
        <v>0</v>
      </c>
      <c r="AC1624" s="99">
        <v>431360.82913589501</v>
      </c>
      <c r="AD1624" s="99">
        <v>0</v>
      </c>
      <c r="AE1624" s="99">
        <v>12535.9443209171</v>
      </c>
      <c r="AF1624" s="99">
        <v>112440.621133804</v>
      </c>
      <c r="AG1624" s="99">
        <v>180695.283761978</v>
      </c>
      <c r="AH1624" s="99">
        <v>0</v>
      </c>
      <c r="AI1624" s="99">
        <v>92121.803715705901</v>
      </c>
      <c r="AJ1624" s="99">
        <v>92167.119212150603</v>
      </c>
      <c r="AK1624" s="99">
        <v>0</v>
      </c>
      <c r="AL1624" s="99">
        <v>15037.437822938</v>
      </c>
      <c r="AM1624" s="99">
        <v>521.04845381528105</v>
      </c>
      <c r="AN1624" s="99">
        <v>433022.54880905198</v>
      </c>
      <c r="AO1624" s="99">
        <v>4095713.0833740202</v>
      </c>
      <c r="AP1624" s="99">
        <v>0</v>
      </c>
      <c r="AQ1624" s="99">
        <v>220205.91051673901</v>
      </c>
      <c r="AR1624" s="99">
        <v>32307.545252323202</v>
      </c>
      <c r="AS1624" s="99">
        <v>0</v>
      </c>
      <c r="AT1624" s="99">
        <v>0</v>
      </c>
      <c r="AU1624" s="99">
        <v>0</v>
      </c>
      <c r="AV1624" s="99">
        <v>1695139.4996643099</v>
      </c>
      <c r="AW1624" s="99">
        <v>0</v>
      </c>
      <c r="AX1624" s="99">
        <v>121777.917942047</v>
      </c>
      <c r="AY1624" s="99">
        <v>1056537.48937988</v>
      </c>
      <c r="AZ1624" s="99">
        <v>1474861.96861267</v>
      </c>
      <c r="BA1624" s="99">
        <v>0</v>
      </c>
      <c r="BB1624" s="99">
        <v>874939.96092224098</v>
      </c>
      <c r="BC1624" s="99">
        <v>745451.30419158901</v>
      </c>
      <c r="BD1624" s="99">
        <v>0</v>
      </c>
      <c r="BE1624" s="99">
        <v>129682.65885257701</v>
      </c>
      <c r="BF1624" s="99">
        <v>4161.5365460515004</v>
      </c>
      <c r="BG1624" s="99">
        <v>1701847.61152649</v>
      </c>
      <c r="BH1624" s="99">
        <v>1129383.7347717299</v>
      </c>
      <c r="BI1624" s="99">
        <v>0</v>
      </c>
      <c r="BJ1624" s="99">
        <v>112855.426587105</v>
      </c>
      <c r="BK1624" s="99">
        <v>17782.317926645301</v>
      </c>
      <c r="BL1624" s="99">
        <v>0</v>
      </c>
      <c r="BM1624" s="99">
        <v>0</v>
      </c>
      <c r="BN1624" s="99">
        <v>0</v>
      </c>
      <c r="BO1624" s="99">
        <v>0</v>
      </c>
      <c r="BP1624" s="99">
        <v>0</v>
      </c>
      <c r="BQ1624" s="99">
        <v>0</v>
      </c>
      <c r="BR1624" s="99">
        <v>276295.90723419201</v>
      </c>
      <c r="BS1624" s="99">
        <v>624568.89326477097</v>
      </c>
      <c r="BT1624" s="99">
        <v>0</v>
      </c>
      <c r="BU1624" s="99">
        <v>65025.75</v>
      </c>
      <c r="BV1624" s="99">
        <v>273903.26397323603</v>
      </c>
      <c r="BW1624" s="99">
        <v>0</v>
      </c>
      <c r="BX1624" s="99">
        <v>9626.1299914121591</v>
      </c>
      <c r="BY1624" s="99">
        <v>0</v>
      </c>
      <c r="BZ1624" s="99">
        <v>0</v>
      </c>
      <c r="CA1624" s="99">
        <v>4440.8839070797003</v>
      </c>
      <c r="CB1624" s="99">
        <v>493052.310367584</v>
      </c>
      <c r="CC1624" s="99">
        <v>4296198.7782592801</v>
      </c>
      <c r="CD1624" s="99">
        <v>1234605.4985046401</v>
      </c>
      <c r="CE1624" s="99">
        <v>97.9104080758989</v>
      </c>
      <c r="CF1624" s="99">
        <v>16061.596677899401</v>
      </c>
      <c r="CG1624" s="99">
        <v>137778.10395431501</v>
      </c>
      <c r="CH1624" s="99">
        <v>0</v>
      </c>
      <c r="CI1624" s="99">
        <v>4538.9326615929604</v>
      </c>
      <c r="CJ1624" s="99">
        <v>509282.85185623198</v>
      </c>
      <c r="CK1624" s="99">
        <v>4435194.3934936495</v>
      </c>
      <c r="CL1624" s="99">
        <v>1252142.74394226</v>
      </c>
      <c r="CM1624" s="166">
        <v>5958.8428098559398</v>
      </c>
      <c r="CN1624" s="166">
        <v>941375.19929504395</v>
      </c>
      <c r="CO1624" s="166">
        <v>6129261.8346557599</v>
      </c>
      <c r="CP1624" s="99">
        <v>1252142.74394226</v>
      </c>
      <c r="CQ1624" s="99">
        <v>0</v>
      </c>
      <c r="CR1624" s="99">
        <v>0</v>
      </c>
      <c r="CS1624" s="99">
        <v>0</v>
      </c>
      <c r="CT1624" s="99">
        <v>0</v>
      </c>
      <c r="CU1624" s="98">
        <v>228.58879351600001</v>
      </c>
      <c r="CV1624" s="98">
        <v>1530.5872847390001</v>
      </c>
      <c r="CW1624" s="98">
        <v>509113.90704548341</v>
      </c>
      <c r="CX1624" s="98">
        <v>4433976.8822135953</v>
      </c>
    </row>
    <row r="1625" spans="1:102" x14ac:dyDescent="0.2">
      <c r="A1625" s="98" t="s">
        <v>77</v>
      </c>
      <c r="B1625" s="100">
        <v>41426</v>
      </c>
      <c r="C1625" s="99">
        <v>4197.8189910650299</v>
      </c>
      <c r="D1625" s="99">
        <v>0</v>
      </c>
      <c r="E1625" s="99">
        <v>238.95630741119399</v>
      </c>
      <c r="F1625" s="99">
        <v>97.0549425296485</v>
      </c>
      <c r="G1625" s="99">
        <v>0</v>
      </c>
      <c r="H1625" s="99">
        <v>0</v>
      </c>
      <c r="I1625" s="99">
        <v>0</v>
      </c>
      <c r="J1625" s="99">
        <v>1432.3102266937501</v>
      </c>
      <c r="K1625" s="99">
        <v>0</v>
      </c>
      <c r="L1625" s="99">
        <v>73.253918103873701</v>
      </c>
      <c r="M1625" s="99">
        <v>1203.2676998823899</v>
      </c>
      <c r="N1625" s="99">
        <v>1371.99976089597</v>
      </c>
      <c r="O1625" s="99">
        <v>0</v>
      </c>
      <c r="P1625" s="99">
        <v>1469.96195662022</v>
      </c>
      <c r="Q1625" s="99">
        <v>314.73465252295102</v>
      </c>
      <c r="R1625" s="99">
        <v>0</v>
      </c>
      <c r="S1625" s="99">
        <v>102.567898343317</v>
      </c>
      <c r="T1625" s="99">
        <v>0.99580483828321997</v>
      </c>
      <c r="U1625" s="99">
        <v>1435.48420913517</v>
      </c>
      <c r="V1625" s="99">
        <v>467763.49700164801</v>
      </c>
      <c r="W1625" s="99">
        <v>0</v>
      </c>
      <c r="X1625" s="99">
        <v>22103.713456153899</v>
      </c>
      <c r="Y1625" s="99">
        <v>3878.7367273569098</v>
      </c>
      <c r="Z1625" s="99">
        <v>0</v>
      </c>
      <c r="AA1625" s="99">
        <v>0</v>
      </c>
      <c r="AB1625" s="99">
        <v>0</v>
      </c>
      <c r="AC1625" s="99">
        <v>434592.02174758899</v>
      </c>
      <c r="AD1625" s="99">
        <v>0</v>
      </c>
      <c r="AE1625" s="99">
        <v>3163.7334169149399</v>
      </c>
      <c r="AF1625" s="99">
        <v>115979.259596825</v>
      </c>
      <c r="AG1625" s="99">
        <v>176213.99281311</v>
      </c>
      <c r="AH1625" s="99">
        <v>0</v>
      </c>
      <c r="AI1625" s="99">
        <v>102455.452296257</v>
      </c>
      <c r="AJ1625" s="99">
        <v>92319.5984296799</v>
      </c>
      <c r="AK1625" s="99">
        <v>0</v>
      </c>
      <c r="AL1625" s="99">
        <v>16363.4237715006</v>
      </c>
      <c r="AM1625" s="99">
        <v>483.52114769443898</v>
      </c>
      <c r="AN1625" s="99">
        <v>433028.83285522502</v>
      </c>
      <c r="AO1625" s="99">
        <v>4072680.32214355</v>
      </c>
      <c r="AP1625" s="99">
        <v>0</v>
      </c>
      <c r="AQ1625" s="99">
        <v>196079.01350593599</v>
      </c>
      <c r="AR1625" s="99">
        <v>35164.333353519403</v>
      </c>
      <c r="AS1625" s="99">
        <v>0</v>
      </c>
      <c r="AT1625" s="99">
        <v>0</v>
      </c>
      <c r="AU1625" s="99">
        <v>0</v>
      </c>
      <c r="AV1625" s="99">
        <v>1718834.20613098</v>
      </c>
      <c r="AW1625" s="99">
        <v>0</v>
      </c>
      <c r="AX1625" s="99">
        <v>27622.335987806298</v>
      </c>
      <c r="AY1625" s="99">
        <v>1087684.2977294901</v>
      </c>
      <c r="AZ1625" s="99">
        <v>1448423.7960205099</v>
      </c>
      <c r="BA1625" s="99">
        <v>0</v>
      </c>
      <c r="BB1625" s="99">
        <v>970801.64920806896</v>
      </c>
      <c r="BC1625" s="99">
        <v>747773.03662109398</v>
      </c>
      <c r="BD1625" s="99">
        <v>0</v>
      </c>
      <c r="BE1625" s="99">
        <v>141413.55112838699</v>
      </c>
      <c r="BF1625" s="99">
        <v>3882.1607570648198</v>
      </c>
      <c r="BG1625" s="99">
        <v>1712445.19184875</v>
      </c>
      <c r="BH1625" s="99">
        <v>1131816.9388732901</v>
      </c>
      <c r="BI1625" s="99">
        <v>0</v>
      </c>
      <c r="BJ1625" s="99">
        <v>116656.290071487</v>
      </c>
      <c r="BK1625" s="99">
        <v>16490.280207157099</v>
      </c>
      <c r="BL1625" s="99">
        <v>0</v>
      </c>
      <c r="BM1625" s="99">
        <v>0</v>
      </c>
      <c r="BN1625" s="99">
        <v>0</v>
      </c>
      <c r="BO1625" s="99">
        <v>0</v>
      </c>
      <c r="BP1625" s="99">
        <v>0</v>
      </c>
      <c r="BQ1625" s="99">
        <v>0</v>
      </c>
      <c r="BR1625" s="99">
        <v>285059.380310059</v>
      </c>
      <c r="BS1625" s="99">
        <v>621138.44821167004</v>
      </c>
      <c r="BT1625" s="99">
        <v>0</v>
      </c>
      <c r="BU1625" s="99">
        <v>74408.25</v>
      </c>
      <c r="BV1625" s="99">
        <v>275064.29194259603</v>
      </c>
      <c r="BW1625" s="99">
        <v>0</v>
      </c>
      <c r="BX1625" s="99">
        <v>11269.3599892855</v>
      </c>
      <c r="BY1625" s="99">
        <v>0</v>
      </c>
      <c r="BZ1625" s="99">
        <v>0</v>
      </c>
      <c r="CA1625" s="99">
        <v>4437.4447708725902</v>
      </c>
      <c r="CB1625" s="99">
        <v>490088.40894317598</v>
      </c>
      <c r="CC1625" s="99">
        <v>4281488.8687133798</v>
      </c>
      <c r="CD1625" s="99">
        <v>1250196.0541534401</v>
      </c>
      <c r="CE1625" s="99">
        <v>103.036389411427</v>
      </c>
      <c r="CF1625" s="99">
        <v>17533.899523496599</v>
      </c>
      <c r="CG1625" s="99">
        <v>149564.88496971101</v>
      </c>
      <c r="CH1625" s="99">
        <v>0</v>
      </c>
      <c r="CI1625" s="99">
        <v>4540.2578297257396</v>
      </c>
      <c r="CJ1625" s="99">
        <v>507035.07280731201</v>
      </c>
      <c r="CK1625" s="99">
        <v>4431156.0521240197</v>
      </c>
      <c r="CL1625" s="99">
        <v>1263854.3468933101</v>
      </c>
      <c r="CM1625" s="166">
        <v>5965.44526010752</v>
      </c>
      <c r="CN1625" s="166">
        <v>942414.57282257103</v>
      </c>
      <c r="CO1625" s="166">
        <v>6162408.6029052697</v>
      </c>
      <c r="CP1625" s="99">
        <v>1263854.3468933101</v>
      </c>
      <c r="CQ1625" s="99">
        <v>0</v>
      </c>
      <c r="CR1625" s="99">
        <v>0</v>
      </c>
      <c r="CS1625" s="99">
        <v>0</v>
      </c>
      <c r="CT1625" s="99">
        <v>0</v>
      </c>
      <c r="CU1625" s="98">
        <v>242.967048046</v>
      </c>
      <c r="CV1625" s="98">
        <v>1522.891810868</v>
      </c>
      <c r="CW1625" s="98">
        <v>507622.30846667255</v>
      </c>
      <c r="CX1625" s="98">
        <v>4431053.7536830911</v>
      </c>
    </row>
    <row r="1626" spans="1:102" x14ac:dyDescent="0.2">
      <c r="A1626" s="98" t="s">
        <v>77</v>
      </c>
      <c r="B1626" s="100">
        <v>41518</v>
      </c>
      <c r="C1626" s="99">
        <v>4188.2620800137502</v>
      </c>
      <c r="D1626" s="99">
        <v>0</v>
      </c>
      <c r="E1626" s="99">
        <v>222.61342962645</v>
      </c>
      <c r="F1626" s="99">
        <v>80.027084324508905</v>
      </c>
      <c r="G1626" s="99">
        <v>0</v>
      </c>
      <c r="H1626" s="99">
        <v>0</v>
      </c>
      <c r="I1626" s="99">
        <v>0</v>
      </c>
      <c r="J1626" s="99">
        <v>1417.52699635923</v>
      </c>
      <c r="K1626" s="99">
        <v>0</v>
      </c>
      <c r="L1626" s="99">
        <v>36.1099463384598</v>
      </c>
      <c r="M1626" s="99">
        <v>1227.42820955813</v>
      </c>
      <c r="N1626" s="99">
        <v>1345.4847241193099</v>
      </c>
      <c r="O1626" s="99">
        <v>0</v>
      </c>
      <c r="P1626" s="99">
        <v>1499.0786294192101</v>
      </c>
      <c r="Q1626" s="99">
        <v>314.86473217979102</v>
      </c>
      <c r="R1626" s="99">
        <v>0</v>
      </c>
      <c r="S1626" s="99">
        <v>108.067416903563</v>
      </c>
      <c r="T1626" s="99">
        <v>0.93161566296475895</v>
      </c>
      <c r="U1626" s="99">
        <v>1420.2239467203599</v>
      </c>
      <c r="V1626" s="99">
        <v>463404.09757232701</v>
      </c>
      <c r="W1626" s="99">
        <v>0</v>
      </c>
      <c r="X1626" s="99">
        <v>23815.218205928799</v>
      </c>
      <c r="Y1626" s="99">
        <v>3752.5063969790899</v>
      </c>
      <c r="Z1626" s="99">
        <v>0</v>
      </c>
      <c r="AA1626" s="99">
        <v>0</v>
      </c>
      <c r="AB1626" s="99">
        <v>0</v>
      </c>
      <c r="AC1626" s="99">
        <v>431936.75630569499</v>
      </c>
      <c r="AD1626" s="99">
        <v>0</v>
      </c>
      <c r="AE1626" s="99">
        <v>3642.2313483953499</v>
      </c>
      <c r="AF1626" s="99">
        <v>116881.366775513</v>
      </c>
      <c r="AG1626" s="99">
        <v>173925.123252869</v>
      </c>
      <c r="AH1626" s="99">
        <v>0</v>
      </c>
      <c r="AI1626" s="99">
        <v>100862.93927860299</v>
      </c>
      <c r="AJ1626" s="99">
        <v>92589.573556899995</v>
      </c>
      <c r="AK1626" s="99">
        <v>0</v>
      </c>
      <c r="AL1626" s="99">
        <v>17243.437172889699</v>
      </c>
      <c r="AM1626" s="99">
        <v>13.7515306420391</v>
      </c>
      <c r="AN1626" s="99">
        <v>431674.55387496902</v>
      </c>
      <c r="AO1626" s="99">
        <v>4046401.4497680701</v>
      </c>
      <c r="AP1626" s="99">
        <v>0</v>
      </c>
      <c r="AQ1626" s="99">
        <v>217236.53700065601</v>
      </c>
      <c r="AR1626" s="99">
        <v>31916.105944633498</v>
      </c>
      <c r="AS1626" s="99">
        <v>0</v>
      </c>
      <c r="AT1626" s="99">
        <v>0</v>
      </c>
      <c r="AU1626" s="99">
        <v>0</v>
      </c>
      <c r="AV1626" s="99">
        <v>1709716.50169373</v>
      </c>
      <c r="AW1626" s="99">
        <v>0</v>
      </c>
      <c r="AX1626" s="99">
        <v>25077.284922361399</v>
      </c>
      <c r="AY1626" s="99">
        <v>1107740.051651</v>
      </c>
      <c r="AZ1626" s="99">
        <v>1425130.18078613</v>
      </c>
      <c r="BA1626" s="99">
        <v>0</v>
      </c>
      <c r="BB1626" s="99">
        <v>957910.85061645496</v>
      </c>
      <c r="BC1626" s="99">
        <v>754259.97538757301</v>
      </c>
      <c r="BD1626" s="99">
        <v>0</v>
      </c>
      <c r="BE1626" s="99">
        <v>149007.93121528599</v>
      </c>
      <c r="BF1626" s="99">
        <v>109.756323533133</v>
      </c>
      <c r="BG1626" s="99">
        <v>1709762.62059021</v>
      </c>
      <c r="BH1626" s="99">
        <v>1129399.9437561</v>
      </c>
      <c r="BI1626" s="99">
        <v>0</v>
      </c>
      <c r="BJ1626" s="99">
        <v>122558.999422073</v>
      </c>
      <c r="BK1626" s="99">
        <v>15441.994494795799</v>
      </c>
      <c r="BL1626" s="99">
        <v>0</v>
      </c>
      <c r="BM1626" s="99">
        <v>0</v>
      </c>
      <c r="BN1626" s="99">
        <v>0</v>
      </c>
      <c r="BO1626" s="99">
        <v>0</v>
      </c>
      <c r="BP1626" s="99">
        <v>0</v>
      </c>
      <c r="BQ1626" s="99">
        <v>0</v>
      </c>
      <c r="BR1626" s="99">
        <v>290858.97335434001</v>
      </c>
      <c r="BS1626" s="99">
        <v>616871.50880432106</v>
      </c>
      <c r="BT1626" s="99">
        <v>0</v>
      </c>
      <c r="BU1626" s="99">
        <v>60947.25</v>
      </c>
      <c r="BV1626" s="99">
        <v>277274.296459198</v>
      </c>
      <c r="BW1626" s="99">
        <v>0</v>
      </c>
      <c r="BX1626" s="99">
        <v>11585.009987711899</v>
      </c>
      <c r="BY1626" s="99">
        <v>0</v>
      </c>
      <c r="BZ1626" s="99">
        <v>0</v>
      </c>
      <c r="CA1626" s="99">
        <v>4409.87722045183</v>
      </c>
      <c r="CB1626" s="99">
        <v>486531.51181793201</v>
      </c>
      <c r="CC1626" s="99">
        <v>4261265.7330932599</v>
      </c>
      <c r="CD1626" s="99">
        <v>1255265.1581420901</v>
      </c>
      <c r="CE1626" s="99">
        <v>111.415874354541</v>
      </c>
      <c r="CF1626" s="99">
        <v>17784.014729738199</v>
      </c>
      <c r="CG1626" s="99">
        <v>153071.24566841099</v>
      </c>
      <c r="CH1626" s="99">
        <v>0</v>
      </c>
      <c r="CI1626" s="99">
        <v>4521.0907860994303</v>
      </c>
      <c r="CJ1626" s="99">
        <v>503924.889976501</v>
      </c>
      <c r="CK1626" s="99">
        <v>4413783.1255493201</v>
      </c>
      <c r="CL1626" s="99">
        <v>1262163.98017883</v>
      </c>
      <c r="CM1626" s="166">
        <v>5949.0780406594304</v>
      </c>
      <c r="CN1626" s="166">
        <v>937716.32511138904</v>
      </c>
      <c r="CO1626" s="166">
        <v>6131018.7153320303</v>
      </c>
      <c r="CP1626" s="99">
        <v>1262163.98017883</v>
      </c>
      <c r="CQ1626" s="99">
        <v>0</v>
      </c>
      <c r="CR1626" s="99">
        <v>0</v>
      </c>
      <c r="CS1626" s="99">
        <v>0</v>
      </c>
      <c r="CT1626" s="99">
        <v>0</v>
      </c>
      <c r="CU1626" s="98">
        <v>225.61746900099999</v>
      </c>
      <c r="CV1626" s="98">
        <v>1517.117295602</v>
      </c>
      <c r="CW1626" s="98">
        <v>504315.52654767019</v>
      </c>
      <c r="CX1626" s="98">
        <v>4414336.9787616711</v>
      </c>
    </row>
    <row r="1627" spans="1:102" x14ac:dyDescent="0.2">
      <c r="A1627" s="98" t="s">
        <v>77</v>
      </c>
      <c r="B1627" s="100">
        <v>41609</v>
      </c>
      <c r="C1627" s="99">
        <v>4075.2387213110901</v>
      </c>
      <c r="D1627" s="99">
        <v>0</v>
      </c>
      <c r="E1627" s="99">
        <v>205.07078069075899</v>
      </c>
      <c r="F1627" s="99">
        <v>64.650230294093504</v>
      </c>
      <c r="G1627" s="99">
        <v>0</v>
      </c>
      <c r="H1627" s="99">
        <v>0</v>
      </c>
      <c r="I1627" s="99">
        <v>0</v>
      </c>
      <c r="J1627" s="99">
        <v>1414.6306896656799</v>
      </c>
      <c r="K1627" s="99">
        <v>0</v>
      </c>
      <c r="L1627" s="99">
        <v>13.0854273412842</v>
      </c>
      <c r="M1627" s="99">
        <v>1225.0260938704</v>
      </c>
      <c r="N1627" s="99">
        <v>1301.60168850422</v>
      </c>
      <c r="O1627" s="99">
        <v>0</v>
      </c>
      <c r="P1627" s="99">
        <v>1425.30500885844</v>
      </c>
      <c r="Q1627" s="99">
        <v>314.01947760581999</v>
      </c>
      <c r="R1627" s="99">
        <v>0</v>
      </c>
      <c r="S1627" s="99">
        <v>104.47815644834201</v>
      </c>
      <c r="T1627" s="99">
        <v>0</v>
      </c>
      <c r="U1627" s="99">
        <v>1416.6666699945899</v>
      </c>
      <c r="V1627" s="99">
        <v>454381.904945374</v>
      </c>
      <c r="W1627" s="99">
        <v>0</v>
      </c>
      <c r="X1627" s="99">
        <v>23821.934545040102</v>
      </c>
      <c r="Y1627" s="99">
        <v>3341.2567112147799</v>
      </c>
      <c r="Z1627" s="99">
        <v>0</v>
      </c>
      <c r="AA1627" s="99">
        <v>0</v>
      </c>
      <c r="AB1627" s="99">
        <v>0</v>
      </c>
      <c r="AC1627" s="99">
        <v>423911.44392013602</v>
      </c>
      <c r="AD1627" s="99">
        <v>0</v>
      </c>
      <c r="AE1627" s="99">
        <v>2431.7242547273599</v>
      </c>
      <c r="AF1627" s="99">
        <v>116052.575224876</v>
      </c>
      <c r="AG1627" s="99">
        <v>171403.471927643</v>
      </c>
      <c r="AH1627" s="99">
        <v>0</v>
      </c>
      <c r="AI1627" s="99">
        <v>98460.544782638593</v>
      </c>
      <c r="AJ1627" s="99">
        <v>90250.723326683001</v>
      </c>
      <c r="AK1627" s="99">
        <v>0</v>
      </c>
      <c r="AL1627" s="99">
        <v>18594.847126722299</v>
      </c>
      <c r="AM1627" s="99">
        <v>0</v>
      </c>
      <c r="AN1627" s="99">
        <v>425176.79961395299</v>
      </c>
      <c r="AO1627" s="99">
        <v>3980569.23754883</v>
      </c>
      <c r="AP1627" s="99">
        <v>0</v>
      </c>
      <c r="AQ1627" s="99">
        <v>207336.499322891</v>
      </c>
      <c r="AR1627" s="99">
        <v>27489.831755638101</v>
      </c>
      <c r="AS1627" s="99">
        <v>0</v>
      </c>
      <c r="AT1627" s="99">
        <v>0</v>
      </c>
      <c r="AU1627" s="99">
        <v>0</v>
      </c>
      <c r="AV1627" s="99">
        <v>1674009.2322845501</v>
      </c>
      <c r="AW1627" s="99">
        <v>0</v>
      </c>
      <c r="AX1627" s="99">
        <v>13050.523961782499</v>
      </c>
      <c r="AY1627" s="99">
        <v>1092179.7717895501</v>
      </c>
      <c r="AZ1627" s="99">
        <v>1402540.63156128</v>
      </c>
      <c r="BA1627" s="99">
        <v>0</v>
      </c>
      <c r="BB1627" s="99">
        <v>946515.28733062698</v>
      </c>
      <c r="BC1627" s="99">
        <v>738635.43201446498</v>
      </c>
      <c r="BD1627" s="99">
        <v>0</v>
      </c>
      <c r="BE1627" s="99">
        <v>156249.30921936</v>
      </c>
      <c r="BF1627" s="99">
        <v>0</v>
      </c>
      <c r="BG1627" s="99">
        <v>1676784.6802978499</v>
      </c>
      <c r="BH1627" s="99">
        <v>1124937.3715667699</v>
      </c>
      <c r="BI1627" s="99">
        <v>0</v>
      </c>
      <c r="BJ1627" s="99">
        <v>129455.269050598</v>
      </c>
      <c r="BK1627" s="99">
        <v>13950.7093937397</v>
      </c>
      <c r="BL1627" s="99">
        <v>0</v>
      </c>
      <c r="BM1627" s="99">
        <v>0</v>
      </c>
      <c r="BN1627" s="99">
        <v>0</v>
      </c>
      <c r="BO1627" s="99">
        <v>0</v>
      </c>
      <c r="BP1627" s="99">
        <v>0</v>
      </c>
      <c r="BQ1627" s="99">
        <v>0</v>
      </c>
      <c r="BR1627" s="99">
        <v>299963.28684997599</v>
      </c>
      <c r="BS1627" s="99">
        <v>614396.67770385696</v>
      </c>
      <c r="BT1627" s="99">
        <v>0</v>
      </c>
      <c r="BU1627" s="99">
        <v>67776.75</v>
      </c>
      <c r="BV1627" s="99">
        <v>272892.41648101801</v>
      </c>
      <c r="BW1627" s="99">
        <v>0</v>
      </c>
      <c r="BX1627" s="99">
        <v>11769.189990639699</v>
      </c>
      <c r="BY1627" s="99">
        <v>0</v>
      </c>
      <c r="BZ1627" s="99">
        <v>0</v>
      </c>
      <c r="CA1627" s="99">
        <v>4279.3953602314004</v>
      </c>
      <c r="CB1627" s="99">
        <v>479395.10405349702</v>
      </c>
      <c r="CC1627" s="99">
        <v>4187090.4171142601</v>
      </c>
      <c r="CD1627" s="99">
        <v>1257432.4864196801</v>
      </c>
      <c r="CE1627" s="99">
        <v>108.488382898271</v>
      </c>
      <c r="CF1627" s="99">
        <v>18901.674257755301</v>
      </c>
      <c r="CG1627" s="99">
        <v>159461.36611175499</v>
      </c>
      <c r="CH1627" s="99">
        <v>0</v>
      </c>
      <c r="CI1627" s="99">
        <v>4388.3465897440901</v>
      </c>
      <c r="CJ1627" s="99">
        <v>498348.10990905802</v>
      </c>
      <c r="CK1627" s="99">
        <v>4346294.7742309598</v>
      </c>
      <c r="CL1627" s="99">
        <v>1266087.15336609</v>
      </c>
      <c r="CM1627" s="166">
        <v>5789.2648093104399</v>
      </c>
      <c r="CN1627" s="166">
        <v>920212.18780517601</v>
      </c>
      <c r="CO1627" s="166">
        <v>6008883.09020996</v>
      </c>
      <c r="CP1627" s="99">
        <v>1266087.15336609</v>
      </c>
      <c r="CQ1627" s="99">
        <v>0</v>
      </c>
      <c r="CR1627" s="99">
        <v>0</v>
      </c>
      <c r="CS1627" s="99">
        <v>0</v>
      </c>
      <c r="CT1627" s="99">
        <v>0</v>
      </c>
      <c r="CU1627" s="98">
        <v>207.201340265</v>
      </c>
      <c r="CV1627" s="98">
        <v>1511.629856236</v>
      </c>
      <c r="CW1627" s="98">
        <v>498296.7783112523</v>
      </c>
      <c r="CX1627" s="98">
        <v>4346551.783226015</v>
      </c>
    </row>
    <row r="1628" spans="1:102" x14ac:dyDescent="0.2">
      <c r="A1628" s="98" t="s">
        <v>77</v>
      </c>
      <c r="B1628" s="100">
        <v>41699</v>
      </c>
      <c r="C1628" s="99">
        <v>4130.8349012136496</v>
      </c>
      <c r="D1628" s="99">
        <v>0</v>
      </c>
      <c r="E1628" s="99">
        <v>216.98015649244201</v>
      </c>
      <c r="F1628" s="99">
        <v>68.604390878230305</v>
      </c>
      <c r="G1628" s="99">
        <v>0</v>
      </c>
      <c r="H1628" s="99">
        <v>0</v>
      </c>
      <c r="I1628" s="99">
        <v>0</v>
      </c>
      <c r="J1628" s="99">
        <v>1405.32828308642</v>
      </c>
      <c r="K1628" s="99">
        <v>0</v>
      </c>
      <c r="L1628" s="99">
        <v>17.806940550217401</v>
      </c>
      <c r="M1628" s="99">
        <v>1230.57384230196</v>
      </c>
      <c r="N1628" s="99">
        <v>1301.2673777341799</v>
      </c>
      <c r="O1628" s="99">
        <v>0</v>
      </c>
      <c r="P1628" s="99">
        <v>1466.1047719717001</v>
      </c>
      <c r="Q1628" s="99">
        <v>317.625459026545</v>
      </c>
      <c r="R1628" s="99">
        <v>0</v>
      </c>
      <c r="S1628" s="99">
        <v>109.982609279454</v>
      </c>
      <c r="T1628" s="99">
        <v>0</v>
      </c>
      <c r="U1628" s="99">
        <v>1407.4112332314301</v>
      </c>
      <c r="V1628" s="99">
        <v>461315.584503174</v>
      </c>
      <c r="W1628" s="99">
        <v>0</v>
      </c>
      <c r="X1628" s="99">
        <v>24176.4952089787</v>
      </c>
      <c r="Y1628" s="99">
        <v>3222.4840756356698</v>
      </c>
      <c r="Z1628" s="99">
        <v>0</v>
      </c>
      <c r="AA1628" s="99">
        <v>0</v>
      </c>
      <c r="AB1628" s="99">
        <v>0</v>
      </c>
      <c r="AC1628" s="99">
        <v>418996.19873046898</v>
      </c>
      <c r="AD1628" s="99">
        <v>0</v>
      </c>
      <c r="AE1628" s="99">
        <v>3707.5283171236501</v>
      </c>
      <c r="AF1628" s="99">
        <v>118097.508106232</v>
      </c>
      <c r="AG1628" s="99">
        <v>170000.060621262</v>
      </c>
      <c r="AH1628" s="99">
        <v>0</v>
      </c>
      <c r="AI1628" s="99">
        <v>100518.57747936199</v>
      </c>
      <c r="AJ1628" s="99">
        <v>91303.656745910601</v>
      </c>
      <c r="AK1628" s="99">
        <v>0</v>
      </c>
      <c r="AL1628" s="99">
        <v>17820.633039712899</v>
      </c>
      <c r="AM1628" s="99">
        <v>0</v>
      </c>
      <c r="AN1628" s="99">
        <v>418664.57607269299</v>
      </c>
      <c r="AO1628" s="99">
        <v>4040260.4270629901</v>
      </c>
      <c r="AP1628" s="99">
        <v>0</v>
      </c>
      <c r="AQ1628" s="99">
        <v>214059.93990325899</v>
      </c>
      <c r="AR1628" s="99">
        <v>27303.079058408701</v>
      </c>
      <c r="AS1628" s="99">
        <v>0</v>
      </c>
      <c r="AT1628" s="99">
        <v>0</v>
      </c>
      <c r="AU1628" s="99">
        <v>0</v>
      </c>
      <c r="AV1628" s="99">
        <v>1659013.3001556401</v>
      </c>
      <c r="AW1628" s="99">
        <v>0</v>
      </c>
      <c r="AX1628" s="99">
        <v>24938.150423765201</v>
      </c>
      <c r="AY1628" s="99">
        <v>1105383.8615570101</v>
      </c>
      <c r="AZ1628" s="99">
        <v>1395664.58601379</v>
      </c>
      <c r="BA1628" s="99">
        <v>0</v>
      </c>
      <c r="BB1628" s="99">
        <v>965351.34233856201</v>
      </c>
      <c r="BC1628" s="99">
        <v>751813.29543304397</v>
      </c>
      <c r="BD1628" s="99">
        <v>0</v>
      </c>
      <c r="BE1628" s="99">
        <v>152396.69632530201</v>
      </c>
      <c r="BF1628" s="99">
        <v>0</v>
      </c>
      <c r="BG1628" s="99">
        <v>1655532.3590393099</v>
      </c>
      <c r="BH1628" s="99">
        <v>1124021.1329803499</v>
      </c>
      <c r="BI1628" s="99">
        <v>0</v>
      </c>
      <c r="BJ1628" s="99">
        <v>127779.681445122</v>
      </c>
      <c r="BK1628" s="99">
        <v>14078.738714695</v>
      </c>
      <c r="BL1628" s="99">
        <v>0</v>
      </c>
      <c r="BM1628" s="99">
        <v>0</v>
      </c>
      <c r="BN1628" s="99">
        <v>0</v>
      </c>
      <c r="BO1628" s="99">
        <v>0</v>
      </c>
      <c r="BP1628" s="99">
        <v>0</v>
      </c>
      <c r="BQ1628" s="99">
        <v>0</v>
      </c>
      <c r="BR1628" s="99">
        <v>297217.37605667103</v>
      </c>
      <c r="BS1628" s="99">
        <v>608610.87842559803</v>
      </c>
      <c r="BT1628" s="99">
        <v>0</v>
      </c>
      <c r="BU1628" s="99">
        <v>70547.5</v>
      </c>
      <c r="BV1628" s="99">
        <v>277246.850498199</v>
      </c>
      <c r="BW1628" s="99">
        <v>0</v>
      </c>
      <c r="BX1628" s="99">
        <v>11463.369991302499</v>
      </c>
      <c r="BY1628" s="99">
        <v>0</v>
      </c>
      <c r="BZ1628" s="99">
        <v>0</v>
      </c>
      <c r="CA1628" s="99">
        <v>4349.4031175971004</v>
      </c>
      <c r="CB1628" s="99">
        <v>484665.96353149402</v>
      </c>
      <c r="CC1628" s="99">
        <v>4260520.7013549795</v>
      </c>
      <c r="CD1628" s="99">
        <v>1248476.8782959001</v>
      </c>
      <c r="CE1628" s="99">
        <v>109.73417975474101</v>
      </c>
      <c r="CF1628" s="99">
        <v>17779.6810982227</v>
      </c>
      <c r="CG1628" s="99">
        <v>151717.03591918899</v>
      </c>
      <c r="CH1628" s="99">
        <v>0</v>
      </c>
      <c r="CI1628" s="99">
        <v>4459.1100893020603</v>
      </c>
      <c r="CJ1628" s="99">
        <v>501969.59442520101</v>
      </c>
      <c r="CK1628" s="99">
        <v>4412732.7208252</v>
      </c>
      <c r="CL1628" s="99">
        <v>1266548.1316070601</v>
      </c>
      <c r="CM1628" s="166">
        <v>5832.8136534094801</v>
      </c>
      <c r="CN1628" s="166">
        <v>920381.53501892101</v>
      </c>
      <c r="CO1628" s="166">
        <v>6068593.8853149395</v>
      </c>
      <c r="CP1628" s="99">
        <v>1266548.1316070601</v>
      </c>
      <c r="CQ1628" s="99">
        <v>0</v>
      </c>
      <c r="CR1628" s="99">
        <v>0</v>
      </c>
      <c r="CS1628" s="99">
        <v>0</v>
      </c>
      <c r="CT1628" s="99">
        <v>0</v>
      </c>
      <c r="CU1628" s="98">
        <v>219.78861831099999</v>
      </c>
      <c r="CV1628" s="98">
        <v>1500.9481758290001</v>
      </c>
      <c r="CW1628" s="98">
        <v>502445.6446297167</v>
      </c>
      <c r="CX1628" s="98">
        <v>4412237.7372741681</v>
      </c>
    </row>
    <row r="1629" spans="1:102" x14ac:dyDescent="0.2">
      <c r="A1629" s="98" t="s">
        <v>77</v>
      </c>
      <c r="B1629" s="100">
        <v>41791</v>
      </c>
      <c r="C1629" s="99">
        <v>4089.9084885716402</v>
      </c>
      <c r="D1629" s="99">
        <v>0</v>
      </c>
      <c r="E1629" s="99">
        <v>220.994342824444</v>
      </c>
      <c r="F1629" s="99">
        <v>71.443150600418406</v>
      </c>
      <c r="G1629" s="99">
        <v>0</v>
      </c>
      <c r="H1629" s="99">
        <v>0</v>
      </c>
      <c r="I1629" s="99">
        <v>0</v>
      </c>
      <c r="J1629" s="99">
        <v>1402.5011423081201</v>
      </c>
      <c r="K1629" s="99">
        <v>0</v>
      </c>
      <c r="L1629" s="99">
        <v>31.295602908125101</v>
      </c>
      <c r="M1629" s="99">
        <v>1238.85350304842</v>
      </c>
      <c r="N1629" s="99">
        <v>1283.2150413543</v>
      </c>
      <c r="O1629" s="99">
        <v>0</v>
      </c>
      <c r="P1629" s="99">
        <v>1431.77383305132</v>
      </c>
      <c r="Q1629" s="99">
        <v>315.959492858499</v>
      </c>
      <c r="R1629" s="99">
        <v>0</v>
      </c>
      <c r="S1629" s="99">
        <v>103.83728774637</v>
      </c>
      <c r="T1629" s="99">
        <v>0</v>
      </c>
      <c r="U1629" s="99">
        <v>1404.8736824095199</v>
      </c>
      <c r="V1629" s="99">
        <v>460934.145183563</v>
      </c>
      <c r="W1629" s="99">
        <v>0</v>
      </c>
      <c r="X1629" s="99">
        <v>22794.745937824198</v>
      </c>
      <c r="Y1629" s="99">
        <v>3534.3254455328001</v>
      </c>
      <c r="Z1629" s="99">
        <v>0</v>
      </c>
      <c r="AA1629" s="99">
        <v>0</v>
      </c>
      <c r="AB1629" s="99">
        <v>0</v>
      </c>
      <c r="AC1629" s="99">
        <v>417599.49356842</v>
      </c>
      <c r="AD1629" s="99">
        <v>0</v>
      </c>
      <c r="AE1629" s="99">
        <v>4972.6756139397603</v>
      </c>
      <c r="AF1629" s="99">
        <v>119523.540969849</v>
      </c>
      <c r="AG1629" s="99">
        <v>168912.26504707299</v>
      </c>
      <c r="AH1629" s="99">
        <v>0</v>
      </c>
      <c r="AI1629" s="99">
        <v>98982.909228324905</v>
      </c>
      <c r="AJ1629" s="99">
        <v>89035.336636543303</v>
      </c>
      <c r="AK1629" s="99">
        <v>0</v>
      </c>
      <c r="AL1629" s="99">
        <v>17313.0598073006</v>
      </c>
      <c r="AM1629" s="99">
        <v>0</v>
      </c>
      <c r="AN1629" s="99">
        <v>417536.18730544997</v>
      </c>
      <c r="AO1629" s="99">
        <v>4048923.1095275902</v>
      </c>
      <c r="AP1629" s="99">
        <v>0</v>
      </c>
      <c r="AQ1629" s="99">
        <v>210214.00988578799</v>
      </c>
      <c r="AR1629" s="99">
        <v>28071.350447893099</v>
      </c>
      <c r="AS1629" s="99">
        <v>0</v>
      </c>
      <c r="AT1629" s="99">
        <v>0</v>
      </c>
      <c r="AU1629" s="99">
        <v>0</v>
      </c>
      <c r="AV1629" s="99">
        <v>1659661.5499420201</v>
      </c>
      <c r="AW1629" s="99">
        <v>0</v>
      </c>
      <c r="AX1629" s="99">
        <v>40720.507009029403</v>
      </c>
      <c r="AY1629" s="99">
        <v>1117442.60194397</v>
      </c>
      <c r="AZ1629" s="99">
        <v>1386147.66412354</v>
      </c>
      <c r="BA1629" s="99">
        <v>0</v>
      </c>
      <c r="BB1629" s="99">
        <v>948654.46435546898</v>
      </c>
      <c r="BC1629" s="99">
        <v>738877.93105316197</v>
      </c>
      <c r="BD1629" s="99">
        <v>0</v>
      </c>
      <c r="BE1629" s="99">
        <v>150536.66593170201</v>
      </c>
      <c r="BF1629" s="99">
        <v>0</v>
      </c>
      <c r="BG1629" s="99">
        <v>1662265.1450805699</v>
      </c>
      <c r="BH1629" s="99">
        <v>1116817.20812988</v>
      </c>
      <c r="BI1629" s="99">
        <v>0</v>
      </c>
      <c r="BJ1629" s="99">
        <v>130093.60228252401</v>
      </c>
      <c r="BK1629" s="99">
        <v>14341.589418888099</v>
      </c>
      <c r="BL1629" s="99">
        <v>0</v>
      </c>
      <c r="BM1629" s="99">
        <v>0</v>
      </c>
      <c r="BN1629" s="99">
        <v>0</v>
      </c>
      <c r="BO1629" s="99">
        <v>0</v>
      </c>
      <c r="BP1629" s="99">
        <v>0</v>
      </c>
      <c r="BQ1629" s="99">
        <v>0</v>
      </c>
      <c r="BR1629" s="99">
        <v>298725.228282928</v>
      </c>
      <c r="BS1629" s="99">
        <v>608298.64854431199</v>
      </c>
      <c r="BT1629" s="99">
        <v>0</v>
      </c>
      <c r="BU1629" s="99">
        <v>71512.919999122605</v>
      </c>
      <c r="BV1629" s="99">
        <v>272808.95923996001</v>
      </c>
      <c r="BW1629" s="99">
        <v>0</v>
      </c>
      <c r="BX1629" s="99">
        <v>12131.5199918747</v>
      </c>
      <c r="BY1629" s="99">
        <v>0</v>
      </c>
      <c r="BZ1629" s="99">
        <v>0</v>
      </c>
      <c r="CA1629" s="99">
        <v>4311.9208181500398</v>
      </c>
      <c r="CB1629" s="99">
        <v>483475.33483886701</v>
      </c>
      <c r="CC1629" s="99">
        <v>4228116.7787475605</v>
      </c>
      <c r="CD1629" s="99">
        <v>1245302.43299866</v>
      </c>
      <c r="CE1629" s="99">
        <v>103.087623518892</v>
      </c>
      <c r="CF1629" s="99">
        <v>17157.978078603701</v>
      </c>
      <c r="CG1629" s="99">
        <v>149357.06931686401</v>
      </c>
      <c r="CH1629" s="99">
        <v>0</v>
      </c>
      <c r="CI1629" s="99">
        <v>4414.9644244909296</v>
      </c>
      <c r="CJ1629" s="99">
        <v>500688.04970932001</v>
      </c>
      <c r="CK1629" s="99">
        <v>4376455.9653930701</v>
      </c>
      <c r="CL1629" s="99">
        <v>1259210.3450622601</v>
      </c>
      <c r="CM1629" s="166">
        <v>5814.8896211981801</v>
      </c>
      <c r="CN1629" s="166">
        <v>918086.52803802502</v>
      </c>
      <c r="CO1629" s="166">
        <v>6047712.7677612295</v>
      </c>
      <c r="CP1629" s="99">
        <v>1259210.3450622601</v>
      </c>
      <c r="CQ1629" s="99">
        <v>0</v>
      </c>
      <c r="CR1629" s="99">
        <v>0</v>
      </c>
      <c r="CS1629" s="99">
        <v>0</v>
      </c>
      <c r="CT1629" s="99">
        <v>0</v>
      </c>
      <c r="CU1629" s="98">
        <v>223.07222691800001</v>
      </c>
      <c r="CV1629" s="98">
        <v>1493.175752828</v>
      </c>
      <c r="CW1629" s="98">
        <v>500633.3129174707</v>
      </c>
      <c r="CX1629" s="98">
        <v>4377473.8480644245</v>
      </c>
    </row>
    <row r="1630" spans="1:102" x14ac:dyDescent="0.2">
      <c r="A1630" s="98" t="s">
        <v>77</v>
      </c>
      <c r="B1630" s="100">
        <v>41883</v>
      </c>
      <c r="C1630" s="99">
        <v>4100.4356958866101</v>
      </c>
      <c r="D1630" s="99">
        <v>0</v>
      </c>
      <c r="E1630" s="99">
        <v>225.66072303988</v>
      </c>
      <c r="F1630" s="99">
        <v>74.069251493550794</v>
      </c>
      <c r="G1630" s="99">
        <v>0</v>
      </c>
      <c r="H1630" s="99">
        <v>0</v>
      </c>
      <c r="I1630" s="99">
        <v>0</v>
      </c>
      <c r="J1630" s="99">
        <v>1378.2095470279501</v>
      </c>
      <c r="K1630" s="99">
        <v>0</v>
      </c>
      <c r="L1630" s="99">
        <v>22.512101002503201</v>
      </c>
      <c r="M1630" s="99">
        <v>1237.01425045729</v>
      </c>
      <c r="N1630" s="99">
        <v>1265.58583518863</v>
      </c>
      <c r="O1630" s="99">
        <v>0</v>
      </c>
      <c r="P1630" s="99">
        <v>1483.7521115243401</v>
      </c>
      <c r="Q1630" s="99">
        <v>316.77185016497998</v>
      </c>
      <c r="R1630" s="99">
        <v>0</v>
      </c>
      <c r="S1630" s="99">
        <v>106.18115052674</v>
      </c>
      <c r="T1630" s="99">
        <v>0</v>
      </c>
      <c r="U1630" s="99">
        <v>1379.62233616412</v>
      </c>
      <c r="V1630" s="99">
        <v>460395.91019439697</v>
      </c>
      <c r="W1630" s="99">
        <v>0</v>
      </c>
      <c r="X1630" s="99">
        <v>22387.054413080201</v>
      </c>
      <c r="Y1630" s="99">
        <v>3568.0486874878402</v>
      </c>
      <c r="Z1630" s="99">
        <v>0</v>
      </c>
      <c r="AA1630" s="99">
        <v>0</v>
      </c>
      <c r="AB1630" s="99">
        <v>0</v>
      </c>
      <c r="AC1630" s="99">
        <v>413931.85892105103</v>
      </c>
      <c r="AD1630" s="99">
        <v>0</v>
      </c>
      <c r="AE1630" s="99">
        <v>5740.1575731635103</v>
      </c>
      <c r="AF1630" s="99">
        <v>118161.502388954</v>
      </c>
      <c r="AG1630" s="99">
        <v>167990.76507377601</v>
      </c>
      <c r="AH1630" s="99">
        <v>0</v>
      </c>
      <c r="AI1630" s="99">
        <v>100483.03778457599</v>
      </c>
      <c r="AJ1630" s="99">
        <v>89811.953502655</v>
      </c>
      <c r="AK1630" s="99">
        <v>0</v>
      </c>
      <c r="AL1630" s="99">
        <v>17269.780782938</v>
      </c>
      <c r="AM1630" s="99">
        <v>0</v>
      </c>
      <c r="AN1630" s="99">
        <v>413035.39319229103</v>
      </c>
      <c r="AO1630" s="99">
        <v>4043335.3688354502</v>
      </c>
      <c r="AP1630" s="99">
        <v>0</v>
      </c>
      <c r="AQ1630" s="99">
        <v>207366.932250977</v>
      </c>
      <c r="AR1630" s="99">
        <v>30592.026097297701</v>
      </c>
      <c r="AS1630" s="99">
        <v>0</v>
      </c>
      <c r="AT1630" s="99">
        <v>0</v>
      </c>
      <c r="AU1630" s="99">
        <v>0</v>
      </c>
      <c r="AV1630" s="99">
        <v>1660934.8755493199</v>
      </c>
      <c r="AW1630" s="99">
        <v>0</v>
      </c>
      <c r="AX1630" s="99">
        <v>47898.185832023599</v>
      </c>
      <c r="AY1630" s="99">
        <v>1108080.09764099</v>
      </c>
      <c r="AZ1630" s="99">
        <v>1374151.2336883501</v>
      </c>
      <c r="BA1630" s="99">
        <v>0</v>
      </c>
      <c r="BB1630" s="99">
        <v>971704.378669739</v>
      </c>
      <c r="BC1630" s="99">
        <v>740636.40927124</v>
      </c>
      <c r="BD1630" s="99">
        <v>0</v>
      </c>
      <c r="BE1630" s="99">
        <v>147278.010507584</v>
      </c>
      <c r="BF1630" s="99">
        <v>0</v>
      </c>
      <c r="BG1630" s="99">
        <v>1660751.4093017599</v>
      </c>
      <c r="BH1630" s="99">
        <v>1127116.6899871801</v>
      </c>
      <c r="BI1630" s="99">
        <v>0</v>
      </c>
      <c r="BJ1630" s="99">
        <v>125372.024440765</v>
      </c>
      <c r="BK1630" s="99">
        <v>14471.032970070801</v>
      </c>
      <c r="BL1630" s="99">
        <v>0</v>
      </c>
      <c r="BM1630" s="99">
        <v>0</v>
      </c>
      <c r="BN1630" s="99">
        <v>0</v>
      </c>
      <c r="BO1630" s="99">
        <v>0</v>
      </c>
      <c r="BP1630" s="99">
        <v>0</v>
      </c>
      <c r="BQ1630" s="99">
        <v>0</v>
      </c>
      <c r="BR1630" s="99">
        <v>300631.79048538202</v>
      </c>
      <c r="BS1630" s="99">
        <v>609591.23004150402</v>
      </c>
      <c r="BT1630" s="99">
        <v>0</v>
      </c>
      <c r="BU1630" s="99">
        <v>62659.5</v>
      </c>
      <c r="BV1630" s="99">
        <v>273619.94923019398</v>
      </c>
      <c r="BW1630" s="99">
        <v>0</v>
      </c>
      <c r="BX1630" s="99">
        <v>11811.0999901295</v>
      </c>
      <c r="BY1630" s="99">
        <v>0</v>
      </c>
      <c r="BZ1630" s="99">
        <v>0</v>
      </c>
      <c r="CA1630" s="99">
        <v>4322.88359159231</v>
      </c>
      <c r="CB1630" s="99">
        <v>483947.206142426</v>
      </c>
      <c r="CC1630" s="99">
        <v>4246170.6071167002</v>
      </c>
      <c r="CD1630" s="99">
        <v>1256108.1125030499</v>
      </c>
      <c r="CE1630" s="99">
        <v>107.36863263230801</v>
      </c>
      <c r="CF1630" s="99">
        <v>17364.266867160801</v>
      </c>
      <c r="CG1630" s="99">
        <v>148092.82803916899</v>
      </c>
      <c r="CH1630" s="99">
        <v>0</v>
      </c>
      <c r="CI1630" s="99">
        <v>4429.4905380606697</v>
      </c>
      <c r="CJ1630" s="99">
        <v>501094.369659424</v>
      </c>
      <c r="CK1630" s="99">
        <v>4394464.8161010696</v>
      </c>
      <c r="CL1630" s="99">
        <v>1262147.8865203899</v>
      </c>
      <c r="CM1630" s="166">
        <v>5805.23435264826</v>
      </c>
      <c r="CN1630" s="166">
        <v>912968.03256225598</v>
      </c>
      <c r="CO1630" s="166">
        <v>6052569.5556030301</v>
      </c>
      <c r="CP1630" s="99">
        <v>1262147.8865203899</v>
      </c>
      <c r="CQ1630" s="99">
        <v>0</v>
      </c>
      <c r="CR1630" s="99">
        <v>0</v>
      </c>
      <c r="CS1630" s="99">
        <v>0</v>
      </c>
      <c r="CT1630" s="99">
        <v>0</v>
      </c>
      <c r="CU1630" s="98">
        <v>226.467995634</v>
      </c>
      <c r="CV1630" s="98">
        <v>1471.108717803</v>
      </c>
      <c r="CW1630" s="98">
        <v>501311.4730095868</v>
      </c>
      <c r="CX1630" s="98">
        <v>4394263.4351558695</v>
      </c>
    </row>
    <row r="1631" spans="1:102" x14ac:dyDescent="0.2">
      <c r="A1631" s="98" t="s">
        <v>77</v>
      </c>
      <c r="B1631" s="100">
        <v>41974</v>
      </c>
      <c r="C1631" s="99">
        <v>4114.08541703224</v>
      </c>
      <c r="D1631" s="99">
        <v>0</v>
      </c>
      <c r="E1631" s="99">
        <v>238.95120982080701</v>
      </c>
      <c r="F1631" s="99">
        <v>81.778314545750604</v>
      </c>
      <c r="G1631" s="99">
        <v>0</v>
      </c>
      <c r="H1631" s="99">
        <v>0</v>
      </c>
      <c r="I1631" s="99">
        <v>0</v>
      </c>
      <c r="J1631" s="99">
        <v>1323.3011127412301</v>
      </c>
      <c r="K1631" s="99">
        <v>0</v>
      </c>
      <c r="L1631" s="99">
        <v>23.216054089134602</v>
      </c>
      <c r="M1631" s="99">
        <v>1260.30218213797</v>
      </c>
      <c r="N1631" s="99">
        <v>1265.4316914528599</v>
      </c>
      <c r="O1631" s="99">
        <v>0</v>
      </c>
      <c r="P1631" s="99">
        <v>1473.7147378325501</v>
      </c>
      <c r="Q1631" s="99">
        <v>322.76187766343401</v>
      </c>
      <c r="R1631" s="99">
        <v>0</v>
      </c>
      <c r="S1631" s="99">
        <v>92.281618764624</v>
      </c>
      <c r="T1631" s="99">
        <v>0</v>
      </c>
      <c r="U1631" s="99">
        <v>1323.12433414161</v>
      </c>
      <c r="V1631" s="99">
        <v>458613.32882690401</v>
      </c>
      <c r="W1631" s="99">
        <v>0</v>
      </c>
      <c r="X1631" s="99">
        <v>24143.612099170699</v>
      </c>
      <c r="Y1631" s="99">
        <v>3542.1941969394702</v>
      </c>
      <c r="Z1631" s="99">
        <v>0</v>
      </c>
      <c r="AA1631" s="99">
        <v>0</v>
      </c>
      <c r="AB1631" s="99">
        <v>0</v>
      </c>
      <c r="AC1631" s="99">
        <v>394400.34369278001</v>
      </c>
      <c r="AD1631" s="99">
        <v>0</v>
      </c>
      <c r="AE1631" s="99">
        <v>7615.2513793706903</v>
      </c>
      <c r="AF1631" s="99">
        <v>117728.59510803199</v>
      </c>
      <c r="AG1631" s="99">
        <v>166188.64580154399</v>
      </c>
      <c r="AH1631" s="99">
        <v>0</v>
      </c>
      <c r="AI1631" s="99">
        <v>99281.621301651001</v>
      </c>
      <c r="AJ1631" s="99">
        <v>92713.574666023298</v>
      </c>
      <c r="AK1631" s="99">
        <v>0</v>
      </c>
      <c r="AL1631" s="99">
        <v>16569.137982845299</v>
      </c>
      <c r="AM1631" s="99">
        <v>0</v>
      </c>
      <c r="AN1631" s="99">
        <v>396192.25854492199</v>
      </c>
      <c r="AO1631" s="99">
        <v>4045795.7520446801</v>
      </c>
      <c r="AP1631" s="99">
        <v>0</v>
      </c>
      <c r="AQ1631" s="99">
        <v>223685.01153373701</v>
      </c>
      <c r="AR1631" s="99">
        <v>30634.415774583798</v>
      </c>
      <c r="AS1631" s="99">
        <v>0</v>
      </c>
      <c r="AT1631" s="99">
        <v>0</v>
      </c>
      <c r="AU1631" s="99">
        <v>0</v>
      </c>
      <c r="AV1631" s="99">
        <v>1582781.4723205599</v>
      </c>
      <c r="AW1631" s="99">
        <v>0</v>
      </c>
      <c r="AX1631" s="99">
        <v>65108.439794540398</v>
      </c>
      <c r="AY1631" s="99">
        <v>1115720.8690033001</v>
      </c>
      <c r="AZ1631" s="99">
        <v>1354769.10856628</v>
      </c>
      <c r="BA1631" s="99">
        <v>0</v>
      </c>
      <c r="BB1631" s="99">
        <v>961470.054244995</v>
      </c>
      <c r="BC1631" s="99">
        <v>774172.06056976295</v>
      </c>
      <c r="BD1631" s="99">
        <v>0</v>
      </c>
      <c r="BE1631" s="99">
        <v>141598.232631683</v>
      </c>
      <c r="BF1631" s="99">
        <v>0</v>
      </c>
      <c r="BG1631" s="99">
        <v>1584867.4205932601</v>
      </c>
      <c r="BH1631" s="99">
        <v>1128490.8988342299</v>
      </c>
      <c r="BI1631" s="99">
        <v>0</v>
      </c>
      <c r="BJ1631" s="99">
        <v>131975.08535766599</v>
      </c>
      <c r="BK1631" s="99">
        <v>14638.6133333445</v>
      </c>
      <c r="BL1631" s="99">
        <v>0</v>
      </c>
      <c r="BM1631" s="99">
        <v>0</v>
      </c>
      <c r="BN1631" s="99">
        <v>0</v>
      </c>
      <c r="BO1631" s="99">
        <v>0</v>
      </c>
      <c r="BP1631" s="99">
        <v>0</v>
      </c>
      <c r="BQ1631" s="99">
        <v>0</v>
      </c>
      <c r="BR1631" s="99">
        <v>299537.21245574998</v>
      </c>
      <c r="BS1631" s="99">
        <v>605269.25249481201</v>
      </c>
      <c r="BT1631" s="99">
        <v>0</v>
      </c>
      <c r="BU1631" s="99">
        <v>67739</v>
      </c>
      <c r="BV1631" s="99">
        <v>287101.52800369298</v>
      </c>
      <c r="BW1631" s="99">
        <v>0</v>
      </c>
      <c r="BX1631" s="99">
        <v>10449.459990978199</v>
      </c>
      <c r="BY1631" s="99">
        <v>0</v>
      </c>
      <c r="BZ1631" s="99">
        <v>0</v>
      </c>
      <c r="CA1631" s="99">
        <v>4353.5664358139002</v>
      </c>
      <c r="CB1631" s="99">
        <v>482980.77423095697</v>
      </c>
      <c r="CC1631" s="99">
        <v>4262419.6461181603</v>
      </c>
      <c r="CD1631" s="99">
        <v>1262451.6175079299</v>
      </c>
      <c r="CE1631" s="99">
        <v>95.7468514507636</v>
      </c>
      <c r="CF1631" s="99">
        <v>16784.228249549898</v>
      </c>
      <c r="CG1631" s="99">
        <v>143377.133361816</v>
      </c>
      <c r="CH1631" s="99">
        <v>0</v>
      </c>
      <c r="CI1631" s="99">
        <v>4450.2483367323903</v>
      </c>
      <c r="CJ1631" s="99">
        <v>500116.27354431199</v>
      </c>
      <c r="CK1631" s="99">
        <v>4406654.8687133798</v>
      </c>
      <c r="CL1631" s="99">
        <v>1270410.3320770301</v>
      </c>
      <c r="CM1631" s="166">
        <v>5768.11361134052</v>
      </c>
      <c r="CN1631" s="166">
        <v>894202.51774597203</v>
      </c>
      <c r="CO1631" s="166">
        <v>5988348.3145141602</v>
      </c>
      <c r="CP1631" s="99">
        <v>1270410.3320770301</v>
      </c>
      <c r="CQ1631" s="99">
        <v>0</v>
      </c>
      <c r="CR1631" s="99">
        <v>0</v>
      </c>
      <c r="CS1631" s="99">
        <v>0</v>
      </c>
      <c r="CT1631" s="99">
        <v>0</v>
      </c>
      <c r="CU1631" s="98">
        <v>239.04500300399999</v>
      </c>
      <c r="CV1631" s="98">
        <v>1413.1598685229999</v>
      </c>
      <c r="CW1631" s="98">
        <v>499765.0024805069</v>
      </c>
      <c r="CX1631" s="98">
        <v>4405796.7794799767</v>
      </c>
    </row>
    <row r="1632" spans="1:102" x14ac:dyDescent="0.2">
      <c r="A1632" s="98" t="s">
        <v>77</v>
      </c>
      <c r="B1632" s="100">
        <v>42064</v>
      </c>
      <c r="C1632" s="99">
        <v>4088.53524708748</v>
      </c>
      <c r="D1632" s="99">
        <v>0</v>
      </c>
      <c r="E1632" s="99">
        <v>239.98356321267801</v>
      </c>
      <c r="F1632" s="99">
        <v>86.317789598368094</v>
      </c>
      <c r="G1632" s="99">
        <v>0</v>
      </c>
      <c r="H1632" s="99">
        <v>0</v>
      </c>
      <c r="I1632" s="99">
        <v>0</v>
      </c>
      <c r="J1632" s="99">
        <v>1323.71084149182</v>
      </c>
      <c r="K1632" s="99">
        <v>0</v>
      </c>
      <c r="L1632" s="99">
        <v>15.866539853392201</v>
      </c>
      <c r="M1632" s="99">
        <v>1259.05034385622</v>
      </c>
      <c r="N1632" s="99">
        <v>1258.7954912036701</v>
      </c>
      <c r="O1632" s="99">
        <v>0</v>
      </c>
      <c r="P1632" s="99">
        <v>1462.69664274156</v>
      </c>
      <c r="Q1632" s="99">
        <v>316.64227435365302</v>
      </c>
      <c r="R1632" s="99">
        <v>0</v>
      </c>
      <c r="S1632" s="99">
        <v>100.573754733428</v>
      </c>
      <c r="T1632" s="99">
        <v>0</v>
      </c>
      <c r="U1632" s="99">
        <v>1323.0180300921199</v>
      </c>
      <c r="V1632" s="99">
        <v>453002.17412948603</v>
      </c>
      <c r="W1632" s="99">
        <v>0</v>
      </c>
      <c r="X1632" s="99">
        <v>22211.973864555399</v>
      </c>
      <c r="Y1632" s="99">
        <v>3489.82701668143</v>
      </c>
      <c r="Z1632" s="99">
        <v>0</v>
      </c>
      <c r="AA1632" s="99">
        <v>0</v>
      </c>
      <c r="AB1632" s="99">
        <v>0</v>
      </c>
      <c r="AC1632" s="99">
        <v>390699.22917938197</v>
      </c>
      <c r="AD1632" s="99">
        <v>0</v>
      </c>
      <c r="AE1632" s="99">
        <v>4542.9006240963899</v>
      </c>
      <c r="AF1632" s="99">
        <v>116034.603692055</v>
      </c>
      <c r="AG1632" s="99">
        <v>163889.98871231099</v>
      </c>
      <c r="AH1632" s="99">
        <v>0</v>
      </c>
      <c r="AI1632" s="99">
        <v>97240.183801651001</v>
      </c>
      <c r="AJ1632" s="99">
        <v>90075.456377029404</v>
      </c>
      <c r="AK1632" s="99">
        <v>0</v>
      </c>
      <c r="AL1632" s="99">
        <v>16581.6128764153</v>
      </c>
      <c r="AM1632" s="99">
        <v>0</v>
      </c>
      <c r="AN1632" s="99">
        <v>390633.877162933</v>
      </c>
      <c r="AO1632" s="99">
        <v>4008313.7473449698</v>
      </c>
      <c r="AP1632" s="99">
        <v>0</v>
      </c>
      <c r="AQ1632" s="99">
        <v>215497.86840438799</v>
      </c>
      <c r="AR1632" s="99">
        <v>30640.542259931601</v>
      </c>
      <c r="AS1632" s="99">
        <v>0</v>
      </c>
      <c r="AT1632" s="99">
        <v>0</v>
      </c>
      <c r="AU1632" s="99">
        <v>0</v>
      </c>
      <c r="AV1632" s="99">
        <v>1575204.6683807401</v>
      </c>
      <c r="AW1632" s="99">
        <v>0</v>
      </c>
      <c r="AX1632" s="99">
        <v>38742.232540130601</v>
      </c>
      <c r="AY1632" s="99">
        <v>1123218.51695251</v>
      </c>
      <c r="AZ1632" s="99">
        <v>1341863.5186004599</v>
      </c>
      <c r="BA1632" s="99">
        <v>0</v>
      </c>
      <c r="BB1632" s="99">
        <v>944327.79827880894</v>
      </c>
      <c r="BC1632" s="99">
        <v>751793.23949432396</v>
      </c>
      <c r="BD1632" s="99">
        <v>0</v>
      </c>
      <c r="BE1632" s="99">
        <v>142516.576000214</v>
      </c>
      <c r="BF1632" s="99">
        <v>0</v>
      </c>
      <c r="BG1632" s="99">
        <v>1571345.60700989</v>
      </c>
      <c r="BH1632" s="99">
        <v>1109758.9445495601</v>
      </c>
      <c r="BI1632" s="99">
        <v>0</v>
      </c>
      <c r="BJ1632" s="99">
        <v>129401.062108994</v>
      </c>
      <c r="BK1632" s="99">
        <v>14421.449682116499</v>
      </c>
      <c r="BL1632" s="99">
        <v>0</v>
      </c>
      <c r="BM1632" s="99">
        <v>0</v>
      </c>
      <c r="BN1632" s="99">
        <v>0</v>
      </c>
      <c r="BO1632" s="99">
        <v>0</v>
      </c>
      <c r="BP1632" s="99">
        <v>0</v>
      </c>
      <c r="BQ1632" s="99">
        <v>0</v>
      </c>
      <c r="BR1632" s="99">
        <v>296743.30736160302</v>
      </c>
      <c r="BS1632" s="99">
        <v>599455.20063018799</v>
      </c>
      <c r="BT1632" s="99">
        <v>0</v>
      </c>
      <c r="BU1632" s="99">
        <v>68115.75</v>
      </c>
      <c r="BV1632" s="99">
        <v>278620.78839492798</v>
      </c>
      <c r="BW1632" s="99">
        <v>0</v>
      </c>
      <c r="BX1632" s="99">
        <v>10741.5999903679</v>
      </c>
      <c r="BY1632" s="99">
        <v>0</v>
      </c>
      <c r="BZ1632" s="99">
        <v>0</v>
      </c>
      <c r="CA1632" s="99">
        <v>4331.2742458581897</v>
      </c>
      <c r="CB1632" s="99">
        <v>474080.28581619298</v>
      </c>
      <c r="CC1632" s="99">
        <v>4213011.4423828097</v>
      </c>
      <c r="CD1632" s="99">
        <v>1238727.44198608</v>
      </c>
      <c r="CE1632" s="99">
        <v>101.41602483577999</v>
      </c>
      <c r="CF1632" s="99">
        <v>16627.659082174301</v>
      </c>
      <c r="CG1632" s="99">
        <v>142986.105730057</v>
      </c>
      <c r="CH1632" s="99">
        <v>0</v>
      </c>
      <c r="CI1632" s="99">
        <v>4433.8115126490602</v>
      </c>
      <c r="CJ1632" s="99">
        <v>490458.40794372599</v>
      </c>
      <c r="CK1632" s="99">
        <v>4356468.95239258</v>
      </c>
      <c r="CL1632" s="99">
        <v>1255292.10850525</v>
      </c>
      <c r="CM1632" s="166">
        <v>5737.0038895607004</v>
      </c>
      <c r="CN1632" s="166">
        <v>881175.35237884498</v>
      </c>
      <c r="CO1632" s="166">
        <v>5933269.8345947303</v>
      </c>
      <c r="CP1632" s="99">
        <v>1255292.10850525</v>
      </c>
      <c r="CQ1632" s="99">
        <v>0</v>
      </c>
      <c r="CR1632" s="99">
        <v>0</v>
      </c>
      <c r="CS1632" s="99">
        <v>0</v>
      </c>
      <c r="CT1632" s="99">
        <v>0</v>
      </c>
      <c r="CU1632" s="98">
        <v>240.09705016300001</v>
      </c>
      <c r="CV1632" s="98">
        <v>1416.632074007</v>
      </c>
      <c r="CW1632" s="98">
        <v>490707.94489836728</v>
      </c>
      <c r="CX1632" s="98">
        <v>4355997.5481128665</v>
      </c>
    </row>
    <row r="1633" spans="1:102" x14ac:dyDescent="0.2">
      <c r="A1633" s="98" t="s">
        <v>77</v>
      </c>
      <c r="B1633" s="100">
        <v>42156</v>
      </c>
      <c r="C1633" s="99">
        <v>4058.7808563411199</v>
      </c>
      <c r="D1633" s="99">
        <v>0</v>
      </c>
      <c r="E1633" s="99">
        <v>231.035893211141</v>
      </c>
      <c r="F1633" s="99">
        <v>84.776952555403099</v>
      </c>
      <c r="G1633" s="99">
        <v>0</v>
      </c>
      <c r="H1633" s="99">
        <v>0</v>
      </c>
      <c r="I1633" s="99">
        <v>0</v>
      </c>
      <c r="J1633" s="99">
        <v>1338.0196301639101</v>
      </c>
      <c r="K1633" s="99">
        <v>0</v>
      </c>
      <c r="L1633" s="99">
        <v>15.680974131333601</v>
      </c>
      <c r="M1633" s="99">
        <v>1245.88121251762</v>
      </c>
      <c r="N1633" s="99">
        <v>1239.7355551570699</v>
      </c>
      <c r="O1633" s="99">
        <v>0</v>
      </c>
      <c r="P1633" s="99">
        <v>1459.3106550872301</v>
      </c>
      <c r="Q1633" s="99">
        <v>319.33692807331698</v>
      </c>
      <c r="R1633" s="99">
        <v>0</v>
      </c>
      <c r="S1633" s="99">
        <v>97.013724561780705</v>
      </c>
      <c r="T1633" s="99">
        <v>0</v>
      </c>
      <c r="U1633" s="99">
        <v>1338.5218572318599</v>
      </c>
      <c r="V1633" s="99">
        <v>452349.82749939</v>
      </c>
      <c r="W1633" s="99">
        <v>0</v>
      </c>
      <c r="X1633" s="99">
        <v>21820.5818705559</v>
      </c>
      <c r="Y1633" s="99">
        <v>3498.8079435825298</v>
      </c>
      <c r="Z1633" s="99">
        <v>0</v>
      </c>
      <c r="AA1633" s="99">
        <v>0</v>
      </c>
      <c r="AB1633" s="99">
        <v>0</v>
      </c>
      <c r="AC1633" s="99">
        <v>392157.26767349202</v>
      </c>
      <c r="AD1633" s="99">
        <v>0</v>
      </c>
      <c r="AE1633" s="99">
        <v>6698.07201957703</v>
      </c>
      <c r="AF1633" s="99">
        <v>115173.39191055299</v>
      </c>
      <c r="AG1633" s="99">
        <v>163835.42478752101</v>
      </c>
      <c r="AH1633" s="99">
        <v>0</v>
      </c>
      <c r="AI1633" s="99">
        <v>97395.124458313003</v>
      </c>
      <c r="AJ1633" s="99">
        <v>91303.030001640305</v>
      </c>
      <c r="AK1633" s="99">
        <v>0</v>
      </c>
      <c r="AL1633" s="99">
        <v>15143.288609266299</v>
      </c>
      <c r="AM1633" s="99">
        <v>0</v>
      </c>
      <c r="AN1633" s="99">
        <v>391264.947059631</v>
      </c>
      <c r="AO1633" s="99">
        <v>4011133.51318359</v>
      </c>
      <c r="AP1633" s="99">
        <v>0</v>
      </c>
      <c r="AQ1633" s="99">
        <v>206073.32569694499</v>
      </c>
      <c r="AR1633" s="99">
        <v>30130.233701229099</v>
      </c>
      <c r="AS1633" s="99">
        <v>0</v>
      </c>
      <c r="AT1633" s="99">
        <v>0</v>
      </c>
      <c r="AU1633" s="99">
        <v>0</v>
      </c>
      <c r="AV1633" s="99">
        <v>1588093.20584106</v>
      </c>
      <c r="AW1633" s="99">
        <v>0</v>
      </c>
      <c r="AX1633" s="99">
        <v>57491.9307537079</v>
      </c>
      <c r="AY1633" s="99">
        <v>1108169.0718383801</v>
      </c>
      <c r="AZ1633" s="99">
        <v>1329326.0474853499</v>
      </c>
      <c r="BA1633" s="99">
        <v>0</v>
      </c>
      <c r="BB1633" s="99">
        <v>953324.69805145299</v>
      </c>
      <c r="BC1633" s="99">
        <v>758190.71559905994</v>
      </c>
      <c r="BD1633" s="99">
        <v>0</v>
      </c>
      <c r="BE1633" s="99">
        <v>130151.284623146</v>
      </c>
      <c r="BF1633" s="99">
        <v>0</v>
      </c>
      <c r="BG1633" s="99">
        <v>1590109.4065856901</v>
      </c>
      <c r="BH1633" s="99">
        <v>1119460.4609832801</v>
      </c>
      <c r="BI1633" s="99">
        <v>0</v>
      </c>
      <c r="BJ1633" s="99">
        <v>134555.19972419701</v>
      </c>
      <c r="BK1633" s="99">
        <v>14317.6176851988</v>
      </c>
      <c r="BL1633" s="99">
        <v>0</v>
      </c>
      <c r="BM1633" s="99">
        <v>0</v>
      </c>
      <c r="BN1633" s="99">
        <v>0</v>
      </c>
      <c r="BO1633" s="99">
        <v>0</v>
      </c>
      <c r="BP1633" s="99">
        <v>0</v>
      </c>
      <c r="BQ1633" s="99">
        <v>0</v>
      </c>
      <c r="BR1633" s="99">
        <v>297927.56050109898</v>
      </c>
      <c r="BS1633" s="99">
        <v>605281.29415130604</v>
      </c>
      <c r="BT1633" s="99">
        <v>0</v>
      </c>
      <c r="BU1633" s="99">
        <v>70497.5</v>
      </c>
      <c r="BV1633" s="99">
        <v>281716.60042571998</v>
      </c>
      <c r="BW1633" s="99">
        <v>0</v>
      </c>
      <c r="BX1633" s="99">
        <v>10806.709988832499</v>
      </c>
      <c r="BY1633" s="99">
        <v>0</v>
      </c>
      <c r="BZ1633" s="99">
        <v>0</v>
      </c>
      <c r="CA1633" s="99">
        <v>4289.7362586855897</v>
      </c>
      <c r="CB1633" s="99">
        <v>475659.60860443098</v>
      </c>
      <c r="CC1633" s="99">
        <v>4226035.0219116202</v>
      </c>
      <c r="CD1633" s="99">
        <v>1248586.1203918499</v>
      </c>
      <c r="CE1633" s="99">
        <v>96.6793906250969</v>
      </c>
      <c r="CF1633" s="99">
        <v>14922.0445520878</v>
      </c>
      <c r="CG1633" s="99">
        <v>129547.45850086201</v>
      </c>
      <c r="CH1633" s="99">
        <v>0</v>
      </c>
      <c r="CI1633" s="99">
        <v>4385.9838787317303</v>
      </c>
      <c r="CJ1633" s="99">
        <v>490807.017475128</v>
      </c>
      <c r="CK1633" s="99">
        <v>4353664.70202637</v>
      </c>
      <c r="CL1633" s="99">
        <v>1261484.4993743901</v>
      </c>
      <c r="CM1633" s="166">
        <v>5729.8394893407803</v>
      </c>
      <c r="CN1633" s="166">
        <v>882132.02964019799</v>
      </c>
      <c r="CO1633" s="166">
        <v>5947641.0021972703</v>
      </c>
      <c r="CP1633" s="99">
        <v>1261484.4993743901</v>
      </c>
      <c r="CQ1633" s="99">
        <v>0</v>
      </c>
      <c r="CR1633" s="99">
        <v>0</v>
      </c>
      <c r="CS1633" s="99">
        <v>0</v>
      </c>
      <c r="CT1633" s="99">
        <v>0</v>
      </c>
      <c r="CU1633" s="98">
        <v>231.09291094299999</v>
      </c>
      <c r="CV1633" s="98">
        <v>1431.4897595130001</v>
      </c>
      <c r="CW1633" s="98">
        <v>490581.65315651876</v>
      </c>
      <c r="CX1633" s="98">
        <v>4355582.4804124823</v>
      </c>
    </row>
    <row r="1634" spans="1:102" x14ac:dyDescent="0.2">
      <c r="A1634" s="98" t="s">
        <v>77</v>
      </c>
      <c r="B1634" s="100">
        <v>42248</v>
      </c>
      <c r="C1634" s="99">
        <v>4078.0303791463398</v>
      </c>
      <c r="D1634" s="99">
        <v>0</v>
      </c>
      <c r="E1634" s="99">
        <v>231.166342688724</v>
      </c>
      <c r="F1634" s="99">
        <v>84.442868752405005</v>
      </c>
      <c r="G1634" s="99">
        <v>0</v>
      </c>
      <c r="H1634" s="99">
        <v>0</v>
      </c>
      <c r="I1634" s="99">
        <v>0</v>
      </c>
      <c r="J1634" s="99">
        <v>1360.07171760499</v>
      </c>
      <c r="K1634" s="99">
        <v>0</v>
      </c>
      <c r="L1634" s="99">
        <v>16.271816849242899</v>
      </c>
      <c r="M1634" s="99">
        <v>1264.75215537846</v>
      </c>
      <c r="N1634" s="99">
        <v>1243.8605400919901</v>
      </c>
      <c r="O1634" s="99">
        <v>0</v>
      </c>
      <c r="P1634" s="99">
        <v>1455.31061944366</v>
      </c>
      <c r="Q1634" s="99">
        <v>321.301367234439</v>
      </c>
      <c r="R1634" s="99">
        <v>0</v>
      </c>
      <c r="S1634" s="99">
        <v>90.946015828289106</v>
      </c>
      <c r="T1634" s="99">
        <v>0</v>
      </c>
      <c r="U1634" s="99">
        <v>1360.2778098881199</v>
      </c>
      <c r="V1634" s="99">
        <v>457934.941509247</v>
      </c>
      <c r="W1634" s="99">
        <v>0</v>
      </c>
      <c r="X1634" s="99">
        <v>20120.0472145081</v>
      </c>
      <c r="Y1634" s="99">
        <v>3292.9370669722598</v>
      </c>
      <c r="Z1634" s="99">
        <v>0</v>
      </c>
      <c r="AA1634" s="99">
        <v>0</v>
      </c>
      <c r="AB1634" s="99">
        <v>0</v>
      </c>
      <c r="AC1634" s="99">
        <v>394639.83904266398</v>
      </c>
      <c r="AD1634" s="99">
        <v>0</v>
      </c>
      <c r="AE1634" s="99">
        <v>2920.44398459792</v>
      </c>
      <c r="AF1634" s="99">
        <v>118542.804172516</v>
      </c>
      <c r="AG1634" s="99">
        <v>164648.46013259899</v>
      </c>
      <c r="AH1634" s="99">
        <v>0</v>
      </c>
      <c r="AI1634" s="99">
        <v>101226.297204018</v>
      </c>
      <c r="AJ1634" s="99">
        <v>91819.111143112197</v>
      </c>
      <c r="AK1634" s="99">
        <v>0</v>
      </c>
      <c r="AL1634" s="99">
        <v>14119.9278630018</v>
      </c>
      <c r="AM1634" s="99">
        <v>0</v>
      </c>
      <c r="AN1634" s="99">
        <v>394046.50889205898</v>
      </c>
      <c r="AO1634" s="99">
        <v>4076488.9913330101</v>
      </c>
      <c r="AP1634" s="99">
        <v>0</v>
      </c>
      <c r="AQ1634" s="99">
        <v>194722.70909309399</v>
      </c>
      <c r="AR1634" s="99">
        <v>29210.665557384498</v>
      </c>
      <c r="AS1634" s="99">
        <v>0</v>
      </c>
      <c r="AT1634" s="99">
        <v>0</v>
      </c>
      <c r="AU1634" s="99">
        <v>0</v>
      </c>
      <c r="AV1634" s="99">
        <v>1604674.55410767</v>
      </c>
      <c r="AW1634" s="99">
        <v>0</v>
      </c>
      <c r="AX1634" s="99">
        <v>19548.817840099298</v>
      </c>
      <c r="AY1634" s="99">
        <v>1146622.0059966999</v>
      </c>
      <c r="AZ1634" s="99">
        <v>1346075.9169616699</v>
      </c>
      <c r="BA1634" s="99">
        <v>0</v>
      </c>
      <c r="BB1634" s="99">
        <v>990283.5234375</v>
      </c>
      <c r="BC1634" s="99">
        <v>778991.74827575695</v>
      </c>
      <c r="BD1634" s="99">
        <v>0</v>
      </c>
      <c r="BE1634" s="99">
        <v>123020.62032795</v>
      </c>
      <c r="BF1634" s="99">
        <v>0</v>
      </c>
      <c r="BG1634" s="99">
        <v>1604755.0585632301</v>
      </c>
      <c r="BH1634" s="99">
        <v>1141445.05386353</v>
      </c>
      <c r="BI1634" s="99">
        <v>0</v>
      </c>
      <c r="BJ1634" s="99">
        <v>130864.282266617</v>
      </c>
      <c r="BK1634" s="99">
        <v>13890.037629365899</v>
      </c>
      <c r="BL1634" s="99">
        <v>0</v>
      </c>
      <c r="BM1634" s="99">
        <v>0</v>
      </c>
      <c r="BN1634" s="99">
        <v>0</v>
      </c>
      <c r="BO1634" s="99">
        <v>0</v>
      </c>
      <c r="BP1634" s="99">
        <v>0</v>
      </c>
      <c r="BQ1634" s="99">
        <v>0</v>
      </c>
      <c r="BR1634" s="99">
        <v>302781.90811920201</v>
      </c>
      <c r="BS1634" s="99">
        <v>608037.64374542201</v>
      </c>
      <c r="BT1634" s="99">
        <v>0</v>
      </c>
      <c r="BU1634" s="99">
        <v>63921.089999675802</v>
      </c>
      <c r="BV1634" s="99">
        <v>289343.94458007801</v>
      </c>
      <c r="BW1634" s="99">
        <v>0</v>
      </c>
      <c r="BX1634" s="99">
        <v>10077.6899875402</v>
      </c>
      <c r="BY1634" s="99">
        <v>0</v>
      </c>
      <c r="BZ1634" s="99">
        <v>0</v>
      </c>
      <c r="CA1634" s="99">
        <v>4305.9626138806298</v>
      </c>
      <c r="CB1634" s="99">
        <v>478369.81857299799</v>
      </c>
      <c r="CC1634" s="99">
        <v>4281838.8463745099</v>
      </c>
      <c r="CD1634" s="99">
        <v>1273280.2671508801</v>
      </c>
      <c r="CE1634" s="99">
        <v>94.132461882196395</v>
      </c>
      <c r="CF1634" s="99">
        <v>14315.4881024361</v>
      </c>
      <c r="CG1634" s="99">
        <v>126514.576366425</v>
      </c>
      <c r="CH1634" s="99">
        <v>0</v>
      </c>
      <c r="CI1634" s="99">
        <v>4398.0439330339404</v>
      </c>
      <c r="CJ1634" s="99">
        <v>492933.39561462402</v>
      </c>
      <c r="CK1634" s="99">
        <v>4407639.8111572303</v>
      </c>
      <c r="CL1634" s="99">
        <v>1277399.6885681199</v>
      </c>
      <c r="CM1634" s="166">
        <v>5755.9844033122099</v>
      </c>
      <c r="CN1634" s="166">
        <v>886942.45325470006</v>
      </c>
      <c r="CO1634" s="166">
        <v>6003860.6654663105</v>
      </c>
      <c r="CP1634" s="99">
        <v>1277399.6885681199</v>
      </c>
      <c r="CQ1634" s="99">
        <v>0</v>
      </c>
      <c r="CR1634" s="99">
        <v>0</v>
      </c>
      <c r="CS1634" s="99">
        <v>0</v>
      </c>
      <c r="CT1634" s="99">
        <v>0</v>
      </c>
      <c r="CU1634" s="98">
        <v>230.82892601699999</v>
      </c>
      <c r="CV1634" s="98">
        <v>1449.8851328400001</v>
      </c>
      <c r="CW1634" s="98">
        <v>492685.30667543411</v>
      </c>
      <c r="CX1634" s="98">
        <v>4408353.4227409344</v>
      </c>
    </row>
    <row r="1635" spans="1:102" x14ac:dyDescent="0.2">
      <c r="A1635" s="98" t="s">
        <v>77</v>
      </c>
      <c r="B1635" s="100">
        <v>42339</v>
      </c>
      <c r="C1635" s="99">
        <v>4072.8194912076001</v>
      </c>
      <c r="D1635" s="99">
        <v>0</v>
      </c>
      <c r="E1635" s="99">
        <v>230.188083929941</v>
      </c>
      <c r="F1635" s="99">
        <v>80.594943992793603</v>
      </c>
      <c r="G1635" s="99">
        <v>0</v>
      </c>
      <c r="H1635" s="99">
        <v>0</v>
      </c>
      <c r="I1635" s="99">
        <v>0</v>
      </c>
      <c r="J1635" s="99">
        <v>1372.7424349933899</v>
      </c>
      <c r="K1635" s="99">
        <v>0</v>
      </c>
      <c r="L1635" s="99">
        <v>17.1961202088278</v>
      </c>
      <c r="M1635" s="99">
        <v>1265.5387178808501</v>
      </c>
      <c r="N1635" s="99">
        <v>1242.2992290556399</v>
      </c>
      <c r="O1635" s="99">
        <v>0</v>
      </c>
      <c r="P1635" s="99">
        <v>1444.4740975350101</v>
      </c>
      <c r="Q1635" s="99">
        <v>330.03203796967898</v>
      </c>
      <c r="R1635" s="99">
        <v>0</v>
      </c>
      <c r="S1635" s="99">
        <v>93.435205844231007</v>
      </c>
      <c r="T1635" s="99">
        <v>0</v>
      </c>
      <c r="U1635" s="99">
        <v>1372.5389266908201</v>
      </c>
      <c r="V1635" s="99">
        <v>465642.92399215698</v>
      </c>
      <c r="W1635" s="99">
        <v>0</v>
      </c>
      <c r="X1635" s="99">
        <v>18700.608445167501</v>
      </c>
      <c r="Y1635" s="99">
        <v>2718.3029265999799</v>
      </c>
      <c r="Z1635" s="99">
        <v>0</v>
      </c>
      <c r="AA1635" s="99">
        <v>0</v>
      </c>
      <c r="AB1635" s="99">
        <v>0</v>
      </c>
      <c r="AC1635" s="99">
        <v>395920.21880340599</v>
      </c>
      <c r="AD1635" s="99">
        <v>0</v>
      </c>
      <c r="AE1635" s="99">
        <v>2058.2703432440799</v>
      </c>
      <c r="AF1635" s="99">
        <v>121990.660759926</v>
      </c>
      <c r="AG1635" s="99">
        <v>167380.322124481</v>
      </c>
      <c r="AH1635" s="99">
        <v>0</v>
      </c>
      <c r="AI1635" s="99">
        <v>100221.251064301</v>
      </c>
      <c r="AJ1635" s="99">
        <v>95381.281490325899</v>
      </c>
      <c r="AK1635" s="99">
        <v>0</v>
      </c>
      <c r="AL1635" s="99">
        <v>14564.837233901</v>
      </c>
      <c r="AM1635" s="99">
        <v>0</v>
      </c>
      <c r="AN1635" s="99">
        <v>397760.14418411301</v>
      </c>
      <c r="AO1635" s="99">
        <v>4147491.1217956501</v>
      </c>
      <c r="AP1635" s="99">
        <v>0</v>
      </c>
      <c r="AQ1635" s="99">
        <v>177001.94286918599</v>
      </c>
      <c r="AR1635" s="99">
        <v>24568.4901895523</v>
      </c>
      <c r="AS1635" s="99">
        <v>0</v>
      </c>
      <c r="AT1635" s="99">
        <v>0</v>
      </c>
      <c r="AU1635" s="99">
        <v>0</v>
      </c>
      <c r="AV1635" s="99">
        <v>1622505.8260345501</v>
      </c>
      <c r="AW1635" s="99">
        <v>0</v>
      </c>
      <c r="AX1635" s="99">
        <v>13281.677478313401</v>
      </c>
      <c r="AY1635" s="99">
        <v>1175062.6921234101</v>
      </c>
      <c r="AZ1635" s="99">
        <v>1360709.7827453599</v>
      </c>
      <c r="BA1635" s="99">
        <v>0</v>
      </c>
      <c r="BB1635" s="99">
        <v>987499.62493133498</v>
      </c>
      <c r="BC1635" s="99">
        <v>810539.15080261196</v>
      </c>
      <c r="BD1635" s="99">
        <v>0</v>
      </c>
      <c r="BE1635" s="99">
        <v>124842.519482613</v>
      </c>
      <c r="BF1635" s="99">
        <v>0</v>
      </c>
      <c r="BG1635" s="99">
        <v>1624806.5003204299</v>
      </c>
      <c r="BH1635" s="99">
        <v>1203653.5935821501</v>
      </c>
      <c r="BI1635" s="99">
        <v>0</v>
      </c>
      <c r="BJ1635" s="99">
        <v>132816.251886368</v>
      </c>
      <c r="BK1635" s="99">
        <v>13663.3053258657</v>
      </c>
      <c r="BL1635" s="99">
        <v>0</v>
      </c>
      <c r="BM1635" s="99">
        <v>0</v>
      </c>
      <c r="BN1635" s="99">
        <v>0</v>
      </c>
      <c r="BO1635" s="99">
        <v>0</v>
      </c>
      <c r="BP1635" s="99">
        <v>0</v>
      </c>
      <c r="BQ1635" s="99">
        <v>0</v>
      </c>
      <c r="BR1635" s="99">
        <v>312178.88199996902</v>
      </c>
      <c r="BS1635" s="99">
        <v>615681.26772308396</v>
      </c>
      <c r="BT1635" s="99">
        <v>0</v>
      </c>
      <c r="BU1635" s="99">
        <v>103012.75</v>
      </c>
      <c r="BV1635" s="99">
        <v>301997.92608261103</v>
      </c>
      <c r="BW1635" s="99">
        <v>0</v>
      </c>
      <c r="BX1635" s="99">
        <v>13905.6899638176</v>
      </c>
      <c r="BY1635" s="99">
        <v>0</v>
      </c>
      <c r="BZ1635" s="99">
        <v>0</v>
      </c>
      <c r="CA1635" s="99">
        <v>4305.8631643056897</v>
      </c>
      <c r="CB1635" s="99">
        <v>485094.35790252697</v>
      </c>
      <c r="CC1635" s="99">
        <v>4344890.6036377</v>
      </c>
      <c r="CD1635" s="99">
        <v>1336215.2032318099</v>
      </c>
      <c r="CE1635" s="99">
        <v>100.689086537808</v>
      </c>
      <c r="CF1635" s="99">
        <v>15944.8188196421</v>
      </c>
      <c r="CG1635" s="99">
        <v>137672.26047897301</v>
      </c>
      <c r="CH1635" s="99">
        <v>0</v>
      </c>
      <c r="CI1635" s="99">
        <v>4407.0005236864099</v>
      </c>
      <c r="CJ1635" s="99">
        <v>501083.04606628401</v>
      </c>
      <c r="CK1635" s="99">
        <v>4484104.48754883</v>
      </c>
      <c r="CL1635" s="99">
        <v>1349429.23947144</v>
      </c>
      <c r="CM1635" s="166">
        <v>5772.4980947375298</v>
      </c>
      <c r="CN1635" s="166">
        <v>900092.83643341099</v>
      </c>
      <c r="CO1635" s="166">
        <v>6109579.1618042002</v>
      </c>
      <c r="CP1635" s="99">
        <v>1349429.23947144</v>
      </c>
      <c r="CQ1635" s="99">
        <v>0</v>
      </c>
      <c r="CR1635" s="99">
        <v>0</v>
      </c>
      <c r="CS1635" s="99">
        <v>0</v>
      </c>
      <c r="CT1635" s="99">
        <v>0</v>
      </c>
      <c r="CU1635" s="98">
        <v>230.270779285</v>
      </c>
      <c r="CV1635" s="98">
        <v>1468.2333786229999</v>
      </c>
      <c r="CW1635" s="98">
        <v>501039.1767221691</v>
      </c>
      <c r="CX1635" s="98">
        <v>4482562.8641166734</v>
      </c>
    </row>
    <row r="1636" spans="1:102" x14ac:dyDescent="0.2">
      <c r="A1636" s="98" t="s">
        <v>77</v>
      </c>
      <c r="B1636" s="100">
        <v>42430</v>
      </c>
      <c r="C1636" s="99">
        <v>4115.8301695585296</v>
      </c>
      <c r="D1636" s="99">
        <v>0</v>
      </c>
      <c r="E1636" s="99">
        <v>222.701211867854</v>
      </c>
      <c r="F1636" s="99">
        <v>66.578004615381403</v>
      </c>
      <c r="G1636" s="99">
        <v>0</v>
      </c>
      <c r="H1636" s="99">
        <v>0</v>
      </c>
      <c r="I1636" s="99">
        <v>0</v>
      </c>
      <c r="J1636" s="99">
        <v>1378.9748597145101</v>
      </c>
      <c r="K1636" s="99">
        <v>0</v>
      </c>
      <c r="L1636" s="99">
        <v>16.873181483475499</v>
      </c>
      <c r="M1636" s="99">
        <v>1311.1610866189001</v>
      </c>
      <c r="N1636" s="99">
        <v>1246.13986499608</v>
      </c>
      <c r="O1636" s="99">
        <v>0</v>
      </c>
      <c r="P1636" s="99">
        <v>1425.28756532073</v>
      </c>
      <c r="Q1636" s="99">
        <v>324.57601602375502</v>
      </c>
      <c r="R1636" s="99">
        <v>0</v>
      </c>
      <c r="S1636" s="99">
        <v>94.137323940172806</v>
      </c>
      <c r="T1636" s="99">
        <v>0</v>
      </c>
      <c r="U1636" s="99">
        <v>1378.41366557777</v>
      </c>
      <c r="V1636" s="99">
        <v>474990.227111816</v>
      </c>
      <c r="W1636" s="99">
        <v>0</v>
      </c>
      <c r="X1636" s="99">
        <v>18556.9231877327</v>
      </c>
      <c r="Y1636" s="99">
        <v>2612.5905167460401</v>
      </c>
      <c r="Z1636" s="99">
        <v>0</v>
      </c>
      <c r="AA1636" s="99">
        <v>0</v>
      </c>
      <c r="AB1636" s="99">
        <v>0</v>
      </c>
      <c r="AC1636" s="99">
        <v>392602.99217224098</v>
      </c>
      <c r="AD1636" s="99">
        <v>0</v>
      </c>
      <c r="AE1636" s="99">
        <v>2028.16798514128</v>
      </c>
      <c r="AF1636" s="99">
        <v>124871.535362244</v>
      </c>
      <c r="AG1636" s="99">
        <v>166938.236328125</v>
      </c>
      <c r="AH1636" s="99">
        <v>0</v>
      </c>
      <c r="AI1636" s="99">
        <v>102839.278450966</v>
      </c>
      <c r="AJ1636" s="99">
        <v>97017.348912239104</v>
      </c>
      <c r="AK1636" s="99">
        <v>0</v>
      </c>
      <c r="AL1636" s="99">
        <v>14729.0535933971</v>
      </c>
      <c r="AM1636" s="99">
        <v>0</v>
      </c>
      <c r="AN1636" s="99">
        <v>394780.22187805199</v>
      </c>
      <c r="AO1636" s="99">
        <v>4245487.3191528302</v>
      </c>
      <c r="AP1636" s="99">
        <v>0</v>
      </c>
      <c r="AQ1636" s="99">
        <v>176802.979167938</v>
      </c>
      <c r="AR1636" s="99">
        <v>22872.222991943399</v>
      </c>
      <c r="AS1636" s="99">
        <v>0</v>
      </c>
      <c r="AT1636" s="99">
        <v>0</v>
      </c>
      <c r="AU1636" s="99">
        <v>0</v>
      </c>
      <c r="AV1636" s="99">
        <v>1621040.3906707801</v>
      </c>
      <c r="AW1636" s="99">
        <v>0</v>
      </c>
      <c r="AX1636" s="99">
        <v>12488.891532063501</v>
      </c>
      <c r="AY1636" s="99">
        <v>1200526.5112457301</v>
      </c>
      <c r="AZ1636" s="99">
        <v>1360000.04649353</v>
      </c>
      <c r="BA1636" s="99">
        <v>0</v>
      </c>
      <c r="BB1636" s="99">
        <v>1010288.33167267</v>
      </c>
      <c r="BC1636" s="99">
        <v>824708.01881408703</v>
      </c>
      <c r="BD1636" s="99">
        <v>0</v>
      </c>
      <c r="BE1636" s="99">
        <v>126698.313178062</v>
      </c>
      <c r="BF1636" s="99">
        <v>0</v>
      </c>
      <c r="BG1636" s="99">
        <v>1625369.76208496</v>
      </c>
      <c r="BH1636" s="99">
        <v>1298414.41221619</v>
      </c>
      <c r="BI1636" s="99">
        <v>0</v>
      </c>
      <c r="BJ1636" s="99">
        <v>147381.735116959</v>
      </c>
      <c r="BK1636" s="99">
        <v>13483.447452426</v>
      </c>
      <c r="BL1636" s="99">
        <v>0</v>
      </c>
      <c r="BM1636" s="99">
        <v>0</v>
      </c>
      <c r="BN1636" s="99">
        <v>0</v>
      </c>
      <c r="BO1636" s="99">
        <v>0</v>
      </c>
      <c r="BP1636" s="99">
        <v>0</v>
      </c>
      <c r="BQ1636" s="99">
        <v>0</v>
      </c>
      <c r="BR1636" s="99">
        <v>323998.29424667399</v>
      </c>
      <c r="BS1636" s="99">
        <v>623631.24698638904</v>
      </c>
      <c r="BT1636" s="99">
        <v>0</v>
      </c>
      <c r="BU1636" s="99">
        <v>189295.109998703</v>
      </c>
      <c r="BV1636" s="99">
        <v>307443.74897003197</v>
      </c>
      <c r="BW1636" s="99">
        <v>0</v>
      </c>
      <c r="BX1636" s="99">
        <v>24413.879916667898</v>
      </c>
      <c r="BY1636" s="99">
        <v>0</v>
      </c>
      <c r="BZ1636" s="99">
        <v>0</v>
      </c>
      <c r="CA1636" s="99">
        <v>4337.70571428537</v>
      </c>
      <c r="CB1636" s="99">
        <v>493498.26918792701</v>
      </c>
      <c r="CC1636" s="99">
        <v>4444424.5701293899</v>
      </c>
      <c r="CD1636" s="99">
        <v>1439657.3345184301</v>
      </c>
      <c r="CE1636" s="99">
        <v>98.416551949456306</v>
      </c>
      <c r="CF1636" s="99">
        <v>15904.1334092617</v>
      </c>
      <c r="CG1636" s="99">
        <v>137137.08718299901</v>
      </c>
      <c r="CH1636" s="99">
        <v>0</v>
      </c>
      <c r="CI1636" s="99">
        <v>4438.1198185682297</v>
      </c>
      <c r="CJ1636" s="99">
        <v>509197.56863784802</v>
      </c>
      <c r="CK1636" s="99">
        <v>4581504.7427368201</v>
      </c>
      <c r="CL1636" s="99">
        <v>1471177.8129425</v>
      </c>
      <c r="CM1636" s="166">
        <v>5803.2933943271601</v>
      </c>
      <c r="CN1636" s="166">
        <v>907851.04051208496</v>
      </c>
      <c r="CO1636" s="166">
        <v>6204718.38671875</v>
      </c>
      <c r="CP1636" s="99">
        <v>1471177.8129425</v>
      </c>
      <c r="CQ1636" s="99">
        <v>0</v>
      </c>
      <c r="CR1636" s="99">
        <v>0</v>
      </c>
      <c r="CS1636" s="99">
        <v>0</v>
      </c>
      <c r="CT1636" s="99">
        <v>0</v>
      </c>
      <c r="CU1636" s="98">
        <v>222.94642067699999</v>
      </c>
      <c r="CV1636" s="98">
        <v>1470.118474592</v>
      </c>
      <c r="CW1636" s="98">
        <v>509402.40259718872</v>
      </c>
      <c r="CX1636" s="98">
        <v>4581561.6573123885</v>
      </c>
    </row>
    <row r="1637" spans="1:102" x14ac:dyDescent="0.2">
      <c r="A1637" s="98" t="s">
        <v>77</v>
      </c>
      <c r="B1637" s="100">
        <v>42522</v>
      </c>
      <c r="C1637" s="99">
        <v>4141.1543796658498</v>
      </c>
      <c r="D1637" s="99">
        <v>0</v>
      </c>
      <c r="E1637" s="99">
        <v>226.19428567588301</v>
      </c>
      <c r="F1637" s="99">
        <v>64.430473537184298</v>
      </c>
      <c r="G1637" s="99">
        <v>0</v>
      </c>
      <c r="H1637" s="99">
        <v>0</v>
      </c>
      <c r="I1637" s="99">
        <v>0</v>
      </c>
      <c r="J1637" s="99">
        <v>1400.9376510232701</v>
      </c>
      <c r="K1637" s="99">
        <v>0</v>
      </c>
      <c r="L1637" s="99">
        <v>19.6355790395755</v>
      </c>
      <c r="M1637" s="99">
        <v>1298.4251224249599</v>
      </c>
      <c r="N1637" s="99">
        <v>1252.9292706102101</v>
      </c>
      <c r="O1637" s="99">
        <v>0</v>
      </c>
      <c r="P1637" s="99">
        <v>1458.9235226512001</v>
      </c>
      <c r="Q1637" s="99">
        <v>328.59014111757301</v>
      </c>
      <c r="R1637" s="99">
        <v>0</v>
      </c>
      <c r="S1637" s="99">
        <v>104.02275844290899</v>
      </c>
      <c r="T1637" s="99">
        <v>0</v>
      </c>
      <c r="U1637" s="99">
        <v>1401.61686141789</v>
      </c>
      <c r="V1637" s="99">
        <v>481014.19272995001</v>
      </c>
      <c r="W1637" s="99">
        <v>0</v>
      </c>
      <c r="X1637" s="99">
        <v>19032.014221906698</v>
      </c>
      <c r="Y1637" s="99">
        <v>2191.7405438721198</v>
      </c>
      <c r="Z1637" s="99">
        <v>0</v>
      </c>
      <c r="AA1637" s="99">
        <v>0</v>
      </c>
      <c r="AB1637" s="99">
        <v>0</v>
      </c>
      <c r="AC1637" s="99">
        <v>405879.54722595197</v>
      </c>
      <c r="AD1637" s="99">
        <v>0</v>
      </c>
      <c r="AE1637" s="99">
        <v>4768.6960138082504</v>
      </c>
      <c r="AF1637" s="99">
        <v>125320.261725426</v>
      </c>
      <c r="AG1637" s="99">
        <v>168876.43311881999</v>
      </c>
      <c r="AH1637" s="99">
        <v>0</v>
      </c>
      <c r="AI1637" s="99">
        <v>103600.156768799</v>
      </c>
      <c r="AJ1637" s="99">
        <v>98034.535029411301</v>
      </c>
      <c r="AK1637" s="99">
        <v>0</v>
      </c>
      <c r="AL1637" s="99">
        <v>15377.2629736662</v>
      </c>
      <c r="AM1637" s="99">
        <v>0</v>
      </c>
      <c r="AN1637" s="99">
        <v>402513.86052703898</v>
      </c>
      <c r="AO1637" s="99">
        <v>4322613.1462402297</v>
      </c>
      <c r="AP1637" s="99">
        <v>0</v>
      </c>
      <c r="AQ1637" s="99">
        <v>183129.04650306699</v>
      </c>
      <c r="AR1637" s="99">
        <v>21978.213254690199</v>
      </c>
      <c r="AS1637" s="99">
        <v>0</v>
      </c>
      <c r="AT1637" s="99">
        <v>0</v>
      </c>
      <c r="AU1637" s="99">
        <v>0</v>
      </c>
      <c r="AV1637" s="99">
        <v>1690098.45318604</v>
      </c>
      <c r="AW1637" s="99">
        <v>0</v>
      </c>
      <c r="AX1637" s="99">
        <v>39836.038578510299</v>
      </c>
      <c r="AY1637" s="99">
        <v>1216334.9805908201</v>
      </c>
      <c r="AZ1637" s="99">
        <v>1382019.19517517</v>
      </c>
      <c r="BA1637" s="99">
        <v>0</v>
      </c>
      <c r="BB1637" s="99">
        <v>1019214.17282867</v>
      </c>
      <c r="BC1637" s="99">
        <v>862003.11477661098</v>
      </c>
      <c r="BD1637" s="99">
        <v>0</v>
      </c>
      <c r="BE1637" s="99">
        <v>134423.08163261399</v>
      </c>
      <c r="BF1637" s="99">
        <v>0</v>
      </c>
      <c r="BG1637" s="99">
        <v>1683575.6147918699</v>
      </c>
      <c r="BH1637" s="99">
        <v>1321301.9851532001</v>
      </c>
      <c r="BI1637" s="99">
        <v>0</v>
      </c>
      <c r="BJ1637" s="99">
        <v>136821.57261085499</v>
      </c>
      <c r="BK1637" s="99">
        <v>13464.1070586443</v>
      </c>
      <c r="BL1637" s="99">
        <v>0</v>
      </c>
      <c r="BM1637" s="99">
        <v>0</v>
      </c>
      <c r="BN1637" s="99">
        <v>0</v>
      </c>
      <c r="BO1637" s="99">
        <v>0</v>
      </c>
      <c r="BP1637" s="99">
        <v>0</v>
      </c>
      <c r="BQ1637" s="99">
        <v>0</v>
      </c>
      <c r="BR1637" s="99">
        <v>325109.24708938599</v>
      </c>
      <c r="BS1637" s="99">
        <v>624912.92878723098</v>
      </c>
      <c r="BT1637" s="99">
        <v>0</v>
      </c>
      <c r="BU1637" s="99">
        <v>199065.5</v>
      </c>
      <c r="BV1637" s="99">
        <v>321131.08312988299</v>
      </c>
      <c r="BW1637" s="99">
        <v>0</v>
      </c>
      <c r="BX1637" s="99">
        <v>28016.759906768799</v>
      </c>
      <c r="BY1637" s="99">
        <v>0</v>
      </c>
      <c r="BZ1637" s="99">
        <v>0</v>
      </c>
      <c r="CA1637" s="99">
        <v>4367.2287266850499</v>
      </c>
      <c r="CB1637" s="99">
        <v>499349.92773056001</v>
      </c>
      <c r="CC1637" s="99">
        <v>4524575.38354492</v>
      </c>
      <c r="CD1637" s="99">
        <v>1460519.3177032501</v>
      </c>
      <c r="CE1637" s="99">
        <v>107.407216572203</v>
      </c>
      <c r="CF1637" s="99">
        <v>15807.0481963158</v>
      </c>
      <c r="CG1637" s="99">
        <v>138392.54776001</v>
      </c>
      <c r="CH1637" s="99">
        <v>0</v>
      </c>
      <c r="CI1637" s="99">
        <v>4474.0819078683899</v>
      </c>
      <c r="CJ1637" s="99">
        <v>515361.46235275298</v>
      </c>
      <c r="CK1637" s="99">
        <v>4660961.1661377</v>
      </c>
      <c r="CL1637" s="99">
        <v>1491224.0040283201</v>
      </c>
      <c r="CM1637" s="166">
        <v>5877.0329214334497</v>
      </c>
      <c r="CN1637" s="166">
        <v>920201.01157379197</v>
      </c>
      <c r="CO1637" s="166">
        <v>6354399.5570068397</v>
      </c>
      <c r="CP1637" s="99">
        <v>1491224.0040283201</v>
      </c>
      <c r="CQ1637" s="99">
        <v>0</v>
      </c>
      <c r="CR1637" s="99">
        <v>0</v>
      </c>
      <c r="CS1637" s="99">
        <v>0</v>
      </c>
      <c r="CT1637" s="99">
        <v>0</v>
      </c>
      <c r="CU1637" s="98">
        <v>226.226024239</v>
      </c>
      <c r="CV1637" s="98">
        <v>1501.6713267130001</v>
      </c>
      <c r="CW1637" s="98">
        <v>515156.97592687584</v>
      </c>
      <c r="CX1637" s="98">
        <v>4662967.9313049298</v>
      </c>
    </row>
    <row r="1638" spans="1:102" x14ac:dyDescent="0.2">
      <c r="A1638" s="98" t="s">
        <v>77</v>
      </c>
      <c r="B1638" s="100">
        <v>42614</v>
      </c>
      <c r="C1638" s="99">
        <v>4129.9070860147503</v>
      </c>
      <c r="D1638" s="99">
        <v>0</v>
      </c>
      <c r="E1638" s="99">
        <v>232.94682484306401</v>
      </c>
      <c r="F1638" s="99">
        <v>74.368439881131096</v>
      </c>
      <c r="G1638" s="99">
        <v>0</v>
      </c>
      <c r="H1638" s="99">
        <v>0</v>
      </c>
      <c r="I1638" s="99">
        <v>0</v>
      </c>
      <c r="J1638" s="99">
        <v>1389.89640624821</v>
      </c>
      <c r="K1638" s="99">
        <v>0</v>
      </c>
      <c r="L1638" s="99">
        <v>17.230316972592799</v>
      </c>
      <c r="M1638" s="99">
        <v>1303.1953865289699</v>
      </c>
      <c r="N1638" s="99">
        <v>1249.57822427154</v>
      </c>
      <c r="O1638" s="99">
        <v>0</v>
      </c>
      <c r="P1638" s="99">
        <v>1452.41436597705</v>
      </c>
      <c r="Q1638" s="99">
        <v>337.686317332089</v>
      </c>
      <c r="R1638" s="99">
        <v>0</v>
      </c>
      <c r="S1638" s="99">
        <v>107.594785727561</v>
      </c>
      <c r="T1638" s="99">
        <v>0</v>
      </c>
      <c r="U1638" s="99">
        <v>1389.87940637767</v>
      </c>
      <c r="V1638" s="99">
        <v>486133.70260238601</v>
      </c>
      <c r="W1638" s="99">
        <v>0</v>
      </c>
      <c r="X1638" s="99">
        <v>18418.5227062702</v>
      </c>
      <c r="Y1638" s="99">
        <v>2259.1430605649898</v>
      </c>
      <c r="Z1638" s="99">
        <v>0</v>
      </c>
      <c r="AA1638" s="99">
        <v>0</v>
      </c>
      <c r="AB1638" s="99">
        <v>0</v>
      </c>
      <c r="AC1638" s="99">
        <v>397712.22238540603</v>
      </c>
      <c r="AD1638" s="99">
        <v>0</v>
      </c>
      <c r="AE1638" s="99">
        <v>4430.1425138711902</v>
      </c>
      <c r="AF1638" s="99">
        <v>126507.022533417</v>
      </c>
      <c r="AG1638" s="99">
        <v>171294.36933326701</v>
      </c>
      <c r="AH1638" s="99">
        <v>0</v>
      </c>
      <c r="AI1638" s="99">
        <v>101951.57736682901</v>
      </c>
      <c r="AJ1638" s="99">
        <v>98481.431460380598</v>
      </c>
      <c r="AK1638" s="99">
        <v>0</v>
      </c>
      <c r="AL1638" s="99">
        <v>16485.852799177199</v>
      </c>
      <c r="AM1638" s="99">
        <v>0</v>
      </c>
      <c r="AN1638" s="99">
        <v>397655.91466140701</v>
      </c>
      <c r="AO1638" s="99">
        <v>4381300.4565429697</v>
      </c>
      <c r="AP1638" s="99">
        <v>0</v>
      </c>
      <c r="AQ1638" s="99">
        <v>186513.10347175601</v>
      </c>
      <c r="AR1638" s="99">
        <v>23491.055897951101</v>
      </c>
      <c r="AS1638" s="99">
        <v>0</v>
      </c>
      <c r="AT1638" s="99">
        <v>0</v>
      </c>
      <c r="AU1638" s="99">
        <v>0</v>
      </c>
      <c r="AV1638" s="99">
        <v>1668652.53633118</v>
      </c>
      <c r="AW1638" s="99">
        <v>0</v>
      </c>
      <c r="AX1638" s="99">
        <v>39866.378097057299</v>
      </c>
      <c r="AY1638" s="99">
        <v>1234844.44132996</v>
      </c>
      <c r="AZ1638" s="99">
        <v>1399939.6581115699</v>
      </c>
      <c r="BA1638" s="99">
        <v>0</v>
      </c>
      <c r="BB1638" s="99">
        <v>1013305.97676086</v>
      </c>
      <c r="BC1638" s="99">
        <v>868571.07096862805</v>
      </c>
      <c r="BD1638" s="99">
        <v>0</v>
      </c>
      <c r="BE1638" s="99">
        <v>142067.51377868699</v>
      </c>
      <c r="BF1638" s="99">
        <v>0</v>
      </c>
      <c r="BG1638" s="99">
        <v>1668830.4201507601</v>
      </c>
      <c r="BH1638" s="99">
        <v>1331662.5883178699</v>
      </c>
      <c r="BI1638" s="99">
        <v>0</v>
      </c>
      <c r="BJ1638" s="99">
        <v>142718.83903694199</v>
      </c>
      <c r="BK1638" s="99">
        <v>13758.621418595299</v>
      </c>
      <c r="BL1638" s="99">
        <v>0</v>
      </c>
      <c r="BM1638" s="99">
        <v>0</v>
      </c>
      <c r="BN1638" s="99">
        <v>0</v>
      </c>
      <c r="BO1638" s="99">
        <v>0</v>
      </c>
      <c r="BP1638" s="99">
        <v>0</v>
      </c>
      <c r="BQ1638" s="99">
        <v>0</v>
      </c>
      <c r="BR1638" s="99">
        <v>334211.61103439302</v>
      </c>
      <c r="BS1638" s="99">
        <v>635000.72290802002</v>
      </c>
      <c r="BT1638" s="99">
        <v>0</v>
      </c>
      <c r="BU1638" s="99">
        <v>172837.21999931301</v>
      </c>
      <c r="BV1638" s="99">
        <v>324425.44361496001</v>
      </c>
      <c r="BW1638" s="99">
        <v>0</v>
      </c>
      <c r="BX1638" s="99">
        <v>29844.209893703501</v>
      </c>
      <c r="BY1638" s="99">
        <v>0</v>
      </c>
      <c r="BZ1638" s="99">
        <v>0</v>
      </c>
      <c r="CA1638" s="99">
        <v>4360.5153061747596</v>
      </c>
      <c r="CB1638" s="99">
        <v>503903.36357879598</v>
      </c>
      <c r="CC1638" s="99">
        <v>4537312.4427490197</v>
      </c>
      <c r="CD1638" s="99">
        <v>1478436.25427246</v>
      </c>
      <c r="CE1638" s="99">
        <v>112.000356371515</v>
      </c>
      <c r="CF1638" s="99">
        <v>16977.374723196001</v>
      </c>
      <c r="CG1638" s="99">
        <v>146697.25794982901</v>
      </c>
      <c r="CH1638" s="99">
        <v>0</v>
      </c>
      <c r="CI1638" s="99">
        <v>4471.5622518658602</v>
      </c>
      <c r="CJ1638" s="99">
        <v>520728.28479766799</v>
      </c>
      <c r="CK1638" s="99">
        <v>4686049.9472656297</v>
      </c>
      <c r="CL1638" s="99">
        <v>1502934.5177307101</v>
      </c>
      <c r="CM1638" s="166">
        <v>5850.9703102707899</v>
      </c>
      <c r="CN1638" s="166">
        <v>915210.25342559803</v>
      </c>
      <c r="CO1638" s="166">
        <v>6347062.5518188505</v>
      </c>
      <c r="CP1638" s="99">
        <v>1502934.5177307101</v>
      </c>
      <c r="CQ1638" s="99">
        <v>0</v>
      </c>
      <c r="CR1638" s="99">
        <v>0</v>
      </c>
      <c r="CS1638" s="99">
        <v>0</v>
      </c>
      <c r="CT1638" s="99">
        <v>0</v>
      </c>
      <c r="CU1638" s="98">
        <v>232.44879885</v>
      </c>
      <c r="CV1638" s="98">
        <v>1495.557229621</v>
      </c>
      <c r="CW1638" s="98">
        <v>520880.73830199195</v>
      </c>
      <c r="CX1638" s="98">
        <v>4684009.7006988488</v>
      </c>
    </row>
    <row r="1639" spans="1:102" x14ac:dyDescent="0.2">
      <c r="A1639" s="98" t="s">
        <v>77</v>
      </c>
      <c r="B1639" s="100">
        <v>42705</v>
      </c>
      <c r="C1639" s="99">
        <v>4120.6268136501303</v>
      </c>
      <c r="D1639" s="99">
        <v>0</v>
      </c>
      <c r="E1639" s="99">
        <v>204.79144818149501</v>
      </c>
      <c r="F1639" s="99">
        <v>57.136800505686601</v>
      </c>
      <c r="G1639" s="99">
        <v>0</v>
      </c>
      <c r="H1639" s="99">
        <v>0</v>
      </c>
      <c r="I1639" s="99">
        <v>0</v>
      </c>
      <c r="J1639" s="99">
        <v>1404.99168424308</v>
      </c>
      <c r="K1639" s="99">
        <v>0</v>
      </c>
      <c r="L1639" s="99">
        <v>12.1471591409063</v>
      </c>
      <c r="M1639" s="99">
        <v>1302.89964932203</v>
      </c>
      <c r="N1639" s="99">
        <v>1256.1503486782301</v>
      </c>
      <c r="O1639" s="99">
        <v>0</v>
      </c>
      <c r="P1639" s="99">
        <v>1428.3034623265301</v>
      </c>
      <c r="Q1639" s="99">
        <v>328.636514101177</v>
      </c>
      <c r="R1639" s="99">
        <v>0</v>
      </c>
      <c r="S1639" s="99">
        <v>109.953310759738</v>
      </c>
      <c r="T1639" s="99">
        <v>0</v>
      </c>
      <c r="U1639" s="99">
        <v>1404.6395505815699</v>
      </c>
      <c r="V1639" s="99">
        <v>489442.68828582799</v>
      </c>
      <c r="W1639" s="99">
        <v>0</v>
      </c>
      <c r="X1639" s="99">
        <v>18030.6425802708</v>
      </c>
      <c r="Y1639" s="99">
        <v>2855.46683886647</v>
      </c>
      <c r="Z1639" s="99">
        <v>0</v>
      </c>
      <c r="AA1639" s="99">
        <v>0</v>
      </c>
      <c r="AB1639" s="99">
        <v>0</v>
      </c>
      <c r="AC1639" s="99">
        <v>395888.18408584601</v>
      </c>
      <c r="AD1639" s="99">
        <v>0</v>
      </c>
      <c r="AE1639" s="99">
        <v>2566.9072771966498</v>
      </c>
      <c r="AF1639" s="99">
        <v>125349.138525963</v>
      </c>
      <c r="AG1639" s="99">
        <v>180955.22234916699</v>
      </c>
      <c r="AH1639" s="99">
        <v>0</v>
      </c>
      <c r="AI1639" s="99">
        <v>102890.103586197</v>
      </c>
      <c r="AJ1639" s="99">
        <v>96060.596662521406</v>
      </c>
      <c r="AK1639" s="99">
        <v>0</v>
      </c>
      <c r="AL1639" s="99">
        <v>16372.5828266144</v>
      </c>
      <c r="AM1639" s="99">
        <v>0</v>
      </c>
      <c r="AN1639" s="99">
        <v>397222.36357116699</v>
      </c>
      <c r="AO1639" s="99">
        <v>4406912.1340942401</v>
      </c>
      <c r="AP1639" s="99">
        <v>0</v>
      </c>
      <c r="AQ1639" s="99">
        <v>179694.97451972999</v>
      </c>
      <c r="AR1639" s="99">
        <v>28770.165626049002</v>
      </c>
      <c r="AS1639" s="99">
        <v>0</v>
      </c>
      <c r="AT1639" s="99">
        <v>0</v>
      </c>
      <c r="AU1639" s="99">
        <v>0</v>
      </c>
      <c r="AV1639" s="99">
        <v>1681616.6859893801</v>
      </c>
      <c r="AW1639" s="99">
        <v>0</v>
      </c>
      <c r="AX1639" s="99">
        <v>18916.227666854898</v>
      </c>
      <c r="AY1639" s="99">
        <v>1218951.4595642099</v>
      </c>
      <c r="AZ1639" s="99">
        <v>1465741.5536956801</v>
      </c>
      <c r="BA1639" s="99">
        <v>0</v>
      </c>
      <c r="BB1639" s="99">
        <v>1029680.64004517</v>
      </c>
      <c r="BC1639" s="99">
        <v>849028.13196563697</v>
      </c>
      <c r="BD1639" s="99">
        <v>0</v>
      </c>
      <c r="BE1639" s="99">
        <v>141987.37375640901</v>
      </c>
      <c r="BF1639" s="99">
        <v>0</v>
      </c>
      <c r="BG1639" s="99">
        <v>1683379.9167480499</v>
      </c>
      <c r="BH1639" s="99">
        <v>1359242.34248352</v>
      </c>
      <c r="BI1639" s="99">
        <v>0</v>
      </c>
      <c r="BJ1639" s="99">
        <v>141411.18587112401</v>
      </c>
      <c r="BK1639" s="99">
        <v>14074.786874413499</v>
      </c>
      <c r="BL1639" s="99">
        <v>0</v>
      </c>
      <c r="BM1639" s="99">
        <v>0</v>
      </c>
      <c r="BN1639" s="99">
        <v>0</v>
      </c>
      <c r="BO1639" s="99">
        <v>0</v>
      </c>
      <c r="BP1639" s="99">
        <v>0</v>
      </c>
      <c r="BQ1639" s="99">
        <v>0</v>
      </c>
      <c r="BR1639" s="99">
        <v>332053.98004913301</v>
      </c>
      <c r="BS1639" s="99">
        <v>659283.83625793504</v>
      </c>
      <c r="BT1639" s="99">
        <v>0</v>
      </c>
      <c r="BU1639" s="99">
        <v>185885.87999725301</v>
      </c>
      <c r="BV1639" s="99">
        <v>319538.968570709</v>
      </c>
      <c r="BW1639" s="99">
        <v>0</v>
      </c>
      <c r="BX1639" s="99">
        <v>26345.349906683001</v>
      </c>
      <c r="BY1639" s="99">
        <v>0</v>
      </c>
      <c r="BZ1639" s="99">
        <v>0</v>
      </c>
      <c r="CA1639" s="99">
        <v>4329.1067662835103</v>
      </c>
      <c r="CB1639" s="99">
        <v>507797.56864166301</v>
      </c>
      <c r="CC1639" s="99">
        <v>4579456.2269897498</v>
      </c>
      <c r="CD1639" s="99">
        <v>1501252.2135009801</v>
      </c>
      <c r="CE1639" s="99">
        <v>112.947545392439</v>
      </c>
      <c r="CF1639" s="99">
        <v>16731.6377975941</v>
      </c>
      <c r="CG1639" s="99">
        <v>145744.706104279</v>
      </c>
      <c r="CH1639" s="99">
        <v>0</v>
      </c>
      <c r="CI1639" s="99">
        <v>4441.7783992886498</v>
      </c>
      <c r="CJ1639" s="99">
        <v>524842.14611053502</v>
      </c>
      <c r="CK1639" s="99">
        <v>4725660.4424438505</v>
      </c>
      <c r="CL1639" s="99">
        <v>1526413.97952271</v>
      </c>
      <c r="CM1639" s="166">
        <v>5836.0771927237502</v>
      </c>
      <c r="CN1639" s="166">
        <v>920793.65341949498</v>
      </c>
      <c r="CO1639" s="166">
        <v>6408540.1806640597</v>
      </c>
      <c r="CP1639" s="99">
        <v>1526413.97952271</v>
      </c>
      <c r="CQ1639" s="99">
        <v>0</v>
      </c>
      <c r="CR1639" s="99">
        <v>0</v>
      </c>
      <c r="CS1639" s="99">
        <v>0</v>
      </c>
      <c r="CT1639" s="99">
        <v>0</v>
      </c>
      <c r="CU1639" s="98">
        <v>204.82876952500001</v>
      </c>
      <c r="CV1639" s="98">
        <v>1509.8395015000001</v>
      </c>
      <c r="CW1639" s="98">
        <v>524529.20643925713</v>
      </c>
      <c r="CX1639" s="98">
        <v>4725200.9330940284</v>
      </c>
    </row>
    <row r="1640" spans="1:102" x14ac:dyDescent="0.2">
      <c r="A1640" s="98" t="s">
        <v>77</v>
      </c>
      <c r="B1640" s="100">
        <v>42795</v>
      </c>
      <c r="C1640" s="99">
        <v>4120.11834955215</v>
      </c>
      <c r="D1640" s="99">
        <v>0</v>
      </c>
      <c r="E1640" s="99">
        <v>227.83427602238999</v>
      </c>
      <c r="F1640" s="99">
        <v>75.832799381576507</v>
      </c>
      <c r="G1640" s="99">
        <v>0</v>
      </c>
      <c r="H1640" s="99">
        <v>0</v>
      </c>
      <c r="I1640" s="99">
        <v>0</v>
      </c>
      <c r="J1640" s="99">
        <v>1394.75479018688</v>
      </c>
      <c r="K1640" s="99">
        <v>0</v>
      </c>
      <c r="L1640" s="99">
        <v>11.9208960472606</v>
      </c>
      <c r="M1640" s="99">
        <v>1296.2087724804901</v>
      </c>
      <c r="N1640" s="99">
        <v>1253.2971286177601</v>
      </c>
      <c r="O1640" s="99">
        <v>0</v>
      </c>
      <c r="P1640" s="99">
        <v>1444.4152377247799</v>
      </c>
      <c r="Q1640" s="99">
        <v>336.11741419136501</v>
      </c>
      <c r="R1640" s="99">
        <v>0</v>
      </c>
      <c r="S1640" s="99">
        <v>109.98335639853001</v>
      </c>
      <c r="T1640" s="99">
        <v>0</v>
      </c>
      <c r="U1640" s="99">
        <v>1394.4843348115701</v>
      </c>
      <c r="V1640" s="99">
        <v>495097.28152084397</v>
      </c>
      <c r="W1640" s="99">
        <v>0</v>
      </c>
      <c r="X1640" s="99">
        <v>19402.844688177101</v>
      </c>
      <c r="Y1640" s="99">
        <v>3982.9431595206302</v>
      </c>
      <c r="Z1640" s="99">
        <v>0</v>
      </c>
      <c r="AA1640" s="99">
        <v>0</v>
      </c>
      <c r="AB1640" s="99">
        <v>0</v>
      </c>
      <c r="AC1640" s="99">
        <v>398146.875888824</v>
      </c>
      <c r="AD1640" s="99">
        <v>0</v>
      </c>
      <c r="AE1640" s="99">
        <v>1613.92737007141</v>
      </c>
      <c r="AF1640" s="99">
        <v>124841.856487274</v>
      </c>
      <c r="AG1640" s="99">
        <v>186398.839466095</v>
      </c>
      <c r="AH1640" s="99">
        <v>0</v>
      </c>
      <c r="AI1640" s="99">
        <v>102407.207253456</v>
      </c>
      <c r="AJ1640" s="99">
        <v>98075.813325882002</v>
      </c>
      <c r="AK1640" s="99">
        <v>0</v>
      </c>
      <c r="AL1640" s="99">
        <v>16994.950084447901</v>
      </c>
      <c r="AM1640" s="99">
        <v>0</v>
      </c>
      <c r="AN1640" s="99">
        <v>397432.59321212798</v>
      </c>
      <c r="AO1640" s="99">
        <v>4467614.9307251005</v>
      </c>
      <c r="AP1640" s="99">
        <v>0</v>
      </c>
      <c r="AQ1640" s="99">
        <v>189986.221105576</v>
      </c>
      <c r="AR1640" s="99">
        <v>40061.220378875703</v>
      </c>
      <c r="AS1640" s="99">
        <v>0</v>
      </c>
      <c r="AT1640" s="99">
        <v>0</v>
      </c>
      <c r="AU1640" s="99">
        <v>0</v>
      </c>
      <c r="AV1640" s="99">
        <v>1694475.8703002899</v>
      </c>
      <c r="AW1640" s="99">
        <v>0</v>
      </c>
      <c r="AX1640" s="99">
        <v>9427.5299601554907</v>
      </c>
      <c r="AY1640" s="99">
        <v>1211993.4230804399</v>
      </c>
      <c r="AZ1640" s="99">
        <v>1524366.39085388</v>
      </c>
      <c r="BA1640" s="99">
        <v>0</v>
      </c>
      <c r="BB1640" s="99">
        <v>1030739.18778229</v>
      </c>
      <c r="BC1640" s="99">
        <v>878332.43038940395</v>
      </c>
      <c r="BD1640" s="99">
        <v>0</v>
      </c>
      <c r="BE1640" s="99">
        <v>148236.998935699</v>
      </c>
      <c r="BF1640" s="99">
        <v>0</v>
      </c>
      <c r="BG1640" s="99">
        <v>1688129.0346679699</v>
      </c>
      <c r="BH1640" s="99">
        <v>1376458.5579528799</v>
      </c>
      <c r="BI1640" s="99">
        <v>0</v>
      </c>
      <c r="BJ1640" s="99">
        <v>152411.14791107201</v>
      </c>
      <c r="BK1640" s="99">
        <v>16011.096326470401</v>
      </c>
      <c r="BL1640" s="99">
        <v>0</v>
      </c>
      <c r="BM1640" s="99">
        <v>0</v>
      </c>
      <c r="BN1640" s="99">
        <v>0</v>
      </c>
      <c r="BO1640" s="99">
        <v>0</v>
      </c>
      <c r="BP1640" s="99">
        <v>0</v>
      </c>
      <c r="BQ1640" s="99">
        <v>0</v>
      </c>
      <c r="BR1640" s="99">
        <v>329156.71100997902</v>
      </c>
      <c r="BS1640" s="99">
        <v>683049.28475189197</v>
      </c>
      <c r="BT1640" s="99">
        <v>0</v>
      </c>
      <c r="BU1640" s="99">
        <v>191069.52999877901</v>
      </c>
      <c r="BV1640" s="99">
        <v>332148.18980407697</v>
      </c>
      <c r="BW1640" s="99">
        <v>0</v>
      </c>
      <c r="BX1640" s="99">
        <v>28221.709901571299</v>
      </c>
      <c r="BY1640" s="99">
        <v>0</v>
      </c>
      <c r="BZ1640" s="99">
        <v>0</v>
      </c>
      <c r="CA1640" s="99">
        <v>4346.4934920668602</v>
      </c>
      <c r="CB1640" s="99">
        <v>513748.53345107997</v>
      </c>
      <c r="CC1640" s="99">
        <v>4666409.24462891</v>
      </c>
      <c r="CD1640" s="99">
        <v>1530805.4862365699</v>
      </c>
      <c r="CE1640" s="99">
        <v>111.25338561646601</v>
      </c>
      <c r="CF1640" s="99">
        <v>17347.8597261906</v>
      </c>
      <c r="CG1640" s="99">
        <v>152344.42866516099</v>
      </c>
      <c r="CH1640" s="99">
        <v>0</v>
      </c>
      <c r="CI1640" s="99">
        <v>4459.6496991515196</v>
      </c>
      <c r="CJ1640" s="99">
        <v>531628.11679077102</v>
      </c>
      <c r="CK1640" s="99">
        <v>4816870.4533691397</v>
      </c>
      <c r="CL1640" s="99">
        <v>1565269.46453857</v>
      </c>
      <c r="CM1640" s="166">
        <v>5843.6554748415901</v>
      </c>
      <c r="CN1640" s="166">
        <v>928240.31999969506</v>
      </c>
      <c r="CO1640" s="166">
        <v>6518697.3572998</v>
      </c>
      <c r="CP1640" s="99">
        <v>1565269.46453857</v>
      </c>
      <c r="CQ1640" s="99">
        <v>0</v>
      </c>
      <c r="CR1640" s="99">
        <v>0</v>
      </c>
      <c r="CS1640" s="99">
        <v>0</v>
      </c>
      <c r="CT1640" s="99">
        <v>0</v>
      </c>
      <c r="CU1640" s="98">
        <v>228.38342392199999</v>
      </c>
      <c r="CV1640" s="98">
        <v>1495.220802667</v>
      </c>
      <c r="CW1640" s="98">
        <v>531096.39317727054</v>
      </c>
      <c r="CX1640" s="98">
        <v>4818753.6732940711</v>
      </c>
    </row>
    <row r="1641" spans="1:102" x14ac:dyDescent="0.2">
      <c r="A1641" s="98" t="s">
        <v>77</v>
      </c>
      <c r="B1641" s="100">
        <v>42887</v>
      </c>
      <c r="C1641" s="99">
        <v>4121.1560475230199</v>
      </c>
      <c r="D1641" s="99">
        <v>0</v>
      </c>
      <c r="E1641" s="99">
        <v>222.14670281298501</v>
      </c>
      <c r="F1641" s="99">
        <v>69.448949177749498</v>
      </c>
      <c r="G1641" s="99">
        <v>0</v>
      </c>
      <c r="H1641" s="99">
        <v>0</v>
      </c>
      <c r="I1641" s="99">
        <v>0</v>
      </c>
      <c r="J1641" s="99">
        <v>1378.2968566715699</v>
      </c>
      <c r="K1641" s="99">
        <v>0</v>
      </c>
      <c r="L1641" s="99">
        <v>10.806272951653201</v>
      </c>
      <c r="M1641" s="99">
        <v>1314.0812706798299</v>
      </c>
      <c r="N1641" s="99">
        <v>1257.23398669064</v>
      </c>
      <c r="O1641" s="99">
        <v>0</v>
      </c>
      <c r="P1641" s="99">
        <v>1418.56892201304</v>
      </c>
      <c r="Q1641" s="99">
        <v>347.08682082965998</v>
      </c>
      <c r="R1641" s="99">
        <v>0</v>
      </c>
      <c r="S1641" s="99">
        <v>118.21350143477299</v>
      </c>
      <c r="T1641" s="99">
        <v>0</v>
      </c>
      <c r="U1641" s="99">
        <v>1379.0099246203899</v>
      </c>
      <c r="V1641" s="99">
        <v>502687.83869934099</v>
      </c>
      <c r="W1641" s="99">
        <v>0</v>
      </c>
      <c r="X1641" s="99">
        <v>17287.268081188198</v>
      </c>
      <c r="Y1641" s="99">
        <v>3450.60326659679</v>
      </c>
      <c r="Z1641" s="99">
        <v>0</v>
      </c>
      <c r="AA1641" s="99">
        <v>0</v>
      </c>
      <c r="AB1641" s="99">
        <v>0</v>
      </c>
      <c r="AC1641" s="99">
        <v>393500.71047973598</v>
      </c>
      <c r="AD1641" s="99">
        <v>0</v>
      </c>
      <c r="AE1641" s="99">
        <v>1988.71662585437</v>
      </c>
      <c r="AF1641" s="99">
        <v>125749.102361679</v>
      </c>
      <c r="AG1641" s="99">
        <v>189020.12591552699</v>
      </c>
      <c r="AH1641" s="99">
        <v>0</v>
      </c>
      <c r="AI1641" s="99">
        <v>99705.982512474104</v>
      </c>
      <c r="AJ1641" s="99">
        <v>101215.141730309</v>
      </c>
      <c r="AK1641" s="99">
        <v>0</v>
      </c>
      <c r="AL1641" s="99">
        <v>19087.884339332599</v>
      </c>
      <c r="AM1641" s="99">
        <v>0</v>
      </c>
      <c r="AN1641" s="99">
        <v>393453.43393707299</v>
      </c>
      <c r="AO1641" s="99">
        <v>4550474.2650756799</v>
      </c>
      <c r="AP1641" s="99">
        <v>0</v>
      </c>
      <c r="AQ1641" s="99">
        <v>184590.903343201</v>
      </c>
      <c r="AR1641" s="99">
        <v>32703.443225622199</v>
      </c>
      <c r="AS1641" s="99">
        <v>0</v>
      </c>
      <c r="AT1641" s="99">
        <v>0</v>
      </c>
      <c r="AU1641" s="99">
        <v>0</v>
      </c>
      <c r="AV1641" s="99">
        <v>1680551.6730957001</v>
      </c>
      <c r="AW1641" s="99">
        <v>0</v>
      </c>
      <c r="AX1641" s="99">
        <v>12377.9581465721</v>
      </c>
      <c r="AY1641" s="99">
        <v>1219406.24543762</v>
      </c>
      <c r="AZ1641" s="99">
        <v>1557319.0531768801</v>
      </c>
      <c r="BA1641" s="99">
        <v>0</v>
      </c>
      <c r="BB1641" s="99">
        <v>1013867.75091553</v>
      </c>
      <c r="BC1641" s="99">
        <v>909731.82307434105</v>
      </c>
      <c r="BD1641" s="99">
        <v>0</v>
      </c>
      <c r="BE1641" s="99">
        <v>166799.336683273</v>
      </c>
      <c r="BF1641" s="99">
        <v>0</v>
      </c>
      <c r="BG1641" s="99">
        <v>1685440.1733551</v>
      </c>
      <c r="BH1641" s="99">
        <v>1401825.1165618901</v>
      </c>
      <c r="BI1641" s="99">
        <v>0</v>
      </c>
      <c r="BJ1641" s="99">
        <v>155417.202125549</v>
      </c>
      <c r="BK1641" s="99">
        <v>15952.1168568134</v>
      </c>
      <c r="BL1641" s="99">
        <v>0</v>
      </c>
      <c r="BM1641" s="99">
        <v>0</v>
      </c>
      <c r="BN1641" s="99">
        <v>0</v>
      </c>
      <c r="BO1641" s="99">
        <v>0</v>
      </c>
      <c r="BP1641" s="99">
        <v>0</v>
      </c>
      <c r="BQ1641" s="99">
        <v>0</v>
      </c>
      <c r="BR1641" s="99">
        <v>332989.43198776199</v>
      </c>
      <c r="BS1641" s="99">
        <v>696892.87815094006</v>
      </c>
      <c r="BT1641" s="99">
        <v>0</v>
      </c>
      <c r="BU1641" s="99">
        <v>193339.549999237</v>
      </c>
      <c r="BV1641" s="99">
        <v>345604.75425338699</v>
      </c>
      <c r="BW1641" s="99">
        <v>0</v>
      </c>
      <c r="BX1641" s="99">
        <v>34557.229879379302</v>
      </c>
      <c r="BY1641" s="99">
        <v>0</v>
      </c>
      <c r="BZ1641" s="99">
        <v>0</v>
      </c>
      <c r="CA1641" s="99">
        <v>4343.2405028343201</v>
      </c>
      <c r="CB1641" s="99">
        <v>520569.74595642101</v>
      </c>
      <c r="CC1641" s="99">
        <v>4707828.8127441397</v>
      </c>
      <c r="CD1641" s="99">
        <v>1557256.5496368399</v>
      </c>
      <c r="CE1641" s="99">
        <v>118.05778367537999</v>
      </c>
      <c r="CF1641" s="99">
        <v>18798.359945058801</v>
      </c>
      <c r="CG1641" s="99">
        <v>162056.06011772199</v>
      </c>
      <c r="CH1641" s="99">
        <v>0</v>
      </c>
      <c r="CI1641" s="99">
        <v>4460.7913099527404</v>
      </c>
      <c r="CJ1641" s="99">
        <v>539345.71746826195</v>
      </c>
      <c r="CK1641" s="99">
        <v>4870237.60656738</v>
      </c>
      <c r="CL1641" s="99">
        <v>1592227.68351746</v>
      </c>
      <c r="CM1641" s="166">
        <v>5837.9586405157997</v>
      </c>
      <c r="CN1641" s="166">
        <v>930655.75967407203</v>
      </c>
      <c r="CO1641" s="166">
        <v>6547090.4472656297</v>
      </c>
      <c r="CP1641" s="99">
        <v>1592227.68351746</v>
      </c>
      <c r="CQ1641" s="99">
        <v>0</v>
      </c>
      <c r="CR1641" s="99">
        <v>0</v>
      </c>
      <c r="CS1641" s="99">
        <v>0</v>
      </c>
      <c r="CT1641" s="99">
        <v>0</v>
      </c>
      <c r="CU1641" s="98">
        <v>222.023151093</v>
      </c>
      <c r="CV1641" s="98">
        <v>1487.916759552</v>
      </c>
      <c r="CW1641" s="98">
        <v>539368.10590147984</v>
      </c>
      <c r="CX1641" s="98">
        <v>4869884.8728618613</v>
      </c>
    </row>
    <row r="1642" spans="1:102" x14ac:dyDescent="0.2">
      <c r="A1642" s="98" t="s">
        <v>77</v>
      </c>
      <c r="B1642" s="100">
        <v>42979</v>
      </c>
      <c r="C1642" s="99">
        <v>4133.0111659169197</v>
      </c>
      <c r="D1642" s="99">
        <v>0</v>
      </c>
      <c r="E1642" s="99">
        <v>239.07488357462</v>
      </c>
      <c r="F1642" s="99">
        <v>78.144792806357103</v>
      </c>
      <c r="G1642" s="99">
        <v>0</v>
      </c>
      <c r="H1642" s="99">
        <v>0</v>
      </c>
      <c r="I1642" s="99">
        <v>0</v>
      </c>
      <c r="J1642" s="99">
        <v>1401.9118758141999</v>
      </c>
      <c r="K1642" s="99">
        <v>0</v>
      </c>
      <c r="L1642" s="99">
        <v>16.1913407514803</v>
      </c>
      <c r="M1642" s="99">
        <v>1314.6945174336399</v>
      </c>
      <c r="N1642" s="99">
        <v>1258.27637565136</v>
      </c>
      <c r="O1642" s="99">
        <v>0</v>
      </c>
      <c r="P1642" s="99">
        <v>1430.9097389280801</v>
      </c>
      <c r="Q1642" s="99">
        <v>350.76561918482201</v>
      </c>
      <c r="R1642" s="99">
        <v>0</v>
      </c>
      <c r="S1642" s="99">
        <v>112.147238814272</v>
      </c>
      <c r="T1642" s="99">
        <v>0</v>
      </c>
      <c r="U1642" s="99">
        <v>1401.7575795799501</v>
      </c>
      <c r="V1642" s="99">
        <v>509430.86826324498</v>
      </c>
      <c r="W1642" s="99">
        <v>0</v>
      </c>
      <c r="X1642" s="99">
        <v>18361.067394494999</v>
      </c>
      <c r="Y1642" s="99">
        <v>3387.46004468203</v>
      </c>
      <c r="Z1642" s="99">
        <v>0</v>
      </c>
      <c r="AA1642" s="99">
        <v>0</v>
      </c>
      <c r="AB1642" s="99">
        <v>0</v>
      </c>
      <c r="AC1642" s="99">
        <v>387742.94927215599</v>
      </c>
      <c r="AD1642" s="99">
        <v>0</v>
      </c>
      <c r="AE1642" s="99">
        <v>2440.79229307175</v>
      </c>
      <c r="AF1642" s="99">
        <v>127972.366611481</v>
      </c>
      <c r="AG1642" s="99">
        <v>192922.249347687</v>
      </c>
      <c r="AH1642" s="99">
        <v>0</v>
      </c>
      <c r="AI1642" s="99">
        <v>101821.709388733</v>
      </c>
      <c r="AJ1642" s="99">
        <v>102855.340747833</v>
      </c>
      <c r="AK1642" s="99">
        <v>0</v>
      </c>
      <c r="AL1642" s="99">
        <v>18075.869492530801</v>
      </c>
      <c r="AM1642" s="99">
        <v>0</v>
      </c>
      <c r="AN1642" s="99">
        <v>387760.75814056402</v>
      </c>
      <c r="AO1642" s="99">
        <v>4633561.7509155301</v>
      </c>
      <c r="AP1642" s="99">
        <v>0</v>
      </c>
      <c r="AQ1642" s="99">
        <v>188024.49340820301</v>
      </c>
      <c r="AR1642" s="99">
        <v>33747.740196704901</v>
      </c>
      <c r="AS1642" s="99">
        <v>0</v>
      </c>
      <c r="AT1642" s="99">
        <v>0</v>
      </c>
      <c r="AU1642" s="99">
        <v>0</v>
      </c>
      <c r="AV1642" s="99">
        <v>1673918.2019042999</v>
      </c>
      <c r="AW1642" s="99">
        <v>0</v>
      </c>
      <c r="AX1642" s="99">
        <v>15592.28680408</v>
      </c>
      <c r="AY1642" s="99">
        <v>1245126.8385314899</v>
      </c>
      <c r="AZ1642" s="99">
        <v>1591729.1027069101</v>
      </c>
      <c r="BA1642" s="99">
        <v>0</v>
      </c>
      <c r="BB1642" s="99">
        <v>1035727.73762512</v>
      </c>
      <c r="BC1642" s="99">
        <v>931115.48615264904</v>
      </c>
      <c r="BD1642" s="99">
        <v>0</v>
      </c>
      <c r="BE1642" s="99">
        <v>156553.36855125401</v>
      </c>
      <c r="BF1642" s="99">
        <v>0</v>
      </c>
      <c r="BG1642" s="99">
        <v>1674243.1957092299</v>
      </c>
      <c r="BH1642" s="99">
        <v>1434201.5866546601</v>
      </c>
      <c r="BI1642" s="99">
        <v>0</v>
      </c>
      <c r="BJ1642" s="99">
        <v>163424.182497025</v>
      </c>
      <c r="BK1642" s="99">
        <v>16230.257653832399</v>
      </c>
      <c r="BL1642" s="99">
        <v>0</v>
      </c>
      <c r="BM1642" s="99">
        <v>0</v>
      </c>
      <c r="BN1642" s="99">
        <v>0</v>
      </c>
      <c r="BO1642" s="99">
        <v>0</v>
      </c>
      <c r="BP1642" s="99">
        <v>0</v>
      </c>
      <c r="BQ1642" s="99">
        <v>0</v>
      </c>
      <c r="BR1642" s="99">
        <v>336481.57175445597</v>
      </c>
      <c r="BS1642" s="99">
        <v>721514.00662231399</v>
      </c>
      <c r="BT1642" s="99">
        <v>0</v>
      </c>
      <c r="BU1642" s="99">
        <v>172681.5</v>
      </c>
      <c r="BV1642" s="99">
        <v>352621.68141555798</v>
      </c>
      <c r="BW1642" s="99">
        <v>0</v>
      </c>
      <c r="BX1642" s="99">
        <v>32614.2198882103</v>
      </c>
      <c r="BY1642" s="99">
        <v>0</v>
      </c>
      <c r="BZ1642" s="99">
        <v>0</v>
      </c>
      <c r="CA1642" s="99">
        <v>4370.1322007179297</v>
      </c>
      <c r="CB1642" s="99">
        <v>528420.31015014602</v>
      </c>
      <c r="CC1642" s="99">
        <v>4823528.60974121</v>
      </c>
      <c r="CD1642" s="99">
        <v>1594960.02615356</v>
      </c>
      <c r="CE1642" s="99">
        <v>118.831991621293</v>
      </c>
      <c r="CF1642" s="99">
        <v>18469.5290763378</v>
      </c>
      <c r="CG1642" s="99">
        <v>160899.80908203099</v>
      </c>
      <c r="CH1642" s="99">
        <v>0</v>
      </c>
      <c r="CI1642" s="99">
        <v>4488.3264678120604</v>
      </c>
      <c r="CJ1642" s="99">
        <v>547152.21145629894</v>
      </c>
      <c r="CK1642" s="99">
        <v>4987223.4132080097</v>
      </c>
      <c r="CL1642" s="99">
        <v>1622699.1776123</v>
      </c>
      <c r="CM1642" s="166">
        <v>5878.3682625293704</v>
      </c>
      <c r="CN1642" s="166">
        <v>933576.77898407006</v>
      </c>
      <c r="CO1642" s="166">
        <v>6652590.9673461895</v>
      </c>
      <c r="CP1642" s="99">
        <v>1622699.1776123</v>
      </c>
      <c r="CQ1642" s="99">
        <v>0</v>
      </c>
      <c r="CR1642" s="99">
        <v>0</v>
      </c>
      <c r="CS1642" s="99">
        <v>0</v>
      </c>
      <c r="CT1642" s="99">
        <v>0</v>
      </c>
      <c r="CU1642" s="98">
        <v>238.420679119</v>
      </c>
      <c r="CV1642" s="98">
        <v>1517.125359287</v>
      </c>
      <c r="CW1642" s="98">
        <v>546889.83922648383</v>
      </c>
      <c r="CX1642" s="98">
        <v>4984428.4188232413</v>
      </c>
    </row>
    <row r="1643" spans="1:102" x14ac:dyDescent="0.2">
      <c r="A1643" s="98" t="s">
        <v>77</v>
      </c>
      <c r="B1643" s="100">
        <v>43070</v>
      </c>
      <c r="C1643" s="99">
        <v>4183.1854910254497</v>
      </c>
      <c r="D1643" s="99">
        <v>0</v>
      </c>
      <c r="E1643" s="99">
        <v>241.441740376875</v>
      </c>
      <c r="F1643" s="99">
        <v>80.783499752171295</v>
      </c>
      <c r="G1643" s="99">
        <v>0</v>
      </c>
      <c r="H1643" s="99">
        <v>0</v>
      </c>
      <c r="I1643" s="99">
        <v>0</v>
      </c>
      <c r="J1643" s="99">
        <v>1383.8490768670999</v>
      </c>
      <c r="K1643" s="99">
        <v>0</v>
      </c>
      <c r="L1643" s="99">
        <v>13.164428232936199</v>
      </c>
      <c r="M1643" s="99">
        <v>1332.0639766603699</v>
      </c>
      <c r="N1643" s="99">
        <v>1254.98002627492</v>
      </c>
      <c r="O1643" s="99">
        <v>0</v>
      </c>
      <c r="P1643" s="99">
        <v>1457.20094054937</v>
      </c>
      <c r="Q1643" s="99">
        <v>362.67630717530801</v>
      </c>
      <c r="R1643" s="99">
        <v>0</v>
      </c>
      <c r="S1643" s="99">
        <v>112.403892584145</v>
      </c>
      <c r="T1643" s="99">
        <v>0</v>
      </c>
      <c r="U1643" s="99">
        <v>1383.25786024332</v>
      </c>
      <c r="V1643" s="99">
        <v>516355.89764785802</v>
      </c>
      <c r="W1643" s="99">
        <v>0</v>
      </c>
      <c r="X1643" s="99">
        <v>17998.448600053802</v>
      </c>
      <c r="Y1643" s="99">
        <v>3352.7872324883901</v>
      </c>
      <c r="Z1643" s="99">
        <v>0</v>
      </c>
      <c r="AA1643" s="99">
        <v>0</v>
      </c>
      <c r="AB1643" s="99">
        <v>0</v>
      </c>
      <c r="AC1643" s="99">
        <v>388382.86164855998</v>
      </c>
      <c r="AD1643" s="99">
        <v>0</v>
      </c>
      <c r="AE1643" s="99">
        <v>1193.9196016937501</v>
      </c>
      <c r="AF1643" s="99">
        <v>131863.02001762399</v>
      </c>
      <c r="AG1643" s="99">
        <v>194429.16053009001</v>
      </c>
      <c r="AH1643" s="99">
        <v>0</v>
      </c>
      <c r="AI1643" s="99">
        <v>100213.159304619</v>
      </c>
      <c r="AJ1643" s="99">
        <v>106579.491614342</v>
      </c>
      <c r="AK1643" s="99">
        <v>0</v>
      </c>
      <c r="AL1643" s="99">
        <v>17034.553559780099</v>
      </c>
      <c r="AM1643" s="99">
        <v>0</v>
      </c>
      <c r="AN1643" s="99">
        <v>389126.68116378802</v>
      </c>
      <c r="AO1643" s="99">
        <v>4724473.9218139602</v>
      </c>
      <c r="AP1643" s="99">
        <v>0</v>
      </c>
      <c r="AQ1643" s="99">
        <v>186350.26975631699</v>
      </c>
      <c r="AR1643" s="99">
        <v>33900.642098426797</v>
      </c>
      <c r="AS1643" s="99">
        <v>0</v>
      </c>
      <c r="AT1643" s="99">
        <v>0</v>
      </c>
      <c r="AU1643" s="99">
        <v>0</v>
      </c>
      <c r="AV1643" s="99">
        <v>1682170.90542603</v>
      </c>
      <c r="AW1643" s="99">
        <v>0</v>
      </c>
      <c r="AX1643" s="99">
        <v>6347.9399832487097</v>
      </c>
      <c r="AY1643" s="99">
        <v>1303635.40263367</v>
      </c>
      <c r="AZ1643" s="99">
        <v>1602372.8311157201</v>
      </c>
      <c r="BA1643" s="99">
        <v>0</v>
      </c>
      <c r="BB1643" s="99">
        <v>1031264.3370285</v>
      </c>
      <c r="BC1643" s="99">
        <v>970282.61095428502</v>
      </c>
      <c r="BD1643" s="99">
        <v>0</v>
      </c>
      <c r="BE1643" s="99">
        <v>151323.61826896699</v>
      </c>
      <c r="BF1643" s="99">
        <v>0</v>
      </c>
      <c r="BG1643" s="99">
        <v>1683031.57472229</v>
      </c>
      <c r="BH1643" s="99">
        <v>1457356.7217254599</v>
      </c>
      <c r="BI1643" s="99">
        <v>0</v>
      </c>
      <c r="BJ1643" s="99">
        <v>160699.69618415801</v>
      </c>
      <c r="BK1643" s="99">
        <v>16997.217150211301</v>
      </c>
      <c r="BL1643" s="99">
        <v>0</v>
      </c>
      <c r="BM1643" s="99">
        <v>0</v>
      </c>
      <c r="BN1643" s="99">
        <v>0</v>
      </c>
      <c r="BO1643" s="99">
        <v>0</v>
      </c>
      <c r="BP1643" s="99">
        <v>0</v>
      </c>
      <c r="BQ1643" s="99">
        <v>0</v>
      </c>
      <c r="BR1643" s="99">
        <v>346650.55794906599</v>
      </c>
      <c r="BS1643" s="99">
        <v>722752.66130828904</v>
      </c>
      <c r="BT1643" s="99">
        <v>0</v>
      </c>
      <c r="BU1643" s="99">
        <v>179902</v>
      </c>
      <c r="BV1643" s="99">
        <v>366068.25046157802</v>
      </c>
      <c r="BW1643" s="99">
        <v>0</v>
      </c>
      <c r="BX1643" s="99">
        <v>27411.109901666601</v>
      </c>
      <c r="BY1643" s="99">
        <v>0</v>
      </c>
      <c r="BZ1643" s="99">
        <v>0</v>
      </c>
      <c r="CA1643" s="99">
        <v>4427.9138795137396</v>
      </c>
      <c r="CB1643" s="99">
        <v>534439.39562225295</v>
      </c>
      <c r="CC1643" s="99">
        <v>4899762.2267456101</v>
      </c>
      <c r="CD1643" s="99">
        <v>1620718.3549957301</v>
      </c>
      <c r="CE1643" s="99">
        <v>120.788310959935</v>
      </c>
      <c r="CF1643" s="99">
        <v>18349.320188760801</v>
      </c>
      <c r="CG1643" s="99">
        <v>165853.13759994501</v>
      </c>
      <c r="CH1643" s="99">
        <v>0</v>
      </c>
      <c r="CI1643" s="99">
        <v>4548.2190887331999</v>
      </c>
      <c r="CJ1643" s="99">
        <v>552691.74923706101</v>
      </c>
      <c r="CK1643" s="99">
        <v>5065287.9642944299</v>
      </c>
      <c r="CL1643" s="99">
        <v>1648817.25389099</v>
      </c>
      <c r="CM1643" s="166">
        <v>5924.3243433833104</v>
      </c>
      <c r="CN1643" s="166">
        <v>941708.85475158703</v>
      </c>
      <c r="CO1643" s="166">
        <v>6752382.06396484</v>
      </c>
      <c r="CP1643" s="99">
        <v>1648817.25389099</v>
      </c>
      <c r="CQ1643" s="99">
        <v>0</v>
      </c>
      <c r="CR1643" s="99">
        <v>0</v>
      </c>
      <c r="CS1643" s="99">
        <v>0</v>
      </c>
      <c r="CT1643" s="99">
        <v>0</v>
      </c>
      <c r="CU1643" s="98">
        <v>241.58312869299999</v>
      </c>
      <c r="CV1643" s="98">
        <v>1496.1744716109999</v>
      </c>
      <c r="CW1643" s="98">
        <v>552788.71581101371</v>
      </c>
      <c r="CX1643" s="98">
        <v>5065615.3643455552</v>
      </c>
    </row>
    <row r="1644" spans="1:102" x14ac:dyDescent="0.2">
      <c r="A1644" s="98" t="s">
        <v>77</v>
      </c>
      <c r="B1644" s="100">
        <v>43160</v>
      </c>
      <c r="C1644" s="99">
        <v>4203.2015706300699</v>
      </c>
      <c r="D1644" s="99">
        <v>0</v>
      </c>
      <c r="E1644" s="99">
        <v>239.30597205832601</v>
      </c>
      <c r="F1644" s="99">
        <v>76.875622020102995</v>
      </c>
      <c r="G1644" s="99">
        <v>0</v>
      </c>
      <c r="H1644" s="99">
        <v>0</v>
      </c>
      <c r="I1644" s="99">
        <v>0</v>
      </c>
      <c r="J1644" s="99">
        <v>1385.6953113079101</v>
      </c>
      <c r="K1644" s="99">
        <v>0</v>
      </c>
      <c r="L1644" s="99">
        <v>17.8917738355231</v>
      </c>
      <c r="M1644" s="99">
        <v>1336.4525821358</v>
      </c>
      <c r="N1644" s="99">
        <v>1260.54949197173</v>
      </c>
      <c r="O1644" s="99">
        <v>0</v>
      </c>
      <c r="P1644" s="99">
        <v>1445.9833716452099</v>
      </c>
      <c r="Q1644" s="99">
        <v>376.60813700035197</v>
      </c>
      <c r="R1644" s="99">
        <v>0</v>
      </c>
      <c r="S1644" s="99">
        <v>123.79483393020899</v>
      </c>
      <c r="T1644" s="99">
        <v>0</v>
      </c>
      <c r="U1644" s="99">
        <v>1385.71490374208</v>
      </c>
      <c r="V1644" s="99">
        <v>531927.16775512695</v>
      </c>
      <c r="W1644" s="99">
        <v>0</v>
      </c>
      <c r="X1644" s="99">
        <v>17710.571142435099</v>
      </c>
      <c r="Y1644" s="99">
        <v>3053.3723729252802</v>
      </c>
      <c r="Z1644" s="99">
        <v>0</v>
      </c>
      <c r="AA1644" s="99">
        <v>0</v>
      </c>
      <c r="AB1644" s="99">
        <v>0</v>
      </c>
      <c r="AC1644" s="99">
        <v>389898.04777908302</v>
      </c>
      <c r="AD1644" s="99">
        <v>0</v>
      </c>
      <c r="AE1644" s="99">
        <v>1416.53080017865</v>
      </c>
      <c r="AF1644" s="99">
        <v>134883.29298782299</v>
      </c>
      <c r="AG1644" s="99">
        <v>202909.428396225</v>
      </c>
      <c r="AH1644" s="99">
        <v>0</v>
      </c>
      <c r="AI1644" s="99">
        <v>97362.765007972703</v>
      </c>
      <c r="AJ1644" s="99">
        <v>108937.594428062</v>
      </c>
      <c r="AK1644" s="99">
        <v>0</v>
      </c>
      <c r="AL1644" s="99">
        <v>17998.216367006298</v>
      </c>
      <c r="AM1644" s="99">
        <v>0</v>
      </c>
      <c r="AN1644" s="99">
        <v>390764.58493423503</v>
      </c>
      <c r="AO1644" s="99">
        <v>4874084.54370117</v>
      </c>
      <c r="AP1644" s="99">
        <v>0</v>
      </c>
      <c r="AQ1644" s="99">
        <v>181509.89181709301</v>
      </c>
      <c r="AR1644" s="99">
        <v>30718.941060781501</v>
      </c>
      <c r="AS1644" s="99">
        <v>0</v>
      </c>
      <c r="AT1644" s="99">
        <v>0</v>
      </c>
      <c r="AU1644" s="99">
        <v>0</v>
      </c>
      <c r="AV1644" s="99">
        <v>1704853.80924988</v>
      </c>
      <c r="AW1644" s="99">
        <v>0</v>
      </c>
      <c r="AX1644" s="99">
        <v>7854.7534587979299</v>
      </c>
      <c r="AY1644" s="99">
        <v>1323245.3667755099</v>
      </c>
      <c r="AZ1644" s="99">
        <v>1676553.35804749</v>
      </c>
      <c r="BA1644" s="99">
        <v>0</v>
      </c>
      <c r="BB1644" s="99">
        <v>1003992.36203003</v>
      </c>
      <c r="BC1644" s="99">
        <v>1001508.1128006</v>
      </c>
      <c r="BD1644" s="99">
        <v>0</v>
      </c>
      <c r="BE1644" s="99">
        <v>161880.48603820801</v>
      </c>
      <c r="BF1644" s="99">
        <v>0</v>
      </c>
      <c r="BG1644" s="99">
        <v>1706457.5289154099</v>
      </c>
      <c r="BH1644" s="99">
        <v>1490761.01451111</v>
      </c>
      <c r="BI1644" s="99">
        <v>0</v>
      </c>
      <c r="BJ1644" s="99">
        <v>165680.04051399199</v>
      </c>
      <c r="BK1644" s="99">
        <v>16157.188267826999</v>
      </c>
      <c r="BL1644" s="99">
        <v>0</v>
      </c>
      <c r="BM1644" s="99">
        <v>0</v>
      </c>
      <c r="BN1644" s="99">
        <v>0</v>
      </c>
      <c r="BO1644" s="99">
        <v>0</v>
      </c>
      <c r="BP1644" s="99">
        <v>0</v>
      </c>
      <c r="BQ1644" s="99">
        <v>0</v>
      </c>
      <c r="BR1644" s="99">
        <v>350907.74459457397</v>
      </c>
      <c r="BS1644" s="99">
        <v>747975.22194671596</v>
      </c>
      <c r="BT1644" s="99">
        <v>0</v>
      </c>
      <c r="BU1644" s="99">
        <v>180734.96518897999</v>
      </c>
      <c r="BV1644" s="99">
        <v>376196.12626647903</v>
      </c>
      <c r="BW1644" s="99">
        <v>0</v>
      </c>
      <c r="BX1644" s="99">
        <v>30054.0356562138</v>
      </c>
      <c r="BY1644" s="99">
        <v>0</v>
      </c>
      <c r="BZ1644" s="99">
        <v>0</v>
      </c>
      <c r="CA1644" s="99">
        <v>4439.9446416497203</v>
      </c>
      <c r="CB1644" s="99">
        <v>549206.38629913295</v>
      </c>
      <c r="CC1644" s="99">
        <v>5035995.2017822303</v>
      </c>
      <c r="CD1644" s="99">
        <v>1654641.48068237</v>
      </c>
      <c r="CE1644" s="99">
        <v>130.41123640164699</v>
      </c>
      <c r="CF1644" s="99">
        <v>19244.527919292501</v>
      </c>
      <c r="CG1644" s="99">
        <v>176605.28229713399</v>
      </c>
      <c r="CH1644" s="99">
        <v>0</v>
      </c>
      <c r="CI1644" s="99">
        <v>4571.7362918853796</v>
      </c>
      <c r="CJ1644" s="99">
        <v>568889.70749664295</v>
      </c>
      <c r="CK1644" s="99">
        <v>5208241.7769165002</v>
      </c>
      <c r="CL1644" s="99">
        <v>1692784.7174072301</v>
      </c>
      <c r="CM1644" s="166">
        <v>5952.6318342685699</v>
      </c>
      <c r="CN1644" s="166">
        <v>958763.31040191697</v>
      </c>
      <c r="CO1644" s="166">
        <v>6927534.3326415997</v>
      </c>
      <c r="CP1644" s="99">
        <v>1692784.7174072301</v>
      </c>
      <c r="CQ1644" s="99">
        <v>0</v>
      </c>
      <c r="CR1644" s="99">
        <v>0</v>
      </c>
      <c r="CS1644" s="99">
        <v>0</v>
      </c>
      <c r="CT1644" s="99">
        <v>0</v>
      </c>
      <c r="CU1644" s="98">
        <v>240.02357826599999</v>
      </c>
      <c r="CV1644" s="98">
        <v>1504.928161326</v>
      </c>
      <c r="CW1644" s="98">
        <v>568450.9142184254</v>
      </c>
      <c r="CX1644" s="98">
        <v>5212600.4840793647</v>
      </c>
    </row>
    <row r="1645" spans="1:102" x14ac:dyDescent="0.2">
      <c r="A1645" s="98" t="s">
        <v>77</v>
      </c>
      <c r="B1645" s="100">
        <v>43252</v>
      </c>
      <c r="C1645" s="99">
        <v>4239.7249986529396</v>
      </c>
      <c r="D1645" s="99">
        <v>0</v>
      </c>
      <c r="E1645" s="99">
        <v>254.22170207090701</v>
      </c>
      <c r="F1645" s="99">
        <v>85.544176811352401</v>
      </c>
      <c r="G1645" s="99">
        <v>0</v>
      </c>
      <c r="H1645" s="99">
        <v>0</v>
      </c>
      <c r="I1645" s="99">
        <v>0</v>
      </c>
      <c r="J1645" s="99">
        <v>1383.38819639385</v>
      </c>
      <c r="K1645" s="99">
        <v>0</v>
      </c>
      <c r="L1645" s="99">
        <v>32.408818541560301</v>
      </c>
      <c r="M1645" s="99">
        <v>1359.9152010381199</v>
      </c>
      <c r="N1645" s="99">
        <v>1261.45502109826</v>
      </c>
      <c r="O1645" s="99">
        <v>0</v>
      </c>
      <c r="P1645" s="99">
        <v>1456.21460299194</v>
      </c>
      <c r="Q1645" s="99">
        <v>379.49328038841497</v>
      </c>
      <c r="R1645" s="99">
        <v>0</v>
      </c>
      <c r="S1645" s="99">
        <v>123.364284118637</v>
      </c>
      <c r="T1645" s="99">
        <v>0</v>
      </c>
      <c r="U1645" s="99">
        <v>1384.2659230679301</v>
      </c>
      <c r="V1645" s="99">
        <v>543097.55115508998</v>
      </c>
      <c r="W1645" s="99">
        <v>0</v>
      </c>
      <c r="X1645" s="99">
        <v>17574.632599830598</v>
      </c>
      <c r="Y1645" s="99">
        <v>3098.2921565771098</v>
      </c>
      <c r="Z1645" s="99">
        <v>0</v>
      </c>
      <c r="AA1645" s="99">
        <v>0</v>
      </c>
      <c r="AB1645" s="99">
        <v>0</v>
      </c>
      <c r="AC1645" s="99">
        <v>389178.57883834798</v>
      </c>
      <c r="AD1645" s="99">
        <v>0</v>
      </c>
      <c r="AE1645" s="99">
        <v>1594.2037915885401</v>
      </c>
      <c r="AF1645" s="99">
        <v>138889.77146339399</v>
      </c>
      <c r="AG1645" s="99">
        <v>207529.28209114101</v>
      </c>
      <c r="AH1645" s="99">
        <v>0</v>
      </c>
      <c r="AI1645" s="99">
        <v>99675.127613067598</v>
      </c>
      <c r="AJ1645" s="99">
        <v>112235.87132930801</v>
      </c>
      <c r="AK1645" s="99">
        <v>0</v>
      </c>
      <c r="AL1645" s="99">
        <v>19389.359570503198</v>
      </c>
      <c r="AM1645" s="99">
        <v>0</v>
      </c>
      <c r="AN1645" s="99">
        <v>388093.07169723499</v>
      </c>
      <c r="AO1645" s="99">
        <v>4994825.3787841797</v>
      </c>
      <c r="AP1645" s="99">
        <v>0</v>
      </c>
      <c r="AQ1645" s="99">
        <v>185627.04099655201</v>
      </c>
      <c r="AR1645" s="99">
        <v>31638.011216163599</v>
      </c>
      <c r="AS1645" s="99">
        <v>0</v>
      </c>
      <c r="AT1645" s="99">
        <v>0</v>
      </c>
      <c r="AU1645" s="99">
        <v>0</v>
      </c>
      <c r="AV1645" s="99">
        <v>1710197.36357117</v>
      </c>
      <c r="AW1645" s="99">
        <v>0</v>
      </c>
      <c r="AX1645" s="99">
        <v>9240.6526223421097</v>
      </c>
      <c r="AY1645" s="99">
        <v>1375359.8636932401</v>
      </c>
      <c r="AZ1645" s="99">
        <v>1730494.3199768099</v>
      </c>
      <c r="BA1645" s="99">
        <v>0</v>
      </c>
      <c r="BB1645" s="99">
        <v>1029868.10566711</v>
      </c>
      <c r="BC1645" s="99">
        <v>1032612.69591522</v>
      </c>
      <c r="BD1645" s="99">
        <v>0</v>
      </c>
      <c r="BE1645" s="99">
        <v>179756.371927261</v>
      </c>
      <c r="BF1645" s="99">
        <v>0</v>
      </c>
      <c r="BG1645" s="99">
        <v>1707903.29510498</v>
      </c>
      <c r="BH1645" s="99">
        <v>1534365.8099670401</v>
      </c>
      <c r="BI1645" s="99">
        <v>0</v>
      </c>
      <c r="BJ1645" s="99">
        <v>165704.80737113999</v>
      </c>
      <c r="BK1645" s="99">
        <v>15911.657122612</v>
      </c>
      <c r="BL1645" s="99">
        <v>0</v>
      </c>
      <c r="BM1645" s="99">
        <v>0</v>
      </c>
      <c r="BN1645" s="99">
        <v>0</v>
      </c>
      <c r="BO1645" s="99">
        <v>0</v>
      </c>
      <c r="BP1645" s="99">
        <v>0</v>
      </c>
      <c r="BQ1645" s="99">
        <v>0</v>
      </c>
      <c r="BR1645" s="99">
        <v>357936.30027008097</v>
      </c>
      <c r="BS1645" s="99">
        <v>773652.68161773705</v>
      </c>
      <c r="BT1645" s="99">
        <v>0</v>
      </c>
      <c r="BU1645" s="99">
        <v>192835.29408645601</v>
      </c>
      <c r="BV1645" s="99">
        <v>386947.00448989897</v>
      </c>
      <c r="BW1645" s="99">
        <v>0</v>
      </c>
      <c r="BX1645" s="99">
        <v>35674.903729915597</v>
      </c>
      <c r="BY1645" s="99">
        <v>0</v>
      </c>
      <c r="BZ1645" s="99">
        <v>0</v>
      </c>
      <c r="CA1645" s="99">
        <v>4496.0996283292798</v>
      </c>
      <c r="CB1645" s="99">
        <v>560928.43538665795</v>
      </c>
      <c r="CC1645" s="99">
        <v>5194986.1320190402</v>
      </c>
      <c r="CD1645" s="99">
        <v>1701938.55763245</v>
      </c>
      <c r="CE1645" s="99">
        <v>126.01885079126799</v>
      </c>
      <c r="CF1645" s="99">
        <v>19421.3012154102</v>
      </c>
      <c r="CG1645" s="99">
        <v>178391.23047256499</v>
      </c>
      <c r="CH1645" s="99">
        <v>0</v>
      </c>
      <c r="CI1645" s="99">
        <v>4621.4869979023897</v>
      </c>
      <c r="CJ1645" s="99">
        <v>580313.05091095006</v>
      </c>
      <c r="CK1645" s="99">
        <v>5374685.8280029297</v>
      </c>
      <c r="CL1645" s="99">
        <v>1737114.0480804399</v>
      </c>
      <c r="CM1645" s="166">
        <v>6002.7827848196002</v>
      </c>
      <c r="CN1645" s="166">
        <v>967604.84545898403</v>
      </c>
      <c r="CO1645" s="166">
        <v>7069902.3793334998</v>
      </c>
      <c r="CP1645" s="99">
        <v>1737114.0480804399</v>
      </c>
      <c r="CQ1645" s="99">
        <v>0</v>
      </c>
      <c r="CR1645" s="99">
        <v>0</v>
      </c>
      <c r="CS1645" s="99">
        <v>0</v>
      </c>
      <c r="CT1645" s="99">
        <v>0</v>
      </c>
      <c r="CU1645" s="98">
        <v>253.988001771</v>
      </c>
      <c r="CV1645" s="98">
        <v>1501.930573141</v>
      </c>
      <c r="CW1645" s="98">
        <v>580349.73660206818</v>
      </c>
      <c r="CX1645" s="98">
        <v>5373377.3624916049</v>
      </c>
    </row>
    <row r="1646" spans="1:102" x14ac:dyDescent="0.2">
      <c r="A1646" s="98" t="s">
        <v>77</v>
      </c>
      <c r="B1646" s="100">
        <v>43344</v>
      </c>
      <c r="C1646" s="99">
        <v>4277.2217764854404</v>
      </c>
      <c r="D1646" s="99">
        <v>0</v>
      </c>
      <c r="E1646" s="99">
        <v>247.50920667499301</v>
      </c>
      <c r="F1646" s="99">
        <v>77.005466257221997</v>
      </c>
      <c r="G1646" s="99">
        <v>0</v>
      </c>
      <c r="H1646" s="99">
        <v>0</v>
      </c>
      <c r="I1646" s="99">
        <v>0</v>
      </c>
      <c r="J1646" s="99">
        <v>1370.7508717328301</v>
      </c>
      <c r="K1646" s="99">
        <v>0</v>
      </c>
      <c r="L1646" s="99">
        <v>39.458729885984198</v>
      </c>
      <c r="M1646" s="99">
        <v>1368.4506866633899</v>
      </c>
      <c r="N1646" s="99">
        <v>1268.5758846998201</v>
      </c>
      <c r="O1646" s="99">
        <v>0</v>
      </c>
      <c r="P1646" s="99">
        <v>1423.8067720681399</v>
      </c>
      <c r="Q1646" s="99">
        <v>385.48290621861798</v>
      </c>
      <c r="R1646" s="99">
        <v>0</v>
      </c>
      <c r="S1646" s="99">
        <v>120.393558880314</v>
      </c>
      <c r="T1646" s="99">
        <v>0</v>
      </c>
      <c r="U1646" s="99">
        <v>1370.3756142109601</v>
      </c>
      <c r="V1646" s="99">
        <v>552278.89656066895</v>
      </c>
      <c r="W1646" s="99">
        <v>0</v>
      </c>
      <c r="X1646" s="99">
        <v>17156.7063295841</v>
      </c>
      <c r="Y1646" s="99">
        <v>3117.1610750258001</v>
      </c>
      <c r="Z1646" s="99">
        <v>0</v>
      </c>
      <c r="AA1646" s="99">
        <v>0</v>
      </c>
      <c r="AB1646" s="99">
        <v>0</v>
      </c>
      <c r="AC1646" s="99">
        <v>390261.901351929</v>
      </c>
      <c r="AD1646" s="99">
        <v>0</v>
      </c>
      <c r="AE1646" s="99">
        <v>1650.1942628026</v>
      </c>
      <c r="AF1646" s="99">
        <v>142437.112157822</v>
      </c>
      <c r="AG1646" s="99">
        <v>209357.68621253999</v>
      </c>
      <c r="AH1646" s="99">
        <v>0</v>
      </c>
      <c r="AI1646" s="99">
        <v>97943.586061477705</v>
      </c>
      <c r="AJ1646" s="99">
        <v>116234.470350266</v>
      </c>
      <c r="AK1646" s="99">
        <v>0</v>
      </c>
      <c r="AL1646" s="99">
        <v>18582.412168741201</v>
      </c>
      <c r="AM1646" s="99">
        <v>0</v>
      </c>
      <c r="AN1646" s="99">
        <v>389919.85267639201</v>
      </c>
      <c r="AO1646" s="99">
        <v>5097105.86254883</v>
      </c>
      <c r="AP1646" s="99">
        <v>0</v>
      </c>
      <c r="AQ1646" s="99">
        <v>185208.83036232</v>
      </c>
      <c r="AR1646" s="99">
        <v>31033.7607762814</v>
      </c>
      <c r="AS1646" s="99">
        <v>0</v>
      </c>
      <c r="AT1646" s="99">
        <v>0</v>
      </c>
      <c r="AU1646" s="99">
        <v>0</v>
      </c>
      <c r="AV1646" s="99">
        <v>1723498.3506317099</v>
      </c>
      <c r="AW1646" s="99">
        <v>0</v>
      </c>
      <c r="AX1646" s="99">
        <v>9410.2168761491794</v>
      </c>
      <c r="AY1646" s="99">
        <v>1411414.0659332301</v>
      </c>
      <c r="AZ1646" s="99">
        <v>1756109.3226928699</v>
      </c>
      <c r="BA1646" s="99">
        <v>0</v>
      </c>
      <c r="BB1646" s="99">
        <v>1008190.99626923</v>
      </c>
      <c r="BC1646" s="99">
        <v>1075202.41891479</v>
      </c>
      <c r="BD1646" s="99">
        <v>0</v>
      </c>
      <c r="BE1646" s="99">
        <v>170553.07884788499</v>
      </c>
      <c r="BF1646" s="99">
        <v>0</v>
      </c>
      <c r="BG1646" s="99">
        <v>1723575.4387359601</v>
      </c>
      <c r="BH1646" s="99">
        <v>1568667.75642395</v>
      </c>
      <c r="BI1646" s="99">
        <v>0</v>
      </c>
      <c r="BJ1646" s="99">
        <v>170602.213708878</v>
      </c>
      <c r="BK1646" s="99">
        <v>15292.591540813401</v>
      </c>
      <c r="BL1646" s="99">
        <v>0</v>
      </c>
      <c r="BM1646" s="99">
        <v>0</v>
      </c>
      <c r="BN1646" s="99">
        <v>0</v>
      </c>
      <c r="BO1646" s="99">
        <v>0</v>
      </c>
      <c r="BP1646" s="99">
        <v>0</v>
      </c>
      <c r="BQ1646" s="99">
        <v>0</v>
      </c>
      <c r="BR1646" s="99">
        <v>364924.59735870402</v>
      </c>
      <c r="BS1646" s="99">
        <v>784104.94152831996</v>
      </c>
      <c r="BT1646" s="99">
        <v>0</v>
      </c>
      <c r="BU1646" s="99">
        <v>165541.52292060899</v>
      </c>
      <c r="BV1646" s="99">
        <v>402948.77630996698</v>
      </c>
      <c r="BW1646" s="99">
        <v>0</v>
      </c>
      <c r="BX1646" s="99">
        <v>34124.237926483198</v>
      </c>
      <c r="BY1646" s="99">
        <v>0</v>
      </c>
      <c r="BZ1646" s="99">
        <v>0</v>
      </c>
      <c r="CA1646" s="99">
        <v>4521.6071859598196</v>
      </c>
      <c r="CB1646" s="99">
        <v>569462.91656494106</v>
      </c>
      <c r="CC1646" s="99">
        <v>5293518.8881225605</v>
      </c>
      <c r="CD1646" s="99">
        <v>1735974.13818359</v>
      </c>
      <c r="CE1646" s="99">
        <v>123.068366886117</v>
      </c>
      <c r="CF1646" s="99">
        <v>18712.8006396294</v>
      </c>
      <c r="CG1646" s="99">
        <v>172875.23908424401</v>
      </c>
      <c r="CH1646" s="99">
        <v>0</v>
      </c>
      <c r="CI1646" s="99">
        <v>4643.8865417838097</v>
      </c>
      <c r="CJ1646" s="99">
        <v>587562.26138305699</v>
      </c>
      <c r="CK1646" s="99">
        <v>5469810.9462890597</v>
      </c>
      <c r="CL1646" s="99">
        <v>1765495.04718018</v>
      </c>
      <c r="CM1646" s="166">
        <v>5992.2815628051803</v>
      </c>
      <c r="CN1646" s="166">
        <v>978390.41123962402</v>
      </c>
      <c r="CO1646" s="166">
        <v>7187241.7486572303</v>
      </c>
      <c r="CP1646" s="99">
        <v>1765495.04718018</v>
      </c>
      <c r="CQ1646" s="99">
        <v>0</v>
      </c>
      <c r="CR1646" s="99">
        <v>0</v>
      </c>
      <c r="CS1646" s="99">
        <v>0</v>
      </c>
      <c r="CT1646" s="99">
        <v>0</v>
      </c>
      <c r="CU1646" s="98">
        <v>246.665448306</v>
      </c>
      <c r="CV1646" s="98">
        <v>1487.624509387</v>
      </c>
      <c r="CW1646" s="98">
        <v>588175.71720457042</v>
      </c>
      <c r="CX1646" s="98">
        <v>5466394.1272068042</v>
      </c>
    </row>
    <row r="1647" spans="1:102" x14ac:dyDescent="0.2">
      <c r="A1647" s="98" t="s">
        <v>77</v>
      </c>
      <c r="B1647" s="100">
        <v>43435</v>
      </c>
      <c r="C1647" s="99">
        <v>4206.7079786658296</v>
      </c>
      <c r="D1647" s="99">
        <v>0</v>
      </c>
      <c r="E1647" s="99">
        <v>247.39494275674201</v>
      </c>
      <c r="F1647" s="99">
        <v>74.9493627734482</v>
      </c>
      <c r="G1647" s="99">
        <v>0</v>
      </c>
      <c r="H1647" s="99">
        <v>0</v>
      </c>
      <c r="I1647" s="99">
        <v>0</v>
      </c>
      <c r="J1647" s="99">
        <v>1358.5773484706899</v>
      </c>
      <c r="K1647" s="99">
        <v>0</v>
      </c>
      <c r="L1647" s="99">
        <v>0</v>
      </c>
      <c r="M1647" s="99">
        <v>1336.53495672345</v>
      </c>
      <c r="N1647" s="99">
        <v>1247.80346815288</v>
      </c>
      <c r="O1647" s="99">
        <v>0</v>
      </c>
      <c r="P1647" s="99">
        <v>0</v>
      </c>
      <c r="Q1647" s="99">
        <v>389.63515551388298</v>
      </c>
      <c r="R1647" s="99">
        <v>0</v>
      </c>
      <c r="S1647" s="99">
        <v>0</v>
      </c>
      <c r="T1647" s="99">
        <v>0</v>
      </c>
      <c r="U1647" s="99">
        <v>1357.7946758568301</v>
      </c>
      <c r="V1647" s="99">
        <v>557782.34394073498</v>
      </c>
      <c r="W1647" s="99">
        <v>0</v>
      </c>
      <c r="X1647" s="99">
        <v>16672.809098005298</v>
      </c>
      <c r="Y1647" s="99">
        <v>3055.10496273637</v>
      </c>
      <c r="Z1647" s="99">
        <v>0</v>
      </c>
      <c r="AA1647" s="99">
        <v>0</v>
      </c>
      <c r="AB1647" s="99">
        <v>0</v>
      </c>
      <c r="AC1647" s="99">
        <v>387114.28553008998</v>
      </c>
      <c r="AD1647" s="99">
        <v>0</v>
      </c>
      <c r="AE1647" s="99">
        <v>0</v>
      </c>
      <c r="AF1647" s="99">
        <v>142662.32526779201</v>
      </c>
      <c r="AG1647" s="99">
        <v>211220.599338531</v>
      </c>
      <c r="AH1647" s="99">
        <v>0</v>
      </c>
      <c r="AI1647" s="99">
        <v>0</v>
      </c>
      <c r="AJ1647" s="99">
        <v>118192.13885211899</v>
      </c>
      <c r="AK1647" s="99">
        <v>0</v>
      </c>
      <c r="AL1647" s="99">
        <v>0</v>
      </c>
      <c r="AM1647" s="99">
        <v>0</v>
      </c>
      <c r="AN1647" s="99">
        <v>387620.12253570597</v>
      </c>
      <c r="AO1647" s="99">
        <v>5199866.7553100605</v>
      </c>
      <c r="AP1647" s="99">
        <v>0</v>
      </c>
      <c r="AQ1647" s="99">
        <v>197955.54312896699</v>
      </c>
      <c r="AR1647" s="99">
        <v>31419.789656400699</v>
      </c>
      <c r="AS1647" s="99">
        <v>0</v>
      </c>
      <c r="AT1647" s="99">
        <v>0</v>
      </c>
      <c r="AU1647" s="99">
        <v>0</v>
      </c>
      <c r="AV1647" s="99">
        <v>1726713.14955139</v>
      </c>
      <c r="AW1647" s="99">
        <v>0</v>
      </c>
      <c r="AX1647" s="99">
        <v>0</v>
      </c>
      <c r="AY1647" s="99">
        <v>1436288.0135192899</v>
      </c>
      <c r="AZ1647" s="99">
        <v>1774419.4977569601</v>
      </c>
      <c r="BA1647" s="99">
        <v>0</v>
      </c>
      <c r="BB1647" s="99">
        <v>0</v>
      </c>
      <c r="BC1647" s="99">
        <v>1106114.07731628</v>
      </c>
      <c r="BD1647" s="99">
        <v>0</v>
      </c>
      <c r="BE1647" s="99">
        <v>0</v>
      </c>
      <c r="BF1647" s="99">
        <v>0</v>
      </c>
      <c r="BG1647" s="99">
        <v>1726538.6850128199</v>
      </c>
      <c r="BH1647" s="99">
        <v>1571590.0879058801</v>
      </c>
      <c r="BI1647" s="99">
        <v>0</v>
      </c>
      <c r="BJ1647" s="99">
        <v>173748.152524948</v>
      </c>
      <c r="BK1647" s="99">
        <v>15240.3261600733</v>
      </c>
      <c r="BL1647" s="99">
        <v>0</v>
      </c>
      <c r="BM1647" s="99">
        <v>0</v>
      </c>
      <c r="BN1647" s="99">
        <v>0</v>
      </c>
      <c r="BO1647" s="99">
        <v>0</v>
      </c>
      <c r="BP1647" s="99">
        <v>0</v>
      </c>
      <c r="BQ1647" s="99">
        <v>0</v>
      </c>
      <c r="BR1647" s="99">
        <v>357248.17774200399</v>
      </c>
      <c r="BS1647" s="99">
        <v>790331.67144775402</v>
      </c>
      <c r="BT1647" s="99">
        <v>0</v>
      </c>
      <c r="BU1647" s="99">
        <v>0</v>
      </c>
      <c r="BV1647" s="99">
        <v>411432.642711639</v>
      </c>
      <c r="BW1647" s="99">
        <v>0</v>
      </c>
      <c r="BX1647" s="99">
        <v>0</v>
      </c>
      <c r="BY1647" s="99">
        <v>0</v>
      </c>
      <c r="BZ1647" s="99">
        <v>0</v>
      </c>
      <c r="CA1647" s="99">
        <v>4456.90493792295</v>
      </c>
      <c r="CB1647" s="99">
        <v>573553.29954528797</v>
      </c>
      <c r="CC1647" s="99">
        <v>5388863.2413940402</v>
      </c>
      <c r="CD1647" s="99">
        <v>1746361.82974243</v>
      </c>
      <c r="CE1647" s="99">
        <v>120.665098150261</v>
      </c>
      <c r="CF1647" s="99">
        <v>17625.3901567459</v>
      </c>
      <c r="CG1647" s="99">
        <v>162601.19705390901</v>
      </c>
      <c r="CH1647" s="99">
        <v>0</v>
      </c>
      <c r="CI1647" s="99">
        <v>4577.1825688481304</v>
      </c>
      <c r="CJ1647" s="99">
        <v>591712.17758941697</v>
      </c>
      <c r="CK1647" s="99">
        <v>5552986.68676758</v>
      </c>
      <c r="CL1647" s="99">
        <v>1773629.89614868</v>
      </c>
      <c r="CM1647" s="166">
        <v>5934.7142078280403</v>
      </c>
      <c r="CN1647" s="166">
        <v>980444.81668090797</v>
      </c>
      <c r="CO1647" s="166">
        <v>7283260.5626220703</v>
      </c>
      <c r="CP1647" s="99">
        <v>1773629.89614868</v>
      </c>
      <c r="CQ1647" s="99">
        <v>0</v>
      </c>
      <c r="CR1647" s="99">
        <v>0</v>
      </c>
      <c r="CS1647" s="99">
        <v>0</v>
      </c>
      <c r="CT1647" s="99">
        <v>0</v>
      </c>
      <c r="CU1647" s="98">
        <v>247.67258153399999</v>
      </c>
      <c r="CV1647" s="98">
        <v>1475.0107784849999</v>
      </c>
      <c r="CW1647" s="98">
        <v>591178.68970203388</v>
      </c>
      <c r="CX1647" s="98">
        <v>5551464.4384479495</v>
      </c>
    </row>
    <row r="1648" spans="1:102" x14ac:dyDescent="0.2">
      <c r="A1648" s="98" t="s">
        <v>77</v>
      </c>
      <c r="B1648" s="100">
        <v>43525</v>
      </c>
      <c r="C1648" s="99">
        <v>4258.6327369213104</v>
      </c>
      <c r="D1648" s="99">
        <v>0</v>
      </c>
      <c r="E1648" s="99">
        <v>254.01870334707201</v>
      </c>
      <c r="F1648" s="99">
        <v>82.210794268176002</v>
      </c>
      <c r="G1648" s="99">
        <v>0</v>
      </c>
      <c r="H1648" s="99">
        <v>0</v>
      </c>
      <c r="I1648" s="99">
        <v>0</v>
      </c>
      <c r="J1648" s="99">
        <v>1359.6956183761399</v>
      </c>
      <c r="K1648" s="99">
        <v>0</v>
      </c>
      <c r="L1648" s="99">
        <v>0</v>
      </c>
      <c r="M1648" s="99">
        <v>1376.3458317816301</v>
      </c>
      <c r="N1648" s="99">
        <v>1225.4276064783301</v>
      </c>
      <c r="O1648" s="99">
        <v>0</v>
      </c>
      <c r="P1648" s="99">
        <v>0</v>
      </c>
      <c r="Q1648" s="99">
        <v>394.35203588381398</v>
      </c>
      <c r="R1648" s="99">
        <v>0</v>
      </c>
      <c r="S1648" s="99">
        <v>0</v>
      </c>
      <c r="T1648" s="99">
        <v>0</v>
      </c>
      <c r="U1648" s="99">
        <v>1359.98014250398</v>
      </c>
      <c r="V1648" s="99">
        <v>562802.32189941395</v>
      </c>
      <c r="W1648" s="99">
        <v>0</v>
      </c>
      <c r="X1648" s="99">
        <v>15163.4973779917</v>
      </c>
      <c r="Y1648" s="99">
        <v>2798.3770188987301</v>
      </c>
      <c r="Z1648" s="99">
        <v>0</v>
      </c>
      <c r="AA1648" s="99">
        <v>0</v>
      </c>
      <c r="AB1648" s="99">
        <v>0</v>
      </c>
      <c r="AC1648" s="99">
        <v>387202.76681900001</v>
      </c>
      <c r="AD1648" s="99">
        <v>0</v>
      </c>
      <c r="AE1648" s="99">
        <v>0</v>
      </c>
      <c r="AF1648" s="99">
        <v>146072.408437729</v>
      </c>
      <c r="AG1648" s="99">
        <v>211885.84590530401</v>
      </c>
      <c r="AH1648" s="99">
        <v>0</v>
      </c>
      <c r="AI1648" s="99">
        <v>0</v>
      </c>
      <c r="AJ1648" s="99">
        <v>119665.086461067</v>
      </c>
      <c r="AK1648" s="99">
        <v>0</v>
      </c>
      <c r="AL1648" s="99">
        <v>0</v>
      </c>
      <c r="AM1648" s="99">
        <v>0</v>
      </c>
      <c r="AN1648" s="99">
        <v>385333.62691879302</v>
      </c>
      <c r="AO1648" s="99">
        <v>5263800.0612182599</v>
      </c>
      <c r="AP1648" s="99">
        <v>0</v>
      </c>
      <c r="AQ1648" s="99">
        <v>155360.57156372099</v>
      </c>
      <c r="AR1648" s="99">
        <v>29719.422843933098</v>
      </c>
      <c r="AS1648" s="99">
        <v>0</v>
      </c>
      <c r="AT1648" s="99">
        <v>0</v>
      </c>
      <c r="AU1648" s="99">
        <v>0</v>
      </c>
      <c r="AV1648" s="99">
        <v>1734826.7285766599</v>
      </c>
      <c r="AW1648" s="99">
        <v>0</v>
      </c>
      <c r="AX1648" s="99">
        <v>0</v>
      </c>
      <c r="AY1648" s="99">
        <v>1465539.41134644</v>
      </c>
      <c r="AZ1648" s="99">
        <v>1794325.16746521</v>
      </c>
      <c r="BA1648" s="99">
        <v>0</v>
      </c>
      <c r="BB1648" s="99">
        <v>0</v>
      </c>
      <c r="BC1648" s="99">
        <v>1123790.0077819801</v>
      </c>
      <c r="BD1648" s="99">
        <v>0</v>
      </c>
      <c r="BE1648" s="99">
        <v>0</v>
      </c>
      <c r="BF1648" s="99">
        <v>0</v>
      </c>
      <c r="BG1648" s="99">
        <v>1725585.68736267</v>
      </c>
      <c r="BH1648" s="99">
        <v>1582104.76341248</v>
      </c>
      <c r="BI1648" s="99">
        <v>0</v>
      </c>
      <c r="BJ1648" s="99">
        <v>170476.80460548401</v>
      </c>
      <c r="BK1648" s="99">
        <v>15016.1999781132</v>
      </c>
      <c r="BL1648" s="99">
        <v>0</v>
      </c>
      <c r="BM1648" s="99">
        <v>0</v>
      </c>
      <c r="BN1648" s="99">
        <v>0</v>
      </c>
      <c r="BO1648" s="99">
        <v>0</v>
      </c>
      <c r="BP1648" s="99">
        <v>0</v>
      </c>
      <c r="BQ1648" s="99">
        <v>0</v>
      </c>
      <c r="BR1648" s="99">
        <v>367253.16765975999</v>
      </c>
      <c r="BS1648" s="99">
        <v>798221.14677429199</v>
      </c>
      <c r="BT1648" s="99">
        <v>0</v>
      </c>
      <c r="BU1648" s="99">
        <v>0</v>
      </c>
      <c r="BV1648" s="99">
        <v>418090.69295883202</v>
      </c>
      <c r="BW1648" s="99">
        <v>0</v>
      </c>
      <c r="BX1648" s="99">
        <v>0</v>
      </c>
      <c r="BY1648" s="99">
        <v>0</v>
      </c>
      <c r="BZ1648" s="99">
        <v>0</v>
      </c>
      <c r="CA1648" s="99">
        <v>4510.9612541198703</v>
      </c>
      <c r="CB1648" s="99">
        <v>577714.42813873303</v>
      </c>
      <c r="CC1648" s="99">
        <v>5407114.0275268601</v>
      </c>
      <c r="CD1648" s="99">
        <v>1757792.63598633</v>
      </c>
      <c r="CE1648" s="99">
        <v>118.27190286386799</v>
      </c>
      <c r="CF1648" s="99">
        <v>16962.672467231801</v>
      </c>
      <c r="CG1648" s="99">
        <v>154665.82560157799</v>
      </c>
      <c r="CH1648" s="99">
        <v>0</v>
      </c>
      <c r="CI1648" s="99">
        <v>4631.7430586814899</v>
      </c>
      <c r="CJ1648" s="99">
        <v>595448.22299957299</v>
      </c>
      <c r="CK1648" s="99">
        <v>5558445.8592529297</v>
      </c>
      <c r="CL1648" s="99">
        <v>1792607.5515594501</v>
      </c>
      <c r="CM1648" s="166">
        <v>5991.66080713272</v>
      </c>
      <c r="CN1648" s="166">
        <v>979572.22419738804</v>
      </c>
      <c r="CO1648" s="166">
        <v>7316663.1904296903</v>
      </c>
      <c r="CP1648" s="99">
        <v>1792607.5515594501</v>
      </c>
      <c r="CQ1648" s="99">
        <v>0</v>
      </c>
      <c r="CR1648" s="99">
        <v>0</v>
      </c>
      <c r="CS1648" s="99">
        <v>0</v>
      </c>
      <c r="CT1648" s="99">
        <v>0</v>
      </c>
      <c r="CU1648" s="98">
        <v>254.89251130400001</v>
      </c>
      <c r="CV1648" s="98">
        <v>1470.602487312</v>
      </c>
      <c r="CW1648" s="98">
        <v>594677.10060596478</v>
      </c>
      <c r="CX1648" s="98">
        <v>5561779.8531284379</v>
      </c>
    </row>
    <row r="1649" spans="1:102" x14ac:dyDescent="0.2">
      <c r="A1649" s="98" t="s">
        <v>78</v>
      </c>
      <c r="B1649" s="100">
        <v>38047</v>
      </c>
      <c r="C1649" s="99">
        <v>86.959606732241795</v>
      </c>
      <c r="D1649" s="99">
        <v>0</v>
      </c>
      <c r="E1649" s="99">
        <v>454.03810360282699</v>
      </c>
      <c r="F1649" s="99">
        <v>60.5073733166792</v>
      </c>
      <c r="G1649" s="99">
        <v>0</v>
      </c>
      <c r="H1649" s="99">
        <v>0</v>
      </c>
      <c r="I1649" s="99">
        <v>0</v>
      </c>
      <c r="J1649" s="99">
        <v>0</v>
      </c>
      <c r="K1649" s="99">
        <v>0</v>
      </c>
      <c r="L1649" s="99">
        <v>164.21361208520801</v>
      </c>
      <c r="M1649" s="99">
        <v>72.157449912279802</v>
      </c>
      <c r="N1649" s="99">
        <v>109.79956193082</v>
      </c>
      <c r="O1649" s="99">
        <v>0</v>
      </c>
      <c r="P1649" s="99">
        <v>0</v>
      </c>
      <c r="Q1649" s="99">
        <v>191.76721058227099</v>
      </c>
      <c r="R1649" s="99">
        <v>0</v>
      </c>
      <c r="S1649" s="99">
        <v>0</v>
      </c>
      <c r="T1649" s="99">
        <v>21.9236681391485</v>
      </c>
      <c r="U1649" s="99">
        <v>318.33228862285603</v>
      </c>
      <c r="V1649" s="99">
        <v>8660.1243106126803</v>
      </c>
      <c r="W1649" s="99">
        <v>0</v>
      </c>
      <c r="X1649" s="99">
        <v>90419.796054840102</v>
      </c>
      <c r="Y1649" s="99">
        <v>6064.0837081074696</v>
      </c>
      <c r="Z1649" s="99">
        <v>0</v>
      </c>
      <c r="AA1649" s="99">
        <v>0</v>
      </c>
      <c r="AB1649" s="99">
        <v>0</v>
      </c>
      <c r="AC1649" s="99">
        <v>0</v>
      </c>
      <c r="AD1649" s="99">
        <v>0</v>
      </c>
      <c r="AE1649" s="99">
        <v>21606.622123956698</v>
      </c>
      <c r="AF1649" s="99">
        <v>5764.7550324797603</v>
      </c>
      <c r="AG1649" s="99">
        <v>17918.711599111601</v>
      </c>
      <c r="AH1649" s="99">
        <v>0</v>
      </c>
      <c r="AI1649" s="99">
        <v>0</v>
      </c>
      <c r="AJ1649" s="99">
        <v>54383.853084564202</v>
      </c>
      <c r="AK1649" s="99">
        <v>0</v>
      </c>
      <c r="AL1649" s="99">
        <v>0</v>
      </c>
      <c r="AM1649" s="99">
        <v>5765.0374425649597</v>
      </c>
      <c r="AN1649" s="99">
        <v>105856.800467491</v>
      </c>
      <c r="AO1649" s="99">
        <v>67905.362001419096</v>
      </c>
      <c r="AP1649" s="99">
        <v>0</v>
      </c>
      <c r="AQ1649" s="99">
        <v>598621.47914886498</v>
      </c>
      <c r="AR1649" s="99">
        <v>43960.2123646736</v>
      </c>
      <c r="AS1649" s="99">
        <v>0</v>
      </c>
      <c r="AT1649" s="99">
        <v>0</v>
      </c>
      <c r="AU1649" s="99">
        <v>0</v>
      </c>
      <c r="AV1649" s="99">
        <v>0</v>
      </c>
      <c r="AW1649" s="99">
        <v>0</v>
      </c>
      <c r="AX1649" s="99">
        <v>160197.01052474999</v>
      </c>
      <c r="AY1649" s="99">
        <v>38383.073858261101</v>
      </c>
      <c r="AZ1649" s="99">
        <v>112659.524374008</v>
      </c>
      <c r="BA1649" s="99">
        <v>0</v>
      </c>
      <c r="BB1649" s="99">
        <v>0</v>
      </c>
      <c r="BC1649" s="99">
        <v>346663.09347915603</v>
      </c>
      <c r="BD1649" s="99">
        <v>0</v>
      </c>
      <c r="BE1649" s="99">
        <v>0</v>
      </c>
      <c r="BF1649" s="99">
        <v>37303.985347747803</v>
      </c>
      <c r="BG1649" s="99">
        <v>244485.646495819</v>
      </c>
      <c r="BH1649" s="99">
        <v>2059.5569854676701</v>
      </c>
      <c r="BI1649" s="99">
        <v>0</v>
      </c>
      <c r="BJ1649" s="99">
        <v>183853.99351120001</v>
      </c>
      <c r="BK1649" s="99">
        <v>14052.403557539001</v>
      </c>
      <c r="BL1649" s="99">
        <v>0</v>
      </c>
      <c r="BM1649" s="99">
        <v>0</v>
      </c>
      <c r="BN1649" s="99">
        <v>0</v>
      </c>
      <c r="BO1649" s="99">
        <v>0</v>
      </c>
      <c r="BP1649" s="99">
        <v>0</v>
      </c>
      <c r="BQ1649" s="99">
        <v>0</v>
      </c>
      <c r="BR1649" s="99">
        <v>11568.281685710001</v>
      </c>
      <c r="BS1649" s="99">
        <v>46663.704057693503</v>
      </c>
      <c r="BT1649" s="99">
        <v>0</v>
      </c>
      <c r="BU1649" s="99">
        <v>0</v>
      </c>
      <c r="BV1649" s="99">
        <v>129677.423913002</v>
      </c>
      <c r="BW1649" s="99">
        <v>0</v>
      </c>
      <c r="BX1649" s="99">
        <v>0</v>
      </c>
      <c r="BY1649" s="99">
        <v>0</v>
      </c>
      <c r="BZ1649" s="99">
        <v>0</v>
      </c>
      <c r="CA1649" s="99">
        <v>543.62100914865698</v>
      </c>
      <c r="CB1649" s="99">
        <v>99241.387125968904</v>
      </c>
      <c r="CC1649" s="99">
        <v>664333.00099182106</v>
      </c>
      <c r="CD1649" s="99">
        <v>189327.32978439299</v>
      </c>
      <c r="CE1649" s="99">
        <v>21.954596174880901</v>
      </c>
      <c r="CF1649" s="99">
        <v>5772.5039895772898</v>
      </c>
      <c r="CG1649" s="99">
        <v>37100.693503856703</v>
      </c>
      <c r="CH1649" s="99">
        <v>0</v>
      </c>
      <c r="CI1649" s="99">
        <v>564.82404118776299</v>
      </c>
      <c r="CJ1649" s="99">
        <v>105330.35431289701</v>
      </c>
      <c r="CK1649" s="99">
        <v>705067.24909973098</v>
      </c>
      <c r="CL1649" s="99">
        <v>189340.32069778399</v>
      </c>
      <c r="CM1649" s="166">
        <v>880.61840263754095</v>
      </c>
      <c r="CN1649" s="166">
        <v>210992.06605148301</v>
      </c>
      <c r="CO1649" s="166">
        <v>950629.61938476597</v>
      </c>
      <c r="CP1649" s="99">
        <v>189340.32069778399</v>
      </c>
      <c r="CQ1649" s="99">
        <v>0</v>
      </c>
      <c r="CR1649" s="99">
        <v>0</v>
      </c>
      <c r="CS1649" s="99">
        <v>0</v>
      </c>
      <c r="CT1649" s="99">
        <v>0</v>
      </c>
      <c r="CU1649" s="98">
        <v>796.06804481300003</v>
      </c>
      <c r="CV1649" s="98">
        <v>0</v>
      </c>
      <c r="CW1649" s="98">
        <v>105013.8911155462</v>
      </c>
      <c r="CX1649" s="98">
        <v>701433.69449567772</v>
      </c>
    </row>
    <row r="1650" spans="1:102" x14ac:dyDescent="0.2">
      <c r="A1650" s="98" t="s">
        <v>78</v>
      </c>
      <c r="B1650" s="100">
        <v>38139</v>
      </c>
      <c r="C1650" s="99">
        <v>82.613772570155604</v>
      </c>
      <c r="D1650" s="99">
        <v>0</v>
      </c>
      <c r="E1650" s="99">
        <v>470.88918888568901</v>
      </c>
      <c r="F1650" s="99">
        <v>69.329956172965495</v>
      </c>
      <c r="G1650" s="99">
        <v>2.1020049609942402</v>
      </c>
      <c r="H1650" s="99">
        <v>0</v>
      </c>
      <c r="I1650" s="99">
        <v>0</v>
      </c>
      <c r="J1650" s="99">
        <v>14.9815384709509</v>
      </c>
      <c r="K1650" s="99">
        <v>0</v>
      </c>
      <c r="L1650" s="99">
        <v>155.93870621174599</v>
      </c>
      <c r="M1650" s="99">
        <v>70.876884609460802</v>
      </c>
      <c r="N1650" s="99">
        <v>123.223620143719</v>
      </c>
      <c r="O1650" s="99">
        <v>0</v>
      </c>
      <c r="P1650" s="99">
        <v>0</v>
      </c>
      <c r="Q1650" s="99">
        <v>196.92225464619699</v>
      </c>
      <c r="R1650" s="99">
        <v>0</v>
      </c>
      <c r="S1650" s="99">
        <v>0</v>
      </c>
      <c r="T1650" s="99">
        <v>23.192236389266299</v>
      </c>
      <c r="U1650" s="99">
        <v>326.50456796959003</v>
      </c>
      <c r="V1650" s="99">
        <v>9097.5202176570892</v>
      </c>
      <c r="W1650" s="99">
        <v>0</v>
      </c>
      <c r="X1650" s="99">
        <v>92266.168858528094</v>
      </c>
      <c r="Y1650" s="99">
        <v>5684.5831379294405</v>
      </c>
      <c r="Z1650" s="99">
        <v>351.43684649094899</v>
      </c>
      <c r="AA1650" s="99">
        <v>0</v>
      </c>
      <c r="AB1650" s="99">
        <v>0</v>
      </c>
      <c r="AC1650" s="99">
        <v>3567.2394120991198</v>
      </c>
      <c r="AD1650" s="99">
        <v>0</v>
      </c>
      <c r="AE1650" s="99">
        <v>20299.143522262599</v>
      </c>
      <c r="AF1650" s="99">
        <v>5467.93651252985</v>
      </c>
      <c r="AG1650" s="99">
        <v>18569.1463654041</v>
      </c>
      <c r="AH1650" s="99">
        <v>0</v>
      </c>
      <c r="AI1650" s="99">
        <v>0</v>
      </c>
      <c r="AJ1650" s="99">
        <v>54936.992033481598</v>
      </c>
      <c r="AK1650" s="99">
        <v>0</v>
      </c>
      <c r="AL1650" s="99">
        <v>0</v>
      </c>
      <c r="AM1650" s="99">
        <v>5658.0116852521896</v>
      </c>
      <c r="AN1650" s="99">
        <v>108962.03124713901</v>
      </c>
      <c r="AO1650" s="99">
        <v>68354.975769042998</v>
      </c>
      <c r="AP1650" s="99">
        <v>0</v>
      </c>
      <c r="AQ1650" s="99">
        <v>612772.75175476098</v>
      </c>
      <c r="AR1650" s="99">
        <v>41952.0035691261</v>
      </c>
      <c r="AS1650" s="99">
        <v>1902.52368970215</v>
      </c>
      <c r="AT1650" s="99">
        <v>0</v>
      </c>
      <c r="AU1650" s="99">
        <v>0</v>
      </c>
      <c r="AV1650" s="99">
        <v>8248.3124226331693</v>
      </c>
      <c r="AW1650" s="99">
        <v>0</v>
      </c>
      <c r="AX1650" s="99">
        <v>154076.891651154</v>
      </c>
      <c r="AY1650" s="99">
        <v>36944.054335117296</v>
      </c>
      <c r="AZ1650" s="99">
        <v>122924.58888149299</v>
      </c>
      <c r="BA1650" s="99">
        <v>0</v>
      </c>
      <c r="BB1650" s="99">
        <v>0</v>
      </c>
      <c r="BC1650" s="99">
        <v>363260.12591934198</v>
      </c>
      <c r="BD1650" s="99">
        <v>0</v>
      </c>
      <c r="BE1650" s="99">
        <v>0</v>
      </c>
      <c r="BF1650" s="99">
        <v>35943.248976707502</v>
      </c>
      <c r="BG1650" s="99">
        <v>252326.81111717201</v>
      </c>
      <c r="BH1650" s="99">
        <v>2190.9348096847498</v>
      </c>
      <c r="BI1650" s="99">
        <v>0</v>
      </c>
      <c r="BJ1650" s="99">
        <v>203620.10868263201</v>
      </c>
      <c r="BK1650" s="99">
        <v>13266.312250852599</v>
      </c>
      <c r="BL1650" s="99">
        <v>0</v>
      </c>
      <c r="BM1650" s="99">
        <v>0</v>
      </c>
      <c r="BN1650" s="99">
        <v>0</v>
      </c>
      <c r="BO1650" s="99">
        <v>0</v>
      </c>
      <c r="BP1650" s="99">
        <v>0</v>
      </c>
      <c r="BQ1650" s="99">
        <v>0</v>
      </c>
      <c r="BR1650" s="99">
        <v>11541.782840251901</v>
      </c>
      <c r="BS1650" s="99">
        <v>53862.457067489602</v>
      </c>
      <c r="BT1650" s="99">
        <v>0</v>
      </c>
      <c r="BU1650" s="99">
        <v>0</v>
      </c>
      <c r="BV1650" s="99">
        <v>139039.461578369</v>
      </c>
      <c r="BW1650" s="99">
        <v>0</v>
      </c>
      <c r="BX1650" s="99">
        <v>0</v>
      </c>
      <c r="BY1650" s="99">
        <v>0</v>
      </c>
      <c r="BZ1650" s="99">
        <v>0</v>
      </c>
      <c r="CA1650" s="99">
        <v>549.12734816223394</v>
      </c>
      <c r="CB1650" s="99">
        <v>100224.98673343701</v>
      </c>
      <c r="CC1650" s="99">
        <v>674648.89002990699</v>
      </c>
      <c r="CD1650" s="99">
        <v>202892.07144927999</v>
      </c>
      <c r="CE1650" s="99">
        <v>23.841404548846199</v>
      </c>
      <c r="CF1650" s="99">
        <v>6050.6042776107797</v>
      </c>
      <c r="CG1650" s="99">
        <v>38273.795807838404</v>
      </c>
      <c r="CH1650" s="99">
        <v>0</v>
      </c>
      <c r="CI1650" s="99">
        <v>573.35384270548798</v>
      </c>
      <c r="CJ1650" s="99">
        <v>105911.392515183</v>
      </c>
      <c r="CK1650" s="99">
        <v>714893.20269775402</v>
      </c>
      <c r="CL1650" s="99">
        <v>202996.68969535801</v>
      </c>
      <c r="CM1650" s="166">
        <v>898.08996430784498</v>
      </c>
      <c r="CN1650" s="166">
        <v>214964.64753532401</v>
      </c>
      <c r="CO1650" s="166">
        <v>960920.26624298096</v>
      </c>
      <c r="CP1650" s="99">
        <v>202996.68969535801</v>
      </c>
      <c r="CQ1650" s="99">
        <v>0</v>
      </c>
      <c r="CR1650" s="99">
        <v>0</v>
      </c>
      <c r="CS1650" s="99">
        <v>0</v>
      </c>
      <c r="CT1650" s="99">
        <v>0</v>
      </c>
      <c r="CU1650" s="98">
        <v>798.090713059</v>
      </c>
      <c r="CV1650" s="98">
        <v>16.913484725</v>
      </c>
      <c r="CW1650" s="98">
        <v>106275.59101104779</v>
      </c>
      <c r="CX1650" s="98">
        <v>712922.68583774543</v>
      </c>
    </row>
    <row r="1651" spans="1:102" x14ac:dyDescent="0.2">
      <c r="A1651" s="98" t="s">
        <v>78</v>
      </c>
      <c r="B1651" s="100">
        <v>38231</v>
      </c>
      <c r="C1651" s="99">
        <v>81.3750407248735</v>
      </c>
      <c r="D1651" s="99">
        <v>0</v>
      </c>
      <c r="E1651" s="99">
        <v>477.48888809979002</v>
      </c>
      <c r="F1651" s="99">
        <v>76.8397286040708</v>
      </c>
      <c r="G1651" s="99">
        <v>1.9464867309870899</v>
      </c>
      <c r="H1651" s="99">
        <v>0</v>
      </c>
      <c r="I1651" s="99">
        <v>0</v>
      </c>
      <c r="J1651" s="99">
        <v>48.0709133869968</v>
      </c>
      <c r="K1651" s="99">
        <v>0</v>
      </c>
      <c r="L1651" s="99">
        <v>167.846508361399</v>
      </c>
      <c r="M1651" s="99">
        <v>70.933601341210306</v>
      </c>
      <c r="N1651" s="99">
        <v>128.760263774544</v>
      </c>
      <c r="O1651" s="99">
        <v>0</v>
      </c>
      <c r="P1651" s="99">
        <v>0</v>
      </c>
      <c r="Q1651" s="99">
        <v>196.955322798342</v>
      </c>
      <c r="R1651" s="99">
        <v>0</v>
      </c>
      <c r="S1651" s="99">
        <v>0</v>
      </c>
      <c r="T1651" s="99">
        <v>24.724572372622799</v>
      </c>
      <c r="U1651" s="99">
        <v>308.557664249092</v>
      </c>
      <c r="V1651" s="99">
        <v>8016.3540464043599</v>
      </c>
      <c r="W1651" s="99">
        <v>0</v>
      </c>
      <c r="X1651" s="99">
        <v>91990.808922767596</v>
      </c>
      <c r="Y1651" s="99">
        <v>6575.4691450595901</v>
      </c>
      <c r="Z1651" s="99">
        <v>307.34870025515602</v>
      </c>
      <c r="AA1651" s="99">
        <v>0</v>
      </c>
      <c r="AB1651" s="99">
        <v>0</v>
      </c>
      <c r="AC1651" s="99">
        <v>13165.694010376899</v>
      </c>
      <c r="AD1651" s="99">
        <v>0</v>
      </c>
      <c r="AE1651" s="99">
        <v>20399.340415239301</v>
      </c>
      <c r="AF1651" s="99">
        <v>5824.49498569965</v>
      </c>
      <c r="AG1651" s="99">
        <v>20504.360623598099</v>
      </c>
      <c r="AH1651" s="99">
        <v>0</v>
      </c>
      <c r="AI1651" s="99">
        <v>0</v>
      </c>
      <c r="AJ1651" s="99">
        <v>53273.213927268996</v>
      </c>
      <c r="AK1651" s="99">
        <v>0</v>
      </c>
      <c r="AL1651" s="99">
        <v>0</v>
      </c>
      <c r="AM1651" s="99">
        <v>6320.0019747614897</v>
      </c>
      <c r="AN1651" s="99">
        <v>96496.516728401199</v>
      </c>
      <c r="AO1651" s="99">
        <v>58755.317702770197</v>
      </c>
      <c r="AP1651" s="99">
        <v>0</v>
      </c>
      <c r="AQ1651" s="99">
        <v>629326.80088043201</v>
      </c>
      <c r="AR1651" s="99">
        <v>50897.766883850098</v>
      </c>
      <c r="AS1651" s="99">
        <v>1755.5170406848199</v>
      </c>
      <c r="AT1651" s="99">
        <v>0</v>
      </c>
      <c r="AU1651" s="99">
        <v>0</v>
      </c>
      <c r="AV1651" s="99">
        <v>30952.842811107599</v>
      </c>
      <c r="AW1651" s="99">
        <v>0</v>
      </c>
      <c r="AX1651" s="99">
        <v>150882.55594444301</v>
      </c>
      <c r="AY1651" s="99">
        <v>40584.800253868103</v>
      </c>
      <c r="AZ1651" s="99">
        <v>136297.04654312099</v>
      </c>
      <c r="BA1651" s="99">
        <v>0</v>
      </c>
      <c r="BB1651" s="99">
        <v>0</v>
      </c>
      <c r="BC1651" s="99">
        <v>370960.42844390898</v>
      </c>
      <c r="BD1651" s="99">
        <v>0</v>
      </c>
      <c r="BE1651" s="99">
        <v>0</v>
      </c>
      <c r="BF1651" s="99">
        <v>40636.613842487299</v>
      </c>
      <c r="BG1651" s="99">
        <v>228217.878084183</v>
      </c>
      <c r="BH1651" s="99">
        <v>2233.2384908795402</v>
      </c>
      <c r="BI1651" s="99">
        <v>0</v>
      </c>
      <c r="BJ1651" s="99">
        <v>205830.98080253601</v>
      </c>
      <c r="BK1651" s="99">
        <v>14416.0892207623</v>
      </c>
      <c r="BL1651" s="99">
        <v>0</v>
      </c>
      <c r="BM1651" s="99">
        <v>0</v>
      </c>
      <c r="BN1651" s="99">
        <v>0</v>
      </c>
      <c r="BO1651" s="99">
        <v>0</v>
      </c>
      <c r="BP1651" s="99">
        <v>0</v>
      </c>
      <c r="BQ1651" s="99">
        <v>0</v>
      </c>
      <c r="BR1651" s="99">
        <v>12276.518176436401</v>
      </c>
      <c r="BS1651" s="99">
        <v>58679.859123706803</v>
      </c>
      <c r="BT1651" s="99">
        <v>0</v>
      </c>
      <c r="BU1651" s="99">
        <v>0</v>
      </c>
      <c r="BV1651" s="99">
        <v>137709.99451446501</v>
      </c>
      <c r="BW1651" s="99">
        <v>0</v>
      </c>
      <c r="BX1651" s="99">
        <v>0</v>
      </c>
      <c r="BY1651" s="99">
        <v>0</v>
      </c>
      <c r="BZ1651" s="99">
        <v>0</v>
      </c>
      <c r="CA1651" s="99">
        <v>560.28453286737204</v>
      </c>
      <c r="CB1651" s="99">
        <v>101314.17598629001</v>
      </c>
      <c r="CC1651" s="99">
        <v>697879.68419647205</v>
      </c>
      <c r="CD1651" s="99">
        <v>207762.68045616199</v>
      </c>
      <c r="CE1651" s="99">
        <v>24.987337257945899</v>
      </c>
      <c r="CF1651" s="99">
        <v>6130.7977395057696</v>
      </c>
      <c r="CG1651" s="99">
        <v>39324.150049209602</v>
      </c>
      <c r="CH1651" s="99">
        <v>0</v>
      </c>
      <c r="CI1651" s="99">
        <v>584.84958080202296</v>
      </c>
      <c r="CJ1651" s="99">
        <v>107440.314002991</v>
      </c>
      <c r="CK1651" s="99">
        <v>733304.71387481701</v>
      </c>
      <c r="CL1651" s="99">
        <v>207733.598674774</v>
      </c>
      <c r="CM1651" s="166">
        <v>896.68427610397305</v>
      </c>
      <c r="CN1651" s="166">
        <v>204923.12591743501</v>
      </c>
      <c r="CO1651" s="166">
        <v>970354.57938384998</v>
      </c>
      <c r="CP1651" s="99">
        <v>207733.598674774</v>
      </c>
      <c r="CQ1651" s="99">
        <v>0</v>
      </c>
      <c r="CR1651" s="99">
        <v>0</v>
      </c>
      <c r="CS1651" s="99">
        <v>0</v>
      </c>
      <c r="CT1651" s="99">
        <v>0</v>
      </c>
      <c r="CU1651" s="98">
        <v>764.43985026099995</v>
      </c>
      <c r="CV1651" s="98">
        <v>48.997521112000001</v>
      </c>
      <c r="CW1651" s="98">
        <v>107444.97372579577</v>
      </c>
      <c r="CX1651" s="98">
        <v>737203.83424568165</v>
      </c>
    </row>
    <row r="1652" spans="1:102" x14ac:dyDescent="0.2">
      <c r="A1652" s="98" t="s">
        <v>78</v>
      </c>
      <c r="B1652" s="100">
        <v>38322</v>
      </c>
      <c r="C1652" s="99">
        <v>92.185258178971694</v>
      </c>
      <c r="D1652" s="99">
        <v>0</v>
      </c>
      <c r="E1652" s="99">
        <v>471.48526673764002</v>
      </c>
      <c r="F1652" s="99">
        <v>72.163596364669502</v>
      </c>
      <c r="G1652" s="99">
        <v>3.0733906589739499</v>
      </c>
      <c r="H1652" s="99">
        <v>0</v>
      </c>
      <c r="I1652" s="99">
        <v>0</v>
      </c>
      <c r="J1652" s="99">
        <v>79.953832055442007</v>
      </c>
      <c r="K1652" s="99">
        <v>0</v>
      </c>
      <c r="L1652" s="99">
        <v>170.871456338093</v>
      </c>
      <c r="M1652" s="99">
        <v>69.994189585559099</v>
      </c>
      <c r="N1652" s="99">
        <v>132.46985211968399</v>
      </c>
      <c r="O1652" s="99">
        <v>0</v>
      </c>
      <c r="P1652" s="99">
        <v>0</v>
      </c>
      <c r="Q1652" s="99">
        <v>193.463246192783</v>
      </c>
      <c r="R1652" s="99">
        <v>0</v>
      </c>
      <c r="S1652" s="99">
        <v>0</v>
      </c>
      <c r="T1652" s="99">
        <v>29.570788142737001</v>
      </c>
      <c r="U1652" s="99">
        <v>327.88745065405999</v>
      </c>
      <c r="V1652" s="99">
        <v>8653.1902799606305</v>
      </c>
      <c r="W1652" s="99">
        <v>0</v>
      </c>
      <c r="X1652" s="99">
        <v>94152.142898559599</v>
      </c>
      <c r="Y1652" s="99">
        <v>5428.00948631763</v>
      </c>
      <c r="Z1652" s="99">
        <v>355.05954766645999</v>
      </c>
      <c r="AA1652" s="99">
        <v>0</v>
      </c>
      <c r="AB1652" s="99">
        <v>0</v>
      </c>
      <c r="AC1652" s="99">
        <v>28946.829898357399</v>
      </c>
      <c r="AD1652" s="99">
        <v>0</v>
      </c>
      <c r="AE1652" s="99">
        <v>21829.013287782702</v>
      </c>
      <c r="AF1652" s="99">
        <v>5561.1127927303296</v>
      </c>
      <c r="AG1652" s="99">
        <v>19802.252517223402</v>
      </c>
      <c r="AH1652" s="99">
        <v>0</v>
      </c>
      <c r="AI1652" s="99">
        <v>0</v>
      </c>
      <c r="AJ1652" s="99">
        <v>55680.506247043602</v>
      </c>
      <c r="AK1652" s="99">
        <v>0</v>
      </c>
      <c r="AL1652" s="99">
        <v>0</v>
      </c>
      <c r="AM1652" s="99">
        <v>6982.1102370619801</v>
      </c>
      <c r="AN1652" s="99">
        <v>106693.51683998101</v>
      </c>
      <c r="AO1652" s="99">
        <v>68305.486687660203</v>
      </c>
      <c r="AP1652" s="99">
        <v>0</v>
      </c>
      <c r="AQ1652" s="99">
        <v>645934.63776397705</v>
      </c>
      <c r="AR1652" s="99">
        <v>39750.139393329599</v>
      </c>
      <c r="AS1652" s="99">
        <v>2526.3089482188202</v>
      </c>
      <c r="AT1652" s="99">
        <v>0</v>
      </c>
      <c r="AU1652" s="99">
        <v>0</v>
      </c>
      <c r="AV1652" s="99">
        <v>68885.102211952195</v>
      </c>
      <c r="AW1652" s="99">
        <v>0</v>
      </c>
      <c r="AX1652" s="99">
        <v>164510.093242645</v>
      </c>
      <c r="AY1652" s="99">
        <v>39528.469532012903</v>
      </c>
      <c r="AZ1652" s="99">
        <v>128146.84258365601</v>
      </c>
      <c r="BA1652" s="99">
        <v>0</v>
      </c>
      <c r="BB1652" s="99">
        <v>0</v>
      </c>
      <c r="BC1652" s="99">
        <v>380456.34831237799</v>
      </c>
      <c r="BD1652" s="99">
        <v>0</v>
      </c>
      <c r="BE1652" s="99">
        <v>0</v>
      </c>
      <c r="BF1652" s="99">
        <v>44564.610420703902</v>
      </c>
      <c r="BG1652" s="99">
        <v>253244.01770591701</v>
      </c>
      <c r="BH1652" s="99">
        <v>2419.6686643362</v>
      </c>
      <c r="BI1652" s="99">
        <v>0</v>
      </c>
      <c r="BJ1652" s="99">
        <v>202317.60056877101</v>
      </c>
      <c r="BK1652" s="99">
        <v>11427.8328353167</v>
      </c>
      <c r="BL1652" s="99">
        <v>0</v>
      </c>
      <c r="BM1652" s="99">
        <v>0</v>
      </c>
      <c r="BN1652" s="99">
        <v>0</v>
      </c>
      <c r="BO1652" s="99">
        <v>0</v>
      </c>
      <c r="BP1652" s="99">
        <v>0</v>
      </c>
      <c r="BQ1652" s="99">
        <v>0</v>
      </c>
      <c r="BR1652" s="99">
        <v>11641.772258639299</v>
      </c>
      <c r="BS1652" s="99">
        <v>53293.3244094849</v>
      </c>
      <c r="BT1652" s="99">
        <v>0</v>
      </c>
      <c r="BU1652" s="99">
        <v>0</v>
      </c>
      <c r="BV1652" s="99">
        <v>138398.41346740699</v>
      </c>
      <c r="BW1652" s="99">
        <v>0</v>
      </c>
      <c r="BX1652" s="99">
        <v>0</v>
      </c>
      <c r="BY1652" s="99">
        <v>0</v>
      </c>
      <c r="BZ1652" s="99">
        <v>0</v>
      </c>
      <c r="CA1652" s="99">
        <v>563.56544248759701</v>
      </c>
      <c r="CB1652" s="99">
        <v>102667.701938629</v>
      </c>
      <c r="CC1652" s="99">
        <v>715059.09832763695</v>
      </c>
      <c r="CD1652" s="99">
        <v>204116.48449706999</v>
      </c>
      <c r="CE1652" s="99">
        <v>29.320171810919401</v>
      </c>
      <c r="CF1652" s="99">
        <v>6698.5121855139696</v>
      </c>
      <c r="CG1652" s="99">
        <v>43457.536598205603</v>
      </c>
      <c r="CH1652" s="99">
        <v>0</v>
      </c>
      <c r="CI1652" s="99">
        <v>593.73183374106895</v>
      </c>
      <c r="CJ1652" s="99">
        <v>109395.15401458699</v>
      </c>
      <c r="CK1652" s="99">
        <v>755592.69382476795</v>
      </c>
      <c r="CL1652" s="99">
        <v>204109.67004394499</v>
      </c>
      <c r="CM1652" s="166">
        <v>920.20565456896998</v>
      </c>
      <c r="CN1652" s="166">
        <v>216104.37864685099</v>
      </c>
      <c r="CO1652" s="166">
        <v>1008990.8692321799</v>
      </c>
      <c r="CP1652" s="99">
        <v>204109.67004394499</v>
      </c>
      <c r="CQ1652" s="99">
        <v>0</v>
      </c>
      <c r="CR1652" s="99">
        <v>0</v>
      </c>
      <c r="CS1652" s="99">
        <v>0</v>
      </c>
      <c r="CT1652" s="99">
        <v>0</v>
      </c>
      <c r="CU1652" s="98">
        <v>746.58542739699999</v>
      </c>
      <c r="CV1652" s="98">
        <v>82.231391716000005</v>
      </c>
      <c r="CW1652" s="98">
        <v>109366.21412414298</v>
      </c>
      <c r="CX1652" s="98">
        <v>758516.63492584252</v>
      </c>
    </row>
    <row r="1653" spans="1:102" x14ac:dyDescent="0.2">
      <c r="A1653" s="98" t="s">
        <v>78</v>
      </c>
      <c r="B1653" s="100">
        <v>38412</v>
      </c>
      <c r="C1653" s="99">
        <v>94.153727364726393</v>
      </c>
      <c r="D1653" s="99">
        <v>0</v>
      </c>
      <c r="E1653" s="99">
        <v>470.78630223125202</v>
      </c>
      <c r="F1653" s="99">
        <v>69.299393276684</v>
      </c>
      <c r="G1653" s="99">
        <v>3.83167663097265</v>
      </c>
      <c r="H1653" s="99">
        <v>0</v>
      </c>
      <c r="I1653" s="99">
        <v>0</v>
      </c>
      <c r="J1653" s="99">
        <v>107.32895337790301</v>
      </c>
      <c r="K1653" s="99">
        <v>0</v>
      </c>
      <c r="L1653" s="99">
        <v>161.13204611279099</v>
      </c>
      <c r="M1653" s="99">
        <v>69.110354048199994</v>
      </c>
      <c r="N1653" s="99">
        <v>135.501323966309</v>
      </c>
      <c r="O1653" s="99">
        <v>0</v>
      </c>
      <c r="P1653" s="99">
        <v>0</v>
      </c>
      <c r="Q1653" s="99">
        <v>196.598082307726</v>
      </c>
      <c r="R1653" s="99">
        <v>0</v>
      </c>
      <c r="S1653" s="99">
        <v>0</v>
      </c>
      <c r="T1653" s="99">
        <v>28.642752554733299</v>
      </c>
      <c r="U1653" s="99">
        <v>330.41639022529102</v>
      </c>
      <c r="V1653" s="99">
        <v>8419.2079824209195</v>
      </c>
      <c r="W1653" s="99">
        <v>0</v>
      </c>
      <c r="X1653" s="99">
        <v>94094.781008720398</v>
      </c>
      <c r="Y1653" s="99">
        <v>5590.1385672092401</v>
      </c>
      <c r="Z1653" s="99">
        <v>816.93458064645495</v>
      </c>
      <c r="AA1653" s="99">
        <v>0</v>
      </c>
      <c r="AB1653" s="99">
        <v>0</v>
      </c>
      <c r="AC1653" s="99">
        <v>40201.788427352898</v>
      </c>
      <c r="AD1653" s="99">
        <v>0</v>
      </c>
      <c r="AE1653" s="99">
        <v>19790.549137353901</v>
      </c>
      <c r="AF1653" s="99">
        <v>5363.7438709139797</v>
      </c>
      <c r="AG1653" s="99">
        <v>20470.485639810599</v>
      </c>
      <c r="AH1653" s="99">
        <v>0</v>
      </c>
      <c r="AI1653" s="99">
        <v>0</v>
      </c>
      <c r="AJ1653" s="99">
        <v>55570.003880977602</v>
      </c>
      <c r="AK1653" s="99">
        <v>0</v>
      </c>
      <c r="AL1653" s="99">
        <v>0</v>
      </c>
      <c r="AM1653" s="99">
        <v>6991.4476803541202</v>
      </c>
      <c r="AN1653" s="99">
        <v>110392.769349098</v>
      </c>
      <c r="AO1653" s="99">
        <v>66754.591249465899</v>
      </c>
      <c r="AP1653" s="99">
        <v>0</v>
      </c>
      <c r="AQ1653" s="99">
        <v>651438.38517761196</v>
      </c>
      <c r="AR1653" s="99">
        <v>40051.469835281401</v>
      </c>
      <c r="AS1653" s="99">
        <v>5519.0089738368997</v>
      </c>
      <c r="AT1653" s="99">
        <v>0</v>
      </c>
      <c r="AU1653" s="99">
        <v>0</v>
      </c>
      <c r="AV1653" s="99">
        <v>98501.290760994001</v>
      </c>
      <c r="AW1653" s="99">
        <v>0</v>
      </c>
      <c r="AX1653" s="99">
        <v>151572.990037918</v>
      </c>
      <c r="AY1653" s="99">
        <v>37242.809988498702</v>
      </c>
      <c r="AZ1653" s="99">
        <v>135661.19545745899</v>
      </c>
      <c r="BA1653" s="99">
        <v>0</v>
      </c>
      <c r="BB1653" s="99">
        <v>0</v>
      </c>
      <c r="BC1653" s="99">
        <v>393505.99054718</v>
      </c>
      <c r="BD1653" s="99">
        <v>0</v>
      </c>
      <c r="BE1653" s="99">
        <v>0</v>
      </c>
      <c r="BF1653" s="99">
        <v>45869.522222995802</v>
      </c>
      <c r="BG1653" s="99">
        <v>266350.396617889</v>
      </c>
      <c r="BH1653" s="99">
        <v>3208.0569238066701</v>
      </c>
      <c r="BI1653" s="99">
        <v>0</v>
      </c>
      <c r="BJ1653" s="99">
        <v>197090.13628959699</v>
      </c>
      <c r="BK1653" s="99">
        <v>12580.7211047411</v>
      </c>
      <c r="BL1653" s="99">
        <v>0</v>
      </c>
      <c r="BM1653" s="99">
        <v>0</v>
      </c>
      <c r="BN1653" s="99">
        <v>0</v>
      </c>
      <c r="BO1653" s="99">
        <v>0</v>
      </c>
      <c r="BP1653" s="99">
        <v>0</v>
      </c>
      <c r="BQ1653" s="99">
        <v>0</v>
      </c>
      <c r="BR1653" s="99">
        <v>11695.942383647</v>
      </c>
      <c r="BS1653" s="99">
        <v>50560.430493354797</v>
      </c>
      <c r="BT1653" s="99">
        <v>0</v>
      </c>
      <c r="BU1653" s="99">
        <v>0</v>
      </c>
      <c r="BV1653" s="99">
        <v>139903.009216309</v>
      </c>
      <c r="BW1653" s="99">
        <v>0</v>
      </c>
      <c r="BX1653" s="99">
        <v>0</v>
      </c>
      <c r="BY1653" s="99">
        <v>0</v>
      </c>
      <c r="BZ1653" s="99">
        <v>0</v>
      </c>
      <c r="CA1653" s="99">
        <v>567.86293157190096</v>
      </c>
      <c r="CB1653" s="99">
        <v>102505.289642334</v>
      </c>
      <c r="CC1653" s="99">
        <v>714794.42278289795</v>
      </c>
      <c r="CD1653" s="99">
        <v>203924.74620819101</v>
      </c>
      <c r="CE1653" s="99">
        <v>30.805586564820299</v>
      </c>
      <c r="CF1653" s="99">
        <v>7215.5359864830998</v>
      </c>
      <c r="CG1653" s="99">
        <v>47366.293190002398</v>
      </c>
      <c r="CH1653" s="99">
        <v>0</v>
      </c>
      <c r="CI1653" s="99">
        <v>597.76709055900596</v>
      </c>
      <c r="CJ1653" s="99">
        <v>110089.248847008</v>
      </c>
      <c r="CK1653" s="99">
        <v>767086.895362854</v>
      </c>
      <c r="CL1653" s="99">
        <v>204263.135339737</v>
      </c>
      <c r="CM1653" s="166">
        <v>925.93738758563995</v>
      </c>
      <c r="CN1653" s="166">
        <v>220136.70758438099</v>
      </c>
      <c r="CO1653" s="166">
        <v>1032921.85220337</v>
      </c>
      <c r="CP1653" s="99">
        <v>204263.135339737</v>
      </c>
      <c r="CQ1653" s="99">
        <v>0</v>
      </c>
      <c r="CR1653" s="99">
        <v>0</v>
      </c>
      <c r="CS1653" s="99">
        <v>0</v>
      </c>
      <c r="CT1653" s="99">
        <v>0</v>
      </c>
      <c r="CU1653" s="98">
        <v>720.922593839</v>
      </c>
      <c r="CV1653" s="98">
        <v>111.51155126099999</v>
      </c>
      <c r="CW1653" s="98">
        <v>109720.8256288171</v>
      </c>
      <c r="CX1653" s="98">
        <v>762160.71597290039</v>
      </c>
    </row>
    <row r="1654" spans="1:102" x14ac:dyDescent="0.2">
      <c r="A1654" s="98" t="s">
        <v>78</v>
      </c>
      <c r="B1654" s="100">
        <v>38504</v>
      </c>
      <c r="C1654" s="99">
        <v>92.397559394128606</v>
      </c>
      <c r="D1654" s="99">
        <v>36.830206719692796</v>
      </c>
      <c r="E1654" s="99">
        <v>471.19037234410598</v>
      </c>
      <c r="F1654" s="99">
        <v>69.884178474545493</v>
      </c>
      <c r="G1654" s="99">
        <v>9.4053315459750593</v>
      </c>
      <c r="H1654" s="99">
        <v>0</v>
      </c>
      <c r="I1654" s="99">
        <v>0</v>
      </c>
      <c r="J1654" s="99">
        <v>127.155402201228</v>
      </c>
      <c r="K1654" s="99">
        <v>0</v>
      </c>
      <c r="L1654" s="99">
        <v>160.32968164794099</v>
      </c>
      <c r="M1654" s="99">
        <v>71.996205052360907</v>
      </c>
      <c r="N1654" s="99">
        <v>139.183992195874</v>
      </c>
      <c r="O1654" s="99">
        <v>0</v>
      </c>
      <c r="P1654" s="99">
        <v>0</v>
      </c>
      <c r="Q1654" s="99">
        <v>225.51539112255</v>
      </c>
      <c r="R1654" s="99">
        <v>0</v>
      </c>
      <c r="S1654" s="99">
        <v>0</v>
      </c>
      <c r="T1654" s="99">
        <v>31.123179064597899</v>
      </c>
      <c r="U1654" s="99">
        <v>336.75994678214198</v>
      </c>
      <c r="V1654" s="99">
        <v>7947.88471871614</v>
      </c>
      <c r="W1654" s="99">
        <v>5751.74164795876</v>
      </c>
      <c r="X1654" s="99">
        <v>94428.687028884902</v>
      </c>
      <c r="Y1654" s="99">
        <v>5887.1242339014998</v>
      </c>
      <c r="Z1654" s="99">
        <v>1774.3618187606301</v>
      </c>
      <c r="AA1654" s="99">
        <v>0</v>
      </c>
      <c r="AB1654" s="99">
        <v>0</v>
      </c>
      <c r="AC1654" s="99">
        <v>47607.741235733003</v>
      </c>
      <c r="AD1654" s="99">
        <v>0</v>
      </c>
      <c r="AE1654" s="99">
        <v>20593.5609374046</v>
      </c>
      <c r="AF1654" s="99">
        <v>5251.23642575741</v>
      </c>
      <c r="AG1654" s="99">
        <v>20667.605115652099</v>
      </c>
      <c r="AH1654" s="99">
        <v>0</v>
      </c>
      <c r="AI1654" s="99">
        <v>0</v>
      </c>
      <c r="AJ1654" s="99">
        <v>60185.796965122201</v>
      </c>
      <c r="AK1654" s="99">
        <v>0</v>
      </c>
      <c r="AL1654" s="99">
        <v>0</v>
      </c>
      <c r="AM1654" s="99">
        <v>6628.5339114069902</v>
      </c>
      <c r="AN1654" s="99">
        <v>112391.083014488</v>
      </c>
      <c r="AO1654" s="99">
        <v>65095.536879062704</v>
      </c>
      <c r="AP1654" s="99">
        <v>48408.922184467301</v>
      </c>
      <c r="AQ1654" s="99">
        <v>658865.595703125</v>
      </c>
      <c r="AR1654" s="99">
        <v>44318.493912696802</v>
      </c>
      <c r="AS1654" s="99">
        <v>10492.930711746199</v>
      </c>
      <c r="AT1654" s="99">
        <v>0</v>
      </c>
      <c r="AU1654" s="99">
        <v>0</v>
      </c>
      <c r="AV1654" s="99">
        <v>122657.38387393999</v>
      </c>
      <c r="AW1654" s="99">
        <v>0</v>
      </c>
      <c r="AX1654" s="99">
        <v>162843.204166412</v>
      </c>
      <c r="AY1654" s="99">
        <v>37740.849989891103</v>
      </c>
      <c r="AZ1654" s="99">
        <v>135786.41888427699</v>
      </c>
      <c r="BA1654" s="99">
        <v>0</v>
      </c>
      <c r="BB1654" s="99">
        <v>0</v>
      </c>
      <c r="BC1654" s="99">
        <v>427828.79089736898</v>
      </c>
      <c r="BD1654" s="99">
        <v>0</v>
      </c>
      <c r="BE1654" s="99">
        <v>0</v>
      </c>
      <c r="BF1654" s="99">
        <v>44220.581002235398</v>
      </c>
      <c r="BG1654" s="99">
        <v>278717.68789291399</v>
      </c>
      <c r="BH1654" s="99">
        <v>3241.2380916178199</v>
      </c>
      <c r="BI1654" s="99">
        <v>10568.810446858401</v>
      </c>
      <c r="BJ1654" s="99">
        <v>198697.35874939</v>
      </c>
      <c r="BK1654" s="99">
        <v>12432.4108042717</v>
      </c>
      <c r="BL1654" s="99">
        <v>0</v>
      </c>
      <c r="BM1654" s="99">
        <v>0</v>
      </c>
      <c r="BN1654" s="99">
        <v>0</v>
      </c>
      <c r="BO1654" s="99">
        <v>0</v>
      </c>
      <c r="BP1654" s="99">
        <v>0</v>
      </c>
      <c r="BQ1654" s="99">
        <v>0</v>
      </c>
      <c r="BR1654" s="99">
        <v>11732.9158489704</v>
      </c>
      <c r="BS1654" s="99">
        <v>54748.348610877998</v>
      </c>
      <c r="BT1654" s="99">
        <v>0</v>
      </c>
      <c r="BU1654" s="99">
        <v>0</v>
      </c>
      <c r="BV1654" s="99">
        <v>145373.709020615</v>
      </c>
      <c r="BW1654" s="99">
        <v>0</v>
      </c>
      <c r="BX1654" s="99">
        <v>0</v>
      </c>
      <c r="BY1654" s="99">
        <v>0</v>
      </c>
      <c r="BZ1654" s="99">
        <v>0</v>
      </c>
      <c r="CA1654" s="99">
        <v>597.912121541798</v>
      </c>
      <c r="CB1654" s="99">
        <v>106073.757973671</v>
      </c>
      <c r="CC1654" s="99">
        <v>768191.68518066395</v>
      </c>
      <c r="CD1654" s="99">
        <v>210152.42671966599</v>
      </c>
      <c r="CE1654" s="99">
        <v>35.829958171583698</v>
      </c>
      <c r="CF1654" s="99">
        <v>7628.06880456209</v>
      </c>
      <c r="CG1654" s="99">
        <v>50524.916909217798</v>
      </c>
      <c r="CH1654" s="99">
        <v>0</v>
      </c>
      <c r="CI1654" s="99">
        <v>634.16237603128002</v>
      </c>
      <c r="CJ1654" s="99">
        <v>113320.390917778</v>
      </c>
      <c r="CK1654" s="99">
        <v>821831.95619201695</v>
      </c>
      <c r="CL1654" s="99">
        <v>210912.60357093799</v>
      </c>
      <c r="CM1654" s="166">
        <v>968.76406811177696</v>
      </c>
      <c r="CN1654" s="166">
        <v>225781.70982742301</v>
      </c>
      <c r="CO1654" s="166">
        <v>1093854.5057830799</v>
      </c>
      <c r="CP1654" s="99">
        <v>210912.60357093799</v>
      </c>
      <c r="CQ1654" s="99">
        <v>0</v>
      </c>
      <c r="CR1654" s="99">
        <v>0</v>
      </c>
      <c r="CS1654" s="99">
        <v>0</v>
      </c>
      <c r="CT1654" s="99">
        <v>0</v>
      </c>
      <c r="CU1654" s="98">
        <v>703.45685593400003</v>
      </c>
      <c r="CV1654" s="98">
        <v>135.57737165200001</v>
      </c>
      <c r="CW1654" s="98">
        <v>113701.82677823309</v>
      </c>
      <c r="CX1654" s="98">
        <v>818716.60208988178</v>
      </c>
    </row>
    <row r="1655" spans="1:102" x14ac:dyDescent="0.2">
      <c r="A1655" s="98" t="s">
        <v>78</v>
      </c>
      <c r="B1655" s="100">
        <v>38596</v>
      </c>
      <c r="C1655" s="99">
        <v>92.203787816688404</v>
      </c>
      <c r="D1655" s="99">
        <v>47.592251300811803</v>
      </c>
      <c r="E1655" s="99">
        <v>463.35618874430702</v>
      </c>
      <c r="F1655" s="99">
        <v>78.366072862409098</v>
      </c>
      <c r="G1655" s="99">
        <v>12.766268362989599</v>
      </c>
      <c r="H1655" s="99">
        <v>0</v>
      </c>
      <c r="I1655" s="99">
        <v>0</v>
      </c>
      <c r="J1655" s="99">
        <v>146.52333888784099</v>
      </c>
      <c r="K1655" s="99">
        <v>0</v>
      </c>
      <c r="L1655" s="99">
        <v>165.78804327733801</v>
      </c>
      <c r="M1655" s="99">
        <v>70.892340415157406</v>
      </c>
      <c r="N1655" s="99">
        <v>135.89723911322699</v>
      </c>
      <c r="O1655" s="99">
        <v>0</v>
      </c>
      <c r="P1655" s="99">
        <v>0</v>
      </c>
      <c r="Q1655" s="99">
        <v>232.14858865179099</v>
      </c>
      <c r="R1655" s="99">
        <v>0</v>
      </c>
      <c r="S1655" s="99">
        <v>0</v>
      </c>
      <c r="T1655" s="99">
        <v>30.746603606501601</v>
      </c>
      <c r="U1655" s="99">
        <v>331.50395820662402</v>
      </c>
      <c r="V1655" s="99">
        <v>7892.0897322297096</v>
      </c>
      <c r="W1655" s="99">
        <v>6903.0456310510599</v>
      </c>
      <c r="X1655" s="99">
        <v>91604.727993965105</v>
      </c>
      <c r="Y1655" s="99">
        <v>6098.1719825267801</v>
      </c>
      <c r="Z1655" s="99">
        <v>2948.980407089</v>
      </c>
      <c r="AA1655" s="99">
        <v>0</v>
      </c>
      <c r="AB1655" s="99">
        <v>0</v>
      </c>
      <c r="AC1655" s="99">
        <v>54782.300311565399</v>
      </c>
      <c r="AD1655" s="99">
        <v>0</v>
      </c>
      <c r="AE1655" s="99">
        <v>21103.340674877199</v>
      </c>
      <c r="AF1655" s="99">
        <v>5617.8576156497002</v>
      </c>
      <c r="AG1655" s="99">
        <v>19874.855136632901</v>
      </c>
      <c r="AH1655" s="99">
        <v>0</v>
      </c>
      <c r="AI1655" s="99">
        <v>0</v>
      </c>
      <c r="AJ1655" s="99">
        <v>62090.3586158752</v>
      </c>
      <c r="AK1655" s="99">
        <v>0</v>
      </c>
      <c r="AL1655" s="99">
        <v>0</v>
      </c>
      <c r="AM1655" s="99">
        <v>7257.7306647896803</v>
      </c>
      <c r="AN1655" s="99">
        <v>111987.75897502901</v>
      </c>
      <c r="AO1655" s="99">
        <v>67127.742392540007</v>
      </c>
      <c r="AP1655" s="99">
        <v>62211.027759075201</v>
      </c>
      <c r="AQ1655" s="99">
        <v>653326.74763488804</v>
      </c>
      <c r="AR1655" s="99">
        <v>46789.7441973686</v>
      </c>
      <c r="AS1655" s="99">
        <v>18226.0347197056</v>
      </c>
      <c r="AT1655" s="99">
        <v>0</v>
      </c>
      <c r="AU1655" s="99">
        <v>0</v>
      </c>
      <c r="AV1655" s="99">
        <v>145764.762643814</v>
      </c>
      <c r="AW1655" s="99">
        <v>0</v>
      </c>
      <c r="AX1655" s="99">
        <v>165169.09740448001</v>
      </c>
      <c r="AY1655" s="99">
        <v>40856.450948238402</v>
      </c>
      <c r="AZ1655" s="99">
        <v>135311.71569633501</v>
      </c>
      <c r="BA1655" s="99">
        <v>0</v>
      </c>
      <c r="BB1655" s="99">
        <v>0</v>
      </c>
      <c r="BC1655" s="99">
        <v>445241.52523803699</v>
      </c>
      <c r="BD1655" s="99">
        <v>0</v>
      </c>
      <c r="BE1655" s="99">
        <v>0</v>
      </c>
      <c r="BF1655" s="99">
        <v>50525.688135147102</v>
      </c>
      <c r="BG1655" s="99">
        <v>286344.25997924799</v>
      </c>
      <c r="BH1655" s="99">
        <v>1745.0363228768099</v>
      </c>
      <c r="BI1655" s="99">
        <v>8467.2615754604303</v>
      </c>
      <c r="BJ1655" s="99">
        <v>200829.31469345099</v>
      </c>
      <c r="BK1655" s="99">
        <v>12729.4593075514</v>
      </c>
      <c r="BL1655" s="99">
        <v>0</v>
      </c>
      <c r="BM1655" s="99">
        <v>0</v>
      </c>
      <c r="BN1655" s="99">
        <v>0</v>
      </c>
      <c r="BO1655" s="99">
        <v>0</v>
      </c>
      <c r="BP1655" s="99">
        <v>0</v>
      </c>
      <c r="BQ1655" s="99">
        <v>0</v>
      </c>
      <c r="BR1655" s="99">
        <v>12129.8719722033</v>
      </c>
      <c r="BS1655" s="99">
        <v>53471.853839874297</v>
      </c>
      <c r="BT1655" s="99">
        <v>0</v>
      </c>
      <c r="BU1655" s="99">
        <v>0</v>
      </c>
      <c r="BV1655" s="99">
        <v>145108.25276374799</v>
      </c>
      <c r="BW1655" s="99">
        <v>0</v>
      </c>
      <c r="BX1655" s="99">
        <v>0</v>
      </c>
      <c r="BY1655" s="99">
        <v>0</v>
      </c>
      <c r="BZ1655" s="99">
        <v>0</v>
      </c>
      <c r="CA1655" s="99">
        <v>601.52471411973204</v>
      </c>
      <c r="CB1655" s="99">
        <v>106822.04284858701</v>
      </c>
      <c r="CC1655" s="99">
        <v>786820.41557312</v>
      </c>
      <c r="CD1655" s="99">
        <v>209926.02178955101</v>
      </c>
      <c r="CE1655" s="99">
        <v>38.200135485734798</v>
      </c>
      <c r="CF1655" s="99">
        <v>8628.3812586069107</v>
      </c>
      <c r="CG1655" s="99">
        <v>58672.6089057922</v>
      </c>
      <c r="CH1655" s="99">
        <v>0</v>
      </c>
      <c r="CI1655" s="99">
        <v>639.36170359700895</v>
      </c>
      <c r="CJ1655" s="99">
        <v>115423.68097305299</v>
      </c>
      <c r="CK1655" s="99">
        <v>838740.88703155494</v>
      </c>
      <c r="CL1655" s="99">
        <v>212286.032079697</v>
      </c>
      <c r="CM1655" s="166">
        <v>975.23612998425995</v>
      </c>
      <c r="CN1655" s="166">
        <v>228019.00841522199</v>
      </c>
      <c r="CO1655" s="166">
        <v>1133811.18093872</v>
      </c>
      <c r="CP1655" s="99">
        <v>212286.032079697</v>
      </c>
      <c r="CQ1655" s="99">
        <v>0</v>
      </c>
      <c r="CR1655" s="99">
        <v>0</v>
      </c>
      <c r="CS1655" s="99">
        <v>0</v>
      </c>
      <c r="CT1655" s="99">
        <v>0</v>
      </c>
      <c r="CU1655" s="98">
        <v>676.44653716400001</v>
      </c>
      <c r="CV1655" s="98">
        <v>159.49646935499999</v>
      </c>
      <c r="CW1655" s="98">
        <v>115450.42410719392</v>
      </c>
      <c r="CX1655" s="98">
        <v>845493.02447891224</v>
      </c>
    </row>
    <row r="1656" spans="1:102" x14ac:dyDescent="0.2">
      <c r="A1656" s="98" t="s">
        <v>78</v>
      </c>
      <c r="B1656" s="100">
        <v>38687</v>
      </c>
      <c r="C1656" s="99">
        <v>93.1311230948195</v>
      </c>
      <c r="D1656" s="99">
        <v>53.180423599667797</v>
      </c>
      <c r="E1656" s="99">
        <v>458.44282323122002</v>
      </c>
      <c r="F1656" s="99">
        <v>72.546019634231897</v>
      </c>
      <c r="G1656" s="99">
        <v>14.302238751901299</v>
      </c>
      <c r="H1656" s="99">
        <v>0</v>
      </c>
      <c r="I1656" s="99">
        <v>0</v>
      </c>
      <c r="J1656" s="99">
        <v>177.33381458185599</v>
      </c>
      <c r="K1656" s="99">
        <v>0</v>
      </c>
      <c r="L1656" s="99">
        <v>162.35084151104101</v>
      </c>
      <c r="M1656" s="99">
        <v>68.793827485293207</v>
      </c>
      <c r="N1656" s="99">
        <v>131.368326464668</v>
      </c>
      <c r="O1656" s="99">
        <v>0</v>
      </c>
      <c r="P1656" s="99">
        <v>0</v>
      </c>
      <c r="Q1656" s="99">
        <v>241.000701857731</v>
      </c>
      <c r="R1656" s="99">
        <v>0</v>
      </c>
      <c r="S1656" s="99">
        <v>0</v>
      </c>
      <c r="T1656" s="99">
        <v>29.511507682036601</v>
      </c>
      <c r="U1656" s="99">
        <v>350.70385636389301</v>
      </c>
      <c r="V1656" s="99">
        <v>8092.8963378667804</v>
      </c>
      <c r="W1656" s="99">
        <v>7294.4960803389504</v>
      </c>
      <c r="X1656" s="99">
        <v>88024.2498865128</v>
      </c>
      <c r="Y1656" s="99">
        <v>5910.9334827065504</v>
      </c>
      <c r="Z1656" s="99">
        <v>3471.6164453923702</v>
      </c>
      <c r="AA1656" s="99">
        <v>0</v>
      </c>
      <c r="AB1656" s="99">
        <v>0</v>
      </c>
      <c r="AC1656" s="99">
        <v>64393.247001171098</v>
      </c>
      <c r="AD1656" s="99">
        <v>0</v>
      </c>
      <c r="AE1656" s="99">
        <v>18912.8045837879</v>
      </c>
      <c r="AF1656" s="99">
        <v>5501.0709823965999</v>
      </c>
      <c r="AG1656" s="99">
        <v>19623.877695560499</v>
      </c>
      <c r="AH1656" s="99">
        <v>0</v>
      </c>
      <c r="AI1656" s="99">
        <v>0</v>
      </c>
      <c r="AJ1656" s="99">
        <v>59280.705116748803</v>
      </c>
      <c r="AK1656" s="99">
        <v>0</v>
      </c>
      <c r="AL1656" s="99">
        <v>0</v>
      </c>
      <c r="AM1656" s="99">
        <v>7571.0294557809802</v>
      </c>
      <c r="AN1656" s="99">
        <v>115034.12274265299</v>
      </c>
      <c r="AO1656" s="99">
        <v>68345.421807289094</v>
      </c>
      <c r="AP1656" s="99">
        <v>71691.551667213396</v>
      </c>
      <c r="AQ1656" s="99">
        <v>628792.75089263904</v>
      </c>
      <c r="AR1656" s="99">
        <v>46100.831006526903</v>
      </c>
      <c r="AS1656" s="99">
        <v>24055.339261531801</v>
      </c>
      <c r="AT1656" s="99">
        <v>0</v>
      </c>
      <c r="AU1656" s="99">
        <v>0</v>
      </c>
      <c r="AV1656" s="99">
        <v>178689.511327744</v>
      </c>
      <c r="AW1656" s="99">
        <v>0</v>
      </c>
      <c r="AX1656" s="99">
        <v>150576.87806510899</v>
      </c>
      <c r="AY1656" s="99">
        <v>41254.516881465897</v>
      </c>
      <c r="AZ1656" s="99">
        <v>133355.23870468099</v>
      </c>
      <c r="BA1656" s="99">
        <v>0</v>
      </c>
      <c r="BB1656" s="99">
        <v>0</v>
      </c>
      <c r="BC1656" s="99">
        <v>439462.56950378401</v>
      </c>
      <c r="BD1656" s="99">
        <v>0</v>
      </c>
      <c r="BE1656" s="99">
        <v>0</v>
      </c>
      <c r="BF1656" s="99">
        <v>51144.960860729203</v>
      </c>
      <c r="BG1656" s="99">
        <v>304358.89464950602</v>
      </c>
      <c r="BH1656" s="99">
        <v>1904.04284507036</v>
      </c>
      <c r="BI1656" s="99">
        <v>7753.8332194089899</v>
      </c>
      <c r="BJ1656" s="99">
        <v>201030.62457847601</v>
      </c>
      <c r="BK1656" s="99">
        <v>13301.3156465292</v>
      </c>
      <c r="BL1656" s="99">
        <v>0</v>
      </c>
      <c r="BM1656" s="99">
        <v>0</v>
      </c>
      <c r="BN1656" s="99">
        <v>0</v>
      </c>
      <c r="BO1656" s="99">
        <v>0</v>
      </c>
      <c r="BP1656" s="99">
        <v>0</v>
      </c>
      <c r="BQ1656" s="99">
        <v>0</v>
      </c>
      <c r="BR1656" s="99">
        <v>12417.277605772</v>
      </c>
      <c r="BS1656" s="99">
        <v>54776.601242065401</v>
      </c>
      <c r="BT1656" s="99">
        <v>0</v>
      </c>
      <c r="BU1656" s="99">
        <v>0</v>
      </c>
      <c r="BV1656" s="99">
        <v>142269.52299880999</v>
      </c>
      <c r="BW1656" s="99">
        <v>0</v>
      </c>
      <c r="BX1656" s="99">
        <v>0</v>
      </c>
      <c r="BY1656" s="99">
        <v>0</v>
      </c>
      <c r="BZ1656" s="99">
        <v>0</v>
      </c>
      <c r="CA1656" s="99">
        <v>604.95388951897598</v>
      </c>
      <c r="CB1656" s="99">
        <v>103699.773859024</v>
      </c>
      <c r="CC1656" s="99">
        <v>769479.62793731701</v>
      </c>
      <c r="CD1656" s="99">
        <v>209711.48621940601</v>
      </c>
      <c r="CE1656" s="99">
        <v>34.198424630798399</v>
      </c>
      <c r="CF1656" s="99">
        <v>8660.6014132499695</v>
      </c>
      <c r="CG1656" s="99">
        <v>58219.1869339943</v>
      </c>
      <c r="CH1656" s="99">
        <v>0</v>
      </c>
      <c r="CI1656" s="99">
        <v>640.06615464389301</v>
      </c>
      <c r="CJ1656" s="99">
        <v>112332.372293472</v>
      </c>
      <c r="CK1656" s="99">
        <v>824750.85436248803</v>
      </c>
      <c r="CL1656" s="99">
        <v>211410.441810608</v>
      </c>
      <c r="CM1656" s="166">
        <v>989.524512812495</v>
      </c>
      <c r="CN1656" s="166">
        <v>227314.96003341701</v>
      </c>
      <c r="CO1656" s="166">
        <v>1129225.5629882801</v>
      </c>
      <c r="CP1656" s="99">
        <v>211410.441810608</v>
      </c>
      <c r="CQ1656" s="99">
        <v>0</v>
      </c>
      <c r="CR1656" s="99">
        <v>0</v>
      </c>
      <c r="CS1656" s="99">
        <v>0</v>
      </c>
      <c r="CT1656" s="99">
        <v>0</v>
      </c>
      <c r="CU1656" s="98">
        <v>652.10845981700004</v>
      </c>
      <c r="CV1656" s="98">
        <v>191.121884556</v>
      </c>
      <c r="CW1656" s="98">
        <v>112360.37527227397</v>
      </c>
      <c r="CX1656" s="98">
        <v>827698.8148713113</v>
      </c>
    </row>
    <row r="1657" spans="1:102" x14ac:dyDescent="0.2">
      <c r="A1657" s="98" t="s">
        <v>78</v>
      </c>
      <c r="B1657" s="100">
        <v>38777</v>
      </c>
      <c r="C1657" s="99">
        <v>96.510949089191897</v>
      </c>
      <c r="D1657" s="99">
        <v>60.883161015808597</v>
      </c>
      <c r="E1657" s="99">
        <v>439.701341949403</v>
      </c>
      <c r="F1657" s="99">
        <v>72.981406692415504</v>
      </c>
      <c r="G1657" s="99">
        <v>16.226739679928901</v>
      </c>
      <c r="H1657" s="99">
        <v>0</v>
      </c>
      <c r="I1657" s="99">
        <v>0</v>
      </c>
      <c r="J1657" s="99">
        <v>218.75279441662099</v>
      </c>
      <c r="K1657" s="99">
        <v>0</v>
      </c>
      <c r="L1657" s="99">
        <v>95.101238253526404</v>
      </c>
      <c r="M1657" s="99">
        <v>73.123608720488804</v>
      </c>
      <c r="N1657" s="99">
        <v>124.64554344024501</v>
      </c>
      <c r="O1657" s="99">
        <v>75.887284688651604</v>
      </c>
      <c r="P1657" s="99">
        <v>0</v>
      </c>
      <c r="Q1657" s="99">
        <v>244.36028993129699</v>
      </c>
      <c r="R1657" s="99">
        <v>10.635498216725001</v>
      </c>
      <c r="S1657" s="99">
        <v>0</v>
      </c>
      <c r="T1657" s="99">
        <v>20.538211342180102</v>
      </c>
      <c r="U1657" s="99">
        <v>379.36798385903199</v>
      </c>
      <c r="V1657" s="99">
        <v>8228.2849677801096</v>
      </c>
      <c r="W1657" s="99">
        <v>8773.1001919507999</v>
      </c>
      <c r="X1657" s="99">
        <v>85209.879896163897</v>
      </c>
      <c r="Y1657" s="99">
        <v>6347.9206407070196</v>
      </c>
      <c r="Z1657" s="99">
        <v>3082.3081009983998</v>
      </c>
      <c r="AA1657" s="99">
        <v>0</v>
      </c>
      <c r="AB1657" s="99">
        <v>0</v>
      </c>
      <c r="AC1657" s="99">
        <v>77942.248362541199</v>
      </c>
      <c r="AD1657" s="99">
        <v>0</v>
      </c>
      <c r="AE1657" s="99">
        <v>7781.6876285076096</v>
      </c>
      <c r="AF1657" s="99">
        <v>5873.69173794985</v>
      </c>
      <c r="AG1657" s="99">
        <v>18153.094233036001</v>
      </c>
      <c r="AH1657" s="99">
        <v>9600.0229268073999</v>
      </c>
      <c r="AI1657" s="99">
        <v>0</v>
      </c>
      <c r="AJ1657" s="99">
        <v>60648.599088192001</v>
      </c>
      <c r="AK1657" s="99">
        <v>2477.7958072125898</v>
      </c>
      <c r="AL1657" s="99">
        <v>0</v>
      </c>
      <c r="AM1657" s="99">
        <v>4829.2573311924898</v>
      </c>
      <c r="AN1657" s="99">
        <v>121656.78775692001</v>
      </c>
      <c r="AO1657" s="99">
        <v>68775.419759750395</v>
      </c>
      <c r="AP1657" s="99">
        <v>78940.098136901899</v>
      </c>
      <c r="AQ1657" s="99">
        <v>624375.60809326195</v>
      </c>
      <c r="AR1657" s="99">
        <v>49426.1795697212</v>
      </c>
      <c r="AS1657" s="99">
        <v>20594.139727354101</v>
      </c>
      <c r="AT1657" s="99">
        <v>0</v>
      </c>
      <c r="AU1657" s="99">
        <v>0</v>
      </c>
      <c r="AV1657" s="99">
        <v>218878.62736702</v>
      </c>
      <c r="AW1657" s="99">
        <v>0</v>
      </c>
      <c r="AX1657" s="99">
        <v>61519.271133899703</v>
      </c>
      <c r="AY1657" s="99">
        <v>45005.721102237701</v>
      </c>
      <c r="AZ1657" s="99">
        <v>127866.881887436</v>
      </c>
      <c r="BA1657" s="99">
        <v>80358.342207908601</v>
      </c>
      <c r="BB1657" s="99">
        <v>0</v>
      </c>
      <c r="BC1657" s="99">
        <v>462166.44557571399</v>
      </c>
      <c r="BD1657" s="99">
        <v>15716.2984287739</v>
      </c>
      <c r="BE1657" s="99">
        <v>0</v>
      </c>
      <c r="BF1657" s="99">
        <v>34206.026515006997</v>
      </c>
      <c r="BG1657" s="99">
        <v>326537.33483505202</v>
      </c>
      <c r="BH1657" s="99">
        <v>6780.0377659201604</v>
      </c>
      <c r="BI1657" s="99">
        <v>10820.6257791519</v>
      </c>
      <c r="BJ1657" s="99">
        <v>209129.404375076</v>
      </c>
      <c r="BK1657" s="99">
        <v>16255.7904698849</v>
      </c>
      <c r="BL1657" s="99">
        <v>0</v>
      </c>
      <c r="BM1657" s="99">
        <v>0</v>
      </c>
      <c r="BN1657" s="99">
        <v>0</v>
      </c>
      <c r="BO1657" s="99">
        <v>0</v>
      </c>
      <c r="BP1657" s="99">
        <v>0</v>
      </c>
      <c r="BQ1657" s="99">
        <v>0</v>
      </c>
      <c r="BR1657" s="99">
        <v>13328.3148471117</v>
      </c>
      <c r="BS1657" s="99">
        <v>52119.958140373201</v>
      </c>
      <c r="BT1657" s="99">
        <v>15637.363922596</v>
      </c>
      <c r="BU1657" s="99">
        <v>0</v>
      </c>
      <c r="BV1657" s="99">
        <v>147474.445615768</v>
      </c>
      <c r="BW1657" s="99">
        <v>1886.4813091307899</v>
      </c>
      <c r="BX1657" s="99">
        <v>0</v>
      </c>
      <c r="BY1657" s="99">
        <v>0</v>
      </c>
      <c r="BZ1657" s="99">
        <v>0</v>
      </c>
      <c r="CA1657" s="99">
        <v>600.22038857638802</v>
      </c>
      <c r="CB1657" s="99">
        <v>102330.300664902</v>
      </c>
      <c r="CC1657" s="99">
        <v>771014.498283386</v>
      </c>
      <c r="CD1657" s="99">
        <v>231536.47304916399</v>
      </c>
      <c r="CE1657" s="99">
        <v>36.558259736746599</v>
      </c>
      <c r="CF1657" s="99">
        <v>8241.1557941436804</v>
      </c>
      <c r="CG1657" s="99">
        <v>56214.712213993102</v>
      </c>
      <c r="CH1657" s="99">
        <v>0</v>
      </c>
      <c r="CI1657" s="99">
        <v>635.76885639876105</v>
      </c>
      <c r="CJ1657" s="99">
        <v>110952.992787361</v>
      </c>
      <c r="CK1657" s="99">
        <v>833572.83922576904</v>
      </c>
      <c r="CL1657" s="99">
        <v>234594.93109893799</v>
      </c>
      <c r="CM1657" s="166">
        <v>1011.36434474587</v>
      </c>
      <c r="CN1657" s="166">
        <v>232248.20381546</v>
      </c>
      <c r="CO1657" s="166">
        <v>1158554.4713134801</v>
      </c>
      <c r="CP1657" s="99">
        <v>234594.93109893799</v>
      </c>
      <c r="CQ1657" s="99">
        <v>0</v>
      </c>
      <c r="CR1657" s="99">
        <v>0</v>
      </c>
      <c r="CS1657" s="99">
        <v>0</v>
      </c>
      <c r="CT1657" s="99">
        <v>0</v>
      </c>
      <c r="CU1657" s="98">
        <v>619.87505909799995</v>
      </c>
      <c r="CV1657" s="98">
        <v>233.58121351599999</v>
      </c>
      <c r="CW1657" s="98">
        <v>110571.45645904567</v>
      </c>
      <c r="CX1657" s="98">
        <v>827229.21049737907</v>
      </c>
    </row>
    <row r="1658" spans="1:102" x14ac:dyDescent="0.2">
      <c r="A1658" s="98" t="s">
        <v>78</v>
      </c>
      <c r="B1658" s="100">
        <v>38869</v>
      </c>
      <c r="C1658" s="99">
        <v>104.017094347626</v>
      </c>
      <c r="D1658" s="99">
        <v>65.311751804314596</v>
      </c>
      <c r="E1658" s="99">
        <v>424.88813141360902</v>
      </c>
      <c r="F1658" s="99">
        <v>71.095467521808999</v>
      </c>
      <c r="G1658" s="99">
        <v>17.685592715861301</v>
      </c>
      <c r="H1658" s="99">
        <v>0</v>
      </c>
      <c r="I1658" s="99">
        <v>0</v>
      </c>
      <c r="J1658" s="99">
        <v>231.51530529558701</v>
      </c>
      <c r="K1658" s="99">
        <v>0</v>
      </c>
      <c r="L1658" s="99">
        <v>98.460414908826394</v>
      </c>
      <c r="M1658" s="99">
        <v>72.385448575951202</v>
      </c>
      <c r="N1658" s="99">
        <v>112.072967980988</v>
      </c>
      <c r="O1658" s="99">
        <v>78.845026491209893</v>
      </c>
      <c r="P1658" s="99">
        <v>0</v>
      </c>
      <c r="Q1658" s="99">
        <v>244.54713768139499</v>
      </c>
      <c r="R1658" s="99">
        <v>15.1715371897444</v>
      </c>
      <c r="S1658" s="99">
        <v>0</v>
      </c>
      <c r="T1658" s="99">
        <v>17.626026395009799</v>
      </c>
      <c r="U1658" s="99">
        <v>377.99325781315599</v>
      </c>
      <c r="V1658" s="99">
        <v>8626.5109442472494</v>
      </c>
      <c r="W1658" s="99">
        <v>9000.9993540048599</v>
      </c>
      <c r="X1658" s="99">
        <v>82249.236801147505</v>
      </c>
      <c r="Y1658" s="99">
        <v>6555.3814441561699</v>
      </c>
      <c r="Z1658" s="99">
        <v>3937.2190693020798</v>
      </c>
      <c r="AA1658" s="99">
        <v>0</v>
      </c>
      <c r="AB1658" s="99">
        <v>0</v>
      </c>
      <c r="AC1658" s="99">
        <v>84447.462760925293</v>
      </c>
      <c r="AD1658" s="99">
        <v>0</v>
      </c>
      <c r="AE1658" s="99">
        <v>8225.3346349000894</v>
      </c>
      <c r="AF1658" s="99">
        <v>5900.5447859168098</v>
      </c>
      <c r="AG1658" s="99">
        <v>17500.103404521898</v>
      </c>
      <c r="AH1658" s="99">
        <v>10152.106637835501</v>
      </c>
      <c r="AI1658" s="99">
        <v>0</v>
      </c>
      <c r="AJ1658" s="99">
        <v>57302.115332126603</v>
      </c>
      <c r="AK1658" s="99">
        <v>3219.8999157846001</v>
      </c>
      <c r="AL1658" s="99">
        <v>0</v>
      </c>
      <c r="AM1658" s="99">
        <v>4403.9002447724297</v>
      </c>
      <c r="AN1658" s="99">
        <v>123684.338736534</v>
      </c>
      <c r="AO1658" s="99">
        <v>74278.873484611497</v>
      </c>
      <c r="AP1658" s="99">
        <v>76304.696130752607</v>
      </c>
      <c r="AQ1658" s="99">
        <v>613945.67457580601</v>
      </c>
      <c r="AR1658" s="99">
        <v>47443.589200973503</v>
      </c>
      <c r="AS1658" s="99">
        <v>24483.4665927887</v>
      </c>
      <c r="AT1658" s="99">
        <v>0</v>
      </c>
      <c r="AU1658" s="99">
        <v>0</v>
      </c>
      <c r="AV1658" s="99">
        <v>239241.44573593099</v>
      </c>
      <c r="AW1658" s="99">
        <v>0</v>
      </c>
      <c r="AX1658" s="99">
        <v>65776.529019355803</v>
      </c>
      <c r="AY1658" s="99">
        <v>44667.109658718102</v>
      </c>
      <c r="AZ1658" s="99">
        <v>119698.646771431</v>
      </c>
      <c r="BA1658" s="99">
        <v>87359.992329597502</v>
      </c>
      <c r="BB1658" s="99">
        <v>0</v>
      </c>
      <c r="BC1658" s="99">
        <v>449243.80973815901</v>
      </c>
      <c r="BD1658" s="99">
        <v>21362.857370853399</v>
      </c>
      <c r="BE1658" s="99">
        <v>0</v>
      </c>
      <c r="BF1658" s="99">
        <v>30516.9310274124</v>
      </c>
      <c r="BG1658" s="99">
        <v>337908.16152572603</v>
      </c>
      <c r="BH1658" s="99">
        <v>7762.7062894105902</v>
      </c>
      <c r="BI1658" s="99">
        <v>8747.3320667743701</v>
      </c>
      <c r="BJ1658" s="99">
        <v>196743.15196228001</v>
      </c>
      <c r="BK1658" s="99">
        <v>18376.916558742501</v>
      </c>
      <c r="BL1658" s="99">
        <v>0</v>
      </c>
      <c r="BM1658" s="99">
        <v>0</v>
      </c>
      <c r="BN1658" s="99">
        <v>0</v>
      </c>
      <c r="BO1658" s="99">
        <v>0</v>
      </c>
      <c r="BP1658" s="99">
        <v>0</v>
      </c>
      <c r="BQ1658" s="99">
        <v>0</v>
      </c>
      <c r="BR1658" s="99">
        <v>12607.614561557801</v>
      </c>
      <c r="BS1658" s="99">
        <v>43609.540053844503</v>
      </c>
      <c r="BT1658" s="99">
        <v>16924.365732669801</v>
      </c>
      <c r="BU1658" s="99">
        <v>0</v>
      </c>
      <c r="BV1658" s="99">
        <v>139990.59503555301</v>
      </c>
      <c r="BW1658" s="99">
        <v>2540.9721033573201</v>
      </c>
      <c r="BX1658" s="99">
        <v>0</v>
      </c>
      <c r="BY1658" s="99">
        <v>0</v>
      </c>
      <c r="BZ1658" s="99">
        <v>0</v>
      </c>
      <c r="CA1658" s="99">
        <v>594.26075281202804</v>
      </c>
      <c r="CB1658" s="99">
        <v>99235.400135040298</v>
      </c>
      <c r="CC1658" s="99">
        <v>762717.06220245396</v>
      </c>
      <c r="CD1658" s="99">
        <v>211234.095798492</v>
      </c>
      <c r="CE1658" s="99">
        <v>36.063422078732401</v>
      </c>
      <c r="CF1658" s="99">
        <v>8873.7692461013794</v>
      </c>
      <c r="CG1658" s="99">
        <v>59835.453367710099</v>
      </c>
      <c r="CH1658" s="99">
        <v>0</v>
      </c>
      <c r="CI1658" s="99">
        <v>630.88618525862705</v>
      </c>
      <c r="CJ1658" s="99">
        <v>107812.202367783</v>
      </c>
      <c r="CK1658" s="99">
        <v>826536.64102172898</v>
      </c>
      <c r="CL1658" s="99">
        <v>215245.51580238299</v>
      </c>
      <c r="CM1658" s="166">
        <v>1006.17832674831</v>
      </c>
      <c r="CN1658" s="166">
        <v>232417.44001960801</v>
      </c>
      <c r="CO1658" s="166">
        <v>1161454.70532227</v>
      </c>
      <c r="CP1658" s="99">
        <v>215245.51580238299</v>
      </c>
      <c r="CQ1658" s="99">
        <v>0</v>
      </c>
      <c r="CR1658" s="99">
        <v>0</v>
      </c>
      <c r="CS1658" s="99">
        <v>0</v>
      </c>
      <c r="CT1658" s="99">
        <v>0</v>
      </c>
      <c r="CU1658" s="98">
        <v>588.95141086700005</v>
      </c>
      <c r="CV1658" s="98">
        <v>247.60445334299999</v>
      </c>
      <c r="CW1658" s="98">
        <v>108109.16938114168</v>
      </c>
      <c r="CX1658" s="98">
        <v>822552.51557016408</v>
      </c>
    </row>
    <row r="1659" spans="1:102" x14ac:dyDescent="0.2">
      <c r="A1659" s="98" t="s">
        <v>78</v>
      </c>
      <c r="B1659" s="100">
        <v>38961</v>
      </c>
      <c r="C1659" s="99">
        <v>108.913441760466</v>
      </c>
      <c r="D1659" s="99">
        <v>65.814078942872598</v>
      </c>
      <c r="E1659" s="99">
        <v>428.358220748603</v>
      </c>
      <c r="F1659" s="99">
        <v>76.646828049793797</v>
      </c>
      <c r="G1659" s="99">
        <v>20.8608666639775</v>
      </c>
      <c r="H1659" s="99">
        <v>0</v>
      </c>
      <c r="I1659" s="99">
        <v>0</v>
      </c>
      <c r="J1659" s="99">
        <v>268.68337135389402</v>
      </c>
      <c r="K1659" s="99">
        <v>0</v>
      </c>
      <c r="L1659" s="99">
        <v>104.02924775425301</v>
      </c>
      <c r="M1659" s="99">
        <v>73.601795994676706</v>
      </c>
      <c r="N1659" s="99">
        <v>110.039604547434</v>
      </c>
      <c r="O1659" s="99">
        <v>74.976293957792194</v>
      </c>
      <c r="P1659" s="99">
        <v>0</v>
      </c>
      <c r="Q1659" s="99">
        <v>246.898027824238</v>
      </c>
      <c r="R1659" s="99">
        <v>16.0472391520161</v>
      </c>
      <c r="S1659" s="99">
        <v>0</v>
      </c>
      <c r="T1659" s="99">
        <v>14.9838267491432</v>
      </c>
      <c r="U1659" s="99">
        <v>400.70732936263101</v>
      </c>
      <c r="V1659" s="99">
        <v>8914.7205425500906</v>
      </c>
      <c r="W1659" s="99">
        <v>8713.97695040703</v>
      </c>
      <c r="X1659" s="99">
        <v>78795.5858621597</v>
      </c>
      <c r="Y1659" s="99">
        <v>5605.6978127956399</v>
      </c>
      <c r="Z1659" s="99">
        <v>3914.9668978750701</v>
      </c>
      <c r="AA1659" s="99">
        <v>0</v>
      </c>
      <c r="AB1659" s="99">
        <v>0</v>
      </c>
      <c r="AC1659" s="99">
        <v>94978.866274833694</v>
      </c>
      <c r="AD1659" s="99">
        <v>0</v>
      </c>
      <c r="AE1659" s="99">
        <v>6954.2035229206103</v>
      </c>
      <c r="AF1659" s="99">
        <v>5309.2318667173404</v>
      </c>
      <c r="AG1659" s="99">
        <v>16263.7168514729</v>
      </c>
      <c r="AH1659" s="99">
        <v>10637.922223687199</v>
      </c>
      <c r="AI1659" s="99">
        <v>0</v>
      </c>
      <c r="AJ1659" s="99">
        <v>57169.292159080498</v>
      </c>
      <c r="AK1659" s="99">
        <v>2998.9691278934501</v>
      </c>
      <c r="AL1659" s="99">
        <v>0</v>
      </c>
      <c r="AM1659" s="99">
        <v>3086.26313942671</v>
      </c>
      <c r="AN1659" s="99">
        <v>126517.036016464</v>
      </c>
      <c r="AO1659" s="99">
        <v>77544.304825782805</v>
      </c>
      <c r="AP1659" s="99">
        <v>77109.781880378694</v>
      </c>
      <c r="AQ1659" s="99">
        <v>589413.84810638404</v>
      </c>
      <c r="AR1659" s="99">
        <v>45694.719428062403</v>
      </c>
      <c r="AS1659" s="99">
        <v>26519.318204879801</v>
      </c>
      <c r="AT1659" s="99">
        <v>0</v>
      </c>
      <c r="AU1659" s="99">
        <v>0</v>
      </c>
      <c r="AV1659" s="99">
        <v>274661.13119506801</v>
      </c>
      <c r="AW1659" s="99">
        <v>0</v>
      </c>
      <c r="AX1659" s="99">
        <v>55850.414946556099</v>
      </c>
      <c r="AY1659" s="99">
        <v>42387.946840286299</v>
      </c>
      <c r="AZ1659" s="99">
        <v>113261.813798904</v>
      </c>
      <c r="BA1659" s="99">
        <v>91295.739741325393</v>
      </c>
      <c r="BB1659" s="99">
        <v>0</v>
      </c>
      <c r="BC1659" s="99">
        <v>433971.28443527198</v>
      </c>
      <c r="BD1659" s="99">
        <v>21468.163018464998</v>
      </c>
      <c r="BE1659" s="99">
        <v>0</v>
      </c>
      <c r="BF1659" s="99">
        <v>22375.030310392402</v>
      </c>
      <c r="BG1659" s="99">
        <v>355980.09167861898</v>
      </c>
      <c r="BH1659" s="99">
        <v>9351.7113206386603</v>
      </c>
      <c r="BI1659" s="99">
        <v>9534.0396258831006</v>
      </c>
      <c r="BJ1659" s="99">
        <v>190142.54711341899</v>
      </c>
      <c r="BK1659" s="99">
        <v>13687.786879539501</v>
      </c>
      <c r="BL1659" s="99">
        <v>0</v>
      </c>
      <c r="BM1659" s="99">
        <v>0</v>
      </c>
      <c r="BN1659" s="99">
        <v>0</v>
      </c>
      <c r="BO1659" s="99">
        <v>0</v>
      </c>
      <c r="BP1659" s="99">
        <v>0</v>
      </c>
      <c r="BQ1659" s="99">
        <v>0</v>
      </c>
      <c r="BR1659" s="99">
        <v>12316.3561887741</v>
      </c>
      <c r="BS1659" s="99">
        <v>40178.521655082703</v>
      </c>
      <c r="BT1659" s="99">
        <v>17680.4649167061</v>
      </c>
      <c r="BU1659" s="99">
        <v>0</v>
      </c>
      <c r="BV1659" s="99">
        <v>138358.249858856</v>
      </c>
      <c r="BW1659" s="99">
        <v>2417.6535813212399</v>
      </c>
      <c r="BX1659" s="99">
        <v>0</v>
      </c>
      <c r="BY1659" s="99">
        <v>0</v>
      </c>
      <c r="BZ1659" s="99">
        <v>0</v>
      </c>
      <c r="CA1659" s="99">
        <v>600.07261018454994</v>
      </c>
      <c r="CB1659" s="99">
        <v>96684.655483245893</v>
      </c>
      <c r="CC1659" s="99">
        <v>747007.66060638404</v>
      </c>
      <c r="CD1659" s="99">
        <v>208054.489204407</v>
      </c>
      <c r="CE1659" s="99">
        <v>35.331484814640099</v>
      </c>
      <c r="CF1659" s="99">
        <v>6964.4030509591103</v>
      </c>
      <c r="CG1659" s="99">
        <v>50144.404759883902</v>
      </c>
      <c r="CH1659" s="99">
        <v>0</v>
      </c>
      <c r="CI1659" s="99">
        <v>634.94517479836895</v>
      </c>
      <c r="CJ1659" s="99">
        <v>103671.314017296</v>
      </c>
      <c r="CK1659" s="99">
        <v>788555.686195374</v>
      </c>
      <c r="CL1659" s="99">
        <v>211708.09288406401</v>
      </c>
      <c r="CM1659" s="166">
        <v>1038.06874398887</v>
      </c>
      <c r="CN1659" s="166">
        <v>229290.473932266</v>
      </c>
      <c r="CO1659" s="166">
        <v>1147471.3156433101</v>
      </c>
      <c r="CP1659" s="99">
        <v>211708.09288406401</v>
      </c>
      <c r="CQ1659" s="99">
        <v>0</v>
      </c>
      <c r="CR1659" s="99">
        <v>0</v>
      </c>
      <c r="CS1659" s="99">
        <v>0</v>
      </c>
      <c r="CT1659" s="99">
        <v>0</v>
      </c>
      <c r="CU1659" s="98">
        <v>576.29011185299998</v>
      </c>
      <c r="CV1659" s="98">
        <v>287.24348251700002</v>
      </c>
      <c r="CW1659" s="98">
        <v>103649.058534205</v>
      </c>
      <c r="CX1659" s="98">
        <v>797152.06536626793</v>
      </c>
    </row>
    <row r="1660" spans="1:102" x14ac:dyDescent="0.2">
      <c r="A1660" s="98" t="s">
        <v>78</v>
      </c>
      <c r="B1660" s="100">
        <v>39052</v>
      </c>
      <c r="C1660" s="99">
        <v>111.44141514599301</v>
      </c>
      <c r="D1660" s="99">
        <v>71.825544699095204</v>
      </c>
      <c r="E1660" s="99">
        <v>435.25486546754797</v>
      </c>
      <c r="F1660" s="99">
        <v>92.8922751601785</v>
      </c>
      <c r="G1660" s="99">
        <v>17.309742828831101</v>
      </c>
      <c r="H1660" s="99">
        <v>0</v>
      </c>
      <c r="I1660" s="99">
        <v>0</v>
      </c>
      <c r="J1660" s="99">
        <v>307.10966121777898</v>
      </c>
      <c r="K1660" s="99">
        <v>0</v>
      </c>
      <c r="L1660" s="99">
        <v>114.8363675531</v>
      </c>
      <c r="M1660" s="99">
        <v>75.771624629385798</v>
      </c>
      <c r="N1660" s="99">
        <v>103.974673763849</v>
      </c>
      <c r="O1660" s="99">
        <v>82.209313475526898</v>
      </c>
      <c r="P1660" s="99">
        <v>0</v>
      </c>
      <c r="Q1660" s="99">
        <v>250.78574821911801</v>
      </c>
      <c r="R1660" s="99">
        <v>17.241084895795201</v>
      </c>
      <c r="S1660" s="99">
        <v>0</v>
      </c>
      <c r="T1660" s="99">
        <v>10.4627783602336</v>
      </c>
      <c r="U1660" s="99">
        <v>408.09969984740002</v>
      </c>
      <c r="V1660" s="99">
        <v>8866.8251433372498</v>
      </c>
      <c r="W1660" s="99">
        <v>8023.2525165080997</v>
      </c>
      <c r="X1660" s="99">
        <v>79128.044368743896</v>
      </c>
      <c r="Y1660" s="99">
        <v>5640.5484980940801</v>
      </c>
      <c r="Z1660" s="99">
        <v>3063.2015194594901</v>
      </c>
      <c r="AA1660" s="99">
        <v>0</v>
      </c>
      <c r="AB1660" s="99">
        <v>0</v>
      </c>
      <c r="AC1660" s="99">
        <v>113404.555898666</v>
      </c>
      <c r="AD1660" s="99">
        <v>0</v>
      </c>
      <c r="AE1660" s="99">
        <v>7634.5211279392197</v>
      </c>
      <c r="AF1660" s="99">
        <v>5663.58162373304</v>
      </c>
      <c r="AG1660" s="99">
        <v>16216.293368458701</v>
      </c>
      <c r="AH1660" s="99">
        <v>9637.8694925308191</v>
      </c>
      <c r="AI1660" s="99">
        <v>0</v>
      </c>
      <c r="AJ1660" s="99">
        <v>54323.240520000501</v>
      </c>
      <c r="AK1660" s="99">
        <v>2989.1432633101899</v>
      </c>
      <c r="AL1660" s="99">
        <v>0</v>
      </c>
      <c r="AM1660" s="99">
        <v>2182.4463416337999</v>
      </c>
      <c r="AN1660" s="99">
        <v>132609.45947456401</v>
      </c>
      <c r="AO1660" s="99">
        <v>79291.932921409607</v>
      </c>
      <c r="AP1660" s="99">
        <v>71742.009342193604</v>
      </c>
      <c r="AQ1660" s="99">
        <v>599925.867370605</v>
      </c>
      <c r="AR1660" s="99">
        <v>48293.738650321997</v>
      </c>
      <c r="AS1660" s="99">
        <v>22566.783762693402</v>
      </c>
      <c r="AT1660" s="99">
        <v>0</v>
      </c>
      <c r="AU1660" s="99">
        <v>0</v>
      </c>
      <c r="AV1660" s="99">
        <v>326500.64638900798</v>
      </c>
      <c r="AW1660" s="99">
        <v>0</v>
      </c>
      <c r="AX1660" s="99">
        <v>67365.226620674104</v>
      </c>
      <c r="AY1660" s="99">
        <v>44639.362692356102</v>
      </c>
      <c r="AZ1660" s="99">
        <v>114993.90943050401</v>
      </c>
      <c r="BA1660" s="99">
        <v>87186.7420978546</v>
      </c>
      <c r="BB1660" s="99">
        <v>0</v>
      </c>
      <c r="BC1660" s="99">
        <v>432669.30335235602</v>
      </c>
      <c r="BD1660" s="99">
        <v>21021.579310417201</v>
      </c>
      <c r="BE1660" s="99">
        <v>0</v>
      </c>
      <c r="BF1660" s="99">
        <v>16104.6177179813</v>
      </c>
      <c r="BG1660" s="99">
        <v>376255.44369125401</v>
      </c>
      <c r="BH1660" s="99">
        <v>9175.7249362468701</v>
      </c>
      <c r="BI1660" s="99">
        <v>10936.3995680809</v>
      </c>
      <c r="BJ1660" s="99">
        <v>190576.30878066999</v>
      </c>
      <c r="BK1660" s="99">
        <v>13947.986788153599</v>
      </c>
      <c r="BL1660" s="99">
        <v>0</v>
      </c>
      <c r="BM1660" s="99">
        <v>0</v>
      </c>
      <c r="BN1660" s="99">
        <v>0</v>
      </c>
      <c r="BO1660" s="99">
        <v>0</v>
      </c>
      <c r="BP1660" s="99">
        <v>0</v>
      </c>
      <c r="BQ1660" s="99">
        <v>0</v>
      </c>
      <c r="BR1660" s="99">
        <v>12853.3834190369</v>
      </c>
      <c r="BS1660" s="99">
        <v>40426.556186199203</v>
      </c>
      <c r="BT1660" s="99">
        <v>16789.722550630599</v>
      </c>
      <c r="BU1660" s="99">
        <v>0</v>
      </c>
      <c r="BV1660" s="99">
        <v>139770.93410873401</v>
      </c>
      <c r="BW1660" s="99">
        <v>2408.0818350315099</v>
      </c>
      <c r="BX1660" s="99">
        <v>0</v>
      </c>
      <c r="BY1660" s="99">
        <v>0</v>
      </c>
      <c r="BZ1660" s="99">
        <v>0</v>
      </c>
      <c r="CA1660" s="99">
        <v>617.53492811322201</v>
      </c>
      <c r="CB1660" s="99">
        <v>96207.653568267793</v>
      </c>
      <c r="CC1660" s="99">
        <v>750155.92340087902</v>
      </c>
      <c r="CD1660" s="99">
        <v>208758.96443176299</v>
      </c>
      <c r="CE1660" s="99">
        <v>30.020862187957398</v>
      </c>
      <c r="CF1660" s="99">
        <v>5791.6789650917099</v>
      </c>
      <c r="CG1660" s="99">
        <v>41018.493096828497</v>
      </c>
      <c r="CH1660" s="99">
        <v>0</v>
      </c>
      <c r="CI1660" s="99">
        <v>648.403362825513</v>
      </c>
      <c r="CJ1660" s="99">
        <v>101970.11621475199</v>
      </c>
      <c r="CK1660" s="99">
        <v>790053.97532653797</v>
      </c>
      <c r="CL1660" s="99">
        <v>211735.063556671</v>
      </c>
      <c r="CM1660" s="166">
        <v>1055.8250994682301</v>
      </c>
      <c r="CN1660" s="166">
        <v>234137.66624259899</v>
      </c>
      <c r="CO1660" s="166">
        <v>1166072.12736511</v>
      </c>
      <c r="CP1660" s="99">
        <v>211735.063556671</v>
      </c>
      <c r="CQ1660" s="99">
        <v>0</v>
      </c>
      <c r="CR1660" s="99">
        <v>0</v>
      </c>
      <c r="CS1660" s="99">
        <v>0</v>
      </c>
      <c r="CT1660" s="99">
        <v>0</v>
      </c>
      <c r="CU1660" s="98">
        <v>547.72192204500004</v>
      </c>
      <c r="CV1660" s="98">
        <v>325.008933103</v>
      </c>
      <c r="CW1660" s="98">
        <v>101999.3325333595</v>
      </c>
      <c r="CX1660" s="98">
        <v>791174.41649770748</v>
      </c>
    </row>
    <row r="1661" spans="1:102" x14ac:dyDescent="0.2">
      <c r="A1661" s="98" t="s">
        <v>78</v>
      </c>
      <c r="B1661" s="100">
        <v>39142</v>
      </c>
      <c r="C1661" s="99">
        <v>113.028250090778</v>
      </c>
      <c r="D1661" s="99">
        <v>80.946301591582596</v>
      </c>
      <c r="E1661" s="99">
        <v>437.48973245918802</v>
      </c>
      <c r="F1661" s="99">
        <v>89.1658589243889</v>
      </c>
      <c r="G1661" s="99">
        <v>16.192878065863599</v>
      </c>
      <c r="H1661" s="99">
        <v>0</v>
      </c>
      <c r="I1661" s="99">
        <v>0</v>
      </c>
      <c r="J1661" s="99">
        <v>333.13360633328602</v>
      </c>
      <c r="K1661" s="99">
        <v>0</v>
      </c>
      <c r="L1661" s="99">
        <v>116.803603712469</v>
      </c>
      <c r="M1661" s="99">
        <v>75.133042755536707</v>
      </c>
      <c r="N1661" s="99">
        <v>106.94539517723</v>
      </c>
      <c r="O1661" s="99">
        <v>81.873685609549298</v>
      </c>
      <c r="P1661" s="99">
        <v>0</v>
      </c>
      <c r="Q1661" s="99">
        <v>258.92535570263902</v>
      </c>
      <c r="R1661" s="99">
        <v>18.4630953469314</v>
      </c>
      <c r="S1661" s="99">
        <v>0</v>
      </c>
      <c r="T1661" s="99">
        <v>8.7746281825238803</v>
      </c>
      <c r="U1661" s="99">
        <v>423.72497930005198</v>
      </c>
      <c r="V1661" s="99">
        <v>9593.8607504367792</v>
      </c>
      <c r="W1661" s="99">
        <v>10337.080239892</v>
      </c>
      <c r="X1661" s="99">
        <v>77710.148233413696</v>
      </c>
      <c r="Y1661" s="99">
        <v>5293.0333849191702</v>
      </c>
      <c r="Z1661" s="99">
        <v>3298.0823230743399</v>
      </c>
      <c r="AA1661" s="99">
        <v>0</v>
      </c>
      <c r="AB1661" s="99">
        <v>0</v>
      </c>
      <c r="AC1661" s="99">
        <v>119665.35812950099</v>
      </c>
      <c r="AD1661" s="99">
        <v>0</v>
      </c>
      <c r="AE1661" s="99">
        <v>8456.8552460670508</v>
      </c>
      <c r="AF1661" s="99">
        <v>5906.8434049487096</v>
      </c>
      <c r="AG1661" s="99">
        <v>16018.203267574299</v>
      </c>
      <c r="AH1661" s="99">
        <v>9605.3658497333508</v>
      </c>
      <c r="AI1661" s="99">
        <v>0</v>
      </c>
      <c r="AJ1661" s="99">
        <v>57884.784520626097</v>
      </c>
      <c r="AK1661" s="99">
        <v>3499.2424113452398</v>
      </c>
      <c r="AL1661" s="99">
        <v>0</v>
      </c>
      <c r="AM1661" s="99">
        <v>1823.99866271019</v>
      </c>
      <c r="AN1661" s="99">
        <v>135113.22998237601</v>
      </c>
      <c r="AO1661" s="99">
        <v>85855.006527900696</v>
      </c>
      <c r="AP1661" s="99">
        <v>96231.863917350798</v>
      </c>
      <c r="AQ1661" s="99">
        <v>584436.89064025902</v>
      </c>
      <c r="AR1661" s="99">
        <v>44356.559771537803</v>
      </c>
      <c r="AS1661" s="99">
        <v>23346.444408416701</v>
      </c>
      <c r="AT1661" s="99">
        <v>0</v>
      </c>
      <c r="AU1661" s="99">
        <v>0</v>
      </c>
      <c r="AV1661" s="99">
        <v>353454.075519562</v>
      </c>
      <c r="AW1661" s="99">
        <v>0</v>
      </c>
      <c r="AX1661" s="99">
        <v>71956.0474882126</v>
      </c>
      <c r="AY1661" s="99">
        <v>47660.371555328398</v>
      </c>
      <c r="AZ1661" s="99">
        <v>113111.194628716</v>
      </c>
      <c r="BA1661" s="99">
        <v>89670.922100067095</v>
      </c>
      <c r="BB1661" s="99">
        <v>0</v>
      </c>
      <c r="BC1661" s="99">
        <v>446610.26703643799</v>
      </c>
      <c r="BD1661" s="99">
        <v>23967.782930374098</v>
      </c>
      <c r="BE1661" s="99">
        <v>0</v>
      </c>
      <c r="BF1661" s="99">
        <v>13957.811854481701</v>
      </c>
      <c r="BG1661" s="99">
        <v>392316.68474578898</v>
      </c>
      <c r="BH1661" s="99">
        <v>9148.4320890903491</v>
      </c>
      <c r="BI1661" s="99">
        <v>9743.1244441270792</v>
      </c>
      <c r="BJ1661" s="99">
        <v>187062.14801597601</v>
      </c>
      <c r="BK1661" s="99">
        <v>13140.330854415901</v>
      </c>
      <c r="BL1661" s="99">
        <v>0</v>
      </c>
      <c r="BM1661" s="99">
        <v>0</v>
      </c>
      <c r="BN1661" s="99">
        <v>0</v>
      </c>
      <c r="BO1661" s="99">
        <v>0</v>
      </c>
      <c r="BP1661" s="99">
        <v>0</v>
      </c>
      <c r="BQ1661" s="99">
        <v>0</v>
      </c>
      <c r="BR1661" s="99">
        <v>14106.5785005093</v>
      </c>
      <c r="BS1661" s="99">
        <v>39341.675047397599</v>
      </c>
      <c r="BT1661" s="99">
        <v>17379.218641996398</v>
      </c>
      <c r="BU1661" s="99">
        <v>0</v>
      </c>
      <c r="BV1661" s="99">
        <v>135979.45579147301</v>
      </c>
      <c r="BW1661" s="99">
        <v>2849.1940022706999</v>
      </c>
      <c r="BX1661" s="99">
        <v>0</v>
      </c>
      <c r="BY1661" s="99">
        <v>0</v>
      </c>
      <c r="BZ1661" s="99">
        <v>0</v>
      </c>
      <c r="CA1661" s="99">
        <v>635.23583144694601</v>
      </c>
      <c r="CB1661" s="99">
        <v>97561.378936767607</v>
      </c>
      <c r="CC1661" s="99">
        <v>763541.88063049305</v>
      </c>
      <c r="CD1661" s="99">
        <v>210676.34767913801</v>
      </c>
      <c r="CE1661" s="99">
        <v>29.509237379999799</v>
      </c>
      <c r="CF1661" s="99">
        <v>5998.1349392533302</v>
      </c>
      <c r="CG1661" s="99">
        <v>42988.4075875282</v>
      </c>
      <c r="CH1661" s="99">
        <v>0</v>
      </c>
      <c r="CI1661" s="99">
        <v>663.46955580264296</v>
      </c>
      <c r="CJ1661" s="99">
        <v>103864.724551201</v>
      </c>
      <c r="CK1661" s="99">
        <v>813026.14035034203</v>
      </c>
      <c r="CL1661" s="99">
        <v>214318.734218597</v>
      </c>
      <c r="CM1661" s="166">
        <v>1085.7416149973899</v>
      </c>
      <c r="CN1661" s="166">
        <v>238923.08026886001</v>
      </c>
      <c r="CO1661" s="166">
        <v>1203182.31912231</v>
      </c>
      <c r="CP1661" s="99">
        <v>214318.734218597</v>
      </c>
      <c r="CQ1661" s="99">
        <v>0</v>
      </c>
      <c r="CR1661" s="99">
        <v>0</v>
      </c>
      <c r="CS1661" s="99">
        <v>0</v>
      </c>
      <c r="CT1661" s="99">
        <v>0</v>
      </c>
      <c r="CU1661" s="98">
        <v>542.51852501300004</v>
      </c>
      <c r="CV1661" s="98">
        <v>349.29661314600003</v>
      </c>
      <c r="CW1661" s="98">
        <v>103559.51387602094</v>
      </c>
      <c r="CX1661" s="98">
        <v>806530.28821802128</v>
      </c>
    </row>
    <row r="1662" spans="1:102" x14ac:dyDescent="0.2">
      <c r="A1662" s="98" t="s">
        <v>78</v>
      </c>
      <c r="B1662" s="100">
        <v>39234</v>
      </c>
      <c r="C1662" s="99">
        <v>118.501730562188</v>
      </c>
      <c r="D1662" s="99">
        <v>79.783348250202806</v>
      </c>
      <c r="E1662" s="99">
        <v>427.81281461194197</v>
      </c>
      <c r="F1662" s="99">
        <v>84.8320060465485</v>
      </c>
      <c r="G1662" s="99">
        <v>16.512469473993399</v>
      </c>
      <c r="H1662" s="99">
        <v>0</v>
      </c>
      <c r="I1662" s="99">
        <v>0</v>
      </c>
      <c r="J1662" s="99">
        <v>355.83022553101199</v>
      </c>
      <c r="K1662" s="99">
        <v>0</v>
      </c>
      <c r="L1662" s="99">
        <v>109.694310202263</v>
      </c>
      <c r="M1662" s="99">
        <v>81.873146634548903</v>
      </c>
      <c r="N1662" s="99">
        <v>103.95140643045301</v>
      </c>
      <c r="O1662" s="99">
        <v>82.932159589603501</v>
      </c>
      <c r="P1662" s="99">
        <v>0</v>
      </c>
      <c r="Q1662" s="99">
        <v>252.96734192781199</v>
      </c>
      <c r="R1662" s="99">
        <v>15.1272293728543</v>
      </c>
      <c r="S1662" s="99">
        <v>0</v>
      </c>
      <c r="T1662" s="99">
        <v>8.8363222280750104</v>
      </c>
      <c r="U1662" s="99">
        <v>434.50971060991299</v>
      </c>
      <c r="V1662" s="99">
        <v>9465.3482104539908</v>
      </c>
      <c r="W1662" s="99">
        <v>10295.462208986301</v>
      </c>
      <c r="X1662" s="99">
        <v>73539.129837989807</v>
      </c>
      <c r="Y1662" s="99">
        <v>4963.7768201232002</v>
      </c>
      <c r="Z1662" s="99">
        <v>3151.06161233783</v>
      </c>
      <c r="AA1662" s="99">
        <v>0</v>
      </c>
      <c r="AB1662" s="99">
        <v>0</v>
      </c>
      <c r="AC1662" s="99">
        <v>127333.29971981001</v>
      </c>
      <c r="AD1662" s="99">
        <v>0</v>
      </c>
      <c r="AE1662" s="99">
        <v>6885.8756191134498</v>
      </c>
      <c r="AF1662" s="99">
        <v>6897.3416246771803</v>
      </c>
      <c r="AG1662" s="99">
        <v>15146.7689225674</v>
      </c>
      <c r="AH1662" s="99">
        <v>8165.3898013830203</v>
      </c>
      <c r="AI1662" s="99">
        <v>0</v>
      </c>
      <c r="AJ1662" s="99">
        <v>57157.395844459497</v>
      </c>
      <c r="AK1662" s="99">
        <v>2816.9941871762298</v>
      </c>
      <c r="AL1662" s="99">
        <v>0</v>
      </c>
      <c r="AM1662" s="99">
        <v>1733.13027831912</v>
      </c>
      <c r="AN1662" s="99">
        <v>141440.700702667</v>
      </c>
      <c r="AO1662" s="99">
        <v>82685.733028411894</v>
      </c>
      <c r="AP1662" s="99">
        <v>85066.663681030303</v>
      </c>
      <c r="AQ1662" s="99">
        <v>556415.08142089797</v>
      </c>
      <c r="AR1662" s="99">
        <v>39068.197915077202</v>
      </c>
      <c r="AS1662" s="99">
        <v>21992.258674860001</v>
      </c>
      <c r="AT1662" s="99">
        <v>0</v>
      </c>
      <c r="AU1662" s="99">
        <v>0</v>
      </c>
      <c r="AV1662" s="99">
        <v>376923.01064682001</v>
      </c>
      <c r="AW1662" s="99">
        <v>0</v>
      </c>
      <c r="AX1662" s="99">
        <v>63363.111571788802</v>
      </c>
      <c r="AY1662" s="99">
        <v>57112.414108753197</v>
      </c>
      <c r="AZ1662" s="99">
        <v>110940.412299156</v>
      </c>
      <c r="BA1662" s="99">
        <v>73617.152953147903</v>
      </c>
      <c r="BB1662" s="99">
        <v>0</v>
      </c>
      <c r="BC1662" s="99">
        <v>423762.09977340698</v>
      </c>
      <c r="BD1662" s="99">
        <v>19656.7761752605</v>
      </c>
      <c r="BE1662" s="99">
        <v>0</v>
      </c>
      <c r="BF1662" s="99">
        <v>14225.2897170782</v>
      </c>
      <c r="BG1662" s="99">
        <v>414099.64985656698</v>
      </c>
      <c r="BH1662" s="99">
        <v>10062.294904708901</v>
      </c>
      <c r="BI1662" s="99">
        <v>13602.071451306299</v>
      </c>
      <c r="BJ1662" s="99">
        <v>183865.395572662</v>
      </c>
      <c r="BK1662" s="99">
        <v>12259.3869279623</v>
      </c>
      <c r="BL1662" s="99">
        <v>0</v>
      </c>
      <c r="BM1662" s="99">
        <v>0</v>
      </c>
      <c r="BN1662" s="99">
        <v>0</v>
      </c>
      <c r="BO1662" s="99">
        <v>0</v>
      </c>
      <c r="BP1662" s="99">
        <v>0</v>
      </c>
      <c r="BQ1662" s="99">
        <v>0</v>
      </c>
      <c r="BR1662" s="99">
        <v>15646.694947958</v>
      </c>
      <c r="BS1662" s="99">
        <v>40805.286757469199</v>
      </c>
      <c r="BT1662" s="99">
        <v>14262.9191035032</v>
      </c>
      <c r="BU1662" s="99">
        <v>0</v>
      </c>
      <c r="BV1662" s="99">
        <v>137381.534881592</v>
      </c>
      <c r="BW1662" s="99">
        <v>2344.3910016417499</v>
      </c>
      <c r="BX1662" s="99">
        <v>0</v>
      </c>
      <c r="BY1662" s="99">
        <v>0</v>
      </c>
      <c r="BZ1662" s="99">
        <v>0</v>
      </c>
      <c r="CA1662" s="99">
        <v>627.78214502334595</v>
      </c>
      <c r="CB1662" s="99">
        <v>92815.535242080703</v>
      </c>
      <c r="CC1662" s="99">
        <v>725606.83168029797</v>
      </c>
      <c r="CD1662" s="99">
        <v>205933.591665268</v>
      </c>
      <c r="CE1662" s="99">
        <v>27.1839732087683</v>
      </c>
      <c r="CF1662" s="99">
        <v>5271.7120449542999</v>
      </c>
      <c r="CG1662" s="99">
        <v>38560.220246791803</v>
      </c>
      <c r="CH1662" s="99">
        <v>0</v>
      </c>
      <c r="CI1662" s="99">
        <v>656.02668439596903</v>
      </c>
      <c r="CJ1662" s="99">
        <v>97803.494153022795</v>
      </c>
      <c r="CK1662" s="99">
        <v>767397.63051605201</v>
      </c>
      <c r="CL1662" s="99">
        <v>209280.11634445199</v>
      </c>
      <c r="CM1662" s="166">
        <v>1087.38619323075</v>
      </c>
      <c r="CN1662" s="166">
        <v>241405.98766517601</v>
      </c>
      <c r="CO1662" s="166">
        <v>1184067.47309875</v>
      </c>
      <c r="CP1662" s="99">
        <v>209280.11634445199</v>
      </c>
      <c r="CQ1662" s="99">
        <v>0</v>
      </c>
      <c r="CR1662" s="99">
        <v>0</v>
      </c>
      <c r="CS1662" s="99">
        <v>0</v>
      </c>
      <c r="CT1662" s="99">
        <v>0</v>
      </c>
      <c r="CU1662" s="98">
        <v>518.25727817400002</v>
      </c>
      <c r="CV1662" s="98">
        <v>370.66512988199997</v>
      </c>
      <c r="CW1662" s="98">
        <v>98087.247287035003</v>
      </c>
      <c r="CX1662" s="98">
        <v>764167.05192708981</v>
      </c>
    </row>
    <row r="1663" spans="1:102" x14ac:dyDescent="0.2">
      <c r="A1663" s="98" t="s">
        <v>78</v>
      </c>
      <c r="B1663" s="100">
        <v>39326</v>
      </c>
      <c r="C1663" s="99">
        <v>118.98458542954199</v>
      </c>
      <c r="D1663" s="99">
        <v>70.945827580988393</v>
      </c>
      <c r="E1663" s="99">
        <v>407.404418930411</v>
      </c>
      <c r="F1663" s="99">
        <v>75.864583068527295</v>
      </c>
      <c r="G1663" s="99">
        <v>17.105539622949401</v>
      </c>
      <c r="H1663" s="99">
        <v>0</v>
      </c>
      <c r="I1663" s="99">
        <v>0</v>
      </c>
      <c r="J1663" s="99">
        <v>376.736248139292</v>
      </c>
      <c r="K1663" s="99">
        <v>0</v>
      </c>
      <c r="L1663" s="99">
        <v>98.527026795782106</v>
      </c>
      <c r="M1663" s="99">
        <v>76.158558030612795</v>
      </c>
      <c r="N1663" s="99">
        <v>105.210014020093</v>
      </c>
      <c r="O1663" s="99">
        <v>84.658363526686998</v>
      </c>
      <c r="P1663" s="99">
        <v>0</v>
      </c>
      <c r="Q1663" s="99">
        <v>241.42925071157501</v>
      </c>
      <c r="R1663" s="99">
        <v>17.021021333523102</v>
      </c>
      <c r="S1663" s="99">
        <v>0</v>
      </c>
      <c r="T1663" s="99">
        <v>7.0299808776471799</v>
      </c>
      <c r="U1663" s="99">
        <v>443.37486341968201</v>
      </c>
      <c r="V1663" s="99">
        <v>9597.0163381099701</v>
      </c>
      <c r="W1663" s="99">
        <v>9129.8611108064706</v>
      </c>
      <c r="X1663" s="99">
        <v>73799.828525543198</v>
      </c>
      <c r="Y1663" s="99">
        <v>5400.95365637541</v>
      </c>
      <c r="Z1663" s="99">
        <v>3107.1630032062499</v>
      </c>
      <c r="AA1663" s="99">
        <v>0</v>
      </c>
      <c r="AB1663" s="99">
        <v>0</v>
      </c>
      <c r="AC1663" s="99">
        <v>133415.00991249099</v>
      </c>
      <c r="AD1663" s="99">
        <v>0</v>
      </c>
      <c r="AE1663" s="99">
        <v>6420.1901577115104</v>
      </c>
      <c r="AF1663" s="99">
        <v>7556.0423973798797</v>
      </c>
      <c r="AG1663" s="99">
        <v>15528.6999715567</v>
      </c>
      <c r="AH1663" s="99">
        <v>8051.52139002085</v>
      </c>
      <c r="AI1663" s="99">
        <v>0</v>
      </c>
      <c r="AJ1663" s="99">
        <v>53558.268488407099</v>
      </c>
      <c r="AK1663" s="99">
        <v>2899.3196105658999</v>
      </c>
      <c r="AL1663" s="99">
        <v>0</v>
      </c>
      <c r="AM1663" s="99">
        <v>1337.85126340389</v>
      </c>
      <c r="AN1663" s="99">
        <v>145300.793590546</v>
      </c>
      <c r="AO1663" s="99">
        <v>84930.909017562895</v>
      </c>
      <c r="AP1663" s="99">
        <v>66375.993784904495</v>
      </c>
      <c r="AQ1663" s="99">
        <v>558399.09584045399</v>
      </c>
      <c r="AR1663" s="99">
        <v>47608.633188724503</v>
      </c>
      <c r="AS1663" s="99">
        <v>22336.215075016</v>
      </c>
      <c r="AT1663" s="99">
        <v>0</v>
      </c>
      <c r="AU1663" s="99">
        <v>0</v>
      </c>
      <c r="AV1663" s="99">
        <v>395188.64504623401</v>
      </c>
      <c r="AW1663" s="99">
        <v>0</v>
      </c>
      <c r="AX1663" s="99">
        <v>59243.463229656198</v>
      </c>
      <c r="AY1663" s="99">
        <v>62622.751276493102</v>
      </c>
      <c r="AZ1663" s="99">
        <v>111769.04869174999</v>
      </c>
      <c r="BA1663" s="99">
        <v>71867.0300140381</v>
      </c>
      <c r="BB1663" s="99">
        <v>0</v>
      </c>
      <c r="BC1663" s="99">
        <v>398577.325000763</v>
      </c>
      <c r="BD1663" s="99">
        <v>20045.034955263101</v>
      </c>
      <c r="BE1663" s="99">
        <v>0</v>
      </c>
      <c r="BF1663" s="99">
        <v>10069.7889280319</v>
      </c>
      <c r="BG1663" s="99">
        <v>426741.58869171102</v>
      </c>
      <c r="BH1663" s="99">
        <v>9984.6789239645004</v>
      </c>
      <c r="BI1663" s="99">
        <v>12046.926069855699</v>
      </c>
      <c r="BJ1663" s="99">
        <v>181776.873008728</v>
      </c>
      <c r="BK1663" s="99">
        <v>13802.383187055601</v>
      </c>
      <c r="BL1663" s="99">
        <v>0</v>
      </c>
      <c r="BM1663" s="99">
        <v>0</v>
      </c>
      <c r="BN1663" s="99">
        <v>0</v>
      </c>
      <c r="BO1663" s="99">
        <v>0</v>
      </c>
      <c r="BP1663" s="99">
        <v>0</v>
      </c>
      <c r="BQ1663" s="99">
        <v>0</v>
      </c>
      <c r="BR1663" s="99">
        <v>15226.2311559916</v>
      </c>
      <c r="BS1663" s="99">
        <v>40300.151717186003</v>
      </c>
      <c r="BT1663" s="99">
        <v>13941.617585659</v>
      </c>
      <c r="BU1663" s="99">
        <v>0</v>
      </c>
      <c r="BV1663" s="99">
        <v>133250.16760826099</v>
      </c>
      <c r="BW1663" s="99">
        <v>2479.3194124698598</v>
      </c>
      <c r="BX1663" s="99">
        <v>0</v>
      </c>
      <c r="BY1663" s="99">
        <v>0</v>
      </c>
      <c r="BZ1663" s="99">
        <v>0</v>
      </c>
      <c r="CA1663" s="99">
        <v>594.01313783973501</v>
      </c>
      <c r="CB1663" s="99">
        <v>93101.402475357099</v>
      </c>
      <c r="CC1663" s="99">
        <v>715060.84645843494</v>
      </c>
      <c r="CD1663" s="99">
        <v>203106.92478370701</v>
      </c>
      <c r="CE1663" s="99">
        <v>28.3914623279125</v>
      </c>
      <c r="CF1663" s="99">
        <v>5365.8929982781401</v>
      </c>
      <c r="CG1663" s="99">
        <v>38566.914140701301</v>
      </c>
      <c r="CH1663" s="99">
        <v>0</v>
      </c>
      <c r="CI1663" s="99">
        <v>621.95077148824896</v>
      </c>
      <c r="CJ1663" s="99">
        <v>98510.812201499895</v>
      </c>
      <c r="CK1663" s="99">
        <v>744019.04458618199</v>
      </c>
      <c r="CL1663" s="99">
        <v>207012.597560883</v>
      </c>
      <c r="CM1663" s="166">
        <v>1066.85941621661</v>
      </c>
      <c r="CN1663" s="166">
        <v>241848.38175201399</v>
      </c>
      <c r="CO1663" s="166">
        <v>1168807.8781127899</v>
      </c>
      <c r="CP1663" s="99">
        <v>207012.597560883</v>
      </c>
      <c r="CQ1663" s="99">
        <v>0</v>
      </c>
      <c r="CR1663" s="99">
        <v>0</v>
      </c>
      <c r="CS1663" s="99">
        <v>0</v>
      </c>
      <c r="CT1663" s="99">
        <v>0</v>
      </c>
      <c r="CU1663" s="98">
        <v>483.45514525099998</v>
      </c>
      <c r="CV1663" s="98">
        <v>391.63270582000001</v>
      </c>
      <c r="CW1663" s="98">
        <v>98467.29547363524</v>
      </c>
      <c r="CX1663" s="98">
        <v>753627.76059913624</v>
      </c>
    </row>
    <row r="1664" spans="1:102" x14ac:dyDescent="0.2">
      <c r="A1664" s="98" t="s">
        <v>78</v>
      </c>
      <c r="B1664" s="100">
        <v>39417</v>
      </c>
      <c r="C1664" s="99">
        <v>120.125083277933</v>
      </c>
      <c r="D1664" s="99">
        <v>79.460410835221396</v>
      </c>
      <c r="E1664" s="99">
        <v>401.19597490504401</v>
      </c>
      <c r="F1664" s="99">
        <v>84.134745544753997</v>
      </c>
      <c r="G1664" s="99">
        <v>23.2973127018195</v>
      </c>
      <c r="H1664" s="99">
        <v>0</v>
      </c>
      <c r="I1664" s="99">
        <v>0</v>
      </c>
      <c r="J1664" s="99">
        <v>375.08611866459302</v>
      </c>
      <c r="K1664" s="99">
        <v>0</v>
      </c>
      <c r="L1664" s="99">
        <v>104.840294261463</v>
      </c>
      <c r="M1664" s="99">
        <v>77.410759326070504</v>
      </c>
      <c r="N1664" s="99">
        <v>101.756690128706</v>
      </c>
      <c r="O1664" s="99">
        <v>87.681873111054301</v>
      </c>
      <c r="P1664" s="99">
        <v>0</v>
      </c>
      <c r="Q1664" s="99">
        <v>237.66230642423</v>
      </c>
      <c r="R1664" s="99">
        <v>22.124783402076002</v>
      </c>
      <c r="S1664" s="99">
        <v>0</v>
      </c>
      <c r="T1664" s="99">
        <v>6.2407894420321099</v>
      </c>
      <c r="U1664" s="99">
        <v>442.02617691084703</v>
      </c>
      <c r="V1664" s="99">
        <v>10691.936714053199</v>
      </c>
      <c r="W1664" s="99">
        <v>8685.8731751441992</v>
      </c>
      <c r="X1664" s="99">
        <v>71031.530486106902</v>
      </c>
      <c r="Y1664" s="99">
        <v>5768.6347332000696</v>
      </c>
      <c r="Z1664" s="99">
        <v>3538.7969334423501</v>
      </c>
      <c r="AA1664" s="99">
        <v>0</v>
      </c>
      <c r="AB1664" s="99">
        <v>0</v>
      </c>
      <c r="AC1664" s="99">
        <v>136523.51650810201</v>
      </c>
      <c r="AD1664" s="99">
        <v>0</v>
      </c>
      <c r="AE1664" s="99">
        <v>6026.37126994133</v>
      </c>
      <c r="AF1664" s="99">
        <v>8772.7596817016602</v>
      </c>
      <c r="AG1664" s="99">
        <v>14786.0919690132</v>
      </c>
      <c r="AH1664" s="99">
        <v>8764.3712465763092</v>
      </c>
      <c r="AI1664" s="99">
        <v>0</v>
      </c>
      <c r="AJ1664" s="99">
        <v>53829.661324977897</v>
      </c>
      <c r="AK1664" s="99">
        <v>3483.4870844483398</v>
      </c>
      <c r="AL1664" s="99">
        <v>0</v>
      </c>
      <c r="AM1664" s="99">
        <v>1175.97482281923</v>
      </c>
      <c r="AN1664" s="99">
        <v>147476.805856705</v>
      </c>
      <c r="AO1664" s="99">
        <v>94568.964574813799</v>
      </c>
      <c r="AP1664" s="99">
        <v>74765.627032279997</v>
      </c>
      <c r="AQ1664" s="99">
        <v>545808.32695770299</v>
      </c>
      <c r="AR1664" s="99">
        <v>47756.544775486</v>
      </c>
      <c r="AS1664" s="99">
        <v>27528.215859651598</v>
      </c>
      <c r="AT1664" s="99">
        <v>0</v>
      </c>
      <c r="AU1664" s="99">
        <v>0</v>
      </c>
      <c r="AV1664" s="99">
        <v>411723.49105453503</v>
      </c>
      <c r="AW1664" s="99">
        <v>0</v>
      </c>
      <c r="AX1664" s="99">
        <v>56694.4761543274</v>
      </c>
      <c r="AY1664" s="99">
        <v>74352.616526603699</v>
      </c>
      <c r="AZ1664" s="99">
        <v>106158.349569321</v>
      </c>
      <c r="BA1664" s="99">
        <v>81848.078523635893</v>
      </c>
      <c r="BB1664" s="99">
        <v>0</v>
      </c>
      <c r="BC1664" s="99">
        <v>394708.07897949201</v>
      </c>
      <c r="BD1664" s="99">
        <v>25925.990385532401</v>
      </c>
      <c r="BE1664" s="99">
        <v>0</v>
      </c>
      <c r="BF1664" s="99">
        <v>9191.0156835317594</v>
      </c>
      <c r="BG1664" s="99">
        <v>441507.15324020397</v>
      </c>
      <c r="BH1664" s="99">
        <v>11443.448591828301</v>
      </c>
      <c r="BI1664" s="99">
        <v>12740.817209005399</v>
      </c>
      <c r="BJ1664" s="99">
        <v>173685.16088867199</v>
      </c>
      <c r="BK1664" s="99">
        <v>14840.294088721301</v>
      </c>
      <c r="BL1664" s="99">
        <v>0</v>
      </c>
      <c r="BM1664" s="99">
        <v>0</v>
      </c>
      <c r="BN1664" s="99">
        <v>0</v>
      </c>
      <c r="BO1664" s="99">
        <v>0</v>
      </c>
      <c r="BP1664" s="99">
        <v>0</v>
      </c>
      <c r="BQ1664" s="99">
        <v>0</v>
      </c>
      <c r="BR1664" s="99">
        <v>16473.207768440199</v>
      </c>
      <c r="BS1664" s="99">
        <v>37504.739459037803</v>
      </c>
      <c r="BT1664" s="99">
        <v>15756.893334984799</v>
      </c>
      <c r="BU1664" s="99">
        <v>0</v>
      </c>
      <c r="BV1664" s="99">
        <v>127792.093462944</v>
      </c>
      <c r="BW1664" s="99">
        <v>3021.8040409684199</v>
      </c>
      <c r="BX1664" s="99">
        <v>0</v>
      </c>
      <c r="BY1664" s="99">
        <v>0</v>
      </c>
      <c r="BZ1664" s="99">
        <v>0</v>
      </c>
      <c r="CA1664" s="99">
        <v>598.69035614281904</v>
      </c>
      <c r="CB1664" s="99">
        <v>90520.829227447495</v>
      </c>
      <c r="CC1664" s="99">
        <v>712689.64617157006</v>
      </c>
      <c r="CD1664" s="99">
        <v>195256.47589683501</v>
      </c>
      <c r="CE1664" s="99">
        <v>33.8280093148351</v>
      </c>
      <c r="CF1664" s="99">
        <v>5817.8284580111504</v>
      </c>
      <c r="CG1664" s="99">
        <v>42717.288760662101</v>
      </c>
      <c r="CH1664" s="99">
        <v>0</v>
      </c>
      <c r="CI1664" s="99">
        <v>633.11717819422495</v>
      </c>
      <c r="CJ1664" s="99">
        <v>96278.752400398298</v>
      </c>
      <c r="CK1664" s="99">
        <v>755353.61223602295</v>
      </c>
      <c r="CL1664" s="99">
        <v>199845.82804489101</v>
      </c>
      <c r="CM1664" s="166">
        <v>1069.2921802401499</v>
      </c>
      <c r="CN1664" s="166">
        <v>242403.188186646</v>
      </c>
      <c r="CO1664" s="166">
        <v>1196655.42237854</v>
      </c>
      <c r="CP1664" s="99">
        <v>199845.82804489101</v>
      </c>
      <c r="CQ1664" s="99">
        <v>0</v>
      </c>
      <c r="CR1664" s="99">
        <v>0</v>
      </c>
      <c r="CS1664" s="99">
        <v>0</v>
      </c>
      <c r="CT1664" s="99">
        <v>0</v>
      </c>
      <c r="CU1664" s="98">
        <v>477.431003476</v>
      </c>
      <c r="CV1664" s="98">
        <v>393.54088688299998</v>
      </c>
      <c r="CW1664" s="98">
        <v>96338.657685458646</v>
      </c>
      <c r="CX1664" s="98">
        <v>755406.93493223214</v>
      </c>
    </row>
    <row r="1665" spans="1:102" x14ac:dyDescent="0.2">
      <c r="A1665" s="98" t="s">
        <v>78</v>
      </c>
      <c r="B1665" s="100">
        <v>39508</v>
      </c>
      <c r="C1665" s="99">
        <v>123.605092107318</v>
      </c>
      <c r="D1665" s="99">
        <v>82.088625397533207</v>
      </c>
      <c r="E1665" s="99">
        <v>398.410169042647</v>
      </c>
      <c r="F1665" s="99">
        <v>88.930363120511203</v>
      </c>
      <c r="G1665" s="99">
        <v>28.6509175288957</v>
      </c>
      <c r="H1665" s="99">
        <v>0</v>
      </c>
      <c r="I1665" s="99">
        <v>0</v>
      </c>
      <c r="J1665" s="99">
        <v>380.16478959098498</v>
      </c>
      <c r="K1665" s="99">
        <v>0</v>
      </c>
      <c r="L1665" s="99">
        <v>112.373104161583</v>
      </c>
      <c r="M1665" s="99">
        <v>78.411923228763001</v>
      </c>
      <c r="N1665" s="99">
        <v>98.085871824994697</v>
      </c>
      <c r="O1665" s="99">
        <v>88.817294944077702</v>
      </c>
      <c r="P1665" s="99">
        <v>0</v>
      </c>
      <c r="Q1665" s="99">
        <v>237.18749430030601</v>
      </c>
      <c r="R1665" s="99">
        <v>23.436801978154101</v>
      </c>
      <c r="S1665" s="99">
        <v>0</v>
      </c>
      <c r="T1665" s="99">
        <v>3.8999241765413899</v>
      </c>
      <c r="U1665" s="99">
        <v>442.76184913888602</v>
      </c>
      <c r="V1665" s="99">
        <v>10739.6633435488</v>
      </c>
      <c r="W1665" s="99">
        <v>7774.2496211528796</v>
      </c>
      <c r="X1665" s="99">
        <v>68515.741260528594</v>
      </c>
      <c r="Y1665" s="99">
        <v>5192.6078407168397</v>
      </c>
      <c r="Z1665" s="99">
        <v>4029.9663180410898</v>
      </c>
      <c r="AA1665" s="99">
        <v>0</v>
      </c>
      <c r="AB1665" s="99">
        <v>0</v>
      </c>
      <c r="AC1665" s="99">
        <v>135039.567983627</v>
      </c>
      <c r="AD1665" s="99">
        <v>0</v>
      </c>
      <c r="AE1665" s="99">
        <v>6870.5121936202004</v>
      </c>
      <c r="AF1665" s="99">
        <v>8841.9190850257892</v>
      </c>
      <c r="AG1665" s="99">
        <v>14279.641385912901</v>
      </c>
      <c r="AH1665" s="99">
        <v>8829.4403007030505</v>
      </c>
      <c r="AI1665" s="99">
        <v>0</v>
      </c>
      <c r="AJ1665" s="99">
        <v>50438.290389537797</v>
      </c>
      <c r="AK1665" s="99">
        <v>3387.95502385497</v>
      </c>
      <c r="AL1665" s="99">
        <v>0</v>
      </c>
      <c r="AM1665" s="99">
        <v>397.83043704927002</v>
      </c>
      <c r="AN1665" s="99">
        <v>144928.09999656701</v>
      </c>
      <c r="AO1665" s="99">
        <v>97328.545468330398</v>
      </c>
      <c r="AP1665" s="99">
        <v>77619.656683921799</v>
      </c>
      <c r="AQ1665" s="99">
        <v>522962.57613754302</v>
      </c>
      <c r="AR1665" s="99">
        <v>41308.986105918899</v>
      </c>
      <c r="AS1665" s="99">
        <v>32299.765117406801</v>
      </c>
      <c r="AT1665" s="99">
        <v>0</v>
      </c>
      <c r="AU1665" s="99">
        <v>0</v>
      </c>
      <c r="AV1665" s="99">
        <v>419882.97774505598</v>
      </c>
      <c r="AW1665" s="99">
        <v>0</v>
      </c>
      <c r="AX1665" s="99">
        <v>61757.864366531401</v>
      </c>
      <c r="AY1665" s="99">
        <v>75605.155962944002</v>
      </c>
      <c r="AZ1665" s="99">
        <v>101872.619114876</v>
      </c>
      <c r="BA1665" s="99">
        <v>79623.698545455904</v>
      </c>
      <c r="BB1665" s="99">
        <v>0</v>
      </c>
      <c r="BC1665" s="99">
        <v>387975.574192047</v>
      </c>
      <c r="BD1665" s="99">
        <v>27873.500098466899</v>
      </c>
      <c r="BE1665" s="99">
        <v>0</v>
      </c>
      <c r="BF1665" s="99">
        <v>2899.1707930266898</v>
      </c>
      <c r="BG1665" s="99">
        <v>446255.32814788801</v>
      </c>
      <c r="BH1665" s="99">
        <v>12192.426040172601</v>
      </c>
      <c r="BI1665" s="99">
        <v>11652.8048840761</v>
      </c>
      <c r="BJ1665" s="99">
        <v>151649.52376365699</v>
      </c>
      <c r="BK1665" s="99">
        <v>13149.9611663818</v>
      </c>
      <c r="BL1665" s="99">
        <v>0</v>
      </c>
      <c r="BM1665" s="99">
        <v>0</v>
      </c>
      <c r="BN1665" s="99">
        <v>0</v>
      </c>
      <c r="BO1665" s="99">
        <v>0</v>
      </c>
      <c r="BP1665" s="99">
        <v>0</v>
      </c>
      <c r="BQ1665" s="99">
        <v>0</v>
      </c>
      <c r="BR1665" s="99">
        <v>15106.237365245801</v>
      </c>
      <c r="BS1665" s="99">
        <v>31655.402945280101</v>
      </c>
      <c r="BT1665" s="99">
        <v>15485.647108197199</v>
      </c>
      <c r="BU1665" s="99">
        <v>0</v>
      </c>
      <c r="BV1665" s="99">
        <v>113230.663125038</v>
      </c>
      <c r="BW1665" s="99">
        <v>3197.13636001945</v>
      </c>
      <c r="BX1665" s="99">
        <v>0</v>
      </c>
      <c r="BY1665" s="99">
        <v>0</v>
      </c>
      <c r="BZ1665" s="99">
        <v>0</v>
      </c>
      <c r="CA1665" s="99">
        <v>607.76294096559297</v>
      </c>
      <c r="CB1665" s="99">
        <v>88691.088682174697</v>
      </c>
      <c r="CC1665" s="99">
        <v>693881.89672851597</v>
      </c>
      <c r="CD1665" s="99">
        <v>179813.47595596299</v>
      </c>
      <c r="CE1665" s="99">
        <v>33.366468275897198</v>
      </c>
      <c r="CF1665" s="99">
        <v>5036.8271471261996</v>
      </c>
      <c r="CG1665" s="99">
        <v>40142.384551525101</v>
      </c>
      <c r="CH1665" s="99">
        <v>0</v>
      </c>
      <c r="CI1665" s="99">
        <v>640.05992103367998</v>
      </c>
      <c r="CJ1665" s="99">
        <v>93954.268612861604</v>
      </c>
      <c r="CK1665" s="99">
        <v>740671.36167907703</v>
      </c>
      <c r="CL1665" s="99">
        <v>185053.95520210301</v>
      </c>
      <c r="CM1665" s="166">
        <v>1077.7919837832501</v>
      </c>
      <c r="CN1665" s="166">
        <v>239704.001562119</v>
      </c>
      <c r="CO1665" s="166">
        <v>1184595.2628021201</v>
      </c>
      <c r="CP1665" s="99">
        <v>185053.95520210301</v>
      </c>
      <c r="CQ1665" s="99">
        <v>0</v>
      </c>
      <c r="CR1665" s="99">
        <v>0</v>
      </c>
      <c r="CS1665" s="99">
        <v>0</v>
      </c>
      <c r="CT1665" s="99">
        <v>0</v>
      </c>
      <c r="CU1665" s="98">
        <v>468.02295952499998</v>
      </c>
      <c r="CV1665" s="98">
        <v>404.63308423799998</v>
      </c>
      <c r="CW1665" s="98">
        <v>93727.915829300895</v>
      </c>
      <c r="CX1665" s="98">
        <v>734024.28128004109</v>
      </c>
    </row>
    <row r="1666" spans="1:102" x14ac:dyDescent="0.2">
      <c r="A1666" s="98" t="s">
        <v>78</v>
      </c>
      <c r="B1666" s="100">
        <v>39600</v>
      </c>
      <c r="C1666" s="99">
        <v>129.08755776472401</v>
      </c>
      <c r="D1666" s="99">
        <v>61.176751202903702</v>
      </c>
      <c r="E1666" s="99">
        <v>393.08555136993499</v>
      </c>
      <c r="F1666" s="99">
        <v>86.006849775090799</v>
      </c>
      <c r="G1666" s="99">
        <v>29.632774339988799</v>
      </c>
      <c r="H1666" s="99">
        <v>0</v>
      </c>
      <c r="I1666" s="99">
        <v>0</v>
      </c>
      <c r="J1666" s="99">
        <v>394.81799836829299</v>
      </c>
      <c r="K1666" s="99">
        <v>0</v>
      </c>
      <c r="L1666" s="99">
        <v>111.130359500647</v>
      </c>
      <c r="M1666" s="99">
        <v>73.577963691204801</v>
      </c>
      <c r="N1666" s="99">
        <v>101.053077950142</v>
      </c>
      <c r="O1666" s="99">
        <v>91.999825144186602</v>
      </c>
      <c r="P1666" s="99">
        <v>0</v>
      </c>
      <c r="Q1666" s="99">
        <v>209.22923820838301</v>
      </c>
      <c r="R1666" s="99">
        <v>23.156136248027899</v>
      </c>
      <c r="S1666" s="99">
        <v>0</v>
      </c>
      <c r="T1666" s="99">
        <v>3.9319261641357999</v>
      </c>
      <c r="U1666" s="99">
        <v>450.65433161705698</v>
      </c>
      <c r="V1666" s="99">
        <v>10933.9296166897</v>
      </c>
      <c r="W1666" s="99">
        <v>6101.9888501763298</v>
      </c>
      <c r="X1666" s="99">
        <v>71050.965875625596</v>
      </c>
      <c r="Y1666" s="99">
        <v>6763.2407682537996</v>
      </c>
      <c r="Z1666" s="99">
        <v>4256.1803205609303</v>
      </c>
      <c r="AA1666" s="99">
        <v>0</v>
      </c>
      <c r="AB1666" s="99">
        <v>0</v>
      </c>
      <c r="AC1666" s="99">
        <v>139765.81930732701</v>
      </c>
      <c r="AD1666" s="99">
        <v>0</v>
      </c>
      <c r="AE1666" s="99">
        <v>6458.8549696803102</v>
      </c>
      <c r="AF1666" s="99">
        <v>8472.7449902296103</v>
      </c>
      <c r="AG1666" s="99">
        <v>14377.169646263101</v>
      </c>
      <c r="AH1666" s="99">
        <v>10120.1874673367</v>
      </c>
      <c r="AI1666" s="99">
        <v>0</v>
      </c>
      <c r="AJ1666" s="99">
        <v>50856.641119956999</v>
      </c>
      <c r="AK1666" s="99">
        <v>3322.7506085038199</v>
      </c>
      <c r="AL1666" s="99">
        <v>0</v>
      </c>
      <c r="AM1666" s="99">
        <v>478.12722840905201</v>
      </c>
      <c r="AN1666" s="99">
        <v>149703.662305832</v>
      </c>
      <c r="AO1666" s="99">
        <v>100621.33267498</v>
      </c>
      <c r="AP1666" s="99">
        <v>42527.512796401999</v>
      </c>
      <c r="AQ1666" s="99">
        <v>550861.80615997303</v>
      </c>
      <c r="AR1666" s="99">
        <v>53014.546899318702</v>
      </c>
      <c r="AS1666" s="99">
        <v>33160.4460859299</v>
      </c>
      <c r="AT1666" s="99">
        <v>0</v>
      </c>
      <c r="AU1666" s="99">
        <v>0</v>
      </c>
      <c r="AV1666" s="99">
        <v>440388.56920623803</v>
      </c>
      <c r="AW1666" s="99">
        <v>0</v>
      </c>
      <c r="AX1666" s="99">
        <v>63040.1964068413</v>
      </c>
      <c r="AY1666" s="99">
        <v>75678.503214836106</v>
      </c>
      <c r="AZ1666" s="99">
        <v>103539.462755203</v>
      </c>
      <c r="BA1666" s="99">
        <v>90270.743686675996</v>
      </c>
      <c r="BB1666" s="99">
        <v>0</v>
      </c>
      <c r="BC1666" s="99">
        <v>357297.12992095901</v>
      </c>
      <c r="BD1666" s="99">
        <v>28396.7008066177</v>
      </c>
      <c r="BE1666" s="99">
        <v>0</v>
      </c>
      <c r="BF1666" s="99">
        <v>3445.1317109167599</v>
      </c>
      <c r="BG1666" s="99">
        <v>467416.08473205601</v>
      </c>
      <c r="BH1666" s="99">
        <v>12568.3945695162</v>
      </c>
      <c r="BI1666" s="99">
        <v>8624.9382950067502</v>
      </c>
      <c r="BJ1666" s="99">
        <v>162214.87057685899</v>
      </c>
      <c r="BK1666" s="99">
        <v>15575.7230567932</v>
      </c>
      <c r="BL1666" s="99">
        <v>0</v>
      </c>
      <c r="BM1666" s="99">
        <v>0</v>
      </c>
      <c r="BN1666" s="99">
        <v>0</v>
      </c>
      <c r="BO1666" s="99">
        <v>0</v>
      </c>
      <c r="BP1666" s="99">
        <v>0</v>
      </c>
      <c r="BQ1666" s="99">
        <v>0</v>
      </c>
      <c r="BR1666" s="99">
        <v>15218.030686259301</v>
      </c>
      <c r="BS1666" s="99">
        <v>39209.916749477401</v>
      </c>
      <c r="BT1666" s="99">
        <v>17502.3130793571</v>
      </c>
      <c r="BU1666" s="99">
        <v>0</v>
      </c>
      <c r="BV1666" s="99">
        <v>112055.830443382</v>
      </c>
      <c r="BW1666" s="99">
        <v>3262.9963549077502</v>
      </c>
      <c r="BX1666" s="99">
        <v>0</v>
      </c>
      <c r="BY1666" s="99">
        <v>0</v>
      </c>
      <c r="BZ1666" s="99">
        <v>0</v>
      </c>
      <c r="CA1666" s="99">
        <v>584.76953192800295</v>
      </c>
      <c r="CB1666" s="99">
        <v>86178.759685516401</v>
      </c>
      <c r="CC1666" s="99">
        <v>694384.95777130104</v>
      </c>
      <c r="CD1666" s="99">
        <v>182004.22876358</v>
      </c>
      <c r="CE1666" s="99">
        <v>33.390975453890903</v>
      </c>
      <c r="CF1666" s="99">
        <v>4987.8145777583104</v>
      </c>
      <c r="CG1666" s="99">
        <v>39425.856783390002</v>
      </c>
      <c r="CH1666" s="99">
        <v>0</v>
      </c>
      <c r="CI1666" s="99">
        <v>619.13728095591102</v>
      </c>
      <c r="CJ1666" s="99">
        <v>90991.001694679304</v>
      </c>
      <c r="CK1666" s="99">
        <v>735747.65194702102</v>
      </c>
      <c r="CL1666" s="99">
        <v>187198.173894882</v>
      </c>
      <c r="CM1666" s="166">
        <v>1061.62421302497</v>
      </c>
      <c r="CN1666" s="166">
        <v>243359.83379363999</v>
      </c>
      <c r="CO1666" s="166">
        <v>1209267.9276123</v>
      </c>
      <c r="CP1666" s="99">
        <v>187198.173894882</v>
      </c>
      <c r="CQ1666" s="99">
        <v>0</v>
      </c>
      <c r="CR1666" s="99">
        <v>0</v>
      </c>
      <c r="CS1666" s="99">
        <v>0</v>
      </c>
      <c r="CT1666" s="99">
        <v>0</v>
      </c>
      <c r="CU1666" s="98">
        <v>453.40422131600002</v>
      </c>
      <c r="CV1666" s="98">
        <v>417.89335966599998</v>
      </c>
      <c r="CW1666" s="98">
        <v>91166.574263274713</v>
      </c>
      <c r="CX1666" s="98">
        <v>733810.81455469108</v>
      </c>
    </row>
    <row r="1667" spans="1:102" x14ac:dyDescent="0.2">
      <c r="A1667" s="98" t="s">
        <v>78</v>
      </c>
      <c r="B1667" s="100">
        <v>39692</v>
      </c>
      <c r="C1667" s="99">
        <v>140.30484107509301</v>
      </c>
      <c r="D1667" s="99">
        <v>102.525719170459</v>
      </c>
      <c r="E1667" s="99">
        <v>373.71186298131897</v>
      </c>
      <c r="F1667" s="99">
        <v>77.177139116451102</v>
      </c>
      <c r="G1667" s="99">
        <v>27.479437882779202</v>
      </c>
      <c r="H1667" s="99">
        <v>0</v>
      </c>
      <c r="I1667" s="99">
        <v>0</v>
      </c>
      <c r="J1667" s="99">
        <v>398.813754741102</v>
      </c>
      <c r="K1667" s="99">
        <v>0</v>
      </c>
      <c r="L1667" s="99">
        <v>111.72886519320301</v>
      </c>
      <c r="M1667" s="99">
        <v>71.703409516252606</v>
      </c>
      <c r="N1667" s="99">
        <v>95.220496151596294</v>
      </c>
      <c r="O1667" s="99">
        <v>96.900127568282201</v>
      </c>
      <c r="P1667" s="99">
        <v>0</v>
      </c>
      <c r="Q1667" s="99">
        <v>245.689701778814</v>
      </c>
      <c r="R1667" s="99">
        <v>23.087006654357499</v>
      </c>
      <c r="S1667" s="99">
        <v>0</v>
      </c>
      <c r="T1667" s="99">
        <v>5.0291484083863898</v>
      </c>
      <c r="U1667" s="99">
        <v>461.53784552216501</v>
      </c>
      <c r="V1667" s="99">
        <v>11835.184846997299</v>
      </c>
      <c r="W1667" s="99">
        <v>17403.756104230899</v>
      </c>
      <c r="X1667" s="99">
        <v>71790.307769775405</v>
      </c>
      <c r="Y1667" s="99">
        <v>4490.7206581830997</v>
      </c>
      <c r="Z1667" s="99">
        <v>4491.0687575936299</v>
      </c>
      <c r="AA1667" s="99">
        <v>0</v>
      </c>
      <c r="AB1667" s="99">
        <v>0</v>
      </c>
      <c r="AC1667" s="99">
        <v>139579.80386161801</v>
      </c>
      <c r="AD1667" s="99">
        <v>0</v>
      </c>
      <c r="AE1667" s="99">
        <v>8377.21275639534</v>
      </c>
      <c r="AF1667" s="99">
        <v>8860.7377134561502</v>
      </c>
      <c r="AG1667" s="99">
        <v>13556.3444088697</v>
      </c>
      <c r="AH1667" s="99">
        <v>9577.0187093019504</v>
      </c>
      <c r="AI1667" s="99">
        <v>0</v>
      </c>
      <c r="AJ1667" s="99">
        <v>57522.6316776276</v>
      </c>
      <c r="AK1667" s="99">
        <v>3394.0260648429398</v>
      </c>
      <c r="AL1667" s="99">
        <v>0</v>
      </c>
      <c r="AM1667" s="99">
        <v>732.06447563320398</v>
      </c>
      <c r="AN1667" s="99">
        <v>150880.008176804</v>
      </c>
      <c r="AO1667" s="99">
        <v>112151.305224419</v>
      </c>
      <c r="AP1667" s="99">
        <v>134820.24377822899</v>
      </c>
      <c r="AQ1667" s="99">
        <v>554113.11183166504</v>
      </c>
      <c r="AR1667" s="99">
        <v>41276.796627998403</v>
      </c>
      <c r="AS1667" s="99">
        <v>35496.5317454338</v>
      </c>
      <c r="AT1667" s="99">
        <v>0</v>
      </c>
      <c r="AU1667" s="99">
        <v>0</v>
      </c>
      <c r="AV1667" s="99">
        <v>448123.87394332897</v>
      </c>
      <c r="AW1667" s="99">
        <v>0</v>
      </c>
      <c r="AX1667" s="99">
        <v>66317.5735960007</v>
      </c>
      <c r="AY1667" s="99">
        <v>76583.087874412493</v>
      </c>
      <c r="AZ1667" s="99">
        <v>98979.356000900298</v>
      </c>
      <c r="BA1667" s="99">
        <v>91965.075129509001</v>
      </c>
      <c r="BB1667" s="99">
        <v>0</v>
      </c>
      <c r="BC1667" s="99">
        <v>454987.49737930298</v>
      </c>
      <c r="BD1667" s="99">
        <v>28551.891430854801</v>
      </c>
      <c r="BE1667" s="99">
        <v>0</v>
      </c>
      <c r="BF1667" s="99">
        <v>5445.8451833128902</v>
      </c>
      <c r="BG1667" s="99">
        <v>479760.30400466901</v>
      </c>
      <c r="BH1667" s="99">
        <v>15036.787059783899</v>
      </c>
      <c r="BI1667" s="99">
        <v>21376.030401229898</v>
      </c>
      <c r="BJ1667" s="99">
        <v>155849.895570755</v>
      </c>
      <c r="BK1667" s="99">
        <v>9953.2067565918005</v>
      </c>
      <c r="BL1667" s="99">
        <v>0</v>
      </c>
      <c r="BM1667" s="99">
        <v>0</v>
      </c>
      <c r="BN1667" s="99">
        <v>0</v>
      </c>
      <c r="BO1667" s="99">
        <v>0</v>
      </c>
      <c r="BP1667" s="99">
        <v>0</v>
      </c>
      <c r="BQ1667" s="99">
        <v>0</v>
      </c>
      <c r="BR1667" s="99">
        <v>15863.643092513101</v>
      </c>
      <c r="BS1667" s="99">
        <v>29879.387050151799</v>
      </c>
      <c r="BT1667" s="99">
        <v>17799.8622488976</v>
      </c>
      <c r="BU1667" s="99">
        <v>0</v>
      </c>
      <c r="BV1667" s="99">
        <v>127009.898177147</v>
      </c>
      <c r="BW1667" s="99">
        <v>3288.5247407257598</v>
      </c>
      <c r="BX1667" s="99">
        <v>0</v>
      </c>
      <c r="BY1667" s="99">
        <v>0</v>
      </c>
      <c r="BZ1667" s="99">
        <v>0</v>
      </c>
      <c r="CA1667" s="99">
        <v>612.88102945685398</v>
      </c>
      <c r="CB1667" s="99">
        <v>100637.548252106</v>
      </c>
      <c r="CC1667" s="99">
        <v>801023.35811615002</v>
      </c>
      <c r="CD1667" s="99">
        <v>190833.425937653</v>
      </c>
      <c r="CE1667" s="99">
        <v>33.518996715545697</v>
      </c>
      <c r="CF1667" s="99">
        <v>5407.43849945068</v>
      </c>
      <c r="CG1667" s="99">
        <v>42889.429719924898</v>
      </c>
      <c r="CH1667" s="99">
        <v>0</v>
      </c>
      <c r="CI1667" s="99">
        <v>645.86035465449095</v>
      </c>
      <c r="CJ1667" s="99">
        <v>106075.305202484</v>
      </c>
      <c r="CK1667" s="99">
        <v>833158.93428039597</v>
      </c>
      <c r="CL1667" s="99">
        <v>195936.44644165001</v>
      </c>
      <c r="CM1667" s="166">
        <v>1106.24261875451</v>
      </c>
      <c r="CN1667" s="166">
        <v>255093.62491798401</v>
      </c>
      <c r="CO1667" s="166">
        <v>1311668.93380737</v>
      </c>
      <c r="CP1667" s="99">
        <v>195936.44644165001</v>
      </c>
      <c r="CQ1667" s="99">
        <v>0</v>
      </c>
      <c r="CR1667" s="99">
        <v>0</v>
      </c>
      <c r="CS1667" s="99">
        <v>0</v>
      </c>
      <c r="CT1667" s="99">
        <v>0</v>
      </c>
      <c r="CU1667" s="98">
        <v>440.96522261699999</v>
      </c>
      <c r="CV1667" s="98">
        <v>422.10335537399999</v>
      </c>
      <c r="CW1667" s="98">
        <v>106044.98675155669</v>
      </c>
      <c r="CX1667" s="98">
        <v>843912.78783607495</v>
      </c>
    </row>
    <row r="1668" spans="1:102" x14ac:dyDescent="0.2">
      <c r="A1668" s="98" t="s">
        <v>78</v>
      </c>
      <c r="B1668" s="100">
        <v>39783</v>
      </c>
      <c r="C1668" s="99">
        <v>145.735216857865</v>
      </c>
      <c r="D1668" s="99">
        <v>110.60489518381701</v>
      </c>
      <c r="E1668" s="99">
        <v>367.07835740968602</v>
      </c>
      <c r="F1668" s="99">
        <v>70.184550730511504</v>
      </c>
      <c r="G1668" s="99">
        <v>33.186736677773297</v>
      </c>
      <c r="H1668" s="99">
        <v>0</v>
      </c>
      <c r="I1668" s="99">
        <v>0</v>
      </c>
      <c r="J1668" s="99">
        <v>401.64250474795699</v>
      </c>
      <c r="K1668" s="99">
        <v>0</v>
      </c>
      <c r="L1668" s="99">
        <v>106.16567196976401</v>
      </c>
      <c r="M1668" s="99">
        <v>70.927202922292096</v>
      </c>
      <c r="N1668" s="99">
        <v>94.462234240956604</v>
      </c>
      <c r="O1668" s="99">
        <v>104.470383867621</v>
      </c>
      <c r="P1668" s="99">
        <v>0</v>
      </c>
      <c r="Q1668" s="99">
        <v>257.86590447649399</v>
      </c>
      <c r="R1668" s="99">
        <v>21.345189536223199</v>
      </c>
      <c r="S1668" s="99">
        <v>0</v>
      </c>
      <c r="T1668" s="99">
        <v>5.1971070460858799</v>
      </c>
      <c r="U1668" s="99">
        <v>468.48630601912703</v>
      </c>
      <c r="V1668" s="99">
        <v>12027.387082576801</v>
      </c>
      <c r="W1668" s="99">
        <v>19958.001727819399</v>
      </c>
      <c r="X1668" s="99">
        <v>70583.028640747099</v>
      </c>
      <c r="Y1668" s="99">
        <v>3859.85945653915</v>
      </c>
      <c r="Z1668" s="99">
        <v>5379.5745691061002</v>
      </c>
      <c r="AA1668" s="99">
        <v>0</v>
      </c>
      <c r="AB1668" s="99">
        <v>0</v>
      </c>
      <c r="AC1668" s="99">
        <v>139106.421915054</v>
      </c>
      <c r="AD1668" s="99">
        <v>0</v>
      </c>
      <c r="AE1668" s="99">
        <v>8191.6072088479996</v>
      </c>
      <c r="AF1668" s="99">
        <v>8675.1025468111002</v>
      </c>
      <c r="AG1668" s="99">
        <v>12756.342176914201</v>
      </c>
      <c r="AH1668" s="99">
        <v>9386.2772320508993</v>
      </c>
      <c r="AI1668" s="99">
        <v>0</v>
      </c>
      <c r="AJ1668" s="99">
        <v>63146.040064811699</v>
      </c>
      <c r="AK1668" s="99">
        <v>3595.39805230498</v>
      </c>
      <c r="AL1668" s="99">
        <v>0</v>
      </c>
      <c r="AM1668" s="99">
        <v>508.72831101343002</v>
      </c>
      <c r="AN1668" s="99">
        <v>150375.293617249</v>
      </c>
      <c r="AO1668" s="99">
        <v>109527.68466377301</v>
      </c>
      <c r="AP1668" s="99">
        <v>160879.33724594099</v>
      </c>
      <c r="AQ1668" s="99">
        <v>546358.60057067894</v>
      </c>
      <c r="AR1668" s="99">
        <v>32355.2683067322</v>
      </c>
      <c r="AS1668" s="99">
        <v>42824.555707454703</v>
      </c>
      <c r="AT1668" s="99">
        <v>0</v>
      </c>
      <c r="AU1668" s="99">
        <v>0</v>
      </c>
      <c r="AV1668" s="99">
        <v>444939.70447158802</v>
      </c>
      <c r="AW1668" s="99">
        <v>0</v>
      </c>
      <c r="AX1668" s="99">
        <v>67343.743469238296</v>
      </c>
      <c r="AY1668" s="99">
        <v>75541.674047470093</v>
      </c>
      <c r="AZ1668" s="99">
        <v>93393.108716964707</v>
      </c>
      <c r="BA1668" s="99">
        <v>84219.017472267195</v>
      </c>
      <c r="BB1668" s="99">
        <v>0</v>
      </c>
      <c r="BC1668" s="99">
        <v>492111.22344589198</v>
      </c>
      <c r="BD1668" s="99">
        <v>29578.385053157799</v>
      </c>
      <c r="BE1668" s="99">
        <v>0</v>
      </c>
      <c r="BF1668" s="99">
        <v>3440.12299478054</v>
      </c>
      <c r="BG1668" s="99">
        <v>477022.71264648403</v>
      </c>
      <c r="BH1668" s="99">
        <v>15333.8998070955</v>
      </c>
      <c r="BI1668" s="99">
        <v>26186.704529047001</v>
      </c>
      <c r="BJ1668" s="99">
        <v>152848.43369483901</v>
      </c>
      <c r="BK1668" s="99">
        <v>9018.4864535331708</v>
      </c>
      <c r="BL1668" s="99">
        <v>0</v>
      </c>
      <c r="BM1668" s="99">
        <v>0</v>
      </c>
      <c r="BN1668" s="99">
        <v>0</v>
      </c>
      <c r="BO1668" s="99">
        <v>0</v>
      </c>
      <c r="BP1668" s="99">
        <v>0</v>
      </c>
      <c r="BQ1668" s="99">
        <v>0</v>
      </c>
      <c r="BR1668" s="99">
        <v>16018.7482259274</v>
      </c>
      <c r="BS1668" s="99">
        <v>28949.118578672402</v>
      </c>
      <c r="BT1668" s="99">
        <v>16406.581835508299</v>
      </c>
      <c r="BU1668" s="99">
        <v>0</v>
      </c>
      <c r="BV1668" s="99">
        <v>133110.589883804</v>
      </c>
      <c r="BW1668" s="99">
        <v>3585.0423463583002</v>
      </c>
      <c r="BX1668" s="99">
        <v>0</v>
      </c>
      <c r="BY1668" s="99">
        <v>0</v>
      </c>
      <c r="BZ1668" s="99">
        <v>0</v>
      </c>
      <c r="CA1668" s="99">
        <v>621.05276665836595</v>
      </c>
      <c r="CB1668" s="99">
        <v>104312.91018390701</v>
      </c>
      <c r="CC1668" s="99">
        <v>817765.34575653099</v>
      </c>
      <c r="CD1668" s="99">
        <v>191813.76945114101</v>
      </c>
      <c r="CE1668" s="99">
        <v>37.540186033584199</v>
      </c>
      <c r="CF1668" s="99">
        <v>6232.5856909751901</v>
      </c>
      <c r="CG1668" s="99">
        <v>48489.069219112404</v>
      </c>
      <c r="CH1668" s="99">
        <v>0</v>
      </c>
      <c r="CI1668" s="99">
        <v>659.11524380743504</v>
      </c>
      <c r="CJ1668" s="99">
        <v>110472.806297302</v>
      </c>
      <c r="CK1668" s="99">
        <v>867953.72518158006</v>
      </c>
      <c r="CL1668" s="99">
        <v>198571.24559020999</v>
      </c>
      <c r="CM1668" s="166">
        <v>1121.7894469201599</v>
      </c>
      <c r="CN1668" s="166">
        <v>261244.12628555301</v>
      </c>
      <c r="CO1668" s="166">
        <v>1350600.56929016</v>
      </c>
      <c r="CP1668" s="99">
        <v>198571.24559020999</v>
      </c>
      <c r="CQ1668" s="99">
        <v>0</v>
      </c>
      <c r="CR1668" s="99">
        <v>0</v>
      </c>
      <c r="CS1668" s="99">
        <v>0</v>
      </c>
      <c r="CT1668" s="99">
        <v>0</v>
      </c>
      <c r="CU1668" s="98">
        <v>436.831564867</v>
      </c>
      <c r="CV1668" s="98">
        <v>429.74389492400002</v>
      </c>
      <c r="CW1668" s="98">
        <v>110545.4958748822</v>
      </c>
      <c r="CX1668" s="98">
        <v>866254.41497564339</v>
      </c>
    </row>
    <row r="1669" spans="1:102" x14ac:dyDescent="0.2">
      <c r="A1669" s="98" t="s">
        <v>78</v>
      </c>
      <c r="B1669" s="100">
        <v>39873</v>
      </c>
      <c r="C1669" s="99">
        <v>151.096130819991</v>
      </c>
      <c r="D1669" s="99">
        <v>107.25913888774799</v>
      </c>
      <c r="E1669" s="99">
        <v>359.45389950275398</v>
      </c>
      <c r="F1669" s="99">
        <v>60.462283098604502</v>
      </c>
      <c r="G1669" s="99">
        <v>35.647119090892403</v>
      </c>
      <c r="H1669" s="99">
        <v>0</v>
      </c>
      <c r="I1669" s="99">
        <v>0</v>
      </c>
      <c r="J1669" s="99">
        <v>407.07758034020702</v>
      </c>
      <c r="K1669" s="99">
        <v>0</v>
      </c>
      <c r="L1669" s="99">
        <v>91.9331991784275</v>
      </c>
      <c r="M1669" s="99">
        <v>67.658659886568799</v>
      </c>
      <c r="N1669" s="99">
        <v>92.228967031463995</v>
      </c>
      <c r="O1669" s="99">
        <v>112.958942119032</v>
      </c>
      <c r="P1669" s="99">
        <v>0</v>
      </c>
      <c r="Q1669" s="99">
        <v>261.784181751311</v>
      </c>
      <c r="R1669" s="99">
        <v>23.658776547526902</v>
      </c>
      <c r="S1669" s="99">
        <v>0</v>
      </c>
      <c r="T1669" s="99">
        <v>5.8248134633759001</v>
      </c>
      <c r="U1669" s="99">
        <v>459.556218259037</v>
      </c>
      <c r="V1669" s="99">
        <v>12848.4776592255</v>
      </c>
      <c r="W1669" s="99">
        <v>16624.806019544601</v>
      </c>
      <c r="X1669" s="99">
        <v>74989.890331268296</v>
      </c>
      <c r="Y1669" s="99">
        <v>3632.4217875301802</v>
      </c>
      <c r="Z1669" s="99">
        <v>6232.48160409927</v>
      </c>
      <c r="AA1669" s="99">
        <v>0</v>
      </c>
      <c r="AB1669" s="99">
        <v>0</v>
      </c>
      <c r="AC1669" s="99">
        <v>141423.616500854</v>
      </c>
      <c r="AD1669" s="99">
        <v>0</v>
      </c>
      <c r="AE1669" s="99">
        <v>7550.2426006794003</v>
      </c>
      <c r="AF1669" s="99">
        <v>8878.0370427370108</v>
      </c>
      <c r="AG1669" s="99">
        <v>12414.2146788836</v>
      </c>
      <c r="AH1669" s="99">
        <v>10454.252839803699</v>
      </c>
      <c r="AI1669" s="99">
        <v>0</v>
      </c>
      <c r="AJ1669" s="99">
        <v>65729.370575904803</v>
      </c>
      <c r="AK1669" s="99">
        <v>4113.9551236629504</v>
      </c>
      <c r="AL1669" s="99">
        <v>0</v>
      </c>
      <c r="AM1669" s="99">
        <v>690.41375919431403</v>
      </c>
      <c r="AN1669" s="99">
        <v>150111.609766006</v>
      </c>
      <c r="AO1669" s="99">
        <v>118607.22613143901</v>
      </c>
      <c r="AP1669" s="99">
        <v>134390.77265930199</v>
      </c>
      <c r="AQ1669" s="99">
        <v>597052.33163452102</v>
      </c>
      <c r="AR1669" s="99">
        <v>30462.452832937201</v>
      </c>
      <c r="AS1669" s="99">
        <v>47061.410079002402</v>
      </c>
      <c r="AT1669" s="99">
        <v>0</v>
      </c>
      <c r="AU1669" s="99">
        <v>0</v>
      </c>
      <c r="AV1669" s="99">
        <v>452040.90540313697</v>
      </c>
      <c r="AW1669" s="99">
        <v>0</v>
      </c>
      <c r="AX1669" s="99">
        <v>61218.951909065203</v>
      </c>
      <c r="AY1669" s="99">
        <v>80278.548260688796</v>
      </c>
      <c r="AZ1669" s="99">
        <v>92672.297366142302</v>
      </c>
      <c r="BA1669" s="99">
        <v>95649.376616477995</v>
      </c>
      <c r="BB1669" s="99">
        <v>0</v>
      </c>
      <c r="BC1669" s="99">
        <v>514743.68168640102</v>
      </c>
      <c r="BD1669" s="99">
        <v>32155.2865421772</v>
      </c>
      <c r="BE1669" s="99">
        <v>0</v>
      </c>
      <c r="BF1669" s="99">
        <v>4879.0185441374797</v>
      </c>
      <c r="BG1669" s="99">
        <v>476733.18785095197</v>
      </c>
      <c r="BH1669" s="99">
        <v>16858.8904821873</v>
      </c>
      <c r="BI1669" s="99">
        <v>29696.795024395</v>
      </c>
      <c r="BJ1669" s="99">
        <v>172521.61021614101</v>
      </c>
      <c r="BK1669" s="99">
        <v>8042.37758380175</v>
      </c>
      <c r="BL1669" s="99">
        <v>0</v>
      </c>
      <c r="BM1669" s="99">
        <v>0</v>
      </c>
      <c r="BN1669" s="99">
        <v>0</v>
      </c>
      <c r="BO1669" s="99">
        <v>0</v>
      </c>
      <c r="BP1669" s="99">
        <v>0</v>
      </c>
      <c r="BQ1669" s="99">
        <v>0</v>
      </c>
      <c r="BR1669" s="99">
        <v>14828.698140502</v>
      </c>
      <c r="BS1669" s="99">
        <v>29577.1771361828</v>
      </c>
      <c r="BT1669" s="99">
        <v>18678.285695791201</v>
      </c>
      <c r="BU1669" s="99">
        <v>0</v>
      </c>
      <c r="BV1669" s="99">
        <v>156322.86654281599</v>
      </c>
      <c r="BW1669" s="99">
        <v>3795.5496220290702</v>
      </c>
      <c r="BX1669" s="99">
        <v>0</v>
      </c>
      <c r="BY1669" s="99">
        <v>0</v>
      </c>
      <c r="BZ1669" s="99">
        <v>0</v>
      </c>
      <c r="CA1669" s="99">
        <v>621.13114495575405</v>
      </c>
      <c r="CB1669" s="99">
        <v>103613.26687336</v>
      </c>
      <c r="CC1669" s="99">
        <v>839444.25838470506</v>
      </c>
      <c r="CD1669" s="99">
        <v>224891.485887527</v>
      </c>
      <c r="CE1669" s="99">
        <v>39.492432241793701</v>
      </c>
      <c r="CF1669" s="99">
        <v>7055.7383921146402</v>
      </c>
      <c r="CG1669" s="99">
        <v>53852.052018642396</v>
      </c>
      <c r="CH1669" s="99">
        <v>0</v>
      </c>
      <c r="CI1669" s="99">
        <v>659.67046263813995</v>
      </c>
      <c r="CJ1669" s="99">
        <v>110879.74375248</v>
      </c>
      <c r="CK1669" s="99">
        <v>900398.82659912098</v>
      </c>
      <c r="CL1669" s="99">
        <v>231769.28091430699</v>
      </c>
      <c r="CM1669" s="166">
        <v>1112.7156490832599</v>
      </c>
      <c r="CN1669" s="166">
        <v>264202.78899764997</v>
      </c>
      <c r="CO1669" s="166">
        <v>1379084.3833465599</v>
      </c>
      <c r="CP1669" s="99">
        <v>231769.28091430699</v>
      </c>
      <c r="CQ1669" s="99">
        <v>0</v>
      </c>
      <c r="CR1669" s="99">
        <v>0</v>
      </c>
      <c r="CS1669" s="99">
        <v>0</v>
      </c>
      <c r="CT1669" s="99">
        <v>0</v>
      </c>
      <c r="CU1669" s="98">
        <v>418.06911384900002</v>
      </c>
      <c r="CV1669" s="98">
        <v>436.83428774800001</v>
      </c>
      <c r="CW1669" s="98">
        <v>110669.00526547464</v>
      </c>
      <c r="CX1669" s="98">
        <v>893296.31040334748</v>
      </c>
    </row>
    <row r="1670" spans="1:102" x14ac:dyDescent="0.2">
      <c r="A1670" s="98" t="s">
        <v>78</v>
      </c>
      <c r="B1670" s="100">
        <v>39965</v>
      </c>
      <c r="C1670" s="99">
        <v>149.96471202001001</v>
      </c>
      <c r="D1670" s="99">
        <v>114.520915892906</v>
      </c>
      <c r="E1670" s="99">
        <v>339.578000433743</v>
      </c>
      <c r="F1670" s="99">
        <v>54.324924627784597</v>
      </c>
      <c r="G1670" s="99">
        <v>35.363096378743599</v>
      </c>
      <c r="H1670" s="99">
        <v>0</v>
      </c>
      <c r="I1670" s="99">
        <v>0</v>
      </c>
      <c r="J1670" s="99">
        <v>413.81231986731302</v>
      </c>
      <c r="K1670" s="99">
        <v>0</v>
      </c>
      <c r="L1670" s="99">
        <v>89.921887115575402</v>
      </c>
      <c r="M1670" s="99">
        <v>63.1795664136298</v>
      </c>
      <c r="N1670" s="99">
        <v>84.238479499705093</v>
      </c>
      <c r="O1670" s="99">
        <v>111.085907221772</v>
      </c>
      <c r="P1670" s="99">
        <v>0</v>
      </c>
      <c r="Q1670" s="99">
        <v>262.361122198403</v>
      </c>
      <c r="R1670" s="99">
        <v>23.023991859750801</v>
      </c>
      <c r="S1670" s="99">
        <v>0</v>
      </c>
      <c r="T1670" s="99">
        <v>4.9452302707941298</v>
      </c>
      <c r="U1670" s="99">
        <v>457.11162690818298</v>
      </c>
      <c r="V1670" s="99">
        <v>13857.664857626</v>
      </c>
      <c r="W1670" s="99">
        <v>19067.146160840999</v>
      </c>
      <c r="X1670" s="99">
        <v>72720.391859054595</v>
      </c>
      <c r="Y1670" s="99">
        <v>3292.76877510548</v>
      </c>
      <c r="Z1670" s="99">
        <v>6265.2868384122803</v>
      </c>
      <c r="AA1670" s="99">
        <v>0</v>
      </c>
      <c r="AB1670" s="99">
        <v>0</v>
      </c>
      <c r="AC1670" s="99">
        <v>141435.21198654201</v>
      </c>
      <c r="AD1670" s="99">
        <v>0</v>
      </c>
      <c r="AE1670" s="99">
        <v>6957.2468581795702</v>
      </c>
      <c r="AF1670" s="99">
        <v>9665.9567751884497</v>
      </c>
      <c r="AG1670" s="99">
        <v>12241.548578858399</v>
      </c>
      <c r="AH1670" s="99">
        <v>11283.238411545801</v>
      </c>
      <c r="AI1670" s="99">
        <v>0</v>
      </c>
      <c r="AJ1670" s="99">
        <v>66536.258167266802</v>
      </c>
      <c r="AK1670" s="99">
        <v>3732.9593009948699</v>
      </c>
      <c r="AL1670" s="99">
        <v>0</v>
      </c>
      <c r="AM1670" s="99">
        <v>878.20161582529499</v>
      </c>
      <c r="AN1670" s="99">
        <v>147998.041875839</v>
      </c>
      <c r="AO1670" s="99">
        <v>126773.419383049</v>
      </c>
      <c r="AP1670" s="99">
        <v>152355.75291252101</v>
      </c>
      <c r="AQ1670" s="99">
        <v>581583.20307159401</v>
      </c>
      <c r="AR1670" s="99">
        <v>27091.255445957198</v>
      </c>
      <c r="AS1670" s="99">
        <v>45793.888414859801</v>
      </c>
      <c r="AT1670" s="99">
        <v>0</v>
      </c>
      <c r="AU1670" s="99">
        <v>0</v>
      </c>
      <c r="AV1670" s="99">
        <v>459562.47231292701</v>
      </c>
      <c r="AW1670" s="99">
        <v>0</v>
      </c>
      <c r="AX1670" s="99">
        <v>60653.279206752799</v>
      </c>
      <c r="AY1670" s="99">
        <v>82436.230862617507</v>
      </c>
      <c r="AZ1670" s="99">
        <v>92617.195528984099</v>
      </c>
      <c r="BA1670" s="99">
        <v>101048.096242905</v>
      </c>
      <c r="BB1670" s="99">
        <v>0</v>
      </c>
      <c r="BC1670" s="99">
        <v>541188.39530181896</v>
      </c>
      <c r="BD1670" s="99">
        <v>29269.1302452087</v>
      </c>
      <c r="BE1670" s="99">
        <v>0</v>
      </c>
      <c r="BF1670" s="99">
        <v>6280.4046650528899</v>
      </c>
      <c r="BG1670" s="99">
        <v>477779.36611175502</v>
      </c>
      <c r="BH1670" s="99">
        <v>18601.504129648201</v>
      </c>
      <c r="BI1670" s="99">
        <v>23660.207186698899</v>
      </c>
      <c r="BJ1670" s="99">
        <v>167231.02864074701</v>
      </c>
      <c r="BK1670" s="99">
        <v>6861.5884646177301</v>
      </c>
      <c r="BL1670" s="99">
        <v>0</v>
      </c>
      <c r="BM1670" s="99">
        <v>0</v>
      </c>
      <c r="BN1670" s="99">
        <v>0</v>
      </c>
      <c r="BO1670" s="99">
        <v>0</v>
      </c>
      <c r="BP1670" s="99">
        <v>0</v>
      </c>
      <c r="BQ1670" s="99">
        <v>0</v>
      </c>
      <c r="BR1670" s="99">
        <v>16456.208775043498</v>
      </c>
      <c r="BS1670" s="99">
        <v>27165.364114522901</v>
      </c>
      <c r="BT1670" s="99">
        <v>19659.257065534599</v>
      </c>
      <c r="BU1670" s="99">
        <v>0</v>
      </c>
      <c r="BV1670" s="99">
        <v>147104.35609436</v>
      </c>
      <c r="BW1670" s="99">
        <v>3363.14504492283</v>
      </c>
      <c r="BX1670" s="99">
        <v>0</v>
      </c>
      <c r="BY1670" s="99">
        <v>0</v>
      </c>
      <c r="BZ1670" s="99">
        <v>0</v>
      </c>
      <c r="CA1670" s="99">
        <v>606.30404998362098</v>
      </c>
      <c r="CB1670" s="99">
        <v>105626.322629929</v>
      </c>
      <c r="CC1670" s="99">
        <v>874471.26599121105</v>
      </c>
      <c r="CD1670" s="99">
        <v>208609.44388771101</v>
      </c>
      <c r="CE1670" s="99">
        <v>38.379053588956602</v>
      </c>
      <c r="CF1670" s="99">
        <v>6948.5359457731201</v>
      </c>
      <c r="CG1670" s="99">
        <v>51311.753659248403</v>
      </c>
      <c r="CH1670" s="99">
        <v>0</v>
      </c>
      <c r="CI1670" s="99">
        <v>645.67451792955399</v>
      </c>
      <c r="CJ1670" s="99">
        <v>112510.402186394</v>
      </c>
      <c r="CK1670" s="99">
        <v>926692.77297210705</v>
      </c>
      <c r="CL1670" s="99">
        <v>215396.38611030599</v>
      </c>
      <c r="CM1670" s="166">
        <v>1097.5942080467901</v>
      </c>
      <c r="CN1670" s="166">
        <v>262495.072395325</v>
      </c>
      <c r="CO1670" s="166">
        <v>1408772.3698577899</v>
      </c>
      <c r="CP1670" s="99">
        <v>215396.38611030599</v>
      </c>
      <c r="CQ1670" s="99">
        <v>0</v>
      </c>
      <c r="CR1670" s="99">
        <v>0</v>
      </c>
      <c r="CS1670" s="99">
        <v>0</v>
      </c>
      <c r="CT1670" s="99">
        <v>0</v>
      </c>
      <c r="CU1670" s="98">
        <v>385.51864683299999</v>
      </c>
      <c r="CV1670" s="98">
        <v>445.90214753399999</v>
      </c>
      <c r="CW1670" s="98">
        <v>112574.85857570212</v>
      </c>
      <c r="CX1670" s="98">
        <v>925783.01965045941</v>
      </c>
    </row>
    <row r="1671" spans="1:102" x14ac:dyDescent="0.2">
      <c r="A1671" s="98" t="s">
        <v>78</v>
      </c>
      <c r="B1671" s="100">
        <v>40057</v>
      </c>
      <c r="C1671" s="99">
        <v>149.91007385216699</v>
      </c>
      <c r="D1671" s="99">
        <v>118.834879018366</v>
      </c>
      <c r="E1671" s="99">
        <v>326.730304114521</v>
      </c>
      <c r="F1671" s="99">
        <v>49.920041331555701</v>
      </c>
      <c r="G1671" s="99">
        <v>35.787593600805799</v>
      </c>
      <c r="H1671" s="99">
        <v>0</v>
      </c>
      <c r="I1671" s="99">
        <v>0</v>
      </c>
      <c r="J1671" s="99">
        <v>425.53565994650103</v>
      </c>
      <c r="K1671" s="99">
        <v>0</v>
      </c>
      <c r="L1671" s="99">
        <v>79.653847435489297</v>
      </c>
      <c r="M1671" s="99">
        <v>61.4034916725941</v>
      </c>
      <c r="N1671" s="99">
        <v>81.152409213595107</v>
      </c>
      <c r="O1671" s="99">
        <v>110.880215131678</v>
      </c>
      <c r="P1671" s="99">
        <v>0</v>
      </c>
      <c r="Q1671" s="99">
        <v>265.42034362629101</v>
      </c>
      <c r="R1671" s="99">
        <v>21.699060197221101</v>
      </c>
      <c r="S1671" s="99">
        <v>0</v>
      </c>
      <c r="T1671" s="99">
        <v>5.0164358018082602</v>
      </c>
      <c r="U1671" s="99">
        <v>456.044576708227</v>
      </c>
      <c r="V1671" s="99">
        <v>14230.850093483899</v>
      </c>
      <c r="W1671" s="99">
        <v>18452.604352474202</v>
      </c>
      <c r="X1671" s="99">
        <v>71049.2513542175</v>
      </c>
      <c r="Y1671" s="99">
        <v>2021.85393558443</v>
      </c>
      <c r="Z1671" s="99">
        <v>7518.3770346045503</v>
      </c>
      <c r="AA1671" s="99">
        <v>0</v>
      </c>
      <c r="AB1671" s="99">
        <v>0</v>
      </c>
      <c r="AC1671" s="99">
        <v>147207.24340248099</v>
      </c>
      <c r="AD1671" s="99">
        <v>0</v>
      </c>
      <c r="AE1671" s="99">
        <v>6250.64036637545</v>
      </c>
      <c r="AF1671" s="99">
        <v>9075.18128490448</v>
      </c>
      <c r="AG1671" s="99">
        <v>11198.266143917999</v>
      </c>
      <c r="AH1671" s="99">
        <v>11903.710507273699</v>
      </c>
      <c r="AI1671" s="99">
        <v>0</v>
      </c>
      <c r="AJ1671" s="99">
        <v>63418.459639072396</v>
      </c>
      <c r="AK1671" s="99">
        <v>3703.0292792916298</v>
      </c>
      <c r="AL1671" s="99">
        <v>0</v>
      </c>
      <c r="AM1671" s="99">
        <v>1075.75609464943</v>
      </c>
      <c r="AN1671" s="99">
        <v>152107.96552848801</v>
      </c>
      <c r="AO1671" s="99">
        <v>135838.745275497</v>
      </c>
      <c r="AP1671" s="99">
        <v>140810.08749198899</v>
      </c>
      <c r="AQ1671" s="99">
        <v>573469.57942199695</v>
      </c>
      <c r="AR1671" s="99">
        <v>20297.542248487502</v>
      </c>
      <c r="AS1671" s="99">
        <v>54421.416445255301</v>
      </c>
      <c r="AT1671" s="99">
        <v>0</v>
      </c>
      <c r="AU1671" s="99">
        <v>0</v>
      </c>
      <c r="AV1671" s="99">
        <v>486168.51529312099</v>
      </c>
      <c r="AW1671" s="99">
        <v>0</v>
      </c>
      <c r="AX1671" s="99">
        <v>56319.745419025399</v>
      </c>
      <c r="AY1671" s="99">
        <v>82512.139119148298</v>
      </c>
      <c r="AZ1671" s="99">
        <v>85871.627495765701</v>
      </c>
      <c r="BA1671" s="99">
        <v>107451.494564056</v>
      </c>
      <c r="BB1671" s="99">
        <v>0</v>
      </c>
      <c r="BC1671" s="99">
        <v>505762.25698471098</v>
      </c>
      <c r="BD1671" s="99">
        <v>28585.4632563591</v>
      </c>
      <c r="BE1671" s="99">
        <v>0</v>
      </c>
      <c r="BF1671" s="99">
        <v>7563.9867115616798</v>
      </c>
      <c r="BG1671" s="99">
        <v>500625.16323852498</v>
      </c>
      <c r="BH1671" s="99">
        <v>18753.571209192301</v>
      </c>
      <c r="BI1671" s="99">
        <v>19556.454941987999</v>
      </c>
      <c r="BJ1671" s="99">
        <v>165073.96404647801</v>
      </c>
      <c r="BK1671" s="99">
        <v>4210.2812240123703</v>
      </c>
      <c r="BL1671" s="99">
        <v>0</v>
      </c>
      <c r="BM1671" s="99">
        <v>0</v>
      </c>
      <c r="BN1671" s="99">
        <v>0</v>
      </c>
      <c r="BO1671" s="99">
        <v>0</v>
      </c>
      <c r="BP1671" s="99">
        <v>0</v>
      </c>
      <c r="BQ1671" s="99">
        <v>0</v>
      </c>
      <c r="BR1671" s="99">
        <v>14715.9130074978</v>
      </c>
      <c r="BS1671" s="99">
        <v>28808.915703058199</v>
      </c>
      <c r="BT1671" s="99">
        <v>20919.532709598501</v>
      </c>
      <c r="BU1671" s="99">
        <v>0</v>
      </c>
      <c r="BV1671" s="99">
        <v>137817.52487754801</v>
      </c>
      <c r="BW1671" s="99">
        <v>3209.6014921665201</v>
      </c>
      <c r="BX1671" s="99">
        <v>0</v>
      </c>
      <c r="BY1671" s="99">
        <v>0</v>
      </c>
      <c r="BZ1671" s="99">
        <v>0</v>
      </c>
      <c r="CA1671" s="99">
        <v>592.24691702425503</v>
      </c>
      <c r="CB1671" s="99">
        <v>103464.51826381699</v>
      </c>
      <c r="CC1671" s="99">
        <v>850823.401695251</v>
      </c>
      <c r="CD1671" s="99">
        <v>202300.49823188799</v>
      </c>
      <c r="CE1671" s="99">
        <v>38.561582729686101</v>
      </c>
      <c r="CF1671" s="99">
        <v>7992.5746531486502</v>
      </c>
      <c r="CG1671" s="99">
        <v>58246.664491176598</v>
      </c>
      <c r="CH1671" s="99">
        <v>0</v>
      </c>
      <c r="CI1671" s="99">
        <v>630.30456709116697</v>
      </c>
      <c r="CJ1671" s="99">
        <v>111334.32930088</v>
      </c>
      <c r="CK1671" s="99">
        <v>899292.90331268299</v>
      </c>
      <c r="CL1671" s="99">
        <v>209573.082645416</v>
      </c>
      <c r="CM1671" s="166">
        <v>1087.0032275021099</v>
      </c>
      <c r="CN1671" s="166">
        <v>261500.333164215</v>
      </c>
      <c r="CO1671" s="166">
        <v>1397196.53344727</v>
      </c>
      <c r="CP1671" s="99">
        <v>209573.082645416</v>
      </c>
      <c r="CQ1671" s="99">
        <v>0</v>
      </c>
      <c r="CR1671" s="99">
        <v>0</v>
      </c>
      <c r="CS1671" s="99">
        <v>0</v>
      </c>
      <c r="CT1671" s="99">
        <v>0</v>
      </c>
      <c r="CU1671" s="98">
        <v>359.50417215800002</v>
      </c>
      <c r="CV1671" s="98">
        <v>458.40948198000001</v>
      </c>
      <c r="CW1671" s="98">
        <v>111457.09291696564</v>
      </c>
      <c r="CX1671" s="98">
        <v>909070.0661864276</v>
      </c>
    </row>
    <row r="1672" spans="1:102" x14ac:dyDescent="0.2">
      <c r="A1672" s="98" t="s">
        <v>78</v>
      </c>
      <c r="B1672" s="100">
        <v>40148</v>
      </c>
      <c r="C1672" s="99">
        <v>127.459452719428</v>
      </c>
      <c r="D1672" s="99">
        <v>120.250556880608</v>
      </c>
      <c r="E1672" s="99">
        <v>307.893069334328</v>
      </c>
      <c r="F1672" s="99">
        <v>37.008993726689397</v>
      </c>
      <c r="G1672" s="99">
        <v>36.0418145209551</v>
      </c>
      <c r="H1672" s="99">
        <v>0</v>
      </c>
      <c r="I1672" s="99">
        <v>0</v>
      </c>
      <c r="J1672" s="99">
        <v>443.61115506291401</v>
      </c>
      <c r="K1672" s="99">
        <v>0</v>
      </c>
      <c r="L1672" s="99">
        <v>68.712277510203407</v>
      </c>
      <c r="M1672" s="99">
        <v>49.2968625146896</v>
      </c>
      <c r="N1672" s="99">
        <v>76.068290135823204</v>
      </c>
      <c r="O1672" s="99">
        <v>95.220759159885304</v>
      </c>
      <c r="P1672" s="99">
        <v>0</v>
      </c>
      <c r="Q1672" s="99">
        <v>268.05280319973798</v>
      </c>
      <c r="R1672" s="99">
        <v>17.681747990194701</v>
      </c>
      <c r="S1672" s="99">
        <v>0</v>
      </c>
      <c r="T1672" s="99">
        <v>6.2458697438705704</v>
      </c>
      <c r="U1672" s="99">
        <v>469.27412781491898</v>
      </c>
      <c r="V1672" s="99">
        <v>14289.562875866901</v>
      </c>
      <c r="W1672" s="99">
        <v>18638.670422792398</v>
      </c>
      <c r="X1672" s="99">
        <v>72173.427934646606</v>
      </c>
      <c r="Y1672" s="99">
        <v>2677.0861207246799</v>
      </c>
      <c r="Z1672" s="99">
        <v>7471.9614415168799</v>
      </c>
      <c r="AA1672" s="99">
        <v>0</v>
      </c>
      <c r="AB1672" s="99">
        <v>0</v>
      </c>
      <c r="AC1672" s="99">
        <v>151140.43448448199</v>
      </c>
      <c r="AD1672" s="99">
        <v>0</v>
      </c>
      <c r="AE1672" s="99">
        <v>6755.7332163453102</v>
      </c>
      <c r="AF1672" s="99">
        <v>7856.1243648529098</v>
      </c>
      <c r="AG1672" s="99">
        <v>10454.641521573099</v>
      </c>
      <c r="AH1672" s="99">
        <v>11973.7750173807</v>
      </c>
      <c r="AI1672" s="99">
        <v>0</v>
      </c>
      <c r="AJ1672" s="99">
        <v>64786.6658716202</v>
      </c>
      <c r="AK1672" s="99">
        <v>2863.0191439986202</v>
      </c>
      <c r="AL1672" s="99">
        <v>0</v>
      </c>
      <c r="AM1672" s="99">
        <v>1430.2591837197499</v>
      </c>
      <c r="AN1672" s="99">
        <v>155782.007474899</v>
      </c>
      <c r="AO1672" s="99">
        <v>136796.26536941499</v>
      </c>
      <c r="AP1672" s="99">
        <v>169311.219192505</v>
      </c>
      <c r="AQ1672" s="99">
        <v>589461.50030517601</v>
      </c>
      <c r="AR1672" s="99">
        <v>23930.189435958899</v>
      </c>
      <c r="AS1672" s="99">
        <v>55811.882093906403</v>
      </c>
      <c r="AT1672" s="99">
        <v>0</v>
      </c>
      <c r="AU1672" s="99">
        <v>0</v>
      </c>
      <c r="AV1672" s="99">
        <v>511467.06639480602</v>
      </c>
      <c r="AW1672" s="99">
        <v>0</v>
      </c>
      <c r="AX1672" s="99">
        <v>59611.149899959601</v>
      </c>
      <c r="AY1672" s="99">
        <v>72645.435025215105</v>
      </c>
      <c r="AZ1672" s="99">
        <v>79737.051997184797</v>
      </c>
      <c r="BA1672" s="99">
        <v>112200.88751602201</v>
      </c>
      <c r="BB1672" s="99">
        <v>0</v>
      </c>
      <c r="BC1672" s="99">
        <v>571122.87165069603</v>
      </c>
      <c r="BD1672" s="99">
        <v>22912.458000183098</v>
      </c>
      <c r="BE1672" s="99">
        <v>0</v>
      </c>
      <c r="BF1672" s="99">
        <v>10732.008031368299</v>
      </c>
      <c r="BG1672" s="99">
        <v>525499.16996765102</v>
      </c>
      <c r="BH1672" s="99">
        <v>18896.022035837199</v>
      </c>
      <c r="BI1672" s="99">
        <v>23004.414073705699</v>
      </c>
      <c r="BJ1672" s="99">
        <v>172406.73442649801</v>
      </c>
      <c r="BK1672" s="99">
        <v>5712.5084748864201</v>
      </c>
      <c r="BL1672" s="99">
        <v>0</v>
      </c>
      <c r="BM1672" s="99">
        <v>0</v>
      </c>
      <c r="BN1672" s="99">
        <v>0</v>
      </c>
      <c r="BO1672" s="99">
        <v>0</v>
      </c>
      <c r="BP1672" s="99">
        <v>0</v>
      </c>
      <c r="BQ1672" s="99">
        <v>0</v>
      </c>
      <c r="BR1672" s="99">
        <v>12482.9043036699</v>
      </c>
      <c r="BS1672" s="99">
        <v>27809.3816480637</v>
      </c>
      <c r="BT1672" s="99">
        <v>21835.012403249701</v>
      </c>
      <c r="BU1672" s="99">
        <v>0</v>
      </c>
      <c r="BV1672" s="99">
        <v>152163.02438545201</v>
      </c>
      <c r="BW1672" s="99">
        <v>2679.3010102510498</v>
      </c>
      <c r="BX1672" s="99">
        <v>0</v>
      </c>
      <c r="BY1672" s="99">
        <v>0</v>
      </c>
      <c r="BZ1672" s="99">
        <v>0</v>
      </c>
      <c r="CA1672" s="99">
        <v>553.74948778748501</v>
      </c>
      <c r="CB1672" s="99">
        <v>106589.48030185699</v>
      </c>
      <c r="CC1672" s="99">
        <v>893578.75681304897</v>
      </c>
      <c r="CD1672" s="99">
        <v>211423.56785583499</v>
      </c>
      <c r="CE1672" s="99">
        <v>37.427124084904797</v>
      </c>
      <c r="CF1672" s="99">
        <v>7628.8878697156897</v>
      </c>
      <c r="CG1672" s="99">
        <v>56272.617993831598</v>
      </c>
      <c r="CH1672" s="99">
        <v>0</v>
      </c>
      <c r="CI1672" s="99">
        <v>591.47694043070101</v>
      </c>
      <c r="CJ1672" s="99">
        <v>114147.309124947</v>
      </c>
      <c r="CK1672" s="99">
        <v>952350.66431427002</v>
      </c>
      <c r="CL1672" s="99">
        <v>218565.83556747399</v>
      </c>
      <c r="CM1672" s="166">
        <v>1053.95471161604</v>
      </c>
      <c r="CN1672" s="166">
        <v>267502.88246917701</v>
      </c>
      <c r="CO1672" s="166">
        <v>1474858.80079651</v>
      </c>
      <c r="CP1672" s="99">
        <v>218565.83556747399</v>
      </c>
      <c r="CQ1672" s="99">
        <v>0</v>
      </c>
      <c r="CR1672" s="99">
        <v>0</v>
      </c>
      <c r="CS1672" s="99">
        <v>0</v>
      </c>
      <c r="CT1672" s="99">
        <v>0</v>
      </c>
      <c r="CU1672" s="98">
        <v>334.17124073700001</v>
      </c>
      <c r="CV1672" s="98">
        <v>475.56116651000002</v>
      </c>
      <c r="CW1672" s="98">
        <v>114218.36817157269</v>
      </c>
      <c r="CX1672" s="98">
        <v>949851.3748068806</v>
      </c>
    </row>
    <row r="1673" spans="1:102" x14ac:dyDescent="0.2">
      <c r="A1673" s="98" t="s">
        <v>78</v>
      </c>
      <c r="B1673" s="100">
        <v>40238</v>
      </c>
      <c r="C1673" s="99">
        <v>117.699357298203</v>
      </c>
      <c r="D1673" s="99">
        <v>130.27353528886999</v>
      </c>
      <c r="E1673" s="99">
        <v>289.14821740612399</v>
      </c>
      <c r="F1673" s="99">
        <v>31.061386245768499</v>
      </c>
      <c r="G1673" s="99">
        <v>38.035098782740498</v>
      </c>
      <c r="H1673" s="99">
        <v>0</v>
      </c>
      <c r="I1673" s="99">
        <v>0</v>
      </c>
      <c r="J1673" s="99">
        <v>456.605584774166</v>
      </c>
      <c r="K1673" s="99">
        <v>0</v>
      </c>
      <c r="L1673" s="99">
        <v>78.784532946534497</v>
      </c>
      <c r="M1673" s="99">
        <v>41.775077016558498</v>
      </c>
      <c r="N1673" s="99">
        <v>71.5657322863117</v>
      </c>
      <c r="O1673" s="99">
        <v>85.478630932048006</v>
      </c>
      <c r="P1673" s="99">
        <v>0</v>
      </c>
      <c r="Q1673" s="99">
        <v>268.33409199491098</v>
      </c>
      <c r="R1673" s="99">
        <v>15.869638912379701</v>
      </c>
      <c r="S1673" s="99">
        <v>0</v>
      </c>
      <c r="T1673" s="99">
        <v>9.6518215847900102</v>
      </c>
      <c r="U1673" s="99">
        <v>477.11276952549798</v>
      </c>
      <c r="V1673" s="99">
        <v>14707.625377893401</v>
      </c>
      <c r="W1673" s="99">
        <v>14483.080648302999</v>
      </c>
      <c r="X1673" s="99">
        <v>67942.316903114304</v>
      </c>
      <c r="Y1673" s="99">
        <v>3114.8922587335101</v>
      </c>
      <c r="Z1673" s="99">
        <v>7229.6737071275702</v>
      </c>
      <c r="AA1673" s="99">
        <v>0</v>
      </c>
      <c r="AB1673" s="99">
        <v>0</v>
      </c>
      <c r="AC1673" s="99">
        <v>156933.74120903001</v>
      </c>
      <c r="AD1673" s="99">
        <v>0</v>
      </c>
      <c r="AE1673" s="99">
        <v>7150.9311602711696</v>
      </c>
      <c r="AF1673" s="99">
        <v>8415.9155936241204</v>
      </c>
      <c r="AG1673" s="99">
        <v>10774.207378983499</v>
      </c>
      <c r="AH1673" s="99">
        <v>11050.0474901199</v>
      </c>
      <c r="AI1673" s="99">
        <v>0</v>
      </c>
      <c r="AJ1673" s="99">
        <v>62092.594441413901</v>
      </c>
      <c r="AK1673" s="99">
        <v>2512.7270905673499</v>
      </c>
      <c r="AL1673" s="99">
        <v>0</v>
      </c>
      <c r="AM1673" s="99">
        <v>1699.9322597384501</v>
      </c>
      <c r="AN1673" s="99">
        <v>160701.02121734599</v>
      </c>
      <c r="AO1673" s="99">
        <v>139971.23976898199</v>
      </c>
      <c r="AP1673" s="99">
        <v>128106.00008583099</v>
      </c>
      <c r="AQ1673" s="99">
        <v>558415.30806732201</v>
      </c>
      <c r="AR1673" s="99">
        <v>26300.933021545399</v>
      </c>
      <c r="AS1673" s="99">
        <v>53612.1143712997</v>
      </c>
      <c r="AT1673" s="99">
        <v>0</v>
      </c>
      <c r="AU1673" s="99">
        <v>0</v>
      </c>
      <c r="AV1673" s="99">
        <v>531478.60887908901</v>
      </c>
      <c r="AW1673" s="99">
        <v>0</v>
      </c>
      <c r="AX1673" s="99">
        <v>65150.742773056001</v>
      </c>
      <c r="AY1673" s="99">
        <v>76529.610616684004</v>
      </c>
      <c r="AZ1673" s="99">
        <v>81985.403470039397</v>
      </c>
      <c r="BA1673" s="99">
        <v>101200.246077538</v>
      </c>
      <c r="BB1673" s="99">
        <v>0</v>
      </c>
      <c r="BC1673" s="99">
        <v>497681.28086471598</v>
      </c>
      <c r="BD1673" s="99">
        <v>19443.046513557401</v>
      </c>
      <c r="BE1673" s="99">
        <v>0</v>
      </c>
      <c r="BF1673" s="99">
        <v>13183.1176470518</v>
      </c>
      <c r="BG1673" s="99">
        <v>542224.95971679699</v>
      </c>
      <c r="BH1673" s="99">
        <v>19073.474378824201</v>
      </c>
      <c r="BI1673" s="99">
        <v>21461.8136193752</v>
      </c>
      <c r="BJ1673" s="99">
        <v>165979.239585876</v>
      </c>
      <c r="BK1673" s="99">
        <v>7099.2557725906399</v>
      </c>
      <c r="BL1673" s="99">
        <v>0</v>
      </c>
      <c r="BM1673" s="99">
        <v>0</v>
      </c>
      <c r="BN1673" s="99">
        <v>0</v>
      </c>
      <c r="BO1673" s="99">
        <v>0</v>
      </c>
      <c r="BP1673" s="99">
        <v>0</v>
      </c>
      <c r="BQ1673" s="99">
        <v>0</v>
      </c>
      <c r="BR1673" s="99">
        <v>11843.331659913099</v>
      </c>
      <c r="BS1673" s="99">
        <v>31368.300139188799</v>
      </c>
      <c r="BT1673" s="99">
        <v>19752.5808951855</v>
      </c>
      <c r="BU1673" s="99">
        <v>0</v>
      </c>
      <c r="BV1673" s="99">
        <v>143100.721860886</v>
      </c>
      <c r="BW1673" s="99">
        <v>2164.4432367980498</v>
      </c>
      <c r="BX1673" s="99">
        <v>0</v>
      </c>
      <c r="BY1673" s="99">
        <v>0</v>
      </c>
      <c r="BZ1673" s="99">
        <v>0</v>
      </c>
      <c r="CA1673" s="99">
        <v>540.29455022513901</v>
      </c>
      <c r="CB1673" s="99">
        <v>96252.602384567304</v>
      </c>
      <c r="CC1673" s="99">
        <v>817849.06670379604</v>
      </c>
      <c r="CD1673" s="99">
        <v>211296.314634323</v>
      </c>
      <c r="CE1673" s="99">
        <v>38.861795209813899</v>
      </c>
      <c r="CF1673" s="99">
        <v>7305.4749006032898</v>
      </c>
      <c r="CG1673" s="99">
        <v>54474.940523147598</v>
      </c>
      <c r="CH1673" s="99">
        <v>0</v>
      </c>
      <c r="CI1673" s="99">
        <v>578.58617474883795</v>
      </c>
      <c r="CJ1673" s="99">
        <v>103723.896289825</v>
      </c>
      <c r="CK1673" s="99">
        <v>876739.92765808105</v>
      </c>
      <c r="CL1673" s="99">
        <v>217683.16419982901</v>
      </c>
      <c r="CM1673" s="166">
        <v>1049.1762467175699</v>
      </c>
      <c r="CN1673" s="166">
        <v>267270.617839813</v>
      </c>
      <c r="CO1673" s="166">
        <v>1422602.4222259501</v>
      </c>
      <c r="CP1673" s="99">
        <v>217683.16419982901</v>
      </c>
      <c r="CQ1673" s="99">
        <v>0</v>
      </c>
      <c r="CR1673" s="99">
        <v>0</v>
      </c>
      <c r="CS1673" s="99">
        <v>0</v>
      </c>
      <c r="CT1673" s="99">
        <v>0</v>
      </c>
      <c r="CU1673" s="98">
        <v>310.97843643800002</v>
      </c>
      <c r="CV1673" s="98">
        <v>487.91988975999999</v>
      </c>
      <c r="CW1673" s="98">
        <v>103558.0772851706</v>
      </c>
      <c r="CX1673" s="98">
        <v>872324.00722694362</v>
      </c>
    </row>
    <row r="1674" spans="1:102" x14ac:dyDescent="0.2">
      <c r="A1674" s="98" t="s">
        <v>78</v>
      </c>
      <c r="B1674" s="100">
        <v>40330</v>
      </c>
      <c r="C1674" s="99">
        <v>138.79694354534101</v>
      </c>
      <c r="D1674" s="99">
        <v>140.509587679058</v>
      </c>
      <c r="E1674" s="99">
        <v>279.256552834064</v>
      </c>
      <c r="F1674" s="99">
        <v>24.088629088830199</v>
      </c>
      <c r="G1674" s="99">
        <v>42.1171745997854</v>
      </c>
      <c r="H1674" s="99">
        <v>0</v>
      </c>
      <c r="I1674" s="99">
        <v>0</v>
      </c>
      <c r="J1674" s="99">
        <v>462.30131702497602</v>
      </c>
      <c r="K1674" s="99">
        <v>0</v>
      </c>
      <c r="L1674" s="99">
        <v>82.112024853937299</v>
      </c>
      <c r="M1674" s="99">
        <v>38.3042157907039</v>
      </c>
      <c r="N1674" s="99">
        <v>68.374264370650096</v>
      </c>
      <c r="O1674" s="99">
        <v>104.22945661563401</v>
      </c>
      <c r="P1674" s="99">
        <v>0</v>
      </c>
      <c r="Q1674" s="99">
        <v>281.72022441029497</v>
      </c>
      <c r="R1674" s="99">
        <v>17.952977606793901</v>
      </c>
      <c r="S1674" s="99">
        <v>0</v>
      </c>
      <c r="T1674" s="99">
        <v>6.9602261836989801</v>
      </c>
      <c r="U1674" s="99">
        <v>481.72174524143298</v>
      </c>
      <c r="V1674" s="99">
        <v>15540.120951414099</v>
      </c>
      <c r="W1674" s="99">
        <v>22047.769251346599</v>
      </c>
      <c r="X1674" s="99">
        <v>67458.875031471296</v>
      </c>
      <c r="Y1674" s="99">
        <v>1776.71073029935</v>
      </c>
      <c r="Z1674" s="99">
        <v>6834.2947825193396</v>
      </c>
      <c r="AA1674" s="99">
        <v>0</v>
      </c>
      <c r="AB1674" s="99">
        <v>0</v>
      </c>
      <c r="AC1674" s="99">
        <v>161798.01535606399</v>
      </c>
      <c r="AD1674" s="99">
        <v>0</v>
      </c>
      <c r="AE1674" s="99">
        <v>8363.6684932708704</v>
      </c>
      <c r="AF1674" s="99">
        <v>8214.3773579597491</v>
      </c>
      <c r="AG1674" s="99">
        <v>9707.9394180774707</v>
      </c>
      <c r="AH1674" s="99">
        <v>10956.6689178944</v>
      </c>
      <c r="AI1674" s="99">
        <v>0</v>
      </c>
      <c r="AJ1674" s="99">
        <v>68627.306760787993</v>
      </c>
      <c r="AK1674" s="99">
        <v>2790.1326901018601</v>
      </c>
      <c r="AL1674" s="99">
        <v>0</v>
      </c>
      <c r="AM1674" s="99">
        <v>1174.6307574361599</v>
      </c>
      <c r="AN1674" s="99">
        <v>165259.95642471299</v>
      </c>
      <c r="AO1674" s="99">
        <v>150165.93527030901</v>
      </c>
      <c r="AP1674" s="99">
        <v>180817.711654663</v>
      </c>
      <c r="AQ1674" s="99">
        <v>550228.58009338402</v>
      </c>
      <c r="AR1674" s="99">
        <v>16607.002589225802</v>
      </c>
      <c r="AS1674" s="99">
        <v>53116.901324272199</v>
      </c>
      <c r="AT1674" s="99">
        <v>0</v>
      </c>
      <c r="AU1674" s="99">
        <v>0</v>
      </c>
      <c r="AV1674" s="99">
        <v>545777.33799743699</v>
      </c>
      <c r="AW1674" s="99">
        <v>0</v>
      </c>
      <c r="AX1674" s="99">
        <v>68631.345897674604</v>
      </c>
      <c r="AY1674" s="99">
        <v>78454.860908508301</v>
      </c>
      <c r="AZ1674" s="99">
        <v>76970.264821052595</v>
      </c>
      <c r="BA1674" s="99">
        <v>106566.539834023</v>
      </c>
      <c r="BB1674" s="99">
        <v>0</v>
      </c>
      <c r="BC1674" s="99">
        <v>570253.650001526</v>
      </c>
      <c r="BD1674" s="99">
        <v>22570.009265184399</v>
      </c>
      <c r="BE1674" s="99">
        <v>0</v>
      </c>
      <c r="BF1674" s="99">
        <v>9872.5440146923102</v>
      </c>
      <c r="BG1674" s="99">
        <v>555518.34454345703</v>
      </c>
      <c r="BH1674" s="99">
        <v>20614.2350590229</v>
      </c>
      <c r="BI1674" s="99">
        <v>36931.5181794167</v>
      </c>
      <c r="BJ1674" s="99">
        <v>162928.640529633</v>
      </c>
      <c r="BK1674" s="99">
        <v>3389.9912978410698</v>
      </c>
      <c r="BL1674" s="99">
        <v>0</v>
      </c>
      <c r="BM1674" s="99">
        <v>0</v>
      </c>
      <c r="BN1674" s="99">
        <v>0</v>
      </c>
      <c r="BO1674" s="99">
        <v>0</v>
      </c>
      <c r="BP1674" s="99">
        <v>0</v>
      </c>
      <c r="BQ1674" s="99">
        <v>0</v>
      </c>
      <c r="BR1674" s="99">
        <v>9731.6761568784696</v>
      </c>
      <c r="BS1674" s="99">
        <v>27675.280729293801</v>
      </c>
      <c r="BT1674" s="99">
        <v>20713.515109062198</v>
      </c>
      <c r="BU1674" s="99">
        <v>0</v>
      </c>
      <c r="BV1674" s="99">
        <v>163460.06106376601</v>
      </c>
      <c r="BW1674" s="99">
        <v>2582.02303406596</v>
      </c>
      <c r="BX1674" s="99">
        <v>0</v>
      </c>
      <c r="BY1674" s="99">
        <v>0</v>
      </c>
      <c r="BZ1674" s="99">
        <v>0</v>
      </c>
      <c r="CA1674" s="99">
        <v>560.52070432156302</v>
      </c>
      <c r="CB1674" s="99">
        <v>105483.890099525</v>
      </c>
      <c r="CC1674" s="99">
        <v>898330.91650390602</v>
      </c>
      <c r="CD1674" s="99">
        <v>220236.55703735401</v>
      </c>
      <c r="CE1674" s="99">
        <v>42.269169131759597</v>
      </c>
      <c r="CF1674" s="99">
        <v>6892.1585979461697</v>
      </c>
      <c r="CG1674" s="99">
        <v>53537.617462158203</v>
      </c>
      <c r="CH1674" s="99">
        <v>0</v>
      </c>
      <c r="CI1674" s="99">
        <v>603.40352325886499</v>
      </c>
      <c r="CJ1674" s="99">
        <v>112374.05943203</v>
      </c>
      <c r="CK1674" s="99">
        <v>952776.45135498</v>
      </c>
      <c r="CL1674" s="99">
        <v>227075.14927291899</v>
      </c>
      <c r="CM1674" s="166">
        <v>1075.378793329</v>
      </c>
      <c r="CN1674" s="166">
        <v>279374.36606216402</v>
      </c>
      <c r="CO1674" s="166">
        <v>1512649.61982727</v>
      </c>
      <c r="CP1674" s="99">
        <v>227075.14927291899</v>
      </c>
      <c r="CQ1674" s="99">
        <v>0</v>
      </c>
      <c r="CR1674" s="99">
        <v>0</v>
      </c>
      <c r="CS1674" s="99">
        <v>0</v>
      </c>
      <c r="CT1674" s="99">
        <v>0</v>
      </c>
      <c r="CU1674" s="98">
        <v>299.09659526899998</v>
      </c>
      <c r="CV1674" s="98">
        <v>496.17863849899999</v>
      </c>
      <c r="CW1674" s="98">
        <v>112376.04869747117</v>
      </c>
      <c r="CX1674" s="98">
        <v>951868.53396606422</v>
      </c>
    </row>
    <row r="1675" spans="1:102" x14ac:dyDescent="0.2">
      <c r="A1675" s="98" t="s">
        <v>78</v>
      </c>
      <c r="B1675" s="100">
        <v>40422</v>
      </c>
      <c r="C1675" s="99">
        <v>137.25020331889399</v>
      </c>
      <c r="D1675" s="99">
        <v>144.263388594612</v>
      </c>
      <c r="E1675" s="99">
        <v>276.86515525728498</v>
      </c>
      <c r="F1675" s="99">
        <v>20.167930749943501</v>
      </c>
      <c r="G1675" s="99">
        <v>41.685332742985302</v>
      </c>
      <c r="H1675" s="99">
        <v>0</v>
      </c>
      <c r="I1675" s="99">
        <v>0</v>
      </c>
      <c r="J1675" s="99">
        <v>471.75943124666799</v>
      </c>
      <c r="K1675" s="99">
        <v>0</v>
      </c>
      <c r="L1675" s="99">
        <v>95.932111701928093</v>
      </c>
      <c r="M1675" s="99">
        <v>32.895258671604097</v>
      </c>
      <c r="N1675" s="99">
        <v>60.037029174622099</v>
      </c>
      <c r="O1675" s="99">
        <v>102.48552887793601</v>
      </c>
      <c r="P1675" s="99">
        <v>0</v>
      </c>
      <c r="Q1675" s="99">
        <v>272.34752018004701</v>
      </c>
      <c r="R1675" s="99">
        <v>18.3387494795024</v>
      </c>
      <c r="S1675" s="99">
        <v>0</v>
      </c>
      <c r="T1675" s="99">
        <v>7.0434577431878997</v>
      </c>
      <c r="U1675" s="99">
        <v>488.568085797131</v>
      </c>
      <c r="V1675" s="99">
        <v>15022.992602825199</v>
      </c>
      <c r="W1675" s="99">
        <v>24088.4460852146</v>
      </c>
      <c r="X1675" s="99">
        <v>72603.042536735506</v>
      </c>
      <c r="Y1675" s="99">
        <v>1800.09504655004</v>
      </c>
      <c r="Z1675" s="99">
        <v>7072.6302934884998</v>
      </c>
      <c r="AA1675" s="99">
        <v>0</v>
      </c>
      <c r="AB1675" s="99">
        <v>0</v>
      </c>
      <c r="AC1675" s="99">
        <v>164662.73315811201</v>
      </c>
      <c r="AD1675" s="99">
        <v>0</v>
      </c>
      <c r="AE1675" s="99">
        <v>9840.6273341178894</v>
      </c>
      <c r="AF1675" s="99">
        <v>9069.8770434856397</v>
      </c>
      <c r="AG1675" s="99">
        <v>9049.4037338495309</v>
      </c>
      <c r="AH1675" s="99">
        <v>10432.8761117458</v>
      </c>
      <c r="AI1675" s="99">
        <v>0</v>
      </c>
      <c r="AJ1675" s="99">
        <v>67952.148026466399</v>
      </c>
      <c r="AK1675" s="99">
        <v>2754.5330755710602</v>
      </c>
      <c r="AL1675" s="99">
        <v>0</v>
      </c>
      <c r="AM1675" s="99">
        <v>1306.4056033045099</v>
      </c>
      <c r="AN1675" s="99">
        <v>167711.71904182399</v>
      </c>
      <c r="AO1675" s="99">
        <v>148973.31366538999</v>
      </c>
      <c r="AP1675" s="99">
        <v>205675.27613830601</v>
      </c>
      <c r="AQ1675" s="99">
        <v>593033.93296051002</v>
      </c>
      <c r="AR1675" s="99">
        <v>21791.325759410902</v>
      </c>
      <c r="AS1675" s="99">
        <v>55270.274215698199</v>
      </c>
      <c r="AT1675" s="99">
        <v>0</v>
      </c>
      <c r="AU1675" s="99">
        <v>0</v>
      </c>
      <c r="AV1675" s="99">
        <v>555602.80020904494</v>
      </c>
      <c r="AW1675" s="99">
        <v>0</v>
      </c>
      <c r="AX1675" s="99">
        <v>88414.956954956098</v>
      </c>
      <c r="AY1675" s="99">
        <v>89228.901760101304</v>
      </c>
      <c r="AZ1675" s="99">
        <v>69514.862174987793</v>
      </c>
      <c r="BA1675" s="99">
        <v>99205.384466171294</v>
      </c>
      <c r="BB1675" s="99">
        <v>0</v>
      </c>
      <c r="BC1675" s="99">
        <v>584120.52980041504</v>
      </c>
      <c r="BD1675" s="99">
        <v>23001.491551876101</v>
      </c>
      <c r="BE1675" s="99">
        <v>0</v>
      </c>
      <c r="BF1675" s="99">
        <v>10350.8777269125</v>
      </c>
      <c r="BG1675" s="99">
        <v>564805.77265167201</v>
      </c>
      <c r="BH1675" s="99">
        <v>19595.986488103899</v>
      </c>
      <c r="BI1675" s="99">
        <v>32131.421257734299</v>
      </c>
      <c r="BJ1675" s="99">
        <v>160283.42660522499</v>
      </c>
      <c r="BK1675" s="99">
        <v>3785.1162867248099</v>
      </c>
      <c r="BL1675" s="99">
        <v>0</v>
      </c>
      <c r="BM1675" s="99">
        <v>0</v>
      </c>
      <c r="BN1675" s="99">
        <v>0</v>
      </c>
      <c r="BO1675" s="99">
        <v>0</v>
      </c>
      <c r="BP1675" s="99">
        <v>0</v>
      </c>
      <c r="BQ1675" s="99">
        <v>0</v>
      </c>
      <c r="BR1675" s="99">
        <v>10507.9282200336</v>
      </c>
      <c r="BS1675" s="99">
        <v>26102.261129379302</v>
      </c>
      <c r="BT1675" s="99">
        <v>19300.8694813252</v>
      </c>
      <c r="BU1675" s="99">
        <v>0</v>
      </c>
      <c r="BV1675" s="99">
        <v>153534.564723969</v>
      </c>
      <c r="BW1675" s="99">
        <v>2623.1285208761701</v>
      </c>
      <c r="BX1675" s="99">
        <v>0</v>
      </c>
      <c r="BY1675" s="99">
        <v>0</v>
      </c>
      <c r="BZ1675" s="99">
        <v>0</v>
      </c>
      <c r="CA1675" s="99">
        <v>554.10886432230495</v>
      </c>
      <c r="CB1675" s="99">
        <v>111027.330639839</v>
      </c>
      <c r="CC1675" s="99">
        <v>946108.47478485096</v>
      </c>
      <c r="CD1675" s="99">
        <v>209698.99314308201</v>
      </c>
      <c r="CE1675" s="99">
        <v>41.2376541057602</v>
      </c>
      <c r="CF1675" s="99">
        <v>7050.9658884406099</v>
      </c>
      <c r="CG1675" s="99">
        <v>55053.355822086298</v>
      </c>
      <c r="CH1675" s="99">
        <v>0</v>
      </c>
      <c r="CI1675" s="99">
        <v>595.04647898674</v>
      </c>
      <c r="CJ1675" s="99">
        <v>117946.31273555801</v>
      </c>
      <c r="CK1675" s="99">
        <v>994123.02779388404</v>
      </c>
      <c r="CL1675" s="99">
        <v>216067.57833671599</v>
      </c>
      <c r="CM1675" s="166">
        <v>1081.97399778664</v>
      </c>
      <c r="CN1675" s="166">
        <v>282915.555130005</v>
      </c>
      <c r="CO1675" s="166">
        <v>1553499.76319885</v>
      </c>
      <c r="CP1675" s="99">
        <v>216067.57833671599</v>
      </c>
      <c r="CQ1675" s="99">
        <v>0</v>
      </c>
      <c r="CR1675" s="99">
        <v>0</v>
      </c>
      <c r="CS1675" s="99">
        <v>0</v>
      </c>
      <c r="CT1675" s="99">
        <v>0</v>
      </c>
      <c r="CU1675" s="98">
        <v>293.96240944700003</v>
      </c>
      <c r="CV1675" s="98">
        <v>506.33259872500003</v>
      </c>
      <c r="CW1675" s="98">
        <v>118078.29652827961</v>
      </c>
      <c r="CX1675" s="98">
        <v>1001161.8306069373</v>
      </c>
    </row>
    <row r="1676" spans="1:102" x14ac:dyDescent="0.2">
      <c r="A1676" s="98" t="s">
        <v>78</v>
      </c>
      <c r="B1676" s="100">
        <v>40513</v>
      </c>
      <c r="C1676" s="99">
        <v>152.563443975523</v>
      </c>
      <c r="D1676" s="99">
        <v>152.98316150158601</v>
      </c>
      <c r="E1676" s="99">
        <v>268.16479392349697</v>
      </c>
      <c r="F1676" s="99">
        <v>15.428404275909999</v>
      </c>
      <c r="G1676" s="99">
        <v>42.055954492650898</v>
      </c>
      <c r="H1676" s="99">
        <v>0</v>
      </c>
      <c r="I1676" s="99">
        <v>0</v>
      </c>
      <c r="J1676" s="99">
        <v>475.97028069943201</v>
      </c>
      <c r="K1676" s="99">
        <v>0</v>
      </c>
      <c r="L1676" s="99">
        <v>127.46153421699999</v>
      </c>
      <c r="M1676" s="99">
        <v>39.021334588993298</v>
      </c>
      <c r="N1676" s="99">
        <v>56.841416132636397</v>
      </c>
      <c r="O1676" s="99">
        <v>104.487749821506</v>
      </c>
      <c r="P1676" s="99">
        <v>0</v>
      </c>
      <c r="Q1676" s="99">
        <v>273.35586664825701</v>
      </c>
      <c r="R1676" s="99">
        <v>19.8541180167813</v>
      </c>
      <c r="S1676" s="99">
        <v>0</v>
      </c>
      <c r="T1676" s="99">
        <v>8.3047667092177999</v>
      </c>
      <c r="U1676" s="99">
        <v>489.50597227737302</v>
      </c>
      <c r="V1676" s="99">
        <v>18054.804793357798</v>
      </c>
      <c r="W1676" s="99">
        <v>20960.4524953365</v>
      </c>
      <c r="X1676" s="99">
        <v>70488.668680190996</v>
      </c>
      <c r="Y1676" s="99">
        <v>594.00477897375799</v>
      </c>
      <c r="Z1676" s="99">
        <v>6754.3420827984801</v>
      </c>
      <c r="AA1676" s="99">
        <v>0</v>
      </c>
      <c r="AB1676" s="99">
        <v>0</v>
      </c>
      <c r="AC1676" s="99">
        <v>164784.73127937299</v>
      </c>
      <c r="AD1676" s="99">
        <v>0</v>
      </c>
      <c r="AE1676" s="99">
        <v>13766.2938634157</v>
      </c>
      <c r="AF1676" s="99">
        <v>10376.8061779737</v>
      </c>
      <c r="AG1676" s="99">
        <v>8910.2251302003897</v>
      </c>
      <c r="AH1676" s="99">
        <v>11493.836176872301</v>
      </c>
      <c r="AI1676" s="99">
        <v>0</v>
      </c>
      <c r="AJ1676" s="99">
        <v>65570.895023345904</v>
      </c>
      <c r="AK1676" s="99">
        <v>2738.1928532719598</v>
      </c>
      <c r="AL1676" s="99">
        <v>0</v>
      </c>
      <c r="AM1676" s="99">
        <v>1554.29608462751</v>
      </c>
      <c r="AN1676" s="99">
        <v>167969.11484146101</v>
      </c>
      <c r="AO1676" s="99">
        <v>172926.97784233099</v>
      </c>
      <c r="AP1676" s="99">
        <v>190754.21697425799</v>
      </c>
      <c r="AQ1676" s="99">
        <v>574090.61016845703</v>
      </c>
      <c r="AR1676" s="99">
        <v>6820.7485617399198</v>
      </c>
      <c r="AS1676" s="99">
        <v>52589.184146881104</v>
      </c>
      <c r="AT1676" s="99">
        <v>0</v>
      </c>
      <c r="AU1676" s="99">
        <v>0</v>
      </c>
      <c r="AV1676" s="99">
        <v>565281.10299682606</v>
      </c>
      <c r="AW1676" s="99">
        <v>0</v>
      </c>
      <c r="AX1676" s="99">
        <v>120480.48269367201</v>
      </c>
      <c r="AY1676" s="99">
        <v>102216.644126892</v>
      </c>
      <c r="AZ1676" s="99">
        <v>66789.993317604094</v>
      </c>
      <c r="BA1676" s="99">
        <v>109783.239957809</v>
      </c>
      <c r="BB1676" s="99">
        <v>0</v>
      </c>
      <c r="BC1676" s="99">
        <v>542346.03736114502</v>
      </c>
      <c r="BD1676" s="99">
        <v>22081.3670446873</v>
      </c>
      <c r="BE1676" s="99">
        <v>0</v>
      </c>
      <c r="BF1676" s="99">
        <v>12146.170793891</v>
      </c>
      <c r="BG1676" s="99">
        <v>576076.645835876</v>
      </c>
      <c r="BH1676" s="99">
        <v>21945.576734304399</v>
      </c>
      <c r="BI1676" s="99">
        <v>25266.803794383999</v>
      </c>
      <c r="BJ1676" s="99">
        <v>160084.74349594099</v>
      </c>
      <c r="BK1676" s="99">
        <v>1217.4979164004301</v>
      </c>
      <c r="BL1676" s="99">
        <v>0</v>
      </c>
      <c r="BM1676" s="99">
        <v>0</v>
      </c>
      <c r="BN1676" s="99">
        <v>0</v>
      </c>
      <c r="BO1676" s="99">
        <v>0</v>
      </c>
      <c r="BP1676" s="99">
        <v>0</v>
      </c>
      <c r="BQ1676" s="99">
        <v>0</v>
      </c>
      <c r="BR1676" s="99">
        <v>12011.784997582399</v>
      </c>
      <c r="BS1676" s="99">
        <v>26092.187759160999</v>
      </c>
      <c r="BT1676" s="99">
        <v>21340.301571607601</v>
      </c>
      <c r="BU1676" s="99">
        <v>0</v>
      </c>
      <c r="BV1676" s="99">
        <v>146976.30460548401</v>
      </c>
      <c r="BW1676" s="99">
        <v>2105.1957458853699</v>
      </c>
      <c r="BX1676" s="99">
        <v>0</v>
      </c>
      <c r="BY1676" s="99">
        <v>0</v>
      </c>
      <c r="BZ1676" s="99">
        <v>0</v>
      </c>
      <c r="CA1676" s="99">
        <v>573.13007103651796</v>
      </c>
      <c r="CB1676" s="99">
        <v>111404.978255272</v>
      </c>
      <c r="CC1676" s="99">
        <v>937521.12093353295</v>
      </c>
      <c r="CD1676" s="99">
        <v>205248.233423233</v>
      </c>
      <c r="CE1676" s="99">
        <v>41.547389910556397</v>
      </c>
      <c r="CF1676" s="99">
        <v>6656.7529533505403</v>
      </c>
      <c r="CG1676" s="99">
        <v>51836.924947738597</v>
      </c>
      <c r="CH1676" s="99">
        <v>0</v>
      </c>
      <c r="CI1676" s="99">
        <v>614.86468762904406</v>
      </c>
      <c r="CJ1676" s="99">
        <v>118060.38978672</v>
      </c>
      <c r="CK1676" s="99">
        <v>991348.00611114502</v>
      </c>
      <c r="CL1676" s="99">
        <v>210836.51653862</v>
      </c>
      <c r="CM1676" s="166">
        <v>1093.56935751438</v>
      </c>
      <c r="CN1676" s="166">
        <v>284246.82363891602</v>
      </c>
      <c r="CO1676" s="166">
        <v>1564257.6869506801</v>
      </c>
      <c r="CP1676" s="99">
        <v>210836.51653862</v>
      </c>
      <c r="CQ1676" s="99">
        <v>0</v>
      </c>
      <c r="CR1676" s="99">
        <v>0</v>
      </c>
      <c r="CS1676" s="99">
        <v>0</v>
      </c>
      <c r="CT1676" s="99">
        <v>0</v>
      </c>
      <c r="CU1676" s="98">
        <v>280.107128536</v>
      </c>
      <c r="CV1676" s="98">
        <v>512.16281354499995</v>
      </c>
      <c r="CW1676" s="98">
        <v>118061.73120862254</v>
      </c>
      <c r="CX1676" s="98">
        <v>989358.0458812716</v>
      </c>
    </row>
    <row r="1677" spans="1:102" x14ac:dyDescent="0.2">
      <c r="A1677" s="98" t="s">
        <v>78</v>
      </c>
      <c r="B1677" s="100">
        <v>40603</v>
      </c>
      <c r="C1677" s="99">
        <v>150.06998009048399</v>
      </c>
      <c r="D1677" s="99">
        <v>155.91050063073601</v>
      </c>
      <c r="E1677" s="99">
        <v>264.62074694037398</v>
      </c>
      <c r="F1677" s="99">
        <v>9.7087409239029494</v>
      </c>
      <c r="G1677" s="99">
        <v>40.537196880672099</v>
      </c>
      <c r="H1677" s="99">
        <v>0</v>
      </c>
      <c r="I1677" s="99">
        <v>0</v>
      </c>
      <c r="J1677" s="99">
        <v>479.877365205437</v>
      </c>
      <c r="K1677" s="99">
        <v>0</v>
      </c>
      <c r="L1677" s="99">
        <v>206.71102928556499</v>
      </c>
      <c r="M1677" s="99">
        <v>38.031612622551599</v>
      </c>
      <c r="N1677" s="99">
        <v>55.800356566905997</v>
      </c>
      <c r="O1677" s="99">
        <v>0</v>
      </c>
      <c r="P1677" s="99">
        <v>0</v>
      </c>
      <c r="Q1677" s="99">
        <v>272.59407946094899</v>
      </c>
      <c r="R1677" s="99">
        <v>0</v>
      </c>
      <c r="S1677" s="99">
        <v>0</v>
      </c>
      <c r="T1677" s="99">
        <v>23.965258395299301</v>
      </c>
      <c r="U1677" s="99">
        <v>493.30547720938898</v>
      </c>
      <c r="V1677" s="99">
        <v>17514.317674875299</v>
      </c>
      <c r="W1677" s="99">
        <v>26820.8553805351</v>
      </c>
      <c r="X1677" s="99">
        <v>70863.517534255996</v>
      </c>
      <c r="Y1677" s="99">
        <v>210.25160384550699</v>
      </c>
      <c r="Z1677" s="99">
        <v>6772.6999675631496</v>
      </c>
      <c r="AA1677" s="99">
        <v>0</v>
      </c>
      <c r="AB1677" s="99">
        <v>0</v>
      </c>
      <c r="AC1677" s="99">
        <v>166913.36154174799</v>
      </c>
      <c r="AD1677" s="99">
        <v>0</v>
      </c>
      <c r="AE1677" s="99">
        <v>25863.529224157301</v>
      </c>
      <c r="AF1677" s="99">
        <v>9926.2381266355496</v>
      </c>
      <c r="AG1677" s="99">
        <v>8533.0962773561496</v>
      </c>
      <c r="AH1677" s="99">
        <v>0</v>
      </c>
      <c r="AI1677" s="99">
        <v>0</v>
      </c>
      <c r="AJ1677" s="99">
        <v>69179.959895134001</v>
      </c>
      <c r="AK1677" s="99">
        <v>0</v>
      </c>
      <c r="AL1677" s="99">
        <v>0</v>
      </c>
      <c r="AM1677" s="99">
        <v>3935.8358499705801</v>
      </c>
      <c r="AN1677" s="99">
        <v>170583.01759338399</v>
      </c>
      <c r="AO1677" s="99">
        <v>171470.224514008</v>
      </c>
      <c r="AP1677" s="99">
        <v>230605.39000892601</v>
      </c>
      <c r="AQ1677" s="99">
        <v>585578.65761566197</v>
      </c>
      <c r="AR1677" s="99">
        <v>2540.7734422683702</v>
      </c>
      <c r="AS1677" s="99">
        <v>53879.826710701003</v>
      </c>
      <c r="AT1677" s="99">
        <v>0</v>
      </c>
      <c r="AU1677" s="99">
        <v>0</v>
      </c>
      <c r="AV1677" s="99">
        <v>582511.862213135</v>
      </c>
      <c r="AW1677" s="99">
        <v>0</v>
      </c>
      <c r="AX1677" s="99">
        <v>226500.49751472499</v>
      </c>
      <c r="AY1677" s="99">
        <v>97932.250471115098</v>
      </c>
      <c r="AZ1677" s="99">
        <v>64995.937678337097</v>
      </c>
      <c r="BA1677" s="99">
        <v>0</v>
      </c>
      <c r="BB1677" s="99">
        <v>0</v>
      </c>
      <c r="BC1677" s="99">
        <v>580816.77675628697</v>
      </c>
      <c r="BD1677" s="99">
        <v>0</v>
      </c>
      <c r="BE1677" s="99">
        <v>0</v>
      </c>
      <c r="BF1677" s="99">
        <v>32204.447551727299</v>
      </c>
      <c r="BG1677" s="99">
        <v>592689.63581848098</v>
      </c>
      <c r="BH1677" s="99">
        <v>5737.6529012322399</v>
      </c>
      <c r="BI1677" s="99">
        <v>26027.709062337901</v>
      </c>
      <c r="BJ1677" s="99">
        <v>156307.266208649</v>
      </c>
      <c r="BK1677" s="99">
        <v>97.7602113178</v>
      </c>
      <c r="BL1677" s="99">
        <v>0</v>
      </c>
      <c r="BM1677" s="99">
        <v>0</v>
      </c>
      <c r="BN1677" s="99">
        <v>0</v>
      </c>
      <c r="BO1677" s="99">
        <v>0</v>
      </c>
      <c r="BP1677" s="99">
        <v>0</v>
      </c>
      <c r="BQ1677" s="99">
        <v>0</v>
      </c>
      <c r="BR1677" s="99">
        <v>12417.165799260099</v>
      </c>
      <c r="BS1677" s="99">
        <v>22453.3057537079</v>
      </c>
      <c r="BT1677" s="99">
        <v>0</v>
      </c>
      <c r="BU1677" s="99">
        <v>0</v>
      </c>
      <c r="BV1677" s="99">
        <v>154381.59147834801</v>
      </c>
      <c r="BW1677" s="99">
        <v>0</v>
      </c>
      <c r="BX1677" s="99">
        <v>0</v>
      </c>
      <c r="BY1677" s="99">
        <v>0</v>
      </c>
      <c r="BZ1677" s="99">
        <v>0</v>
      </c>
      <c r="CA1677" s="99">
        <v>574.36400250345503</v>
      </c>
      <c r="CB1677" s="99">
        <v>112592.628675461</v>
      </c>
      <c r="CC1677" s="99">
        <v>968947.75611114502</v>
      </c>
      <c r="CD1677" s="99">
        <v>191940.82741355899</v>
      </c>
      <c r="CE1677" s="99">
        <v>41.288551123812802</v>
      </c>
      <c r="CF1677" s="99">
        <v>6795.6657795906103</v>
      </c>
      <c r="CG1677" s="99">
        <v>54126.735222339601</v>
      </c>
      <c r="CH1677" s="99">
        <v>0</v>
      </c>
      <c r="CI1677" s="99">
        <v>615.09588701278005</v>
      </c>
      <c r="CJ1677" s="99">
        <v>119515.60146045699</v>
      </c>
      <c r="CK1677" s="99">
        <v>1025763.00712585</v>
      </c>
      <c r="CL1677" s="99">
        <v>196774.62140274001</v>
      </c>
      <c r="CM1677" s="166">
        <v>1104.0723034739499</v>
      </c>
      <c r="CN1677" s="166">
        <v>293527.06666946399</v>
      </c>
      <c r="CO1677" s="166">
        <v>1626139.95114136</v>
      </c>
      <c r="CP1677" s="99">
        <v>196774.62140274001</v>
      </c>
      <c r="CQ1677" s="99">
        <v>0</v>
      </c>
      <c r="CR1677" s="99">
        <v>0</v>
      </c>
      <c r="CS1677" s="99">
        <v>0</v>
      </c>
      <c r="CT1677" s="99">
        <v>0</v>
      </c>
      <c r="CU1677" s="98">
        <v>277.96827071799999</v>
      </c>
      <c r="CV1677" s="98">
        <v>515.61974342400003</v>
      </c>
      <c r="CW1677" s="98">
        <v>119388.29445505161</v>
      </c>
      <c r="CX1677" s="98">
        <v>1023074.4913334846</v>
      </c>
    </row>
    <row r="1678" spans="1:102" x14ac:dyDescent="0.2">
      <c r="A1678" s="98" t="s">
        <v>78</v>
      </c>
      <c r="B1678" s="100">
        <v>40695</v>
      </c>
      <c r="C1678" s="99">
        <v>152.28363551199399</v>
      </c>
      <c r="D1678" s="99">
        <v>151.81988729722801</v>
      </c>
      <c r="E1678" s="99">
        <v>280.95371129363798</v>
      </c>
      <c r="F1678" s="99">
        <v>15.241617637919299</v>
      </c>
      <c r="G1678" s="99">
        <v>41.8336006859317</v>
      </c>
      <c r="H1678" s="99">
        <v>0</v>
      </c>
      <c r="I1678" s="99">
        <v>0</v>
      </c>
      <c r="J1678" s="99">
        <v>490.17989949137001</v>
      </c>
      <c r="K1678" s="99">
        <v>0</v>
      </c>
      <c r="L1678" s="99">
        <v>213.37928477488501</v>
      </c>
      <c r="M1678" s="99">
        <v>36.3833905109204</v>
      </c>
      <c r="N1678" s="99">
        <v>57.431654633954203</v>
      </c>
      <c r="O1678" s="99">
        <v>0</v>
      </c>
      <c r="P1678" s="99">
        <v>0</v>
      </c>
      <c r="Q1678" s="99">
        <v>271.07365116477001</v>
      </c>
      <c r="R1678" s="99">
        <v>0</v>
      </c>
      <c r="S1678" s="99">
        <v>0</v>
      </c>
      <c r="T1678" s="99">
        <v>25.9753437719774</v>
      </c>
      <c r="U1678" s="99">
        <v>503.30656007304799</v>
      </c>
      <c r="V1678" s="99">
        <v>17848.674627304099</v>
      </c>
      <c r="W1678" s="99">
        <v>22155.123992443099</v>
      </c>
      <c r="X1678" s="99">
        <v>73094.768746375994</v>
      </c>
      <c r="Y1678" s="99">
        <v>585.58070001751196</v>
      </c>
      <c r="Z1678" s="99">
        <v>7297.4136376977003</v>
      </c>
      <c r="AA1678" s="99">
        <v>0</v>
      </c>
      <c r="AB1678" s="99">
        <v>0</v>
      </c>
      <c r="AC1678" s="99">
        <v>169806.517982483</v>
      </c>
      <c r="AD1678" s="99">
        <v>0</v>
      </c>
      <c r="AE1678" s="99">
        <v>28538.884381294301</v>
      </c>
      <c r="AF1678" s="99">
        <v>9689.6935135126096</v>
      </c>
      <c r="AG1678" s="99">
        <v>8431.3187699317896</v>
      </c>
      <c r="AH1678" s="99">
        <v>0</v>
      </c>
      <c r="AI1678" s="99">
        <v>0</v>
      </c>
      <c r="AJ1678" s="99">
        <v>68238.689368248</v>
      </c>
      <c r="AK1678" s="99">
        <v>0</v>
      </c>
      <c r="AL1678" s="99">
        <v>0</v>
      </c>
      <c r="AM1678" s="99">
        <v>4206.81527638435</v>
      </c>
      <c r="AN1678" s="99">
        <v>173773.45939445501</v>
      </c>
      <c r="AO1678" s="99">
        <v>176394.49463081401</v>
      </c>
      <c r="AP1678" s="99">
        <v>188753.18738937401</v>
      </c>
      <c r="AQ1678" s="99">
        <v>601586.30623626697</v>
      </c>
      <c r="AR1678" s="99">
        <v>6643.0974465012596</v>
      </c>
      <c r="AS1678" s="99">
        <v>57524.650071620898</v>
      </c>
      <c r="AT1678" s="99">
        <v>0</v>
      </c>
      <c r="AU1678" s="99">
        <v>0</v>
      </c>
      <c r="AV1678" s="99">
        <v>596101.47381591797</v>
      </c>
      <c r="AW1678" s="99">
        <v>0</v>
      </c>
      <c r="AX1678" s="99">
        <v>251022.978441238</v>
      </c>
      <c r="AY1678" s="99">
        <v>97521.819242477402</v>
      </c>
      <c r="AZ1678" s="99">
        <v>63578.060641765602</v>
      </c>
      <c r="BA1678" s="99">
        <v>0</v>
      </c>
      <c r="BB1678" s="99">
        <v>0</v>
      </c>
      <c r="BC1678" s="99">
        <v>562741.78032684303</v>
      </c>
      <c r="BD1678" s="99">
        <v>0</v>
      </c>
      <c r="BE1678" s="99">
        <v>0</v>
      </c>
      <c r="BF1678" s="99">
        <v>34159.3266248703</v>
      </c>
      <c r="BG1678" s="99">
        <v>607658.76042938197</v>
      </c>
      <c r="BH1678" s="99">
        <v>5465.5533927679098</v>
      </c>
      <c r="BI1678" s="99">
        <v>27453.359254360199</v>
      </c>
      <c r="BJ1678" s="99">
        <v>157935.28219222999</v>
      </c>
      <c r="BK1678" s="99">
        <v>98.4446701537818</v>
      </c>
      <c r="BL1678" s="99">
        <v>0</v>
      </c>
      <c r="BM1678" s="99">
        <v>0</v>
      </c>
      <c r="BN1678" s="99">
        <v>0</v>
      </c>
      <c r="BO1678" s="99">
        <v>0</v>
      </c>
      <c r="BP1678" s="99">
        <v>0</v>
      </c>
      <c r="BQ1678" s="99">
        <v>0</v>
      </c>
      <c r="BR1678" s="99">
        <v>11728.417423605901</v>
      </c>
      <c r="BS1678" s="99">
        <v>24445.885664224599</v>
      </c>
      <c r="BT1678" s="99">
        <v>0</v>
      </c>
      <c r="BU1678" s="99">
        <v>0</v>
      </c>
      <c r="BV1678" s="99">
        <v>155610.35969734201</v>
      </c>
      <c r="BW1678" s="99">
        <v>0</v>
      </c>
      <c r="BX1678" s="99">
        <v>0</v>
      </c>
      <c r="BY1678" s="99">
        <v>0</v>
      </c>
      <c r="BZ1678" s="99">
        <v>0</v>
      </c>
      <c r="CA1678" s="99">
        <v>586.85001363605295</v>
      </c>
      <c r="CB1678" s="99">
        <v>113954.858809471</v>
      </c>
      <c r="CC1678" s="99">
        <v>982980.77793121303</v>
      </c>
      <c r="CD1678" s="99">
        <v>190353.03582572899</v>
      </c>
      <c r="CE1678" s="99">
        <v>41.994031473994298</v>
      </c>
      <c r="CF1678" s="99">
        <v>7404.8844364881497</v>
      </c>
      <c r="CG1678" s="99">
        <v>58243.9702811241</v>
      </c>
      <c r="CH1678" s="99">
        <v>0</v>
      </c>
      <c r="CI1678" s="99">
        <v>629.38863679021597</v>
      </c>
      <c r="CJ1678" s="99">
        <v>121375.072257996</v>
      </c>
      <c r="CK1678" s="99">
        <v>1042488.30905914</v>
      </c>
      <c r="CL1678" s="99">
        <v>195127.39995575001</v>
      </c>
      <c r="CM1678" s="166">
        <v>1126.0349547267001</v>
      </c>
      <c r="CN1678" s="166">
        <v>296703.70361709601</v>
      </c>
      <c r="CO1678" s="166">
        <v>1654386.0931091299</v>
      </c>
      <c r="CP1678" s="99">
        <v>195127.39995575001</v>
      </c>
      <c r="CQ1678" s="99">
        <v>0</v>
      </c>
      <c r="CR1678" s="99">
        <v>0</v>
      </c>
      <c r="CS1678" s="99">
        <v>0</v>
      </c>
      <c r="CT1678" s="99">
        <v>0</v>
      </c>
      <c r="CU1678" s="98">
        <v>295.82077317199997</v>
      </c>
      <c r="CV1678" s="98">
        <v>525.69266524199998</v>
      </c>
      <c r="CW1678" s="98">
        <v>121359.74324595915</v>
      </c>
      <c r="CX1678" s="98">
        <v>1041224.7482123371</v>
      </c>
    </row>
    <row r="1679" spans="1:102" x14ac:dyDescent="0.2">
      <c r="A1679" s="98" t="s">
        <v>78</v>
      </c>
      <c r="B1679" s="100">
        <v>40787</v>
      </c>
      <c r="C1679" s="99">
        <v>151.68766774609699</v>
      </c>
      <c r="D1679" s="99">
        <v>159.290916085243</v>
      </c>
      <c r="E1679" s="99">
        <v>326.67552368342899</v>
      </c>
      <c r="F1679" s="99">
        <v>12.4970642828848</v>
      </c>
      <c r="G1679" s="99">
        <v>47.323859194759301</v>
      </c>
      <c r="H1679" s="99">
        <v>0</v>
      </c>
      <c r="I1679" s="99">
        <v>0</v>
      </c>
      <c r="J1679" s="99">
        <v>492.31169713661097</v>
      </c>
      <c r="K1679" s="99">
        <v>0</v>
      </c>
      <c r="L1679" s="99">
        <v>262.65127189084899</v>
      </c>
      <c r="M1679" s="99">
        <v>34.655116439796998</v>
      </c>
      <c r="N1679" s="99">
        <v>57.015615309588597</v>
      </c>
      <c r="O1679" s="99">
        <v>0</v>
      </c>
      <c r="P1679" s="99">
        <v>0</v>
      </c>
      <c r="Q1679" s="99">
        <v>276.63883448392198</v>
      </c>
      <c r="R1679" s="99">
        <v>0</v>
      </c>
      <c r="S1679" s="99">
        <v>0</v>
      </c>
      <c r="T1679" s="99">
        <v>25.336901403963601</v>
      </c>
      <c r="U1679" s="99">
        <v>506.28983970359002</v>
      </c>
      <c r="V1679" s="99">
        <v>16953.9114668369</v>
      </c>
      <c r="W1679" s="99">
        <v>25729.228708505601</v>
      </c>
      <c r="X1679" s="99">
        <v>86145.299064636201</v>
      </c>
      <c r="Y1679" s="99">
        <v>629.34169434011005</v>
      </c>
      <c r="Z1679" s="99">
        <v>7671.8181023597699</v>
      </c>
      <c r="AA1679" s="99">
        <v>0</v>
      </c>
      <c r="AB1679" s="99">
        <v>0</v>
      </c>
      <c r="AC1679" s="99">
        <v>171829.270727158</v>
      </c>
      <c r="AD1679" s="99">
        <v>0</v>
      </c>
      <c r="AE1679" s="99">
        <v>34882.487272739403</v>
      </c>
      <c r="AF1679" s="99">
        <v>9576.8777220249194</v>
      </c>
      <c r="AG1679" s="99">
        <v>8961.8033941984195</v>
      </c>
      <c r="AH1679" s="99">
        <v>0</v>
      </c>
      <c r="AI1679" s="99">
        <v>0</v>
      </c>
      <c r="AJ1679" s="99">
        <v>73809.074529647798</v>
      </c>
      <c r="AK1679" s="99">
        <v>0</v>
      </c>
      <c r="AL1679" s="99">
        <v>0</v>
      </c>
      <c r="AM1679" s="99">
        <v>3999.8924767673002</v>
      </c>
      <c r="AN1679" s="99">
        <v>176546.812774658</v>
      </c>
      <c r="AO1679" s="99">
        <v>160571.1217556</v>
      </c>
      <c r="AP1679" s="99">
        <v>203312.82043075599</v>
      </c>
      <c r="AQ1679" s="99">
        <v>690271.95995330799</v>
      </c>
      <c r="AR1679" s="99">
        <v>7158.3611654639199</v>
      </c>
      <c r="AS1679" s="99">
        <v>61313.501431465098</v>
      </c>
      <c r="AT1679" s="99">
        <v>0</v>
      </c>
      <c r="AU1679" s="99">
        <v>0</v>
      </c>
      <c r="AV1679" s="99">
        <v>604124.70503234898</v>
      </c>
      <c r="AW1679" s="99">
        <v>0</v>
      </c>
      <c r="AX1679" s="99">
        <v>293768.45188522298</v>
      </c>
      <c r="AY1679" s="99">
        <v>91130.630501747102</v>
      </c>
      <c r="AZ1679" s="99">
        <v>67041.568716049194</v>
      </c>
      <c r="BA1679" s="99">
        <v>0</v>
      </c>
      <c r="BB1679" s="99">
        <v>0</v>
      </c>
      <c r="BC1679" s="99">
        <v>594686.36869812</v>
      </c>
      <c r="BD1679" s="99">
        <v>0</v>
      </c>
      <c r="BE1679" s="99">
        <v>0</v>
      </c>
      <c r="BF1679" s="99">
        <v>33570.013518333399</v>
      </c>
      <c r="BG1679" s="99">
        <v>618592.91635131801</v>
      </c>
      <c r="BH1679" s="99">
        <v>5326.57035285234</v>
      </c>
      <c r="BI1679" s="99">
        <v>29332.667146921201</v>
      </c>
      <c r="BJ1679" s="99">
        <v>160781.25521278399</v>
      </c>
      <c r="BK1679" s="99">
        <v>591.853614836931</v>
      </c>
      <c r="BL1679" s="99">
        <v>0</v>
      </c>
      <c r="BM1679" s="99">
        <v>0</v>
      </c>
      <c r="BN1679" s="99">
        <v>0</v>
      </c>
      <c r="BO1679" s="99">
        <v>0</v>
      </c>
      <c r="BP1679" s="99">
        <v>0</v>
      </c>
      <c r="BQ1679" s="99">
        <v>0</v>
      </c>
      <c r="BR1679" s="99">
        <v>11240.836428999901</v>
      </c>
      <c r="BS1679" s="99">
        <v>23484.348437547698</v>
      </c>
      <c r="BT1679" s="99">
        <v>0</v>
      </c>
      <c r="BU1679" s="99">
        <v>0</v>
      </c>
      <c r="BV1679" s="99">
        <v>159122.57573509199</v>
      </c>
      <c r="BW1679" s="99">
        <v>0</v>
      </c>
      <c r="BX1679" s="99">
        <v>0</v>
      </c>
      <c r="BY1679" s="99">
        <v>0</v>
      </c>
      <c r="BZ1679" s="99">
        <v>0</v>
      </c>
      <c r="CA1679" s="99">
        <v>632.97676804661796</v>
      </c>
      <c r="CB1679" s="99">
        <v>128400.388092041</v>
      </c>
      <c r="CC1679" s="99">
        <v>1054179.6715545701</v>
      </c>
      <c r="CD1679" s="99">
        <v>194414.74326896699</v>
      </c>
      <c r="CE1679" s="99">
        <v>46.768821643665397</v>
      </c>
      <c r="CF1679" s="99">
        <v>7603.8891807198497</v>
      </c>
      <c r="CG1679" s="99">
        <v>60808.139107227304</v>
      </c>
      <c r="CH1679" s="99">
        <v>0</v>
      </c>
      <c r="CI1679" s="99">
        <v>679.77579777687799</v>
      </c>
      <c r="CJ1679" s="99">
        <v>135860.73737907401</v>
      </c>
      <c r="CK1679" s="99">
        <v>1110803.8040466299</v>
      </c>
      <c r="CL1679" s="99">
        <v>199839.59520530701</v>
      </c>
      <c r="CM1679" s="166">
        <v>1184.9157967567401</v>
      </c>
      <c r="CN1679" s="166">
        <v>309359.62280654901</v>
      </c>
      <c r="CO1679" s="166">
        <v>1721150.05705261</v>
      </c>
      <c r="CP1679" s="99">
        <v>199839.59520530701</v>
      </c>
      <c r="CQ1679" s="99">
        <v>0</v>
      </c>
      <c r="CR1679" s="99">
        <v>0</v>
      </c>
      <c r="CS1679" s="99">
        <v>0</v>
      </c>
      <c r="CT1679" s="99">
        <v>0</v>
      </c>
      <c r="CU1679" s="98">
        <v>340.68787856</v>
      </c>
      <c r="CV1679" s="98">
        <v>532.47745483100005</v>
      </c>
      <c r="CW1679" s="98">
        <v>136004.27727276084</v>
      </c>
      <c r="CX1679" s="98">
        <v>1114987.8106617974</v>
      </c>
    </row>
    <row r="1680" spans="1:102" x14ac:dyDescent="0.2">
      <c r="A1680" s="98" t="s">
        <v>78</v>
      </c>
      <c r="B1680" s="100">
        <v>40878</v>
      </c>
      <c r="C1680" s="99">
        <v>153.499543480575</v>
      </c>
      <c r="D1680" s="99">
        <v>162.46245837025299</v>
      </c>
      <c r="E1680" s="99">
        <v>282.982973910868</v>
      </c>
      <c r="F1680" s="99">
        <v>12.0800494978903</v>
      </c>
      <c r="G1680" s="99">
        <v>48.249161451589302</v>
      </c>
      <c r="H1680" s="99">
        <v>0</v>
      </c>
      <c r="I1680" s="99">
        <v>0</v>
      </c>
      <c r="J1680" s="99">
        <v>491.82325710356201</v>
      </c>
      <c r="K1680" s="99">
        <v>0</v>
      </c>
      <c r="L1680" s="99">
        <v>255.63758510164899</v>
      </c>
      <c r="M1680" s="99">
        <v>34.848625413607799</v>
      </c>
      <c r="N1680" s="99">
        <v>53.656120616942601</v>
      </c>
      <c r="O1680" s="99">
        <v>0</v>
      </c>
      <c r="P1680" s="99">
        <v>0</v>
      </c>
      <c r="Q1680" s="99">
        <v>273.62453966215298</v>
      </c>
      <c r="R1680" s="99">
        <v>0</v>
      </c>
      <c r="S1680" s="99">
        <v>0</v>
      </c>
      <c r="T1680" s="99">
        <v>25.864480932475999</v>
      </c>
      <c r="U1680" s="99">
        <v>505.95986500382401</v>
      </c>
      <c r="V1680" s="99">
        <v>16651.994739055601</v>
      </c>
      <c r="W1680" s="99">
        <v>32250.887122631098</v>
      </c>
      <c r="X1680" s="99">
        <v>72475.278204917893</v>
      </c>
      <c r="Y1680" s="99">
        <v>716.03085231035902</v>
      </c>
      <c r="Z1680" s="99">
        <v>7645.22835683823</v>
      </c>
      <c r="AA1680" s="99">
        <v>0</v>
      </c>
      <c r="AB1680" s="99">
        <v>0</v>
      </c>
      <c r="AC1680" s="99">
        <v>173546.59115982099</v>
      </c>
      <c r="AD1680" s="99">
        <v>0</v>
      </c>
      <c r="AE1680" s="99">
        <v>29499.085667848602</v>
      </c>
      <c r="AF1680" s="99">
        <v>9426.1521365642493</v>
      </c>
      <c r="AG1680" s="99">
        <v>8695.5429961681402</v>
      </c>
      <c r="AH1680" s="99">
        <v>0</v>
      </c>
      <c r="AI1680" s="99">
        <v>0</v>
      </c>
      <c r="AJ1680" s="99">
        <v>77001.3272094727</v>
      </c>
      <c r="AK1680" s="99">
        <v>0</v>
      </c>
      <c r="AL1680" s="99">
        <v>0</v>
      </c>
      <c r="AM1680" s="99">
        <v>4146.6873306035995</v>
      </c>
      <c r="AN1680" s="99">
        <v>178235.94356346101</v>
      </c>
      <c r="AO1680" s="99">
        <v>155875.42947578401</v>
      </c>
      <c r="AP1680" s="99">
        <v>327148.047840118</v>
      </c>
      <c r="AQ1680" s="99">
        <v>611371.96354675305</v>
      </c>
      <c r="AR1680" s="99">
        <v>9221.5503113269806</v>
      </c>
      <c r="AS1680" s="99">
        <v>61727.741374492602</v>
      </c>
      <c r="AT1680" s="99">
        <v>0</v>
      </c>
      <c r="AU1680" s="99">
        <v>0</v>
      </c>
      <c r="AV1680" s="99">
        <v>605783.28047943104</v>
      </c>
      <c r="AW1680" s="99">
        <v>0</v>
      </c>
      <c r="AX1680" s="99">
        <v>261571.22959518401</v>
      </c>
      <c r="AY1680" s="99">
        <v>92161.791945457502</v>
      </c>
      <c r="AZ1680" s="99">
        <v>65746.023812294006</v>
      </c>
      <c r="BA1680" s="99">
        <v>0</v>
      </c>
      <c r="BB1680" s="99">
        <v>0</v>
      </c>
      <c r="BC1680" s="99">
        <v>692732.99227142299</v>
      </c>
      <c r="BD1680" s="99">
        <v>0</v>
      </c>
      <c r="BE1680" s="99">
        <v>0</v>
      </c>
      <c r="BF1680" s="99">
        <v>33155.641435146303</v>
      </c>
      <c r="BG1680" s="99">
        <v>622560.86940765404</v>
      </c>
      <c r="BH1680" s="99">
        <v>5968.3808524012602</v>
      </c>
      <c r="BI1680" s="99">
        <v>32662.209571123101</v>
      </c>
      <c r="BJ1680" s="99">
        <v>156437.00693512001</v>
      </c>
      <c r="BK1680" s="99">
        <v>586.06832780689001</v>
      </c>
      <c r="BL1680" s="99">
        <v>0</v>
      </c>
      <c r="BM1680" s="99">
        <v>0</v>
      </c>
      <c r="BN1680" s="99">
        <v>0</v>
      </c>
      <c r="BO1680" s="99">
        <v>0</v>
      </c>
      <c r="BP1680" s="99">
        <v>0</v>
      </c>
      <c r="BQ1680" s="99">
        <v>0</v>
      </c>
      <c r="BR1680" s="99">
        <v>10855.0599063635</v>
      </c>
      <c r="BS1680" s="99">
        <v>24672.815740823698</v>
      </c>
      <c r="BT1680" s="99">
        <v>0</v>
      </c>
      <c r="BU1680" s="99">
        <v>0</v>
      </c>
      <c r="BV1680" s="99">
        <v>158434.68513870201</v>
      </c>
      <c r="BW1680" s="99">
        <v>0</v>
      </c>
      <c r="BX1680" s="99">
        <v>0</v>
      </c>
      <c r="BY1680" s="99">
        <v>0</v>
      </c>
      <c r="BZ1680" s="99">
        <v>0</v>
      </c>
      <c r="CA1680" s="99">
        <v>598.01708689331997</v>
      </c>
      <c r="CB1680" s="99">
        <v>124558.00640583</v>
      </c>
      <c r="CC1680" s="99">
        <v>1099807.3971557601</v>
      </c>
      <c r="CD1680" s="99">
        <v>193230.43700027501</v>
      </c>
      <c r="CE1680" s="99">
        <v>47.916741923894698</v>
      </c>
      <c r="CF1680" s="99">
        <v>7587.2935427427301</v>
      </c>
      <c r="CG1680" s="99">
        <v>61405.295599460602</v>
      </c>
      <c r="CH1680" s="99">
        <v>0</v>
      </c>
      <c r="CI1680" s="99">
        <v>645.86073158681404</v>
      </c>
      <c r="CJ1680" s="99">
        <v>132152.77324676499</v>
      </c>
      <c r="CK1680" s="99">
        <v>1160159.54518127</v>
      </c>
      <c r="CL1680" s="99">
        <v>198317.58894157401</v>
      </c>
      <c r="CM1680" s="166">
        <v>1135.28382259607</v>
      </c>
      <c r="CN1680" s="166">
        <v>308546.69722366298</v>
      </c>
      <c r="CO1680" s="166">
        <v>1781588.1794433601</v>
      </c>
      <c r="CP1680" s="99">
        <v>198317.58894157401</v>
      </c>
      <c r="CQ1680" s="99">
        <v>0</v>
      </c>
      <c r="CR1680" s="99">
        <v>0</v>
      </c>
      <c r="CS1680" s="99">
        <v>0</v>
      </c>
      <c r="CT1680" s="99">
        <v>0</v>
      </c>
      <c r="CU1680" s="98">
        <v>295.33544757200002</v>
      </c>
      <c r="CV1680" s="98">
        <v>531.84036249300004</v>
      </c>
      <c r="CW1680" s="98">
        <v>132145.29994857273</v>
      </c>
      <c r="CX1680" s="98">
        <v>1161212.6927552207</v>
      </c>
    </row>
    <row r="1681" spans="1:102" x14ac:dyDescent="0.2">
      <c r="A1681" s="98" t="s">
        <v>78</v>
      </c>
      <c r="B1681" s="100">
        <v>40969</v>
      </c>
      <c r="C1681" s="99">
        <v>156.275669176131</v>
      </c>
      <c r="D1681" s="99">
        <v>162.217493554577</v>
      </c>
      <c r="E1681" s="99">
        <v>299.21355546638398</v>
      </c>
      <c r="F1681" s="99">
        <v>12.784384491969799</v>
      </c>
      <c r="G1681" s="99">
        <v>42.983845809940199</v>
      </c>
      <c r="H1681" s="99">
        <v>0</v>
      </c>
      <c r="I1681" s="99">
        <v>0</v>
      </c>
      <c r="J1681" s="99">
        <v>508.59330367669497</v>
      </c>
      <c r="K1681" s="99">
        <v>0</v>
      </c>
      <c r="L1681" s="99">
        <v>254.33921086229401</v>
      </c>
      <c r="M1681" s="99">
        <v>36.324826728552601</v>
      </c>
      <c r="N1681" s="99">
        <v>60.828821461647699</v>
      </c>
      <c r="O1681" s="99">
        <v>0</v>
      </c>
      <c r="P1681" s="99">
        <v>0</v>
      </c>
      <c r="Q1681" s="99">
        <v>271.00188194960401</v>
      </c>
      <c r="R1681" s="99">
        <v>0</v>
      </c>
      <c r="S1681" s="99">
        <v>0</v>
      </c>
      <c r="T1681" s="99">
        <v>19.976030689664199</v>
      </c>
      <c r="U1681" s="99">
        <v>521.59865991771198</v>
      </c>
      <c r="V1681" s="99">
        <v>17887.102124452598</v>
      </c>
      <c r="W1681" s="99">
        <v>33171.241753101298</v>
      </c>
      <c r="X1681" s="99">
        <v>77075.183365821795</v>
      </c>
      <c r="Y1681" s="99">
        <v>751.42079885303997</v>
      </c>
      <c r="Z1681" s="99">
        <v>7393.93659710884</v>
      </c>
      <c r="AA1681" s="99">
        <v>0</v>
      </c>
      <c r="AB1681" s="99">
        <v>0</v>
      </c>
      <c r="AC1681" s="99">
        <v>177471.50250816299</v>
      </c>
      <c r="AD1681" s="99">
        <v>0</v>
      </c>
      <c r="AE1681" s="99">
        <v>32343.765662193298</v>
      </c>
      <c r="AF1681" s="99">
        <v>10600.2831344604</v>
      </c>
      <c r="AG1681" s="99">
        <v>9104.1749387979507</v>
      </c>
      <c r="AH1681" s="99">
        <v>0</v>
      </c>
      <c r="AI1681" s="99">
        <v>0</v>
      </c>
      <c r="AJ1681" s="99">
        <v>74125.717686653094</v>
      </c>
      <c r="AK1681" s="99">
        <v>0</v>
      </c>
      <c r="AL1681" s="99">
        <v>0</v>
      </c>
      <c r="AM1681" s="99">
        <v>3522.8134772479498</v>
      </c>
      <c r="AN1681" s="99">
        <v>181404.370166779</v>
      </c>
      <c r="AO1681" s="99">
        <v>169139.78466796901</v>
      </c>
      <c r="AP1681" s="99">
        <v>278847.98850250198</v>
      </c>
      <c r="AQ1681" s="99">
        <v>647046.97996520996</v>
      </c>
      <c r="AR1681" s="99">
        <v>8938.0666806697809</v>
      </c>
      <c r="AS1681" s="99">
        <v>59666.074894905098</v>
      </c>
      <c r="AT1681" s="99">
        <v>0</v>
      </c>
      <c r="AU1681" s="99">
        <v>0</v>
      </c>
      <c r="AV1681" s="99">
        <v>630699.636901855</v>
      </c>
      <c r="AW1681" s="99">
        <v>0</v>
      </c>
      <c r="AX1681" s="99">
        <v>271296.64948272699</v>
      </c>
      <c r="AY1681" s="99">
        <v>101177.97854518901</v>
      </c>
      <c r="AZ1681" s="99">
        <v>68963.033971786499</v>
      </c>
      <c r="BA1681" s="99">
        <v>0</v>
      </c>
      <c r="BB1681" s="99">
        <v>0</v>
      </c>
      <c r="BC1681" s="99">
        <v>637982.82171630894</v>
      </c>
      <c r="BD1681" s="99">
        <v>0</v>
      </c>
      <c r="BE1681" s="99">
        <v>0</v>
      </c>
      <c r="BF1681" s="99">
        <v>29068.619453430201</v>
      </c>
      <c r="BG1681" s="99">
        <v>641621.04760742199</v>
      </c>
      <c r="BH1681" s="99">
        <v>5966.3983280062703</v>
      </c>
      <c r="BI1681" s="99">
        <v>31399.722664594701</v>
      </c>
      <c r="BJ1681" s="99">
        <v>166401.91744613601</v>
      </c>
      <c r="BK1681" s="99">
        <v>602.59190468490101</v>
      </c>
      <c r="BL1681" s="99">
        <v>0</v>
      </c>
      <c r="BM1681" s="99">
        <v>0</v>
      </c>
      <c r="BN1681" s="99">
        <v>0</v>
      </c>
      <c r="BO1681" s="99">
        <v>0</v>
      </c>
      <c r="BP1681" s="99">
        <v>0</v>
      </c>
      <c r="BQ1681" s="99">
        <v>0</v>
      </c>
      <c r="BR1681" s="99">
        <v>12005.200058221801</v>
      </c>
      <c r="BS1681" s="99">
        <v>29380.353970289201</v>
      </c>
      <c r="BT1681" s="99">
        <v>0</v>
      </c>
      <c r="BU1681" s="99">
        <v>0</v>
      </c>
      <c r="BV1681" s="99">
        <v>164700.76338768</v>
      </c>
      <c r="BW1681" s="99">
        <v>0</v>
      </c>
      <c r="BX1681" s="99">
        <v>0</v>
      </c>
      <c r="BY1681" s="99">
        <v>0</v>
      </c>
      <c r="BZ1681" s="99">
        <v>0</v>
      </c>
      <c r="CA1681" s="99">
        <v>622.57207387685798</v>
      </c>
      <c r="CB1681" s="99">
        <v>124441.540838242</v>
      </c>
      <c r="CC1681" s="99">
        <v>1079255.24520874</v>
      </c>
      <c r="CD1681" s="99">
        <v>206910.50234603899</v>
      </c>
      <c r="CE1681" s="99">
        <v>43.569384502712602</v>
      </c>
      <c r="CF1681" s="99">
        <v>7387.43358445168</v>
      </c>
      <c r="CG1681" s="99">
        <v>59513.651247501402</v>
      </c>
      <c r="CH1681" s="99">
        <v>0</v>
      </c>
      <c r="CI1681" s="99">
        <v>665.73250795900799</v>
      </c>
      <c r="CJ1681" s="99">
        <v>131982.868761063</v>
      </c>
      <c r="CK1681" s="99">
        <v>1143079.7750091599</v>
      </c>
      <c r="CL1681" s="99">
        <v>212430.69113922099</v>
      </c>
      <c r="CM1681" s="166">
        <v>1178.8531483858801</v>
      </c>
      <c r="CN1681" s="166">
        <v>317187.059066772</v>
      </c>
      <c r="CO1681" s="166">
        <v>1790560.12361145</v>
      </c>
      <c r="CP1681" s="99">
        <v>212430.69113922099</v>
      </c>
      <c r="CQ1681" s="99">
        <v>0</v>
      </c>
      <c r="CR1681" s="99">
        <v>0</v>
      </c>
      <c r="CS1681" s="99">
        <v>0</v>
      </c>
      <c r="CT1681" s="99">
        <v>0</v>
      </c>
      <c r="CU1681" s="98">
        <v>311.90148997</v>
      </c>
      <c r="CV1681" s="98">
        <v>541.96731836699996</v>
      </c>
      <c r="CW1681" s="98">
        <v>131828.97442269369</v>
      </c>
      <c r="CX1681" s="98">
        <v>1138768.8964562414</v>
      </c>
    </row>
    <row r="1682" spans="1:102" x14ac:dyDescent="0.2">
      <c r="A1682" s="98" t="s">
        <v>78</v>
      </c>
      <c r="B1682" s="100">
        <v>41061</v>
      </c>
      <c r="C1682" s="99">
        <v>143.76656747423101</v>
      </c>
      <c r="D1682" s="99">
        <v>156.36619837395801</v>
      </c>
      <c r="E1682" s="99">
        <v>1410.21493142843</v>
      </c>
      <c r="F1682" s="99">
        <v>12.4717656709254</v>
      </c>
      <c r="G1682" s="99">
        <v>39.568067635875202</v>
      </c>
      <c r="H1682" s="99">
        <v>0</v>
      </c>
      <c r="I1682" s="99">
        <v>0</v>
      </c>
      <c r="J1682" s="99">
        <v>507.845220509917</v>
      </c>
      <c r="K1682" s="99">
        <v>0</v>
      </c>
      <c r="L1682" s="99">
        <v>1279.3001779168801</v>
      </c>
      <c r="M1682" s="99">
        <v>39.306993838865303</v>
      </c>
      <c r="N1682" s="99">
        <v>62.690170850604801</v>
      </c>
      <c r="O1682" s="99">
        <v>0</v>
      </c>
      <c r="P1682" s="99">
        <v>0</v>
      </c>
      <c r="Q1682" s="99">
        <v>270.82289203628898</v>
      </c>
      <c r="R1682" s="99">
        <v>0</v>
      </c>
      <c r="S1682" s="99">
        <v>0</v>
      </c>
      <c r="T1682" s="99">
        <v>19.970476982416599</v>
      </c>
      <c r="U1682" s="99">
        <v>519.718393921852</v>
      </c>
      <c r="V1682" s="99">
        <v>17286.9563179016</v>
      </c>
      <c r="W1682" s="99">
        <v>29959.465668439901</v>
      </c>
      <c r="X1682" s="99">
        <v>222337.400247574</v>
      </c>
      <c r="Y1682" s="99">
        <v>749.80858805775597</v>
      </c>
      <c r="Z1682" s="99">
        <v>6988.9548701643898</v>
      </c>
      <c r="AA1682" s="99">
        <v>0</v>
      </c>
      <c r="AB1682" s="99">
        <v>0</v>
      </c>
      <c r="AC1682" s="99">
        <v>176678.23354911801</v>
      </c>
      <c r="AD1682" s="99">
        <v>0</v>
      </c>
      <c r="AE1682" s="99">
        <v>167511.400663376</v>
      </c>
      <c r="AF1682" s="99">
        <v>11076.782972335801</v>
      </c>
      <c r="AG1682" s="99">
        <v>9782.8372534513492</v>
      </c>
      <c r="AH1682" s="99">
        <v>0</v>
      </c>
      <c r="AI1682" s="99">
        <v>0</v>
      </c>
      <c r="AJ1682" s="99">
        <v>74234.025611877398</v>
      </c>
      <c r="AK1682" s="99">
        <v>0</v>
      </c>
      <c r="AL1682" s="99">
        <v>0</v>
      </c>
      <c r="AM1682" s="99">
        <v>3428.57037553191</v>
      </c>
      <c r="AN1682" s="99">
        <v>180248.75358581499</v>
      </c>
      <c r="AO1682" s="99">
        <v>164442.625576019</v>
      </c>
      <c r="AP1682" s="99">
        <v>283955.90024566703</v>
      </c>
      <c r="AQ1682" s="99">
        <v>1578468.2578125</v>
      </c>
      <c r="AR1682" s="99">
        <v>8923.1368212699908</v>
      </c>
      <c r="AS1682" s="99">
        <v>55802.822213649801</v>
      </c>
      <c r="AT1682" s="99">
        <v>0</v>
      </c>
      <c r="AU1682" s="99">
        <v>0</v>
      </c>
      <c r="AV1682" s="99">
        <v>631732.900001526</v>
      </c>
      <c r="AW1682" s="99">
        <v>0</v>
      </c>
      <c r="AX1682" s="99">
        <v>1153307.16789246</v>
      </c>
      <c r="AY1682" s="99">
        <v>105378.05430030799</v>
      </c>
      <c r="AZ1682" s="99">
        <v>76081.872142791704</v>
      </c>
      <c r="BA1682" s="99">
        <v>0</v>
      </c>
      <c r="BB1682" s="99">
        <v>0</v>
      </c>
      <c r="BC1682" s="99">
        <v>633359.14369201695</v>
      </c>
      <c r="BD1682" s="99">
        <v>0</v>
      </c>
      <c r="BE1682" s="99">
        <v>0</v>
      </c>
      <c r="BF1682" s="99">
        <v>28501.788545608499</v>
      </c>
      <c r="BG1682" s="99">
        <v>641715.01421356201</v>
      </c>
      <c r="BH1682" s="99">
        <v>6232.0889311432802</v>
      </c>
      <c r="BI1682" s="99">
        <v>34147.4579486847</v>
      </c>
      <c r="BJ1682" s="99">
        <v>161428.71669959999</v>
      </c>
      <c r="BK1682" s="99">
        <v>615.73914466798306</v>
      </c>
      <c r="BL1682" s="99">
        <v>0</v>
      </c>
      <c r="BM1682" s="99">
        <v>0</v>
      </c>
      <c r="BN1682" s="99">
        <v>0</v>
      </c>
      <c r="BO1682" s="99">
        <v>0</v>
      </c>
      <c r="BP1682" s="99">
        <v>0</v>
      </c>
      <c r="BQ1682" s="99">
        <v>0</v>
      </c>
      <c r="BR1682" s="99">
        <v>12997.170432806</v>
      </c>
      <c r="BS1682" s="99">
        <v>32270.7423906326</v>
      </c>
      <c r="BT1682" s="99">
        <v>0</v>
      </c>
      <c r="BU1682" s="99">
        <v>0</v>
      </c>
      <c r="BV1682" s="99">
        <v>158351.11602211001</v>
      </c>
      <c r="BW1682" s="99">
        <v>0</v>
      </c>
      <c r="BX1682" s="99">
        <v>0</v>
      </c>
      <c r="BY1682" s="99">
        <v>0</v>
      </c>
      <c r="BZ1682" s="99">
        <v>0</v>
      </c>
      <c r="CA1682" s="99">
        <v>1719.4087108075601</v>
      </c>
      <c r="CB1682" s="99">
        <v>270281.57396316499</v>
      </c>
      <c r="CC1682" s="99">
        <v>2037154.37132263</v>
      </c>
      <c r="CD1682" s="99">
        <v>202351.320886612</v>
      </c>
      <c r="CE1682" s="99">
        <v>39.7883362136781</v>
      </c>
      <c r="CF1682" s="99">
        <v>7105.7844172120103</v>
      </c>
      <c r="CG1682" s="99">
        <v>56654.7392435074</v>
      </c>
      <c r="CH1682" s="99">
        <v>0</v>
      </c>
      <c r="CI1682" s="99">
        <v>1760.9153190106199</v>
      </c>
      <c r="CJ1682" s="99">
        <v>276848.40245819098</v>
      </c>
      <c r="CK1682" s="99">
        <v>2089538.47869873</v>
      </c>
      <c r="CL1682" s="99">
        <v>206791.92854118301</v>
      </c>
      <c r="CM1682" s="166">
        <v>2274.3514011204202</v>
      </c>
      <c r="CN1682" s="166">
        <v>455127.73436737101</v>
      </c>
      <c r="CO1682" s="166">
        <v>2717434.6932067899</v>
      </c>
      <c r="CP1682" s="99">
        <v>206791.92854118301</v>
      </c>
      <c r="CQ1682" s="99">
        <v>0</v>
      </c>
      <c r="CR1682" s="99">
        <v>0</v>
      </c>
      <c r="CS1682" s="99">
        <v>0</v>
      </c>
      <c r="CT1682" s="99">
        <v>0</v>
      </c>
      <c r="CU1682" s="98">
        <v>1427.030925801</v>
      </c>
      <c r="CV1682" s="98">
        <v>539.91763101200002</v>
      </c>
      <c r="CW1682" s="98">
        <v>277387.358380377</v>
      </c>
      <c r="CX1682" s="98">
        <v>2093809.1105661374</v>
      </c>
    </row>
    <row r="1683" spans="1:102" x14ac:dyDescent="0.2">
      <c r="A1683" s="98" t="s">
        <v>78</v>
      </c>
      <c r="B1683" s="100">
        <v>41153</v>
      </c>
      <c r="C1683" s="99">
        <v>149.826906999573</v>
      </c>
      <c r="D1683" s="99">
        <v>160.67226628586701</v>
      </c>
      <c r="E1683" s="99">
        <v>1354.2057634442999</v>
      </c>
      <c r="F1683" s="99">
        <v>10.441909579909399</v>
      </c>
      <c r="G1683" s="99">
        <v>34.038269675802397</v>
      </c>
      <c r="H1683" s="99">
        <v>0</v>
      </c>
      <c r="I1683" s="99">
        <v>0</v>
      </c>
      <c r="J1683" s="99">
        <v>499.42407168075403</v>
      </c>
      <c r="K1683" s="99">
        <v>0</v>
      </c>
      <c r="L1683" s="99">
        <v>1265.6264180541</v>
      </c>
      <c r="M1683" s="99">
        <v>43.213366252835797</v>
      </c>
      <c r="N1683" s="99">
        <v>64.948056585155399</v>
      </c>
      <c r="O1683" s="99">
        <v>0</v>
      </c>
      <c r="P1683" s="99">
        <v>0</v>
      </c>
      <c r="Q1683" s="99">
        <v>270.21566818282002</v>
      </c>
      <c r="R1683" s="99">
        <v>0</v>
      </c>
      <c r="S1683" s="99">
        <v>0</v>
      </c>
      <c r="T1683" s="99">
        <v>16.460866958368602</v>
      </c>
      <c r="U1683" s="99">
        <v>510.63672422245099</v>
      </c>
      <c r="V1683" s="99">
        <v>17177.592402458198</v>
      </c>
      <c r="W1683" s="99">
        <v>29607.8834822178</v>
      </c>
      <c r="X1683" s="99">
        <v>214536.88771438599</v>
      </c>
      <c r="Y1683" s="99">
        <v>676.10468197614</v>
      </c>
      <c r="Z1683" s="99">
        <v>5466.4007269144104</v>
      </c>
      <c r="AA1683" s="99">
        <v>0</v>
      </c>
      <c r="AB1683" s="99">
        <v>0</v>
      </c>
      <c r="AC1683" s="99">
        <v>179355.75862884501</v>
      </c>
      <c r="AD1683" s="99">
        <v>0</v>
      </c>
      <c r="AE1683" s="99">
        <v>160557.374801636</v>
      </c>
      <c r="AF1683" s="99">
        <v>11292.9219843149</v>
      </c>
      <c r="AG1683" s="99">
        <v>10832.2978286743</v>
      </c>
      <c r="AH1683" s="99">
        <v>0</v>
      </c>
      <c r="AI1683" s="99">
        <v>0</v>
      </c>
      <c r="AJ1683" s="99">
        <v>71912.820306777998</v>
      </c>
      <c r="AK1683" s="99">
        <v>0</v>
      </c>
      <c r="AL1683" s="99">
        <v>0</v>
      </c>
      <c r="AM1683" s="99">
        <v>2534.2285014092899</v>
      </c>
      <c r="AN1683" s="99">
        <v>181870.77816391</v>
      </c>
      <c r="AO1683" s="99">
        <v>166141.219467163</v>
      </c>
      <c r="AP1683" s="99">
        <v>260448.83897781401</v>
      </c>
      <c r="AQ1683" s="99">
        <v>1548401.2572631801</v>
      </c>
      <c r="AR1683" s="99">
        <v>8011.5345091223699</v>
      </c>
      <c r="AS1683" s="99">
        <v>46361.982366561897</v>
      </c>
      <c r="AT1683" s="99">
        <v>0</v>
      </c>
      <c r="AU1683" s="99">
        <v>0</v>
      </c>
      <c r="AV1683" s="99">
        <v>649149.50862884498</v>
      </c>
      <c r="AW1683" s="99">
        <v>0</v>
      </c>
      <c r="AX1683" s="99">
        <v>1129381.8846283001</v>
      </c>
      <c r="AY1683" s="99">
        <v>109370.27110767399</v>
      </c>
      <c r="AZ1683" s="99">
        <v>85347.107227325396</v>
      </c>
      <c r="BA1683" s="99">
        <v>0</v>
      </c>
      <c r="BB1683" s="99">
        <v>0</v>
      </c>
      <c r="BC1683" s="99">
        <v>649266.14906311</v>
      </c>
      <c r="BD1683" s="99">
        <v>0</v>
      </c>
      <c r="BE1683" s="99">
        <v>0</v>
      </c>
      <c r="BF1683" s="99">
        <v>22124.890561819098</v>
      </c>
      <c r="BG1683" s="99">
        <v>657060.70309448196</v>
      </c>
      <c r="BH1683" s="99">
        <v>7464.8301131725302</v>
      </c>
      <c r="BI1683" s="99">
        <v>33069.017860412598</v>
      </c>
      <c r="BJ1683" s="99">
        <v>170903.85627365101</v>
      </c>
      <c r="BK1683" s="99">
        <v>622.37712492048695</v>
      </c>
      <c r="BL1683" s="99">
        <v>0</v>
      </c>
      <c r="BM1683" s="99">
        <v>0</v>
      </c>
      <c r="BN1683" s="99">
        <v>0</v>
      </c>
      <c r="BO1683" s="99">
        <v>0</v>
      </c>
      <c r="BP1683" s="99">
        <v>0</v>
      </c>
      <c r="BQ1683" s="99">
        <v>0</v>
      </c>
      <c r="BR1683" s="99">
        <v>14490.0519288778</v>
      </c>
      <c r="BS1683" s="99">
        <v>34009.373332023599</v>
      </c>
      <c r="BT1683" s="99">
        <v>0</v>
      </c>
      <c r="BU1683" s="99">
        <v>0</v>
      </c>
      <c r="BV1683" s="99">
        <v>160174.81484603899</v>
      </c>
      <c r="BW1683" s="99">
        <v>0</v>
      </c>
      <c r="BX1683" s="99">
        <v>0</v>
      </c>
      <c r="BY1683" s="99">
        <v>0</v>
      </c>
      <c r="BZ1683" s="99">
        <v>0</v>
      </c>
      <c r="CA1683" s="99">
        <v>1667.60759197176</v>
      </c>
      <c r="CB1683" s="99">
        <v>262431.18344116199</v>
      </c>
      <c r="CC1683" s="99">
        <v>1984629.4322967499</v>
      </c>
      <c r="CD1683" s="99">
        <v>209758.024988174</v>
      </c>
      <c r="CE1683" s="99">
        <v>33.569406606722602</v>
      </c>
      <c r="CF1683" s="99">
        <v>5370.3463904261598</v>
      </c>
      <c r="CG1683" s="99">
        <v>45633.567410469099</v>
      </c>
      <c r="CH1683" s="99">
        <v>0</v>
      </c>
      <c r="CI1683" s="99">
        <v>1701.0691798180301</v>
      </c>
      <c r="CJ1683" s="99">
        <v>268206.52924728399</v>
      </c>
      <c r="CK1683" s="99">
        <v>2031115.7261505099</v>
      </c>
      <c r="CL1683" s="99">
        <v>214356.70009612999</v>
      </c>
      <c r="CM1683" s="166">
        <v>2205.7884642481799</v>
      </c>
      <c r="CN1683" s="166">
        <v>449150.30060577398</v>
      </c>
      <c r="CO1683" s="166">
        <v>2691218.4892883301</v>
      </c>
      <c r="CP1683" s="99">
        <v>214356.70009612999</v>
      </c>
      <c r="CQ1683" s="99">
        <v>0</v>
      </c>
      <c r="CR1683" s="99">
        <v>0</v>
      </c>
      <c r="CS1683" s="99">
        <v>0</v>
      </c>
      <c r="CT1683" s="99">
        <v>0</v>
      </c>
      <c r="CU1683" s="98">
        <v>1362.470559329</v>
      </c>
      <c r="CV1683" s="98">
        <v>531.51337380400003</v>
      </c>
      <c r="CW1683" s="98">
        <v>267801.52983158815</v>
      </c>
      <c r="CX1683" s="98">
        <v>2030262.999707219</v>
      </c>
    </row>
    <row r="1684" spans="1:102" x14ac:dyDescent="0.2">
      <c r="A1684" s="98" t="s">
        <v>78</v>
      </c>
      <c r="B1684" s="100">
        <v>41244</v>
      </c>
      <c r="C1684" s="99">
        <v>141.43128788843799</v>
      </c>
      <c r="D1684" s="99">
        <v>162.08699126355401</v>
      </c>
      <c r="E1684" s="99">
        <v>1326.30234691501</v>
      </c>
      <c r="F1684" s="99">
        <v>10.7793900169199</v>
      </c>
      <c r="G1684" s="99">
        <v>29.301918162964299</v>
      </c>
      <c r="H1684" s="99">
        <v>0</v>
      </c>
      <c r="I1684" s="99">
        <v>0</v>
      </c>
      <c r="J1684" s="99">
        <v>517.60011587292001</v>
      </c>
      <c r="K1684" s="99">
        <v>0</v>
      </c>
      <c r="L1684" s="99">
        <v>1326.18271864951</v>
      </c>
      <c r="M1684" s="99">
        <v>42.7645567366853</v>
      </c>
      <c r="N1684" s="99">
        <v>71.376262413337798</v>
      </c>
      <c r="O1684" s="99">
        <v>0</v>
      </c>
      <c r="P1684" s="99">
        <v>0</v>
      </c>
      <c r="Q1684" s="99">
        <v>272.92967828363197</v>
      </c>
      <c r="R1684" s="99">
        <v>0</v>
      </c>
      <c r="S1684" s="99">
        <v>0</v>
      </c>
      <c r="T1684" s="99">
        <v>13.3649090564577</v>
      </c>
      <c r="U1684" s="99">
        <v>525.41277520358597</v>
      </c>
      <c r="V1684" s="99">
        <v>15922.7242404222</v>
      </c>
      <c r="W1684" s="99">
        <v>28889.454012870799</v>
      </c>
      <c r="X1684" s="99">
        <v>211911.119884491</v>
      </c>
      <c r="Y1684" s="99">
        <v>643.51027028262604</v>
      </c>
      <c r="Z1684" s="99">
        <v>5034.5509569644901</v>
      </c>
      <c r="AA1684" s="99">
        <v>0</v>
      </c>
      <c r="AB1684" s="99">
        <v>0</v>
      </c>
      <c r="AC1684" s="99">
        <v>180892.36367607099</v>
      </c>
      <c r="AD1684" s="99">
        <v>0</v>
      </c>
      <c r="AE1684" s="99">
        <v>174622.061923981</v>
      </c>
      <c r="AF1684" s="99">
        <v>10676.6000554562</v>
      </c>
      <c r="AG1684" s="99">
        <v>11980.015791177801</v>
      </c>
      <c r="AH1684" s="99">
        <v>0</v>
      </c>
      <c r="AI1684" s="99">
        <v>0</v>
      </c>
      <c r="AJ1684" s="99">
        <v>71979.019399642901</v>
      </c>
      <c r="AK1684" s="99">
        <v>0</v>
      </c>
      <c r="AL1684" s="99">
        <v>0</v>
      </c>
      <c r="AM1684" s="99">
        <v>1517.84456889331</v>
      </c>
      <c r="AN1684" s="99">
        <v>183682.978931427</v>
      </c>
      <c r="AO1684" s="99">
        <v>153701.396213531</v>
      </c>
      <c r="AP1684" s="99">
        <v>277510.78873062099</v>
      </c>
      <c r="AQ1684" s="99">
        <v>1524672.2193145801</v>
      </c>
      <c r="AR1684" s="99">
        <v>6193.2481642961502</v>
      </c>
      <c r="AS1684" s="99">
        <v>42810.829428672798</v>
      </c>
      <c r="AT1684" s="99">
        <v>0</v>
      </c>
      <c r="AU1684" s="99">
        <v>0</v>
      </c>
      <c r="AV1684" s="99">
        <v>660878.23081970203</v>
      </c>
      <c r="AW1684" s="99">
        <v>0</v>
      </c>
      <c r="AX1684" s="99">
        <v>1212141.3038330099</v>
      </c>
      <c r="AY1684" s="99">
        <v>100167.194700241</v>
      </c>
      <c r="AZ1684" s="99">
        <v>96548.657597541795</v>
      </c>
      <c r="BA1684" s="99">
        <v>0</v>
      </c>
      <c r="BB1684" s="99">
        <v>0</v>
      </c>
      <c r="BC1684" s="99">
        <v>605384.90684509301</v>
      </c>
      <c r="BD1684" s="99">
        <v>0</v>
      </c>
      <c r="BE1684" s="99">
        <v>0</v>
      </c>
      <c r="BF1684" s="99">
        <v>12594.463603496601</v>
      </c>
      <c r="BG1684" s="99">
        <v>673599.52626800502</v>
      </c>
      <c r="BH1684" s="99">
        <v>5372.71820116043</v>
      </c>
      <c r="BI1684" s="99">
        <v>35709.216293811798</v>
      </c>
      <c r="BJ1684" s="99">
        <v>169036.503868103</v>
      </c>
      <c r="BK1684" s="99">
        <v>642.88018073886599</v>
      </c>
      <c r="BL1684" s="99">
        <v>0</v>
      </c>
      <c r="BM1684" s="99">
        <v>0</v>
      </c>
      <c r="BN1684" s="99">
        <v>0</v>
      </c>
      <c r="BO1684" s="99">
        <v>0</v>
      </c>
      <c r="BP1684" s="99">
        <v>0</v>
      </c>
      <c r="BQ1684" s="99">
        <v>0</v>
      </c>
      <c r="BR1684" s="99">
        <v>14207.887667655899</v>
      </c>
      <c r="BS1684" s="99">
        <v>40569.532928943598</v>
      </c>
      <c r="BT1684" s="99">
        <v>0</v>
      </c>
      <c r="BU1684" s="99">
        <v>0</v>
      </c>
      <c r="BV1684" s="99">
        <v>152616.38511085499</v>
      </c>
      <c r="BW1684" s="99">
        <v>0</v>
      </c>
      <c r="BX1684" s="99">
        <v>0</v>
      </c>
      <c r="BY1684" s="99">
        <v>0</v>
      </c>
      <c r="BZ1684" s="99">
        <v>0</v>
      </c>
      <c r="CA1684" s="99">
        <v>1607.55477438867</v>
      </c>
      <c r="CB1684" s="99">
        <v>257217.90202713001</v>
      </c>
      <c r="CC1684" s="99">
        <v>1936653.8512115499</v>
      </c>
      <c r="CD1684" s="99">
        <v>208413.83615302999</v>
      </c>
      <c r="CE1684" s="99">
        <v>29.195455084787699</v>
      </c>
      <c r="CF1684" s="99">
        <v>5043.4766076207197</v>
      </c>
      <c r="CG1684" s="99">
        <v>42936.263056755102</v>
      </c>
      <c r="CH1684" s="99">
        <v>0</v>
      </c>
      <c r="CI1684" s="99">
        <v>1636.27169935405</v>
      </c>
      <c r="CJ1684" s="99">
        <v>262369.71920013399</v>
      </c>
      <c r="CK1684" s="99">
        <v>1974794.36306763</v>
      </c>
      <c r="CL1684" s="99">
        <v>213635.61363601699</v>
      </c>
      <c r="CM1684" s="166">
        <v>2162.1911504864702</v>
      </c>
      <c r="CN1684" s="166">
        <v>446238.56185913098</v>
      </c>
      <c r="CO1684" s="166">
        <v>2660239.8232421898</v>
      </c>
      <c r="CP1684" s="99">
        <v>213635.61363601699</v>
      </c>
      <c r="CQ1684" s="99">
        <v>0</v>
      </c>
      <c r="CR1684" s="99">
        <v>0</v>
      </c>
      <c r="CS1684" s="99">
        <v>0</v>
      </c>
      <c r="CT1684" s="99">
        <v>0</v>
      </c>
      <c r="CU1684" s="98">
        <v>1330.685205777</v>
      </c>
      <c r="CV1684" s="98">
        <v>543.09580484699995</v>
      </c>
      <c r="CW1684" s="98">
        <v>262261.37863475073</v>
      </c>
      <c r="CX1684" s="98">
        <v>1979590.114268305</v>
      </c>
    </row>
    <row r="1685" spans="1:102" x14ac:dyDescent="0.2">
      <c r="A1685" s="98" t="s">
        <v>78</v>
      </c>
      <c r="B1685" s="100">
        <v>41334</v>
      </c>
      <c r="C1685" s="99">
        <v>125.54400382284101</v>
      </c>
      <c r="D1685" s="99">
        <v>167.73887115344399</v>
      </c>
      <c r="E1685" s="99">
        <v>1318.1811503469901</v>
      </c>
      <c r="F1685" s="99">
        <v>13.988996879896099</v>
      </c>
      <c r="G1685" s="99">
        <v>30.124299648916299</v>
      </c>
      <c r="H1685" s="99">
        <v>0</v>
      </c>
      <c r="I1685" s="99">
        <v>0</v>
      </c>
      <c r="J1685" s="99">
        <v>523.52135781943798</v>
      </c>
      <c r="K1685" s="99">
        <v>0</v>
      </c>
      <c r="L1685" s="99">
        <v>1115.79641768336</v>
      </c>
      <c r="M1685" s="99">
        <v>40.748808385804303</v>
      </c>
      <c r="N1685" s="99">
        <v>72.806985183619005</v>
      </c>
      <c r="O1685" s="99">
        <v>0</v>
      </c>
      <c r="P1685" s="99">
        <v>129.956270668656</v>
      </c>
      <c r="Q1685" s="99">
        <v>278.38583815842901</v>
      </c>
      <c r="R1685" s="99">
        <v>0</v>
      </c>
      <c r="S1685" s="99">
        <v>9.4427125179208797</v>
      </c>
      <c r="T1685" s="99">
        <v>0</v>
      </c>
      <c r="U1685" s="99">
        <v>531.11010918766306</v>
      </c>
      <c r="V1685" s="99">
        <v>15656.386386275301</v>
      </c>
      <c r="W1685" s="99">
        <v>27303.860858440399</v>
      </c>
      <c r="X1685" s="99">
        <v>201769.56843185399</v>
      </c>
      <c r="Y1685" s="99">
        <v>664.32880631089199</v>
      </c>
      <c r="Z1685" s="99">
        <v>4367.8629177808798</v>
      </c>
      <c r="AA1685" s="99">
        <v>0</v>
      </c>
      <c r="AB1685" s="99">
        <v>0</v>
      </c>
      <c r="AC1685" s="99">
        <v>183038.60557937599</v>
      </c>
      <c r="AD1685" s="99">
        <v>0</v>
      </c>
      <c r="AE1685" s="99">
        <v>148097.54881858799</v>
      </c>
      <c r="AF1685" s="99">
        <v>9665.7860407829303</v>
      </c>
      <c r="AG1685" s="99">
        <v>11114.999957919101</v>
      </c>
      <c r="AH1685" s="99">
        <v>0</v>
      </c>
      <c r="AI1685" s="99">
        <v>16238.831248164201</v>
      </c>
      <c r="AJ1685" s="99">
        <v>67706.523734092698</v>
      </c>
      <c r="AK1685" s="99">
        <v>0</v>
      </c>
      <c r="AL1685" s="99">
        <v>1072.1513346731699</v>
      </c>
      <c r="AM1685" s="99">
        <v>0</v>
      </c>
      <c r="AN1685" s="99">
        <v>185758.04096221901</v>
      </c>
      <c r="AO1685" s="99">
        <v>150400.175951004</v>
      </c>
      <c r="AP1685" s="99">
        <v>294806.56291198701</v>
      </c>
      <c r="AQ1685" s="99">
        <v>1476202.4990234401</v>
      </c>
      <c r="AR1685" s="99">
        <v>7053.6998272538203</v>
      </c>
      <c r="AS1685" s="99">
        <v>36617.341904163397</v>
      </c>
      <c r="AT1685" s="99">
        <v>0</v>
      </c>
      <c r="AU1685" s="99">
        <v>0</v>
      </c>
      <c r="AV1685" s="99">
        <v>686014.02848053002</v>
      </c>
      <c r="AW1685" s="99">
        <v>0</v>
      </c>
      <c r="AX1685" s="99">
        <v>970676.88487243699</v>
      </c>
      <c r="AY1685" s="99">
        <v>91344.748308181806</v>
      </c>
      <c r="AZ1685" s="99">
        <v>91285.172521591201</v>
      </c>
      <c r="BA1685" s="99">
        <v>0</v>
      </c>
      <c r="BB1685" s="99">
        <v>160106.435207367</v>
      </c>
      <c r="BC1685" s="99">
        <v>607620.00091552699</v>
      </c>
      <c r="BD1685" s="99">
        <v>0</v>
      </c>
      <c r="BE1685" s="99">
        <v>9627.0082641839999</v>
      </c>
      <c r="BF1685" s="99">
        <v>0</v>
      </c>
      <c r="BG1685" s="99">
        <v>693338.23509979201</v>
      </c>
      <c r="BH1685" s="99">
        <v>13405.957420349099</v>
      </c>
      <c r="BI1685" s="99">
        <v>39987.718748092702</v>
      </c>
      <c r="BJ1685" s="99">
        <v>167686.831474304</v>
      </c>
      <c r="BK1685" s="99">
        <v>845.93312399089302</v>
      </c>
      <c r="BL1685" s="99">
        <v>0</v>
      </c>
      <c r="BM1685" s="99">
        <v>0</v>
      </c>
      <c r="BN1685" s="99">
        <v>0</v>
      </c>
      <c r="BO1685" s="99">
        <v>0</v>
      </c>
      <c r="BP1685" s="99">
        <v>0</v>
      </c>
      <c r="BQ1685" s="99">
        <v>0</v>
      </c>
      <c r="BR1685" s="99">
        <v>13636.2337083817</v>
      </c>
      <c r="BS1685" s="99">
        <v>42477.721273422198</v>
      </c>
      <c r="BT1685" s="99">
        <v>0</v>
      </c>
      <c r="BU1685" s="99">
        <v>11080.75</v>
      </c>
      <c r="BV1685" s="99">
        <v>158083.17194557199</v>
      </c>
      <c r="BW1685" s="99">
        <v>0</v>
      </c>
      <c r="BX1685" s="99">
        <v>729.88999909162499</v>
      </c>
      <c r="BY1685" s="99">
        <v>0</v>
      </c>
      <c r="BZ1685" s="99">
        <v>0</v>
      </c>
      <c r="CA1685" s="99">
        <v>1623.40474435687</v>
      </c>
      <c r="CB1685" s="99">
        <v>248063.089477539</v>
      </c>
      <c r="CC1685" s="99">
        <v>1922029.8718719501</v>
      </c>
      <c r="CD1685" s="99">
        <v>223758.16408157299</v>
      </c>
      <c r="CE1685" s="99">
        <v>30.482293435838098</v>
      </c>
      <c r="CF1685" s="99">
        <v>4374.2159322500202</v>
      </c>
      <c r="CG1685" s="99">
        <v>36590.071819782301</v>
      </c>
      <c r="CH1685" s="99">
        <v>0</v>
      </c>
      <c r="CI1685" s="99">
        <v>1653.23898038268</v>
      </c>
      <c r="CJ1685" s="99">
        <v>252537.68124389599</v>
      </c>
      <c r="CK1685" s="99">
        <v>1968422.16546631</v>
      </c>
      <c r="CL1685" s="99">
        <v>229154.30130767799</v>
      </c>
      <c r="CM1685" s="166">
        <v>2175.1494570672498</v>
      </c>
      <c r="CN1685" s="166">
        <v>441075.88673782302</v>
      </c>
      <c r="CO1685" s="166">
        <v>2656421.8640747098</v>
      </c>
      <c r="CP1685" s="99">
        <v>229154.30130767799</v>
      </c>
      <c r="CQ1685" s="99">
        <v>0</v>
      </c>
      <c r="CR1685" s="99">
        <v>0</v>
      </c>
      <c r="CS1685" s="99">
        <v>0</v>
      </c>
      <c r="CT1685" s="99">
        <v>0</v>
      </c>
      <c r="CU1685" s="98">
        <v>1328.9363315840001</v>
      </c>
      <c r="CV1685" s="98">
        <v>547.15237860000002</v>
      </c>
      <c r="CW1685" s="98">
        <v>252437.30540978903</v>
      </c>
      <c r="CX1685" s="98">
        <v>1958619.9436917324</v>
      </c>
    </row>
    <row r="1686" spans="1:102" x14ac:dyDescent="0.2">
      <c r="A1686" s="98" t="s">
        <v>78</v>
      </c>
      <c r="B1686" s="100">
        <v>41426</v>
      </c>
      <c r="C1686" s="99">
        <v>130.08045878820101</v>
      </c>
      <c r="D1686" s="99">
        <v>174.36294551938801</v>
      </c>
      <c r="E1686" s="99">
        <v>1339.3144725263101</v>
      </c>
      <c r="F1686" s="99">
        <v>10.7112305889605</v>
      </c>
      <c r="G1686" s="99">
        <v>30.470312984893098</v>
      </c>
      <c r="H1686" s="99">
        <v>0</v>
      </c>
      <c r="I1686" s="99">
        <v>0</v>
      </c>
      <c r="J1686" s="99">
        <v>519.29497721791302</v>
      </c>
      <c r="K1686" s="99">
        <v>0</v>
      </c>
      <c r="L1686" s="99">
        <v>1083.8662446886301</v>
      </c>
      <c r="M1686" s="99">
        <v>43.169641560874901</v>
      </c>
      <c r="N1686" s="99">
        <v>71.973014302551704</v>
      </c>
      <c r="O1686" s="99">
        <v>0</v>
      </c>
      <c r="P1686" s="99">
        <v>122.41756021790199</v>
      </c>
      <c r="Q1686" s="99">
        <v>282.517867658287</v>
      </c>
      <c r="R1686" s="99">
        <v>0</v>
      </c>
      <c r="S1686" s="99">
        <v>10.9904701744672</v>
      </c>
      <c r="T1686" s="99">
        <v>0</v>
      </c>
      <c r="U1686" s="99">
        <v>526.27823419868901</v>
      </c>
      <c r="V1686" s="99">
        <v>17169.650570392601</v>
      </c>
      <c r="W1686" s="99">
        <v>35891.591041564898</v>
      </c>
      <c r="X1686" s="99">
        <v>215133.34142684899</v>
      </c>
      <c r="Y1686" s="99">
        <v>407.10174321755801</v>
      </c>
      <c r="Z1686" s="99">
        <v>4414.7415603995296</v>
      </c>
      <c r="AA1686" s="99">
        <v>0</v>
      </c>
      <c r="AB1686" s="99">
        <v>0</v>
      </c>
      <c r="AC1686" s="99">
        <v>183294.61514854399</v>
      </c>
      <c r="AD1686" s="99">
        <v>0</v>
      </c>
      <c r="AE1686" s="99">
        <v>147082.295810699</v>
      </c>
      <c r="AF1686" s="99">
        <v>10175.685361981399</v>
      </c>
      <c r="AG1686" s="99">
        <v>10804.9234416485</v>
      </c>
      <c r="AH1686" s="99">
        <v>0</v>
      </c>
      <c r="AI1686" s="99">
        <v>15457.611714839901</v>
      </c>
      <c r="AJ1686" s="99">
        <v>70799.9738683701</v>
      </c>
      <c r="AK1686" s="99">
        <v>0</v>
      </c>
      <c r="AL1686" s="99">
        <v>1317.57823736966</v>
      </c>
      <c r="AM1686" s="99">
        <v>0</v>
      </c>
      <c r="AN1686" s="99">
        <v>185969.22623252901</v>
      </c>
      <c r="AO1686" s="99">
        <v>163283.36119079599</v>
      </c>
      <c r="AP1686" s="99">
        <v>288883.40641784703</v>
      </c>
      <c r="AQ1686" s="99">
        <v>1575811.08506775</v>
      </c>
      <c r="AR1686" s="99">
        <v>4843.8891063332603</v>
      </c>
      <c r="AS1686" s="99">
        <v>36776.034421443903</v>
      </c>
      <c r="AT1686" s="99">
        <v>0</v>
      </c>
      <c r="AU1686" s="99">
        <v>0</v>
      </c>
      <c r="AV1686" s="99">
        <v>692011.39317321801</v>
      </c>
      <c r="AW1686" s="99">
        <v>0</v>
      </c>
      <c r="AX1686" s="99">
        <v>995256.16950225795</v>
      </c>
      <c r="AY1686" s="99">
        <v>92808.512572288499</v>
      </c>
      <c r="AZ1686" s="99">
        <v>87283.307118415803</v>
      </c>
      <c r="BA1686" s="99">
        <v>0</v>
      </c>
      <c r="BB1686" s="99">
        <v>157094.73160552999</v>
      </c>
      <c r="BC1686" s="99">
        <v>637570.46628570603</v>
      </c>
      <c r="BD1686" s="99">
        <v>0</v>
      </c>
      <c r="BE1686" s="99">
        <v>12016.644733548201</v>
      </c>
      <c r="BF1686" s="99">
        <v>0</v>
      </c>
      <c r="BG1686" s="99">
        <v>697711.03689575195</v>
      </c>
      <c r="BH1686" s="99">
        <v>15239.6296187639</v>
      </c>
      <c r="BI1686" s="99">
        <v>38732.332181453698</v>
      </c>
      <c r="BJ1686" s="99">
        <v>183652.26531791699</v>
      </c>
      <c r="BK1686" s="99">
        <v>689.51503928005695</v>
      </c>
      <c r="BL1686" s="99">
        <v>0</v>
      </c>
      <c r="BM1686" s="99">
        <v>0</v>
      </c>
      <c r="BN1686" s="99">
        <v>0</v>
      </c>
      <c r="BO1686" s="99">
        <v>0</v>
      </c>
      <c r="BP1686" s="99">
        <v>0</v>
      </c>
      <c r="BQ1686" s="99">
        <v>0</v>
      </c>
      <c r="BR1686" s="99">
        <v>15496.714345812799</v>
      </c>
      <c r="BS1686" s="99">
        <v>45215.282454490698</v>
      </c>
      <c r="BT1686" s="99">
        <v>0</v>
      </c>
      <c r="BU1686" s="99">
        <v>11722.5</v>
      </c>
      <c r="BV1686" s="99">
        <v>167449.11374473601</v>
      </c>
      <c r="BW1686" s="99">
        <v>0</v>
      </c>
      <c r="BX1686" s="99">
        <v>960.38999900221802</v>
      </c>
      <c r="BY1686" s="99">
        <v>0</v>
      </c>
      <c r="BZ1686" s="99">
        <v>0</v>
      </c>
      <c r="CA1686" s="99">
        <v>1650.4034067392299</v>
      </c>
      <c r="CB1686" s="99">
        <v>262814.71311950701</v>
      </c>
      <c r="CC1686" s="99">
        <v>2033627.9659271201</v>
      </c>
      <c r="CD1686" s="99">
        <v>238596.538175583</v>
      </c>
      <c r="CE1686" s="99">
        <v>30.649910629959798</v>
      </c>
      <c r="CF1686" s="99">
        <v>4461.8929412364996</v>
      </c>
      <c r="CG1686" s="99">
        <v>37171.819453239397</v>
      </c>
      <c r="CH1686" s="99">
        <v>0</v>
      </c>
      <c r="CI1686" s="99">
        <v>1681.87885279953</v>
      </c>
      <c r="CJ1686" s="99">
        <v>266596.73608017003</v>
      </c>
      <c r="CK1686" s="99">
        <v>2065538.34669495</v>
      </c>
      <c r="CL1686" s="99">
        <v>242449.610235214</v>
      </c>
      <c r="CM1686" s="166">
        <v>2203.2602228820301</v>
      </c>
      <c r="CN1686" s="166">
        <v>451579.62573242199</v>
      </c>
      <c r="CO1686" s="166">
        <v>2758016.0464172401</v>
      </c>
      <c r="CP1686" s="99">
        <v>242449.610235214</v>
      </c>
      <c r="CQ1686" s="99">
        <v>0</v>
      </c>
      <c r="CR1686" s="99">
        <v>0</v>
      </c>
      <c r="CS1686" s="99">
        <v>0</v>
      </c>
      <c r="CT1686" s="99">
        <v>0</v>
      </c>
      <c r="CU1686" s="98">
        <v>1348.714831521</v>
      </c>
      <c r="CV1686" s="98">
        <v>543.171289333</v>
      </c>
      <c r="CW1686" s="98">
        <v>267276.60606074351</v>
      </c>
      <c r="CX1686" s="98">
        <v>2070799.7853803595</v>
      </c>
    </row>
    <row r="1687" spans="1:102" x14ac:dyDescent="0.2">
      <c r="A1687" s="98" t="s">
        <v>78</v>
      </c>
      <c r="B1687" s="100">
        <v>41518</v>
      </c>
      <c r="C1687" s="99">
        <v>134.851929688826</v>
      </c>
      <c r="D1687" s="99">
        <v>177.87252229079601</v>
      </c>
      <c r="E1687" s="99">
        <v>1367.9379905462299</v>
      </c>
      <c r="F1687" s="99">
        <v>9.3951083669671807</v>
      </c>
      <c r="G1687" s="99">
        <v>30.9411819837987</v>
      </c>
      <c r="H1687" s="99">
        <v>0</v>
      </c>
      <c r="I1687" s="99">
        <v>0</v>
      </c>
      <c r="J1687" s="99">
        <v>524.55779235064995</v>
      </c>
      <c r="K1687" s="99">
        <v>0</v>
      </c>
      <c r="L1687" s="99">
        <v>1137.28569947183</v>
      </c>
      <c r="M1687" s="99">
        <v>43.070800424553497</v>
      </c>
      <c r="N1687" s="99">
        <v>73.931923592463093</v>
      </c>
      <c r="O1687" s="99">
        <v>0</v>
      </c>
      <c r="P1687" s="99">
        <v>130.28337470255801</v>
      </c>
      <c r="Q1687" s="99">
        <v>280.769183553755</v>
      </c>
      <c r="R1687" s="99">
        <v>0</v>
      </c>
      <c r="S1687" s="99">
        <v>16.627262030495299</v>
      </c>
      <c r="T1687" s="99">
        <v>0</v>
      </c>
      <c r="U1687" s="99">
        <v>536.59803370386396</v>
      </c>
      <c r="V1687" s="99">
        <v>17894.158676862698</v>
      </c>
      <c r="W1687" s="99">
        <v>33340.999378681197</v>
      </c>
      <c r="X1687" s="99">
        <v>211151.38786697399</v>
      </c>
      <c r="Y1687" s="99">
        <v>368.22349903732498</v>
      </c>
      <c r="Z1687" s="99">
        <v>4282.3111422061902</v>
      </c>
      <c r="AA1687" s="99">
        <v>0</v>
      </c>
      <c r="AB1687" s="99">
        <v>0</v>
      </c>
      <c r="AC1687" s="99">
        <v>179259.82032203701</v>
      </c>
      <c r="AD1687" s="99">
        <v>0</v>
      </c>
      <c r="AE1687" s="99">
        <v>147691.66658592201</v>
      </c>
      <c r="AF1687" s="99">
        <v>10436.114695668201</v>
      </c>
      <c r="AG1687" s="99">
        <v>11214.039655685399</v>
      </c>
      <c r="AH1687" s="99">
        <v>0</v>
      </c>
      <c r="AI1687" s="99">
        <v>16133.566644311</v>
      </c>
      <c r="AJ1687" s="99">
        <v>75128.116596221895</v>
      </c>
      <c r="AK1687" s="99">
        <v>0</v>
      </c>
      <c r="AL1687" s="99">
        <v>1831.67703999579</v>
      </c>
      <c r="AM1687" s="99">
        <v>0</v>
      </c>
      <c r="AN1687" s="99">
        <v>182174.565820694</v>
      </c>
      <c r="AO1687" s="99">
        <v>169098.86276626599</v>
      </c>
      <c r="AP1687" s="99">
        <v>299286.46371460002</v>
      </c>
      <c r="AQ1687" s="99">
        <v>1541187.4650115999</v>
      </c>
      <c r="AR1687" s="99">
        <v>4494.0418451428404</v>
      </c>
      <c r="AS1687" s="99">
        <v>35652.247198104902</v>
      </c>
      <c r="AT1687" s="99">
        <v>0</v>
      </c>
      <c r="AU1687" s="99">
        <v>0</v>
      </c>
      <c r="AV1687" s="99">
        <v>675416.68367767299</v>
      </c>
      <c r="AW1687" s="99">
        <v>0</v>
      </c>
      <c r="AX1687" s="99">
        <v>1000783.9451827999</v>
      </c>
      <c r="AY1687" s="99">
        <v>97121.484410285993</v>
      </c>
      <c r="AZ1687" s="99">
        <v>89810.510683059707</v>
      </c>
      <c r="BA1687" s="99">
        <v>0</v>
      </c>
      <c r="BB1687" s="99">
        <v>169368.04712486299</v>
      </c>
      <c r="BC1687" s="99">
        <v>645756.76639556896</v>
      </c>
      <c r="BD1687" s="99">
        <v>0</v>
      </c>
      <c r="BE1687" s="99">
        <v>15970.8809127808</v>
      </c>
      <c r="BF1687" s="99">
        <v>0</v>
      </c>
      <c r="BG1687" s="99">
        <v>684812.693748474</v>
      </c>
      <c r="BH1687" s="99">
        <v>16973.894713401802</v>
      </c>
      <c r="BI1687" s="99">
        <v>54603.2709302902</v>
      </c>
      <c r="BJ1687" s="99">
        <v>179810.77594566299</v>
      </c>
      <c r="BK1687" s="99">
        <v>659.87884534150396</v>
      </c>
      <c r="BL1687" s="99">
        <v>0</v>
      </c>
      <c r="BM1687" s="99">
        <v>0</v>
      </c>
      <c r="BN1687" s="99">
        <v>0</v>
      </c>
      <c r="BO1687" s="99">
        <v>0</v>
      </c>
      <c r="BP1687" s="99">
        <v>0</v>
      </c>
      <c r="BQ1687" s="99">
        <v>0</v>
      </c>
      <c r="BR1687" s="99">
        <v>16117.4401458502</v>
      </c>
      <c r="BS1687" s="99">
        <v>43888.875429153399</v>
      </c>
      <c r="BT1687" s="99">
        <v>0</v>
      </c>
      <c r="BU1687" s="99">
        <v>10967</v>
      </c>
      <c r="BV1687" s="99">
        <v>174362.975271225</v>
      </c>
      <c r="BW1687" s="99">
        <v>0</v>
      </c>
      <c r="BX1687" s="99">
        <v>1106.73999923468</v>
      </c>
      <c r="BY1687" s="99">
        <v>0</v>
      </c>
      <c r="BZ1687" s="99">
        <v>0</v>
      </c>
      <c r="CA1687" s="99">
        <v>1679.9045055955601</v>
      </c>
      <c r="CB1687" s="99">
        <v>262856.202892303</v>
      </c>
      <c r="CC1687" s="99">
        <v>2018120.6862792999</v>
      </c>
      <c r="CD1687" s="99">
        <v>247850.31554222101</v>
      </c>
      <c r="CE1687" s="99">
        <v>30.499071897938801</v>
      </c>
      <c r="CF1687" s="99">
        <v>4180.5832902193097</v>
      </c>
      <c r="CG1687" s="99">
        <v>34869.954871654503</v>
      </c>
      <c r="CH1687" s="99">
        <v>0</v>
      </c>
      <c r="CI1687" s="99">
        <v>1710.5647355318099</v>
      </c>
      <c r="CJ1687" s="99">
        <v>267567.502918243</v>
      </c>
      <c r="CK1687" s="99">
        <v>2053097.3185882601</v>
      </c>
      <c r="CL1687" s="99">
        <v>253021.07694816601</v>
      </c>
      <c r="CM1687" s="166">
        <v>2244.3350630104501</v>
      </c>
      <c r="CN1687" s="166">
        <v>448162.047187805</v>
      </c>
      <c r="CO1687" s="166">
        <v>2738789.8235168499</v>
      </c>
      <c r="CP1687" s="99">
        <v>253021.07694816601</v>
      </c>
      <c r="CQ1687" s="99">
        <v>0</v>
      </c>
      <c r="CR1687" s="99">
        <v>0</v>
      </c>
      <c r="CS1687" s="99">
        <v>0</v>
      </c>
      <c r="CT1687" s="99">
        <v>0</v>
      </c>
      <c r="CU1687" s="98">
        <v>1375.8676737999999</v>
      </c>
      <c r="CV1687" s="98">
        <v>553.74912896000001</v>
      </c>
      <c r="CW1687" s="98">
        <v>267036.78618252231</v>
      </c>
      <c r="CX1687" s="98">
        <v>2052990.6411509544</v>
      </c>
    </row>
    <row r="1688" spans="1:102" x14ac:dyDescent="0.2">
      <c r="A1688" s="98" t="s">
        <v>78</v>
      </c>
      <c r="B1688" s="100">
        <v>41609</v>
      </c>
      <c r="C1688" s="99">
        <v>172.31235513649901</v>
      </c>
      <c r="D1688" s="99">
        <v>177.30231704749201</v>
      </c>
      <c r="E1688" s="99">
        <v>1378.9195871353099</v>
      </c>
      <c r="F1688" s="99">
        <v>9.5738890339853207</v>
      </c>
      <c r="G1688" s="99">
        <v>29.592363475821902</v>
      </c>
      <c r="H1688" s="99">
        <v>0</v>
      </c>
      <c r="I1688" s="99">
        <v>0</v>
      </c>
      <c r="J1688" s="99">
        <v>504.476155459881</v>
      </c>
      <c r="K1688" s="99">
        <v>0</v>
      </c>
      <c r="L1688" s="99">
        <v>1232.0422490537201</v>
      </c>
      <c r="M1688" s="99">
        <v>52.949117563664899</v>
      </c>
      <c r="N1688" s="99">
        <v>57.348133582621799</v>
      </c>
      <c r="O1688" s="99">
        <v>0</v>
      </c>
      <c r="P1688" s="99">
        <v>176.00603557936799</v>
      </c>
      <c r="Q1688" s="99">
        <v>284.17885132506501</v>
      </c>
      <c r="R1688" s="99">
        <v>0</v>
      </c>
      <c r="S1688" s="99">
        <v>12.305171800311699</v>
      </c>
      <c r="T1688" s="99">
        <v>0</v>
      </c>
      <c r="U1688" s="99">
        <v>512.71855577081396</v>
      </c>
      <c r="V1688" s="99">
        <v>19736.400578737299</v>
      </c>
      <c r="W1688" s="99">
        <v>28854.562110185601</v>
      </c>
      <c r="X1688" s="99">
        <v>211112.65434265099</v>
      </c>
      <c r="Y1688" s="99">
        <v>393.63867378979899</v>
      </c>
      <c r="Z1688" s="99">
        <v>4519.1854522228195</v>
      </c>
      <c r="AA1688" s="99">
        <v>0</v>
      </c>
      <c r="AB1688" s="99">
        <v>0</v>
      </c>
      <c r="AC1688" s="99">
        <v>174488.58608627299</v>
      </c>
      <c r="AD1688" s="99">
        <v>0</v>
      </c>
      <c r="AE1688" s="99">
        <v>158532.052942276</v>
      </c>
      <c r="AF1688" s="99">
        <v>10891.2347428799</v>
      </c>
      <c r="AG1688" s="99">
        <v>9752.2076388597507</v>
      </c>
      <c r="AH1688" s="99">
        <v>0</v>
      </c>
      <c r="AI1688" s="99">
        <v>19476.045572280898</v>
      </c>
      <c r="AJ1688" s="99">
        <v>67580.137208938599</v>
      </c>
      <c r="AK1688" s="99">
        <v>0</v>
      </c>
      <c r="AL1688" s="99">
        <v>2297.50586891174</v>
      </c>
      <c r="AM1688" s="99">
        <v>0</v>
      </c>
      <c r="AN1688" s="99">
        <v>176488.92359733599</v>
      </c>
      <c r="AO1688" s="99">
        <v>185442.079935074</v>
      </c>
      <c r="AP1688" s="99">
        <v>281864.92738723801</v>
      </c>
      <c r="AQ1688" s="99">
        <v>1552286.66871643</v>
      </c>
      <c r="AR1688" s="99">
        <v>4105.4364100694702</v>
      </c>
      <c r="AS1688" s="99">
        <v>36885.790193557703</v>
      </c>
      <c r="AT1688" s="99">
        <v>0</v>
      </c>
      <c r="AU1688" s="99">
        <v>0</v>
      </c>
      <c r="AV1688" s="99">
        <v>649875.49331665004</v>
      </c>
      <c r="AW1688" s="99">
        <v>0</v>
      </c>
      <c r="AX1688" s="99">
        <v>1066998.3838958701</v>
      </c>
      <c r="AY1688" s="99">
        <v>103553.522129059</v>
      </c>
      <c r="AZ1688" s="99">
        <v>79885.777107238799</v>
      </c>
      <c r="BA1688" s="99">
        <v>0</v>
      </c>
      <c r="BB1688" s="99">
        <v>195495.685274124</v>
      </c>
      <c r="BC1688" s="99">
        <v>627948.57214355504</v>
      </c>
      <c r="BD1688" s="99">
        <v>0</v>
      </c>
      <c r="BE1688" s="99">
        <v>18803.043164253198</v>
      </c>
      <c r="BF1688" s="99">
        <v>0</v>
      </c>
      <c r="BG1688" s="99">
        <v>661410.36532592797</v>
      </c>
      <c r="BH1688" s="99">
        <v>18023.897151708599</v>
      </c>
      <c r="BI1688" s="99">
        <v>46584.612456321702</v>
      </c>
      <c r="BJ1688" s="99">
        <v>164886.182458878</v>
      </c>
      <c r="BK1688" s="99">
        <v>703.840254671872</v>
      </c>
      <c r="BL1688" s="99">
        <v>0</v>
      </c>
      <c r="BM1688" s="99">
        <v>0</v>
      </c>
      <c r="BN1688" s="99">
        <v>0</v>
      </c>
      <c r="BO1688" s="99">
        <v>0</v>
      </c>
      <c r="BP1688" s="99">
        <v>0</v>
      </c>
      <c r="BQ1688" s="99">
        <v>0</v>
      </c>
      <c r="BR1688" s="99">
        <v>19058.698730230299</v>
      </c>
      <c r="BS1688" s="99">
        <v>29290.805628538099</v>
      </c>
      <c r="BT1688" s="99">
        <v>0</v>
      </c>
      <c r="BU1688" s="99">
        <v>12901.5</v>
      </c>
      <c r="BV1688" s="99">
        <v>166638.70396232599</v>
      </c>
      <c r="BW1688" s="99">
        <v>0</v>
      </c>
      <c r="BX1688" s="99">
        <v>1518.2099994718999</v>
      </c>
      <c r="BY1688" s="99">
        <v>0</v>
      </c>
      <c r="BZ1688" s="99">
        <v>0</v>
      </c>
      <c r="CA1688" s="99">
        <v>1715.3705971539</v>
      </c>
      <c r="CB1688" s="99">
        <v>260436.66866111799</v>
      </c>
      <c r="CC1688" s="99">
        <v>2005277.25627136</v>
      </c>
      <c r="CD1688" s="99">
        <v>229546.73525047299</v>
      </c>
      <c r="CE1688" s="99">
        <v>29.5173128189053</v>
      </c>
      <c r="CF1688" s="99">
        <v>4574.3069769740096</v>
      </c>
      <c r="CG1688" s="99">
        <v>37311.037973880797</v>
      </c>
      <c r="CH1688" s="99">
        <v>0</v>
      </c>
      <c r="CI1688" s="99">
        <v>1744.6892821490801</v>
      </c>
      <c r="CJ1688" s="99">
        <v>265100.02558135998</v>
      </c>
      <c r="CK1688" s="99">
        <v>2034684.52720642</v>
      </c>
      <c r="CL1688" s="99">
        <v>234667.1603508</v>
      </c>
      <c r="CM1688" s="166">
        <v>2254.15434652567</v>
      </c>
      <c r="CN1688" s="166">
        <v>441829.04676437401</v>
      </c>
      <c r="CO1688" s="166">
        <v>2710067.48519897</v>
      </c>
      <c r="CP1688" s="99">
        <v>234667.1603508</v>
      </c>
      <c r="CQ1688" s="99">
        <v>0</v>
      </c>
      <c r="CR1688" s="99">
        <v>0</v>
      </c>
      <c r="CS1688" s="99">
        <v>0</v>
      </c>
      <c r="CT1688" s="99">
        <v>0</v>
      </c>
      <c r="CU1688" s="98">
        <v>1386.9801280629999</v>
      </c>
      <c r="CV1688" s="98">
        <v>529.17495970100003</v>
      </c>
      <c r="CW1688" s="98">
        <v>265010.97563809197</v>
      </c>
      <c r="CX1688" s="98">
        <v>2042588.2942452407</v>
      </c>
    </row>
    <row r="1689" spans="1:102" x14ac:dyDescent="0.2">
      <c r="A1689" s="98" t="s">
        <v>78</v>
      </c>
      <c r="B1689" s="100">
        <v>41699</v>
      </c>
      <c r="C1689" s="99">
        <v>326.40098541229997</v>
      </c>
      <c r="D1689" s="99">
        <v>0</v>
      </c>
      <c r="E1689" s="99">
        <v>1400.03230538964</v>
      </c>
      <c r="F1689" s="99">
        <v>7.0248184199445003</v>
      </c>
      <c r="G1689" s="99">
        <v>39.084967492613899</v>
      </c>
      <c r="H1689" s="99">
        <v>0</v>
      </c>
      <c r="I1689" s="99">
        <v>0</v>
      </c>
      <c r="J1689" s="99">
        <v>487.03097533434601</v>
      </c>
      <c r="K1689" s="99">
        <v>0</v>
      </c>
      <c r="L1689" s="99">
        <v>1188.9260298311699</v>
      </c>
      <c r="M1689" s="99">
        <v>54.473258810583502</v>
      </c>
      <c r="N1689" s="99">
        <v>68.808118591085105</v>
      </c>
      <c r="O1689" s="99">
        <v>0</v>
      </c>
      <c r="P1689" s="99">
        <v>310.41925352066801</v>
      </c>
      <c r="Q1689" s="99">
        <v>118.730076805688</v>
      </c>
      <c r="R1689" s="99">
        <v>0</v>
      </c>
      <c r="S1689" s="99">
        <v>16.916768695926301</v>
      </c>
      <c r="T1689" s="99">
        <v>0</v>
      </c>
      <c r="U1689" s="99">
        <v>494.93439653888299</v>
      </c>
      <c r="V1689" s="99">
        <v>45577.997935771898</v>
      </c>
      <c r="W1689" s="99">
        <v>0</v>
      </c>
      <c r="X1689" s="99">
        <v>216134.634117126</v>
      </c>
      <c r="Y1689" s="99">
        <v>379.72439619153698</v>
      </c>
      <c r="Z1689" s="99">
        <v>5439.3863030076</v>
      </c>
      <c r="AA1689" s="99">
        <v>0</v>
      </c>
      <c r="AB1689" s="99">
        <v>0</v>
      </c>
      <c r="AC1689" s="99">
        <v>167683.806236267</v>
      </c>
      <c r="AD1689" s="99">
        <v>0</v>
      </c>
      <c r="AE1689" s="99">
        <v>154437.64090347299</v>
      </c>
      <c r="AF1689" s="99">
        <v>11752.047448635099</v>
      </c>
      <c r="AG1689" s="99">
        <v>12545.4105328321</v>
      </c>
      <c r="AH1689" s="99">
        <v>0</v>
      </c>
      <c r="AI1689" s="99">
        <v>43597.305935382799</v>
      </c>
      <c r="AJ1689" s="99">
        <v>44090.113965034499</v>
      </c>
      <c r="AK1689" s="99">
        <v>0</v>
      </c>
      <c r="AL1689" s="99">
        <v>2581.1896229088302</v>
      </c>
      <c r="AM1689" s="99">
        <v>0</v>
      </c>
      <c r="AN1689" s="99">
        <v>170239.35247612</v>
      </c>
      <c r="AO1689" s="99">
        <v>413526.39423370402</v>
      </c>
      <c r="AP1689" s="99">
        <v>0</v>
      </c>
      <c r="AQ1689" s="99">
        <v>1601628.18211365</v>
      </c>
      <c r="AR1689" s="99">
        <v>4149.4182216525096</v>
      </c>
      <c r="AS1689" s="99">
        <v>45921.269351482399</v>
      </c>
      <c r="AT1689" s="99">
        <v>0</v>
      </c>
      <c r="AU1689" s="99">
        <v>0</v>
      </c>
      <c r="AV1689" s="99">
        <v>632947.46643066395</v>
      </c>
      <c r="AW1689" s="99">
        <v>0</v>
      </c>
      <c r="AX1689" s="99">
        <v>1024417.22840118</v>
      </c>
      <c r="AY1689" s="99">
        <v>118329.83026504501</v>
      </c>
      <c r="AZ1689" s="99">
        <v>103116.764484406</v>
      </c>
      <c r="BA1689" s="99">
        <v>0</v>
      </c>
      <c r="BB1689" s="99">
        <v>398943.684791565</v>
      </c>
      <c r="BC1689" s="99">
        <v>387808.18825149501</v>
      </c>
      <c r="BD1689" s="99">
        <v>0</v>
      </c>
      <c r="BE1689" s="99">
        <v>22059.840064525601</v>
      </c>
      <c r="BF1689" s="99">
        <v>0</v>
      </c>
      <c r="BG1689" s="99">
        <v>640222.11054229701</v>
      </c>
      <c r="BH1689" s="99">
        <v>40881.223932266199</v>
      </c>
      <c r="BI1689" s="99">
        <v>0</v>
      </c>
      <c r="BJ1689" s="99">
        <v>165067.10811996501</v>
      </c>
      <c r="BK1689" s="99">
        <v>680.09248723089695</v>
      </c>
      <c r="BL1689" s="99">
        <v>0</v>
      </c>
      <c r="BM1689" s="99">
        <v>0</v>
      </c>
      <c r="BN1689" s="99">
        <v>0</v>
      </c>
      <c r="BO1689" s="99">
        <v>0</v>
      </c>
      <c r="BP1689" s="99">
        <v>0</v>
      </c>
      <c r="BQ1689" s="99">
        <v>0</v>
      </c>
      <c r="BR1689" s="99">
        <v>19303.266538858399</v>
      </c>
      <c r="BS1689" s="99">
        <v>36697.110404014602</v>
      </c>
      <c r="BT1689" s="99">
        <v>0</v>
      </c>
      <c r="BU1689" s="99">
        <v>29705.5</v>
      </c>
      <c r="BV1689" s="99">
        <v>124576.075509071</v>
      </c>
      <c r="BW1689" s="99">
        <v>0</v>
      </c>
      <c r="BX1689" s="99">
        <v>1797.7899986505499</v>
      </c>
      <c r="BY1689" s="99">
        <v>0</v>
      </c>
      <c r="BZ1689" s="99">
        <v>0</v>
      </c>
      <c r="CA1689" s="99">
        <v>1732.33530898392</v>
      </c>
      <c r="CB1689" s="99">
        <v>263483.23381042498</v>
      </c>
      <c r="CC1689" s="99">
        <v>2041234.49610901</v>
      </c>
      <c r="CD1689" s="99">
        <v>207668.901655197</v>
      </c>
      <c r="CE1689" s="99">
        <v>39.503058301750599</v>
      </c>
      <c r="CF1689" s="99">
        <v>5457.7797833681097</v>
      </c>
      <c r="CG1689" s="99">
        <v>46019.376142501802</v>
      </c>
      <c r="CH1689" s="99">
        <v>0</v>
      </c>
      <c r="CI1689" s="99">
        <v>1771.37691263855</v>
      </c>
      <c r="CJ1689" s="99">
        <v>269028.59045028698</v>
      </c>
      <c r="CK1689" s="99">
        <v>2100170.2031860398</v>
      </c>
      <c r="CL1689" s="99">
        <v>213275.39506912199</v>
      </c>
      <c r="CM1689" s="166">
        <v>2255.9219959378202</v>
      </c>
      <c r="CN1689" s="166">
        <v>440534.24117279099</v>
      </c>
      <c r="CO1689" s="166">
        <v>2728956.6569519001</v>
      </c>
      <c r="CP1689" s="99">
        <v>213275.39506912199</v>
      </c>
      <c r="CQ1689" s="99">
        <v>0</v>
      </c>
      <c r="CR1689" s="99">
        <v>0</v>
      </c>
      <c r="CS1689" s="99">
        <v>0</v>
      </c>
      <c r="CT1689" s="99">
        <v>0</v>
      </c>
      <c r="CU1689" s="98">
        <v>1412.1205031080001</v>
      </c>
      <c r="CV1689" s="98">
        <v>516.94600022899999</v>
      </c>
      <c r="CW1689" s="98">
        <v>268941.01359379309</v>
      </c>
      <c r="CX1689" s="98">
        <v>2087253.8722515118</v>
      </c>
    </row>
    <row r="1690" spans="1:102" x14ac:dyDescent="0.2">
      <c r="A1690" s="98" t="s">
        <v>78</v>
      </c>
      <c r="B1690" s="100">
        <v>41791</v>
      </c>
      <c r="C1690" s="99">
        <v>316.23789434880001</v>
      </c>
      <c r="D1690" s="99">
        <v>0</v>
      </c>
      <c r="E1690" s="99">
        <v>1387.08028177917</v>
      </c>
      <c r="F1690" s="99">
        <v>7.4360328189795801</v>
      </c>
      <c r="G1690" s="99">
        <v>34.153928045649103</v>
      </c>
      <c r="H1690" s="99">
        <v>0</v>
      </c>
      <c r="I1690" s="99">
        <v>0</v>
      </c>
      <c r="J1690" s="99">
        <v>483.55139724165201</v>
      </c>
      <c r="K1690" s="99">
        <v>0</v>
      </c>
      <c r="L1690" s="99">
        <v>1139.88745264709</v>
      </c>
      <c r="M1690" s="99">
        <v>48.863196266815102</v>
      </c>
      <c r="N1690" s="99">
        <v>66.144153724424498</v>
      </c>
      <c r="O1690" s="99">
        <v>0</v>
      </c>
      <c r="P1690" s="99">
        <v>290.72887049987901</v>
      </c>
      <c r="Q1690" s="99">
        <v>116.06737907789601</v>
      </c>
      <c r="R1690" s="99">
        <v>0</v>
      </c>
      <c r="S1690" s="99">
        <v>15.963597311987501</v>
      </c>
      <c r="T1690" s="99">
        <v>0</v>
      </c>
      <c r="U1690" s="99">
        <v>491.96823496744003</v>
      </c>
      <c r="V1690" s="99">
        <v>46197.566021442399</v>
      </c>
      <c r="W1690" s="99">
        <v>0</v>
      </c>
      <c r="X1690" s="99">
        <v>213245.03484916699</v>
      </c>
      <c r="Y1690" s="99">
        <v>377.71859861537803</v>
      </c>
      <c r="Z1690" s="99">
        <v>5464.2039901614198</v>
      </c>
      <c r="AA1690" s="99">
        <v>0</v>
      </c>
      <c r="AB1690" s="99">
        <v>0</v>
      </c>
      <c r="AC1690" s="99">
        <v>164418.69065856899</v>
      </c>
      <c r="AD1690" s="99">
        <v>0</v>
      </c>
      <c r="AE1690" s="99">
        <v>145634.447237015</v>
      </c>
      <c r="AF1690" s="99">
        <v>10669.210667252501</v>
      </c>
      <c r="AG1690" s="99">
        <v>13411.817191481599</v>
      </c>
      <c r="AH1690" s="99">
        <v>0</v>
      </c>
      <c r="AI1690" s="99">
        <v>42582.113751888297</v>
      </c>
      <c r="AJ1690" s="99">
        <v>42912.863248825102</v>
      </c>
      <c r="AK1690" s="99">
        <v>0</v>
      </c>
      <c r="AL1690" s="99">
        <v>2875.7986702919002</v>
      </c>
      <c r="AM1690" s="99">
        <v>0</v>
      </c>
      <c r="AN1690" s="99">
        <v>167702.73780441299</v>
      </c>
      <c r="AO1690" s="99">
        <v>411953.02839660598</v>
      </c>
      <c r="AP1690" s="99">
        <v>0</v>
      </c>
      <c r="AQ1690" s="99">
        <v>1580090.94058228</v>
      </c>
      <c r="AR1690" s="99">
        <v>4140.6341037154198</v>
      </c>
      <c r="AS1690" s="99">
        <v>47162.853281497999</v>
      </c>
      <c r="AT1690" s="99">
        <v>0</v>
      </c>
      <c r="AU1690" s="99">
        <v>0</v>
      </c>
      <c r="AV1690" s="99">
        <v>633426.35346984898</v>
      </c>
      <c r="AW1690" s="99">
        <v>0</v>
      </c>
      <c r="AX1690" s="99">
        <v>981988.63948821998</v>
      </c>
      <c r="AY1690" s="99">
        <v>103389.315788269</v>
      </c>
      <c r="AZ1690" s="99">
        <v>106812.99015045199</v>
      </c>
      <c r="BA1690" s="99">
        <v>0</v>
      </c>
      <c r="BB1690" s="99">
        <v>394552.22974777198</v>
      </c>
      <c r="BC1690" s="99">
        <v>357118.71314239502</v>
      </c>
      <c r="BD1690" s="99">
        <v>0</v>
      </c>
      <c r="BE1690" s="99">
        <v>24825.189799547199</v>
      </c>
      <c r="BF1690" s="99">
        <v>0</v>
      </c>
      <c r="BG1690" s="99">
        <v>640265.175392151</v>
      </c>
      <c r="BH1690" s="99">
        <v>41277.671582221999</v>
      </c>
      <c r="BI1690" s="99">
        <v>0</v>
      </c>
      <c r="BJ1690" s="99">
        <v>151994.36507034299</v>
      </c>
      <c r="BK1690" s="99">
        <v>730.49858083575998</v>
      </c>
      <c r="BL1690" s="99">
        <v>0</v>
      </c>
      <c r="BM1690" s="99">
        <v>0</v>
      </c>
      <c r="BN1690" s="99">
        <v>0</v>
      </c>
      <c r="BO1690" s="99">
        <v>0</v>
      </c>
      <c r="BP1690" s="99">
        <v>0</v>
      </c>
      <c r="BQ1690" s="99">
        <v>0</v>
      </c>
      <c r="BR1690" s="99">
        <v>16929.273497819901</v>
      </c>
      <c r="BS1690" s="99">
        <v>31066.019653558698</v>
      </c>
      <c r="BT1690" s="99">
        <v>0</v>
      </c>
      <c r="BU1690" s="99">
        <v>31088</v>
      </c>
      <c r="BV1690" s="99">
        <v>115503.07466220899</v>
      </c>
      <c r="BW1690" s="99">
        <v>0</v>
      </c>
      <c r="BX1690" s="99">
        <v>2093.62999901176</v>
      </c>
      <c r="BY1690" s="99">
        <v>0</v>
      </c>
      <c r="BZ1690" s="99">
        <v>0</v>
      </c>
      <c r="CA1690" s="99">
        <v>1704.2808089405301</v>
      </c>
      <c r="CB1690" s="99">
        <v>259561.609920502</v>
      </c>
      <c r="CC1690" s="99">
        <v>1998567.92572021</v>
      </c>
      <c r="CD1690" s="99">
        <v>193801.20691680899</v>
      </c>
      <c r="CE1690" s="99">
        <v>34.365586639847599</v>
      </c>
      <c r="CF1690" s="99">
        <v>5476.1135315895099</v>
      </c>
      <c r="CG1690" s="99">
        <v>47297.4056344032</v>
      </c>
      <c r="CH1690" s="99">
        <v>0</v>
      </c>
      <c r="CI1690" s="99">
        <v>1738.72648788989</v>
      </c>
      <c r="CJ1690" s="99">
        <v>264513.18473815901</v>
      </c>
      <c r="CK1690" s="99">
        <v>2047206.68734741</v>
      </c>
      <c r="CL1690" s="99">
        <v>198612.55781745899</v>
      </c>
      <c r="CM1690" s="166">
        <v>2226.5235101282601</v>
      </c>
      <c r="CN1690" s="166">
        <v>432389.61203765898</v>
      </c>
      <c r="CO1690" s="166">
        <v>2680372.82562256</v>
      </c>
      <c r="CP1690" s="99">
        <v>198612.55781745899</v>
      </c>
      <c r="CQ1690" s="99">
        <v>0</v>
      </c>
      <c r="CR1690" s="99">
        <v>0</v>
      </c>
      <c r="CS1690" s="99">
        <v>0</v>
      </c>
      <c r="CT1690" s="99">
        <v>0</v>
      </c>
      <c r="CU1690" s="98">
        <v>1393.299061791</v>
      </c>
      <c r="CV1690" s="98">
        <v>512.45063607400004</v>
      </c>
      <c r="CW1690" s="98">
        <v>265037.72345209151</v>
      </c>
      <c r="CX1690" s="98">
        <v>2045865.3313546132</v>
      </c>
    </row>
    <row r="1691" spans="1:102" x14ac:dyDescent="0.2">
      <c r="A1691" s="98" t="s">
        <v>78</v>
      </c>
      <c r="B1691" s="100">
        <v>41883</v>
      </c>
      <c r="C1691" s="99">
        <v>325.96512511745101</v>
      </c>
      <c r="D1691" s="99">
        <v>0</v>
      </c>
      <c r="E1691" s="99">
        <v>1428.2322169393301</v>
      </c>
      <c r="F1691" s="99">
        <v>7.0966182209667803</v>
      </c>
      <c r="G1691" s="99">
        <v>41.886299288831701</v>
      </c>
      <c r="H1691" s="99">
        <v>0</v>
      </c>
      <c r="I1691" s="99">
        <v>0</v>
      </c>
      <c r="J1691" s="99">
        <v>476.037698399276</v>
      </c>
      <c r="K1691" s="99">
        <v>0</v>
      </c>
      <c r="L1691" s="99">
        <v>1184.07140050828</v>
      </c>
      <c r="M1691" s="99">
        <v>51.686875764746198</v>
      </c>
      <c r="N1691" s="99">
        <v>80.791625411249697</v>
      </c>
      <c r="O1691" s="99">
        <v>0</v>
      </c>
      <c r="P1691" s="99">
        <v>300.20097851753201</v>
      </c>
      <c r="Q1691" s="99">
        <v>126.973613171838</v>
      </c>
      <c r="R1691" s="99">
        <v>0</v>
      </c>
      <c r="S1691" s="99">
        <v>23.0325647834688</v>
      </c>
      <c r="T1691" s="99">
        <v>0</v>
      </c>
      <c r="U1691" s="99">
        <v>481.63930603861797</v>
      </c>
      <c r="V1691" s="99">
        <v>49860.791593551599</v>
      </c>
      <c r="W1691" s="99">
        <v>0</v>
      </c>
      <c r="X1691" s="99">
        <v>214119.922904968</v>
      </c>
      <c r="Y1691" s="99">
        <v>373.79906018078299</v>
      </c>
      <c r="Z1691" s="99">
        <v>6238.8394077420198</v>
      </c>
      <c r="AA1691" s="99">
        <v>0</v>
      </c>
      <c r="AB1691" s="99">
        <v>0</v>
      </c>
      <c r="AC1691" s="99">
        <v>164284.33320808399</v>
      </c>
      <c r="AD1691" s="99">
        <v>0</v>
      </c>
      <c r="AE1691" s="99">
        <v>146309.63339424101</v>
      </c>
      <c r="AF1691" s="99">
        <v>10794.0270423889</v>
      </c>
      <c r="AG1691" s="99">
        <v>12946.3805856705</v>
      </c>
      <c r="AH1691" s="99">
        <v>0</v>
      </c>
      <c r="AI1691" s="99">
        <v>45148.001615047498</v>
      </c>
      <c r="AJ1691" s="99">
        <v>43904.259894371004</v>
      </c>
      <c r="AK1691" s="99">
        <v>0</v>
      </c>
      <c r="AL1691" s="99">
        <v>3218.7800550460802</v>
      </c>
      <c r="AM1691" s="99">
        <v>0</v>
      </c>
      <c r="AN1691" s="99">
        <v>166195.95656967201</v>
      </c>
      <c r="AO1691" s="99">
        <v>447340.09280013997</v>
      </c>
      <c r="AP1691" s="99">
        <v>0</v>
      </c>
      <c r="AQ1691" s="99">
        <v>1605475.5155334501</v>
      </c>
      <c r="AR1691" s="99">
        <v>3481.83860588074</v>
      </c>
      <c r="AS1691" s="99">
        <v>53756.350436687499</v>
      </c>
      <c r="AT1691" s="99">
        <v>0</v>
      </c>
      <c r="AU1691" s="99">
        <v>0</v>
      </c>
      <c r="AV1691" s="99">
        <v>635601.17897033703</v>
      </c>
      <c r="AW1691" s="99">
        <v>0</v>
      </c>
      <c r="AX1691" s="99">
        <v>999117.17569732701</v>
      </c>
      <c r="AY1691" s="99">
        <v>106851.237566948</v>
      </c>
      <c r="AZ1691" s="99">
        <v>104218.92638206499</v>
      </c>
      <c r="BA1691" s="99">
        <v>0</v>
      </c>
      <c r="BB1691" s="99">
        <v>423207.33344268799</v>
      </c>
      <c r="BC1691" s="99">
        <v>395622.67010498</v>
      </c>
      <c r="BD1691" s="99">
        <v>0</v>
      </c>
      <c r="BE1691" s="99">
        <v>27603.287821054499</v>
      </c>
      <c r="BF1691" s="99">
        <v>0</v>
      </c>
      <c r="BG1691" s="99">
        <v>641868.34852600098</v>
      </c>
      <c r="BH1691" s="99">
        <v>43261.124355316198</v>
      </c>
      <c r="BI1691" s="99">
        <v>0</v>
      </c>
      <c r="BJ1691" s="99">
        <v>175718.67363929699</v>
      </c>
      <c r="BK1691" s="99">
        <v>657.30177894234703</v>
      </c>
      <c r="BL1691" s="99">
        <v>0</v>
      </c>
      <c r="BM1691" s="99">
        <v>0</v>
      </c>
      <c r="BN1691" s="99">
        <v>0</v>
      </c>
      <c r="BO1691" s="99">
        <v>0</v>
      </c>
      <c r="BP1691" s="99">
        <v>0</v>
      </c>
      <c r="BQ1691" s="99">
        <v>0</v>
      </c>
      <c r="BR1691" s="99">
        <v>17477.049675703001</v>
      </c>
      <c r="BS1691" s="99">
        <v>42832.146808147401</v>
      </c>
      <c r="BT1691" s="99">
        <v>0</v>
      </c>
      <c r="BU1691" s="99">
        <v>30015.079999923699</v>
      </c>
      <c r="BV1691" s="99">
        <v>123756.01427078201</v>
      </c>
      <c r="BW1691" s="99">
        <v>0</v>
      </c>
      <c r="BX1691" s="99">
        <v>1948.1499993652101</v>
      </c>
      <c r="BY1691" s="99">
        <v>0</v>
      </c>
      <c r="BZ1691" s="99">
        <v>0</v>
      </c>
      <c r="CA1691" s="99">
        <v>1756.70112834871</v>
      </c>
      <c r="CB1691" s="99">
        <v>263263.24097442598</v>
      </c>
      <c r="CC1691" s="99">
        <v>2038935.3182678199</v>
      </c>
      <c r="CD1691" s="99">
        <v>217247.16947937</v>
      </c>
      <c r="CE1691" s="99">
        <v>41.305628542788298</v>
      </c>
      <c r="CF1691" s="99">
        <v>6116.6012611985198</v>
      </c>
      <c r="CG1691" s="99">
        <v>52796.607942104303</v>
      </c>
      <c r="CH1691" s="99">
        <v>0</v>
      </c>
      <c r="CI1691" s="99">
        <v>1798.62844853103</v>
      </c>
      <c r="CJ1691" s="99">
        <v>269753.180679321</v>
      </c>
      <c r="CK1691" s="99">
        <v>2085213.48606873</v>
      </c>
      <c r="CL1691" s="99">
        <v>224160.42308044399</v>
      </c>
      <c r="CM1691" s="166">
        <v>2270.8459561169102</v>
      </c>
      <c r="CN1691" s="166">
        <v>434210.74225997902</v>
      </c>
      <c r="CO1691" s="166">
        <v>2732100.5597839402</v>
      </c>
      <c r="CP1691" s="99">
        <v>224160.42308044399</v>
      </c>
      <c r="CQ1691" s="99">
        <v>0</v>
      </c>
      <c r="CR1691" s="99">
        <v>0</v>
      </c>
      <c r="CS1691" s="99">
        <v>0</v>
      </c>
      <c r="CT1691" s="99">
        <v>0</v>
      </c>
      <c r="CU1691" s="98">
        <v>1431.4362379920001</v>
      </c>
      <c r="CV1691" s="98">
        <v>509.072700446</v>
      </c>
      <c r="CW1691" s="98">
        <v>269379.8422356245</v>
      </c>
      <c r="CX1691" s="98">
        <v>2091731.9262099243</v>
      </c>
    </row>
    <row r="1692" spans="1:102" x14ac:dyDescent="0.2">
      <c r="A1692" s="98" t="s">
        <v>78</v>
      </c>
      <c r="B1692" s="100">
        <v>41974</v>
      </c>
      <c r="C1692" s="99">
        <v>350.75753548741301</v>
      </c>
      <c r="D1692" s="99">
        <v>0</v>
      </c>
      <c r="E1692" s="99">
        <v>1465.1304437220101</v>
      </c>
      <c r="F1692" s="99">
        <v>5.2264466409687902</v>
      </c>
      <c r="G1692" s="99">
        <v>46.5674696257338</v>
      </c>
      <c r="H1692" s="99">
        <v>0</v>
      </c>
      <c r="I1692" s="99">
        <v>0</v>
      </c>
      <c r="J1692" s="99">
        <v>466.80138985440101</v>
      </c>
      <c r="K1692" s="99">
        <v>0</v>
      </c>
      <c r="L1692" s="99">
        <v>1265.8138047605801</v>
      </c>
      <c r="M1692" s="99">
        <v>52.352120227646097</v>
      </c>
      <c r="N1692" s="99">
        <v>77.949536194093497</v>
      </c>
      <c r="O1692" s="99">
        <v>0</v>
      </c>
      <c r="P1692" s="99">
        <v>344.467363260686</v>
      </c>
      <c r="Q1692" s="99">
        <v>124.132812096737</v>
      </c>
      <c r="R1692" s="99">
        <v>0</v>
      </c>
      <c r="S1692" s="99">
        <v>21.475408659316599</v>
      </c>
      <c r="T1692" s="99">
        <v>0</v>
      </c>
      <c r="U1692" s="99">
        <v>469.308871809393</v>
      </c>
      <c r="V1692" s="99">
        <v>53114.803583622001</v>
      </c>
      <c r="W1692" s="99">
        <v>0</v>
      </c>
      <c r="X1692" s="99">
        <v>210946.98057556199</v>
      </c>
      <c r="Y1692" s="99">
        <v>572.56498751044296</v>
      </c>
      <c r="Z1692" s="99">
        <v>7861.1022376418096</v>
      </c>
      <c r="AA1692" s="99">
        <v>0</v>
      </c>
      <c r="AB1692" s="99">
        <v>0</v>
      </c>
      <c r="AC1692" s="99">
        <v>154317.49573135399</v>
      </c>
      <c r="AD1692" s="99">
        <v>0</v>
      </c>
      <c r="AE1692" s="99">
        <v>151613.193811417</v>
      </c>
      <c r="AF1692" s="99">
        <v>11902.075337529201</v>
      </c>
      <c r="AG1692" s="99">
        <v>11838.820589065601</v>
      </c>
      <c r="AH1692" s="99">
        <v>0</v>
      </c>
      <c r="AI1692" s="99">
        <v>52506.177869796797</v>
      </c>
      <c r="AJ1692" s="99">
        <v>43608.072885990099</v>
      </c>
      <c r="AK1692" s="99">
        <v>0</v>
      </c>
      <c r="AL1692" s="99">
        <v>3431.39913147688</v>
      </c>
      <c r="AM1692" s="99">
        <v>0</v>
      </c>
      <c r="AN1692" s="99">
        <v>155763.93096542399</v>
      </c>
      <c r="AO1692" s="99">
        <v>477000.79508209199</v>
      </c>
      <c r="AP1692" s="99">
        <v>0</v>
      </c>
      <c r="AQ1692" s="99">
        <v>1584018.90536499</v>
      </c>
      <c r="AR1692" s="99">
        <v>6977.5468630790701</v>
      </c>
      <c r="AS1692" s="99">
        <v>67463.035400390596</v>
      </c>
      <c r="AT1692" s="99">
        <v>0</v>
      </c>
      <c r="AU1692" s="99">
        <v>0</v>
      </c>
      <c r="AV1692" s="99">
        <v>591624.477867126</v>
      </c>
      <c r="AW1692" s="99">
        <v>0</v>
      </c>
      <c r="AX1692" s="99">
        <v>1030245.3971405</v>
      </c>
      <c r="AY1692" s="99">
        <v>117484.453001976</v>
      </c>
      <c r="AZ1692" s="99">
        <v>93954.2333230972</v>
      </c>
      <c r="BA1692" s="99">
        <v>0</v>
      </c>
      <c r="BB1692" s="99">
        <v>492916.25842285203</v>
      </c>
      <c r="BC1692" s="99">
        <v>375850.71714401199</v>
      </c>
      <c r="BD1692" s="99">
        <v>0</v>
      </c>
      <c r="BE1692" s="99">
        <v>29978.309915065802</v>
      </c>
      <c r="BF1692" s="99">
        <v>0</v>
      </c>
      <c r="BG1692" s="99">
        <v>601908.81531524705</v>
      </c>
      <c r="BH1692" s="99">
        <v>44174.797570228598</v>
      </c>
      <c r="BI1692" s="99">
        <v>0</v>
      </c>
      <c r="BJ1692" s="99">
        <v>182240.29982376099</v>
      </c>
      <c r="BK1692" s="99">
        <v>637.66602186858699</v>
      </c>
      <c r="BL1692" s="99">
        <v>0</v>
      </c>
      <c r="BM1692" s="99">
        <v>0</v>
      </c>
      <c r="BN1692" s="99">
        <v>0</v>
      </c>
      <c r="BO1692" s="99">
        <v>0</v>
      </c>
      <c r="BP1692" s="99">
        <v>0</v>
      </c>
      <c r="BQ1692" s="99">
        <v>0</v>
      </c>
      <c r="BR1692" s="99">
        <v>17036.460394620899</v>
      </c>
      <c r="BS1692" s="99">
        <v>46938.523664951303</v>
      </c>
      <c r="BT1692" s="99">
        <v>0</v>
      </c>
      <c r="BU1692" s="99">
        <v>34889.809999942801</v>
      </c>
      <c r="BV1692" s="99">
        <v>125194.114693642</v>
      </c>
      <c r="BW1692" s="99">
        <v>0</v>
      </c>
      <c r="BX1692" s="99">
        <v>2275.1399991214298</v>
      </c>
      <c r="BY1692" s="99">
        <v>0</v>
      </c>
      <c r="BZ1692" s="99">
        <v>0</v>
      </c>
      <c r="CA1692" s="99">
        <v>1811.07870085537</v>
      </c>
      <c r="CB1692" s="99">
        <v>263268.65446853603</v>
      </c>
      <c r="CC1692" s="99">
        <v>2048268.3665618901</v>
      </c>
      <c r="CD1692" s="99">
        <v>226162.57526779201</v>
      </c>
      <c r="CE1692" s="99">
        <v>46.460122681688503</v>
      </c>
      <c r="CF1692" s="99">
        <v>7949.6152994632703</v>
      </c>
      <c r="CG1692" s="99">
        <v>68108.0735063553</v>
      </c>
      <c r="CH1692" s="99">
        <v>0</v>
      </c>
      <c r="CI1692" s="99">
        <v>1857.3501045256901</v>
      </c>
      <c r="CJ1692" s="99">
        <v>271191.99780654901</v>
      </c>
      <c r="CK1692" s="99">
        <v>2102523.2901001</v>
      </c>
      <c r="CL1692" s="99">
        <v>234272.52504158</v>
      </c>
      <c r="CM1692" s="166">
        <v>2316.3215129375499</v>
      </c>
      <c r="CN1692" s="166">
        <v>427346.351848602</v>
      </c>
      <c r="CO1692" s="166">
        <v>2721529.1407775902</v>
      </c>
      <c r="CP1692" s="99">
        <v>234272.52504158</v>
      </c>
      <c r="CQ1692" s="99">
        <v>0</v>
      </c>
      <c r="CR1692" s="99">
        <v>0</v>
      </c>
      <c r="CS1692" s="99">
        <v>0</v>
      </c>
      <c r="CT1692" s="99">
        <v>0</v>
      </c>
      <c r="CU1692" s="98">
        <v>1470.5599224079999</v>
      </c>
      <c r="CV1692" s="98">
        <v>502.37996540300003</v>
      </c>
      <c r="CW1692" s="98">
        <v>271218.2697679993</v>
      </c>
      <c r="CX1692" s="98">
        <v>2116376.4400682454</v>
      </c>
    </row>
    <row r="1693" spans="1:102" x14ac:dyDescent="0.2">
      <c r="A1693" s="98" t="s">
        <v>78</v>
      </c>
      <c r="B1693" s="100">
        <v>42064</v>
      </c>
      <c r="C1693" s="99">
        <v>351.56599108874798</v>
      </c>
      <c r="D1693" s="99">
        <v>0</v>
      </c>
      <c r="E1693" s="99">
        <v>1425.4503868967299</v>
      </c>
      <c r="F1693" s="99">
        <v>4.0514537159469901</v>
      </c>
      <c r="G1693" s="99">
        <v>44.848586175590803</v>
      </c>
      <c r="H1693" s="99">
        <v>0</v>
      </c>
      <c r="I1693" s="99">
        <v>0</v>
      </c>
      <c r="J1693" s="99">
        <v>471.24713390693103</v>
      </c>
      <c r="K1693" s="99">
        <v>0</v>
      </c>
      <c r="L1693" s="99">
        <v>1201.92002977431</v>
      </c>
      <c r="M1693" s="99">
        <v>54.2937286449596</v>
      </c>
      <c r="N1693" s="99">
        <v>65.850227207876699</v>
      </c>
      <c r="O1693" s="99">
        <v>0</v>
      </c>
      <c r="P1693" s="99">
        <v>338.64021023735398</v>
      </c>
      <c r="Q1693" s="99">
        <v>123.939125780948</v>
      </c>
      <c r="R1693" s="99">
        <v>0</v>
      </c>
      <c r="S1693" s="99">
        <v>20.6533158514649</v>
      </c>
      <c r="T1693" s="99">
        <v>0</v>
      </c>
      <c r="U1693" s="99">
        <v>473.75980502367003</v>
      </c>
      <c r="V1693" s="99">
        <v>53049.424900054903</v>
      </c>
      <c r="W1693" s="99">
        <v>0</v>
      </c>
      <c r="X1693" s="99">
        <v>206722.062404633</v>
      </c>
      <c r="Y1693" s="99">
        <v>605.32088438421499</v>
      </c>
      <c r="Z1693" s="99">
        <v>8000.4001984596298</v>
      </c>
      <c r="AA1693" s="99">
        <v>0</v>
      </c>
      <c r="AB1693" s="99">
        <v>0</v>
      </c>
      <c r="AC1693" s="99">
        <v>154489.937303543</v>
      </c>
      <c r="AD1693" s="99">
        <v>0</v>
      </c>
      <c r="AE1693" s="99">
        <v>140473.94067382801</v>
      </c>
      <c r="AF1693" s="99">
        <v>12670.172421097801</v>
      </c>
      <c r="AG1693" s="99">
        <v>10545.9546840191</v>
      </c>
      <c r="AH1693" s="99">
        <v>0</v>
      </c>
      <c r="AI1693" s="99">
        <v>51547.957216262803</v>
      </c>
      <c r="AJ1693" s="99">
        <v>47463.354235172301</v>
      </c>
      <c r="AK1693" s="99">
        <v>0</v>
      </c>
      <c r="AL1693" s="99">
        <v>3602.5968945324398</v>
      </c>
      <c r="AM1693" s="99">
        <v>0</v>
      </c>
      <c r="AN1693" s="99">
        <v>155599.716316223</v>
      </c>
      <c r="AO1693" s="99">
        <v>478356.87248992902</v>
      </c>
      <c r="AP1693" s="99">
        <v>0</v>
      </c>
      <c r="AQ1693" s="99">
        <v>1573165.26951599</v>
      </c>
      <c r="AR1693" s="99">
        <v>7112.2819053530702</v>
      </c>
      <c r="AS1693" s="99">
        <v>69057.489788055405</v>
      </c>
      <c r="AT1693" s="99">
        <v>0</v>
      </c>
      <c r="AU1693" s="99">
        <v>0</v>
      </c>
      <c r="AV1693" s="99">
        <v>604927.63957214402</v>
      </c>
      <c r="AW1693" s="99">
        <v>0</v>
      </c>
      <c r="AX1693" s="99">
        <v>961369.26535797096</v>
      </c>
      <c r="AY1693" s="99">
        <v>130014.25572681399</v>
      </c>
      <c r="AZ1693" s="99">
        <v>81336.577942848206</v>
      </c>
      <c r="BA1693" s="99">
        <v>0</v>
      </c>
      <c r="BB1693" s="99">
        <v>478142.36856842</v>
      </c>
      <c r="BC1693" s="99">
        <v>407895.95729064901</v>
      </c>
      <c r="BD1693" s="99">
        <v>0</v>
      </c>
      <c r="BE1693" s="99">
        <v>31840.409181118001</v>
      </c>
      <c r="BF1693" s="99">
        <v>0</v>
      </c>
      <c r="BG1693" s="99">
        <v>608111.33798980701</v>
      </c>
      <c r="BH1693" s="99">
        <v>45902.152588367499</v>
      </c>
      <c r="BI1693" s="99">
        <v>0</v>
      </c>
      <c r="BJ1693" s="99">
        <v>184611.813894272</v>
      </c>
      <c r="BK1693" s="99">
        <v>699.98492980748404</v>
      </c>
      <c r="BL1693" s="99">
        <v>0</v>
      </c>
      <c r="BM1693" s="99">
        <v>0</v>
      </c>
      <c r="BN1693" s="99">
        <v>0</v>
      </c>
      <c r="BO1693" s="99">
        <v>0</v>
      </c>
      <c r="BP1693" s="99">
        <v>0</v>
      </c>
      <c r="BQ1693" s="99">
        <v>0</v>
      </c>
      <c r="BR1693" s="99">
        <v>17883.717735767401</v>
      </c>
      <c r="BS1693" s="99">
        <v>42825.287244796797</v>
      </c>
      <c r="BT1693" s="99">
        <v>0</v>
      </c>
      <c r="BU1693" s="99">
        <v>35426.5</v>
      </c>
      <c r="BV1693" s="99">
        <v>139728.42343330401</v>
      </c>
      <c r="BW1693" s="99">
        <v>0</v>
      </c>
      <c r="BX1693" s="99">
        <v>2560.72999736667</v>
      </c>
      <c r="BY1693" s="99">
        <v>0</v>
      </c>
      <c r="BZ1693" s="99">
        <v>0</v>
      </c>
      <c r="CA1693" s="99">
        <v>1779.5228368639901</v>
      </c>
      <c r="CB1693" s="99">
        <v>261035.60560417199</v>
      </c>
      <c r="CC1693" s="99">
        <v>2071197.52963257</v>
      </c>
      <c r="CD1693" s="99">
        <v>232152.65445137001</v>
      </c>
      <c r="CE1693" s="99">
        <v>45.254231122787999</v>
      </c>
      <c r="CF1693" s="99">
        <v>8063.9663649201402</v>
      </c>
      <c r="CG1693" s="99">
        <v>69544.642520904497</v>
      </c>
      <c r="CH1693" s="99">
        <v>0</v>
      </c>
      <c r="CI1693" s="99">
        <v>1824.13485264778</v>
      </c>
      <c r="CJ1693" s="99">
        <v>269145.08879852301</v>
      </c>
      <c r="CK1693" s="99">
        <v>2159575.9029846201</v>
      </c>
      <c r="CL1693" s="99">
        <v>240251.73891067499</v>
      </c>
      <c r="CM1693" s="166">
        <v>2290.0715057253801</v>
      </c>
      <c r="CN1693" s="166">
        <v>426036.763435364</v>
      </c>
      <c r="CO1693" s="166">
        <v>2754970.3587951702</v>
      </c>
      <c r="CP1693" s="99">
        <v>240251.73891067499</v>
      </c>
      <c r="CQ1693" s="99">
        <v>0</v>
      </c>
      <c r="CR1693" s="99">
        <v>0</v>
      </c>
      <c r="CS1693" s="99">
        <v>0</v>
      </c>
      <c r="CT1693" s="99">
        <v>0</v>
      </c>
      <c r="CU1693" s="98">
        <v>1430.3702689649999</v>
      </c>
      <c r="CV1693" s="98">
        <v>508.04171414400003</v>
      </c>
      <c r="CW1693" s="98">
        <v>269099.57196909213</v>
      </c>
      <c r="CX1693" s="98">
        <v>2140742.1721534743</v>
      </c>
    </row>
    <row r="1694" spans="1:102" x14ac:dyDescent="0.2">
      <c r="A1694" s="98" t="s">
        <v>78</v>
      </c>
      <c r="B1694" s="100">
        <v>42156</v>
      </c>
      <c r="C1694" s="99">
        <v>355.28881777823</v>
      </c>
      <c r="D1694" s="99">
        <v>0</v>
      </c>
      <c r="E1694" s="99">
        <v>1463.82030920684</v>
      </c>
      <c r="F1694" s="99">
        <v>5.7887752559618102</v>
      </c>
      <c r="G1694" s="99">
        <v>46.428713735658697</v>
      </c>
      <c r="H1694" s="99">
        <v>0</v>
      </c>
      <c r="I1694" s="99">
        <v>0</v>
      </c>
      <c r="J1694" s="99">
        <v>472.88757582381402</v>
      </c>
      <c r="K1694" s="99">
        <v>0</v>
      </c>
      <c r="L1694" s="99">
        <v>1210.1253414750099</v>
      </c>
      <c r="M1694" s="99">
        <v>58.483846423681797</v>
      </c>
      <c r="N1694" s="99">
        <v>62.2583882068284</v>
      </c>
      <c r="O1694" s="99">
        <v>0</v>
      </c>
      <c r="P1694" s="99">
        <v>340.043272282928</v>
      </c>
      <c r="Q1694" s="99">
        <v>125.237611393444</v>
      </c>
      <c r="R1694" s="99">
        <v>0</v>
      </c>
      <c r="S1694" s="99">
        <v>22.916145339375401</v>
      </c>
      <c r="T1694" s="99">
        <v>0</v>
      </c>
      <c r="U1694" s="99">
        <v>477.40660992637299</v>
      </c>
      <c r="V1694" s="99">
        <v>51865.183102607698</v>
      </c>
      <c r="W1694" s="99">
        <v>0</v>
      </c>
      <c r="X1694" s="99">
        <v>205151.867212296</v>
      </c>
      <c r="Y1694" s="99">
        <v>749.52266408503101</v>
      </c>
      <c r="Z1694" s="99">
        <v>7616.6020745634996</v>
      </c>
      <c r="AA1694" s="99">
        <v>0</v>
      </c>
      <c r="AB1694" s="99">
        <v>0</v>
      </c>
      <c r="AC1694" s="99">
        <v>155862.99221801799</v>
      </c>
      <c r="AD1694" s="99">
        <v>0</v>
      </c>
      <c r="AE1694" s="99">
        <v>134763.84281921401</v>
      </c>
      <c r="AF1694" s="99">
        <v>12363.931525468801</v>
      </c>
      <c r="AG1694" s="99">
        <v>9697.0471042394602</v>
      </c>
      <c r="AH1694" s="99">
        <v>0</v>
      </c>
      <c r="AI1694" s="99">
        <v>48134.055494785302</v>
      </c>
      <c r="AJ1694" s="99">
        <v>45723.646894455</v>
      </c>
      <c r="AK1694" s="99">
        <v>0</v>
      </c>
      <c r="AL1694" s="99">
        <v>3285.38262698054</v>
      </c>
      <c r="AM1694" s="99">
        <v>0</v>
      </c>
      <c r="AN1694" s="99">
        <v>156457.98503112799</v>
      </c>
      <c r="AO1694" s="99">
        <v>471653.48581695597</v>
      </c>
      <c r="AP1694" s="99">
        <v>0</v>
      </c>
      <c r="AQ1694" s="99">
        <v>1577958.64093018</v>
      </c>
      <c r="AR1694" s="99">
        <v>8996.0399425029791</v>
      </c>
      <c r="AS1694" s="99">
        <v>65154.115655422203</v>
      </c>
      <c r="AT1694" s="99">
        <v>0</v>
      </c>
      <c r="AU1694" s="99">
        <v>0</v>
      </c>
      <c r="AV1694" s="99">
        <v>606110.25834655797</v>
      </c>
      <c r="AW1694" s="99">
        <v>0</v>
      </c>
      <c r="AX1694" s="99">
        <v>925090.85114288295</v>
      </c>
      <c r="AY1694" s="99">
        <v>134115.42732238799</v>
      </c>
      <c r="AZ1694" s="99">
        <v>79595.088713645906</v>
      </c>
      <c r="BA1694" s="99">
        <v>0</v>
      </c>
      <c r="BB1694" s="99">
        <v>452723.128284454</v>
      </c>
      <c r="BC1694" s="99">
        <v>417874.28571701102</v>
      </c>
      <c r="BD1694" s="99">
        <v>0</v>
      </c>
      <c r="BE1694" s="99">
        <v>28573.562695980101</v>
      </c>
      <c r="BF1694" s="99">
        <v>0</v>
      </c>
      <c r="BG1694" s="99">
        <v>603173.12081909203</v>
      </c>
      <c r="BH1694" s="99">
        <v>46147.147509098097</v>
      </c>
      <c r="BI1694" s="99">
        <v>0</v>
      </c>
      <c r="BJ1694" s="99">
        <v>192514.681200027</v>
      </c>
      <c r="BK1694" s="99">
        <v>1250.3519451320201</v>
      </c>
      <c r="BL1694" s="99">
        <v>0</v>
      </c>
      <c r="BM1694" s="99">
        <v>0</v>
      </c>
      <c r="BN1694" s="99">
        <v>0</v>
      </c>
      <c r="BO1694" s="99">
        <v>0</v>
      </c>
      <c r="BP1694" s="99">
        <v>0</v>
      </c>
      <c r="BQ1694" s="99">
        <v>0</v>
      </c>
      <c r="BR1694" s="99">
        <v>20354.018415212598</v>
      </c>
      <c r="BS1694" s="99">
        <v>43506.699858665503</v>
      </c>
      <c r="BT1694" s="99">
        <v>0</v>
      </c>
      <c r="BU1694" s="99">
        <v>34644.25</v>
      </c>
      <c r="BV1694" s="99">
        <v>141276.99699974101</v>
      </c>
      <c r="BW1694" s="99">
        <v>0</v>
      </c>
      <c r="BX1694" s="99">
        <v>2356.91999769211</v>
      </c>
      <c r="BY1694" s="99">
        <v>0</v>
      </c>
      <c r="BZ1694" s="99">
        <v>0</v>
      </c>
      <c r="CA1694" s="99">
        <v>1817.1602824926399</v>
      </c>
      <c r="CB1694" s="99">
        <v>257174.08748436</v>
      </c>
      <c r="CC1694" s="99">
        <v>2053314.6993102999</v>
      </c>
      <c r="CD1694" s="99">
        <v>238403.273124695</v>
      </c>
      <c r="CE1694" s="99">
        <v>46.693645500578</v>
      </c>
      <c r="CF1694" s="99">
        <v>7575.7800990343103</v>
      </c>
      <c r="CG1694" s="99">
        <v>64907.098514556899</v>
      </c>
      <c r="CH1694" s="99">
        <v>0</v>
      </c>
      <c r="CI1694" s="99">
        <v>1863.8571869730899</v>
      </c>
      <c r="CJ1694" s="99">
        <v>264561.382678986</v>
      </c>
      <c r="CK1694" s="99">
        <v>2124812.01275635</v>
      </c>
      <c r="CL1694" s="99">
        <v>245325.23290062</v>
      </c>
      <c r="CM1694" s="166">
        <v>2335.1603632271299</v>
      </c>
      <c r="CN1694" s="166">
        <v>421243.20958709699</v>
      </c>
      <c r="CO1694" s="166">
        <v>2717231.9692077599</v>
      </c>
      <c r="CP1694" s="99">
        <v>245325.23290062</v>
      </c>
      <c r="CQ1694" s="99">
        <v>0</v>
      </c>
      <c r="CR1694" s="99">
        <v>0</v>
      </c>
      <c r="CS1694" s="99">
        <v>0</v>
      </c>
      <c r="CT1694" s="99">
        <v>0</v>
      </c>
      <c r="CU1694" s="98">
        <v>1463.0037853639999</v>
      </c>
      <c r="CV1694" s="98">
        <v>512.35775337600001</v>
      </c>
      <c r="CW1694" s="98">
        <v>264749.86758339434</v>
      </c>
      <c r="CX1694" s="98">
        <v>2118221.7978248568</v>
      </c>
    </row>
    <row r="1695" spans="1:102" x14ac:dyDescent="0.2">
      <c r="A1695" s="98" t="s">
        <v>78</v>
      </c>
      <c r="B1695" s="100">
        <v>42248</v>
      </c>
      <c r="C1695" s="99">
        <v>352.76787764579097</v>
      </c>
      <c r="D1695" s="99">
        <v>0</v>
      </c>
      <c r="E1695" s="99">
        <v>1448.71644255519</v>
      </c>
      <c r="F1695" s="99">
        <v>5.9036339109879901</v>
      </c>
      <c r="G1695" s="99">
        <v>47.916408705990797</v>
      </c>
      <c r="H1695" s="99">
        <v>0</v>
      </c>
      <c r="I1695" s="99">
        <v>0</v>
      </c>
      <c r="J1695" s="99">
        <v>468.56909420341299</v>
      </c>
      <c r="K1695" s="99">
        <v>0</v>
      </c>
      <c r="L1695" s="99">
        <v>1234.2512300759599</v>
      </c>
      <c r="M1695" s="99">
        <v>56.614955515600698</v>
      </c>
      <c r="N1695" s="99">
        <v>62.7772580627352</v>
      </c>
      <c r="O1695" s="99">
        <v>0</v>
      </c>
      <c r="P1695" s="99">
        <v>331.64916399493802</v>
      </c>
      <c r="Q1695" s="99">
        <v>122.625699980184</v>
      </c>
      <c r="R1695" s="99">
        <v>0</v>
      </c>
      <c r="S1695" s="99">
        <v>22.0423185238615</v>
      </c>
      <c r="T1695" s="99">
        <v>0</v>
      </c>
      <c r="U1695" s="99">
        <v>470.96289443597198</v>
      </c>
      <c r="V1695" s="99">
        <v>52901.760543823199</v>
      </c>
      <c r="W1695" s="99">
        <v>0</v>
      </c>
      <c r="X1695" s="99">
        <v>201285.05074501</v>
      </c>
      <c r="Y1695" s="99">
        <v>830.56446319818497</v>
      </c>
      <c r="Z1695" s="99">
        <v>8257.5288332700693</v>
      </c>
      <c r="AA1695" s="99">
        <v>0</v>
      </c>
      <c r="AB1695" s="99">
        <v>0</v>
      </c>
      <c r="AC1695" s="99">
        <v>161848.000337601</v>
      </c>
      <c r="AD1695" s="99">
        <v>0</v>
      </c>
      <c r="AE1695" s="99">
        <v>140238.67551422099</v>
      </c>
      <c r="AF1695" s="99">
        <v>12325.772397041301</v>
      </c>
      <c r="AG1695" s="99">
        <v>9441.8685703277606</v>
      </c>
      <c r="AH1695" s="99">
        <v>0</v>
      </c>
      <c r="AI1695" s="99">
        <v>48588.555593967401</v>
      </c>
      <c r="AJ1695" s="99">
        <v>42119.608716010996</v>
      </c>
      <c r="AK1695" s="99">
        <v>0</v>
      </c>
      <c r="AL1695" s="99">
        <v>3620.6799482405199</v>
      </c>
      <c r="AM1695" s="99">
        <v>0</v>
      </c>
      <c r="AN1695" s="99">
        <v>162571.885976791</v>
      </c>
      <c r="AO1695" s="99">
        <v>489488.60511779803</v>
      </c>
      <c r="AP1695" s="99">
        <v>0</v>
      </c>
      <c r="AQ1695" s="99">
        <v>1541626.8736572301</v>
      </c>
      <c r="AR1695" s="99">
        <v>10272.080970645</v>
      </c>
      <c r="AS1695" s="99">
        <v>69885.957020759597</v>
      </c>
      <c r="AT1695" s="99">
        <v>0</v>
      </c>
      <c r="AU1695" s="99">
        <v>0</v>
      </c>
      <c r="AV1695" s="99">
        <v>629997.77712249802</v>
      </c>
      <c r="AW1695" s="99">
        <v>0</v>
      </c>
      <c r="AX1695" s="99">
        <v>967544.43199157703</v>
      </c>
      <c r="AY1695" s="99">
        <v>130249.82628440901</v>
      </c>
      <c r="AZ1695" s="99">
        <v>77204.319158554106</v>
      </c>
      <c r="BA1695" s="99">
        <v>0</v>
      </c>
      <c r="BB1695" s="99">
        <v>464804.46387100202</v>
      </c>
      <c r="BC1695" s="99">
        <v>371537.82969284098</v>
      </c>
      <c r="BD1695" s="99">
        <v>0</v>
      </c>
      <c r="BE1695" s="99">
        <v>30602.4578170776</v>
      </c>
      <c r="BF1695" s="99">
        <v>0</v>
      </c>
      <c r="BG1695" s="99">
        <v>633342.48915863002</v>
      </c>
      <c r="BH1695" s="99">
        <v>47448.187416076697</v>
      </c>
      <c r="BI1695" s="99">
        <v>0</v>
      </c>
      <c r="BJ1695" s="99">
        <v>180705.556287766</v>
      </c>
      <c r="BK1695" s="99">
        <v>1313.7433655709001</v>
      </c>
      <c r="BL1695" s="99">
        <v>0</v>
      </c>
      <c r="BM1695" s="99">
        <v>0</v>
      </c>
      <c r="BN1695" s="99">
        <v>0</v>
      </c>
      <c r="BO1695" s="99">
        <v>0</v>
      </c>
      <c r="BP1695" s="99">
        <v>0</v>
      </c>
      <c r="BQ1695" s="99">
        <v>0</v>
      </c>
      <c r="BR1695" s="99">
        <v>20715.3647682667</v>
      </c>
      <c r="BS1695" s="99">
        <v>45805.435956955</v>
      </c>
      <c r="BT1695" s="99">
        <v>0</v>
      </c>
      <c r="BU1695" s="99">
        <v>31927.5</v>
      </c>
      <c r="BV1695" s="99">
        <v>123468.29199791</v>
      </c>
      <c r="BW1695" s="99">
        <v>0</v>
      </c>
      <c r="BX1695" s="99">
        <v>2149.5399978160899</v>
      </c>
      <c r="BY1695" s="99">
        <v>0</v>
      </c>
      <c r="BZ1695" s="99">
        <v>0</v>
      </c>
      <c r="CA1695" s="99">
        <v>1803.4174548685601</v>
      </c>
      <c r="CB1695" s="99">
        <v>253400.99097061201</v>
      </c>
      <c r="CC1695" s="99">
        <v>2016928.1939697301</v>
      </c>
      <c r="CD1695" s="99">
        <v>226863.238292694</v>
      </c>
      <c r="CE1695" s="99">
        <v>47.487934671807999</v>
      </c>
      <c r="CF1695" s="99">
        <v>8183.8545902967498</v>
      </c>
      <c r="CG1695" s="99">
        <v>69298.4119348526</v>
      </c>
      <c r="CH1695" s="99">
        <v>0</v>
      </c>
      <c r="CI1695" s="99">
        <v>1851.68967448175</v>
      </c>
      <c r="CJ1695" s="99">
        <v>261716.07848358201</v>
      </c>
      <c r="CK1695" s="99">
        <v>2074051.0811767599</v>
      </c>
      <c r="CL1695" s="99">
        <v>235678.880115509</v>
      </c>
      <c r="CM1695" s="166">
        <v>2315.3939830362801</v>
      </c>
      <c r="CN1695" s="166">
        <v>421808.42811202997</v>
      </c>
      <c r="CO1695" s="166">
        <v>2710062.1764831501</v>
      </c>
      <c r="CP1695" s="99">
        <v>235678.880115509</v>
      </c>
      <c r="CQ1695" s="99">
        <v>0</v>
      </c>
      <c r="CR1695" s="99">
        <v>0</v>
      </c>
      <c r="CS1695" s="99">
        <v>0</v>
      </c>
      <c r="CT1695" s="99">
        <v>0</v>
      </c>
      <c r="CU1695" s="98">
        <v>1452.42857746</v>
      </c>
      <c r="CV1695" s="98">
        <v>509.15439228899999</v>
      </c>
      <c r="CW1695" s="98">
        <v>261584.84556090875</v>
      </c>
      <c r="CX1695" s="98">
        <v>2086226.6059045827</v>
      </c>
    </row>
    <row r="1696" spans="1:102" x14ac:dyDescent="0.2">
      <c r="A1696" s="98" t="s">
        <v>78</v>
      </c>
      <c r="B1696" s="100">
        <v>42339</v>
      </c>
      <c r="C1696" s="99">
        <v>352.51298204436898</v>
      </c>
      <c r="D1696" s="99">
        <v>0</v>
      </c>
      <c r="E1696" s="99">
        <v>1452.6307001262901</v>
      </c>
      <c r="F1696" s="99">
        <v>7.3348051089560604</v>
      </c>
      <c r="G1696" s="99">
        <v>52.450096437707501</v>
      </c>
      <c r="H1696" s="99">
        <v>0</v>
      </c>
      <c r="I1696" s="99">
        <v>0</v>
      </c>
      <c r="J1696" s="99">
        <v>481.64081853255601</v>
      </c>
      <c r="K1696" s="99">
        <v>0</v>
      </c>
      <c r="L1696" s="99">
        <v>1261.60188519955</v>
      </c>
      <c r="M1696" s="99">
        <v>52.816227096598602</v>
      </c>
      <c r="N1696" s="99">
        <v>55.136345802806296</v>
      </c>
      <c r="O1696" s="99">
        <v>0</v>
      </c>
      <c r="P1696" s="99">
        <v>347.11813735961903</v>
      </c>
      <c r="Q1696" s="99">
        <v>117.856689880602</v>
      </c>
      <c r="R1696" s="99">
        <v>0</v>
      </c>
      <c r="S1696" s="99">
        <v>25.639085431816099</v>
      </c>
      <c r="T1696" s="99">
        <v>0</v>
      </c>
      <c r="U1696" s="99">
        <v>482.34799342230002</v>
      </c>
      <c r="V1696" s="99">
        <v>54609.506108760797</v>
      </c>
      <c r="W1696" s="99">
        <v>0</v>
      </c>
      <c r="X1696" s="99">
        <v>202265.87863731399</v>
      </c>
      <c r="Y1696" s="99">
        <v>866.21587741375004</v>
      </c>
      <c r="Z1696" s="99">
        <v>8337.5721688270605</v>
      </c>
      <c r="AA1696" s="99">
        <v>0</v>
      </c>
      <c r="AB1696" s="99">
        <v>0</v>
      </c>
      <c r="AC1696" s="99">
        <v>164232.390993118</v>
      </c>
      <c r="AD1696" s="99">
        <v>0</v>
      </c>
      <c r="AE1696" s="99">
        <v>140840.725465775</v>
      </c>
      <c r="AF1696" s="99">
        <v>13422.26072824</v>
      </c>
      <c r="AG1696" s="99">
        <v>8871.3225227594394</v>
      </c>
      <c r="AH1696" s="99">
        <v>0</v>
      </c>
      <c r="AI1696" s="99">
        <v>52406.300294399298</v>
      </c>
      <c r="AJ1696" s="99">
        <v>42229.851351737998</v>
      </c>
      <c r="AK1696" s="99">
        <v>0</v>
      </c>
      <c r="AL1696" s="99">
        <v>3719.1692225933102</v>
      </c>
      <c r="AM1696" s="99">
        <v>0</v>
      </c>
      <c r="AN1696" s="99">
        <v>164969.34760093701</v>
      </c>
      <c r="AO1696" s="99">
        <v>498291.243492126</v>
      </c>
      <c r="AP1696" s="99">
        <v>0</v>
      </c>
      <c r="AQ1696" s="99">
        <v>1545238.2003478999</v>
      </c>
      <c r="AR1696" s="99">
        <v>10746.645486593199</v>
      </c>
      <c r="AS1696" s="99">
        <v>70884.072919845596</v>
      </c>
      <c r="AT1696" s="99">
        <v>0</v>
      </c>
      <c r="AU1696" s="99">
        <v>0</v>
      </c>
      <c r="AV1696" s="99">
        <v>637029.40615844703</v>
      </c>
      <c r="AW1696" s="99">
        <v>0</v>
      </c>
      <c r="AX1696" s="99">
        <v>982693.71692657506</v>
      </c>
      <c r="AY1696" s="99">
        <v>141788.52396392799</v>
      </c>
      <c r="AZ1696" s="99">
        <v>72150.685190200806</v>
      </c>
      <c r="BA1696" s="99">
        <v>0</v>
      </c>
      <c r="BB1696" s="99">
        <v>490980.25645446801</v>
      </c>
      <c r="BC1696" s="99">
        <v>382889.32475280802</v>
      </c>
      <c r="BD1696" s="99">
        <v>0</v>
      </c>
      <c r="BE1696" s="99">
        <v>31396.291067123399</v>
      </c>
      <c r="BF1696" s="99">
        <v>0</v>
      </c>
      <c r="BG1696" s="99">
        <v>644909.81027984596</v>
      </c>
      <c r="BH1696" s="99">
        <v>64399.304128169999</v>
      </c>
      <c r="BI1696" s="99">
        <v>0</v>
      </c>
      <c r="BJ1696" s="99">
        <v>184687.10631752</v>
      </c>
      <c r="BK1696" s="99">
        <v>1370.7954065352701</v>
      </c>
      <c r="BL1696" s="99">
        <v>0</v>
      </c>
      <c r="BM1696" s="99">
        <v>0</v>
      </c>
      <c r="BN1696" s="99">
        <v>0</v>
      </c>
      <c r="BO1696" s="99">
        <v>0</v>
      </c>
      <c r="BP1696" s="99">
        <v>0</v>
      </c>
      <c r="BQ1696" s="99">
        <v>0</v>
      </c>
      <c r="BR1696" s="99">
        <v>20693.249323368102</v>
      </c>
      <c r="BS1696" s="99">
        <v>42919.266095638297</v>
      </c>
      <c r="BT1696" s="99">
        <v>0</v>
      </c>
      <c r="BU1696" s="99">
        <v>54860</v>
      </c>
      <c r="BV1696" s="99">
        <v>130632.20064163199</v>
      </c>
      <c r="BW1696" s="99">
        <v>0</v>
      </c>
      <c r="BX1696" s="99">
        <v>3612.7899897694601</v>
      </c>
      <c r="BY1696" s="99">
        <v>0</v>
      </c>
      <c r="BZ1696" s="99">
        <v>0</v>
      </c>
      <c r="CA1696" s="99">
        <v>1804.79238419235</v>
      </c>
      <c r="CB1696" s="99">
        <v>256772.011510849</v>
      </c>
      <c r="CC1696" s="99">
        <v>2041331.0443420401</v>
      </c>
      <c r="CD1696" s="99">
        <v>249834.370325089</v>
      </c>
      <c r="CE1696" s="99">
        <v>52.033297699876101</v>
      </c>
      <c r="CF1696" s="99">
        <v>8380.9439110755902</v>
      </c>
      <c r="CG1696" s="99">
        <v>71101.261263847395</v>
      </c>
      <c r="CH1696" s="99">
        <v>0</v>
      </c>
      <c r="CI1696" s="99">
        <v>1856.6440057903501</v>
      </c>
      <c r="CJ1696" s="99">
        <v>265091.800991058</v>
      </c>
      <c r="CK1696" s="99">
        <v>2096026.5566253699</v>
      </c>
      <c r="CL1696" s="99">
        <v>259109.44371795701</v>
      </c>
      <c r="CM1696" s="166">
        <v>2327.2270905375499</v>
      </c>
      <c r="CN1696" s="166">
        <v>429277.02766418498</v>
      </c>
      <c r="CO1696" s="166">
        <v>2755565.73547363</v>
      </c>
      <c r="CP1696" s="99">
        <v>259109.44371795701</v>
      </c>
      <c r="CQ1696" s="99">
        <v>0</v>
      </c>
      <c r="CR1696" s="99">
        <v>0</v>
      </c>
      <c r="CS1696" s="99">
        <v>0</v>
      </c>
      <c r="CT1696" s="99">
        <v>0</v>
      </c>
      <c r="CU1696" s="98">
        <v>1455.6696604209999</v>
      </c>
      <c r="CV1696" s="98">
        <v>525.32122409199997</v>
      </c>
      <c r="CW1696" s="98">
        <v>265152.95542192459</v>
      </c>
      <c r="CX1696" s="98">
        <v>2112432.3056058874</v>
      </c>
    </row>
    <row r="1697" spans="1:102" x14ac:dyDescent="0.2">
      <c r="A1697" s="98" t="s">
        <v>78</v>
      </c>
      <c r="B1697" s="100">
        <v>42430</v>
      </c>
      <c r="C1697" s="99">
        <v>373.22323015332199</v>
      </c>
      <c r="D1697" s="99">
        <v>0</v>
      </c>
      <c r="E1697" s="99">
        <v>1461.1403480768199</v>
      </c>
      <c r="F1697" s="99">
        <v>7.0687346239574298</v>
      </c>
      <c r="G1697" s="99">
        <v>54.554901041556199</v>
      </c>
      <c r="H1697" s="99">
        <v>0</v>
      </c>
      <c r="I1697" s="99">
        <v>0</v>
      </c>
      <c r="J1697" s="99">
        <v>456.82613933831499</v>
      </c>
      <c r="K1697" s="99">
        <v>0</v>
      </c>
      <c r="L1697" s="99">
        <v>1272.79374793172</v>
      </c>
      <c r="M1697" s="99">
        <v>50.771250479854601</v>
      </c>
      <c r="N1697" s="99">
        <v>56.828759871888899</v>
      </c>
      <c r="O1697" s="99">
        <v>0</v>
      </c>
      <c r="P1697" s="99">
        <v>360.47301055490999</v>
      </c>
      <c r="Q1697" s="99">
        <v>122.22751801088501</v>
      </c>
      <c r="R1697" s="99">
        <v>0</v>
      </c>
      <c r="S1697" s="99">
        <v>25.195131730521101</v>
      </c>
      <c r="T1697" s="99">
        <v>0</v>
      </c>
      <c r="U1697" s="99">
        <v>458.51715373247902</v>
      </c>
      <c r="V1697" s="99">
        <v>58019.111073017099</v>
      </c>
      <c r="W1697" s="99">
        <v>0</v>
      </c>
      <c r="X1697" s="99">
        <v>197816.46293449399</v>
      </c>
      <c r="Y1697" s="99">
        <v>854.43919286876906</v>
      </c>
      <c r="Z1697" s="99">
        <v>8298.8431909084302</v>
      </c>
      <c r="AA1697" s="99">
        <v>0</v>
      </c>
      <c r="AB1697" s="99">
        <v>0</v>
      </c>
      <c r="AC1697" s="99">
        <v>157424.912855148</v>
      </c>
      <c r="AD1697" s="99">
        <v>0</v>
      </c>
      <c r="AE1697" s="99">
        <v>136170.91340065</v>
      </c>
      <c r="AF1697" s="99">
        <v>12528.667703867</v>
      </c>
      <c r="AG1697" s="99">
        <v>8834.6137232780493</v>
      </c>
      <c r="AH1697" s="99">
        <v>0</v>
      </c>
      <c r="AI1697" s="99">
        <v>54552.967656135603</v>
      </c>
      <c r="AJ1697" s="99">
        <v>42306.968697547898</v>
      </c>
      <c r="AK1697" s="99">
        <v>0</v>
      </c>
      <c r="AL1697" s="99">
        <v>3692.97162213922</v>
      </c>
      <c r="AM1697" s="99">
        <v>0</v>
      </c>
      <c r="AN1697" s="99">
        <v>157789.076721191</v>
      </c>
      <c r="AO1697" s="99">
        <v>528171.73173522903</v>
      </c>
      <c r="AP1697" s="99">
        <v>0</v>
      </c>
      <c r="AQ1697" s="99">
        <v>1504942.0314941399</v>
      </c>
      <c r="AR1697" s="99">
        <v>9784.9752651453</v>
      </c>
      <c r="AS1697" s="99">
        <v>71395.600926399202</v>
      </c>
      <c r="AT1697" s="99">
        <v>0</v>
      </c>
      <c r="AU1697" s="99">
        <v>0</v>
      </c>
      <c r="AV1697" s="99">
        <v>613598.76094055199</v>
      </c>
      <c r="AW1697" s="99">
        <v>0</v>
      </c>
      <c r="AX1697" s="99">
        <v>943238.74543762195</v>
      </c>
      <c r="AY1697" s="99">
        <v>137153.739948273</v>
      </c>
      <c r="AZ1697" s="99">
        <v>73049.914126396194</v>
      </c>
      <c r="BA1697" s="99">
        <v>0</v>
      </c>
      <c r="BB1697" s="99">
        <v>503266.78498840297</v>
      </c>
      <c r="BC1697" s="99">
        <v>382706.62764358497</v>
      </c>
      <c r="BD1697" s="99">
        <v>0</v>
      </c>
      <c r="BE1697" s="99">
        <v>30439.644495964101</v>
      </c>
      <c r="BF1697" s="99">
        <v>0</v>
      </c>
      <c r="BG1697" s="99">
        <v>615112.69757842994</v>
      </c>
      <c r="BH1697" s="99">
        <v>105965.570021629</v>
      </c>
      <c r="BI1697" s="99">
        <v>0</v>
      </c>
      <c r="BJ1697" s="99">
        <v>188047.153932571</v>
      </c>
      <c r="BK1697" s="99">
        <v>1383.5695735663201</v>
      </c>
      <c r="BL1697" s="99">
        <v>0</v>
      </c>
      <c r="BM1697" s="99">
        <v>0</v>
      </c>
      <c r="BN1697" s="99">
        <v>0</v>
      </c>
      <c r="BO1697" s="99">
        <v>0</v>
      </c>
      <c r="BP1697" s="99">
        <v>0</v>
      </c>
      <c r="BQ1697" s="99">
        <v>0</v>
      </c>
      <c r="BR1697" s="99">
        <v>19750.1222755909</v>
      </c>
      <c r="BS1697" s="99">
        <v>44316.410867690996</v>
      </c>
      <c r="BT1697" s="99">
        <v>0</v>
      </c>
      <c r="BU1697" s="99">
        <v>100074</v>
      </c>
      <c r="BV1697" s="99">
        <v>134770.94313240101</v>
      </c>
      <c r="BW1697" s="99">
        <v>0</v>
      </c>
      <c r="BX1697" s="99">
        <v>6692.9899771213504</v>
      </c>
      <c r="BY1697" s="99">
        <v>0</v>
      </c>
      <c r="BZ1697" s="99">
        <v>0</v>
      </c>
      <c r="CA1697" s="99">
        <v>1835.4351788610199</v>
      </c>
      <c r="CB1697" s="99">
        <v>256303.452266693</v>
      </c>
      <c r="CC1697" s="99">
        <v>2042078.78096008</v>
      </c>
      <c r="CD1697" s="99">
        <v>295584.27547836298</v>
      </c>
      <c r="CE1697" s="99">
        <v>55.141115873586401</v>
      </c>
      <c r="CF1697" s="99">
        <v>8354.2213689088803</v>
      </c>
      <c r="CG1697" s="99">
        <v>71964.989797592207</v>
      </c>
      <c r="CH1697" s="99">
        <v>0</v>
      </c>
      <c r="CI1697" s="99">
        <v>1889.8195900619</v>
      </c>
      <c r="CJ1697" s="99">
        <v>264629.70392990101</v>
      </c>
      <c r="CK1697" s="99">
        <v>2136285.5672912602</v>
      </c>
      <c r="CL1697" s="99">
        <v>307945.92118835403</v>
      </c>
      <c r="CM1697" s="166">
        <v>2340.8223237991301</v>
      </c>
      <c r="CN1697" s="166">
        <v>425772.51026153599</v>
      </c>
      <c r="CO1697" s="166">
        <v>2743532.7267456101</v>
      </c>
      <c r="CP1697" s="99">
        <v>307945.92118835403</v>
      </c>
      <c r="CQ1697" s="99">
        <v>0</v>
      </c>
      <c r="CR1697" s="99">
        <v>0</v>
      </c>
      <c r="CS1697" s="99">
        <v>0</v>
      </c>
      <c r="CT1697" s="99">
        <v>0</v>
      </c>
      <c r="CU1697" s="98">
        <v>1464.7718881430001</v>
      </c>
      <c r="CV1697" s="98">
        <v>502.50773810700002</v>
      </c>
      <c r="CW1697" s="98">
        <v>264657.67363560188</v>
      </c>
      <c r="CX1697" s="98">
        <v>2114043.7707576724</v>
      </c>
    </row>
    <row r="1698" spans="1:102" x14ac:dyDescent="0.2">
      <c r="A1698" s="98" t="s">
        <v>78</v>
      </c>
      <c r="B1698" s="100">
        <v>42522</v>
      </c>
      <c r="C1698" s="99">
        <v>375.22470179572701</v>
      </c>
      <c r="D1698" s="99">
        <v>0</v>
      </c>
      <c r="E1698" s="99">
        <v>1472.8833882510701</v>
      </c>
      <c r="F1698" s="99">
        <v>4.9501116099418097</v>
      </c>
      <c r="G1698" s="99">
        <v>50.861221631988897</v>
      </c>
      <c r="H1698" s="99">
        <v>0</v>
      </c>
      <c r="I1698" s="99">
        <v>0</v>
      </c>
      <c r="J1698" s="99">
        <v>434.36946013942401</v>
      </c>
      <c r="K1698" s="99">
        <v>0</v>
      </c>
      <c r="L1698" s="99">
        <v>1276.90289233625</v>
      </c>
      <c r="M1698" s="99">
        <v>53.213839498814202</v>
      </c>
      <c r="N1698" s="99">
        <v>53.318322107661501</v>
      </c>
      <c r="O1698" s="99">
        <v>0</v>
      </c>
      <c r="P1698" s="99">
        <v>365.67195993289403</v>
      </c>
      <c r="Q1698" s="99">
        <v>107.85354181658499</v>
      </c>
      <c r="R1698" s="99">
        <v>0</v>
      </c>
      <c r="S1698" s="99">
        <v>26.939403017284299</v>
      </c>
      <c r="T1698" s="99">
        <v>0</v>
      </c>
      <c r="U1698" s="99">
        <v>439.301146633923</v>
      </c>
      <c r="V1698" s="99">
        <v>59623.522736549399</v>
      </c>
      <c r="W1698" s="99">
        <v>0</v>
      </c>
      <c r="X1698" s="99">
        <v>195849.00341796901</v>
      </c>
      <c r="Y1698" s="99">
        <v>799.12046012282406</v>
      </c>
      <c r="Z1698" s="99">
        <v>8755.4357883930206</v>
      </c>
      <c r="AA1698" s="99">
        <v>0</v>
      </c>
      <c r="AB1698" s="99">
        <v>0</v>
      </c>
      <c r="AC1698" s="99">
        <v>151902.847940445</v>
      </c>
      <c r="AD1698" s="99">
        <v>0</v>
      </c>
      <c r="AE1698" s="99">
        <v>139734.85220909101</v>
      </c>
      <c r="AF1698" s="99">
        <v>14017.0382144451</v>
      </c>
      <c r="AG1698" s="99">
        <v>8026.0944566130602</v>
      </c>
      <c r="AH1698" s="99">
        <v>0</v>
      </c>
      <c r="AI1698" s="99">
        <v>53508.9222669601</v>
      </c>
      <c r="AJ1698" s="99">
        <v>37742.657352447502</v>
      </c>
      <c r="AK1698" s="99">
        <v>0</v>
      </c>
      <c r="AL1698" s="99">
        <v>4171.8108361363402</v>
      </c>
      <c r="AM1698" s="99">
        <v>0</v>
      </c>
      <c r="AN1698" s="99">
        <v>151868.593544006</v>
      </c>
      <c r="AO1698" s="99">
        <v>553309.23622894299</v>
      </c>
      <c r="AP1698" s="99">
        <v>0</v>
      </c>
      <c r="AQ1698" s="99">
        <v>1498163.6971893299</v>
      </c>
      <c r="AR1698" s="99">
        <v>9866.3150196075403</v>
      </c>
      <c r="AS1698" s="99">
        <v>74183.845369339004</v>
      </c>
      <c r="AT1698" s="99">
        <v>0</v>
      </c>
      <c r="AU1698" s="99">
        <v>0</v>
      </c>
      <c r="AV1698" s="99">
        <v>598665.17193603504</v>
      </c>
      <c r="AW1698" s="99">
        <v>0</v>
      </c>
      <c r="AX1698" s="99">
        <v>964271.95409393299</v>
      </c>
      <c r="AY1698" s="99">
        <v>147963.86195754999</v>
      </c>
      <c r="AZ1698" s="99">
        <v>63954.186006069198</v>
      </c>
      <c r="BA1698" s="99">
        <v>0</v>
      </c>
      <c r="BB1698" s="99">
        <v>502243.27170562698</v>
      </c>
      <c r="BC1698" s="99">
        <v>344668.85676574701</v>
      </c>
      <c r="BD1698" s="99">
        <v>0</v>
      </c>
      <c r="BE1698" s="99">
        <v>33766.782572269403</v>
      </c>
      <c r="BF1698" s="99">
        <v>0</v>
      </c>
      <c r="BG1698" s="99">
        <v>592592.44025421096</v>
      </c>
      <c r="BH1698" s="99">
        <v>108261.089745522</v>
      </c>
      <c r="BI1698" s="99">
        <v>0</v>
      </c>
      <c r="BJ1698" s="99">
        <v>170087.95134735099</v>
      </c>
      <c r="BK1698" s="99">
        <v>1371.79446226358</v>
      </c>
      <c r="BL1698" s="99">
        <v>0</v>
      </c>
      <c r="BM1698" s="99">
        <v>0</v>
      </c>
      <c r="BN1698" s="99">
        <v>0</v>
      </c>
      <c r="BO1698" s="99">
        <v>0</v>
      </c>
      <c r="BP1698" s="99">
        <v>0</v>
      </c>
      <c r="BQ1698" s="99">
        <v>0</v>
      </c>
      <c r="BR1698" s="99">
        <v>20653.097905397401</v>
      </c>
      <c r="BS1698" s="99">
        <v>45704.864095211</v>
      </c>
      <c r="BT1698" s="99">
        <v>0</v>
      </c>
      <c r="BU1698" s="99">
        <v>101870</v>
      </c>
      <c r="BV1698" s="99">
        <v>111645.767946243</v>
      </c>
      <c r="BW1698" s="99">
        <v>0</v>
      </c>
      <c r="BX1698" s="99">
        <v>7654.1499728560402</v>
      </c>
      <c r="BY1698" s="99">
        <v>0</v>
      </c>
      <c r="BZ1698" s="99">
        <v>0</v>
      </c>
      <c r="CA1698" s="99">
        <v>1845.50054718554</v>
      </c>
      <c r="CB1698" s="99">
        <v>255877.791109085</v>
      </c>
      <c r="CC1698" s="99">
        <v>2058941.8730621301</v>
      </c>
      <c r="CD1698" s="99">
        <v>277876.60726928699</v>
      </c>
      <c r="CE1698" s="99">
        <v>51.021999262739001</v>
      </c>
      <c r="CF1698" s="99">
        <v>8696.2575318813306</v>
      </c>
      <c r="CG1698" s="99">
        <v>73718.691171646104</v>
      </c>
      <c r="CH1698" s="99">
        <v>0</v>
      </c>
      <c r="CI1698" s="99">
        <v>1896.5308852046701</v>
      </c>
      <c r="CJ1698" s="99">
        <v>264649.14986419701</v>
      </c>
      <c r="CK1698" s="99">
        <v>2140346.8212585398</v>
      </c>
      <c r="CL1698" s="99">
        <v>290641.770729065</v>
      </c>
      <c r="CM1698" s="166">
        <v>2330.4280381798699</v>
      </c>
      <c r="CN1698" s="166">
        <v>416404.51932907099</v>
      </c>
      <c r="CO1698" s="166">
        <v>2722436.6424255399</v>
      </c>
      <c r="CP1698" s="99">
        <v>290641.770729065</v>
      </c>
      <c r="CQ1698" s="99">
        <v>0</v>
      </c>
      <c r="CR1698" s="99">
        <v>0</v>
      </c>
      <c r="CS1698" s="99">
        <v>0</v>
      </c>
      <c r="CT1698" s="99">
        <v>0</v>
      </c>
      <c r="CU1698" s="98">
        <v>1471.1020506770001</v>
      </c>
      <c r="CV1698" s="98">
        <v>479.65690925500002</v>
      </c>
      <c r="CW1698" s="98">
        <v>264574.0486409663</v>
      </c>
      <c r="CX1698" s="98">
        <v>2132660.5642337762</v>
      </c>
    </row>
    <row r="1699" spans="1:102" x14ac:dyDescent="0.2">
      <c r="A1699" s="98" t="s">
        <v>78</v>
      </c>
      <c r="B1699" s="100">
        <v>42614</v>
      </c>
      <c r="C1699" s="99">
        <v>376.946529831737</v>
      </c>
      <c r="D1699" s="99">
        <v>0</v>
      </c>
      <c r="E1699" s="99">
        <v>1494.91417008638</v>
      </c>
      <c r="F1699" s="99">
        <v>8.3038297758903408</v>
      </c>
      <c r="G1699" s="99">
        <v>49.950221214909099</v>
      </c>
      <c r="H1699" s="99">
        <v>0</v>
      </c>
      <c r="I1699" s="99">
        <v>0</v>
      </c>
      <c r="J1699" s="99">
        <v>424.54549664631497</v>
      </c>
      <c r="K1699" s="99">
        <v>0</v>
      </c>
      <c r="L1699" s="99">
        <v>1335.11329846084</v>
      </c>
      <c r="M1699" s="99">
        <v>57.047566001769198</v>
      </c>
      <c r="N1699" s="99">
        <v>52.690280642826103</v>
      </c>
      <c r="O1699" s="99">
        <v>0</v>
      </c>
      <c r="P1699" s="99">
        <v>355.432846795768</v>
      </c>
      <c r="Q1699" s="99">
        <v>104.15006323345</v>
      </c>
      <c r="R1699" s="99">
        <v>0</v>
      </c>
      <c r="S1699" s="99">
        <v>21.076351793715698</v>
      </c>
      <c r="T1699" s="99">
        <v>0</v>
      </c>
      <c r="U1699" s="99">
        <v>424.37508064881001</v>
      </c>
      <c r="V1699" s="99">
        <v>61575.168873310096</v>
      </c>
      <c r="W1699" s="99">
        <v>0</v>
      </c>
      <c r="X1699" s="99">
        <v>198372.01303863499</v>
      </c>
      <c r="Y1699" s="99">
        <v>829.95812592655398</v>
      </c>
      <c r="Z1699" s="99">
        <v>8283.8296142816507</v>
      </c>
      <c r="AA1699" s="99">
        <v>0</v>
      </c>
      <c r="AB1699" s="99">
        <v>0</v>
      </c>
      <c r="AC1699" s="99">
        <v>147165.16860199001</v>
      </c>
      <c r="AD1699" s="99">
        <v>0</v>
      </c>
      <c r="AE1699" s="99">
        <v>142844.152795792</v>
      </c>
      <c r="AF1699" s="99">
        <v>14850.6015692949</v>
      </c>
      <c r="AG1699" s="99">
        <v>8138.6043070554697</v>
      </c>
      <c r="AH1699" s="99">
        <v>0</v>
      </c>
      <c r="AI1699" s="99">
        <v>55556.914377689398</v>
      </c>
      <c r="AJ1699" s="99">
        <v>39061.469151496902</v>
      </c>
      <c r="AK1699" s="99">
        <v>0</v>
      </c>
      <c r="AL1699" s="99">
        <v>2901.7742390036601</v>
      </c>
      <c r="AM1699" s="99">
        <v>0</v>
      </c>
      <c r="AN1699" s="99">
        <v>147282.52112770101</v>
      </c>
      <c r="AO1699" s="99">
        <v>558811.95146942104</v>
      </c>
      <c r="AP1699" s="99">
        <v>0</v>
      </c>
      <c r="AQ1699" s="99">
        <v>1528643.3892822301</v>
      </c>
      <c r="AR1699" s="99">
        <v>10381.088526845</v>
      </c>
      <c r="AS1699" s="99">
        <v>69608.826064109802</v>
      </c>
      <c r="AT1699" s="99">
        <v>0</v>
      </c>
      <c r="AU1699" s="99">
        <v>0</v>
      </c>
      <c r="AV1699" s="99">
        <v>578240.65290832496</v>
      </c>
      <c r="AW1699" s="99">
        <v>0</v>
      </c>
      <c r="AX1699" s="99">
        <v>995728.25906372105</v>
      </c>
      <c r="AY1699" s="99">
        <v>158148.118318558</v>
      </c>
      <c r="AZ1699" s="99">
        <v>65043.335132122003</v>
      </c>
      <c r="BA1699" s="99">
        <v>0</v>
      </c>
      <c r="BB1699" s="99">
        <v>518220.01723480201</v>
      </c>
      <c r="BC1699" s="99">
        <v>333978.91946029698</v>
      </c>
      <c r="BD1699" s="99">
        <v>0</v>
      </c>
      <c r="BE1699" s="99">
        <v>23513.619848489801</v>
      </c>
      <c r="BF1699" s="99">
        <v>0</v>
      </c>
      <c r="BG1699" s="99">
        <v>581270.77352905297</v>
      </c>
      <c r="BH1699" s="99">
        <v>109970.95906353</v>
      </c>
      <c r="BI1699" s="99">
        <v>0</v>
      </c>
      <c r="BJ1699" s="99">
        <v>172953.107225418</v>
      </c>
      <c r="BK1699" s="99">
        <v>1362.9429206401101</v>
      </c>
      <c r="BL1699" s="99">
        <v>0</v>
      </c>
      <c r="BM1699" s="99">
        <v>0</v>
      </c>
      <c r="BN1699" s="99">
        <v>0</v>
      </c>
      <c r="BO1699" s="99">
        <v>0</v>
      </c>
      <c r="BP1699" s="99">
        <v>0</v>
      </c>
      <c r="BQ1699" s="99">
        <v>0</v>
      </c>
      <c r="BR1699" s="99">
        <v>21556.159795761101</v>
      </c>
      <c r="BS1699" s="99">
        <v>43179.179134845697</v>
      </c>
      <c r="BT1699" s="99">
        <v>0</v>
      </c>
      <c r="BU1699" s="99">
        <v>97112</v>
      </c>
      <c r="BV1699" s="99">
        <v>112510.981980324</v>
      </c>
      <c r="BW1699" s="99">
        <v>0</v>
      </c>
      <c r="BX1699" s="99">
        <v>4157.7299854755402</v>
      </c>
      <c r="BY1699" s="99">
        <v>0</v>
      </c>
      <c r="BZ1699" s="99">
        <v>0</v>
      </c>
      <c r="CA1699" s="99">
        <v>1871.8730149120099</v>
      </c>
      <c r="CB1699" s="99">
        <v>259079.70076370201</v>
      </c>
      <c r="CC1699" s="99">
        <v>2071079.0471191399</v>
      </c>
      <c r="CD1699" s="99">
        <v>280647.25448608398</v>
      </c>
      <c r="CE1699" s="99">
        <v>49.921797983814002</v>
      </c>
      <c r="CF1699" s="99">
        <v>8319.2788468599301</v>
      </c>
      <c r="CG1699" s="99">
        <v>69843.288019180298</v>
      </c>
      <c r="CH1699" s="99">
        <v>0</v>
      </c>
      <c r="CI1699" s="99">
        <v>1922.5000436604</v>
      </c>
      <c r="CJ1699" s="99">
        <v>267457.24725723302</v>
      </c>
      <c r="CK1699" s="99">
        <v>2127785.6005249</v>
      </c>
      <c r="CL1699" s="99">
        <v>293297.65959167498</v>
      </c>
      <c r="CM1699" s="166">
        <v>2340.05988103151</v>
      </c>
      <c r="CN1699" s="166">
        <v>410546.28412628197</v>
      </c>
      <c r="CO1699" s="166">
        <v>2706314.4866638202</v>
      </c>
      <c r="CP1699" s="99">
        <v>293297.65959167498</v>
      </c>
      <c r="CQ1699" s="99">
        <v>0</v>
      </c>
      <c r="CR1699" s="99">
        <v>0</v>
      </c>
      <c r="CS1699" s="99">
        <v>0</v>
      </c>
      <c r="CT1699" s="99">
        <v>0</v>
      </c>
      <c r="CU1699" s="98">
        <v>1497.7939626110001</v>
      </c>
      <c r="CV1699" s="98">
        <v>467.98038970599998</v>
      </c>
      <c r="CW1699" s="98">
        <v>267398.97961056192</v>
      </c>
      <c r="CX1699" s="98">
        <v>2140922.33513832</v>
      </c>
    </row>
    <row r="1700" spans="1:102" x14ac:dyDescent="0.2">
      <c r="A1700" s="98" t="s">
        <v>78</v>
      </c>
      <c r="B1700" s="100">
        <v>42705</v>
      </c>
      <c r="C1700" s="99">
        <v>391.91991348192101</v>
      </c>
      <c r="D1700" s="99">
        <v>0</v>
      </c>
      <c r="E1700" s="99">
        <v>1489.9545514434601</v>
      </c>
      <c r="F1700" s="99">
        <v>6.3248121899669103</v>
      </c>
      <c r="G1700" s="99">
        <v>43.4774214439094</v>
      </c>
      <c r="H1700" s="99">
        <v>0</v>
      </c>
      <c r="I1700" s="99">
        <v>0</v>
      </c>
      <c r="J1700" s="99">
        <v>408.57788124308001</v>
      </c>
      <c r="K1700" s="99">
        <v>0</v>
      </c>
      <c r="L1700" s="99">
        <v>1353.4110516011699</v>
      </c>
      <c r="M1700" s="99">
        <v>54.086642786860502</v>
      </c>
      <c r="N1700" s="99">
        <v>53.1321568409912</v>
      </c>
      <c r="O1700" s="99">
        <v>0</v>
      </c>
      <c r="P1700" s="99">
        <v>374.04822525754599</v>
      </c>
      <c r="Q1700" s="99">
        <v>98.530063309706705</v>
      </c>
      <c r="R1700" s="99">
        <v>0</v>
      </c>
      <c r="S1700" s="99">
        <v>17.4798940359615</v>
      </c>
      <c r="T1700" s="99">
        <v>0</v>
      </c>
      <c r="U1700" s="99">
        <v>407.35395850241201</v>
      </c>
      <c r="V1700" s="99">
        <v>64473.2168297768</v>
      </c>
      <c r="W1700" s="99">
        <v>0</v>
      </c>
      <c r="X1700" s="99">
        <v>196786.997121811</v>
      </c>
      <c r="Y1700" s="99">
        <v>819.79341157525801</v>
      </c>
      <c r="Z1700" s="99">
        <v>7487.1592836976097</v>
      </c>
      <c r="AA1700" s="99">
        <v>0</v>
      </c>
      <c r="AB1700" s="99">
        <v>0</v>
      </c>
      <c r="AC1700" s="99">
        <v>138476.709806442</v>
      </c>
      <c r="AD1700" s="99">
        <v>0</v>
      </c>
      <c r="AE1700" s="99">
        <v>143213.20560073899</v>
      </c>
      <c r="AF1700" s="99">
        <v>14119.373134493801</v>
      </c>
      <c r="AG1700" s="99">
        <v>7974.2260084152203</v>
      </c>
      <c r="AH1700" s="99">
        <v>0</v>
      </c>
      <c r="AI1700" s="99">
        <v>59595.942257881201</v>
      </c>
      <c r="AJ1700" s="99">
        <v>39949.006202697798</v>
      </c>
      <c r="AK1700" s="99">
        <v>0</v>
      </c>
      <c r="AL1700" s="99">
        <v>2614.3620896935499</v>
      </c>
      <c r="AM1700" s="99">
        <v>0</v>
      </c>
      <c r="AN1700" s="99">
        <v>138661.28891181899</v>
      </c>
      <c r="AO1700" s="99">
        <v>585852.32087707496</v>
      </c>
      <c r="AP1700" s="99">
        <v>0</v>
      </c>
      <c r="AQ1700" s="99">
        <v>1528525.06867981</v>
      </c>
      <c r="AR1700" s="99">
        <v>10070.9855142832</v>
      </c>
      <c r="AS1700" s="99">
        <v>63300.614830493898</v>
      </c>
      <c r="AT1700" s="99">
        <v>0</v>
      </c>
      <c r="AU1700" s="99">
        <v>0</v>
      </c>
      <c r="AV1700" s="99">
        <v>543263.33615875198</v>
      </c>
      <c r="AW1700" s="99">
        <v>0</v>
      </c>
      <c r="AX1700" s="99">
        <v>1014349.88375092</v>
      </c>
      <c r="AY1700" s="99">
        <v>149244.05930137599</v>
      </c>
      <c r="AZ1700" s="99">
        <v>64634.617089748397</v>
      </c>
      <c r="BA1700" s="99">
        <v>0</v>
      </c>
      <c r="BB1700" s="99">
        <v>560919.63010406506</v>
      </c>
      <c r="BC1700" s="99">
        <v>353976.71416854899</v>
      </c>
      <c r="BD1700" s="99">
        <v>0</v>
      </c>
      <c r="BE1700" s="99">
        <v>21281.7233579159</v>
      </c>
      <c r="BF1700" s="99">
        <v>0</v>
      </c>
      <c r="BG1700" s="99">
        <v>547335.26815795898</v>
      </c>
      <c r="BH1700" s="99">
        <v>117828.369778633</v>
      </c>
      <c r="BI1700" s="99">
        <v>0</v>
      </c>
      <c r="BJ1700" s="99">
        <v>181346.43990135199</v>
      </c>
      <c r="BK1700" s="99">
        <v>1375.89711408317</v>
      </c>
      <c r="BL1700" s="99">
        <v>0</v>
      </c>
      <c r="BM1700" s="99">
        <v>0</v>
      </c>
      <c r="BN1700" s="99">
        <v>0</v>
      </c>
      <c r="BO1700" s="99">
        <v>0</v>
      </c>
      <c r="BP1700" s="99">
        <v>0</v>
      </c>
      <c r="BQ1700" s="99">
        <v>0</v>
      </c>
      <c r="BR1700" s="99">
        <v>20327.380934000001</v>
      </c>
      <c r="BS1700" s="99">
        <v>50169.598566055298</v>
      </c>
      <c r="BT1700" s="99">
        <v>0</v>
      </c>
      <c r="BU1700" s="99">
        <v>108732</v>
      </c>
      <c r="BV1700" s="99">
        <v>121863.103651047</v>
      </c>
      <c r="BW1700" s="99">
        <v>0</v>
      </c>
      <c r="BX1700" s="99">
        <v>4256.12998592854</v>
      </c>
      <c r="BY1700" s="99">
        <v>0</v>
      </c>
      <c r="BZ1700" s="99">
        <v>0</v>
      </c>
      <c r="CA1700" s="99">
        <v>1884.90384934843</v>
      </c>
      <c r="CB1700" s="99">
        <v>261549.144804001</v>
      </c>
      <c r="CC1700" s="99">
        <v>2116809.1195983901</v>
      </c>
      <c r="CD1700" s="99">
        <v>300768.78952026402</v>
      </c>
      <c r="CE1700" s="99">
        <v>42.682567368727199</v>
      </c>
      <c r="CF1700" s="99">
        <v>7460.1005933880797</v>
      </c>
      <c r="CG1700" s="99">
        <v>62954.1477656364</v>
      </c>
      <c r="CH1700" s="99">
        <v>0</v>
      </c>
      <c r="CI1700" s="99">
        <v>1928.44685836136</v>
      </c>
      <c r="CJ1700" s="99">
        <v>268999.890075684</v>
      </c>
      <c r="CK1700" s="99">
        <v>2162057.0939636198</v>
      </c>
      <c r="CL1700" s="99">
        <v>311580.26897811901</v>
      </c>
      <c r="CM1700" s="166">
        <v>2332.3926540613202</v>
      </c>
      <c r="CN1700" s="166">
        <v>408620.50000762899</v>
      </c>
      <c r="CO1700" s="166">
        <v>2732004.7914733901</v>
      </c>
      <c r="CP1700" s="99">
        <v>311580.26897811901</v>
      </c>
      <c r="CQ1700" s="99">
        <v>0</v>
      </c>
      <c r="CR1700" s="99">
        <v>0</v>
      </c>
      <c r="CS1700" s="99">
        <v>0</v>
      </c>
      <c r="CT1700" s="99">
        <v>0</v>
      </c>
      <c r="CU1700" s="98">
        <v>1491.5392783740001</v>
      </c>
      <c r="CV1700" s="98">
        <v>450.23817487299999</v>
      </c>
      <c r="CW1700" s="98">
        <v>269009.24539738905</v>
      </c>
      <c r="CX1700" s="98">
        <v>2179763.2673640265</v>
      </c>
    </row>
    <row r="1701" spans="1:102" x14ac:dyDescent="0.2">
      <c r="A1701" s="98" t="s">
        <v>78</v>
      </c>
      <c r="B1701" s="100">
        <v>42795</v>
      </c>
      <c r="C1701" s="99">
        <v>402.80592874065002</v>
      </c>
      <c r="D1701" s="99">
        <v>0</v>
      </c>
      <c r="E1701" s="99">
        <v>1514.7008282542199</v>
      </c>
      <c r="F1701" s="99">
        <v>8.0027571709360892</v>
      </c>
      <c r="G1701" s="99">
        <v>39.553234280552701</v>
      </c>
      <c r="H1701" s="99">
        <v>0</v>
      </c>
      <c r="I1701" s="99">
        <v>0</v>
      </c>
      <c r="J1701" s="99">
        <v>381.95457077398902</v>
      </c>
      <c r="K1701" s="99">
        <v>0</v>
      </c>
      <c r="L1701" s="99">
        <v>1361.2269335389101</v>
      </c>
      <c r="M1701" s="99">
        <v>54.435582684818698</v>
      </c>
      <c r="N1701" s="99">
        <v>51.799928042571999</v>
      </c>
      <c r="O1701" s="99">
        <v>0</v>
      </c>
      <c r="P1701" s="99">
        <v>390.08294214680802</v>
      </c>
      <c r="Q1701" s="99">
        <v>100.498796220869</v>
      </c>
      <c r="R1701" s="99">
        <v>0</v>
      </c>
      <c r="S1701" s="99">
        <v>17.5518464134075</v>
      </c>
      <c r="T1701" s="99">
        <v>0</v>
      </c>
      <c r="U1701" s="99">
        <v>382.73453338071698</v>
      </c>
      <c r="V1701" s="99">
        <v>67543.556290626497</v>
      </c>
      <c r="W1701" s="99">
        <v>0</v>
      </c>
      <c r="X1701" s="99">
        <v>189463.29365348801</v>
      </c>
      <c r="Y1701" s="99">
        <v>1108.16839401424</v>
      </c>
      <c r="Z1701" s="99">
        <v>7227.2778198718997</v>
      </c>
      <c r="AA1701" s="99">
        <v>0</v>
      </c>
      <c r="AB1701" s="99">
        <v>0</v>
      </c>
      <c r="AC1701" s="99">
        <v>130192.064095497</v>
      </c>
      <c r="AD1701" s="99">
        <v>0</v>
      </c>
      <c r="AE1701" s="99">
        <v>131734.10823059099</v>
      </c>
      <c r="AF1701" s="99">
        <v>13813.117599248901</v>
      </c>
      <c r="AG1701" s="99">
        <v>7806.53839421272</v>
      </c>
      <c r="AH1701" s="99">
        <v>0</v>
      </c>
      <c r="AI1701" s="99">
        <v>61288.462568283103</v>
      </c>
      <c r="AJ1701" s="99">
        <v>40193.626354694403</v>
      </c>
      <c r="AK1701" s="99">
        <v>0</v>
      </c>
      <c r="AL1701" s="99">
        <v>2701.1016639172999</v>
      </c>
      <c r="AM1701" s="99">
        <v>0</v>
      </c>
      <c r="AN1701" s="99">
        <v>130565.364077568</v>
      </c>
      <c r="AO1701" s="99">
        <v>616747.70805358898</v>
      </c>
      <c r="AP1701" s="99">
        <v>0</v>
      </c>
      <c r="AQ1701" s="99">
        <v>1462317.5480346701</v>
      </c>
      <c r="AR1701" s="99">
        <v>12753.2815306187</v>
      </c>
      <c r="AS1701" s="99">
        <v>60708.746943950697</v>
      </c>
      <c r="AT1701" s="99">
        <v>0</v>
      </c>
      <c r="AU1701" s="99">
        <v>0</v>
      </c>
      <c r="AV1701" s="99">
        <v>520160.14495086699</v>
      </c>
      <c r="AW1701" s="99">
        <v>0</v>
      </c>
      <c r="AX1701" s="99">
        <v>926366.27145385696</v>
      </c>
      <c r="AY1701" s="99">
        <v>140142.05379676801</v>
      </c>
      <c r="AZ1701" s="99">
        <v>65648.807967186003</v>
      </c>
      <c r="BA1701" s="99">
        <v>0</v>
      </c>
      <c r="BB1701" s="99">
        <v>566503.58300781297</v>
      </c>
      <c r="BC1701" s="99">
        <v>382156.65517044102</v>
      </c>
      <c r="BD1701" s="99">
        <v>0</v>
      </c>
      <c r="BE1701" s="99">
        <v>22691.629643201799</v>
      </c>
      <c r="BF1701" s="99">
        <v>0</v>
      </c>
      <c r="BG1701" s="99">
        <v>522694.39129638701</v>
      </c>
      <c r="BH1701" s="99">
        <v>125860.348714828</v>
      </c>
      <c r="BI1701" s="99">
        <v>0</v>
      </c>
      <c r="BJ1701" s="99">
        <v>182742.34078597999</v>
      </c>
      <c r="BK1701" s="99">
        <v>1979.31081518531</v>
      </c>
      <c r="BL1701" s="99">
        <v>0</v>
      </c>
      <c r="BM1701" s="99">
        <v>0</v>
      </c>
      <c r="BN1701" s="99">
        <v>0</v>
      </c>
      <c r="BO1701" s="99">
        <v>0</v>
      </c>
      <c r="BP1701" s="99">
        <v>0</v>
      </c>
      <c r="BQ1701" s="99">
        <v>0</v>
      </c>
      <c r="BR1701" s="99">
        <v>20824.747629642501</v>
      </c>
      <c r="BS1701" s="99">
        <v>53040.443159580202</v>
      </c>
      <c r="BT1701" s="99">
        <v>0</v>
      </c>
      <c r="BU1701" s="99">
        <v>112690</v>
      </c>
      <c r="BV1701" s="99">
        <v>126511.346982002</v>
      </c>
      <c r="BW1701" s="99">
        <v>0</v>
      </c>
      <c r="BX1701" s="99">
        <v>4857.7399836182603</v>
      </c>
      <c r="BY1701" s="99">
        <v>0</v>
      </c>
      <c r="BZ1701" s="99">
        <v>0</v>
      </c>
      <c r="CA1701" s="99">
        <v>1917.4195813536601</v>
      </c>
      <c r="CB1701" s="99">
        <v>257032.25135612499</v>
      </c>
      <c r="CC1701" s="99">
        <v>2083095.3896637</v>
      </c>
      <c r="CD1701" s="99">
        <v>309939.61120605498</v>
      </c>
      <c r="CE1701" s="99">
        <v>40.170942422933898</v>
      </c>
      <c r="CF1701" s="99">
        <v>7222.0984386205701</v>
      </c>
      <c r="CG1701" s="99">
        <v>60924.218036174803</v>
      </c>
      <c r="CH1701" s="99">
        <v>0</v>
      </c>
      <c r="CI1701" s="99">
        <v>1956.1405720263699</v>
      </c>
      <c r="CJ1701" s="99">
        <v>264148.505207062</v>
      </c>
      <c r="CK1701" s="99">
        <v>2168181.54187012</v>
      </c>
      <c r="CL1701" s="99">
        <v>320933.94792938197</v>
      </c>
      <c r="CM1701" s="166">
        <v>2339.0158351361802</v>
      </c>
      <c r="CN1701" s="166">
        <v>399863.00610732997</v>
      </c>
      <c r="CO1701" s="166">
        <v>2687184.2939758301</v>
      </c>
      <c r="CP1701" s="99">
        <v>320933.94792938197</v>
      </c>
      <c r="CQ1701" s="99">
        <v>0</v>
      </c>
      <c r="CR1701" s="99">
        <v>0</v>
      </c>
      <c r="CS1701" s="99">
        <v>0</v>
      </c>
      <c r="CT1701" s="99">
        <v>0</v>
      </c>
      <c r="CU1701" s="98">
        <v>1516.4278672190001</v>
      </c>
      <c r="CV1701" s="98">
        <v>418.83944554499999</v>
      </c>
      <c r="CW1701" s="98">
        <v>264254.34979474556</v>
      </c>
      <c r="CX1701" s="98">
        <v>2144019.6076998748</v>
      </c>
    </row>
    <row r="1702" spans="1:102" x14ac:dyDescent="0.2">
      <c r="A1702" s="98" t="s">
        <v>78</v>
      </c>
      <c r="B1702" s="100">
        <v>42887</v>
      </c>
      <c r="C1702" s="99">
        <v>403.45925193652499</v>
      </c>
      <c r="D1702" s="99">
        <v>0</v>
      </c>
      <c r="E1702" s="99">
        <v>1494.7484433054899</v>
      </c>
      <c r="F1702" s="99">
        <v>6.5932404249906504</v>
      </c>
      <c r="G1702" s="99">
        <v>36.272849298548003</v>
      </c>
      <c r="H1702" s="99">
        <v>0</v>
      </c>
      <c r="I1702" s="99">
        <v>0</v>
      </c>
      <c r="J1702" s="99">
        <v>353.95946805179102</v>
      </c>
      <c r="K1702" s="99">
        <v>0</v>
      </c>
      <c r="L1702" s="99">
        <v>1344.1882651150199</v>
      </c>
      <c r="M1702" s="99">
        <v>50.173572372645097</v>
      </c>
      <c r="N1702" s="99">
        <v>46.261675838846699</v>
      </c>
      <c r="O1702" s="99">
        <v>0</v>
      </c>
      <c r="P1702" s="99">
        <v>382.78860551491402</v>
      </c>
      <c r="Q1702" s="99">
        <v>104.27021642122401</v>
      </c>
      <c r="R1702" s="99">
        <v>0</v>
      </c>
      <c r="S1702" s="99">
        <v>14.0245288840961</v>
      </c>
      <c r="T1702" s="99">
        <v>0</v>
      </c>
      <c r="U1702" s="99">
        <v>358.44772090390302</v>
      </c>
      <c r="V1702" s="99">
        <v>69818.2463579178</v>
      </c>
      <c r="W1702" s="99">
        <v>0</v>
      </c>
      <c r="X1702" s="99">
        <v>187709.591588974</v>
      </c>
      <c r="Y1702" s="99">
        <v>1349.3205972164899</v>
      </c>
      <c r="Z1702" s="99">
        <v>6317.6326388120697</v>
      </c>
      <c r="AA1702" s="99">
        <v>0</v>
      </c>
      <c r="AB1702" s="99">
        <v>0</v>
      </c>
      <c r="AC1702" s="99">
        <v>124213.901581764</v>
      </c>
      <c r="AD1702" s="99">
        <v>0</v>
      </c>
      <c r="AE1702" s="99">
        <v>131010.69354629501</v>
      </c>
      <c r="AF1702" s="99">
        <v>12716.7669057846</v>
      </c>
      <c r="AG1702" s="99">
        <v>7334.0328242778796</v>
      </c>
      <c r="AH1702" s="99">
        <v>0</v>
      </c>
      <c r="AI1702" s="99">
        <v>62048.893510341601</v>
      </c>
      <c r="AJ1702" s="99">
        <v>40494.152866840399</v>
      </c>
      <c r="AK1702" s="99">
        <v>0</v>
      </c>
      <c r="AL1702" s="99">
        <v>2158.5092645883601</v>
      </c>
      <c r="AM1702" s="99">
        <v>0</v>
      </c>
      <c r="AN1702" s="99">
        <v>124098.971639633</v>
      </c>
      <c r="AO1702" s="99">
        <v>640099.23272705101</v>
      </c>
      <c r="AP1702" s="99">
        <v>0</v>
      </c>
      <c r="AQ1702" s="99">
        <v>1455260.5024566699</v>
      </c>
      <c r="AR1702" s="99">
        <v>13729.9566098452</v>
      </c>
      <c r="AS1702" s="99">
        <v>53483.815351009398</v>
      </c>
      <c r="AT1702" s="99">
        <v>0</v>
      </c>
      <c r="AU1702" s="99">
        <v>0</v>
      </c>
      <c r="AV1702" s="99">
        <v>516435.45283508301</v>
      </c>
      <c r="AW1702" s="99">
        <v>0</v>
      </c>
      <c r="AX1702" s="99">
        <v>905087.561851501</v>
      </c>
      <c r="AY1702" s="99">
        <v>131871.99930572501</v>
      </c>
      <c r="AZ1702" s="99">
        <v>58972.319615364097</v>
      </c>
      <c r="BA1702" s="99">
        <v>0</v>
      </c>
      <c r="BB1702" s="99">
        <v>569039.92041778599</v>
      </c>
      <c r="BC1702" s="99">
        <v>397807.95375442499</v>
      </c>
      <c r="BD1702" s="99">
        <v>0</v>
      </c>
      <c r="BE1702" s="99">
        <v>18114.866483688402</v>
      </c>
      <c r="BF1702" s="99">
        <v>0</v>
      </c>
      <c r="BG1702" s="99">
        <v>508913.37366485602</v>
      </c>
      <c r="BH1702" s="99">
        <v>130586.052093506</v>
      </c>
      <c r="BI1702" s="99">
        <v>0</v>
      </c>
      <c r="BJ1702" s="99">
        <v>193001.123540878</v>
      </c>
      <c r="BK1702" s="99">
        <v>3455.98529535532</v>
      </c>
      <c r="BL1702" s="99">
        <v>0</v>
      </c>
      <c r="BM1702" s="99">
        <v>0</v>
      </c>
      <c r="BN1702" s="99">
        <v>0</v>
      </c>
      <c r="BO1702" s="99">
        <v>0</v>
      </c>
      <c r="BP1702" s="99">
        <v>0</v>
      </c>
      <c r="BQ1702" s="99">
        <v>0</v>
      </c>
      <c r="BR1702" s="99">
        <v>18864.042584419301</v>
      </c>
      <c r="BS1702" s="99">
        <v>54717.166731357604</v>
      </c>
      <c r="BT1702" s="99">
        <v>0</v>
      </c>
      <c r="BU1702" s="99">
        <v>116890</v>
      </c>
      <c r="BV1702" s="99">
        <v>133505.65315246599</v>
      </c>
      <c r="BW1702" s="99">
        <v>0</v>
      </c>
      <c r="BX1702" s="99">
        <v>3882.4399865567698</v>
      </c>
      <c r="BY1702" s="99">
        <v>0</v>
      </c>
      <c r="BZ1702" s="99">
        <v>0</v>
      </c>
      <c r="CA1702" s="99">
        <v>1896.38665002584</v>
      </c>
      <c r="CB1702" s="99">
        <v>258072.175117493</v>
      </c>
      <c r="CC1702" s="99">
        <v>2106029.8466796898</v>
      </c>
      <c r="CD1702" s="99">
        <v>322445.36541748</v>
      </c>
      <c r="CE1702" s="99">
        <v>36.267641265876598</v>
      </c>
      <c r="CF1702" s="99">
        <v>6319.3778664469701</v>
      </c>
      <c r="CG1702" s="99">
        <v>53421.075851440401</v>
      </c>
      <c r="CH1702" s="99">
        <v>0</v>
      </c>
      <c r="CI1702" s="99">
        <v>1931.9715388566301</v>
      </c>
      <c r="CJ1702" s="99">
        <v>264341.24399185198</v>
      </c>
      <c r="CK1702" s="99">
        <v>2163583.0863952599</v>
      </c>
      <c r="CL1702" s="99">
        <v>331310.380390167</v>
      </c>
      <c r="CM1702" s="166">
        <v>2286.9188043773202</v>
      </c>
      <c r="CN1702" s="166">
        <v>385904.977970123</v>
      </c>
      <c r="CO1702" s="166">
        <v>2654933.4426574698</v>
      </c>
      <c r="CP1702" s="99">
        <v>331310.380390167</v>
      </c>
      <c r="CQ1702" s="99">
        <v>0</v>
      </c>
      <c r="CR1702" s="99">
        <v>0</v>
      </c>
      <c r="CS1702" s="99">
        <v>0</v>
      </c>
      <c r="CT1702" s="99">
        <v>0</v>
      </c>
      <c r="CU1702" s="98">
        <v>1492.8264168989999</v>
      </c>
      <c r="CV1702" s="98">
        <v>387.51579738800001</v>
      </c>
      <c r="CW1702" s="98">
        <v>264391.55298393994</v>
      </c>
      <c r="CX1702" s="98">
        <v>2159450.9225311303</v>
      </c>
    </row>
    <row r="1703" spans="1:102" x14ac:dyDescent="0.2">
      <c r="A1703" s="98" t="s">
        <v>78</v>
      </c>
      <c r="B1703" s="100">
        <v>42979</v>
      </c>
      <c r="C1703" s="99">
        <v>401.78929277136899</v>
      </c>
      <c r="D1703" s="99">
        <v>0</v>
      </c>
      <c r="E1703" s="99">
        <v>1521.67805628479</v>
      </c>
      <c r="F1703" s="99">
        <v>5.9307224569493</v>
      </c>
      <c r="G1703" s="99">
        <v>29.9166235798039</v>
      </c>
      <c r="H1703" s="99">
        <v>0</v>
      </c>
      <c r="I1703" s="99">
        <v>0</v>
      </c>
      <c r="J1703" s="99">
        <v>308.92555126175301</v>
      </c>
      <c r="K1703" s="99">
        <v>0</v>
      </c>
      <c r="L1703" s="99">
        <v>1470.3534460067699</v>
      </c>
      <c r="M1703" s="99">
        <v>45.710484207607799</v>
      </c>
      <c r="N1703" s="99">
        <v>45.689533586613798</v>
      </c>
      <c r="O1703" s="99">
        <v>0</v>
      </c>
      <c r="P1703" s="99">
        <v>373.81867271661798</v>
      </c>
      <c r="Q1703" s="99">
        <v>87.834933991543906</v>
      </c>
      <c r="R1703" s="99">
        <v>0</v>
      </c>
      <c r="S1703" s="99">
        <v>13.803348532412199</v>
      </c>
      <c r="T1703" s="99">
        <v>0</v>
      </c>
      <c r="U1703" s="99">
        <v>308.28025837615098</v>
      </c>
      <c r="V1703" s="99">
        <v>71124.325933456406</v>
      </c>
      <c r="W1703" s="99">
        <v>0</v>
      </c>
      <c r="X1703" s="99">
        <v>173335.42107772801</v>
      </c>
      <c r="Y1703" s="99">
        <v>1425.2004290521099</v>
      </c>
      <c r="Z1703" s="99">
        <v>5401.8934278488196</v>
      </c>
      <c r="AA1703" s="99">
        <v>0</v>
      </c>
      <c r="AB1703" s="99">
        <v>0</v>
      </c>
      <c r="AC1703" s="99">
        <v>108869.159520149</v>
      </c>
      <c r="AD1703" s="99">
        <v>0</v>
      </c>
      <c r="AE1703" s="99">
        <v>109656.98080349001</v>
      </c>
      <c r="AF1703" s="99">
        <v>12178.305476903901</v>
      </c>
      <c r="AG1703" s="99">
        <v>6766.2723909020397</v>
      </c>
      <c r="AH1703" s="99">
        <v>0</v>
      </c>
      <c r="AI1703" s="99">
        <v>64015.090674877203</v>
      </c>
      <c r="AJ1703" s="99">
        <v>34684.892477512403</v>
      </c>
      <c r="AK1703" s="99">
        <v>0</v>
      </c>
      <c r="AL1703" s="99">
        <v>1974.0956941396</v>
      </c>
      <c r="AM1703" s="99">
        <v>0</v>
      </c>
      <c r="AN1703" s="99">
        <v>108856.06790161099</v>
      </c>
      <c r="AO1703" s="99">
        <v>684609.55109405494</v>
      </c>
      <c r="AP1703" s="99">
        <v>0</v>
      </c>
      <c r="AQ1703" s="99">
        <v>1326271.76377869</v>
      </c>
      <c r="AR1703" s="99">
        <v>15467.6054837704</v>
      </c>
      <c r="AS1703" s="99">
        <v>48222.588624000498</v>
      </c>
      <c r="AT1703" s="99">
        <v>0</v>
      </c>
      <c r="AU1703" s="99">
        <v>0</v>
      </c>
      <c r="AV1703" s="99">
        <v>440709.77566528303</v>
      </c>
      <c r="AW1703" s="99">
        <v>0</v>
      </c>
      <c r="AX1703" s="99">
        <v>775666.80792236305</v>
      </c>
      <c r="AY1703" s="99">
        <v>127594.964818001</v>
      </c>
      <c r="AZ1703" s="99">
        <v>55578.549992561297</v>
      </c>
      <c r="BA1703" s="99">
        <v>0</v>
      </c>
      <c r="BB1703" s="99">
        <v>632197.27979278599</v>
      </c>
      <c r="BC1703" s="99">
        <v>287643.118671417</v>
      </c>
      <c r="BD1703" s="99">
        <v>0</v>
      </c>
      <c r="BE1703" s="99">
        <v>17263.7530450821</v>
      </c>
      <c r="BF1703" s="99">
        <v>0</v>
      </c>
      <c r="BG1703" s="99">
        <v>445408.48503875697</v>
      </c>
      <c r="BH1703" s="99">
        <v>129538.48243141201</v>
      </c>
      <c r="BI1703" s="99">
        <v>0</v>
      </c>
      <c r="BJ1703" s="99">
        <v>178119.72403717</v>
      </c>
      <c r="BK1703" s="99">
        <v>3291.1011862158798</v>
      </c>
      <c r="BL1703" s="99">
        <v>0</v>
      </c>
      <c r="BM1703" s="99">
        <v>0</v>
      </c>
      <c r="BN1703" s="99">
        <v>0</v>
      </c>
      <c r="BO1703" s="99">
        <v>0</v>
      </c>
      <c r="BP1703" s="99">
        <v>0</v>
      </c>
      <c r="BQ1703" s="99">
        <v>0</v>
      </c>
      <c r="BR1703" s="99">
        <v>17409.125762701002</v>
      </c>
      <c r="BS1703" s="99">
        <v>55060.127833366401</v>
      </c>
      <c r="BT1703" s="99">
        <v>0</v>
      </c>
      <c r="BU1703" s="99">
        <v>111765.71999931301</v>
      </c>
      <c r="BV1703" s="99">
        <v>112520.582259178</v>
      </c>
      <c r="BW1703" s="99">
        <v>0</v>
      </c>
      <c r="BX1703" s="99">
        <v>2752.97999167442</v>
      </c>
      <c r="BY1703" s="99">
        <v>0</v>
      </c>
      <c r="BZ1703" s="99">
        <v>0</v>
      </c>
      <c r="CA1703" s="99">
        <v>1919.89971794188</v>
      </c>
      <c r="CB1703" s="99">
        <v>243617.067539215</v>
      </c>
      <c r="CC1703" s="99">
        <v>1993853.13082886</v>
      </c>
      <c r="CD1703" s="99">
        <v>306041.32485580398</v>
      </c>
      <c r="CE1703" s="99">
        <v>30.188316864892801</v>
      </c>
      <c r="CF1703" s="99">
        <v>5463.0147072672798</v>
      </c>
      <c r="CG1703" s="99">
        <v>48644.082787990599</v>
      </c>
      <c r="CH1703" s="99">
        <v>0</v>
      </c>
      <c r="CI1703" s="99">
        <v>1950.9672673493601</v>
      </c>
      <c r="CJ1703" s="99">
        <v>249231.192695618</v>
      </c>
      <c r="CK1703" s="99">
        <v>2032617.5763244601</v>
      </c>
      <c r="CL1703" s="99">
        <v>314915.60063934303</v>
      </c>
      <c r="CM1703" s="166">
        <v>2256.0655598640401</v>
      </c>
      <c r="CN1703" s="166">
        <v>352803.87814712501</v>
      </c>
      <c r="CO1703" s="166">
        <v>2471896.8376464802</v>
      </c>
      <c r="CP1703" s="99">
        <v>314915.60063934303</v>
      </c>
      <c r="CQ1703" s="99">
        <v>0</v>
      </c>
      <c r="CR1703" s="99">
        <v>0</v>
      </c>
      <c r="CS1703" s="99">
        <v>0</v>
      </c>
      <c r="CT1703" s="99">
        <v>0</v>
      </c>
      <c r="CU1703" s="98">
        <v>1522.97404721</v>
      </c>
      <c r="CV1703" s="98">
        <v>339.63234851099998</v>
      </c>
      <c r="CW1703" s="98">
        <v>249080.08224648228</v>
      </c>
      <c r="CX1703" s="98">
        <v>2042497.2136168506</v>
      </c>
    </row>
    <row r="1704" spans="1:102" x14ac:dyDescent="0.2">
      <c r="A1704" s="98" t="s">
        <v>78</v>
      </c>
      <c r="B1704" s="100">
        <v>43070</v>
      </c>
      <c r="C1704" s="99">
        <v>374.06770241633097</v>
      </c>
      <c r="D1704" s="99">
        <v>0</v>
      </c>
      <c r="E1704" s="99">
        <v>1511.3182689100499</v>
      </c>
      <c r="F1704" s="99">
        <v>5.3909504239563804</v>
      </c>
      <c r="G1704" s="99">
        <v>25.678999464958899</v>
      </c>
      <c r="H1704" s="99">
        <v>0</v>
      </c>
      <c r="I1704" s="99">
        <v>0</v>
      </c>
      <c r="J1704" s="99">
        <v>265.14919488504501</v>
      </c>
      <c r="K1704" s="99">
        <v>0</v>
      </c>
      <c r="L1704" s="99">
        <v>1527.5377731174201</v>
      </c>
      <c r="M1704" s="99">
        <v>47.074989170767402</v>
      </c>
      <c r="N1704" s="99">
        <v>19.676166082965199</v>
      </c>
      <c r="O1704" s="99">
        <v>0</v>
      </c>
      <c r="P1704" s="99">
        <v>347.80551658198198</v>
      </c>
      <c r="Q1704" s="99">
        <v>84.2295507034287</v>
      </c>
      <c r="R1704" s="99">
        <v>0</v>
      </c>
      <c r="S1704" s="99">
        <v>16.407159052789201</v>
      </c>
      <c r="T1704" s="99">
        <v>0</v>
      </c>
      <c r="U1704" s="99">
        <v>262.543427869678</v>
      </c>
      <c r="V1704" s="99">
        <v>62292.3995175362</v>
      </c>
      <c r="W1704" s="99">
        <v>0</v>
      </c>
      <c r="X1704" s="99">
        <v>167409.376266479</v>
      </c>
      <c r="Y1704" s="99">
        <v>1394.23995316029</v>
      </c>
      <c r="Z1704" s="99">
        <v>4505.6537182331103</v>
      </c>
      <c r="AA1704" s="99">
        <v>0</v>
      </c>
      <c r="AB1704" s="99">
        <v>0</v>
      </c>
      <c r="AC1704" s="99">
        <v>89271.253955841094</v>
      </c>
      <c r="AD1704" s="99">
        <v>0</v>
      </c>
      <c r="AE1704" s="99">
        <v>107253.533054352</v>
      </c>
      <c r="AF1704" s="99">
        <v>10566.2489665747</v>
      </c>
      <c r="AG1704" s="99">
        <v>4075.7324740290601</v>
      </c>
      <c r="AH1704" s="99">
        <v>0</v>
      </c>
      <c r="AI1704" s="99">
        <v>57111.233359336897</v>
      </c>
      <c r="AJ1704" s="99">
        <v>32134.545682907101</v>
      </c>
      <c r="AK1704" s="99">
        <v>0</v>
      </c>
      <c r="AL1704" s="99">
        <v>2383.3334579765801</v>
      </c>
      <c r="AM1704" s="99">
        <v>0</v>
      </c>
      <c r="AN1704" s="99">
        <v>89246.109540939302</v>
      </c>
      <c r="AO1704" s="99">
        <v>595901.92763519299</v>
      </c>
      <c r="AP1704" s="99">
        <v>0</v>
      </c>
      <c r="AQ1704" s="99">
        <v>1299494.39717102</v>
      </c>
      <c r="AR1704" s="99">
        <v>14990.5900642872</v>
      </c>
      <c r="AS1704" s="99">
        <v>41430.338385581999</v>
      </c>
      <c r="AT1704" s="99">
        <v>0</v>
      </c>
      <c r="AU1704" s="99">
        <v>0</v>
      </c>
      <c r="AV1704" s="99">
        <v>361638.42915725702</v>
      </c>
      <c r="AW1704" s="99">
        <v>0</v>
      </c>
      <c r="AX1704" s="99">
        <v>782944.47576904297</v>
      </c>
      <c r="AY1704" s="99">
        <v>110916.94519233701</v>
      </c>
      <c r="AZ1704" s="99">
        <v>34752.562121391296</v>
      </c>
      <c r="BA1704" s="99">
        <v>0</v>
      </c>
      <c r="BB1704" s="99">
        <v>561539.758049011</v>
      </c>
      <c r="BC1704" s="99">
        <v>287079.10800552397</v>
      </c>
      <c r="BD1704" s="99">
        <v>0</v>
      </c>
      <c r="BE1704" s="99">
        <v>20409.3323214054</v>
      </c>
      <c r="BF1704" s="99">
        <v>0</v>
      </c>
      <c r="BG1704" s="99">
        <v>363203.49795913702</v>
      </c>
      <c r="BH1704" s="99">
        <v>115969.55756854999</v>
      </c>
      <c r="BI1704" s="99">
        <v>0</v>
      </c>
      <c r="BJ1704" s="99">
        <v>113800.010022163</v>
      </c>
      <c r="BK1704" s="99">
        <v>3258.8219491243399</v>
      </c>
      <c r="BL1704" s="99">
        <v>0</v>
      </c>
      <c r="BM1704" s="99">
        <v>0</v>
      </c>
      <c r="BN1704" s="99">
        <v>0</v>
      </c>
      <c r="BO1704" s="99">
        <v>0</v>
      </c>
      <c r="BP1704" s="99">
        <v>0</v>
      </c>
      <c r="BQ1704" s="99">
        <v>0</v>
      </c>
      <c r="BR1704" s="99">
        <v>16854.624246597301</v>
      </c>
      <c r="BS1704" s="99">
        <v>11454.7548654079</v>
      </c>
      <c r="BT1704" s="99">
        <v>0</v>
      </c>
      <c r="BU1704" s="99">
        <v>103771.649999619</v>
      </c>
      <c r="BV1704" s="99">
        <v>98600.190377235398</v>
      </c>
      <c r="BW1704" s="99">
        <v>0</v>
      </c>
      <c r="BX1704" s="99">
        <v>3983.4399868845899</v>
      </c>
      <c r="BY1704" s="99">
        <v>0</v>
      </c>
      <c r="BZ1704" s="99">
        <v>0</v>
      </c>
      <c r="CA1704" s="99">
        <v>1893.4543953985001</v>
      </c>
      <c r="CB1704" s="99">
        <v>230141.24128341701</v>
      </c>
      <c r="CC1704" s="99">
        <v>1897816.0325622601</v>
      </c>
      <c r="CD1704" s="99">
        <v>230741.803487778</v>
      </c>
      <c r="CE1704" s="99">
        <v>24.870850132778301</v>
      </c>
      <c r="CF1704" s="99">
        <v>4459.3490148186702</v>
      </c>
      <c r="CG1704" s="99">
        <v>40978.369064807899</v>
      </c>
      <c r="CH1704" s="99">
        <v>0</v>
      </c>
      <c r="CI1704" s="99">
        <v>1920.5684366375201</v>
      </c>
      <c r="CJ1704" s="99">
        <v>234723.069805145</v>
      </c>
      <c r="CK1704" s="99">
        <v>1923889.8280029299</v>
      </c>
      <c r="CL1704" s="99">
        <v>237299.053628922</v>
      </c>
      <c r="CM1704" s="166">
        <v>2190.0606020689002</v>
      </c>
      <c r="CN1704" s="166">
        <v>328176.97423553502</v>
      </c>
      <c r="CO1704" s="166">
        <v>2319173.66052246</v>
      </c>
      <c r="CP1704" s="99">
        <v>237299.053628922</v>
      </c>
      <c r="CQ1704" s="99">
        <v>0</v>
      </c>
      <c r="CR1704" s="99">
        <v>0</v>
      </c>
      <c r="CS1704" s="99">
        <v>0</v>
      </c>
      <c r="CT1704" s="99">
        <v>0</v>
      </c>
      <c r="CU1704" s="98">
        <v>1513.192300443</v>
      </c>
      <c r="CV1704" s="98">
        <v>293.45154569900001</v>
      </c>
      <c r="CW1704" s="98">
        <v>234600.59029823568</v>
      </c>
      <c r="CX1704" s="98">
        <v>1938794.4016270679</v>
      </c>
    </row>
    <row r="1705" spans="1:102" x14ac:dyDescent="0.2">
      <c r="A1705" s="98" t="s">
        <v>78</v>
      </c>
      <c r="B1705" s="100">
        <v>43160</v>
      </c>
      <c r="C1705" s="99">
        <v>385.90491096675402</v>
      </c>
      <c r="D1705" s="99">
        <v>0</v>
      </c>
      <c r="E1705" s="99">
        <v>1475.42688587308</v>
      </c>
      <c r="F1705" s="99">
        <v>2.9251224789768502</v>
      </c>
      <c r="G1705" s="99">
        <v>25.688527525868299</v>
      </c>
      <c r="H1705" s="99">
        <v>0</v>
      </c>
      <c r="I1705" s="99">
        <v>0</v>
      </c>
      <c r="J1705" s="99">
        <v>249.291368637234</v>
      </c>
      <c r="K1705" s="99">
        <v>0</v>
      </c>
      <c r="L1705" s="99">
        <v>1518.2005636096001</v>
      </c>
      <c r="M1705" s="99">
        <v>47.901975201908499</v>
      </c>
      <c r="N1705" s="99">
        <v>21.887568154837901</v>
      </c>
      <c r="O1705" s="99">
        <v>0</v>
      </c>
      <c r="P1705" s="99">
        <v>363.18601138144697</v>
      </c>
      <c r="Q1705" s="99">
        <v>79.643729458563001</v>
      </c>
      <c r="R1705" s="99">
        <v>0</v>
      </c>
      <c r="S1705" s="99">
        <v>18.5178782595322</v>
      </c>
      <c r="T1705" s="99">
        <v>0</v>
      </c>
      <c r="U1705" s="99">
        <v>249.36991009116201</v>
      </c>
      <c r="V1705" s="99">
        <v>65829.362785339399</v>
      </c>
      <c r="W1705" s="99">
        <v>0</v>
      </c>
      <c r="X1705" s="99">
        <v>133813.204248428</v>
      </c>
      <c r="Y1705" s="99">
        <v>1317.22884212434</v>
      </c>
      <c r="Z1705" s="99">
        <v>4299.8869848251297</v>
      </c>
      <c r="AA1705" s="99">
        <v>0</v>
      </c>
      <c r="AB1705" s="99">
        <v>0</v>
      </c>
      <c r="AC1705" s="99">
        <v>85648.004606246905</v>
      </c>
      <c r="AD1705" s="99">
        <v>0</v>
      </c>
      <c r="AE1705" s="99">
        <v>85710.240971565203</v>
      </c>
      <c r="AF1705" s="99">
        <v>11351.9539870024</v>
      </c>
      <c r="AG1705" s="99">
        <v>3591.5243126452001</v>
      </c>
      <c r="AH1705" s="99">
        <v>0</v>
      </c>
      <c r="AI1705" s="99">
        <v>61131.5227794647</v>
      </c>
      <c r="AJ1705" s="99">
        <v>30958.198071241401</v>
      </c>
      <c r="AK1705" s="99">
        <v>0</v>
      </c>
      <c r="AL1705" s="99">
        <v>3102.9702529311198</v>
      </c>
      <c r="AM1705" s="99">
        <v>0</v>
      </c>
      <c r="AN1705" s="99">
        <v>85888.859934806795</v>
      </c>
      <c r="AO1705" s="99">
        <v>639599.73320770299</v>
      </c>
      <c r="AP1705" s="99">
        <v>0</v>
      </c>
      <c r="AQ1705" s="99">
        <v>1057171.62625122</v>
      </c>
      <c r="AR1705" s="99">
        <v>14556.182432174701</v>
      </c>
      <c r="AS1705" s="99">
        <v>36725.314150810198</v>
      </c>
      <c r="AT1705" s="99">
        <v>0</v>
      </c>
      <c r="AU1705" s="99">
        <v>0</v>
      </c>
      <c r="AV1705" s="99">
        <v>358144.68585968</v>
      </c>
      <c r="AW1705" s="99">
        <v>0</v>
      </c>
      <c r="AX1705" s="99">
        <v>627958.97589874303</v>
      </c>
      <c r="AY1705" s="99">
        <v>122805.258999825</v>
      </c>
      <c r="AZ1705" s="99">
        <v>31914.103760004</v>
      </c>
      <c r="BA1705" s="99">
        <v>0</v>
      </c>
      <c r="BB1705" s="99">
        <v>608411.57576751697</v>
      </c>
      <c r="BC1705" s="99">
        <v>272410.94683456398</v>
      </c>
      <c r="BD1705" s="99">
        <v>0</v>
      </c>
      <c r="BE1705" s="99">
        <v>26686.387988328901</v>
      </c>
      <c r="BF1705" s="99">
        <v>0</v>
      </c>
      <c r="BG1705" s="99">
        <v>359592.30374908401</v>
      </c>
      <c r="BH1705" s="99">
        <v>123204.54079627999</v>
      </c>
      <c r="BI1705" s="99">
        <v>0</v>
      </c>
      <c r="BJ1705" s="99">
        <v>113135.166946411</v>
      </c>
      <c r="BK1705" s="99">
        <v>2901.8092172741899</v>
      </c>
      <c r="BL1705" s="99">
        <v>0</v>
      </c>
      <c r="BM1705" s="99">
        <v>0</v>
      </c>
      <c r="BN1705" s="99">
        <v>0</v>
      </c>
      <c r="BO1705" s="99">
        <v>0</v>
      </c>
      <c r="BP1705" s="99">
        <v>0</v>
      </c>
      <c r="BQ1705" s="99">
        <v>0</v>
      </c>
      <c r="BR1705" s="99">
        <v>18119.753798723199</v>
      </c>
      <c r="BS1705" s="99">
        <v>15993.759911060301</v>
      </c>
      <c r="BT1705" s="99">
        <v>0</v>
      </c>
      <c r="BU1705" s="99">
        <v>111649.07924270599</v>
      </c>
      <c r="BV1705" s="99">
        <v>92769.0054063797</v>
      </c>
      <c r="BW1705" s="99">
        <v>0</v>
      </c>
      <c r="BX1705" s="99">
        <v>5420.2949591279003</v>
      </c>
      <c r="BY1705" s="99">
        <v>0</v>
      </c>
      <c r="BZ1705" s="99">
        <v>0</v>
      </c>
      <c r="CA1705" s="99">
        <v>1858.1617100834801</v>
      </c>
      <c r="CB1705" s="99">
        <v>199521.23600959801</v>
      </c>
      <c r="CC1705" s="99">
        <v>1699189.4025421101</v>
      </c>
      <c r="CD1705" s="99">
        <v>237116.86613845799</v>
      </c>
      <c r="CE1705" s="99">
        <v>26.290090456837799</v>
      </c>
      <c r="CF1705" s="99">
        <v>4268.8863922953597</v>
      </c>
      <c r="CG1705" s="99">
        <v>36688.017619133003</v>
      </c>
      <c r="CH1705" s="99">
        <v>0</v>
      </c>
      <c r="CI1705" s="99">
        <v>1882.39015333354</v>
      </c>
      <c r="CJ1705" s="99">
        <v>203645.96332931501</v>
      </c>
      <c r="CK1705" s="99">
        <v>1753707.8797607401</v>
      </c>
      <c r="CL1705" s="99">
        <v>243798.50710868801</v>
      </c>
      <c r="CM1705" s="166">
        <v>2133.6829461157299</v>
      </c>
      <c r="CN1705" s="166">
        <v>293769.94714736898</v>
      </c>
      <c r="CO1705" s="166">
        <v>2113552.2586669899</v>
      </c>
      <c r="CP1705" s="99">
        <v>243798.50710868801</v>
      </c>
      <c r="CQ1705" s="99">
        <v>0</v>
      </c>
      <c r="CR1705" s="99">
        <v>0</v>
      </c>
      <c r="CS1705" s="99">
        <v>0</v>
      </c>
      <c r="CT1705" s="99">
        <v>0</v>
      </c>
      <c r="CU1705" s="98">
        <v>1473.8157465260001</v>
      </c>
      <c r="CV1705" s="98">
        <v>273.56790017600002</v>
      </c>
      <c r="CW1705" s="98">
        <v>203790.12240189337</v>
      </c>
      <c r="CX1705" s="98">
        <v>1735877.4201612431</v>
      </c>
    </row>
    <row r="1706" spans="1:102" x14ac:dyDescent="0.2">
      <c r="A1706" s="98" t="s">
        <v>78</v>
      </c>
      <c r="B1706" s="100">
        <v>43252</v>
      </c>
      <c r="C1706" s="99">
        <v>400.94758731499297</v>
      </c>
      <c r="D1706" s="99">
        <v>0</v>
      </c>
      <c r="E1706" s="99">
        <v>1499.45699593425</v>
      </c>
      <c r="F1706" s="99">
        <v>3.3126368219964202</v>
      </c>
      <c r="G1706" s="99">
        <v>23.756482421886201</v>
      </c>
      <c r="H1706" s="99">
        <v>0</v>
      </c>
      <c r="I1706" s="99">
        <v>0</v>
      </c>
      <c r="J1706" s="99">
        <v>230.717205822468</v>
      </c>
      <c r="K1706" s="99">
        <v>0</v>
      </c>
      <c r="L1706" s="99">
        <v>1543.13806737959</v>
      </c>
      <c r="M1706" s="99">
        <v>47.1787504055537</v>
      </c>
      <c r="N1706" s="99">
        <v>24.707709181820999</v>
      </c>
      <c r="O1706" s="99">
        <v>0</v>
      </c>
      <c r="P1706" s="99">
        <v>374.51747404783998</v>
      </c>
      <c r="Q1706" s="99">
        <v>76.511284166946993</v>
      </c>
      <c r="R1706" s="99">
        <v>0</v>
      </c>
      <c r="S1706" s="99">
        <v>20.295176240615501</v>
      </c>
      <c r="T1706" s="99">
        <v>0</v>
      </c>
      <c r="U1706" s="99">
        <v>233.19357023946901</v>
      </c>
      <c r="V1706" s="99">
        <v>67463.712727546706</v>
      </c>
      <c r="W1706" s="99">
        <v>0</v>
      </c>
      <c r="X1706" s="99">
        <v>125220.62618064899</v>
      </c>
      <c r="Y1706" s="99">
        <v>1220.23670104146</v>
      </c>
      <c r="Z1706" s="99">
        <v>3838.5572945773602</v>
      </c>
      <c r="AA1706" s="99">
        <v>0</v>
      </c>
      <c r="AB1706" s="99">
        <v>0</v>
      </c>
      <c r="AC1706" s="99">
        <v>77995.202356338501</v>
      </c>
      <c r="AD1706" s="99">
        <v>0</v>
      </c>
      <c r="AE1706" s="99">
        <v>76818.543823242202</v>
      </c>
      <c r="AF1706" s="99">
        <v>10990.5583583117</v>
      </c>
      <c r="AG1706" s="99">
        <v>3972.4459554851101</v>
      </c>
      <c r="AH1706" s="99">
        <v>0</v>
      </c>
      <c r="AI1706" s="99">
        <v>59795.3544335365</v>
      </c>
      <c r="AJ1706" s="99">
        <v>30700.027423620199</v>
      </c>
      <c r="AK1706" s="99">
        <v>0</v>
      </c>
      <c r="AL1706" s="99">
        <v>2727.7352228760701</v>
      </c>
      <c r="AM1706" s="99">
        <v>0</v>
      </c>
      <c r="AN1706" s="99">
        <v>77807.993984222398</v>
      </c>
      <c r="AO1706" s="99">
        <v>650392.17681121803</v>
      </c>
      <c r="AP1706" s="99">
        <v>0</v>
      </c>
      <c r="AQ1706" s="99">
        <v>981633.51942443801</v>
      </c>
      <c r="AR1706" s="99">
        <v>13970.3555907011</v>
      </c>
      <c r="AS1706" s="99">
        <v>32878.043227672599</v>
      </c>
      <c r="AT1706" s="99">
        <v>0</v>
      </c>
      <c r="AU1706" s="99">
        <v>0</v>
      </c>
      <c r="AV1706" s="99">
        <v>337894.87420272798</v>
      </c>
      <c r="AW1706" s="99">
        <v>0</v>
      </c>
      <c r="AX1706" s="99">
        <v>538176.80379486096</v>
      </c>
      <c r="AY1706" s="99">
        <v>119965.095716476</v>
      </c>
      <c r="AZ1706" s="99">
        <v>34839.544628143303</v>
      </c>
      <c r="BA1706" s="99">
        <v>0</v>
      </c>
      <c r="BB1706" s="99">
        <v>577378.31748199498</v>
      </c>
      <c r="BC1706" s="99">
        <v>275835.52826309198</v>
      </c>
      <c r="BD1706" s="99">
        <v>0</v>
      </c>
      <c r="BE1706" s="99">
        <v>23272.204156875599</v>
      </c>
      <c r="BF1706" s="99">
        <v>0</v>
      </c>
      <c r="BG1706" s="99">
        <v>331816.21662521397</v>
      </c>
      <c r="BH1706" s="99">
        <v>126993.28537940999</v>
      </c>
      <c r="BI1706" s="99">
        <v>0</v>
      </c>
      <c r="BJ1706" s="99">
        <v>110616.053425789</v>
      </c>
      <c r="BK1706" s="99">
        <v>2821.9341137111201</v>
      </c>
      <c r="BL1706" s="99">
        <v>0</v>
      </c>
      <c r="BM1706" s="99">
        <v>0</v>
      </c>
      <c r="BN1706" s="99">
        <v>0</v>
      </c>
      <c r="BO1706" s="99">
        <v>0</v>
      </c>
      <c r="BP1706" s="99">
        <v>0</v>
      </c>
      <c r="BQ1706" s="99">
        <v>0</v>
      </c>
      <c r="BR1706" s="99">
        <v>17639.092429876298</v>
      </c>
      <c r="BS1706" s="99">
        <v>17146.814752101898</v>
      </c>
      <c r="BT1706" s="99">
        <v>0</v>
      </c>
      <c r="BU1706" s="99">
        <v>111450.8352108</v>
      </c>
      <c r="BV1706" s="99">
        <v>90373.001767158494</v>
      </c>
      <c r="BW1706" s="99">
        <v>0</v>
      </c>
      <c r="BX1706" s="99">
        <v>5073.5107464194298</v>
      </c>
      <c r="BY1706" s="99">
        <v>0</v>
      </c>
      <c r="BZ1706" s="99">
        <v>0</v>
      </c>
      <c r="CA1706" s="99">
        <v>1901.3886225670601</v>
      </c>
      <c r="CB1706" s="99">
        <v>193422.30732345601</v>
      </c>
      <c r="CC1706" s="99">
        <v>1644821.34373474</v>
      </c>
      <c r="CD1706" s="99">
        <v>237424.981834412</v>
      </c>
      <c r="CE1706" s="99">
        <v>23.684727480867899</v>
      </c>
      <c r="CF1706" s="99">
        <v>3866.3109161853799</v>
      </c>
      <c r="CG1706" s="99">
        <v>33007.247438907601</v>
      </c>
      <c r="CH1706" s="99">
        <v>0</v>
      </c>
      <c r="CI1706" s="99">
        <v>1923.67847442627</v>
      </c>
      <c r="CJ1706" s="99">
        <v>197200.192394257</v>
      </c>
      <c r="CK1706" s="99">
        <v>1680876.1518554699</v>
      </c>
      <c r="CL1706" s="99">
        <v>243314.91521644601</v>
      </c>
      <c r="CM1706" s="166">
        <v>2150.6711221933401</v>
      </c>
      <c r="CN1706" s="166">
        <v>272158.29661560099</v>
      </c>
      <c r="CO1706" s="166">
        <v>1989754.07339478</v>
      </c>
      <c r="CP1706" s="99">
        <v>243314.91521644601</v>
      </c>
      <c r="CQ1706" s="99">
        <v>0</v>
      </c>
      <c r="CR1706" s="99">
        <v>0</v>
      </c>
      <c r="CS1706" s="99">
        <v>0</v>
      </c>
      <c r="CT1706" s="99">
        <v>0</v>
      </c>
      <c r="CU1706" s="98">
        <v>1499.648963938</v>
      </c>
      <c r="CV1706" s="98">
        <v>251.087803135</v>
      </c>
      <c r="CW1706" s="98">
        <v>197288.61823964139</v>
      </c>
      <c r="CX1706" s="98">
        <v>1677828.5911736477</v>
      </c>
    </row>
    <row r="1707" spans="1:102" x14ac:dyDescent="0.2">
      <c r="A1707" s="98" t="s">
        <v>78</v>
      </c>
      <c r="B1707" s="100">
        <v>43344</v>
      </c>
      <c r="C1707" s="99">
        <v>403.46702445671002</v>
      </c>
      <c r="D1707" s="99">
        <v>0</v>
      </c>
      <c r="E1707" s="99">
        <v>1479.5757012516301</v>
      </c>
      <c r="F1707" s="99">
        <v>2.3817844229924998</v>
      </c>
      <c r="G1707" s="99">
        <v>17.977193829836299</v>
      </c>
      <c r="H1707" s="99">
        <v>0</v>
      </c>
      <c r="I1707" s="99">
        <v>0</v>
      </c>
      <c r="J1707" s="99">
        <v>214.99437890760601</v>
      </c>
      <c r="K1707" s="99">
        <v>0</v>
      </c>
      <c r="L1707" s="99">
        <v>1565.3397956341501</v>
      </c>
      <c r="M1707" s="99">
        <v>42.1854571886361</v>
      </c>
      <c r="N1707" s="99">
        <v>22.8572453737725</v>
      </c>
      <c r="O1707" s="99">
        <v>0</v>
      </c>
      <c r="P1707" s="99">
        <v>366.78196494281298</v>
      </c>
      <c r="Q1707" s="99">
        <v>74.524942228570595</v>
      </c>
      <c r="R1707" s="99">
        <v>0</v>
      </c>
      <c r="S1707" s="99">
        <v>15.733614098979199</v>
      </c>
      <c r="T1707" s="99">
        <v>0</v>
      </c>
      <c r="U1707" s="99">
        <v>214.92565868794901</v>
      </c>
      <c r="V1707" s="99">
        <v>71651.930199623093</v>
      </c>
      <c r="W1707" s="99">
        <v>0</v>
      </c>
      <c r="X1707" s="99">
        <v>118290.56059742</v>
      </c>
      <c r="Y1707" s="99">
        <v>1211.44380292296</v>
      </c>
      <c r="Z1707" s="99">
        <v>3165.9766734540499</v>
      </c>
      <c r="AA1707" s="99">
        <v>0</v>
      </c>
      <c r="AB1707" s="99">
        <v>0</v>
      </c>
      <c r="AC1707" s="99">
        <v>66778.331295013399</v>
      </c>
      <c r="AD1707" s="99">
        <v>0</v>
      </c>
      <c r="AE1707" s="99">
        <v>61981.841351032301</v>
      </c>
      <c r="AF1707" s="99">
        <v>10784.1869465113</v>
      </c>
      <c r="AG1707" s="99">
        <v>4025.7482459247099</v>
      </c>
      <c r="AH1707" s="99">
        <v>0</v>
      </c>
      <c r="AI1707" s="99">
        <v>64218.624084949501</v>
      </c>
      <c r="AJ1707" s="99">
        <v>30275.0872633457</v>
      </c>
      <c r="AK1707" s="99">
        <v>0</v>
      </c>
      <c r="AL1707" s="99">
        <v>1900.8137626200901</v>
      </c>
      <c r="AM1707" s="99">
        <v>0</v>
      </c>
      <c r="AN1707" s="99">
        <v>66766.183019638105</v>
      </c>
      <c r="AO1707" s="99">
        <v>683756.57439422596</v>
      </c>
      <c r="AP1707" s="99">
        <v>0</v>
      </c>
      <c r="AQ1707" s="99">
        <v>956559.04116058396</v>
      </c>
      <c r="AR1707" s="99">
        <v>14063.61401999</v>
      </c>
      <c r="AS1707" s="99">
        <v>25823.593108892401</v>
      </c>
      <c r="AT1707" s="99">
        <v>0</v>
      </c>
      <c r="AU1707" s="99">
        <v>0</v>
      </c>
      <c r="AV1707" s="99">
        <v>297080.34138488799</v>
      </c>
      <c r="AW1707" s="99">
        <v>0</v>
      </c>
      <c r="AX1707" s="99">
        <v>446805.63077545201</v>
      </c>
      <c r="AY1707" s="99">
        <v>121761.36301135999</v>
      </c>
      <c r="AZ1707" s="99">
        <v>34422.2848782539</v>
      </c>
      <c r="BA1707" s="99">
        <v>0</v>
      </c>
      <c r="BB1707" s="99">
        <v>632372.25906372105</v>
      </c>
      <c r="BC1707" s="99">
        <v>270495.49741363502</v>
      </c>
      <c r="BD1707" s="99">
        <v>0</v>
      </c>
      <c r="BE1707" s="99">
        <v>16856.855027914</v>
      </c>
      <c r="BF1707" s="99">
        <v>0</v>
      </c>
      <c r="BG1707" s="99">
        <v>301887.25490570097</v>
      </c>
      <c r="BH1707" s="99">
        <v>132789.932762146</v>
      </c>
      <c r="BI1707" s="99">
        <v>0</v>
      </c>
      <c r="BJ1707" s="99">
        <v>112327.950736046</v>
      </c>
      <c r="BK1707" s="99">
        <v>2744.5066224634602</v>
      </c>
      <c r="BL1707" s="99">
        <v>0</v>
      </c>
      <c r="BM1707" s="99">
        <v>0</v>
      </c>
      <c r="BN1707" s="99">
        <v>0</v>
      </c>
      <c r="BO1707" s="99">
        <v>0</v>
      </c>
      <c r="BP1707" s="99">
        <v>0</v>
      </c>
      <c r="BQ1707" s="99">
        <v>0</v>
      </c>
      <c r="BR1707" s="99">
        <v>16251.014271378501</v>
      </c>
      <c r="BS1707" s="99">
        <v>17490.9607806206</v>
      </c>
      <c r="BT1707" s="99">
        <v>0</v>
      </c>
      <c r="BU1707" s="99">
        <v>111477.737401009</v>
      </c>
      <c r="BV1707" s="99">
        <v>90167.868170738206</v>
      </c>
      <c r="BW1707" s="99">
        <v>0</v>
      </c>
      <c r="BX1707" s="99">
        <v>2751.4810576438899</v>
      </c>
      <c r="BY1707" s="99">
        <v>0</v>
      </c>
      <c r="BZ1707" s="99">
        <v>0</v>
      </c>
      <c r="CA1707" s="99">
        <v>1875.0254038870301</v>
      </c>
      <c r="CB1707" s="99">
        <v>189077.486431122</v>
      </c>
      <c r="CC1707" s="99">
        <v>1624587.7473144501</v>
      </c>
      <c r="CD1707" s="99">
        <v>243671.09885025001</v>
      </c>
      <c r="CE1707" s="99">
        <v>18.250506969867299</v>
      </c>
      <c r="CF1707" s="99">
        <v>3203.3706526160199</v>
      </c>
      <c r="CG1707" s="99">
        <v>26068.956802845001</v>
      </c>
      <c r="CH1707" s="99">
        <v>0</v>
      </c>
      <c r="CI1707" s="99">
        <v>1894.34426499903</v>
      </c>
      <c r="CJ1707" s="99">
        <v>192460.51532745399</v>
      </c>
      <c r="CK1707" s="99">
        <v>1645530.1117095901</v>
      </c>
      <c r="CL1707" s="99">
        <v>248827.89231109599</v>
      </c>
      <c r="CM1707" s="166">
        <v>2102.13841083646</v>
      </c>
      <c r="CN1707" s="166">
        <v>253960.15833854699</v>
      </c>
      <c r="CO1707" s="166">
        <v>1941237.5909881601</v>
      </c>
      <c r="CP1707" s="99">
        <v>248827.89231109599</v>
      </c>
      <c r="CQ1707" s="99">
        <v>0</v>
      </c>
      <c r="CR1707" s="99">
        <v>0</v>
      </c>
      <c r="CS1707" s="99">
        <v>0</v>
      </c>
      <c r="CT1707" s="99">
        <v>0</v>
      </c>
      <c r="CU1707" s="98">
        <v>1477.811778235</v>
      </c>
      <c r="CV1707" s="98">
        <v>232.46876735199999</v>
      </c>
      <c r="CW1707" s="98">
        <v>192280.85708373802</v>
      </c>
      <c r="CX1707" s="98">
        <v>1650656.7041172951</v>
      </c>
    </row>
    <row r="1708" spans="1:102" x14ac:dyDescent="0.2">
      <c r="A1708" s="98" t="s">
        <v>78</v>
      </c>
      <c r="B1708" s="100">
        <v>43435</v>
      </c>
      <c r="C1708" s="99">
        <v>403.35497981682403</v>
      </c>
      <c r="D1708" s="99">
        <v>0</v>
      </c>
      <c r="E1708" s="99">
        <v>1506.11597527564</v>
      </c>
      <c r="F1708" s="99">
        <v>2.1705019029905102</v>
      </c>
      <c r="G1708" s="99">
        <v>9.7281771498965099</v>
      </c>
      <c r="H1708" s="99">
        <v>0</v>
      </c>
      <c r="I1708" s="99">
        <v>0</v>
      </c>
      <c r="J1708" s="99">
        <v>198.84106561727799</v>
      </c>
      <c r="K1708" s="99">
        <v>0</v>
      </c>
      <c r="L1708" s="99">
        <v>0</v>
      </c>
      <c r="M1708" s="99">
        <v>47.083015751559302</v>
      </c>
      <c r="N1708" s="99">
        <v>22.684136990923399</v>
      </c>
      <c r="O1708" s="99">
        <v>0</v>
      </c>
      <c r="P1708" s="99">
        <v>0</v>
      </c>
      <c r="Q1708" s="99">
        <v>68.2860943684354</v>
      </c>
      <c r="R1708" s="99">
        <v>0</v>
      </c>
      <c r="S1708" s="99">
        <v>0</v>
      </c>
      <c r="T1708" s="99">
        <v>0</v>
      </c>
      <c r="U1708" s="99">
        <v>196.32499423436801</v>
      </c>
      <c r="V1708" s="99">
        <v>72210.357278823896</v>
      </c>
      <c r="W1708" s="99">
        <v>0</v>
      </c>
      <c r="X1708" s="99">
        <v>78441.629261970505</v>
      </c>
      <c r="Y1708" s="99">
        <v>1184.9800252467401</v>
      </c>
      <c r="Z1708" s="99">
        <v>2311.1736708879498</v>
      </c>
      <c r="AA1708" s="99">
        <v>0</v>
      </c>
      <c r="AB1708" s="99">
        <v>0</v>
      </c>
      <c r="AC1708" s="99">
        <v>64983.786683082602</v>
      </c>
      <c r="AD1708" s="99">
        <v>0</v>
      </c>
      <c r="AE1708" s="99">
        <v>0</v>
      </c>
      <c r="AF1708" s="99">
        <v>11907.0483525991</v>
      </c>
      <c r="AG1708" s="99">
        <v>3974.49557515979</v>
      </c>
      <c r="AH1708" s="99">
        <v>0</v>
      </c>
      <c r="AI1708" s="99">
        <v>0</v>
      </c>
      <c r="AJ1708" s="99">
        <v>28549.0171692371</v>
      </c>
      <c r="AK1708" s="99">
        <v>0</v>
      </c>
      <c r="AL1708" s="99">
        <v>0</v>
      </c>
      <c r="AM1708" s="99">
        <v>0</v>
      </c>
      <c r="AN1708" s="99">
        <v>64952.987255096399</v>
      </c>
      <c r="AO1708" s="99">
        <v>691022.22829437302</v>
      </c>
      <c r="AP1708" s="99">
        <v>0</v>
      </c>
      <c r="AQ1708" s="99">
        <v>673099.75197601295</v>
      </c>
      <c r="AR1708" s="99">
        <v>13828.219459891299</v>
      </c>
      <c r="AS1708" s="99">
        <v>18836.337057590499</v>
      </c>
      <c r="AT1708" s="99">
        <v>0</v>
      </c>
      <c r="AU1708" s="99">
        <v>0</v>
      </c>
      <c r="AV1708" s="99">
        <v>294726.68248367298</v>
      </c>
      <c r="AW1708" s="99">
        <v>0</v>
      </c>
      <c r="AX1708" s="99">
        <v>0</v>
      </c>
      <c r="AY1708" s="99">
        <v>139114.69613266</v>
      </c>
      <c r="AZ1708" s="99">
        <v>33263.693146228798</v>
      </c>
      <c r="BA1708" s="99">
        <v>0</v>
      </c>
      <c r="BB1708" s="99">
        <v>0</v>
      </c>
      <c r="BC1708" s="99">
        <v>258112.65717124901</v>
      </c>
      <c r="BD1708" s="99">
        <v>0</v>
      </c>
      <c r="BE1708" s="99">
        <v>0</v>
      </c>
      <c r="BF1708" s="99">
        <v>0</v>
      </c>
      <c r="BG1708" s="99">
        <v>295619.72951126099</v>
      </c>
      <c r="BH1708" s="99">
        <v>135887.65487480201</v>
      </c>
      <c r="BI1708" s="99">
        <v>0</v>
      </c>
      <c r="BJ1708" s="99">
        <v>106212.77935886401</v>
      </c>
      <c r="BK1708" s="99">
        <v>2709.0049485862301</v>
      </c>
      <c r="BL1708" s="99">
        <v>0</v>
      </c>
      <c r="BM1708" s="99">
        <v>0</v>
      </c>
      <c r="BN1708" s="99">
        <v>0</v>
      </c>
      <c r="BO1708" s="99">
        <v>0</v>
      </c>
      <c r="BP1708" s="99">
        <v>0</v>
      </c>
      <c r="BQ1708" s="99">
        <v>0</v>
      </c>
      <c r="BR1708" s="99">
        <v>19367.6073038578</v>
      </c>
      <c r="BS1708" s="99">
        <v>20183.765413761099</v>
      </c>
      <c r="BT1708" s="99">
        <v>0</v>
      </c>
      <c r="BU1708" s="99">
        <v>0</v>
      </c>
      <c r="BV1708" s="99">
        <v>84779.276219367996</v>
      </c>
      <c r="BW1708" s="99">
        <v>0</v>
      </c>
      <c r="BX1708" s="99">
        <v>0</v>
      </c>
      <c r="BY1708" s="99">
        <v>0</v>
      </c>
      <c r="BZ1708" s="99">
        <v>0</v>
      </c>
      <c r="CA1708" s="99">
        <v>1920.16302852333</v>
      </c>
      <c r="CB1708" s="99">
        <v>150304.35945892299</v>
      </c>
      <c r="CC1708" s="99">
        <v>1359578.9658203099</v>
      </c>
      <c r="CD1708" s="99">
        <v>242704.21946907</v>
      </c>
      <c r="CE1708" s="99">
        <v>9.3258373549906501</v>
      </c>
      <c r="CF1708" s="99">
        <v>2283.4576885402198</v>
      </c>
      <c r="CG1708" s="99">
        <v>18596.932658910799</v>
      </c>
      <c r="CH1708" s="99">
        <v>0</v>
      </c>
      <c r="CI1708" s="99">
        <v>1932.9745361656001</v>
      </c>
      <c r="CJ1708" s="99">
        <v>152710.553384781</v>
      </c>
      <c r="CK1708" s="99">
        <v>1365142.41235352</v>
      </c>
      <c r="CL1708" s="99">
        <v>246120.440830231</v>
      </c>
      <c r="CM1708" s="166">
        <v>2138.7986496388899</v>
      </c>
      <c r="CN1708" s="166">
        <v>222297.13684081999</v>
      </c>
      <c r="CO1708" s="166">
        <v>1688801.50515747</v>
      </c>
      <c r="CP1708" s="99">
        <v>246120.440830231</v>
      </c>
      <c r="CQ1708" s="99">
        <v>0</v>
      </c>
      <c r="CR1708" s="99">
        <v>0</v>
      </c>
      <c r="CS1708" s="99">
        <v>0</v>
      </c>
      <c r="CT1708" s="99">
        <v>0</v>
      </c>
      <c r="CU1708" s="98">
        <v>1509.198732072</v>
      </c>
      <c r="CV1708" s="98">
        <v>211.01609848499999</v>
      </c>
      <c r="CW1708" s="98">
        <v>152587.81714746321</v>
      </c>
      <c r="CX1708" s="98">
        <v>1378175.8984792207</v>
      </c>
    </row>
    <row r="1709" spans="1:102" x14ac:dyDescent="0.2">
      <c r="A1709" s="98" t="s">
        <v>78</v>
      </c>
      <c r="B1709" s="100">
        <v>43525</v>
      </c>
      <c r="C1709" s="99">
        <v>407.32909820973902</v>
      </c>
      <c r="D1709" s="99">
        <v>0</v>
      </c>
      <c r="E1709" s="99">
        <v>1483.49874450266</v>
      </c>
      <c r="F1709" s="99">
        <v>2.90407371098991</v>
      </c>
      <c r="G1709" s="99">
        <v>10.2228998459177</v>
      </c>
      <c r="H1709" s="99">
        <v>0</v>
      </c>
      <c r="I1709" s="99">
        <v>0</v>
      </c>
      <c r="J1709" s="99">
        <v>179.241257591173</v>
      </c>
      <c r="K1709" s="99">
        <v>0</v>
      </c>
      <c r="L1709" s="99">
        <v>0</v>
      </c>
      <c r="M1709" s="99">
        <v>41.209497820586002</v>
      </c>
      <c r="N1709" s="99">
        <v>15.0878971389029</v>
      </c>
      <c r="O1709" s="99">
        <v>0</v>
      </c>
      <c r="P1709" s="99">
        <v>0</v>
      </c>
      <c r="Q1709" s="99">
        <v>60.708382284734398</v>
      </c>
      <c r="R1709" s="99">
        <v>0</v>
      </c>
      <c r="S1709" s="99">
        <v>0</v>
      </c>
      <c r="T1709" s="99">
        <v>0</v>
      </c>
      <c r="U1709" s="99">
        <v>179.36859195120601</v>
      </c>
      <c r="V1709" s="99">
        <v>72985.588155746504</v>
      </c>
      <c r="W1709" s="99">
        <v>0</v>
      </c>
      <c r="X1709" s="99">
        <v>79282.208510398894</v>
      </c>
      <c r="Y1709" s="99">
        <v>892.43307263404097</v>
      </c>
      <c r="Z1709" s="99">
        <v>1651.54282090068</v>
      </c>
      <c r="AA1709" s="99">
        <v>0</v>
      </c>
      <c r="AB1709" s="99">
        <v>0</v>
      </c>
      <c r="AC1709" s="99">
        <v>57995.907484054602</v>
      </c>
      <c r="AD1709" s="99">
        <v>0</v>
      </c>
      <c r="AE1709" s="99">
        <v>0</v>
      </c>
      <c r="AF1709" s="99">
        <v>10594.6682537794</v>
      </c>
      <c r="AG1709" s="99">
        <v>3404.58351626992</v>
      </c>
      <c r="AH1709" s="99">
        <v>0</v>
      </c>
      <c r="AI1709" s="99">
        <v>0</v>
      </c>
      <c r="AJ1709" s="99">
        <v>25425.691064596202</v>
      </c>
      <c r="AK1709" s="99">
        <v>0</v>
      </c>
      <c r="AL1709" s="99">
        <v>0</v>
      </c>
      <c r="AM1709" s="99">
        <v>0</v>
      </c>
      <c r="AN1709" s="99">
        <v>58201.978962421403</v>
      </c>
      <c r="AO1709" s="99">
        <v>708786.65831756603</v>
      </c>
      <c r="AP1709" s="99">
        <v>0</v>
      </c>
      <c r="AQ1709" s="99">
        <v>688303.68824768101</v>
      </c>
      <c r="AR1709" s="99">
        <v>12055.647880315801</v>
      </c>
      <c r="AS1709" s="99">
        <v>13592.102377891501</v>
      </c>
      <c r="AT1709" s="99">
        <v>0</v>
      </c>
      <c r="AU1709" s="99">
        <v>0</v>
      </c>
      <c r="AV1709" s="99">
        <v>267718.11870574998</v>
      </c>
      <c r="AW1709" s="99">
        <v>0</v>
      </c>
      <c r="AX1709" s="99">
        <v>0</v>
      </c>
      <c r="AY1709" s="99">
        <v>114795.908419609</v>
      </c>
      <c r="AZ1709" s="99">
        <v>30460.800180912</v>
      </c>
      <c r="BA1709" s="99">
        <v>0</v>
      </c>
      <c r="BB1709" s="99">
        <v>0</v>
      </c>
      <c r="BC1709" s="99">
        <v>243844.697706223</v>
      </c>
      <c r="BD1709" s="99">
        <v>0</v>
      </c>
      <c r="BE1709" s="99">
        <v>0</v>
      </c>
      <c r="BF1709" s="99">
        <v>0</v>
      </c>
      <c r="BG1709" s="99">
        <v>268735.431171417</v>
      </c>
      <c r="BH1709" s="99">
        <v>136382.44427490199</v>
      </c>
      <c r="BI1709" s="99">
        <v>0</v>
      </c>
      <c r="BJ1709" s="99">
        <v>90011.490466117903</v>
      </c>
      <c r="BK1709" s="99">
        <v>1425.48831777275</v>
      </c>
      <c r="BL1709" s="99">
        <v>0</v>
      </c>
      <c r="BM1709" s="99">
        <v>0</v>
      </c>
      <c r="BN1709" s="99">
        <v>0</v>
      </c>
      <c r="BO1709" s="99">
        <v>0</v>
      </c>
      <c r="BP1709" s="99">
        <v>0</v>
      </c>
      <c r="BQ1709" s="99">
        <v>0</v>
      </c>
      <c r="BR1709" s="99">
        <v>16979.352794170401</v>
      </c>
      <c r="BS1709" s="99">
        <v>10123.121427178399</v>
      </c>
      <c r="BT1709" s="99">
        <v>0</v>
      </c>
      <c r="BU1709" s="99">
        <v>0</v>
      </c>
      <c r="BV1709" s="99">
        <v>77825.457560539202</v>
      </c>
      <c r="BW1709" s="99">
        <v>0</v>
      </c>
      <c r="BX1709" s="99">
        <v>0</v>
      </c>
      <c r="BY1709" s="99">
        <v>0</v>
      </c>
      <c r="BZ1709" s="99">
        <v>0</v>
      </c>
      <c r="CA1709" s="99">
        <v>1886.87008011341</v>
      </c>
      <c r="CB1709" s="99">
        <v>152662.99101066601</v>
      </c>
      <c r="CC1709" s="99">
        <v>1402562.7438507101</v>
      </c>
      <c r="CD1709" s="99">
        <v>227216.59221077</v>
      </c>
      <c r="CE1709" s="99">
        <v>10.530244978959701</v>
      </c>
      <c r="CF1709" s="99">
        <v>1637.69081801176</v>
      </c>
      <c r="CG1709" s="99">
        <v>13566.9465061426</v>
      </c>
      <c r="CH1709" s="99">
        <v>0</v>
      </c>
      <c r="CI1709" s="99">
        <v>1894.6685228198801</v>
      </c>
      <c r="CJ1709" s="99">
        <v>154134.248945236</v>
      </c>
      <c r="CK1709" s="99">
        <v>1432484.0116729699</v>
      </c>
      <c r="CL1709" s="99">
        <v>229659.97766303999</v>
      </c>
      <c r="CM1709" s="166">
        <v>2077.6312923133401</v>
      </c>
      <c r="CN1709" s="166">
        <v>214976.61603736901</v>
      </c>
      <c r="CO1709" s="166">
        <v>1699811.4931640599</v>
      </c>
      <c r="CP1709" s="99">
        <v>229659.97766303999</v>
      </c>
      <c r="CQ1709" s="99">
        <v>0</v>
      </c>
      <c r="CR1709" s="99">
        <v>0</v>
      </c>
      <c r="CS1709" s="99">
        <v>0</v>
      </c>
      <c r="CT1709" s="99">
        <v>0</v>
      </c>
      <c r="CU1709" s="98">
        <v>1481.352554563</v>
      </c>
      <c r="CV1709" s="98">
        <v>188.93819195500001</v>
      </c>
      <c r="CW1709" s="98">
        <v>154300.68182867777</v>
      </c>
      <c r="CX1709" s="98">
        <v>1416129.6903568527</v>
      </c>
    </row>
    <row r="1710" spans="1:102" x14ac:dyDescent="0.2">
      <c r="A1710" s="98" t="s">
        <v>182</v>
      </c>
      <c r="B1710" s="100">
        <v>38047</v>
      </c>
      <c r="C1710" s="99">
        <v>0</v>
      </c>
      <c r="D1710" s="99">
        <v>1952.3856303989901</v>
      </c>
      <c r="E1710" s="99">
        <v>7851.8047384023703</v>
      </c>
      <c r="F1710" s="99">
        <v>10.3182874899358</v>
      </c>
      <c r="G1710" s="99">
        <v>0.99302366999472702</v>
      </c>
      <c r="H1710" s="99">
        <v>0</v>
      </c>
      <c r="I1710" s="99">
        <v>0</v>
      </c>
      <c r="J1710" s="99">
        <v>0</v>
      </c>
      <c r="K1710" s="99">
        <v>0</v>
      </c>
      <c r="L1710" s="99">
        <v>1414.49055570364</v>
      </c>
      <c r="M1710" s="99">
        <v>377.01946685090701</v>
      </c>
      <c r="N1710" s="99">
        <v>5086.4604240655899</v>
      </c>
      <c r="O1710" s="99">
        <v>0</v>
      </c>
      <c r="P1710" s="99">
        <v>0</v>
      </c>
      <c r="Q1710" s="99">
        <v>2594.5057883560698</v>
      </c>
      <c r="R1710" s="99">
        <v>0</v>
      </c>
      <c r="S1710" s="99">
        <v>0</v>
      </c>
      <c r="T1710" s="99">
        <v>53.107649761717802</v>
      </c>
      <c r="U1710" s="99">
        <v>560.78446682542597</v>
      </c>
      <c r="V1710" s="99">
        <v>0</v>
      </c>
      <c r="W1710" s="99">
        <v>242668.726194382</v>
      </c>
      <c r="X1710" s="99">
        <v>1245721.3183746301</v>
      </c>
      <c r="Y1710" s="99">
        <v>753.35215275734697</v>
      </c>
      <c r="Z1710" s="99">
        <v>24.484953480772699</v>
      </c>
      <c r="AA1710" s="99">
        <v>0</v>
      </c>
      <c r="AB1710" s="99">
        <v>0</v>
      </c>
      <c r="AC1710" s="99">
        <v>0</v>
      </c>
      <c r="AD1710" s="99">
        <v>0</v>
      </c>
      <c r="AE1710" s="99">
        <v>177665.829183578</v>
      </c>
      <c r="AF1710" s="99">
        <v>49267.408655166597</v>
      </c>
      <c r="AG1710" s="99">
        <v>790890.97814941395</v>
      </c>
      <c r="AH1710" s="99">
        <v>0</v>
      </c>
      <c r="AI1710" s="99">
        <v>0</v>
      </c>
      <c r="AJ1710" s="99">
        <v>449800.51704406698</v>
      </c>
      <c r="AK1710" s="99">
        <v>0</v>
      </c>
      <c r="AL1710" s="99">
        <v>0</v>
      </c>
      <c r="AM1710" s="99">
        <v>10973.6841435432</v>
      </c>
      <c r="AN1710" s="99">
        <v>226945.23790931699</v>
      </c>
      <c r="AO1710" s="99">
        <v>0</v>
      </c>
      <c r="AP1710" s="99">
        <v>1544039.31455994</v>
      </c>
      <c r="AQ1710" s="99">
        <v>7435876.6249389602</v>
      </c>
      <c r="AR1710" s="99">
        <v>5320.0992399454099</v>
      </c>
      <c r="AS1710" s="99">
        <v>176.33459253050401</v>
      </c>
      <c r="AT1710" s="99">
        <v>0</v>
      </c>
      <c r="AU1710" s="99">
        <v>0</v>
      </c>
      <c r="AV1710" s="99">
        <v>0</v>
      </c>
      <c r="AW1710" s="99">
        <v>0</v>
      </c>
      <c r="AX1710" s="99">
        <v>1125827.8294067399</v>
      </c>
      <c r="AY1710" s="99">
        <v>296410.14647674601</v>
      </c>
      <c r="AZ1710" s="99">
        <v>4741487.9833984403</v>
      </c>
      <c r="BA1710" s="99">
        <v>0</v>
      </c>
      <c r="BB1710" s="99">
        <v>0</v>
      </c>
      <c r="BC1710" s="99">
        <v>2652190.0046691899</v>
      </c>
      <c r="BD1710" s="99">
        <v>0</v>
      </c>
      <c r="BE1710" s="99">
        <v>0</v>
      </c>
      <c r="BF1710" s="99">
        <v>64343.270834922798</v>
      </c>
      <c r="BG1710" s="99">
        <v>523427.72724914597</v>
      </c>
      <c r="BH1710" s="99">
        <v>0</v>
      </c>
      <c r="BI1710" s="99">
        <v>85652.034554481506</v>
      </c>
      <c r="BJ1710" s="99">
        <v>3005836.78433228</v>
      </c>
      <c r="BK1710" s="99">
        <v>1539.93250086904</v>
      </c>
      <c r="BL1710" s="99">
        <v>20.257323293946701</v>
      </c>
      <c r="BM1710" s="99">
        <v>0</v>
      </c>
      <c r="BN1710" s="99">
        <v>0</v>
      </c>
      <c r="BO1710" s="99">
        <v>0</v>
      </c>
      <c r="BP1710" s="99">
        <v>0</v>
      </c>
      <c r="BQ1710" s="99">
        <v>0</v>
      </c>
      <c r="BR1710" s="99">
        <v>86638.236451149001</v>
      </c>
      <c r="BS1710" s="99">
        <v>1971083.11416626</v>
      </c>
      <c r="BT1710" s="99">
        <v>0</v>
      </c>
      <c r="BU1710" s="99">
        <v>0</v>
      </c>
      <c r="BV1710" s="99">
        <v>1046212.59474182</v>
      </c>
      <c r="BW1710" s="99">
        <v>0</v>
      </c>
      <c r="BX1710" s="99">
        <v>0</v>
      </c>
      <c r="BY1710" s="99">
        <v>0</v>
      </c>
      <c r="BZ1710" s="99">
        <v>0</v>
      </c>
      <c r="CA1710" s="99">
        <v>9788.0805817842502</v>
      </c>
      <c r="CB1710" s="99">
        <v>1491354.87538147</v>
      </c>
      <c r="CC1710" s="99">
        <v>8944731.9525146503</v>
      </c>
      <c r="CD1710" s="99">
        <v>3142144.62582397</v>
      </c>
      <c r="CE1710" s="99">
        <v>54.3840370746329</v>
      </c>
      <c r="CF1710" s="99">
        <v>11494.638543605801</v>
      </c>
      <c r="CG1710" s="99">
        <v>67117.501627922102</v>
      </c>
      <c r="CH1710" s="99">
        <v>20.173774941824401</v>
      </c>
      <c r="CI1710" s="99">
        <v>9839.3343691825903</v>
      </c>
      <c r="CJ1710" s="99">
        <v>1499823.5341796901</v>
      </c>
      <c r="CK1710" s="99">
        <v>8993657.1343994103</v>
      </c>
      <c r="CL1710" s="99">
        <v>3140331.4940795898</v>
      </c>
      <c r="CM1710" s="166">
        <v>10473.3350690603</v>
      </c>
      <c r="CN1710" s="166">
        <v>1707226.3309783901</v>
      </c>
      <c r="CO1710" s="166">
        <v>9608891.8436279297</v>
      </c>
      <c r="CP1710" s="99">
        <v>3140331.4940795898</v>
      </c>
      <c r="CQ1710" s="99">
        <v>0.97975175799365399</v>
      </c>
      <c r="CR1710" s="99">
        <v>25.385496946983</v>
      </c>
      <c r="CS1710" s="99">
        <v>173.74406023882301</v>
      </c>
      <c r="CT1710" s="99">
        <v>20.196619495982301</v>
      </c>
      <c r="CU1710" s="98">
        <v>8459.9725453169995</v>
      </c>
      <c r="CV1710" s="98">
        <v>1.00552112</v>
      </c>
      <c r="CW1710" s="98">
        <v>1502849.5139250758</v>
      </c>
      <c r="CX1710" s="98">
        <v>9011849.4541425724</v>
      </c>
    </row>
    <row r="1711" spans="1:102" x14ac:dyDescent="0.2">
      <c r="A1711" s="98" t="s">
        <v>182</v>
      </c>
      <c r="B1711" s="100">
        <v>38139</v>
      </c>
      <c r="C1711" s="99">
        <v>0</v>
      </c>
      <c r="D1711" s="99">
        <v>2020.9576348811399</v>
      </c>
      <c r="E1711" s="99">
        <v>8293.1879180669803</v>
      </c>
      <c r="F1711" s="99">
        <v>8.8606341909617203</v>
      </c>
      <c r="G1711" s="99">
        <v>4.1343687069602302</v>
      </c>
      <c r="H1711" s="99">
        <v>0</v>
      </c>
      <c r="I1711" s="99">
        <v>0</v>
      </c>
      <c r="J1711" s="99">
        <v>0</v>
      </c>
      <c r="K1711" s="99">
        <v>0</v>
      </c>
      <c r="L1711" s="99">
        <v>1980.38586777449</v>
      </c>
      <c r="M1711" s="99">
        <v>355.35436751693499</v>
      </c>
      <c r="N1711" s="99">
        <v>5541.6193537712097</v>
      </c>
      <c r="O1711" s="99">
        <v>0</v>
      </c>
      <c r="P1711" s="99">
        <v>0</v>
      </c>
      <c r="Q1711" s="99">
        <v>2621.2320119142501</v>
      </c>
      <c r="R1711" s="99">
        <v>0</v>
      </c>
      <c r="S1711" s="99">
        <v>0</v>
      </c>
      <c r="T1711" s="99">
        <v>47.949625860899701</v>
      </c>
      <c r="U1711" s="99">
        <v>580.34126573800995</v>
      </c>
      <c r="V1711" s="99">
        <v>0</v>
      </c>
      <c r="W1711" s="99">
        <v>240437.175897598</v>
      </c>
      <c r="X1711" s="99">
        <v>1265194.27453613</v>
      </c>
      <c r="Y1711" s="99">
        <v>762.15240299701702</v>
      </c>
      <c r="Z1711" s="99">
        <v>297.86112938076297</v>
      </c>
      <c r="AA1711" s="99">
        <v>0</v>
      </c>
      <c r="AB1711" s="99">
        <v>0</v>
      </c>
      <c r="AC1711" s="99">
        <v>0</v>
      </c>
      <c r="AD1711" s="99">
        <v>0</v>
      </c>
      <c r="AE1711" s="99">
        <v>208611.543800354</v>
      </c>
      <c r="AF1711" s="99">
        <v>46287.0213971138</v>
      </c>
      <c r="AG1711" s="99">
        <v>816107.41603851295</v>
      </c>
      <c r="AH1711" s="99">
        <v>0</v>
      </c>
      <c r="AI1711" s="99">
        <v>0</v>
      </c>
      <c r="AJ1711" s="99">
        <v>459211.356044769</v>
      </c>
      <c r="AK1711" s="99">
        <v>0</v>
      </c>
      <c r="AL1711" s="99">
        <v>0</v>
      </c>
      <c r="AM1711" s="99">
        <v>10903.5959204435</v>
      </c>
      <c r="AN1711" s="99">
        <v>229294.89459228501</v>
      </c>
      <c r="AO1711" s="99">
        <v>0</v>
      </c>
      <c r="AP1711" s="99">
        <v>1428738.81530762</v>
      </c>
      <c r="AQ1711" s="99">
        <v>7606071.1812133798</v>
      </c>
      <c r="AR1711" s="99">
        <v>5336.8470332622501</v>
      </c>
      <c r="AS1711" s="99">
        <v>1866.10537439585</v>
      </c>
      <c r="AT1711" s="99">
        <v>0</v>
      </c>
      <c r="AU1711" s="99">
        <v>0</v>
      </c>
      <c r="AV1711" s="99">
        <v>0</v>
      </c>
      <c r="AW1711" s="99">
        <v>0</v>
      </c>
      <c r="AX1711" s="99">
        <v>1318584.9343872101</v>
      </c>
      <c r="AY1711" s="99">
        <v>277200.547809601</v>
      </c>
      <c r="AZ1711" s="99">
        <v>4942571.3555908203</v>
      </c>
      <c r="BA1711" s="99">
        <v>0</v>
      </c>
      <c r="BB1711" s="99">
        <v>0</v>
      </c>
      <c r="BC1711" s="99">
        <v>2723136.6664428702</v>
      </c>
      <c r="BD1711" s="99">
        <v>0</v>
      </c>
      <c r="BE1711" s="99">
        <v>0</v>
      </c>
      <c r="BF1711" s="99">
        <v>65108.242939472198</v>
      </c>
      <c r="BG1711" s="99">
        <v>534812.25485229504</v>
      </c>
      <c r="BH1711" s="99">
        <v>0</v>
      </c>
      <c r="BI1711" s="99">
        <v>94741.131978988604</v>
      </c>
      <c r="BJ1711" s="99">
        <v>3230434.6323852502</v>
      </c>
      <c r="BK1711" s="99">
        <v>1568.42568798363</v>
      </c>
      <c r="BL1711" s="99">
        <v>299.99520407244597</v>
      </c>
      <c r="BM1711" s="99">
        <v>0</v>
      </c>
      <c r="BN1711" s="99">
        <v>0</v>
      </c>
      <c r="BO1711" s="99">
        <v>0</v>
      </c>
      <c r="BP1711" s="99">
        <v>0</v>
      </c>
      <c r="BQ1711" s="99">
        <v>0</v>
      </c>
      <c r="BR1711" s="99">
        <v>81025.889607429504</v>
      </c>
      <c r="BS1711" s="99">
        <v>2188319.6021423298</v>
      </c>
      <c r="BT1711" s="99">
        <v>0</v>
      </c>
      <c r="BU1711" s="99">
        <v>0</v>
      </c>
      <c r="BV1711" s="99">
        <v>1081094.4702606199</v>
      </c>
      <c r="BW1711" s="99">
        <v>0</v>
      </c>
      <c r="BX1711" s="99">
        <v>0</v>
      </c>
      <c r="BY1711" s="99">
        <v>0</v>
      </c>
      <c r="BZ1711" s="99">
        <v>0</v>
      </c>
      <c r="CA1711" s="99">
        <v>10303.661221861799</v>
      </c>
      <c r="CB1711" s="99">
        <v>1489100.78825378</v>
      </c>
      <c r="CC1711" s="99">
        <v>9207918.1197509803</v>
      </c>
      <c r="CD1711" s="99">
        <v>3320524.0878601102</v>
      </c>
      <c r="CE1711" s="99">
        <v>53.329164718743399</v>
      </c>
      <c r="CF1711" s="99">
        <v>10873.224958062199</v>
      </c>
      <c r="CG1711" s="99">
        <v>64904.293971061699</v>
      </c>
      <c r="CH1711" s="99">
        <v>300.779769599438</v>
      </c>
      <c r="CI1711" s="99">
        <v>10356.5689301491</v>
      </c>
      <c r="CJ1711" s="99">
        <v>1523674.7330932601</v>
      </c>
      <c r="CK1711" s="99">
        <v>9265101.9700927697</v>
      </c>
      <c r="CL1711" s="99">
        <v>3321290.6894226102</v>
      </c>
      <c r="CM1711" s="166">
        <v>10910.657227993001</v>
      </c>
      <c r="CN1711" s="166">
        <v>1721366.38864136</v>
      </c>
      <c r="CO1711" s="166">
        <v>9702949.2292480506</v>
      </c>
      <c r="CP1711" s="99">
        <v>3321290.6894226102</v>
      </c>
      <c r="CQ1711" s="99">
        <v>3.9866894249862499</v>
      </c>
      <c r="CR1711" s="99">
        <v>299.15560844540602</v>
      </c>
      <c r="CS1711" s="99">
        <v>1808.3248894512701</v>
      </c>
      <c r="CT1711" s="99">
        <v>302.50506892800303</v>
      </c>
      <c r="CU1711" s="98">
        <v>8896.1813487969994</v>
      </c>
      <c r="CV1711" s="98">
        <v>37.885445027999999</v>
      </c>
      <c r="CW1711" s="98">
        <v>1499974.0132118422</v>
      </c>
      <c r="CX1711" s="98">
        <v>9272822.413722042</v>
      </c>
    </row>
    <row r="1712" spans="1:102" x14ac:dyDescent="0.2">
      <c r="A1712" s="98" t="s">
        <v>182</v>
      </c>
      <c r="B1712" s="100">
        <v>38231</v>
      </c>
      <c r="C1712" s="99">
        <v>0</v>
      </c>
      <c r="D1712" s="99">
        <v>2151.6783078908902</v>
      </c>
      <c r="E1712" s="99">
        <v>8452.7807666063309</v>
      </c>
      <c r="F1712" s="99">
        <v>11.2923500048928</v>
      </c>
      <c r="G1712" s="99">
        <v>8.5297206449322402</v>
      </c>
      <c r="H1712" s="99">
        <v>0</v>
      </c>
      <c r="I1712" s="99">
        <v>0</v>
      </c>
      <c r="J1712" s="99">
        <v>0</v>
      </c>
      <c r="K1712" s="99">
        <v>0</v>
      </c>
      <c r="L1712" s="99">
        <v>2347.5257933437802</v>
      </c>
      <c r="M1712" s="99">
        <v>290.03111688420199</v>
      </c>
      <c r="N1712" s="99">
        <v>5831.3490051031104</v>
      </c>
      <c r="O1712" s="99">
        <v>0</v>
      </c>
      <c r="P1712" s="99">
        <v>0</v>
      </c>
      <c r="Q1712" s="99">
        <v>2630.8288596570501</v>
      </c>
      <c r="R1712" s="99">
        <v>0</v>
      </c>
      <c r="S1712" s="99">
        <v>0</v>
      </c>
      <c r="T1712" s="99">
        <v>47.904071084689299</v>
      </c>
      <c r="U1712" s="99">
        <v>594.40891218930506</v>
      </c>
      <c r="V1712" s="99">
        <v>0</v>
      </c>
      <c r="W1712" s="99">
        <v>260892.13162040699</v>
      </c>
      <c r="X1712" s="99">
        <v>1281905.3880310101</v>
      </c>
      <c r="Y1712" s="99">
        <v>971.91612366586901</v>
      </c>
      <c r="Z1712" s="99">
        <v>1886.3962687104899</v>
      </c>
      <c r="AA1712" s="99">
        <v>0</v>
      </c>
      <c r="AB1712" s="99">
        <v>0</v>
      </c>
      <c r="AC1712" s="99">
        <v>0</v>
      </c>
      <c r="AD1712" s="99">
        <v>0</v>
      </c>
      <c r="AE1712" s="99">
        <v>213687.809865952</v>
      </c>
      <c r="AF1712" s="99">
        <v>35219.329333782203</v>
      </c>
      <c r="AG1712" s="99">
        <v>853621.81061554002</v>
      </c>
      <c r="AH1712" s="99">
        <v>0</v>
      </c>
      <c r="AI1712" s="99">
        <v>0</v>
      </c>
      <c r="AJ1712" s="99">
        <v>455393.411251068</v>
      </c>
      <c r="AK1712" s="99">
        <v>0</v>
      </c>
      <c r="AL1712" s="99">
        <v>0</v>
      </c>
      <c r="AM1712" s="99">
        <v>12011.650595068901</v>
      </c>
      <c r="AN1712" s="99">
        <v>223652.30840492199</v>
      </c>
      <c r="AO1712" s="99">
        <v>0</v>
      </c>
      <c r="AP1712" s="99">
        <v>1576088.7360229499</v>
      </c>
      <c r="AQ1712" s="99">
        <v>7874463.2910766602</v>
      </c>
      <c r="AR1712" s="99">
        <v>7201.2522032856896</v>
      </c>
      <c r="AS1712" s="99">
        <v>12994.6952178478</v>
      </c>
      <c r="AT1712" s="99">
        <v>0</v>
      </c>
      <c r="AU1712" s="99">
        <v>0</v>
      </c>
      <c r="AV1712" s="99">
        <v>0</v>
      </c>
      <c r="AW1712" s="99">
        <v>0</v>
      </c>
      <c r="AX1712" s="99">
        <v>1381177.7360382101</v>
      </c>
      <c r="AY1712" s="99">
        <v>218405.81138610799</v>
      </c>
      <c r="AZ1712" s="99">
        <v>5273158.7229614304</v>
      </c>
      <c r="BA1712" s="99">
        <v>0</v>
      </c>
      <c r="BB1712" s="99">
        <v>0</v>
      </c>
      <c r="BC1712" s="99">
        <v>2824085.82894897</v>
      </c>
      <c r="BD1712" s="99">
        <v>0</v>
      </c>
      <c r="BE1712" s="99">
        <v>0</v>
      </c>
      <c r="BF1712" s="99">
        <v>72051.351271629304</v>
      </c>
      <c r="BG1712" s="99">
        <v>531360.70889282203</v>
      </c>
      <c r="BH1712" s="99">
        <v>0</v>
      </c>
      <c r="BI1712" s="99">
        <v>115452.30881118801</v>
      </c>
      <c r="BJ1712" s="99">
        <v>3302049.6627807599</v>
      </c>
      <c r="BK1712" s="99">
        <v>1675.5855797082199</v>
      </c>
      <c r="BL1712" s="99">
        <v>2199.2989558875602</v>
      </c>
      <c r="BM1712" s="99">
        <v>0</v>
      </c>
      <c r="BN1712" s="99">
        <v>0</v>
      </c>
      <c r="BO1712" s="99">
        <v>0</v>
      </c>
      <c r="BP1712" s="99">
        <v>0</v>
      </c>
      <c r="BQ1712" s="99">
        <v>0</v>
      </c>
      <c r="BR1712" s="99">
        <v>63361.830730438203</v>
      </c>
      <c r="BS1712" s="99">
        <v>2250988.6772155799</v>
      </c>
      <c r="BT1712" s="99">
        <v>0</v>
      </c>
      <c r="BU1712" s="99">
        <v>0</v>
      </c>
      <c r="BV1712" s="99">
        <v>1108474.8056488</v>
      </c>
      <c r="BW1712" s="99">
        <v>0</v>
      </c>
      <c r="BX1712" s="99">
        <v>0</v>
      </c>
      <c r="BY1712" s="99">
        <v>0</v>
      </c>
      <c r="BZ1712" s="99">
        <v>0</v>
      </c>
      <c r="CA1712" s="99">
        <v>10604.5194232464</v>
      </c>
      <c r="CB1712" s="99">
        <v>1498704.1663055399</v>
      </c>
      <c r="CC1712" s="99">
        <v>9555202.6312255897</v>
      </c>
      <c r="CD1712" s="99">
        <v>3423164.8599243201</v>
      </c>
      <c r="CE1712" s="99">
        <v>53.361481601838001</v>
      </c>
      <c r="CF1712" s="99">
        <v>13715.050125956501</v>
      </c>
      <c r="CG1712" s="99">
        <v>84372.032573699995</v>
      </c>
      <c r="CH1712" s="99">
        <v>2202.1228148043201</v>
      </c>
      <c r="CI1712" s="99">
        <v>10664.0016344786</v>
      </c>
      <c r="CJ1712" s="99">
        <v>1550898.8243865999</v>
      </c>
      <c r="CK1712" s="99">
        <v>9630216.5495605506</v>
      </c>
      <c r="CL1712" s="99">
        <v>3425628.6217041002</v>
      </c>
      <c r="CM1712" s="166">
        <v>11215.106765151</v>
      </c>
      <c r="CN1712" s="166">
        <v>1756012.42799377</v>
      </c>
      <c r="CO1712" s="166">
        <v>10013756.3074951</v>
      </c>
      <c r="CP1712" s="99">
        <v>3425628.6217041002</v>
      </c>
      <c r="CQ1712" s="99">
        <v>7.8232195909950004</v>
      </c>
      <c r="CR1712" s="99">
        <v>1633.44014151394</v>
      </c>
      <c r="CS1712" s="99">
        <v>11774.900842785801</v>
      </c>
      <c r="CT1712" s="99">
        <v>2174.1525427699098</v>
      </c>
      <c r="CU1712" s="98">
        <v>8994.9554001010001</v>
      </c>
      <c r="CV1712" s="98">
        <v>116.12112231499999</v>
      </c>
      <c r="CW1712" s="98">
        <v>1512419.2164314964</v>
      </c>
      <c r="CX1712" s="98">
        <v>9639574.6637992896</v>
      </c>
    </row>
    <row r="1713" spans="1:102" x14ac:dyDescent="0.2">
      <c r="A1713" s="98" t="s">
        <v>182</v>
      </c>
      <c r="B1713" s="100">
        <v>38322</v>
      </c>
      <c r="C1713" s="99">
        <v>0</v>
      </c>
      <c r="D1713" s="99">
        <v>2126.0898217856902</v>
      </c>
      <c r="E1713" s="99">
        <v>8370.9237166643106</v>
      </c>
      <c r="F1713" s="99">
        <v>10.872209489927601</v>
      </c>
      <c r="G1713" s="99">
        <v>13.4042291829828</v>
      </c>
      <c r="H1713" s="99">
        <v>0</v>
      </c>
      <c r="I1713" s="99">
        <v>0</v>
      </c>
      <c r="J1713" s="99">
        <v>0</v>
      </c>
      <c r="K1713" s="99">
        <v>0</v>
      </c>
      <c r="L1713" s="99">
        <v>1714.32977312803</v>
      </c>
      <c r="M1713" s="99">
        <v>286.93664169311501</v>
      </c>
      <c r="N1713" s="99">
        <v>5778.8737044930504</v>
      </c>
      <c r="O1713" s="99">
        <v>0</v>
      </c>
      <c r="P1713" s="99">
        <v>0</v>
      </c>
      <c r="Q1713" s="99">
        <v>2599.4417985975701</v>
      </c>
      <c r="R1713" s="99">
        <v>0</v>
      </c>
      <c r="S1713" s="99">
        <v>0</v>
      </c>
      <c r="T1713" s="99">
        <v>41.805057944729903</v>
      </c>
      <c r="U1713" s="99">
        <v>609.00694665312801</v>
      </c>
      <c r="V1713" s="99">
        <v>0</v>
      </c>
      <c r="W1713" s="99">
        <v>264567.71829605103</v>
      </c>
      <c r="X1713" s="99">
        <v>1243905.30181885</v>
      </c>
      <c r="Y1713" s="99">
        <v>983.139673627913</v>
      </c>
      <c r="Z1713" s="99">
        <v>3341.4888882339001</v>
      </c>
      <c r="AA1713" s="99">
        <v>0</v>
      </c>
      <c r="AB1713" s="99">
        <v>0</v>
      </c>
      <c r="AC1713" s="99">
        <v>0</v>
      </c>
      <c r="AD1713" s="99">
        <v>0</v>
      </c>
      <c r="AE1713" s="99">
        <v>191854.93164443999</v>
      </c>
      <c r="AF1713" s="99">
        <v>34961.774982929201</v>
      </c>
      <c r="AG1713" s="99">
        <v>819135.05945587205</v>
      </c>
      <c r="AH1713" s="99">
        <v>0</v>
      </c>
      <c r="AI1713" s="99">
        <v>0</v>
      </c>
      <c r="AJ1713" s="99">
        <v>445750.00226593</v>
      </c>
      <c r="AK1713" s="99">
        <v>0</v>
      </c>
      <c r="AL1713" s="99">
        <v>0</v>
      </c>
      <c r="AM1713" s="99">
        <v>9343.1719852685892</v>
      </c>
      <c r="AN1713" s="99">
        <v>243612.378318787</v>
      </c>
      <c r="AO1713" s="99">
        <v>0</v>
      </c>
      <c r="AP1713" s="99">
        <v>1638958.0782928499</v>
      </c>
      <c r="AQ1713" s="99">
        <v>7690555.4025878897</v>
      </c>
      <c r="AR1713" s="99">
        <v>7668.3210114240601</v>
      </c>
      <c r="AS1713" s="99">
        <v>20394.3334593773</v>
      </c>
      <c r="AT1713" s="99">
        <v>0</v>
      </c>
      <c r="AU1713" s="99">
        <v>0</v>
      </c>
      <c r="AV1713" s="99">
        <v>0</v>
      </c>
      <c r="AW1713" s="99">
        <v>0</v>
      </c>
      <c r="AX1713" s="99">
        <v>1243292.5063629199</v>
      </c>
      <c r="AY1713" s="99">
        <v>218438.20921134899</v>
      </c>
      <c r="AZ1713" s="99">
        <v>5107612.2606811495</v>
      </c>
      <c r="BA1713" s="99">
        <v>0</v>
      </c>
      <c r="BB1713" s="99">
        <v>0</v>
      </c>
      <c r="BC1713" s="99">
        <v>2727288.58453369</v>
      </c>
      <c r="BD1713" s="99">
        <v>0</v>
      </c>
      <c r="BE1713" s="99">
        <v>0</v>
      </c>
      <c r="BF1713" s="99">
        <v>58998.300461769097</v>
      </c>
      <c r="BG1713" s="99">
        <v>572019.63957977295</v>
      </c>
      <c r="BH1713" s="99">
        <v>0</v>
      </c>
      <c r="BI1713" s="99">
        <v>111545.394599915</v>
      </c>
      <c r="BJ1713" s="99">
        <v>3312342.1723327599</v>
      </c>
      <c r="BK1713" s="99">
        <v>1779.87815774977</v>
      </c>
      <c r="BL1713" s="99">
        <v>3482.4303380250899</v>
      </c>
      <c r="BM1713" s="99">
        <v>0</v>
      </c>
      <c r="BN1713" s="99">
        <v>0</v>
      </c>
      <c r="BO1713" s="99">
        <v>0</v>
      </c>
      <c r="BP1713" s="99">
        <v>0</v>
      </c>
      <c r="BQ1713" s="99">
        <v>0</v>
      </c>
      <c r="BR1713" s="99">
        <v>64375.4930295944</v>
      </c>
      <c r="BS1713" s="99">
        <v>2208158.3828125</v>
      </c>
      <c r="BT1713" s="99">
        <v>0</v>
      </c>
      <c r="BU1713" s="99">
        <v>0</v>
      </c>
      <c r="BV1713" s="99">
        <v>1104640.6028747601</v>
      </c>
      <c r="BW1713" s="99">
        <v>0</v>
      </c>
      <c r="BX1713" s="99">
        <v>0</v>
      </c>
      <c r="BY1713" s="99">
        <v>0</v>
      </c>
      <c r="BZ1713" s="99">
        <v>0</v>
      </c>
      <c r="CA1713" s="99">
        <v>10522.5177646875</v>
      </c>
      <c r="CB1713" s="99">
        <v>1489377.76039124</v>
      </c>
      <c r="CC1713" s="99">
        <v>9336165.1280517597</v>
      </c>
      <c r="CD1713" s="99">
        <v>3369186.3947753902</v>
      </c>
      <c r="CE1713" s="99">
        <v>51.9171034586616</v>
      </c>
      <c r="CF1713" s="99">
        <v>12054.1647685766</v>
      </c>
      <c r="CG1713" s="99">
        <v>75619.841114044204</v>
      </c>
      <c r="CH1713" s="99">
        <v>3482.6450973749202</v>
      </c>
      <c r="CI1713" s="99">
        <v>10572.5725244284</v>
      </c>
      <c r="CJ1713" s="99">
        <v>1518269.15161133</v>
      </c>
      <c r="CK1713" s="99">
        <v>9447838.4615478497</v>
      </c>
      <c r="CL1713" s="99">
        <v>3373482.61999512</v>
      </c>
      <c r="CM1713" s="166">
        <v>11169.489975094801</v>
      </c>
      <c r="CN1713" s="166">
        <v>1749310.5987396201</v>
      </c>
      <c r="CO1713" s="166">
        <v>10006939.975708</v>
      </c>
      <c r="CP1713" s="99">
        <v>3373482.61999512</v>
      </c>
      <c r="CQ1713" s="99">
        <v>10.4911490409868</v>
      </c>
      <c r="CR1713" s="99">
        <v>2792.8590232431902</v>
      </c>
      <c r="CS1713" s="99">
        <v>17960.7592680454</v>
      </c>
      <c r="CT1713" s="99">
        <v>3499.0229802727699</v>
      </c>
      <c r="CU1713" s="98">
        <v>8822.2711681519995</v>
      </c>
      <c r="CV1713" s="98">
        <v>193.163957224</v>
      </c>
      <c r="CW1713" s="98">
        <v>1501431.9251598166</v>
      </c>
      <c r="CX1713" s="98">
        <v>9411784.9691658039</v>
      </c>
    </row>
    <row r="1714" spans="1:102" x14ac:dyDescent="0.2">
      <c r="A1714" s="98" t="s">
        <v>182</v>
      </c>
      <c r="B1714" s="100">
        <v>38412</v>
      </c>
      <c r="C1714" s="99">
        <v>0</v>
      </c>
      <c r="D1714" s="99">
        <v>2031.4340077936599</v>
      </c>
      <c r="E1714" s="99">
        <v>8182.5507165789604</v>
      </c>
      <c r="F1714" s="99">
        <v>11.246994248940601</v>
      </c>
      <c r="G1714" s="99">
        <v>14.907863928936401</v>
      </c>
      <c r="H1714" s="99">
        <v>0</v>
      </c>
      <c r="I1714" s="99">
        <v>0</v>
      </c>
      <c r="J1714" s="99">
        <v>0</v>
      </c>
      <c r="K1714" s="99">
        <v>0</v>
      </c>
      <c r="L1714" s="99">
        <v>1473.47535189986</v>
      </c>
      <c r="M1714" s="99">
        <v>289.038339156657</v>
      </c>
      <c r="N1714" s="99">
        <v>5588.1570532321903</v>
      </c>
      <c r="O1714" s="99">
        <v>0</v>
      </c>
      <c r="P1714" s="99">
        <v>0</v>
      </c>
      <c r="Q1714" s="99">
        <v>2551.6718836426699</v>
      </c>
      <c r="R1714" s="99">
        <v>0</v>
      </c>
      <c r="S1714" s="99">
        <v>0</v>
      </c>
      <c r="T1714" s="99">
        <v>43.030018070247003</v>
      </c>
      <c r="U1714" s="99">
        <v>675.65092010796104</v>
      </c>
      <c r="V1714" s="99">
        <v>0</v>
      </c>
      <c r="W1714" s="99">
        <v>216935.295949936</v>
      </c>
      <c r="X1714" s="99">
        <v>1255224.00964355</v>
      </c>
      <c r="Y1714" s="99">
        <v>770.49901786446605</v>
      </c>
      <c r="Z1714" s="99">
        <v>4476.1763957142803</v>
      </c>
      <c r="AA1714" s="99">
        <v>0</v>
      </c>
      <c r="AB1714" s="99">
        <v>0</v>
      </c>
      <c r="AC1714" s="99">
        <v>0</v>
      </c>
      <c r="AD1714" s="99">
        <v>0</v>
      </c>
      <c r="AE1714" s="99">
        <v>154902.354450226</v>
      </c>
      <c r="AF1714" s="99">
        <v>35600.560942649798</v>
      </c>
      <c r="AG1714" s="99">
        <v>815324.75891876197</v>
      </c>
      <c r="AH1714" s="99">
        <v>0</v>
      </c>
      <c r="AI1714" s="99">
        <v>0</v>
      </c>
      <c r="AJ1714" s="99">
        <v>450601.63419342</v>
      </c>
      <c r="AK1714" s="99">
        <v>0</v>
      </c>
      <c r="AL1714" s="99">
        <v>0</v>
      </c>
      <c r="AM1714" s="99">
        <v>9924.0732204914093</v>
      </c>
      <c r="AN1714" s="99">
        <v>266011.49610519398</v>
      </c>
      <c r="AO1714" s="99">
        <v>0</v>
      </c>
      <c r="AP1714" s="99">
        <v>1445366.9851379399</v>
      </c>
      <c r="AQ1714" s="99">
        <v>7851648.81103516</v>
      </c>
      <c r="AR1714" s="99">
        <v>6167.42631864548</v>
      </c>
      <c r="AS1714" s="99">
        <v>27132.603847980499</v>
      </c>
      <c r="AT1714" s="99">
        <v>0</v>
      </c>
      <c r="AU1714" s="99">
        <v>0</v>
      </c>
      <c r="AV1714" s="99">
        <v>0</v>
      </c>
      <c r="AW1714" s="99">
        <v>0</v>
      </c>
      <c r="AX1714" s="99">
        <v>1016887.99477386</v>
      </c>
      <c r="AY1714" s="99">
        <v>221894.78568267799</v>
      </c>
      <c r="AZ1714" s="99">
        <v>5120594.0374755897</v>
      </c>
      <c r="BA1714" s="99">
        <v>0</v>
      </c>
      <c r="BB1714" s="99">
        <v>0</v>
      </c>
      <c r="BC1714" s="99">
        <v>2699471.7538452102</v>
      </c>
      <c r="BD1714" s="99">
        <v>0</v>
      </c>
      <c r="BE1714" s="99">
        <v>0</v>
      </c>
      <c r="BF1714" s="99">
        <v>61848.975757122003</v>
      </c>
      <c r="BG1714" s="99">
        <v>636821.91043853795</v>
      </c>
      <c r="BH1714" s="99">
        <v>0</v>
      </c>
      <c r="BI1714" s="99">
        <v>94717.754275322004</v>
      </c>
      <c r="BJ1714" s="99">
        <v>3007438.5104370099</v>
      </c>
      <c r="BK1714" s="99">
        <v>1337.6290482729701</v>
      </c>
      <c r="BL1714" s="99">
        <v>3054.59916555882</v>
      </c>
      <c r="BM1714" s="99">
        <v>0</v>
      </c>
      <c r="BN1714" s="99">
        <v>0</v>
      </c>
      <c r="BO1714" s="99">
        <v>0</v>
      </c>
      <c r="BP1714" s="99">
        <v>0</v>
      </c>
      <c r="BQ1714" s="99">
        <v>0</v>
      </c>
      <c r="BR1714" s="99">
        <v>66001.7662477493</v>
      </c>
      <c r="BS1714" s="99">
        <v>1952120.35664368</v>
      </c>
      <c r="BT1714" s="99">
        <v>0</v>
      </c>
      <c r="BU1714" s="99">
        <v>0</v>
      </c>
      <c r="BV1714" s="99">
        <v>1095984.7763366699</v>
      </c>
      <c r="BW1714" s="99">
        <v>0</v>
      </c>
      <c r="BX1714" s="99">
        <v>0</v>
      </c>
      <c r="BY1714" s="99">
        <v>0</v>
      </c>
      <c r="BZ1714" s="99">
        <v>0</v>
      </c>
      <c r="CA1714" s="99">
        <v>10197.386312604</v>
      </c>
      <c r="CB1714" s="99">
        <v>1434647.8223877</v>
      </c>
      <c r="CC1714" s="99">
        <v>9034643.6571044903</v>
      </c>
      <c r="CD1714" s="99">
        <v>3149886.17785645</v>
      </c>
      <c r="CE1714" s="99">
        <v>53.348344145808397</v>
      </c>
      <c r="CF1714" s="99">
        <v>13317.8801457882</v>
      </c>
      <c r="CG1714" s="99">
        <v>82670.094178199797</v>
      </c>
      <c r="CH1714" s="99">
        <v>3040.0642693042801</v>
      </c>
      <c r="CI1714" s="99">
        <v>10246.929997682601</v>
      </c>
      <c r="CJ1714" s="99">
        <v>1441339.90788269</v>
      </c>
      <c r="CK1714" s="99">
        <v>9128052.3244628906</v>
      </c>
      <c r="CL1714" s="99">
        <v>3151388.4562377902</v>
      </c>
      <c r="CM1714" s="166">
        <v>10993.4965026379</v>
      </c>
      <c r="CN1714" s="166">
        <v>1717616.07200623</v>
      </c>
      <c r="CO1714" s="166">
        <v>9784185.2794189509</v>
      </c>
      <c r="CP1714" s="99">
        <v>3151388.4562377902</v>
      </c>
      <c r="CQ1714" s="99">
        <v>10.7737026659306</v>
      </c>
      <c r="CR1714" s="99">
        <v>2969.0643123090299</v>
      </c>
      <c r="CS1714" s="99">
        <v>17541.0956203938</v>
      </c>
      <c r="CT1714" s="99">
        <v>3045.7912533283202</v>
      </c>
      <c r="CU1714" s="98">
        <v>8595.9312449249992</v>
      </c>
      <c r="CV1714" s="98">
        <v>309.18540906700002</v>
      </c>
      <c r="CW1714" s="98">
        <v>1447965.7025334882</v>
      </c>
      <c r="CX1714" s="98">
        <v>9117313.7512826901</v>
      </c>
    </row>
    <row r="1715" spans="1:102" x14ac:dyDescent="0.2">
      <c r="A1715" s="98" t="s">
        <v>182</v>
      </c>
      <c r="B1715" s="100">
        <v>38504</v>
      </c>
      <c r="C1715" s="99">
        <v>0</v>
      </c>
      <c r="D1715" s="99">
        <v>1091.76913969219</v>
      </c>
      <c r="E1715" s="99">
        <v>8150.6563652753803</v>
      </c>
      <c r="F1715" s="99">
        <v>10.660434054909301</v>
      </c>
      <c r="G1715" s="99">
        <v>19.556807080982299</v>
      </c>
      <c r="H1715" s="99">
        <v>0</v>
      </c>
      <c r="I1715" s="99">
        <v>0</v>
      </c>
      <c r="J1715" s="99">
        <v>0</v>
      </c>
      <c r="K1715" s="99">
        <v>0</v>
      </c>
      <c r="L1715" s="99">
        <v>214.04203596152399</v>
      </c>
      <c r="M1715" s="99">
        <v>208.81085870787501</v>
      </c>
      <c r="N1715" s="99">
        <v>5403.6372380852699</v>
      </c>
      <c r="O1715" s="99">
        <v>0</v>
      </c>
      <c r="P1715" s="99">
        <v>0</v>
      </c>
      <c r="Q1715" s="99">
        <v>3413.8133594393698</v>
      </c>
      <c r="R1715" s="99">
        <v>0</v>
      </c>
      <c r="S1715" s="99">
        <v>0</v>
      </c>
      <c r="T1715" s="99">
        <v>45.010159737896203</v>
      </c>
      <c r="U1715" s="99">
        <v>722.80928501486801</v>
      </c>
      <c r="V1715" s="99">
        <v>0</v>
      </c>
      <c r="W1715" s="99">
        <v>106852.038643837</v>
      </c>
      <c r="X1715" s="99">
        <v>1228367.3776855499</v>
      </c>
      <c r="Y1715" s="99">
        <v>687.66140616685198</v>
      </c>
      <c r="Z1715" s="99">
        <v>5582.2689942717598</v>
      </c>
      <c r="AA1715" s="99">
        <v>0</v>
      </c>
      <c r="AB1715" s="99">
        <v>0</v>
      </c>
      <c r="AC1715" s="99">
        <v>0</v>
      </c>
      <c r="AD1715" s="99">
        <v>0</v>
      </c>
      <c r="AE1715" s="99">
        <v>10153.5766724348</v>
      </c>
      <c r="AF1715" s="99">
        <v>25411.5549218655</v>
      </c>
      <c r="AG1715" s="99">
        <v>768015.23342895496</v>
      </c>
      <c r="AH1715" s="99">
        <v>0</v>
      </c>
      <c r="AI1715" s="99">
        <v>0</v>
      </c>
      <c r="AJ1715" s="99">
        <v>538608.251747131</v>
      </c>
      <c r="AK1715" s="99">
        <v>0</v>
      </c>
      <c r="AL1715" s="99">
        <v>0</v>
      </c>
      <c r="AM1715" s="99">
        <v>10983.540030837101</v>
      </c>
      <c r="AN1715" s="99">
        <v>286652.9376297</v>
      </c>
      <c r="AO1715" s="99">
        <v>0</v>
      </c>
      <c r="AP1715" s="99">
        <v>714056.61486816395</v>
      </c>
      <c r="AQ1715" s="99">
        <v>7722191.7676391602</v>
      </c>
      <c r="AR1715" s="99">
        <v>5947.7149557471303</v>
      </c>
      <c r="AS1715" s="99">
        <v>35033.042451381698</v>
      </c>
      <c r="AT1715" s="99">
        <v>0</v>
      </c>
      <c r="AU1715" s="99">
        <v>0</v>
      </c>
      <c r="AV1715" s="99">
        <v>0</v>
      </c>
      <c r="AW1715" s="99">
        <v>0</v>
      </c>
      <c r="AX1715" s="99">
        <v>66994.527907371506</v>
      </c>
      <c r="AY1715" s="99">
        <v>163736.186847687</v>
      </c>
      <c r="AZ1715" s="99">
        <v>4851027.8322753897</v>
      </c>
      <c r="BA1715" s="99">
        <v>0</v>
      </c>
      <c r="BB1715" s="99">
        <v>0</v>
      </c>
      <c r="BC1715" s="99">
        <v>3517618.1805725102</v>
      </c>
      <c r="BD1715" s="99">
        <v>0</v>
      </c>
      <c r="BE1715" s="99">
        <v>0</v>
      </c>
      <c r="BF1715" s="99">
        <v>68415.173331260696</v>
      </c>
      <c r="BG1715" s="99">
        <v>706289.50300598098</v>
      </c>
      <c r="BH1715" s="99">
        <v>0</v>
      </c>
      <c r="BI1715" s="99">
        <v>226103.68962669399</v>
      </c>
      <c r="BJ1715" s="99">
        <v>2975916.4826965299</v>
      </c>
      <c r="BK1715" s="99">
        <v>1093.78216166794</v>
      </c>
      <c r="BL1715" s="99">
        <v>4177.0692047476796</v>
      </c>
      <c r="BM1715" s="99">
        <v>0</v>
      </c>
      <c r="BN1715" s="99">
        <v>0</v>
      </c>
      <c r="BO1715" s="99">
        <v>0</v>
      </c>
      <c r="BP1715" s="99">
        <v>0</v>
      </c>
      <c r="BQ1715" s="99">
        <v>0</v>
      </c>
      <c r="BR1715" s="99">
        <v>50859.578946590402</v>
      </c>
      <c r="BS1715" s="99">
        <v>1868905.7481841999</v>
      </c>
      <c r="BT1715" s="99">
        <v>0</v>
      </c>
      <c r="BU1715" s="99">
        <v>0</v>
      </c>
      <c r="BV1715" s="99">
        <v>1312029.9323730499</v>
      </c>
      <c r="BW1715" s="99">
        <v>0</v>
      </c>
      <c r="BX1715" s="99">
        <v>0</v>
      </c>
      <c r="BY1715" s="99">
        <v>0</v>
      </c>
      <c r="BZ1715" s="99">
        <v>0</v>
      </c>
      <c r="CA1715" s="99">
        <v>9229.8046102523804</v>
      </c>
      <c r="CB1715" s="99">
        <v>1367839.7798309301</v>
      </c>
      <c r="CC1715" s="99">
        <v>8706910.7271728497</v>
      </c>
      <c r="CD1715" s="99">
        <v>3206766.0702209501</v>
      </c>
      <c r="CE1715" s="99">
        <v>61.265396707691302</v>
      </c>
      <c r="CF1715" s="99">
        <v>14470.850697994199</v>
      </c>
      <c r="CG1715" s="99">
        <v>91118.253978729204</v>
      </c>
      <c r="CH1715" s="99">
        <v>4194.2963576316797</v>
      </c>
      <c r="CI1715" s="99">
        <v>9290.8146512508392</v>
      </c>
      <c r="CJ1715" s="99">
        <v>1392436.3227081301</v>
      </c>
      <c r="CK1715" s="99">
        <v>8766535.7404785194</v>
      </c>
      <c r="CL1715" s="99">
        <v>3211429.0699157701</v>
      </c>
      <c r="CM1715" s="166">
        <v>9994.2275160551108</v>
      </c>
      <c r="CN1715" s="166">
        <v>1662093.80932617</v>
      </c>
      <c r="CO1715" s="166">
        <v>9413785.34130859</v>
      </c>
      <c r="CP1715" s="99">
        <v>3211429.0699157701</v>
      </c>
      <c r="CQ1715" s="99">
        <v>14.9509470319608</v>
      </c>
      <c r="CR1715" s="99">
        <v>4002.0550030767899</v>
      </c>
      <c r="CS1715" s="99">
        <v>25367.8389565945</v>
      </c>
      <c r="CT1715" s="99">
        <v>4210.3113409280804</v>
      </c>
      <c r="CU1715" s="98">
        <v>8561.3623841009994</v>
      </c>
      <c r="CV1715" s="98">
        <v>389.61628725999998</v>
      </c>
      <c r="CW1715" s="98">
        <v>1382310.6305289243</v>
      </c>
      <c r="CX1715" s="98">
        <v>8798028.9811515789</v>
      </c>
    </row>
    <row r="1716" spans="1:102" x14ac:dyDescent="0.2">
      <c r="A1716" s="98" t="s">
        <v>182</v>
      </c>
      <c r="B1716" s="100">
        <v>38596</v>
      </c>
      <c r="C1716" s="99">
        <v>0</v>
      </c>
      <c r="D1716" s="99">
        <v>1176.1132127493599</v>
      </c>
      <c r="E1716" s="99">
        <v>7842.1676805019397</v>
      </c>
      <c r="F1716" s="99">
        <v>10.186064790934299</v>
      </c>
      <c r="G1716" s="99">
        <v>26.577037924900701</v>
      </c>
      <c r="H1716" s="99">
        <v>0</v>
      </c>
      <c r="I1716" s="99">
        <v>0</v>
      </c>
      <c r="J1716" s="99">
        <v>0</v>
      </c>
      <c r="K1716" s="99">
        <v>0</v>
      </c>
      <c r="L1716" s="99">
        <v>203.89653239212899</v>
      </c>
      <c r="M1716" s="99">
        <v>197.57704656198601</v>
      </c>
      <c r="N1716" s="99">
        <v>5129.93754035234</v>
      </c>
      <c r="O1716" s="99">
        <v>0</v>
      </c>
      <c r="P1716" s="99">
        <v>0</v>
      </c>
      <c r="Q1716" s="99">
        <v>3568.1257178187402</v>
      </c>
      <c r="R1716" s="99">
        <v>0</v>
      </c>
      <c r="S1716" s="99">
        <v>0</v>
      </c>
      <c r="T1716" s="99">
        <v>38.244223675690598</v>
      </c>
      <c r="U1716" s="99">
        <v>742.67243135720503</v>
      </c>
      <c r="V1716" s="99">
        <v>0</v>
      </c>
      <c r="W1716" s="99">
        <v>139270.667327881</v>
      </c>
      <c r="X1716" s="99">
        <v>1184640.3998870901</v>
      </c>
      <c r="Y1716" s="99">
        <v>684.43611408025004</v>
      </c>
      <c r="Z1716" s="99">
        <v>7441.1379860639599</v>
      </c>
      <c r="AA1716" s="99">
        <v>0</v>
      </c>
      <c r="AB1716" s="99">
        <v>0</v>
      </c>
      <c r="AC1716" s="99">
        <v>0</v>
      </c>
      <c r="AD1716" s="99">
        <v>0</v>
      </c>
      <c r="AE1716" s="99">
        <v>8648.0402477979696</v>
      </c>
      <c r="AF1716" s="99">
        <v>24218.835652113001</v>
      </c>
      <c r="AG1716" s="99">
        <v>730951.94997405994</v>
      </c>
      <c r="AH1716" s="99">
        <v>0</v>
      </c>
      <c r="AI1716" s="99">
        <v>0</v>
      </c>
      <c r="AJ1716" s="99">
        <v>558608.704429626</v>
      </c>
      <c r="AK1716" s="99">
        <v>0</v>
      </c>
      <c r="AL1716" s="99">
        <v>0</v>
      </c>
      <c r="AM1716" s="99">
        <v>9448.7440890073794</v>
      </c>
      <c r="AN1716" s="99">
        <v>281654.64937591599</v>
      </c>
      <c r="AO1716" s="99">
        <v>0</v>
      </c>
      <c r="AP1716" s="99">
        <v>1005437.8471984901</v>
      </c>
      <c r="AQ1716" s="99">
        <v>7613535.3225097703</v>
      </c>
      <c r="AR1716" s="99">
        <v>5541.2352547049504</v>
      </c>
      <c r="AS1716" s="99">
        <v>47101.244210243203</v>
      </c>
      <c r="AT1716" s="99">
        <v>0</v>
      </c>
      <c r="AU1716" s="99">
        <v>0</v>
      </c>
      <c r="AV1716" s="99">
        <v>0</v>
      </c>
      <c r="AW1716" s="99">
        <v>0</v>
      </c>
      <c r="AX1716" s="99">
        <v>58162.009321212798</v>
      </c>
      <c r="AY1716" s="99">
        <v>163000.04710006699</v>
      </c>
      <c r="AZ1716" s="99">
        <v>4709368.0435790997</v>
      </c>
      <c r="BA1716" s="99">
        <v>0</v>
      </c>
      <c r="BB1716" s="99">
        <v>0</v>
      </c>
      <c r="BC1716" s="99">
        <v>3705100.4981384301</v>
      </c>
      <c r="BD1716" s="99">
        <v>0</v>
      </c>
      <c r="BE1716" s="99">
        <v>0</v>
      </c>
      <c r="BF1716" s="99">
        <v>59096.761673450499</v>
      </c>
      <c r="BG1716" s="99">
        <v>696949.77479553199</v>
      </c>
      <c r="BH1716" s="99">
        <v>0</v>
      </c>
      <c r="BI1716" s="99">
        <v>187207.366733551</v>
      </c>
      <c r="BJ1716" s="99">
        <v>2921567.20785522</v>
      </c>
      <c r="BK1716" s="99">
        <v>1130.52609099448</v>
      </c>
      <c r="BL1716" s="99">
        <v>7270.9973726868602</v>
      </c>
      <c r="BM1716" s="99">
        <v>0</v>
      </c>
      <c r="BN1716" s="99">
        <v>0</v>
      </c>
      <c r="BO1716" s="99">
        <v>0</v>
      </c>
      <c r="BP1716" s="99">
        <v>0</v>
      </c>
      <c r="BQ1716" s="99">
        <v>0</v>
      </c>
      <c r="BR1716" s="99">
        <v>41802.929518699602</v>
      </c>
      <c r="BS1716" s="99">
        <v>1757434.8970947301</v>
      </c>
      <c r="BT1716" s="99">
        <v>0</v>
      </c>
      <c r="BU1716" s="99">
        <v>0</v>
      </c>
      <c r="BV1716" s="99">
        <v>1309942.3051605199</v>
      </c>
      <c r="BW1716" s="99">
        <v>0</v>
      </c>
      <c r="BX1716" s="99">
        <v>0</v>
      </c>
      <c r="BY1716" s="99">
        <v>0</v>
      </c>
      <c r="BZ1716" s="99">
        <v>0</v>
      </c>
      <c r="CA1716" s="99">
        <v>9028.0950171947497</v>
      </c>
      <c r="CB1716" s="99">
        <v>1335720.38702393</v>
      </c>
      <c r="CC1716" s="99">
        <v>8638801.7611084003</v>
      </c>
      <c r="CD1716" s="99">
        <v>3111568.7768554701</v>
      </c>
      <c r="CE1716" s="99">
        <v>59.169711624737801</v>
      </c>
      <c r="CF1716" s="99">
        <v>15407.4730340242</v>
      </c>
      <c r="CG1716" s="99">
        <v>98057.7608318329</v>
      </c>
      <c r="CH1716" s="99">
        <v>7277.2874709963799</v>
      </c>
      <c r="CI1716" s="99">
        <v>9093.2466580867804</v>
      </c>
      <c r="CJ1716" s="99">
        <v>1339538.7806243901</v>
      </c>
      <c r="CK1716" s="99">
        <v>8718217.1896972694</v>
      </c>
      <c r="CL1716" s="99">
        <v>3118768.5719299298</v>
      </c>
      <c r="CM1716" s="166">
        <v>9813.4652963876706</v>
      </c>
      <c r="CN1716" s="166">
        <v>1638552.25450134</v>
      </c>
      <c r="CO1716" s="166">
        <v>9468949.53979492</v>
      </c>
      <c r="CP1716" s="99">
        <v>3118768.5719299298</v>
      </c>
      <c r="CQ1716" s="99">
        <v>22.478483125800299</v>
      </c>
      <c r="CR1716" s="99">
        <v>5733.8292902111998</v>
      </c>
      <c r="CS1716" s="99">
        <v>38428.424380779303</v>
      </c>
      <c r="CT1716" s="99">
        <v>7191.8926951885196</v>
      </c>
      <c r="CU1716" s="98">
        <v>8150.822422143</v>
      </c>
      <c r="CV1716" s="98">
        <v>490.251821119</v>
      </c>
      <c r="CW1716" s="98">
        <v>1351127.8600579542</v>
      </c>
      <c r="CX1716" s="98">
        <v>8736859.5219402332</v>
      </c>
    </row>
    <row r="1717" spans="1:102" x14ac:dyDescent="0.2">
      <c r="A1717" s="98" t="s">
        <v>182</v>
      </c>
      <c r="B1717" s="100">
        <v>38687</v>
      </c>
      <c r="C1717" s="99">
        <v>0</v>
      </c>
      <c r="D1717" s="99">
        <v>1287.52647122741</v>
      </c>
      <c r="E1717" s="99">
        <v>7579.4148466587103</v>
      </c>
      <c r="F1717" s="99">
        <v>8.9449426039354893</v>
      </c>
      <c r="G1717" s="99">
        <v>34.167728825937999</v>
      </c>
      <c r="H1717" s="99">
        <v>0</v>
      </c>
      <c r="I1717" s="99">
        <v>0</v>
      </c>
      <c r="J1717" s="99">
        <v>0</v>
      </c>
      <c r="K1717" s="99">
        <v>0</v>
      </c>
      <c r="L1717" s="99">
        <v>154.34993188269399</v>
      </c>
      <c r="M1717" s="99">
        <v>178.08706558309501</v>
      </c>
      <c r="N1717" s="99">
        <v>4924.4320511817896</v>
      </c>
      <c r="O1717" s="99">
        <v>0</v>
      </c>
      <c r="P1717" s="99">
        <v>0</v>
      </c>
      <c r="Q1717" s="99">
        <v>3652.7915138006201</v>
      </c>
      <c r="R1717" s="99">
        <v>0</v>
      </c>
      <c r="S1717" s="99">
        <v>0</v>
      </c>
      <c r="T1717" s="99">
        <v>48.046682945452602</v>
      </c>
      <c r="U1717" s="99">
        <v>766.19344510138001</v>
      </c>
      <c r="V1717" s="99">
        <v>0</v>
      </c>
      <c r="W1717" s="99">
        <v>160024.67905998201</v>
      </c>
      <c r="X1717" s="99">
        <v>1149131.12506104</v>
      </c>
      <c r="Y1717" s="99">
        <v>562.00691346824203</v>
      </c>
      <c r="Z1717" s="99">
        <v>8506.1838884353601</v>
      </c>
      <c r="AA1717" s="99">
        <v>0</v>
      </c>
      <c r="AB1717" s="99">
        <v>0</v>
      </c>
      <c r="AC1717" s="99">
        <v>0</v>
      </c>
      <c r="AD1717" s="99">
        <v>0</v>
      </c>
      <c r="AE1717" s="99">
        <v>8398.0606967210806</v>
      </c>
      <c r="AF1717" s="99">
        <v>22763.059506654699</v>
      </c>
      <c r="AG1717" s="99">
        <v>697994.36159515404</v>
      </c>
      <c r="AH1717" s="99">
        <v>0</v>
      </c>
      <c r="AI1717" s="99">
        <v>0</v>
      </c>
      <c r="AJ1717" s="99">
        <v>575944.32048797596</v>
      </c>
      <c r="AK1717" s="99">
        <v>0</v>
      </c>
      <c r="AL1717" s="99">
        <v>0</v>
      </c>
      <c r="AM1717" s="99">
        <v>10649.6309627295</v>
      </c>
      <c r="AN1717" s="99">
        <v>299319.89745712298</v>
      </c>
      <c r="AO1717" s="99">
        <v>0</v>
      </c>
      <c r="AP1717" s="99">
        <v>1144750.5714416499</v>
      </c>
      <c r="AQ1717" s="99">
        <v>7448118.8029174795</v>
      </c>
      <c r="AR1717" s="99">
        <v>4287.0876370072401</v>
      </c>
      <c r="AS1717" s="99">
        <v>55998.1844830513</v>
      </c>
      <c r="AT1717" s="99">
        <v>0</v>
      </c>
      <c r="AU1717" s="99">
        <v>0</v>
      </c>
      <c r="AV1717" s="99">
        <v>0</v>
      </c>
      <c r="AW1717" s="99">
        <v>0</v>
      </c>
      <c r="AX1717" s="99">
        <v>59454.339899063103</v>
      </c>
      <c r="AY1717" s="99">
        <v>154793.854269028</v>
      </c>
      <c r="AZ1717" s="99">
        <v>4544151.5654296903</v>
      </c>
      <c r="BA1717" s="99">
        <v>0</v>
      </c>
      <c r="BB1717" s="99">
        <v>0</v>
      </c>
      <c r="BC1717" s="99">
        <v>3808928.6752929701</v>
      </c>
      <c r="BD1717" s="99">
        <v>0</v>
      </c>
      <c r="BE1717" s="99">
        <v>0</v>
      </c>
      <c r="BF1717" s="99">
        <v>68523.941507339507</v>
      </c>
      <c r="BG1717" s="99">
        <v>756316.529769897</v>
      </c>
      <c r="BH1717" s="99">
        <v>0</v>
      </c>
      <c r="BI1717" s="99">
        <v>198159.62190437299</v>
      </c>
      <c r="BJ1717" s="99">
        <v>2908493.5183410598</v>
      </c>
      <c r="BK1717" s="99">
        <v>809.84900594502699</v>
      </c>
      <c r="BL1717" s="99">
        <v>7748.4037006497401</v>
      </c>
      <c r="BM1717" s="99">
        <v>0</v>
      </c>
      <c r="BN1717" s="99">
        <v>0</v>
      </c>
      <c r="BO1717" s="99">
        <v>0</v>
      </c>
      <c r="BP1717" s="99">
        <v>0</v>
      </c>
      <c r="BQ1717" s="99">
        <v>0</v>
      </c>
      <c r="BR1717" s="99">
        <v>37314.371101856203</v>
      </c>
      <c r="BS1717" s="99">
        <v>1718585.0229034401</v>
      </c>
      <c r="BT1717" s="99">
        <v>0</v>
      </c>
      <c r="BU1717" s="99">
        <v>0</v>
      </c>
      <c r="BV1717" s="99">
        <v>1317178.1949157701</v>
      </c>
      <c r="BW1717" s="99">
        <v>0</v>
      </c>
      <c r="BX1717" s="99">
        <v>0</v>
      </c>
      <c r="BY1717" s="99">
        <v>0</v>
      </c>
      <c r="BZ1717" s="99">
        <v>0</v>
      </c>
      <c r="CA1717" s="99">
        <v>8883.9398311376608</v>
      </c>
      <c r="CB1717" s="99">
        <v>1308124.1108703599</v>
      </c>
      <c r="CC1717" s="99">
        <v>8520230.1145019494</v>
      </c>
      <c r="CD1717" s="99">
        <v>3053012.2101440402</v>
      </c>
      <c r="CE1717" s="99">
        <v>70.817568766884506</v>
      </c>
      <c r="CF1717" s="99">
        <v>16284.3190360069</v>
      </c>
      <c r="CG1717" s="99">
        <v>107757.232635498</v>
      </c>
      <c r="CH1717" s="99">
        <v>7737.4570452570897</v>
      </c>
      <c r="CI1717" s="99">
        <v>8952.3854074478095</v>
      </c>
      <c r="CJ1717" s="99">
        <v>1322110.64503479</v>
      </c>
      <c r="CK1717" s="99">
        <v>8660935.09375</v>
      </c>
      <c r="CL1717" s="99">
        <v>3061470.4413757301</v>
      </c>
      <c r="CM1717" s="166">
        <v>9687.9156186580694</v>
      </c>
      <c r="CN1717" s="166">
        <v>1626015.7324218799</v>
      </c>
      <c r="CO1717" s="166">
        <v>9417919.92651367</v>
      </c>
      <c r="CP1717" s="99">
        <v>3061470.4413757301</v>
      </c>
      <c r="CQ1717" s="99">
        <v>23.1186708048917</v>
      </c>
      <c r="CR1717" s="99">
        <v>5577.7204240560504</v>
      </c>
      <c r="CS1717" s="99">
        <v>40333.598085403399</v>
      </c>
      <c r="CT1717" s="99">
        <v>7763.2539119124403</v>
      </c>
      <c r="CU1717" s="98">
        <v>7804.0548823199997</v>
      </c>
      <c r="CV1717" s="98">
        <v>595.94005628100001</v>
      </c>
      <c r="CW1717" s="98">
        <v>1324408.4299063669</v>
      </c>
      <c r="CX1717" s="98">
        <v>8627987.3471374474</v>
      </c>
    </row>
    <row r="1718" spans="1:102" x14ac:dyDescent="0.2">
      <c r="A1718" s="98" t="s">
        <v>182</v>
      </c>
      <c r="B1718" s="100">
        <v>38777</v>
      </c>
      <c r="C1718" s="99">
        <v>0</v>
      </c>
      <c r="D1718" s="99">
        <v>1436.2645874023401</v>
      </c>
      <c r="E1718" s="99">
        <v>7318.86953943968</v>
      </c>
      <c r="F1718" s="99">
        <v>7.0623719719587799</v>
      </c>
      <c r="G1718" s="99">
        <v>42.692585897631901</v>
      </c>
      <c r="H1718" s="99">
        <v>0</v>
      </c>
      <c r="I1718" s="99">
        <v>0</v>
      </c>
      <c r="J1718" s="99">
        <v>0</v>
      </c>
      <c r="K1718" s="99">
        <v>0</v>
      </c>
      <c r="L1718" s="99">
        <v>84.051321616396294</v>
      </c>
      <c r="M1718" s="99">
        <v>174.643244471401</v>
      </c>
      <c r="N1718" s="99">
        <v>4739.3122254610098</v>
      </c>
      <c r="O1718" s="99">
        <v>38.9636300997809</v>
      </c>
      <c r="P1718" s="99">
        <v>0</v>
      </c>
      <c r="Q1718" s="99">
        <v>3747.9497958421698</v>
      </c>
      <c r="R1718" s="99">
        <v>9.0994700514711404</v>
      </c>
      <c r="S1718" s="99">
        <v>0</v>
      </c>
      <c r="T1718" s="99">
        <v>38.707024721894399</v>
      </c>
      <c r="U1718" s="99">
        <v>792.04617530852602</v>
      </c>
      <c r="V1718" s="99">
        <v>0</v>
      </c>
      <c r="W1718" s="99">
        <v>195978.397853851</v>
      </c>
      <c r="X1718" s="99">
        <v>1122990.6000366199</v>
      </c>
      <c r="Y1718" s="99">
        <v>520.91237127035902</v>
      </c>
      <c r="Z1718" s="99">
        <v>9300.9151104688608</v>
      </c>
      <c r="AA1718" s="99">
        <v>0</v>
      </c>
      <c r="AB1718" s="99">
        <v>0</v>
      </c>
      <c r="AC1718" s="99">
        <v>0</v>
      </c>
      <c r="AD1718" s="99">
        <v>0</v>
      </c>
      <c r="AE1718" s="99">
        <v>5200.50448673964</v>
      </c>
      <c r="AF1718" s="99">
        <v>23883.6126441956</v>
      </c>
      <c r="AG1718" s="99">
        <v>682167.06823730504</v>
      </c>
      <c r="AH1718" s="99">
        <v>2822.61379215121</v>
      </c>
      <c r="AI1718" s="99">
        <v>0</v>
      </c>
      <c r="AJ1718" s="99">
        <v>602075.80288696301</v>
      </c>
      <c r="AK1718" s="99">
        <v>1395.84325028956</v>
      </c>
      <c r="AL1718" s="99">
        <v>0</v>
      </c>
      <c r="AM1718" s="99">
        <v>8586.49030148983</v>
      </c>
      <c r="AN1718" s="99">
        <v>307760.95459365798</v>
      </c>
      <c r="AO1718" s="99">
        <v>0</v>
      </c>
      <c r="AP1718" s="99">
        <v>1383045.2028503399</v>
      </c>
      <c r="AQ1718" s="99">
        <v>7345264.0343017597</v>
      </c>
      <c r="AR1718" s="99">
        <v>4037.5609367489801</v>
      </c>
      <c r="AS1718" s="99">
        <v>63605.058875560797</v>
      </c>
      <c r="AT1718" s="99">
        <v>0</v>
      </c>
      <c r="AU1718" s="99">
        <v>0</v>
      </c>
      <c r="AV1718" s="99">
        <v>0</v>
      </c>
      <c r="AW1718" s="99">
        <v>0</v>
      </c>
      <c r="AX1718" s="99">
        <v>35898.175204753898</v>
      </c>
      <c r="AY1718" s="99">
        <v>163446.23148345901</v>
      </c>
      <c r="AZ1718" s="99">
        <v>4467307.0229492197</v>
      </c>
      <c r="BA1718" s="99">
        <v>20325.734712600701</v>
      </c>
      <c r="BB1718" s="99">
        <v>0</v>
      </c>
      <c r="BC1718" s="99">
        <v>4030805.6644897498</v>
      </c>
      <c r="BD1718" s="99">
        <v>9437.2973198890704</v>
      </c>
      <c r="BE1718" s="99">
        <v>0</v>
      </c>
      <c r="BF1718" s="99">
        <v>57055.094055175803</v>
      </c>
      <c r="BG1718" s="99">
        <v>791750.84415435803</v>
      </c>
      <c r="BH1718" s="99">
        <v>0</v>
      </c>
      <c r="BI1718" s="99">
        <v>257375.229516983</v>
      </c>
      <c r="BJ1718" s="99">
        <v>2819235.1289367699</v>
      </c>
      <c r="BK1718" s="99">
        <v>785.85857361555099</v>
      </c>
      <c r="BL1718" s="99">
        <v>8862.4849134683609</v>
      </c>
      <c r="BM1718" s="99">
        <v>0</v>
      </c>
      <c r="BN1718" s="99">
        <v>0</v>
      </c>
      <c r="BO1718" s="99">
        <v>0</v>
      </c>
      <c r="BP1718" s="99">
        <v>0</v>
      </c>
      <c r="BQ1718" s="99">
        <v>0</v>
      </c>
      <c r="BR1718" s="99">
        <v>40044.151296615601</v>
      </c>
      <c r="BS1718" s="99">
        <v>1696166.4197082501</v>
      </c>
      <c r="BT1718" s="99">
        <v>3985.1170124411601</v>
      </c>
      <c r="BU1718" s="99">
        <v>0</v>
      </c>
      <c r="BV1718" s="99">
        <v>1340049.65176392</v>
      </c>
      <c r="BW1718" s="99">
        <v>975.87237292528198</v>
      </c>
      <c r="BX1718" s="99">
        <v>0</v>
      </c>
      <c r="BY1718" s="99">
        <v>0</v>
      </c>
      <c r="BZ1718" s="99">
        <v>0</v>
      </c>
      <c r="CA1718" s="99">
        <v>8742.2180511951392</v>
      </c>
      <c r="CB1718" s="99">
        <v>1292746.34388733</v>
      </c>
      <c r="CC1718" s="99">
        <v>8761656.5701904297</v>
      </c>
      <c r="CD1718" s="99">
        <v>3121043.7679443401</v>
      </c>
      <c r="CE1718" s="99">
        <v>75.198871540837004</v>
      </c>
      <c r="CF1718" s="99">
        <v>16505.647626638402</v>
      </c>
      <c r="CG1718" s="99">
        <v>111488.045438766</v>
      </c>
      <c r="CH1718" s="99">
        <v>8935.8758062124307</v>
      </c>
      <c r="CI1718" s="99">
        <v>8813.2575662136096</v>
      </c>
      <c r="CJ1718" s="99">
        <v>1337457.41229248</v>
      </c>
      <c r="CK1718" s="99">
        <v>8874621.3637695294</v>
      </c>
      <c r="CL1718" s="99">
        <v>3128853.3979797401</v>
      </c>
      <c r="CM1718" s="166">
        <v>9659.2687706947308</v>
      </c>
      <c r="CN1718" s="166">
        <v>1614075.3348999</v>
      </c>
      <c r="CO1718" s="166">
        <v>9573319.3841552697</v>
      </c>
      <c r="CP1718" s="99">
        <v>3128853.3979797401</v>
      </c>
      <c r="CQ1718" s="99">
        <v>27.40519515099</v>
      </c>
      <c r="CR1718" s="99">
        <v>6106.4866033196404</v>
      </c>
      <c r="CS1718" s="99">
        <v>40992.039933681503</v>
      </c>
      <c r="CT1718" s="99">
        <v>7945.1788048744202</v>
      </c>
      <c r="CU1718" s="98">
        <v>7501.6134045509998</v>
      </c>
      <c r="CV1718" s="98">
        <v>682.61023973199997</v>
      </c>
      <c r="CW1718" s="98">
        <v>1309251.9915139684</v>
      </c>
      <c r="CX1718" s="98">
        <v>8873144.6156291962</v>
      </c>
    </row>
    <row r="1719" spans="1:102" x14ac:dyDescent="0.2">
      <c r="A1719" s="98" t="s">
        <v>182</v>
      </c>
      <c r="B1719" s="100">
        <v>38869</v>
      </c>
      <c r="C1719" s="99">
        <v>0</v>
      </c>
      <c r="D1719" s="99">
        <v>1519.6660927385101</v>
      </c>
      <c r="E1719" s="99">
        <v>7006.0645242333403</v>
      </c>
      <c r="F1719" s="99">
        <v>8.0239897549618</v>
      </c>
      <c r="G1719" s="99">
        <v>46.997940568719102</v>
      </c>
      <c r="H1719" s="99">
        <v>0</v>
      </c>
      <c r="I1719" s="99">
        <v>0</v>
      </c>
      <c r="J1719" s="99">
        <v>0</v>
      </c>
      <c r="K1719" s="99">
        <v>0</v>
      </c>
      <c r="L1719" s="99">
        <v>97.138650812208695</v>
      </c>
      <c r="M1719" s="99">
        <v>162.004813667387</v>
      </c>
      <c r="N1719" s="99">
        <v>4549.3031659722301</v>
      </c>
      <c r="O1719" s="99">
        <v>51.830559913069003</v>
      </c>
      <c r="P1719" s="99">
        <v>0</v>
      </c>
      <c r="Q1719" s="99">
        <v>3676.4251887202299</v>
      </c>
      <c r="R1719" s="99">
        <v>8.8383968725102005</v>
      </c>
      <c r="S1719" s="99">
        <v>0</v>
      </c>
      <c r="T1719" s="99">
        <v>33.628980236593598</v>
      </c>
      <c r="U1719" s="99">
        <v>822.22291322797503</v>
      </c>
      <c r="V1719" s="99">
        <v>0</v>
      </c>
      <c r="W1719" s="99">
        <v>185770.72357368501</v>
      </c>
      <c r="X1719" s="99">
        <v>1083531.27262878</v>
      </c>
      <c r="Y1719" s="99">
        <v>594.33501432836101</v>
      </c>
      <c r="Z1719" s="99">
        <v>11139.6511917114</v>
      </c>
      <c r="AA1719" s="99">
        <v>0</v>
      </c>
      <c r="AB1719" s="99">
        <v>0</v>
      </c>
      <c r="AC1719" s="99">
        <v>0</v>
      </c>
      <c r="AD1719" s="99">
        <v>0</v>
      </c>
      <c r="AE1719" s="99">
        <v>7600.1569865346</v>
      </c>
      <c r="AF1719" s="99">
        <v>20821.336463213</v>
      </c>
      <c r="AG1719" s="99">
        <v>673179.06904602097</v>
      </c>
      <c r="AH1719" s="99">
        <v>3253.6129857003698</v>
      </c>
      <c r="AI1719" s="99">
        <v>0</v>
      </c>
      <c r="AJ1719" s="99">
        <v>575766.16970062302</v>
      </c>
      <c r="AK1719" s="99">
        <v>2204.8635756373401</v>
      </c>
      <c r="AL1719" s="99">
        <v>0</v>
      </c>
      <c r="AM1719" s="99">
        <v>7759.7382225990305</v>
      </c>
      <c r="AN1719" s="99">
        <v>318659.18102645897</v>
      </c>
      <c r="AO1719" s="99">
        <v>0</v>
      </c>
      <c r="AP1719" s="99">
        <v>1332456.77165222</v>
      </c>
      <c r="AQ1719" s="99">
        <v>7160376.6226806603</v>
      </c>
      <c r="AR1719" s="99">
        <v>4922.0823369622203</v>
      </c>
      <c r="AS1719" s="99">
        <v>77894.959667205796</v>
      </c>
      <c r="AT1719" s="99">
        <v>0</v>
      </c>
      <c r="AU1719" s="99">
        <v>0</v>
      </c>
      <c r="AV1719" s="99">
        <v>0</v>
      </c>
      <c r="AW1719" s="99">
        <v>0</v>
      </c>
      <c r="AX1719" s="99">
        <v>52159.107429504402</v>
      </c>
      <c r="AY1719" s="99">
        <v>141775.571264267</v>
      </c>
      <c r="AZ1719" s="99">
        <v>4457589.61181641</v>
      </c>
      <c r="BA1719" s="99">
        <v>23913.3575432301</v>
      </c>
      <c r="BB1719" s="99">
        <v>0</v>
      </c>
      <c r="BC1719" s="99">
        <v>3889505.8646545401</v>
      </c>
      <c r="BD1719" s="99">
        <v>15147.2481604815</v>
      </c>
      <c r="BE1719" s="99">
        <v>0</v>
      </c>
      <c r="BF1719" s="99">
        <v>53594.232732295997</v>
      </c>
      <c r="BG1719" s="99">
        <v>833625.25627136196</v>
      </c>
      <c r="BH1719" s="99">
        <v>0</v>
      </c>
      <c r="BI1719" s="99">
        <v>261305.282485962</v>
      </c>
      <c r="BJ1719" s="99">
        <v>2537081.2684021001</v>
      </c>
      <c r="BK1719" s="99">
        <v>872.63233904540505</v>
      </c>
      <c r="BL1719" s="99">
        <v>11531.5614775419</v>
      </c>
      <c r="BM1719" s="99">
        <v>0</v>
      </c>
      <c r="BN1719" s="99">
        <v>0</v>
      </c>
      <c r="BO1719" s="99">
        <v>0</v>
      </c>
      <c r="BP1719" s="99">
        <v>0</v>
      </c>
      <c r="BQ1719" s="99">
        <v>0</v>
      </c>
      <c r="BR1719" s="99">
        <v>35001.110086917899</v>
      </c>
      <c r="BS1719" s="99">
        <v>1527287.4548034701</v>
      </c>
      <c r="BT1719" s="99">
        <v>4695.6536460518801</v>
      </c>
      <c r="BU1719" s="99">
        <v>0</v>
      </c>
      <c r="BV1719" s="99">
        <v>1263435.1557769801</v>
      </c>
      <c r="BW1719" s="99">
        <v>1575.5592628121401</v>
      </c>
      <c r="BX1719" s="99">
        <v>0</v>
      </c>
      <c r="BY1719" s="99">
        <v>0</v>
      </c>
      <c r="BZ1719" s="99">
        <v>0</v>
      </c>
      <c r="CA1719" s="99">
        <v>8523.1152453422492</v>
      </c>
      <c r="CB1719" s="99">
        <v>1263862.29768372</v>
      </c>
      <c r="CC1719" s="99">
        <v>8565157.1312255897</v>
      </c>
      <c r="CD1719" s="99">
        <v>2811782.99499512</v>
      </c>
      <c r="CE1719" s="99">
        <v>74.126274693757296</v>
      </c>
      <c r="CF1719" s="99">
        <v>17053.923555135701</v>
      </c>
      <c r="CG1719" s="99">
        <v>117409.10554885901</v>
      </c>
      <c r="CH1719" s="99">
        <v>11657.0709235668</v>
      </c>
      <c r="CI1719" s="99">
        <v>8597.5854036807996</v>
      </c>
      <c r="CJ1719" s="99">
        <v>1289339.9501495401</v>
      </c>
      <c r="CK1719" s="99">
        <v>8664363.5402831994</v>
      </c>
      <c r="CL1719" s="99">
        <v>2823989.9409484901</v>
      </c>
      <c r="CM1719" s="166">
        <v>9414.6711317300797</v>
      </c>
      <c r="CN1719" s="166">
        <v>1607493.3367309601</v>
      </c>
      <c r="CO1719" s="166">
        <v>9446031.0625</v>
      </c>
      <c r="CP1719" s="99">
        <v>2823989.9409484901</v>
      </c>
      <c r="CQ1719" s="99">
        <v>30.863107063807501</v>
      </c>
      <c r="CR1719" s="99">
        <v>7638.5287750959396</v>
      </c>
      <c r="CS1719" s="99">
        <v>51557.0494132042</v>
      </c>
      <c r="CT1719" s="99">
        <v>10120.532051444099</v>
      </c>
      <c r="CU1719" s="98">
        <v>7168.5589659950001</v>
      </c>
      <c r="CV1719" s="98">
        <v>753.337615777</v>
      </c>
      <c r="CW1719" s="98">
        <v>1280916.2212388557</v>
      </c>
      <c r="CX1719" s="98">
        <v>8682566.2367744483</v>
      </c>
    </row>
    <row r="1720" spans="1:102" x14ac:dyDescent="0.2">
      <c r="A1720" s="98" t="s">
        <v>182</v>
      </c>
      <c r="B1720" s="100">
        <v>38961</v>
      </c>
      <c r="C1720" s="99">
        <v>0</v>
      </c>
      <c r="D1720" s="99">
        <v>1551.47283822298</v>
      </c>
      <c r="E1720" s="99">
        <v>6808.5934835076296</v>
      </c>
      <c r="F1720" s="99">
        <v>7.9509262099745701</v>
      </c>
      <c r="G1720" s="99">
        <v>49.610801813658298</v>
      </c>
      <c r="H1720" s="99">
        <v>0</v>
      </c>
      <c r="I1720" s="99">
        <v>0</v>
      </c>
      <c r="J1720" s="99">
        <v>0</v>
      </c>
      <c r="K1720" s="99">
        <v>0</v>
      </c>
      <c r="L1720" s="99">
        <v>92.202388101257398</v>
      </c>
      <c r="M1720" s="99">
        <v>160.81086891889601</v>
      </c>
      <c r="N1720" s="99">
        <v>4422.4226421713802</v>
      </c>
      <c r="O1720" s="99">
        <v>58.988133740145699</v>
      </c>
      <c r="P1720" s="99">
        <v>0</v>
      </c>
      <c r="Q1720" s="99">
        <v>3680.88235503435</v>
      </c>
      <c r="R1720" s="99">
        <v>14.272271112306001</v>
      </c>
      <c r="S1720" s="99">
        <v>0</v>
      </c>
      <c r="T1720" s="99">
        <v>29.492957167094598</v>
      </c>
      <c r="U1720" s="99">
        <v>851.65780599415302</v>
      </c>
      <c r="V1720" s="99">
        <v>0</v>
      </c>
      <c r="W1720" s="99">
        <v>189458.76379013099</v>
      </c>
      <c r="X1720" s="99">
        <v>1051849.65896606</v>
      </c>
      <c r="Y1720" s="99">
        <v>530.75312452018295</v>
      </c>
      <c r="Z1720" s="99">
        <v>10682.6977043152</v>
      </c>
      <c r="AA1720" s="99">
        <v>0</v>
      </c>
      <c r="AB1720" s="99">
        <v>0</v>
      </c>
      <c r="AC1720" s="99">
        <v>0</v>
      </c>
      <c r="AD1720" s="99">
        <v>0</v>
      </c>
      <c r="AE1720" s="99">
        <v>6772.0514940023404</v>
      </c>
      <c r="AF1720" s="99">
        <v>23313.0812621117</v>
      </c>
      <c r="AG1720" s="99">
        <v>642463.53002929699</v>
      </c>
      <c r="AH1720" s="99">
        <v>4149.0561251640302</v>
      </c>
      <c r="AI1720" s="99">
        <v>0</v>
      </c>
      <c r="AJ1720" s="99">
        <v>561093.76339721703</v>
      </c>
      <c r="AK1720" s="99">
        <v>2927.2604214847102</v>
      </c>
      <c r="AL1720" s="99">
        <v>0</v>
      </c>
      <c r="AM1720" s="99">
        <v>6888.0345778465298</v>
      </c>
      <c r="AN1720" s="99">
        <v>327408.95579910302</v>
      </c>
      <c r="AO1720" s="99">
        <v>0</v>
      </c>
      <c r="AP1720" s="99">
        <v>1376744.3697052</v>
      </c>
      <c r="AQ1720" s="99">
        <v>6977693.7167968797</v>
      </c>
      <c r="AR1720" s="99">
        <v>4332.0984861254701</v>
      </c>
      <c r="AS1720" s="99">
        <v>74008.292675971999</v>
      </c>
      <c r="AT1720" s="99">
        <v>0</v>
      </c>
      <c r="AU1720" s="99">
        <v>0</v>
      </c>
      <c r="AV1720" s="99">
        <v>0</v>
      </c>
      <c r="AW1720" s="99">
        <v>0</v>
      </c>
      <c r="AX1720" s="99">
        <v>47672.660440444903</v>
      </c>
      <c r="AY1720" s="99">
        <v>159672.64585113499</v>
      </c>
      <c r="AZ1720" s="99">
        <v>4280321.6107177697</v>
      </c>
      <c r="BA1720" s="99">
        <v>31379.017183780699</v>
      </c>
      <c r="BB1720" s="99">
        <v>0</v>
      </c>
      <c r="BC1720" s="99">
        <v>3782407.8561706501</v>
      </c>
      <c r="BD1720" s="99">
        <v>20677.5050301552</v>
      </c>
      <c r="BE1720" s="99">
        <v>0</v>
      </c>
      <c r="BF1720" s="99">
        <v>45878.366204261802</v>
      </c>
      <c r="BG1720" s="99">
        <v>877719.49951171898</v>
      </c>
      <c r="BH1720" s="99">
        <v>0</v>
      </c>
      <c r="BI1720" s="99">
        <v>262236.39409637498</v>
      </c>
      <c r="BJ1720" s="99">
        <v>2501250.7767028799</v>
      </c>
      <c r="BK1720" s="99">
        <v>796.14251818507898</v>
      </c>
      <c r="BL1720" s="99">
        <v>12141.1264696121</v>
      </c>
      <c r="BM1720" s="99">
        <v>0</v>
      </c>
      <c r="BN1720" s="99">
        <v>0</v>
      </c>
      <c r="BO1720" s="99">
        <v>0</v>
      </c>
      <c r="BP1720" s="99">
        <v>0</v>
      </c>
      <c r="BQ1720" s="99">
        <v>0</v>
      </c>
      <c r="BR1720" s="99">
        <v>36567.075850486799</v>
      </c>
      <c r="BS1720" s="99">
        <v>1461373.8672790499</v>
      </c>
      <c r="BT1720" s="99">
        <v>6152.1533295512199</v>
      </c>
      <c r="BU1720" s="99">
        <v>0</v>
      </c>
      <c r="BV1720" s="99">
        <v>1251819.9543457001</v>
      </c>
      <c r="BW1720" s="99">
        <v>2086.7295907139801</v>
      </c>
      <c r="BX1720" s="99">
        <v>0</v>
      </c>
      <c r="BY1720" s="99">
        <v>0</v>
      </c>
      <c r="BZ1720" s="99">
        <v>0</v>
      </c>
      <c r="CA1720" s="99">
        <v>8356.0101281404495</v>
      </c>
      <c r="CB1720" s="99">
        <v>1255582.3317871101</v>
      </c>
      <c r="CC1720" s="99">
        <v>8301191.3195190402</v>
      </c>
      <c r="CD1720" s="99">
        <v>2762988.39422607</v>
      </c>
      <c r="CE1720" s="99">
        <v>73.939495608210606</v>
      </c>
      <c r="CF1720" s="99">
        <v>16588.446403026599</v>
      </c>
      <c r="CG1720" s="99">
        <v>113399.189095497</v>
      </c>
      <c r="CH1720" s="99">
        <v>12152.003534793899</v>
      </c>
      <c r="CI1720" s="99">
        <v>8435.8680526018106</v>
      </c>
      <c r="CJ1720" s="99">
        <v>1255465.92762756</v>
      </c>
      <c r="CK1720" s="99">
        <v>8393329.9381103497</v>
      </c>
      <c r="CL1720" s="99">
        <v>2774768.1405639602</v>
      </c>
      <c r="CM1720" s="166">
        <v>9268.4101507663709</v>
      </c>
      <c r="CN1720" s="166">
        <v>1600906.65617371</v>
      </c>
      <c r="CO1720" s="166">
        <v>9271408.7607421894</v>
      </c>
      <c r="CP1720" s="99">
        <v>2774768.1405639602</v>
      </c>
      <c r="CQ1720" s="99">
        <v>31.295792696997498</v>
      </c>
      <c r="CR1720" s="99">
        <v>6787.2151859998703</v>
      </c>
      <c r="CS1720" s="99">
        <v>47516.3976922035</v>
      </c>
      <c r="CT1720" s="99">
        <v>9980.5180091857892</v>
      </c>
      <c r="CU1720" s="98">
        <v>6918.9702417850003</v>
      </c>
      <c r="CV1720" s="98">
        <v>799.13233882199995</v>
      </c>
      <c r="CW1720" s="98">
        <v>1272170.7781901367</v>
      </c>
      <c r="CX1720" s="98">
        <v>8414590.5086145364</v>
      </c>
    </row>
    <row r="1721" spans="1:102" x14ac:dyDescent="0.2">
      <c r="A1721" s="98" t="s">
        <v>182</v>
      </c>
      <c r="B1721" s="100">
        <v>39052</v>
      </c>
      <c r="C1721" s="99">
        <v>0</v>
      </c>
      <c r="D1721" s="99">
        <v>1635.16619646549</v>
      </c>
      <c r="E1721" s="99">
        <v>6636.6656545996702</v>
      </c>
      <c r="F1721" s="99">
        <v>9.0107083469629305</v>
      </c>
      <c r="G1721" s="99">
        <v>51.994384839665102</v>
      </c>
      <c r="H1721" s="99">
        <v>0</v>
      </c>
      <c r="I1721" s="99">
        <v>0</v>
      </c>
      <c r="J1721" s="99">
        <v>0</v>
      </c>
      <c r="K1721" s="99">
        <v>0</v>
      </c>
      <c r="L1721" s="99">
        <v>92.674447439611001</v>
      </c>
      <c r="M1721" s="99">
        <v>162.91677206195899</v>
      </c>
      <c r="N1721" s="99">
        <v>4270.7872902154904</v>
      </c>
      <c r="O1721" s="99">
        <v>63.790006160736098</v>
      </c>
      <c r="P1721" s="99">
        <v>0</v>
      </c>
      <c r="Q1721" s="99">
        <v>3729.87328749895</v>
      </c>
      <c r="R1721" s="99">
        <v>12.786827570176699</v>
      </c>
      <c r="S1721" s="99">
        <v>0</v>
      </c>
      <c r="T1721" s="99">
        <v>24.762108153430699</v>
      </c>
      <c r="U1721" s="99">
        <v>900.69034165144001</v>
      </c>
      <c r="V1721" s="99">
        <v>0</v>
      </c>
      <c r="W1721" s="99">
        <v>204847.12178802499</v>
      </c>
      <c r="X1721" s="99">
        <v>1008934.62950134</v>
      </c>
      <c r="Y1721" s="99">
        <v>520.37606959790003</v>
      </c>
      <c r="Z1721" s="99">
        <v>12294.8868813515</v>
      </c>
      <c r="AA1721" s="99">
        <v>0</v>
      </c>
      <c r="AB1721" s="99">
        <v>0</v>
      </c>
      <c r="AC1721" s="99">
        <v>0</v>
      </c>
      <c r="AD1721" s="99">
        <v>0</v>
      </c>
      <c r="AE1721" s="99">
        <v>8308.4407255649603</v>
      </c>
      <c r="AF1721" s="99">
        <v>24713.0107989311</v>
      </c>
      <c r="AG1721" s="99">
        <v>609794.37818145799</v>
      </c>
      <c r="AH1721" s="99">
        <v>4682.1031001806296</v>
      </c>
      <c r="AI1721" s="99">
        <v>0</v>
      </c>
      <c r="AJ1721" s="99">
        <v>558597.25967407203</v>
      </c>
      <c r="AK1721" s="99">
        <v>3504.6182555258301</v>
      </c>
      <c r="AL1721" s="99">
        <v>0</v>
      </c>
      <c r="AM1721" s="99">
        <v>5488.9338113069498</v>
      </c>
      <c r="AN1721" s="99">
        <v>343125.94200897199</v>
      </c>
      <c r="AO1721" s="99">
        <v>0</v>
      </c>
      <c r="AP1721" s="99">
        <v>1446707.8670196501</v>
      </c>
      <c r="AQ1721" s="99">
        <v>6808250.5219116202</v>
      </c>
      <c r="AR1721" s="99">
        <v>4445.2207782268497</v>
      </c>
      <c r="AS1721" s="99">
        <v>85575.7485704422</v>
      </c>
      <c r="AT1721" s="99">
        <v>0</v>
      </c>
      <c r="AU1721" s="99">
        <v>0</v>
      </c>
      <c r="AV1721" s="99">
        <v>0</v>
      </c>
      <c r="AW1721" s="99">
        <v>0</v>
      </c>
      <c r="AX1721" s="99">
        <v>58145.580740451798</v>
      </c>
      <c r="AY1721" s="99">
        <v>173823.15324401899</v>
      </c>
      <c r="AZ1721" s="99">
        <v>4133530.4214477502</v>
      </c>
      <c r="BA1721" s="99">
        <v>35792.510048866301</v>
      </c>
      <c r="BB1721" s="99">
        <v>0</v>
      </c>
      <c r="BC1721" s="99">
        <v>3890248.59521484</v>
      </c>
      <c r="BD1721" s="99">
        <v>24386.143752336498</v>
      </c>
      <c r="BE1721" s="99">
        <v>0</v>
      </c>
      <c r="BF1721" s="99">
        <v>37057.6263847351</v>
      </c>
      <c r="BG1721" s="99">
        <v>923479.22257995605</v>
      </c>
      <c r="BH1721" s="99">
        <v>0</v>
      </c>
      <c r="BI1721" s="99">
        <v>275931.91564559902</v>
      </c>
      <c r="BJ1721" s="99">
        <v>2414254.15979004</v>
      </c>
      <c r="BK1721" s="99">
        <v>766.33806049078703</v>
      </c>
      <c r="BL1721" s="99">
        <v>13828.768221139901</v>
      </c>
      <c r="BM1721" s="99">
        <v>0</v>
      </c>
      <c r="BN1721" s="99">
        <v>0</v>
      </c>
      <c r="BO1721" s="99">
        <v>0</v>
      </c>
      <c r="BP1721" s="99">
        <v>0</v>
      </c>
      <c r="BQ1721" s="99">
        <v>0</v>
      </c>
      <c r="BR1721" s="99">
        <v>39215.354776382403</v>
      </c>
      <c r="BS1721" s="99">
        <v>1377480.8288421601</v>
      </c>
      <c r="BT1721" s="99">
        <v>7017.81866705418</v>
      </c>
      <c r="BU1721" s="99">
        <v>0</v>
      </c>
      <c r="BV1721" s="99">
        <v>1246661.3638153099</v>
      </c>
      <c r="BW1721" s="99">
        <v>2564.7544528245899</v>
      </c>
      <c r="BX1721" s="99">
        <v>0</v>
      </c>
      <c r="BY1721" s="99">
        <v>0</v>
      </c>
      <c r="BZ1721" s="99">
        <v>0</v>
      </c>
      <c r="CA1721" s="99">
        <v>8285.0457895994205</v>
      </c>
      <c r="CB1721" s="99">
        <v>1178066.3245391799</v>
      </c>
      <c r="CC1721" s="99">
        <v>8260933.67297363</v>
      </c>
      <c r="CD1721" s="99">
        <v>2642808.65161133</v>
      </c>
      <c r="CE1721" s="99">
        <v>71.899436202831595</v>
      </c>
      <c r="CF1721" s="99">
        <v>17030.9829442501</v>
      </c>
      <c r="CG1721" s="99">
        <v>117607.56227493301</v>
      </c>
      <c r="CH1721" s="99">
        <v>13782.082857966399</v>
      </c>
      <c r="CI1721" s="99">
        <v>8354.9196695089304</v>
      </c>
      <c r="CJ1721" s="99">
        <v>1226191.21151733</v>
      </c>
      <c r="CK1721" s="99">
        <v>8398384.7847900409</v>
      </c>
      <c r="CL1721" s="99">
        <v>2657154.6819763202</v>
      </c>
      <c r="CM1721" s="166">
        <v>9212.7283452749307</v>
      </c>
      <c r="CN1721" s="166">
        <v>1545002.23814392</v>
      </c>
      <c r="CO1721" s="166">
        <v>9225304.15380859</v>
      </c>
      <c r="CP1721" s="99">
        <v>2657154.6819763202</v>
      </c>
      <c r="CQ1721" s="99">
        <v>35.822940345853603</v>
      </c>
      <c r="CR1721" s="99">
        <v>7874.9163622856104</v>
      </c>
      <c r="CS1721" s="99">
        <v>56468.709344863899</v>
      </c>
      <c r="CT1721" s="99">
        <v>11322.4789905548</v>
      </c>
      <c r="CU1721" s="98">
        <v>6724.9255118339997</v>
      </c>
      <c r="CV1721" s="98">
        <v>869.36431460799997</v>
      </c>
      <c r="CW1721" s="98">
        <v>1195097.30748343</v>
      </c>
      <c r="CX1721" s="98">
        <v>8378541.2352485629</v>
      </c>
    </row>
    <row r="1722" spans="1:102" x14ac:dyDescent="0.2">
      <c r="A1722" s="98" t="s">
        <v>182</v>
      </c>
      <c r="B1722" s="100">
        <v>39142</v>
      </c>
      <c r="C1722" s="99">
        <v>0</v>
      </c>
      <c r="D1722" s="99">
        <v>1727.1621813476099</v>
      </c>
      <c r="E1722" s="99">
        <v>6440.9593975544003</v>
      </c>
      <c r="F1722" s="99">
        <v>8.9443829519441405</v>
      </c>
      <c r="G1722" s="99">
        <v>50.5117018786259</v>
      </c>
      <c r="H1722" s="99">
        <v>0</v>
      </c>
      <c r="I1722" s="99">
        <v>0</v>
      </c>
      <c r="J1722" s="99">
        <v>0</v>
      </c>
      <c r="K1722" s="99">
        <v>0</v>
      </c>
      <c r="L1722" s="99">
        <v>77.474425666965502</v>
      </c>
      <c r="M1722" s="99">
        <v>165.139349585399</v>
      </c>
      <c r="N1722" s="99">
        <v>4096.3062288165102</v>
      </c>
      <c r="O1722" s="99">
        <v>68.698807632550597</v>
      </c>
      <c r="P1722" s="99">
        <v>0</v>
      </c>
      <c r="Q1722" s="99">
        <v>3779.3047113716598</v>
      </c>
      <c r="R1722" s="99">
        <v>12.084627264877801</v>
      </c>
      <c r="S1722" s="99">
        <v>0</v>
      </c>
      <c r="T1722" s="99">
        <v>18.722527683712499</v>
      </c>
      <c r="U1722" s="99">
        <v>923.64894975721802</v>
      </c>
      <c r="V1722" s="99">
        <v>0</v>
      </c>
      <c r="W1722" s="99">
        <v>201824.67742919899</v>
      </c>
      <c r="X1722" s="99">
        <v>961865.11254882801</v>
      </c>
      <c r="Y1722" s="99">
        <v>679.46662942320097</v>
      </c>
      <c r="Z1722" s="99">
        <v>12445.0398592949</v>
      </c>
      <c r="AA1722" s="99">
        <v>0</v>
      </c>
      <c r="AB1722" s="99">
        <v>0</v>
      </c>
      <c r="AC1722" s="99">
        <v>0</v>
      </c>
      <c r="AD1722" s="99">
        <v>0</v>
      </c>
      <c r="AE1722" s="99">
        <v>6030.1190387606603</v>
      </c>
      <c r="AF1722" s="99">
        <v>26013.192149639101</v>
      </c>
      <c r="AG1722" s="99">
        <v>573282.93415832496</v>
      </c>
      <c r="AH1722" s="99">
        <v>4721.2493966817901</v>
      </c>
      <c r="AI1722" s="99">
        <v>0</v>
      </c>
      <c r="AJ1722" s="99">
        <v>553383.87875366199</v>
      </c>
      <c r="AK1722" s="99">
        <v>2631.3957611024398</v>
      </c>
      <c r="AL1722" s="99">
        <v>0</v>
      </c>
      <c r="AM1722" s="99">
        <v>3837.7072833478501</v>
      </c>
      <c r="AN1722" s="99">
        <v>352117.05376815802</v>
      </c>
      <c r="AO1722" s="99">
        <v>0</v>
      </c>
      <c r="AP1722" s="99">
        <v>1555697.7495575</v>
      </c>
      <c r="AQ1722" s="99">
        <v>6543661.1278686495</v>
      </c>
      <c r="AR1722" s="99">
        <v>5599.2090717554102</v>
      </c>
      <c r="AS1722" s="99">
        <v>85690.377946853594</v>
      </c>
      <c r="AT1722" s="99">
        <v>0</v>
      </c>
      <c r="AU1722" s="99">
        <v>0</v>
      </c>
      <c r="AV1722" s="99">
        <v>0</v>
      </c>
      <c r="AW1722" s="99">
        <v>0</v>
      </c>
      <c r="AX1722" s="99">
        <v>42528.5487527847</v>
      </c>
      <c r="AY1722" s="99">
        <v>179589.15385437</v>
      </c>
      <c r="AZ1722" s="99">
        <v>3909828.8856506301</v>
      </c>
      <c r="BA1722" s="99">
        <v>36332.676826477102</v>
      </c>
      <c r="BB1722" s="99">
        <v>0</v>
      </c>
      <c r="BC1722" s="99">
        <v>3886620.1160583501</v>
      </c>
      <c r="BD1722" s="99">
        <v>17693.7200438976</v>
      </c>
      <c r="BE1722" s="99">
        <v>0</v>
      </c>
      <c r="BF1722" s="99">
        <v>28637.209477663</v>
      </c>
      <c r="BG1722" s="99">
        <v>960039.47038268996</v>
      </c>
      <c r="BH1722" s="99">
        <v>0</v>
      </c>
      <c r="BI1722" s="99">
        <v>274069.52953720099</v>
      </c>
      <c r="BJ1722" s="99">
        <v>2378406.0239257799</v>
      </c>
      <c r="BK1722" s="99">
        <v>1107.6984654814</v>
      </c>
      <c r="BL1722" s="99">
        <v>14708.2420008183</v>
      </c>
      <c r="BM1722" s="99">
        <v>0</v>
      </c>
      <c r="BN1722" s="99">
        <v>0</v>
      </c>
      <c r="BO1722" s="99">
        <v>0</v>
      </c>
      <c r="BP1722" s="99">
        <v>0</v>
      </c>
      <c r="BQ1722" s="99">
        <v>0</v>
      </c>
      <c r="BR1722" s="99">
        <v>41550.012599945097</v>
      </c>
      <c r="BS1722" s="99">
        <v>1371798.4161529499</v>
      </c>
      <c r="BT1722" s="99">
        <v>7125.1094651818303</v>
      </c>
      <c r="BU1722" s="99">
        <v>0</v>
      </c>
      <c r="BV1722" s="99">
        <v>1226679.1506958001</v>
      </c>
      <c r="BW1722" s="99">
        <v>1820.54650644958</v>
      </c>
      <c r="BX1722" s="99">
        <v>0</v>
      </c>
      <c r="BY1722" s="99">
        <v>0</v>
      </c>
      <c r="BZ1722" s="99">
        <v>0</v>
      </c>
      <c r="CA1722" s="99">
        <v>8163.6435884833299</v>
      </c>
      <c r="CB1722" s="99">
        <v>1152550.32843018</v>
      </c>
      <c r="CC1722" s="99">
        <v>8082016.2921142597</v>
      </c>
      <c r="CD1722" s="99">
        <v>2683170.3800353999</v>
      </c>
      <c r="CE1722" s="99">
        <v>65.807549364864798</v>
      </c>
      <c r="CF1722" s="99">
        <v>15633.8007614613</v>
      </c>
      <c r="CG1722" s="99">
        <v>108860.832694054</v>
      </c>
      <c r="CH1722" s="99">
        <v>14651.6091839075</v>
      </c>
      <c r="CI1722" s="99">
        <v>8225.4728552103006</v>
      </c>
      <c r="CJ1722" s="99">
        <v>1186889.02955627</v>
      </c>
      <c r="CK1722" s="99">
        <v>8238390.9888305701</v>
      </c>
      <c r="CL1722" s="99">
        <v>2697709.5111389202</v>
      </c>
      <c r="CM1722" s="166">
        <v>9188.9066648483295</v>
      </c>
      <c r="CN1722" s="166">
        <v>1520364.1484069801</v>
      </c>
      <c r="CO1722" s="166">
        <v>9122274.26025391</v>
      </c>
      <c r="CP1722" s="99">
        <v>2697709.5111389202</v>
      </c>
      <c r="CQ1722" s="99">
        <v>34.151776428800098</v>
      </c>
      <c r="CR1722" s="99">
        <v>9036.3746156692505</v>
      </c>
      <c r="CS1722" s="99">
        <v>60049.4484777451</v>
      </c>
      <c r="CT1722" s="99">
        <v>12812.5913876295</v>
      </c>
      <c r="CU1722" s="98">
        <v>6505.8976436049998</v>
      </c>
      <c r="CV1722" s="98">
        <v>924.04942471000004</v>
      </c>
      <c r="CW1722" s="98">
        <v>1168184.1291916412</v>
      </c>
      <c r="CX1722" s="98">
        <v>8190877.1248083133</v>
      </c>
    </row>
    <row r="1723" spans="1:102" x14ac:dyDescent="0.2">
      <c r="A1723" s="98" t="s">
        <v>182</v>
      </c>
      <c r="B1723" s="100">
        <v>39234</v>
      </c>
      <c r="C1723" s="99">
        <v>0</v>
      </c>
      <c r="D1723" s="99">
        <v>1805.26778845489</v>
      </c>
      <c r="E1723" s="99">
        <v>6300.4984315633801</v>
      </c>
      <c r="F1723" s="99">
        <v>9.8748963359976205</v>
      </c>
      <c r="G1723" s="99">
        <v>53.640597872901701</v>
      </c>
      <c r="H1723" s="99">
        <v>0</v>
      </c>
      <c r="I1723" s="99">
        <v>0</v>
      </c>
      <c r="J1723" s="99">
        <v>0</v>
      </c>
      <c r="K1723" s="99">
        <v>0</v>
      </c>
      <c r="L1723" s="99">
        <v>95.406421636231201</v>
      </c>
      <c r="M1723" s="99">
        <v>185.889379125088</v>
      </c>
      <c r="N1723" s="99">
        <v>3940.6912117004399</v>
      </c>
      <c r="O1723" s="99">
        <v>66.577514775097399</v>
      </c>
      <c r="P1723" s="99">
        <v>0</v>
      </c>
      <c r="Q1723" s="99">
        <v>3796.3184285163902</v>
      </c>
      <c r="R1723" s="99">
        <v>10.7649573918898</v>
      </c>
      <c r="S1723" s="99">
        <v>0</v>
      </c>
      <c r="T1723" s="99">
        <v>21.261220316169801</v>
      </c>
      <c r="U1723" s="99">
        <v>930.92798946052801</v>
      </c>
      <c r="V1723" s="99">
        <v>0</v>
      </c>
      <c r="W1723" s="99">
        <v>218951.833946228</v>
      </c>
      <c r="X1723" s="99">
        <v>924951.58158111596</v>
      </c>
      <c r="Y1723" s="99">
        <v>620.38733792305004</v>
      </c>
      <c r="Z1723" s="99">
        <v>12410.7179818153</v>
      </c>
      <c r="AA1723" s="99">
        <v>0</v>
      </c>
      <c r="AB1723" s="99">
        <v>0</v>
      </c>
      <c r="AC1723" s="99">
        <v>0</v>
      </c>
      <c r="AD1723" s="99">
        <v>0</v>
      </c>
      <c r="AE1723" s="99">
        <v>5655.2535672187796</v>
      </c>
      <c r="AF1723" s="99">
        <v>29549.3280062675</v>
      </c>
      <c r="AG1723" s="99">
        <v>537672.40271758998</v>
      </c>
      <c r="AH1723" s="99">
        <v>4390.4514532685298</v>
      </c>
      <c r="AI1723" s="99">
        <v>0</v>
      </c>
      <c r="AJ1723" s="99">
        <v>580007.07903289795</v>
      </c>
      <c r="AK1723" s="99">
        <v>2739.2541831731801</v>
      </c>
      <c r="AL1723" s="99">
        <v>0</v>
      </c>
      <c r="AM1723" s="99">
        <v>4719.8475700020799</v>
      </c>
      <c r="AN1723" s="99">
        <v>355110.54140090902</v>
      </c>
      <c r="AO1723" s="99">
        <v>0</v>
      </c>
      <c r="AP1723" s="99">
        <v>1646488.01649475</v>
      </c>
      <c r="AQ1723" s="99">
        <v>6345217.2799682599</v>
      </c>
      <c r="AR1723" s="99">
        <v>4916.1327885985402</v>
      </c>
      <c r="AS1723" s="99">
        <v>86298.435481071501</v>
      </c>
      <c r="AT1723" s="99">
        <v>0</v>
      </c>
      <c r="AU1723" s="99">
        <v>0</v>
      </c>
      <c r="AV1723" s="99">
        <v>0</v>
      </c>
      <c r="AW1723" s="99">
        <v>0</v>
      </c>
      <c r="AX1723" s="99">
        <v>40464.5266265869</v>
      </c>
      <c r="AY1723" s="99">
        <v>205707.76666259801</v>
      </c>
      <c r="AZ1723" s="99">
        <v>3697408.22796631</v>
      </c>
      <c r="BA1723" s="99">
        <v>34555.824129581502</v>
      </c>
      <c r="BB1723" s="99">
        <v>0</v>
      </c>
      <c r="BC1723" s="99">
        <v>4079553.3111572298</v>
      </c>
      <c r="BD1723" s="99">
        <v>18432.404075622599</v>
      </c>
      <c r="BE1723" s="99">
        <v>0</v>
      </c>
      <c r="BF1723" s="99">
        <v>31297.273911953002</v>
      </c>
      <c r="BG1723" s="99">
        <v>982658.78874969506</v>
      </c>
      <c r="BH1723" s="99">
        <v>0</v>
      </c>
      <c r="BI1723" s="99">
        <v>318999.19442749</v>
      </c>
      <c r="BJ1723" s="99">
        <v>2283362.5612182599</v>
      </c>
      <c r="BK1723" s="99">
        <v>1114.51706856489</v>
      </c>
      <c r="BL1723" s="99">
        <v>14750.501807570499</v>
      </c>
      <c r="BM1723" s="99">
        <v>0</v>
      </c>
      <c r="BN1723" s="99">
        <v>0</v>
      </c>
      <c r="BO1723" s="99">
        <v>0</v>
      </c>
      <c r="BP1723" s="99">
        <v>0</v>
      </c>
      <c r="BQ1723" s="99">
        <v>0</v>
      </c>
      <c r="BR1723" s="99">
        <v>48404.262528419502</v>
      </c>
      <c r="BS1723" s="99">
        <v>1289673.87815857</v>
      </c>
      <c r="BT1723" s="99">
        <v>6778.2051251530602</v>
      </c>
      <c r="BU1723" s="99">
        <v>0</v>
      </c>
      <c r="BV1723" s="99">
        <v>1292182.1955108601</v>
      </c>
      <c r="BW1723" s="99">
        <v>1903.6067838668801</v>
      </c>
      <c r="BX1723" s="99">
        <v>0</v>
      </c>
      <c r="BY1723" s="99">
        <v>0</v>
      </c>
      <c r="BZ1723" s="99">
        <v>0</v>
      </c>
      <c r="CA1723" s="99">
        <v>8107.2682164907501</v>
      </c>
      <c r="CB1723" s="99">
        <v>1142849.73886108</v>
      </c>
      <c r="CC1723" s="99">
        <v>8058087.3992919903</v>
      </c>
      <c r="CD1723" s="99">
        <v>2622389.9067993201</v>
      </c>
      <c r="CE1723" s="99">
        <v>68.907546102069304</v>
      </c>
      <c r="CF1723" s="99">
        <v>15886.642054796201</v>
      </c>
      <c r="CG1723" s="99">
        <v>108396.313131332</v>
      </c>
      <c r="CH1723" s="99">
        <v>14844.858718276</v>
      </c>
      <c r="CI1723" s="99">
        <v>8177.12011665106</v>
      </c>
      <c r="CJ1723" s="99">
        <v>1159132.5218353299</v>
      </c>
      <c r="CK1723" s="99">
        <v>8116302.9470214797</v>
      </c>
      <c r="CL1723" s="99">
        <v>2636645.6441955599</v>
      </c>
      <c r="CM1723" s="166">
        <v>9112.27867329121</v>
      </c>
      <c r="CN1723" s="166">
        <v>1510329.5947570801</v>
      </c>
      <c r="CO1723" s="166">
        <v>9138897.7960205097</v>
      </c>
      <c r="CP1723" s="99">
        <v>2636645.6441955599</v>
      </c>
      <c r="CQ1723" s="99">
        <v>36.756125843618101</v>
      </c>
      <c r="CR1723" s="99">
        <v>8822.0781869888306</v>
      </c>
      <c r="CS1723" s="99">
        <v>60739.048787593798</v>
      </c>
      <c r="CT1723" s="99">
        <v>12936.908015012699</v>
      </c>
      <c r="CU1723" s="98">
        <v>6357.9591181240003</v>
      </c>
      <c r="CV1723" s="98">
        <v>954.15664749200005</v>
      </c>
      <c r="CW1723" s="98">
        <v>1158736.3809158762</v>
      </c>
      <c r="CX1723" s="98">
        <v>8166483.7124233227</v>
      </c>
    </row>
    <row r="1724" spans="1:102" x14ac:dyDescent="0.2">
      <c r="A1724" s="98" t="s">
        <v>182</v>
      </c>
      <c r="B1724" s="100">
        <v>39326</v>
      </c>
      <c r="C1724" s="99">
        <v>0</v>
      </c>
      <c r="D1724" s="99">
        <v>1764.5130033046</v>
      </c>
      <c r="E1724" s="99">
        <v>6141.7573723793003</v>
      </c>
      <c r="F1724" s="99">
        <v>9.0578174929833004</v>
      </c>
      <c r="G1724" s="99">
        <v>57.7755727786571</v>
      </c>
      <c r="H1724" s="99">
        <v>0</v>
      </c>
      <c r="I1724" s="99">
        <v>0</v>
      </c>
      <c r="J1724" s="99">
        <v>0</v>
      </c>
      <c r="K1724" s="99">
        <v>0</v>
      </c>
      <c r="L1724" s="99">
        <v>133.00927353464101</v>
      </c>
      <c r="M1724" s="99">
        <v>198.86060170456801</v>
      </c>
      <c r="N1724" s="99">
        <v>3823.5938954651401</v>
      </c>
      <c r="O1724" s="99">
        <v>63.913375085219698</v>
      </c>
      <c r="P1724" s="99">
        <v>0</v>
      </c>
      <c r="Q1724" s="99">
        <v>3696.7960650026798</v>
      </c>
      <c r="R1724" s="99">
        <v>11.482182292616899</v>
      </c>
      <c r="S1724" s="99">
        <v>0</v>
      </c>
      <c r="T1724" s="99">
        <v>20.647686405340199</v>
      </c>
      <c r="U1724" s="99">
        <v>969.73385801166296</v>
      </c>
      <c r="V1724" s="99">
        <v>0</v>
      </c>
      <c r="W1724" s="99">
        <v>216480.98732185399</v>
      </c>
      <c r="X1724" s="99">
        <v>879791.53949737502</v>
      </c>
      <c r="Y1724" s="99">
        <v>393.93301765993198</v>
      </c>
      <c r="Z1724" s="99">
        <v>12935.6835465431</v>
      </c>
      <c r="AA1724" s="99">
        <v>0</v>
      </c>
      <c r="AB1724" s="99">
        <v>0</v>
      </c>
      <c r="AC1724" s="99">
        <v>0</v>
      </c>
      <c r="AD1724" s="99">
        <v>0</v>
      </c>
      <c r="AE1724" s="99">
        <v>6165.0567445754996</v>
      </c>
      <c r="AF1724" s="99">
        <v>30253.711895704299</v>
      </c>
      <c r="AG1724" s="99">
        <v>498630.434062958</v>
      </c>
      <c r="AH1724" s="99">
        <v>3528.90403911471</v>
      </c>
      <c r="AI1724" s="99">
        <v>0</v>
      </c>
      <c r="AJ1724" s="99">
        <v>553720.58600616502</v>
      </c>
      <c r="AK1724" s="99">
        <v>2406.8526529073702</v>
      </c>
      <c r="AL1724" s="99">
        <v>0</v>
      </c>
      <c r="AM1724" s="99">
        <v>4535.2697395086298</v>
      </c>
      <c r="AN1724" s="99">
        <v>363970.65192413301</v>
      </c>
      <c r="AO1724" s="99">
        <v>0</v>
      </c>
      <c r="AP1724" s="99">
        <v>1484599.1753692599</v>
      </c>
      <c r="AQ1724" s="99">
        <v>6058672.6442871103</v>
      </c>
      <c r="AR1724" s="99">
        <v>3053.3842709958599</v>
      </c>
      <c r="AS1724" s="99">
        <v>91920.045240402207</v>
      </c>
      <c r="AT1724" s="99">
        <v>0</v>
      </c>
      <c r="AU1724" s="99">
        <v>0</v>
      </c>
      <c r="AV1724" s="99">
        <v>0</v>
      </c>
      <c r="AW1724" s="99">
        <v>0</v>
      </c>
      <c r="AX1724" s="99">
        <v>44103.560513496399</v>
      </c>
      <c r="AY1724" s="99">
        <v>212084.88135719299</v>
      </c>
      <c r="AZ1724" s="99">
        <v>3452732.97906494</v>
      </c>
      <c r="BA1724" s="99">
        <v>27878.580144405401</v>
      </c>
      <c r="BB1724" s="99">
        <v>0</v>
      </c>
      <c r="BC1724" s="99">
        <v>3825266.4751892099</v>
      </c>
      <c r="BD1724" s="99">
        <v>17274.686269998601</v>
      </c>
      <c r="BE1724" s="99">
        <v>0</v>
      </c>
      <c r="BF1724" s="99">
        <v>33201.0330123901</v>
      </c>
      <c r="BG1724" s="99">
        <v>1014956.61535645</v>
      </c>
      <c r="BH1724" s="99">
        <v>0</v>
      </c>
      <c r="BI1724" s="99">
        <v>304114.49941253703</v>
      </c>
      <c r="BJ1724" s="99">
        <v>2241375.4063110398</v>
      </c>
      <c r="BK1724" s="99">
        <v>877.01283387839806</v>
      </c>
      <c r="BL1724" s="99">
        <v>17214.789591789198</v>
      </c>
      <c r="BM1724" s="99">
        <v>0</v>
      </c>
      <c r="BN1724" s="99">
        <v>0</v>
      </c>
      <c r="BO1724" s="99">
        <v>0</v>
      </c>
      <c r="BP1724" s="99">
        <v>0</v>
      </c>
      <c r="BQ1724" s="99">
        <v>0</v>
      </c>
      <c r="BR1724" s="99">
        <v>51212.5520620346</v>
      </c>
      <c r="BS1724" s="99">
        <v>1231347.8088378899</v>
      </c>
      <c r="BT1724" s="99">
        <v>5477.9439126849202</v>
      </c>
      <c r="BU1724" s="99">
        <v>0</v>
      </c>
      <c r="BV1724" s="99">
        <v>1245165.02616882</v>
      </c>
      <c r="BW1724" s="99">
        <v>1999.60307905078</v>
      </c>
      <c r="BX1724" s="99">
        <v>0</v>
      </c>
      <c r="BY1724" s="99">
        <v>0</v>
      </c>
      <c r="BZ1724" s="99">
        <v>0</v>
      </c>
      <c r="CA1724" s="99">
        <v>7894.6786935925502</v>
      </c>
      <c r="CB1724" s="99">
        <v>1095416.4384918199</v>
      </c>
      <c r="CC1724" s="99">
        <v>7567474.5133667002</v>
      </c>
      <c r="CD1724" s="99">
        <v>2546129.0085754399</v>
      </c>
      <c r="CE1724" s="99">
        <v>72.726194250397398</v>
      </c>
      <c r="CF1724" s="99">
        <v>16652.739032745401</v>
      </c>
      <c r="CG1724" s="99">
        <v>119584.83831787101</v>
      </c>
      <c r="CH1724" s="99">
        <v>17182.453077316299</v>
      </c>
      <c r="CI1724" s="99">
        <v>7971.7817882299396</v>
      </c>
      <c r="CJ1724" s="99">
        <v>1109521.22103882</v>
      </c>
      <c r="CK1724" s="99">
        <v>7657678.76489258</v>
      </c>
      <c r="CL1724" s="99">
        <v>2563113.6952819801</v>
      </c>
      <c r="CM1724" s="166">
        <v>8931.1817787885702</v>
      </c>
      <c r="CN1724" s="166">
        <v>1475624.62567139</v>
      </c>
      <c r="CO1724" s="166">
        <v>8641942.1440429706</v>
      </c>
      <c r="CP1724" s="99">
        <v>2563113.6952819801</v>
      </c>
      <c r="CQ1724" s="99">
        <v>42.310054176952697</v>
      </c>
      <c r="CR1724" s="99">
        <v>9697.0368872880899</v>
      </c>
      <c r="CS1724" s="99">
        <v>69801.497945785493</v>
      </c>
      <c r="CT1724" s="99">
        <v>15106.4379572868</v>
      </c>
      <c r="CU1724" s="98">
        <v>6180.010034676</v>
      </c>
      <c r="CV1724" s="98">
        <v>985.26109274099997</v>
      </c>
      <c r="CW1724" s="98">
        <v>1112069.1775245653</v>
      </c>
      <c r="CX1724" s="98">
        <v>7687059.3516845712</v>
      </c>
    </row>
    <row r="1725" spans="1:102" x14ac:dyDescent="0.2">
      <c r="A1725" s="98" t="s">
        <v>182</v>
      </c>
      <c r="B1725" s="100">
        <v>39417</v>
      </c>
      <c r="C1725" s="99">
        <v>0</v>
      </c>
      <c r="D1725" s="99">
        <v>1754.4821922779099</v>
      </c>
      <c r="E1725" s="99">
        <v>6086.1714572310402</v>
      </c>
      <c r="F1725" s="99">
        <v>9.0926562478998694</v>
      </c>
      <c r="G1725" s="99">
        <v>59.315638278610997</v>
      </c>
      <c r="H1725" s="99">
        <v>0</v>
      </c>
      <c r="I1725" s="99">
        <v>0</v>
      </c>
      <c r="J1725" s="99">
        <v>0</v>
      </c>
      <c r="K1725" s="99">
        <v>0</v>
      </c>
      <c r="L1725" s="99">
        <v>111.919417315163</v>
      </c>
      <c r="M1725" s="99">
        <v>223.028070621192</v>
      </c>
      <c r="N1725" s="99">
        <v>3747.0018406212298</v>
      </c>
      <c r="O1725" s="99">
        <v>67.812448260374396</v>
      </c>
      <c r="P1725" s="99">
        <v>0</v>
      </c>
      <c r="Q1725" s="99">
        <v>3750.0694614648801</v>
      </c>
      <c r="R1725" s="99">
        <v>11.777670056209899</v>
      </c>
      <c r="S1725" s="99">
        <v>0</v>
      </c>
      <c r="T1725" s="99">
        <v>16.1011330429465</v>
      </c>
      <c r="U1725" s="99">
        <v>978.40072879195202</v>
      </c>
      <c r="V1725" s="99">
        <v>0</v>
      </c>
      <c r="W1725" s="99">
        <v>203255.627187729</v>
      </c>
      <c r="X1725" s="99">
        <v>868467.09669494606</v>
      </c>
      <c r="Y1725" s="99">
        <v>525.26760796457495</v>
      </c>
      <c r="Z1725" s="99">
        <v>13241.7167018652</v>
      </c>
      <c r="AA1725" s="99">
        <v>0</v>
      </c>
      <c r="AB1725" s="99">
        <v>0</v>
      </c>
      <c r="AC1725" s="99">
        <v>0</v>
      </c>
      <c r="AD1725" s="99">
        <v>0</v>
      </c>
      <c r="AE1725" s="99">
        <v>5157.2885993719101</v>
      </c>
      <c r="AF1725" s="99">
        <v>31988.451290130601</v>
      </c>
      <c r="AG1725" s="99">
        <v>477224.59363174398</v>
      </c>
      <c r="AH1725" s="99">
        <v>4080.0026417970698</v>
      </c>
      <c r="AI1725" s="99">
        <v>0</v>
      </c>
      <c r="AJ1725" s="99">
        <v>542238.95340728795</v>
      </c>
      <c r="AK1725" s="99">
        <v>2890.57378146052</v>
      </c>
      <c r="AL1725" s="99">
        <v>0</v>
      </c>
      <c r="AM1725" s="99">
        <v>3076.8814960122099</v>
      </c>
      <c r="AN1725" s="99">
        <v>375082.43025207502</v>
      </c>
      <c r="AO1725" s="99">
        <v>0</v>
      </c>
      <c r="AP1725" s="99">
        <v>1483363.5194854699</v>
      </c>
      <c r="AQ1725" s="99">
        <v>6019586.0308227502</v>
      </c>
      <c r="AR1725" s="99">
        <v>4164.2116599082901</v>
      </c>
      <c r="AS1725" s="99">
        <v>93277.8028478622</v>
      </c>
      <c r="AT1725" s="99">
        <v>0</v>
      </c>
      <c r="AU1725" s="99">
        <v>0</v>
      </c>
      <c r="AV1725" s="99">
        <v>0</v>
      </c>
      <c r="AW1725" s="99">
        <v>0</v>
      </c>
      <c r="AX1725" s="99">
        <v>37383.703135490403</v>
      </c>
      <c r="AY1725" s="99">
        <v>224782.065847397</v>
      </c>
      <c r="AZ1725" s="99">
        <v>3326235.1266174298</v>
      </c>
      <c r="BA1725" s="99">
        <v>33477.161332130403</v>
      </c>
      <c r="BB1725" s="99">
        <v>0</v>
      </c>
      <c r="BC1725" s="99">
        <v>3847202.2416076702</v>
      </c>
      <c r="BD1725" s="99">
        <v>20300.554422855399</v>
      </c>
      <c r="BE1725" s="99">
        <v>0</v>
      </c>
      <c r="BF1725" s="99">
        <v>20979.791195631002</v>
      </c>
      <c r="BG1725" s="99">
        <v>1058941.77713013</v>
      </c>
      <c r="BH1725" s="99">
        <v>0</v>
      </c>
      <c r="BI1725" s="99">
        <v>292640.42679214501</v>
      </c>
      <c r="BJ1725" s="99">
        <v>2236621.5792541499</v>
      </c>
      <c r="BK1725" s="99">
        <v>1193.5000865161401</v>
      </c>
      <c r="BL1725" s="99">
        <v>16643.044548749898</v>
      </c>
      <c r="BM1725" s="99">
        <v>0</v>
      </c>
      <c r="BN1725" s="99">
        <v>0</v>
      </c>
      <c r="BO1725" s="99">
        <v>0</v>
      </c>
      <c r="BP1725" s="99">
        <v>0</v>
      </c>
      <c r="BQ1725" s="99">
        <v>0</v>
      </c>
      <c r="BR1725" s="99">
        <v>60274.169315338098</v>
      </c>
      <c r="BS1725" s="99">
        <v>1163860.6700591999</v>
      </c>
      <c r="BT1725" s="99">
        <v>6562.3990405798004</v>
      </c>
      <c r="BU1725" s="99">
        <v>0</v>
      </c>
      <c r="BV1725" s="99">
        <v>1289424.4284820601</v>
      </c>
      <c r="BW1725" s="99">
        <v>2494.1518674194799</v>
      </c>
      <c r="BX1725" s="99">
        <v>0</v>
      </c>
      <c r="BY1725" s="99">
        <v>0</v>
      </c>
      <c r="BZ1725" s="99">
        <v>0</v>
      </c>
      <c r="CA1725" s="99">
        <v>7852.66713678837</v>
      </c>
      <c r="CB1725" s="99">
        <v>1082716.3968811</v>
      </c>
      <c r="CC1725" s="99">
        <v>7447851.5689086895</v>
      </c>
      <c r="CD1725" s="99">
        <v>2484111.4674682599</v>
      </c>
      <c r="CE1725" s="99">
        <v>70.660066956654205</v>
      </c>
      <c r="CF1725" s="99">
        <v>15863.079036712599</v>
      </c>
      <c r="CG1725" s="99">
        <v>110482.816770554</v>
      </c>
      <c r="CH1725" s="99">
        <v>16643.7013888359</v>
      </c>
      <c r="CI1725" s="99">
        <v>7921.9678840041197</v>
      </c>
      <c r="CJ1725" s="99">
        <v>1082577.7114715599</v>
      </c>
      <c r="CK1725" s="99">
        <v>7573408.4401245099</v>
      </c>
      <c r="CL1725" s="99">
        <v>2501499.6393737802</v>
      </c>
      <c r="CM1725" s="166">
        <v>8846.8492722511292</v>
      </c>
      <c r="CN1725" s="166">
        <v>1471894.3552246101</v>
      </c>
      <c r="CO1725" s="166">
        <v>8771972.2640380897</v>
      </c>
      <c r="CP1725" s="99">
        <v>2501499.6393737802</v>
      </c>
      <c r="CQ1725" s="99">
        <v>44.137511802837302</v>
      </c>
      <c r="CR1725" s="99">
        <v>9799.5221455097198</v>
      </c>
      <c r="CS1725" s="99">
        <v>69351.930703163103</v>
      </c>
      <c r="CT1725" s="99">
        <v>14266.6680747271</v>
      </c>
      <c r="CU1725" s="98">
        <v>6135.7697968680004</v>
      </c>
      <c r="CV1725" s="98">
        <v>988.74146999799996</v>
      </c>
      <c r="CW1725" s="98">
        <v>1098579.4759178127</v>
      </c>
      <c r="CX1725" s="98">
        <v>7558334.3856792431</v>
      </c>
    </row>
    <row r="1726" spans="1:102" x14ac:dyDescent="0.2">
      <c r="A1726" s="98" t="s">
        <v>182</v>
      </c>
      <c r="B1726" s="100">
        <v>39508</v>
      </c>
      <c r="C1726" s="99">
        <v>0</v>
      </c>
      <c r="D1726" s="99">
        <v>1823.37145930529</v>
      </c>
      <c r="E1726" s="99">
        <v>6160.49974793196</v>
      </c>
      <c r="F1726" s="99">
        <v>8.8207399329403398</v>
      </c>
      <c r="G1726" s="99">
        <v>66.278573573567002</v>
      </c>
      <c r="H1726" s="99">
        <v>0</v>
      </c>
      <c r="I1726" s="99">
        <v>0</v>
      </c>
      <c r="J1726" s="99">
        <v>0</v>
      </c>
      <c r="K1726" s="99">
        <v>0</v>
      </c>
      <c r="L1726" s="99">
        <v>147.780373882502</v>
      </c>
      <c r="M1726" s="99">
        <v>234.13734937086701</v>
      </c>
      <c r="N1726" s="99">
        <v>3679.0790075063701</v>
      </c>
      <c r="O1726" s="99">
        <v>67.674537935294197</v>
      </c>
      <c r="P1726" s="99">
        <v>0</v>
      </c>
      <c r="Q1726" s="99">
        <v>3899.0450500249899</v>
      </c>
      <c r="R1726" s="99">
        <v>12.982063041068599</v>
      </c>
      <c r="S1726" s="99">
        <v>0</v>
      </c>
      <c r="T1726" s="99">
        <v>15.8011029337067</v>
      </c>
      <c r="U1726" s="99">
        <v>992.40817019343399</v>
      </c>
      <c r="V1726" s="99">
        <v>0</v>
      </c>
      <c r="W1726" s="99">
        <v>314729.80577468901</v>
      </c>
      <c r="X1726" s="99">
        <v>850656.45255279494</v>
      </c>
      <c r="Y1726" s="99">
        <v>553.616968616843</v>
      </c>
      <c r="Z1726" s="99">
        <v>14832.356160879101</v>
      </c>
      <c r="AA1726" s="99">
        <v>0</v>
      </c>
      <c r="AB1726" s="99">
        <v>0</v>
      </c>
      <c r="AC1726" s="99">
        <v>0</v>
      </c>
      <c r="AD1726" s="99">
        <v>0</v>
      </c>
      <c r="AE1726" s="99">
        <v>8370.3964970111792</v>
      </c>
      <c r="AF1726" s="99">
        <v>31857.454587698001</v>
      </c>
      <c r="AG1726" s="99">
        <v>457814.41048812901</v>
      </c>
      <c r="AH1726" s="99">
        <v>4362.9938361048698</v>
      </c>
      <c r="AI1726" s="99">
        <v>0</v>
      </c>
      <c r="AJ1726" s="99">
        <v>665373.75489807106</v>
      </c>
      <c r="AK1726" s="99">
        <v>3221.15868186951</v>
      </c>
      <c r="AL1726" s="99">
        <v>0</v>
      </c>
      <c r="AM1726" s="99">
        <v>2596.90409830213</v>
      </c>
      <c r="AN1726" s="99">
        <v>375078.08561706502</v>
      </c>
      <c r="AO1726" s="99">
        <v>0</v>
      </c>
      <c r="AP1726" s="99">
        <v>1520105.0619812</v>
      </c>
      <c r="AQ1726" s="99">
        <v>5952720.9909057599</v>
      </c>
      <c r="AR1726" s="99">
        <v>4137.7647298574402</v>
      </c>
      <c r="AS1726" s="99">
        <v>105685.022533417</v>
      </c>
      <c r="AT1726" s="99">
        <v>0</v>
      </c>
      <c r="AU1726" s="99">
        <v>0</v>
      </c>
      <c r="AV1726" s="99">
        <v>0</v>
      </c>
      <c r="AW1726" s="99">
        <v>0</v>
      </c>
      <c r="AX1726" s="99">
        <v>61129.271381378203</v>
      </c>
      <c r="AY1726" s="99">
        <v>224989.778137207</v>
      </c>
      <c r="AZ1726" s="99">
        <v>3221614.58166504</v>
      </c>
      <c r="BA1726" s="99">
        <v>37189.716701030702</v>
      </c>
      <c r="BB1726" s="99">
        <v>0</v>
      </c>
      <c r="BC1726" s="99">
        <v>3810801.8210144001</v>
      </c>
      <c r="BD1726" s="99">
        <v>23799.499590396899</v>
      </c>
      <c r="BE1726" s="99">
        <v>0</v>
      </c>
      <c r="BF1726" s="99">
        <v>17695.063894748699</v>
      </c>
      <c r="BG1726" s="99">
        <v>1080963.2766571001</v>
      </c>
      <c r="BH1726" s="99">
        <v>0</v>
      </c>
      <c r="BI1726" s="99">
        <v>271064.529945374</v>
      </c>
      <c r="BJ1726" s="99">
        <v>2007052.35643005</v>
      </c>
      <c r="BK1726" s="99">
        <v>1204.084981516</v>
      </c>
      <c r="BL1726" s="99">
        <v>18566.665583372102</v>
      </c>
      <c r="BM1726" s="99">
        <v>0</v>
      </c>
      <c r="BN1726" s="99">
        <v>0</v>
      </c>
      <c r="BO1726" s="99">
        <v>0</v>
      </c>
      <c r="BP1726" s="99">
        <v>0</v>
      </c>
      <c r="BQ1726" s="99">
        <v>0</v>
      </c>
      <c r="BR1726" s="99">
        <v>57196.517538070701</v>
      </c>
      <c r="BS1726" s="99">
        <v>1053579.1770629899</v>
      </c>
      <c r="BT1726" s="99">
        <v>7284.4834730029097</v>
      </c>
      <c r="BU1726" s="99">
        <v>0</v>
      </c>
      <c r="BV1726" s="99">
        <v>1148094.5427093499</v>
      </c>
      <c r="BW1726" s="99">
        <v>3091.2442891895798</v>
      </c>
      <c r="BX1726" s="99">
        <v>0</v>
      </c>
      <c r="BY1726" s="99">
        <v>0</v>
      </c>
      <c r="BZ1726" s="99">
        <v>0</v>
      </c>
      <c r="CA1726" s="99">
        <v>7982.5391194820404</v>
      </c>
      <c r="CB1726" s="99">
        <v>1129208.0426330599</v>
      </c>
      <c r="CC1726" s="99">
        <v>7302025.7224121103</v>
      </c>
      <c r="CD1726" s="99">
        <v>2297929.1826171898</v>
      </c>
      <c r="CE1726" s="99">
        <v>74.468117880635006</v>
      </c>
      <c r="CF1726" s="99">
        <v>16785.429568052299</v>
      </c>
      <c r="CG1726" s="99">
        <v>117269.876020432</v>
      </c>
      <c r="CH1726" s="99">
        <v>18515.215783357598</v>
      </c>
      <c r="CI1726" s="99">
        <v>8053.5274306535703</v>
      </c>
      <c r="CJ1726" s="99">
        <v>1161890.6485595701</v>
      </c>
      <c r="CK1726" s="99">
        <v>7530832.0322265597</v>
      </c>
      <c r="CL1726" s="99">
        <v>2316924.2795715299</v>
      </c>
      <c r="CM1726" s="166">
        <v>9080.4661558866501</v>
      </c>
      <c r="CN1726" s="166">
        <v>1499265.66110229</v>
      </c>
      <c r="CO1726" s="166">
        <v>8629578.0860595703</v>
      </c>
      <c r="CP1726" s="99">
        <v>2316924.2795715299</v>
      </c>
      <c r="CQ1726" s="99">
        <v>47.712605305947399</v>
      </c>
      <c r="CR1726" s="99">
        <v>10880.786845684101</v>
      </c>
      <c r="CS1726" s="99">
        <v>74103.864387512207</v>
      </c>
      <c r="CT1726" s="99">
        <v>15319.3710260391</v>
      </c>
      <c r="CU1726" s="98">
        <v>6203.920241969</v>
      </c>
      <c r="CV1726" s="98">
        <v>1025.17233033</v>
      </c>
      <c r="CW1726" s="98">
        <v>1145993.4722011122</v>
      </c>
      <c r="CX1726" s="98">
        <v>7419295.5984325428</v>
      </c>
    </row>
    <row r="1727" spans="1:102" x14ac:dyDescent="0.2">
      <c r="A1727" s="98" t="s">
        <v>182</v>
      </c>
      <c r="B1727" s="100">
        <v>39600</v>
      </c>
      <c r="C1727" s="99">
        <v>0</v>
      </c>
      <c r="D1727" s="99">
        <v>1397.04750020802</v>
      </c>
      <c r="E1727" s="99">
        <v>6117.4854850172997</v>
      </c>
      <c r="F1727" s="99">
        <v>9.0867309909081104</v>
      </c>
      <c r="G1727" s="99">
        <v>71.313454167917399</v>
      </c>
      <c r="H1727" s="99">
        <v>0</v>
      </c>
      <c r="I1727" s="99">
        <v>0</v>
      </c>
      <c r="J1727" s="99">
        <v>0</v>
      </c>
      <c r="K1727" s="99">
        <v>0</v>
      </c>
      <c r="L1727" s="99">
        <v>172.96768957935299</v>
      </c>
      <c r="M1727" s="99">
        <v>201.74630605243101</v>
      </c>
      <c r="N1727" s="99">
        <v>3584.8307735025901</v>
      </c>
      <c r="O1727" s="99">
        <v>71.461958622559905</v>
      </c>
      <c r="P1727" s="99">
        <v>0</v>
      </c>
      <c r="Q1727" s="99">
        <v>3455.93017604947</v>
      </c>
      <c r="R1727" s="99">
        <v>15.56501592719</v>
      </c>
      <c r="S1727" s="99">
        <v>0</v>
      </c>
      <c r="T1727" s="99">
        <v>12.5309946093475</v>
      </c>
      <c r="U1727" s="99">
        <v>1010.68964269757</v>
      </c>
      <c r="V1727" s="99">
        <v>0</v>
      </c>
      <c r="W1727" s="99">
        <v>112228.79898262001</v>
      </c>
      <c r="X1727" s="99">
        <v>832193.21562957799</v>
      </c>
      <c r="Y1727" s="99">
        <v>558.51117289066303</v>
      </c>
      <c r="Z1727" s="99">
        <v>16046.6771845818</v>
      </c>
      <c r="AA1727" s="99">
        <v>0</v>
      </c>
      <c r="AB1727" s="99">
        <v>0</v>
      </c>
      <c r="AC1727" s="99">
        <v>0</v>
      </c>
      <c r="AD1727" s="99">
        <v>0</v>
      </c>
      <c r="AE1727" s="99">
        <v>10173.835930228201</v>
      </c>
      <c r="AF1727" s="99">
        <v>29736.438732862502</v>
      </c>
      <c r="AG1727" s="99">
        <v>432100.65362930298</v>
      </c>
      <c r="AH1727" s="99">
        <v>4429.3572444319698</v>
      </c>
      <c r="AI1727" s="99">
        <v>0</v>
      </c>
      <c r="AJ1727" s="99">
        <v>475772.258049011</v>
      </c>
      <c r="AK1727" s="99">
        <v>3646.0063252150999</v>
      </c>
      <c r="AL1727" s="99">
        <v>0</v>
      </c>
      <c r="AM1727" s="99">
        <v>1122.5598577112</v>
      </c>
      <c r="AN1727" s="99">
        <v>381733.17818069499</v>
      </c>
      <c r="AO1727" s="99">
        <v>0</v>
      </c>
      <c r="AP1727" s="99">
        <v>1035781.41178894</v>
      </c>
      <c r="AQ1727" s="99">
        <v>5916482.9050292997</v>
      </c>
      <c r="AR1727" s="99">
        <v>4399.3178473710996</v>
      </c>
      <c r="AS1727" s="99">
        <v>116888.553518295</v>
      </c>
      <c r="AT1727" s="99">
        <v>0</v>
      </c>
      <c r="AU1727" s="99">
        <v>0</v>
      </c>
      <c r="AV1727" s="99">
        <v>0</v>
      </c>
      <c r="AW1727" s="99">
        <v>0</v>
      </c>
      <c r="AX1727" s="99">
        <v>76294.285125732393</v>
      </c>
      <c r="AY1727" s="99">
        <v>217378.35811805699</v>
      </c>
      <c r="AZ1727" s="99">
        <v>3071571.2312622098</v>
      </c>
      <c r="BA1727" s="99">
        <v>38976.929359912901</v>
      </c>
      <c r="BB1727" s="99">
        <v>0</v>
      </c>
      <c r="BC1727" s="99">
        <v>3582091.17578125</v>
      </c>
      <c r="BD1727" s="99">
        <v>27058.6141254902</v>
      </c>
      <c r="BE1727" s="99">
        <v>0</v>
      </c>
      <c r="BF1727" s="99">
        <v>8824.8041546344793</v>
      </c>
      <c r="BG1727" s="99">
        <v>1112635.85244751</v>
      </c>
      <c r="BH1727" s="99">
        <v>0</v>
      </c>
      <c r="BI1727" s="99">
        <v>213587.41617965701</v>
      </c>
      <c r="BJ1727" s="99">
        <v>2001532.3218383801</v>
      </c>
      <c r="BK1727" s="99">
        <v>1170.21052652597</v>
      </c>
      <c r="BL1727" s="99">
        <v>20731.040060996998</v>
      </c>
      <c r="BM1727" s="99">
        <v>0</v>
      </c>
      <c r="BN1727" s="99">
        <v>0</v>
      </c>
      <c r="BO1727" s="99">
        <v>0</v>
      </c>
      <c r="BP1727" s="99">
        <v>0</v>
      </c>
      <c r="BQ1727" s="99">
        <v>0</v>
      </c>
      <c r="BR1727" s="99">
        <v>53655.8422660828</v>
      </c>
      <c r="BS1727" s="99">
        <v>1023765.44296265</v>
      </c>
      <c r="BT1727" s="99">
        <v>7637.27467209101</v>
      </c>
      <c r="BU1727" s="99">
        <v>0</v>
      </c>
      <c r="BV1727" s="99">
        <v>1158330.41471863</v>
      </c>
      <c r="BW1727" s="99">
        <v>3646.7650427222302</v>
      </c>
      <c r="BX1727" s="99">
        <v>0</v>
      </c>
      <c r="BY1727" s="99">
        <v>0</v>
      </c>
      <c r="BZ1727" s="99">
        <v>0</v>
      </c>
      <c r="CA1727" s="99">
        <v>7514.5868844389897</v>
      </c>
      <c r="CB1727" s="99">
        <v>1008189.61358643</v>
      </c>
      <c r="CC1727" s="99">
        <v>7050513.2843627902</v>
      </c>
      <c r="CD1727" s="99">
        <v>2233968.1624755901</v>
      </c>
      <c r="CE1727" s="99">
        <v>74.742177930660503</v>
      </c>
      <c r="CF1727" s="99">
        <v>16415.7400913239</v>
      </c>
      <c r="CG1727" s="99">
        <v>119183.93172836299</v>
      </c>
      <c r="CH1727" s="99">
        <v>20796.616261243798</v>
      </c>
      <c r="CI1727" s="99">
        <v>7590.4483034014702</v>
      </c>
      <c r="CJ1727" s="99">
        <v>979675.56058502197</v>
      </c>
      <c r="CK1727" s="99">
        <v>7073821.4553222703</v>
      </c>
      <c r="CL1727" s="99">
        <v>2253664.4716796898</v>
      </c>
      <c r="CM1727" s="166">
        <v>8612.6066814661008</v>
      </c>
      <c r="CN1727" s="166">
        <v>1412104.58197021</v>
      </c>
      <c r="CO1727" s="166">
        <v>8410484.7646484394</v>
      </c>
      <c r="CP1727" s="99">
        <v>2253664.4716796898</v>
      </c>
      <c r="CQ1727" s="99">
        <v>48.642985933925999</v>
      </c>
      <c r="CR1727" s="99">
        <v>11657.941906571399</v>
      </c>
      <c r="CS1727" s="99">
        <v>83572.3807983398</v>
      </c>
      <c r="CT1727" s="99">
        <v>17150.142868041999</v>
      </c>
      <c r="CU1727" s="98">
        <v>6142.881401351</v>
      </c>
      <c r="CV1727" s="98">
        <v>1061.8316628560001</v>
      </c>
      <c r="CW1727" s="98">
        <v>1024605.3536777538</v>
      </c>
      <c r="CX1727" s="98">
        <v>7169697.2160911532</v>
      </c>
    </row>
    <row r="1728" spans="1:102" x14ac:dyDescent="0.2">
      <c r="A1728" s="98" t="s">
        <v>182</v>
      </c>
      <c r="B1728" s="100">
        <v>39692</v>
      </c>
      <c r="C1728" s="99">
        <v>0</v>
      </c>
      <c r="D1728" s="99">
        <v>1910.3244809806299</v>
      </c>
      <c r="E1728" s="99">
        <v>5800.7540111541703</v>
      </c>
      <c r="F1728" s="99">
        <v>10.0652588679222</v>
      </c>
      <c r="G1728" s="99">
        <v>70.8084248248488</v>
      </c>
      <c r="H1728" s="99">
        <v>0</v>
      </c>
      <c r="I1728" s="99">
        <v>0</v>
      </c>
      <c r="J1728" s="99">
        <v>0</v>
      </c>
      <c r="K1728" s="99">
        <v>0</v>
      </c>
      <c r="L1728" s="99">
        <v>168.318935025483</v>
      </c>
      <c r="M1728" s="99">
        <v>207.89389045536501</v>
      </c>
      <c r="N1728" s="99">
        <v>3421.3402700126198</v>
      </c>
      <c r="O1728" s="99">
        <v>75.072853274643407</v>
      </c>
      <c r="P1728" s="99">
        <v>0</v>
      </c>
      <c r="Q1728" s="99">
        <v>3846.1150242090198</v>
      </c>
      <c r="R1728" s="99">
        <v>16.429624963086098</v>
      </c>
      <c r="S1728" s="99">
        <v>0</v>
      </c>
      <c r="T1728" s="99">
        <v>7.7515764377312699</v>
      </c>
      <c r="U1728" s="99">
        <v>1049.8344980627301</v>
      </c>
      <c r="V1728" s="99">
        <v>0</v>
      </c>
      <c r="W1728" s="99">
        <v>210229.462163925</v>
      </c>
      <c r="X1728" s="99">
        <v>805508.03820800805</v>
      </c>
      <c r="Y1728" s="99">
        <v>635.169359736145</v>
      </c>
      <c r="Z1728" s="99">
        <v>15727.199928283701</v>
      </c>
      <c r="AA1728" s="99">
        <v>0</v>
      </c>
      <c r="AB1728" s="99">
        <v>0</v>
      </c>
      <c r="AC1728" s="99">
        <v>0</v>
      </c>
      <c r="AD1728" s="99">
        <v>0</v>
      </c>
      <c r="AE1728" s="99">
        <v>13272.2815327644</v>
      </c>
      <c r="AF1728" s="99">
        <v>26992.722343921701</v>
      </c>
      <c r="AG1728" s="99">
        <v>420393.03597641003</v>
      </c>
      <c r="AH1728" s="99">
        <v>4700.6917704343796</v>
      </c>
      <c r="AI1728" s="99">
        <v>0</v>
      </c>
      <c r="AJ1728" s="99">
        <v>547914.49234771705</v>
      </c>
      <c r="AK1728" s="99">
        <v>4452.4125472903297</v>
      </c>
      <c r="AL1728" s="99">
        <v>0</v>
      </c>
      <c r="AM1728" s="99">
        <v>704.00417165458202</v>
      </c>
      <c r="AN1728" s="99">
        <v>388469.44715881301</v>
      </c>
      <c r="AO1728" s="99">
        <v>0</v>
      </c>
      <c r="AP1728" s="99">
        <v>1695731.9732818599</v>
      </c>
      <c r="AQ1728" s="99">
        <v>5765145.4344482403</v>
      </c>
      <c r="AR1728" s="99">
        <v>5132.0014292597798</v>
      </c>
      <c r="AS1728" s="99">
        <v>114858.485815048</v>
      </c>
      <c r="AT1728" s="99">
        <v>0</v>
      </c>
      <c r="AU1728" s="99">
        <v>0</v>
      </c>
      <c r="AV1728" s="99">
        <v>0</v>
      </c>
      <c r="AW1728" s="99">
        <v>0</v>
      </c>
      <c r="AX1728" s="99">
        <v>98476.898906707793</v>
      </c>
      <c r="AY1728" s="99">
        <v>196079.53223419201</v>
      </c>
      <c r="AZ1728" s="99">
        <v>3008356.8190612802</v>
      </c>
      <c r="BA1728" s="99">
        <v>39528.168566227003</v>
      </c>
      <c r="BB1728" s="99">
        <v>0</v>
      </c>
      <c r="BC1728" s="99">
        <v>4108618.1630554199</v>
      </c>
      <c r="BD1728" s="99">
        <v>31768.9741258621</v>
      </c>
      <c r="BE1728" s="99">
        <v>0</v>
      </c>
      <c r="BF1728" s="99">
        <v>5571.1758386492702</v>
      </c>
      <c r="BG1728" s="99">
        <v>1147015.91230774</v>
      </c>
      <c r="BH1728" s="99">
        <v>0</v>
      </c>
      <c r="BI1728" s="99">
        <v>322794.18407058698</v>
      </c>
      <c r="BJ1728" s="99">
        <v>1922598.0675353999</v>
      </c>
      <c r="BK1728" s="99">
        <v>1348.75243993104</v>
      </c>
      <c r="BL1728" s="99">
        <v>20614.088626146298</v>
      </c>
      <c r="BM1728" s="99">
        <v>0</v>
      </c>
      <c r="BN1728" s="99">
        <v>0</v>
      </c>
      <c r="BO1728" s="99">
        <v>0</v>
      </c>
      <c r="BP1728" s="99">
        <v>0</v>
      </c>
      <c r="BQ1728" s="99">
        <v>0</v>
      </c>
      <c r="BR1728" s="99">
        <v>50998.560506343798</v>
      </c>
      <c r="BS1728" s="99">
        <v>961103.48686981201</v>
      </c>
      <c r="BT1728" s="99">
        <v>7743.0001146793402</v>
      </c>
      <c r="BU1728" s="99">
        <v>0</v>
      </c>
      <c r="BV1728" s="99">
        <v>1213632.80187988</v>
      </c>
      <c r="BW1728" s="99">
        <v>4078.5833693146701</v>
      </c>
      <c r="BX1728" s="99">
        <v>0</v>
      </c>
      <c r="BY1728" s="99">
        <v>0</v>
      </c>
      <c r="BZ1728" s="99">
        <v>0</v>
      </c>
      <c r="CA1728" s="99">
        <v>7694.8987672328903</v>
      </c>
      <c r="CB1728" s="99">
        <v>1021257.25347137</v>
      </c>
      <c r="CC1728" s="99">
        <v>7467116.56433105</v>
      </c>
      <c r="CD1728" s="99">
        <v>2247151.2496643099</v>
      </c>
      <c r="CE1728" s="99">
        <v>72.323612189851701</v>
      </c>
      <c r="CF1728" s="99">
        <v>15878.931953310999</v>
      </c>
      <c r="CG1728" s="99">
        <v>116577.08407401999</v>
      </c>
      <c r="CH1728" s="99">
        <v>20525.966730356198</v>
      </c>
      <c r="CI1728" s="99">
        <v>7770.0017265677498</v>
      </c>
      <c r="CJ1728" s="99">
        <v>1029755.51795959</v>
      </c>
      <c r="CK1728" s="99">
        <v>7544487.7656860398</v>
      </c>
      <c r="CL1728" s="99">
        <v>2267693.19390869</v>
      </c>
      <c r="CM1728" s="166">
        <v>8809.5198693275506</v>
      </c>
      <c r="CN1728" s="166">
        <v>1434658.97480774</v>
      </c>
      <c r="CO1728" s="166">
        <v>8613700.7130127009</v>
      </c>
      <c r="CP1728" s="99">
        <v>2267693.19390869</v>
      </c>
      <c r="CQ1728" s="99">
        <v>48.474128691945197</v>
      </c>
      <c r="CR1728" s="99">
        <v>10697.2653203011</v>
      </c>
      <c r="CS1728" s="99">
        <v>79249.252629280105</v>
      </c>
      <c r="CT1728" s="99">
        <v>16473.480731248899</v>
      </c>
      <c r="CU1728" s="98">
        <v>5803.8040921900001</v>
      </c>
      <c r="CV1728" s="98">
        <v>1099.60465314</v>
      </c>
      <c r="CW1728" s="98">
        <v>1037136.1854246809</v>
      </c>
      <c r="CX1728" s="98">
        <v>7583693.6484050704</v>
      </c>
    </row>
    <row r="1729" spans="1:102" x14ac:dyDescent="0.2">
      <c r="A1729" s="98" t="s">
        <v>182</v>
      </c>
      <c r="B1729" s="100">
        <v>39783</v>
      </c>
      <c r="C1729" s="99">
        <v>0</v>
      </c>
      <c r="D1729" s="99">
        <v>2236.6618593633202</v>
      </c>
      <c r="E1729" s="99">
        <v>5700.3732553124401</v>
      </c>
      <c r="F1729" s="99">
        <v>9.1645211379509401</v>
      </c>
      <c r="G1729" s="99">
        <v>70.827582200989099</v>
      </c>
      <c r="H1729" s="99">
        <v>0</v>
      </c>
      <c r="I1729" s="99">
        <v>0</v>
      </c>
      <c r="J1729" s="99">
        <v>0</v>
      </c>
      <c r="K1729" s="99">
        <v>0</v>
      </c>
      <c r="L1729" s="99">
        <v>189.15316035225999</v>
      </c>
      <c r="M1729" s="99">
        <v>188.69696794636499</v>
      </c>
      <c r="N1729" s="99">
        <v>3336.2234296500701</v>
      </c>
      <c r="O1729" s="99">
        <v>74.691971996799097</v>
      </c>
      <c r="P1729" s="99">
        <v>0</v>
      </c>
      <c r="Q1729" s="99">
        <v>4233.3113080859202</v>
      </c>
      <c r="R1729" s="99">
        <v>18.3198926229961</v>
      </c>
      <c r="S1729" s="99">
        <v>0</v>
      </c>
      <c r="T1729" s="99">
        <v>6.9295459666173</v>
      </c>
      <c r="U1729" s="99">
        <v>1020.09725639969</v>
      </c>
      <c r="V1729" s="99">
        <v>0</v>
      </c>
      <c r="W1729" s="99">
        <v>375264.90604782099</v>
      </c>
      <c r="X1729" s="99">
        <v>772652.33184051502</v>
      </c>
      <c r="Y1729" s="99">
        <v>634.48851843923296</v>
      </c>
      <c r="Z1729" s="99">
        <v>16334.885332942</v>
      </c>
      <c r="AA1729" s="99">
        <v>0</v>
      </c>
      <c r="AB1729" s="99">
        <v>0</v>
      </c>
      <c r="AC1729" s="99">
        <v>0</v>
      </c>
      <c r="AD1729" s="99">
        <v>0</v>
      </c>
      <c r="AE1729" s="99">
        <v>16647.604223489801</v>
      </c>
      <c r="AF1729" s="99">
        <v>25551.468887329102</v>
      </c>
      <c r="AG1729" s="99">
        <v>406625.53030777001</v>
      </c>
      <c r="AH1729" s="99">
        <v>4512.2860137820198</v>
      </c>
      <c r="AI1729" s="99">
        <v>0</v>
      </c>
      <c r="AJ1729" s="99">
        <v>671542.91651153599</v>
      </c>
      <c r="AK1729" s="99">
        <v>4636.8022235035896</v>
      </c>
      <c r="AL1729" s="99">
        <v>0</v>
      </c>
      <c r="AM1729" s="99">
        <v>763.61225738376402</v>
      </c>
      <c r="AN1729" s="99">
        <v>384097.87736511201</v>
      </c>
      <c r="AO1729" s="99">
        <v>0</v>
      </c>
      <c r="AP1729" s="99">
        <v>2766502.3338928199</v>
      </c>
      <c r="AQ1729" s="99">
        <v>5555152.1998901404</v>
      </c>
      <c r="AR1729" s="99">
        <v>4732.8407046198799</v>
      </c>
      <c r="AS1729" s="99">
        <v>119471.772776604</v>
      </c>
      <c r="AT1729" s="99">
        <v>0</v>
      </c>
      <c r="AU1729" s="99">
        <v>0</v>
      </c>
      <c r="AV1729" s="99">
        <v>0</v>
      </c>
      <c r="AW1729" s="99">
        <v>0</v>
      </c>
      <c r="AX1729" s="99">
        <v>126858.168373108</v>
      </c>
      <c r="AY1729" s="99">
        <v>186754.260614395</v>
      </c>
      <c r="AZ1729" s="99">
        <v>2939782.6845703102</v>
      </c>
      <c r="BA1729" s="99">
        <v>38951.002227306402</v>
      </c>
      <c r="BB1729" s="99">
        <v>0</v>
      </c>
      <c r="BC1729" s="99">
        <v>5075291.1918334998</v>
      </c>
      <c r="BD1729" s="99">
        <v>33405.216995716102</v>
      </c>
      <c r="BE1729" s="99">
        <v>0</v>
      </c>
      <c r="BF1729" s="99">
        <v>5939.25117844343</v>
      </c>
      <c r="BG1729" s="99">
        <v>1151628.46905518</v>
      </c>
      <c r="BH1729" s="99">
        <v>0</v>
      </c>
      <c r="BI1729" s="99">
        <v>527174.73923492397</v>
      </c>
      <c r="BJ1729" s="99">
        <v>1876388.2669677699</v>
      </c>
      <c r="BK1729" s="99">
        <v>1463.25822646916</v>
      </c>
      <c r="BL1729" s="99">
        <v>20815.885671615601</v>
      </c>
      <c r="BM1729" s="99">
        <v>0</v>
      </c>
      <c r="BN1729" s="99">
        <v>0</v>
      </c>
      <c r="BO1729" s="99">
        <v>0</v>
      </c>
      <c r="BP1729" s="99">
        <v>0</v>
      </c>
      <c r="BQ1729" s="99">
        <v>0</v>
      </c>
      <c r="BR1729" s="99">
        <v>49047.674365520499</v>
      </c>
      <c r="BS1729" s="99">
        <v>943629.26369476295</v>
      </c>
      <c r="BT1729" s="99">
        <v>7603.4424999356297</v>
      </c>
      <c r="BU1729" s="99">
        <v>0</v>
      </c>
      <c r="BV1729" s="99">
        <v>1406719.2830658001</v>
      </c>
      <c r="BW1729" s="99">
        <v>4115.0425210595104</v>
      </c>
      <c r="BX1729" s="99">
        <v>0</v>
      </c>
      <c r="BY1729" s="99">
        <v>0</v>
      </c>
      <c r="BZ1729" s="99">
        <v>0</v>
      </c>
      <c r="CA1729" s="99">
        <v>7954.7317297458603</v>
      </c>
      <c r="CB1729" s="99">
        <v>1109487.3872680699</v>
      </c>
      <c r="CC1729" s="99">
        <v>8349564.7952270498</v>
      </c>
      <c r="CD1729" s="99">
        <v>2367207.37808228</v>
      </c>
      <c r="CE1729" s="99">
        <v>71.561181886121602</v>
      </c>
      <c r="CF1729" s="99">
        <v>16312.3882505894</v>
      </c>
      <c r="CG1729" s="99">
        <v>119709.696641922</v>
      </c>
      <c r="CH1729" s="99">
        <v>20922.611932277701</v>
      </c>
      <c r="CI1729" s="99">
        <v>8025.74332606792</v>
      </c>
      <c r="CJ1729" s="99">
        <v>1154419.7181091299</v>
      </c>
      <c r="CK1729" s="99">
        <v>8498046.5887451209</v>
      </c>
      <c r="CL1729" s="99">
        <v>2389017.76812744</v>
      </c>
      <c r="CM1729" s="166">
        <v>8994.5210853815097</v>
      </c>
      <c r="CN1729" s="166">
        <v>1508180.0233154299</v>
      </c>
      <c r="CO1729" s="166">
        <v>9593518.5808105506</v>
      </c>
      <c r="CP1729" s="99">
        <v>2389017.76812744</v>
      </c>
      <c r="CQ1729" s="99">
        <v>48.2068567438982</v>
      </c>
      <c r="CR1729" s="99">
        <v>11024.186729908</v>
      </c>
      <c r="CS1729" s="99">
        <v>81468.604837417603</v>
      </c>
      <c r="CT1729" s="99">
        <v>16963.519175291101</v>
      </c>
      <c r="CU1729" s="98">
        <v>5712.9220149020002</v>
      </c>
      <c r="CV1729" s="98">
        <v>1075.9112395090001</v>
      </c>
      <c r="CW1729" s="98">
        <v>1125799.7755186593</v>
      </c>
      <c r="CX1729" s="98">
        <v>8469274.4918689728</v>
      </c>
    </row>
    <row r="1730" spans="1:102" x14ac:dyDescent="0.2">
      <c r="A1730" s="98" t="s">
        <v>182</v>
      </c>
      <c r="B1730" s="100">
        <v>39873</v>
      </c>
      <c r="C1730" s="99">
        <v>0</v>
      </c>
      <c r="D1730" s="99">
        <v>1975.04381862283</v>
      </c>
      <c r="E1730" s="99">
        <v>5537.2737652063397</v>
      </c>
      <c r="F1730" s="99">
        <v>7.7725390539853798</v>
      </c>
      <c r="G1730" s="99">
        <v>78.037312839180203</v>
      </c>
      <c r="H1730" s="99">
        <v>0</v>
      </c>
      <c r="I1730" s="99">
        <v>0</v>
      </c>
      <c r="J1730" s="99">
        <v>0</v>
      </c>
      <c r="K1730" s="99">
        <v>0</v>
      </c>
      <c r="L1730" s="99">
        <v>152.438924172893</v>
      </c>
      <c r="M1730" s="99">
        <v>170.473055852577</v>
      </c>
      <c r="N1730" s="99">
        <v>3222.2686461508301</v>
      </c>
      <c r="O1730" s="99">
        <v>75.877512230537803</v>
      </c>
      <c r="P1730" s="99">
        <v>0</v>
      </c>
      <c r="Q1730" s="99">
        <v>3927.8544879257702</v>
      </c>
      <c r="R1730" s="99">
        <v>19.807941044913601</v>
      </c>
      <c r="S1730" s="99">
        <v>0</v>
      </c>
      <c r="T1730" s="99">
        <v>7.9263417691690803</v>
      </c>
      <c r="U1730" s="99">
        <v>1014.74176122993</v>
      </c>
      <c r="V1730" s="99">
        <v>0</v>
      </c>
      <c r="W1730" s="99">
        <v>223204.29895401001</v>
      </c>
      <c r="X1730" s="99">
        <v>743110.26162719703</v>
      </c>
      <c r="Y1730" s="99">
        <v>383.502387307584</v>
      </c>
      <c r="Z1730" s="99">
        <v>16558.5752255917</v>
      </c>
      <c r="AA1730" s="99">
        <v>0</v>
      </c>
      <c r="AB1730" s="99">
        <v>0</v>
      </c>
      <c r="AC1730" s="99">
        <v>0</v>
      </c>
      <c r="AD1730" s="99">
        <v>0</v>
      </c>
      <c r="AE1730" s="99">
        <v>11737.879829883601</v>
      </c>
      <c r="AF1730" s="99">
        <v>24559.495167493798</v>
      </c>
      <c r="AG1730" s="99">
        <v>379282.43829345697</v>
      </c>
      <c r="AH1730" s="99">
        <v>4291.6184284686997</v>
      </c>
      <c r="AI1730" s="99">
        <v>0</v>
      </c>
      <c r="AJ1730" s="99">
        <v>549224.53522491502</v>
      </c>
      <c r="AK1730" s="99">
        <v>4677.9722391962996</v>
      </c>
      <c r="AL1730" s="99">
        <v>0</v>
      </c>
      <c r="AM1730" s="99">
        <v>1134.9825482070401</v>
      </c>
      <c r="AN1730" s="99">
        <v>376454.64684677101</v>
      </c>
      <c r="AO1730" s="99">
        <v>0</v>
      </c>
      <c r="AP1730" s="99">
        <v>2045317.5941619901</v>
      </c>
      <c r="AQ1730" s="99">
        <v>5342454.04223633</v>
      </c>
      <c r="AR1730" s="99">
        <v>3197.1298704147298</v>
      </c>
      <c r="AS1730" s="99">
        <v>123914.57457161001</v>
      </c>
      <c r="AT1730" s="99">
        <v>0</v>
      </c>
      <c r="AU1730" s="99">
        <v>0</v>
      </c>
      <c r="AV1730" s="99">
        <v>0</v>
      </c>
      <c r="AW1730" s="99">
        <v>0</v>
      </c>
      <c r="AX1730" s="99">
        <v>92708.554635047898</v>
      </c>
      <c r="AY1730" s="99">
        <v>180649.35682106001</v>
      </c>
      <c r="AZ1730" s="99">
        <v>2721301.19604492</v>
      </c>
      <c r="BA1730" s="99">
        <v>36482.226758956902</v>
      </c>
      <c r="BB1730" s="99">
        <v>0</v>
      </c>
      <c r="BC1730" s="99">
        <v>4131508.4809570299</v>
      </c>
      <c r="BD1730" s="99">
        <v>34187.596590519002</v>
      </c>
      <c r="BE1730" s="99">
        <v>0</v>
      </c>
      <c r="BF1730" s="99">
        <v>8404.60353636742</v>
      </c>
      <c r="BG1730" s="99">
        <v>1130565.51194763</v>
      </c>
      <c r="BH1730" s="99">
        <v>0</v>
      </c>
      <c r="BI1730" s="99">
        <v>465465.89413833601</v>
      </c>
      <c r="BJ1730" s="99">
        <v>1854659.09559631</v>
      </c>
      <c r="BK1730" s="99">
        <v>816.99989821761801</v>
      </c>
      <c r="BL1730" s="99">
        <v>20156.070114851002</v>
      </c>
      <c r="BM1730" s="99">
        <v>0</v>
      </c>
      <c r="BN1730" s="99">
        <v>0</v>
      </c>
      <c r="BO1730" s="99">
        <v>0</v>
      </c>
      <c r="BP1730" s="99">
        <v>0</v>
      </c>
      <c r="BQ1730" s="99">
        <v>0</v>
      </c>
      <c r="BR1730" s="99">
        <v>46075.323207378402</v>
      </c>
      <c r="BS1730" s="99">
        <v>923208.60610198998</v>
      </c>
      <c r="BT1730" s="99">
        <v>7102.1507691144898</v>
      </c>
      <c r="BU1730" s="99">
        <v>0</v>
      </c>
      <c r="BV1730" s="99">
        <v>1327677.1816864</v>
      </c>
      <c r="BW1730" s="99">
        <v>4191.8361343741399</v>
      </c>
      <c r="BX1730" s="99">
        <v>0</v>
      </c>
      <c r="BY1730" s="99">
        <v>0</v>
      </c>
      <c r="BZ1730" s="99">
        <v>0</v>
      </c>
      <c r="CA1730" s="99">
        <v>7514.6642971634901</v>
      </c>
      <c r="CB1730" s="99">
        <v>1018597.36089325</v>
      </c>
      <c r="CC1730" s="99">
        <v>7166493.35302734</v>
      </c>
      <c r="CD1730" s="99">
        <v>2336591.9129028302</v>
      </c>
      <c r="CE1730" s="99">
        <v>80.119754389859693</v>
      </c>
      <c r="CF1730" s="99">
        <v>17012.917549610102</v>
      </c>
      <c r="CG1730" s="99">
        <v>126168.59665775301</v>
      </c>
      <c r="CH1730" s="99">
        <v>20134.826315164599</v>
      </c>
      <c r="CI1730" s="99">
        <v>7592.1863758564004</v>
      </c>
      <c r="CJ1730" s="99">
        <v>998611.26376342797</v>
      </c>
      <c r="CK1730" s="99">
        <v>7391813.1624145498</v>
      </c>
      <c r="CL1730" s="99">
        <v>2357561.0621643099</v>
      </c>
      <c r="CM1730" s="166">
        <v>8636.2650774717295</v>
      </c>
      <c r="CN1730" s="166">
        <v>1411614.9308929399</v>
      </c>
      <c r="CO1730" s="166">
        <v>8709196.8812255897</v>
      </c>
      <c r="CP1730" s="99">
        <v>2357561.0621643099</v>
      </c>
      <c r="CQ1730" s="99">
        <v>51.4809510409832</v>
      </c>
      <c r="CR1730" s="99">
        <v>11111.148855805401</v>
      </c>
      <c r="CS1730" s="99">
        <v>82420.271359443694</v>
      </c>
      <c r="CT1730" s="99">
        <v>15739.633142590499</v>
      </c>
      <c r="CU1730" s="98">
        <v>5554.8411909409997</v>
      </c>
      <c r="CV1730" s="98">
        <v>1078.25049795</v>
      </c>
      <c r="CW1730" s="98">
        <v>1035610.2784428601</v>
      </c>
      <c r="CX1730" s="98">
        <v>7292661.949685093</v>
      </c>
    </row>
    <row r="1731" spans="1:102" x14ac:dyDescent="0.2">
      <c r="A1731" s="98" t="s">
        <v>182</v>
      </c>
      <c r="B1731" s="100">
        <v>39965</v>
      </c>
      <c r="C1731" s="99">
        <v>0</v>
      </c>
      <c r="D1731" s="99">
        <v>2323.56840029359</v>
      </c>
      <c r="E1731" s="99">
        <v>5107.4476569294902</v>
      </c>
      <c r="F1731" s="99">
        <v>3.6907624229788798</v>
      </c>
      <c r="G1731" s="99">
        <v>79.933768502436607</v>
      </c>
      <c r="H1731" s="99">
        <v>0</v>
      </c>
      <c r="I1731" s="99">
        <v>0</v>
      </c>
      <c r="J1731" s="99">
        <v>0</v>
      </c>
      <c r="K1731" s="99">
        <v>0</v>
      </c>
      <c r="L1731" s="99">
        <v>158.44017049484</v>
      </c>
      <c r="M1731" s="99">
        <v>177.79937935620501</v>
      </c>
      <c r="N1731" s="99">
        <v>2918.5917449295498</v>
      </c>
      <c r="O1731" s="99">
        <v>74.398751443251996</v>
      </c>
      <c r="P1731" s="99">
        <v>0</v>
      </c>
      <c r="Q1731" s="99">
        <v>4095.5396030545198</v>
      </c>
      <c r="R1731" s="99">
        <v>21.174624329665701</v>
      </c>
      <c r="S1731" s="99">
        <v>0</v>
      </c>
      <c r="T1731" s="99">
        <v>5.3616563972900604</v>
      </c>
      <c r="U1731" s="99">
        <v>1039.59597863257</v>
      </c>
      <c r="V1731" s="99">
        <v>0</v>
      </c>
      <c r="W1731" s="99">
        <v>317428.74855423003</v>
      </c>
      <c r="X1731" s="99">
        <v>721915.51461792004</v>
      </c>
      <c r="Y1731" s="99">
        <v>246.835990231484</v>
      </c>
      <c r="Z1731" s="99">
        <v>15587.6443099976</v>
      </c>
      <c r="AA1731" s="99">
        <v>0</v>
      </c>
      <c r="AB1731" s="99">
        <v>0</v>
      </c>
      <c r="AC1731" s="99">
        <v>0</v>
      </c>
      <c r="AD1731" s="99">
        <v>0</v>
      </c>
      <c r="AE1731" s="99">
        <v>13850.2362166643</v>
      </c>
      <c r="AF1731" s="99">
        <v>24411.168771505399</v>
      </c>
      <c r="AG1731" s="99">
        <v>369100.88888931298</v>
      </c>
      <c r="AH1731" s="99">
        <v>4141.5275689959499</v>
      </c>
      <c r="AI1731" s="99">
        <v>0</v>
      </c>
      <c r="AJ1731" s="99">
        <v>645590.27011108398</v>
      </c>
      <c r="AK1731" s="99">
        <v>4933.3389794826498</v>
      </c>
      <c r="AL1731" s="99">
        <v>0</v>
      </c>
      <c r="AM1731" s="99">
        <v>376.07764299213898</v>
      </c>
      <c r="AN1731" s="99">
        <v>385058.767944336</v>
      </c>
      <c r="AO1731" s="99">
        <v>0</v>
      </c>
      <c r="AP1731" s="99">
        <v>2725734.6012268099</v>
      </c>
      <c r="AQ1731" s="99">
        <v>5228337.2279052697</v>
      </c>
      <c r="AR1731" s="99">
        <v>2076.2013760507102</v>
      </c>
      <c r="AS1731" s="99">
        <v>114479.906110764</v>
      </c>
      <c r="AT1731" s="99">
        <v>0</v>
      </c>
      <c r="AU1731" s="99">
        <v>0</v>
      </c>
      <c r="AV1731" s="99">
        <v>0</v>
      </c>
      <c r="AW1731" s="99">
        <v>0</v>
      </c>
      <c r="AX1731" s="99">
        <v>109199.824852943</v>
      </c>
      <c r="AY1731" s="99">
        <v>179471.399702072</v>
      </c>
      <c r="AZ1731" s="99">
        <v>2667107.07995605</v>
      </c>
      <c r="BA1731" s="99">
        <v>35011.659224033399</v>
      </c>
      <c r="BB1731" s="99">
        <v>0</v>
      </c>
      <c r="BC1731" s="99">
        <v>4917400.8826293899</v>
      </c>
      <c r="BD1731" s="99">
        <v>36142.168546199799</v>
      </c>
      <c r="BE1731" s="99">
        <v>0</v>
      </c>
      <c r="BF1731" s="99">
        <v>2843.0669213533401</v>
      </c>
      <c r="BG1731" s="99">
        <v>1176810.5563354499</v>
      </c>
      <c r="BH1731" s="99">
        <v>0</v>
      </c>
      <c r="BI1731" s="99">
        <v>405594.45145034802</v>
      </c>
      <c r="BJ1731" s="99">
        <v>1650327.2688903799</v>
      </c>
      <c r="BK1731" s="99">
        <v>485.16706178709899</v>
      </c>
      <c r="BL1731" s="99">
        <v>19166.297376155901</v>
      </c>
      <c r="BM1731" s="99">
        <v>0</v>
      </c>
      <c r="BN1731" s="99">
        <v>0</v>
      </c>
      <c r="BO1731" s="99">
        <v>0</v>
      </c>
      <c r="BP1731" s="99">
        <v>0</v>
      </c>
      <c r="BQ1731" s="99">
        <v>0</v>
      </c>
      <c r="BR1731" s="99">
        <v>46931.489174365997</v>
      </c>
      <c r="BS1731" s="99">
        <v>777968.23318481399</v>
      </c>
      <c r="BT1731" s="99">
        <v>6794.1081782579404</v>
      </c>
      <c r="BU1731" s="99">
        <v>0</v>
      </c>
      <c r="BV1731" s="99">
        <v>1248260.2060546901</v>
      </c>
      <c r="BW1731" s="99">
        <v>4362.20747476816</v>
      </c>
      <c r="BX1731" s="99">
        <v>0</v>
      </c>
      <c r="BY1731" s="99">
        <v>0</v>
      </c>
      <c r="BZ1731" s="99">
        <v>0</v>
      </c>
      <c r="CA1731" s="99">
        <v>7431.3501388430604</v>
      </c>
      <c r="CB1731" s="99">
        <v>1050614.9428405799</v>
      </c>
      <c r="CC1731" s="99">
        <v>7904875.3317871103</v>
      </c>
      <c r="CD1731" s="99">
        <v>2073366.19200134</v>
      </c>
      <c r="CE1731" s="99">
        <v>79.643381719477503</v>
      </c>
      <c r="CF1731" s="99">
        <v>15708.1795271635</v>
      </c>
      <c r="CG1731" s="99">
        <v>115185.774368286</v>
      </c>
      <c r="CH1731" s="99">
        <v>19142.1607792377</v>
      </c>
      <c r="CI1731" s="99">
        <v>7512.0546026229904</v>
      </c>
      <c r="CJ1731" s="99">
        <v>1049227.09640503</v>
      </c>
      <c r="CK1731" s="99">
        <v>7936066.8995971698</v>
      </c>
      <c r="CL1731" s="99">
        <v>2090389.0682373</v>
      </c>
      <c r="CM1731" s="166">
        <v>8561.0289947986603</v>
      </c>
      <c r="CN1731" s="166">
        <v>1456079.90130615</v>
      </c>
      <c r="CO1731" s="166">
        <v>9107374.9691162091</v>
      </c>
      <c r="CP1731" s="99">
        <v>2090389.0682373</v>
      </c>
      <c r="CQ1731" s="99">
        <v>52.622591569554103</v>
      </c>
      <c r="CR1731" s="99">
        <v>10239.267444610599</v>
      </c>
      <c r="CS1731" s="99">
        <v>75304.350443839998</v>
      </c>
      <c r="CT1731" s="99">
        <v>14754.1912337542</v>
      </c>
      <c r="CU1731" s="98">
        <v>5110.4109590569997</v>
      </c>
      <c r="CV1731" s="98">
        <v>1111.038030058</v>
      </c>
      <c r="CW1731" s="98">
        <v>1066323.1223677434</v>
      </c>
      <c r="CX1731" s="98">
        <v>8020061.1061553964</v>
      </c>
    </row>
    <row r="1732" spans="1:102" x14ac:dyDescent="0.2">
      <c r="A1732" s="98" t="s">
        <v>182</v>
      </c>
      <c r="B1732" s="100">
        <v>40057</v>
      </c>
      <c r="C1732" s="99">
        <v>0</v>
      </c>
      <c r="D1732" s="99">
        <v>2313.6143125295598</v>
      </c>
      <c r="E1732" s="99">
        <v>5401.1777145266497</v>
      </c>
      <c r="F1732" s="99">
        <v>3.2952662729949198</v>
      </c>
      <c r="G1732" s="99">
        <v>82.891194984316797</v>
      </c>
      <c r="H1732" s="99">
        <v>0</v>
      </c>
      <c r="I1732" s="99">
        <v>0</v>
      </c>
      <c r="J1732" s="99">
        <v>0</v>
      </c>
      <c r="K1732" s="99">
        <v>0</v>
      </c>
      <c r="L1732" s="99">
        <v>186.93512724526201</v>
      </c>
      <c r="M1732" s="99">
        <v>175.45038842223599</v>
      </c>
      <c r="N1732" s="99">
        <v>3133.9860188365001</v>
      </c>
      <c r="O1732" s="99">
        <v>81.159841378219397</v>
      </c>
      <c r="P1732" s="99">
        <v>0</v>
      </c>
      <c r="Q1732" s="99">
        <v>4134.0916874408704</v>
      </c>
      <c r="R1732" s="99">
        <v>25.469307200750301</v>
      </c>
      <c r="S1732" s="99">
        <v>0</v>
      </c>
      <c r="T1732" s="99">
        <v>6.6935545132728302</v>
      </c>
      <c r="U1732" s="99">
        <v>1062.83385126293</v>
      </c>
      <c r="V1732" s="99">
        <v>0</v>
      </c>
      <c r="W1732" s="99">
        <v>281347.27798461902</v>
      </c>
      <c r="X1732" s="99">
        <v>723765.09667205799</v>
      </c>
      <c r="Y1732" s="99">
        <v>255.56062756478801</v>
      </c>
      <c r="Z1732" s="99">
        <v>16065.9921330214</v>
      </c>
      <c r="AA1732" s="99">
        <v>0</v>
      </c>
      <c r="AB1732" s="99">
        <v>0</v>
      </c>
      <c r="AC1732" s="99">
        <v>0</v>
      </c>
      <c r="AD1732" s="99">
        <v>0</v>
      </c>
      <c r="AE1732" s="99">
        <v>14117.302828907999</v>
      </c>
      <c r="AF1732" s="99">
        <v>24724.501636266701</v>
      </c>
      <c r="AG1732" s="99">
        <v>361637.81889724702</v>
      </c>
      <c r="AH1732" s="99">
        <v>3620.6965267360201</v>
      </c>
      <c r="AI1732" s="99">
        <v>0</v>
      </c>
      <c r="AJ1732" s="99">
        <v>598490.83544921898</v>
      </c>
      <c r="AK1732" s="99">
        <v>5360.6760588288298</v>
      </c>
      <c r="AL1732" s="99">
        <v>0</v>
      </c>
      <c r="AM1732" s="99">
        <v>628.93655475974106</v>
      </c>
      <c r="AN1732" s="99">
        <v>394920.148620605</v>
      </c>
      <c r="AO1732" s="99">
        <v>0</v>
      </c>
      <c r="AP1732" s="99">
        <v>2220654.8150939899</v>
      </c>
      <c r="AQ1732" s="99">
        <v>5266770.8112792997</v>
      </c>
      <c r="AR1732" s="99">
        <v>2044.6062176376599</v>
      </c>
      <c r="AS1732" s="99">
        <v>119969.593878746</v>
      </c>
      <c r="AT1732" s="99">
        <v>0</v>
      </c>
      <c r="AU1732" s="99">
        <v>0</v>
      </c>
      <c r="AV1732" s="99">
        <v>0</v>
      </c>
      <c r="AW1732" s="99">
        <v>0</v>
      </c>
      <c r="AX1732" s="99">
        <v>110953.44595623</v>
      </c>
      <c r="AY1732" s="99">
        <v>186318.884662628</v>
      </c>
      <c r="AZ1732" s="99">
        <v>2626431.4496765099</v>
      </c>
      <c r="BA1732" s="99">
        <v>34134.969362735697</v>
      </c>
      <c r="BB1732" s="99">
        <v>0</v>
      </c>
      <c r="BC1732" s="99">
        <v>4637202.08056641</v>
      </c>
      <c r="BD1732" s="99">
        <v>38617.953706264503</v>
      </c>
      <c r="BE1732" s="99">
        <v>0</v>
      </c>
      <c r="BF1732" s="99">
        <v>4584.4946690201796</v>
      </c>
      <c r="BG1732" s="99">
        <v>1211072.07878113</v>
      </c>
      <c r="BH1732" s="99">
        <v>0</v>
      </c>
      <c r="BI1732" s="99">
        <v>388592.60773468</v>
      </c>
      <c r="BJ1732" s="99">
        <v>1904663.58660889</v>
      </c>
      <c r="BK1732" s="99">
        <v>451.89018401131</v>
      </c>
      <c r="BL1732" s="99">
        <v>19163.3830897808</v>
      </c>
      <c r="BM1732" s="99">
        <v>0</v>
      </c>
      <c r="BN1732" s="99">
        <v>0</v>
      </c>
      <c r="BO1732" s="99">
        <v>0</v>
      </c>
      <c r="BP1732" s="99">
        <v>0</v>
      </c>
      <c r="BQ1732" s="99">
        <v>0</v>
      </c>
      <c r="BR1732" s="99">
        <v>45999.426667690299</v>
      </c>
      <c r="BS1732" s="99">
        <v>956509.49379730201</v>
      </c>
      <c r="BT1732" s="99">
        <v>6620.8692842721903</v>
      </c>
      <c r="BU1732" s="99">
        <v>0</v>
      </c>
      <c r="BV1732" s="99">
        <v>1272858.4028778099</v>
      </c>
      <c r="BW1732" s="99">
        <v>4540.1312241554297</v>
      </c>
      <c r="BX1732" s="99">
        <v>0</v>
      </c>
      <c r="BY1732" s="99">
        <v>0</v>
      </c>
      <c r="BZ1732" s="99">
        <v>0</v>
      </c>
      <c r="CA1732" s="99">
        <v>7688.9113655686397</v>
      </c>
      <c r="CB1732" s="99">
        <v>975425.96831512498</v>
      </c>
      <c r="CC1732" s="99">
        <v>7639962.1362915002</v>
      </c>
      <c r="CD1732" s="99">
        <v>2296093.03656006</v>
      </c>
      <c r="CE1732" s="99">
        <v>84.455793405883</v>
      </c>
      <c r="CF1732" s="99">
        <v>16099.708382368101</v>
      </c>
      <c r="CG1732" s="99">
        <v>120843.220822334</v>
      </c>
      <c r="CH1732" s="99">
        <v>19053.703938484199</v>
      </c>
      <c r="CI1732" s="99">
        <v>7775.3685564398802</v>
      </c>
      <c r="CJ1732" s="99">
        <v>1018269.17628479</v>
      </c>
      <c r="CK1732" s="99">
        <v>7695545.6698608398</v>
      </c>
      <c r="CL1732" s="99">
        <v>2315862.4682617201</v>
      </c>
      <c r="CM1732" s="166">
        <v>8821.0875762700998</v>
      </c>
      <c r="CN1732" s="166">
        <v>1381472.09786987</v>
      </c>
      <c r="CO1732" s="166">
        <v>8754544.5823974591</v>
      </c>
      <c r="CP1732" s="99">
        <v>2315862.4682617201</v>
      </c>
      <c r="CQ1732" s="99">
        <v>53.698773161973797</v>
      </c>
      <c r="CR1732" s="99">
        <v>10262.151448607399</v>
      </c>
      <c r="CS1732" s="99">
        <v>78675.009966850295</v>
      </c>
      <c r="CT1732" s="99">
        <v>14641.8447343111</v>
      </c>
      <c r="CU1732" s="98">
        <v>5395.9656283289996</v>
      </c>
      <c r="CV1732" s="98">
        <v>1131.39768809</v>
      </c>
      <c r="CW1732" s="98">
        <v>991525.67669749307</v>
      </c>
      <c r="CX1732" s="98">
        <v>7760805.3571138345</v>
      </c>
    </row>
    <row r="1733" spans="1:102" x14ac:dyDescent="0.2">
      <c r="A1733" s="98" t="s">
        <v>182</v>
      </c>
      <c r="B1733" s="100">
        <v>40148</v>
      </c>
      <c r="C1733" s="99">
        <v>0</v>
      </c>
      <c r="D1733" s="99">
        <v>2272.4702376127202</v>
      </c>
      <c r="E1733" s="99">
        <v>5328.72188645601</v>
      </c>
      <c r="F1733" s="99">
        <v>4.0886182479444004</v>
      </c>
      <c r="G1733" s="99">
        <v>96.772988774813697</v>
      </c>
      <c r="H1733" s="99">
        <v>0</v>
      </c>
      <c r="I1733" s="99">
        <v>0</v>
      </c>
      <c r="J1733" s="99">
        <v>0</v>
      </c>
      <c r="K1733" s="99">
        <v>0</v>
      </c>
      <c r="L1733" s="99">
        <v>152.827183429152</v>
      </c>
      <c r="M1733" s="99">
        <v>177.07607151195401</v>
      </c>
      <c r="N1733" s="99">
        <v>3076.86280441284</v>
      </c>
      <c r="O1733" s="99">
        <v>71.743604681454599</v>
      </c>
      <c r="P1733" s="99">
        <v>0</v>
      </c>
      <c r="Q1733" s="99">
        <v>4174.1984310150101</v>
      </c>
      <c r="R1733" s="99">
        <v>29.272442182525999</v>
      </c>
      <c r="S1733" s="99">
        <v>0</v>
      </c>
      <c r="T1733" s="99">
        <v>5.8780631425324801</v>
      </c>
      <c r="U1733" s="99">
        <v>1095.14311142266</v>
      </c>
      <c r="V1733" s="99">
        <v>0</v>
      </c>
      <c r="W1733" s="99">
        <v>281337.73409271199</v>
      </c>
      <c r="X1733" s="99">
        <v>709764.63835143996</v>
      </c>
      <c r="Y1733" s="99">
        <v>162.33708463981699</v>
      </c>
      <c r="Z1733" s="99">
        <v>16984.108735323</v>
      </c>
      <c r="AA1733" s="99">
        <v>0</v>
      </c>
      <c r="AB1733" s="99">
        <v>0</v>
      </c>
      <c r="AC1733" s="99">
        <v>0</v>
      </c>
      <c r="AD1733" s="99">
        <v>0</v>
      </c>
      <c r="AE1733" s="99">
        <v>11006.913752913501</v>
      </c>
      <c r="AF1733" s="99">
        <v>24877.611925363501</v>
      </c>
      <c r="AG1733" s="99">
        <v>348258.36091995199</v>
      </c>
      <c r="AH1733" s="99">
        <v>3286.22886312008</v>
      </c>
      <c r="AI1733" s="99">
        <v>0</v>
      </c>
      <c r="AJ1733" s="99">
        <v>585054.32878875697</v>
      </c>
      <c r="AK1733" s="99">
        <v>5529.6823472976703</v>
      </c>
      <c r="AL1733" s="99">
        <v>0</v>
      </c>
      <c r="AM1733" s="99">
        <v>615.05061470717203</v>
      </c>
      <c r="AN1733" s="99">
        <v>401455.48641967803</v>
      </c>
      <c r="AO1733" s="99">
        <v>0</v>
      </c>
      <c r="AP1733" s="99">
        <v>2069580.5408630399</v>
      </c>
      <c r="AQ1733" s="99">
        <v>5207082.6379394503</v>
      </c>
      <c r="AR1733" s="99">
        <v>1367.2766501456499</v>
      </c>
      <c r="AS1733" s="99">
        <v>130579.254211426</v>
      </c>
      <c r="AT1733" s="99">
        <v>0</v>
      </c>
      <c r="AU1733" s="99">
        <v>0</v>
      </c>
      <c r="AV1733" s="99">
        <v>0</v>
      </c>
      <c r="AW1733" s="99">
        <v>0</v>
      </c>
      <c r="AX1733" s="99">
        <v>86552.503679275498</v>
      </c>
      <c r="AY1733" s="99">
        <v>185939.35155868501</v>
      </c>
      <c r="AZ1733" s="99">
        <v>2556882.0274963402</v>
      </c>
      <c r="BA1733" s="99">
        <v>29429.691498518001</v>
      </c>
      <c r="BB1733" s="99">
        <v>0</v>
      </c>
      <c r="BC1733" s="99">
        <v>4555175.03271484</v>
      </c>
      <c r="BD1733" s="99">
        <v>41446.934806346901</v>
      </c>
      <c r="BE1733" s="99">
        <v>0</v>
      </c>
      <c r="BF1733" s="99">
        <v>4625.2878559231804</v>
      </c>
      <c r="BG1733" s="99">
        <v>1252605.22737122</v>
      </c>
      <c r="BH1733" s="99">
        <v>0</v>
      </c>
      <c r="BI1733" s="99">
        <v>364694.566589355</v>
      </c>
      <c r="BJ1733" s="99">
        <v>1911186.4956207301</v>
      </c>
      <c r="BK1733" s="99">
        <v>279.389940153807</v>
      </c>
      <c r="BL1733" s="99">
        <v>19852.468422889699</v>
      </c>
      <c r="BM1733" s="99">
        <v>0</v>
      </c>
      <c r="BN1733" s="99">
        <v>0</v>
      </c>
      <c r="BO1733" s="99">
        <v>0</v>
      </c>
      <c r="BP1733" s="99">
        <v>0</v>
      </c>
      <c r="BQ1733" s="99">
        <v>0</v>
      </c>
      <c r="BR1733" s="99">
        <v>46582.866092681899</v>
      </c>
      <c r="BS1733" s="99">
        <v>950976.18853759801</v>
      </c>
      <c r="BT1733" s="99">
        <v>5719.4836844801903</v>
      </c>
      <c r="BU1733" s="99">
        <v>0</v>
      </c>
      <c r="BV1733" s="99">
        <v>1273956.7890167199</v>
      </c>
      <c r="BW1733" s="99">
        <v>4975.4443725347501</v>
      </c>
      <c r="BX1733" s="99">
        <v>0</v>
      </c>
      <c r="BY1733" s="99">
        <v>0</v>
      </c>
      <c r="BZ1733" s="99">
        <v>0</v>
      </c>
      <c r="CA1733" s="99">
        <v>7624.9100777506801</v>
      </c>
      <c r="CB1733" s="99">
        <v>954052.58232879604</v>
      </c>
      <c r="CC1733" s="99">
        <v>7374621.30969238</v>
      </c>
      <c r="CD1733" s="99">
        <v>2241023.7775268601</v>
      </c>
      <c r="CE1733" s="99">
        <v>98.412028276361497</v>
      </c>
      <c r="CF1733" s="99">
        <v>17096.7944383621</v>
      </c>
      <c r="CG1733" s="99">
        <v>131677.481588364</v>
      </c>
      <c r="CH1733" s="99">
        <v>20025.463830947901</v>
      </c>
      <c r="CI1733" s="99">
        <v>7722.1190883517302</v>
      </c>
      <c r="CJ1733" s="99">
        <v>1001758.33309937</v>
      </c>
      <c r="CK1733" s="99">
        <v>7549171.0345459003</v>
      </c>
      <c r="CL1733" s="99">
        <v>2262256.3795471201</v>
      </c>
      <c r="CM1733" s="166">
        <v>8758.8767358064706</v>
      </c>
      <c r="CN1733" s="166">
        <v>1376443.87809753</v>
      </c>
      <c r="CO1733" s="166">
        <v>8662493.4112548791</v>
      </c>
      <c r="CP1733" s="99">
        <v>2262256.3795471201</v>
      </c>
      <c r="CQ1733" s="99">
        <v>64.606217117980094</v>
      </c>
      <c r="CR1733" s="99">
        <v>11134.157857656501</v>
      </c>
      <c r="CS1733" s="99">
        <v>87218.605413436904</v>
      </c>
      <c r="CT1733" s="99">
        <v>15245.5016986132</v>
      </c>
      <c r="CU1733" s="98">
        <v>5338.9266929329997</v>
      </c>
      <c r="CV1733" s="98">
        <v>1173.5820675259999</v>
      </c>
      <c r="CW1733" s="98">
        <v>971149.37676715816</v>
      </c>
      <c r="CX1733" s="98">
        <v>7506298.7912807437</v>
      </c>
    </row>
    <row r="1734" spans="1:102" x14ac:dyDescent="0.2">
      <c r="A1734" s="98" t="s">
        <v>182</v>
      </c>
      <c r="B1734" s="100">
        <v>40238</v>
      </c>
      <c r="C1734" s="99">
        <v>0</v>
      </c>
      <c r="D1734" s="99">
        <v>2214.79134485126</v>
      </c>
      <c r="E1734" s="99">
        <v>5276.0893343091002</v>
      </c>
      <c r="F1734" s="99">
        <v>5.8160292379907297</v>
      </c>
      <c r="G1734" s="99">
        <v>95.887211165390895</v>
      </c>
      <c r="H1734" s="99">
        <v>0</v>
      </c>
      <c r="I1734" s="99">
        <v>0</v>
      </c>
      <c r="J1734" s="99">
        <v>0</v>
      </c>
      <c r="K1734" s="99">
        <v>0</v>
      </c>
      <c r="L1734" s="99">
        <v>196.18922779895399</v>
      </c>
      <c r="M1734" s="99">
        <v>176.357749853283</v>
      </c>
      <c r="N1734" s="99">
        <v>3028.7692405581502</v>
      </c>
      <c r="O1734" s="99">
        <v>72.801396870054305</v>
      </c>
      <c r="P1734" s="99">
        <v>0</v>
      </c>
      <c r="Q1734" s="99">
        <v>4058.8258506357702</v>
      </c>
      <c r="R1734" s="99">
        <v>31.401245150016599</v>
      </c>
      <c r="S1734" s="99">
        <v>0</v>
      </c>
      <c r="T1734" s="99">
        <v>3.9866552844469001</v>
      </c>
      <c r="U1734" s="99">
        <v>1138.7377638667799</v>
      </c>
      <c r="V1734" s="99">
        <v>0</v>
      </c>
      <c r="W1734" s="99">
        <v>201872.569023132</v>
      </c>
      <c r="X1734" s="99">
        <v>696920.55780029297</v>
      </c>
      <c r="Y1734" s="99">
        <v>184.381853580475</v>
      </c>
      <c r="Z1734" s="99">
        <v>17821.2882580757</v>
      </c>
      <c r="AA1734" s="99">
        <v>0</v>
      </c>
      <c r="AB1734" s="99">
        <v>0</v>
      </c>
      <c r="AC1734" s="99">
        <v>0</v>
      </c>
      <c r="AD1734" s="99">
        <v>0</v>
      </c>
      <c r="AE1734" s="99">
        <v>9710.9045175314004</v>
      </c>
      <c r="AF1734" s="99">
        <v>23482.972296953201</v>
      </c>
      <c r="AG1734" s="99">
        <v>334852.27751541103</v>
      </c>
      <c r="AH1734" s="99">
        <v>2885.4334750473499</v>
      </c>
      <c r="AI1734" s="99">
        <v>0</v>
      </c>
      <c r="AJ1734" s="99">
        <v>532060.20480346703</v>
      </c>
      <c r="AK1734" s="99">
        <v>5945.0674501061403</v>
      </c>
      <c r="AL1734" s="99">
        <v>0</v>
      </c>
      <c r="AM1734" s="99">
        <v>544.34413078427303</v>
      </c>
      <c r="AN1734" s="99">
        <v>417748.84726333601</v>
      </c>
      <c r="AO1734" s="99">
        <v>0</v>
      </c>
      <c r="AP1734" s="99">
        <v>1936848.3798980699</v>
      </c>
      <c r="AQ1734" s="99">
        <v>5147274.4423828097</v>
      </c>
      <c r="AR1734" s="99">
        <v>1549.36870704591</v>
      </c>
      <c r="AS1734" s="99">
        <v>138993.25976943999</v>
      </c>
      <c r="AT1734" s="99">
        <v>0</v>
      </c>
      <c r="AU1734" s="99">
        <v>0</v>
      </c>
      <c r="AV1734" s="99">
        <v>0</v>
      </c>
      <c r="AW1734" s="99">
        <v>0</v>
      </c>
      <c r="AX1734" s="99">
        <v>83989.2480325699</v>
      </c>
      <c r="AY1734" s="99">
        <v>174899.15503692601</v>
      </c>
      <c r="AZ1734" s="99">
        <v>2467434.57208252</v>
      </c>
      <c r="BA1734" s="99">
        <v>25280.207579612699</v>
      </c>
      <c r="BB1734" s="99">
        <v>0</v>
      </c>
      <c r="BC1734" s="99">
        <v>4110655.1858825702</v>
      </c>
      <c r="BD1734" s="99">
        <v>44332.948978900902</v>
      </c>
      <c r="BE1734" s="99">
        <v>0</v>
      </c>
      <c r="BF1734" s="99">
        <v>3959.6951600909201</v>
      </c>
      <c r="BG1734" s="99">
        <v>1319999.0104370101</v>
      </c>
      <c r="BH1734" s="99">
        <v>0</v>
      </c>
      <c r="BI1734" s="99">
        <v>342985.619972229</v>
      </c>
      <c r="BJ1734" s="99">
        <v>1911645.6283569301</v>
      </c>
      <c r="BK1734" s="99">
        <v>286.70997095480601</v>
      </c>
      <c r="BL1734" s="99">
        <v>21126.742007017099</v>
      </c>
      <c r="BM1734" s="99">
        <v>0</v>
      </c>
      <c r="BN1734" s="99">
        <v>0</v>
      </c>
      <c r="BO1734" s="99">
        <v>0</v>
      </c>
      <c r="BP1734" s="99">
        <v>0</v>
      </c>
      <c r="BQ1734" s="99">
        <v>0</v>
      </c>
      <c r="BR1734" s="99">
        <v>45802.2043938637</v>
      </c>
      <c r="BS1734" s="99">
        <v>951108.01469421398</v>
      </c>
      <c r="BT1734" s="99">
        <v>4921.7122609019298</v>
      </c>
      <c r="BU1734" s="99">
        <v>0</v>
      </c>
      <c r="BV1734" s="99">
        <v>1239036.1490783701</v>
      </c>
      <c r="BW1734" s="99">
        <v>5419.0376630425499</v>
      </c>
      <c r="BX1734" s="99">
        <v>0</v>
      </c>
      <c r="BY1734" s="99">
        <v>0</v>
      </c>
      <c r="BZ1734" s="99">
        <v>0</v>
      </c>
      <c r="CA1734" s="99">
        <v>7495.71806424856</v>
      </c>
      <c r="CB1734" s="99">
        <v>942592.74709320103</v>
      </c>
      <c r="CC1734" s="99">
        <v>6857022.2633056603</v>
      </c>
      <c r="CD1734" s="99">
        <v>2268327.9657287602</v>
      </c>
      <c r="CE1734" s="99">
        <v>96.813404503278406</v>
      </c>
      <c r="CF1734" s="99">
        <v>17860.3225626946</v>
      </c>
      <c r="CG1734" s="99">
        <v>138293.79556465099</v>
      </c>
      <c r="CH1734" s="99">
        <v>21149.044100284598</v>
      </c>
      <c r="CI1734" s="99">
        <v>7590.7366131544104</v>
      </c>
      <c r="CJ1734" s="99">
        <v>932928.93556976295</v>
      </c>
      <c r="CK1734" s="99">
        <v>7087528.2105102502</v>
      </c>
      <c r="CL1734" s="99">
        <v>2290131.78942871</v>
      </c>
      <c r="CM1734" s="166">
        <v>8758.2570878267306</v>
      </c>
      <c r="CN1734" s="166">
        <v>1380704.4746856701</v>
      </c>
      <c r="CO1734" s="166">
        <v>8509702.53833008</v>
      </c>
      <c r="CP1734" s="99">
        <v>2290131.78942871</v>
      </c>
      <c r="CQ1734" s="99">
        <v>60.3456945456564</v>
      </c>
      <c r="CR1734" s="99">
        <v>11223.496780633899</v>
      </c>
      <c r="CS1734" s="99">
        <v>88405.5797901154</v>
      </c>
      <c r="CT1734" s="99">
        <v>15400.2603831291</v>
      </c>
      <c r="CU1734" s="98">
        <v>5290.1117390259997</v>
      </c>
      <c r="CV1734" s="98">
        <v>1223.7181927080001</v>
      </c>
      <c r="CW1734" s="98">
        <v>960453.06965589558</v>
      </c>
      <c r="CX1734" s="98">
        <v>6995316.0588703109</v>
      </c>
    </row>
    <row r="1735" spans="1:102" x14ac:dyDescent="0.2">
      <c r="A1735" s="98" t="s">
        <v>182</v>
      </c>
      <c r="B1735" s="100">
        <v>40330</v>
      </c>
      <c r="C1735" s="99">
        <v>0</v>
      </c>
      <c r="D1735" s="99">
        <v>2410.2009845972102</v>
      </c>
      <c r="E1735" s="99">
        <v>5241.4258675575302</v>
      </c>
      <c r="F1735" s="99">
        <v>4.6846822049701604</v>
      </c>
      <c r="G1735" s="99">
        <v>97.706541537307203</v>
      </c>
      <c r="H1735" s="99">
        <v>0</v>
      </c>
      <c r="I1735" s="99">
        <v>0</v>
      </c>
      <c r="J1735" s="99">
        <v>0</v>
      </c>
      <c r="K1735" s="99">
        <v>0</v>
      </c>
      <c r="L1735" s="99">
        <v>246.91652529127899</v>
      </c>
      <c r="M1735" s="99">
        <v>174.271569032222</v>
      </c>
      <c r="N1735" s="99">
        <v>2979.74650889635</v>
      </c>
      <c r="O1735" s="99">
        <v>68.525165802799194</v>
      </c>
      <c r="P1735" s="99">
        <v>0</v>
      </c>
      <c r="Q1735" s="99">
        <v>4200.1046587228802</v>
      </c>
      <c r="R1735" s="99">
        <v>30.577758984640202</v>
      </c>
      <c r="S1735" s="99">
        <v>0</v>
      </c>
      <c r="T1735" s="99">
        <v>4.3434544693445796</v>
      </c>
      <c r="U1735" s="99">
        <v>1167.6461939513699</v>
      </c>
      <c r="V1735" s="99">
        <v>0</v>
      </c>
      <c r="W1735" s="99">
        <v>369419.51026534999</v>
      </c>
      <c r="X1735" s="99">
        <v>684137.37649536098</v>
      </c>
      <c r="Y1735" s="99">
        <v>195.65349851921201</v>
      </c>
      <c r="Z1735" s="99">
        <v>17653.015925168998</v>
      </c>
      <c r="AA1735" s="99">
        <v>0</v>
      </c>
      <c r="AB1735" s="99">
        <v>0</v>
      </c>
      <c r="AC1735" s="99">
        <v>0</v>
      </c>
      <c r="AD1735" s="99">
        <v>0</v>
      </c>
      <c r="AE1735" s="99">
        <v>13843.0016881227</v>
      </c>
      <c r="AF1735" s="99">
        <v>24501.4162175655</v>
      </c>
      <c r="AG1735" s="99">
        <v>329294.036457062</v>
      </c>
      <c r="AH1735" s="99">
        <v>2760.2368564605699</v>
      </c>
      <c r="AI1735" s="99">
        <v>0</v>
      </c>
      <c r="AJ1735" s="99">
        <v>701006.99959564197</v>
      </c>
      <c r="AK1735" s="99">
        <v>5547.2933966517403</v>
      </c>
      <c r="AL1735" s="99">
        <v>0</v>
      </c>
      <c r="AM1735" s="99">
        <v>515.53593191504501</v>
      </c>
      <c r="AN1735" s="99">
        <v>426580.27082061803</v>
      </c>
      <c r="AO1735" s="99">
        <v>0</v>
      </c>
      <c r="AP1735" s="99">
        <v>2179239.11114502</v>
      </c>
      <c r="AQ1735" s="99">
        <v>5071310.7373046903</v>
      </c>
      <c r="AR1735" s="99">
        <v>1822.54616983235</v>
      </c>
      <c r="AS1735" s="99">
        <v>137133.48707580601</v>
      </c>
      <c r="AT1735" s="99">
        <v>0</v>
      </c>
      <c r="AU1735" s="99">
        <v>0</v>
      </c>
      <c r="AV1735" s="99">
        <v>0</v>
      </c>
      <c r="AW1735" s="99">
        <v>0</v>
      </c>
      <c r="AX1735" s="99">
        <v>118681.54794025399</v>
      </c>
      <c r="AY1735" s="99">
        <v>183590.70185470601</v>
      </c>
      <c r="AZ1735" s="99">
        <v>2438623.5330505399</v>
      </c>
      <c r="BA1735" s="99">
        <v>25692.435617446899</v>
      </c>
      <c r="BB1735" s="99">
        <v>0</v>
      </c>
      <c r="BC1735" s="99">
        <v>4689127.1865234403</v>
      </c>
      <c r="BD1735" s="99">
        <v>42701.870771408103</v>
      </c>
      <c r="BE1735" s="99">
        <v>0</v>
      </c>
      <c r="BF1735" s="99">
        <v>3904.5470822751499</v>
      </c>
      <c r="BG1735" s="99">
        <v>1359490.11990356</v>
      </c>
      <c r="BH1735" s="99">
        <v>0</v>
      </c>
      <c r="BI1735" s="99">
        <v>456214.97902679403</v>
      </c>
      <c r="BJ1735" s="99">
        <v>1912355.9371643099</v>
      </c>
      <c r="BK1735" s="99">
        <v>270.72983492538299</v>
      </c>
      <c r="BL1735" s="99">
        <v>21587.941381454501</v>
      </c>
      <c r="BM1735" s="99">
        <v>0</v>
      </c>
      <c r="BN1735" s="99">
        <v>0</v>
      </c>
      <c r="BO1735" s="99">
        <v>0</v>
      </c>
      <c r="BP1735" s="99">
        <v>0</v>
      </c>
      <c r="BQ1735" s="99">
        <v>0</v>
      </c>
      <c r="BR1735" s="99">
        <v>46008.166285991698</v>
      </c>
      <c r="BS1735" s="99">
        <v>962449.470230103</v>
      </c>
      <c r="BT1735" s="99">
        <v>5005.3480079770097</v>
      </c>
      <c r="BU1735" s="99">
        <v>0</v>
      </c>
      <c r="BV1735" s="99">
        <v>1376194.98408508</v>
      </c>
      <c r="BW1735" s="99">
        <v>5369.8321015834799</v>
      </c>
      <c r="BX1735" s="99">
        <v>0</v>
      </c>
      <c r="BY1735" s="99">
        <v>0</v>
      </c>
      <c r="BZ1735" s="99">
        <v>0</v>
      </c>
      <c r="CA1735" s="99">
        <v>7644.5987777113896</v>
      </c>
      <c r="CB1735" s="99">
        <v>1020333.57529449</v>
      </c>
      <c r="CC1735" s="99">
        <v>7451647.1685180701</v>
      </c>
      <c r="CD1735" s="99">
        <v>2385918.0465393099</v>
      </c>
      <c r="CE1735" s="99">
        <v>98.532359983771997</v>
      </c>
      <c r="CF1735" s="99">
        <v>17945.0145578384</v>
      </c>
      <c r="CG1735" s="99">
        <v>139312.41250991801</v>
      </c>
      <c r="CH1735" s="99">
        <v>21461.833803176902</v>
      </c>
      <c r="CI1735" s="99">
        <v>7744.0047160387003</v>
      </c>
      <c r="CJ1735" s="99">
        <v>1062939.1809234601</v>
      </c>
      <c r="CK1735" s="99">
        <v>7517415.64172363</v>
      </c>
      <c r="CL1735" s="99">
        <v>2404556.3167419401</v>
      </c>
      <c r="CM1735" s="166">
        <v>8918.9727739095706</v>
      </c>
      <c r="CN1735" s="166">
        <v>1460204.9017791699</v>
      </c>
      <c r="CO1735" s="166">
        <v>8759399.8262939509</v>
      </c>
      <c r="CP1735" s="99">
        <v>2404556.3167419401</v>
      </c>
      <c r="CQ1735" s="99">
        <v>62.600705638993503</v>
      </c>
      <c r="CR1735" s="99">
        <v>11649.264327168499</v>
      </c>
      <c r="CS1735" s="99">
        <v>91158.725795745893</v>
      </c>
      <c r="CT1735" s="99">
        <v>16057.2273435593</v>
      </c>
      <c r="CU1735" s="98">
        <v>5247.1974677850003</v>
      </c>
      <c r="CV1735" s="98">
        <v>1252.083288501</v>
      </c>
      <c r="CW1735" s="98">
        <v>1038278.5898523284</v>
      </c>
      <c r="CX1735" s="98">
        <v>7590959.5810279883</v>
      </c>
    </row>
    <row r="1736" spans="1:102" x14ac:dyDescent="0.2">
      <c r="A1736" s="98" t="s">
        <v>182</v>
      </c>
      <c r="B1736" s="100">
        <v>40422</v>
      </c>
      <c r="C1736" s="99">
        <v>0</v>
      </c>
      <c r="D1736" s="99">
        <v>2353.5525453686701</v>
      </c>
      <c r="E1736" s="99">
        <v>5166.6067087054298</v>
      </c>
      <c r="F1736" s="99">
        <v>4.3052490799454999</v>
      </c>
      <c r="G1736" s="99">
        <v>91.757571147754803</v>
      </c>
      <c r="H1736" s="99">
        <v>0</v>
      </c>
      <c r="I1736" s="99">
        <v>0</v>
      </c>
      <c r="J1736" s="99">
        <v>0</v>
      </c>
      <c r="K1736" s="99">
        <v>0</v>
      </c>
      <c r="L1736" s="99">
        <v>238.367115883157</v>
      </c>
      <c r="M1736" s="99">
        <v>175.44622144475599</v>
      </c>
      <c r="N1736" s="99">
        <v>2928.90873861313</v>
      </c>
      <c r="O1736" s="99">
        <v>63.918665694538497</v>
      </c>
      <c r="P1736" s="99">
        <v>0</v>
      </c>
      <c r="Q1736" s="99">
        <v>4143.6278650164604</v>
      </c>
      <c r="R1736" s="99">
        <v>26.719653250416702</v>
      </c>
      <c r="S1736" s="99">
        <v>0</v>
      </c>
      <c r="T1736" s="99">
        <v>6.6018460367340603</v>
      </c>
      <c r="U1736" s="99">
        <v>1187.70787851512</v>
      </c>
      <c r="V1736" s="99">
        <v>0</v>
      </c>
      <c r="W1736" s="99">
        <v>335220.21688461298</v>
      </c>
      <c r="X1736" s="99">
        <v>666427.38898467994</v>
      </c>
      <c r="Y1736" s="99">
        <v>262.95373147353502</v>
      </c>
      <c r="Z1736" s="99">
        <v>17213.6125502586</v>
      </c>
      <c r="AA1736" s="99">
        <v>0</v>
      </c>
      <c r="AB1736" s="99">
        <v>0</v>
      </c>
      <c r="AC1736" s="99">
        <v>0</v>
      </c>
      <c r="AD1736" s="99">
        <v>0</v>
      </c>
      <c r="AE1736" s="99">
        <v>12371.5929919481</v>
      </c>
      <c r="AF1736" s="99">
        <v>25314.047417163802</v>
      </c>
      <c r="AG1736" s="99">
        <v>313554.81662750198</v>
      </c>
      <c r="AH1736" s="99">
        <v>2453.5009410679299</v>
      </c>
      <c r="AI1736" s="99">
        <v>0</v>
      </c>
      <c r="AJ1736" s="99">
        <v>643575.359138489</v>
      </c>
      <c r="AK1736" s="99">
        <v>4669.0138041973096</v>
      </c>
      <c r="AL1736" s="99">
        <v>0</v>
      </c>
      <c r="AM1736" s="99">
        <v>622.90469299256802</v>
      </c>
      <c r="AN1736" s="99">
        <v>435695.86877822899</v>
      </c>
      <c r="AO1736" s="99">
        <v>0</v>
      </c>
      <c r="AP1736" s="99">
        <v>2262039.0205078102</v>
      </c>
      <c r="AQ1736" s="99">
        <v>4933725.4630127</v>
      </c>
      <c r="AR1736" s="99">
        <v>2226.2905304729902</v>
      </c>
      <c r="AS1736" s="99">
        <v>133490.42854118301</v>
      </c>
      <c r="AT1736" s="99">
        <v>0</v>
      </c>
      <c r="AU1736" s="99">
        <v>0</v>
      </c>
      <c r="AV1736" s="99">
        <v>0</v>
      </c>
      <c r="AW1736" s="99">
        <v>0</v>
      </c>
      <c r="AX1736" s="99">
        <v>109670.50750064899</v>
      </c>
      <c r="AY1736" s="99">
        <v>186939.86495590201</v>
      </c>
      <c r="AZ1736" s="99">
        <v>2328722.85791016</v>
      </c>
      <c r="BA1736" s="99">
        <v>21919.786737918901</v>
      </c>
      <c r="BB1736" s="99">
        <v>0</v>
      </c>
      <c r="BC1736" s="99">
        <v>4688748.51025391</v>
      </c>
      <c r="BD1736" s="99">
        <v>38567.654801368699</v>
      </c>
      <c r="BE1736" s="99">
        <v>0</v>
      </c>
      <c r="BF1736" s="99">
        <v>4927.5601782798803</v>
      </c>
      <c r="BG1736" s="99">
        <v>1383296.6864166299</v>
      </c>
      <c r="BH1736" s="99">
        <v>0</v>
      </c>
      <c r="BI1736" s="99">
        <v>392855.40532684303</v>
      </c>
      <c r="BJ1736" s="99">
        <v>1916860.9213867199</v>
      </c>
      <c r="BK1736" s="99">
        <v>374.77813597395999</v>
      </c>
      <c r="BL1736" s="99">
        <v>22277.260065793998</v>
      </c>
      <c r="BM1736" s="99">
        <v>0</v>
      </c>
      <c r="BN1736" s="99">
        <v>0</v>
      </c>
      <c r="BO1736" s="99">
        <v>0</v>
      </c>
      <c r="BP1736" s="99">
        <v>0</v>
      </c>
      <c r="BQ1736" s="99">
        <v>0</v>
      </c>
      <c r="BR1736" s="99">
        <v>46969.023865699797</v>
      </c>
      <c r="BS1736" s="99">
        <v>943491.83435821498</v>
      </c>
      <c r="BT1736" s="99">
        <v>4261.91178202629</v>
      </c>
      <c r="BU1736" s="99">
        <v>0</v>
      </c>
      <c r="BV1736" s="99">
        <v>1306747.25094604</v>
      </c>
      <c r="BW1736" s="99">
        <v>4799.0824918150902</v>
      </c>
      <c r="BX1736" s="99">
        <v>0</v>
      </c>
      <c r="BY1736" s="99">
        <v>0</v>
      </c>
      <c r="BZ1736" s="99">
        <v>0</v>
      </c>
      <c r="CA1736" s="99">
        <v>7494.1881116628601</v>
      </c>
      <c r="CB1736" s="99">
        <v>988838.69683074998</v>
      </c>
      <c r="CC1736" s="99">
        <v>7407556.7186889602</v>
      </c>
      <c r="CD1736" s="99">
        <v>2311244.4106750502</v>
      </c>
      <c r="CE1736" s="99">
        <v>94.337257901206598</v>
      </c>
      <c r="CF1736" s="99">
        <v>17501.5348911285</v>
      </c>
      <c r="CG1736" s="99">
        <v>135995.211967468</v>
      </c>
      <c r="CH1736" s="99">
        <v>22222.673135518999</v>
      </c>
      <c r="CI1736" s="99">
        <v>7590.3684790134403</v>
      </c>
      <c r="CJ1736" s="99">
        <v>1017022.88269043</v>
      </c>
      <c r="CK1736" s="99">
        <v>7477432.8598022498</v>
      </c>
      <c r="CL1736" s="99">
        <v>2334151.0432434101</v>
      </c>
      <c r="CM1736" s="166">
        <v>8760.8529884815198</v>
      </c>
      <c r="CN1736" s="166">
        <v>1445058.12498474</v>
      </c>
      <c r="CO1736" s="166">
        <v>8782557.1763915997</v>
      </c>
      <c r="CP1736" s="99">
        <v>2334151.0432434101</v>
      </c>
      <c r="CQ1736" s="99">
        <v>62.606398902833497</v>
      </c>
      <c r="CR1736" s="99">
        <v>12374.4536560774</v>
      </c>
      <c r="CS1736" s="99">
        <v>94277.4409675598</v>
      </c>
      <c r="CT1736" s="99">
        <v>17529.3618662357</v>
      </c>
      <c r="CU1736" s="98">
        <v>5161.3794497050003</v>
      </c>
      <c r="CV1736" s="98">
        <v>1268.0529932019999</v>
      </c>
      <c r="CW1736" s="98">
        <v>1006340.2317218785</v>
      </c>
      <c r="CX1736" s="98">
        <v>7543551.9306564284</v>
      </c>
    </row>
    <row r="1737" spans="1:102" x14ac:dyDescent="0.2">
      <c r="A1737" s="98" t="s">
        <v>182</v>
      </c>
      <c r="B1737" s="100">
        <v>40513</v>
      </c>
      <c r="C1737" s="99">
        <v>0</v>
      </c>
      <c r="D1737" s="99">
        <v>2362.9466425180399</v>
      </c>
      <c r="E1737" s="99">
        <v>5107.3645970821399</v>
      </c>
      <c r="F1737" s="99">
        <v>10.2644374739612</v>
      </c>
      <c r="G1737" s="99">
        <v>99.808162342757001</v>
      </c>
      <c r="H1737" s="99">
        <v>0</v>
      </c>
      <c r="I1737" s="99">
        <v>0</v>
      </c>
      <c r="J1737" s="99">
        <v>0</v>
      </c>
      <c r="K1737" s="99">
        <v>0</v>
      </c>
      <c r="L1737" s="99">
        <v>371.43977235257597</v>
      </c>
      <c r="M1737" s="99">
        <v>178.88921059109299</v>
      </c>
      <c r="N1737" s="99">
        <v>2883.01346731186</v>
      </c>
      <c r="O1737" s="99">
        <v>58.962743367534102</v>
      </c>
      <c r="P1737" s="99">
        <v>0</v>
      </c>
      <c r="Q1737" s="99">
        <v>4081.8818041980298</v>
      </c>
      <c r="R1737" s="99">
        <v>25.036323172971599</v>
      </c>
      <c r="S1737" s="99">
        <v>0</v>
      </c>
      <c r="T1737" s="99">
        <v>10.823204385815201</v>
      </c>
      <c r="U1737" s="99">
        <v>1265.05873994529</v>
      </c>
      <c r="V1737" s="99">
        <v>0</v>
      </c>
      <c r="W1737" s="99">
        <v>278390.25604629499</v>
      </c>
      <c r="X1737" s="99">
        <v>659158.480285645</v>
      </c>
      <c r="Y1737" s="99">
        <v>312.89310752973</v>
      </c>
      <c r="Z1737" s="99">
        <v>17015.550825595899</v>
      </c>
      <c r="AA1737" s="99">
        <v>0</v>
      </c>
      <c r="AB1737" s="99">
        <v>0</v>
      </c>
      <c r="AC1737" s="99">
        <v>0</v>
      </c>
      <c r="AD1737" s="99">
        <v>0</v>
      </c>
      <c r="AE1737" s="99">
        <v>23554.836740970601</v>
      </c>
      <c r="AF1737" s="99">
        <v>24061.201410293601</v>
      </c>
      <c r="AG1737" s="99">
        <v>303353.11095047003</v>
      </c>
      <c r="AH1737" s="99">
        <v>1999.39838334918</v>
      </c>
      <c r="AI1737" s="99">
        <v>0</v>
      </c>
      <c r="AJ1737" s="99">
        <v>563590.83052825904</v>
      </c>
      <c r="AK1737" s="99">
        <v>4270.5982092618897</v>
      </c>
      <c r="AL1737" s="99">
        <v>0</v>
      </c>
      <c r="AM1737" s="99">
        <v>989.95609015226398</v>
      </c>
      <c r="AN1737" s="99">
        <v>457437.868564606</v>
      </c>
      <c r="AO1737" s="99">
        <v>0</v>
      </c>
      <c r="AP1737" s="99">
        <v>2149926.3656005901</v>
      </c>
      <c r="AQ1737" s="99">
        <v>4893836.0569457998</v>
      </c>
      <c r="AR1737" s="99">
        <v>4429.0894717574101</v>
      </c>
      <c r="AS1737" s="99">
        <v>135146.86448669399</v>
      </c>
      <c r="AT1737" s="99">
        <v>0</v>
      </c>
      <c r="AU1737" s="99">
        <v>0</v>
      </c>
      <c r="AV1737" s="99">
        <v>0</v>
      </c>
      <c r="AW1737" s="99">
        <v>0</v>
      </c>
      <c r="AX1737" s="99">
        <v>216797.99292564401</v>
      </c>
      <c r="AY1737" s="99">
        <v>183657.798904419</v>
      </c>
      <c r="AZ1737" s="99">
        <v>2258040.0195617699</v>
      </c>
      <c r="BA1737" s="99">
        <v>18802.548420429201</v>
      </c>
      <c r="BB1737" s="99">
        <v>0</v>
      </c>
      <c r="BC1737" s="99">
        <v>4441988.2612304697</v>
      </c>
      <c r="BD1737" s="99">
        <v>36393.824608802803</v>
      </c>
      <c r="BE1737" s="99">
        <v>0</v>
      </c>
      <c r="BF1737" s="99">
        <v>7873.8507508635503</v>
      </c>
      <c r="BG1737" s="99">
        <v>1486577.9405517599</v>
      </c>
      <c r="BH1737" s="99">
        <v>0</v>
      </c>
      <c r="BI1737" s="99">
        <v>324521.46191787702</v>
      </c>
      <c r="BJ1737" s="99">
        <v>1929277.9761657701</v>
      </c>
      <c r="BK1737" s="99">
        <v>335.15608639642602</v>
      </c>
      <c r="BL1737" s="99">
        <v>22060.6066048145</v>
      </c>
      <c r="BM1737" s="99">
        <v>0</v>
      </c>
      <c r="BN1737" s="99">
        <v>0</v>
      </c>
      <c r="BO1737" s="99">
        <v>0</v>
      </c>
      <c r="BP1737" s="99">
        <v>0</v>
      </c>
      <c r="BQ1737" s="99">
        <v>0</v>
      </c>
      <c r="BR1737" s="99">
        <v>46556.792811870597</v>
      </c>
      <c r="BS1737" s="99">
        <v>946852.49508667004</v>
      </c>
      <c r="BT1737" s="99">
        <v>3658.7144258022299</v>
      </c>
      <c r="BU1737" s="99">
        <v>0</v>
      </c>
      <c r="BV1737" s="99">
        <v>1259935.4935607901</v>
      </c>
      <c r="BW1737" s="99">
        <v>4745.9392793774596</v>
      </c>
      <c r="BX1737" s="99">
        <v>0</v>
      </c>
      <c r="BY1737" s="99">
        <v>0</v>
      </c>
      <c r="BZ1737" s="99">
        <v>0</v>
      </c>
      <c r="CA1737" s="99">
        <v>7497.8715883493396</v>
      </c>
      <c r="CB1737" s="99">
        <v>913556.01421356201</v>
      </c>
      <c r="CC1737" s="99">
        <v>7085067.9543457003</v>
      </c>
      <c r="CD1737" s="99">
        <v>2225365.3163452102</v>
      </c>
      <c r="CE1737" s="99">
        <v>101.453828745522</v>
      </c>
      <c r="CF1737" s="99">
        <v>17277.070875883099</v>
      </c>
      <c r="CG1737" s="99">
        <v>137279.473609924</v>
      </c>
      <c r="CH1737" s="99">
        <v>22194.916557550401</v>
      </c>
      <c r="CI1737" s="99">
        <v>7597.9684836268398</v>
      </c>
      <c r="CJ1737" s="99">
        <v>948893.29433441197</v>
      </c>
      <c r="CK1737" s="99">
        <v>7264273.6126709003</v>
      </c>
      <c r="CL1737" s="99">
        <v>2248897.56744385</v>
      </c>
      <c r="CM1737" s="166">
        <v>8816.2285393476504</v>
      </c>
      <c r="CN1737" s="166">
        <v>1391064.5072784401</v>
      </c>
      <c r="CO1737" s="166">
        <v>8744290.5506591797</v>
      </c>
      <c r="CP1737" s="99">
        <v>2248897.56744385</v>
      </c>
      <c r="CQ1737" s="99">
        <v>70.589248657226605</v>
      </c>
      <c r="CR1737" s="99">
        <v>12159.1244894266</v>
      </c>
      <c r="CS1737" s="99">
        <v>94187.773933410601</v>
      </c>
      <c r="CT1737" s="99">
        <v>17677.173362970399</v>
      </c>
      <c r="CU1737" s="98">
        <v>5117.5733525180003</v>
      </c>
      <c r="CV1737" s="98">
        <v>1349.8886784230001</v>
      </c>
      <c r="CW1737" s="98">
        <v>930833.08508944511</v>
      </c>
      <c r="CX1737" s="98">
        <v>7222347.4279556246</v>
      </c>
    </row>
    <row r="1738" spans="1:102" x14ac:dyDescent="0.2">
      <c r="A1738" s="98" t="s">
        <v>182</v>
      </c>
      <c r="B1738" s="100">
        <v>40603</v>
      </c>
      <c r="C1738" s="99">
        <v>0</v>
      </c>
      <c r="D1738" s="99">
        <v>2374.3073826432201</v>
      </c>
      <c r="E1738" s="99">
        <v>5085.94162064791</v>
      </c>
      <c r="F1738" s="99">
        <v>11.604406374972299</v>
      </c>
      <c r="G1738" s="99">
        <v>102.10013231542</v>
      </c>
      <c r="H1738" s="99">
        <v>0</v>
      </c>
      <c r="I1738" s="99">
        <v>0</v>
      </c>
      <c r="J1738" s="99">
        <v>0</v>
      </c>
      <c r="K1738" s="99">
        <v>0</v>
      </c>
      <c r="L1738" s="99">
        <v>420.52316063642502</v>
      </c>
      <c r="M1738" s="99">
        <v>183.954700348899</v>
      </c>
      <c r="N1738" s="99">
        <v>2857.6960160434201</v>
      </c>
      <c r="O1738" s="99">
        <v>0</v>
      </c>
      <c r="P1738" s="99">
        <v>0</v>
      </c>
      <c r="Q1738" s="99">
        <v>4069.36764523387</v>
      </c>
      <c r="R1738" s="99">
        <v>0</v>
      </c>
      <c r="S1738" s="99">
        <v>0</v>
      </c>
      <c r="T1738" s="99">
        <v>27.055487863253799</v>
      </c>
      <c r="U1738" s="99">
        <v>1314.29806487262</v>
      </c>
      <c r="V1738" s="99">
        <v>0</v>
      </c>
      <c r="W1738" s="99">
        <v>276149.10019683797</v>
      </c>
      <c r="X1738" s="99">
        <v>648215.25763702404</v>
      </c>
      <c r="Y1738" s="99">
        <v>277.77280939370399</v>
      </c>
      <c r="Z1738" s="99">
        <v>16532.508927345301</v>
      </c>
      <c r="AA1738" s="99">
        <v>0</v>
      </c>
      <c r="AB1738" s="99">
        <v>0</v>
      </c>
      <c r="AC1738" s="99">
        <v>0</v>
      </c>
      <c r="AD1738" s="99">
        <v>0</v>
      </c>
      <c r="AE1738" s="99">
        <v>23793.967967510202</v>
      </c>
      <c r="AF1738" s="99">
        <v>24392.39686656</v>
      </c>
      <c r="AG1738" s="99">
        <v>297483.309066772</v>
      </c>
      <c r="AH1738" s="99">
        <v>0</v>
      </c>
      <c r="AI1738" s="99">
        <v>0</v>
      </c>
      <c r="AJ1738" s="99">
        <v>580573.80559539795</v>
      </c>
      <c r="AK1738" s="99">
        <v>0</v>
      </c>
      <c r="AL1738" s="99">
        <v>0</v>
      </c>
      <c r="AM1738" s="99">
        <v>3863.2992765307399</v>
      </c>
      <c r="AN1738" s="99">
        <v>477082.31113052397</v>
      </c>
      <c r="AO1738" s="99">
        <v>0</v>
      </c>
      <c r="AP1738" s="99">
        <v>2472601.2764587398</v>
      </c>
      <c r="AQ1738" s="99">
        <v>4852607.9998779297</v>
      </c>
      <c r="AR1738" s="99">
        <v>4213.0484346747398</v>
      </c>
      <c r="AS1738" s="99">
        <v>133903.24750709499</v>
      </c>
      <c r="AT1738" s="99">
        <v>0</v>
      </c>
      <c r="AU1738" s="99">
        <v>0</v>
      </c>
      <c r="AV1738" s="99">
        <v>0</v>
      </c>
      <c r="AW1738" s="99">
        <v>0</v>
      </c>
      <c r="AX1738" s="99">
        <v>212404.26969146699</v>
      </c>
      <c r="AY1738" s="99">
        <v>184311.06103324899</v>
      </c>
      <c r="AZ1738" s="99">
        <v>2229409.4775085398</v>
      </c>
      <c r="BA1738" s="99">
        <v>0</v>
      </c>
      <c r="BB1738" s="99">
        <v>0</v>
      </c>
      <c r="BC1738" s="99">
        <v>4606689.1023559598</v>
      </c>
      <c r="BD1738" s="99">
        <v>0</v>
      </c>
      <c r="BE1738" s="99">
        <v>0</v>
      </c>
      <c r="BF1738" s="99">
        <v>32918.580909728997</v>
      </c>
      <c r="BG1738" s="99">
        <v>1565155.69267273</v>
      </c>
      <c r="BH1738" s="99">
        <v>0</v>
      </c>
      <c r="BI1738" s="99">
        <v>334089.399845123</v>
      </c>
      <c r="BJ1738" s="99">
        <v>1976427.6934966999</v>
      </c>
      <c r="BK1738" s="99">
        <v>221.68631295673501</v>
      </c>
      <c r="BL1738" s="99">
        <v>19125.988966465</v>
      </c>
      <c r="BM1738" s="99">
        <v>0</v>
      </c>
      <c r="BN1738" s="99">
        <v>0</v>
      </c>
      <c r="BO1738" s="99">
        <v>0</v>
      </c>
      <c r="BP1738" s="99">
        <v>0</v>
      </c>
      <c r="BQ1738" s="99">
        <v>0</v>
      </c>
      <c r="BR1738" s="99">
        <v>46966.099134445198</v>
      </c>
      <c r="BS1738" s="99">
        <v>975964.55499267601</v>
      </c>
      <c r="BT1738" s="99">
        <v>0</v>
      </c>
      <c r="BU1738" s="99">
        <v>0</v>
      </c>
      <c r="BV1738" s="99">
        <v>1272655.4914092999</v>
      </c>
      <c r="BW1738" s="99">
        <v>0</v>
      </c>
      <c r="BX1738" s="99">
        <v>0</v>
      </c>
      <c r="BY1738" s="99">
        <v>0</v>
      </c>
      <c r="BZ1738" s="99">
        <v>0</v>
      </c>
      <c r="CA1738" s="99">
        <v>7469.55899965763</v>
      </c>
      <c r="CB1738" s="99">
        <v>931035.85851287795</v>
      </c>
      <c r="CC1738" s="99">
        <v>7237462.3250732403</v>
      </c>
      <c r="CD1738" s="99">
        <v>2320900.97192383</v>
      </c>
      <c r="CE1738" s="99">
        <v>102.940221672878</v>
      </c>
      <c r="CF1738" s="99">
        <v>16686.4747240543</v>
      </c>
      <c r="CG1738" s="99">
        <v>134204.74907112101</v>
      </c>
      <c r="CH1738" s="99">
        <v>19186.022394895601</v>
      </c>
      <c r="CI1738" s="99">
        <v>7571.1226378679303</v>
      </c>
      <c r="CJ1738" s="99">
        <v>958266.47367858898</v>
      </c>
      <c r="CK1738" s="99">
        <v>7449711.4778442401</v>
      </c>
      <c r="CL1738" s="99">
        <v>2340572.47473145</v>
      </c>
      <c r="CM1738" s="166">
        <v>8903.3025541305506</v>
      </c>
      <c r="CN1738" s="166">
        <v>1427853.58297729</v>
      </c>
      <c r="CO1738" s="166">
        <v>8927874.7966308594</v>
      </c>
      <c r="CP1738" s="99">
        <v>2340572.47473145</v>
      </c>
      <c r="CQ1738" s="99">
        <v>76.385376801714301</v>
      </c>
      <c r="CR1738" s="99">
        <v>12798.8754661083</v>
      </c>
      <c r="CS1738" s="99">
        <v>100739.017104149</v>
      </c>
      <c r="CT1738" s="99">
        <v>19257.6353032589</v>
      </c>
      <c r="CU1738" s="98">
        <v>5097.5003087429996</v>
      </c>
      <c r="CV1738" s="98">
        <v>1399.70560703</v>
      </c>
      <c r="CW1738" s="98">
        <v>947722.33323693229</v>
      </c>
      <c r="CX1738" s="98">
        <v>7371667.0741443615</v>
      </c>
    </row>
    <row r="1739" spans="1:102" x14ac:dyDescent="0.2">
      <c r="A1739" s="98" t="s">
        <v>182</v>
      </c>
      <c r="B1739" s="100">
        <v>40695</v>
      </c>
      <c r="C1739" s="99">
        <v>0</v>
      </c>
      <c r="D1739" s="99">
        <v>2331.2769009172898</v>
      </c>
      <c r="E1739" s="99">
        <v>5044.0634748339698</v>
      </c>
      <c r="F1739" s="99">
        <v>12.396478352951799</v>
      </c>
      <c r="G1739" s="99">
        <v>106.414976955391</v>
      </c>
      <c r="H1739" s="99">
        <v>0</v>
      </c>
      <c r="I1739" s="99">
        <v>0</v>
      </c>
      <c r="J1739" s="99">
        <v>0</v>
      </c>
      <c r="K1739" s="99">
        <v>0</v>
      </c>
      <c r="L1739" s="99">
        <v>442.92905918136199</v>
      </c>
      <c r="M1739" s="99">
        <v>185.99216082505899</v>
      </c>
      <c r="N1739" s="99">
        <v>2804.2741701901</v>
      </c>
      <c r="O1739" s="99">
        <v>0</v>
      </c>
      <c r="P1739" s="99">
        <v>0</v>
      </c>
      <c r="Q1739" s="99">
        <v>3957.8116216957601</v>
      </c>
      <c r="R1739" s="99">
        <v>0</v>
      </c>
      <c r="S1739" s="99">
        <v>0</v>
      </c>
      <c r="T1739" s="99">
        <v>29.0115557950921</v>
      </c>
      <c r="U1739" s="99">
        <v>1346.6608965247899</v>
      </c>
      <c r="V1739" s="99">
        <v>0</v>
      </c>
      <c r="W1739" s="99">
        <v>252485.19133567801</v>
      </c>
      <c r="X1739" s="99">
        <v>630566.88427734398</v>
      </c>
      <c r="Y1739" s="99">
        <v>258.97024713456602</v>
      </c>
      <c r="Z1739" s="99">
        <v>19016.5964591503</v>
      </c>
      <c r="AA1739" s="99">
        <v>0</v>
      </c>
      <c r="AB1739" s="99">
        <v>0</v>
      </c>
      <c r="AC1739" s="99">
        <v>0</v>
      </c>
      <c r="AD1739" s="99">
        <v>0</v>
      </c>
      <c r="AE1739" s="99">
        <v>23992.5401582718</v>
      </c>
      <c r="AF1739" s="99">
        <v>24173.528677702001</v>
      </c>
      <c r="AG1739" s="99">
        <v>286738.01373290998</v>
      </c>
      <c r="AH1739" s="99">
        <v>0</v>
      </c>
      <c r="AI1739" s="99">
        <v>0</v>
      </c>
      <c r="AJ1739" s="99">
        <v>557421.20277404797</v>
      </c>
      <c r="AK1739" s="99">
        <v>0</v>
      </c>
      <c r="AL1739" s="99">
        <v>0</v>
      </c>
      <c r="AM1739" s="99">
        <v>4874.8862491846103</v>
      </c>
      <c r="AN1739" s="99">
        <v>493217.04662704503</v>
      </c>
      <c r="AO1739" s="99">
        <v>0</v>
      </c>
      <c r="AP1739" s="99">
        <v>2077853.7061767599</v>
      </c>
      <c r="AQ1739" s="99">
        <v>4757845.2304077102</v>
      </c>
      <c r="AR1739" s="99">
        <v>4350.6881149411201</v>
      </c>
      <c r="AS1739" s="99">
        <v>151667.52517127999</v>
      </c>
      <c r="AT1739" s="99">
        <v>0</v>
      </c>
      <c r="AU1739" s="99">
        <v>0</v>
      </c>
      <c r="AV1739" s="99">
        <v>0</v>
      </c>
      <c r="AW1739" s="99">
        <v>0</v>
      </c>
      <c r="AX1739" s="99">
        <v>216347.42362785299</v>
      </c>
      <c r="AY1739" s="99">
        <v>184955.40925216701</v>
      </c>
      <c r="AZ1739" s="99">
        <v>2171348.04870605</v>
      </c>
      <c r="BA1739" s="99">
        <v>0</v>
      </c>
      <c r="BB1739" s="99">
        <v>0</v>
      </c>
      <c r="BC1739" s="99">
        <v>4385085.828125</v>
      </c>
      <c r="BD1739" s="99">
        <v>0</v>
      </c>
      <c r="BE1739" s="99">
        <v>0</v>
      </c>
      <c r="BF1739" s="99">
        <v>40903.437014579802</v>
      </c>
      <c r="BG1739" s="99">
        <v>1629812.61897278</v>
      </c>
      <c r="BH1739" s="99">
        <v>0</v>
      </c>
      <c r="BI1739" s="99">
        <v>321212.506092072</v>
      </c>
      <c r="BJ1739" s="99">
        <v>1970570.24263</v>
      </c>
      <c r="BK1739" s="99">
        <v>219.149437859654</v>
      </c>
      <c r="BL1739" s="99">
        <v>20870.8874454498</v>
      </c>
      <c r="BM1739" s="99">
        <v>0</v>
      </c>
      <c r="BN1739" s="99">
        <v>0</v>
      </c>
      <c r="BO1739" s="99">
        <v>0</v>
      </c>
      <c r="BP1739" s="99">
        <v>0</v>
      </c>
      <c r="BQ1739" s="99">
        <v>0</v>
      </c>
      <c r="BR1739" s="99">
        <v>47553.156446456902</v>
      </c>
      <c r="BS1739" s="99">
        <v>972159.79863739002</v>
      </c>
      <c r="BT1739" s="99">
        <v>0</v>
      </c>
      <c r="BU1739" s="99">
        <v>0</v>
      </c>
      <c r="BV1739" s="99">
        <v>1288390.69480896</v>
      </c>
      <c r="BW1739" s="99">
        <v>0</v>
      </c>
      <c r="BX1739" s="99">
        <v>0</v>
      </c>
      <c r="BY1739" s="99">
        <v>0</v>
      </c>
      <c r="BZ1739" s="99">
        <v>0</v>
      </c>
      <c r="CA1739" s="99">
        <v>7364.8552964925802</v>
      </c>
      <c r="CB1739" s="99">
        <v>875941.24324798596</v>
      </c>
      <c r="CC1739" s="99">
        <v>6956679.3571167002</v>
      </c>
      <c r="CD1739" s="99">
        <v>2307757.2996215802</v>
      </c>
      <c r="CE1739" s="99">
        <v>107.344732102938</v>
      </c>
      <c r="CF1739" s="99">
        <v>19342.5221118927</v>
      </c>
      <c r="CG1739" s="99">
        <v>154107.15159416199</v>
      </c>
      <c r="CH1739" s="99">
        <v>20703.100539445899</v>
      </c>
      <c r="CI1739" s="99">
        <v>7473.1371098160698</v>
      </c>
      <c r="CJ1739" s="99">
        <v>891272.43057251</v>
      </c>
      <c r="CK1739" s="99">
        <v>7059585.4511718797</v>
      </c>
      <c r="CL1739" s="99">
        <v>2325649.71020508</v>
      </c>
      <c r="CM1739" s="166">
        <v>8809.9338157177008</v>
      </c>
      <c r="CN1739" s="166">
        <v>1391920.11805725</v>
      </c>
      <c r="CO1739" s="166">
        <v>8705680.8339843806</v>
      </c>
      <c r="CP1739" s="99">
        <v>2325649.71020508</v>
      </c>
      <c r="CQ1739" s="99">
        <v>80.367254132404895</v>
      </c>
      <c r="CR1739" s="99">
        <v>14503.1620275974</v>
      </c>
      <c r="CS1739" s="99">
        <v>114010.959551811</v>
      </c>
      <c r="CT1739" s="99">
        <v>20808.508294343901</v>
      </c>
      <c r="CU1739" s="98">
        <v>5048.4300897789999</v>
      </c>
      <c r="CV1739" s="98">
        <v>1438.4890783779999</v>
      </c>
      <c r="CW1739" s="98">
        <v>895283.76535987866</v>
      </c>
      <c r="CX1739" s="98">
        <v>7110786.5087108621</v>
      </c>
    </row>
    <row r="1740" spans="1:102" x14ac:dyDescent="0.2">
      <c r="A1740" s="98" t="s">
        <v>182</v>
      </c>
      <c r="B1740" s="100">
        <v>40787</v>
      </c>
      <c r="C1740" s="99">
        <v>0</v>
      </c>
      <c r="D1740" s="99">
        <v>2436.2626144885999</v>
      </c>
      <c r="E1740" s="99">
        <v>4958.5206995010403</v>
      </c>
      <c r="F1740" s="99">
        <v>11.593718250980601</v>
      </c>
      <c r="G1740" s="99">
        <v>116.270877804607</v>
      </c>
      <c r="H1740" s="99">
        <v>0</v>
      </c>
      <c r="I1740" s="99">
        <v>0</v>
      </c>
      <c r="J1740" s="99">
        <v>0</v>
      </c>
      <c r="K1740" s="99">
        <v>0</v>
      </c>
      <c r="L1740" s="99">
        <v>558.58997301757302</v>
      </c>
      <c r="M1740" s="99">
        <v>192.13267662376199</v>
      </c>
      <c r="N1740" s="99">
        <v>2726.8282880186998</v>
      </c>
      <c r="O1740" s="99">
        <v>0</v>
      </c>
      <c r="P1740" s="99">
        <v>0</v>
      </c>
      <c r="Q1740" s="99">
        <v>3983.8899765312699</v>
      </c>
      <c r="R1740" s="99">
        <v>0</v>
      </c>
      <c r="S1740" s="99">
        <v>0</v>
      </c>
      <c r="T1740" s="99">
        <v>35.955893435049802</v>
      </c>
      <c r="U1740" s="99">
        <v>1392.2253083437699</v>
      </c>
      <c r="V1740" s="99">
        <v>0</v>
      </c>
      <c r="W1740" s="99">
        <v>287690.107971191</v>
      </c>
      <c r="X1740" s="99">
        <v>611673.855941772</v>
      </c>
      <c r="Y1740" s="99">
        <v>236.61081379838299</v>
      </c>
      <c r="Z1740" s="99">
        <v>19366.588103294402</v>
      </c>
      <c r="AA1740" s="99">
        <v>0</v>
      </c>
      <c r="AB1740" s="99">
        <v>0</v>
      </c>
      <c r="AC1740" s="99">
        <v>0</v>
      </c>
      <c r="AD1740" s="99">
        <v>0</v>
      </c>
      <c r="AE1740" s="99">
        <v>33414.482078552202</v>
      </c>
      <c r="AF1740" s="99">
        <v>24346.107079267498</v>
      </c>
      <c r="AG1740" s="99">
        <v>273893.32098388701</v>
      </c>
      <c r="AH1740" s="99">
        <v>0</v>
      </c>
      <c r="AI1740" s="99">
        <v>0</v>
      </c>
      <c r="AJ1740" s="99">
        <v>564366.62552642799</v>
      </c>
      <c r="AK1740" s="99">
        <v>0</v>
      </c>
      <c r="AL1740" s="99">
        <v>0</v>
      </c>
      <c r="AM1740" s="99">
        <v>4464.0270172357596</v>
      </c>
      <c r="AN1740" s="99">
        <v>507294.63756179798</v>
      </c>
      <c r="AO1740" s="99">
        <v>0</v>
      </c>
      <c r="AP1740" s="99">
        <v>2500065.9356994601</v>
      </c>
      <c r="AQ1740" s="99">
        <v>4585179.8836669903</v>
      </c>
      <c r="AR1740" s="99">
        <v>2397.2684252560098</v>
      </c>
      <c r="AS1740" s="99">
        <v>157381.238462448</v>
      </c>
      <c r="AT1740" s="99">
        <v>0</v>
      </c>
      <c r="AU1740" s="99">
        <v>0</v>
      </c>
      <c r="AV1740" s="99">
        <v>0</v>
      </c>
      <c r="AW1740" s="99">
        <v>0</v>
      </c>
      <c r="AX1740" s="99">
        <v>297619.89716720599</v>
      </c>
      <c r="AY1740" s="99">
        <v>183291.11888694801</v>
      </c>
      <c r="AZ1740" s="99">
        <v>2056513.67173767</v>
      </c>
      <c r="BA1740" s="99">
        <v>0</v>
      </c>
      <c r="BB1740" s="99">
        <v>0</v>
      </c>
      <c r="BC1740" s="99">
        <v>4493353.1641845703</v>
      </c>
      <c r="BD1740" s="99">
        <v>0</v>
      </c>
      <c r="BE1740" s="99">
        <v>0</v>
      </c>
      <c r="BF1740" s="99">
        <v>38722.176768302903</v>
      </c>
      <c r="BG1740" s="99">
        <v>1690138.1032409701</v>
      </c>
      <c r="BH1740" s="99">
        <v>0</v>
      </c>
      <c r="BI1740" s="99">
        <v>341132.30818176299</v>
      </c>
      <c r="BJ1740" s="99">
        <v>1962044.7125396701</v>
      </c>
      <c r="BK1740" s="99">
        <v>208.287361351773</v>
      </c>
      <c r="BL1740" s="99">
        <v>22424.089404582999</v>
      </c>
      <c r="BM1740" s="99">
        <v>0</v>
      </c>
      <c r="BN1740" s="99">
        <v>0</v>
      </c>
      <c r="BO1740" s="99">
        <v>0</v>
      </c>
      <c r="BP1740" s="99">
        <v>0</v>
      </c>
      <c r="BQ1740" s="99">
        <v>0</v>
      </c>
      <c r="BR1740" s="99">
        <v>47132.4482092857</v>
      </c>
      <c r="BS1740" s="99">
        <v>966169.71859741199</v>
      </c>
      <c r="BT1740" s="99">
        <v>0</v>
      </c>
      <c r="BU1740" s="99">
        <v>0</v>
      </c>
      <c r="BV1740" s="99">
        <v>1284705.07643127</v>
      </c>
      <c r="BW1740" s="99">
        <v>0</v>
      </c>
      <c r="BX1740" s="99">
        <v>0</v>
      </c>
      <c r="BY1740" s="99">
        <v>0</v>
      </c>
      <c r="BZ1740" s="99">
        <v>0</v>
      </c>
      <c r="CA1740" s="99">
        <v>7365.0689207315399</v>
      </c>
      <c r="CB1740" s="99">
        <v>913352.88913726795</v>
      </c>
      <c r="CC1740" s="99">
        <v>7091720.6505737295</v>
      </c>
      <c r="CD1740" s="99">
        <v>2302448.5986328102</v>
      </c>
      <c r="CE1740" s="99">
        <v>117.886228964664</v>
      </c>
      <c r="CF1740" s="99">
        <v>19535.8607487679</v>
      </c>
      <c r="CG1740" s="99">
        <v>159029.525323868</v>
      </c>
      <c r="CH1740" s="99">
        <v>22494.8711242676</v>
      </c>
      <c r="CI1740" s="99">
        <v>7485.2045741677302</v>
      </c>
      <c r="CJ1740" s="99">
        <v>918543.98126220703</v>
      </c>
      <c r="CK1740" s="99">
        <v>7198966.8399047898</v>
      </c>
      <c r="CL1740" s="99">
        <v>2325663.8567199698</v>
      </c>
      <c r="CM1740" s="166">
        <v>8865.0139000415802</v>
      </c>
      <c r="CN1740" s="166">
        <v>1444417.32487488</v>
      </c>
      <c r="CO1740" s="166">
        <v>8984376.9533691406</v>
      </c>
      <c r="CP1740" s="99">
        <v>2325663.8567199698</v>
      </c>
      <c r="CQ1740" s="99">
        <v>83.345471515320199</v>
      </c>
      <c r="CR1740" s="99">
        <v>15238.703115820899</v>
      </c>
      <c r="CS1740" s="99">
        <v>122339.33415126801</v>
      </c>
      <c r="CT1740" s="99">
        <v>22213.7822275162</v>
      </c>
      <c r="CU1740" s="98">
        <v>4952.0713781180002</v>
      </c>
      <c r="CV1740" s="98">
        <v>1489.891760901</v>
      </c>
      <c r="CW1740" s="98">
        <v>932888.7498860358</v>
      </c>
      <c r="CX1740" s="98">
        <v>7250750.1758975973</v>
      </c>
    </row>
    <row r="1741" spans="1:102" x14ac:dyDescent="0.2">
      <c r="A1741" s="98" t="s">
        <v>182</v>
      </c>
      <c r="B1741" s="100">
        <v>40878</v>
      </c>
      <c r="C1741" s="99">
        <v>0</v>
      </c>
      <c r="D1741" s="99">
        <v>2577.7011058032499</v>
      </c>
      <c r="E1741" s="99">
        <v>4926.8619600534403</v>
      </c>
      <c r="F1741" s="99">
        <v>13.373170748935101</v>
      </c>
      <c r="G1741" s="99">
        <v>116.066280225292</v>
      </c>
      <c r="H1741" s="99">
        <v>0</v>
      </c>
      <c r="I1741" s="99">
        <v>0</v>
      </c>
      <c r="J1741" s="99">
        <v>0</v>
      </c>
      <c r="K1741" s="99">
        <v>0</v>
      </c>
      <c r="L1741" s="99">
        <v>548.66157902032103</v>
      </c>
      <c r="M1741" s="99">
        <v>200.74977746978399</v>
      </c>
      <c r="N1741" s="99">
        <v>2696.4712312817601</v>
      </c>
      <c r="O1741" s="99">
        <v>0</v>
      </c>
      <c r="P1741" s="99">
        <v>0</v>
      </c>
      <c r="Q1741" s="99">
        <v>4153.0259806513805</v>
      </c>
      <c r="R1741" s="99">
        <v>0</v>
      </c>
      <c r="S1741" s="99">
        <v>0</v>
      </c>
      <c r="T1741" s="99">
        <v>24.735563589958499</v>
      </c>
      <c r="U1741" s="99">
        <v>1439.64296531677</v>
      </c>
      <c r="V1741" s="99">
        <v>0</v>
      </c>
      <c r="W1741" s="99">
        <v>316817.34103775001</v>
      </c>
      <c r="X1741" s="99">
        <v>600733.25905609096</v>
      </c>
      <c r="Y1741" s="99">
        <v>288.277466896921</v>
      </c>
      <c r="Z1741" s="99">
        <v>21619.122606039</v>
      </c>
      <c r="AA1741" s="99">
        <v>0</v>
      </c>
      <c r="AB1741" s="99">
        <v>0</v>
      </c>
      <c r="AC1741" s="99">
        <v>0</v>
      </c>
      <c r="AD1741" s="99">
        <v>0</v>
      </c>
      <c r="AE1741" s="99">
        <v>31470.723336219799</v>
      </c>
      <c r="AF1741" s="99">
        <v>24573.5011110306</v>
      </c>
      <c r="AG1741" s="99">
        <v>263466.213279724</v>
      </c>
      <c r="AH1741" s="99">
        <v>0</v>
      </c>
      <c r="AI1741" s="99">
        <v>0</v>
      </c>
      <c r="AJ1741" s="99">
        <v>579036.45415496803</v>
      </c>
      <c r="AK1741" s="99">
        <v>0</v>
      </c>
      <c r="AL1741" s="99">
        <v>0</v>
      </c>
      <c r="AM1741" s="99">
        <v>3826.58304846287</v>
      </c>
      <c r="AN1741" s="99">
        <v>531447.327476501</v>
      </c>
      <c r="AO1741" s="99">
        <v>0</v>
      </c>
      <c r="AP1741" s="99">
        <v>2670410.9667663602</v>
      </c>
      <c r="AQ1741" s="99">
        <v>4555910.9752197303</v>
      </c>
      <c r="AR1741" s="99">
        <v>4642.04562622309</v>
      </c>
      <c r="AS1741" s="99">
        <v>174050.92779541001</v>
      </c>
      <c r="AT1741" s="99">
        <v>0</v>
      </c>
      <c r="AU1741" s="99">
        <v>0</v>
      </c>
      <c r="AV1741" s="99">
        <v>0</v>
      </c>
      <c r="AW1741" s="99">
        <v>0</v>
      </c>
      <c r="AX1741" s="99">
        <v>294189.595497131</v>
      </c>
      <c r="AY1741" s="99">
        <v>186032.15994072001</v>
      </c>
      <c r="AZ1741" s="99">
        <v>1989374.7381134001</v>
      </c>
      <c r="BA1741" s="99">
        <v>0</v>
      </c>
      <c r="BB1741" s="99">
        <v>0</v>
      </c>
      <c r="BC1741" s="99">
        <v>4717544.1921997098</v>
      </c>
      <c r="BD1741" s="99">
        <v>0</v>
      </c>
      <c r="BE1741" s="99">
        <v>0</v>
      </c>
      <c r="BF1741" s="99">
        <v>32379.102725267399</v>
      </c>
      <c r="BG1741" s="99">
        <v>1783283.5965881301</v>
      </c>
      <c r="BH1741" s="99">
        <v>0</v>
      </c>
      <c r="BI1741" s="99">
        <v>349995.84032821702</v>
      </c>
      <c r="BJ1741" s="99">
        <v>1988618.8987884501</v>
      </c>
      <c r="BK1741" s="99">
        <v>342.55041034519701</v>
      </c>
      <c r="BL1741" s="99">
        <v>26415.276051282901</v>
      </c>
      <c r="BM1741" s="99">
        <v>0</v>
      </c>
      <c r="BN1741" s="99">
        <v>0</v>
      </c>
      <c r="BO1741" s="99">
        <v>0</v>
      </c>
      <c r="BP1741" s="99">
        <v>0</v>
      </c>
      <c r="BQ1741" s="99">
        <v>0</v>
      </c>
      <c r="BR1741" s="99">
        <v>48716.458859443701</v>
      </c>
      <c r="BS1741" s="99">
        <v>976256.56476592994</v>
      </c>
      <c r="BT1741" s="99">
        <v>0</v>
      </c>
      <c r="BU1741" s="99">
        <v>0</v>
      </c>
      <c r="BV1741" s="99">
        <v>1319677.00021362</v>
      </c>
      <c r="BW1741" s="99">
        <v>0</v>
      </c>
      <c r="BX1741" s="99">
        <v>0</v>
      </c>
      <c r="BY1741" s="99">
        <v>0</v>
      </c>
      <c r="BZ1741" s="99">
        <v>0</v>
      </c>
      <c r="CA1741" s="99">
        <v>7533.1253762245196</v>
      </c>
      <c r="CB1741" s="99">
        <v>911729.60522460903</v>
      </c>
      <c r="CC1741" s="99">
        <v>7153916.6967163105</v>
      </c>
      <c r="CD1741" s="99">
        <v>2317750.0076904302</v>
      </c>
      <c r="CE1741" s="99">
        <v>115.636152359657</v>
      </c>
      <c r="CF1741" s="99">
        <v>21569.8471016884</v>
      </c>
      <c r="CG1741" s="99">
        <v>173857.96068573001</v>
      </c>
      <c r="CH1741" s="99">
        <v>26443.647549867601</v>
      </c>
      <c r="CI1741" s="99">
        <v>7646.8899756073997</v>
      </c>
      <c r="CJ1741" s="99">
        <v>934467.11696624802</v>
      </c>
      <c r="CK1741" s="99">
        <v>7360355.0529174795</v>
      </c>
      <c r="CL1741" s="99">
        <v>2345603.9351806599</v>
      </c>
      <c r="CM1741" s="166">
        <v>9057.6406109333002</v>
      </c>
      <c r="CN1741" s="166">
        <v>1471009.4809265099</v>
      </c>
      <c r="CO1741" s="166">
        <v>9161953.9776611291</v>
      </c>
      <c r="CP1741" s="99">
        <v>2345603.9351806599</v>
      </c>
      <c r="CQ1741" s="99">
        <v>89.780369358137307</v>
      </c>
      <c r="CR1741" s="99">
        <v>17642.996803045298</v>
      </c>
      <c r="CS1741" s="99">
        <v>139991.461652756</v>
      </c>
      <c r="CT1741" s="99">
        <v>26536.2936661243</v>
      </c>
      <c r="CU1741" s="98">
        <v>4935.4953356340002</v>
      </c>
      <c r="CV1741" s="98">
        <v>1543.243117215</v>
      </c>
      <c r="CW1741" s="98">
        <v>933299.45232629741</v>
      </c>
      <c r="CX1741" s="98">
        <v>7327774.6574020404</v>
      </c>
    </row>
    <row r="1742" spans="1:102" x14ac:dyDescent="0.2">
      <c r="A1742" s="98" t="s">
        <v>182</v>
      </c>
      <c r="B1742" s="100">
        <v>40969</v>
      </c>
      <c r="C1742" s="99">
        <v>0</v>
      </c>
      <c r="D1742" s="99">
        <v>2582.8062965571899</v>
      </c>
      <c r="E1742" s="99">
        <v>4883.8748058080701</v>
      </c>
      <c r="F1742" s="99">
        <v>18.341508850920899</v>
      </c>
      <c r="G1742" s="99">
        <v>122.58091991208499</v>
      </c>
      <c r="H1742" s="99">
        <v>0</v>
      </c>
      <c r="I1742" s="99">
        <v>0</v>
      </c>
      <c r="J1742" s="99">
        <v>0</v>
      </c>
      <c r="K1742" s="99">
        <v>0</v>
      </c>
      <c r="L1742" s="99">
        <v>570.50221403688204</v>
      </c>
      <c r="M1742" s="99">
        <v>205.053238820285</v>
      </c>
      <c r="N1742" s="99">
        <v>2666.3063591420701</v>
      </c>
      <c r="O1742" s="99">
        <v>0</v>
      </c>
      <c r="P1742" s="99">
        <v>0</v>
      </c>
      <c r="Q1742" s="99">
        <v>4114.9500599503499</v>
      </c>
      <c r="R1742" s="99">
        <v>0</v>
      </c>
      <c r="S1742" s="99">
        <v>0</v>
      </c>
      <c r="T1742" s="99">
        <v>27.213099058484701</v>
      </c>
      <c r="U1742" s="99">
        <v>1502.63599506021</v>
      </c>
      <c r="V1742" s="99">
        <v>0</v>
      </c>
      <c r="W1742" s="99">
        <v>302207.56179428101</v>
      </c>
      <c r="X1742" s="99">
        <v>587048.92925262498</v>
      </c>
      <c r="Y1742" s="99">
        <v>319.191604882479</v>
      </c>
      <c r="Z1742" s="99">
        <v>23709.582051992398</v>
      </c>
      <c r="AA1742" s="99">
        <v>0</v>
      </c>
      <c r="AB1742" s="99">
        <v>0</v>
      </c>
      <c r="AC1742" s="99">
        <v>0</v>
      </c>
      <c r="AD1742" s="99">
        <v>0</v>
      </c>
      <c r="AE1742" s="99">
        <v>32717.499699592601</v>
      </c>
      <c r="AF1742" s="99">
        <v>23960.177221059799</v>
      </c>
      <c r="AG1742" s="99">
        <v>255659.95298957801</v>
      </c>
      <c r="AH1742" s="99">
        <v>0</v>
      </c>
      <c r="AI1742" s="99">
        <v>0</v>
      </c>
      <c r="AJ1742" s="99">
        <v>575005.66676330601</v>
      </c>
      <c r="AK1742" s="99">
        <v>0</v>
      </c>
      <c r="AL1742" s="99">
        <v>0</v>
      </c>
      <c r="AM1742" s="99">
        <v>4933.9444145560301</v>
      </c>
      <c r="AN1742" s="99">
        <v>556609.341407776</v>
      </c>
      <c r="AO1742" s="99">
        <v>0</v>
      </c>
      <c r="AP1742" s="99">
        <v>2569244.6770935101</v>
      </c>
      <c r="AQ1742" s="99">
        <v>4517311.6476440402</v>
      </c>
      <c r="AR1742" s="99">
        <v>4521.2847620844796</v>
      </c>
      <c r="AS1742" s="99">
        <v>193275.67129516599</v>
      </c>
      <c r="AT1742" s="99">
        <v>0</v>
      </c>
      <c r="AU1742" s="99">
        <v>0</v>
      </c>
      <c r="AV1742" s="99">
        <v>0</v>
      </c>
      <c r="AW1742" s="99">
        <v>0</v>
      </c>
      <c r="AX1742" s="99">
        <v>302546.344116211</v>
      </c>
      <c r="AY1742" s="99">
        <v>186660.51852035499</v>
      </c>
      <c r="AZ1742" s="99">
        <v>1968360.5369873</v>
      </c>
      <c r="BA1742" s="99">
        <v>0</v>
      </c>
      <c r="BB1742" s="99">
        <v>0</v>
      </c>
      <c r="BC1742" s="99">
        <v>4736490.1002807599</v>
      </c>
      <c r="BD1742" s="99">
        <v>0</v>
      </c>
      <c r="BE1742" s="99">
        <v>0</v>
      </c>
      <c r="BF1742" s="99">
        <v>41371.438527107202</v>
      </c>
      <c r="BG1742" s="99">
        <v>1886151.4530334501</v>
      </c>
      <c r="BH1742" s="99">
        <v>0</v>
      </c>
      <c r="BI1742" s="99">
        <v>357555.28592300398</v>
      </c>
      <c r="BJ1742" s="99">
        <v>2032699.0569458001</v>
      </c>
      <c r="BK1742" s="99">
        <v>401.64557166770101</v>
      </c>
      <c r="BL1742" s="99">
        <v>28947.875093936898</v>
      </c>
      <c r="BM1742" s="99">
        <v>0</v>
      </c>
      <c r="BN1742" s="99">
        <v>0</v>
      </c>
      <c r="BO1742" s="99">
        <v>0</v>
      </c>
      <c r="BP1742" s="99">
        <v>0</v>
      </c>
      <c r="BQ1742" s="99">
        <v>0</v>
      </c>
      <c r="BR1742" s="99">
        <v>49480.714737415299</v>
      </c>
      <c r="BS1742" s="99">
        <v>1007561.49914551</v>
      </c>
      <c r="BT1742" s="99">
        <v>0</v>
      </c>
      <c r="BU1742" s="99">
        <v>0</v>
      </c>
      <c r="BV1742" s="99">
        <v>1318306.3208465599</v>
      </c>
      <c r="BW1742" s="99">
        <v>0</v>
      </c>
      <c r="BX1742" s="99">
        <v>0</v>
      </c>
      <c r="BY1742" s="99">
        <v>0</v>
      </c>
      <c r="BZ1742" s="99">
        <v>0</v>
      </c>
      <c r="CA1742" s="99">
        <v>7486.4553822279004</v>
      </c>
      <c r="CB1742" s="99">
        <v>885414.261512756</v>
      </c>
      <c r="CC1742" s="99">
        <v>7215323.3315429697</v>
      </c>
      <c r="CD1742" s="99">
        <v>2396218.7497558598</v>
      </c>
      <c r="CE1742" s="99">
        <v>122.471052028239</v>
      </c>
      <c r="CF1742" s="99">
        <v>23672.9114546776</v>
      </c>
      <c r="CG1742" s="99">
        <v>192222.78662490801</v>
      </c>
      <c r="CH1742" s="99">
        <v>29028.5356986523</v>
      </c>
      <c r="CI1742" s="99">
        <v>7607.5271329283696</v>
      </c>
      <c r="CJ1742" s="99">
        <v>927365.87838745106</v>
      </c>
      <c r="CK1742" s="99">
        <v>7449787.2775268601</v>
      </c>
      <c r="CL1742" s="99">
        <v>2425500.5785827599</v>
      </c>
      <c r="CM1742" s="166">
        <v>9115.8209134340304</v>
      </c>
      <c r="CN1742" s="166">
        <v>1458667.9157409701</v>
      </c>
      <c r="CO1742" s="166">
        <v>9315537.1767578106</v>
      </c>
      <c r="CP1742" s="99">
        <v>2425500.5785827599</v>
      </c>
      <c r="CQ1742" s="99">
        <v>95.947530289180605</v>
      </c>
      <c r="CR1742" s="99">
        <v>18773.046747922901</v>
      </c>
      <c r="CS1742" s="99">
        <v>150444.283216476</v>
      </c>
      <c r="CT1742" s="99">
        <v>29155.545919895201</v>
      </c>
      <c r="CU1742" s="98">
        <v>4891.8820799169998</v>
      </c>
      <c r="CV1742" s="98">
        <v>1612.453109933</v>
      </c>
      <c r="CW1742" s="98">
        <v>909087.17296743358</v>
      </c>
      <c r="CX1742" s="98">
        <v>7407546.1181678781</v>
      </c>
    </row>
    <row r="1743" spans="1:102" x14ac:dyDescent="0.2">
      <c r="A1743" s="98" t="s">
        <v>182</v>
      </c>
      <c r="B1743" s="100">
        <v>41061</v>
      </c>
      <c r="C1743" s="99">
        <v>0</v>
      </c>
      <c r="D1743" s="99">
        <v>2659.0437479317202</v>
      </c>
      <c r="E1743" s="99">
        <v>4842.5735286474201</v>
      </c>
      <c r="F1743" s="99">
        <v>18.4818605098408</v>
      </c>
      <c r="G1743" s="99">
        <v>123.075227368623</v>
      </c>
      <c r="H1743" s="99">
        <v>0</v>
      </c>
      <c r="I1743" s="99">
        <v>0</v>
      </c>
      <c r="J1743" s="99">
        <v>0</v>
      </c>
      <c r="K1743" s="99">
        <v>0</v>
      </c>
      <c r="L1743" s="99">
        <v>583.90017056465103</v>
      </c>
      <c r="M1743" s="99">
        <v>192.37157870083999</v>
      </c>
      <c r="N1743" s="99">
        <v>2597.98627465963</v>
      </c>
      <c r="O1743" s="99">
        <v>0</v>
      </c>
      <c r="P1743" s="99">
        <v>0</v>
      </c>
      <c r="Q1743" s="99">
        <v>4216.5949408411998</v>
      </c>
      <c r="R1743" s="99">
        <v>0</v>
      </c>
      <c r="S1743" s="99">
        <v>0</v>
      </c>
      <c r="T1743" s="99">
        <v>28.351293762447298</v>
      </c>
      <c r="U1743" s="99">
        <v>1560.40270206332</v>
      </c>
      <c r="V1743" s="99">
        <v>0</v>
      </c>
      <c r="W1743" s="99">
        <v>301619.134895325</v>
      </c>
      <c r="X1743" s="99">
        <v>579100.63543701195</v>
      </c>
      <c r="Y1743" s="99">
        <v>278.09760404005601</v>
      </c>
      <c r="Z1743" s="99">
        <v>22426.0228807926</v>
      </c>
      <c r="AA1743" s="99">
        <v>0</v>
      </c>
      <c r="AB1743" s="99">
        <v>0</v>
      </c>
      <c r="AC1743" s="99">
        <v>0</v>
      </c>
      <c r="AD1743" s="99">
        <v>0</v>
      </c>
      <c r="AE1743" s="99">
        <v>31679.540796995199</v>
      </c>
      <c r="AF1743" s="99">
        <v>22594.530704498298</v>
      </c>
      <c r="AG1743" s="99">
        <v>245367.29627227801</v>
      </c>
      <c r="AH1743" s="99">
        <v>0</v>
      </c>
      <c r="AI1743" s="99">
        <v>0</v>
      </c>
      <c r="AJ1743" s="99">
        <v>584520.45806884801</v>
      </c>
      <c r="AK1743" s="99">
        <v>0</v>
      </c>
      <c r="AL1743" s="99">
        <v>0</v>
      </c>
      <c r="AM1743" s="99">
        <v>4686.5717264413797</v>
      </c>
      <c r="AN1743" s="99">
        <v>570625.96678161598</v>
      </c>
      <c r="AO1743" s="99">
        <v>0</v>
      </c>
      <c r="AP1743" s="99">
        <v>2610209.3357849098</v>
      </c>
      <c r="AQ1743" s="99">
        <v>4459279.1766357403</v>
      </c>
      <c r="AR1743" s="99">
        <v>4946.6111831665003</v>
      </c>
      <c r="AS1743" s="99">
        <v>185805.582105637</v>
      </c>
      <c r="AT1743" s="99">
        <v>0</v>
      </c>
      <c r="AU1743" s="99">
        <v>0</v>
      </c>
      <c r="AV1743" s="99">
        <v>0</v>
      </c>
      <c r="AW1743" s="99">
        <v>0</v>
      </c>
      <c r="AX1743" s="99">
        <v>293152.66327667201</v>
      </c>
      <c r="AY1743" s="99">
        <v>173558.229427338</v>
      </c>
      <c r="AZ1743" s="99">
        <v>1889323.23422241</v>
      </c>
      <c r="BA1743" s="99">
        <v>0</v>
      </c>
      <c r="BB1743" s="99">
        <v>0</v>
      </c>
      <c r="BC1743" s="99">
        <v>4738214.2321777297</v>
      </c>
      <c r="BD1743" s="99">
        <v>0</v>
      </c>
      <c r="BE1743" s="99">
        <v>0</v>
      </c>
      <c r="BF1743" s="99">
        <v>41605.458236217499</v>
      </c>
      <c r="BG1743" s="99">
        <v>1956142.8825530999</v>
      </c>
      <c r="BH1743" s="99">
        <v>0</v>
      </c>
      <c r="BI1743" s="99">
        <v>347667.060886383</v>
      </c>
      <c r="BJ1743" s="99">
        <v>2035872.2456054699</v>
      </c>
      <c r="BK1743" s="99">
        <v>370.15613586455601</v>
      </c>
      <c r="BL1743" s="99">
        <v>27769.743612766299</v>
      </c>
      <c r="BM1743" s="99">
        <v>0</v>
      </c>
      <c r="BN1743" s="99">
        <v>0</v>
      </c>
      <c r="BO1743" s="99">
        <v>0</v>
      </c>
      <c r="BP1743" s="99">
        <v>0</v>
      </c>
      <c r="BQ1743" s="99">
        <v>0</v>
      </c>
      <c r="BR1743" s="99">
        <v>45333.7072954178</v>
      </c>
      <c r="BS1743" s="99">
        <v>1015489.79629517</v>
      </c>
      <c r="BT1743" s="99">
        <v>0</v>
      </c>
      <c r="BU1743" s="99">
        <v>0</v>
      </c>
      <c r="BV1743" s="99">
        <v>1334105.7736358601</v>
      </c>
      <c r="BW1743" s="99">
        <v>0</v>
      </c>
      <c r="BX1743" s="99">
        <v>0</v>
      </c>
      <c r="BY1743" s="99">
        <v>0</v>
      </c>
      <c r="BZ1743" s="99">
        <v>0</v>
      </c>
      <c r="CA1743" s="99">
        <v>7484.2564399242401</v>
      </c>
      <c r="CB1743" s="99">
        <v>863047.32398986805</v>
      </c>
      <c r="CC1743" s="99">
        <v>7102674.38952637</v>
      </c>
      <c r="CD1743" s="99">
        <v>2398194.6817627</v>
      </c>
      <c r="CE1743" s="99">
        <v>123.058021326549</v>
      </c>
      <c r="CF1743" s="99">
        <v>22514.9828734398</v>
      </c>
      <c r="CG1743" s="99">
        <v>186603.680624008</v>
      </c>
      <c r="CH1743" s="99">
        <v>27583.348655700702</v>
      </c>
      <c r="CI1743" s="99">
        <v>7608.5281295180303</v>
      </c>
      <c r="CJ1743" s="99">
        <v>893672.00777435303</v>
      </c>
      <c r="CK1743" s="99">
        <v>7270359.3481445303</v>
      </c>
      <c r="CL1743" s="99">
        <v>2423918.6224670401</v>
      </c>
      <c r="CM1743" s="166">
        <v>9153.6533889770508</v>
      </c>
      <c r="CN1743" s="166">
        <v>1453366.3466796901</v>
      </c>
      <c r="CO1743" s="166">
        <v>9232443.67504883</v>
      </c>
      <c r="CP1743" s="99">
        <v>2423918.6224670401</v>
      </c>
      <c r="CQ1743" s="99">
        <v>97.199913500808194</v>
      </c>
      <c r="CR1743" s="99">
        <v>17774.182324409499</v>
      </c>
      <c r="CS1743" s="99">
        <v>145074.35638809201</v>
      </c>
      <c r="CT1743" s="99">
        <v>27721.270983457602</v>
      </c>
      <c r="CU1743" s="98">
        <v>4844.0828586389998</v>
      </c>
      <c r="CV1743" s="98">
        <v>1673.4307684749999</v>
      </c>
      <c r="CW1743" s="98">
        <v>885562.30686330784</v>
      </c>
      <c r="CX1743" s="98">
        <v>7289278.0701503782</v>
      </c>
    </row>
    <row r="1744" spans="1:102" x14ac:dyDescent="0.2">
      <c r="A1744" s="98" t="s">
        <v>182</v>
      </c>
      <c r="B1744" s="100">
        <v>41153</v>
      </c>
      <c r="C1744" s="99">
        <v>0</v>
      </c>
      <c r="D1744" s="99">
        <v>2609.4060499072102</v>
      </c>
      <c r="E1744" s="99">
        <v>4769.2502666711798</v>
      </c>
      <c r="F1744" s="99">
        <v>9.2911053099669498</v>
      </c>
      <c r="G1744" s="99">
        <v>125.910911496729</v>
      </c>
      <c r="H1744" s="99">
        <v>0</v>
      </c>
      <c r="I1744" s="99">
        <v>0</v>
      </c>
      <c r="J1744" s="99">
        <v>0</v>
      </c>
      <c r="K1744" s="99">
        <v>0</v>
      </c>
      <c r="L1744" s="99">
        <v>501.91068802401401</v>
      </c>
      <c r="M1744" s="99">
        <v>193.33386546932201</v>
      </c>
      <c r="N1744" s="99">
        <v>2542.5478254854702</v>
      </c>
      <c r="O1744" s="99">
        <v>0</v>
      </c>
      <c r="P1744" s="99">
        <v>0</v>
      </c>
      <c r="Q1744" s="99">
        <v>4232.0410454273197</v>
      </c>
      <c r="R1744" s="99">
        <v>0</v>
      </c>
      <c r="S1744" s="99">
        <v>0</v>
      </c>
      <c r="T1744" s="99">
        <v>30.408241597004199</v>
      </c>
      <c r="U1744" s="99">
        <v>1560.3742946684399</v>
      </c>
      <c r="V1744" s="99">
        <v>0</v>
      </c>
      <c r="W1744" s="99">
        <v>285765.43511581398</v>
      </c>
      <c r="X1744" s="99">
        <v>570011.37992858898</v>
      </c>
      <c r="Y1744" s="99">
        <v>159.941944099963</v>
      </c>
      <c r="Z1744" s="99">
        <v>23363.012706994999</v>
      </c>
      <c r="AA1744" s="99">
        <v>0</v>
      </c>
      <c r="AB1744" s="99">
        <v>0</v>
      </c>
      <c r="AC1744" s="99">
        <v>0</v>
      </c>
      <c r="AD1744" s="99">
        <v>0</v>
      </c>
      <c r="AE1744" s="99">
        <v>25459.979572534601</v>
      </c>
      <c r="AF1744" s="99">
        <v>21366.3791656494</v>
      </c>
      <c r="AG1744" s="99">
        <v>239907.40185165399</v>
      </c>
      <c r="AH1744" s="99">
        <v>0</v>
      </c>
      <c r="AI1744" s="99">
        <v>0</v>
      </c>
      <c r="AJ1744" s="99">
        <v>561680.48969268799</v>
      </c>
      <c r="AK1744" s="99">
        <v>0</v>
      </c>
      <c r="AL1744" s="99">
        <v>0</v>
      </c>
      <c r="AM1744" s="99">
        <v>5060.4447661638296</v>
      </c>
      <c r="AN1744" s="99">
        <v>574734.71227264404</v>
      </c>
      <c r="AO1744" s="99">
        <v>0</v>
      </c>
      <c r="AP1744" s="99">
        <v>2529896.4413147001</v>
      </c>
      <c r="AQ1744" s="99">
        <v>4453452.5407714797</v>
      </c>
      <c r="AR1744" s="99">
        <v>1433.2536457777001</v>
      </c>
      <c r="AS1744" s="99">
        <v>199555.47178840599</v>
      </c>
      <c r="AT1744" s="99">
        <v>0</v>
      </c>
      <c r="AU1744" s="99">
        <v>0</v>
      </c>
      <c r="AV1744" s="99">
        <v>0</v>
      </c>
      <c r="AW1744" s="99">
        <v>0</v>
      </c>
      <c r="AX1744" s="99">
        <v>232593.24264717099</v>
      </c>
      <c r="AY1744" s="99">
        <v>165675.31875991801</v>
      </c>
      <c r="AZ1744" s="99">
        <v>1886065.23629761</v>
      </c>
      <c r="BA1744" s="99">
        <v>0</v>
      </c>
      <c r="BB1744" s="99">
        <v>0</v>
      </c>
      <c r="BC1744" s="99">
        <v>4669053.5325317401</v>
      </c>
      <c r="BD1744" s="99">
        <v>0</v>
      </c>
      <c r="BE1744" s="99">
        <v>0</v>
      </c>
      <c r="BF1744" s="99">
        <v>44829.019968032801</v>
      </c>
      <c r="BG1744" s="99">
        <v>1987392.4845733601</v>
      </c>
      <c r="BH1744" s="99">
        <v>0</v>
      </c>
      <c r="BI1744" s="99">
        <v>338978.68674087501</v>
      </c>
      <c r="BJ1744" s="99">
        <v>2122970.2168273898</v>
      </c>
      <c r="BK1744" s="99">
        <v>197.13923267461399</v>
      </c>
      <c r="BL1744" s="99">
        <v>29836.837861537901</v>
      </c>
      <c r="BM1744" s="99">
        <v>0</v>
      </c>
      <c r="BN1744" s="99">
        <v>0</v>
      </c>
      <c r="BO1744" s="99">
        <v>0</v>
      </c>
      <c r="BP1744" s="99">
        <v>0</v>
      </c>
      <c r="BQ1744" s="99">
        <v>0</v>
      </c>
      <c r="BR1744" s="99">
        <v>44581.809460163102</v>
      </c>
      <c r="BS1744" s="99">
        <v>1068280.68041992</v>
      </c>
      <c r="BT1744" s="99">
        <v>0</v>
      </c>
      <c r="BU1744" s="99">
        <v>0</v>
      </c>
      <c r="BV1744" s="99">
        <v>1345662.0478668199</v>
      </c>
      <c r="BW1744" s="99">
        <v>0</v>
      </c>
      <c r="BX1744" s="99">
        <v>0</v>
      </c>
      <c r="BY1744" s="99">
        <v>0</v>
      </c>
      <c r="BZ1744" s="99">
        <v>0</v>
      </c>
      <c r="CA1744" s="99">
        <v>7347.2417155504199</v>
      </c>
      <c r="CB1744" s="99">
        <v>853980.22604370106</v>
      </c>
      <c r="CC1744" s="99">
        <v>7032261.1485595703</v>
      </c>
      <c r="CD1744" s="99">
        <v>2459706.1529235798</v>
      </c>
      <c r="CE1744" s="99">
        <v>126.31251655891499</v>
      </c>
      <c r="CF1744" s="99">
        <v>23329.306460380601</v>
      </c>
      <c r="CG1744" s="99">
        <v>199807.04365158101</v>
      </c>
      <c r="CH1744" s="99">
        <v>30023.435862064402</v>
      </c>
      <c r="CI1744" s="99">
        <v>7476.1242614984503</v>
      </c>
      <c r="CJ1744" s="99">
        <v>880026.70201110805</v>
      </c>
      <c r="CK1744" s="99">
        <v>7204090.4199829102</v>
      </c>
      <c r="CL1744" s="99">
        <v>2489898.3634033198</v>
      </c>
      <c r="CM1744" s="166">
        <v>9032.9075067043304</v>
      </c>
      <c r="CN1744" s="166">
        <v>1451335.9679565399</v>
      </c>
      <c r="CO1744" s="166">
        <v>9175818.3587646503</v>
      </c>
      <c r="CP1744" s="99">
        <v>2489898.3634033198</v>
      </c>
      <c r="CQ1744" s="99">
        <v>99.611737740226104</v>
      </c>
      <c r="CR1744" s="99">
        <v>18422.798794984799</v>
      </c>
      <c r="CS1744" s="99">
        <v>156829.792421341</v>
      </c>
      <c r="CT1744" s="99">
        <v>29536.0058755875</v>
      </c>
      <c r="CU1744" s="98">
        <v>4760.2882751280004</v>
      </c>
      <c r="CV1744" s="98">
        <v>1672.2784023019999</v>
      </c>
      <c r="CW1744" s="98">
        <v>877309.53250408161</v>
      </c>
      <c r="CX1744" s="98">
        <v>7232068.1922111511</v>
      </c>
    </row>
    <row r="1745" spans="1:102" x14ac:dyDescent="0.2">
      <c r="A1745" s="98" t="s">
        <v>182</v>
      </c>
      <c r="B1745" s="100">
        <v>41244</v>
      </c>
      <c r="C1745" s="99">
        <v>0</v>
      </c>
      <c r="D1745" s="99">
        <v>2573.58190140128</v>
      </c>
      <c r="E1745" s="99">
        <v>4666.1839092373802</v>
      </c>
      <c r="F1745" s="99">
        <v>11.3026359159267</v>
      </c>
      <c r="G1745" s="99">
        <v>127.172703296877</v>
      </c>
      <c r="H1745" s="99">
        <v>0</v>
      </c>
      <c r="I1745" s="99">
        <v>0</v>
      </c>
      <c r="J1745" s="99">
        <v>0</v>
      </c>
      <c r="K1745" s="99">
        <v>0</v>
      </c>
      <c r="L1745" s="99">
        <v>474.63527981936898</v>
      </c>
      <c r="M1745" s="99">
        <v>170.83680445700901</v>
      </c>
      <c r="N1745" s="99">
        <v>2488.4197466373398</v>
      </c>
      <c r="O1745" s="99">
        <v>0</v>
      </c>
      <c r="P1745" s="99">
        <v>0</v>
      </c>
      <c r="Q1745" s="99">
        <v>4219.5112860202798</v>
      </c>
      <c r="R1745" s="99">
        <v>0</v>
      </c>
      <c r="S1745" s="99">
        <v>0</v>
      </c>
      <c r="T1745" s="99">
        <v>33.312982585281098</v>
      </c>
      <c r="U1745" s="99">
        <v>1568.45314383507</v>
      </c>
      <c r="V1745" s="99">
        <v>0</v>
      </c>
      <c r="W1745" s="99">
        <v>287560.90884399402</v>
      </c>
      <c r="X1745" s="99">
        <v>553892.91680908203</v>
      </c>
      <c r="Y1745" s="99">
        <v>150.44193551875699</v>
      </c>
      <c r="Z1745" s="99">
        <v>23227.3199491501</v>
      </c>
      <c r="AA1745" s="99">
        <v>0</v>
      </c>
      <c r="AB1745" s="99">
        <v>0</v>
      </c>
      <c r="AC1745" s="99">
        <v>0</v>
      </c>
      <c r="AD1745" s="99">
        <v>0</v>
      </c>
      <c r="AE1745" s="99">
        <v>22541.731278896299</v>
      </c>
      <c r="AF1745" s="99">
        <v>20045.6594274044</v>
      </c>
      <c r="AG1745" s="99">
        <v>233821.29801368699</v>
      </c>
      <c r="AH1745" s="99">
        <v>0</v>
      </c>
      <c r="AI1745" s="99">
        <v>0</v>
      </c>
      <c r="AJ1745" s="99">
        <v>556979.93292236305</v>
      </c>
      <c r="AK1745" s="99">
        <v>0</v>
      </c>
      <c r="AL1745" s="99">
        <v>0</v>
      </c>
      <c r="AM1745" s="99">
        <v>5052.2409454584104</v>
      </c>
      <c r="AN1745" s="99">
        <v>566867.89889526402</v>
      </c>
      <c r="AO1745" s="99">
        <v>0</v>
      </c>
      <c r="AP1745" s="99">
        <v>2569363.8262023898</v>
      </c>
      <c r="AQ1745" s="99">
        <v>4345307.8729858398</v>
      </c>
      <c r="AR1745" s="99">
        <v>1661.9554910212801</v>
      </c>
      <c r="AS1745" s="99">
        <v>195873.85891532901</v>
      </c>
      <c r="AT1745" s="99">
        <v>0</v>
      </c>
      <c r="AU1745" s="99">
        <v>0</v>
      </c>
      <c r="AV1745" s="99">
        <v>0</v>
      </c>
      <c r="AW1745" s="99">
        <v>0</v>
      </c>
      <c r="AX1745" s="99">
        <v>205934.656145096</v>
      </c>
      <c r="AY1745" s="99">
        <v>156183.077121735</v>
      </c>
      <c r="AZ1745" s="99">
        <v>1845262.42041016</v>
      </c>
      <c r="BA1745" s="99">
        <v>0</v>
      </c>
      <c r="BB1745" s="99">
        <v>0</v>
      </c>
      <c r="BC1745" s="99">
        <v>4677746.71984863</v>
      </c>
      <c r="BD1745" s="99">
        <v>0</v>
      </c>
      <c r="BE1745" s="99">
        <v>0</v>
      </c>
      <c r="BF1745" s="99">
        <v>44283.982034683198</v>
      </c>
      <c r="BG1745" s="99">
        <v>1978016.7513580299</v>
      </c>
      <c r="BH1745" s="99">
        <v>0</v>
      </c>
      <c r="BI1745" s="99">
        <v>336263.78591918899</v>
      </c>
      <c r="BJ1745" s="99">
        <v>2154997.8541870099</v>
      </c>
      <c r="BK1745" s="99">
        <v>204.51729986257899</v>
      </c>
      <c r="BL1745" s="99">
        <v>29041.050640106201</v>
      </c>
      <c r="BM1745" s="99">
        <v>0</v>
      </c>
      <c r="BN1745" s="99">
        <v>0</v>
      </c>
      <c r="BO1745" s="99">
        <v>0</v>
      </c>
      <c r="BP1745" s="99">
        <v>0</v>
      </c>
      <c r="BQ1745" s="99">
        <v>0</v>
      </c>
      <c r="BR1745" s="99">
        <v>40867.751043319702</v>
      </c>
      <c r="BS1745" s="99">
        <v>1098785.06219482</v>
      </c>
      <c r="BT1745" s="99">
        <v>0</v>
      </c>
      <c r="BU1745" s="99">
        <v>0</v>
      </c>
      <c r="BV1745" s="99">
        <v>1360256.7773742699</v>
      </c>
      <c r="BW1745" s="99">
        <v>0</v>
      </c>
      <c r="BX1745" s="99">
        <v>0</v>
      </c>
      <c r="BY1745" s="99">
        <v>0</v>
      </c>
      <c r="BZ1745" s="99">
        <v>0</v>
      </c>
      <c r="CA1745" s="99">
        <v>7263.2210020422899</v>
      </c>
      <c r="CB1745" s="99">
        <v>856126.37209320103</v>
      </c>
      <c r="CC1745" s="99">
        <v>6839439.5958252</v>
      </c>
      <c r="CD1745" s="99">
        <v>2479181.8469543499</v>
      </c>
      <c r="CE1745" s="99">
        <v>126.87936196941899</v>
      </c>
      <c r="CF1745" s="99">
        <v>23197.9913561344</v>
      </c>
      <c r="CG1745" s="99">
        <v>195684.39550781299</v>
      </c>
      <c r="CH1745" s="99">
        <v>28957.404060125398</v>
      </c>
      <c r="CI1745" s="99">
        <v>7387.6117158532097</v>
      </c>
      <c r="CJ1745" s="99">
        <v>861232.06694793701</v>
      </c>
      <c r="CK1745" s="99">
        <v>7040795.7608642597</v>
      </c>
      <c r="CL1745" s="99">
        <v>2509415.4570922898</v>
      </c>
      <c r="CM1745" s="166">
        <v>8941.8339864015597</v>
      </c>
      <c r="CN1745" s="166">
        <v>1446325.21836853</v>
      </c>
      <c r="CO1745" s="166">
        <v>9184618.9857177697</v>
      </c>
      <c r="CP1745" s="99">
        <v>2509415.4570922898</v>
      </c>
      <c r="CQ1745" s="99">
        <v>94.523936655372395</v>
      </c>
      <c r="CR1745" s="99">
        <v>18067.941295146898</v>
      </c>
      <c r="CS1745" s="99">
        <v>150401.68302726699</v>
      </c>
      <c r="CT1745" s="99">
        <v>29120.041513919801</v>
      </c>
      <c r="CU1745" s="98">
        <v>4679.2281237509997</v>
      </c>
      <c r="CV1745" s="98">
        <v>1677.251118207</v>
      </c>
      <c r="CW1745" s="98">
        <v>879324.36344933545</v>
      </c>
      <c r="CX1745" s="98">
        <v>7035123.9913330134</v>
      </c>
    </row>
    <row r="1746" spans="1:102" x14ac:dyDescent="0.2">
      <c r="A1746" s="98" t="s">
        <v>182</v>
      </c>
      <c r="B1746" s="100">
        <v>41334</v>
      </c>
      <c r="C1746" s="99">
        <v>0</v>
      </c>
      <c r="D1746" s="99">
        <v>2654.9412639439101</v>
      </c>
      <c r="E1746" s="99">
        <v>4647.3222360610998</v>
      </c>
      <c r="F1746" s="99">
        <v>20.232896535890202</v>
      </c>
      <c r="G1746" s="99">
        <v>132.20454613119401</v>
      </c>
      <c r="H1746" s="99">
        <v>0</v>
      </c>
      <c r="I1746" s="99">
        <v>0</v>
      </c>
      <c r="J1746" s="99">
        <v>0</v>
      </c>
      <c r="K1746" s="99">
        <v>0</v>
      </c>
      <c r="L1746" s="99">
        <v>378.30037338659201</v>
      </c>
      <c r="M1746" s="99">
        <v>174.998701423407</v>
      </c>
      <c r="N1746" s="99">
        <v>2423.86840027571</v>
      </c>
      <c r="O1746" s="99">
        <v>0</v>
      </c>
      <c r="P1746" s="99">
        <v>126.10012446250801</v>
      </c>
      <c r="Q1746" s="99">
        <v>4265.0708436965897</v>
      </c>
      <c r="R1746" s="99">
        <v>0</v>
      </c>
      <c r="S1746" s="99">
        <v>30.0834224640857</v>
      </c>
      <c r="T1746" s="99">
        <v>0</v>
      </c>
      <c r="U1746" s="99">
        <v>1581.8257110863899</v>
      </c>
      <c r="V1746" s="99">
        <v>0</v>
      </c>
      <c r="W1746" s="99">
        <v>287450.62176895101</v>
      </c>
      <c r="X1746" s="99">
        <v>546533.18528747605</v>
      </c>
      <c r="Y1746" s="99">
        <v>269.19888531789201</v>
      </c>
      <c r="Z1746" s="99">
        <v>23940.8706679344</v>
      </c>
      <c r="AA1746" s="99">
        <v>0</v>
      </c>
      <c r="AB1746" s="99">
        <v>0</v>
      </c>
      <c r="AC1746" s="99">
        <v>0</v>
      </c>
      <c r="AD1746" s="99">
        <v>0</v>
      </c>
      <c r="AE1746" s="99">
        <v>21850.010437727</v>
      </c>
      <c r="AF1746" s="99">
        <v>20059.3949418068</v>
      </c>
      <c r="AG1746" s="99">
        <v>224545.114076614</v>
      </c>
      <c r="AH1746" s="99">
        <v>0</v>
      </c>
      <c r="AI1746" s="99">
        <v>5880.5612402558299</v>
      </c>
      <c r="AJ1746" s="99">
        <v>562959.33305358898</v>
      </c>
      <c r="AK1746" s="99">
        <v>0</v>
      </c>
      <c r="AL1746" s="99">
        <v>5044.3272986412003</v>
      </c>
      <c r="AM1746" s="99">
        <v>0</v>
      </c>
      <c r="AN1746" s="99">
        <v>576936.33248138404</v>
      </c>
      <c r="AO1746" s="99">
        <v>0</v>
      </c>
      <c r="AP1746" s="99">
        <v>2687812.0993042002</v>
      </c>
      <c r="AQ1746" s="99">
        <v>4282979.9401855497</v>
      </c>
      <c r="AR1746" s="99">
        <v>3257.38867485523</v>
      </c>
      <c r="AS1746" s="99">
        <v>200832.96023750299</v>
      </c>
      <c r="AT1746" s="99">
        <v>0</v>
      </c>
      <c r="AU1746" s="99">
        <v>0</v>
      </c>
      <c r="AV1746" s="99">
        <v>0</v>
      </c>
      <c r="AW1746" s="99">
        <v>0</v>
      </c>
      <c r="AX1746" s="99">
        <v>193550.75936698899</v>
      </c>
      <c r="AY1746" s="99">
        <v>156118.504417419</v>
      </c>
      <c r="AZ1746" s="99">
        <v>1768238.6505432101</v>
      </c>
      <c r="BA1746" s="99">
        <v>0</v>
      </c>
      <c r="BB1746" s="99">
        <v>53976.161490440398</v>
      </c>
      <c r="BC1746" s="99">
        <v>4627668.2409667997</v>
      </c>
      <c r="BD1746" s="99">
        <v>0</v>
      </c>
      <c r="BE1746" s="99">
        <v>42526.048149108901</v>
      </c>
      <c r="BF1746" s="99">
        <v>0</v>
      </c>
      <c r="BG1746" s="99">
        <v>2014479.4700927699</v>
      </c>
      <c r="BH1746" s="99">
        <v>0</v>
      </c>
      <c r="BI1746" s="99">
        <v>359195.94683837902</v>
      </c>
      <c r="BJ1746" s="99">
        <v>2164244.7695922898</v>
      </c>
      <c r="BK1746" s="99">
        <v>394.02668428793601</v>
      </c>
      <c r="BL1746" s="99">
        <v>33614.012545585603</v>
      </c>
      <c r="BM1746" s="99">
        <v>0</v>
      </c>
      <c r="BN1746" s="99">
        <v>0</v>
      </c>
      <c r="BO1746" s="99">
        <v>0</v>
      </c>
      <c r="BP1746" s="99">
        <v>0</v>
      </c>
      <c r="BQ1746" s="99">
        <v>0</v>
      </c>
      <c r="BR1746" s="99">
        <v>40518.732295513197</v>
      </c>
      <c r="BS1746" s="99">
        <v>1071385.05168152</v>
      </c>
      <c r="BT1746" s="99">
        <v>0</v>
      </c>
      <c r="BU1746" s="99">
        <v>4206</v>
      </c>
      <c r="BV1746" s="99">
        <v>1392490.32000732</v>
      </c>
      <c r="BW1746" s="99">
        <v>0</v>
      </c>
      <c r="BX1746" s="99">
        <v>3485.5199965238598</v>
      </c>
      <c r="BY1746" s="99">
        <v>0</v>
      </c>
      <c r="BZ1746" s="99">
        <v>0</v>
      </c>
      <c r="CA1746" s="99">
        <v>7329.30912894011</v>
      </c>
      <c r="CB1746" s="99">
        <v>835235.55585479701</v>
      </c>
      <c r="CC1746" s="99">
        <v>6779714.0363769503</v>
      </c>
      <c r="CD1746" s="99">
        <v>2521010.8903503399</v>
      </c>
      <c r="CE1746" s="99">
        <v>132.140780542046</v>
      </c>
      <c r="CF1746" s="99">
        <v>23934.377501964598</v>
      </c>
      <c r="CG1746" s="99">
        <v>200218.29753685</v>
      </c>
      <c r="CH1746" s="99">
        <v>33733.198834419301</v>
      </c>
      <c r="CI1746" s="99">
        <v>7460.0376960039102</v>
      </c>
      <c r="CJ1746" s="99">
        <v>843042.83718872105</v>
      </c>
      <c r="CK1746" s="99">
        <v>7008316.0534057599</v>
      </c>
      <c r="CL1746" s="99">
        <v>2554763.0422058101</v>
      </c>
      <c r="CM1746" s="166">
        <v>9031.4462084770203</v>
      </c>
      <c r="CN1746" s="166">
        <v>1443305.1879272501</v>
      </c>
      <c r="CO1746" s="166">
        <v>9132080.6989746094</v>
      </c>
      <c r="CP1746" s="99">
        <v>2554763.0422058101</v>
      </c>
      <c r="CQ1746" s="99">
        <v>101.99991513975</v>
      </c>
      <c r="CR1746" s="99">
        <v>18894.732569694501</v>
      </c>
      <c r="CS1746" s="99">
        <v>157458.82162284901</v>
      </c>
      <c r="CT1746" s="99">
        <v>30459.8978066444</v>
      </c>
      <c r="CU1746" s="98">
        <v>4659.2608079470001</v>
      </c>
      <c r="CV1746" s="98">
        <v>1692.657505266</v>
      </c>
      <c r="CW1746" s="98">
        <v>859169.93335676158</v>
      </c>
      <c r="CX1746" s="98">
        <v>6979932.3339138003</v>
      </c>
    </row>
    <row r="1747" spans="1:102" x14ac:dyDescent="0.2">
      <c r="A1747" s="98" t="s">
        <v>182</v>
      </c>
      <c r="B1747" s="100">
        <v>41426</v>
      </c>
      <c r="C1747" s="99">
        <v>0</v>
      </c>
      <c r="D1747" s="99">
        <v>2726.8309274017802</v>
      </c>
      <c r="E1747" s="99">
        <v>4627.1259341239902</v>
      </c>
      <c r="F1747" s="99">
        <v>22.9733328809962</v>
      </c>
      <c r="G1747" s="99">
        <v>140.69393017329301</v>
      </c>
      <c r="H1747" s="99">
        <v>0</v>
      </c>
      <c r="I1747" s="99">
        <v>0</v>
      </c>
      <c r="J1747" s="99">
        <v>0</v>
      </c>
      <c r="K1747" s="99">
        <v>0</v>
      </c>
      <c r="L1747" s="99">
        <v>431.03306875005399</v>
      </c>
      <c r="M1747" s="99">
        <v>175.692766787484</v>
      </c>
      <c r="N1747" s="99">
        <v>2395.8212150037298</v>
      </c>
      <c r="O1747" s="99">
        <v>0</v>
      </c>
      <c r="P1747" s="99">
        <v>154.50272099115</v>
      </c>
      <c r="Q1747" s="99">
        <v>4257.4336506724403</v>
      </c>
      <c r="R1747" s="99">
        <v>0</v>
      </c>
      <c r="S1747" s="99">
        <v>31.7221218021587</v>
      </c>
      <c r="T1747" s="99">
        <v>0</v>
      </c>
      <c r="U1747" s="99">
        <v>1583.94561912119</v>
      </c>
      <c r="V1747" s="99">
        <v>0</v>
      </c>
      <c r="W1747" s="99">
        <v>296491.408100128</v>
      </c>
      <c r="X1747" s="99">
        <v>540456.57810211205</v>
      </c>
      <c r="Y1747" s="99">
        <v>266.053486533463</v>
      </c>
      <c r="Z1747" s="99">
        <v>25354.8684303761</v>
      </c>
      <c r="AA1747" s="99">
        <v>0</v>
      </c>
      <c r="AB1747" s="99">
        <v>0</v>
      </c>
      <c r="AC1747" s="99">
        <v>0</v>
      </c>
      <c r="AD1747" s="99">
        <v>0</v>
      </c>
      <c r="AE1747" s="99">
        <v>24887.680684566501</v>
      </c>
      <c r="AF1747" s="99">
        <v>20231.758156299598</v>
      </c>
      <c r="AG1747" s="99">
        <v>218302.81209945699</v>
      </c>
      <c r="AH1747" s="99">
        <v>0</v>
      </c>
      <c r="AI1747" s="99">
        <v>9516.6102300882303</v>
      </c>
      <c r="AJ1747" s="99">
        <v>570046.89244842494</v>
      </c>
      <c r="AK1747" s="99">
        <v>0</v>
      </c>
      <c r="AL1747" s="99">
        <v>5159.7835962176296</v>
      </c>
      <c r="AM1747" s="99">
        <v>0</v>
      </c>
      <c r="AN1747" s="99">
        <v>577488.11563873303</v>
      </c>
      <c r="AO1747" s="99">
        <v>0</v>
      </c>
      <c r="AP1747" s="99">
        <v>2696818.97937012</v>
      </c>
      <c r="AQ1747" s="99">
        <v>4251292.2551879901</v>
      </c>
      <c r="AR1747" s="99">
        <v>3463.5577721893801</v>
      </c>
      <c r="AS1747" s="99">
        <v>209874.19721031201</v>
      </c>
      <c r="AT1747" s="99">
        <v>0</v>
      </c>
      <c r="AU1747" s="99">
        <v>0</v>
      </c>
      <c r="AV1747" s="99">
        <v>0</v>
      </c>
      <c r="AW1747" s="99">
        <v>0</v>
      </c>
      <c r="AX1747" s="99">
        <v>226071.58749580401</v>
      </c>
      <c r="AY1747" s="99">
        <v>158567.94289588899</v>
      </c>
      <c r="AZ1747" s="99">
        <v>1716205.2640533401</v>
      </c>
      <c r="BA1747" s="99">
        <v>0</v>
      </c>
      <c r="BB1747" s="99">
        <v>85599.630346298203</v>
      </c>
      <c r="BC1747" s="99">
        <v>4874160.3600463904</v>
      </c>
      <c r="BD1747" s="99">
        <v>0</v>
      </c>
      <c r="BE1747" s="99">
        <v>42166.903543472297</v>
      </c>
      <c r="BF1747" s="99">
        <v>0</v>
      </c>
      <c r="BG1747" s="99">
        <v>2025144.9746246301</v>
      </c>
      <c r="BH1747" s="99">
        <v>0</v>
      </c>
      <c r="BI1747" s="99">
        <v>373113.27306747402</v>
      </c>
      <c r="BJ1747" s="99">
        <v>2203560.5093689002</v>
      </c>
      <c r="BK1747" s="99">
        <v>450.33556755259599</v>
      </c>
      <c r="BL1747" s="99">
        <v>36519.1270074844</v>
      </c>
      <c r="BM1747" s="99">
        <v>0</v>
      </c>
      <c r="BN1747" s="99">
        <v>0</v>
      </c>
      <c r="BO1747" s="99">
        <v>0</v>
      </c>
      <c r="BP1747" s="99">
        <v>0</v>
      </c>
      <c r="BQ1747" s="99">
        <v>0</v>
      </c>
      <c r="BR1747" s="99">
        <v>40573.443183898897</v>
      </c>
      <c r="BS1747" s="99">
        <v>1112943.0242767299</v>
      </c>
      <c r="BT1747" s="99">
        <v>0</v>
      </c>
      <c r="BU1747" s="99">
        <v>6698</v>
      </c>
      <c r="BV1747" s="99">
        <v>1424287.63162231</v>
      </c>
      <c r="BW1747" s="99">
        <v>0</v>
      </c>
      <c r="BX1747" s="99">
        <v>3694.1899959445</v>
      </c>
      <c r="BY1747" s="99">
        <v>0</v>
      </c>
      <c r="BZ1747" s="99">
        <v>0</v>
      </c>
      <c r="CA1747" s="99">
        <v>7334.19766390324</v>
      </c>
      <c r="CB1747" s="99">
        <v>850164.74089813197</v>
      </c>
      <c r="CC1747" s="99">
        <v>7065902.4089965802</v>
      </c>
      <c r="CD1747" s="99">
        <v>2590338.6603393601</v>
      </c>
      <c r="CE1747" s="99">
        <v>140.73365884833001</v>
      </c>
      <c r="CF1747" s="99">
        <v>25408.259069442702</v>
      </c>
      <c r="CG1747" s="99">
        <v>210418.345609665</v>
      </c>
      <c r="CH1747" s="99">
        <v>36273.684069156603</v>
      </c>
      <c r="CI1747" s="99">
        <v>7476.5064188837996</v>
      </c>
      <c r="CJ1747" s="99">
        <v>880211.96320342994</v>
      </c>
      <c r="CK1747" s="99">
        <v>7273925.3746948196</v>
      </c>
      <c r="CL1747" s="99">
        <v>2625855.3244323698</v>
      </c>
      <c r="CM1747" s="166">
        <v>9030.6655495166797</v>
      </c>
      <c r="CN1747" s="166">
        <v>1459056.1603393599</v>
      </c>
      <c r="CO1747" s="166">
        <v>9280078.8115234394</v>
      </c>
      <c r="CP1747" s="99">
        <v>2625855.3244323698</v>
      </c>
      <c r="CQ1747" s="99">
        <v>110.10104878526199</v>
      </c>
      <c r="CR1747" s="99">
        <v>20165.055611610402</v>
      </c>
      <c r="CS1747" s="99">
        <v>167635.84184265099</v>
      </c>
      <c r="CT1747" s="99">
        <v>32973.571899414099</v>
      </c>
      <c r="CU1747" s="98">
        <v>4633.8555623680004</v>
      </c>
      <c r="CV1747" s="98">
        <v>1705.3428136699999</v>
      </c>
      <c r="CW1747" s="98">
        <v>875572.99996757472</v>
      </c>
      <c r="CX1747" s="98">
        <v>7276320.7546062451</v>
      </c>
    </row>
    <row r="1748" spans="1:102" x14ac:dyDescent="0.2">
      <c r="A1748" s="98" t="s">
        <v>182</v>
      </c>
      <c r="B1748" s="100">
        <v>41518</v>
      </c>
      <c r="C1748" s="99">
        <v>0</v>
      </c>
      <c r="D1748" s="99">
        <v>2835.9852198958401</v>
      </c>
      <c r="E1748" s="99">
        <v>4634.8091728091204</v>
      </c>
      <c r="F1748" s="99">
        <v>37.522022620774798</v>
      </c>
      <c r="G1748" s="99">
        <v>140.47240048088099</v>
      </c>
      <c r="H1748" s="99">
        <v>0</v>
      </c>
      <c r="I1748" s="99">
        <v>0</v>
      </c>
      <c r="J1748" s="99">
        <v>0</v>
      </c>
      <c r="K1748" s="99">
        <v>0</v>
      </c>
      <c r="L1748" s="99">
        <v>481.65081636980199</v>
      </c>
      <c r="M1748" s="99">
        <v>174.984481880441</v>
      </c>
      <c r="N1748" s="99">
        <v>2386.4590893089799</v>
      </c>
      <c r="O1748" s="99">
        <v>0</v>
      </c>
      <c r="P1748" s="99">
        <v>234.197185941041</v>
      </c>
      <c r="Q1748" s="99">
        <v>4274.6856034994098</v>
      </c>
      <c r="R1748" s="99">
        <v>0</v>
      </c>
      <c r="S1748" s="99">
        <v>26.0471757340711</v>
      </c>
      <c r="T1748" s="99">
        <v>0</v>
      </c>
      <c r="U1748" s="99">
        <v>1611.6653937548399</v>
      </c>
      <c r="V1748" s="99">
        <v>0</v>
      </c>
      <c r="W1748" s="99">
        <v>319460.10680770897</v>
      </c>
      <c r="X1748" s="99">
        <v>528668.25148773205</v>
      </c>
      <c r="Y1748" s="99">
        <v>844.72384017705895</v>
      </c>
      <c r="Z1748" s="99">
        <v>25101.4403305054</v>
      </c>
      <c r="AA1748" s="99">
        <v>0</v>
      </c>
      <c r="AB1748" s="99">
        <v>0</v>
      </c>
      <c r="AC1748" s="99">
        <v>0</v>
      </c>
      <c r="AD1748" s="99">
        <v>0</v>
      </c>
      <c r="AE1748" s="99">
        <v>24989.947535514799</v>
      </c>
      <c r="AF1748" s="99">
        <v>20649.956028938301</v>
      </c>
      <c r="AG1748" s="99">
        <v>212993.503149033</v>
      </c>
      <c r="AH1748" s="99">
        <v>0</v>
      </c>
      <c r="AI1748" s="99">
        <v>13964.7068960667</v>
      </c>
      <c r="AJ1748" s="99">
        <v>566904.72643279994</v>
      </c>
      <c r="AK1748" s="99">
        <v>0</v>
      </c>
      <c r="AL1748" s="99">
        <v>4420.4080684185001</v>
      </c>
      <c r="AM1748" s="99">
        <v>0</v>
      </c>
      <c r="AN1748" s="99">
        <v>589679.356300354</v>
      </c>
      <c r="AO1748" s="99">
        <v>0</v>
      </c>
      <c r="AP1748" s="99">
        <v>2973847.9841308598</v>
      </c>
      <c r="AQ1748" s="99">
        <v>4170197.0898132301</v>
      </c>
      <c r="AR1748" s="99">
        <v>6893.6367554068602</v>
      </c>
      <c r="AS1748" s="99">
        <v>210612.313539505</v>
      </c>
      <c r="AT1748" s="99">
        <v>0</v>
      </c>
      <c r="AU1748" s="99">
        <v>0</v>
      </c>
      <c r="AV1748" s="99">
        <v>0</v>
      </c>
      <c r="AW1748" s="99">
        <v>0</v>
      </c>
      <c r="AX1748" s="99">
        <v>226741.417579651</v>
      </c>
      <c r="AY1748" s="99">
        <v>163988.330286026</v>
      </c>
      <c r="AZ1748" s="99">
        <v>1671308.7827453599</v>
      </c>
      <c r="BA1748" s="99">
        <v>0</v>
      </c>
      <c r="BB1748" s="99">
        <v>122850.67692375201</v>
      </c>
      <c r="BC1748" s="99">
        <v>4785490.2388915997</v>
      </c>
      <c r="BD1748" s="99">
        <v>0</v>
      </c>
      <c r="BE1748" s="99">
        <v>36019.325818538702</v>
      </c>
      <c r="BF1748" s="99">
        <v>0</v>
      </c>
      <c r="BG1748" s="99">
        <v>2075702.96925354</v>
      </c>
      <c r="BH1748" s="99">
        <v>0</v>
      </c>
      <c r="BI1748" s="99">
        <v>372997.948360443</v>
      </c>
      <c r="BJ1748" s="99">
        <v>2281446.5652160598</v>
      </c>
      <c r="BK1748" s="99">
        <v>1974.2252879738801</v>
      </c>
      <c r="BL1748" s="99">
        <v>36841.540498256698</v>
      </c>
      <c r="BM1748" s="99">
        <v>0</v>
      </c>
      <c r="BN1748" s="99">
        <v>0</v>
      </c>
      <c r="BO1748" s="99">
        <v>0</v>
      </c>
      <c r="BP1748" s="99">
        <v>0</v>
      </c>
      <c r="BQ1748" s="99">
        <v>0</v>
      </c>
      <c r="BR1748" s="99">
        <v>39752.949111461603</v>
      </c>
      <c r="BS1748" s="99">
        <v>1161087.4432983401</v>
      </c>
      <c r="BT1748" s="99">
        <v>0</v>
      </c>
      <c r="BU1748" s="99">
        <v>8293.5</v>
      </c>
      <c r="BV1748" s="99">
        <v>1439360.4734344501</v>
      </c>
      <c r="BW1748" s="99">
        <v>0</v>
      </c>
      <c r="BX1748" s="99">
        <v>2569.4199978709198</v>
      </c>
      <c r="BY1748" s="99">
        <v>0</v>
      </c>
      <c r="BZ1748" s="99">
        <v>0</v>
      </c>
      <c r="CA1748" s="99">
        <v>7439.9361738562602</v>
      </c>
      <c r="CB1748" s="99">
        <v>880624.33165741002</v>
      </c>
      <c r="CC1748" s="99">
        <v>7045106.9076538105</v>
      </c>
      <c r="CD1748" s="99">
        <v>2654077.1697692899</v>
      </c>
      <c r="CE1748" s="99">
        <v>140.668176759034</v>
      </c>
      <c r="CF1748" s="99">
        <v>25067.289408683799</v>
      </c>
      <c r="CG1748" s="99">
        <v>210750.74474334699</v>
      </c>
      <c r="CH1748" s="99">
        <v>37142.325099945097</v>
      </c>
      <c r="CI1748" s="99">
        <v>7583.1829094290697</v>
      </c>
      <c r="CJ1748" s="99">
        <v>873593.73342132603</v>
      </c>
      <c r="CK1748" s="99">
        <v>7241395.7224731399</v>
      </c>
      <c r="CL1748" s="99">
        <v>2690881.5483703599</v>
      </c>
      <c r="CM1748" s="166">
        <v>9189.8273113966006</v>
      </c>
      <c r="CN1748" s="166">
        <v>1501987.8001403799</v>
      </c>
      <c r="CO1748" s="166">
        <v>9508425.1964111291</v>
      </c>
      <c r="CP1748" s="99">
        <v>2690881.5483703599</v>
      </c>
      <c r="CQ1748" s="99">
        <v>114.54848898761</v>
      </c>
      <c r="CR1748" s="99">
        <v>20757.436890840501</v>
      </c>
      <c r="CS1748" s="99">
        <v>176082.32629013099</v>
      </c>
      <c r="CT1748" s="99">
        <v>33788.217640876799</v>
      </c>
      <c r="CU1748" s="98">
        <v>4628.0244885060001</v>
      </c>
      <c r="CV1748" s="98">
        <v>1736.1529250139999</v>
      </c>
      <c r="CW1748" s="98">
        <v>905691.62106609379</v>
      </c>
      <c r="CX1748" s="98">
        <v>7255857.6523971576</v>
      </c>
    </row>
    <row r="1749" spans="1:102" x14ac:dyDescent="0.2">
      <c r="A1749" s="98" t="s">
        <v>182</v>
      </c>
      <c r="B1749" s="100">
        <v>41609</v>
      </c>
      <c r="C1749" s="99">
        <v>0</v>
      </c>
      <c r="D1749" s="99">
        <v>3433.6728983521498</v>
      </c>
      <c r="E1749" s="99">
        <v>3816.89838677645</v>
      </c>
      <c r="F1749" s="99">
        <v>38.209844146855197</v>
      </c>
      <c r="G1749" s="99">
        <v>133.05741364136301</v>
      </c>
      <c r="H1749" s="99">
        <v>0</v>
      </c>
      <c r="I1749" s="99">
        <v>0</v>
      </c>
      <c r="J1749" s="99">
        <v>0</v>
      </c>
      <c r="K1749" s="99">
        <v>0</v>
      </c>
      <c r="L1749" s="99">
        <v>325.71282840147597</v>
      </c>
      <c r="M1749" s="99">
        <v>179.81632260233201</v>
      </c>
      <c r="N1749" s="99">
        <v>1926.3173002451699</v>
      </c>
      <c r="O1749" s="99">
        <v>0</v>
      </c>
      <c r="P1749" s="99">
        <v>759.66859070956696</v>
      </c>
      <c r="Q1749" s="99">
        <v>4182.6203361749604</v>
      </c>
      <c r="R1749" s="99">
        <v>0</v>
      </c>
      <c r="S1749" s="99">
        <v>22.5444187195972</v>
      </c>
      <c r="T1749" s="99">
        <v>0</v>
      </c>
      <c r="U1749" s="99">
        <v>1632.80091670156</v>
      </c>
      <c r="V1749" s="99">
        <v>0</v>
      </c>
      <c r="W1749" s="99">
        <v>353276.17789840698</v>
      </c>
      <c r="X1749" s="99">
        <v>506016.77652740502</v>
      </c>
      <c r="Y1749" s="99">
        <v>725.98112118244205</v>
      </c>
      <c r="Z1749" s="99">
        <v>23477.336356162999</v>
      </c>
      <c r="AA1749" s="99">
        <v>0</v>
      </c>
      <c r="AB1749" s="99">
        <v>0</v>
      </c>
      <c r="AC1749" s="99">
        <v>0</v>
      </c>
      <c r="AD1749" s="99">
        <v>0</v>
      </c>
      <c r="AE1749" s="99">
        <v>22551.778680086099</v>
      </c>
      <c r="AF1749" s="99">
        <v>19568.3194386959</v>
      </c>
      <c r="AG1749" s="99">
        <v>201549.731210709</v>
      </c>
      <c r="AH1749" s="99">
        <v>0</v>
      </c>
      <c r="AI1749" s="99">
        <v>41349.602556705497</v>
      </c>
      <c r="AJ1749" s="99">
        <v>570431.52051544201</v>
      </c>
      <c r="AK1749" s="99">
        <v>0</v>
      </c>
      <c r="AL1749" s="99">
        <v>4195.4034424424199</v>
      </c>
      <c r="AM1749" s="99">
        <v>0</v>
      </c>
      <c r="AN1749" s="99">
        <v>595867.48500061</v>
      </c>
      <c r="AO1749" s="99">
        <v>0</v>
      </c>
      <c r="AP1749" s="99">
        <v>3163912.04327393</v>
      </c>
      <c r="AQ1749" s="99">
        <v>4006849.8730773898</v>
      </c>
      <c r="AR1749" s="99">
        <v>6228.9410377144804</v>
      </c>
      <c r="AS1749" s="99">
        <v>198066.79073715201</v>
      </c>
      <c r="AT1749" s="99">
        <v>0</v>
      </c>
      <c r="AU1749" s="99">
        <v>0</v>
      </c>
      <c r="AV1749" s="99">
        <v>0</v>
      </c>
      <c r="AW1749" s="99">
        <v>0</v>
      </c>
      <c r="AX1749" s="99">
        <v>205562.43743133501</v>
      </c>
      <c r="AY1749" s="99">
        <v>156083.79694366499</v>
      </c>
      <c r="AZ1749" s="99">
        <v>1589360.6068267799</v>
      </c>
      <c r="BA1749" s="99">
        <v>0</v>
      </c>
      <c r="BB1749" s="99">
        <v>348794.48291778599</v>
      </c>
      <c r="BC1749" s="99">
        <v>4852036.6940917997</v>
      </c>
      <c r="BD1749" s="99">
        <v>0</v>
      </c>
      <c r="BE1749" s="99">
        <v>34753.681272506699</v>
      </c>
      <c r="BF1749" s="99">
        <v>0</v>
      </c>
      <c r="BG1749" s="99">
        <v>2131432.18859863</v>
      </c>
      <c r="BH1749" s="99">
        <v>0</v>
      </c>
      <c r="BI1749" s="99">
        <v>427996.17920684803</v>
      </c>
      <c r="BJ1749" s="99">
        <v>1392306.05328369</v>
      </c>
      <c r="BK1749" s="99">
        <v>1856.1591834723899</v>
      </c>
      <c r="BL1749" s="99">
        <v>34107.723854064898</v>
      </c>
      <c r="BM1749" s="99">
        <v>0</v>
      </c>
      <c r="BN1749" s="99">
        <v>0</v>
      </c>
      <c r="BO1749" s="99">
        <v>0</v>
      </c>
      <c r="BP1749" s="99">
        <v>0</v>
      </c>
      <c r="BQ1749" s="99">
        <v>0</v>
      </c>
      <c r="BR1749" s="99">
        <v>39804.237699031801</v>
      </c>
      <c r="BS1749" s="99">
        <v>515749.60533905</v>
      </c>
      <c r="BT1749" s="99">
        <v>0</v>
      </c>
      <c r="BU1749" s="99">
        <v>29558</v>
      </c>
      <c r="BV1749" s="99">
        <v>1252963.3185882601</v>
      </c>
      <c r="BW1749" s="99">
        <v>0</v>
      </c>
      <c r="BX1749" s="99">
        <v>2761.4699969887702</v>
      </c>
      <c r="BY1749" s="99">
        <v>0</v>
      </c>
      <c r="BZ1749" s="99">
        <v>0</v>
      </c>
      <c r="CA1749" s="99">
        <v>7270.5250177979497</v>
      </c>
      <c r="CB1749" s="99">
        <v>861399.52410888695</v>
      </c>
      <c r="CC1749" s="99">
        <v>7118312.2233276404</v>
      </c>
      <c r="CD1749" s="99">
        <v>1824516.53523254</v>
      </c>
      <c r="CE1749" s="99">
        <v>132.87699830718299</v>
      </c>
      <c r="CF1749" s="99">
        <v>23466.451511144602</v>
      </c>
      <c r="CG1749" s="99">
        <v>197951.205635071</v>
      </c>
      <c r="CH1749" s="99">
        <v>33951.828091144598</v>
      </c>
      <c r="CI1749" s="99">
        <v>7400.7683638930303</v>
      </c>
      <c r="CJ1749" s="99">
        <v>880700.26782226597</v>
      </c>
      <c r="CK1749" s="99">
        <v>7307981.3579711895</v>
      </c>
      <c r="CL1749" s="99">
        <v>1858933.3157806401</v>
      </c>
      <c r="CM1749" s="166">
        <v>9039.3119769096393</v>
      </c>
      <c r="CN1749" s="166">
        <v>1494851.7231445301</v>
      </c>
      <c r="CO1749" s="166">
        <v>9449695.2324218806</v>
      </c>
      <c r="CP1749" s="99">
        <v>1858933.3157806401</v>
      </c>
      <c r="CQ1749" s="99">
        <v>109.642681651749</v>
      </c>
      <c r="CR1749" s="99">
        <v>19234.691689014398</v>
      </c>
      <c r="CS1749" s="99">
        <v>162789.44031906099</v>
      </c>
      <c r="CT1749" s="99">
        <v>31292.078072547902</v>
      </c>
      <c r="CU1749" s="98">
        <v>3828.0063679119999</v>
      </c>
      <c r="CV1749" s="98">
        <v>1749.4005148020001</v>
      </c>
      <c r="CW1749" s="98">
        <v>884865.97562003159</v>
      </c>
      <c r="CX1749" s="98">
        <v>7316263.4289627112</v>
      </c>
    </row>
    <row r="1750" spans="1:102" x14ac:dyDescent="0.2">
      <c r="A1750" s="98" t="s">
        <v>182</v>
      </c>
      <c r="B1750" s="100">
        <v>41699</v>
      </c>
      <c r="C1750" s="99">
        <v>0</v>
      </c>
      <c r="D1750" s="99">
        <v>3629.4671289324801</v>
      </c>
      <c r="E1750" s="99">
        <v>3745.9434273839001</v>
      </c>
      <c r="F1750" s="99">
        <v>38.293138124979997</v>
      </c>
      <c r="G1750" s="99">
        <v>131.78564326278899</v>
      </c>
      <c r="H1750" s="99">
        <v>0</v>
      </c>
      <c r="I1750" s="99">
        <v>0</v>
      </c>
      <c r="J1750" s="99">
        <v>0</v>
      </c>
      <c r="K1750" s="99">
        <v>0</v>
      </c>
      <c r="L1750" s="99">
        <v>57.639705128502101</v>
      </c>
      <c r="M1750" s="99">
        <v>228.91543031856401</v>
      </c>
      <c r="N1750" s="99">
        <v>1908.53255620599</v>
      </c>
      <c r="O1750" s="99">
        <v>0</v>
      </c>
      <c r="P1750" s="99">
        <v>3284.5182791352299</v>
      </c>
      <c r="Q1750" s="99">
        <v>1742.1812607795</v>
      </c>
      <c r="R1750" s="99">
        <v>0</v>
      </c>
      <c r="S1750" s="99">
        <v>24.858285199850801</v>
      </c>
      <c r="T1750" s="99">
        <v>0</v>
      </c>
      <c r="U1750" s="99">
        <v>1648.1718561202299</v>
      </c>
      <c r="V1750" s="99">
        <v>0</v>
      </c>
      <c r="W1750" s="99">
        <v>339142.30834960903</v>
      </c>
      <c r="X1750" s="99">
        <v>491789.72356033302</v>
      </c>
      <c r="Y1750" s="99">
        <v>897.32828640192702</v>
      </c>
      <c r="Z1750" s="99">
        <v>22422.177277564999</v>
      </c>
      <c r="AA1750" s="99">
        <v>0</v>
      </c>
      <c r="AB1750" s="99">
        <v>0</v>
      </c>
      <c r="AC1750" s="99">
        <v>0</v>
      </c>
      <c r="AD1750" s="99">
        <v>0</v>
      </c>
      <c r="AE1750" s="99">
        <v>3382.24165338278</v>
      </c>
      <c r="AF1750" s="99">
        <v>23749.522229194601</v>
      </c>
      <c r="AG1750" s="99">
        <v>194514.23658561701</v>
      </c>
      <c r="AH1750" s="99">
        <v>0</v>
      </c>
      <c r="AI1750" s="99">
        <v>306474.153778076</v>
      </c>
      <c r="AJ1750" s="99">
        <v>291511.92839431798</v>
      </c>
      <c r="AK1750" s="99">
        <v>0</v>
      </c>
      <c r="AL1750" s="99">
        <v>4087.8424139916901</v>
      </c>
      <c r="AM1750" s="99">
        <v>0</v>
      </c>
      <c r="AN1750" s="99">
        <v>595799.84056091297</v>
      </c>
      <c r="AO1750" s="99">
        <v>0</v>
      </c>
      <c r="AP1750" s="99">
        <v>2962873.8460693401</v>
      </c>
      <c r="AQ1750" s="99">
        <v>3890976.00146484</v>
      </c>
      <c r="AR1750" s="99">
        <v>7606.7922545075398</v>
      </c>
      <c r="AS1750" s="99">
        <v>190319.381511688</v>
      </c>
      <c r="AT1750" s="99">
        <v>0</v>
      </c>
      <c r="AU1750" s="99">
        <v>0</v>
      </c>
      <c r="AV1750" s="99">
        <v>0</v>
      </c>
      <c r="AW1750" s="99">
        <v>0</v>
      </c>
      <c r="AX1750" s="99">
        <v>27092.899333000201</v>
      </c>
      <c r="AY1750" s="99">
        <v>191759.575065613</v>
      </c>
      <c r="AZ1750" s="99">
        <v>1529395.6089477499</v>
      </c>
      <c r="BA1750" s="99">
        <v>0</v>
      </c>
      <c r="BB1750" s="99">
        <v>2567989.1293029799</v>
      </c>
      <c r="BC1750" s="99">
        <v>2341983.4930419899</v>
      </c>
      <c r="BD1750" s="99">
        <v>0</v>
      </c>
      <c r="BE1750" s="99">
        <v>34344.619468689001</v>
      </c>
      <c r="BF1750" s="99">
        <v>0</v>
      </c>
      <c r="BG1750" s="99">
        <v>2147063.1726684598</v>
      </c>
      <c r="BH1750" s="99">
        <v>0</v>
      </c>
      <c r="BI1750" s="99">
        <v>279163.89912033099</v>
      </c>
      <c r="BJ1750" s="99">
        <v>1411820.6254425</v>
      </c>
      <c r="BK1750" s="99">
        <v>2194.9496837854399</v>
      </c>
      <c r="BL1750" s="99">
        <v>32234.1020448208</v>
      </c>
      <c r="BM1750" s="99">
        <v>0</v>
      </c>
      <c r="BN1750" s="99">
        <v>0</v>
      </c>
      <c r="BO1750" s="99">
        <v>0</v>
      </c>
      <c r="BP1750" s="99">
        <v>0</v>
      </c>
      <c r="BQ1750" s="99">
        <v>0</v>
      </c>
      <c r="BR1750" s="99">
        <v>50813.127347469301</v>
      </c>
      <c r="BS1750" s="99">
        <v>532161.10325622605</v>
      </c>
      <c r="BT1750" s="99">
        <v>0</v>
      </c>
      <c r="BU1750" s="99">
        <v>220311.919998169</v>
      </c>
      <c r="BV1750" s="99">
        <v>880187.93362426804</v>
      </c>
      <c r="BW1750" s="99">
        <v>0</v>
      </c>
      <c r="BX1750" s="99">
        <v>2806.0899974405802</v>
      </c>
      <c r="BY1750" s="99">
        <v>0</v>
      </c>
      <c r="BZ1750" s="99">
        <v>0</v>
      </c>
      <c r="CA1750" s="99">
        <v>7415.2416672706604</v>
      </c>
      <c r="CB1750" s="99">
        <v>850612.79347229004</v>
      </c>
      <c r="CC1750" s="99">
        <v>6809553.63708496</v>
      </c>
      <c r="CD1750" s="99">
        <v>1684381.17938232</v>
      </c>
      <c r="CE1750" s="99">
        <v>131.76696110703099</v>
      </c>
      <c r="CF1750" s="99">
        <v>22428.722987413399</v>
      </c>
      <c r="CG1750" s="99">
        <v>189986.63328933701</v>
      </c>
      <c r="CH1750" s="99">
        <v>32345.146308183699</v>
      </c>
      <c r="CI1750" s="99">
        <v>7546.0225446820295</v>
      </c>
      <c r="CJ1750" s="99">
        <v>863147.55788421596</v>
      </c>
      <c r="CK1750" s="99">
        <v>6989368.3971557599</v>
      </c>
      <c r="CL1750" s="99">
        <v>1716650.0460357701</v>
      </c>
      <c r="CM1750" s="166">
        <v>9171.2985721826608</v>
      </c>
      <c r="CN1750" s="166">
        <v>1476495.5049896201</v>
      </c>
      <c r="CO1750" s="166">
        <v>9221381.9107665997</v>
      </c>
      <c r="CP1750" s="99">
        <v>1716650.0460357701</v>
      </c>
      <c r="CQ1750" s="99">
        <v>107.028701680712</v>
      </c>
      <c r="CR1750" s="99">
        <v>18307.254836559299</v>
      </c>
      <c r="CS1750" s="99">
        <v>155388.823850632</v>
      </c>
      <c r="CT1750" s="99">
        <v>29789.523136138901</v>
      </c>
      <c r="CU1750" s="98">
        <v>3748.6749603500002</v>
      </c>
      <c r="CV1750" s="98">
        <v>1766.850771525</v>
      </c>
      <c r="CW1750" s="98">
        <v>873041.51645970345</v>
      </c>
      <c r="CX1750" s="98">
        <v>6999540.2703742972</v>
      </c>
    </row>
    <row r="1751" spans="1:102" x14ac:dyDescent="0.2">
      <c r="A1751" s="98" t="s">
        <v>182</v>
      </c>
      <c r="B1751" s="100">
        <v>41791</v>
      </c>
      <c r="C1751" s="99">
        <v>0</v>
      </c>
      <c r="D1751" s="99">
        <v>3324.22796949744</v>
      </c>
      <c r="E1751" s="99">
        <v>3619.6268498897598</v>
      </c>
      <c r="F1751" s="99">
        <v>48.801210204604999</v>
      </c>
      <c r="G1751" s="99">
        <v>131.48413640074401</v>
      </c>
      <c r="H1751" s="99">
        <v>0</v>
      </c>
      <c r="I1751" s="99">
        <v>0</v>
      </c>
      <c r="J1751" s="99">
        <v>0</v>
      </c>
      <c r="K1751" s="99">
        <v>0</v>
      </c>
      <c r="L1751" s="99">
        <v>43.402771036606303</v>
      </c>
      <c r="M1751" s="99">
        <v>196.67625555768601</v>
      </c>
      <c r="N1751" s="99">
        <v>1820.21867075562</v>
      </c>
      <c r="O1751" s="99">
        <v>0</v>
      </c>
      <c r="P1751" s="99">
        <v>3147.6873267591</v>
      </c>
      <c r="Q1751" s="99">
        <v>1689.0006424933699</v>
      </c>
      <c r="R1751" s="99">
        <v>0</v>
      </c>
      <c r="S1751" s="99">
        <v>23.066587130073501</v>
      </c>
      <c r="T1751" s="99">
        <v>0</v>
      </c>
      <c r="U1751" s="99">
        <v>1680.8628218025001</v>
      </c>
      <c r="V1751" s="99">
        <v>0</v>
      </c>
      <c r="W1751" s="99">
        <v>338023.29672241199</v>
      </c>
      <c r="X1751" s="99">
        <v>475947.62895965599</v>
      </c>
      <c r="Y1751" s="99">
        <v>1229.1720718443401</v>
      </c>
      <c r="Z1751" s="99">
        <v>22637.8054740429</v>
      </c>
      <c r="AA1751" s="99">
        <v>0</v>
      </c>
      <c r="AB1751" s="99">
        <v>0</v>
      </c>
      <c r="AC1751" s="99">
        <v>0</v>
      </c>
      <c r="AD1751" s="99">
        <v>0</v>
      </c>
      <c r="AE1751" s="99">
        <v>1874.33457252383</v>
      </c>
      <c r="AF1751" s="99">
        <v>19879.087077379201</v>
      </c>
      <c r="AG1751" s="99">
        <v>186571.94417572001</v>
      </c>
      <c r="AH1751" s="99">
        <v>0</v>
      </c>
      <c r="AI1751" s="99">
        <v>315341.87628936803</v>
      </c>
      <c r="AJ1751" s="99">
        <v>285767.45849227899</v>
      </c>
      <c r="AK1751" s="99">
        <v>0</v>
      </c>
      <c r="AL1751" s="99">
        <v>4476.2685772776604</v>
      </c>
      <c r="AM1751" s="99">
        <v>0</v>
      </c>
      <c r="AN1751" s="99">
        <v>610728.03636932396</v>
      </c>
      <c r="AO1751" s="99">
        <v>0</v>
      </c>
      <c r="AP1751" s="99">
        <v>3101337.0438842801</v>
      </c>
      <c r="AQ1751" s="99">
        <v>3777585.9371032701</v>
      </c>
      <c r="AR1751" s="99">
        <v>13320.987456798601</v>
      </c>
      <c r="AS1751" s="99">
        <v>192497.995443344</v>
      </c>
      <c r="AT1751" s="99">
        <v>0</v>
      </c>
      <c r="AU1751" s="99">
        <v>0</v>
      </c>
      <c r="AV1751" s="99">
        <v>0</v>
      </c>
      <c r="AW1751" s="99">
        <v>0</v>
      </c>
      <c r="AX1751" s="99">
        <v>14557.359014153501</v>
      </c>
      <c r="AY1751" s="99">
        <v>161990.73257637001</v>
      </c>
      <c r="AZ1751" s="99">
        <v>1477124.98828125</v>
      </c>
      <c r="BA1751" s="99">
        <v>0</v>
      </c>
      <c r="BB1751" s="99">
        <v>2645843.9375</v>
      </c>
      <c r="BC1751" s="99">
        <v>2244199.1795043899</v>
      </c>
      <c r="BD1751" s="99">
        <v>0</v>
      </c>
      <c r="BE1751" s="99">
        <v>37068.910734176599</v>
      </c>
      <c r="BF1751" s="99">
        <v>0</v>
      </c>
      <c r="BG1751" s="99">
        <v>2210597.7694702102</v>
      </c>
      <c r="BH1751" s="99">
        <v>0</v>
      </c>
      <c r="BI1751" s="99">
        <v>275212.86650466901</v>
      </c>
      <c r="BJ1751" s="99">
        <v>1350105.0937194801</v>
      </c>
      <c r="BK1751" s="99">
        <v>3175.7151144444902</v>
      </c>
      <c r="BL1751" s="99">
        <v>33031.308373451197</v>
      </c>
      <c r="BM1751" s="99">
        <v>0</v>
      </c>
      <c r="BN1751" s="99">
        <v>0</v>
      </c>
      <c r="BO1751" s="99">
        <v>0</v>
      </c>
      <c r="BP1751" s="99">
        <v>0</v>
      </c>
      <c r="BQ1751" s="99">
        <v>0</v>
      </c>
      <c r="BR1751" s="99">
        <v>43189.686242580399</v>
      </c>
      <c r="BS1751" s="99">
        <v>519076.80514526402</v>
      </c>
      <c r="BT1751" s="99">
        <v>0</v>
      </c>
      <c r="BU1751" s="99">
        <v>221279.75</v>
      </c>
      <c r="BV1751" s="99">
        <v>844590.80426788295</v>
      </c>
      <c r="BW1751" s="99">
        <v>0</v>
      </c>
      <c r="BX1751" s="99">
        <v>3262.9199980497401</v>
      </c>
      <c r="BY1751" s="99">
        <v>0</v>
      </c>
      <c r="BZ1751" s="99">
        <v>0</v>
      </c>
      <c r="CA1751" s="99">
        <v>6923.4559202790297</v>
      </c>
      <c r="CB1751" s="99">
        <v>851471.72028350795</v>
      </c>
      <c r="CC1751" s="99">
        <v>6568609.3397216797</v>
      </c>
      <c r="CD1751" s="99">
        <v>1631857.9074707001</v>
      </c>
      <c r="CE1751" s="99">
        <v>131.56315322779099</v>
      </c>
      <c r="CF1751" s="99">
        <v>22659.0474851131</v>
      </c>
      <c r="CG1751" s="99">
        <v>192791.828670502</v>
      </c>
      <c r="CH1751" s="99">
        <v>32853.1006708145</v>
      </c>
      <c r="CI1751" s="99">
        <v>7056.3735873699197</v>
      </c>
      <c r="CJ1751" s="99">
        <v>829130.709632874</v>
      </c>
      <c r="CK1751" s="99">
        <v>6785186.30151367</v>
      </c>
      <c r="CL1751" s="99">
        <v>1665391.41036987</v>
      </c>
      <c r="CM1751" s="166">
        <v>8705.2797235250491</v>
      </c>
      <c r="CN1751" s="166">
        <v>1496225.7807159401</v>
      </c>
      <c r="CO1751" s="166">
        <v>9263509.8807372991</v>
      </c>
      <c r="CP1751" s="99">
        <v>1665391.41036987</v>
      </c>
      <c r="CQ1751" s="99">
        <v>109.05130970943701</v>
      </c>
      <c r="CR1751" s="99">
        <v>18110.623129129399</v>
      </c>
      <c r="CS1751" s="99">
        <v>154978.78865241999</v>
      </c>
      <c r="CT1751" s="99">
        <v>29942.408795356801</v>
      </c>
      <c r="CU1751" s="98">
        <v>3615.9006205699998</v>
      </c>
      <c r="CV1751" s="98">
        <v>1801.207916785</v>
      </c>
      <c r="CW1751" s="98">
        <v>874130.7677686211</v>
      </c>
      <c r="CX1751" s="98">
        <v>6761401.1683921814</v>
      </c>
    </row>
    <row r="1752" spans="1:102" x14ac:dyDescent="0.2">
      <c r="A1752" s="98" t="s">
        <v>182</v>
      </c>
      <c r="B1752" s="100">
        <v>41883</v>
      </c>
      <c r="C1752" s="99">
        <v>0</v>
      </c>
      <c r="D1752" s="99">
        <v>3476.40266320109</v>
      </c>
      <c r="E1752" s="99">
        <v>4284.2846095561999</v>
      </c>
      <c r="F1752" s="99">
        <v>56.659413090907002</v>
      </c>
      <c r="G1752" s="99">
        <v>134.66798131726699</v>
      </c>
      <c r="H1752" s="99">
        <v>0</v>
      </c>
      <c r="I1752" s="99">
        <v>0</v>
      </c>
      <c r="J1752" s="99">
        <v>0</v>
      </c>
      <c r="K1752" s="99">
        <v>0</v>
      </c>
      <c r="L1752" s="99">
        <v>191.594943836331</v>
      </c>
      <c r="M1752" s="99">
        <v>186.38447238504901</v>
      </c>
      <c r="N1752" s="99">
        <v>2208.17914029956</v>
      </c>
      <c r="O1752" s="99">
        <v>0</v>
      </c>
      <c r="P1752" s="99">
        <v>3565.6143785119102</v>
      </c>
      <c r="Q1752" s="99">
        <v>1826.58799661696</v>
      </c>
      <c r="R1752" s="99">
        <v>0</v>
      </c>
      <c r="S1752" s="99">
        <v>19.5286473627202</v>
      </c>
      <c r="T1752" s="99">
        <v>0</v>
      </c>
      <c r="U1752" s="99">
        <v>1721.3850890398001</v>
      </c>
      <c r="V1752" s="99">
        <v>0</v>
      </c>
      <c r="W1752" s="99">
        <v>351860.17533111601</v>
      </c>
      <c r="X1752" s="99">
        <v>473887.968906403</v>
      </c>
      <c r="Y1752" s="99">
        <v>1227.9374219179199</v>
      </c>
      <c r="Z1752" s="99">
        <v>22681.8891954422</v>
      </c>
      <c r="AA1752" s="99">
        <v>0</v>
      </c>
      <c r="AB1752" s="99">
        <v>0</v>
      </c>
      <c r="AC1752" s="99">
        <v>0</v>
      </c>
      <c r="AD1752" s="99">
        <v>0</v>
      </c>
      <c r="AE1752" s="99">
        <v>2940.0031258761901</v>
      </c>
      <c r="AF1752" s="99">
        <v>19031.009256601301</v>
      </c>
      <c r="AG1752" s="99">
        <v>185677.33742904701</v>
      </c>
      <c r="AH1752" s="99">
        <v>0</v>
      </c>
      <c r="AI1752" s="99">
        <v>359589.48323440598</v>
      </c>
      <c r="AJ1752" s="99">
        <v>286660.91349410999</v>
      </c>
      <c r="AK1752" s="99">
        <v>0</v>
      </c>
      <c r="AL1752" s="99">
        <v>4246.6974808573696</v>
      </c>
      <c r="AM1752" s="99">
        <v>0</v>
      </c>
      <c r="AN1752" s="99">
        <v>620445.68058776902</v>
      </c>
      <c r="AO1752" s="99">
        <v>0</v>
      </c>
      <c r="AP1752" s="99">
        <v>2996910.0718689002</v>
      </c>
      <c r="AQ1752" s="99">
        <v>3759989.5730590802</v>
      </c>
      <c r="AR1752" s="99">
        <v>9353.9221411943399</v>
      </c>
      <c r="AS1752" s="99">
        <v>193651.68470382699</v>
      </c>
      <c r="AT1752" s="99">
        <v>0</v>
      </c>
      <c r="AU1752" s="99">
        <v>0</v>
      </c>
      <c r="AV1752" s="99">
        <v>0</v>
      </c>
      <c r="AW1752" s="99">
        <v>0</v>
      </c>
      <c r="AX1752" s="99">
        <v>22544.2186486721</v>
      </c>
      <c r="AY1752" s="99">
        <v>154715.77653121899</v>
      </c>
      <c r="AZ1752" s="99">
        <v>1465816.24909973</v>
      </c>
      <c r="BA1752" s="99">
        <v>0</v>
      </c>
      <c r="BB1752" s="99">
        <v>3020936.1861267099</v>
      </c>
      <c r="BC1752" s="99">
        <v>2286607.8135376</v>
      </c>
      <c r="BD1752" s="99">
        <v>0</v>
      </c>
      <c r="BE1752" s="99">
        <v>33874.387996673599</v>
      </c>
      <c r="BF1752" s="99">
        <v>0</v>
      </c>
      <c r="BG1752" s="99">
        <v>2251413.62390137</v>
      </c>
      <c r="BH1752" s="99">
        <v>0</v>
      </c>
      <c r="BI1752" s="99">
        <v>281522.59732437099</v>
      </c>
      <c r="BJ1752" s="99">
        <v>1975316.7300720201</v>
      </c>
      <c r="BK1752" s="99">
        <v>3569.3076662123199</v>
      </c>
      <c r="BL1752" s="99">
        <v>33962.806158542597</v>
      </c>
      <c r="BM1752" s="99">
        <v>0</v>
      </c>
      <c r="BN1752" s="99">
        <v>0</v>
      </c>
      <c r="BO1752" s="99">
        <v>0</v>
      </c>
      <c r="BP1752" s="99">
        <v>0</v>
      </c>
      <c r="BQ1752" s="99">
        <v>0</v>
      </c>
      <c r="BR1752" s="99">
        <v>42014.870387554198</v>
      </c>
      <c r="BS1752" s="99">
        <v>999351.93161010696</v>
      </c>
      <c r="BT1752" s="99">
        <v>0</v>
      </c>
      <c r="BU1752" s="99">
        <v>214402.5</v>
      </c>
      <c r="BV1752" s="99">
        <v>990605.84314727795</v>
      </c>
      <c r="BW1752" s="99">
        <v>0</v>
      </c>
      <c r="BX1752" s="99">
        <v>2456.0499979257602</v>
      </c>
      <c r="BY1752" s="99">
        <v>0</v>
      </c>
      <c r="BZ1752" s="99">
        <v>0</v>
      </c>
      <c r="CA1752" s="99">
        <v>7724.1222364306504</v>
      </c>
      <c r="CB1752" s="99">
        <v>825045.789741516</v>
      </c>
      <c r="CC1752" s="99">
        <v>6703811.8493042002</v>
      </c>
      <c r="CD1752" s="99">
        <v>2260783.3230285598</v>
      </c>
      <c r="CE1752" s="99">
        <v>134.70189985819201</v>
      </c>
      <c r="CF1752" s="99">
        <v>22652.337413549401</v>
      </c>
      <c r="CG1752" s="99">
        <v>193710.84452819801</v>
      </c>
      <c r="CH1752" s="99">
        <v>34146.157977104202</v>
      </c>
      <c r="CI1752" s="99">
        <v>7860.7230432629603</v>
      </c>
      <c r="CJ1752" s="99">
        <v>848350.71832275402</v>
      </c>
      <c r="CK1752" s="99">
        <v>6903431.15551758</v>
      </c>
      <c r="CL1752" s="99">
        <v>2294415.1322021498</v>
      </c>
      <c r="CM1752" s="166">
        <v>9576.5114439725894</v>
      </c>
      <c r="CN1752" s="166">
        <v>1474505.90461731</v>
      </c>
      <c r="CO1752" s="166">
        <v>9063637.6472168006</v>
      </c>
      <c r="CP1752" s="99">
        <v>2294415.1322021498</v>
      </c>
      <c r="CQ1752" s="99">
        <v>115.76920518372199</v>
      </c>
      <c r="CR1752" s="99">
        <v>18608.341640234001</v>
      </c>
      <c r="CS1752" s="99">
        <v>161142.153232574</v>
      </c>
      <c r="CT1752" s="99">
        <v>31021.784942865401</v>
      </c>
      <c r="CU1752" s="98">
        <v>4272.692522368</v>
      </c>
      <c r="CV1752" s="98">
        <v>1847.22494203</v>
      </c>
      <c r="CW1752" s="98">
        <v>847698.12715506542</v>
      </c>
      <c r="CX1752" s="98">
        <v>6897522.6938323984</v>
      </c>
    </row>
    <row r="1753" spans="1:102" x14ac:dyDescent="0.2">
      <c r="A1753" s="98" t="s">
        <v>182</v>
      </c>
      <c r="B1753" s="100">
        <v>41974</v>
      </c>
      <c r="C1753" s="99">
        <v>0</v>
      </c>
      <c r="D1753" s="99">
        <v>3518.4378449916799</v>
      </c>
      <c r="E1753" s="99">
        <v>4204.7168066501599</v>
      </c>
      <c r="F1753" s="99">
        <v>62.718976895790497</v>
      </c>
      <c r="G1753" s="99">
        <v>155.53117446228899</v>
      </c>
      <c r="H1753" s="99">
        <v>0</v>
      </c>
      <c r="I1753" s="99">
        <v>0</v>
      </c>
      <c r="J1753" s="99">
        <v>0</v>
      </c>
      <c r="K1753" s="99">
        <v>0</v>
      </c>
      <c r="L1753" s="99">
        <v>175.93178554251801</v>
      </c>
      <c r="M1753" s="99">
        <v>176.66276884265201</v>
      </c>
      <c r="N1753" s="99">
        <v>2180.7765853702999</v>
      </c>
      <c r="O1753" s="99">
        <v>0</v>
      </c>
      <c r="P1753" s="99">
        <v>3371.5289071202301</v>
      </c>
      <c r="Q1753" s="99">
        <v>1833.9794594943501</v>
      </c>
      <c r="R1753" s="99">
        <v>0</v>
      </c>
      <c r="S1753" s="99">
        <v>24.9975459238049</v>
      </c>
      <c r="T1753" s="99">
        <v>0</v>
      </c>
      <c r="U1753" s="99">
        <v>1745.94868789613</v>
      </c>
      <c r="V1753" s="99">
        <v>0</v>
      </c>
      <c r="W1753" s="99">
        <v>363280.82352447498</v>
      </c>
      <c r="X1753" s="99">
        <v>473812.38410186803</v>
      </c>
      <c r="Y1753" s="99">
        <v>1370.43683919311</v>
      </c>
      <c r="Z1753" s="99">
        <v>22895.591758966399</v>
      </c>
      <c r="AA1753" s="99">
        <v>0</v>
      </c>
      <c r="AB1753" s="99">
        <v>0</v>
      </c>
      <c r="AC1753" s="99">
        <v>0</v>
      </c>
      <c r="AD1753" s="99">
        <v>0</v>
      </c>
      <c r="AE1753" s="99">
        <v>2515.4555725753298</v>
      </c>
      <c r="AF1753" s="99">
        <v>18662.856227636301</v>
      </c>
      <c r="AG1753" s="99">
        <v>181569.14602088899</v>
      </c>
      <c r="AH1753" s="99">
        <v>0</v>
      </c>
      <c r="AI1753" s="99">
        <v>344499.62488555902</v>
      </c>
      <c r="AJ1753" s="99">
        <v>285855.44388198899</v>
      </c>
      <c r="AK1753" s="99">
        <v>0</v>
      </c>
      <c r="AL1753" s="99">
        <v>2832.6030750274699</v>
      </c>
      <c r="AM1753" s="99">
        <v>0</v>
      </c>
      <c r="AN1753" s="99">
        <v>637619.651016235</v>
      </c>
      <c r="AO1753" s="99">
        <v>0</v>
      </c>
      <c r="AP1753" s="99">
        <v>3023022.3342285198</v>
      </c>
      <c r="AQ1753" s="99">
        <v>3780363.0294494601</v>
      </c>
      <c r="AR1753" s="99">
        <v>11631.3166111708</v>
      </c>
      <c r="AS1753" s="99">
        <v>199169.68933486901</v>
      </c>
      <c r="AT1753" s="99">
        <v>0</v>
      </c>
      <c r="AU1753" s="99">
        <v>0</v>
      </c>
      <c r="AV1753" s="99">
        <v>0</v>
      </c>
      <c r="AW1753" s="99">
        <v>0</v>
      </c>
      <c r="AX1753" s="99">
        <v>19365.988408327099</v>
      </c>
      <c r="AY1753" s="99">
        <v>154878.33228301999</v>
      </c>
      <c r="AZ1753" s="99">
        <v>1443248.0474090599</v>
      </c>
      <c r="BA1753" s="99">
        <v>0</v>
      </c>
      <c r="BB1753" s="99">
        <v>2899535.96234131</v>
      </c>
      <c r="BC1753" s="99">
        <v>2283049.6181640602</v>
      </c>
      <c r="BD1753" s="99">
        <v>0</v>
      </c>
      <c r="BE1753" s="99">
        <v>23395.4341053963</v>
      </c>
      <c r="BF1753" s="99">
        <v>0</v>
      </c>
      <c r="BG1753" s="99">
        <v>2308105.9983215299</v>
      </c>
      <c r="BH1753" s="99">
        <v>0</v>
      </c>
      <c r="BI1753" s="99">
        <v>278974.599376678</v>
      </c>
      <c r="BJ1753" s="99">
        <v>2010859.5340271001</v>
      </c>
      <c r="BK1753" s="99">
        <v>3961.7901775538899</v>
      </c>
      <c r="BL1753" s="99">
        <v>35699.166099071503</v>
      </c>
      <c r="BM1753" s="99">
        <v>0</v>
      </c>
      <c r="BN1753" s="99">
        <v>0</v>
      </c>
      <c r="BO1753" s="99">
        <v>0</v>
      </c>
      <c r="BP1753" s="99">
        <v>0</v>
      </c>
      <c r="BQ1753" s="99">
        <v>0</v>
      </c>
      <c r="BR1753" s="99">
        <v>41070.882288456</v>
      </c>
      <c r="BS1753" s="99">
        <v>1028808.58500671</v>
      </c>
      <c r="BT1753" s="99">
        <v>0</v>
      </c>
      <c r="BU1753" s="99">
        <v>242687.25</v>
      </c>
      <c r="BV1753" s="99">
        <v>995543.34404754604</v>
      </c>
      <c r="BW1753" s="99">
        <v>0</v>
      </c>
      <c r="BX1753" s="99">
        <v>1877.7399976551501</v>
      </c>
      <c r="BY1753" s="99">
        <v>0</v>
      </c>
      <c r="BZ1753" s="99">
        <v>0</v>
      </c>
      <c r="CA1753" s="99">
        <v>7745.0220980048198</v>
      </c>
      <c r="CB1753" s="99">
        <v>824345.40593719506</v>
      </c>
      <c r="CC1753" s="99">
        <v>6805239.8496093797</v>
      </c>
      <c r="CD1753" s="99">
        <v>2294729.7650146498</v>
      </c>
      <c r="CE1753" s="99">
        <v>155.41276546195101</v>
      </c>
      <c r="CF1753" s="99">
        <v>22897.013609170899</v>
      </c>
      <c r="CG1753" s="99">
        <v>199070.057304382</v>
      </c>
      <c r="CH1753" s="99">
        <v>35648.463144302397</v>
      </c>
      <c r="CI1753" s="99">
        <v>7897.2621184587497</v>
      </c>
      <c r="CJ1753" s="99">
        <v>857752.15320587205</v>
      </c>
      <c r="CK1753" s="99">
        <v>6988898.6414184598</v>
      </c>
      <c r="CL1753" s="99">
        <v>2330557.6731872601</v>
      </c>
      <c r="CM1753" s="166">
        <v>9656.1915330886804</v>
      </c>
      <c r="CN1753" s="166">
        <v>1475507.6146545401</v>
      </c>
      <c r="CO1753" s="166">
        <v>9288716.01171875</v>
      </c>
      <c r="CP1753" s="99">
        <v>2330557.6731872601</v>
      </c>
      <c r="CQ1753" s="99">
        <v>130.10542348027201</v>
      </c>
      <c r="CR1753" s="99">
        <v>20015.3319144249</v>
      </c>
      <c r="CS1753" s="99">
        <v>175268.08094215399</v>
      </c>
      <c r="CT1753" s="99">
        <v>33745.002632618001</v>
      </c>
      <c r="CU1753" s="98">
        <v>4220.3265390380002</v>
      </c>
      <c r="CV1753" s="98">
        <v>1876.3120591679999</v>
      </c>
      <c r="CW1753" s="98">
        <v>847242.41954636597</v>
      </c>
      <c r="CX1753" s="98">
        <v>7004309.906913762</v>
      </c>
    </row>
    <row r="1754" spans="1:102" x14ac:dyDescent="0.2">
      <c r="A1754" s="98" t="s">
        <v>182</v>
      </c>
      <c r="B1754" s="100">
        <v>42064</v>
      </c>
      <c r="C1754" s="99">
        <v>0</v>
      </c>
      <c r="D1754" s="99">
        <v>3570.2320544719701</v>
      </c>
      <c r="E1754" s="99">
        <v>4186.0444727539998</v>
      </c>
      <c r="F1754" s="99">
        <v>50.955277176573901</v>
      </c>
      <c r="G1754" s="99">
        <v>157.31690122932201</v>
      </c>
      <c r="H1754" s="99">
        <v>0</v>
      </c>
      <c r="I1754" s="99">
        <v>0</v>
      </c>
      <c r="J1754" s="99">
        <v>0</v>
      </c>
      <c r="K1754" s="99">
        <v>0</v>
      </c>
      <c r="L1754" s="99">
        <v>161.252703867853</v>
      </c>
      <c r="M1754" s="99">
        <v>173.66412410140001</v>
      </c>
      <c r="N1754" s="99">
        <v>2166.1401295363898</v>
      </c>
      <c r="O1754" s="99">
        <v>0</v>
      </c>
      <c r="P1754" s="99">
        <v>3314.7449303865401</v>
      </c>
      <c r="Q1754" s="99">
        <v>1811.6448785960699</v>
      </c>
      <c r="R1754" s="99">
        <v>0</v>
      </c>
      <c r="S1754" s="99">
        <v>21.625423972262102</v>
      </c>
      <c r="T1754" s="99">
        <v>0</v>
      </c>
      <c r="U1754" s="99">
        <v>1755.46980431676</v>
      </c>
      <c r="V1754" s="99">
        <v>0</v>
      </c>
      <c r="W1754" s="99">
        <v>366815.17348480201</v>
      </c>
      <c r="X1754" s="99">
        <v>462298.91662597703</v>
      </c>
      <c r="Y1754" s="99">
        <v>1458.0660338252801</v>
      </c>
      <c r="Z1754" s="99">
        <v>24273.3165521622</v>
      </c>
      <c r="AA1754" s="99">
        <v>0</v>
      </c>
      <c r="AB1754" s="99">
        <v>0</v>
      </c>
      <c r="AC1754" s="99">
        <v>0</v>
      </c>
      <c r="AD1754" s="99">
        <v>0</v>
      </c>
      <c r="AE1754" s="99">
        <v>1822.6664387732701</v>
      </c>
      <c r="AF1754" s="99">
        <v>17876.020103693001</v>
      </c>
      <c r="AG1754" s="99">
        <v>177720.35198402399</v>
      </c>
      <c r="AH1754" s="99">
        <v>0</v>
      </c>
      <c r="AI1754" s="99">
        <v>335368.27172470099</v>
      </c>
      <c r="AJ1754" s="99">
        <v>281309.91660308797</v>
      </c>
      <c r="AK1754" s="99">
        <v>0</v>
      </c>
      <c r="AL1754" s="99">
        <v>2562.1709073781999</v>
      </c>
      <c r="AM1754" s="99">
        <v>0</v>
      </c>
      <c r="AN1754" s="99">
        <v>638581.37268066395</v>
      </c>
      <c r="AO1754" s="99">
        <v>0</v>
      </c>
      <c r="AP1754" s="99">
        <v>3358161.53662109</v>
      </c>
      <c r="AQ1754" s="99">
        <v>3680148.19421387</v>
      </c>
      <c r="AR1754" s="99">
        <v>11850.538876533499</v>
      </c>
      <c r="AS1754" s="99">
        <v>209211.876876831</v>
      </c>
      <c r="AT1754" s="99">
        <v>0</v>
      </c>
      <c r="AU1754" s="99">
        <v>0</v>
      </c>
      <c r="AV1754" s="99">
        <v>0</v>
      </c>
      <c r="AW1754" s="99">
        <v>0</v>
      </c>
      <c r="AX1754" s="99">
        <v>13782.936072468799</v>
      </c>
      <c r="AY1754" s="99">
        <v>146206.70241928101</v>
      </c>
      <c r="AZ1754" s="99">
        <v>1412345.2915954599</v>
      </c>
      <c r="BA1754" s="99">
        <v>0</v>
      </c>
      <c r="BB1754" s="99">
        <v>2817450.1524963402</v>
      </c>
      <c r="BC1754" s="99">
        <v>2275917.8322753902</v>
      </c>
      <c r="BD1754" s="99">
        <v>0</v>
      </c>
      <c r="BE1754" s="99">
        <v>20713.972009897199</v>
      </c>
      <c r="BF1754" s="99">
        <v>0</v>
      </c>
      <c r="BG1754" s="99">
        <v>2312365.81994629</v>
      </c>
      <c r="BH1754" s="99">
        <v>0</v>
      </c>
      <c r="BI1754" s="99">
        <v>292502.15923309303</v>
      </c>
      <c r="BJ1754" s="99">
        <v>2078146.23104858</v>
      </c>
      <c r="BK1754" s="99">
        <v>3951.85876369476</v>
      </c>
      <c r="BL1754" s="99">
        <v>36939.159423351302</v>
      </c>
      <c r="BM1754" s="99">
        <v>0</v>
      </c>
      <c r="BN1754" s="99">
        <v>0</v>
      </c>
      <c r="BO1754" s="99">
        <v>0</v>
      </c>
      <c r="BP1754" s="99">
        <v>0</v>
      </c>
      <c r="BQ1754" s="99">
        <v>0</v>
      </c>
      <c r="BR1754" s="99">
        <v>39531.904648304</v>
      </c>
      <c r="BS1754" s="99">
        <v>1067812.98519897</v>
      </c>
      <c r="BT1754" s="99">
        <v>0</v>
      </c>
      <c r="BU1754" s="99">
        <v>243003.75</v>
      </c>
      <c r="BV1754" s="99">
        <v>1011995.86284637</v>
      </c>
      <c r="BW1754" s="99">
        <v>0</v>
      </c>
      <c r="BX1754" s="99">
        <v>1809.39999902248</v>
      </c>
      <c r="BY1754" s="99">
        <v>0</v>
      </c>
      <c r="BZ1754" s="99">
        <v>0</v>
      </c>
      <c r="CA1754" s="99">
        <v>7799.4813830852499</v>
      </c>
      <c r="CB1754" s="99">
        <v>876535.87184143101</v>
      </c>
      <c r="CC1754" s="99">
        <v>6847492.5404663105</v>
      </c>
      <c r="CD1754" s="99">
        <v>2348827.7167358398</v>
      </c>
      <c r="CE1754" s="99">
        <v>157.30891557037799</v>
      </c>
      <c r="CF1754" s="99">
        <v>24293.920343637499</v>
      </c>
      <c r="CG1754" s="99">
        <v>209097.05237770101</v>
      </c>
      <c r="CH1754" s="99">
        <v>36988.153616905198</v>
      </c>
      <c r="CI1754" s="99">
        <v>7956.3499347567604</v>
      </c>
      <c r="CJ1754" s="99">
        <v>864467.07723236096</v>
      </c>
      <c r="CK1754" s="99">
        <v>7041870.9380493201</v>
      </c>
      <c r="CL1754" s="99">
        <v>2385909.8704528799</v>
      </c>
      <c r="CM1754" s="166">
        <v>9679.6234415769595</v>
      </c>
      <c r="CN1754" s="166">
        <v>1558836.1337890599</v>
      </c>
      <c r="CO1754" s="166">
        <v>9580719.6163330097</v>
      </c>
      <c r="CP1754" s="99">
        <v>2385909.8704528799</v>
      </c>
      <c r="CQ1754" s="99">
        <v>136.14776901528199</v>
      </c>
      <c r="CR1754" s="99">
        <v>21698.5734558105</v>
      </c>
      <c r="CS1754" s="99">
        <v>188238.03386115999</v>
      </c>
      <c r="CT1754" s="99">
        <v>35557.635294437401</v>
      </c>
      <c r="CU1754" s="98">
        <v>4188.9948283269996</v>
      </c>
      <c r="CV1754" s="98">
        <v>1895.2085226849999</v>
      </c>
      <c r="CW1754" s="98">
        <v>900829.79218506848</v>
      </c>
      <c r="CX1754" s="98">
        <v>7056589.5928440113</v>
      </c>
    </row>
    <row r="1755" spans="1:102" x14ac:dyDescent="0.2">
      <c r="A1755" s="98" t="s">
        <v>182</v>
      </c>
      <c r="B1755" s="100">
        <v>42156</v>
      </c>
      <c r="C1755" s="99">
        <v>0</v>
      </c>
      <c r="D1755" s="99">
        <v>3602.1170651912698</v>
      </c>
      <c r="E1755" s="99">
        <v>4230.0137280225799</v>
      </c>
      <c r="F1755" s="99">
        <v>63.916199143976002</v>
      </c>
      <c r="G1755" s="99">
        <v>163.781855881214</v>
      </c>
      <c r="H1755" s="99">
        <v>0</v>
      </c>
      <c r="I1755" s="99">
        <v>0</v>
      </c>
      <c r="J1755" s="99">
        <v>0</v>
      </c>
      <c r="K1755" s="99">
        <v>0</v>
      </c>
      <c r="L1755" s="99">
        <v>177.792316535488</v>
      </c>
      <c r="M1755" s="99">
        <v>173.455741304904</v>
      </c>
      <c r="N1755" s="99">
        <v>2177.2401195764501</v>
      </c>
      <c r="O1755" s="99">
        <v>0</v>
      </c>
      <c r="P1755" s="99">
        <v>3437.3181196749201</v>
      </c>
      <c r="Q1755" s="99">
        <v>1810.0857319980901</v>
      </c>
      <c r="R1755" s="99">
        <v>0</v>
      </c>
      <c r="S1755" s="99">
        <v>21.804283810779499</v>
      </c>
      <c r="T1755" s="99">
        <v>0</v>
      </c>
      <c r="U1755" s="99">
        <v>1748.04562363029</v>
      </c>
      <c r="V1755" s="99">
        <v>0</v>
      </c>
      <c r="W1755" s="99">
        <v>362788.69636154198</v>
      </c>
      <c r="X1755" s="99">
        <v>448913.40302658099</v>
      </c>
      <c r="Y1755" s="99">
        <v>1331.15014609694</v>
      </c>
      <c r="Z1755" s="99">
        <v>24612.372180938699</v>
      </c>
      <c r="AA1755" s="99">
        <v>0</v>
      </c>
      <c r="AB1755" s="99">
        <v>0</v>
      </c>
      <c r="AC1755" s="99">
        <v>0</v>
      </c>
      <c r="AD1755" s="99">
        <v>0</v>
      </c>
      <c r="AE1755" s="99">
        <v>1641.50886505842</v>
      </c>
      <c r="AF1755" s="99">
        <v>17354.587820529901</v>
      </c>
      <c r="AG1755" s="99">
        <v>171630.372489929</v>
      </c>
      <c r="AH1755" s="99">
        <v>0</v>
      </c>
      <c r="AI1755" s="99">
        <v>339997.30495071399</v>
      </c>
      <c r="AJ1755" s="99">
        <v>276046.37394332897</v>
      </c>
      <c r="AK1755" s="99">
        <v>0</v>
      </c>
      <c r="AL1755" s="99">
        <v>2521.6891419589501</v>
      </c>
      <c r="AM1755" s="99">
        <v>0</v>
      </c>
      <c r="AN1755" s="99">
        <v>630972.962242126</v>
      </c>
      <c r="AO1755" s="99">
        <v>0</v>
      </c>
      <c r="AP1755" s="99">
        <v>3176206.8197936998</v>
      </c>
      <c r="AQ1755" s="99">
        <v>3592793.6535339402</v>
      </c>
      <c r="AR1755" s="99">
        <v>12313.0558351278</v>
      </c>
      <c r="AS1755" s="99">
        <v>213717.493932724</v>
      </c>
      <c r="AT1755" s="99">
        <v>0</v>
      </c>
      <c r="AU1755" s="99">
        <v>0</v>
      </c>
      <c r="AV1755" s="99">
        <v>0</v>
      </c>
      <c r="AW1755" s="99">
        <v>0</v>
      </c>
      <c r="AX1755" s="99">
        <v>12590.6684172153</v>
      </c>
      <c r="AY1755" s="99">
        <v>141750.75754547099</v>
      </c>
      <c r="AZ1755" s="99">
        <v>1372166.51649475</v>
      </c>
      <c r="BA1755" s="99">
        <v>0</v>
      </c>
      <c r="BB1755" s="99">
        <v>2866664.7168884301</v>
      </c>
      <c r="BC1755" s="99">
        <v>2183954.6850280799</v>
      </c>
      <c r="BD1755" s="99">
        <v>0</v>
      </c>
      <c r="BE1755" s="99">
        <v>21911.9138169289</v>
      </c>
      <c r="BF1755" s="99">
        <v>0</v>
      </c>
      <c r="BG1755" s="99">
        <v>2305904.8398132301</v>
      </c>
      <c r="BH1755" s="99">
        <v>0</v>
      </c>
      <c r="BI1755" s="99">
        <v>291087.65901184099</v>
      </c>
      <c r="BJ1755" s="99">
        <v>2152786.8723144499</v>
      </c>
      <c r="BK1755" s="99">
        <v>3651.7863659560699</v>
      </c>
      <c r="BL1755" s="99">
        <v>37332.555219650298</v>
      </c>
      <c r="BM1755" s="99">
        <v>0</v>
      </c>
      <c r="BN1755" s="99">
        <v>0</v>
      </c>
      <c r="BO1755" s="99">
        <v>0</v>
      </c>
      <c r="BP1755" s="99">
        <v>0</v>
      </c>
      <c r="BQ1755" s="99">
        <v>0</v>
      </c>
      <c r="BR1755" s="99">
        <v>38700.9579606056</v>
      </c>
      <c r="BS1755" s="99">
        <v>1139730.89083862</v>
      </c>
      <c r="BT1755" s="99">
        <v>0</v>
      </c>
      <c r="BU1755" s="99">
        <v>239088</v>
      </c>
      <c r="BV1755" s="99">
        <v>1026619.96844482</v>
      </c>
      <c r="BW1755" s="99">
        <v>0</v>
      </c>
      <c r="BX1755" s="99">
        <v>1905.13999894261</v>
      </c>
      <c r="BY1755" s="99">
        <v>0</v>
      </c>
      <c r="BZ1755" s="99">
        <v>0</v>
      </c>
      <c r="CA1755" s="99">
        <v>7797.7955485582397</v>
      </c>
      <c r="CB1755" s="99">
        <v>808868.45148467994</v>
      </c>
      <c r="CC1755" s="99">
        <v>6610440.3272094699</v>
      </c>
      <c r="CD1755" s="99">
        <v>2452974.91156006</v>
      </c>
      <c r="CE1755" s="99">
        <v>163.88334528543101</v>
      </c>
      <c r="CF1755" s="99">
        <v>24613.7928225994</v>
      </c>
      <c r="CG1755" s="99">
        <v>213870.244594574</v>
      </c>
      <c r="CH1755" s="99">
        <v>37216.4347729683</v>
      </c>
      <c r="CI1755" s="99">
        <v>7963.16591197252</v>
      </c>
      <c r="CJ1755" s="99">
        <v>827627.02322387695</v>
      </c>
      <c r="CK1755" s="99">
        <v>6836932.15942383</v>
      </c>
      <c r="CL1755" s="99">
        <v>2490403.3506774898</v>
      </c>
      <c r="CM1755" s="166">
        <v>9674.1641985177994</v>
      </c>
      <c r="CN1755" s="166">
        <v>1466054.4561157201</v>
      </c>
      <c r="CO1755" s="166">
        <v>9084060.2366943397</v>
      </c>
      <c r="CP1755" s="99">
        <v>2490403.3506774898</v>
      </c>
      <c r="CQ1755" s="99">
        <v>142.47637315467</v>
      </c>
      <c r="CR1755" s="99">
        <v>22114.421618699998</v>
      </c>
      <c r="CS1755" s="99">
        <v>191886.01293945301</v>
      </c>
      <c r="CT1755" s="99">
        <v>35563.7640209198</v>
      </c>
      <c r="CU1755" s="98">
        <v>4219.8044542480002</v>
      </c>
      <c r="CV1755" s="98">
        <v>1901.7076304120001</v>
      </c>
      <c r="CW1755" s="98">
        <v>833482.24430727935</v>
      </c>
      <c r="CX1755" s="98">
        <v>6824310.5718040438</v>
      </c>
    </row>
    <row r="1756" spans="1:102" x14ac:dyDescent="0.2">
      <c r="A1756" s="98" t="s">
        <v>182</v>
      </c>
      <c r="B1756" s="100">
        <v>42248</v>
      </c>
      <c r="C1756" s="99">
        <v>0</v>
      </c>
      <c r="D1756" s="99">
        <v>3622.8576489388902</v>
      </c>
      <c r="E1756" s="99">
        <v>4121.4103353619603</v>
      </c>
      <c r="F1756" s="99">
        <v>53.304099699947997</v>
      </c>
      <c r="G1756" s="99">
        <v>163.14431683719201</v>
      </c>
      <c r="H1756" s="99">
        <v>0</v>
      </c>
      <c r="I1756" s="99">
        <v>0</v>
      </c>
      <c r="J1756" s="99">
        <v>0</v>
      </c>
      <c r="K1756" s="99">
        <v>0</v>
      </c>
      <c r="L1756" s="99">
        <v>173.27374487929001</v>
      </c>
      <c r="M1756" s="99">
        <v>172.15555344149499</v>
      </c>
      <c r="N1756" s="99">
        <v>2134.2607030570498</v>
      </c>
      <c r="O1756" s="99">
        <v>0</v>
      </c>
      <c r="P1756" s="99">
        <v>3640.8617369234598</v>
      </c>
      <c r="Q1756" s="99">
        <v>1755.84341013432</v>
      </c>
      <c r="R1756" s="99">
        <v>0</v>
      </c>
      <c r="S1756" s="99">
        <v>23.622878685127901</v>
      </c>
      <c r="T1756" s="99">
        <v>0</v>
      </c>
      <c r="U1756" s="99">
        <v>1763.5346452891799</v>
      </c>
      <c r="V1756" s="99">
        <v>0</v>
      </c>
      <c r="W1756" s="99">
        <v>360837.65166854899</v>
      </c>
      <c r="X1756" s="99">
        <v>443047.113204956</v>
      </c>
      <c r="Y1756" s="99">
        <v>1089.1012398600601</v>
      </c>
      <c r="Z1756" s="99">
        <v>26138.1950058937</v>
      </c>
      <c r="AA1756" s="99">
        <v>0</v>
      </c>
      <c r="AB1756" s="99">
        <v>0</v>
      </c>
      <c r="AC1756" s="99">
        <v>0</v>
      </c>
      <c r="AD1756" s="99">
        <v>0</v>
      </c>
      <c r="AE1756" s="99">
        <v>1576.17584986985</v>
      </c>
      <c r="AF1756" s="99">
        <v>16868.176357030901</v>
      </c>
      <c r="AG1756" s="99">
        <v>167888.132671356</v>
      </c>
      <c r="AH1756" s="99">
        <v>0</v>
      </c>
      <c r="AI1756" s="99">
        <v>365455.87278366101</v>
      </c>
      <c r="AJ1756" s="99">
        <v>276589.31454467803</v>
      </c>
      <c r="AK1756" s="99">
        <v>0</v>
      </c>
      <c r="AL1756" s="99">
        <v>3328.1913332641102</v>
      </c>
      <c r="AM1756" s="99">
        <v>0</v>
      </c>
      <c r="AN1756" s="99">
        <v>636434.13235473598</v>
      </c>
      <c r="AO1756" s="99">
        <v>0</v>
      </c>
      <c r="AP1756" s="99">
        <v>2896266.87808228</v>
      </c>
      <c r="AQ1756" s="99">
        <v>3546148.5902709998</v>
      </c>
      <c r="AR1756" s="99">
        <v>8710.6022620201093</v>
      </c>
      <c r="AS1756" s="99">
        <v>227880.175012589</v>
      </c>
      <c r="AT1756" s="99">
        <v>0</v>
      </c>
      <c r="AU1756" s="99">
        <v>0</v>
      </c>
      <c r="AV1756" s="99">
        <v>0</v>
      </c>
      <c r="AW1756" s="99">
        <v>0</v>
      </c>
      <c r="AX1756" s="99">
        <v>12476.5703320503</v>
      </c>
      <c r="AY1756" s="99">
        <v>139142.66714286801</v>
      </c>
      <c r="AZ1756" s="99">
        <v>1342047.7244567899</v>
      </c>
      <c r="BA1756" s="99">
        <v>0</v>
      </c>
      <c r="BB1756" s="99">
        <v>3093885.9412536598</v>
      </c>
      <c r="BC1756" s="99">
        <v>2219342.28979492</v>
      </c>
      <c r="BD1756" s="99">
        <v>0</v>
      </c>
      <c r="BE1756" s="99">
        <v>32112.4651231766</v>
      </c>
      <c r="BF1756" s="99">
        <v>0</v>
      </c>
      <c r="BG1756" s="99">
        <v>2348093.6053772001</v>
      </c>
      <c r="BH1756" s="99">
        <v>0</v>
      </c>
      <c r="BI1756" s="99">
        <v>289615.21743392898</v>
      </c>
      <c r="BJ1756" s="99">
        <v>2192280.45379639</v>
      </c>
      <c r="BK1756" s="99">
        <v>3064.2174779176698</v>
      </c>
      <c r="BL1756" s="99">
        <v>39317.272823810599</v>
      </c>
      <c r="BM1756" s="99">
        <v>0</v>
      </c>
      <c r="BN1756" s="99">
        <v>0</v>
      </c>
      <c r="BO1756" s="99">
        <v>0</v>
      </c>
      <c r="BP1756" s="99">
        <v>0</v>
      </c>
      <c r="BQ1756" s="99">
        <v>0</v>
      </c>
      <c r="BR1756" s="99">
        <v>37350.8809633255</v>
      </c>
      <c r="BS1756" s="99">
        <v>1184713.98210144</v>
      </c>
      <c r="BT1756" s="99">
        <v>0</v>
      </c>
      <c r="BU1756" s="99">
        <v>218475.099998474</v>
      </c>
      <c r="BV1756" s="99">
        <v>1016322.44862366</v>
      </c>
      <c r="BW1756" s="99">
        <v>0</v>
      </c>
      <c r="BX1756" s="99">
        <v>1879.4599987566501</v>
      </c>
      <c r="BY1756" s="99">
        <v>0</v>
      </c>
      <c r="BZ1756" s="99">
        <v>0</v>
      </c>
      <c r="CA1756" s="99">
        <v>7699.7487471103695</v>
      </c>
      <c r="CB1756" s="99">
        <v>774912.37498474098</v>
      </c>
      <c r="CC1756" s="99">
        <v>6576043.0754394503</v>
      </c>
      <c r="CD1756" s="99">
        <v>2483849.7868652302</v>
      </c>
      <c r="CE1756" s="99">
        <v>163.187952050939</v>
      </c>
      <c r="CF1756" s="99">
        <v>26096.4778196812</v>
      </c>
      <c r="CG1756" s="99">
        <v>227842.86350822399</v>
      </c>
      <c r="CH1756" s="99">
        <v>39354.856878757499</v>
      </c>
      <c r="CI1756" s="99">
        <v>7865.0265562534296</v>
      </c>
      <c r="CJ1756" s="99">
        <v>829789.75501251197</v>
      </c>
      <c r="CK1756" s="99">
        <v>6820923.74255371</v>
      </c>
      <c r="CL1756" s="99">
        <v>2522882.9279785198</v>
      </c>
      <c r="CM1756" s="166">
        <v>9620.9812053442001</v>
      </c>
      <c r="CN1756" s="166">
        <v>1421005.5768127399</v>
      </c>
      <c r="CO1756" s="166">
        <v>8987576.8304443397</v>
      </c>
      <c r="CP1756" s="99">
        <v>2522882.9279785198</v>
      </c>
      <c r="CQ1756" s="99">
        <v>140.70963635295601</v>
      </c>
      <c r="CR1756" s="99">
        <v>22940.253799915299</v>
      </c>
      <c r="CS1756" s="99">
        <v>196882.98129653899</v>
      </c>
      <c r="CT1756" s="99">
        <v>36873.187158107801</v>
      </c>
      <c r="CU1756" s="98">
        <v>4108.486233136</v>
      </c>
      <c r="CV1756" s="98">
        <v>1913.7232932869999</v>
      </c>
      <c r="CW1756" s="98">
        <v>801008.85280442215</v>
      </c>
      <c r="CX1756" s="98">
        <v>6803885.9389476739</v>
      </c>
    </row>
    <row r="1757" spans="1:102" x14ac:dyDescent="0.2">
      <c r="A1757" s="98" t="s">
        <v>182</v>
      </c>
      <c r="B1757" s="100">
        <v>42339</v>
      </c>
      <c r="C1757" s="99">
        <v>0</v>
      </c>
      <c r="D1757" s="99">
        <v>3601.9773768782602</v>
      </c>
      <c r="E1757" s="99">
        <v>3966.4781878888598</v>
      </c>
      <c r="F1757" s="99">
        <v>39.846839578822298</v>
      </c>
      <c r="G1757" s="99">
        <v>181.13276233524101</v>
      </c>
      <c r="H1757" s="99">
        <v>0</v>
      </c>
      <c r="I1757" s="99">
        <v>0</v>
      </c>
      <c r="J1757" s="99">
        <v>0</v>
      </c>
      <c r="K1757" s="99">
        <v>0</v>
      </c>
      <c r="L1757" s="99">
        <v>187.000523086637</v>
      </c>
      <c r="M1757" s="99">
        <v>159.61925115808799</v>
      </c>
      <c r="N1757" s="99">
        <v>2088.5957927405798</v>
      </c>
      <c r="O1757" s="99">
        <v>0</v>
      </c>
      <c r="P1757" s="99">
        <v>3473.0097148418399</v>
      </c>
      <c r="Q1757" s="99">
        <v>1715.4401029646399</v>
      </c>
      <c r="R1757" s="99">
        <v>0</v>
      </c>
      <c r="S1757" s="99">
        <v>25.4016081620939</v>
      </c>
      <c r="T1757" s="99">
        <v>0</v>
      </c>
      <c r="U1757" s="99">
        <v>1780.55637601018</v>
      </c>
      <c r="V1757" s="99">
        <v>0</v>
      </c>
      <c r="W1757" s="99">
        <v>364955.26187896699</v>
      </c>
      <c r="X1757" s="99">
        <v>433215.76553726202</v>
      </c>
      <c r="Y1757" s="99">
        <v>716.38878624141205</v>
      </c>
      <c r="Z1757" s="99">
        <v>28626.462557077401</v>
      </c>
      <c r="AA1757" s="99">
        <v>0</v>
      </c>
      <c r="AB1757" s="99">
        <v>0</v>
      </c>
      <c r="AC1757" s="99">
        <v>0</v>
      </c>
      <c r="AD1757" s="99">
        <v>0</v>
      </c>
      <c r="AE1757" s="99">
        <v>1240.06311607361</v>
      </c>
      <c r="AF1757" s="99">
        <v>16452.0881123543</v>
      </c>
      <c r="AG1757" s="99">
        <v>163992.593883514</v>
      </c>
      <c r="AH1757" s="99">
        <v>0</v>
      </c>
      <c r="AI1757" s="99">
        <v>347014.11438369798</v>
      </c>
      <c r="AJ1757" s="99">
        <v>269210.73501586902</v>
      </c>
      <c r="AK1757" s="99">
        <v>0</v>
      </c>
      <c r="AL1757" s="99">
        <v>3354.2747770845899</v>
      </c>
      <c r="AM1757" s="99">
        <v>0</v>
      </c>
      <c r="AN1757" s="99">
        <v>635352.90399169899</v>
      </c>
      <c r="AO1757" s="99">
        <v>0</v>
      </c>
      <c r="AP1757" s="99">
        <v>2939966.2406310998</v>
      </c>
      <c r="AQ1757" s="99">
        <v>3478613.2521972698</v>
      </c>
      <c r="AR1757" s="99">
        <v>6145.26004058123</v>
      </c>
      <c r="AS1757" s="99">
        <v>254237.46837806699</v>
      </c>
      <c r="AT1757" s="99">
        <v>0</v>
      </c>
      <c r="AU1757" s="99">
        <v>0</v>
      </c>
      <c r="AV1757" s="99">
        <v>0</v>
      </c>
      <c r="AW1757" s="99">
        <v>0</v>
      </c>
      <c r="AX1757" s="99">
        <v>9719.1015821695291</v>
      </c>
      <c r="AY1757" s="99">
        <v>137150.174049377</v>
      </c>
      <c r="AZ1757" s="99">
        <v>1311348.4852294901</v>
      </c>
      <c r="BA1757" s="99">
        <v>0</v>
      </c>
      <c r="BB1757" s="99">
        <v>2942628.69708252</v>
      </c>
      <c r="BC1757" s="99">
        <v>2167781.5894165002</v>
      </c>
      <c r="BD1757" s="99">
        <v>0</v>
      </c>
      <c r="BE1757" s="99">
        <v>36270.1342725754</v>
      </c>
      <c r="BF1757" s="99">
        <v>0</v>
      </c>
      <c r="BG1757" s="99">
        <v>2360932.7947998</v>
      </c>
      <c r="BH1757" s="99">
        <v>0</v>
      </c>
      <c r="BI1757" s="99">
        <v>411711.88766097999</v>
      </c>
      <c r="BJ1757" s="99">
        <v>2210437.3470153799</v>
      </c>
      <c r="BK1757" s="99">
        <v>1963.6040795296401</v>
      </c>
      <c r="BL1757" s="99">
        <v>43817.869495868697</v>
      </c>
      <c r="BM1757" s="99">
        <v>0</v>
      </c>
      <c r="BN1757" s="99">
        <v>0</v>
      </c>
      <c r="BO1757" s="99">
        <v>0</v>
      </c>
      <c r="BP1757" s="99">
        <v>0</v>
      </c>
      <c r="BQ1757" s="99">
        <v>0</v>
      </c>
      <c r="BR1757" s="99">
        <v>36340.3053293228</v>
      </c>
      <c r="BS1757" s="99">
        <v>1235512.84492493</v>
      </c>
      <c r="BT1757" s="99">
        <v>0</v>
      </c>
      <c r="BU1757" s="99">
        <v>377790.62999725301</v>
      </c>
      <c r="BV1757" s="99">
        <v>1023983.80719757</v>
      </c>
      <c r="BW1757" s="99">
        <v>0</v>
      </c>
      <c r="BX1757" s="99">
        <v>3395.9899908304201</v>
      </c>
      <c r="BY1757" s="99">
        <v>0</v>
      </c>
      <c r="BZ1757" s="99">
        <v>0</v>
      </c>
      <c r="CA1757" s="99">
        <v>7617.3837624192201</v>
      </c>
      <c r="CB1757" s="99">
        <v>784051.69930267299</v>
      </c>
      <c r="CC1757" s="99">
        <v>6544908.6479492197</v>
      </c>
      <c r="CD1757" s="99">
        <v>2655098.6525268601</v>
      </c>
      <c r="CE1757" s="99">
        <v>180.944916849956</v>
      </c>
      <c r="CF1757" s="99">
        <v>28649.028973579399</v>
      </c>
      <c r="CG1757" s="99">
        <v>254130.034337997</v>
      </c>
      <c r="CH1757" s="99">
        <v>43929.926202297203</v>
      </c>
      <c r="CI1757" s="99">
        <v>7794.3355939388302</v>
      </c>
      <c r="CJ1757" s="99">
        <v>825007.73040771496</v>
      </c>
      <c r="CK1757" s="99">
        <v>6794095.7915649395</v>
      </c>
      <c r="CL1757" s="99">
        <v>2698659.00994873</v>
      </c>
      <c r="CM1757" s="166">
        <v>9579.0790461301804</v>
      </c>
      <c r="CN1757" s="166">
        <v>1445752.91877747</v>
      </c>
      <c r="CO1757" s="166">
        <v>9068636.76489258</v>
      </c>
      <c r="CP1757" s="99">
        <v>2698659.00994873</v>
      </c>
      <c r="CQ1757" s="99">
        <v>155.87721022032201</v>
      </c>
      <c r="CR1757" s="99">
        <v>25195.256668090798</v>
      </c>
      <c r="CS1757" s="99">
        <v>217543.43702316299</v>
      </c>
      <c r="CT1757" s="99">
        <v>40379.8333735466</v>
      </c>
      <c r="CU1757" s="98">
        <v>3988.9592696119998</v>
      </c>
      <c r="CV1757" s="98">
        <v>1936.9856956220001</v>
      </c>
      <c r="CW1757" s="98">
        <v>812700.7282762524</v>
      </c>
      <c r="CX1757" s="98">
        <v>6799038.6822872171</v>
      </c>
    </row>
    <row r="1758" spans="1:102" x14ac:dyDescent="0.2">
      <c r="A1758" s="98" t="s">
        <v>182</v>
      </c>
      <c r="B1758" s="100">
        <v>42430</v>
      </c>
      <c r="C1758" s="99">
        <v>0</v>
      </c>
      <c r="D1758" s="99">
        <v>3670.34851363301</v>
      </c>
      <c r="E1758" s="99">
        <v>3997.6170739829499</v>
      </c>
      <c r="F1758" s="99">
        <v>39.990345957689001</v>
      </c>
      <c r="G1758" s="99">
        <v>167.73625972680699</v>
      </c>
      <c r="H1758" s="99">
        <v>0</v>
      </c>
      <c r="I1758" s="99">
        <v>0</v>
      </c>
      <c r="J1758" s="99">
        <v>0</v>
      </c>
      <c r="K1758" s="99">
        <v>0</v>
      </c>
      <c r="L1758" s="99">
        <v>179.191551839933</v>
      </c>
      <c r="M1758" s="99">
        <v>144.76815538294599</v>
      </c>
      <c r="N1758" s="99">
        <v>2103.1268070340202</v>
      </c>
      <c r="O1758" s="99">
        <v>0</v>
      </c>
      <c r="P1758" s="99">
        <v>3453.06963410974</v>
      </c>
      <c r="Q1758" s="99">
        <v>1711.4926620721801</v>
      </c>
      <c r="R1758" s="99">
        <v>0</v>
      </c>
      <c r="S1758" s="99">
        <v>21.324856854975199</v>
      </c>
      <c r="T1758" s="99">
        <v>0</v>
      </c>
      <c r="U1758" s="99">
        <v>1803.4557260870899</v>
      </c>
      <c r="V1758" s="99">
        <v>0</v>
      </c>
      <c r="W1758" s="99">
        <v>372588.126850128</v>
      </c>
      <c r="X1758" s="99">
        <v>424739.45267868001</v>
      </c>
      <c r="Y1758" s="99">
        <v>983.17847175151098</v>
      </c>
      <c r="Z1758" s="99">
        <v>26197.3573944569</v>
      </c>
      <c r="AA1758" s="99">
        <v>0</v>
      </c>
      <c r="AB1758" s="99">
        <v>0</v>
      </c>
      <c r="AC1758" s="99">
        <v>0</v>
      </c>
      <c r="AD1758" s="99">
        <v>0</v>
      </c>
      <c r="AE1758" s="99">
        <v>1141.1136083900899</v>
      </c>
      <c r="AF1758" s="99">
        <v>14808.5107420683</v>
      </c>
      <c r="AG1758" s="99">
        <v>161794.86057662999</v>
      </c>
      <c r="AH1758" s="99">
        <v>0</v>
      </c>
      <c r="AI1758" s="99">
        <v>338955.75536346401</v>
      </c>
      <c r="AJ1758" s="99">
        <v>266299.52987670898</v>
      </c>
      <c r="AK1758" s="99">
        <v>0</v>
      </c>
      <c r="AL1758" s="99">
        <v>2845.4107241034499</v>
      </c>
      <c r="AM1758" s="99">
        <v>0</v>
      </c>
      <c r="AN1758" s="99">
        <v>644291.58197784401</v>
      </c>
      <c r="AO1758" s="99">
        <v>0</v>
      </c>
      <c r="AP1758" s="99">
        <v>3169018.1026306199</v>
      </c>
      <c r="AQ1758" s="99">
        <v>3417668.3141784701</v>
      </c>
      <c r="AR1758" s="99">
        <v>8113.29350066185</v>
      </c>
      <c r="AS1758" s="99">
        <v>236394.366735458</v>
      </c>
      <c r="AT1758" s="99">
        <v>0</v>
      </c>
      <c r="AU1758" s="99">
        <v>0</v>
      </c>
      <c r="AV1758" s="99">
        <v>0</v>
      </c>
      <c r="AW1758" s="99">
        <v>0</v>
      </c>
      <c r="AX1758" s="99">
        <v>8801.59089779854</v>
      </c>
      <c r="AY1758" s="99">
        <v>122441.675221443</v>
      </c>
      <c r="AZ1758" s="99">
        <v>1302459.8619689899</v>
      </c>
      <c r="BA1758" s="99">
        <v>0</v>
      </c>
      <c r="BB1758" s="99">
        <v>2902009.3226318401</v>
      </c>
      <c r="BC1758" s="99">
        <v>2120325.8888244601</v>
      </c>
      <c r="BD1758" s="99">
        <v>0</v>
      </c>
      <c r="BE1758" s="99">
        <v>29778.9438111782</v>
      </c>
      <c r="BF1758" s="99">
        <v>0</v>
      </c>
      <c r="BG1758" s="99">
        <v>2407368.00708008</v>
      </c>
      <c r="BH1758" s="99">
        <v>0</v>
      </c>
      <c r="BI1758" s="99">
        <v>707267.36160278297</v>
      </c>
      <c r="BJ1758" s="99">
        <v>2365465.2694091802</v>
      </c>
      <c r="BK1758" s="99">
        <v>2625.5349665582198</v>
      </c>
      <c r="BL1758" s="99">
        <v>43164.300796508804</v>
      </c>
      <c r="BM1758" s="99">
        <v>0</v>
      </c>
      <c r="BN1758" s="99">
        <v>0</v>
      </c>
      <c r="BO1758" s="99">
        <v>0</v>
      </c>
      <c r="BP1758" s="99">
        <v>0</v>
      </c>
      <c r="BQ1758" s="99">
        <v>0</v>
      </c>
      <c r="BR1758" s="99">
        <v>33629.738438129403</v>
      </c>
      <c r="BS1758" s="99">
        <v>1329830.3297882101</v>
      </c>
      <c r="BT1758" s="99">
        <v>0</v>
      </c>
      <c r="BU1758" s="99">
        <v>655105.42999267601</v>
      </c>
      <c r="BV1758" s="99">
        <v>1043596.09493256</v>
      </c>
      <c r="BW1758" s="99">
        <v>0</v>
      </c>
      <c r="BX1758" s="99">
        <v>5055.1099820733098</v>
      </c>
      <c r="BY1758" s="99">
        <v>0</v>
      </c>
      <c r="BZ1758" s="99">
        <v>0</v>
      </c>
      <c r="CA1758" s="99">
        <v>7713.6041858792296</v>
      </c>
      <c r="CB1758" s="99">
        <v>783118.80216216994</v>
      </c>
      <c r="CC1758" s="99">
        <v>6548870.5186157199</v>
      </c>
      <c r="CD1758" s="99">
        <v>3032131.3752136198</v>
      </c>
      <c r="CE1758" s="99">
        <v>167.72725817002399</v>
      </c>
      <c r="CF1758" s="99">
        <v>26224.846246957801</v>
      </c>
      <c r="CG1758" s="99">
        <v>236494.501535416</v>
      </c>
      <c r="CH1758" s="99">
        <v>43103.116383552602</v>
      </c>
      <c r="CI1758" s="99">
        <v>7881.4791548252097</v>
      </c>
      <c r="CJ1758" s="99">
        <v>811046.51096344006</v>
      </c>
      <c r="CK1758" s="99">
        <v>6780988.6666870099</v>
      </c>
      <c r="CL1758" s="99">
        <v>3075573.3697204599</v>
      </c>
      <c r="CM1758" s="166">
        <v>9658.1595584154093</v>
      </c>
      <c r="CN1758" s="166">
        <v>1437462.2385406501</v>
      </c>
      <c r="CO1758" s="166">
        <v>9168336.8925781306</v>
      </c>
      <c r="CP1758" s="99">
        <v>3075573.3697204599</v>
      </c>
      <c r="CQ1758" s="99">
        <v>146.664769425988</v>
      </c>
      <c r="CR1758" s="99">
        <v>23318.504380703002</v>
      </c>
      <c r="CS1758" s="99">
        <v>206354.05354309099</v>
      </c>
      <c r="CT1758" s="99">
        <v>38503.126993179299</v>
      </c>
      <c r="CU1758" s="98">
        <v>4003.3328162950002</v>
      </c>
      <c r="CV1758" s="98">
        <v>1956.1011395180001</v>
      </c>
      <c r="CW1758" s="98">
        <v>809343.64840912772</v>
      </c>
      <c r="CX1758" s="98">
        <v>6785365.0201511355</v>
      </c>
    </row>
    <row r="1759" spans="1:102" x14ac:dyDescent="0.2">
      <c r="A1759" s="98" t="s">
        <v>182</v>
      </c>
      <c r="B1759" s="100">
        <v>42522</v>
      </c>
      <c r="C1759" s="99">
        <v>0</v>
      </c>
      <c r="D1759" s="99">
        <v>3725.8627915680399</v>
      </c>
      <c r="E1759" s="99">
        <v>4067.7826348245098</v>
      </c>
      <c r="F1759" s="99">
        <v>47.833952410612298</v>
      </c>
      <c r="G1759" s="99">
        <v>169.285222444683</v>
      </c>
      <c r="H1759" s="99">
        <v>0</v>
      </c>
      <c r="I1759" s="99">
        <v>0</v>
      </c>
      <c r="J1759" s="99">
        <v>0</v>
      </c>
      <c r="K1759" s="99">
        <v>0</v>
      </c>
      <c r="L1759" s="99">
        <v>188.15739435516301</v>
      </c>
      <c r="M1759" s="99">
        <v>143.368710750714</v>
      </c>
      <c r="N1759" s="99">
        <v>2121.80280503631</v>
      </c>
      <c r="O1759" s="99">
        <v>0</v>
      </c>
      <c r="P1759" s="99">
        <v>3567.0680761635299</v>
      </c>
      <c r="Q1759" s="99">
        <v>1704.0057952702</v>
      </c>
      <c r="R1759" s="99">
        <v>0</v>
      </c>
      <c r="S1759" s="99">
        <v>16.781761208316301</v>
      </c>
      <c r="T1759" s="99">
        <v>0</v>
      </c>
      <c r="U1759" s="99">
        <v>1799.87348879874</v>
      </c>
      <c r="V1759" s="99">
        <v>0</v>
      </c>
      <c r="W1759" s="99">
        <v>383115.58404922503</v>
      </c>
      <c r="X1759" s="99">
        <v>416357.65599060099</v>
      </c>
      <c r="Y1759" s="99">
        <v>1162.0358604043699</v>
      </c>
      <c r="Z1759" s="99">
        <v>26488.647526264202</v>
      </c>
      <c r="AA1759" s="99">
        <v>0</v>
      </c>
      <c r="AB1759" s="99">
        <v>0</v>
      </c>
      <c r="AC1759" s="99">
        <v>0</v>
      </c>
      <c r="AD1759" s="99">
        <v>0</v>
      </c>
      <c r="AE1759" s="99">
        <v>1512.0565902590799</v>
      </c>
      <c r="AF1759" s="99">
        <v>14733.9669495821</v>
      </c>
      <c r="AG1759" s="99">
        <v>159917.417682648</v>
      </c>
      <c r="AH1759" s="99">
        <v>0</v>
      </c>
      <c r="AI1759" s="99">
        <v>356948.05176544201</v>
      </c>
      <c r="AJ1759" s="99">
        <v>260841.144020081</v>
      </c>
      <c r="AK1759" s="99">
        <v>0</v>
      </c>
      <c r="AL1759" s="99">
        <v>2480.1306253671601</v>
      </c>
      <c r="AM1759" s="99">
        <v>0</v>
      </c>
      <c r="AN1759" s="99">
        <v>646378.34928131104</v>
      </c>
      <c r="AO1759" s="99">
        <v>0</v>
      </c>
      <c r="AP1759" s="99">
        <v>3082363.0470275902</v>
      </c>
      <c r="AQ1759" s="99">
        <v>3367062.4846496601</v>
      </c>
      <c r="AR1759" s="99">
        <v>10293.687940478299</v>
      </c>
      <c r="AS1759" s="99">
        <v>242289.15292549101</v>
      </c>
      <c r="AT1759" s="99">
        <v>0</v>
      </c>
      <c r="AU1759" s="99">
        <v>0</v>
      </c>
      <c r="AV1759" s="99">
        <v>0</v>
      </c>
      <c r="AW1759" s="99">
        <v>0</v>
      </c>
      <c r="AX1759" s="99">
        <v>12904.7543731928</v>
      </c>
      <c r="AY1759" s="99">
        <v>123008.29577922801</v>
      </c>
      <c r="AZ1759" s="99">
        <v>1290752.5246429399</v>
      </c>
      <c r="BA1759" s="99">
        <v>0</v>
      </c>
      <c r="BB1759" s="99">
        <v>3052179.1700134301</v>
      </c>
      <c r="BC1759" s="99">
        <v>2143369.6431579599</v>
      </c>
      <c r="BD1759" s="99">
        <v>0</v>
      </c>
      <c r="BE1759" s="99">
        <v>26026.328928470601</v>
      </c>
      <c r="BF1759" s="99">
        <v>0</v>
      </c>
      <c r="BG1759" s="99">
        <v>2419844.46276855</v>
      </c>
      <c r="BH1759" s="99">
        <v>0</v>
      </c>
      <c r="BI1759" s="99">
        <v>729182.59517669701</v>
      </c>
      <c r="BJ1759" s="99">
        <v>2480844.1181640602</v>
      </c>
      <c r="BK1759" s="99">
        <v>3010.9627245664601</v>
      </c>
      <c r="BL1759" s="99">
        <v>44153.5152921677</v>
      </c>
      <c r="BM1759" s="99">
        <v>0</v>
      </c>
      <c r="BN1759" s="99">
        <v>0</v>
      </c>
      <c r="BO1759" s="99">
        <v>0</v>
      </c>
      <c r="BP1759" s="99">
        <v>0</v>
      </c>
      <c r="BQ1759" s="99">
        <v>0</v>
      </c>
      <c r="BR1759" s="99">
        <v>34372.444753169999</v>
      </c>
      <c r="BS1759" s="99">
        <v>1443083.9718017599</v>
      </c>
      <c r="BT1759" s="99">
        <v>0</v>
      </c>
      <c r="BU1759" s="99">
        <v>671291.5</v>
      </c>
      <c r="BV1759" s="99">
        <v>1053168.0883178699</v>
      </c>
      <c r="BW1759" s="99">
        <v>0</v>
      </c>
      <c r="BX1759" s="99">
        <v>4667.5799837112399</v>
      </c>
      <c r="BY1759" s="99">
        <v>0</v>
      </c>
      <c r="BZ1759" s="99">
        <v>0</v>
      </c>
      <c r="CA1759" s="99">
        <v>7726.2318579554603</v>
      </c>
      <c r="CB1759" s="99">
        <v>799128.51635742199</v>
      </c>
      <c r="CC1759" s="99">
        <v>6759118.9099121103</v>
      </c>
      <c r="CD1759" s="99">
        <v>3216487.0499267601</v>
      </c>
      <c r="CE1759" s="99">
        <v>169.43647368438499</v>
      </c>
      <c r="CF1759" s="99">
        <v>26487.000470638301</v>
      </c>
      <c r="CG1759" s="99">
        <v>242407.91945076</v>
      </c>
      <c r="CH1759" s="99">
        <v>44179.326702117898</v>
      </c>
      <c r="CI1759" s="99">
        <v>7897.1181663870802</v>
      </c>
      <c r="CJ1759" s="99">
        <v>840947.88416290295</v>
      </c>
      <c r="CK1759" s="99">
        <v>6984194.7058715802</v>
      </c>
      <c r="CL1759" s="99">
        <v>3260383.4833374</v>
      </c>
      <c r="CM1759" s="166">
        <v>9679.6912363767606</v>
      </c>
      <c r="CN1759" s="166">
        <v>1472008.6485443099</v>
      </c>
      <c r="CO1759" s="166">
        <v>9319219.7042236291</v>
      </c>
      <c r="CP1759" s="99">
        <v>3260383.4833374</v>
      </c>
      <c r="CQ1759" s="99">
        <v>152.87935566715899</v>
      </c>
      <c r="CR1759" s="99">
        <v>24000.600356340401</v>
      </c>
      <c r="CS1759" s="99">
        <v>216288.87628173799</v>
      </c>
      <c r="CT1759" s="99">
        <v>39860.912104129799</v>
      </c>
      <c r="CU1759" s="98">
        <v>4049.6972725000001</v>
      </c>
      <c r="CV1759" s="98">
        <v>1968.0328880330001</v>
      </c>
      <c r="CW1759" s="98">
        <v>825615.51682806027</v>
      </c>
      <c r="CX1759" s="98">
        <v>7001526.8293628702</v>
      </c>
    </row>
    <row r="1760" spans="1:102" x14ac:dyDescent="0.2">
      <c r="A1760" s="98" t="s">
        <v>182</v>
      </c>
      <c r="B1760" s="100">
        <v>42614</v>
      </c>
      <c r="C1760" s="99">
        <v>0</v>
      </c>
      <c r="D1760" s="99">
        <v>3762.58046901226</v>
      </c>
      <c r="E1760" s="99">
        <v>3969.0635075271098</v>
      </c>
      <c r="F1760" s="99">
        <v>67.155950047075706</v>
      </c>
      <c r="G1760" s="99">
        <v>189.43942351639299</v>
      </c>
      <c r="H1760" s="99">
        <v>0</v>
      </c>
      <c r="I1760" s="99">
        <v>0</v>
      </c>
      <c r="J1760" s="99">
        <v>0</v>
      </c>
      <c r="K1760" s="99">
        <v>0</v>
      </c>
      <c r="L1760" s="99">
        <v>179.38229745626501</v>
      </c>
      <c r="M1760" s="99">
        <v>152.300769083202</v>
      </c>
      <c r="N1760" s="99">
        <v>2066.2226846814201</v>
      </c>
      <c r="O1760" s="99">
        <v>0</v>
      </c>
      <c r="P1760" s="99">
        <v>3687.6464252769902</v>
      </c>
      <c r="Q1760" s="99">
        <v>1675.8224767148499</v>
      </c>
      <c r="R1760" s="99">
        <v>0</v>
      </c>
      <c r="S1760" s="99">
        <v>24.5585556747392</v>
      </c>
      <c r="T1760" s="99">
        <v>0</v>
      </c>
      <c r="U1760" s="99">
        <v>1776.9005555808501</v>
      </c>
      <c r="V1760" s="99">
        <v>0</v>
      </c>
      <c r="W1760" s="99">
        <v>378775.04230499303</v>
      </c>
      <c r="X1760" s="99">
        <v>410038.07603073103</v>
      </c>
      <c r="Y1760" s="99">
        <v>1689.8477391451599</v>
      </c>
      <c r="Z1760" s="99">
        <v>28430.5207674503</v>
      </c>
      <c r="AA1760" s="99">
        <v>0</v>
      </c>
      <c r="AB1760" s="99">
        <v>0</v>
      </c>
      <c r="AC1760" s="99">
        <v>0</v>
      </c>
      <c r="AD1760" s="99">
        <v>0</v>
      </c>
      <c r="AE1760" s="99">
        <v>1478.07681466639</v>
      </c>
      <c r="AF1760" s="99">
        <v>14992.3136126995</v>
      </c>
      <c r="AG1760" s="99">
        <v>156135.70536041301</v>
      </c>
      <c r="AH1760" s="99">
        <v>0</v>
      </c>
      <c r="AI1760" s="99">
        <v>381093.79699325602</v>
      </c>
      <c r="AJ1760" s="99">
        <v>256224.789295197</v>
      </c>
      <c r="AK1760" s="99">
        <v>0</v>
      </c>
      <c r="AL1760" s="99">
        <v>2297.80797290802</v>
      </c>
      <c r="AM1760" s="99">
        <v>0</v>
      </c>
      <c r="AN1760" s="99">
        <v>634957.53336334205</v>
      </c>
      <c r="AO1760" s="99">
        <v>0</v>
      </c>
      <c r="AP1760" s="99">
        <v>3276846.6244811998</v>
      </c>
      <c r="AQ1760" s="99">
        <v>3310974.1599731399</v>
      </c>
      <c r="AR1760" s="99">
        <v>14021.5598366261</v>
      </c>
      <c r="AS1760" s="99">
        <v>262009.53362464899</v>
      </c>
      <c r="AT1760" s="99">
        <v>0</v>
      </c>
      <c r="AU1760" s="99">
        <v>0</v>
      </c>
      <c r="AV1760" s="99">
        <v>0</v>
      </c>
      <c r="AW1760" s="99">
        <v>0</v>
      </c>
      <c r="AX1760" s="99">
        <v>11679.2093609571</v>
      </c>
      <c r="AY1760" s="99">
        <v>125461.75781536099</v>
      </c>
      <c r="AZ1760" s="99">
        <v>1256796.11334229</v>
      </c>
      <c r="BA1760" s="99">
        <v>0</v>
      </c>
      <c r="BB1760" s="99">
        <v>3262931.0203857399</v>
      </c>
      <c r="BC1760" s="99">
        <v>2076455.7447204599</v>
      </c>
      <c r="BD1760" s="99">
        <v>0</v>
      </c>
      <c r="BE1760" s="99">
        <v>23842.043142557101</v>
      </c>
      <c r="BF1760" s="99">
        <v>0</v>
      </c>
      <c r="BG1760" s="99">
        <v>2404920.3995056199</v>
      </c>
      <c r="BH1760" s="99">
        <v>0</v>
      </c>
      <c r="BI1760" s="99">
        <v>713959.40585327102</v>
      </c>
      <c r="BJ1760" s="99">
        <v>2461627.2154846201</v>
      </c>
      <c r="BK1760" s="99">
        <v>4888.1779959797896</v>
      </c>
      <c r="BL1760" s="99">
        <v>46372.2790942192</v>
      </c>
      <c r="BM1760" s="99">
        <v>0</v>
      </c>
      <c r="BN1760" s="99">
        <v>0</v>
      </c>
      <c r="BO1760" s="99">
        <v>0</v>
      </c>
      <c r="BP1760" s="99">
        <v>0</v>
      </c>
      <c r="BQ1760" s="99">
        <v>0</v>
      </c>
      <c r="BR1760" s="99">
        <v>35947.408187866196</v>
      </c>
      <c r="BS1760" s="99">
        <v>1402182.9875183101</v>
      </c>
      <c r="BT1760" s="99">
        <v>0</v>
      </c>
      <c r="BU1760" s="99">
        <v>611293.5</v>
      </c>
      <c r="BV1760" s="99">
        <v>1049630.4375305199</v>
      </c>
      <c r="BW1760" s="99">
        <v>0</v>
      </c>
      <c r="BX1760" s="99">
        <v>3220.0299898088001</v>
      </c>
      <c r="BY1760" s="99">
        <v>0</v>
      </c>
      <c r="BZ1760" s="99">
        <v>0</v>
      </c>
      <c r="CA1760" s="99">
        <v>7671.19589078426</v>
      </c>
      <c r="CB1760" s="99">
        <v>796572.35948181199</v>
      </c>
      <c r="CC1760" s="99">
        <v>6517712.0662231399</v>
      </c>
      <c r="CD1760" s="99">
        <v>3151852.3728942899</v>
      </c>
      <c r="CE1760" s="99">
        <v>189.505648443475</v>
      </c>
      <c r="CF1760" s="99">
        <v>28355.303396701798</v>
      </c>
      <c r="CG1760" s="99">
        <v>261677.824085236</v>
      </c>
      <c r="CH1760" s="99">
        <v>46209.728832721703</v>
      </c>
      <c r="CI1760" s="99">
        <v>7863.4120290875398</v>
      </c>
      <c r="CJ1760" s="99">
        <v>815386.956199646</v>
      </c>
      <c r="CK1760" s="99">
        <v>6799768.85510254</v>
      </c>
      <c r="CL1760" s="99">
        <v>3198287.5787658701</v>
      </c>
      <c r="CM1760" s="166">
        <v>9631.3969495296496</v>
      </c>
      <c r="CN1760" s="166">
        <v>1466243.9713592499</v>
      </c>
      <c r="CO1760" s="166">
        <v>9290739.5100097694</v>
      </c>
      <c r="CP1760" s="99">
        <v>3198287.5787658701</v>
      </c>
      <c r="CQ1760" s="99">
        <v>165.032700022683</v>
      </c>
      <c r="CR1760" s="99">
        <v>26197.945545434999</v>
      </c>
      <c r="CS1760" s="99">
        <v>238299.112459183</v>
      </c>
      <c r="CT1760" s="99">
        <v>42393.270286560102</v>
      </c>
      <c r="CU1760" s="98">
        <v>3948.4545834619998</v>
      </c>
      <c r="CV1760" s="98">
        <v>1953.740603039</v>
      </c>
      <c r="CW1760" s="98">
        <v>824927.6628785138</v>
      </c>
      <c r="CX1760" s="98">
        <v>6779389.8903083755</v>
      </c>
    </row>
    <row r="1761" spans="1:102" x14ac:dyDescent="0.2">
      <c r="A1761" s="98" t="s">
        <v>182</v>
      </c>
      <c r="B1761" s="100">
        <v>42705</v>
      </c>
      <c r="C1761" s="99">
        <v>0</v>
      </c>
      <c r="D1761" s="99">
        <v>3779.1271252036099</v>
      </c>
      <c r="E1761" s="99">
        <v>3813.7878422141098</v>
      </c>
      <c r="F1761" s="99">
        <v>75.429349705576897</v>
      </c>
      <c r="G1761" s="99">
        <v>189.900806307793</v>
      </c>
      <c r="H1761" s="99">
        <v>0</v>
      </c>
      <c r="I1761" s="99">
        <v>0</v>
      </c>
      <c r="J1761" s="99">
        <v>0</v>
      </c>
      <c r="K1761" s="99">
        <v>0</v>
      </c>
      <c r="L1761" s="99">
        <v>182.03788103721999</v>
      </c>
      <c r="M1761" s="99">
        <v>139.59425414167299</v>
      </c>
      <c r="N1761" s="99">
        <v>2051.7386753261098</v>
      </c>
      <c r="O1761" s="99">
        <v>0</v>
      </c>
      <c r="P1761" s="99">
        <v>3674.9525818526699</v>
      </c>
      <c r="Q1761" s="99">
        <v>1654.97072587907</v>
      </c>
      <c r="R1761" s="99">
        <v>0</v>
      </c>
      <c r="S1761" s="99">
        <v>22.752649975474899</v>
      </c>
      <c r="T1761" s="99">
        <v>0</v>
      </c>
      <c r="U1761" s="99">
        <v>1660.1564108580401</v>
      </c>
      <c r="V1761" s="99">
        <v>0</v>
      </c>
      <c r="W1761" s="99">
        <v>375550.77689361601</v>
      </c>
      <c r="X1761" s="99">
        <v>403655.51831436198</v>
      </c>
      <c r="Y1761" s="99">
        <v>2290.4036813378302</v>
      </c>
      <c r="Z1761" s="99">
        <v>29060.450643062599</v>
      </c>
      <c r="AA1761" s="99">
        <v>0</v>
      </c>
      <c r="AB1761" s="99">
        <v>0</v>
      </c>
      <c r="AC1761" s="99">
        <v>0</v>
      </c>
      <c r="AD1761" s="99">
        <v>0</v>
      </c>
      <c r="AE1761" s="99">
        <v>1353.7059187889099</v>
      </c>
      <c r="AF1761" s="99">
        <v>14295.521746873899</v>
      </c>
      <c r="AG1761" s="99">
        <v>155319.90407371501</v>
      </c>
      <c r="AH1761" s="99">
        <v>0</v>
      </c>
      <c r="AI1761" s="99">
        <v>360019.77695083601</v>
      </c>
      <c r="AJ1761" s="99">
        <v>250034.43078803999</v>
      </c>
      <c r="AK1761" s="99">
        <v>0</v>
      </c>
      <c r="AL1761" s="99">
        <v>2345.7313423156702</v>
      </c>
      <c r="AM1761" s="99">
        <v>0</v>
      </c>
      <c r="AN1761" s="99">
        <v>596141.50537872303</v>
      </c>
      <c r="AO1761" s="99">
        <v>0</v>
      </c>
      <c r="AP1761" s="99">
        <v>3317974.5588073698</v>
      </c>
      <c r="AQ1761" s="99">
        <v>3274789.2311096201</v>
      </c>
      <c r="AR1761" s="99">
        <v>19561.415802240401</v>
      </c>
      <c r="AS1761" s="99">
        <v>271082.80753707897</v>
      </c>
      <c r="AT1761" s="99">
        <v>0</v>
      </c>
      <c r="AU1761" s="99">
        <v>0</v>
      </c>
      <c r="AV1761" s="99">
        <v>0</v>
      </c>
      <c r="AW1761" s="99">
        <v>0</v>
      </c>
      <c r="AX1761" s="99">
        <v>10560.9379657507</v>
      </c>
      <c r="AY1761" s="99">
        <v>118903.549693108</v>
      </c>
      <c r="AZ1761" s="99">
        <v>1255659.32023621</v>
      </c>
      <c r="BA1761" s="99">
        <v>0</v>
      </c>
      <c r="BB1761" s="99">
        <v>3104158.5163879399</v>
      </c>
      <c r="BC1761" s="99">
        <v>2038223.7792205799</v>
      </c>
      <c r="BD1761" s="99">
        <v>0</v>
      </c>
      <c r="BE1761" s="99">
        <v>26477.055973053</v>
      </c>
      <c r="BF1761" s="99">
        <v>0</v>
      </c>
      <c r="BG1761" s="99">
        <v>2248902.6540832501</v>
      </c>
      <c r="BH1761" s="99">
        <v>0</v>
      </c>
      <c r="BI1761" s="99">
        <v>689321.569923401</v>
      </c>
      <c r="BJ1761" s="99">
        <v>2446105.6659240699</v>
      </c>
      <c r="BK1761" s="99">
        <v>5994.6919558048203</v>
      </c>
      <c r="BL1761" s="99">
        <v>47528.170247077898</v>
      </c>
      <c r="BM1761" s="99">
        <v>0</v>
      </c>
      <c r="BN1761" s="99">
        <v>0</v>
      </c>
      <c r="BO1761" s="99">
        <v>0</v>
      </c>
      <c r="BP1761" s="99">
        <v>0</v>
      </c>
      <c r="BQ1761" s="99">
        <v>0</v>
      </c>
      <c r="BR1761" s="99">
        <v>34093.009682178497</v>
      </c>
      <c r="BS1761" s="99">
        <v>1480471.14933777</v>
      </c>
      <c r="BT1761" s="99">
        <v>0</v>
      </c>
      <c r="BU1761" s="99">
        <v>668746.5</v>
      </c>
      <c r="BV1761" s="99">
        <v>1074928.4832305899</v>
      </c>
      <c r="BW1761" s="99">
        <v>0</v>
      </c>
      <c r="BX1761" s="99">
        <v>4145.2999855875996</v>
      </c>
      <c r="BY1761" s="99">
        <v>0</v>
      </c>
      <c r="BZ1761" s="99">
        <v>0</v>
      </c>
      <c r="CA1761" s="99">
        <v>7694.3862982392302</v>
      </c>
      <c r="CB1761" s="99">
        <v>786803.161720276</v>
      </c>
      <c r="CC1761" s="99">
        <v>6484122.6100463904</v>
      </c>
      <c r="CD1761" s="99">
        <v>3216328.9931335398</v>
      </c>
      <c r="CE1761" s="99">
        <v>189.64866309799299</v>
      </c>
      <c r="CF1761" s="99">
        <v>29104.626351118099</v>
      </c>
      <c r="CG1761" s="99">
        <v>271126.72213363601</v>
      </c>
      <c r="CH1761" s="99">
        <v>47741.746744155898</v>
      </c>
      <c r="CI1761" s="99">
        <v>7879.0709714293498</v>
      </c>
      <c r="CJ1761" s="99">
        <v>807534.52943420399</v>
      </c>
      <c r="CK1761" s="99">
        <v>6762217.8579711895</v>
      </c>
      <c r="CL1761" s="99">
        <v>3263297.3789367699</v>
      </c>
      <c r="CM1761" s="166">
        <v>9540.7063126564008</v>
      </c>
      <c r="CN1761" s="166">
        <v>1414368.54916382</v>
      </c>
      <c r="CO1761" s="166">
        <v>9072749.7058105506</v>
      </c>
      <c r="CP1761" s="99">
        <v>3263297.3789367699</v>
      </c>
      <c r="CQ1761" s="99">
        <v>168.61023029126201</v>
      </c>
      <c r="CR1761" s="99">
        <v>26658.099214076999</v>
      </c>
      <c r="CS1761" s="99">
        <v>244395.581180573</v>
      </c>
      <c r="CT1761" s="99">
        <v>43427.580990791299</v>
      </c>
      <c r="CU1761" s="98">
        <v>3846.4170788739998</v>
      </c>
      <c r="CV1761" s="98">
        <v>1832.398836802</v>
      </c>
      <c r="CW1761" s="98">
        <v>815907.78807139408</v>
      </c>
      <c r="CX1761" s="98">
        <v>6755249.3321800269</v>
      </c>
    </row>
    <row r="1762" spans="1:102" x14ac:dyDescent="0.2">
      <c r="A1762" s="98" t="s">
        <v>182</v>
      </c>
      <c r="B1762" s="100">
        <v>42795</v>
      </c>
      <c r="C1762" s="99">
        <v>0</v>
      </c>
      <c r="D1762" s="99">
        <v>3796.4533127248301</v>
      </c>
      <c r="E1762" s="99">
        <v>3925.5982720851898</v>
      </c>
      <c r="F1762" s="99">
        <v>62.643803385551998</v>
      </c>
      <c r="G1762" s="99">
        <v>184.80068187974399</v>
      </c>
      <c r="H1762" s="99">
        <v>0</v>
      </c>
      <c r="I1762" s="99">
        <v>0</v>
      </c>
      <c r="J1762" s="99">
        <v>0</v>
      </c>
      <c r="K1762" s="99">
        <v>0</v>
      </c>
      <c r="L1762" s="99">
        <v>171.89095199108101</v>
      </c>
      <c r="M1762" s="99">
        <v>143.64866981841601</v>
      </c>
      <c r="N1762" s="99">
        <v>2070.0924678742899</v>
      </c>
      <c r="O1762" s="99">
        <v>0</v>
      </c>
      <c r="P1762" s="99">
        <v>3630.3369060456798</v>
      </c>
      <c r="Q1762" s="99">
        <v>1683.64793682098</v>
      </c>
      <c r="R1762" s="99">
        <v>0</v>
      </c>
      <c r="S1762" s="99">
        <v>20.005942430812901</v>
      </c>
      <c r="T1762" s="99">
        <v>0</v>
      </c>
      <c r="U1762" s="99">
        <v>1717.3268253952299</v>
      </c>
      <c r="V1762" s="99">
        <v>0</v>
      </c>
      <c r="W1762" s="99">
        <v>380497.37616348302</v>
      </c>
      <c r="X1762" s="99">
        <v>396365.90893936198</v>
      </c>
      <c r="Y1762" s="99">
        <v>2716.4490959048298</v>
      </c>
      <c r="Z1762" s="99">
        <v>28869.643898725499</v>
      </c>
      <c r="AA1762" s="99">
        <v>0</v>
      </c>
      <c r="AB1762" s="99">
        <v>0</v>
      </c>
      <c r="AC1762" s="99">
        <v>0</v>
      </c>
      <c r="AD1762" s="99">
        <v>0</v>
      </c>
      <c r="AE1762" s="99">
        <v>1622.50960578024</v>
      </c>
      <c r="AF1762" s="99">
        <v>14542.5901075602</v>
      </c>
      <c r="AG1762" s="99">
        <v>151364.63834190401</v>
      </c>
      <c r="AH1762" s="99">
        <v>0</v>
      </c>
      <c r="AI1762" s="99">
        <v>352250.45563125599</v>
      </c>
      <c r="AJ1762" s="99">
        <v>244432.95024108901</v>
      </c>
      <c r="AK1762" s="99">
        <v>0</v>
      </c>
      <c r="AL1762" s="99">
        <v>2412.9933987557902</v>
      </c>
      <c r="AM1762" s="99">
        <v>0</v>
      </c>
      <c r="AN1762" s="99">
        <v>616185.63909149205</v>
      </c>
      <c r="AO1762" s="99">
        <v>0</v>
      </c>
      <c r="AP1762" s="99">
        <v>3182616.9750060998</v>
      </c>
      <c r="AQ1762" s="99">
        <v>3213567.0803832998</v>
      </c>
      <c r="AR1762" s="99">
        <v>23372.7616479397</v>
      </c>
      <c r="AS1762" s="99">
        <v>272995.47113418602</v>
      </c>
      <c r="AT1762" s="99">
        <v>0</v>
      </c>
      <c r="AU1762" s="99">
        <v>0</v>
      </c>
      <c r="AV1762" s="99">
        <v>0</v>
      </c>
      <c r="AW1762" s="99">
        <v>0</v>
      </c>
      <c r="AX1762" s="99">
        <v>12608.957481384299</v>
      </c>
      <c r="AY1762" s="99">
        <v>121904.46267127999</v>
      </c>
      <c r="AZ1762" s="99">
        <v>1224958.63523865</v>
      </c>
      <c r="BA1762" s="99">
        <v>0</v>
      </c>
      <c r="BB1762" s="99">
        <v>3054707.1572876</v>
      </c>
      <c r="BC1762" s="99">
        <v>2026966.3338623</v>
      </c>
      <c r="BD1762" s="99">
        <v>0</v>
      </c>
      <c r="BE1762" s="99">
        <v>27684.0101747513</v>
      </c>
      <c r="BF1762" s="99">
        <v>0</v>
      </c>
      <c r="BG1762" s="99">
        <v>2310727.6656189002</v>
      </c>
      <c r="BH1762" s="99">
        <v>0</v>
      </c>
      <c r="BI1762" s="99">
        <v>716945.82333374</v>
      </c>
      <c r="BJ1762" s="99">
        <v>2767357.5862121601</v>
      </c>
      <c r="BK1762" s="99">
        <v>7551.0985989570599</v>
      </c>
      <c r="BL1762" s="99">
        <v>47211.726888179801</v>
      </c>
      <c r="BM1762" s="99">
        <v>0</v>
      </c>
      <c r="BN1762" s="99">
        <v>0</v>
      </c>
      <c r="BO1762" s="99">
        <v>0</v>
      </c>
      <c r="BP1762" s="99">
        <v>0</v>
      </c>
      <c r="BQ1762" s="99">
        <v>0</v>
      </c>
      <c r="BR1762" s="99">
        <v>34912.544494152098</v>
      </c>
      <c r="BS1762" s="99">
        <v>1624307.0859069801</v>
      </c>
      <c r="BT1762" s="99">
        <v>0</v>
      </c>
      <c r="BU1762" s="99">
        <v>676567.85999298096</v>
      </c>
      <c r="BV1762" s="99">
        <v>1103413.0885467499</v>
      </c>
      <c r="BW1762" s="99">
        <v>0</v>
      </c>
      <c r="BX1762" s="99">
        <v>4315.9399840831802</v>
      </c>
      <c r="BY1762" s="99">
        <v>0</v>
      </c>
      <c r="BZ1762" s="99">
        <v>0</v>
      </c>
      <c r="CA1762" s="99">
        <v>7766.7172943353698</v>
      </c>
      <c r="CB1762" s="99">
        <v>769956.21207428002</v>
      </c>
      <c r="CC1762" s="99">
        <v>6615977.9149169903</v>
      </c>
      <c r="CD1762" s="99">
        <v>3405926.6428527799</v>
      </c>
      <c r="CE1762" s="99">
        <v>184.756446504965</v>
      </c>
      <c r="CF1762" s="99">
        <v>28917.1668720245</v>
      </c>
      <c r="CG1762" s="99">
        <v>273193.645496368</v>
      </c>
      <c r="CH1762" s="99">
        <v>47070.191096782699</v>
      </c>
      <c r="CI1762" s="99">
        <v>7952.0897895693797</v>
      </c>
      <c r="CJ1762" s="99">
        <v>819134.72383880604</v>
      </c>
      <c r="CK1762" s="99">
        <v>6866457.9336547898</v>
      </c>
      <c r="CL1762" s="99">
        <v>3453701.1172180199</v>
      </c>
      <c r="CM1762" s="166">
        <v>9660.8427839279193</v>
      </c>
      <c r="CN1762" s="166">
        <v>1410227.9898681601</v>
      </c>
      <c r="CO1762" s="166">
        <v>9042477.2996826209</v>
      </c>
      <c r="CP1762" s="99">
        <v>3453701.1172180199</v>
      </c>
      <c r="CQ1762" s="99">
        <v>166.860250234604</v>
      </c>
      <c r="CR1762" s="99">
        <v>26459.356224298499</v>
      </c>
      <c r="CS1762" s="99">
        <v>245261.802639008</v>
      </c>
      <c r="CT1762" s="99">
        <v>43223.241672039003</v>
      </c>
      <c r="CU1762" s="98">
        <v>3937.6878865889998</v>
      </c>
      <c r="CV1762" s="98">
        <v>1890.7490042259999</v>
      </c>
      <c r="CW1762" s="98">
        <v>798873.37894630455</v>
      </c>
      <c r="CX1762" s="98">
        <v>6889171.5604133587</v>
      </c>
    </row>
    <row r="1763" spans="1:102" x14ac:dyDescent="0.2">
      <c r="A1763" s="98" t="s">
        <v>182</v>
      </c>
      <c r="B1763" s="100">
        <v>42887</v>
      </c>
      <c r="C1763" s="99">
        <v>0</v>
      </c>
      <c r="D1763" s="99">
        <v>3851.5648964345501</v>
      </c>
      <c r="E1763" s="99">
        <v>4024.8150087296999</v>
      </c>
      <c r="F1763" s="99">
        <v>103.68933710176501</v>
      </c>
      <c r="G1763" s="99">
        <v>180.96659030765301</v>
      </c>
      <c r="H1763" s="99">
        <v>0</v>
      </c>
      <c r="I1763" s="99">
        <v>0</v>
      </c>
      <c r="J1763" s="99">
        <v>0</v>
      </c>
      <c r="K1763" s="99">
        <v>0</v>
      </c>
      <c r="L1763" s="99">
        <v>191.12872665748</v>
      </c>
      <c r="M1763" s="99">
        <v>138.41714500263299</v>
      </c>
      <c r="N1763" s="99">
        <v>2074.0116703212302</v>
      </c>
      <c r="O1763" s="99">
        <v>0</v>
      </c>
      <c r="P1763" s="99">
        <v>3707.6992363035702</v>
      </c>
      <c r="Q1763" s="99">
        <v>1667.81029222906</v>
      </c>
      <c r="R1763" s="99">
        <v>0</v>
      </c>
      <c r="S1763" s="99">
        <v>18.806417178828301</v>
      </c>
      <c r="T1763" s="99">
        <v>0</v>
      </c>
      <c r="U1763" s="99">
        <v>1672.95916074514</v>
      </c>
      <c r="V1763" s="99">
        <v>0</v>
      </c>
      <c r="W1763" s="99">
        <v>378847.59795761103</v>
      </c>
      <c r="X1763" s="99">
        <v>387569.94768524199</v>
      </c>
      <c r="Y1763" s="99">
        <v>3114.4541721343999</v>
      </c>
      <c r="Z1763" s="99">
        <v>27666.524693965901</v>
      </c>
      <c r="AA1763" s="99">
        <v>0</v>
      </c>
      <c r="AB1763" s="99">
        <v>0</v>
      </c>
      <c r="AC1763" s="99">
        <v>0</v>
      </c>
      <c r="AD1763" s="99">
        <v>0</v>
      </c>
      <c r="AE1763" s="99">
        <v>912.19543451815798</v>
      </c>
      <c r="AF1763" s="99">
        <v>14029.137688398399</v>
      </c>
      <c r="AG1763" s="99">
        <v>148092.77199935901</v>
      </c>
      <c r="AH1763" s="99">
        <v>0</v>
      </c>
      <c r="AI1763" s="99">
        <v>358406.75536727899</v>
      </c>
      <c r="AJ1763" s="99">
        <v>240334.33428955101</v>
      </c>
      <c r="AK1763" s="99">
        <v>0</v>
      </c>
      <c r="AL1763" s="99">
        <v>1899.81315901876</v>
      </c>
      <c r="AM1763" s="99">
        <v>0</v>
      </c>
      <c r="AN1763" s="99">
        <v>597036.23941803002</v>
      </c>
      <c r="AO1763" s="99">
        <v>0</v>
      </c>
      <c r="AP1763" s="99">
        <v>3260138.2282409701</v>
      </c>
      <c r="AQ1763" s="99">
        <v>3149002.9550170898</v>
      </c>
      <c r="AR1763" s="99">
        <v>26418.8039879799</v>
      </c>
      <c r="AS1763" s="99">
        <v>260920.12803649899</v>
      </c>
      <c r="AT1763" s="99">
        <v>0</v>
      </c>
      <c r="AU1763" s="99">
        <v>0</v>
      </c>
      <c r="AV1763" s="99">
        <v>0</v>
      </c>
      <c r="AW1763" s="99">
        <v>0</v>
      </c>
      <c r="AX1763" s="99">
        <v>7189.8555006384904</v>
      </c>
      <c r="AY1763" s="99">
        <v>118218.593753815</v>
      </c>
      <c r="AZ1763" s="99">
        <v>1196975.5098266599</v>
      </c>
      <c r="BA1763" s="99">
        <v>0</v>
      </c>
      <c r="BB1763" s="99">
        <v>3122932.7686462398</v>
      </c>
      <c r="BC1763" s="99">
        <v>1935745.93232727</v>
      </c>
      <c r="BD1763" s="99">
        <v>0</v>
      </c>
      <c r="BE1763" s="99">
        <v>22355.042860269499</v>
      </c>
      <c r="BF1763" s="99">
        <v>0</v>
      </c>
      <c r="BG1763" s="99">
        <v>2284391.72412109</v>
      </c>
      <c r="BH1763" s="99">
        <v>0</v>
      </c>
      <c r="BI1763" s="99">
        <v>720383.33686828602</v>
      </c>
      <c r="BJ1763" s="99">
        <v>2872172.6756286598</v>
      </c>
      <c r="BK1763" s="99">
        <v>8065.0335132479704</v>
      </c>
      <c r="BL1763" s="99">
        <v>44749.7938909531</v>
      </c>
      <c r="BM1763" s="99">
        <v>0</v>
      </c>
      <c r="BN1763" s="99">
        <v>0</v>
      </c>
      <c r="BO1763" s="99">
        <v>0</v>
      </c>
      <c r="BP1763" s="99">
        <v>0</v>
      </c>
      <c r="BQ1763" s="99">
        <v>0</v>
      </c>
      <c r="BR1763" s="99">
        <v>34022.309706687898</v>
      </c>
      <c r="BS1763" s="99">
        <v>1751333.6829834001</v>
      </c>
      <c r="BT1763" s="99">
        <v>0</v>
      </c>
      <c r="BU1763" s="99">
        <v>674326.67999267601</v>
      </c>
      <c r="BV1763" s="99">
        <v>1113776.0587158201</v>
      </c>
      <c r="BW1763" s="99">
        <v>0</v>
      </c>
      <c r="BX1763" s="99">
        <v>3729.3599859476099</v>
      </c>
      <c r="BY1763" s="99">
        <v>0</v>
      </c>
      <c r="BZ1763" s="99">
        <v>0</v>
      </c>
      <c r="CA1763" s="99">
        <v>7764.0178091526004</v>
      </c>
      <c r="CB1763" s="99">
        <v>748212.54469299305</v>
      </c>
      <c r="CC1763" s="99">
        <v>6421440.63879395</v>
      </c>
      <c r="CD1763" s="99">
        <v>3589467.8168029799</v>
      </c>
      <c r="CE1763" s="99">
        <v>181.195128625259</v>
      </c>
      <c r="CF1763" s="99">
        <v>27655.957892656301</v>
      </c>
      <c r="CG1763" s="99">
        <v>261127.478502274</v>
      </c>
      <c r="CH1763" s="99">
        <v>44893.7945866585</v>
      </c>
      <c r="CI1763" s="99">
        <v>7946.7998721599597</v>
      </c>
      <c r="CJ1763" s="99">
        <v>783223.66091918899</v>
      </c>
      <c r="CK1763" s="99">
        <v>6672296.3729858398</v>
      </c>
      <c r="CL1763" s="99">
        <v>3633285.21734619</v>
      </c>
      <c r="CM1763" s="166">
        <v>9621.2053701877594</v>
      </c>
      <c r="CN1763" s="166">
        <v>1374525.10310364</v>
      </c>
      <c r="CO1763" s="166">
        <v>8878901.0416259803</v>
      </c>
      <c r="CP1763" s="99">
        <v>3633285.21734619</v>
      </c>
      <c r="CQ1763" s="99">
        <v>164.40077743679299</v>
      </c>
      <c r="CR1763" s="99">
        <v>25727.6817433834</v>
      </c>
      <c r="CS1763" s="99">
        <v>238705.46129798901</v>
      </c>
      <c r="CT1763" s="99">
        <v>41344.519030570998</v>
      </c>
      <c r="CU1763" s="98">
        <v>3996.677383788</v>
      </c>
      <c r="CV1763" s="98">
        <v>1859.4904947380001</v>
      </c>
      <c r="CW1763" s="98">
        <v>775868.50258564937</v>
      </c>
      <c r="CX1763" s="98">
        <v>6682568.1172962235</v>
      </c>
    </row>
    <row r="1764" spans="1:102" x14ac:dyDescent="0.2">
      <c r="A1764" s="98" t="s">
        <v>182</v>
      </c>
      <c r="B1764" s="100">
        <v>42979</v>
      </c>
      <c r="C1764" s="99">
        <v>0</v>
      </c>
      <c r="D1764" s="99">
        <v>3872.58526453376</v>
      </c>
      <c r="E1764" s="99">
        <v>3865.8837176263301</v>
      </c>
      <c r="F1764" s="99">
        <v>110.97662414331</v>
      </c>
      <c r="G1764" s="99">
        <v>171.461464149877</v>
      </c>
      <c r="H1764" s="99">
        <v>0</v>
      </c>
      <c r="I1764" s="99">
        <v>0</v>
      </c>
      <c r="J1764" s="99">
        <v>0</v>
      </c>
      <c r="K1764" s="99">
        <v>0</v>
      </c>
      <c r="L1764" s="99">
        <v>207.049122938886</v>
      </c>
      <c r="M1764" s="99">
        <v>133.52605992555601</v>
      </c>
      <c r="N1764" s="99">
        <v>1999.85257737339</v>
      </c>
      <c r="O1764" s="99">
        <v>0</v>
      </c>
      <c r="P1764" s="99">
        <v>3749.2130398750301</v>
      </c>
      <c r="Q1764" s="99">
        <v>1605.11866760254</v>
      </c>
      <c r="R1764" s="99">
        <v>0</v>
      </c>
      <c r="S1764" s="99">
        <v>13.6462311990326</v>
      </c>
      <c r="T1764" s="99">
        <v>0</v>
      </c>
      <c r="U1764" s="99">
        <v>1619.23107202351</v>
      </c>
      <c r="V1764" s="99">
        <v>0</v>
      </c>
      <c r="W1764" s="99">
        <v>372314.59961700399</v>
      </c>
      <c r="X1764" s="99">
        <v>365466.22666931199</v>
      </c>
      <c r="Y1764" s="99">
        <v>3017.12256869674</v>
      </c>
      <c r="Z1764" s="99">
        <v>25957.008097410198</v>
      </c>
      <c r="AA1764" s="99">
        <v>0</v>
      </c>
      <c r="AB1764" s="99">
        <v>0</v>
      </c>
      <c r="AC1764" s="99">
        <v>0</v>
      </c>
      <c r="AD1764" s="99">
        <v>0</v>
      </c>
      <c r="AE1764" s="99">
        <v>1492.8130802810199</v>
      </c>
      <c r="AF1764" s="99">
        <v>12932.773988962201</v>
      </c>
      <c r="AG1764" s="99">
        <v>138951.52510261501</v>
      </c>
      <c r="AH1764" s="99">
        <v>0</v>
      </c>
      <c r="AI1764" s="99">
        <v>371595.55788803101</v>
      </c>
      <c r="AJ1764" s="99">
        <v>227781.783994675</v>
      </c>
      <c r="AK1764" s="99">
        <v>0</v>
      </c>
      <c r="AL1764" s="99">
        <v>1663.9949135035299</v>
      </c>
      <c r="AM1764" s="99">
        <v>0</v>
      </c>
      <c r="AN1764" s="99">
        <v>576704.97469329799</v>
      </c>
      <c r="AO1764" s="99">
        <v>0</v>
      </c>
      <c r="AP1764" s="99">
        <v>3407565.1196594201</v>
      </c>
      <c r="AQ1764" s="99">
        <v>2971007.8794250502</v>
      </c>
      <c r="AR1764" s="99">
        <v>26115.3390142918</v>
      </c>
      <c r="AS1764" s="99">
        <v>246322.23813247701</v>
      </c>
      <c r="AT1764" s="99">
        <v>0</v>
      </c>
      <c r="AU1764" s="99">
        <v>0</v>
      </c>
      <c r="AV1764" s="99">
        <v>0</v>
      </c>
      <c r="AW1764" s="99">
        <v>0</v>
      </c>
      <c r="AX1764" s="99">
        <v>12136.4143351316</v>
      </c>
      <c r="AY1764" s="99">
        <v>108584.922914505</v>
      </c>
      <c r="AZ1764" s="99">
        <v>1125433.70370483</v>
      </c>
      <c r="BA1764" s="99">
        <v>0</v>
      </c>
      <c r="BB1764" s="99">
        <v>3257731.7589416499</v>
      </c>
      <c r="BC1764" s="99">
        <v>1862751.4927978499</v>
      </c>
      <c r="BD1764" s="99">
        <v>0</v>
      </c>
      <c r="BE1764" s="99">
        <v>19086.286995172501</v>
      </c>
      <c r="BF1764" s="99">
        <v>0</v>
      </c>
      <c r="BG1764" s="99">
        <v>2246872.5212097201</v>
      </c>
      <c r="BH1764" s="99">
        <v>0</v>
      </c>
      <c r="BI1764" s="99">
        <v>697009.46681976295</v>
      </c>
      <c r="BJ1764" s="99">
        <v>2911473.4123535198</v>
      </c>
      <c r="BK1764" s="99">
        <v>8876.0068429708499</v>
      </c>
      <c r="BL1764" s="99">
        <v>40568.2107348442</v>
      </c>
      <c r="BM1764" s="99">
        <v>0</v>
      </c>
      <c r="BN1764" s="99">
        <v>0</v>
      </c>
      <c r="BO1764" s="99">
        <v>0</v>
      </c>
      <c r="BP1764" s="99">
        <v>0</v>
      </c>
      <c r="BQ1764" s="99">
        <v>0</v>
      </c>
      <c r="BR1764" s="99">
        <v>31622.275595665</v>
      </c>
      <c r="BS1764" s="99">
        <v>1764949.6792755099</v>
      </c>
      <c r="BT1764" s="99">
        <v>0</v>
      </c>
      <c r="BU1764" s="99">
        <v>603744.87999725295</v>
      </c>
      <c r="BV1764" s="99">
        <v>1106338.56964111</v>
      </c>
      <c r="BW1764" s="99">
        <v>0</v>
      </c>
      <c r="BX1764" s="99">
        <v>2311.3599914312399</v>
      </c>
      <c r="BY1764" s="99">
        <v>0</v>
      </c>
      <c r="BZ1764" s="99">
        <v>0</v>
      </c>
      <c r="CA1764" s="99">
        <v>7663.8168697357196</v>
      </c>
      <c r="CB1764" s="99">
        <v>741899.09344482399</v>
      </c>
      <c r="CC1764" s="99">
        <v>6194114.4743652297</v>
      </c>
      <c r="CD1764" s="99">
        <v>3585593.7329406701</v>
      </c>
      <c r="CE1764" s="99">
        <v>171.536827629432</v>
      </c>
      <c r="CF1764" s="99">
        <v>25863.077964067499</v>
      </c>
      <c r="CG1764" s="99">
        <v>245719.14897728001</v>
      </c>
      <c r="CH1764" s="99">
        <v>40419.234221935301</v>
      </c>
      <c r="CI1764" s="99">
        <v>7838.1367791891098</v>
      </c>
      <c r="CJ1764" s="99">
        <v>760686.08536529494</v>
      </c>
      <c r="CK1764" s="99">
        <v>6458448.5087890597</v>
      </c>
      <c r="CL1764" s="99">
        <v>3627192.5499877902</v>
      </c>
      <c r="CM1764" s="166">
        <v>9432.9520101547205</v>
      </c>
      <c r="CN1764" s="166">
        <v>1348699.3657684301</v>
      </c>
      <c r="CO1764" s="166">
        <v>8728022.6959228497</v>
      </c>
      <c r="CP1764" s="99">
        <v>3627192.5499877902</v>
      </c>
      <c r="CQ1764" s="99">
        <v>158.295482264832</v>
      </c>
      <c r="CR1764" s="99">
        <v>24341.3585870266</v>
      </c>
      <c r="CS1764" s="99">
        <v>226884.225637436</v>
      </c>
      <c r="CT1764" s="99">
        <v>37657.989997386903</v>
      </c>
      <c r="CU1764" s="98">
        <v>3836.6064137339999</v>
      </c>
      <c r="CV1764" s="98">
        <v>1781.726502877</v>
      </c>
      <c r="CW1764" s="98">
        <v>767762.17140889145</v>
      </c>
      <c r="CX1764" s="98">
        <v>6439833.6233425094</v>
      </c>
    </row>
    <row r="1765" spans="1:102" x14ac:dyDescent="0.2">
      <c r="A1765" s="98" t="s">
        <v>182</v>
      </c>
      <c r="B1765" s="100">
        <v>43070</v>
      </c>
      <c r="C1765" s="99">
        <v>0</v>
      </c>
      <c r="D1765" s="99">
        <v>3945.9372744858301</v>
      </c>
      <c r="E1765" s="99">
        <v>2772.3484613597402</v>
      </c>
      <c r="F1765" s="99">
        <v>118.84688963834201</v>
      </c>
      <c r="G1765" s="99">
        <v>170.96239406987999</v>
      </c>
      <c r="H1765" s="99">
        <v>0</v>
      </c>
      <c r="I1765" s="99">
        <v>0</v>
      </c>
      <c r="J1765" s="99">
        <v>0</v>
      </c>
      <c r="K1765" s="99">
        <v>0</v>
      </c>
      <c r="L1765" s="99">
        <v>18.151994718471499</v>
      </c>
      <c r="M1765" s="99">
        <v>140.526117140427</v>
      </c>
      <c r="N1765" s="99">
        <v>1400.83108276129</v>
      </c>
      <c r="O1765" s="99">
        <v>0</v>
      </c>
      <c r="P1765" s="99">
        <v>3853.2651010751702</v>
      </c>
      <c r="Q1765" s="99">
        <v>1429.2804196924001</v>
      </c>
      <c r="R1765" s="99">
        <v>0</v>
      </c>
      <c r="S1765" s="99">
        <v>13.304046814912001</v>
      </c>
      <c r="T1765" s="99">
        <v>0</v>
      </c>
      <c r="U1765" s="99">
        <v>1598.6251915395301</v>
      </c>
      <c r="V1765" s="99">
        <v>0</v>
      </c>
      <c r="W1765" s="99">
        <v>383425.80573272699</v>
      </c>
      <c r="X1765" s="99">
        <v>351921.558727264</v>
      </c>
      <c r="Y1765" s="99">
        <v>3395.2395430207298</v>
      </c>
      <c r="Z1765" s="99">
        <v>27408.024236679099</v>
      </c>
      <c r="AA1765" s="99">
        <v>0</v>
      </c>
      <c r="AB1765" s="99">
        <v>0</v>
      </c>
      <c r="AC1765" s="99">
        <v>0</v>
      </c>
      <c r="AD1765" s="99">
        <v>0</v>
      </c>
      <c r="AE1765" s="99">
        <v>2079.0935640633102</v>
      </c>
      <c r="AF1765" s="99">
        <v>13941.1571348906</v>
      </c>
      <c r="AG1765" s="99">
        <v>131988.550092697</v>
      </c>
      <c r="AH1765" s="99">
        <v>0</v>
      </c>
      <c r="AI1765" s="99">
        <v>368269.48275375401</v>
      </c>
      <c r="AJ1765" s="99">
        <v>221260.251796722</v>
      </c>
      <c r="AK1765" s="99">
        <v>0</v>
      </c>
      <c r="AL1765" s="99">
        <v>1999.8471791148199</v>
      </c>
      <c r="AM1765" s="99">
        <v>0</v>
      </c>
      <c r="AN1765" s="99">
        <v>570103.65699005104</v>
      </c>
      <c r="AO1765" s="99">
        <v>0</v>
      </c>
      <c r="AP1765" s="99">
        <v>3260190.1249694801</v>
      </c>
      <c r="AQ1765" s="99">
        <v>2874992.3114929199</v>
      </c>
      <c r="AR1765" s="99">
        <v>29358.909826040301</v>
      </c>
      <c r="AS1765" s="99">
        <v>255633.08059310901</v>
      </c>
      <c r="AT1765" s="99">
        <v>0</v>
      </c>
      <c r="AU1765" s="99">
        <v>0</v>
      </c>
      <c r="AV1765" s="99">
        <v>0</v>
      </c>
      <c r="AW1765" s="99">
        <v>0</v>
      </c>
      <c r="AX1765" s="99">
        <v>17256.204026937499</v>
      </c>
      <c r="AY1765" s="99">
        <v>118548.36751556399</v>
      </c>
      <c r="AZ1765" s="99">
        <v>1073028.4738159201</v>
      </c>
      <c r="BA1765" s="99">
        <v>0</v>
      </c>
      <c r="BB1765" s="99">
        <v>3210030.3418273898</v>
      </c>
      <c r="BC1765" s="99">
        <v>1819798.5471191399</v>
      </c>
      <c r="BD1765" s="99">
        <v>0</v>
      </c>
      <c r="BE1765" s="99">
        <v>17082.027128696402</v>
      </c>
      <c r="BF1765" s="99">
        <v>0</v>
      </c>
      <c r="BG1765" s="99">
        <v>2216956.1454162602</v>
      </c>
      <c r="BH1765" s="99">
        <v>0</v>
      </c>
      <c r="BI1765" s="99">
        <v>711956.60176086402</v>
      </c>
      <c r="BJ1765" s="99">
        <v>1028850.09851074</v>
      </c>
      <c r="BK1765" s="99">
        <v>8204.7340116500909</v>
      </c>
      <c r="BL1765" s="99">
        <v>43223.599401473999</v>
      </c>
      <c r="BM1765" s="99">
        <v>0</v>
      </c>
      <c r="BN1765" s="99">
        <v>0</v>
      </c>
      <c r="BO1765" s="99">
        <v>0</v>
      </c>
      <c r="BP1765" s="99">
        <v>0</v>
      </c>
      <c r="BQ1765" s="99">
        <v>0</v>
      </c>
      <c r="BR1765" s="99">
        <v>34188.317323207899</v>
      </c>
      <c r="BS1765" s="99">
        <v>368375.30920028698</v>
      </c>
      <c r="BT1765" s="99">
        <v>0</v>
      </c>
      <c r="BU1765" s="99">
        <v>683247.38999939</v>
      </c>
      <c r="BV1765" s="99">
        <v>758153.57898712205</v>
      </c>
      <c r="BW1765" s="99">
        <v>0</v>
      </c>
      <c r="BX1765" s="99">
        <v>3460.59998774529</v>
      </c>
      <c r="BY1765" s="99">
        <v>0</v>
      </c>
      <c r="BZ1765" s="99">
        <v>0</v>
      </c>
      <c r="CA1765" s="99">
        <v>6832.9189023375502</v>
      </c>
      <c r="CB1765" s="99">
        <v>725326.14040374802</v>
      </c>
      <c r="CC1765" s="99">
        <v>6197528.7367553702</v>
      </c>
      <c r="CD1765" s="99">
        <v>1788449.88606262</v>
      </c>
      <c r="CE1765" s="99">
        <v>170.690597623587</v>
      </c>
      <c r="CF1765" s="99">
        <v>27465.712391376499</v>
      </c>
      <c r="CG1765" s="99">
        <v>255792.16561889599</v>
      </c>
      <c r="CH1765" s="99">
        <v>43269.177228450797</v>
      </c>
      <c r="CI1765" s="99">
        <v>6998.2069453001004</v>
      </c>
      <c r="CJ1765" s="99">
        <v>763765.38759613002</v>
      </c>
      <c r="CK1765" s="99">
        <v>6467285.5165405301</v>
      </c>
      <c r="CL1765" s="99">
        <v>1830288.3114471401</v>
      </c>
      <c r="CM1765" s="166">
        <v>8571.4582276344299</v>
      </c>
      <c r="CN1765" s="166">
        <v>1320522.24136353</v>
      </c>
      <c r="CO1765" s="166">
        <v>8639505.8416747991</v>
      </c>
      <c r="CP1765" s="99">
        <v>1830288.3114471401</v>
      </c>
      <c r="CQ1765" s="99">
        <v>159.87016096152399</v>
      </c>
      <c r="CR1765" s="99">
        <v>25353.088713169102</v>
      </c>
      <c r="CS1765" s="99">
        <v>238594.814180374</v>
      </c>
      <c r="CT1765" s="99">
        <v>39817.721661090902</v>
      </c>
      <c r="CU1765" s="98">
        <v>2803.6275890299999</v>
      </c>
      <c r="CV1765" s="98">
        <v>1755.0033707929999</v>
      </c>
      <c r="CW1765" s="98">
        <v>752791.85279512452</v>
      </c>
      <c r="CX1765" s="98">
        <v>6453320.9023742657</v>
      </c>
    </row>
    <row r="1766" spans="1:102" x14ac:dyDescent="0.2">
      <c r="A1766" s="98" t="s">
        <v>182</v>
      </c>
      <c r="B1766" s="100">
        <v>43160</v>
      </c>
      <c r="C1766" s="99">
        <v>0</v>
      </c>
      <c r="D1766" s="99">
        <v>3972.8312715888001</v>
      </c>
      <c r="E1766" s="99">
        <v>3847.3089198172102</v>
      </c>
      <c r="F1766" s="99">
        <v>89.152792997658295</v>
      </c>
      <c r="G1766" s="99">
        <v>190.902536703274</v>
      </c>
      <c r="H1766" s="99">
        <v>0</v>
      </c>
      <c r="I1766" s="99">
        <v>0</v>
      </c>
      <c r="J1766" s="99">
        <v>0</v>
      </c>
      <c r="K1766" s="99">
        <v>0</v>
      </c>
      <c r="L1766" s="99">
        <v>220.12480516918001</v>
      </c>
      <c r="M1766" s="99">
        <v>145.271500824019</v>
      </c>
      <c r="N1766" s="99">
        <v>2010.2866121679499</v>
      </c>
      <c r="O1766" s="99">
        <v>0</v>
      </c>
      <c r="P1766" s="99">
        <v>3832.3530269265202</v>
      </c>
      <c r="Q1766" s="99">
        <v>1627.9783348292101</v>
      </c>
      <c r="R1766" s="99">
        <v>0</v>
      </c>
      <c r="S1766" s="99">
        <v>15.035345091251701</v>
      </c>
      <c r="T1766" s="99">
        <v>0</v>
      </c>
      <c r="U1766" s="99">
        <v>1614.3116461187601</v>
      </c>
      <c r="V1766" s="99">
        <v>0</v>
      </c>
      <c r="W1766" s="99">
        <v>391538.572734833</v>
      </c>
      <c r="X1766" s="99">
        <v>345976.63221740699</v>
      </c>
      <c r="Y1766" s="99">
        <v>3347.3556958436998</v>
      </c>
      <c r="Z1766" s="99">
        <v>28409.774407148401</v>
      </c>
      <c r="AA1766" s="99">
        <v>0</v>
      </c>
      <c r="AB1766" s="99">
        <v>0</v>
      </c>
      <c r="AC1766" s="99">
        <v>0</v>
      </c>
      <c r="AD1766" s="99">
        <v>0</v>
      </c>
      <c r="AE1766" s="99">
        <v>2143.0053240954899</v>
      </c>
      <c r="AF1766" s="99">
        <v>14492.218550086</v>
      </c>
      <c r="AG1766" s="99">
        <v>128117.334717751</v>
      </c>
      <c r="AH1766" s="99">
        <v>0</v>
      </c>
      <c r="AI1766" s="99">
        <v>366118.408069611</v>
      </c>
      <c r="AJ1766" s="99">
        <v>217182.24446678199</v>
      </c>
      <c r="AK1766" s="99">
        <v>0</v>
      </c>
      <c r="AL1766" s="99">
        <v>1932.1225900799</v>
      </c>
      <c r="AM1766" s="99">
        <v>0</v>
      </c>
      <c r="AN1766" s="99">
        <v>575127.81901550305</v>
      </c>
      <c r="AO1766" s="99">
        <v>0</v>
      </c>
      <c r="AP1766" s="99">
        <v>3419129.4407043499</v>
      </c>
      <c r="AQ1766" s="99">
        <v>2838693.0895080599</v>
      </c>
      <c r="AR1766" s="99">
        <v>28954.985090017301</v>
      </c>
      <c r="AS1766" s="99">
        <v>271334.03083038301</v>
      </c>
      <c r="AT1766" s="99">
        <v>0</v>
      </c>
      <c r="AU1766" s="99">
        <v>0</v>
      </c>
      <c r="AV1766" s="99">
        <v>0</v>
      </c>
      <c r="AW1766" s="99">
        <v>0</v>
      </c>
      <c r="AX1766" s="99">
        <v>16833.4437074661</v>
      </c>
      <c r="AY1766" s="99">
        <v>124751.42076301599</v>
      </c>
      <c r="AZ1766" s="99">
        <v>1050675.81602478</v>
      </c>
      <c r="BA1766" s="99">
        <v>0</v>
      </c>
      <c r="BB1766" s="99">
        <v>3211238.3583679199</v>
      </c>
      <c r="BC1766" s="99">
        <v>1772816.59771729</v>
      </c>
      <c r="BD1766" s="99">
        <v>0</v>
      </c>
      <c r="BE1766" s="99">
        <v>16683.311866998702</v>
      </c>
      <c r="BF1766" s="99">
        <v>0</v>
      </c>
      <c r="BG1766" s="99">
        <v>2249301.6606140099</v>
      </c>
      <c r="BH1766" s="99">
        <v>0</v>
      </c>
      <c r="BI1766" s="99">
        <v>733910.81504821801</v>
      </c>
      <c r="BJ1766" s="99">
        <v>2256529.7583313002</v>
      </c>
      <c r="BK1766" s="99">
        <v>10244.659646153499</v>
      </c>
      <c r="BL1766" s="99">
        <v>44335.132714748397</v>
      </c>
      <c r="BM1766" s="99">
        <v>0</v>
      </c>
      <c r="BN1766" s="99">
        <v>0</v>
      </c>
      <c r="BO1766" s="99">
        <v>0</v>
      </c>
      <c r="BP1766" s="99">
        <v>0</v>
      </c>
      <c r="BQ1766" s="99">
        <v>0</v>
      </c>
      <c r="BR1766" s="99">
        <v>35412.630995750398</v>
      </c>
      <c r="BS1766" s="99">
        <v>1190534.9219818099</v>
      </c>
      <c r="BT1766" s="99">
        <v>0</v>
      </c>
      <c r="BU1766" s="99">
        <v>696392.95999908401</v>
      </c>
      <c r="BV1766" s="99">
        <v>1001579.15062714</v>
      </c>
      <c r="BW1766" s="99">
        <v>0</v>
      </c>
      <c r="BX1766" s="99">
        <v>3358.1299943924</v>
      </c>
      <c r="BY1766" s="99">
        <v>0</v>
      </c>
      <c r="BZ1766" s="99">
        <v>0</v>
      </c>
      <c r="CA1766" s="99">
        <v>7863.2228152751904</v>
      </c>
      <c r="CB1766" s="99">
        <v>734839.69707489002</v>
      </c>
      <c r="CC1766" s="99">
        <v>6228594.0691528302</v>
      </c>
      <c r="CD1766" s="99">
        <v>2909195.6343994099</v>
      </c>
      <c r="CE1766" s="99">
        <v>190.812713017687</v>
      </c>
      <c r="CF1766" s="99">
        <v>28474.643412590001</v>
      </c>
      <c r="CG1766" s="99">
        <v>271587.54884719802</v>
      </c>
      <c r="CH1766" s="99">
        <v>44245.192694664001</v>
      </c>
      <c r="CI1766" s="99">
        <v>8054.8817716836902</v>
      </c>
      <c r="CJ1766" s="99">
        <v>757506.102867126</v>
      </c>
      <c r="CK1766" s="99">
        <v>6504634.1658325205</v>
      </c>
      <c r="CL1766" s="99">
        <v>2954230.4790954599</v>
      </c>
      <c r="CM1766" s="166">
        <v>9669.4441800117493</v>
      </c>
      <c r="CN1766" s="166">
        <v>1338065.08805847</v>
      </c>
      <c r="CO1766" s="166">
        <v>8754793.1966552697</v>
      </c>
      <c r="CP1766" s="99">
        <v>2954230.4790954599</v>
      </c>
      <c r="CQ1766" s="99">
        <v>176.75755610130699</v>
      </c>
      <c r="CR1766" s="99">
        <v>26527.007896900199</v>
      </c>
      <c r="CS1766" s="99">
        <v>254971.85346412699</v>
      </c>
      <c r="CT1766" s="99">
        <v>41241.259505271897</v>
      </c>
      <c r="CU1766" s="98">
        <v>3866.6236117170001</v>
      </c>
      <c r="CV1766" s="98">
        <v>1784.7253213900001</v>
      </c>
      <c r="CW1766" s="98">
        <v>763314.34048748005</v>
      </c>
      <c r="CX1766" s="98">
        <v>6500181.6180000287</v>
      </c>
    </row>
    <row r="1767" spans="1:102" x14ac:dyDescent="0.2">
      <c r="A1767" s="98" t="s">
        <v>182</v>
      </c>
      <c r="B1767" s="100">
        <v>43252</v>
      </c>
      <c r="C1767" s="99">
        <v>0</v>
      </c>
      <c r="D1767" s="99">
        <v>4060.6255070567099</v>
      </c>
      <c r="E1767" s="99">
        <v>3958.6375204920801</v>
      </c>
      <c r="F1767" s="99">
        <v>121.761587284505</v>
      </c>
      <c r="G1767" s="99">
        <v>198.20469831861601</v>
      </c>
      <c r="H1767" s="99">
        <v>0</v>
      </c>
      <c r="I1767" s="99">
        <v>0</v>
      </c>
      <c r="J1767" s="99">
        <v>0</v>
      </c>
      <c r="K1767" s="99">
        <v>0</v>
      </c>
      <c r="L1767" s="99">
        <v>261.68830208107801</v>
      </c>
      <c r="M1767" s="99">
        <v>142.51978398487</v>
      </c>
      <c r="N1767" s="99">
        <v>2004.71275262535</v>
      </c>
      <c r="O1767" s="99">
        <v>0</v>
      </c>
      <c r="P1767" s="99">
        <v>3904.5869676470802</v>
      </c>
      <c r="Q1767" s="99">
        <v>1563.55228564143</v>
      </c>
      <c r="R1767" s="99">
        <v>0</v>
      </c>
      <c r="S1767" s="99">
        <v>14.858124089893</v>
      </c>
      <c r="T1767" s="99">
        <v>0</v>
      </c>
      <c r="U1767" s="99">
        <v>1607.63216397166</v>
      </c>
      <c r="V1767" s="99">
        <v>0</v>
      </c>
      <c r="W1767" s="99">
        <v>399029.44037246698</v>
      </c>
      <c r="X1767" s="99">
        <v>324924.77248001099</v>
      </c>
      <c r="Y1767" s="99">
        <v>3779.77483087778</v>
      </c>
      <c r="Z1767" s="99">
        <v>31041.988772869099</v>
      </c>
      <c r="AA1767" s="99">
        <v>0</v>
      </c>
      <c r="AB1767" s="99">
        <v>0</v>
      </c>
      <c r="AC1767" s="99">
        <v>0</v>
      </c>
      <c r="AD1767" s="99">
        <v>0</v>
      </c>
      <c r="AE1767" s="99">
        <v>1376.6153525561101</v>
      </c>
      <c r="AF1767" s="99">
        <v>14164.531553983699</v>
      </c>
      <c r="AG1767" s="99">
        <v>121556.37266635901</v>
      </c>
      <c r="AH1767" s="99">
        <v>0</v>
      </c>
      <c r="AI1767" s="99">
        <v>378406.06329727202</v>
      </c>
      <c r="AJ1767" s="99">
        <v>205508.797328949</v>
      </c>
      <c r="AK1767" s="99">
        <v>0</v>
      </c>
      <c r="AL1767" s="99">
        <v>2388.1812413930902</v>
      </c>
      <c r="AM1767" s="99">
        <v>0</v>
      </c>
      <c r="AN1767" s="99">
        <v>575151.33678436303</v>
      </c>
      <c r="AO1767" s="99">
        <v>0</v>
      </c>
      <c r="AP1767" s="99">
        <v>3506401.2998657199</v>
      </c>
      <c r="AQ1767" s="99">
        <v>2683612.8822326702</v>
      </c>
      <c r="AR1767" s="99">
        <v>31082.128839492801</v>
      </c>
      <c r="AS1767" s="99">
        <v>297123.44276046799</v>
      </c>
      <c r="AT1767" s="99">
        <v>0</v>
      </c>
      <c r="AU1767" s="99">
        <v>0</v>
      </c>
      <c r="AV1767" s="99">
        <v>0</v>
      </c>
      <c r="AW1767" s="99">
        <v>0</v>
      </c>
      <c r="AX1767" s="99">
        <v>11050.546162009199</v>
      </c>
      <c r="AY1767" s="99">
        <v>120759.66553688</v>
      </c>
      <c r="AZ1767" s="99">
        <v>998374.68231201195</v>
      </c>
      <c r="BA1767" s="99">
        <v>0</v>
      </c>
      <c r="BB1767" s="99">
        <v>3314568.08410645</v>
      </c>
      <c r="BC1767" s="99">
        <v>1728576.00973511</v>
      </c>
      <c r="BD1767" s="99">
        <v>0</v>
      </c>
      <c r="BE1767" s="99">
        <v>19934.2294898033</v>
      </c>
      <c r="BF1767" s="99">
        <v>0</v>
      </c>
      <c r="BG1767" s="99">
        <v>2268074.6091918899</v>
      </c>
      <c r="BH1767" s="99">
        <v>0</v>
      </c>
      <c r="BI1767" s="99">
        <v>761558.88225555397</v>
      </c>
      <c r="BJ1767" s="99">
        <v>2359142.1282653799</v>
      </c>
      <c r="BK1767" s="99">
        <v>9766.3176978826505</v>
      </c>
      <c r="BL1767" s="99">
        <v>48526.539748191797</v>
      </c>
      <c r="BM1767" s="99">
        <v>0</v>
      </c>
      <c r="BN1767" s="99">
        <v>0</v>
      </c>
      <c r="BO1767" s="99">
        <v>0</v>
      </c>
      <c r="BP1767" s="99">
        <v>0</v>
      </c>
      <c r="BQ1767" s="99">
        <v>0</v>
      </c>
      <c r="BR1767" s="99">
        <v>34080.952879905701</v>
      </c>
      <c r="BS1767" s="99">
        <v>1336294.2568969701</v>
      </c>
      <c r="BT1767" s="99">
        <v>0</v>
      </c>
      <c r="BU1767" s="99">
        <v>709670.27999877895</v>
      </c>
      <c r="BV1767" s="99">
        <v>1013438.51520538</v>
      </c>
      <c r="BW1767" s="99">
        <v>0</v>
      </c>
      <c r="BX1767" s="99">
        <v>4438.8199900388699</v>
      </c>
      <c r="BY1767" s="99">
        <v>0</v>
      </c>
      <c r="BZ1767" s="99">
        <v>0</v>
      </c>
      <c r="CA1767" s="99">
        <v>7868.3142042756099</v>
      </c>
      <c r="CB1767" s="99">
        <v>715655.36725616502</v>
      </c>
      <c r="CC1767" s="99">
        <v>6302037.57666016</v>
      </c>
      <c r="CD1767" s="99">
        <v>3114499.4255371098</v>
      </c>
      <c r="CE1767" s="99">
        <v>198.52322450280201</v>
      </c>
      <c r="CF1767" s="99">
        <v>31021.484621047999</v>
      </c>
      <c r="CG1767" s="99">
        <v>297477.49418640102</v>
      </c>
      <c r="CH1767" s="99">
        <v>48756.344869136803</v>
      </c>
      <c r="CI1767" s="99">
        <v>8069.2166110873204</v>
      </c>
      <c r="CJ1767" s="99">
        <v>766632.61190033006</v>
      </c>
      <c r="CK1767" s="99">
        <v>6563351.4984130897</v>
      </c>
      <c r="CL1767" s="99">
        <v>3163194.9816284198</v>
      </c>
      <c r="CM1767" s="166">
        <v>9673.9812811613101</v>
      </c>
      <c r="CN1767" s="166">
        <v>1316794.8653716999</v>
      </c>
      <c r="CO1767" s="166">
        <v>8751983.3922119103</v>
      </c>
      <c r="CP1767" s="99">
        <v>3163194.9816284198</v>
      </c>
      <c r="CQ1767" s="99">
        <v>185.64930126070999</v>
      </c>
      <c r="CR1767" s="99">
        <v>28547.1187465191</v>
      </c>
      <c r="CS1767" s="99">
        <v>277614.87928390497</v>
      </c>
      <c r="CT1767" s="99">
        <v>44476.153499126398</v>
      </c>
      <c r="CU1767" s="98">
        <v>3922.116445221</v>
      </c>
      <c r="CV1767" s="98">
        <v>1801.130209251</v>
      </c>
      <c r="CW1767" s="98">
        <v>746676.85187721299</v>
      </c>
      <c r="CX1767" s="98">
        <v>6599515.0708465613</v>
      </c>
    </row>
    <row r="1768" spans="1:102" x14ac:dyDescent="0.2">
      <c r="A1768" s="98" t="s">
        <v>182</v>
      </c>
      <c r="B1768" s="100">
        <v>43344</v>
      </c>
      <c r="C1768" s="99">
        <v>0</v>
      </c>
      <c r="D1768" s="99">
        <v>4193.9383511543301</v>
      </c>
      <c r="E1768" s="99">
        <v>3709.9361861646198</v>
      </c>
      <c r="F1768" s="99">
        <v>111.46219254937</v>
      </c>
      <c r="G1768" s="99">
        <v>200.85474161058701</v>
      </c>
      <c r="H1768" s="99">
        <v>0</v>
      </c>
      <c r="I1768" s="99">
        <v>0</v>
      </c>
      <c r="J1768" s="99">
        <v>0</v>
      </c>
      <c r="K1768" s="99">
        <v>0</v>
      </c>
      <c r="L1768" s="99">
        <v>260.868142955005</v>
      </c>
      <c r="M1768" s="99">
        <v>130.93239472061401</v>
      </c>
      <c r="N1768" s="99">
        <v>1896.29778692126</v>
      </c>
      <c r="O1768" s="99">
        <v>0</v>
      </c>
      <c r="P1768" s="99">
        <v>4048.43777441978</v>
      </c>
      <c r="Q1768" s="99">
        <v>1490.98086602986</v>
      </c>
      <c r="R1768" s="99">
        <v>0</v>
      </c>
      <c r="S1768" s="99">
        <v>12.650295618223</v>
      </c>
      <c r="T1768" s="99">
        <v>0</v>
      </c>
      <c r="U1768" s="99">
        <v>1616.90012344718</v>
      </c>
      <c r="V1768" s="99">
        <v>0</v>
      </c>
      <c r="W1768" s="99">
        <v>413292.57675552397</v>
      </c>
      <c r="X1768" s="99">
        <v>315127.76389312698</v>
      </c>
      <c r="Y1768" s="99">
        <v>2630.85777813196</v>
      </c>
      <c r="Z1768" s="99">
        <v>30864.725634574901</v>
      </c>
      <c r="AA1768" s="99">
        <v>0</v>
      </c>
      <c r="AB1768" s="99">
        <v>0</v>
      </c>
      <c r="AC1768" s="99">
        <v>0</v>
      </c>
      <c r="AD1768" s="99">
        <v>0</v>
      </c>
      <c r="AE1768" s="99">
        <v>983.83296545594897</v>
      </c>
      <c r="AF1768" s="99">
        <v>14394.7391331196</v>
      </c>
      <c r="AG1768" s="99">
        <v>114901.995580673</v>
      </c>
      <c r="AH1768" s="99">
        <v>0</v>
      </c>
      <c r="AI1768" s="99">
        <v>406197.6171875</v>
      </c>
      <c r="AJ1768" s="99">
        <v>201544.92613410999</v>
      </c>
      <c r="AK1768" s="99">
        <v>0</v>
      </c>
      <c r="AL1768" s="99">
        <v>1760.8573277294599</v>
      </c>
      <c r="AM1768" s="99">
        <v>0</v>
      </c>
      <c r="AN1768" s="99">
        <v>577616.11312103295</v>
      </c>
      <c r="AO1768" s="99">
        <v>0</v>
      </c>
      <c r="AP1768" s="99">
        <v>3558033.1326599098</v>
      </c>
      <c r="AQ1768" s="99">
        <v>2601623.7988891602</v>
      </c>
      <c r="AR1768" s="99">
        <v>23807.238649368301</v>
      </c>
      <c r="AS1768" s="99">
        <v>301064.26182556199</v>
      </c>
      <c r="AT1768" s="99">
        <v>0</v>
      </c>
      <c r="AU1768" s="99">
        <v>0</v>
      </c>
      <c r="AV1768" s="99">
        <v>0</v>
      </c>
      <c r="AW1768" s="99">
        <v>0</v>
      </c>
      <c r="AX1768" s="99">
        <v>7953.70659261942</v>
      </c>
      <c r="AY1768" s="99">
        <v>122930.14449596401</v>
      </c>
      <c r="AZ1768" s="99">
        <v>947633.13150024402</v>
      </c>
      <c r="BA1768" s="99">
        <v>0</v>
      </c>
      <c r="BB1768" s="99">
        <v>3573846.0817565899</v>
      </c>
      <c r="BC1768" s="99">
        <v>1672165.3600769001</v>
      </c>
      <c r="BD1768" s="99">
        <v>0</v>
      </c>
      <c r="BE1768" s="99">
        <v>14104.8129384518</v>
      </c>
      <c r="BF1768" s="99">
        <v>0</v>
      </c>
      <c r="BG1768" s="99">
        <v>2284967.9441833501</v>
      </c>
      <c r="BH1768" s="99">
        <v>0</v>
      </c>
      <c r="BI1768" s="99">
        <v>770047.20343780494</v>
      </c>
      <c r="BJ1768" s="99">
        <v>2338957.9105529799</v>
      </c>
      <c r="BK1768" s="99">
        <v>8804.7234696149808</v>
      </c>
      <c r="BL1768" s="99">
        <v>47289.815403938301</v>
      </c>
      <c r="BM1768" s="99">
        <v>0</v>
      </c>
      <c r="BN1768" s="99">
        <v>0</v>
      </c>
      <c r="BO1768" s="99">
        <v>0</v>
      </c>
      <c r="BP1768" s="99">
        <v>0</v>
      </c>
      <c r="BQ1768" s="99">
        <v>0</v>
      </c>
      <c r="BR1768" s="99">
        <v>33527.009507179297</v>
      </c>
      <c r="BS1768" s="99">
        <v>1313443.4923858601</v>
      </c>
      <c r="BT1768" s="99">
        <v>0</v>
      </c>
      <c r="BU1768" s="99">
        <v>671215.90703582799</v>
      </c>
      <c r="BV1768" s="99">
        <v>985655.26634979201</v>
      </c>
      <c r="BW1768" s="99">
        <v>0</v>
      </c>
      <c r="BX1768" s="99">
        <v>2387.5476594567299</v>
      </c>
      <c r="BY1768" s="99">
        <v>0</v>
      </c>
      <c r="BZ1768" s="99">
        <v>0</v>
      </c>
      <c r="CA1768" s="99">
        <v>7810.9858424663498</v>
      </c>
      <c r="CB1768" s="99">
        <v>715524.16342926002</v>
      </c>
      <c r="CC1768" s="99">
        <v>6173745.4114990197</v>
      </c>
      <c r="CD1768" s="99">
        <v>3080411.4935302702</v>
      </c>
      <c r="CE1768" s="99">
        <v>200.96735472232101</v>
      </c>
      <c r="CF1768" s="99">
        <v>30728.847833871801</v>
      </c>
      <c r="CG1768" s="99">
        <v>300013.06941986101</v>
      </c>
      <c r="CH1768" s="99">
        <v>47190.070742130301</v>
      </c>
      <c r="CI1768" s="99">
        <v>8015.6176774501801</v>
      </c>
      <c r="CJ1768" s="99">
        <v>752682.50250244106</v>
      </c>
      <c r="CK1768" s="99">
        <v>6490381.3819580097</v>
      </c>
      <c r="CL1768" s="99">
        <v>3128028.1973877</v>
      </c>
      <c r="CM1768" s="166">
        <v>9600.9276784658396</v>
      </c>
      <c r="CN1768" s="166">
        <v>1322937.2512970001</v>
      </c>
      <c r="CO1768" s="166">
        <v>8741718.4821777306</v>
      </c>
      <c r="CP1768" s="99">
        <v>3128028.1973877</v>
      </c>
      <c r="CQ1768" s="99">
        <v>190.96499710716299</v>
      </c>
      <c r="CR1768" s="99">
        <v>29155.732566356699</v>
      </c>
      <c r="CS1768" s="99">
        <v>285263.49570846598</v>
      </c>
      <c r="CT1768" s="99">
        <v>44253.698161601998</v>
      </c>
      <c r="CU1768" s="98">
        <v>3671.7091339439999</v>
      </c>
      <c r="CV1768" s="98">
        <v>1808.2625642830001</v>
      </c>
      <c r="CW1768" s="98">
        <v>746253.01126313186</v>
      </c>
      <c r="CX1768" s="98">
        <v>6473758.4809188806</v>
      </c>
    </row>
    <row r="1769" spans="1:102" x14ac:dyDescent="0.2">
      <c r="A1769" s="98" t="s">
        <v>182</v>
      </c>
      <c r="B1769" s="100">
        <v>43435</v>
      </c>
      <c r="C1769" s="99">
        <v>0</v>
      </c>
      <c r="D1769" s="99">
        <v>4186.8442711234102</v>
      </c>
      <c r="E1769" s="99">
        <v>3443.4149138927501</v>
      </c>
      <c r="F1769" s="99">
        <v>99.798120681196494</v>
      </c>
      <c r="G1769" s="99">
        <v>198.765668546781</v>
      </c>
      <c r="H1769" s="99">
        <v>0</v>
      </c>
      <c r="I1769" s="99">
        <v>0</v>
      </c>
      <c r="J1769" s="99">
        <v>0</v>
      </c>
      <c r="K1769" s="99">
        <v>0</v>
      </c>
      <c r="L1769" s="99">
        <v>333.995769556612</v>
      </c>
      <c r="M1769" s="99">
        <v>125.78535405173901</v>
      </c>
      <c r="N1769" s="99">
        <v>1857.3849472254501</v>
      </c>
      <c r="O1769" s="99">
        <v>0</v>
      </c>
      <c r="P1769" s="99">
        <v>4099.6669914126396</v>
      </c>
      <c r="Q1769" s="99">
        <v>1402.3990017175699</v>
      </c>
      <c r="R1769" s="99">
        <v>0</v>
      </c>
      <c r="S1769" s="99">
        <v>7.90421494311886</v>
      </c>
      <c r="T1769" s="99">
        <v>0</v>
      </c>
      <c r="U1769" s="99">
        <v>1609.0269128382199</v>
      </c>
      <c r="V1769" s="99">
        <v>0</v>
      </c>
      <c r="W1769" s="99">
        <v>413965.86829757702</v>
      </c>
      <c r="X1769" s="99">
        <v>291718.30239105201</v>
      </c>
      <c r="Y1769" s="99">
        <v>2084.28250563145</v>
      </c>
      <c r="Z1769" s="99">
        <v>29018.295613765698</v>
      </c>
      <c r="AA1769" s="99">
        <v>0</v>
      </c>
      <c r="AB1769" s="99">
        <v>0</v>
      </c>
      <c r="AC1769" s="99">
        <v>0</v>
      </c>
      <c r="AD1769" s="99">
        <v>0</v>
      </c>
      <c r="AE1769" s="99">
        <v>1227.5128229409499</v>
      </c>
      <c r="AF1769" s="99">
        <v>14044.2497848272</v>
      </c>
      <c r="AG1769" s="99">
        <v>107674.128997803</v>
      </c>
      <c r="AH1769" s="99">
        <v>0</v>
      </c>
      <c r="AI1769" s="99">
        <v>398958.48606491101</v>
      </c>
      <c r="AJ1769" s="99">
        <v>187099.212696075</v>
      </c>
      <c r="AK1769" s="99">
        <v>0</v>
      </c>
      <c r="AL1769" s="99">
        <v>891.01453857868898</v>
      </c>
      <c r="AM1769" s="99">
        <v>0</v>
      </c>
      <c r="AN1769" s="99">
        <v>575451.59896850598</v>
      </c>
      <c r="AO1769" s="99">
        <v>0</v>
      </c>
      <c r="AP1769" s="99">
        <v>3769110.22155762</v>
      </c>
      <c r="AQ1769" s="99">
        <v>2424081.0577087398</v>
      </c>
      <c r="AR1769" s="99">
        <v>18439.7419302464</v>
      </c>
      <c r="AS1769" s="99">
        <v>283180.57891464198</v>
      </c>
      <c r="AT1769" s="99">
        <v>0</v>
      </c>
      <c r="AU1769" s="99">
        <v>0</v>
      </c>
      <c r="AV1769" s="99">
        <v>0</v>
      </c>
      <c r="AW1769" s="99">
        <v>0</v>
      </c>
      <c r="AX1769" s="99">
        <v>9679.1113930940592</v>
      </c>
      <c r="AY1769" s="99">
        <v>119396.69758606001</v>
      </c>
      <c r="AZ1769" s="99">
        <v>888779.85950470006</v>
      </c>
      <c r="BA1769" s="99">
        <v>0</v>
      </c>
      <c r="BB1769" s="99">
        <v>3560628.4901123</v>
      </c>
      <c r="BC1769" s="99">
        <v>1572025.5438842799</v>
      </c>
      <c r="BD1769" s="99">
        <v>0</v>
      </c>
      <c r="BE1769" s="99">
        <v>8923.9280306100809</v>
      </c>
      <c r="BF1769" s="99">
        <v>0</v>
      </c>
      <c r="BG1769" s="99">
        <v>2301360.9096069299</v>
      </c>
      <c r="BH1769" s="99">
        <v>0</v>
      </c>
      <c r="BI1769" s="99">
        <v>774635.16040802002</v>
      </c>
      <c r="BJ1769" s="99">
        <v>2235959.6098632799</v>
      </c>
      <c r="BK1769" s="99">
        <v>6162.3837932944298</v>
      </c>
      <c r="BL1769" s="99">
        <v>44882.305290698998</v>
      </c>
      <c r="BM1769" s="99">
        <v>0</v>
      </c>
      <c r="BN1769" s="99">
        <v>0</v>
      </c>
      <c r="BO1769" s="99">
        <v>0</v>
      </c>
      <c r="BP1769" s="99">
        <v>0</v>
      </c>
      <c r="BQ1769" s="99">
        <v>0</v>
      </c>
      <c r="BR1769" s="99">
        <v>32327.982213497198</v>
      </c>
      <c r="BS1769" s="99">
        <v>1403258.03825378</v>
      </c>
      <c r="BT1769" s="99">
        <v>0</v>
      </c>
      <c r="BU1769" s="99">
        <v>738859.743515015</v>
      </c>
      <c r="BV1769" s="99">
        <v>1054253.2787017799</v>
      </c>
      <c r="BW1769" s="99">
        <v>0</v>
      </c>
      <c r="BX1769" s="99">
        <v>1567.6806571781599</v>
      </c>
      <c r="BY1769" s="99">
        <v>0</v>
      </c>
      <c r="BZ1769" s="99">
        <v>0</v>
      </c>
      <c r="CA1769" s="99">
        <v>7815.8549985289601</v>
      </c>
      <c r="CB1769" s="99">
        <v>729049.64115142799</v>
      </c>
      <c r="CC1769" s="99">
        <v>6112215.9918823196</v>
      </c>
      <c r="CD1769" s="99">
        <v>3130147.90167236</v>
      </c>
      <c r="CE1769" s="99">
        <v>198.39504454284901</v>
      </c>
      <c r="CF1769" s="99">
        <v>29090.3075995445</v>
      </c>
      <c r="CG1769" s="99">
        <v>283480.80157089198</v>
      </c>
      <c r="CH1769" s="99">
        <v>44795.6737999916</v>
      </c>
      <c r="CI1769" s="99">
        <v>8007.0523583292998</v>
      </c>
      <c r="CJ1769" s="99">
        <v>737443.55493164097</v>
      </c>
      <c r="CK1769" s="99">
        <v>6407620.8452758798</v>
      </c>
      <c r="CL1769" s="99">
        <v>3173922.5641174298</v>
      </c>
      <c r="CM1769" s="166">
        <v>9588.9749529361707</v>
      </c>
      <c r="CN1769" s="166">
        <v>1334221.9524841299</v>
      </c>
      <c r="CO1769" s="166">
        <v>8889977.2598877009</v>
      </c>
      <c r="CP1769" s="99">
        <v>3173922.5641174298</v>
      </c>
      <c r="CQ1769" s="99">
        <v>190.24311361834401</v>
      </c>
      <c r="CR1769" s="99">
        <v>28151.925679445299</v>
      </c>
      <c r="CS1769" s="99">
        <v>274663.095676422</v>
      </c>
      <c r="CT1769" s="99">
        <v>43435.6908049583</v>
      </c>
      <c r="CU1769" s="98">
        <v>3490.1856705780001</v>
      </c>
      <c r="CV1769" s="98">
        <v>1787.9249503230001</v>
      </c>
      <c r="CW1769" s="98">
        <v>758139.94875097251</v>
      </c>
      <c r="CX1769" s="98">
        <v>6395696.7934532119</v>
      </c>
    </row>
    <row r="1770" spans="1:102" x14ac:dyDescent="0.2">
      <c r="A1770" s="98" t="s">
        <v>182</v>
      </c>
      <c r="B1770" s="100">
        <v>43525</v>
      </c>
      <c r="C1770" s="99">
        <v>0</v>
      </c>
      <c r="D1770" s="99">
        <v>4266.4412586092903</v>
      </c>
      <c r="E1770" s="99">
        <v>1716.7655674815201</v>
      </c>
      <c r="F1770" s="99">
        <v>0.742899886994564</v>
      </c>
      <c r="G1770" s="99">
        <v>193.098421672359</v>
      </c>
      <c r="H1770" s="99">
        <v>0</v>
      </c>
      <c r="I1770" s="99">
        <v>0</v>
      </c>
      <c r="J1770" s="99">
        <v>0</v>
      </c>
      <c r="K1770" s="99">
        <v>0</v>
      </c>
      <c r="L1770" s="99">
        <v>12.9288456242066</v>
      </c>
      <c r="M1770" s="99">
        <v>100.887039452791</v>
      </c>
      <c r="N1770" s="99">
        <v>926.67869881540503</v>
      </c>
      <c r="O1770" s="99">
        <v>0</v>
      </c>
      <c r="P1770" s="99">
        <v>4128.1085164547003</v>
      </c>
      <c r="Q1770" s="99">
        <v>830.850247807801</v>
      </c>
      <c r="R1770" s="99">
        <v>0</v>
      </c>
      <c r="S1770" s="99">
        <v>2.8908389995631301</v>
      </c>
      <c r="T1770" s="99">
        <v>0</v>
      </c>
      <c r="U1770" s="99">
        <v>1573.46688593924</v>
      </c>
      <c r="V1770" s="99">
        <v>0</v>
      </c>
      <c r="W1770" s="99">
        <v>407194.88761138899</v>
      </c>
      <c r="X1770" s="99">
        <v>258030.86880493199</v>
      </c>
      <c r="Y1770" s="99">
        <v>181.30532790534201</v>
      </c>
      <c r="Z1770" s="99">
        <v>30146.425119876902</v>
      </c>
      <c r="AA1770" s="99">
        <v>0</v>
      </c>
      <c r="AB1770" s="99">
        <v>0</v>
      </c>
      <c r="AC1770" s="99">
        <v>0</v>
      </c>
      <c r="AD1770" s="99">
        <v>0</v>
      </c>
      <c r="AE1770" s="99">
        <v>1997.4233684539799</v>
      </c>
      <c r="AF1770" s="99">
        <v>11964.9000132084</v>
      </c>
      <c r="AG1770" s="99">
        <v>89085.694852828994</v>
      </c>
      <c r="AH1770" s="99">
        <v>0</v>
      </c>
      <c r="AI1770" s="99">
        <v>383852.143802643</v>
      </c>
      <c r="AJ1770" s="99">
        <v>171962.04353523301</v>
      </c>
      <c r="AK1770" s="99">
        <v>0</v>
      </c>
      <c r="AL1770" s="99">
        <v>667.57606279849995</v>
      </c>
      <c r="AM1770" s="99">
        <v>0</v>
      </c>
      <c r="AN1770" s="99">
        <v>566042.57242584205</v>
      </c>
      <c r="AO1770" s="99">
        <v>0</v>
      </c>
      <c r="AP1770" s="99">
        <v>3706789.3899230999</v>
      </c>
      <c r="AQ1770" s="99">
        <v>2154371.3662109398</v>
      </c>
      <c r="AR1770" s="99">
        <v>1821.1523747891199</v>
      </c>
      <c r="AS1770" s="99">
        <v>295838.24278259301</v>
      </c>
      <c r="AT1770" s="99">
        <v>0</v>
      </c>
      <c r="AU1770" s="99">
        <v>0</v>
      </c>
      <c r="AV1770" s="99">
        <v>0</v>
      </c>
      <c r="AW1770" s="99">
        <v>0</v>
      </c>
      <c r="AX1770" s="99">
        <v>16619.9495997429</v>
      </c>
      <c r="AY1770" s="99">
        <v>103584.11223411599</v>
      </c>
      <c r="AZ1770" s="99">
        <v>739128.97702789295</v>
      </c>
      <c r="BA1770" s="99">
        <v>0</v>
      </c>
      <c r="BB1770" s="99">
        <v>3418293.2630920401</v>
      </c>
      <c r="BC1770" s="99">
        <v>1481658.8626403799</v>
      </c>
      <c r="BD1770" s="99">
        <v>0</v>
      </c>
      <c r="BE1770" s="99">
        <v>6124.0851678848303</v>
      </c>
      <c r="BF1770" s="99">
        <v>0</v>
      </c>
      <c r="BG1770" s="99">
        <v>2277021.7084045401</v>
      </c>
      <c r="BH1770" s="99">
        <v>0</v>
      </c>
      <c r="BI1770" s="99">
        <v>762765.32449340797</v>
      </c>
      <c r="BJ1770" s="99">
        <v>751451.99877929699</v>
      </c>
      <c r="BK1770" s="99">
        <v>226.70056705735601</v>
      </c>
      <c r="BL1770" s="99">
        <v>45483.2382669449</v>
      </c>
      <c r="BM1770" s="99">
        <v>0</v>
      </c>
      <c r="BN1770" s="99">
        <v>0</v>
      </c>
      <c r="BO1770" s="99">
        <v>0</v>
      </c>
      <c r="BP1770" s="99">
        <v>0</v>
      </c>
      <c r="BQ1770" s="99">
        <v>0</v>
      </c>
      <c r="BR1770" s="99">
        <v>26705.075535535801</v>
      </c>
      <c r="BS1770" s="99">
        <v>247319.216285706</v>
      </c>
      <c r="BT1770" s="99">
        <v>0</v>
      </c>
      <c r="BU1770" s="99">
        <v>724911.24167633103</v>
      </c>
      <c r="BV1770" s="99">
        <v>494290.24119186401</v>
      </c>
      <c r="BW1770" s="99">
        <v>0</v>
      </c>
      <c r="BX1770" s="99">
        <v>1194.0699064135599</v>
      </c>
      <c r="BY1770" s="99">
        <v>0</v>
      </c>
      <c r="BZ1770" s="99">
        <v>0</v>
      </c>
      <c r="CA1770" s="99">
        <v>6027.9766936302203</v>
      </c>
      <c r="CB1770" s="99">
        <v>660042.07362365699</v>
      </c>
      <c r="CC1770" s="99">
        <v>5888125.7510376005</v>
      </c>
      <c r="CD1770" s="99">
        <v>1499453.03294373</v>
      </c>
      <c r="CE1770" s="99">
        <v>192.99287884123601</v>
      </c>
      <c r="CF1770" s="99">
        <v>30230.487090826002</v>
      </c>
      <c r="CG1770" s="99">
        <v>296144.00434112502</v>
      </c>
      <c r="CH1770" s="99">
        <v>45365.429551124602</v>
      </c>
      <c r="CI1770" s="99">
        <v>6221.7240242958096</v>
      </c>
      <c r="CJ1770" s="99">
        <v>710216.01620483398</v>
      </c>
      <c r="CK1770" s="99">
        <v>6178855.6712646503</v>
      </c>
      <c r="CL1770" s="99">
        <v>1545642.98350525</v>
      </c>
      <c r="CM1770" s="166">
        <v>7795.57962149382</v>
      </c>
      <c r="CN1770" s="166">
        <v>1250554.8156127899</v>
      </c>
      <c r="CO1770" s="166">
        <v>8323266.9661865197</v>
      </c>
      <c r="CP1770" s="99">
        <v>1545642.98350525</v>
      </c>
      <c r="CQ1770" s="99">
        <v>190.95383653230999</v>
      </c>
      <c r="CR1770" s="99">
        <v>29620.070569515199</v>
      </c>
      <c r="CS1770" s="99">
        <v>290484.01029205299</v>
      </c>
      <c r="CT1770" s="99">
        <v>44520.2486314774</v>
      </c>
      <c r="CU1770" s="98">
        <v>1727.948744196</v>
      </c>
      <c r="CV1770" s="98">
        <v>1745.12528073</v>
      </c>
      <c r="CW1770" s="98">
        <v>690272.56071448303</v>
      </c>
      <c r="CX1770" s="98">
        <v>6184269.755378725</v>
      </c>
    </row>
    <row r="1771" spans="1:102" x14ac:dyDescent="0.2">
      <c r="A1771" s="98" t="s">
        <v>183</v>
      </c>
      <c r="B1771" s="100">
        <v>38047</v>
      </c>
      <c r="C1771" s="99">
        <v>0</v>
      </c>
      <c r="D1771" s="99">
        <v>1246.0779078006699</v>
      </c>
      <c r="E1771" s="99">
        <v>6029.4135314822197</v>
      </c>
      <c r="F1771" s="99">
        <v>11.018891752930401</v>
      </c>
      <c r="G1771" s="99">
        <v>0</v>
      </c>
      <c r="H1771" s="99">
        <v>87.503566880710395</v>
      </c>
      <c r="I1771" s="99">
        <v>0</v>
      </c>
      <c r="J1771" s="99">
        <v>3.9372243329999002</v>
      </c>
      <c r="K1771" s="99">
        <v>0</v>
      </c>
      <c r="L1771" s="99">
        <v>909.42509299516701</v>
      </c>
      <c r="M1771" s="99">
        <v>105.860036417842</v>
      </c>
      <c r="N1771" s="99">
        <v>2704.35824155808</v>
      </c>
      <c r="O1771" s="99">
        <v>0</v>
      </c>
      <c r="P1771" s="99">
        <v>0</v>
      </c>
      <c r="Q1771" s="99">
        <v>3338.3194156289101</v>
      </c>
      <c r="R1771" s="99">
        <v>0</v>
      </c>
      <c r="S1771" s="99">
        <v>0</v>
      </c>
      <c r="T1771" s="99">
        <v>86.050855061970694</v>
      </c>
      <c r="U1771" s="99">
        <v>541.13865780085303</v>
      </c>
      <c r="V1771" s="99">
        <v>0</v>
      </c>
      <c r="W1771" s="99">
        <v>125354.596456528</v>
      </c>
      <c r="X1771" s="99">
        <v>1153029.6000518801</v>
      </c>
      <c r="Y1771" s="99">
        <v>1637.95737756789</v>
      </c>
      <c r="Z1771" s="99">
        <v>0</v>
      </c>
      <c r="AA1771" s="99">
        <v>20367.956033706701</v>
      </c>
      <c r="AB1771" s="99">
        <v>0</v>
      </c>
      <c r="AC1771" s="99">
        <v>832.61125941574596</v>
      </c>
      <c r="AD1771" s="99">
        <v>0</v>
      </c>
      <c r="AE1771" s="99">
        <v>96611.355693817095</v>
      </c>
      <c r="AF1771" s="99">
        <v>12503.370474576999</v>
      </c>
      <c r="AG1771" s="99">
        <v>525161.92060852097</v>
      </c>
      <c r="AH1771" s="99">
        <v>0</v>
      </c>
      <c r="AI1771" s="99">
        <v>0</v>
      </c>
      <c r="AJ1771" s="99">
        <v>629905.35746765102</v>
      </c>
      <c r="AK1771" s="99">
        <v>0</v>
      </c>
      <c r="AL1771" s="99">
        <v>0</v>
      </c>
      <c r="AM1771" s="99">
        <v>19791.416521549199</v>
      </c>
      <c r="AN1771" s="99">
        <v>228843.14735031099</v>
      </c>
      <c r="AO1771" s="99">
        <v>0</v>
      </c>
      <c r="AP1771" s="99">
        <v>805799.32967376697</v>
      </c>
      <c r="AQ1771" s="99">
        <v>6978403.7128295898</v>
      </c>
      <c r="AR1771" s="99">
        <v>9675.6228713989294</v>
      </c>
      <c r="AS1771" s="99">
        <v>0</v>
      </c>
      <c r="AT1771" s="99">
        <v>122788.79456138601</v>
      </c>
      <c r="AU1771" s="99">
        <v>0</v>
      </c>
      <c r="AV1771" s="99">
        <v>1928.54394479096</v>
      </c>
      <c r="AW1771" s="99">
        <v>0</v>
      </c>
      <c r="AX1771" s="99">
        <v>608693.85271453904</v>
      </c>
      <c r="AY1771" s="99">
        <v>80226.084954261794</v>
      </c>
      <c r="AZ1771" s="99">
        <v>3166247.4395752</v>
      </c>
      <c r="BA1771" s="99">
        <v>0</v>
      </c>
      <c r="BB1771" s="99">
        <v>0</v>
      </c>
      <c r="BC1771" s="99">
        <v>3811803.0233764602</v>
      </c>
      <c r="BD1771" s="99">
        <v>0</v>
      </c>
      <c r="BE1771" s="99">
        <v>0</v>
      </c>
      <c r="BF1771" s="99">
        <v>117266.43657779699</v>
      </c>
      <c r="BG1771" s="99">
        <v>529138.54569244396</v>
      </c>
      <c r="BH1771" s="99">
        <v>0</v>
      </c>
      <c r="BI1771" s="99">
        <v>32295.443485498399</v>
      </c>
      <c r="BJ1771" s="99">
        <v>2258559.6475219699</v>
      </c>
      <c r="BK1771" s="99">
        <v>3141.4621927142098</v>
      </c>
      <c r="BL1771" s="99">
        <v>0</v>
      </c>
      <c r="BM1771" s="99">
        <v>0</v>
      </c>
      <c r="BN1771" s="99">
        <v>0</v>
      </c>
      <c r="BO1771" s="99">
        <v>0</v>
      </c>
      <c r="BP1771" s="99">
        <v>0</v>
      </c>
      <c r="BQ1771" s="99">
        <v>0</v>
      </c>
      <c r="BR1771" s="99">
        <v>21653.864728689201</v>
      </c>
      <c r="BS1771" s="99">
        <v>914019.38182067894</v>
      </c>
      <c r="BT1771" s="99">
        <v>0</v>
      </c>
      <c r="BU1771" s="99">
        <v>0</v>
      </c>
      <c r="BV1771" s="99">
        <v>1371497.72346497</v>
      </c>
      <c r="BW1771" s="99">
        <v>0</v>
      </c>
      <c r="BX1771" s="99">
        <v>0</v>
      </c>
      <c r="BY1771" s="99">
        <v>0</v>
      </c>
      <c r="BZ1771" s="99">
        <v>0</v>
      </c>
      <c r="CA1771" s="99">
        <v>7272.3792424798003</v>
      </c>
      <c r="CB1771" s="99">
        <v>1287543.8781127899</v>
      </c>
      <c r="CC1771" s="99">
        <v>7781207.3410644503</v>
      </c>
      <c r="CD1771" s="99">
        <v>2305310.2072753902</v>
      </c>
      <c r="CE1771" s="99">
        <v>84.976454481482506</v>
      </c>
      <c r="CF1771" s="99">
        <v>20489.835729598999</v>
      </c>
      <c r="CG1771" s="99">
        <v>124010.795406342</v>
      </c>
      <c r="CH1771" s="99">
        <v>0</v>
      </c>
      <c r="CI1771" s="99">
        <v>7357.8188735246704</v>
      </c>
      <c r="CJ1771" s="99">
        <v>1307960.5932617199</v>
      </c>
      <c r="CK1771" s="99">
        <v>7903593.6353759803</v>
      </c>
      <c r="CL1771" s="99">
        <v>2304723.6238708501</v>
      </c>
      <c r="CM1771" s="166">
        <v>7902.7460494637498</v>
      </c>
      <c r="CN1771" s="166">
        <v>1536370.9168853799</v>
      </c>
      <c r="CO1771" s="166">
        <v>8425716.7366943397</v>
      </c>
      <c r="CP1771" s="99">
        <v>2304723.6238708501</v>
      </c>
      <c r="CQ1771" s="99">
        <v>0</v>
      </c>
      <c r="CR1771" s="99">
        <v>0</v>
      </c>
      <c r="CS1771" s="99">
        <v>0</v>
      </c>
      <c r="CT1771" s="99">
        <v>0</v>
      </c>
      <c r="CU1771" s="98">
        <v>6656.1946618239999</v>
      </c>
      <c r="CV1771" s="98">
        <v>3.9737034609999999</v>
      </c>
      <c r="CW1771" s="98">
        <v>1308033.7138423889</v>
      </c>
      <c r="CX1771" s="98">
        <v>7905218.1364707919</v>
      </c>
    </row>
    <row r="1772" spans="1:102" x14ac:dyDescent="0.2">
      <c r="A1772" s="98" t="s">
        <v>183</v>
      </c>
      <c r="B1772" s="100">
        <v>38139</v>
      </c>
      <c r="C1772" s="99">
        <v>0</v>
      </c>
      <c r="D1772" s="99">
        <v>1324.67583908141</v>
      </c>
      <c r="E1772" s="99">
        <v>6108.7951727509499</v>
      </c>
      <c r="F1772" s="99">
        <v>9.3714748199563491</v>
      </c>
      <c r="G1772" s="99">
        <v>0</v>
      </c>
      <c r="H1772" s="99">
        <v>78.618675762787504</v>
      </c>
      <c r="I1772" s="99">
        <v>0</v>
      </c>
      <c r="J1772" s="99">
        <v>47.536622394807601</v>
      </c>
      <c r="K1772" s="99">
        <v>0</v>
      </c>
      <c r="L1772" s="99">
        <v>1569.5754468887999</v>
      </c>
      <c r="M1772" s="99">
        <v>110.315859762952</v>
      </c>
      <c r="N1772" s="99">
        <v>2829.5416180491402</v>
      </c>
      <c r="O1772" s="99">
        <v>0</v>
      </c>
      <c r="P1772" s="99">
        <v>0</v>
      </c>
      <c r="Q1772" s="99">
        <v>3296.8381800949601</v>
      </c>
      <c r="R1772" s="99">
        <v>0</v>
      </c>
      <c r="S1772" s="99">
        <v>0</v>
      </c>
      <c r="T1772" s="99">
        <v>79.593364853411899</v>
      </c>
      <c r="U1772" s="99">
        <v>565.79642874002502</v>
      </c>
      <c r="V1772" s="99">
        <v>0</v>
      </c>
      <c r="W1772" s="99">
        <v>140257.39854621899</v>
      </c>
      <c r="X1772" s="99">
        <v>1164670.50184631</v>
      </c>
      <c r="Y1772" s="99">
        <v>1320.06934246421</v>
      </c>
      <c r="Z1772" s="99">
        <v>0</v>
      </c>
      <c r="AA1772" s="99">
        <v>19541.056094407999</v>
      </c>
      <c r="AB1772" s="99">
        <v>0</v>
      </c>
      <c r="AC1772" s="99">
        <v>15559.576343655601</v>
      </c>
      <c r="AD1772" s="99">
        <v>0</v>
      </c>
      <c r="AE1772" s="99">
        <v>121716.508504868</v>
      </c>
      <c r="AF1772" s="99">
        <v>12505.433133959799</v>
      </c>
      <c r="AG1772" s="99">
        <v>545867.28395080601</v>
      </c>
      <c r="AH1772" s="99">
        <v>0</v>
      </c>
      <c r="AI1772" s="99">
        <v>0</v>
      </c>
      <c r="AJ1772" s="99">
        <v>622969.14070892299</v>
      </c>
      <c r="AK1772" s="99">
        <v>0</v>
      </c>
      <c r="AL1772" s="99">
        <v>0</v>
      </c>
      <c r="AM1772" s="99">
        <v>19604.579988956499</v>
      </c>
      <c r="AN1772" s="99">
        <v>243129.981433868</v>
      </c>
      <c r="AO1772" s="99">
        <v>0</v>
      </c>
      <c r="AP1772" s="99">
        <v>876653.88977813697</v>
      </c>
      <c r="AQ1772" s="99">
        <v>7135121.3252563505</v>
      </c>
      <c r="AR1772" s="99">
        <v>7803.6580917835199</v>
      </c>
      <c r="AS1772" s="99">
        <v>0</v>
      </c>
      <c r="AT1772" s="99">
        <v>117950.42768096901</v>
      </c>
      <c r="AU1772" s="99">
        <v>0</v>
      </c>
      <c r="AV1772" s="99">
        <v>36380.040668010697</v>
      </c>
      <c r="AW1772" s="99">
        <v>0</v>
      </c>
      <c r="AX1772" s="99">
        <v>776714.48037719703</v>
      </c>
      <c r="AY1772" s="99">
        <v>78151.739370346098</v>
      </c>
      <c r="AZ1772" s="99">
        <v>3331392.34973145</v>
      </c>
      <c r="BA1772" s="99">
        <v>0</v>
      </c>
      <c r="BB1772" s="99">
        <v>0</v>
      </c>
      <c r="BC1772" s="99">
        <v>3816051.6977844201</v>
      </c>
      <c r="BD1772" s="99">
        <v>0</v>
      </c>
      <c r="BE1772" s="99">
        <v>0</v>
      </c>
      <c r="BF1772" s="99">
        <v>116208.955286026</v>
      </c>
      <c r="BG1772" s="99">
        <v>562374.53880310105</v>
      </c>
      <c r="BH1772" s="99">
        <v>0</v>
      </c>
      <c r="BI1772" s="99">
        <v>33569.498000145002</v>
      </c>
      <c r="BJ1772" s="99">
        <v>2309027.9774780301</v>
      </c>
      <c r="BK1772" s="99">
        <v>2570.3084233105201</v>
      </c>
      <c r="BL1772" s="99">
        <v>0</v>
      </c>
      <c r="BM1772" s="99">
        <v>0</v>
      </c>
      <c r="BN1772" s="99">
        <v>0</v>
      </c>
      <c r="BO1772" s="99">
        <v>0</v>
      </c>
      <c r="BP1772" s="99">
        <v>0</v>
      </c>
      <c r="BQ1772" s="99">
        <v>0</v>
      </c>
      <c r="BR1772" s="99">
        <v>22002.038064241398</v>
      </c>
      <c r="BS1772" s="99">
        <v>960170.56901550305</v>
      </c>
      <c r="BT1772" s="99">
        <v>0</v>
      </c>
      <c r="BU1772" s="99">
        <v>0</v>
      </c>
      <c r="BV1772" s="99">
        <v>1345635.6581115699</v>
      </c>
      <c r="BW1772" s="99">
        <v>0</v>
      </c>
      <c r="BX1772" s="99">
        <v>0</v>
      </c>
      <c r="BY1772" s="99">
        <v>0</v>
      </c>
      <c r="BZ1772" s="99">
        <v>0</v>
      </c>
      <c r="CA1772" s="99">
        <v>7456.6227071881303</v>
      </c>
      <c r="CB1772" s="99">
        <v>1295068.53288269</v>
      </c>
      <c r="CC1772" s="99">
        <v>8007001.59729004</v>
      </c>
      <c r="CD1772" s="99">
        <v>2327326.95166016</v>
      </c>
      <c r="CE1772" s="99">
        <v>86.801268406212301</v>
      </c>
      <c r="CF1772" s="99">
        <v>21501.525018215201</v>
      </c>
      <c r="CG1772" s="99">
        <v>129516.232789993</v>
      </c>
      <c r="CH1772" s="99">
        <v>0</v>
      </c>
      <c r="CI1772" s="99">
        <v>7541.7799159884498</v>
      </c>
      <c r="CJ1772" s="99">
        <v>1316212.6870727499</v>
      </c>
      <c r="CK1772" s="99">
        <v>8134362.0584106399</v>
      </c>
      <c r="CL1772" s="99">
        <v>2328856.5609741202</v>
      </c>
      <c r="CM1772" s="166">
        <v>8111.5585744380996</v>
      </c>
      <c r="CN1772" s="166">
        <v>1556081.3656921401</v>
      </c>
      <c r="CO1772" s="166">
        <v>8680936.1252441406</v>
      </c>
      <c r="CP1772" s="99">
        <v>2328856.5609741202</v>
      </c>
      <c r="CQ1772" s="99">
        <v>0</v>
      </c>
      <c r="CR1772" s="99">
        <v>0</v>
      </c>
      <c r="CS1772" s="99">
        <v>0</v>
      </c>
      <c r="CT1772" s="99">
        <v>0</v>
      </c>
      <c r="CU1772" s="98">
        <v>6700.8133432949999</v>
      </c>
      <c r="CV1772" s="98">
        <v>54.382300786000002</v>
      </c>
      <c r="CW1772" s="98">
        <v>1316570.0579009051</v>
      </c>
      <c r="CX1772" s="98">
        <v>8136517.8300800333</v>
      </c>
    </row>
    <row r="1773" spans="1:102" x14ac:dyDescent="0.2">
      <c r="A1773" s="98" t="s">
        <v>183</v>
      </c>
      <c r="B1773" s="100">
        <v>38231</v>
      </c>
      <c r="C1773" s="99">
        <v>0</v>
      </c>
      <c r="D1773" s="99">
        <v>1370.78328084946</v>
      </c>
      <c r="E1773" s="99">
        <v>6145.2359515428498</v>
      </c>
      <c r="F1773" s="99">
        <v>12.240320092998401</v>
      </c>
      <c r="G1773" s="99">
        <v>0</v>
      </c>
      <c r="H1773" s="99">
        <v>72.929765864275396</v>
      </c>
      <c r="I1773" s="99">
        <v>0</v>
      </c>
      <c r="J1773" s="99">
        <v>127.556297789328</v>
      </c>
      <c r="K1773" s="99">
        <v>0</v>
      </c>
      <c r="L1773" s="99">
        <v>982.97315879911196</v>
      </c>
      <c r="M1773" s="99">
        <v>111.017155676149</v>
      </c>
      <c r="N1773" s="99">
        <v>2875.24840122461</v>
      </c>
      <c r="O1773" s="99">
        <v>0</v>
      </c>
      <c r="P1773" s="99">
        <v>0</v>
      </c>
      <c r="Q1773" s="99">
        <v>3289.32573053241</v>
      </c>
      <c r="R1773" s="99">
        <v>0</v>
      </c>
      <c r="S1773" s="99">
        <v>0</v>
      </c>
      <c r="T1773" s="99">
        <v>74.406365092843799</v>
      </c>
      <c r="U1773" s="99">
        <v>578.92402781546105</v>
      </c>
      <c r="V1773" s="99">
        <v>0</v>
      </c>
      <c r="W1773" s="99">
        <v>137063.690963745</v>
      </c>
      <c r="X1773" s="99">
        <v>1162879.4832458501</v>
      </c>
      <c r="Y1773" s="99">
        <v>1982.87566506863</v>
      </c>
      <c r="Z1773" s="99">
        <v>0</v>
      </c>
      <c r="AA1773" s="99">
        <v>19024.2871408463</v>
      </c>
      <c r="AB1773" s="99">
        <v>0</v>
      </c>
      <c r="AC1773" s="99">
        <v>33748.526579856902</v>
      </c>
      <c r="AD1773" s="99">
        <v>0</v>
      </c>
      <c r="AE1773" s="99">
        <v>129277.01369094801</v>
      </c>
      <c r="AF1773" s="99">
        <v>11191.6555199623</v>
      </c>
      <c r="AG1773" s="99">
        <v>554787.30939483596</v>
      </c>
      <c r="AH1773" s="99">
        <v>0</v>
      </c>
      <c r="AI1773" s="99">
        <v>0</v>
      </c>
      <c r="AJ1773" s="99">
        <v>614782.68879699695</v>
      </c>
      <c r="AK1773" s="99">
        <v>0</v>
      </c>
      <c r="AL1773" s="99">
        <v>0</v>
      </c>
      <c r="AM1773" s="99">
        <v>18932.4438383579</v>
      </c>
      <c r="AN1773" s="99">
        <v>239175.89218139599</v>
      </c>
      <c r="AO1773" s="99">
        <v>0</v>
      </c>
      <c r="AP1773" s="99">
        <v>857522.084609985</v>
      </c>
      <c r="AQ1773" s="99">
        <v>7259256.0158691397</v>
      </c>
      <c r="AR1773" s="99">
        <v>11916.8015352488</v>
      </c>
      <c r="AS1773" s="99">
        <v>0</v>
      </c>
      <c r="AT1773" s="99">
        <v>112387.705015183</v>
      </c>
      <c r="AU1773" s="99">
        <v>0</v>
      </c>
      <c r="AV1773" s="99">
        <v>82635.871227264404</v>
      </c>
      <c r="AW1773" s="99">
        <v>0</v>
      </c>
      <c r="AX1773" s="99">
        <v>815037.51222991897</v>
      </c>
      <c r="AY1773" s="99">
        <v>71035.317678451494</v>
      </c>
      <c r="AZ1773" s="99">
        <v>3454154.1863098098</v>
      </c>
      <c r="BA1773" s="99">
        <v>0</v>
      </c>
      <c r="BB1773" s="99">
        <v>0</v>
      </c>
      <c r="BC1773" s="99">
        <v>3898447.2069397001</v>
      </c>
      <c r="BD1773" s="99">
        <v>0</v>
      </c>
      <c r="BE1773" s="99">
        <v>0</v>
      </c>
      <c r="BF1773" s="99">
        <v>115810.05655479401</v>
      </c>
      <c r="BG1773" s="99">
        <v>570907.32862091099</v>
      </c>
      <c r="BH1773" s="99">
        <v>0</v>
      </c>
      <c r="BI1773" s="99">
        <v>32759.390797615099</v>
      </c>
      <c r="BJ1773" s="99">
        <v>2358884.1220092801</v>
      </c>
      <c r="BK1773" s="99">
        <v>3945.1987209916101</v>
      </c>
      <c r="BL1773" s="99">
        <v>0</v>
      </c>
      <c r="BM1773" s="99">
        <v>0</v>
      </c>
      <c r="BN1773" s="99">
        <v>0</v>
      </c>
      <c r="BO1773" s="99">
        <v>0</v>
      </c>
      <c r="BP1773" s="99">
        <v>0</v>
      </c>
      <c r="BQ1773" s="99">
        <v>0</v>
      </c>
      <c r="BR1773" s="99">
        <v>19873.827521800999</v>
      </c>
      <c r="BS1773" s="99">
        <v>1003024.55552673</v>
      </c>
      <c r="BT1773" s="99">
        <v>0</v>
      </c>
      <c r="BU1773" s="99">
        <v>0</v>
      </c>
      <c r="BV1773" s="99">
        <v>1368783.7925720201</v>
      </c>
      <c r="BW1773" s="99">
        <v>0</v>
      </c>
      <c r="BX1773" s="99">
        <v>0</v>
      </c>
      <c r="BY1773" s="99">
        <v>0</v>
      </c>
      <c r="BZ1773" s="99">
        <v>0</v>
      </c>
      <c r="CA1773" s="99">
        <v>7499.2853953838303</v>
      </c>
      <c r="CB1773" s="99">
        <v>1288639.37315369</v>
      </c>
      <c r="CC1773" s="99">
        <v>8095620.82629395</v>
      </c>
      <c r="CD1773" s="99">
        <v>2390520.3645629901</v>
      </c>
      <c r="CE1773" s="99">
        <v>87.422530169598801</v>
      </c>
      <c r="CF1773" s="99">
        <v>22022.398421525999</v>
      </c>
      <c r="CG1773" s="99">
        <v>136034.372642517</v>
      </c>
      <c r="CH1773" s="99">
        <v>0</v>
      </c>
      <c r="CI1773" s="99">
        <v>7588.0676025152197</v>
      </c>
      <c r="CJ1773" s="99">
        <v>1310969.7553253199</v>
      </c>
      <c r="CK1773" s="99">
        <v>8231438.7114868201</v>
      </c>
      <c r="CL1773" s="99">
        <v>2395253.7349548298</v>
      </c>
      <c r="CM1773" s="166">
        <v>8148.8407555818603</v>
      </c>
      <c r="CN1773" s="166">
        <v>1552406.9520721401</v>
      </c>
      <c r="CO1773" s="166">
        <v>8820008.4079589806</v>
      </c>
      <c r="CP1773" s="99">
        <v>2395253.7349548298</v>
      </c>
      <c r="CQ1773" s="99">
        <v>0</v>
      </c>
      <c r="CR1773" s="99">
        <v>0</v>
      </c>
      <c r="CS1773" s="99">
        <v>0</v>
      </c>
      <c r="CT1773" s="99">
        <v>0</v>
      </c>
      <c r="CU1773" s="98">
        <v>6696.2611808539996</v>
      </c>
      <c r="CV1773" s="98">
        <v>141.14238989099999</v>
      </c>
      <c r="CW1773" s="98">
        <v>1310661.771575216</v>
      </c>
      <c r="CX1773" s="98">
        <v>8231655.1989364671</v>
      </c>
    </row>
    <row r="1774" spans="1:102" x14ac:dyDescent="0.2">
      <c r="A1774" s="98" t="s">
        <v>183</v>
      </c>
      <c r="B1774" s="100">
        <v>38322</v>
      </c>
      <c r="C1774" s="99">
        <v>0</v>
      </c>
      <c r="D1774" s="99">
        <v>1450.3598833680201</v>
      </c>
      <c r="E1774" s="99">
        <v>6215.4291533231699</v>
      </c>
      <c r="F1774" s="99">
        <v>10.530006134999001</v>
      </c>
      <c r="G1774" s="99">
        <v>0</v>
      </c>
      <c r="H1774" s="99">
        <v>71.313992523588198</v>
      </c>
      <c r="I1774" s="99">
        <v>0</v>
      </c>
      <c r="J1774" s="99">
        <v>227.139089271426</v>
      </c>
      <c r="K1774" s="99">
        <v>0</v>
      </c>
      <c r="L1774" s="99">
        <v>1766.4255408793699</v>
      </c>
      <c r="M1774" s="99">
        <v>112.869323419407</v>
      </c>
      <c r="N1774" s="99">
        <v>2993.4037021398499</v>
      </c>
      <c r="O1774" s="99">
        <v>0</v>
      </c>
      <c r="P1774" s="99">
        <v>0</v>
      </c>
      <c r="Q1774" s="99">
        <v>3240.9755439758301</v>
      </c>
      <c r="R1774" s="99">
        <v>0</v>
      </c>
      <c r="S1774" s="99">
        <v>0</v>
      </c>
      <c r="T1774" s="99">
        <v>78.325411173514993</v>
      </c>
      <c r="U1774" s="99">
        <v>629.05374201387201</v>
      </c>
      <c r="V1774" s="99">
        <v>0</v>
      </c>
      <c r="W1774" s="99">
        <v>142746.17815589899</v>
      </c>
      <c r="X1774" s="99">
        <v>1159350.6097869901</v>
      </c>
      <c r="Y1774" s="99">
        <v>1599.34966818988</v>
      </c>
      <c r="Z1774" s="99">
        <v>0</v>
      </c>
      <c r="AA1774" s="99">
        <v>17367.759246110902</v>
      </c>
      <c r="AB1774" s="99">
        <v>0</v>
      </c>
      <c r="AC1774" s="99">
        <v>87582.261734962507</v>
      </c>
      <c r="AD1774" s="99">
        <v>0</v>
      </c>
      <c r="AE1774" s="99">
        <v>129821.295825005</v>
      </c>
      <c r="AF1774" s="99">
        <v>13264.893900871301</v>
      </c>
      <c r="AG1774" s="99">
        <v>565106.09749603295</v>
      </c>
      <c r="AH1774" s="99">
        <v>0</v>
      </c>
      <c r="AI1774" s="99">
        <v>0</v>
      </c>
      <c r="AJ1774" s="99">
        <v>604314.91874694801</v>
      </c>
      <c r="AK1774" s="99">
        <v>0</v>
      </c>
      <c r="AL1774" s="99">
        <v>0</v>
      </c>
      <c r="AM1774" s="99">
        <v>19708.819908142101</v>
      </c>
      <c r="AN1774" s="99">
        <v>261359.252601624</v>
      </c>
      <c r="AO1774" s="99">
        <v>0</v>
      </c>
      <c r="AP1774" s="99">
        <v>920028.45066833496</v>
      </c>
      <c r="AQ1774" s="99">
        <v>7337369.9160766602</v>
      </c>
      <c r="AR1774" s="99">
        <v>9947.3270983696002</v>
      </c>
      <c r="AS1774" s="99">
        <v>0</v>
      </c>
      <c r="AT1774" s="99">
        <v>112705.681991577</v>
      </c>
      <c r="AU1774" s="99">
        <v>0</v>
      </c>
      <c r="AV1774" s="99">
        <v>205796.70867729199</v>
      </c>
      <c r="AW1774" s="99">
        <v>0</v>
      </c>
      <c r="AX1774" s="99">
        <v>828425.00094604504</v>
      </c>
      <c r="AY1774" s="99">
        <v>85094.653846740694</v>
      </c>
      <c r="AZ1774" s="99">
        <v>3564567.8363952599</v>
      </c>
      <c r="BA1774" s="99">
        <v>0</v>
      </c>
      <c r="BB1774" s="99">
        <v>0</v>
      </c>
      <c r="BC1774" s="99">
        <v>3813216.86019897</v>
      </c>
      <c r="BD1774" s="99">
        <v>0</v>
      </c>
      <c r="BE1774" s="99">
        <v>0</v>
      </c>
      <c r="BF1774" s="99">
        <v>128687.34011745499</v>
      </c>
      <c r="BG1774" s="99">
        <v>617731.01445007301</v>
      </c>
      <c r="BH1774" s="99">
        <v>0</v>
      </c>
      <c r="BI1774" s="99">
        <v>33827.553120136297</v>
      </c>
      <c r="BJ1774" s="99">
        <v>2400575.2148132301</v>
      </c>
      <c r="BK1774" s="99">
        <v>3197.47537124157</v>
      </c>
      <c r="BL1774" s="99">
        <v>0</v>
      </c>
      <c r="BM1774" s="99">
        <v>0</v>
      </c>
      <c r="BN1774" s="99">
        <v>0</v>
      </c>
      <c r="BO1774" s="99">
        <v>0</v>
      </c>
      <c r="BP1774" s="99">
        <v>0</v>
      </c>
      <c r="BQ1774" s="99">
        <v>0</v>
      </c>
      <c r="BR1774" s="99">
        <v>22625.334871053699</v>
      </c>
      <c r="BS1774" s="99">
        <v>1049481.5131378199</v>
      </c>
      <c r="BT1774" s="99">
        <v>0</v>
      </c>
      <c r="BU1774" s="99">
        <v>0</v>
      </c>
      <c r="BV1774" s="99">
        <v>1362423.12609863</v>
      </c>
      <c r="BW1774" s="99">
        <v>0</v>
      </c>
      <c r="BX1774" s="99">
        <v>0</v>
      </c>
      <c r="BY1774" s="99">
        <v>0</v>
      </c>
      <c r="BZ1774" s="99">
        <v>0</v>
      </c>
      <c r="CA1774" s="99">
        <v>7661.3564129471797</v>
      </c>
      <c r="CB1774" s="99">
        <v>1313958.8820342999</v>
      </c>
      <c r="CC1774" s="99">
        <v>8286098.1824340802</v>
      </c>
      <c r="CD1774" s="99">
        <v>2436202.3570861798</v>
      </c>
      <c r="CE1774" s="99">
        <v>92.221649662591503</v>
      </c>
      <c r="CF1774" s="99">
        <v>22745.1244454384</v>
      </c>
      <c r="CG1774" s="99">
        <v>148158.11121940601</v>
      </c>
      <c r="CH1774" s="99">
        <v>0</v>
      </c>
      <c r="CI1774" s="99">
        <v>7752.90919226408</v>
      </c>
      <c r="CJ1774" s="99">
        <v>1336765.2093811</v>
      </c>
      <c r="CK1774" s="99">
        <v>8431766.7254638709</v>
      </c>
      <c r="CL1774" s="99">
        <v>2441340.5810241699</v>
      </c>
      <c r="CM1774" s="166">
        <v>8389.2736891508102</v>
      </c>
      <c r="CN1774" s="166">
        <v>1600044.8312530499</v>
      </c>
      <c r="CO1774" s="166">
        <v>9053970.2530517597</v>
      </c>
      <c r="CP1774" s="99">
        <v>2441340.5810241699</v>
      </c>
      <c r="CQ1774" s="99">
        <v>0</v>
      </c>
      <c r="CR1774" s="99">
        <v>0</v>
      </c>
      <c r="CS1774" s="99">
        <v>0</v>
      </c>
      <c r="CT1774" s="99">
        <v>0</v>
      </c>
      <c r="CU1774" s="98">
        <v>6664.7871855029998</v>
      </c>
      <c r="CV1774" s="98">
        <v>245.990111302</v>
      </c>
      <c r="CW1774" s="98">
        <v>1336704.0064797383</v>
      </c>
      <c r="CX1774" s="98">
        <v>8434256.2936534863</v>
      </c>
    </row>
    <row r="1775" spans="1:102" x14ac:dyDescent="0.2">
      <c r="A1775" s="98" t="s">
        <v>183</v>
      </c>
      <c r="B1775" s="100">
        <v>38412</v>
      </c>
      <c r="C1775" s="99">
        <v>0</v>
      </c>
      <c r="D1775" s="99">
        <v>1419.3540143221601</v>
      </c>
      <c r="E1775" s="99">
        <v>6267.5272114872896</v>
      </c>
      <c r="F1775" s="99">
        <v>10.0349546169164</v>
      </c>
      <c r="G1775" s="99">
        <v>0</v>
      </c>
      <c r="H1775" s="99">
        <v>61.2897464074194</v>
      </c>
      <c r="I1775" s="99">
        <v>0</v>
      </c>
      <c r="J1775" s="99">
        <v>331.03709294647001</v>
      </c>
      <c r="K1775" s="99">
        <v>0</v>
      </c>
      <c r="L1775" s="99">
        <v>1059.3811439722799</v>
      </c>
      <c r="M1775" s="99">
        <v>107.00045938883</v>
      </c>
      <c r="N1775" s="99">
        <v>3044.3414590656798</v>
      </c>
      <c r="O1775" s="99">
        <v>0</v>
      </c>
      <c r="P1775" s="99">
        <v>0</v>
      </c>
      <c r="Q1775" s="99">
        <v>3255.6050013601798</v>
      </c>
      <c r="R1775" s="99">
        <v>0</v>
      </c>
      <c r="S1775" s="99">
        <v>0</v>
      </c>
      <c r="T1775" s="99">
        <v>67.634050450287802</v>
      </c>
      <c r="U1775" s="99">
        <v>672.913180455565</v>
      </c>
      <c r="V1775" s="99">
        <v>0</v>
      </c>
      <c r="W1775" s="99">
        <v>127813.42477416999</v>
      </c>
      <c r="X1775" s="99">
        <v>1159593.91879272</v>
      </c>
      <c r="Y1775" s="99">
        <v>1509.2857281714701</v>
      </c>
      <c r="Z1775" s="99">
        <v>0</v>
      </c>
      <c r="AA1775" s="99">
        <v>14746.152747154199</v>
      </c>
      <c r="AB1775" s="99">
        <v>0</v>
      </c>
      <c r="AC1775" s="99">
        <v>131589.34249687201</v>
      </c>
      <c r="AD1775" s="99">
        <v>0</v>
      </c>
      <c r="AE1775" s="99">
        <v>97532.880466461196</v>
      </c>
      <c r="AF1775" s="99">
        <v>11143.0880596638</v>
      </c>
      <c r="AG1775" s="99">
        <v>563749.532371521</v>
      </c>
      <c r="AH1775" s="99">
        <v>0</v>
      </c>
      <c r="AI1775" s="99">
        <v>0</v>
      </c>
      <c r="AJ1775" s="99">
        <v>592897.61827850295</v>
      </c>
      <c r="AK1775" s="99">
        <v>0</v>
      </c>
      <c r="AL1775" s="99">
        <v>0</v>
      </c>
      <c r="AM1775" s="99">
        <v>16085.7226965427</v>
      </c>
      <c r="AN1775" s="99">
        <v>279823.92240142799</v>
      </c>
      <c r="AO1775" s="99">
        <v>0</v>
      </c>
      <c r="AP1775" s="99">
        <v>845620.90767669701</v>
      </c>
      <c r="AQ1775" s="99">
        <v>7394058.9911498995</v>
      </c>
      <c r="AR1775" s="99">
        <v>9317.3985986709595</v>
      </c>
      <c r="AS1775" s="99">
        <v>0</v>
      </c>
      <c r="AT1775" s="99">
        <v>93353.810977935806</v>
      </c>
      <c r="AU1775" s="99">
        <v>0</v>
      </c>
      <c r="AV1775" s="99">
        <v>313423.25725174003</v>
      </c>
      <c r="AW1775" s="99">
        <v>0</v>
      </c>
      <c r="AX1775" s="99">
        <v>636059.77198791504</v>
      </c>
      <c r="AY1775" s="99">
        <v>74330.997666358904</v>
      </c>
      <c r="AZ1775" s="99">
        <v>3597160.1436157199</v>
      </c>
      <c r="BA1775" s="99">
        <v>0</v>
      </c>
      <c r="BB1775" s="99">
        <v>0</v>
      </c>
      <c r="BC1775" s="99">
        <v>3784795.7208557101</v>
      </c>
      <c r="BD1775" s="99">
        <v>0</v>
      </c>
      <c r="BE1775" s="99">
        <v>0</v>
      </c>
      <c r="BF1775" s="99">
        <v>100891.535970688</v>
      </c>
      <c r="BG1775" s="99">
        <v>674176.71569061303</v>
      </c>
      <c r="BH1775" s="99">
        <v>0</v>
      </c>
      <c r="BI1775" s="99">
        <v>34539.399177551299</v>
      </c>
      <c r="BJ1775" s="99">
        <v>2401325.6679992699</v>
      </c>
      <c r="BK1775" s="99">
        <v>3020.5435370802902</v>
      </c>
      <c r="BL1775" s="99">
        <v>0</v>
      </c>
      <c r="BM1775" s="99">
        <v>0</v>
      </c>
      <c r="BN1775" s="99">
        <v>0</v>
      </c>
      <c r="BO1775" s="99">
        <v>0</v>
      </c>
      <c r="BP1775" s="99">
        <v>0</v>
      </c>
      <c r="BQ1775" s="99">
        <v>0</v>
      </c>
      <c r="BR1775" s="99">
        <v>19597.747095823299</v>
      </c>
      <c r="BS1775" s="99">
        <v>1060790.31280518</v>
      </c>
      <c r="BT1775" s="99">
        <v>0</v>
      </c>
      <c r="BU1775" s="99">
        <v>0</v>
      </c>
      <c r="BV1775" s="99">
        <v>1367574.7255096401</v>
      </c>
      <c r="BW1775" s="99">
        <v>0</v>
      </c>
      <c r="BX1775" s="99">
        <v>0</v>
      </c>
      <c r="BY1775" s="99">
        <v>0</v>
      </c>
      <c r="BZ1775" s="99">
        <v>0</v>
      </c>
      <c r="CA1775" s="99">
        <v>7687.0947501063301</v>
      </c>
      <c r="CB1775" s="99">
        <v>1306379.98797607</v>
      </c>
      <c r="CC1775" s="99">
        <v>8278384.9401245099</v>
      </c>
      <c r="CD1775" s="99">
        <v>2449616.4327087398</v>
      </c>
      <c r="CE1775" s="99">
        <v>89.8316295966506</v>
      </c>
      <c r="CF1775" s="99">
        <v>21790.7711789608</v>
      </c>
      <c r="CG1775" s="99">
        <v>135656.13237953201</v>
      </c>
      <c r="CH1775" s="99">
        <v>0</v>
      </c>
      <c r="CI1775" s="99">
        <v>7777.7015589475604</v>
      </c>
      <c r="CJ1775" s="99">
        <v>1328287.21903992</v>
      </c>
      <c r="CK1775" s="99">
        <v>8416731.0761718806</v>
      </c>
      <c r="CL1775" s="99">
        <v>2455199.4402465802</v>
      </c>
      <c r="CM1775" s="166">
        <v>8452.2187712192499</v>
      </c>
      <c r="CN1775" s="166">
        <v>1610703.8495178199</v>
      </c>
      <c r="CO1775" s="166">
        <v>9087949.5698242206</v>
      </c>
      <c r="CP1775" s="99">
        <v>2455199.4402465802</v>
      </c>
      <c r="CQ1775" s="99">
        <v>0</v>
      </c>
      <c r="CR1775" s="99">
        <v>0</v>
      </c>
      <c r="CS1775" s="99">
        <v>0</v>
      </c>
      <c r="CT1775" s="99">
        <v>0</v>
      </c>
      <c r="CU1775" s="98">
        <v>6668.5747910230002</v>
      </c>
      <c r="CV1775" s="98">
        <v>361.91310573099997</v>
      </c>
      <c r="CW1775" s="98">
        <v>1328170.7591550308</v>
      </c>
      <c r="CX1775" s="98">
        <v>8414041.0725040417</v>
      </c>
    </row>
    <row r="1776" spans="1:102" x14ac:dyDescent="0.2">
      <c r="A1776" s="98" t="s">
        <v>183</v>
      </c>
      <c r="B1776" s="100">
        <v>38504</v>
      </c>
      <c r="C1776" s="99">
        <v>0</v>
      </c>
      <c r="D1776" s="99">
        <v>1308.2091550529001</v>
      </c>
      <c r="E1776" s="99">
        <v>6255.3880341053</v>
      </c>
      <c r="F1776" s="99">
        <v>10.048952364944901</v>
      </c>
      <c r="G1776" s="99">
        <v>0</v>
      </c>
      <c r="H1776" s="99">
        <v>53.787382465787204</v>
      </c>
      <c r="I1776" s="99">
        <v>0</v>
      </c>
      <c r="J1776" s="99">
        <v>415.70290662720799</v>
      </c>
      <c r="K1776" s="99">
        <v>0</v>
      </c>
      <c r="L1776" s="99">
        <v>120.886942187324</v>
      </c>
      <c r="M1776" s="99">
        <v>95.495188429951696</v>
      </c>
      <c r="N1776" s="99">
        <v>3057.3858552575098</v>
      </c>
      <c r="O1776" s="99">
        <v>0</v>
      </c>
      <c r="P1776" s="99">
        <v>0</v>
      </c>
      <c r="Q1776" s="99">
        <v>4317.2033379674003</v>
      </c>
      <c r="R1776" s="99">
        <v>0</v>
      </c>
      <c r="S1776" s="99">
        <v>0</v>
      </c>
      <c r="T1776" s="99">
        <v>63.013732628896797</v>
      </c>
      <c r="U1776" s="99">
        <v>713.23651131242502</v>
      </c>
      <c r="V1776" s="99">
        <v>0</v>
      </c>
      <c r="W1776" s="99">
        <v>207001.01062774699</v>
      </c>
      <c r="X1776" s="99">
        <v>1150138.5769653299</v>
      </c>
      <c r="Y1776" s="99">
        <v>1403.36698429286</v>
      </c>
      <c r="Z1776" s="99">
        <v>0</v>
      </c>
      <c r="AA1776" s="99">
        <v>12945.071506381</v>
      </c>
      <c r="AB1776" s="99">
        <v>0</v>
      </c>
      <c r="AC1776" s="99">
        <v>167689.843931198</v>
      </c>
      <c r="AD1776" s="99">
        <v>0</v>
      </c>
      <c r="AE1776" s="99">
        <v>6413.0537217259398</v>
      </c>
      <c r="AF1776" s="99">
        <v>9869.8957883119601</v>
      </c>
      <c r="AG1776" s="99">
        <v>561268.98838043201</v>
      </c>
      <c r="AH1776" s="99">
        <v>0</v>
      </c>
      <c r="AI1776" s="99">
        <v>0</v>
      </c>
      <c r="AJ1776" s="99">
        <v>788835.07032012905</v>
      </c>
      <c r="AK1776" s="99">
        <v>0</v>
      </c>
      <c r="AL1776" s="99">
        <v>0</v>
      </c>
      <c r="AM1776" s="99">
        <v>15200.9528720379</v>
      </c>
      <c r="AN1776" s="99">
        <v>295087.67881774902</v>
      </c>
      <c r="AO1776" s="99">
        <v>0</v>
      </c>
      <c r="AP1776" s="99">
        <v>858191.96017456101</v>
      </c>
      <c r="AQ1776" s="99">
        <v>7386151.6583252</v>
      </c>
      <c r="AR1776" s="99">
        <v>8472.6787607669794</v>
      </c>
      <c r="AS1776" s="99">
        <v>0</v>
      </c>
      <c r="AT1776" s="99">
        <v>83916.562992095904</v>
      </c>
      <c r="AU1776" s="99">
        <v>0</v>
      </c>
      <c r="AV1776" s="99">
        <v>420023.91714858997</v>
      </c>
      <c r="AW1776" s="99">
        <v>0</v>
      </c>
      <c r="AX1776" s="99">
        <v>41871.529450893402</v>
      </c>
      <c r="AY1776" s="99">
        <v>69891.683606147795</v>
      </c>
      <c r="AZ1776" s="99">
        <v>3576072.2800598098</v>
      </c>
      <c r="BA1776" s="99">
        <v>0</v>
      </c>
      <c r="BB1776" s="99">
        <v>0</v>
      </c>
      <c r="BC1776" s="99">
        <v>4568513.80285645</v>
      </c>
      <c r="BD1776" s="99">
        <v>0</v>
      </c>
      <c r="BE1776" s="99">
        <v>0</v>
      </c>
      <c r="BF1776" s="99">
        <v>97357.163698196397</v>
      </c>
      <c r="BG1776" s="99">
        <v>723961.59810638404</v>
      </c>
      <c r="BH1776" s="99">
        <v>0</v>
      </c>
      <c r="BI1776" s="99">
        <v>116869.265659332</v>
      </c>
      <c r="BJ1776" s="99">
        <v>2395121.8703002902</v>
      </c>
      <c r="BK1776" s="99">
        <v>2899.27799078822</v>
      </c>
      <c r="BL1776" s="99">
        <v>0</v>
      </c>
      <c r="BM1776" s="99">
        <v>0</v>
      </c>
      <c r="BN1776" s="99">
        <v>0</v>
      </c>
      <c r="BO1776" s="99">
        <v>0</v>
      </c>
      <c r="BP1776" s="99">
        <v>0</v>
      </c>
      <c r="BQ1776" s="99">
        <v>0</v>
      </c>
      <c r="BR1776" s="99">
        <v>9595.2548829317093</v>
      </c>
      <c r="BS1776" s="99">
        <v>1059625.8087158201</v>
      </c>
      <c r="BT1776" s="99">
        <v>0</v>
      </c>
      <c r="BU1776" s="99">
        <v>0</v>
      </c>
      <c r="BV1776" s="99">
        <v>1436502.88731384</v>
      </c>
      <c r="BW1776" s="99">
        <v>0</v>
      </c>
      <c r="BX1776" s="99">
        <v>0</v>
      </c>
      <c r="BY1776" s="99">
        <v>0</v>
      </c>
      <c r="BZ1776" s="99">
        <v>0</v>
      </c>
      <c r="CA1776" s="99">
        <v>7582.2830278277397</v>
      </c>
      <c r="CB1776" s="99">
        <v>1339707.4873504599</v>
      </c>
      <c r="CC1776" s="99">
        <v>8198422.3782348596</v>
      </c>
      <c r="CD1776" s="99">
        <v>2504297.5253601102</v>
      </c>
      <c r="CE1776" s="99">
        <v>91.445730915293097</v>
      </c>
      <c r="CF1776" s="99">
        <v>22265.157289266601</v>
      </c>
      <c r="CG1776" s="99">
        <v>138637.10058975199</v>
      </c>
      <c r="CH1776" s="99">
        <v>0</v>
      </c>
      <c r="CI1776" s="99">
        <v>7672.8236755132702</v>
      </c>
      <c r="CJ1776" s="99">
        <v>1361455.71704102</v>
      </c>
      <c r="CK1776" s="99">
        <v>8337744.30187988</v>
      </c>
      <c r="CL1776" s="99">
        <v>2512103.7005004901</v>
      </c>
      <c r="CM1776" s="166">
        <v>8385.9601718187296</v>
      </c>
      <c r="CN1776" s="166">
        <v>1653270.8711852999</v>
      </c>
      <c r="CO1776" s="166">
        <v>9055159.8048095703</v>
      </c>
      <c r="CP1776" s="99">
        <v>2512103.7005004901</v>
      </c>
      <c r="CQ1776" s="99">
        <v>0</v>
      </c>
      <c r="CR1776" s="99">
        <v>0</v>
      </c>
      <c r="CS1776" s="99">
        <v>0</v>
      </c>
      <c r="CT1776" s="99">
        <v>0</v>
      </c>
      <c r="CU1776" s="98">
        <v>6612.6090086329996</v>
      </c>
      <c r="CV1776" s="98">
        <v>449.141835351</v>
      </c>
      <c r="CW1776" s="98">
        <v>1361972.6446397265</v>
      </c>
      <c r="CX1776" s="98">
        <v>8337059.4788246118</v>
      </c>
    </row>
    <row r="1777" spans="1:102" x14ac:dyDescent="0.2">
      <c r="A1777" s="98" t="s">
        <v>183</v>
      </c>
      <c r="B1777" s="100">
        <v>38596</v>
      </c>
      <c r="C1777" s="99">
        <v>0</v>
      </c>
      <c r="D1777" s="99">
        <v>1361.9019741863001</v>
      </c>
      <c r="E1777" s="99">
        <v>6355.8988816738101</v>
      </c>
      <c r="F1777" s="99">
        <v>13.5781491679372</v>
      </c>
      <c r="G1777" s="99">
        <v>0</v>
      </c>
      <c r="H1777" s="99">
        <v>53.832623506430501</v>
      </c>
      <c r="I1777" s="99">
        <v>0</v>
      </c>
      <c r="J1777" s="99">
        <v>494.02233724296099</v>
      </c>
      <c r="K1777" s="99">
        <v>0</v>
      </c>
      <c r="L1777" s="99">
        <v>50.267207697499501</v>
      </c>
      <c r="M1777" s="99">
        <v>90.858813658356695</v>
      </c>
      <c r="N1777" s="99">
        <v>3130.3193496465701</v>
      </c>
      <c r="O1777" s="99">
        <v>0</v>
      </c>
      <c r="P1777" s="99">
        <v>0</v>
      </c>
      <c r="Q1777" s="99">
        <v>4420.9002690911302</v>
      </c>
      <c r="R1777" s="99">
        <v>0</v>
      </c>
      <c r="S1777" s="99">
        <v>0</v>
      </c>
      <c r="T1777" s="99">
        <v>66.211202445439994</v>
      </c>
      <c r="U1777" s="99">
        <v>724.31930485367798</v>
      </c>
      <c r="V1777" s="99">
        <v>0</v>
      </c>
      <c r="W1777" s="99">
        <v>126336.90831088999</v>
      </c>
      <c r="X1777" s="99">
        <v>1139819.86468506</v>
      </c>
      <c r="Y1777" s="99">
        <v>1655.0396182388099</v>
      </c>
      <c r="Z1777" s="99">
        <v>0</v>
      </c>
      <c r="AA1777" s="99">
        <v>13687.6273570061</v>
      </c>
      <c r="AB1777" s="99">
        <v>0</v>
      </c>
      <c r="AC1777" s="99">
        <v>192807.009946823</v>
      </c>
      <c r="AD1777" s="99">
        <v>0</v>
      </c>
      <c r="AE1777" s="99">
        <v>4185.4138019084903</v>
      </c>
      <c r="AF1777" s="99">
        <v>9559.0254225730896</v>
      </c>
      <c r="AG1777" s="99">
        <v>561513.33393859898</v>
      </c>
      <c r="AH1777" s="99">
        <v>0</v>
      </c>
      <c r="AI1777" s="99">
        <v>0</v>
      </c>
      <c r="AJ1777" s="99">
        <v>684146.48604583705</v>
      </c>
      <c r="AK1777" s="99">
        <v>0</v>
      </c>
      <c r="AL1777" s="99">
        <v>0</v>
      </c>
      <c r="AM1777" s="99">
        <v>16370.289648771301</v>
      </c>
      <c r="AN1777" s="99">
        <v>297026.15498352097</v>
      </c>
      <c r="AO1777" s="99">
        <v>0</v>
      </c>
      <c r="AP1777" s="99">
        <v>904064.79631805397</v>
      </c>
      <c r="AQ1777" s="99">
        <v>7487030.9930419903</v>
      </c>
      <c r="AR1777" s="99">
        <v>10748.158671855899</v>
      </c>
      <c r="AS1777" s="99">
        <v>0</v>
      </c>
      <c r="AT1777" s="99">
        <v>82987.356783866897</v>
      </c>
      <c r="AU1777" s="99">
        <v>0</v>
      </c>
      <c r="AV1777" s="99">
        <v>494791.970546722</v>
      </c>
      <c r="AW1777" s="99">
        <v>0</v>
      </c>
      <c r="AX1777" s="99">
        <v>30524.856205225002</v>
      </c>
      <c r="AY1777" s="99">
        <v>69823.461702346802</v>
      </c>
      <c r="AZ1777" s="99">
        <v>3667282.5986022898</v>
      </c>
      <c r="BA1777" s="99">
        <v>0</v>
      </c>
      <c r="BB1777" s="99">
        <v>0</v>
      </c>
      <c r="BC1777" s="99">
        <v>4637146.1126709003</v>
      </c>
      <c r="BD1777" s="99">
        <v>0</v>
      </c>
      <c r="BE1777" s="99">
        <v>0</v>
      </c>
      <c r="BF1777" s="99">
        <v>102315.55899906201</v>
      </c>
      <c r="BG1777" s="99">
        <v>742184.69039917004</v>
      </c>
      <c r="BH1777" s="99">
        <v>0</v>
      </c>
      <c r="BI1777" s="99">
        <v>143091.30582427999</v>
      </c>
      <c r="BJ1777" s="99">
        <v>2438905.0403137198</v>
      </c>
      <c r="BK1777" s="99">
        <v>3585.9195827245699</v>
      </c>
      <c r="BL1777" s="99">
        <v>0</v>
      </c>
      <c r="BM1777" s="99">
        <v>0</v>
      </c>
      <c r="BN1777" s="99">
        <v>0</v>
      </c>
      <c r="BO1777" s="99">
        <v>0</v>
      </c>
      <c r="BP1777" s="99">
        <v>0</v>
      </c>
      <c r="BQ1777" s="99">
        <v>0</v>
      </c>
      <c r="BR1777" s="99">
        <v>10391.6138160229</v>
      </c>
      <c r="BS1777" s="99">
        <v>1092878.00715637</v>
      </c>
      <c r="BT1777" s="99">
        <v>0</v>
      </c>
      <c r="BU1777" s="99">
        <v>0</v>
      </c>
      <c r="BV1777" s="99">
        <v>1476208.6596832301</v>
      </c>
      <c r="BW1777" s="99">
        <v>0</v>
      </c>
      <c r="BX1777" s="99">
        <v>0</v>
      </c>
      <c r="BY1777" s="99">
        <v>0</v>
      </c>
      <c r="BZ1777" s="99">
        <v>0</v>
      </c>
      <c r="CA1777" s="99">
        <v>7702.2418961525</v>
      </c>
      <c r="CB1777" s="99">
        <v>1256584.9478454599</v>
      </c>
      <c r="CC1777" s="99">
        <v>8371500.47973633</v>
      </c>
      <c r="CD1777" s="99">
        <v>2576569.52426147</v>
      </c>
      <c r="CE1777" s="99">
        <v>102.505310587585</v>
      </c>
      <c r="CF1777" s="99">
        <v>23803.526552915599</v>
      </c>
      <c r="CG1777" s="99">
        <v>149440.70207786601</v>
      </c>
      <c r="CH1777" s="99">
        <v>0</v>
      </c>
      <c r="CI1777" s="99">
        <v>7805.7517363429097</v>
      </c>
      <c r="CJ1777" s="99">
        <v>1280449.7126770001</v>
      </c>
      <c r="CK1777" s="99">
        <v>8522137.3114013709</v>
      </c>
      <c r="CL1777" s="99">
        <v>2585988.3321533198</v>
      </c>
      <c r="CM1777" s="166">
        <v>8518.5343198776209</v>
      </c>
      <c r="CN1777" s="166">
        <v>1574803.59773254</v>
      </c>
      <c r="CO1777" s="166">
        <v>9269718.5100097694</v>
      </c>
      <c r="CP1777" s="99">
        <v>2585988.3321533198</v>
      </c>
      <c r="CQ1777" s="99">
        <v>0</v>
      </c>
      <c r="CR1777" s="99">
        <v>0</v>
      </c>
      <c r="CS1777" s="99">
        <v>0</v>
      </c>
      <c r="CT1777" s="99">
        <v>0</v>
      </c>
      <c r="CU1777" s="98">
        <v>6651.3522017329997</v>
      </c>
      <c r="CV1777" s="98">
        <v>537.07123314099999</v>
      </c>
      <c r="CW1777" s="98">
        <v>1280388.4743983755</v>
      </c>
      <c r="CX1777" s="98">
        <v>8520941.1818141956</v>
      </c>
    </row>
    <row r="1778" spans="1:102" x14ac:dyDescent="0.2">
      <c r="A1778" s="98" t="s">
        <v>183</v>
      </c>
      <c r="B1778" s="100">
        <v>38687</v>
      </c>
      <c r="C1778" s="99">
        <v>0</v>
      </c>
      <c r="D1778" s="99">
        <v>1525.5196846425499</v>
      </c>
      <c r="E1778" s="99">
        <v>6341.3344402909297</v>
      </c>
      <c r="F1778" s="99">
        <v>11.7749498119811</v>
      </c>
      <c r="G1778" s="99">
        <v>0</v>
      </c>
      <c r="H1778" s="99">
        <v>45.279756230302198</v>
      </c>
      <c r="I1778" s="99">
        <v>0</v>
      </c>
      <c r="J1778" s="99">
        <v>599.17726337909698</v>
      </c>
      <c r="K1778" s="99">
        <v>0</v>
      </c>
      <c r="L1778" s="99">
        <v>83.519774352200301</v>
      </c>
      <c r="M1778" s="99">
        <v>94.182941598817706</v>
      </c>
      <c r="N1778" s="99">
        <v>3175.20756947994</v>
      </c>
      <c r="O1778" s="99">
        <v>0</v>
      </c>
      <c r="P1778" s="99">
        <v>0</v>
      </c>
      <c r="Q1778" s="99">
        <v>4543.8047334551802</v>
      </c>
      <c r="R1778" s="99">
        <v>0</v>
      </c>
      <c r="S1778" s="99">
        <v>0</v>
      </c>
      <c r="T1778" s="99">
        <v>63.526063629891702</v>
      </c>
      <c r="U1778" s="99">
        <v>758.10195465385902</v>
      </c>
      <c r="V1778" s="99">
        <v>0</v>
      </c>
      <c r="W1778" s="99">
        <v>155401.78219604501</v>
      </c>
      <c r="X1778" s="99">
        <v>1140905.6275177</v>
      </c>
      <c r="Y1778" s="99">
        <v>1253.75373955071</v>
      </c>
      <c r="Z1778" s="99">
        <v>0</v>
      </c>
      <c r="AA1778" s="99">
        <v>10736.0586810112</v>
      </c>
      <c r="AB1778" s="99">
        <v>0</v>
      </c>
      <c r="AC1778" s="99">
        <v>241524.24554061901</v>
      </c>
      <c r="AD1778" s="99">
        <v>0</v>
      </c>
      <c r="AE1778" s="99">
        <v>6118.9169096350697</v>
      </c>
      <c r="AF1778" s="99">
        <v>10377.177597522699</v>
      </c>
      <c r="AG1778" s="99">
        <v>565445.59806823696</v>
      </c>
      <c r="AH1778" s="99">
        <v>0</v>
      </c>
      <c r="AI1778" s="99">
        <v>0</v>
      </c>
      <c r="AJ1778" s="99">
        <v>727840.83576965297</v>
      </c>
      <c r="AK1778" s="99">
        <v>0</v>
      </c>
      <c r="AL1778" s="99">
        <v>0</v>
      </c>
      <c r="AM1778" s="99">
        <v>15368.8166581392</v>
      </c>
      <c r="AN1778" s="99">
        <v>303778.90039443999</v>
      </c>
      <c r="AO1778" s="99">
        <v>0</v>
      </c>
      <c r="AP1778" s="99">
        <v>1139308.8172454799</v>
      </c>
      <c r="AQ1778" s="99">
        <v>7577111.6520996103</v>
      </c>
      <c r="AR1778" s="99">
        <v>8204.4869325160998</v>
      </c>
      <c r="AS1778" s="99">
        <v>0</v>
      </c>
      <c r="AT1778" s="99">
        <v>70604.685094833403</v>
      </c>
      <c r="AU1778" s="99">
        <v>0</v>
      </c>
      <c r="AV1778" s="99">
        <v>629531.13108062698</v>
      </c>
      <c r="AW1778" s="99">
        <v>0</v>
      </c>
      <c r="AX1778" s="99">
        <v>43336.655835151701</v>
      </c>
      <c r="AY1778" s="99">
        <v>76034.090918540998</v>
      </c>
      <c r="AZ1778" s="99">
        <v>3730101.5618896498</v>
      </c>
      <c r="BA1778" s="99">
        <v>0</v>
      </c>
      <c r="BB1778" s="99">
        <v>0</v>
      </c>
      <c r="BC1778" s="99">
        <v>4935853.54650879</v>
      </c>
      <c r="BD1778" s="99">
        <v>0</v>
      </c>
      <c r="BE1778" s="99">
        <v>0</v>
      </c>
      <c r="BF1778" s="99">
        <v>101214.41632366199</v>
      </c>
      <c r="BG1778" s="99">
        <v>788918.91987609898</v>
      </c>
      <c r="BH1778" s="99">
        <v>0</v>
      </c>
      <c r="BI1778" s="99">
        <v>168066.65621757499</v>
      </c>
      <c r="BJ1778" s="99">
        <v>2466716.2573852502</v>
      </c>
      <c r="BK1778" s="99">
        <v>2697.2626008987399</v>
      </c>
      <c r="BL1778" s="99">
        <v>0</v>
      </c>
      <c r="BM1778" s="99">
        <v>0</v>
      </c>
      <c r="BN1778" s="99">
        <v>0</v>
      </c>
      <c r="BO1778" s="99">
        <v>0</v>
      </c>
      <c r="BP1778" s="99">
        <v>0</v>
      </c>
      <c r="BQ1778" s="99">
        <v>0</v>
      </c>
      <c r="BR1778" s="99">
        <v>10522.1727097034</v>
      </c>
      <c r="BS1778" s="99">
        <v>1111508.7365570101</v>
      </c>
      <c r="BT1778" s="99">
        <v>0</v>
      </c>
      <c r="BU1778" s="99">
        <v>0</v>
      </c>
      <c r="BV1778" s="99">
        <v>1519226.50737</v>
      </c>
      <c r="BW1778" s="99">
        <v>0</v>
      </c>
      <c r="BX1778" s="99">
        <v>0</v>
      </c>
      <c r="BY1778" s="99">
        <v>0</v>
      </c>
      <c r="BZ1778" s="99">
        <v>0</v>
      </c>
      <c r="CA1778" s="99">
        <v>7865.1626114845303</v>
      </c>
      <c r="CB1778" s="99">
        <v>1308742.8546295201</v>
      </c>
      <c r="CC1778" s="99">
        <v>8756317.1356201209</v>
      </c>
      <c r="CD1778" s="99">
        <v>2645664.87890625</v>
      </c>
      <c r="CE1778" s="99">
        <v>103.97160578891599</v>
      </c>
      <c r="CF1778" s="99">
        <v>24294.691151857402</v>
      </c>
      <c r="CG1778" s="99">
        <v>158043.64903259301</v>
      </c>
      <c r="CH1778" s="99">
        <v>0</v>
      </c>
      <c r="CI1778" s="99">
        <v>7966.9310779571497</v>
      </c>
      <c r="CJ1778" s="99">
        <v>1333125.4531707801</v>
      </c>
      <c r="CK1778" s="99">
        <v>8915084.7449951209</v>
      </c>
      <c r="CL1778" s="99">
        <v>2658196.8584289602</v>
      </c>
      <c r="CM1778" s="166">
        <v>8723.9429150819797</v>
      </c>
      <c r="CN1778" s="166">
        <v>1639374.7494812</v>
      </c>
      <c r="CO1778" s="166">
        <v>9706484.1762695294</v>
      </c>
      <c r="CP1778" s="99">
        <v>2658196.8584289602</v>
      </c>
      <c r="CQ1778" s="99">
        <v>0</v>
      </c>
      <c r="CR1778" s="99">
        <v>0</v>
      </c>
      <c r="CS1778" s="99">
        <v>0</v>
      </c>
      <c r="CT1778" s="99">
        <v>0</v>
      </c>
      <c r="CU1778" s="98">
        <v>6531.9566018280002</v>
      </c>
      <c r="CV1778" s="98">
        <v>653.564532762</v>
      </c>
      <c r="CW1778" s="98">
        <v>1333037.5457813775</v>
      </c>
      <c r="CX1778" s="98">
        <v>8914360.7846527137</v>
      </c>
    </row>
    <row r="1779" spans="1:102" x14ac:dyDescent="0.2">
      <c r="A1779" s="98" t="s">
        <v>183</v>
      </c>
      <c r="B1779" s="100">
        <v>38777</v>
      </c>
      <c r="C1779" s="99">
        <v>0</v>
      </c>
      <c r="D1779" s="99">
        <v>1592.7359679937399</v>
      </c>
      <c r="E1779" s="99">
        <v>6415.16174328327</v>
      </c>
      <c r="F1779" s="99">
        <v>10.9583963599289</v>
      </c>
      <c r="G1779" s="99">
        <v>0</v>
      </c>
      <c r="H1779" s="99">
        <v>42.651002005208298</v>
      </c>
      <c r="I1779" s="99">
        <v>0</v>
      </c>
      <c r="J1779" s="99">
        <v>658.08132126182295</v>
      </c>
      <c r="K1779" s="99">
        <v>0</v>
      </c>
      <c r="L1779" s="99">
        <v>36.9949066732079</v>
      </c>
      <c r="M1779" s="99">
        <v>108.266712306999</v>
      </c>
      <c r="N1779" s="99">
        <v>3278.7549391090902</v>
      </c>
      <c r="O1779" s="99">
        <v>31.617928166873799</v>
      </c>
      <c r="P1779" s="99">
        <v>0</v>
      </c>
      <c r="Q1779" s="99">
        <v>4567.00239723921</v>
      </c>
      <c r="R1779" s="99">
        <v>10.494715998065701</v>
      </c>
      <c r="S1779" s="99">
        <v>0</v>
      </c>
      <c r="T1779" s="99">
        <v>50.359949998091899</v>
      </c>
      <c r="U1779" s="99">
        <v>781.28444084525097</v>
      </c>
      <c r="V1779" s="99">
        <v>0</v>
      </c>
      <c r="W1779" s="99">
        <v>164224.92180442801</v>
      </c>
      <c r="X1779" s="99">
        <v>1148027.37345886</v>
      </c>
      <c r="Y1779" s="99">
        <v>1193.4068073630301</v>
      </c>
      <c r="Z1779" s="99">
        <v>0</v>
      </c>
      <c r="AA1779" s="99">
        <v>9759.2001169920004</v>
      </c>
      <c r="AB1779" s="99">
        <v>0</v>
      </c>
      <c r="AC1779" s="99">
        <v>267812.33695983898</v>
      </c>
      <c r="AD1779" s="99">
        <v>0</v>
      </c>
      <c r="AE1779" s="99">
        <v>4093.4958262145501</v>
      </c>
      <c r="AF1779" s="99">
        <v>12010.391580343199</v>
      </c>
      <c r="AG1779" s="99">
        <v>577317.30619049096</v>
      </c>
      <c r="AH1779" s="99">
        <v>1629.4284278452401</v>
      </c>
      <c r="AI1779" s="99">
        <v>0</v>
      </c>
      <c r="AJ1779" s="99">
        <v>720414.27062988305</v>
      </c>
      <c r="AK1779" s="99">
        <v>1536.4640436470499</v>
      </c>
      <c r="AL1779" s="99">
        <v>0</v>
      </c>
      <c r="AM1779" s="99">
        <v>12036.030637145001</v>
      </c>
      <c r="AN1779" s="99">
        <v>311841.64487838699</v>
      </c>
      <c r="AO1779" s="99">
        <v>0</v>
      </c>
      <c r="AP1779" s="99">
        <v>1250912.13995361</v>
      </c>
      <c r="AQ1779" s="99">
        <v>7709084.8111572303</v>
      </c>
      <c r="AR1779" s="99">
        <v>8520.9024649858493</v>
      </c>
      <c r="AS1779" s="99">
        <v>0</v>
      </c>
      <c r="AT1779" s="99">
        <v>65162.5457568169</v>
      </c>
      <c r="AU1779" s="99">
        <v>0</v>
      </c>
      <c r="AV1779" s="99">
        <v>699550.09388732899</v>
      </c>
      <c r="AW1779" s="99">
        <v>0</v>
      </c>
      <c r="AX1779" s="99">
        <v>29375.994213342699</v>
      </c>
      <c r="AY1779" s="99">
        <v>87155.900755882307</v>
      </c>
      <c r="AZ1779" s="99">
        <v>3856855.25463867</v>
      </c>
      <c r="BA1779" s="99">
        <v>12918.967120528199</v>
      </c>
      <c r="BB1779" s="99">
        <v>0</v>
      </c>
      <c r="BC1779" s="99">
        <v>4960316.8729858398</v>
      </c>
      <c r="BD1779" s="99">
        <v>10201.1681648493</v>
      </c>
      <c r="BE1779" s="99">
        <v>0</v>
      </c>
      <c r="BF1779" s="99">
        <v>79614.704869270296</v>
      </c>
      <c r="BG1779" s="99">
        <v>815557.59519958496</v>
      </c>
      <c r="BH1779" s="99">
        <v>0</v>
      </c>
      <c r="BI1779" s="99">
        <v>188377.41921615601</v>
      </c>
      <c r="BJ1779" s="99">
        <v>2516323.3234558101</v>
      </c>
      <c r="BK1779" s="99">
        <v>2663.1436812281599</v>
      </c>
      <c r="BL1779" s="99">
        <v>0</v>
      </c>
      <c r="BM1779" s="99">
        <v>0</v>
      </c>
      <c r="BN1779" s="99">
        <v>0</v>
      </c>
      <c r="BO1779" s="99">
        <v>0</v>
      </c>
      <c r="BP1779" s="99">
        <v>0</v>
      </c>
      <c r="BQ1779" s="99">
        <v>0</v>
      </c>
      <c r="BR1779" s="99">
        <v>15551.2138181925</v>
      </c>
      <c r="BS1779" s="99">
        <v>1153309.6166992199</v>
      </c>
      <c r="BT1779" s="99">
        <v>2506.4508084356798</v>
      </c>
      <c r="BU1779" s="99">
        <v>0</v>
      </c>
      <c r="BV1779" s="99">
        <v>1543205.9283904999</v>
      </c>
      <c r="BW1779" s="99">
        <v>1035.23558808863</v>
      </c>
      <c r="BX1779" s="99">
        <v>0</v>
      </c>
      <c r="BY1779" s="99">
        <v>0</v>
      </c>
      <c r="BZ1779" s="99">
        <v>0</v>
      </c>
      <c r="CA1779" s="99">
        <v>8011.2151784300804</v>
      </c>
      <c r="CB1779" s="99">
        <v>1318321.3259429899</v>
      </c>
      <c r="CC1779" s="99">
        <v>8964779.7885742206</v>
      </c>
      <c r="CD1779" s="99">
        <v>2715547.1774597201</v>
      </c>
      <c r="CE1779" s="99">
        <v>98.4868738306686</v>
      </c>
      <c r="CF1779" s="99">
        <v>23663.775369644201</v>
      </c>
      <c r="CG1779" s="99">
        <v>154810.095739365</v>
      </c>
      <c r="CH1779" s="99">
        <v>0</v>
      </c>
      <c r="CI1779" s="99">
        <v>8111.0067804455803</v>
      </c>
      <c r="CJ1779" s="99">
        <v>1341817.91819763</v>
      </c>
      <c r="CK1779" s="99">
        <v>9123414.0367431603</v>
      </c>
      <c r="CL1779" s="99">
        <v>2728293.0601806599</v>
      </c>
      <c r="CM1779" s="166">
        <v>8888.3750461340005</v>
      </c>
      <c r="CN1779" s="166">
        <v>1651755.85827637</v>
      </c>
      <c r="CO1779" s="166">
        <v>9937258.3570556603</v>
      </c>
      <c r="CP1779" s="99">
        <v>2728293.0601806599</v>
      </c>
      <c r="CQ1779" s="99">
        <v>0</v>
      </c>
      <c r="CR1779" s="99">
        <v>0</v>
      </c>
      <c r="CS1779" s="99">
        <v>0</v>
      </c>
      <c r="CT1779" s="99">
        <v>0</v>
      </c>
      <c r="CU1779" s="98">
        <v>6578.8594653210002</v>
      </c>
      <c r="CV1779" s="98">
        <v>711.31668887399996</v>
      </c>
      <c r="CW1779" s="98">
        <v>1341985.1013126341</v>
      </c>
      <c r="CX1779" s="98">
        <v>9119589.8843135852</v>
      </c>
    </row>
    <row r="1780" spans="1:102" x14ac:dyDescent="0.2">
      <c r="A1780" s="98" t="s">
        <v>183</v>
      </c>
      <c r="B1780" s="100">
        <v>38869</v>
      </c>
      <c r="C1780" s="99">
        <v>0</v>
      </c>
      <c r="D1780" s="99">
        <v>1566.57269129157</v>
      </c>
      <c r="E1780" s="99">
        <v>6465.9152134656897</v>
      </c>
      <c r="F1780" s="99">
        <v>19.227752806851601</v>
      </c>
      <c r="G1780" s="99">
        <v>0</v>
      </c>
      <c r="H1780" s="99">
        <v>38.535135076846899</v>
      </c>
      <c r="I1780" s="99">
        <v>0</v>
      </c>
      <c r="J1780" s="99">
        <v>716.29955879598901</v>
      </c>
      <c r="K1780" s="99">
        <v>0</v>
      </c>
      <c r="L1780" s="99">
        <v>42.025168617256</v>
      </c>
      <c r="M1780" s="99">
        <v>126.98745555151299</v>
      </c>
      <c r="N1780" s="99">
        <v>3359.37571334839</v>
      </c>
      <c r="O1780" s="99">
        <v>32.266383219510303</v>
      </c>
      <c r="P1780" s="99">
        <v>0</v>
      </c>
      <c r="Q1780" s="99">
        <v>4483.4810986518896</v>
      </c>
      <c r="R1780" s="99">
        <v>10.848734709434201</v>
      </c>
      <c r="S1780" s="99">
        <v>0</v>
      </c>
      <c r="T1780" s="99">
        <v>44.418373952154099</v>
      </c>
      <c r="U1780" s="99">
        <v>801.63145557045902</v>
      </c>
      <c r="V1780" s="99">
        <v>0</v>
      </c>
      <c r="W1780" s="99">
        <v>150696.10278129601</v>
      </c>
      <c r="X1780" s="99">
        <v>1137421.52912903</v>
      </c>
      <c r="Y1780" s="99">
        <v>1283.2413605153599</v>
      </c>
      <c r="Z1780" s="99">
        <v>0</v>
      </c>
      <c r="AA1780" s="99">
        <v>8589.5773613452893</v>
      </c>
      <c r="AB1780" s="99">
        <v>0</v>
      </c>
      <c r="AC1780" s="99">
        <v>283410.97552490199</v>
      </c>
      <c r="AD1780" s="99">
        <v>0</v>
      </c>
      <c r="AE1780" s="99">
        <v>3969.3183284401898</v>
      </c>
      <c r="AF1780" s="99">
        <v>14314.502981782</v>
      </c>
      <c r="AG1780" s="99">
        <v>581513.88655853295</v>
      </c>
      <c r="AH1780" s="99">
        <v>1559.6209233105201</v>
      </c>
      <c r="AI1780" s="99">
        <v>0</v>
      </c>
      <c r="AJ1780" s="99">
        <v>678183.70304107701</v>
      </c>
      <c r="AK1780" s="99">
        <v>2274.7450253069401</v>
      </c>
      <c r="AL1780" s="99">
        <v>0</v>
      </c>
      <c r="AM1780" s="99">
        <v>10193.2987831831</v>
      </c>
      <c r="AN1780" s="99">
        <v>314770.96129989601</v>
      </c>
      <c r="AO1780" s="99">
        <v>0</v>
      </c>
      <c r="AP1780" s="99">
        <v>1137478.49057007</v>
      </c>
      <c r="AQ1780" s="99">
        <v>7699134.2261352502</v>
      </c>
      <c r="AR1780" s="99">
        <v>9736.2400051355398</v>
      </c>
      <c r="AS1780" s="99">
        <v>0</v>
      </c>
      <c r="AT1780" s="99">
        <v>56264.852322578401</v>
      </c>
      <c r="AU1780" s="99">
        <v>0</v>
      </c>
      <c r="AV1780" s="99">
        <v>755852.17797851597</v>
      </c>
      <c r="AW1780" s="99">
        <v>0</v>
      </c>
      <c r="AX1780" s="99">
        <v>28459.825168609601</v>
      </c>
      <c r="AY1780" s="99">
        <v>104182.63870525399</v>
      </c>
      <c r="AZ1780" s="99">
        <v>3918860.2123718299</v>
      </c>
      <c r="BA1780" s="99">
        <v>12405.2812632322</v>
      </c>
      <c r="BB1780" s="99">
        <v>0</v>
      </c>
      <c r="BC1780" s="99">
        <v>4706885.5981445303</v>
      </c>
      <c r="BD1780" s="99">
        <v>14973.969578742999</v>
      </c>
      <c r="BE1780" s="99">
        <v>0</v>
      </c>
      <c r="BF1780" s="99">
        <v>67427.004480361895</v>
      </c>
      <c r="BG1780" s="99">
        <v>832914.66123199498</v>
      </c>
      <c r="BH1780" s="99">
        <v>0</v>
      </c>
      <c r="BI1780" s="99">
        <v>186021.95776939401</v>
      </c>
      <c r="BJ1780" s="99">
        <v>2513217.5947876</v>
      </c>
      <c r="BK1780" s="99">
        <v>2996.33618789911</v>
      </c>
      <c r="BL1780" s="99">
        <v>0</v>
      </c>
      <c r="BM1780" s="99">
        <v>0</v>
      </c>
      <c r="BN1780" s="99">
        <v>0</v>
      </c>
      <c r="BO1780" s="99">
        <v>0</v>
      </c>
      <c r="BP1780" s="99">
        <v>0</v>
      </c>
      <c r="BQ1780" s="99">
        <v>0</v>
      </c>
      <c r="BR1780" s="99">
        <v>21913.558382749601</v>
      </c>
      <c r="BS1780" s="99">
        <v>1170295.76171875</v>
      </c>
      <c r="BT1780" s="99">
        <v>2454.1613399982498</v>
      </c>
      <c r="BU1780" s="99">
        <v>0</v>
      </c>
      <c r="BV1780" s="99">
        <v>1489166.7744140599</v>
      </c>
      <c r="BW1780" s="99">
        <v>1577.0666418671599</v>
      </c>
      <c r="BX1780" s="99">
        <v>0</v>
      </c>
      <c r="BY1780" s="99">
        <v>0</v>
      </c>
      <c r="BZ1780" s="99">
        <v>0</v>
      </c>
      <c r="CA1780" s="99">
        <v>8044.6234735846501</v>
      </c>
      <c r="CB1780" s="99">
        <v>1281500.1663818399</v>
      </c>
      <c r="CC1780" s="99">
        <v>8821516.9066162091</v>
      </c>
      <c r="CD1780" s="99">
        <v>2682290.8063049298</v>
      </c>
      <c r="CE1780" s="99">
        <v>92.231120044365497</v>
      </c>
      <c r="CF1780" s="99">
        <v>21869.652728796002</v>
      </c>
      <c r="CG1780" s="99">
        <v>148381.62326240499</v>
      </c>
      <c r="CH1780" s="99">
        <v>0</v>
      </c>
      <c r="CI1780" s="99">
        <v>8138.5357109308197</v>
      </c>
      <c r="CJ1780" s="99">
        <v>1303267.71859741</v>
      </c>
      <c r="CK1780" s="99">
        <v>8967618.1713867206</v>
      </c>
      <c r="CL1780" s="99">
        <v>2696103.2529602102</v>
      </c>
      <c r="CM1780" s="166">
        <v>8935.6473664045297</v>
      </c>
      <c r="CN1780" s="166">
        <v>1619216.4523467999</v>
      </c>
      <c r="CO1780" s="166">
        <v>9796774.8947753906</v>
      </c>
      <c r="CP1780" s="99">
        <v>2696103.2529602102</v>
      </c>
      <c r="CQ1780" s="99">
        <v>0</v>
      </c>
      <c r="CR1780" s="99">
        <v>0</v>
      </c>
      <c r="CS1780" s="99">
        <v>0</v>
      </c>
      <c r="CT1780" s="99">
        <v>0</v>
      </c>
      <c r="CU1780" s="98">
        <v>6601.0883930010004</v>
      </c>
      <c r="CV1780" s="98">
        <v>764.88404226299997</v>
      </c>
      <c r="CW1780" s="98">
        <v>1303369.8191106359</v>
      </c>
      <c r="CX1780" s="98">
        <v>8969898.5298786145</v>
      </c>
    </row>
    <row r="1781" spans="1:102" x14ac:dyDescent="0.2">
      <c r="A1781" s="98" t="s">
        <v>183</v>
      </c>
      <c r="B1781" s="100">
        <v>38961</v>
      </c>
      <c r="C1781" s="99">
        <v>0</v>
      </c>
      <c r="D1781" s="99">
        <v>1721.5929540693801</v>
      </c>
      <c r="E1781" s="99">
        <v>6469.2264657616597</v>
      </c>
      <c r="F1781" s="99">
        <v>17.5294185797684</v>
      </c>
      <c r="G1781" s="99">
        <v>0</v>
      </c>
      <c r="H1781" s="99">
        <v>38.194901500362903</v>
      </c>
      <c r="I1781" s="99">
        <v>0</v>
      </c>
      <c r="J1781" s="99">
        <v>764.74995537847303</v>
      </c>
      <c r="K1781" s="99">
        <v>0</v>
      </c>
      <c r="L1781" s="99">
        <v>37.5798570257612</v>
      </c>
      <c r="M1781" s="99">
        <v>152.47323569096599</v>
      </c>
      <c r="N1781" s="99">
        <v>3393.6267478764098</v>
      </c>
      <c r="O1781" s="99">
        <v>26.1457186117768</v>
      </c>
      <c r="P1781" s="99">
        <v>0</v>
      </c>
      <c r="Q1781" s="99">
        <v>4564.9253901839302</v>
      </c>
      <c r="R1781" s="99">
        <v>10.9886206991505</v>
      </c>
      <c r="S1781" s="99">
        <v>0</v>
      </c>
      <c r="T1781" s="99">
        <v>42.089018827304201</v>
      </c>
      <c r="U1781" s="99">
        <v>831.085090890527</v>
      </c>
      <c r="V1781" s="99">
        <v>0</v>
      </c>
      <c r="W1781" s="99">
        <v>186136.480712891</v>
      </c>
      <c r="X1781" s="99">
        <v>1127699.41981506</v>
      </c>
      <c r="Y1781" s="99">
        <v>1211.3920074105299</v>
      </c>
      <c r="Z1781" s="99">
        <v>0</v>
      </c>
      <c r="AA1781" s="99">
        <v>8691.3825627565402</v>
      </c>
      <c r="AB1781" s="99">
        <v>0</v>
      </c>
      <c r="AC1781" s="99">
        <v>293805.20499038702</v>
      </c>
      <c r="AD1781" s="99">
        <v>0</v>
      </c>
      <c r="AE1781" s="99">
        <v>4763.8297140598297</v>
      </c>
      <c r="AF1781" s="99">
        <v>17553.206661462798</v>
      </c>
      <c r="AG1781" s="99">
        <v>583170.65560913098</v>
      </c>
      <c r="AH1781" s="99">
        <v>1197.70727144182</v>
      </c>
      <c r="AI1781" s="99">
        <v>0</v>
      </c>
      <c r="AJ1781" s="99">
        <v>699865.30004882801</v>
      </c>
      <c r="AK1781" s="99">
        <v>2810.0879295468299</v>
      </c>
      <c r="AL1781" s="99">
        <v>0</v>
      </c>
      <c r="AM1781" s="99">
        <v>10004.3908441067</v>
      </c>
      <c r="AN1781" s="99">
        <v>319353.56802368199</v>
      </c>
      <c r="AO1781" s="99">
        <v>0</v>
      </c>
      <c r="AP1781" s="99">
        <v>1388096.9263305699</v>
      </c>
      <c r="AQ1781" s="99">
        <v>7674872.4096069299</v>
      </c>
      <c r="AR1781" s="99">
        <v>10403.4754911661</v>
      </c>
      <c r="AS1781" s="99">
        <v>0</v>
      </c>
      <c r="AT1781" s="99">
        <v>53870.143278121897</v>
      </c>
      <c r="AU1781" s="99">
        <v>0</v>
      </c>
      <c r="AV1781" s="99">
        <v>809010.50040435803</v>
      </c>
      <c r="AW1781" s="99">
        <v>0</v>
      </c>
      <c r="AX1781" s="99">
        <v>34011.085479259498</v>
      </c>
      <c r="AY1781" s="99">
        <v>126214.28068924</v>
      </c>
      <c r="AZ1781" s="99">
        <v>3960965.3329467801</v>
      </c>
      <c r="BA1781" s="99">
        <v>10358.1345006227</v>
      </c>
      <c r="BB1781" s="99">
        <v>0</v>
      </c>
      <c r="BC1781" s="99">
        <v>4942544.1581420898</v>
      </c>
      <c r="BD1781" s="99">
        <v>18574.309833765001</v>
      </c>
      <c r="BE1781" s="99">
        <v>0</v>
      </c>
      <c r="BF1781" s="99">
        <v>65002.171560764298</v>
      </c>
      <c r="BG1781" s="99">
        <v>863642.24170684803</v>
      </c>
      <c r="BH1781" s="99">
        <v>0</v>
      </c>
      <c r="BI1781" s="99">
        <v>202979.02217864999</v>
      </c>
      <c r="BJ1781" s="99">
        <v>2509812.8471069299</v>
      </c>
      <c r="BK1781" s="99">
        <v>2823.2222925722599</v>
      </c>
      <c r="BL1781" s="99">
        <v>0</v>
      </c>
      <c r="BM1781" s="99">
        <v>0</v>
      </c>
      <c r="BN1781" s="99">
        <v>0</v>
      </c>
      <c r="BO1781" s="99">
        <v>0</v>
      </c>
      <c r="BP1781" s="99">
        <v>0</v>
      </c>
      <c r="BQ1781" s="99">
        <v>0</v>
      </c>
      <c r="BR1781" s="99">
        <v>26741.166549682599</v>
      </c>
      <c r="BS1781" s="99">
        <v>1185014.9104309101</v>
      </c>
      <c r="BT1781" s="99">
        <v>1976.35737276077</v>
      </c>
      <c r="BU1781" s="99">
        <v>0</v>
      </c>
      <c r="BV1781" s="99">
        <v>1498584.74285889</v>
      </c>
      <c r="BW1781" s="99">
        <v>2105.6607355177398</v>
      </c>
      <c r="BX1781" s="99">
        <v>0</v>
      </c>
      <c r="BY1781" s="99">
        <v>0</v>
      </c>
      <c r="BZ1781" s="99">
        <v>0</v>
      </c>
      <c r="CA1781" s="99">
        <v>8173.3989832997304</v>
      </c>
      <c r="CB1781" s="99">
        <v>1302554.7981567399</v>
      </c>
      <c r="CC1781" s="99">
        <v>9027810.3048095703</v>
      </c>
      <c r="CD1781" s="99">
        <v>2706377.3436584501</v>
      </c>
      <c r="CE1781" s="99">
        <v>91.092634639702695</v>
      </c>
      <c r="CF1781" s="99">
        <v>22322.5698432922</v>
      </c>
      <c r="CG1781" s="99">
        <v>144868.148578644</v>
      </c>
      <c r="CH1781" s="99">
        <v>0</v>
      </c>
      <c r="CI1781" s="99">
        <v>8263.0575656890906</v>
      </c>
      <c r="CJ1781" s="99">
        <v>1325032.8284759501</v>
      </c>
      <c r="CK1781" s="99">
        <v>9176726.8308105506</v>
      </c>
      <c r="CL1781" s="99">
        <v>2720903.72021484</v>
      </c>
      <c r="CM1781" s="166">
        <v>9089.8182210922205</v>
      </c>
      <c r="CN1781" s="166">
        <v>1643823.28942871</v>
      </c>
      <c r="CO1781" s="166">
        <v>10041723.045288101</v>
      </c>
      <c r="CP1781" s="99">
        <v>2720903.72021484</v>
      </c>
      <c r="CQ1781" s="99">
        <v>0</v>
      </c>
      <c r="CR1781" s="99">
        <v>0</v>
      </c>
      <c r="CS1781" s="99">
        <v>0</v>
      </c>
      <c r="CT1781" s="99">
        <v>0</v>
      </c>
      <c r="CU1781" s="98">
        <v>6572.0564827830003</v>
      </c>
      <c r="CV1781" s="98">
        <v>813.54145280099999</v>
      </c>
      <c r="CW1781" s="98">
        <v>1324877.3680000321</v>
      </c>
      <c r="CX1781" s="98">
        <v>9172678.4533882141</v>
      </c>
    </row>
    <row r="1782" spans="1:102" x14ac:dyDescent="0.2">
      <c r="A1782" s="98" t="s">
        <v>183</v>
      </c>
      <c r="B1782" s="100">
        <v>39052</v>
      </c>
      <c r="C1782" s="99">
        <v>0</v>
      </c>
      <c r="D1782" s="99">
        <v>1728.73429863155</v>
      </c>
      <c r="E1782" s="99">
        <v>6474.6966766715104</v>
      </c>
      <c r="F1782" s="99">
        <v>40.645985085982801</v>
      </c>
      <c r="G1782" s="99">
        <v>0</v>
      </c>
      <c r="H1782" s="99">
        <v>31.1112764324062</v>
      </c>
      <c r="I1782" s="99">
        <v>0</v>
      </c>
      <c r="J1782" s="99">
        <v>814.33222310245003</v>
      </c>
      <c r="K1782" s="99">
        <v>0</v>
      </c>
      <c r="L1782" s="99">
        <v>56.715631009079502</v>
      </c>
      <c r="M1782" s="99">
        <v>160.05598588474101</v>
      </c>
      <c r="N1782" s="99">
        <v>3456.4014139473402</v>
      </c>
      <c r="O1782" s="99">
        <v>34.489919794723399</v>
      </c>
      <c r="P1782" s="99">
        <v>0</v>
      </c>
      <c r="Q1782" s="99">
        <v>4527.1183099746704</v>
      </c>
      <c r="R1782" s="99">
        <v>13.59474229021</v>
      </c>
      <c r="S1782" s="99">
        <v>0</v>
      </c>
      <c r="T1782" s="99">
        <v>34.834628154523699</v>
      </c>
      <c r="U1782" s="99">
        <v>851.79812301695301</v>
      </c>
      <c r="V1782" s="99">
        <v>0</v>
      </c>
      <c r="W1782" s="99">
        <v>162160.21223449701</v>
      </c>
      <c r="X1782" s="99">
        <v>1118173.6049804699</v>
      </c>
      <c r="Y1782" s="99">
        <v>1431.57653661072</v>
      </c>
      <c r="Z1782" s="99">
        <v>0</v>
      </c>
      <c r="AA1782" s="99">
        <v>6313.5666977763203</v>
      </c>
      <c r="AB1782" s="99">
        <v>0</v>
      </c>
      <c r="AC1782" s="99">
        <v>324181.54236221302</v>
      </c>
      <c r="AD1782" s="99">
        <v>0</v>
      </c>
      <c r="AE1782" s="99">
        <v>5819.5368899106998</v>
      </c>
      <c r="AF1782" s="99">
        <v>19402.354013681401</v>
      </c>
      <c r="AG1782" s="99">
        <v>587013.04127502395</v>
      </c>
      <c r="AH1782" s="99">
        <v>1408.0047326535</v>
      </c>
      <c r="AI1782" s="99">
        <v>0</v>
      </c>
      <c r="AJ1782" s="99">
        <v>679788.74039459205</v>
      </c>
      <c r="AK1782" s="99">
        <v>3210.7385981977</v>
      </c>
      <c r="AL1782" s="99">
        <v>0</v>
      </c>
      <c r="AM1782" s="99">
        <v>8009.7223172783897</v>
      </c>
      <c r="AN1782" s="99">
        <v>335047.14850616502</v>
      </c>
      <c r="AO1782" s="99">
        <v>0</v>
      </c>
      <c r="AP1782" s="99">
        <v>1259929.98439026</v>
      </c>
      <c r="AQ1782" s="99">
        <v>7688090.6973266602</v>
      </c>
      <c r="AR1782" s="99">
        <v>13452.6152073145</v>
      </c>
      <c r="AS1782" s="99">
        <v>0</v>
      </c>
      <c r="AT1782" s="99">
        <v>42468.295617580399</v>
      </c>
      <c r="AU1782" s="99">
        <v>0</v>
      </c>
      <c r="AV1782" s="99">
        <v>879216.14467620896</v>
      </c>
      <c r="AW1782" s="99">
        <v>0</v>
      </c>
      <c r="AX1782" s="99">
        <v>42554.448748588598</v>
      </c>
      <c r="AY1782" s="99">
        <v>140722.89981079099</v>
      </c>
      <c r="AZ1782" s="99">
        <v>4020847.91229248</v>
      </c>
      <c r="BA1782" s="99">
        <v>12827.960876822501</v>
      </c>
      <c r="BB1782" s="99">
        <v>0</v>
      </c>
      <c r="BC1782" s="99">
        <v>4802169.6107177697</v>
      </c>
      <c r="BD1782" s="99">
        <v>21915.390552520799</v>
      </c>
      <c r="BE1782" s="99">
        <v>0</v>
      </c>
      <c r="BF1782" s="99">
        <v>53252.110960483602</v>
      </c>
      <c r="BG1782" s="99">
        <v>913033.87004089402</v>
      </c>
      <c r="BH1782" s="99">
        <v>0</v>
      </c>
      <c r="BI1782" s="99">
        <v>257459.82490348801</v>
      </c>
      <c r="BJ1782" s="99">
        <v>2516536.8334045401</v>
      </c>
      <c r="BK1782" s="99">
        <v>3396.3563913404901</v>
      </c>
      <c r="BL1782" s="99">
        <v>0</v>
      </c>
      <c r="BM1782" s="99">
        <v>0</v>
      </c>
      <c r="BN1782" s="99">
        <v>0</v>
      </c>
      <c r="BO1782" s="99">
        <v>0</v>
      </c>
      <c r="BP1782" s="99">
        <v>0</v>
      </c>
      <c r="BQ1782" s="99">
        <v>0</v>
      </c>
      <c r="BR1782" s="99">
        <v>31750.012896299399</v>
      </c>
      <c r="BS1782" s="99">
        <v>1205522.25627136</v>
      </c>
      <c r="BT1782" s="99">
        <v>2513.0885983407502</v>
      </c>
      <c r="BU1782" s="99">
        <v>0</v>
      </c>
      <c r="BV1782" s="99">
        <v>1543747.1196441699</v>
      </c>
      <c r="BW1782" s="99">
        <v>2548.1128811836202</v>
      </c>
      <c r="BX1782" s="99">
        <v>0</v>
      </c>
      <c r="BY1782" s="99">
        <v>0</v>
      </c>
      <c r="BZ1782" s="99">
        <v>0</v>
      </c>
      <c r="CA1782" s="99">
        <v>8207.0150090456009</v>
      </c>
      <c r="CB1782" s="99">
        <v>1292355.49734497</v>
      </c>
      <c r="CC1782" s="99">
        <v>8989070.9370117206</v>
      </c>
      <c r="CD1782" s="99">
        <v>2789800.7191772498</v>
      </c>
      <c r="CE1782" s="99">
        <v>89.246195523999603</v>
      </c>
      <c r="CF1782" s="99">
        <v>20003.281795740098</v>
      </c>
      <c r="CG1782" s="99">
        <v>142648.16146659901</v>
      </c>
      <c r="CH1782" s="99">
        <v>0</v>
      </c>
      <c r="CI1782" s="99">
        <v>8292.6537680625897</v>
      </c>
      <c r="CJ1782" s="99">
        <v>1312521.9996032701</v>
      </c>
      <c r="CK1782" s="99">
        <v>9124912.5277099591</v>
      </c>
      <c r="CL1782" s="99">
        <v>2805535.0180358901</v>
      </c>
      <c r="CM1782" s="166">
        <v>9138.8630895614606</v>
      </c>
      <c r="CN1782" s="166">
        <v>1649823.4892578099</v>
      </c>
      <c r="CO1782" s="166">
        <v>10040791.377075201</v>
      </c>
      <c r="CP1782" s="99">
        <v>2805535.0180358901</v>
      </c>
      <c r="CQ1782" s="99">
        <v>0</v>
      </c>
      <c r="CR1782" s="99">
        <v>0</v>
      </c>
      <c r="CS1782" s="99">
        <v>0</v>
      </c>
      <c r="CT1782" s="99">
        <v>0</v>
      </c>
      <c r="CU1782" s="98">
        <v>6534.912350783</v>
      </c>
      <c r="CV1782" s="98">
        <v>865.432722571</v>
      </c>
      <c r="CW1782" s="98">
        <v>1312358.7791407101</v>
      </c>
      <c r="CX1782" s="98">
        <v>9131719.0984783191</v>
      </c>
    </row>
    <row r="1783" spans="1:102" x14ac:dyDescent="0.2">
      <c r="A1783" s="98" t="s">
        <v>183</v>
      </c>
      <c r="B1783" s="100">
        <v>39142</v>
      </c>
      <c r="C1783" s="99">
        <v>0</v>
      </c>
      <c r="D1783" s="99">
        <v>1886.4712104648399</v>
      </c>
      <c r="E1783" s="99">
        <v>6465.9798568487204</v>
      </c>
      <c r="F1783" s="99">
        <v>53.548415499739299</v>
      </c>
      <c r="G1783" s="99">
        <v>0</v>
      </c>
      <c r="H1783" s="99">
        <v>22.867875203723099</v>
      </c>
      <c r="I1783" s="99">
        <v>0</v>
      </c>
      <c r="J1783" s="99">
        <v>853.252496644855</v>
      </c>
      <c r="K1783" s="99">
        <v>0</v>
      </c>
      <c r="L1783" s="99">
        <v>44.678358451463303</v>
      </c>
      <c r="M1783" s="99">
        <v>173.847315369174</v>
      </c>
      <c r="N1783" s="99">
        <v>3512.3638464212399</v>
      </c>
      <c r="O1783" s="99">
        <v>30.6942958317231</v>
      </c>
      <c r="P1783" s="99">
        <v>0</v>
      </c>
      <c r="Q1783" s="99">
        <v>4602.9350959062604</v>
      </c>
      <c r="R1783" s="99">
        <v>15.3026128446218</v>
      </c>
      <c r="S1783" s="99">
        <v>0</v>
      </c>
      <c r="T1783" s="99">
        <v>30.107709290459798</v>
      </c>
      <c r="U1783" s="99">
        <v>872.77150513976801</v>
      </c>
      <c r="V1783" s="99">
        <v>0</v>
      </c>
      <c r="W1783" s="99">
        <v>204125.56229972799</v>
      </c>
      <c r="X1783" s="99">
        <v>1115899.2160797101</v>
      </c>
      <c r="Y1783" s="99">
        <v>1480.03798007965</v>
      </c>
      <c r="Z1783" s="99">
        <v>0</v>
      </c>
      <c r="AA1783" s="99">
        <v>5115.5718348026303</v>
      </c>
      <c r="AB1783" s="99">
        <v>0</v>
      </c>
      <c r="AC1783" s="99">
        <v>336170.48582840001</v>
      </c>
      <c r="AD1783" s="99">
        <v>0</v>
      </c>
      <c r="AE1783" s="99">
        <v>5071.3108695149404</v>
      </c>
      <c r="AF1783" s="99">
        <v>24250.226464748401</v>
      </c>
      <c r="AG1783" s="99">
        <v>596970.08522033703</v>
      </c>
      <c r="AH1783" s="99">
        <v>1760.1674124747501</v>
      </c>
      <c r="AI1783" s="99">
        <v>0</v>
      </c>
      <c r="AJ1783" s="99">
        <v>686231.28717804002</v>
      </c>
      <c r="AK1783" s="99">
        <v>2989.65732201934</v>
      </c>
      <c r="AL1783" s="99">
        <v>0</v>
      </c>
      <c r="AM1783" s="99">
        <v>7567.0957803726196</v>
      </c>
      <c r="AN1783" s="99">
        <v>339145.60356521601</v>
      </c>
      <c r="AO1783" s="99">
        <v>0</v>
      </c>
      <c r="AP1783" s="99">
        <v>1390612.8393554699</v>
      </c>
      <c r="AQ1783" s="99">
        <v>7698222.0363159198</v>
      </c>
      <c r="AR1783" s="99">
        <v>15623.684807539001</v>
      </c>
      <c r="AS1783" s="99">
        <v>0</v>
      </c>
      <c r="AT1783" s="99">
        <v>34825.334485530897</v>
      </c>
      <c r="AU1783" s="99">
        <v>0</v>
      </c>
      <c r="AV1783" s="99">
        <v>921698.90363311803</v>
      </c>
      <c r="AW1783" s="99">
        <v>0</v>
      </c>
      <c r="AX1783" s="99">
        <v>36818.652389526404</v>
      </c>
      <c r="AY1783" s="99">
        <v>177721.41423797599</v>
      </c>
      <c r="AZ1783" s="99">
        <v>4102397.4491272001</v>
      </c>
      <c r="BA1783" s="99">
        <v>14877.806582450899</v>
      </c>
      <c r="BB1783" s="99">
        <v>0</v>
      </c>
      <c r="BC1783" s="99">
        <v>4681436.5666503897</v>
      </c>
      <c r="BD1783" s="99">
        <v>21713.852455377601</v>
      </c>
      <c r="BE1783" s="99">
        <v>0</v>
      </c>
      <c r="BF1783" s="99">
        <v>51065.296648025498</v>
      </c>
      <c r="BG1783" s="99">
        <v>932593.06419372605</v>
      </c>
      <c r="BH1783" s="99">
        <v>0</v>
      </c>
      <c r="BI1783" s="99">
        <v>251067.495727539</v>
      </c>
      <c r="BJ1783" s="99">
        <v>2539494.0783081101</v>
      </c>
      <c r="BK1783" s="99">
        <v>3498.5668857395599</v>
      </c>
      <c r="BL1783" s="99">
        <v>0</v>
      </c>
      <c r="BM1783" s="99">
        <v>0</v>
      </c>
      <c r="BN1783" s="99">
        <v>0</v>
      </c>
      <c r="BO1783" s="99">
        <v>0</v>
      </c>
      <c r="BP1783" s="99">
        <v>0</v>
      </c>
      <c r="BQ1783" s="99">
        <v>0</v>
      </c>
      <c r="BR1783" s="99">
        <v>38642.671930789897</v>
      </c>
      <c r="BS1783" s="99">
        <v>1236294.58415222</v>
      </c>
      <c r="BT1783" s="99">
        <v>2864.492362082</v>
      </c>
      <c r="BU1783" s="99">
        <v>0</v>
      </c>
      <c r="BV1783" s="99">
        <v>1514789.9810943599</v>
      </c>
      <c r="BW1783" s="99">
        <v>2300.3509290516399</v>
      </c>
      <c r="BX1783" s="99">
        <v>0</v>
      </c>
      <c r="BY1783" s="99">
        <v>0</v>
      </c>
      <c r="BZ1783" s="99">
        <v>0</v>
      </c>
      <c r="CA1783" s="99">
        <v>8357.8106492757797</v>
      </c>
      <c r="CB1783" s="99">
        <v>1330351.9717407201</v>
      </c>
      <c r="CC1783" s="99">
        <v>9112098.0518798791</v>
      </c>
      <c r="CD1783" s="99">
        <v>2795580.3411865202</v>
      </c>
      <c r="CE1783" s="99">
        <v>95.145191934891002</v>
      </c>
      <c r="CF1783" s="99">
        <v>21212.041980981801</v>
      </c>
      <c r="CG1783" s="99">
        <v>146275.59103584301</v>
      </c>
      <c r="CH1783" s="99">
        <v>0</v>
      </c>
      <c r="CI1783" s="99">
        <v>8455.0793111324292</v>
      </c>
      <c r="CJ1783" s="99">
        <v>1351461.8380127</v>
      </c>
      <c r="CK1783" s="99">
        <v>9262869.1286621094</v>
      </c>
      <c r="CL1783" s="99">
        <v>2812327.6330261198</v>
      </c>
      <c r="CM1783" s="166">
        <v>9318.4988924264908</v>
      </c>
      <c r="CN1783" s="166">
        <v>1689519.3359069801</v>
      </c>
      <c r="CO1783" s="166">
        <v>10198589.091186499</v>
      </c>
      <c r="CP1783" s="99">
        <v>2812327.6330261198</v>
      </c>
      <c r="CQ1783" s="99">
        <v>0</v>
      </c>
      <c r="CR1783" s="99">
        <v>0</v>
      </c>
      <c r="CS1783" s="99">
        <v>0</v>
      </c>
      <c r="CT1783" s="99">
        <v>0</v>
      </c>
      <c r="CU1783" s="98">
        <v>6511.5289791949999</v>
      </c>
      <c r="CV1783" s="98">
        <v>917.12596812300001</v>
      </c>
      <c r="CW1783" s="98">
        <v>1351564.0137217019</v>
      </c>
      <c r="CX1783" s="98">
        <v>9258373.642915722</v>
      </c>
    </row>
    <row r="1784" spans="1:102" x14ac:dyDescent="0.2">
      <c r="A1784" s="98" t="s">
        <v>183</v>
      </c>
      <c r="B1784" s="100">
        <v>39234</v>
      </c>
      <c r="C1784" s="99">
        <v>0</v>
      </c>
      <c r="D1784" s="99">
        <v>2217.22214317322</v>
      </c>
      <c r="E1784" s="99">
        <v>6425.5061672925904</v>
      </c>
      <c r="F1784" s="99">
        <v>63.579496251884798</v>
      </c>
      <c r="G1784" s="99">
        <v>0</v>
      </c>
      <c r="H1784" s="99">
        <v>19.3466596517246</v>
      </c>
      <c r="I1784" s="99">
        <v>0</v>
      </c>
      <c r="J1784" s="99">
        <v>881.48954150825705</v>
      </c>
      <c r="K1784" s="99">
        <v>0</v>
      </c>
      <c r="L1784" s="99">
        <v>49.265525589697098</v>
      </c>
      <c r="M1784" s="99">
        <v>187.32698940672</v>
      </c>
      <c r="N1784" s="99">
        <v>3516.56720903516</v>
      </c>
      <c r="O1784" s="99">
        <v>33.3630178528838</v>
      </c>
      <c r="P1784" s="99">
        <v>0</v>
      </c>
      <c r="Q1784" s="99">
        <v>4858.8521980047199</v>
      </c>
      <c r="R1784" s="99">
        <v>18.7984693918843</v>
      </c>
      <c r="S1784" s="99">
        <v>0</v>
      </c>
      <c r="T1784" s="99">
        <v>26.334180821897501</v>
      </c>
      <c r="U1784" s="99">
        <v>885.24515747278895</v>
      </c>
      <c r="V1784" s="99">
        <v>0</v>
      </c>
      <c r="W1784" s="99">
        <v>300310.71891784703</v>
      </c>
      <c r="X1784" s="99">
        <v>1110775.2201232901</v>
      </c>
      <c r="Y1784" s="99">
        <v>1459.0543400645299</v>
      </c>
      <c r="Z1784" s="99">
        <v>0</v>
      </c>
      <c r="AA1784" s="99">
        <v>3881.48073965311</v>
      </c>
      <c r="AB1784" s="99">
        <v>0</v>
      </c>
      <c r="AC1784" s="99">
        <v>344407.78619384801</v>
      </c>
      <c r="AD1784" s="99">
        <v>0</v>
      </c>
      <c r="AE1784" s="99">
        <v>6093.8722197413399</v>
      </c>
      <c r="AF1784" s="99">
        <v>28096.804500341401</v>
      </c>
      <c r="AG1784" s="99">
        <v>602228.96557617199</v>
      </c>
      <c r="AH1784" s="99">
        <v>1983.8959597647199</v>
      </c>
      <c r="AI1784" s="99">
        <v>0</v>
      </c>
      <c r="AJ1784" s="99">
        <v>770526.34207153297</v>
      </c>
      <c r="AK1784" s="99">
        <v>3038.6358842551699</v>
      </c>
      <c r="AL1784" s="99">
        <v>0</v>
      </c>
      <c r="AM1784" s="99">
        <v>6055.4425758719399</v>
      </c>
      <c r="AN1784" s="99">
        <v>342748.27981948899</v>
      </c>
      <c r="AO1784" s="99">
        <v>0</v>
      </c>
      <c r="AP1784" s="99">
        <v>2308010.9092712398</v>
      </c>
      <c r="AQ1784" s="99">
        <v>7739068.1905517597</v>
      </c>
      <c r="AR1784" s="99">
        <v>17279.9819996357</v>
      </c>
      <c r="AS1784" s="99">
        <v>0</v>
      </c>
      <c r="AT1784" s="99">
        <v>25580.4436650276</v>
      </c>
      <c r="AU1784" s="99">
        <v>0</v>
      </c>
      <c r="AV1784" s="99">
        <v>957880.45594024705</v>
      </c>
      <c r="AW1784" s="99">
        <v>0</v>
      </c>
      <c r="AX1784" s="99">
        <v>43702.925707817099</v>
      </c>
      <c r="AY1784" s="99">
        <v>216456.279333115</v>
      </c>
      <c r="AZ1784" s="99">
        <v>4169355.34802246</v>
      </c>
      <c r="BA1784" s="99">
        <v>15603.612096786501</v>
      </c>
      <c r="BB1784" s="99">
        <v>0</v>
      </c>
      <c r="BC1784" s="99">
        <v>5598687.2694702102</v>
      </c>
      <c r="BD1784" s="99">
        <v>23421.854039669</v>
      </c>
      <c r="BE1784" s="99">
        <v>0</v>
      </c>
      <c r="BF1784" s="99">
        <v>41930.721797943101</v>
      </c>
      <c r="BG1784" s="99">
        <v>954059.25986480701</v>
      </c>
      <c r="BH1784" s="99">
        <v>0</v>
      </c>
      <c r="BI1784" s="99">
        <v>334104.356876373</v>
      </c>
      <c r="BJ1784" s="99">
        <v>2570914.5773620601</v>
      </c>
      <c r="BK1784" s="99">
        <v>3650.7598261237099</v>
      </c>
      <c r="BL1784" s="99">
        <v>0</v>
      </c>
      <c r="BM1784" s="99">
        <v>0</v>
      </c>
      <c r="BN1784" s="99">
        <v>0</v>
      </c>
      <c r="BO1784" s="99">
        <v>0</v>
      </c>
      <c r="BP1784" s="99">
        <v>0</v>
      </c>
      <c r="BQ1784" s="99">
        <v>0</v>
      </c>
      <c r="BR1784" s="99">
        <v>43559.186774730697</v>
      </c>
      <c r="BS1784" s="99">
        <v>1277583.4100494401</v>
      </c>
      <c r="BT1784" s="99">
        <v>3095.1410242319098</v>
      </c>
      <c r="BU1784" s="99">
        <v>0</v>
      </c>
      <c r="BV1784" s="99">
        <v>1571717.5256042499</v>
      </c>
      <c r="BW1784" s="99">
        <v>2625.1118999421601</v>
      </c>
      <c r="BX1784" s="99">
        <v>0</v>
      </c>
      <c r="BY1784" s="99">
        <v>0</v>
      </c>
      <c r="BZ1784" s="99">
        <v>0</v>
      </c>
      <c r="CA1784" s="99">
        <v>8648.7746174335498</v>
      </c>
      <c r="CB1784" s="99">
        <v>1398338.8339843799</v>
      </c>
      <c r="CC1784" s="99">
        <v>10015706.9100342</v>
      </c>
      <c r="CD1784" s="99">
        <v>2893403.9642333998</v>
      </c>
      <c r="CE1784" s="99">
        <v>98.744500643573701</v>
      </c>
      <c r="CF1784" s="99">
        <v>20839.3428006172</v>
      </c>
      <c r="CG1784" s="99">
        <v>146736.873245239</v>
      </c>
      <c r="CH1784" s="99">
        <v>0</v>
      </c>
      <c r="CI1784" s="99">
        <v>8754.9771709442102</v>
      </c>
      <c r="CJ1784" s="99">
        <v>1418787.8622894301</v>
      </c>
      <c r="CK1784" s="99">
        <v>10163497.548950201</v>
      </c>
      <c r="CL1784" s="99">
        <v>2913453.3062744099</v>
      </c>
      <c r="CM1784" s="166">
        <v>9621.9401737451608</v>
      </c>
      <c r="CN1784" s="166">
        <v>1759005.9490509001</v>
      </c>
      <c r="CO1784" s="166">
        <v>11108315.220825201</v>
      </c>
      <c r="CP1784" s="99">
        <v>2913453.3062744099</v>
      </c>
      <c r="CQ1784" s="99">
        <v>0</v>
      </c>
      <c r="CR1784" s="99">
        <v>0</v>
      </c>
      <c r="CS1784" s="99">
        <v>0</v>
      </c>
      <c r="CT1784" s="99">
        <v>0</v>
      </c>
      <c r="CU1784" s="98">
        <v>6457.0751224240003</v>
      </c>
      <c r="CV1784" s="98">
        <v>949.43283715200005</v>
      </c>
      <c r="CW1784" s="98">
        <v>1419178.1767849971</v>
      </c>
      <c r="CX1784" s="98">
        <v>10162443.783279439</v>
      </c>
    </row>
    <row r="1785" spans="1:102" x14ac:dyDescent="0.2">
      <c r="A1785" s="98" t="s">
        <v>183</v>
      </c>
      <c r="B1785" s="100">
        <v>39326</v>
      </c>
      <c r="C1785" s="99">
        <v>0</v>
      </c>
      <c r="D1785" s="99">
        <v>2306.9238319098899</v>
      </c>
      <c r="E1785" s="99">
        <v>6521.5947073101997</v>
      </c>
      <c r="F1785" s="99">
        <v>66.541893421672299</v>
      </c>
      <c r="G1785" s="99">
        <v>0</v>
      </c>
      <c r="H1785" s="99">
        <v>15.2148824604228</v>
      </c>
      <c r="I1785" s="99">
        <v>0</v>
      </c>
      <c r="J1785" s="99">
        <v>888.346628211439</v>
      </c>
      <c r="K1785" s="99">
        <v>0</v>
      </c>
      <c r="L1785" s="99">
        <v>45.1473924987949</v>
      </c>
      <c r="M1785" s="99">
        <v>192.82470730505901</v>
      </c>
      <c r="N1785" s="99">
        <v>3615.5476202070699</v>
      </c>
      <c r="O1785" s="99">
        <v>36.453802146017601</v>
      </c>
      <c r="P1785" s="99">
        <v>0</v>
      </c>
      <c r="Q1785" s="99">
        <v>4921.2665961980802</v>
      </c>
      <c r="R1785" s="99">
        <v>19.597624381072801</v>
      </c>
      <c r="S1785" s="99">
        <v>0</v>
      </c>
      <c r="T1785" s="99">
        <v>21.204294827301101</v>
      </c>
      <c r="U1785" s="99">
        <v>893.05409418046497</v>
      </c>
      <c r="V1785" s="99">
        <v>0</v>
      </c>
      <c r="W1785" s="99">
        <v>301556.697841644</v>
      </c>
      <c r="X1785" s="99">
        <v>1121235.5710296601</v>
      </c>
      <c r="Y1785" s="99">
        <v>1784.4613891392901</v>
      </c>
      <c r="Z1785" s="99">
        <v>0</v>
      </c>
      <c r="AA1785" s="99">
        <v>3093.1459991633901</v>
      </c>
      <c r="AB1785" s="99">
        <v>0</v>
      </c>
      <c r="AC1785" s="99">
        <v>346231.45373153698</v>
      </c>
      <c r="AD1785" s="99">
        <v>0</v>
      </c>
      <c r="AE1785" s="99">
        <v>6318.8255352377901</v>
      </c>
      <c r="AF1785" s="99">
        <v>27871.9984703064</v>
      </c>
      <c r="AG1785" s="99">
        <v>611204.34349060105</v>
      </c>
      <c r="AH1785" s="99">
        <v>2192.6378776729098</v>
      </c>
      <c r="AI1785" s="99">
        <v>0</v>
      </c>
      <c r="AJ1785" s="99">
        <v>767817.10170745896</v>
      </c>
      <c r="AK1785" s="99">
        <v>3161.6079338192899</v>
      </c>
      <c r="AL1785" s="99">
        <v>0</v>
      </c>
      <c r="AM1785" s="99">
        <v>4762.07062077522</v>
      </c>
      <c r="AN1785" s="99">
        <v>351057.654476166</v>
      </c>
      <c r="AO1785" s="99">
        <v>0</v>
      </c>
      <c r="AP1785" s="99">
        <v>2323675.2686767601</v>
      </c>
      <c r="AQ1785" s="99">
        <v>7803641.0054321298</v>
      </c>
      <c r="AR1785" s="99">
        <v>20426.212110519398</v>
      </c>
      <c r="AS1785" s="99">
        <v>0</v>
      </c>
      <c r="AT1785" s="99">
        <v>20295.0643661022</v>
      </c>
      <c r="AU1785" s="99">
        <v>0</v>
      </c>
      <c r="AV1785" s="99">
        <v>970699.97048187302</v>
      </c>
      <c r="AW1785" s="99">
        <v>0</v>
      </c>
      <c r="AX1785" s="99">
        <v>48201.467394828796</v>
      </c>
      <c r="AY1785" s="99">
        <v>203929.496055603</v>
      </c>
      <c r="AZ1785" s="99">
        <v>4242493.0697021503</v>
      </c>
      <c r="BA1785" s="99">
        <v>18313.997241735498</v>
      </c>
      <c r="BB1785" s="99">
        <v>0</v>
      </c>
      <c r="BC1785" s="99">
        <v>5615723.0253906297</v>
      </c>
      <c r="BD1785" s="99">
        <v>24299.516097307202</v>
      </c>
      <c r="BE1785" s="99">
        <v>0</v>
      </c>
      <c r="BF1785" s="99">
        <v>34126.050509452798</v>
      </c>
      <c r="BG1785" s="99">
        <v>976499.44097137498</v>
      </c>
      <c r="BH1785" s="99">
        <v>0</v>
      </c>
      <c r="BI1785" s="99">
        <v>356927.39880752598</v>
      </c>
      <c r="BJ1785" s="99">
        <v>2608908.9338073698</v>
      </c>
      <c r="BK1785" s="99">
        <v>3623.34608122706</v>
      </c>
      <c r="BL1785" s="99">
        <v>0</v>
      </c>
      <c r="BM1785" s="99">
        <v>0</v>
      </c>
      <c r="BN1785" s="99">
        <v>0</v>
      </c>
      <c r="BO1785" s="99">
        <v>0</v>
      </c>
      <c r="BP1785" s="99">
        <v>0</v>
      </c>
      <c r="BQ1785" s="99">
        <v>0</v>
      </c>
      <c r="BR1785" s="99">
        <v>42361.354096412702</v>
      </c>
      <c r="BS1785" s="99">
        <v>1314442.8147430399</v>
      </c>
      <c r="BT1785" s="99">
        <v>3505.0198777318001</v>
      </c>
      <c r="BU1785" s="99">
        <v>0</v>
      </c>
      <c r="BV1785" s="99">
        <v>1604052.58114624</v>
      </c>
      <c r="BW1785" s="99">
        <v>2675.04441151023</v>
      </c>
      <c r="BX1785" s="99">
        <v>0</v>
      </c>
      <c r="BY1785" s="99">
        <v>0</v>
      </c>
      <c r="BZ1785" s="99">
        <v>0</v>
      </c>
      <c r="CA1785" s="99">
        <v>8806.6244306564295</v>
      </c>
      <c r="CB1785" s="99">
        <v>1410339.7250366199</v>
      </c>
      <c r="CC1785" s="99">
        <v>10073823.6907959</v>
      </c>
      <c r="CD1785" s="99">
        <v>2956472.4142761198</v>
      </c>
      <c r="CE1785" s="99">
        <v>91.519361521117403</v>
      </c>
      <c r="CF1785" s="99">
        <v>19293.935796260801</v>
      </c>
      <c r="CG1785" s="99">
        <v>139779.94963836699</v>
      </c>
      <c r="CH1785" s="99">
        <v>0</v>
      </c>
      <c r="CI1785" s="99">
        <v>8892.7461736202204</v>
      </c>
      <c r="CJ1785" s="99">
        <v>1430107.85083008</v>
      </c>
      <c r="CK1785" s="99">
        <v>10212750.575683599</v>
      </c>
      <c r="CL1785" s="99">
        <v>2974829.5779724098</v>
      </c>
      <c r="CM1785" s="166">
        <v>9781.1368143558502</v>
      </c>
      <c r="CN1785" s="166">
        <v>1784764.9006042499</v>
      </c>
      <c r="CO1785" s="166">
        <v>11191987.2067871</v>
      </c>
      <c r="CP1785" s="99">
        <v>2974829.5779724098</v>
      </c>
      <c r="CQ1785" s="99">
        <v>0</v>
      </c>
      <c r="CR1785" s="99">
        <v>0</v>
      </c>
      <c r="CS1785" s="99">
        <v>0</v>
      </c>
      <c r="CT1785" s="99">
        <v>0</v>
      </c>
      <c r="CU1785" s="98">
        <v>6533.6555678889999</v>
      </c>
      <c r="CV1785" s="98">
        <v>957.57090983600006</v>
      </c>
      <c r="CW1785" s="98">
        <v>1429633.6608328808</v>
      </c>
      <c r="CX1785" s="98">
        <v>10213603.640434267</v>
      </c>
    </row>
    <row r="1786" spans="1:102" x14ac:dyDescent="0.2">
      <c r="A1786" s="98" t="s">
        <v>183</v>
      </c>
      <c r="B1786" s="100">
        <v>39417</v>
      </c>
      <c r="C1786" s="99">
        <v>0</v>
      </c>
      <c r="D1786" s="99">
        <v>2378.9507693350301</v>
      </c>
      <c r="E1786" s="99">
        <v>6467.3919882178297</v>
      </c>
      <c r="F1786" s="99">
        <v>101.367398784496</v>
      </c>
      <c r="G1786" s="99">
        <v>0</v>
      </c>
      <c r="H1786" s="99">
        <v>12.1506365257083</v>
      </c>
      <c r="I1786" s="99">
        <v>0</v>
      </c>
      <c r="J1786" s="99">
        <v>887.90306391567003</v>
      </c>
      <c r="K1786" s="99">
        <v>0</v>
      </c>
      <c r="L1786" s="99">
        <v>80.531578313559294</v>
      </c>
      <c r="M1786" s="99">
        <v>183.370274793357</v>
      </c>
      <c r="N1786" s="99">
        <v>3555.6774834692501</v>
      </c>
      <c r="O1786" s="99">
        <v>31.5990409962833</v>
      </c>
      <c r="P1786" s="99">
        <v>0</v>
      </c>
      <c r="Q1786" s="99">
        <v>5035.2614671587899</v>
      </c>
      <c r="R1786" s="99">
        <v>18.493660859065098</v>
      </c>
      <c r="S1786" s="99">
        <v>0</v>
      </c>
      <c r="T1786" s="99">
        <v>17.761710428167099</v>
      </c>
      <c r="U1786" s="99">
        <v>910.04732406884398</v>
      </c>
      <c r="V1786" s="99">
        <v>0</v>
      </c>
      <c r="W1786" s="99">
        <v>269851.88837814302</v>
      </c>
      <c r="X1786" s="99">
        <v>1096637.1377258301</v>
      </c>
      <c r="Y1786" s="99">
        <v>2328.8401556313001</v>
      </c>
      <c r="Z1786" s="99">
        <v>0</v>
      </c>
      <c r="AA1786" s="99">
        <v>2292.2775604724902</v>
      </c>
      <c r="AB1786" s="99">
        <v>0</v>
      </c>
      <c r="AC1786" s="99">
        <v>344889.95800018299</v>
      </c>
      <c r="AD1786" s="99">
        <v>0</v>
      </c>
      <c r="AE1786" s="99">
        <v>6943.6244854330998</v>
      </c>
      <c r="AF1786" s="99">
        <v>24520.344381570801</v>
      </c>
      <c r="AG1786" s="99">
        <v>595154.99859619106</v>
      </c>
      <c r="AH1786" s="99">
        <v>1360.4819167405401</v>
      </c>
      <c r="AI1786" s="99">
        <v>0</v>
      </c>
      <c r="AJ1786" s="99">
        <v>751442.60083007801</v>
      </c>
      <c r="AK1786" s="99">
        <v>3257.49205085635</v>
      </c>
      <c r="AL1786" s="99">
        <v>0</v>
      </c>
      <c r="AM1786" s="99">
        <v>4293.2330288886997</v>
      </c>
      <c r="AN1786" s="99">
        <v>350381.28673934902</v>
      </c>
      <c r="AO1786" s="99">
        <v>0</v>
      </c>
      <c r="AP1786" s="99">
        <v>2117983.0746765099</v>
      </c>
      <c r="AQ1786" s="99">
        <v>7694416.078125</v>
      </c>
      <c r="AR1786" s="99">
        <v>29512.1348834038</v>
      </c>
      <c r="AS1786" s="99">
        <v>0</v>
      </c>
      <c r="AT1786" s="99">
        <v>16700.991272449501</v>
      </c>
      <c r="AU1786" s="99">
        <v>0</v>
      </c>
      <c r="AV1786" s="99">
        <v>983838.37801361096</v>
      </c>
      <c r="AW1786" s="99">
        <v>0</v>
      </c>
      <c r="AX1786" s="99">
        <v>52009.708341598503</v>
      </c>
      <c r="AY1786" s="99">
        <v>177043.08527565</v>
      </c>
      <c r="AZ1786" s="99">
        <v>4152751.8283691402</v>
      </c>
      <c r="BA1786" s="99">
        <v>11689.7611371279</v>
      </c>
      <c r="BB1786" s="99">
        <v>0</v>
      </c>
      <c r="BC1786" s="99">
        <v>5495980.4487915002</v>
      </c>
      <c r="BD1786" s="99">
        <v>24432.443473577499</v>
      </c>
      <c r="BE1786" s="99">
        <v>0</v>
      </c>
      <c r="BF1786" s="99">
        <v>30159.207096815098</v>
      </c>
      <c r="BG1786" s="99">
        <v>1001065.39347076</v>
      </c>
      <c r="BH1786" s="99">
        <v>0</v>
      </c>
      <c r="BI1786" s="99">
        <v>290916.75772094697</v>
      </c>
      <c r="BJ1786" s="99">
        <v>2598398.8683166499</v>
      </c>
      <c r="BK1786" s="99">
        <v>4874.2888779044197</v>
      </c>
      <c r="BL1786" s="99">
        <v>0</v>
      </c>
      <c r="BM1786" s="99">
        <v>0</v>
      </c>
      <c r="BN1786" s="99">
        <v>0</v>
      </c>
      <c r="BO1786" s="99">
        <v>0</v>
      </c>
      <c r="BP1786" s="99">
        <v>0</v>
      </c>
      <c r="BQ1786" s="99">
        <v>0</v>
      </c>
      <c r="BR1786" s="99">
        <v>35820.779489517197</v>
      </c>
      <c r="BS1786" s="99">
        <v>1298470.20245361</v>
      </c>
      <c r="BT1786" s="99">
        <v>2284.6078708171799</v>
      </c>
      <c r="BU1786" s="99">
        <v>0</v>
      </c>
      <c r="BV1786" s="99">
        <v>1561616.03692627</v>
      </c>
      <c r="BW1786" s="99">
        <v>2755.1955603063102</v>
      </c>
      <c r="BX1786" s="99">
        <v>0</v>
      </c>
      <c r="BY1786" s="99">
        <v>0</v>
      </c>
      <c r="BZ1786" s="99">
        <v>0</v>
      </c>
      <c r="CA1786" s="99">
        <v>8858.1880655288696</v>
      </c>
      <c r="CB1786" s="99">
        <v>1378738.68624878</v>
      </c>
      <c r="CC1786" s="99">
        <v>9866143.5653076209</v>
      </c>
      <c r="CD1786" s="99">
        <v>2906182.6636657701</v>
      </c>
      <c r="CE1786" s="99">
        <v>89.257940438576</v>
      </c>
      <c r="CF1786" s="99">
        <v>18794.768936157201</v>
      </c>
      <c r="CG1786" s="99">
        <v>133161.8240242</v>
      </c>
      <c r="CH1786" s="99">
        <v>0</v>
      </c>
      <c r="CI1786" s="99">
        <v>8940.4358879327792</v>
      </c>
      <c r="CJ1786" s="99">
        <v>1397790.14526367</v>
      </c>
      <c r="CK1786" s="99">
        <v>10001645.657470699</v>
      </c>
      <c r="CL1786" s="99">
        <v>2925760.8704833998</v>
      </c>
      <c r="CM1786" s="166">
        <v>9852.5920954942703</v>
      </c>
      <c r="CN1786" s="166">
        <v>1749221.21078491</v>
      </c>
      <c r="CO1786" s="166">
        <v>11007231.612793</v>
      </c>
      <c r="CP1786" s="99">
        <v>2925760.8704833998</v>
      </c>
      <c r="CQ1786" s="99">
        <v>0</v>
      </c>
      <c r="CR1786" s="99">
        <v>0</v>
      </c>
      <c r="CS1786" s="99">
        <v>0</v>
      </c>
      <c r="CT1786" s="99">
        <v>0</v>
      </c>
      <c r="CU1786" s="98">
        <v>6496.5792168990001</v>
      </c>
      <c r="CV1786" s="98">
        <v>959.107423692</v>
      </c>
      <c r="CW1786" s="98">
        <v>1397533.4551849372</v>
      </c>
      <c r="CX1786" s="98">
        <v>9999305.3893318214</v>
      </c>
    </row>
    <row r="1787" spans="1:102" x14ac:dyDescent="0.2">
      <c r="A1787" s="98" t="s">
        <v>183</v>
      </c>
      <c r="B1787" s="100">
        <v>39508</v>
      </c>
      <c r="C1787" s="99">
        <v>0</v>
      </c>
      <c r="D1787" s="99">
        <v>2481.2948768138899</v>
      </c>
      <c r="E1787" s="99">
        <v>6418.7990613579796</v>
      </c>
      <c r="F1787" s="99">
        <v>115.25156170315999</v>
      </c>
      <c r="G1787" s="99">
        <v>0</v>
      </c>
      <c r="H1787" s="99">
        <v>8.7738683109637403</v>
      </c>
      <c r="I1787" s="99">
        <v>0</v>
      </c>
      <c r="J1787" s="99">
        <v>909.35579378902901</v>
      </c>
      <c r="K1787" s="99">
        <v>0</v>
      </c>
      <c r="L1787" s="99">
        <v>82.517118410207303</v>
      </c>
      <c r="M1787" s="99">
        <v>193.171612577513</v>
      </c>
      <c r="N1787" s="99">
        <v>3521.8159203827399</v>
      </c>
      <c r="O1787" s="99">
        <v>44.029479662887802</v>
      </c>
      <c r="P1787" s="99">
        <v>0</v>
      </c>
      <c r="Q1787" s="99">
        <v>5100.0753645896903</v>
      </c>
      <c r="R1787" s="99">
        <v>22.09773714724</v>
      </c>
      <c r="S1787" s="99">
        <v>0</v>
      </c>
      <c r="T1787" s="99">
        <v>15.008513318724001</v>
      </c>
      <c r="U1787" s="99">
        <v>920.07355622947205</v>
      </c>
      <c r="V1787" s="99">
        <v>0</v>
      </c>
      <c r="W1787" s="99">
        <v>247818.314544678</v>
      </c>
      <c r="X1787" s="99">
        <v>1070648.0447998</v>
      </c>
      <c r="Y1787" s="99">
        <v>2674.8568469286001</v>
      </c>
      <c r="Z1787" s="99">
        <v>0</v>
      </c>
      <c r="AA1787" s="99">
        <v>1622.33228302002</v>
      </c>
      <c r="AB1787" s="99">
        <v>0</v>
      </c>
      <c r="AC1787" s="99">
        <v>352076.06846618699</v>
      </c>
      <c r="AD1787" s="99">
        <v>0</v>
      </c>
      <c r="AE1787" s="99">
        <v>8284.2173222303409</v>
      </c>
      <c r="AF1787" s="99">
        <v>23105.388842582699</v>
      </c>
      <c r="AG1787" s="99">
        <v>577609.91683959996</v>
      </c>
      <c r="AH1787" s="99">
        <v>1592.2776843607401</v>
      </c>
      <c r="AI1787" s="99">
        <v>0</v>
      </c>
      <c r="AJ1787" s="99">
        <v>688864.41777801502</v>
      </c>
      <c r="AK1787" s="99">
        <v>3848.2926529049901</v>
      </c>
      <c r="AL1787" s="99">
        <v>0</v>
      </c>
      <c r="AM1787" s="99">
        <v>3138.4195176661001</v>
      </c>
      <c r="AN1787" s="99">
        <v>353067.34251785302</v>
      </c>
      <c r="AO1787" s="99">
        <v>0</v>
      </c>
      <c r="AP1787" s="99">
        <v>1989593.96632385</v>
      </c>
      <c r="AQ1787" s="99">
        <v>7569132.73083496</v>
      </c>
      <c r="AR1787" s="99">
        <v>34107.0495262146</v>
      </c>
      <c r="AS1787" s="99">
        <v>0</v>
      </c>
      <c r="AT1787" s="99">
        <v>11317.205516338299</v>
      </c>
      <c r="AU1787" s="99">
        <v>0</v>
      </c>
      <c r="AV1787" s="99">
        <v>1025214.57008362</v>
      </c>
      <c r="AW1787" s="99">
        <v>0</v>
      </c>
      <c r="AX1787" s="99">
        <v>62191.018015384703</v>
      </c>
      <c r="AY1787" s="99">
        <v>167893.03270149199</v>
      </c>
      <c r="AZ1787" s="99">
        <v>4080077.8034668001</v>
      </c>
      <c r="BA1787" s="99">
        <v>13682.811549902</v>
      </c>
      <c r="BB1787" s="99">
        <v>0</v>
      </c>
      <c r="BC1787" s="99">
        <v>5081223.1847534198</v>
      </c>
      <c r="BD1787" s="99">
        <v>28768.704953193701</v>
      </c>
      <c r="BE1787" s="99">
        <v>0</v>
      </c>
      <c r="BF1787" s="99">
        <v>22534.775909662199</v>
      </c>
      <c r="BG1787" s="99">
        <v>1030160.33155823</v>
      </c>
      <c r="BH1787" s="99">
        <v>0</v>
      </c>
      <c r="BI1787" s="99">
        <v>312852.205726624</v>
      </c>
      <c r="BJ1787" s="99">
        <v>2253532.9807434101</v>
      </c>
      <c r="BK1787" s="99">
        <v>5633.2628301978102</v>
      </c>
      <c r="BL1787" s="99">
        <v>0</v>
      </c>
      <c r="BM1787" s="99">
        <v>0</v>
      </c>
      <c r="BN1787" s="99">
        <v>0</v>
      </c>
      <c r="BO1787" s="99">
        <v>0</v>
      </c>
      <c r="BP1787" s="99">
        <v>0</v>
      </c>
      <c r="BQ1787" s="99">
        <v>0</v>
      </c>
      <c r="BR1787" s="99">
        <v>36824.449133873</v>
      </c>
      <c r="BS1787" s="99">
        <v>1124002.48939514</v>
      </c>
      <c r="BT1787" s="99">
        <v>2636.6703292131401</v>
      </c>
      <c r="BU1787" s="99">
        <v>0</v>
      </c>
      <c r="BV1787" s="99">
        <v>1384155.4462890599</v>
      </c>
      <c r="BW1787" s="99">
        <v>3351.5680636167499</v>
      </c>
      <c r="BX1787" s="99">
        <v>0</v>
      </c>
      <c r="BY1787" s="99">
        <v>0</v>
      </c>
      <c r="BZ1787" s="99">
        <v>0</v>
      </c>
      <c r="CA1787" s="99">
        <v>8909.4319615364093</v>
      </c>
      <c r="CB1787" s="99">
        <v>1329039.88368225</v>
      </c>
      <c r="CC1787" s="99">
        <v>9573407.2750244103</v>
      </c>
      <c r="CD1787" s="99">
        <v>2549447.90484619</v>
      </c>
      <c r="CE1787" s="99">
        <v>91.054700614884496</v>
      </c>
      <c r="CF1787" s="99">
        <v>18165.931512594201</v>
      </c>
      <c r="CG1787" s="99">
        <v>136624.85939025899</v>
      </c>
      <c r="CH1787" s="99">
        <v>0</v>
      </c>
      <c r="CI1787" s="99">
        <v>9003.8614711761493</v>
      </c>
      <c r="CJ1787" s="99">
        <v>1347088.0531616199</v>
      </c>
      <c r="CK1787" s="99">
        <v>9709836.7142334003</v>
      </c>
      <c r="CL1787" s="99">
        <v>2568026.9167480501</v>
      </c>
      <c r="CM1787" s="166">
        <v>9912.0895727872794</v>
      </c>
      <c r="CN1787" s="166">
        <v>1699582.84906006</v>
      </c>
      <c r="CO1787" s="166">
        <v>10746728.4622803</v>
      </c>
      <c r="CP1787" s="99">
        <v>2568026.9167480501</v>
      </c>
      <c r="CQ1787" s="99">
        <v>0</v>
      </c>
      <c r="CR1787" s="99">
        <v>0</v>
      </c>
      <c r="CS1787" s="99">
        <v>0</v>
      </c>
      <c r="CT1787" s="99">
        <v>0</v>
      </c>
      <c r="CU1787" s="98">
        <v>6443.9132503419996</v>
      </c>
      <c r="CV1787" s="98">
        <v>982.139759873</v>
      </c>
      <c r="CW1787" s="98">
        <v>1347205.8151948443</v>
      </c>
      <c r="CX1787" s="98">
        <v>9710032.1344146691</v>
      </c>
    </row>
    <row r="1788" spans="1:102" x14ac:dyDescent="0.2">
      <c r="A1788" s="98" t="s">
        <v>183</v>
      </c>
      <c r="B1788" s="100">
        <v>39600</v>
      </c>
      <c r="C1788" s="99">
        <v>0</v>
      </c>
      <c r="D1788" s="99">
        <v>2624.18932792544</v>
      </c>
      <c r="E1788" s="99">
        <v>6385.9450170993796</v>
      </c>
      <c r="F1788" s="99">
        <v>120.29791397042599</v>
      </c>
      <c r="G1788" s="99">
        <v>0</v>
      </c>
      <c r="H1788" s="99">
        <v>4.9919829583377604</v>
      </c>
      <c r="I1788" s="99">
        <v>0</v>
      </c>
      <c r="J1788" s="99">
        <v>938.94368197023903</v>
      </c>
      <c r="K1788" s="99">
        <v>0</v>
      </c>
      <c r="L1788" s="99">
        <v>143.631968965754</v>
      </c>
      <c r="M1788" s="99">
        <v>147.51631933637</v>
      </c>
      <c r="N1788" s="99">
        <v>3520.3225622177101</v>
      </c>
      <c r="O1788" s="99">
        <v>42.201265885029002</v>
      </c>
      <c r="P1788" s="99">
        <v>0</v>
      </c>
      <c r="Q1788" s="99">
        <v>5175.5253462791397</v>
      </c>
      <c r="R1788" s="99">
        <v>21.869619815377501</v>
      </c>
      <c r="S1788" s="99">
        <v>0</v>
      </c>
      <c r="T1788" s="99">
        <v>11.6359873802867</v>
      </c>
      <c r="U1788" s="99">
        <v>940.50428322702601</v>
      </c>
      <c r="V1788" s="99">
        <v>0</v>
      </c>
      <c r="W1788" s="99">
        <v>287481.368175507</v>
      </c>
      <c r="X1788" s="99">
        <v>1065586.0219574</v>
      </c>
      <c r="Y1788" s="99">
        <v>4140.4762589931497</v>
      </c>
      <c r="Z1788" s="99">
        <v>0</v>
      </c>
      <c r="AA1788" s="99">
        <v>1228.79621841013</v>
      </c>
      <c r="AB1788" s="99">
        <v>0</v>
      </c>
      <c r="AC1788" s="99">
        <v>364042.31175231899</v>
      </c>
      <c r="AD1788" s="99">
        <v>0</v>
      </c>
      <c r="AE1788" s="99">
        <v>13596.292337775199</v>
      </c>
      <c r="AF1788" s="99">
        <v>21980.612793207201</v>
      </c>
      <c r="AG1788" s="99">
        <v>578949.73429870605</v>
      </c>
      <c r="AH1788" s="99">
        <v>1641.40835246444</v>
      </c>
      <c r="AI1788" s="99">
        <v>0</v>
      </c>
      <c r="AJ1788" s="99">
        <v>749444.70714569103</v>
      </c>
      <c r="AK1788" s="99">
        <v>3920.4530407488301</v>
      </c>
      <c r="AL1788" s="99">
        <v>0</v>
      </c>
      <c r="AM1788" s="99">
        <v>2526.3994648456601</v>
      </c>
      <c r="AN1788" s="99">
        <v>363013.05048751802</v>
      </c>
      <c r="AO1788" s="99">
        <v>0</v>
      </c>
      <c r="AP1788" s="99">
        <v>2292181.4737243699</v>
      </c>
      <c r="AQ1788" s="99">
        <v>7632180.92724609</v>
      </c>
      <c r="AR1788" s="99">
        <v>42442.112970352202</v>
      </c>
      <c r="AS1788" s="99">
        <v>0</v>
      </c>
      <c r="AT1788" s="99">
        <v>8104.7527346015004</v>
      </c>
      <c r="AU1788" s="99">
        <v>0</v>
      </c>
      <c r="AV1788" s="99">
        <v>1064177.4916229199</v>
      </c>
      <c r="AW1788" s="99">
        <v>0</v>
      </c>
      <c r="AX1788" s="99">
        <v>105469.51652813</v>
      </c>
      <c r="AY1788" s="99">
        <v>157204.23494148301</v>
      </c>
      <c r="AZ1788" s="99">
        <v>4102699.2119751</v>
      </c>
      <c r="BA1788" s="99">
        <v>14376.4983044863</v>
      </c>
      <c r="BB1788" s="99">
        <v>0</v>
      </c>
      <c r="BC1788" s="99">
        <v>5629521.42431641</v>
      </c>
      <c r="BD1788" s="99">
        <v>30077.912600278902</v>
      </c>
      <c r="BE1788" s="99">
        <v>0</v>
      </c>
      <c r="BF1788" s="99">
        <v>18706.923777103399</v>
      </c>
      <c r="BG1788" s="99">
        <v>1061145.9199981701</v>
      </c>
      <c r="BH1788" s="99">
        <v>0</v>
      </c>
      <c r="BI1788" s="99">
        <v>402978.79879379302</v>
      </c>
      <c r="BJ1788" s="99">
        <v>2274446.7299804701</v>
      </c>
      <c r="BK1788" s="99">
        <v>10838.862730622301</v>
      </c>
      <c r="BL1788" s="99">
        <v>0</v>
      </c>
      <c r="BM1788" s="99">
        <v>0</v>
      </c>
      <c r="BN1788" s="99">
        <v>0</v>
      </c>
      <c r="BO1788" s="99">
        <v>0</v>
      </c>
      <c r="BP1788" s="99">
        <v>0</v>
      </c>
      <c r="BQ1788" s="99">
        <v>0</v>
      </c>
      <c r="BR1788" s="99">
        <v>36108.813503742203</v>
      </c>
      <c r="BS1788" s="99">
        <v>1124088.58076477</v>
      </c>
      <c r="BT1788" s="99">
        <v>2850.0284857451902</v>
      </c>
      <c r="BU1788" s="99">
        <v>0</v>
      </c>
      <c r="BV1788" s="99">
        <v>1534016.32038879</v>
      </c>
      <c r="BW1788" s="99">
        <v>3542.39790993929</v>
      </c>
      <c r="BX1788" s="99">
        <v>0</v>
      </c>
      <c r="BY1788" s="99">
        <v>0</v>
      </c>
      <c r="BZ1788" s="99">
        <v>0</v>
      </c>
      <c r="CA1788" s="99">
        <v>9005.8142321109808</v>
      </c>
      <c r="CB1788" s="99">
        <v>1340672.16952515</v>
      </c>
      <c r="CC1788" s="99">
        <v>9900728.3380127009</v>
      </c>
      <c r="CD1788" s="99">
        <v>2695467.59848022</v>
      </c>
      <c r="CE1788" s="99">
        <v>94.715348511934295</v>
      </c>
      <c r="CF1788" s="99">
        <v>18574.908971309698</v>
      </c>
      <c r="CG1788" s="99">
        <v>138395.43487548799</v>
      </c>
      <c r="CH1788" s="99">
        <v>0</v>
      </c>
      <c r="CI1788" s="99">
        <v>9114.1781491041202</v>
      </c>
      <c r="CJ1788" s="99">
        <v>1358745.94082642</v>
      </c>
      <c r="CK1788" s="99">
        <v>10037825.0285645</v>
      </c>
      <c r="CL1788" s="99">
        <v>2717743.8126831101</v>
      </c>
      <c r="CM1788" s="166">
        <v>10033.834904551501</v>
      </c>
      <c r="CN1788" s="166">
        <v>1720402.0713653599</v>
      </c>
      <c r="CO1788" s="166">
        <v>11092675.701416001</v>
      </c>
      <c r="CP1788" s="99">
        <v>2717743.8126831101</v>
      </c>
      <c r="CQ1788" s="99">
        <v>0</v>
      </c>
      <c r="CR1788" s="99">
        <v>0</v>
      </c>
      <c r="CS1788" s="99">
        <v>0</v>
      </c>
      <c r="CT1788" s="99">
        <v>0</v>
      </c>
      <c r="CU1788" s="98">
        <v>6397.1496199089997</v>
      </c>
      <c r="CV1788" s="98">
        <v>1022.3122398960001</v>
      </c>
      <c r="CW1788" s="98">
        <v>1359247.0784964596</v>
      </c>
      <c r="CX1788" s="98">
        <v>10039123.772888189</v>
      </c>
    </row>
    <row r="1789" spans="1:102" x14ac:dyDescent="0.2">
      <c r="A1789" s="98" t="s">
        <v>183</v>
      </c>
      <c r="B1789" s="100">
        <v>39692</v>
      </c>
      <c r="C1789" s="99">
        <v>0</v>
      </c>
      <c r="D1789" s="99">
        <v>2799.77533495426</v>
      </c>
      <c r="E1789" s="99">
        <v>6340.9674760699299</v>
      </c>
      <c r="F1789" s="99">
        <v>108.89569163229299</v>
      </c>
      <c r="G1789" s="99">
        <v>0</v>
      </c>
      <c r="H1789" s="99">
        <v>5.7923198295757201</v>
      </c>
      <c r="I1789" s="99">
        <v>0</v>
      </c>
      <c r="J1789" s="99">
        <v>967.47896598279499</v>
      </c>
      <c r="K1789" s="99">
        <v>0</v>
      </c>
      <c r="L1789" s="99">
        <v>130.16021248139401</v>
      </c>
      <c r="M1789" s="99">
        <v>151.57726626098199</v>
      </c>
      <c r="N1789" s="99">
        <v>3536.7991247177101</v>
      </c>
      <c r="O1789" s="99">
        <v>46.869174188002901</v>
      </c>
      <c r="P1789" s="99">
        <v>0</v>
      </c>
      <c r="Q1789" s="99">
        <v>5279.5575557947204</v>
      </c>
      <c r="R1789" s="99">
        <v>24.6210468141362</v>
      </c>
      <c r="S1789" s="99">
        <v>0</v>
      </c>
      <c r="T1789" s="99">
        <v>9.0698215934680793</v>
      </c>
      <c r="U1789" s="99">
        <v>970.02391096204497</v>
      </c>
      <c r="V1789" s="99">
        <v>0</v>
      </c>
      <c r="W1789" s="99">
        <v>340553.61125945998</v>
      </c>
      <c r="X1789" s="99">
        <v>1042597.56960297</v>
      </c>
      <c r="Y1789" s="99">
        <v>2085.53378498554</v>
      </c>
      <c r="Z1789" s="99">
        <v>0</v>
      </c>
      <c r="AA1789" s="99">
        <v>1245.15136866272</v>
      </c>
      <c r="AB1789" s="99">
        <v>0</v>
      </c>
      <c r="AC1789" s="99">
        <v>372960.528568268</v>
      </c>
      <c r="AD1789" s="99">
        <v>0</v>
      </c>
      <c r="AE1789" s="99">
        <v>16610.789273023602</v>
      </c>
      <c r="AF1789" s="99">
        <v>21351.700868845001</v>
      </c>
      <c r="AG1789" s="99">
        <v>567793.74363708496</v>
      </c>
      <c r="AH1789" s="99">
        <v>1946.2175655364999</v>
      </c>
      <c r="AI1789" s="99">
        <v>0</v>
      </c>
      <c r="AJ1789" s="99">
        <v>771613.43436431896</v>
      </c>
      <c r="AK1789" s="99">
        <v>3939.4148814976202</v>
      </c>
      <c r="AL1789" s="99">
        <v>0</v>
      </c>
      <c r="AM1789" s="99">
        <v>2165.7148051559898</v>
      </c>
      <c r="AN1789" s="99">
        <v>373987.71767807001</v>
      </c>
      <c r="AO1789" s="99">
        <v>0</v>
      </c>
      <c r="AP1789" s="99">
        <v>2712668.8463134798</v>
      </c>
      <c r="AQ1789" s="99">
        <v>7540525.2103271503</v>
      </c>
      <c r="AR1789" s="99">
        <v>25557.074295043902</v>
      </c>
      <c r="AS1789" s="99">
        <v>0</v>
      </c>
      <c r="AT1789" s="99">
        <v>9119.11760866642</v>
      </c>
      <c r="AU1789" s="99">
        <v>0</v>
      </c>
      <c r="AV1789" s="99">
        <v>1110024.2529296901</v>
      </c>
      <c r="AW1789" s="99">
        <v>0</v>
      </c>
      <c r="AX1789" s="99">
        <v>130682.63705349001</v>
      </c>
      <c r="AY1789" s="99">
        <v>154417.97406959499</v>
      </c>
      <c r="AZ1789" s="99">
        <v>4098821.8914184598</v>
      </c>
      <c r="BA1789" s="99">
        <v>18738.272628545801</v>
      </c>
      <c r="BB1789" s="99">
        <v>0</v>
      </c>
      <c r="BC1789" s="99">
        <v>5861387.1047973596</v>
      </c>
      <c r="BD1789" s="99">
        <v>29892.486119031899</v>
      </c>
      <c r="BE1789" s="99">
        <v>0</v>
      </c>
      <c r="BF1789" s="99">
        <v>15174.7256820202</v>
      </c>
      <c r="BG1789" s="99">
        <v>1110405.4344635</v>
      </c>
      <c r="BH1789" s="99">
        <v>0</v>
      </c>
      <c r="BI1789" s="99">
        <v>384196.47192001302</v>
      </c>
      <c r="BJ1789" s="99">
        <v>2237980.05541992</v>
      </c>
      <c r="BK1789" s="99">
        <v>4663.4748646020898</v>
      </c>
      <c r="BL1789" s="99">
        <v>0</v>
      </c>
      <c r="BM1789" s="99">
        <v>0</v>
      </c>
      <c r="BN1789" s="99">
        <v>0</v>
      </c>
      <c r="BO1789" s="99">
        <v>0</v>
      </c>
      <c r="BP1789" s="99">
        <v>0</v>
      </c>
      <c r="BQ1789" s="99">
        <v>0</v>
      </c>
      <c r="BR1789" s="99">
        <v>36924.427807807901</v>
      </c>
      <c r="BS1789" s="99">
        <v>1115046.53057861</v>
      </c>
      <c r="BT1789" s="99">
        <v>3874.7363484501798</v>
      </c>
      <c r="BU1789" s="99">
        <v>0</v>
      </c>
      <c r="BV1789" s="99">
        <v>1465726.5308227499</v>
      </c>
      <c r="BW1789" s="99">
        <v>3476.6695010960102</v>
      </c>
      <c r="BX1789" s="99">
        <v>0</v>
      </c>
      <c r="BY1789" s="99">
        <v>0</v>
      </c>
      <c r="BZ1789" s="99">
        <v>0</v>
      </c>
      <c r="CA1789" s="99">
        <v>9121.1620222330093</v>
      </c>
      <c r="CB1789" s="99">
        <v>1376087.79959106</v>
      </c>
      <c r="CC1789" s="99">
        <v>10223147.3354492</v>
      </c>
      <c r="CD1789" s="99">
        <v>2615333.5100707998</v>
      </c>
      <c r="CE1789" s="99">
        <v>97.706752897240193</v>
      </c>
      <c r="CF1789" s="99">
        <v>17262.590169429801</v>
      </c>
      <c r="CG1789" s="99">
        <v>130507.475673676</v>
      </c>
      <c r="CH1789" s="99">
        <v>0</v>
      </c>
      <c r="CI1789" s="99">
        <v>9209.4979352951104</v>
      </c>
      <c r="CJ1789" s="99">
        <v>1393869.0043182401</v>
      </c>
      <c r="CK1789" s="99">
        <v>10354506.963378901</v>
      </c>
      <c r="CL1789" s="99">
        <v>2635145.7663269001</v>
      </c>
      <c r="CM1789" s="166">
        <v>10186.430772423701</v>
      </c>
      <c r="CN1789" s="166">
        <v>1769790.1312408401</v>
      </c>
      <c r="CO1789" s="166">
        <v>11461345.192627</v>
      </c>
      <c r="CP1789" s="99">
        <v>2635145.7663269001</v>
      </c>
      <c r="CQ1789" s="99">
        <v>0</v>
      </c>
      <c r="CR1789" s="99">
        <v>0</v>
      </c>
      <c r="CS1789" s="99">
        <v>0</v>
      </c>
      <c r="CT1789" s="99">
        <v>0</v>
      </c>
      <c r="CU1789" s="98">
        <v>6340.7315802619996</v>
      </c>
      <c r="CV1789" s="98">
        <v>1056.6258340960001</v>
      </c>
      <c r="CW1789" s="98">
        <v>1393350.3897604898</v>
      </c>
      <c r="CX1789" s="98">
        <v>10353654.811122876</v>
      </c>
    </row>
    <row r="1790" spans="1:102" x14ac:dyDescent="0.2">
      <c r="A1790" s="98" t="s">
        <v>183</v>
      </c>
      <c r="B1790" s="100">
        <v>39783</v>
      </c>
      <c r="C1790" s="99">
        <v>0</v>
      </c>
      <c r="D1790" s="99">
        <v>2237.2948916554501</v>
      </c>
      <c r="E1790" s="99">
        <v>6303.4688748717299</v>
      </c>
      <c r="F1790" s="99">
        <v>127.41416612826301</v>
      </c>
      <c r="G1790" s="99">
        <v>0</v>
      </c>
      <c r="H1790" s="99">
        <v>5.7204198868712401</v>
      </c>
      <c r="I1790" s="99">
        <v>0</v>
      </c>
      <c r="J1790" s="99">
        <v>976.36338412016596</v>
      </c>
      <c r="K1790" s="99">
        <v>0</v>
      </c>
      <c r="L1790" s="99">
        <v>128.461235472932</v>
      </c>
      <c r="M1790" s="99">
        <v>161.73466206528201</v>
      </c>
      <c r="N1790" s="99">
        <v>3508.9553327262402</v>
      </c>
      <c r="O1790" s="99">
        <v>45.004694752395203</v>
      </c>
      <c r="P1790" s="99">
        <v>0</v>
      </c>
      <c r="Q1790" s="99">
        <v>4736.72439497709</v>
      </c>
      <c r="R1790" s="99">
        <v>29.410955053986999</v>
      </c>
      <c r="S1790" s="99">
        <v>0</v>
      </c>
      <c r="T1790" s="99">
        <v>9.0309780357638392</v>
      </c>
      <c r="U1790" s="99">
        <v>988.33509889244999</v>
      </c>
      <c r="V1790" s="99">
        <v>0</v>
      </c>
      <c r="W1790" s="99">
        <v>176422.44057083101</v>
      </c>
      <c r="X1790" s="99">
        <v>1039996.07894135</v>
      </c>
      <c r="Y1790" s="99">
        <v>4453.2986428141603</v>
      </c>
      <c r="Z1790" s="99">
        <v>0</v>
      </c>
      <c r="AA1790" s="99">
        <v>1305.07084743679</v>
      </c>
      <c r="AB1790" s="99">
        <v>0</v>
      </c>
      <c r="AC1790" s="99">
        <v>382284.12976837199</v>
      </c>
      <c r="AD1790" s="99">
        <v>0</v>
      </c>
      <c r="AE1790" s="99">
        <v>13333.3773239851</v>
      </c>
      <c r="AF1790" s="99">
        <v>22469.0047953129</v>
      </c>
      <c r="AG1790" s="99">
        <v>563056.49606323196</v>
      </c>
      <c r="AH1790" s="99">
        <v>2218.1649268567598</v>
      </c>
      <c r="AI1790" s="99">
        <v>0</v>
      </c>
      <c r="AJ1790" s="99">
        <v>623832.31076812698</v>
      </c>
      <c r="AK1790" s="99">
        <v>4306.2047193646404</v>
      </c>
      <c r="AL1790" s="99">
        <v>0</v>
      </c>
      <c r="AM1790" s="99">
        <v>2324.5614919662498</v>
      </c>
      <c r="AN1790" s="99">
        <v>385810.97506332397</v>
      </c>
      <c r="AO1790" s="99">
        <v>0</v>
      </c>
      <c r="AP1790" s="99">
        <v>1429432.453125</v>
      </c>
      <c r="AQ1790" s="99">
        <v>7568588.64453125</v>
      </c>
      <c r="AR1790" s="99">
        <v>47887.4400663376</v>
      </c>
      <c r="AS1790" s="99">
        <v>0</v>
      </c>
      <c r="AT1790" s="99">
        <v>10750.3636749983</v>
      </c>
      <c r="AU1790" s="99">
        <v>0</v>
      </c>
      <c r="AV1790" s="99">
        <v>1141456.07150269</v>
      </c>
      <c r="AW1790" s="99">
        <v>0</v>
      </c>
      <c r="AX1790" s="99">
        <v>103599.606803894</v>
      </c>
      <c r="AY1790" s="99">
        <v>161447.30819892901</v>
      </c>
      <c r="AZ1790" s="99">
        <v>4084306.9244079599</v>
      </c>
      <c r="BA1790" s="99">
        <v>20205.379841089201</v>
      </c>
      <c r="BB1790" s="99">
        <v>0</v>
      </c>
      <c r="BC1790" s="99">
        <v>4683527.3693847703</v>
      </c>
      <c r="BD1790" s="99">
        <v>33040.410096645399</v>
      </c>
      <c r="BE1790" s="99">
        <v>0</v>
      </c>
      <c r="BF1790" s="99">
        <v>16574.971077680599</v>
      </c>
      <c r="BG1790" s="99">
        <v>1151368.97169495</v>
      </c>
      <c r="BH1790" s="99">
        <v>0</v>
      </c>
      <c r="BI1790" s="99">
        <v>279007.68893814099</v>
      </c>
      <c r="BJ1790" s="99">
        <v>2249336.9640502902</v>
      </c>
      <c r="BK1790" s="99">
        <v>11799.670383930201</v>
      </c>
      <c r="BL1790" s="99">
        <v>0</v>
      </c>
      <c r="BM1790" s="99">
        <v>0</v>
      </c>
      <c r="BN1790" s="99">
        <v>0</v>
      </c>
      <c r="BO1790" s="99">
        <v>0</v>
      </c>
      <c r="BP1790" s="99">
        <v>0</v>
      </c>
      <c r="BQ1790" s="99">
        <v>0</v>
      </c>
      <c r="BR1790" s="99">
        <v>38140.367453575098</v>
      </c>
      <c r="BS1790" s="99">
        <v>1106868.1683960001</v>
      </c>
      <c r="BT1790" s="99">
        <v>4092.7855462133898</v>
      </c>
      <c r="BU1790" s="99">
        <v>0</v>
      </c>
      <c r="BV1790" s="99">
        <v>1385591.13134766</v>
      </c>
      <c r="BW1790" s="99">
        <v>3971.5804740488502</v>
      </c>
      <c r="BX1790" s="99">
        <v>0</v>
      </c>
      <c r="BY1790" s="99">
        <v>0</v>
      </c>
      <c r="BZ1790" s="99">
        <v>0</v>
      </c>
      <c r="CA1790" s="99">
        <v>8553.6385127306003</v>
      </c>
      <c r="CB1790" s="99">
        <v>1223564.22642517</v>
      </c>
      <c r="CC1790" s="99">
        <v>9025350.0495605506</v>
      </c>
      <c r="CD1790" s="99">
        <v>2541528.29901123</v>
      </c>
      <c r="CE1790" s="99">
        <v>110.395455577411</v>
      </c>
      <c r="CF1790" s="99">
        <v>20730.065751791</v>
      </c>
      <c r="CG1790" s="99">
        <v>152229.97728729199</v>
      </c>
      <c r="CH1790" s="99">
        <v>0</v>
      </c>
      <c r="CI1790" s="99">
        <v>8652.8182418346405</v>
      </c>
      <c r="CJ1790" s="99">
        <v>1244419.48762512</v>
      </c>
      <c r="CK1790" s="99">
        <v>9180956.6479492206</v>
      </c>
      <c r="CL1790" s="99">
        <v>2567187.44421387</v>
      </c>
      <c r="CM1790" s="166">
        <v>9640.0232912301999</v>
      </c>
      <c r="CN1790" s="166">
        <v>1628544.50846863</v>
      </c>
      <c r="CO1790" s="166">
        <v>10329375.701538101</v>
      </c>
      <c r="CP1790" s="99">
        <v>2567187.44421387</v>
      </c>
      <c r="CQ1790" s="99">
        <v>0</v>
      </c>
      <c r="CR1790" s="99">
        <v>0</v>
      </c>
      <c r="CS1790" s="99">
        <v>0</v>
      </c>
      <c r="CT1790" s="99">
        <v>0</v>
      </c>
      <c r="CU1790" s="98">
        <v>6317.1724738680005</v>
      </c>
      <c r="CV1790" s="98">
        <v>1075.182292731</v>
      </c>
      <c r="CW1790" s="98">
        <v>1244294.292176961</v>
      </c>
      <c r="CX1790" s="98">
        <v>9177580.0268478431</v>
      </c>
    </row>
    <row r="1791" spans="1:102" x14ac:dyDescent="0.2">
      <c r="A1791" s="98" t="s">
        <v>183</v>
      </c>
      <c r="B1791" s="100">
        <v>39873</v>
      </c>
      <c r="C1791" s="99">
        <v>0</v>
      </c>
      <c r="D1791" s="99">
        <v>3017.5201120674601</v>
      </c>
      <c r="E1791" s="99">
        <v>6230.4962515234902</v>
      </c>
      <c r="F1791" s="99">
        <v>147.70750143006401</v>
      </c>
      <c r="G1791" s="99">
        <v>0</v>
      </c>
      <c r="H1791" s="99">
        <v>3.79051457162132</v>
      </c>
      <c r="I1791" s="99">
        <v>0</v>
      </c>
      <c r="J1791" s="99">
        <v>983.39119709283102</v>
      </c>
      <c r="K1791" s="99">
        <v>0</v>
      </c>
      <c r="L1791" s="99">
        <v>137.705046758056</v>
      </c>
      <c r="M1791" s="99">
        <v>163.68836506642401</v>
      </c>
      <c r="N1791" s="99">
        <v>3467.4671347439298</v>
      </c>
      <c r="O1791" s="99">
        <v>50.1731279883534</v>
      </c>
      <c r="P1791" s="99">
        <v>0</v>
      </c>
      <c r="Q1791" s="99">
        <v>5475.8081083297702</v>
      </c>
      <c r="R1791" s="99">
        <v>27.916063462616901</v>
      </c>
      <c r="S1791" s="99">
        <v>0</v>
      </c>
      <c r="T1791" s="99">
        <v>7.0233982272911799</v>
      </c>
      <c r="U1791" s="99">
        <v>990.51801779121195</v>
      </c>
      <c r="V1791" s="99">
        <v>0</v>
      </c>
      <c r="W1791" s="99">
        <v>416102.58015060402</v>
      </c>
      <c r="X1791" s="99">
        <v>1008756.8129959099</v>
      </c>
      <c r="Y1791" s="99">
        <v>4194.3371060490599</v>
      </c>
      <c r="Z1791" s="99">
        <v>0</v>
      </c>
      <c r="AA1791" s="99">
        <v>983.85618730634496</v>
      </c>
      <c r="AB1791" s="99">
        <v>0</v>
      </c>
      <c r="AC1791" s="99">
        <v>385421.02399826102</v>
      </c>
      <c r="AD1791" s="99">
        <v>0</v>
      </c>
      <c r="AE1791" s="99">
        <v>15279.1327129602</v>
      </c>
      <c r="AF1791" s="99">
        <v>21197.604201555299</v>
      </c>
      <c r="AG1791" s="99">
        <v>553297.013046265</v>
      </c>
      <c r="AH1791" s="99">
        <v>2017.3301473557899</v>
      </c>
      <c r="AI1791" s="99">
        <v>0</v>
      </c>
      <c r="AJ1791" s="99">
        <v>833543.490234375</v>
      </c>
      <c r="AK1791" s="99">
        <v>4528.8278534412402</v>
      </c>
      <c r="AL1791" s="99">
        <v>0</v>
      </c>
      <c r="AM1791" s="99">
        <v>1804.1613259017499</v>
      </c>
      <c r="AN1791" s="99">
        <v>386368.07025909401</v>
      </c>
      <c r="AO1791" s="99">
        <v>0</v>
      </c>
      <c r="AP1791" s="99">
        <v>3444887.3477172898</v>
      </c>
      <c r="AQ1791" s="99">
        <v>7371043.1852417002</v>
      </c>
      <c r="AR1791" s="99">
        <v>50023.803931713097</v>
      </c>
      <c r="AS1791" s="99">
        <v>0</v>
      </c>
      <c r="AT1791" s="99">
        <v>7208.4024638533601</v>
      </c>
      <c r="AU1791" s="99">
        <v>0</v>
      </c>
      <c r="AV1791" s="99">
        <v>1161786.31707764</v>
      </c>
      <c r="AW1791" s="99">
        <v>0</v>
      </c>
      <c r="AX1791" s="99">
        <v>123438.030281067</v>
      </c>
      <c r="AY1791" s="99">
        <v>154993.12169647199</v>
      </c>
      <c r="AZ1791" s="99">
        <v>4015567.8102417002</v>
      </c>
      <c r="BA1791" s="99">
        <v>17868.6428432465</v>
      </c>
      <c r="BB1791" s="99">
        <v>0</v>
      </c>
      <c r="BC1791" s="99">
        <v>6463546.74536133</v>
      </c>
      <c r="BD1791" s="99">
        <v>34817.391392231002</v>
      </c>
      <c r="BE1791" s="99">
        <v>0</v>
      </c>
      <c r="BF1791" s="99">
        <v>13296.1622871161</v>
      </c>
      <c r="BG1791" s="99">
        <v>1166199.7388305699</v>
      </c>
      <c r="BH1791" s="99">
        <v>0</v>
      </c>
      <c r="BI1791" s="99">
        <v>494798.45833969099</v>
      </c>
      <c r="BJ1791" s="99">
        <v>2169930.58703613</v>
      </c>
      <c r="BK1791" s="99">
        <v>11449.411153912501</v>
      </c>
      <c r="BL1791" s="99">
        <v>0</v>
      </c>
      <c r="BM1791" s="99">
        <v>0</v>
      </c>
      <c r="BN1791" s="99">
        <v>0</v>
      </c>
      <c r="BO1791" s="99">
        <v>0</v>
      </c>
      <c r="BP1791" s="99">
        <v>0</v>
      </c>
      <c r="BQ1791" s="99">
        <v>0</v>
      </c>
      <c r="BR1791" s="99">
        <v>37911.339751720399</v>
      </c>
      <c r="BS1791" s="99">
        <v>1085433.27755737</v>
      </c>
      <c r="BT1791" s="99">
        <v>3439.9058678746201</v>
      </c>
      <c r="BU1791" s="99">
        <v>0</v>
      </c>
      <c r="BV1791" s="99">
        <v>1539352.5474395801</v>
      </c>
      <c r="BW1791" s="99">
        <v>4120.42533278465</v>
      </c>
      <c r="BX1791" s="99">
        <v>0</v>
      </c>
      <c r="BY1791" s="99">
        <v>0</v>
      </c>
      <c r="BZ1791" s="99">
        <v>0</v>
      </c>
      <c r="CA1791" s="99">
        <v>9258.4333039522207</v>
      </c>
      <c r="CB1791" s="99">
        <v>1432486.21115112</v>
      </c>
      <c r="CC1791" s="99">
        <v>10858473.541015601</v>
      </c>
      <c r="CD1791" s="99">
        <v>2666248.2490844699</v>
      </c>
      <c r="CE1791" s="99">
        <v>113.080626592971</v>
      </c>
      <c r="CF1791" s="99">
        <v>19702.449107885401</v>
      </c>
      <c r="CG1791" s="99">
        <v>150020.06491661101</v>
      </c>
      <c r="CH1791" s="99">
        <v>0</v>
      </c>
      <c r="CI1791" s="99">
        <v>9376.3200255632401</v>
      </c>
      <c r="CJ1791" s="99">
        <v>1451938.65925598</v>
      </c>
      <c r="CK1791" s="99">
        <v>11009337.360595699</v>
      </c>
      <c r="CL1791" s="99">
        <v>2687815.3166503902</v>
      </c>
      <c r="CM1791" s="166">
        <v>10354.0180494785</v>
      </c>
      <c r="CN1791" s="166">
        <v>1835280.57633972</v>
      </c>
      <c r="CO1791" s="166">
        <v>12180420.975708</v>
      </c>
      <c r="CP1791" s="99">
        <v>2687815.3166503902</v>
      </c>
      <c r="CQ1791" s="99">
        <v>0</v>
      </c>
      <c r="CR1791" s="99">
        <v>0</v>
      </c>
      <c r="CS1791" s="99">
        <v>0</v>
      </c>
      <c r="CT1791" s="99">
        <v>0</v>
      </c>
      <c r="CU1791" s="98">
        <v>6249.6005599239998</v>
      </c>
      <c r="CV1791" s="98">
        <v>1085.343647829</v>
      </c>
      <c r="CW1791" s="98">
        <v>1452188.6602590054</v>
      </c>
      <c r="CX1791" s="98">
        <v>11008493.605932212</v>
      </c>
    </row>
    <row r="1792" spans="1:102" x14ac:dyDescent="0.2">
      <c r="A1792" s="98" t="s">
        <v>183</v>
      </c>
      <c r="B1792" s="100">
        <v>39965</v>
      </c>
      <c r="C1792" s="99">
        <v>0</v>
      </c>
      <c r="D1792" s="99">
        <v>3088.9401191770999</v>
      </c>
      <c r="E1792" s="99">
        <v>6162.28535431623</v>
      </c>
      <c r="F1792" s="99">
        <v>149.84912881813901</v>
      </c>
      <c r="G1792" s="99">
        <v>0</v>
      </c>
      <c r="H1792" s="99">
        <v>3.2076693418784998</v>
      </c>
      <c r="I1792" s="99">
        <v>0</v>
      </c>
      <c r="J1792" s="99">
        <v>986.44115952402399</v>
      </c>
      <c r="K1792" s="99">
        <v>0</v>
      </c>
      <c r="L1792" s="99">
        <v>183.64043378271199</v>
      </c>
      <c r="M1792" s="99">
        <v>167.426301745698</v>
      </c>
      <c r="N1792" s="99">
        <v>3425.2530034780498</v>
      </c>
      <c r="O1792" s="99">
        <v>48.089814613107599</v>
      </c>
      <c r="P1792" s="99">
        <v>0</v>
      </c>
      <c r="Q1792" s="99">
        <v>5462.0503554940196</v>
      </c>
      <c r="R1792" s="99">
        <v>26.033884670119701</v>
      </c>
      <c r="S1792" s="99">
        <v>0</v>
      </c>
      <c r="T1792" s="99">
        <v>7.1288582340930597</v>
      </c>
      <c r="U1792" s="99">
        <v>988.23635652661301</v>
      </c>
      <c r="V1792" s="99">
        <v>0</v>
      </c>
      <c r="W1792" s="99">
        <v>429609.74842071498</v>
      </c>
      <c r="X1792" s="99">
        <v>990492.140388489</v>
      </c>
      <c r="Y1792" s="99">
        <v>4356.2020049095199</v>
      </c>
      <c r="Z1792" s="99">
        <v>0</v>
      </c>
      <c r="AA1792" s="99">
        <v>916.86387545615401</v>
      </c>
      <c r="AB1792" s="99">
        <v>0</v>
      </c>
      <c r="AC1792" s="99">
        <v>379361.76220703102</v>
      </c>
      <c r="AD1792" s="99">
        <v>0</v>
      </c>
      <c r="AE1792" s="99">
        <v>18557.755870819099</v>
      </c>
      <c r="AF1792" s="99">
        <v>22155.693770647002</v>
      </c>
      <c r="AG1792" s="99">
        <v>538143.86647796596</v>
      </c>
      <c r="AH1792" s="99">
        <v>1892.6549178063899</v>
      </c>
      <c r="AI1792" s="99">
        <v>0</v>
      </c>
      <c r="AJ1792" s="99">
        <v>833095.61355590797</v>
      </c>
      <c r="AK1792" s="99">
        <v>4248.3431627750397</v>
      </c>
      <c r="AL1792" s="99">
        <v>0</v>
      </c>
      <c r="AM1792" s="99">
        <v>1588.65534980595</v>
      </c>
      <c r="AN1792" s="99">
        <v>379595.43809509301</v>
      </c>
      <c r="AO1792" s="99">
        <v>0</v>
      </c>
      <c r="AP1792" s="99">
        <v>3498984.90087891</v>
      </c>
      <c r="AQ1792" s="99">
        <v>7246181.2431640597</v>
      </c>
      <c r="AR1792" s="99">
        <v>50160.609220027902</v>
      </c>
      <c r="AS1792" s="99">
        <v>0</v>
      </c>
      <c r="AT1792" s="99">
        <v>6271.42086297274</v>
      </c>
      <c r="AU1792" s="99">
        <v>0</v>
      </c>
      <c r="AV1792" s="99">
        <v>1162653.59552002</v>
      </c>
      <c r="AW1792" s="99">
        <v>0</v>
      </c>
      <c r="AX1792" s="99">
        <v>151840.96212577799</v>
      </c>
      <c r="AY1792" s="99">
        <v>162144.53174018901</v>
      </c>
      <c r="AZ1792" s="99">
        <v>3915377.4769592299</v>
      </c>
      <c r="BA1792" s="99">
        <v>16645.089574575399</v>
      </c>
      <c r="BB1792" s="99">
        <v>0</v>
      </c>
      <c r="BC1792" s="99">
        <v>6479525.3630371103</v>
      </c>
      <c r="BD1792" s="99">
        <v>32004.6225645542</v>
      </c>
      <c r="BE1792" s="99">
        <v>0</v>
      </c>
      <c r="BF1792" s="99">
        <v>12074.727591872201</v>
      </c>
      <c r="BG1792" s="99">
        <v>1162717.36592102</v>
      </c>
      <c r="BH1792" s="99">
        <v>0</v>
      </c>
      <c r="BI1792" s="99">
        <v>399665.43644714402</v>
      </c>
      <c r="BJ1792" s="99">
        <v>2155108.24917603</v>
      </c>
      <c r="BK1792" s="99">
        <v>12514.988978862801</v>
      </c>
      <c r="BL1792" s="99">
        <v>0</v>
      </c>
      <c r="BM1792" s="99">
        <v>0</v>
      </c>
      <c r="BN1792" s="99">
        <v>0</v>
      </c>
      <c r="BO1792" s="99">
        <v>0</v>
      </c>
      <c r="BP1792" s="99">
        <v>0</v>
      </c>
      <c r="BQ1792" s="99">
        <v>0</v>
      </c>
      <c r="BR1792" s="99">
        <v>39416.385741710699</v>
      </c>
      <c r="BS1792" s="99">
        <v>1072059.5326843299</v>
      </c>
      <c r="BT1792" s="99">
        <v>3301.1639920473099</v>
      </c>
      <c r="BU1792" s="99">
        <v>0</v>
      </c>
      <c r="BV1792" s="99">
        <v>1433122.7218170201</v>
      </c>
      <c r="BW1792" s="99">
        <v>3758.5740742385401</v>
      </c>
      <c r="BX1792" s="99">
        <v>0</v>
      </c>
      <c r="BY1792" s="99">
        <v>0</v>
      </c>
      <c r="BZ1792" s="99">
        <v>0</v>
      </c>
      <c r="CA1792" s="99">
        <v>9242.30637276173</v>
      </c>
      <c r="CB1792" s="99">
        <v>1412388.6315765399</v>
      </c>
      <c r="CC1792" s="99">
        <v>10705625.146606401</v>
      </c>
      <c r="CD1792" s="99">
        <v>2545870.3709411598</v>
      </c>
      <c r="CE1792" s="99">
        <v>109.03361123334599</v>
      </c>
      <c r="CF1792" s="99">
        <v>20351.386204004299</v>
      </c>
      <c r="CG1792" s="99">
        <v>153244.39008712801</v>
      </c>
      <c r="CH1792" s="99">
        <v>0</v>
      </c>
      <c r="CI1792" s="99">
        <v>9369.97556519508</v>
      </c>
      <c r="CJ1792" s="99">
        <v>1432530.64866638</v>
      </c>
      <c r="CK1792" s="99">
        <v>10856653.915771499</v>
      </c>
      <c r="CL1792" s="99">
        <v>2570619.7297668499</v>
      </c>
      <c r="CM1792" s="166">
        <v>10332.0386251211</v>
      </c>
      <c r="CN1792" s="166">
        <v>1816116.70085144</v>
      </c>
      <c r="CO1792" s="166">
        <v>12018503.0155029</v>
      </c>
      <c r="CP1792" s="99">
        <v>2570619.7297668499</v>
      </c>
      <c r="CQ1792" s="99">
        <v>0</v>
      </c>
      <c r="CR1792" s="99">
        <v>0</v>
      </c>
      <c r="CS1792" s="99">
        <v>0</v>
      </c>
      <c r="CT1792" s="99">
        <v>0</v>
      </c>
      <c r="CU1792" s="98">
        <v>6171.0378256169997</v>
      </c>
      <c r="CV1792" s="98">
        <v>1084.9649413120001</v>
      </c>
      <c r="CW1792" s="98">
        <v>1432740.0177805442</v>
      </c>
      <c r="CX1792" s="98">
        <v>10858869.536693528</v>
      </c>
    </row>
    <row r="1793" spans="1:102" x14ac:dyDescent="0.2">
      <c r="A1793" s="98" t="s">
        <v>183</v>
      </c>
      <c r="B1793" s="100">
        <v>40057</v>
      </c>
      <c r="C1793" s="99">
        <v>0</v>
      </c>
      <c r="D1793" s="99">
        <v>3093.9684808552302</v>
      </c>
      <c r="E1793" s="99">
        <v>6031.5308726429903</v>
      </c>
      <c r="F1793" s="99">
        <v>139.366945683956</v>
      </c>
      <c r="G1793" s="99">
        <v>0</v>
      </c>
      <c r="H1793" s="99">
        <v>1.2154260292300001</v>
      </c>
      <c r="I1793" s="99">
        <v>0</v>
      </c>
      <c r="J1793" s="99">
        <v>983.28614002466202</v>
      </c>
      <c r="K1793" s="99">
        <v>0</v>
      </c>
      <c r="L1793" s="99">
        <v>183.27590402215699</v>
      </c>
      <c r="M1793" s="99">
        <v>165.848689254373</v>
      </c>
      <c r="N1793" s="99">
        <v>3374.7083411216699</v>
      </c>
      <c r="O1793" s="99">
        <v>46.869174188002901</v>
      </c>
      <c r="P1793" s="99">
        <v>0</v>
      </c>
      <c r="Q1793" s="99">
        <v>5398.1659475565002</v>
      </c>
      <c r="R1793" s="99">
        <v>23.1705905511044</v>
      </c>
      <c r="S1793" s="99">
        <v>0</v>
      </c>
      <c r="T1793" s="99">
        <v>3.9880046056059699</v>
      </c>
      <c r="U1793" s="99">
        <v>985.64494124054897</v>
      </c>
      <c r="V1793" s="99">
        <v>0</v>
      </c>
      <c r="W1793" s="99">
        <v>405686.26658248901</v>
      </c>
      <c r="X1793" s="99">
        <v>979140.94409942604</v>
      </c>
      <c r="Y1793" s="99">
        <v>2119.4011948406701</v>
      </c>
      <c r="Z1793" s="99">
        <v>0</v>
      </c>
      <c r="AA1793" s="99">
        <v>173.86097526550299</v>
      </c>
      <c r="AB1793" s="99">
        <v>0</v>
      </c>
      <c r="AC1793" s="99">
        <v>377377.06322097802</v>
      </c>
      <c r="AD1793" s="99">
        <v>0</v>
      </c>
      <c r="AE1793" s="99">
        <v>17721.9912412167</v>
      </c>
      <c r="AF1793" s="99">
        <v>22794.699418783199</v>
      </c>
      <c r="AG1793" s="99">
        <v>533860.26116180397</v>
      </c>
      <c r="AH1793" s="99">
        <v>1672.1378305107401</v>
      </c>
      <c r="AI1793" s="99">
        <v>0</v>
      </c>
      <c r="AJ1793" s="99">
        <v>802639.02294921898</v>
      </c>
      <c r="AK1793" s="99">
        <v>3871.7591877281702</v>
      </c>
      <c r="AL1793" s="99">
        <v>0</v>
      </c>
      <c r="AM1793" s="99">
        <v>943.96644382178795</v>
      </c>
      <c r="AN1793" s="99">
        <v>378264.96053695702</v>
      </c>
      <c r="AO1793" s="99">
        <v>0</v>
      </c>
      <c r="AP1793" s="99">
        <v>3330588.2629089402</v>
      </c>
      <c r="AQ1793" s="99">
        <v>7193395.1364135696</v>
      </c>
      <c r="AR1793" s="99">
        <v>27546.546359538999</v>
      </c>
      <c r="AS1793" s="99">
        <v>0</v>
      </c>
      <c r="AT1793" s="99">
        <v>1218.1816030144701</v>
      </c>
      <c r="AU1793" s="99">
        <v>0</v>
      </c>
      <c r="AV1793" s="99">
        <v>1162009.29333496</v>
      </c>
      <c r="AW1793" s="99">
        <v>0</v>
      </c>
      <c r="AX1793" s="99">
        <v>142652.25995254499</v>
      </c>
      <c r="AY1793" s="99">
        <v>167567.06983756999</v>
      </c>
      <c r="AZ1793" s="99">
        <v>3904087.25354004</v>
      </c>
      <c r="BA1793" s="99">
        <v>14963.038926601401</v>
      </c>
      <c r="BB1793" s="99">
        <v>0</v>
      </c>
      <c r="BC1793" s="99">
        <v>6272121.7998046903</v>
      </c>
      <c r="BD1793" s="99">
        <v>30301.569662809401</v>
      </c>
      <c r="BE1793" s="99">
        <v>0</v>
      </c>
      <c r="BF1793" s="99">
        <v>6223.7791444063196</v>
      </c>
      <c r="BG1793" s="99">
        <v>1164993.1546020501</v>
      </c>
      <c r="BH1793" s="99">
        <v>0</v>
      </c>
      <c r="BI1793" s="99">
        <v>412503.977523804</v>
      </c>
      <c r="BJ1793" s="99">
        <v>2138129.2189941402</v>
      </c>
      <c r="BK1793" s="99">
        <v>5048.2489418387404</v>
      </c>
      <c r="BL1793" s="99">
        <v>0</v>
      </c>
      <c r="BM1793" s="99">
        <v>0</v>
      </c>
      <c r="BN1793" s="99">
        <v>0</v>
      </c>
      <c r="BO1793" s="99">
        <v>0</v>
      </c>
      <c r="BP1793" s="99">
        <v>0</v>
      </c>
      <c r="BQ1793" s="99">
        <v>0</v>
      </c>
      <c r="BR1793" s="99">
        <v>40256.904007911697</v>
      </c>
      <c r="BS1793" s="99">
        <v>1064602.7123870901</v>
      </c>
      <c r="BT1793" s="99">
        <v>2862.7834407687201</v>
      </c>
      <c r="BU1793" s="99">
        <v>0</v>
      </c>
      <c r="BV1793" s="99">
        <v>1441207.50442505</v>
      </c>
      <c r="BW1793" s="99">
        <v>3620.5229210555599</v>
      </c>
      <c r="BX1793" s="99">
        <v>0</v>
      </c>
      <c r="BY1793" s="99">
        <v>0</v>
      </c>
      <c r="BZ1793" s="99">
        <v>0</v>
      </c>
      <c r="CA1793" s="99">
        <v>9110.3157221078909</v>
      </c>
      <c r="CB1793" s="99">
        <v>1381074.22296143</v>
      </c>
      <c r="CC1793" s="99">
        <v>10504429.2159424</v>
      </c>
      <c r="CD1793" s="99">
        <v>2545275.0380859398</v>
      </c>
      <c r="CE1793" s="99">
        <v>107.419872341678</v>
      </c>
      <c r="CF1793" s="99">
        <v>19815.718018293399</v>
      </c>
      <c r="CG1793" s="99">
        <v>144700.10717964199</v>
      </c>
      <c r="CH1793" s="99">
        <v>0</v>
      </c>
      <c r="CI1793" s="99">
        <v>9206.6333177089691</v>
      </c>
      <c r="CJ1793" s="99">
        <v>1401083.34051514</v>
      </c>
      <c r="CK1793" s="99">
        <v>10655503.699585</v>
      </c>
      <c r="CL1793" s="99">
        <v>2568851.16870117</v>
      </c>
      <c r="CM1793" s="166">
        <v>10196.912981629401</v>
      </c>
      <c r="CN1793" s="166">
        <v>1780093.3067627</v>
      </c>
      <c r="CO1793" s="166">
        <v>11820543.8430176</v>
      </c>
      <c r="CP1793" s="99">
        <v>2568851.16870117</v>
      </c>
      <c r="CQ1793" s="99">
        <v>0</v>
      </c>
      <c r="CR1793" s="99">
        <v>0</v>
      </c>
      <c r="CS1793" s="99">
        <v>0</v>
      </c>
      <c r="CT1793" s="99">
        <v>0</v>
      </c>
      <c r="CU1793" s="98">
        <v>6026.7805887269997</v>
      </c>
      <c r="CV1793" s="98">
        <v>1081.986531905</v>
      </c>
      <c r="CW1793" s="98">
        <v>1400889.9409797234</v>
      </c>
      <c r="CX1793" s="98">
        <v>10649129.323122041</v>
      </c>
    </row>
    <row r="1794" spans="1:102" x14ac:dyDescent="0.2">
      <c r="A1794" s="98" t="s">
        <v>183</v>
      </c>
      <c r="B1794" s="100">
        <v>40148</v>
      </c>
      <c r="C1794" s="99">
        <v>0</v>
      </c>
      <c r="D1794" s="99">
        <v>3210.4216811954998</v>
      </c>
      <c r="E1794" s="99">
        <v>5971.7953540682802</v>
      </c>
      <c r="F1794" s="99">
        <v>118.355064072646</v>
      </c>
      <c r="G1794" s="99">
        <v>0</v>
      </c>
      <c r="H1794" s="99">
        <v>1.1732029586564701</v>
      </c>
      <c r="I1794" s="99">
        <v>0</v>
      </c>
      <c r="J1794" s="99">
        <v>970.26290651410795</v>
      </c>
      <c r="K1794" s="99">
        <v>0</v>
      </c>
      <c r="L1794" s="99">
        <v>231.73612328246199</v>
      </c>
      <c r="M1794" s="99">
        <v>174.44137689843799</v>
      </c>
      <c r="N1794" s="99">
        <v>3380.5563431680198</v>
      </c>
      <c r="O1794" s="99">
        <v>49.792428236454697</v>
      </c>
      <c r="P1794" s="99">
        <v>0</v>
      </c>
      <c r="Q1794" s="99">
        <v>5445.5057616829899</v>
      </c>
      <c r="R1794" s="99">
        <v>20.674767527030799</v>
      </c>
      <c r="S1794" s="99">
        <v>0</v>
      </c>
      <c r="T1794" s="99">
        <v>3.3943196916952698</v>
      </c>
      <c r="U1794" s="99">
        <v>975.99121074378502</v>
      </c>
      <c r="V1794" s="99">
        <v>0</v>
      </c>
      <c r="W1794" s="99">
        <v>396212.67422866798</v>
      </c>
      <c r="X1794" s="99">
        <v>963089.09431457496</v>
      </c>
      <c r="Y1794" s="99">
        <v>1988.31950081885</v>
      </c>
      <c r="Z1794" s="99">
        <v>0</v>
      </c>
      <c r="AA1794" s="99">
        <v>193.637536393479</v>
      </c>
      <c r="AB1794" s="99">
        <v>0</v>
      </c>
      <c r="AC1794" s="99">
        <v>364597.452606201</v>
      </c>
      <c r="AD1794" s="99">
        <v>0</v>
      </c>
      <c r="AE1794" s="99">
        <v>18491.782071113601</v>
      </c>
      <c r="AF1794" s="99">
        <v>23133.8202960491</v>
      </c>
      <c r="AG1794" s="99">
        <v>524225.88676452602</v>
      </c>
      <c r="AH1794" s="99">
        <v>2802.02448961139</v>
      </c>
      <c r="AI1794" s="99">
        <v>0</v>
      </c>
      <c r="AJ1794" s="99">
        <v>797332.26554107701</v>
      </c>
      <c r="AK1794" s="99">
        <v>3619.2746144235098</v>
      </c>
      <c r="AL1794" s="99">
        <v>0</v>
      </c>
      <c r="AM1794" s="99">
        <v>295.81327281147202</v>
      </c>
      <c r="AN1794" s="99">
        <v>367177.75111770601</v>
      </c>
      <c r="AO1794" s="99">
        <v>0</v>
      </c>
      <c r="AP1794" s="99">
        <v>3268546.0880127</v>
      </c>
      <c r="AQ1794" s="99">
        <v>7133280.2467651404</v>
      </c>
      <c r="AR1794" s="99">
        <v>25702.605134248701</v>
      </c>
      <c r="AS1794" s="99">
        <v>0</v>
      </c>
      <c r="AT1794" s="99">
        <v>1674.6787058561999</v>
      </c>
      <c r="AU1794" s="99">
        <v>0</v>
      </c>
      <c r="AV1794" s="99">
        <v>1156402.09138489</v>
      </c>
      <c r="AW1794" s="99">
        <v>0</v>
      </c>
      <c r="AX1794" s="99">
        <v>151561.29055786101</v>
      </c>
      <c r="AY1794" s="99">
        <v>170595.767372131</v>
      </c>
      <c r="AZ1794" s="99">
        <v>3868059.7332458501</v>
      </c>
      <c r="BA1794" s="99">
        <v>23918.9206540585</v>
      </c>
      <c r="BB1794" s="99">
        <v>0</v>
      </c>
      <c r="BC1794" s="99">
        <v>6251243.7092285203</v>
      </c>
      <c r="BD1794" s="99">
        <v>28819.819568634</v>
      </c>
      <c r="BE1794" s="99">
        <v>0</v>
      </c>
      <c r="BF1794" s="99">
        <v>2380.3134818077101</v>
      </c>
      <c r="BG1794" s="99">
        <v>1162302.6409759501</v>
      </c>
      <c r="BH1794" s="99">
        <v>0</v>
      </c>
      <c r="BI1794" s="99">
        <v>404699.45811080898</v>
      </c>
      <c r="BJ1794" s="99">
        <v>2112480.7213134798</v>
      </c>
      <c r="BK1794" s="99">
        <v>4895.2385146617898</v>
      </c>
      <c r="BL1794" s="99">
        <v>0</v>
      </c>
      <c r="BM1794" s="99">
        <v>0</v>
      </c>
      <c r="BN1794" s="99">
        <v>0</v>
      </c>
      <c r="BO1794" s="99">
        <v>0</v>
      </c>
      <c r="BP1794" s="99">
        <v>0</v>
      </c>
      <c r="BQ1794" s="99">
        <v>0</v>
      </c>
      <c r="BR1794" s="99">
        <v>42952.5681118965</v>
      </c>
      <c r="BS1794" s="99">
        <v>1054812.1379241899</v>
      </c>
      <c r="BT1794" s="99">
        <v>4647.2406002879097</v>
      </c>
      <c r="BU1794" s="99">
        <v>0</v>
      </c>
      <c r="BV1794" s="99">
        <v>1420347.28979492</v>
      </c>
      <c r="BW1794" s="99">
        <v>3312.0332078933702</v>
      </c>
      <c r="BX1794" s="99">
        <v>0</v>
      </c>
      <c r="BY1794" s="99">
        <v>0</v>
      </c>
      <c r="BZ1794" s="99">
        <v>0</v>
      </c>
      <c r="CA1794" s="99">
        <v>9196.1366263628006</v>
      </c>
      <c r="CB1794" s="99">
        <v>1363672.06654358</v>
      </c>
      <c r="CC1794" s="99">
        <v>10421126.623901401</v>
      </c>
      <c r="CD1794" s="99">
        <v>2529286.9576110798</v>
      </c>
      <c r="CE1794" s="99">
        <v>112.31496597826499</v>
      </c>
      <c r="CF1794" s="99">
        <v>21103.177768230398</v>
      </c>
      <c r="CG1794" s="99">
        <v>165331.255418777</v>
      </c>
      <c r="CH1794" s="99">
        <v>0</v>
      </c>
      <c r="CI1794" s="99">
        <v>9294.9754803180695</v>
      </c>
      <c r="CJ1794" s="99">
        <v>1384925.6128692599</v>
      </c>
      <c r="CK1794" s="99">
        <v>10582965.107299799</v>
      </c>
      <c r="CL1794" s="99">
        <v>2556641.4369506799</v>
      </c>
      <c r="CM1794" s="166">
        <v>10281.428784728099</v>
      </c>
      <c r="CN1794" s="166">
        <v>1753172.3009796101</v>
      </c>
      <c r="CO1794" s="166">
        <v>11751882.9019775</v>
      </c>
      <c r="CP1794" s="99">
        <v>2556641.4369506799</v>
      </c>
      <c r="CQ1794" s="99">
        <v>0</v>
      </c>
      <c r="CR1794" s="99">
        <v>0</v>
      </c>
      <c r="CS1794" s="99">
        <v>0</v>
      </c>
      <c r="CT1794" s="99">
        <v>0</v>
      </c>
      <c r="CU1794" s="98">
        <v>5971.5689759460001</v>
      </c>
      <c r="CV1794" s="98">
        <v>1075.583759009</v>
      </c>
      <c r="CW1794" s="98">
        <v>1384775.2443118105</v>
      </c>
      <c r="CX1794" s="98">
        <v>10586457.879320178</v>
      </c>
    </row>
    <row r="1795" spans="1:102" x14ac:dyDescent="0.2">
      <c r="A1795" s="98" t="s">
        <v>183</v>
      </c>
      <c r="B1795" s="100">
        <v>40238</v>
      </c>
      <c r="C1795" s="99">
        <v>0</v>
      </c>
      <c r="D1795" s="99">
        <v>3256.1502755582301</v>
      </c>
      <c r="E1795" s="99">
        <v>5873.1879646182097</v>
      </c>
      <c r="F1795" s="99">
        <v>101.181671627797</v>
      </c>
      <c r="G1795" s="99">
        <v>0</v>
      </c>
      <c r="H1795" s="99">
        <v>0</v>
      </c>
      <c r="I1795" s="99">
        <v>0</v>
      </c>
      <c r="J1795" s="99">
        <v>991.92651794850804</v>
      </c>
      <c r="K1795" s="99">
        <v>0</v>
      </c>
      <c r="L1795" s="99">
        <v>223.40831787325399</v>
      </c>
      <c r="M1795" s="99">
        <v>49.544713202863903</v>
      </c>
      <c r="N1795" s="99">
        <v>3368.5367065668102</v>
      </c>
      <c r="O1795" s="99">
        <v>40.957655500620596</v>
      </c>
      <c r="P1795" s="99">
        <v>0</v>
      </c>
      <c r="Q1795" s="99">
        <v>5480.8844287395495</v>
      </c>
      <c r="R1795" s="99">
        <v>20.308163577690699</v>
      </c>
      <c r="S1795" s="99">
        <v>0</v>
      </c>
      <c r="T1795" s="99">
        <v>6.0866280378540996</v>
      </c>
      <c r="U1795" s="99">
        <v>994.95142511278402</v>
      </c>
      <c r="V1795" s="99">
        <v>0</v>
      </c>
      <c r="W1795" s="99">
        <v>377147.76652145397</v>
      </c>
      <c r="X1795" s="99">
        <v>949981.41955566395</v>
      </c>
      <c r="Y1795" s="99">
        <v>1984.58904069662</v>
      </c>
      <c r="Z1795" s="99">
        <v>0</v>
      </c>
      <c r="AA1795" s="99">
        <v>0</v>
      </c>
      <c r="AB1795" s="99">
        <v>0</v>
      </c>
      <c r="AC1795" s="99">
        <v>377648.48079681402</v>
      </c>
      <c r="AD1795" s="99">
        <v>0</v>
      </c>
      <c r="AE1795" s="99">
        <v>13627.457980752</v>
      </c>
      <c r="AF1795" s="99">
        <v>5810.2272334694899</v>
      </c>
      <c r="AG1795" s="99">
        <v>518761.47435760498</v>
      </c>
      <c r="AH1795" s="99">
        <v>1755.8449934721</v>
      </c>
      <c r="AI1795" s="99">
        <v>0</v>
      </c>
      <c r="AJ1795" s="99">
        <v>769633.43517303502</v>
      </c>
      <c r="AK1795" s="99">
        <v>3422.4674932062599</v>
      </c>
      <c r="AL1795" s="99">
        <v>0</v>
      </c>
      <c r="AM1795" s="99">
        <v>926.67128860950504</v>
      </c>
      <c r="AN1795" s="99">
        <v>378262.83283996599</v>
      </c>
      <c r="AO1795" s="99">
        <v>0</v>
      </c>
      <c r="AP1795" s="99">
        <v>3139210.10125732</v>
      </c>
      <c r="AQ1795" s="99">
        <v>7071726.3624877902</v>
      </c>
      <c r="AR1795" s="99">
        <v>24898.786329507799</v>
      </c>
      <c r="AS1795" s="99">
        <v>0</v>
      </c>
      <c r="AT1795" s="99">
        <v>0</v>
      </c>
      <c r="AU1795" s="99">
        <v>0</v>
      </c>
      <c r="AV1795" s="99">
        <v>1200464.2724304199</v>
      </c>
      <c r="AW1795" s="99">
        <v>0</v>
      </c>
      <c r="AX1795" s="99">
        <v>119610.04218196899</v>
      </c>
      <c r="AY1795" s="99">
        <v>44325.821693897196</v>
      </c>
      <c r="AZ1795" s="99">
        <v>3844961.3242492699</v>
      </c>
      <c r="BA1795" s="99">
        <v>15222.942695379301</v>
      </c>
      <c r="BB1795" s="99">
        <v>0</v>
      </c>
      <c r="BC1795" s="99">
        <v>6028749.5008544903</v>
      </c>
      <c r="BD1795" s="99">
        <v>26910.947036266301</v>
      </c>
      <c r="BE1795" s="99">
        <v>0</v>
      </c>
      <c r="BF1795" s="99">
        <v>7696.0609151721001</v>
      </c>
      <c r="BG1795" s="99">
        <v>1203748.8277740499</v>
      </c>
      <c r="BH1795" s="99">
        <v>0</v>
      </c>
      <c r="BI1795" s="99">
        <v>392119.95555496198</v>
      </c>
      <c r="BJ1795" s="99">
        <v>2095296.13677979</v>
      </c>
      <c r="BK1795" s="99">
        <v>4905.3068476319304</v>
      </c>
      <c r="BL1795" s="99">
        <v>0</v>
      </c>
      <c r="BM1795" s="99">
        <v>0</v>
      </c>
      <c r="BN1795" s="99">
        <v>0</v>
      </c>
      <c r="BO1795" s="99">
        <v>0</v>
      </c>
      <c r="BP1795" s="99">
        <v>0</v>
      </c>
      <c r="BQ1795" s="99">
        <v>0</v>
      </c>
      <c r="BR1795" s="99">
        <v>11829.8724259138</v>
      </c>
      <c r="BS1795" s="99">
        <v>1051570.852005</v>
      </c>
      <c r="BT1795" s="99">
        <v>3406.02588111162</v>
      </c>
      <c r="BU1795" s="99">
        <v>0</v>
      </c>
      <c r="BV1795" s="99">
        <v>1407239.80349731</v>
      </c>
      <c r="BW1795" s="99">
        <v>3110.72737649083</v>
      </c>
      <c r="BX1795" s="99">
        <v>0</v>
      </c>
      <c r="BY1795" s="99">
        <v>0</v>
      </c>
      <c r="BZ1795" s="99">
        <v>0</v>
      </c>
      <c r="CA1795" s="99">
        <v>9138.1495302915591</v>
      </c>
      <c r="CB1795" s="99">
        <v>1326851.6525421101</v>
      </c>
      <c r="CC1795" s="99">
        <v>10182182.3481445</v>
      </c>
      <c r="CD1795" s="99">
        <v>2471498.8510436998</v>
      </c>
      <c r="CE1795" s="99">
        <v>120.492216665298</v>
      </c>
      <c r="CF1795" s="99">
        <v>23317.104884386099</v>
      </c>
      <c r="CG1795" s="99">
        <v>178154.63732719401</v>
      </c>
      <c r="CH1795" s="99">
        <v>0</v>
      </c>
      <c r="CI1795" s="99">
        <v>9263.71954977512</v>
      </c>
      <c r="CJ1795" s="99">
        <v>1350276.5810546901</v>
      </c>
      <c r="CK1795" s="99">
        <v>10366543.6020508</v>
      </c>
      <c r="CL1795" s="99">
        <v>2501332.4173278799</v>
      </c>
      <c r="CM1795" s="166">
        <v>10247.660743475</v>
      </c>
      <c r="CN1795" s="166">
        <v>1732828.5037994401</v>
      </c>
      <c r="CO1795" s="166">
        <v>11583885.6143799</v>
      </c>
      <c r="CP1795" s="99">
        <v>2501332.4173278799</v>
      </c>
      <c r="CQ1795" s="99">
        <v>0</v>
      </c>
      <c r="CR1795" s="99">
        <v>0</v>
      </c>
      <c r="CS1795" s="99">
        <v>0</v>
      </c>
      <c r="CT1795" s="99">
        <v>0</v>
      </c>
      <c r="CU1795" s="98">
        <v>5890.8963196860004</v>
      </c>
      <c r="CV1795" s="98">
        <v>1107.7785814680001</v>
      </c>
      <c r="CW1795" s="98">
        <v>1350168.7574264961</v>
      </c>
      <c r="CX1795" s="98">
        <v>10360336.985471694</v>
      </c>
    </row>
    <row r="1796" spans="1:102" x14ac:dyDescent="0.2">
      <c r="A1796" s="98" t="s">
        <v>183</v>
      </c>
      <c r="B1796" s="100">
        <v>40330</v>
      </c>
      <c r="C1796" s="99">
        <v>0</v>
      </c>
      <c r="D1796" s="99">
        <v>3632.5159772932502</v>
      </c>
      <c r="E1796" s="99">
        <v>5878.7372563481304</v>
      </c>
      <c r="F1796" s="99">
        <v>94.080736126750693</v>
      </c>
      <c r="G1796" s="99">
        <v>0</v>
      </c>
      <c r="H1796" s="99">
        <v>0</v>
      </c>
      <c r="I1796" s="99">
        <v>0</v>
      </c>
      <c r="J1796" s="99">
        <v>999.81665230542399</v>
      </c>
      <c r="K1796" s="99">
        <v>0</v>
      </c>
      <c r="L1796" s="99">
        <v>405.20875477790798</v>
      </c>
      <c r="M1796" s="99">
        <v>53.205018251668697</v>
      </c>
      <c r="N1796" s="99">
        <v>3416.27870166302</v>
      </c>
      <c r="O1796" s="99">
        <v>44.164115461055196</v>
      </c>
      <c r="P1796" s="99">
        <v>0</v>
      </c>
      <c r="Q1796" s="99">
        <v>5715.5162055492401</v>
      </c>
      <c r="R1796" s="99">
        <v>21.128084686817601</v>
      </c>
      <c r="S1796" s="99">
        <v>0</v>
      </c>
      <c r="T1796" s="99">
        <v>7.1766911614104201</v>
      </c>
      <c r="U1796" s="99">
        <v>1002.2312496379</v>
      </c>
      <c r="V1796" s="99">
        <v>0</v>
      </c>
      <c r="W1796" s="99">
        <v>435112.88078689598</v>
      </c>
      <c r="X1796" s="99">
        <v>945255.63926696801</v>
      </c>
      <c r="Y1796" s="99">
        <v>1912.3250720500901</v>
      </c>
      <c r="Z1796" s="99">
        <v>0</v>
      </c>
      <c r="AA1796" s="99">
        <v>0</v>
      </c>
      <c r="AB1796" s="99">
        <v>0</v>
      </c>
      <c r="AC1796" s="99">
        <v>386718.637916565</v>
      </c>
      <c r="AD1796" s="99">
        <v>0</v>
      </c>
      <c r="AE1796" s="99">
        <v>27029.739784240701</v>
      </c>
      <c r="AF1796" s="99">
        <v>5487.2138723135004</v>
      </c>
      <c r="AG1796" s="99">
        <v>524019.50379562401</v>
      </c>
      <c r="AH1796" s="99">
        <v>1885.3874565809999</v>
      </c>
      <c r="AI1796" s="99">
        <v>0</v>
      </c>
      <c r="AJ1796" s="99">
        <v>836838.85298919701</v>
      </c>
      <c r="AK1796" s="99">
        <v>3526.6340497732199</v>
      </c>
      <c r="AL1796" s="99">
        <v>0</v>
      </c>
      <c r="AM1796" s="99">
        <v>1389.15605020523</v>
      </c>
      <c r="AN1796" s="99">
        <v>387225.67868804903</v>
      </c>
      <c r="AO1796" s="99">
        <v>0</v>
      </c>
      <c r="AP1796" s="99">
        <v>3644152.7543945299</v>
      </c>
      <c r="AQ1796" s="99">
        <v>7052185.6028442401</v>
      </c>
      <c r="AR1796" s="99">
        <v>24066.148227214799</v>
      </c>
      <c r="AS1796" s="99">
        <v>0</v>
      </c>
      <c r="AT1796" s="99">
        <v>0</v>
      </c>
      <c r="AU1796" s="99">
        <v>0</v>
      </c>
      <c r="AV1796" s="99">
        <v>1241633.37013245</v>
      </c>
      <c r="AW1796" s="99">
        <v>0</v>
      </c>
      <c r="AX1796" s="99">
        <v>230461.13921165501</v>
      </c>
      <c r="AY1796" s="99">
        <v>41797.157814979597</v>
      </c>
      <c r="AZ1796" s="99">
        <v>3889794.5218810998</v>
      </c>
      <c r="BA1796" s="99">
        <v>16370.2591466904</v>
      </c>
      <c r="BB1796" s="99">
        <v>0</v>
      </c>
      <c r="BC1796" s="99">
        <v>6644758.7111816397</v>
      </c>
      <c r="BD1796" s="99">
        <v>28219.041948080099</v>
      </c>
      <c r="BE1796" s="99">
        <v>0</v>
      </c>
      <c r="BF1796" s="99">
        <v>11844.452874422101</v>
      </c>
      <c r="BG1796" s="99">
        <v>1242628.85281372</v>
      </c>
      <c r="BH1796" s="99">
        <v>0</v>
      </c>
      <c r="BI1796" s="99">
        <v>408047.25553512602</v>
      </c>
      <c r="BJ1796" s="99">
        <v>2076701.31051636</v>
      </c>
      <c r="BK1796" s="99">
        <v>4924.42735081911</v>
      </c>
      <c r="BL1796" s="99">
        <v>0</v>
      </c>
      <c r="BM1796" s="99">
        <v>0</v>
      </c>
      <c r="BN1796" s="99">
        <v>0</v>
      </c>
      <c r="BO1796" s="99">
        <v>0</v>
      </c>
      <c r="BP1796" s="99">
        <v>0</v>
      </c>
      <c r="BQ1796" s="99">
        <v>0</v>
      </c>
      <c r="BR1796" s="99">
        <v>11322.8793656826</v>
      </c>
      <c r="BS1796" s="99">
        <v>1047498.40973663</v>
      </c>
      <c r="BT1796" s="99">
        <v>3248.3295399844601</v>
      </c>
      <c r="BU1796" s="99">
        <v>0</v>
      </c>
      <c r="BV1796" s="99">
        <v>1433146.7846221901</v>
      </c>
      <c r="BW1796" s="99">
        <v>3280.13086894155</v>
      </c>
      <c r="BX1796" s="99">
        <v>0</v>
      </c>
      <c r="BY1796" s="99">
        <v>0</v>
      </c>
      <c r="BZ1796" s="99">
        <v>0</v>
      </c>
      <c r="CA1796" s="99">
        <v>9502.4289259910602</v>
      </c>
      <c r="CB1796" s="99">
        <v>1382233.7617645301</v>
      </c>
      <c r="CC1796" s="99">
        <v>10740136.087036099</v>
      </c>
      <c r="CD1796" s="99">
        <v>2491949.5194091802</v>
      </c>
      <c r="CE1796" s="99">
        <v>125.906621724367</v>
      </c>
      <c r="CF1796" s="99">
        <v>23715.337583065</v>
      </c>
      <c r="CG1796" s="99">
        <v>186714.60477638201</v>
      </c>
      <c r="CH1796" s="99">
        <v>0</v>
      </c>
      <c r="CI1796" s="99">
        <v>9648.6527931690198</v>
      </c>
      <c r="CJ1796" s="99">
        <v>1405985.9975433401</v>
      </c>
      <c r="CK1796" s="99">
        <v>10924910.9489746</v>
      </c>
      <c r="CL1796" s="99">
        <v>2524325.16864014</v>
      </c>
      <c r="CM1796" s="166">
        <v>10619.6170049906</v>
      </c>
      <c r="CN1796" s="166">
        <v>1795831.33946228</v>
      </c>
      <c r="CO1796" s="166">
        <v>12169020.658447299</v>
      </c>
      <c r="CP1796" s="99">
        <v>2524325.16864014</v>
      </c>
      <c r="CQ1796" s="99">
        <v>0</v>
      </c>
      <c r="CR1796" s="99">
        <v>0</v>
      </c>
      <c r="CS1796" s="99">
        <v>0</v>
      </c>
      <c r="CT1796" s="99">
        <v>0</v>
      </c>
      <c r="CU1796" s="98">
        <v>5884.8159622060002</v>
      </c>
      <c r="CV1796" s="98">
        <v>1116.990114515</v>
      </c>
      <c r="CW1796" s="98">
        <v>1405949.0993475951</v>
      </c>
      <c r="CX1796" s="98">
        <v>10926850.691812482</v>
      </c>
    </row>
    <row r="1797" spans="1:102" x14ac:dyDescent="0.2">
      <c r="A1797" s="98" t="s">
        <v>183</v>
      </c>
      <c r="B1797" s="100">
        <v>40422</v>
      </c>
      <c r="C1797" s="99">
        <v>0</v>
      </c>
      <c r="D1797" s="99">
        <v>3676.8926109075501</v>
      </c>
      <c r="E1797" s="99">
        <v>5847.7385331392297</v>
      </c>
      <c r="F1797" s="99">
        <v>96.189258930273397</v>
      </c>
      <c r="G1797" s="99">
        <v>0</v>
      </c>
      <c r="H1797" s="99">
        <v>0</v>
      </c>
      <c r="I1797" s="99">
        <v>0</v>
      </c>
      <c r="J1797" s="99">
        <v>1006.95906573534</v>
      </c>
      <c r="K1797" s="99">
        <v>0</v>
      </c>
      <c r="L1797" s="99">
        <v>245.597242923453</v>
      </c>
      <c r="M1797" s="99">
        <v>55.721151375677401</v>
      </c>
      <c r="N1797" s="99">
        <v>3433.0027838349301</v>
      </c>
      <c r="O1797" s="99">
        <v>39.580731356982099</v>
      </c>
      <c r="P1797" s="99">
        <v>0</v>
      </c>
      <c r="Q1797" s="99">
        <v>5821.0015372037897</v>
      </c>
      <c r="R1797" s="99">
        <v>25.964661907870301</v>
      </c>
      <c r="S1797" s="99">
        <v>0</v>
      </c>
      <c r="T1797" s="99">
        <v>6.86739823280368</v>
      </c>
      <c r="U1797" s="99">
        <v>1009.75490722805</v>
      </c>
      <c r="V1797" s="99">
        <v>0</v>
      </c>
      <c r="W1797" s="99">
        <v>417176.300960541</v>
      </c>
      <c r="X1797" s="99">
        <v>934712.00678253197</v>
      </c>
      <c r="Y1797" s="99">
        <v>1910.8692477643499</v>
      </c>
      <c r="Z1797" s="99">
        <v>0</v>
      </c>
      <c r="AA1797" s="99">
        <v>0</v>
      </c>
      <c r="AB1797" s="99">
        <v>0</v>
      </c>
      <c r="AC1797" s="99">
        <v>382629.23738479603</v>
      </c>
      <c r="AD1797" s="99">
        <v>0</v>
      </c>
      <c r="AE1797" s="99">
        <v>16613.932948589299</v>
      </c>
      <c r="AF1797" s="99">
        <v>5753.4209338426599</v>
      </c>
      <c r="AG1797" s="99">
        <v>521521.003669739</v>
      </c>
      <c r="AH1797" s="99">
        <v>1698.38933102787</v>
      </c>
      <c r="AI1797" s="99">
        <v>0</v>
      </c>
      <c r="AJ1797" s="99">
        <v>794810.44730377197</v>
      </c>
      <c r="AK1797" s="99">
        <v>4232.2532853484199</v>
      </c>
      <c r="AL1797" s="99">
        <v>0</v>
      </c>
      <c r="AM1797" s="99">
        <v>1411.60001704097</v>
      </c>
      <c r="AN1797" s="99">
        <v>383240.99141311599</v>
      </c>
      <c r="AO1797" s="99">
        <v>0</v>
      </c>
      <c r="AP1797" s="99">
        <v>3484524.44448853</v>
      </c>
      <c r="AQ1797" s="99">
        <v>6959717.7600097703</v>
      </c>
      <c r="AR1797" s="99">
        <v>24536.4266402721</v>
      </c>
      <c r="AS1797" s="99">
        <v>0</v>
      </c>
      <c r="AT1797" s="99">
        <v>0</v>
      </c>
      <c r="AU1797" s="99">
        <v>0</v>
      </c>
      <c r="AV1797" s="99">
        <v>1242315.91134644</v>
      </c>
      <c r="AW1797" s="99">
        <v>0</v>
      </c>
      <c r="AX1797" s="99">
        <v>144656.16895484901</v>
      </c>
      <c r="AY1797" s="99">
        <v>43445.627458095601</v>
      </c>
      <c r="AZ1797" s="99">
        <v>3863843.8981933598</v>
      </c>
      <c r="BA1797" s="99">
        <v>15582.690369010001</v>
      </c>
      <c r="BB1797" s="99">
        <v>0</v>
      </c>
      <c r="BC1797" s="99">
        <v>6314895.7130127</v>
      </c>
      <c r="BD1797" s="99">
        <v>33864.848959445997</v>
      </c>
      <c r="BE1797" s="99">
        <v>0</v>
      </c>
      <c r="BF1797" s="99">
        <v>12427.178358197199</v>
      </c>
      <c r="BG1797" s="99">
        <v>1244880.64129639</v>
      </c>
      <c r="BH1797" s="99">
        <v>0</v>
      </c>
      <c r="BI1797" s="99">
        <v>404005.75222778303</v>
      </c>
      <c r="BJ1797" s="99">
        <v>2046334.7039032001</v>
      </c>
      <c r="BK1797" s="99">
        <v>4480.8548907041604</v>
      </c>
      <c r="BL1797" s="99">
        <v>0</v>
      </c>
      <c r="BM1797" s="99">
        <v>0</v>
      </c>
      <c r="BN1797" s="99">
        <v>0</v>
      </c>
      <c r="BO1797" s="99">
        <v>0</v>
      </c>
      <c r="BP1797" s="99">
        <v>0</v>
      </c>
      <c r="BQ1797" s="99">
        <v>0</v>
      </c>
      <c r="BR1797" s="99">
        <v>11779.991678595499</v>
      </c>
      <c r="BS1797" s="99">
        <v>1032388.47239685</v>
      </c>
      <c r="BT1797" s="99">
        <v>2978.8427185714199</v>
      </c>
      <c r="BU1797" s="99">
        <v>0</v>
      </c>
      <c r="BV1797" s="99">
        <v>1400498.8617095901</v>
      </c>
      <c r="BW1797" s="99">
        <v>3846.0335884094202</v>
      </c>
      <c r="BX1797" s="99">
        <v>0</v>
      </c>
      <c r="BY1797" s="99">
        <v>0</v>
      </c>
      <c r="BZ1797" s="99">
        <v>0</v>
      </c>
      <c r="CA1797" s="99">
        <v>9514.2387526035309</v>
      </c>
      <c r="CB1797" s="99">
        <v>1348906.75265503</v>
      </c>
      <c r="CC1797" s="99">
        <v>10432553.080688501</v>
      </c>
      <c r="CD1797" s="99">
        <v>2451249.14093018</v>
      </c>
      <c r="CE1797" s="99">
        <v>123.059884330258</v>
      </c>
      <c r="CF1797" s="99">
        <v>23770.411083459901</v>
      </c>
      <c r="CG1797" s="99">
        <v>185296.285871506</v>
      </c>
      <c r="CH1797" s="99">
        <v>0</v>
      </c>
      <c r="CI1797" s="99">
        <v>9626.4103459119797</v>
      </c>
      <c r="CJ1797" s="99">
        <v>1372416.2440795901</v>
      </c>
      <c r="CK1797" s="99">
        <v>10614672.0424805</v>
      </c>
      <c r="CL1797" s="99">
        <v>2480280.43389893</v>
      </c>
      <c r="CM1797" s="166">
        <v>10640.8788855076</v>
      </c>
      <c r="CN1797" s="166">
        <v>1752138.91065979</v>
      </c>
      <c r="CO1797" s="166">
        <v>11858486.916015601</v>
      </c>
      <c r="CP1797" s="99">
        <v>2480280.43389893</v>
      </c>
      <c r="CQ1797" s="99">
        <v>0</v>
      </c>
      <c r="CR1797" s="99">
        <v>0</v>
      </c>
      <c r="CS1797" s="99">
        <v>0</v>
      </c>
      <c r="CT1797" s="99">
        <v>0</v>
      </c>
      <c r="CU1797" s="98">
        <v>5843.2869142319996</v>
      </c>
      <c r="CV1797" s="98">
        <v>1120.383601453</v>
      </c>
      <c r="CW1797" s="98">
        <v>1372677.1637384898</v>
      </c>
      <c r="CX1797" s="98">
        <v>10617849.366560007</v>
      </c>
    </row>
    <row r="1798" spans="1:102" x14ac:dyDescent="0.2">
      <c r="A1798" s="98" t="s">
        <v>183</v>
      </c>
      <c r="B1798" s="100">
        <v>40513</v>
      </c>
      <c r="C1798" s="99">
        <v>0</v>
      </c>
      <c r="D1798" s="99">
        <v>3715.5318587720399</v>
      </c>
      <c r="E1798" s="99">
        <v>5783.6177020072901</v>
      </c>
      <c r="F1798" s="99">
        <v>86.792404767125802</v>
      </c>
      <c r="G1798" s="99">
        <v>0</v>
      </c>
      <c r="H1798" s="99">
        <v>0</v>
      </c>
      <c r="I1798" s="99">
        <v>0</v>
      </c>
      <c r="J1798" s="99">
        <v>1013.80625928193</v>
      </c>
      <c r="K1798" s="99">
        <v>0</v>
      </c>
      <c r="L1798" s="99">
        <v>310.50380843505297</v>
      </c>
      <c r="M1798" s="99">
        <v>51.558840990997901</v>
      </c>
      <c r="N1798" s="99">
        <v>3412.5132265090901</v>
      </c>
      <c r="O1798" s="99">
        <v>40.195116001647001</v>
      </c>
      <c r="P1798" s="99">
        <v>0</v>
      </c>
      <c r="Q1798" s="99">
        <v>5813.8483471274403</v>
      </c>
      <c r="R1798" s="99">
        <v>20.789801300037698</v>
      </c>
      <c r="S1798" s="99">
        <v>0</v>
      </c>
      <c r="T1798" s="99">
        <v>4.48419770214241</v>
      </c>
      <c r="U1798" s="99">
        <v>1019.80218888819</v>
      </c>
      <c r="V1798" s="99">
        <v>0</v>
      </c>
      <c r="W1798" s="99">
        <v>420011.26173019398</v>
      </c>
      <c r="X1798" s="99">
        <v>922651.725288391</v>
      </c>
      <c r="Y1798" s="99">
        <v>1864.38332045078</v>
      </c>
      <c r="Z1798" s="99">
        <v>0</v>
      </c>
      <c r="AA1798" s="99">
        <v>0</v>
      </c>
      <c r="AB1798" s="99">
        <v>0</v>
      </c>
      <c r="AC1798" s="99">
        <v>389104.10189437901</v>
      </c>
      <c r="AD1798" s="99">
        <v>0</v>
      </c>
      <c r="AE1798" s="99">
        <v>18396.808665514</v>
      </c>
      <c r="AF1798" s="99">
        <v>5637.8621914386704</v>
      </c>
      <c r="AG1798" s="99">
        <v>520995.60493850702</v>
      </c>
      <c r="AH1798" s="99">
        <v>1567.7586099356399</v>
      </c>
      <c r="AI1798" s="99">
        <v>0</v>
      </c>
      <c r="AJ1798" s="99">
        <v>802286.95566558803</v>
      </c>
      <c r="AK1798" s="99">
        <v>3287.7479979097802</v>
      </c>
      <c r="AL1798" s="99">
        <v>0</v>
      </c>
      <c r="AM1798" s="99">
        <v>1080.33989791572</v>
      </c>
      <c r="AN1798" s="99">
        <v>391514.05852127098</v>
      </c>
      <c r="AO1798" s="99">
        <v>0</v>
      </c>
      <c r="AP1798" s="99">
        <v>3515601.86151123</v>
      </c>
      <c r="AQ1798" s="99">
        <v>6891960.5867919903</v>
      </c>
      <c r="AR1798" s="99">
        <v>24220.968521595001</v>
      </c>
      <c r="AS1798" s="99">
        <v>0</v>
      </c>
      <c r="AT1798" s="99">
        <v>0</v>
      </c>
      <c r="AU1798" s="99">
        <v>0</v>
      </c>
      <c r="AV1798" s="99">
        <v>1283715.4781646701</v>
      </c>
      <c r="AW1798" s="99">
        <v>0</v>
      </c>
      <c r="AX1798" s="99">
        <v>166205.394752502</v>
      </c>
      <c r="AY1798" s="99">
        <v>43078.051739215902</v>
      </c>
      <c r="AZ1798" s="99">
        <v>3885186.4178772001</v>
      </c>
      <c r="BA1798" s="99">
        <v>14064.190969944</v>
      </c>
      <c r="BB1798" s="99">
        <v>0</v>
      </c>
      <c r="BC1798" s="99">
        <v>6378724.3928832998</v>
      </c>
      <c r="BD1798" s="99">
        <v>26204.363404035601</v>
      </c>
      <c r="BE1798" s="99">
        <v>0</v>
      </c>
      <c r="BF1798" s="99">
        <v>8041.4774979352997</v>
      </c>
      <c r="BG1798" s="99">
        <v>1289548.0522918699</v>
      </c>
      <c r="BH1798" s="99">
        <v>0</v>
      </c>
      <c r="BI1798" s="99">
        <v>405397.10547256499</v>
      </c>
      <c r="BJ1798" s="99">
        <v>2024490.1712646501</v>
      </c>
      <c r="BK1798" s="99">
        <v>4311.5056496858597</v>
      </c>
      <c r="BL1798" s="99">
        <v>0</v>
      </c>
      <c r="BM1798" s="99">
        <v>0</v>
      </c>
      <c r="BN1798" s="99">
        <v>0</v>
      </c>
      <c r="BO1798" s="99">
        <v>0</v>
      </c>
      <c r="BP1798" s="99">
        <v>0</v>
      </c>
      <c r="BQ1798" s="99">
        <v>0</v>
      </c>
      <c r="BR1798" s="99">
        <v>11415.0109241009</v>
      </c>
      <c r="BS1798" s="99">
        <v>1035498.07886505</v>
      </c>
      <c r="BT1798" s="99">
        <v>2759.8927588462798</v>
      </c>
      <c r="BU1798" s="99">
        <v>0</v>
      </c>
      <c r="BV1798" s="99">
        <v>1385931.2134246801</v>
      </c>
      <c r="BW1798" s="99">
        <v>2774.78153780103</v>
      </c>
      <c r="BX1798" s="99">
        <v>0</v>
      </c>
      <c r="BY1798" s="99">
        <v>0</v>
      </c>
      <c r="BZ1798" s="99">
        <v>0</v>
      </c>
      <c r="CA1798" s="99">
        <v>9505.7767728567105</v>
      </c>
      <c r="CB1798" s="99">
        <v>1345222.34890747</v>
      </c>
      <c r="CC1798" s="99">
        <v>10413443.2531738</v>
      </c>
      <c r="CD1798" s="99">
        <v>2439531.8513793899</v>
      </c>
      <c r="CE1798" s="99">
        <v>125.19207360129801</v>
      </c>
      <c r="CF1798" s="99">
        <v>23353.308943510099</v>
      </c>
      <c r="CG1798" s="99">
        <v>182107.20564651501</v>
      </c>
      <c r="CH1798" s="99">
        <v>0</v>
      </c>
      <c r="CI1798" s="99">
        <v>9616.7957099676096</v>
      </c>
      <c r="CJ1798" s="99">
        <v>1368556.39451599</v>
      </c>
      <c r="CK1798" s="99">
        <v>10593253.420288101</v>
      </c>
      <c r="CL1798" s="99">
        <v>2469447.7895813002</v>
      </c>
      <c r="CM1798" s="166">
        <v>10646.4414803982</v>
      </c>
      <c r="CN1798" s="166">
        <v>1763923.25708008</v>
      </c>
      <c r="CO1798" s="166">
        <v>11889119.3208008</v>
      </c>
      <c r="CP1798" s="99">
        <v>2469447.7895813002</v>
      </c>
      <c r="CQ1798" s="99">
        <v>0</v>
      </c>
      <c r="CR1798" s="99">
        <v>0</v>
      </c>
      <c r="CS1798" s="99">
        <v>0</v>
      </c>
      <c r="CT1798" s="99">
        <v>0</v>
      </c>
      <c r="CU1798" s="98">
        <v>5775.2529003729996</v>
      </c>
      <c r="CV1798" s="98">
        <v>1129.1782014</v>
      </c>
      <c r="CW1798" s="98">
        <v>1368575.6578509801</v>
      </c>
      <c r="CX1798" s="98">
        <v>10595550.458820315</v>
      </c>
    </row>
    <row r="1799" spans="1:102" x14ac:dyDescent="0.2">
      <c r="A1799" s="98" t="s">
        <v>183</v>
      </c>
      <c r="B1799" s="100">
        <v>40603</v>
      </c>
      <c r="C1799" s="99">
        <v>0</v>
      </c>
      <c r="D1799" s="99">
        <v>3769.3573565781098</v>
      </c>
      <c r="E1799" s="99">
        <v>5770.6427250504503</v>
      </c>
      <c r="F1799" s="99">
        <v>94.408521367237</v>
      </c>
      <c r="G1799" s="99">
        <v>0</v>
      </c>
      <c r="H1799" s="99">
        <v>0</v>
      </c>
      <c r="I1799" s="99">
        <v>0</v>
      </c>
      <c r="J1799" s="99">
        <v>1060.2827091068</v>
      </c>
      <c r="K1799" s="99">
        <v>0</v>
      </c>
      <c r="L1799" s="99">
        <v>271.44785997644101</v>
      </c>
      <c r="M1799" s="99">
        <v>78.937948516570003</v>
      </c>
      <c r="N1799" s="99">
        <v>3413.2160106301299</v>
      </c>
      <c r="O1799" s="99">
        <v>0</v>
      </c>
      <c r="P1799" s="99">
        <v>0</v>
      </c>
      <c r="Q1799" s="99">
        <v>5841.6916756033897</v>
      </c>
      <c r="R1799" s="99">
        <v>0</v>
      </c>
      <c r="S1799" s="99">
        <v>0</v>
      </c>
      <c r="T1799" s="99">
        <v>24.616022717906201</v>
      </c>
      <c r="U1799" s="99">
        <v>1061.9509519487599</v>
      </c>
      <c r="V1799" s="99">
        <v>0</v>
      </c>
      <c r="W1799" s="99">
        <v>417830.91681671102</v>
      </c>
      <c r="X1799" s="99">
        <v>921434.18836975098</v>
      </c>
      <c r="Y1799" s="99">
        <v>2223.7793919742098</v>
      </c>
      <c r="Z1799" s="99">
        <v>0</v>
      </c>
      <c r="AA1799" s="99">
        <v>0</v>
      </c>
      <c r="AB1799" s="99">
        <v>0</v>
      </c>
      <c r="AC1799" s="99">
        <v>399858.88438034098</v>
      </c>
      <c r="AD1799" s="99">
        <v>0</v>
      </c>
      <c r="AE1799" s="99">
        <v>19585.474039077799</v>
      </c>
      <c r="AF1799" s="99">
        <v>9742.1637388467807</v>
      </c>
      <c r="AG1799" s="99">
        <v>521462.16939926101</v>
      </c>
      <c r="AH1799" s="99">
        <v>0</v>
      </c>
      <c r="AI1799" s="99">
        <v>0</v>
      </c>
      <c r="AJ1799" s="99">
        <v>796868.49208831799</v>
      </c>
      <c r="AK1799" s="99">
        <v>0</v>
      </c>
      <c r="AL1799" s="99">
        <v>0</v>
      </c>
      <c r="AM1799" s="99">
        <v>5144.4169462919199</v>
      </c>
      <c r="AN1799" s="99">
        <v>400876.28464126599</v>
      </c>
      <c r="AO1799" s="99">
        <v>0</v>
      </c>
      <c r="AP1799" s="99">
        <v>3573929.4986572298</v>
      </c>
      <c r="AQ1799" s="99">
        <v>6961254.5369262705</v>
      </c>
      <c r="AR1799" s="99">
        <v>29442.9352564812</v>
      </c>
      <c r="AS1799" s="99">
        <v>0</v>
      </c>
      <c r="AT1799" s="99">
        <v>0</v>
      </c>
      <c r="AU1799" s="99">
        <v>0</v>
      </c>
      <c r="AV1799" s="99">
        <v>1330800.6864166299</v>
      </c>
      <c r="AW1799" s="99">
        <v>0</v>
      </c>
      <c r="AX1799" s="99">
        <v>176397.49789619399</v>
      </c>
      <c r="AY1799" s="99">
        <v>76135.114368438706</v>
      </c>
      <c r="AZ1799" s="99">
        <v>3918353.88031006</v>
      </c>
      <c r="BA1799" s="99">
        <v>0</v>
      </c>
      <c r="BB1799" s="99">
        <v>0</v>
      </c>
      <c r="BC1799" s="99">
        <v>6405002.83239746</v>
      </c>
      <c r="BD1799" s="99">
        <v>0</v>
      </c>
      <c r="BE1799" s="99">
        <v>0</v>
      </c>
      <c r="BF1799" s="99">
        <v>43084.236093521104</v>
      </c>
      <c r="BG1799" s="99">
        <v>1334753.6615448</v>
      </c>
      <c r="BH1799" s="99">
        <v>0</v>
      </c>
      <c r="BI1799" s="99">
        <v>391962.02613830601</v>
      </c>
      <c r="BJ1799" s="99">
        <v>2043528.42466736</v>
      </c>
      <c r="BK1799" s="99">
        <v>4948.2060208320599</v>
      </c>
      <c r="BL1799" s="99">
        <v>0</v>
      </c>
      <c r="BM1799" s="99">
        <v>0</v>
      </c>
      <c r="BN1799" s="99">
        <v>0</v>
      </c>
      <c r="BO1799" s="99">
        <v>0</v>
      </c>
      <c r="BP1799" s="99">
        <v>0</v>
      </c>
      <c r="BQ1799" s="99">
        <v>0</v>
      </c>
      <c r="BR1799" s="99">
        <v>18366.100738763798</v>
      </c>
      <c r="BS1799" s="99">
        <v>1045379.8918991101</v>
      </c>
      <c r="BT1799" s="99">
        <v>0</v>
      </c>
      <c r="BU1799" s="99">
        <v>0</v>
      </c>
      <c r="BV1799" s="99">
        <v>1376077.21195984</v>
      </c>
      <c r="BW1799" s="99">
        <v>0</v>
      </c>
      <c r="BX1799" s="99">
        <v>0</v>
      </c>
      <c r="BY1799" s="99">
        <v>0</v>
      </c>
      <c r="BZ1799" s="99">
        <v>0</v>
      </c>
      <c r="CA1799" s="99">
        <v>9546.0313334465009</v>
      </c>
      <c r="CB1799" s="99">
        <v>1341924.4796752899</v>
      </c>
      <c r="CC1799" s="99">
        <v>10584550.4377441</v>
      </c>
      <c r="CD1799" s="99">
        <v>2433668.6809081999</v>
      </c>
      <c r="CE1799" s="99">
        <v>119.871401178651</v>
      </c>
      <c r="CF1799" s="99">
        <v>23284.829365253401</v>
      </c>
      <c r="CG1799" s="99">
        <v>179799.13768768299</v>
      </c>
      <c r="CH1799" s="99">
        <v>0</v>
      </c>
      <c r="CI1799" s="99">
        <v>9670.5896903276407</v>
      </c>
      <c r="CJ1799" s="99">
        <v>1365147.80189514</v>
      </c>
      <c r="CK1799" s="99">
        <v>10766634.5629883</v>
      </c>
      <c r="CL1799" s="99">
        <v>2459511.6513977102</v>
      </c>
      <c r="CM1799" s="166">
        <v>10712.1710783243</v>
      </c>
      <c r="CN1799" s="166">
        <v>1769040.93338013</v>
      </c>
      <c r="CO1799" s="166">
        <v>12110821.3345947</v>
      </c>
      <c r="CP1799" s="99">
        <v>2459511.6513977102</v>
      </c>
      <c r="CQ1799" s="99">
        <v>0</v>
      </c>
      <c r="CR1799" s="99">
        <v>0</v>
      </c>
      <c r="CS1799" s="99">
        <v>0</v>
      </c>
      <c r="CT1799" s="99">
        <v>0</v>
      </c>
      <c r="CU1799" s="98">
        <v>5797.9400916080003</v>
      </c>
      <c r="CV1799" s="98">
        <v>1169.7092762899999</v>
      </c>
      <c r="CW1799" s="98">
        <v>1365209.3090405434</v>
      </c>
      <c r="CX1799" s="98">
        <v>10764349.575431783</v>
      </c>
    </row>
    <row r="1800" spans="1:102" x14ac:dyDescent="0.2">
      <c r="A1800" s="98" t="s">
        <v>183</v>
      </c>
      <c r="B1800" s="100">
        <v>40695</v>
      </c>
      <c r="C1800" s="99">
        <v>0</v>
      </c>
      <c r="D1800" s="99">
        <v>3817.93151080608</v>
      </c>
      <c r="E1800" s="99">
        <v>5755.7715033888799</v>
      </c>
      <c r="F1800" s="99">
        <v>100.75532424449899</v>
      </c>
      <c r="G1800" s="99">
        <v>0</v>
      </c>
      <c r="H1800" s="99">
        <v>0</v>
      </c>
      <c r="I1800" s="99">
        <v>0</v>
      </c>
      <c r="J1800" s="99">
        <v>1084.00279344618</v>
      </c>
      <c r="K1800" s="99">
        <v>0</v>
      </c>
      <c r="L1800" s="99">
        <v>291.72869514301402</v>
      </c>
      <c r="M1800" s="99">
        <v>74.819659640081198</v>
      </c>
      <c r="N1800" s="99">
        <v>3424.9464656412601</v>
      </c>
      <c r="O1800" s="99">
        <v>0</v>
      </c>
      <c r="P1800" s="99">
        <v>0</v>
      </c>
      <c r="Q1800" s="99">
        <v>5837.3440111279497</v>
      </c>
      <c r="R1800" s="99">
        <v>0</v>
      </c>
      <c r="S1800" s="99">
        <v>0</v>
      </c>
      <c r="T1800" s="99">
        <v>25.581794011639399</v>
      </c>
      <c r="U1800" s="99">
        <v>1085.8555506616799</v>
      </c>
      <c r="V1800" s="99">
        <v>0</v>
      </c>
      <c r="W1800" s="99">
        <v>433302.94471740699</v>
      </c>
      <c r="X1800" s="99">
        <v>907319.87458801304</v>
      </c>
      <c r="Y1800" s="99">
        <v>2049.5497268438298</v>
      </c>
      <c r="Z1800" s="99">
        <v>0</v>
      </c>
      <c r="AA1800" s="99">
        <v>0</v>
      </c>
      <c r="AB1800" s="99">
        <v>0</v>
      </c>
      <c r="AC1800" s="99">
        <v>414099.01531982399</v>
      </c>
      <c r="AD1800" s="99">
        <v>0</v>
      </c>
      <c r="AE1800" s="99">
        <v>17334.359552145001</v>
      </c>
      <c r="AF1800" s="99">
        <v>10233.8372434378</v>
      </c>
      <c r="AG1800" s="99">
        <v>519119.446640015</v>
      </c>
      <c r="AH1800" s="99">
        <v>0</v>
      </c>
      <c r="AI1800" s="99">
        <v>0</v>
      </c>
      <c r="AJ1800" s="99">
        <v>784939.36865997303</v>
      </c>
      <c r="AK1800" s="99">
        <v>0</v>
      </c>
      <c r="AL1800" s="99">
        <v>0</v>
      </c>
      <c r="AM1800" s="99">
        <v>4804.0503381490698</v>
      </c>
      <c r="AN1800" s="99">
        <v>415180.865707397</v>
      </c>
      <c r="AO1800" s="99">
        <v>0</v>
      </c>
      <c r="AP1800" s="99">
        <v>3700946.3713378902</v>
      </c>
      <c r="AQ1800" s="99">
        <v>6866307.7808227502</v>
      </c>
      <c r="AR1800" s="99">
        <v>27580.658273458499</v>
      </c>
      <c r="AS1800" s="99">
        <v>0</v>
      </c>
      <c r="AT1800" s="99">
        <v>0</v>
      </c>
      <c r="AU1800" s="99">
        <v>0</v>
      </c>
      <c r="AV1800" s="99">
        <v>1387804.89997864</v>
      </c>
      <c r="AW1800" s="99">
        <v>0</v>
      </c>
      <c r="AX1800" s="99">
        <v>156165.89870643601</v>
      </c>
      <c r="AY1800" s="99">
        <v>78993.556728362993</v>
      </c>
      <c r="AZ1800" s="99">
        <v>3898674.7381591802</v>
      </c>
      <c r="BA1800" s="99">
        <v>0</v>
      </c>
      <c r="BB1800" s="99">
        <v>0</v>
      </c>
      <c r="BC1800" s="99">
        <v>6365224.5617065402</v>
      </c>
      <c r="BD1800" s="99">
        <v>0</v>
      </c>
      <c r="BE1800" s="99">
        <v>0</v>
      </c>
      <c r="BF1800" s="99">
        <v>39428.0659842491</v>
      </c>
      <c r="BG1800" s="99">
        <v>1390739.9919433601</v>
      </c>
      <c r="BH1800" s="99">
        <v>0</v>
      </c>
      <c r="BI1800" s="99">
        <v>390418.51964187599</v>
      </c>
      <c r="BJ1800" s="99">
        <v>2029277.1860504199</v>
      </c>
      <c r="BK1800" s="99">
        <v>4564.5903781056404</v>
      </c>
      <c r="BL1800" s="99">
        <v>0</v>
      </c>
      <c r="BM1800" s="99">
        <v>0</v>
      </c>
      <c r="BN1800" s="99">
        <v>0</v>
      </c>
      <c r="BO1800" s="99">
        <v>0</v>
      </c>
      <c r="BP1800" s="99">
        <v>0</v>
      </c>
      <c r="BQ1800" s="99">
        <v>0</v>
      </c>
      <c r="BR1800" s="99">
        <v>19825.740932226199</v>
      </c>
      <c r="BS1800" s="99">
        <v>1049948.39837646</v>
      </c>
      <c r="BT1800" s="99">
        <v>0</v>
      </c>
      <c r="BU1800" s="99">
        <v>0</v>
      </c>
      <c r="BV1800" s="99">
        <v>1344124.1139221201</v>
      </c>
      <c r="BW1800" s="99">
        <v>0</v>
      </c>
      <c r="BX1800" s="99">
        <v>0</v>
      </c>
      <c r="BY1800" s="99">
        <v>0</v>
      </c>
      <c r="BZ1800" s="99">
        <v>0</v>
      </c>
      <c r="CA1800" s="99">
        <v>9575.7277154922504</v>
      </c>
      <c r="CB1800" s="99">
        <v>1339587.1419372601</v>
      </c>
      <c r="CC1800" s="99">
        <v>10530294.4727783</v>
      </c>
      <c r="CD1800" s="99">
        <v>2407660.2215881301</v>
      </c>
      <c r="CE1800" s="99">
        <v>122.976434426382</v>
      </c>
      <c r="CF1800" s="99">
        <v>23135.354759931601</v>
      </c>
      <c r="CG1800" s="99">
        <v>181371.050100327</v>
      </c>
      <c r="CH1800" s="99">
        <v>0</v>
      </c>
      <c r="CI1800" s="99">
        <v>9716.4280178546906</v>
      </c>
      <c r="CJ1800" s="99">
        <v>1363075.32901001</v>
      </c>
      <c r="CK1800" s="99">
        <v>10715344.121582</v>
      </c>
      <c r="CL1800" s="99">
        <v>2435451.4339294401</v>
      </c>
      <c r="CM1800" s="166">
        <v>10770.4314833879</v>
      </c>
      <c r="CN1800" s="166">
        <v>1784483.9381103499</v>
      </c>
      <c r="CO1800" s="166">
        <v>12121305.6246338</v>
      </c>
      <c r="CP1800" s="99">
        <v>2435451.4339294401</v>
      </c>
      <c r="CQ1800" s="99">
        <v>0</v>
      </c>
      <c r="CR1800" s="99">
        <v>0</v>
      </c>
      <c r="CS1800" s="99">
        <v>0</v>
      </c>
      <c r="CT1800" s="99">
        <v>0</v>
      </c>
      <c r="CU1800" s="98">
        <v>5759.3870252050001</v>
      </c>
      <c r="CV1800" s="98">
        <v>1197.7638673649999</v>
      </c>
      <c r="CW1800" s="98">
        <v>1362722.4966971916</v>
      </c>
      <c r="CX1800" s="98">
        <v>10711665.522878626</v>
      </c>
    </row>
    <row r="1801" spans="1:102" x14ac:dyDescent="0.2">
      <c r="A1801" s="98" t="s">
        <v>183</v>
      </c>
      <c r="B1801" s="100">
        <v>40787</v>
      </c>
      <c r="C1801" s="99">
        <v>0</v>
      </c>
      <c r="D1801" s="99">
        <v>3881.8522099554498</v>
      </c>
      <c r="E1801" s="99">
        <v>5770.8131072521201</v>
      </c>
      <c r="F1801" s="99">
        <v>109.691042051651</v>
      </c>
      <c r="G1801" s="99">
        <v>0</v>
      </c>
      <c r="H1801" s="99">
        <v>0</v>
      </c>
      <c r="I1801" s="99">
        <v>0</v>
      </c>
      <c r="J1801" s="99">
        <v>1097.73015272617</v>
      </c>
      <c r="K1801" s="99">
        <v>0</v>
      </c>
      <c r="L1801" s="99">
        <v>358.11957076191902</v>
      </c>
      <c r="M1801" s="99">
        <v>81.0976121062413</v>
      </c>
      <c r="N1801" s="99">
        <v>3454.0698694288699</v>
      </c>
      <c r="O1801" s="99">
        <v>0</v>
      </c>
      <c r="P1801" s="99">
        <v>0</v>
      </c>
      <c r="Q1801" s="99">
        <v>5838.9574511647197</v>
      </c>
      <c r="R1801" s="99">
        <v>0</v>
      </c>
      <c r="S1801" s="99">
        <v>0</v>
      </c>
      <c r="T1801" s="99">
        <v>31.7672616560012</v>
      </c>
      <c r="U1801" s="99">
        <v>1098.95837263763</v>
      </c>
      <c r="V1801" s="99">
        <v>0</v>
      </c>
      <c r="W1801" s="99">
        <v>433283.298698425</v>
      </c>
      <c r="X1801" s="99">
        <v>904925.91304779099</v>
      </c>
      <c r="Y1801" s="99">
        <v>1627.0853087604</v>
      </c>
      <c r="Z1801" s="99">
        <v>0</v>
      </c>
      <c r="AA1801" s="99">
        <v>0</v>
      </c>
      <c r="AB1801" s="99">
        <v>0</v>
      </c>
      <c r="AC1801" s="99">
        <v>420479.96046066302</v>
      </c>
      <c r="AD1801" s="99">
        <v>0</v>
      </c>
      <c r="AE1801" s="99">
        <v>18627.488768339201</v>
      </c>
      <c r="AF1801" s="99">
        <v>10455.154088378</v>
      </c>
      <c r="AG1801" s="99">
        <v>523470.42453765898</v>
      </c>
      <c r="AH1801" s="99">
        <v>0</v>
      </c>
      <c r="AI1801" s="99">
        <v>0</v>
      </c>
      <c r="AJ1801" s="99">
        <v>765668.72831726098</v>
      </c>
      <c r="AK1801" s="99">
        <v>0</v>
      </c>
      <c r="AL1801" s="99">
        <v>0</v>
      </c>
      <c r="AM1801" s="99">
        <v>5824.5341766476604</v>
      </c>
      <c r="AN1801" s="99">
        <v>421280.87941360503</v>
      </c>
      <c r="AO1801" s="99">
        <v>0</v>
      </c>
      <c r="AP1801" s="99">
        <v>3658357.4264221201</v>
      </c>
      <c r="AQ1801" s="99">
        <v>6847171.89770508</v>
      </c>
      <c r="AR1801" s="99">
        <v>20403.443265676498</v>
      </c>
      <c r="AS1801" s="99">
        <v>0</v>
      </c>
      <c r="AT1801" s="99">
        <v>0</v>
      </c>
      <c r="AU1801" s="99">
        <v>0</v>
      </c>
      <c r="AV1801" s="99">
        <v>1422726.41323853</v>
      </c>
      <c r="AW1801" s="99">
        <v>0</v>
      </c>
      <c r="AX1801" s="99">
        <v>166328.753749847</v>
      </c>
      <c r="AY1801" s="99">
        <v>79690.449968337998</v>
      </c>
      <c r="AZ1801" s="99">
        <v>3927578.11932373</v>
      </c>
      <c r="BA1801" s="99">
        <v>0</v>
      </c>
      <c r="BB1801" s="99">
        <v>0</v>
      </c>
      <c r="BC1801" s="99">
        <v>6216910.4615478497</v>
      </c>
      <c r="BD1801" s="99">
        <v>0</v>
      </c>
      <c r="BE1801" s="99">
        <v>0</v>
      </c>
      <c r="BF1801" s="99">
        <v>47352.203121662104</v>
      </c>
      <c r="BG1801" s="99">
        <v>1425937.9442291299</v>
      </c>
      <c r="BH1801" s="99">
        <v>0</v>
      </c>
      <c r="BI1801" s="99">
        <v>391884.05770874</v>
      </c>
      <c r="BJ1801" s="99">
        <v>2008577.02719116</v>
      </c>
      <c r="BK1801" s="99">
        <v>4927.1234056353596</v>
      </c>
      <c r="BL1801" s="99">
        <v>0</v>
      </c>
      <c r="BM1801" s="99">
        <v>0</v>
      </c>
      <c r="BN1801" s="99">
        <v>0</v>
      </c>
      <c r="BO1801" s="99">
        <v>0</v>
      </c>
      <c r="BP1801" s="99">
        <v>0</v>
      </c>
      <c r="BQ1801" s="99">
        <v>0</v>
      </c>
      <c r="BR1801" s="99">
        <v>19068.135828495</v>
      </c>
      <c r="BS1801" s="99">
        <v>1060386.1890106199</v>
      </c>
      <c r="BT1801" s="99">
        <v>0</v>
      </c>
      <c r="BU1801" s="99">
        <v>0</v>
      </c>
      <c r="BV1801" s="99">
        <v>1314691.0544433601</v>
      </c>
      <c r="BW1801" s="99">
        <v>0</v>
      </c>
      <c r="BX1801" s="99">
        <v>0</v>
      </c>
      <c r="BY1801" s="99">
        <v>0</v>
      </c>
      <c r="BZ1801" s="99">
        <v>0</v>
      </c>
      <c r="CA1801" s="99">
        <v>9642.8514633178693</v>
      </c>
      <c r="CB1801" s="99">
        <v>1334008.5209808401</v>
      </c>
      <c r="CC1801" s="99">
        <v>10487215.8238525</v>
      </c>
      <c r="CD1801" s="99">
        <v>2407595.3739318801</v>
      </c>
      <c r="CE1801" s="99">
        <v>124.627259866335</v>
      </c>
      <c r="CF1801" s="99">
        <v>23318.953942775701</v>
      </c>
      <c r="CG1801" s="99">
        <v>183373.01733779901</v>
      </c>
      <c r="CH1801" s="99">
        <v>0</v>
      </c>
      <c r="CI1801" s="99">
        <v>9759.1872925758398</v>
      </c>
      <c r="CJ1801" s="99">
        <v>1357060.6309509301</v>
      </c>
      <c r="CK1801" s="99">
        <v>10670139.4884033</v>
      </c>
      <c r="CL1801" s="99">
        <v>2432633.7202758798</v>
      </c>
      <c r="CM1801" s="166">
        <v>10871.0308312178</v>
      </c>
      <c r="CN1801" s="166">
        <v>1775165.2075653099</v>
      </c>
      <c r="CO1801" s="166">
        <v>12102523.9957275</v>
      </c>
      <c r="CP1801" s="99">
        <v>2432633.7202758798</v>
      </c>
      <c r="CQ1801" s="99">
        <v>0</v>
      </c>
      <c r="CR1801" s="99">
        <v>0</v>
      </c>
      <c r="CS1801" s="99">
        <v>0</v>
      </c>
      <c r="CT1801" s="99">
        <v>0</v>
      </c>
      <c r="CU1801" s="98">
        <v>5763.1615380069998</v>
      </c>
      <c r="CV1801" s="98">
        <v>1211.3367486090001</v>
      </c>
      <c r="CW1801" s="98">
        <v>1357327.4749236158</v>
      </c>
      <c r="CX1801" s="98">
        <v>10670588.841190299</v>
      </c>
    </row>
    <row r="1802" spans="1:102" x14ac:dyDescent="0.2">
      <c r="A1802" s="98" t="s">
        <v>183</v>
      </c>
      <c r="B1802" s="100">
        <v>40878</v>
      </c>
      <c r="C1802" s="99">
        <v>0</v>
      </c>
      <c r="D1802" s="99">
        <v>3982.20641505718</v>
      </c>
      <c r="E1802" s="99">
        <v>5779.4216328263301</v>
      </c>
      <c r="F1802" s="99">
        <v>127.63667236175399</v>
      </c>
      <c r="G1802" s="99">
        <v>0</v>
      </c>
      <c r="H1802" s="99">
        <v>0</v>
      </c>
      <c r="I1802" s="99">
        <v>0</v>
      </c>
      <c r="J1802" s="99">
        <v>1104.15098407865</v>
      </c>
      <c r="K1802" s="99">
        <v>0</v>
      </c>
      <c r="L1802" s="99">
        <v>342.916720207781</v>
      </c>
      <c r="M1802" s="99">
        <v>97.061858220957205</v>
      </c>
      <c r="N1802" s="99">
        <v>3495.7246654331698</v>
      </c>
      <c r="O1802" s="99">
        <v>0</v>
      </c>
      <c r="P1802" s="99">
        <v>0</v>
      </c>
      <c r="Q1802" s="99">
        <v>5944.6674081683204</v>
      </c>
      <c r="R1802" s="99">
        <v>0</v>
      </c>
      <c r="S1802" s="99">
        <v>0</v>
      </c>
      <c r="T1802" s="99">
        <v>30.935442618792901</v>
      </c>
      <c r="U1802" s="99">
        <v>1106.2843138575599</v>
      </c>
      <c r="V1802" s="99">
        <v>0</v>
      </c>
      <c r="W1802" s="99">
        <v>442873.55160141003</v>
      </c>
      <c r="X1802" s="99">
        <v>907877.19887542701</v>
      </c>
      <c r="Y1802" s="99">
        <v>2186.4634102881</v>
      </c>
      <c r="Z1802" s="99">
        <v>0</v>
      </c>
      <c r="AA1802" s="99">
        <v>0</v>
      </c>
      <c r="AB1802" s="99">
        <v>0</v>
      </c>
      <c r="AC1802" s="99">
        <v>407091.05055999802</v>
      </c>
      <c r="AD1802" s="99">
        <v>0</v>
      </c>
      <c r="AE1802" s="99">
        <v>20270.827326774601</v>
      </c>
      <c r="AF1802" s="99">
        <v>13646.529024839399</v>
      </c>
      <c r="AG1802" s="99">
        <v>530309.76141357399</v>
      </c>
      <c r="AH1802" s="99">
        <v>0</v>
      </c>
      <c r="AI1802" s="99">
        <v>0</v>
      </c>
      <c r="AJ1802" s="99">
        <v>793530.76668548596</v>
      </c>
      <c r="AK1802" s="99">
        <v>0</v>
      </c>
      <c r="AL1802" s="99">
        <v>0</v>
      </c>
      <c r="AM1802" s="99">
        <v>5973.1542006134996</v>
      </c>
      <c r="AN1802" s="99">
        <v>408842.32316589402</v>
      </c>
      <c r="AO1802" s="99">
        <v>0</v>
      </c>
      <c r="AP1802" s="99">
        <v>3797840.3348083501</v>
      </c>
      <c r="AQ1802" s="99">
        <v>6903136.7724609403</v>
      </c>
      <c r="AR1802" s="99">
        <v>27225.704911708799</v>
      </c>
      <c r="AS1802" s="99">
        <v>0</v>
      </c>
      <c r="AT1802" s="99">
        <v>0</v>
      </c>
      <c r="AU1802" s="99">
        <v>0</v>
      </c>
      <c r="AV1802" s="99">
        <v>1392905.1858215299</v>
      </c>
      <c r="AW1802" s="99">
        <v>0</v>
      </c>
      <c r="AX1802" s="99">
        <v>185550.77766418501</v>
      </c>
      <c r="AY1802" s="99">
        <v>103761.124699593</v>
      </c>
      <c r="AZ1802" s="99">
        <v>4023301.6547546401</v>
      </c>
      <c r="BA1802" s="99">
        <v>0</v>
      </c>
      <c r="BB1802" s="99">
        <v>0</v>
      </c>
      <c r="BC1802" s="99">
        <v>6490984.5999755897</v>
      </c>
      <c r="BD1802" s="99">
        <v>0</v>
      </c>
      <c r="BE1802" s="99">
        <v>0</v>
      </c>
      <c r="BF1802" s="99">
        <v>47369.664865016901</v>
      </c>
      <c r="BG1802" s="99">
        <v>1397454.22229004</v>
      </c>
      <c r="BH1802" s="99">
        <v>0</v>
      </c>
      <c r="BI1802" s="99">
        <v>405276.77390289301</v>
      </c>
      <c r="BJ1802" s="99">
        <v>2007538.8964233401</v>
      </c>
      <c r="BK1802" s="99">
        <v>4859.12327164412</v>
      </c>
      <c r="BL1802" s="99">
        <v>0</v>
      </c>
      <c r="BM1802" s="99">
        <v>0</v>
      </c>
      <c r="BN1802" s="99">
        <v>0</v>
      </c>
      <c r="BO1802" s="99">
        <v>0</v>
      </c>
      <c r="BP1802" s="99">
        <v>0</v>
      </c>
      <c r="BQ1802" s="99">
        <v>0</v>
      </c>
      <c r="BR1802" s="99">
        <v>24165.6639208794</v>
      </c>
      <c r="BS1802" s="99">
        <v>1072500.9069671601</v>
      </c>
      <c r="BT1802" s="99">
        <v>0</v>
      </c>
      <c r="BU1802" s="99">
        <v>0</v>
      </c>
      <c r="BV1802" s="99">
        <v>1323423.48616028</v>
      </c>
      <c r="BW1802" s="99">
        <v>0</v>
      </c>
      <c r="BX1802" s="99">
        <v>0</v>
      </c>
      <c r="BY1802" s="99">
        <v>0</v>
      </c>
      <c r="BZ1802" s="99">
        <v>0</v>
      </c>
      <c r="CA1802" s="99">
        <v>9759.5853447914105</v>
      </c>
      <c r="CB1802" s="99">
        <v>1352271.59921265</v>
      </c>
      <c r="CC1802" s="99">
        <v>10703180.030029301</v>
      </c>
      <c r="CD1802" s="99">
        <v>2421313.3173828102</v>
      </c>
      <c r="CE1802" s="99">
        <v>119.74190515186601</v>
      </c>
      <c r="CF1802" s="99">
        <v>23021.580054998401</v>
      </c>
      <c r="CG1802" s="99">
        <v>177972.434274673</v>
      </c>
      <c r="CH1802" s="99">
        <v>0</v>
      </c>
      <c r="CI1802" s="99">
        <v>9867.5533013343793</v>
      </c>
      <c r="CJ1802" s="99">
        <v>1375205.83720398</v>
      </c>
      <c r="CK1802" s="99">
        <v>10883784.1831055</v>
      </c>
      <c r="CL1802" s="99">
        <v>2446921.6957702599</v>
      </c>
      <c r="CM1802" s="166">
        <v>10981.9433363676</v>
      </c>
      <c r="CN1802" s="166">
        <v>1791175.75964355</v>
      </c>
      <c r="CO1802" s="166">
        <v>12287379.604126001</v>
      </c>
      <c r="CP1802" s="99">
        <v>2446921.6957702599</v>
      </c>
      <c r="CQ1802" s="99">
        <v>0</v>
      </c>
      <c r="CR1802" s="99">
        <v>0</v>
      </c>
      <c r="CS1802" s="99">
        <v>0</v>
      </c>
      <c r="CT1802" s="99">
        <v>0</v>
      </c>
      <c r="CU1802" s="98">
        <v>5761.8956635120003</v>
      </c>
      <c r="CV1802" s="98">
        <v>1215.849300829</v>
      </c>
      <c r="CW1802" s="98">
        <v>1375293.1792676484</v>
      </c>
      <c r="CX1802" s="98">
        <v>10881152.464303974</v>
      </c>
    </row>
    <row r="1803" spans="1:102" x14ac:dyDescent="0.2">
      <c r="A1803" s="98" t="s">
        <v>183</v>
      </c>
      <c r="B1803" s="100">
        <v>40969</v>
      </c>
      <c r="C1803" s="99">
        <v>0</v>
      </c>
      <c r="D1803" s="99">
        <v>4049.52073067427</v>
      </c>
      <c r="E1803" s="99">
        <v>5771.4775170087796</v>
      </c>
      <c r="F1803" s="99">
        <v>126.762938425876</v>
      </c>
      <c r="G1803" s="99">
        <v>0</v>
      </c>
      <c r="H1803" s="99">
        <v>0</v>
      </c>
      <c r="I1803" s="99">
        <v>0</v>
      </c>
      <c r="J1803" s="99">
        <v>1122.7884843945501</v>
      </c>
      <c r="K1803" s="99">
        <v>0</v>
      </c>
      <c r="L1803" s="99">
        <v>276.83508508279903</v>
      </c>
      <c r="M1803" s="99">
        <v>102.99417210183999</v>
      </c>
      <c r="N1803" s="99">
        <v>3540.3305718302699</v>
      </c>
      <c r="O1803" s="99">
        <v>0</v>
      </c>
      <c r="P1803" s="99">
        <v>0</v>
      </c>
      <c r="Q1803" s="99">
        <v>5976.1715152859697</v>
      </c>
      <c r="R1803" s="99">
        <v>0</v>
      </c>
      <c r="S1803" s="99">
        <v>0</v>
      </c>
      <c r="T1803" s="99">
        <v>21.731108823092701</v>
      </c>
      <c r="U1803" s="99">
        <v>1123.52610747516</v>
      </c>
      <c r="V1803" s="99">
        <v>0</v>
      </c>
      <c r="W1803" s="99">
        <v>464126.68945693999</v>
      </c>
      <c r="X1803" s="99">
        <v>907208.44949340797</v>
      </c>
      <c r="Y1803" s="99">
        <v>2274.9360952377301</v>
      </c>
      <c r="Z1803" s="99">
        <v>0</v>
      </c>
      <c r="AA1803" s="99">
        <v>0</v>
      </c>
      <c r="AB1803" s="99">
        <v>0</v>
      </c>
      <c r="AC1803" s="99">
        <v>421553.937633514</v>
      </c>
      <c r="AD1803" s="99">
        <v>0</v>
      </c>
      <c r="AE1803" s="99">
        <v>14812.549921870201</v>
      </c>
      <c r="AF1803" s="99">
        <v>15307.851762652401</v>
      </c>
      <c r="AG1803" s="99">
        <v>532898.73753356899</v>
      </c>
      <c r="AH1803" s="99">
        <v>0</v>
      </c>
      <c r="AI1803" s="99">
        <v>0</v>
      </c>
      <c r="AJ1803" s="99">
        <v>803402.09469604504</v>
      </c>
      <c r="AK1803" s="99">
        <v>0</v>
      </c>
      <c r="AL1803" s="99">
        <v>0</v>
      </c>
      <c r="AM1803" s="99">
        <v>4267.9631097912797</v>
      </c>
      <c r="AN1803" s="99">
        <v>421423.53546524001</v>
      </c>
      <c r="AO1803" s="99">
        <v>0</v>
      </c>
      <c r="AP1803" s="99">
        <v>4048544.5578002902</v>
      </c>
      <c r="AQ1803" s="99">
        <v>7006149.3623046903</v>
      </c>
      <c r="AR1803" s="99">
        <v>29215.108264923099</v>
      </c>
      <c r="AS1803" s="99">
        <v>0</v>
      </c>
      <c r="AT1803" s="99">
        <v>0</v>
      </c>
      <c r="AU1803" s="99">
        <v>0</v>
      </c>
      <c r="AV1803" s="99">
        <v>1444499.957901</v>
      </c>
      <c r="AW1803" s="99">
        <v>0</v>
      </c>
      <c r="AX1803" s="99">
        <v>141388.355844498</v>
      </c>
      <c r="AY1803" s="99">
        <v>118299.96020126301</v>
      </c>
      <c r="AZ1803" s="99">
        <v>4092171.73223877</v>
      </c>
      <c r="BA1803" s="99">
        <v>0</v>
      </c>
      <c r="BB1803" s="99">
        <v>0</v>
      </c>
      <c r="BC1803" s="99">
        <v>6628391.2523803702</v>
      </c>
      <c r="BD1803" s="99">
        <v>0</v>
      </c>
      <c r="BE1803" s="99">
        <v>0</v>
      </c>
      <c r="BF1803" s="99">
        <v>34991.148092269897</v>
      </c>
      <c r="BG1803" s="99">
        <v>1444526.6879730199</v>
      </c>
      <c r="BH1803" s="99">
        <v>0</v>
      </c>
      <c r="BI1803" s="99">
        <v>420179.29407501197</v>
      </c>
      <c r="BJ1803" s="99">
        <v>2045971.9239807101</v>
      </c>
      <c r="BK1803" s="99">
        <v>5426.3940351009396</v>
      </c>
      <c r="BL1803" s="99">
        <v>0</v>
      </c>
      <c r="BM1803" s="99">
        <v>0</v>
      </c>
      <c r="BN1803" s="99">
        <v>0</v>
      </c>
      <c r="BO1803" s="99">
        <v>0</v>
      </c>
      <c r="BP1803" s="99">
        <v>0</v>
      </c>
      <c r="BQ1803" s="99">
        <v>0</v>
      </c>
      <c r="BR1803" s="99">
        <v>27334.281763792002</v>
      </c>
      <c r="BS1803" s="99">
        <v>1100886.7756805399</v>
      </c>
      <c r="BT1803" s="99">
        <v>0</v>
      </c>
      <c r="BU1803" s="99">
        <v>0</v>
      </c>
      <c r="BV1803" s="99">
        <v>1340970.38304138</v>
      </c>
      <c r="BW1803" s="99">
        <v>0</v>
      </c>
      <c r="BX1803" s="99">
        <v>0</v>
      </c>
      <c r="BY1803" s="99">
        <v>0</v>
      </c>
      <c r="BZ1803" s="99">
        <v>0</v>
      </c>
      <c r="CA1803" s="99">
        <v>9825.7968677282297</v>
      </c>
      <c r="CB1803" s="99">
        <v>1370742.2829742399</v>
      </c>
      <c r="CC1803" s="99">
        <v>11045422.977417</v>
      </c>
      <c r="CD1803" s="99">
        <v>2457786.9218139602</v>
      </c>
      <c r="CE1803" s="99">
        <v>115.277420183644</v>
      </c>
      <c r="CF1803" s="99">
        <v>21449.636227130901</v>
      </c>
      <c r="CG1803" s="99">
        <v>171710.786899567</v>
      </c>
      <c r="CH1803" s="99">
        <v>0</v>
      </c>
      <c r="CI1803" s="99">
        <v>9944.8144990205801</v>
      </c>
      <c r="CJ1803" s="99">
        <v>1392270.92724609</v>
      </c>
      <c r="CK1803" s="99">
        <v>11214505.544677701</v>
      </c>
      <c r="CL1803" s="99">
        <v>2482258.4936218299</v>
      </c>
      <c r="CM1803" s="166">
        <v>11046.5962103605</v>
      </c>
      <c r="CN1803" s="166">
        <v>1820479.96513367</v>
      </c>
      <c r="CO1803" s="166">
        <v>12674414.341674799</v>
      </c>
      <c r="CP1803" s="99">
        <v>2482258.4936218299</v>
      </c>
      <c r="CQ1803" s="99">
        <v>0</v>
      </c>
      <c r="CR1803" s="99">
        <v>0</v>
      </c>
      <c r="CS1803" s="99">
        <v>0</v>
      </c>
      <c r="CT1803" s="99">
        <v>0</v>
      </c>
      <c r="CU1803" s="98">
        <v>5807.4722446120004</v>
      </c>
      <c r="CV1803" s="98">
        <v>1229.3584188330001</v>
      </c>
      <c r="CW1803" s="98">
        <v>1392191.9192013708</v>
      </c>
      <c r="CX1803" s="98">
        <v>11217133.764316566</v>
      </c>
    </row>
    <row r="1804" spans="1:102" x14ac:dyDescent="0.2">
      <c r="A1804" s="98" t="s">
        <v>183</v>
      </c>
      <c r="B1804" s="100">
        <v>41061</v>
      </c>
      <c r="C1804" s="99">
        <v>0</v>
      </c>
      <c r="D1804" s="99">
        <v>4067.69049736857</v>
      </c>
      <c r="E1804" s="99">
        <v>5790.2852032780602</v>
      </c>
      <c r="F1804" s="99">
        <v>128.091836823151</v>
      </c>
      <c r="G1804" s="99">
        <v>0</v>
      </c>
      <c r="H1804" s="99">
        <v>0</v>
      </c>
      <c r="I1804" s="99">
        <v>0</v>
      </c>
      <c r="J1804" s="99">
        <v>1135.4538127779999</v>
      </c>
      <c r="K1804" s="99">
        <v>0</v>
      </c>
      <c r="L1804" s="99">
        <v>300.220744479448</v>
      </c>
      <c r="M1804" s="99">
        <v>105.62131640408199</v>
      </c>
      <c r="N1804" s="99">
        <v>3598.86415171623</v>
      </c>
      <c r="O1804" s="99">
        <v>0</v>
      </c>
      <c r="P1804" s="99">
        <v>0</v>
      </c>
      <c r="Q1804" s="99">
        <v>5922.9257702231398</v>
      </c>
      <c r="R1804" s="99">
        <v>0</v>
      </c>
      <c r="S1804" s="99">
        <v>0</v>
      </c>
      <c r="T1804" s="99">
        <v>20.484182937303601</v>
      </c>
      <c r="U1804" s="99">
        <v>1135.49479709566</v>
      </c>
      <c r="V1804" s="99">
        <v>0</v>
      </c>
      <c r="W1804" s="99">
        <v>447454.173961639</v>
      </c>
      <c r="X1804" s="99">
        <v>897566.47970581101</v>
      </c>
      <c r="Y1804" s="99">
        <v>2234.1890805661701</v>
      </c>
      <c r="Z1804" s="99">
        <v>0</v>
      </c>
      <c r="AA1804" s="99">
        <v>0</v>
      </c>
      <c r="AB1804" s="99">
        <v>0</v>
      </c>
      <c r="AC1804" s="99">
        <v>417204.45451736503</v>
      </c>
      <c r="AD1804" s="99">
        <v>0</v>
      </c>
      <c r="AE1804" s="99">
        <v>17416.558961391402</v>
      </c>
      <c r="AF1804" s="99">
        <v>15559.8875499964</v>
      </c>
      <c r="AG1804" s="99">
        <v>535981.36777496303</v>
      </c>
      <c r="AH1804" s="99">
        <v>0</v>
      </c>
      <c r="AI1804" s="99">
        <v>0</v>
      </c>
      <c r="AJ1804" s="99">
        <v>784885.00548553502</v>
      </c>
      <c r="AK1804" s="99">
        <v>0</v>
      </c>
      <c r="AL1804" s="99">
        <v>0</v>
      </c>
      <c r="AM1804" s="99">
        <v>3549.5268474221202</v>
      </c>
      <c r="AN1804" s="99">
        <v>417139.56237792998</v>
      </c>
      <c r="AO1804" s="99">
        <v>0</v>
      </c>
      <c r="AP1804" s="99">
        <v>3925569.2324523898</v>
      </c>
      <c r="AQ1804" s="99">
        <v>6941836.5789184598</v>
      </c>
      <c r="AR1804" s="99">
        <v>28982.0322220325</v>
      </c>
      <c r="AS1804" s="99">
        <v>0</v>
      </c>
      <c r="AT1804" s="99">
        <v>0</v>
      </c>
      <c r="AU1804" s="99">
        <v>0</v>
      </c>
      <c r="AV1804" s="99">
        <v>1450325.0766449</v>
      </c>
      <c r="AW1804" s="99">
        <v>0</v>
      </c>
      <c r="AX1804" s="99">
        <v>161184.38428878799</v>
      </c>
      <c r="AY1804" s="99">
        <v>120222.044220924</v>
      </c>
      <c r="AZ1804" s="99">
        <v>4118582.00567627</v>
      </c>
      <c r="BA1804" s="99">
        <v>0</v>
      </c>
      <c r="BB1804" s="99">
        <v>0</v>
      </c>
      <c r="BC1804" s="99">
        <v>6537110.03088379</v>
      </c>
      <c r="BD1804" s="99">
        <v>0</v>
      </c>
      <c r="BE1804" s="99">
        <v>0</v>
      </c>
      <c r="BF1804" s="99">
        <v>28414.8891658783</v>
      </c>
      <c r="BG1804" s="99">
        <v>1449795.8387908901</v>
      </c>
      <c r="BH1804" s="99">
        <v>0</v>
      </c>
      <c r="BI1804" s="99">
        <v>422024.022758484</v>
      </c>
      <c r="BJ1804" s="99">
        <v>2041214.2406005899</v>
      </c>
      <c r="BK1804" s="99">
        <v>5110.7365370392799</v>
      </c>
      <c r="BL1804" s="99">
        <v>0</v>
      </c>
      <c r="BM1804" s="99">
        <v>0</v>
      </c>
      <c r="BN1804" s="99">
        <v>0</v>
      </c>
      <c r="BO1804" s="99">
        <v>0</v>
      </c>
      <c r="BP1804" s="99">
        <v>0</v>
      </c>
      <c r="BQ1804" s="99">
        <v>0</v>
      </c>
      <c r="BR1804" s="99">
        <v>27389.132174491901</v>
      </c>
      <c r="BS1804" s="99">
        <v>1120283.0452728299</v>
      </c>
      <c r="BT1804" s="99">
        <v>0</v>
      </c>
      <c r="BU1804" s="99">
        <v>0</v>
      </c>
      <c r="BV1804" s="99">
        <v>1314104.4581603999</v>
      </c>
      <c r="BW1804" s="99">
        <v>0</v>
      </c>
      <c r="BX1804" s="99">
        <v>0</v>
      </c>
      <c r="BY1804" s="99">
        <v>0</v>
      </c>
      <c r="BZ1804" s="99">
        <v>0</v>
      </c>
      <c r="CA1804" s="99">
        <v>9869.2777078151703</v>
      </c>
      <c r="CB1804" s="99">
        <v>1349677.3464202899</v>
      </c>
      <c r="CC1804" s="99">
        <v>10902601.6452637</v>
      </c>
      <c r="CD1804" s="99">
        <v>2451898.2038879399</v>
      </c>
      <c r="CE1804" s="99">
        <v>117.528140627779</v>
      </c>
      <c r="CF1804" s="99">
        <v>20647.617357969299</v>
      </c>
      <c r="CG1804" s="99">
        <v>159154.53503418001</v>
      </c>
      <c r="CH1804" s="99">
        <v>0</v>
      </c>
      <c r="CI1804" s="99">
        <v>9999.0403881072998</v>
      </c>
      <c r="CJ1804" s="99">
        <v>1370379.9217071501</v>
      </c>
      <c r="CK1804" s="99">
        <v>11064840.498168901</v>
      </c>
      <c r="CL1804" s="99">
        <v>2477844.85968018</v>
      </c>
      <c r="CM1804" s="166">
        <v>11101.754292130499</v>
      </c>
      <c r="CN1804" s="166">
        <v>1787067.1258544901</v>
      </c>
      <c r="CO1804" s="166">
        <v>12522042.2426758</v>
      </c>
      <c r="CP1804" s="99">
        <v>2477844.85968018</v>
      </c>
      <c r="CQ1804" s="99">
        <v>0</v>
      </c>
      <c r="CR1804" s="99">
        <v>0</v>
      </c>
      <c r="CS1804" s="99">
        <v>0</v>
      </c>
      <c r="CT1804" s="99">
        <v>0</v>
      </c>
      <c r="CU1804" s="98">
        <v>5790.570328795</v>
      </c>
      <c r="CV1804" s="98">
        <v>1242.0500756930001</v>
      </c>
      <c r="CW1804" s="98">
        <v>1370324.9637782592</v>
      </c>
      <c r="CX1804" s="98">
        <v>11061756.18029788</v>
      </c>
    </row>
    <row r="1805" spans="1:102" x14ac:dyDescent="0.2">
      <c r="A1805" s="98" t="s">
        <v>183</v>
      </c>
      <c r="B1805" s="100">
        <v>41153</v>
      </c>
      <c r="C1805" s="99">
        <v>0</v>
      </c>
      <c r="D1805" s="99">
        <v>4120.3837355375299</v>
      </c>
      <c r="E1805" s="99">
        <v>5838.2239413261404</v>
      </c>
      <c r="F1805" s="99">
        <v>119.02985999081299</v>
      </c>
      <c r="G1805" s="99">
        <v>0</v>
      </c>
      <c r="H1805" s="99">
        <v>0</v>
      </c>
      <c r="I1805" s="99">
        <v>0</v>
      </c>
      <c r="J1805" s="99">
        <v>1134.1610342711199</v>
      </c>
      <c r="K1805" s="99">
        <v>0</v>
      </c>
      <c r="L1805" s="99">
        <v>335.55625718831999</v>
      </c>
      <c r="M1805" s="99">
        <v>113.940742939711</v>
      </c>
      <c r="N1805" s="99">
        <v>3673.7058979272801</v>
      </c>
      <c r="O1805" s="99">
        <v>0</v>
      </c>
      <c r="P1805" s="99">
        <v>0</v>
      </c>
      <c r="Q1805" s="99">
        <v>5887.0693191289902</v>
      </c>
      <c r="R1805" s="99">
        <v>0</v>
      </c>
      <c r="S1805" s="99">
        <v>0</v>
      </c>
      <c r="T1805" s="99">
        <v>18.104269746923801</v>
      </c>
      <c r="U1805" s="99">
        <v>1133.94795587659</v>
      </c>
      <c r="V1805" s="99">
        <v>0</v>
      </c>
      <c r="W1805" s="99">
        <v>454686.40342330898</v>
      </c>
      <c r="X1805" s="99">
        <v>897712.27402496303</v>
      </c>
      <c r="Y1805" s="99">
        <v>1517.2904281318199</v>
      </c>
      <c r="Z1805" s="99">
        <v>0</v>
      </c>
      <c r="AA1805" s="99">
        <v>0</v>
      </c>
      <c r="AB1805" s="99">
        <v>0</v>
      </c>
      <c r="AC1805" s="99">
        <v>427159.135860443</v>
      </c>
      <c r="AD1805" s="99">
        <v>0</v>
      </c>
      <c r="AE1805" s="99">
        <v>19821.995105505001</v>
      </c>
      <c r="AF1805" s="99">
        <v>16809.983449935899</v>
      </c>
      <c r="AG1805" s="99">
        <v>541130.55101013195</v>
      </c>
      <c r="AH1805" s="99">
        <v>0</v>
      </c>
      <c r="AI1805" s="99">
        <v>0</v>
      </c>
      <c r="AJ1805" s="99">
        <v>750145.43244934105</v>
      </c>
      <c r="AK1805" s="99">
        <v>0</v>
      </c>
      <c r="AL1805" s="99">
        <v>0</v>
      </c>
      <c r="AM1805" s="99">
        <v>2577.6917096972502</v>
      </c>
      <c r="AN1805" s="99">
        <v>427094.10935592698</v>
      </c>
      <c r="AO1805" s="99">
        <v>0</v>
      </c>
      <c r="AP1805" s="99">
        <v>3977525.4499206501</v>
      </c>
      <c r="AQ1805" s="99">
        <v>7050631.4439697303</v>
      </c>
      <c r="AR1805" s="99">
        <v>19423.717012405399</v>
      </c>
      <c r="AS1805" s="99">
        <v>0</v>
      </c>
      <c r="AT1805" s="99">
        <v>0</v>
      </c>
      <c r="AU1805" s="99">
        <v>0</v>
      </c>
      <c r="AV1805" s="99">
        <v>1484814.0135803199</v>
      </c>
      <c r="AW1805" s="99">
        <v>0</v>
      </c>
      <c r="AX1805" s="99">
        <v>187662.05967521699</v>
      </c>
      <c r="AY1805" s="99">
        <v>132279.920166016</v>
      </c>
      <c r="AZ1805" s="99">
        <v>4215678.5178832998</v>
      </c>
      <c r="BA1805" s="99">
        <v>0</v>
      </c>
      <c r="BB1805" s="99">
        <v>0</v>
      </c>
      <c r="BC1805" s="99">
        <v>6337640.3739623995</v>
      </c>
      <c r="BD1805" s="99">
        <v>0</v>
      </c>
      <c r="BE1805" s="99">
        <v>0</v>
      </c>
      <c r="BF1805" s="99">
        <v>22098.857605695699</v>
      </c>
      <c r="BG1805" s="99">
        <v>1485039.23356628</v>
      </c>
      <c r="BH1805" s="99">
        <v>0</v>
      </c>
      <c r="BI1805" s="99">
        <v>432824.80928802502</v>
      </c>
      <c r="BJ1805" s="99">
        <v>2102039.28125</v>
      </c>
      <c r="BK1805" s="99">
        <v>3448.7232271432899</v>
      </c>
      <c r="BL1805" s="99">
        <v>0</v>
      </c>
      <c r="BM1805" s="99">
        <v>0</v>
      </c>
      <c r="BN1805" s="99">
        <v>0</v>
      </c>
      <c r="BO1805" s="99">
        <v>0</v>
      </c>
      <c r="BP1805" s="99">
        <v>0</v>
      </c>
      <c r="BQ1805" s="99">
        <v>0</v>
      </c>
      <c r="BR1805" s="99">
        <v>29435.338806390799</v>
      </c>
      <c r="BS1805" s="99">
        <v>1178010.0116882301</v>
      </c>
      <c r="BT1805" s="99">
        <v>0</v>
      </c>
      <c r="BU1805" s="99">
        <v>0</v>
      </c>
      <c r="BV1805" s="99">
        <v>1315601.5690002399</v>
      </c>
      <c r="BW1805" s="99">
        <v>0</v>
      </c>
      <c r="BX1805" s="99">
        <v>0</v>
      </c>
      <c r="BY1805" s="99">
        <v>0</v>
      </c>
      <c r="BZ1805" s="99">
        <v>0</v>
      </c>
      <c r="CA1805" s="99">
        <v>9949.3966288566608</v>
      </c>
      <c r="CB1805" s="99">
        <v>1345655.64378357</v>
      </c>
      <c r="CC1805" s="99">
        <v>10994626.1065674</v>
      </c>
      <c r="CD1805" s="99">
        <v>2550219.6142578102</v>
      </c>
      <c r="CE1805" s="99">
        <v>112.29186244867699</v>
      </c>
      <c r="CF1805" s="99">
        <v>18620.2033727169</v>
      </c>
      <c r="CG1805" s="99">
        <v>154850.57625198399</v>
      </c>
      <c r="CH1805" s="99">
        <v>0</v>
      </c>
      <c r="CI1805" s="99">
        <v>10056.7395471334</v>
      </c>
      <c r="CJ1805" s="99">
        <v>1364281.3805084201</v>
      </c>
      <c r="CK1805" s="99">
        <v>11146013.6218262</v>
      </c>
      <c r="CL1805" s="99">
        <v>2574064.4785766602</v>
      </c>
      <c r="CM1805" s="166">
        <v>11201.301338076601</v>
      </c>
      <c r="CN1805" s="166">
        <v>1788153.6714630099</v>
      </c>
      <c r="CO1805" s="166">
        <v>12635630.458740201</v>
      </c>
      <c r="CP1805" s="99">
        <v>2574064.4785766602</v>
      </c>
      <c r="CQ1805" s="99">
        <v>0</v>
      </c>
      <c r="CR1805" s="99">
        <v>0</v>
      </c>
      <c r="CS1805" s="99">
        <v>0</v>
      </c>
      <c r="CT1805" s="99">
        <v>0</v>
      </c>
      <c r="CU1805" s="98">
        <v>5825.0491364629997</v>
      </c>
      <c r="CV1805" s="98">
        <v>1233.562238302</v>
      </c>
      <c r="CW1805" s="98">
        <v>1364275.8471562869</v>
      </c>
      <c r="CX1805" s="98">
        <v>11149476.682819383</v>
      </c>
    </row>
    <row r="1806" spans="1:102" x14ac:dyDescent="0.2">
      <c r="A1806" s="98" t="s">
        <v>183</v>
      </c>
      <c r="B1806" s="100">
        <v>41244</v>
      </c>
      <c r="C1806" s="99">
        <v>0</v>
      </c>
      <c r="D1806" s="99">
        <v>4133.8077293038396</v>
      </c>
      <c r="E1806" s="99">
        <v>5977.40081399679</v>
      </c>
      <c r="F1806" s="99">
        <v>128.317635348067</v>
      </c>
      <c r="G1806" s="99">
        <v>0</v>
      </c>
      <c r="H1806" s="99">
        <v>0</v>
      </c>
      <c r="I1806" s="99">
        <v>0</v>
      </c>
      <c r="J1806" s="99">
        <v>1125.07463747263</v>
      </c>
      <c r="K1806" s="99">
        <v>0</v>
      </c>
      <c r="L1806" s="99">
        <v>347.98390199616603</v>
      </c>
      <c r="M1806" s="99">
        <v>95.903179208748</v>
      </c>
      <c r="N1806" s="99">
        <v>3824.7374241054099</v>
      </c>
      <c r="O1806" s="99">
        <v>0</v>
      </c>
      <c r="P1806" s="99">
        <v>0</v>
      </c>
      <c r="Q1806" s="99">
        <v>5965.4624676108397</v>
      </c>
      <c r="R1806" s="99">
        <v>0</v>
      </c>
      <c r="S1806" s="99">
        <v>0</v>
      </c>
      <c r="T1806" s="99">
        <v>18.479659846052499</v>
      </c>
      <c r="U1806" s="99">
        <v>1125.1457825899099</v>
      </c>
      <c r="V1806" s="99">
        <v>0</v>
      </c>
      <c r="W1806" s="99">
        <v>471855.700283051</v>
      </c>
      <c r="X1806" s="99">
        <v>907713.15981292701</v>
      </c>
      <c r="Y1806" s="99">
        <v>2240.0610699653598</v>
      </c>
      <c r="Z1806" s="99">
        <v>0</v>
      </c>
      <c r="AA1806" s="99">
        <v>0</v>
      </c>
      <c r="AB1806" s="99">
        <v>0</v>
      </c>
      <c r="AC1806" s="99">
        <v>422751.78084564197</v>
      </c>
      <c r="AD1806" s="99">
        <v>0</v>
      </c>
      <c r="AE1806" s="99">
        <v>18979.2765545845</v>
      </c>
      <c r="AF1806" s="99">
        <v>15310.238350153</v>
      </c>
      <c r="AG1806" s="99">
        <v>552460.63510894799</v>
      </c>
      <c r="AH1806" s="99">
        <v>0</v>
      </c>
      <c r="AI1806" s="99">
        <v>0</v>
      </c>
      <c r="AJ1806" s="99">
        <v>802913.054924011</v>
      </c>
      <c r="AK1806" s="99">
        <v>0</v>
      </c>
      <c r="AL1806" s="99">
        <v>0</v>
      </c>
      <c r="AM1806" s="99">
        <v>2541.1075116396</v>
      </c>
      <c r="AN1806" s="99">
        <v>422812.78973388701</v>
      </c>
      <c r="AO1806" s="99">
        <v>0</v>
      </c>
      <c r="AP1806" s="99">
        <v>4174120.6271057101</v>
      </c>
      <c r="AQ1806" s="99">
        <v>7185549.99816895</v>
      </c>
      <c r="AR1806" s="99">
        <v>26297.660036802299</v>
      </c>
      <c r="AS1806" s="99">
        <v>0</v>
      </c>
      <c r="AT1806" s="99">
        <v>0</v>
      </c>
      <c r="AU1806" s="99">
        <v>0</v>
      </c>
      <c r="AV1806" s="99">
        <v>1481623.1378021201</v>
      </c>
      <c r="AW1806" s="99">
        <v>0</v>
      </c>
      <c r="AX1806" s="99">
        <v>175489.09510612499</v>
      </c>
      <c r="AY1806" s="99">
        <v>119405.91380691501</v>
      </c>
      <c r="AZ1806" s="99">
        <v>4355896.1000366202</v>
      </c>
      <c r="BA1806" s="99">
        <v>0</v>
      </c>
      <c r="BB1806" s="99">
        <v>0</v>
      </c>
      <c r="BC1806" s="99">
        <v>6838431.9807739304</v>
      </c>
      <c r="BD1806" s="99">
        <v>0</v>
      </c>
      <c r="BE1806" s="99">
        <v>0</v>
      </c>
      <c r="BF1806" s="99">
        <v>21690.742443323099</v>
      </c>
      <c r="BG1806" s="99">
        <v>1481820.8931884801</v>
      </c>
      <c r="BH1806" s="99">
        <v>0</v>
      </c>
      <c r="BI1806" s="99">
        <v>419719.08892440802</v>
      </c>
      <c r="BJ1806" s="99">
        <v>2177820.9624633798</v>
      </c>
      <c r="BK1806" s="99">
        <v>5046.5104929804802</v>
      </c>
      <c r="BL1806" s="99">
        <v>0</v>
      </c>
      <c r="BM1806" s="99">
        <v>0</v>
      </c>
      <c r="BN1806" s="99">
        <v>0</v>
      </c>
      <c r="BO1806" s="99">
        <v>0</v>
      </c>
      <c r="BP1806" s="99">
        <v>0</v>
      </c>
      <c r="BQ1806" s="99">
        <v>0</v>
      </c>
      <c r="BR1806" s="99">
        <v>26634.443427562699</v>
      </c>
      <c r="BS1806" s="99">
        <v>1267601.5512542699</v>
      </c>
      <c r="BT1806" s="99">
        <v>0</v>
      </c>
      <c r="BU1806" s="99">
        <v>0</v>
      </c>
      <c r="BV1806" s="99">
        <v>1313439.31448364</v>
      </c>
      <c r="BW1806" s="99">
        <v>0</v>
      </c>
      <c r="BX1806" s="99">
        <v>0</v>
      </c>
      <c r="BY1806" s="99">
        <v>0</v>
      </c>
      <c r="BZ1806" s="99">
        <v>0</v>
      </c>
      <c r="CA1806" s="99">
        <v>10100.5405451059</v>
      </c>
      <c r="CB1806" s="99">
        <v>1381996.1743469201</v>
      </c>
      <c r="CC1806" s="99">
        <v>11365588.419555699</v>
      </c>
      <c r="CD1806" s="99">
        <v>2605192.7434997601</v>
      </c>
      <c r="CE1806" s="99">
        <v>108.06507412716699</v>
      </c>
      <c r="CF1806" s="99">
        <v>17051.780244112</v>
      </c>
      <c r="CG1806" s="99">
        <v>136642.768529892</v>
      </c>
      <c r="CH1806" s="99">
        <v>0</v>
      </c>
      <c r="CI1806" s="99">
        <v>10200.7411453724</v>
      </c>
      <c r="CJ1806" s="99">
        <v>1399141.4768981901</v>
      </c>
      <c r="CK1806" s="99">
        <v>11507477.7109375</v>
      </c>
      <c r="CL1806" s="99">
        <v>2626616.7961120601</v>
      </c>
      <c r="CM1806" s="166">
        <v>11330.855084180799</v>
      </c>
      <c r="CN1806" s="166">
        <v>1830686.7558136</v>
      </c>
      <c r="CO1806" s="166">
        <v>12995930.7160645</v>
      </c>
      <c r="CP1806" s="99">
        <v>2626616.7961120601</v>
      </c>
      <c r="CQ1806" s="99">
        <v>0</v>
      </c>
      <c r="CR1806" s="99">
        <v>0</v>
      </c>
      <c r="CS1806" s="99">
        <v>0</v>
      </c>
      <c r="CT1806" s="99">
        <v>0</v>
      </c>
      <c r="CU1806" s="98">
        <v>5953.5166445770001</v>
      </c>
      <c r="CV1806" s="98">
        <v>1221.9604597760001</v>
      </c>
      <c r="CW1806" s="98">
        <v>1399047.9545910321</v>
      </c>
      <c r="CX1806" s="98">
        <v>11502231.188085591</v>
      </c>
    </row>
    <row r="1807" spans="1:102" x14ac:dyDescent="0.2">
      <c r="A1807" s="98" t="s">
        <v>183</v>
      </c>
      <c r="B1807" s="100">
        <v>41334</v>
      </c>
      <c r="C1807" s="99">
        <v>0</v>
      </c>
      <c r="D1807" s="99">
        <v>4091.07141453028</v>
      </c>
      <c r="E1807" s="99">
        <v>6159.1628136634799</v>
      </c>
      <c r="F1807" s="99">
        <v>131.86308181099599</v>
      </c>
      <c r="G1807" s="99">
        <v>0</v>
      </c>
      <c r="H1807" s="99">
        <v>0</v>
      </c>
      <c r="I1807" s="99">
        <v>0</v>
      </c>
      <c r="J1807" s="99">
        <v>1125.7546276748201</v>
      </c>
      <c r="K1807" s="99">
        <v>0</v>
      </c>
      <c r="L1807" s="99">
        <v>222.57965520955599</v>
      </c>
      <c r="M1807" s="99">
        <v>88.869555233977707</v>
      </c>
      <c r="N1807" s="99">
        <v>4020.2586939632902</v>
      </c>
      <c r="O1807" s="99">
        <v>0</v>
      </c>
      <c r="P1807" s="99">
        <v>59.537767854519203</v>
      </c>
      <c r="Q1807" s="99">
        <v>5943.7488052845001</v>
      </c>
      <c r="R1807" s="99">
        <v>0</v>
      </c>
      <c r="S1807" s="99">
        <v>22.828156049130499</v>
      </c>
      <c r="T1807" s="99">
        <v>0</v>
      </c>
      <c r="U1807" s="99">
        <v>1125.7841822058001</v>
      </c>
      <c r="V1807" s="99">
        <v>0</v>
      </c>
      <c r="W1807" s="99">
        <v>445068.08518981899</v>
      </c>
      <c r="X1807" s="99">
        <v>925371.80133056606</v>
      </c>
      <c r="Y1807" s="99">
        <v>2468.3510438501798</v>
      </c>
      <c r="Z1807" s="99">
        <v>0</v>
      </c>
      <c r="AA1807" s="99">
        <v>0</v>
      </c>
      <c r="AB1807" s="99">
        <v>0</v>
      </c>
      <c r="AC1807" s="99">
        <v>426390.23614120501</v>
      </c>
      <c r="AD1807" s="99">
        <v>0</v>
      </c>
      <c r="AE1807" s="99">
        <v>13275.3969839811</v>
      </c>
      <c r="AF1807" s="99">
        <v>12271.2000379562</v>
      </c>
      <c r="AG1807" s="99">
        <v>574427.45541381801</v>
      </c>
      <c r="AH1807" s="99">
        <v>0</v>
      </c>
      <c r="AI1807" s="99">
        <v>2742.43885985017</v>
      </c>
      <c r="AJ1807" s="99">
        <v>750234.26899719203</v>
      </c>
      <c r="AK1807" s="99">
        <v>0</v>
      </c>
      <c r="AL1807" s="99">
        <v>2399.24123302102</v>
      </c>
      <c r="AM1807" s="99">
        <v>0</v>
      </c>
      <c r="AN1807" s="99">
        <v>426443.034088135</v>
      </c>
      <c r="AO1807" s="99">
        <v>0</v>
      </c>
      <c r="AP1807" s="99">
        <v>3975457.4085998498</v>
      </c>
      <c r="AQ1807" s="99">
        <v>7318037.6319580097</v>
      </c>
      <c r="AR1807" s="99">
        <v>26677.627997875199</v>
      </c>
      <c r="AS1807" s="99">
        <v>0</v>
      </c>
      <c r="AT1807" s="99">
        <v>0</v>
      </c>
      <c r="AU1807" s="99">
        <v>0</v>
      </c>
      <c r="AV1807" s="99">
        <v>1505374.04466248</v>
      </c>
      <c r="AW1807" s="99">
        <v>0</v>
      </c>
      <c r="AX1807" s="99">
        <v>120389.411923409</v>
      </c>
      <c r="AY1807" s="99">
        <v>95972.714384078994</v>
      </c>
      <c r="AZ1807" s="99">
        <v>4545133.17651367</v>
      </c>
      <c r="BA1807" s="99">
        <v>0</v>
      </c>
      <c r="BB1807" s="99">
        <v>25458.1623997688</v>
      </c>
      <c r="BC1807" s="99">
        <v>6339208.9942016602</v>
      </c>
      <c r="BD1807" s="99">
        <v>0</v>
      </c>
      <c r="BE1807" s="99">
        <v>21230.4037897587</v>
      </c>
      <c r="BF1807" s="99">
        <v>0</v>
      </c>
      <c r="BG1807" s="99">
        <v>1505416.3104553199</v>
      </c>
      <c r="BH1807" s="99">
        <v>0</v>
      </c>
      <c r="BI1807" s="99">
        <v>410849.80890274001</v>
      </c>
      <c r="BJ1807" s="99">
        <v>2233867.0175476102</v>
      </c>
      <c r="BK1807" s="99">
        <v>5273.4280077219</v>
      </c>
      <c r="BL1807" s="99">
        <v>0</v>
      </c>
      <c r="BM1807" s="99">
        <v>0</v>
      </c>
      <c r="BN1807" s="99">
        <v>0</v>
      </c>
      <c r="BO1807" s="99">
        <v>0</v>
      </c>
      <c r="BP1807" s="99">
        <v>0</v>
      </c>
      <c r="BQ1807" s="99">
        <v>0</v>
      </c>
      <c r="BR1807" s="99">
        <v>22765.578363180201</v>
      </c>
      <c r="BS1807" s="99">
        <v>1347199.67967224</v>
      </c>
      <c r="BT1807" s="99">
        <v>0</v>
      </c>
      <c r="BU1807" s="99">
        <v>2232</v>
      </c>
      <c r="BV1807" s="99">
        <v>1251316.9306793199</v>
      </c>
      <c r="BW1807" s="99">
        <v>0</v>
      </c>
      <c r="BX1807" s="99">
        <v>1633.1199978888001</v>
      </c>
      <c r="BY1807" s="99">
        <v>0</v>
      </c>
      <c r="BZ1807" s="99">
        <v>0</v>
      </c>
      <c r="CA1807" s="99">
        <v>10252.6832193136</v>
      </c>
      <c r="CB1807" s="99">
        <v>1366697.72758484</v>
      </c>
      <c r="CC1807" s="99">
        <v>11233618.00354</v>
      </c>
      <c r="CD1807" s="99">
        <v>2605409.3353576702</v>
      </c>
      <c r="CE1807" s="99">
        <v>108.569504048675</v>
      </c>
      <c r="CF1807" s="99">
        <v>17090.708161115599</v>
      </c>
      <c r="CG1807" s="99">
        <v>140187.07899284401</v>
      </c>
      <c r="CH1807" s="99">
        <v>0</v>
      </c>
      <c r="CI1807" s="99">
        <v>10363.794633507699</v>
      </c>
      <c r="CJ1807" s="99">
        <v>1383859.60414124</v>
      </c>
      <c r="CK1807" s="99">
        <v>11377563.3093262</v>
      </c>
      <c r="CL1807" s="99">
        <v>2630368.45776367</v>
      </c>
      <c r="CM1807" s="166">
        <v>11460.6644597054</v>
      </c>
      <c r="CN1807" s="166">
        <v>1816276.30409241</v>
      </c>
      <c r="CO1807" s="166">
        <v>12897182.434570299</v>
      </c>
      <c r="CP1807" s="99">
        <v>2630368.45776367</v>
      </c>
      <c r="CQ1807" s="99">
        <v>0</v>
      </c>
      <c r="CR1807" s="99">
        <v>0</v>
      </c>
      <c r="CS1807" s="99">
        <v>0</v>
      </c>
      <c r="CT1807" s="99">
        <v>0</v>
      </c>
      <c r="CU1807" s="98">
        <v>6201.134430651</v>
      </c>
      <c r="CV1807" s="98">
        <v>1220.0015843629999</v>
      </c>
      <c r="CW1807" s="98">
        <v>1383788.4357459557</v>
      </c>
      <c r="CX1807" s="98">
        <v>11373805.082532844</v>
      </c>
    </row>
    <row r="1808" spans="1:102" x14ac:dyDescent="0.2">
      <c r="A1808" s="98" t="s">
        <v>183</v>
      </c>
      <c r="B1808" s="100">
        <v>41426</v>
      </c>
      <c r="C1808" s="99">
        <v>0</v>
      </c>
      <c r="D1808" s="99">
        <v>4073.6682946085898</v>
      </c>
      <c r="E1808" s="99">
        <v>6301.5880613326999</v>
      </c>
      <c r="F1808" s="99">
        <v>122.68923554197001</v>
      </c>
      <c r="G1808" s="99">
        <v>0</v>
      </c>
      <c r="H1808" s="99">
        <v>0</v>
      </c>
      <c r="I1808" s="99">
        <v>0</v>
      </c>
      <c r="J1808" s="99">
        <v>1134.2105315178601</v>
      </c>
      <c r="K1808" s="99">
        <v>0</v>
      </c>
      <c r="L1808" s="99">
        <v>261.70523903146398</v>
      </c>
      <c r="M1808" s="99">
        <v>109.94660827331199</v>
      </c>
      <c r="N1808" s="99">
        <v>4190.8988893628102</v>
      </c>
      <c r="O1808" s="99">
        <v>0</v>
      </c>
      <c r="P1808" s="99">
        <v>66.880227752961204</v>
      </c>
      <c r="Q1808" s="99">
        <v>5846.5246918201401</v>
      </c>
      <c r="R1808" s="99">
        <v>0</v>
      </c>
      <c r="S1808" s="99">
        <v>17.909357387106901</v>
      </c>
      <c r="T1808" s="99">
        <v>0</v>
      </c>
      <c r="U1808" s="99">
        <v>1135.38378211856</v>
      </c>
      <c r="V1808" s="99">
        <v>0</v>
      </c>
      <c r="W1808" s="99">
        <v>414977.52816009498</v>
      </c>
      <c r="X1808" s="99">
        <v>946236.01451873803</v>
      </c>
      <c r="Y1808" s="99">
        <v>2432.3241422474398</v>
      </c>
      <c r="Z1808" s="99">
        <v>0</v>
      </c>
      <c r="AA1808" s="99">
        <v>0</v>
      </c>
      <c r="AB1808" s="99">
        <v>0</v>
      </c>
      <c r="AC1808" s="99">
        <v>428010.50860977202</v>
      </c>
      <c r="AD1808" s="99">
        <v>0</v>
      </c>
      <c r="AE1808" s="99">
        <v>12567.341254234299</v>
      </c>
      <c r="AF1808" s="99">
        <v>15302.2717245817</v>
      </c>
      <c r="AG1808" s="99">
        <v>608640.30583953904</v>
      </c>
      <c r="AH1808" s="99">
        <v>0</v>
      </c>
      <c r="AI1808" s="99">
        <v>3436.5722765922501</v>
      </c>
      <c r="AJ1808" s="99">
        <v>748192.91699981701</v>
      </c>
      <c r="AK1808" s="99">
        <v>0</v>
      </c>
      <c r="AL1808" s="99">
        <v>2175.2865760028399</v>
      </c>
      <c r="AM1808" s="99">
        <v>0</v>
      </c>
      <c r="AN1808" s="99">
        <v>428101.257236481</v>
      </c>
      <c r="AO1808" s="99">
        <v>0</v>
      </c>
      <c r="AP1808" s="99">
        <v>3755427.5414733901</v>
      </c>
      <c r="AQ1808" s="99">
        <v>7505969.4309692401</v>
      </c>
      <c r="AR1808" s="99">
        <v>26172.5483198166</v>
      </c>
      <c r="AS1808" s="99">
        <v>0</v>
      </c>
      <c r="AT1808" s="99">
        <v>0</v>
      </c>
      <c r="AU1808" s="99">
        <v>0</v>
      </c>
      <c r="AV1808" s="99">
        <v>1520250.51731873</v>
      </c>
      <c r="AW1808" s="99">
        <v>0</v>
      </c>
      <c r="AX1808" s="99">
        <v>120102.304089546</v>
      </c>
      <c r="AY1808" s="99">
        <v>121624.710240364</v>
      </c>
      <c r="AZ1808" s="99">
        <v>4769034.1834716797</v>
      </c>
      <c r="BA1808" s="99">
        <v>0</v>
      </c>
      <c r="BB1808" s="99">
        <v>31610.943127632101</v>
      </c>
      <c r="BC1808" s="99">
        <v>6405520.8765869103</v>
      </c>
      <c r="BD1808" s="99">
        <v>0</v>
      </c>
      <c r="BE1808" s="99">
        <v>17974.149364709901</v>
      </c>
      <c r="BF1808" s="99">
        <v>0</v>
      </c>
      <c r="BG1808" s="99">
        <v>1520204.4862365699</v>
      </c>
      <c r="BH1808" s="99">
        <v>0</v>
      </c>
      <c r="BI1808" s="99">
        <v>370786.22763442999</v>
      </c>
      <c r="BJ1808" s="99">
        <v>2315299.4277954102</v>
      </c>
      <c r="BK1808" s="99">
        <v>5308.5045888423901</v>
      </c>
      <c r="BL1808" s="99">
        <v>0</v>
      </c>
      <c r="BM1808" s="99">
        <v>0</v>
      </c>
      <c r="BN1808" s="99">
        <v>0</v>
      </c>
      <c r="BO1808" s="99">
        <v>0</v>
      </c>
      <c r="BP1808" s="99">
        <v>0</v>
      </c>
      <c r="BQ1808" s="99">
        <v>0</v>
      </c>
      <c r="BR1808" s="99">
        <v>28348.788254737901</v>
      </c>
      <c r="BS1808" s="99">
        <v>1421663.06221008</v>
      </c>
      <c r="BT1808" s="99">
        <v>0</v>
      </c>
      <c r="BU1808" s="99">
        <v>2327</v>
      </c>
      <c r="BV1808" s="99">
        <v>1255599.65359497</v>
      </c>
      <c r="BW1808" s="99">
        <v>0</v>
      </c>
      <c r="BX1808" s="99">
        <v>1672.86999770999</v>
      </c>
      <c r="BY1808" s="99">
        <v>0</v>
      </c>
      <c r="BZ1808" s="99">
        <v>0</v>
      </c>
      <c r="CA1808" s="99">
        <v>10395.6950495243</v>
      </c>
      <c r="CB1808" s="99">
        <v>1367655.6986846901</v>
      </c>
      <c r="CC1808" s="99">
        <v>11341545.4926758</v>
      </c>
      <c r="CD1808" s="99">
        <v>2695341.6402282701</v>
      </c>
      <c r="CE1808" s="99">
        <v>104.82448189612499</v>
      </c>
      <c r="CF1808" s="99">
        <v>16877.419450521498</v>
      </c>
      <c r="CG1808" s="99">
        <v>144508.25065994301</v>
      </c>
      <c r="CH1808" s="99">
        <v>0</v>
      </c>
      <c r="CI1808" s="99">
        <v>10507.0475888252</v>
      </c>
      <c r="CJ1808" s="99">
        <v>1384303.7537231401</v>
      </c>
      <c r="CK1808" s="99">
        <v>11477213.205078101</v>
      </c>
      <c r="CL1808" s="99">
        <v>2720713.1972045898</v>
      </c>
      <c r="CM1808" s="166">
        <v>11611.008009314501</v>
      </c>
      <c r="CN1808" s="166">
        <v>1805112.4848022501</v>
      </c>
      <c r="CO1808" s="166">
        <v>12988869.627075201</v>
      </c>
      <c r="CP1808" s="99">
        <v>2720713.1972045898</v>
      </c>
      <c r="CQ1808" s="99">
        <v>0</v>
      </c>
      <c r="CR1808" s="99">
        <v>0</v>
      </c>
      <c r="CS1808" s="99">
        <v>0</v>
      </c>
      <c r="CT1808" s="99">
        <v>0</v>
      </c>
      <c r="CU1808" s="98">
        <v>6299.3512782159996</v>
      </c>
      <c r="CV1808" s="98">
        <v>1227.8815241350001</v>
      </c>
      <c r="CW1808" s="98">
        <v>1384533.1181352115</v>
      </c>
      <c r="CX1808" s="98">
        <v>11486053.743335743</v>
      </c>
    </row>
    <row r="1809" spans="1:102" x14ac:dyDescent="0.2">
      <c r="A1809" s="98" t="s">
        <v>183</v>
      </c>
      <c r="B1809" s="100">
        <v>41518</v>
      </c>
      <c r="C1809" s="99">
        <v>0</v>
      </c>
      <c r="D1809" s="99">
        <v>4103.6553159356099</v>
      </c>
      <c r="E1809" s="99">
        <v>6062.17842125893</v>
      </c>
      <c r="F1809" s="99">
        <v>124.686227758415</v>
      </c>
      <c r="G1809" s="99">
        <v>0</v>
      </c>
      <c r="H1809" s="99">
        <v>0</v>
      </c>
      <c r="I1809" s="99">
        <v>0</v>
      </c>
      <c r="J1809" s="99">
        <v>1155.79285635054</v>
      </c>
      <c r="K1809" s="99">
        <v>0</v>
      </c>
      <c r="L1809" s="99">
        <v>265.655184656382</v>
      </c>
      <c r="M1809" s="99">
        <v>104.992658325471</v>
      </c>
      <c r="N1809" s="99">
        <v>3996.0019347667699</v>
      </c>
      <c r="O1809" s="99">
        <v>0</v>
      </c>
      <c r="P1809" s="99">
        <v>92.924653069116204</v>
      </c>
      <c r="Q1809" s="99">
        <v>5771.3422102928198</v>
      </c>
      <c r="R1809" s="99">
        <v>0</v>
      </c>
      <c r="S1809" s="99">
        <v>24.845196817768699</v>
      </c>
      <c r="T1809" s="99">
        <v>0</v>
      </c>
      <c r="U1809" s="99">
        <v>1157.79810582101</v>
      </c>
      <c r="V1809" s="99">
        <v>0</v>
      </c>
      <c r="W1809" s="99">
        <v>450958.48498535203</v>
      </c>
      <c r="X1809" s="99">
        <v>944398.29801940895</v>
      </c>
      <c r="Y1809" s="99">
        <v>2399.399071455</v>
      </c>
      <c r="Z1809" s="99">
        <v>0</v>
      </c>
      <c r="AA1809" s="99">
        <v>0</v>
      </c>
      <c r="AB1809" s="99">
        <v>0</v>
      </c>
      <c r="AC1809" s="99">
        <v>422157.02201843302</v>
      </c>
      <c r="AD1809" s="99">
        <v>0</v>
      </c>
      <c r="AE1809" s="99">
        <v>15393.227774143201</v>
      </c>
      <c r="AF1809" s="99">
        <v>14963.2709127665</v>
      </c>
      <c r="AG1809" s="99">
        <v>605035.06357574498</v>
      </c>
      <c r="AH1809" s="99">
        <v>0</v>
      </c>
      <c r="AI1809" s="99">
        <v>4418.1702368259403</v>
      </c>
      <c r="AJ1809" s="99">
        <v>727558.31040191697</v>
      </c>
      <c r="AK1809" s="99">
        <v>0</v>
      </c>
      <c r="AL1809" s="99">
        <v>2993.7503675222401</v>
      </c>
      <c r="AM1809" s="99">
        <v>0</v>
      </c>
      <c r="AN1809" s="99">
        <v>422335.69792938197</v>
      </c>
      <c r="AO1809" s="99">
        <v>0</v>
      </c>
      <c r="AP1809" s="99">
        <v>4011534.02416992</v>
      </c>
      <c r="AQ1809" s="99">
        <v>7498432.9102172898</v>
      </c>
      <c r="AR1809" s="99">
        <v>24707.053507566499</v>
      </c>
      <c r="AS1809" s="99">
        <v>0</v>
      </c>
      <c r="AT1809" s="99">
        <v>0</v>
      </c>
      <c r="AU1809" s="99">
        <v>0</v>
      </c>
      <c r="AV1809" s="99">
        <v>1515389.8731994601</v>
      </c>
      <c r="AW1809" s="99">
        <v>0</v>
      </c>
      <c r="AX1809" s="99">
        <v>149437.73582267799</v>
      </c>
      <c r="AY1809" s="99">
        <v>118362.52387046799</v>
      </c>
      <c r="AZ1809" s="99">
        <v>4776002.25280762</v>
      </c>
      <c r="BA1809" s="99">
        <v>0</v>
      </c>
      <c r="BB1809" s="99">
        <v>39103.301407813997</v>
      </c>
      <c r="BC1809" s="99">
        <v>6240644.9651489304</v>
      </c>
      <c r="BD1809" s="99">
        <v>0</v>
      </c>
      <c r="BE1809" s="99">
        <v>24117.736726284002</v>
      </c>
      <c r="BF1809" s="99">
        <v>0</v>
      </c>
      <c r="BG1809" s="99">
        <v>1516312.6526184101</v>
      </c>
      <c r="BH1809" s="99">
        <v>0</v>
      </c>
      <c r="BI1809" s="99">
        <v>409223.12768554699</v>
      </c>
      <c r="BJ1809" s="99">
        <v>2145344.9277343801</v>
      </c>
      <c r="BK1809" s="99">
        <v>4855.55962705612</v>
      </c>
      <c r="BL1809" s="99">
        <v>0</v>
      </c>
      <c r="BM1809" s="99">
        <v>0</v>
      </c>
      <c r="BN1809" s="99">
        <v>0</v>
      </c>
      <c r="BO1809" s="99">
        <v>0</v>
      </c>
      <c r="BP1809" s="99">
        <v>0</v>
      </c>
      <c r="BQ1809" s="99">
        <v>0</v>
      </c>
      <c r="BR1809" s="99">
        <v>27295.408065080599</v>
      </c>
      <c r="BS1809" s="99">
        <v>1290390.9681854199</v>
      </c>
      <c r="BT1809" s="99">
        <v>0</v>
      </c>
      <c r="BU1809" s="99">
        <v>2698.25</v>
      </c>
      <c r="BV1809" s="99">
        <v>1217941.0668792699</v>
      </c>
      <c r="BW1809" s="99">
        <v>0</v>
      </c>
      <c r="BX1809" s="99">
        <v>1781.8099986165801</v>
      </c>
      <c r="BY1809" s="99">
        <v>0</v>
      </c>
      <c r="BZ1809" s="99">
        <v>0</v>
      </c>
      <c r="CA1809" s="99">
        <v>10155.8393526077</v>
      </c>
      <c r="CB1809" s="99">
        <v>1388171.2414092999</v>
      </c>
      <c r="CC1809" s="99">
        <v>11471006.357177701</v>
      </c>
      <c r="CD1809" s="99">
        <v>2576993.71020508</v>
      </c>
      <c r="CE1809" s="99">
        <v>112.399370069616</v>
      </c>
      <c r="CF1809" s="99">
        <v>18739.165069103201</v>
      </c>
      <c r="CG1809" s="99">
        <v>153294.52706718401</v>
      </c>
      <c r="CH1809" s="99">
        <v>0</v>
      </c>
      <c r="CI1809" s="99">
        <v>10266.847273588201</v>
      </c>
      <c r="CJ1809" s="99">
        <v>1406920.37559509</v>
      </c>
      <c r="CK1809" s="99">
        <v>11627527.6103516</v>
      </c>
      <c r="CL1809" s="99">
        <v>2603038.4040222201</v>
      </c>
      <c r="CM1809" s="166">
        <v>11432.5639109612</v>
      </c>
      <c r="CN1809" s="166">
        <v>1827216.8918304399</v>
      </c>
      <c r="CO1809" s="166">
        <v>13146334.424438501</v>
      </c>
      <c r="CP1809" s="99">
        <v>2603038.4040222201</v>
      </c>
      <c r="CQ1809" s="99">
        <v>0</v>
      </c>
      <c r="CR1809" s="99">
        <v>0</v>
      </c>
      <c r="CS1809" s="99">
        <v>0</v>
      </c>
      <c r="CT1809" s="99">
        <v>0</v>
      </c>
      <c r="CU1809" s="98">
        <v>6048.9308770790003</v>
      </c>
      <c r="CV1809" s="98">
        <v>1255.726895214</v>
      </c>
      <c r="CW1809" s="98">
        <v>1406910.4064784031</v>
      </c>
      <c r="CX1809" s="98">
        <v>11624300.884244885</v>
      </c>
    </row>
    <row r="1810" spans="1:102" x14ac:dyDescent="0.2">
      <c r="A1810" s="98" t="s">
        <v>183</v>
      </c>
      <c r="B1810" s="100">
        <v>41609</v>
      </c>
      <c r="C1810" s="99">
        <v>0</v>
      </c>
      <c r="D1810" s="99">
        <v>3997.5474409162998</v>
      </c>
      <c r="E1810" s="99">
        <v>6570.3012176155999</v>
      </c>
      <c r="F1810" s="99">
        <v>130.64262974075999</v>
      </c>
      <c r="G1810" s="99">
        <v>0</v>
      </c>
      <c r="H1810" s="99">
        <v>0</v>
      </c>
      <c r="I1810" s="99">
        <v>0</v>
      </c>
      <c r="J1810" s="99">
        <v>1179.1859609931701</v>
      </c>
      <c r="K1810" s="99">
        <v>0</v>
      </c>
      <c r="L1810" s="99">
        <v>320.56374526023899</v>
      </c>
      <c r="M1810" s="99">
        <v>108.718066548929</v>
      </c>
      <c r="N1810" s="99">
        <v>4487.3682538270996</v>
      </c>
      <c r="O1810" s="99">
        <v>0</v>
      </c>
      <c r="P1810" s="99">
        <v>153.58198727853599</v>
      </c>
      <c r="Q1810" s="99">
        <v>5613.3729889988899</v>
      </c>
      <c r="R1810" s="99">
        <v>0</v>
      </c>
      <c r="S1810" s="99">
        <v>21.417399954516402</v>
      </c>
      <c r="T1810" s="99">
        <v>0</v>
      </c>
      <c r="U1810" s="99">
        <v>1179.4496832191901</v>
      </c>
      <c r="V1810" s="99">
        <v>0</v>
      </c>
      <c r="W1810" s="99">
        <v>410418.661640167</v>
      </c>
      <c r="X1810" s="99">
        <v>953809.97811889602</v>
      </c>
      <c r="Y1810" s="99">
        <v>2361.8289074897798</v>
      </c>
      <c r="Z1810" s="99">
        <v>0</v>
      </c>
      <c r="AA1810" s="99">
        <v>0</v>
      </c>
      <c r="AB1810" s="99">
        <v>0</v>
      </c>
      <c r="AC1810" s="99">
        <v>435912.04590606701</v>
      </c>
      <c r="AD1810" s="99">
        <v>0</v>
      </c>
      <c r="AE1810" s="99">
        <v>13904.9876693487</v>
      </c>
      <c r="AF1810" s="99">
        <v>15655.889875888801</v>
      </c>
      <c r="AG1810" s="99">
        <v>626499.70056915295</v>
      </c>
      <c r="AH1810" s="99">
        <v>0</v>
      </c>
      <c r="AI1810" s="99">
        <v>8246.9774949550592</v>
      </c>
      <c r="AJ1810" s="99">
        <v>711119.86355590797</v>
      </c>
      <c r="AK1810" s="99">
        <v>0</v>
      </c>
      <c r="AL1810" s="99">
        <v>3265.8851658701901</v>
      </c>
      <c r="AM1810" s="99">
        <v>0</v>
      </c>
      <c r="AN1810" s="99">
        <v>436335.818908691</v>
      </c>
      <c r="AO1810" s="99">
        <v>0</v>
      </c>
      <c r="AP1810" s="99">
        <v>3687283.2727355999</v>
      </c>
      <c r="AQ1810" s="99">
        <v>7648661.0880127</v>
      </c>
      <c r="AR1810" s="99">
        <v>23330.078343868299</v>
      </c>
      <c r="AS1810" s="99">
        <v>0</v>
      </c>
      <c r="AT1810" s="99">
        <v>0</v>
      </c>
      <c r="AU1810" s="99">
        <v>0</v>
      </c>
      <c r="AV1810" s="99">
        <v>1576468.77033997</v>
      </c>
      <c r="AW1810" s="99">
        <v>0</v>
      </c>
      <c r="AX1810" s="99">
        <v>131274.24825096101</v>
      </c>
      <c r="AY1810" s="99">
        <v>123797.82362365699</v>
      </c>
      <c r="AZ1810" s="99">
        <v>5002894.4241332998</v>
      </c>
      <c r="BA1810" s="99">
        <v>0</v>
      </c>
      <c r="BB1810" s="99">
        <v>71817.777938842803</v>
      </c>
      <c r="BC1810" s="99">
        <v>6134367.3973998995</v>
      </c>
      <c r="BD1810" s="99">
        <v>0</v>
      </c>
      <c r="BE1810" s="99">
        <v>27516.818923950199</v>
      </c>
      <c r="BF1810" s="99">
        <v>0</v>
      </c>
      <c r="BG1810" s="99">
        <v>1578154.7036132801</v>
      </c>
      <c r="BH1810" s="99">
        <v>0</v>
      </c>
      <c r="BI1810" s="99">
        <v>343917.18783569301</v>
      </c>
      <c r="BJ1810" s="99">
        <v>2539044.43078613</v>
      </c>
      <c r="BK1810" s="99">
        <v>4940.2215915322304</v>
      </c>
      <c r="BL1810" s="99">
        <v>0</v>
      </c>
      <c r="BM1810" s="99">
        <v>0</v>
      </c>
      <c r="BN1810" s="99">
        <v>0</v>
      </c>
      <c r="BO1810" s="99">
        <v>0</v>
      </c>
      <c r="BP1810" s="99">
        <v>0</v>
      </c>
      <c r="BQ1810" s="99">
        <v>0</v>
      </c>
      <c r="BR1810" s="99">
        <v>28709.775757551201</v>
      </c>
      <c r="BS1810" s="99">
        <v>1667445.3541717499</v>
      </c>
      <c r="BT1810" s="99">
        <v>0</v>
      </c>
      <c r="BU1810" s="99">
        <v>5370.25</v>
      </c>
      <c r="BV1810" s="99">
        <v>1193900.6394958501</v>
      </c>
      <c r="BW1810" s="99">
        <v>0</v>
      </c>
      <c r="BX1810" s="99">
        <v>1967.95999801159</v>
      </c>
      <c r="BY1810" s="99">
        <v>0</v>
      </c>
      <c r="BZ1810" s="99">
        <v>0</v>
      </c>
      <c r="CA1810" s="99">
        <v>10553.3189847469</v>
      </c>
      <c r="CB1810" s="99">
        <v>1366626.1384429899</v>
      </c>
      <c r="CC1810" s="99">
        <v>11337536.880371099</v>
      </c>
      <c r="CD1810" s="99">
        <v>2889339.3973999</v>
      </c>
      <c r="CE1810" s="99">
        <v>102.072004340589</v>
      </c>
      <c r="CF1810" s="99">
        <v>18201.050917148601</v>
      </c>
      <c r="CG1810" s="99">
        <v>158895.42103385899</v>
      </c>
      <c r="CH1810" s="99">
        <v>0</v>
      </c>
      <c r="CI1810" s="99">
        <v>10651.0605348349</v>
      </c>
      <c r="CJ1810" s="99">
        <v>1384818.8990478499</v>
      </c>
      <c r="CK1810" s="99">
        <v>11491148.201416001</v>
      </c>
      <c r="CL1810" s="99">
        <v>2915128.0041809101</v>
      </c>
      <c r="CM1810" s="166">
        <v>11836.207736730599</v>
      </c>
      <c r="CN1810" s="166">
        <v>1830551.30555725</v>
      </c>
      <c r="CO1810" s="166">
        <v>13076202.899536099</v>
      </c>
      <c r="CP1810" s="99">
        <v>2915128.0041809101</v>
      </c>
      <c r="CQ1810" s="99">
        <v>0</v>
      </c>
      <c r="CR1810" s="99">
        <v>0</v>
      </c>
      <c r="CS1810" s="99">
        <v>0</v>
      </c>
      <c r="CT1810" s="99">
        <v>0</v>
      </c>
      <c r="CU1810" s="98">
        <v>6548.1071738820001</v>
      </c>
      <c r="CV1810" s="98">
        <v>1271.0186284680001</v>
      </c>
      <c r="CW1810" s="98">
        <v>1384827.1893601385</v>
      </c>
      <c r="CX1810" s="98">
        <v>11496432.301404959</v>
      </c>
    </row>
    <row r="1811" spans="1:102" x14ac:dyDescent="0.2">
      <c r="A1811" s="98" t="s">
        <v>183</v>
      </c>
      <c r="B1811" s="100">
        <v>41699</v>
      </c>
      <c r="C1811" s="99">
        <v>0</v>
      </c>
      <c r="D1811" s="99">
        <v>4036.6628634333601</v>
      </c>
      <c r="E1811" s="99">
        <v>6401.5917096734001</v>
      </c>
      <c r="F1811" s="99">
        <v>138.82644102722401</v>
      </c>
      <c r="G1811" s="99">
        <v>0</v>
      </c>
      <c r="H1811" s="99">
        <v>0</v>
      </c>
      <c r="I1811" s="99">
        <v>0</v>
      </c>
      <c r="J1811" s="99">
        <v>1178.6141608804501</v>
      </c>
      <c r="K1811" s="99">
        <v>0</v>
      </c>
      <c r="L1811" s="99">
        <v>27.506362848682301</v>
      </c>
      <c r="M1811" s="99">
        <v>172.56255680695199</v>
      </c>
      <c r="N1811" s="99">
        <v>4435.9970721006403</v>
      </c>
      <c r="O1811" s="99">
        <v>0</v>
      </c>
      <c r="P1811" s="99">
        <v>3642.7593199312701</v>
      </c>
      <c r="Q1811" s="99">
        <v>1863.6270523816299</v>
      </c>
      <c r="R1811" s="99">
        <v>0</v>
      </c>
      <c r="S1811" s="99">
        <v>21.8443242991343</v>
      </c>
      <c r="T1811" s="99">
        <v>0</v>
      </c>
      <c r="U1811" s="99">
        <v>1178.7340791374399</v>
      </c>
      <c r="V1811" s="99">
        <v>0</v>
      </c>
      <c r="W1811" s="99">
        <v>396028.80941772502</v>
      </c>
      <c r="X1811" s="99">
        <v>958367.03212738002</v>
      </c>
      <c r="Y1811" s="99">
        <v>2387.8524361252798</v>
      </c>
      <c r="Z1811" s="99">
        <v>0</v>
      </c>
      <c r="AA1811" s="99">
        <v>0</v>
      </c>
      <c r="AB1811" s="99">
        <v>0</v>
      </c>
      <c r="AC1811" s="99">
        <v>434605.301509857</v>
      </c>
      <c r="AD1811" s="99">
        <v>0</v>
      </c>
      <c r="AE1811" s="99">
        <v>3431.5779953896999</v>
      </c>
      <c r="AF1811" s="99">
        <v>20152.704154014598</v>
      </c>
      <c r="AG1811" s="99">
        <v>637434.23560333299</v>
      </c>
      <c r="AH1811" s="99">
        <v>0</v>
      </c>
      <c r="AI1811" s="99">
        <v>355696.09815216099</v>
      </c>
      <c r="AJ1811" s="99">
        <v>304955.98112869298</v>
      </c>
      <c r="AK1811" s="99">
        <v>0</v>
      </c>
      <c r="AL1811" s="99">
        <v>3284.0133160352698</v>
      </c>
      <c r="AM1811" s="99">
        <v>0</v>
      </c>
      <c r="AN1811" s="99">
        <v>434659.44117736799</v>
      </c>
      <c r="AO1811" s="99">
        <v>0</v>
      </c>
      <c r="AP1811" s="99">
        <v>3276201.3528747601</v>
      </c>
      <c r="AQ1811" s="99">
        <v>7738729.1094360398</v>
      </c>
      <c r="AR1811" s="99">
        <v>24523.0459823608</v>
      </c>
      <c r="AS1811" s="99">
        <v>0</v>
      </c>
      <c r="AT1811" s="99">
        <v>0</v>
      </c>
      <c r="AU1811" s="99">
        <v>0</v>
      </c>
      <c r="AV1811" s="99">
        <v>1578828.4905853299</v>
      </c>
      <c r="AW1811" s="99">
        <v>0</v>
      </c>
      <c r="AX1811" s="99">
        <v>27627.7784957886</v>
      </c>
      <c r="AY1811" s="99">
        <v>169920.373411179</v>
      </c>
      <c r="AZ1811" s="99">
        <v>5111638.9443359403</v>
      </c>
      <c r="BA1811" s="99">
        <v>0</v>
      </c>
      <c r="BB1811" s="99">
        <v>2964799.4496765099</v>
      </c>
      <c r="BC1811" s="99">
        <v>2470739.74301147</v>
      </c>
      <c r="BD1811" s="99">
        <v>0</v>
      </c>
      <c r="BE1811" s="99">
        <v>28367.886171340899</v>
      </c>
      <c r="BF1811" s="99">
        <v>0</v>
      </c>
      <c r="BG1811" s="99">
        <v>1578843.8888854999</v>
      </c>
      <c r="BH1811" s="99">
        <v>0</v>
      </c>
      <c r="BI1811" s="99">
        <v>297219.24483871501</v>
      </c>
      <c r="BJ1811" s="99">
        <v>2344316.4090271001</v>
      </c>
      <c r="BK1811" s="99">
        <v>4891.1927540302304</v>
      </c>
      <c r="BL1811" s="99">
        <v>0</v>
      </c>
      <c r="BM1811" s="99">
        <v>0</v>
      </c>
      <c r="BN1811" s="99">
        <v>0</v>
      </c>
      <c r="BO1811" s="99">
        <v>0</v>
      </c>
      <c r="BP1811" s="99">
        <v>0</v>
      </c>
      <c r="BQ1811" s="99">
        <v>0</v>
      </c>
      <c r="BR1811" s="99">
        <v>41242.636300086997</v>
      </c>
      <c r="BS1811" s="99">
        <v>1516625.6449279799</v>
      </c>
      <c r="BT1811" s="99">
        <v>0</v>
      </c>
      <c r="BU1811" s="99">
        <v>281776.289997101</v>
      </c>
      <c r="BV1811" s="99">
        <v>804750.20174408006</v>
      </c>
      <c r="BW1811" s="99">
        <v>0</v>
      </c>
      <c r="BX1811" s="99">
        <v>2274.79999810457</v>
      </c>
      <c r="BY1811" s="99">
        <v>0</v>
      </c>
      <c r="BZ1811" s="99">
        <v>0</v>
      </c>
      <c r="CA1811" s="99">
        <v>10441.442461967499</v>
      </c>
      <c r="CB1811" s="99">
        <v>1358965.3218994101</v>
      </c>
      <c r="CC1811" s="99">
        <v>11070951.1557617</v>
      </c>
      <c r="CD1811" s="99">
        <v>2622515.1213073698</v>
      </c>
      <c r="CE1811" s="99">
        <v>109.983663585968</v>
      </c>
      <c r="CF1811" s="99">
        <v>18783.693457126599</v>
      </c>
      <c r="CG1811" s="99">
        <v>156366.43158531201</v>
      </c>
      <c r="CH1811" s="99">
        <v>0</v>
      </c>
      <c r="CI1811" s="99">
        <v>10552.646317958801</v>
      </c>
      <c r="CJ1811" s="99">
        <v>1377671.6306457501</v>
      </c>
      <c r="CK1811" s="99">
        <v>11226927.642456099</v>
      </c>
      <c r="CL1811" s="99">
        <v>2651720.6391296401</v>
      </c>
      <c r="CM1811" s="166">
        <v>11706.022309660901</v>
      </c>
      <c r="CN1811" s="166">
        <v>1809007.0107421901</v>
      </c>
      <c r="CO1811" s="166">
        <v>12804558.623901401</v>
      </c>
      <c r="CP1811" s="99">
        <v>2651720.6391296401</v>
      </c>
      <c r="CQ1811" s="99">
        <v>0</v>
      </c>
      <c r="CR1811" s="99">
        <v>0</v>
      </c>
      <c r="CS1811" s="99">
        <v>0</v>
      </c>
      <c r="CT1811" s="99">
        <v>0</v>
      </c>
      <c r="CU1811" s="98">
        <v>6446.106611184</v>
      </c>
      <c r="CV1811" s="98">
        <v>1277.7691305799999</v>
      </c>
      <c r="CW1811" s="98">
        <v>1377749.0153565367</v>
      </c>
      <c r="CX1811" s="98">
        <v>11227317.587347012</v>
      </c>
    </row>
    <row r="1812" spans="1:102" x14ac:dyDescent="0.2">
      <c r="A1812" s="98" t="s">
        <v>183</v>
      </c>
      <c r="B1812" s="100">
        <v>41791</v>
      </c>
      <c r="C1812" s="99">
        <v>0</v>
      </c>
      <c r="D1812" s="99">
        <v>3656.9385535121</v>
      </c>
      <c r="E1812" s="99">
        <v>6581.07407581806</v>
      </c>
      <c r="F1812" s="99">
        <v>187.28494940698101</v>
      </c>
      <c r="G1812" s="99">
        <v>0</v>
      </c>
      <c r="H1812" s="99">
        <v>0</v>
      </c>
      <c r="I1812" s="99">
        <v>0</v>
      </c>
      <c r="J1812" s="99">
        <v>1177.02475789189</v>
      </c>
      <c r="K1812" s="99">
        <v>0</v>
      </c>
      <c r="L1812" s="99">
        <v>109.295607064851</v>
      </c>
      <c r="M1812" s="99">
        <v>158.67093822359999</v>
      </c>
      <c r="N1812" s="99">
        <v>4528.8997739553497</v>
      </c>
      <c r="O1812" s="99">
        <v>0</v>
      </c>
      <c r="P1812" s="99">
        <v>3558.5074228346298</v>
      </c>
      <c r="Q1812" s="99">
        <v>1855.5758717358101</v>
      </c>
      <c r="R1812" s="99">
        <v>0</v>
      </c>
      <c r="S1812" s="99">
        <v>18.812597996788099</v>
      </c>
      <c r="T1812" s="99">
        <v>0</v>
      </c>
      <c r="U1812" s="99">
        <v>1177.2397998720401</v>
      </c>
      <c r="V1812" s="99">
        <v>0</v>
      </c>
      <c r="W1812" s="99">
        <v>410775.555130005</v>
      </c>
      <c r="X1812" s="99">
        <v>963347.30348205601</v>
      </c>
      <c r="Y1812" s="99">
        <v>3274.47745883465</v>
      </c>
      <c r="Z1812" s="99">
        <v>0</v>
      </c>
      <c r="AA1812" s="99">
        <v>0</v>
      </c>
      <c r="AB1812" s="99">
        <v>0</v>
      </c>
      <c r="AC1812" s="99">
        <v>433233.04908752401</v>
      </c>
      <c r="AD1812" s="99">
        <v>0</v>
      </c>
      <c r="AE1812" s="99">
        <v>3126.30574426055</v>
      </c>
      <c r="AF1812" s="99">
        <v>18961.469367742498</v>
      </c>
      <c r="AG1812" s="99">
        <v>648084.37458801304</v>
      </c>
      <c r="AH1812" s="99">
        <v>0</v>
      </c>
      <c r="AI1812" s="99">
        <v>400143.273593903</v>
      </c>
      <c r="AJ1812" s="99">
        <v>298659.07102203398</v>
      </c>
      <c r="AK1812" s="99">
        <v>0</v>
      </c>
      <c r="AL1812" s="99">
        <v>2955.5496125221298</v>
      </c>
      <c r="AM1812" s="99">
        <v>0</v>
      </c>
      <c r="AN1812" s="99">
        <v>433328.01576614397</v>
      </c>
      <c r="AO1812" s="99">
        <v>0</v>
      </c>
      <c r="AP1812" s="99">
        <v>3373085.56213379</v>
      </c>
      <c r="AQ1812" s="99">
        <v>7773722.1624755897</v>
      </c>
      <c r="AR1812" s="99">
        <v>31845.704001903501</v>
      </c>
      <c r="AS1812" s="99">
        <v>0</v>
      </c>
      <c r="AT1812" s="99">
        <v>0</v>
      </c>
      <c r="AU1812" s="99">
        <v>0</v>
      </c>
      <c r="AV1812" s="99">
        <v>1589323.00559998</v>
      </c>
      <c r="AW1812" s="99">
        <v>0</v>
      </c>
      <c r="AX1812" s="99">
        <v>25921.209566354799</v>
      </c>
      <c r="AY1812" s="99">
        <v>154446.83762741101</v>
      </c>
      <c r="AZ1812" s="99">
        <v>5224452.2838745099</v>
      </c>
      <c r="BA1812" s="99">
        <v>0</v>
      </c>
      <c r="BB1812" s="99">
        <v>3235133.0132141099</v>
      </c>
      <c r="BC1812" s="99">
        <v>2434276.22406006</v>
      </c>
      <c r="BD1812" s="99">
        <v>0</v>
      </c>
      <c r="BE1812" s="99">
        <v>25007.223744630799</v>
      </c>
      <c r="BF1812" s="99">
        <v>0</v>
      </c>
      <c r="BG1812" s="99">
        <v>1589301.0995330799</v>
      </c>
      <c r="BH1812" s="99">
        <v>0</v>
      </c>
      <c r="BI1812" s="99">
        <v>289892.973045349</v>
      </c>
      <c r="BJ1812" s="99">
        <v>2359468.2945556599</v>
      </c>
      <c r="BK1812" s="99">
        <v>6646.0514592528298</v>
      </c>
      <c r="BL1812" s="99">
        <v>0</v>
      </c>
      <c r="BM1812" s="99">
        <v>0</v>
      </c>
      <c r="BN1812" s="99">
        <v>0</v>
      </c>
      <c r="BO1812" s="99">
        <v>0</v>
      </c>
      <c r="BP1812" s="99">
        <v>0</v>
      </c>
      <c r="BQ1812" s="99">
        <v>0</v>
      </c>
      <c r="BR1812" s="99">
        <v>36939.733321666703</v>
      </c>
      <c r="BS1812" s="99">
        <v>1548521.60812378</v>
      </c>
      <c r="BT1812" s="99">
        <v>0</v>
      </c>
      <c r="BU1812" s="99">
        <v>268700.75</v>
      </c>
      <c r="BV1812" s="99">
        <v>788278.40162658703</v>
      </c>
      <c r="BW1812" s="99">
        <v>0</v>
      </c>
      <c r="BX1812" s="99">
        <v>2218.3899985551798</v>
      </c>
      <c r="BY1812" s="99">
        <v>0</v>
      </c>
      <c r="BZ1812" s="99">
        <v>0</v>
      </c>
      <c r="CA1812" s="99">
        <v>10255.7080124617</v>
      </c>
      <c r="CB1812" s="99">
        <v>1370927.1760406501</v>
      </c>
      <c r="CC1812" s="99">
        <v>11105411.2501221</v>
      </c>
      <c r="CD1812" s="99">
        <v>2631159.7295837398</v>
      </c>
      <c r="CE1812" s="99">
        <v>107.92784318327899</v>
      </c>
      <c r="CF1812" s="99">
        <v>18728.056194782301</v>
      </c>
      <c r="CG1812" s="99">
        <v>158780.812147141</v>
      </c>
      <c r="CH1812" s="99">
        <v>0</v>
      </c>
      <c r="CI1812" s="99">
        <v>10366.3069889545</v>
      </c>
      <c r="CJ1812" s="99">
        <v>1389801.02622986</v>
      </c>
      <c r="CK1812" s="99">
        <v>11266639.403686499</v>
      </c>
      <c r="CL1812" s="99">
        <v>2660123.2945556599</v>
      </c>
      <c r="CM1812" s="166">
        <v>11518.0095841885</v>
      </c>
      <c r="CN1812" s="166">
        <v>1821430.4413604699</v>
      </c>
      <c r="CO1812" s="166">
        <v>12859596.365478501</v>
      </c>
      <c r="CP1812" s="99">
        <v>2660123.2945556599</v>
      </c>
      <c r="CQ1812" s="99">
        <v>0</v>
      </c>
      <c r="CR1812" s="99">
        <v>0</v>
      </c>
      <c r="CS1812" s="99">
        <v>0</v>
      </c>
      <c r="CT1812" s="99">
        <v>0</v>
      </c>
      <c r="CU1812" s="98">
        <v>6572.7455855360004</v>
      </c>
      <c r="CV1812" s="98">
        <v>1273.33278081</v>
      </c>
      <c r="CW1812" s="98">
        <v>1389655.2322354324</v>
      </c>
      <c r="CX1812" s="98">
        <v>11264192.062269241</v>
      </c>
    </row>
    <row r="1813" spans="1:102" x14ac:dyDescent="0.2">
      <c r="A1813" s="98" t="s">
        <v>183</v>
      </c>
      <c r="B1813" s="100">
        <v>41883</v>
      </c>
      <c r="C1813" s="99">
        <v>0</v>
      </c>
      <c r="D1813" s="99">
        <v>3589.0941280126599</v>
      </c>
      <c r="E1813" s="99">
        <v>6634.1592426300003</v>
      </c>
      <c r="F1813" s="99">
        <v>197.987512283027</v>
      </c>
      <c r="G1813" s="99">
        <v>0</v>
      </c>
      <c r="H1813" s="99">
        <v>0</v>
      </c>
      <c r="I1813" s="99">
        <v>0</v>
      </c>
      <c r="J1813" s="99">
        <v>1175.76768343151</v>
      </c>
      <c r="K1813" s="99">
        <v>0</v>
      </c>
      <c r="L1813" s="99">
        <v>82.662211018614499</v>
      </c>
      <c r="M1813" s="99">
        <v>145.457815151662</v>
      </c>
      <c r="N1813" s="99">
        <v>4601.4452098607999</v>
      </c>
      <c r="O1813" s="99">
        <v>0</v>
      </c>
      <c r="P1813" s="99">
        <v>3793.7604214847102</v>
      </c>
      <c r="Q1813" s="99">
        <v>1853.2491321861701</v>
      </c>
      <c r="R1813" s="99">
        <v>0</v>
      </c>
      <c r="S1813" s="99">
        <v>20.219398094806799</v>
      </c>
      <c r="T1813" s="99">
        <v>0</v>
      </c>
      <c r="U1813" s="99">
        <v>1177.4559671878801</v>
      </c>
      <c r="V1813" s="99">
        <v>0</v>
      </c>
      <c r="W1813" s="99">
        <v>389551.58446884202</v>
      </c>
      <c r="X1813" s="99">
        <v>970476.50672149705</v>
      </c>
      <c r="Y1813" s="99">
        <v>3877.35034096241</v>
      </c>
      <c r="Z1813" s="99">
        <v>0</v>
      </c>
      <c r="AA1813" s="99">
        <v>0</v>
      </c>
      <c r="AB1813" s="99">
        <v>0</v>
      </c>
      <c r="AC1813" s="99">
        <v>432020.81906509399</v>
      </c>
      <c r="AD1813" s="99">
        <v>0</v>
      </c>
      <c r="AE1813" s="99">
        <v>3440.36033084989</v>
      </c>
      <c r="AF1813" s="99">
        <v>17607.6790163517</v>
      </c>
      <c r="AG1813" s="99">
        <v>658157.04202270496</v>
      </c>
      <c r="AH1813" s="99">
        <v>0</v>
      </c>
      <c r="AI1813" s="99">
        <v>397805.47755813599</v>
      </c>
      <c r="AJ1813" s="99">
        <v>296635.09154128999</v>
      </c>
      <c r="AK1813" s="99">
        <v>0</v>
      </c>
      <c r="AL1813" s="99">
        <v>3069.6147738397099</v>
      </c>
      <c r="AM1813" s="99">
        <v>0</v>
      </c>
      <c r="AN1813" s="99">
        <v>432212.87546539301</v>
      </c>
      <c r="AO1813" s="99">
        <v>0</v>
      </c>
      <c r="AP1813" s="99">
        <v>3167368.30010986</v>
      </c>
      <c r="AQ1813" s="99">
        <v>7857552.05505371</v>
      </c>
      <c r="AR1813" s="99">
        <v>36760.409532070204</v>
      </c>
      <c r="AS1813" s="99">
        <v>0</v>
      </c>
      <c r="AT1813" s="99">
        <v>0</v>
      </c>
      <c r="AU1813" s="99">
        <v>0</v>
      </c>
      <c r="AV1813" s="99">
        <v>1587136.1247558601</v>
      </c>
      <c r="AW1813" s="99">
        <v>0</v>
      </c>
      <c r="AX1813" s="99">
        <v>28014.2290406227</v>
      </c>
      <c r="AY1813" s="99">
        <v>146220.111471176</v>
      </c>
      <c r="AZ1813" s="99">
        <v>5307465.94384766</v>
      </c>
      <c r="BA1813" s="99">
        <v>0</v>
      </c>
      <c r="BB1813" s="99">
        <v>3253000.9551696801</v>
      </c>
      <c r="BC1813" s="99">
        <v>2429154.0972290002</v>
      </c>
      <c r="BD1813" s="99">
        <v>0</v>
      </c>
      <c r="BE1813" s="99">
        <v>24155.5080013275</v>
      </c>
      <c r="BF1813" s="99">
        <v>0</v>
      </c>
      <c r="BG1813" s="99">
        <v>1587700.6254882801</v>
      </c>
      <c r="BH1813" s="99">
        <v>0</v>
      </c>
      <c r="BI1813" s="99">
        <v>273487.26621246297</v>
      </c>
      <c r="BJ1813" s="99">
        <v>2381840.0940856901</v>
      </c>
      <c r="BK1813" s="99">
        <v>7677.4399943947801</v>
      </c>
      <c r="BL1813" s="99">
        <v>0</v>
      </c>
      <c r="BM1813" s="99">
        <v>0</v>
      </c>
      <c r="BN1813" s="99">
        <v>0</v>
      </c>
      <c r="BO1813" s="99">
        <v>0</v>
      </c>
      <c r="BP1813" s="99">
        <v>0</v>
      </c>
      <c r="BQ1813" s="99">
        <v>0</v>
      </c>
      <c r="BR1813" s="99">
        <v>33867.095577239998</v>
      </c>
      <c r="BS1813" s="99">
        <v>1567158.23202515</v>
      </c>
      <c r="BT1813" s="99">
        <v>0</v>
      </c>
      <c r="BU1813" s="99">
        <v>243452.5</v>
      </c>
      <c r="BV1813" s="99">
        <v>800679.68105316197</v>
      </c>
      <c r="BW1813" s="99">
        <v>0</v>
      </c>
      <c r="BX1813" s="99">
        <v>1835.3699988722799</v>
      </c>
      <c r="BY1813" s="99">
        <v>0</v>
      </c>
      <c r="BZ1813" s="99">
        <v>0</v>
      </c>
      <c r="CA1813" s="99">
        <v>10215.9870948792</v>
      </c>
      <c r="CB1813" s="99">
        <v>1354998.03146362</v>
      </c>
      <c r="CC1813" s="99">
        <v>11011588.7181396</v>
      </c>
      <c r="CD1813" s="99">
        <v>2691114.7943115202</v>
      </c>
      <c r="CE1813" s="99">
        <v>103.938122534193</v>
      </c>
      <c r="CF1813" s="99">
        <v>17945.705331802401</v>
      </c>
      <c r="CG1813" s="99">
        <v>154021.38496589701</v>
      </c>
      <c r="CH1813" s="99">
        <v>0</v>
      </c>
      <c r="CI1813" s="99">
        <v>10319.755504369699</v>
      </c>
      <c r="CJ1813" s="99">
        <v>1372945.7873992899</v>
      </c>
      <c r="CK1813" s="99">
        <v>11163339.677978501</v>
      </c>
      <c r="CL1813" s="99">
        <v>2715939.1670837398</v>
      </c>
      <c r="CM1813" s="166">
        <v>11497.686161518101</v>
      </c>
      <c r="CN1813" s="166">
        <v>1804258.3291626</v>
      </c>
      <c r="CO1813" s="166">
        <v>12746165.783447299</v>
      </c>
      <c r="CP1813" s="99">
        <v>2715939.1670837398</v>
      </c>
      <c r="CQ1813" s="99">
        <v>0</v>
      </c>
      <c r="CR1813" s="99">
        <v>0</v>
      </c>
      <c r="CS1813" s="99">
        <v>0</v>
      </c>
      <c r="CT1813" s="99">
        <v>0</v>
      </c>
      <c r="CU1813" s="98">
        <v>6616.384038663</v>
      </c>
      <c r="CV1813" s="98">
        <v>1266.026722952</v>
      </c>
      <c r="CW1813" s="98">
        <v>1372943.7367954224</v>
      </c>
      <c r="CX1813" s="98">
        <v>11165610.103105497</v>
      </c>
    </row>
    <row r="1814" spans="1:102" x14ac:dyDescent="0.2">
      <c r="A1814" s="98" t="s">
        <v>183</v>
      </c>
      <c r="B1814" s="100">
        <v>41974</v>
      </c>
      <c r="C1814" s="99">
        <v>0</v>
      </c>
      <c r="D1814" s="99">
        <v>3534.1729027926899</v>
      </c>
      <c r="E1814" s="99">
        <v>6651.7353984117499</v>
      </c>
      <c r="F1814" s="99">
        <v>188.766490347683</v>
      </c>
      <c r="G1814" s="99">
        <v>0</v>
      </c>
      <c r="H1814" s="99">
        <v>0</v>
      </c>
      <c r="I1814" s="99">
        <v>0</v>
      </c>
      <c r="J1814" s="99">
        <v>1210.7113325297801</v>
      </c>
      <c r="K1814" s="99">
        <v>0</v>
      </c>
      <c r="L1814" s="99">
        <v>89.753458368592007</v>
      </c>
      <c r="M1814" s="99">
        <v>141.817980976775</v>
      </c>
      <c r="N1814" s="99">
        <v>4694.3283488154402</v>
      </c>
      <c r="O1814" s="99">
        <v>0</v>
      </c>
      <c r="P1814" s="99">
        <v>3545.26160556078</v>
      </c>
      <c r="Q1814" s="99">
        <v>1795.17369376123</v>
      </c>
      <c r="R1814" s="99">
        <v>0</v>
      </c>
      <c r="S1814" s="99">
        <v>21.479945061728401</v>
      </c>
      <c r="T1814" s="99">
        <v>0</v>
      </c>
      <c r="U1814" s="99">
        <v>1211.0215523987999</v>
      </c>
      <c r="V1814" s="99">
        <v>0</v>
      </c>
      <c r="W1814" s="99">
        <v>380259.44772338902</v>
      </c>
      <c r="X1814" s="99">
        <v>971759.42227935803</v>
      </c>
      <c r="Y1814" s="99">
        <v>4504.1261407733</v>
      </c>
      <c r="Z1814" s="99">
        <v>0</v>
      </c>
      <c r="AA1814" s="99">
        <v>0</v>
      </c>
      <c r="AB1814" s="99">
        <v>0</v>
      </c>
      <c r="AC1814" s="99">
        <v>433358.46908569301</v>
      </c>
      <c r="AD1814" s="99">
        <v>0</v>
      </c>
      <c r="AE1814" s="99">
        <v>3290.28334113956</v>
      </c>
      <c r="AF1814" s="99">
        <v>18252.514111280401</v>
      </c>
      <c r="AG1814" s="99">
        <v>670096.21073913598</v>
      </c>
      <c r="AH1814" s="99">
        <v>0</v>
      </c>
      <c r="AI1814" s="99">
        <v>395815.82992553699</v>
      </c>
      <c r="AJ1814" s="99">
        <v>289149.15759277297</v>
      </c>
      <c r="AK1814" s="99">
        <v>0</v>
      </c>
      <c r="AL1814" s="99">
        <v>3219.1718671321901</v>
      </c>
      <c r="AM1814" s="99">
        <v>0</v>
      </c>
      <c r="AN1814" s="99">
        <v>433769.21935653698</v>
      </c>
      <c r="AO1814" s="99">
        <v>0</v>
      </c>
      <c r="AP1814" s="99">
        <v>3118895.5481872601</v>
      </c>
      <c r="AQ1814" s="99">
        <v>7900170.6697998</v>
      </c>
      <c r="AR1814" s="99">
        <v>41596.710422992699</v>
      </c>
      <c r="AS1814" s="99">
        <v>0</v>
      </c>
      <c r="AT1814" s="99">
        <v>0</v>
      </c>
      <c r="AU1814" s="99">
        <v>0</v>
      </c>
      <c r="AV1814" s="99">
        <v>1606571.0317382801</v>
      </c>
      <c r="AW1814" s="99">
        <v>0</v>
      </c>
      <c r="AX1814" s="99">
        <v>27084.854275465001</v>
      </c>
      <c r="AY1814" s="99">
        <v>150807.43457412699</v>
      </c>
      <c r="AZ1814" s="99">
        <v>5416942.0696411096</v>
      </c>
      <c r="BA1814" s="99">
        <v>0</v>
      </c>
      <c r="BB1814" s="99">
        <v>3241662.6625060998</v>
      </c>
      <c r="BC1814" s="99">
        <v>2367919.03234863</v>
      </c>
      <c r="BD1814" s="99">
        <v>0</v>
      </c>
      <c r="BE1814" s="99">
        <v>27262.759870767601</v>
      </c>
      <c r="BF1814" s="99">
        <v>0</v>
      </c>
      <c r="BG1814" s="99">
        <v>1608504.32177734</v>
      </c>
      <c r="BH1814" s="99">
        <v>0</v>
      </c>
      <c r="BI1814" s="99">
        <v>275556.51298141503</v>
      </c>
      <c r="BJ1814" s="99">
        <v>2436654.62213135</v>
      </c>
      <c r="BK1814" s="99">
        <v>9253.2085188627207</v>
      </c>
      <c r="BL1814" s="99">
        <v>0</v>
      </c>
      <c r="BM1814" s="99">
        <v>0</v>
      </c>
      <c r="BN1814" s="99">
        <v>0</v>
      </c>
      <c r="BO1814" s="99">
        <v>0</v>
      </c>
      <c r="BP1814" s="99">
        <v>0</v>
      </c>
      <c r="BQ1814" s="99">
        <v>0</v>
      </c>
      <c r="BR1814" s="99">
        <v>36149.657642364502</v>
      </c>
      <c r="BS1814" s="99">
        <v>1658497.3795318599</v>
      </c>
      <c r="BT1814" s="99">
        <v>0</v>
      </c>
      <c r="BU1814" s="99">
        <v>261896</v>
      </c>
      <c r="BV1814" s="99">
        <v>770921.95847320603</v>
      </c>
      <c r="BW1814" s="99">
        <v>0</v>
      </c>
      <c r="BX1814" s="99">
        <v>1951.7099990844699</v>
      </c>
      <c r="BY1814" s="99">
        <v>0</v>
      </c>
      <c r="BZ1814" s="99">
        <v>0</v>
      </c>
      <c r="CA1814" s="99">
        <v>10176.3694798946</v>
      </c>
      <c r="CB1814" s="99">
        <v>1357528.02690125</v>
      </c>
      <c r="CC1814" s="99">
        <v>11019584.576416001</v>
      </c>
      <c r="CD1814" s="99">
        <v>2717185.6958618201</v>
      </c>
      <c r="CE1814" s="99">
        <v>118.476906620897</v>
      </c>
      <c r="CF1814" s="99">
        <v>18602.592341899901</v>
      </c>
      <c r="CG1814" s="99">
        <v>154742.32113266</v>
      </c>
      <c r="CH1814" s="99">
        <v>0</v>
      </c>
      <c r="CI1814" s="99">
        <v>10291.677652955101</v>
      </c>
      <c r="CJ1814" s="99">
        <v>1376061.2978820801</v>
      </c>
      <c r="CK1814" s="99">
        <v>11179043.983154301</v>
      </c>
      <c r="CL1814" s="99">
        <v>2743724.8055419899</v>
      </c>
      <c r="CM1814" s="166">
        <v>11505.2205570936</v>
      </c>
      <c r="CN1814" s="166">
        <v>1814435.5876617399</v>
      </c>
      <c r="CO1814" s="166">
        <v>12792735.064208999</v>
      </c>
      <c r="CP1814" s="99">
        <v>2743724.8055419899</v>
      </c>
      <c r="CQ1814" s="99">
        <v>0</v>
      </c>
      <c r="CR1814" s="99">
        <v>0</v>
      </c>
      <c r="CS1814" s="99">
        <v>0</v>
      </c>
      <c r="CT1814" s="99">
        <v>0</v>
      </c>
      <c r="CU1814" s="98">
        <v>6639.5062591819997</v>
      </c>
      <c r="CV1814" s="98">
        <v>1325.011663153</v>
      </c>
      <c r="CW1814" s="98">
        <v>1376130.6192431499</v>
      </c>
      <c r="CX1814" s="98">
        <v>11174326.897548661</v>
      </c>
    </row>
    <row r="1815" spans="1:102" x14ac:dyDescent="0.2">
      <c r="A1815" s="98" t="s">
        <v>183</v>
      </c>
      <c r="B1815" s="100">
        <v>42064</v>
      </c>
      <c r="C1815" s="99">
        <v>0</v>
      </c>
      <c r="D1815" s="99">
        <v>3499.86045715213</v>
      </c>
      <c r="E1815" s="99">
        <v>6664.5188604593304</v>
      </c>
      <c r="F1815" s="99">
        <v>192.12398170679799</v>
      </c>
      <c r="G1815" s="99">
        <v>0</v>
      </c>
      <c r="H1815" s="99">
        <v>0</v>
      </c>
      <c r="I1815" s="99">
        <v>0</v>
      </c>
      <c r="J1815" s="99">
        <v>1203.60003207624</v>
      </c>
      <c r="K1815" s="99">
        <v>0</v>
      </c>
      <c r="L1815" s="99">
        <v>90.842954196967199</v>
      </c>
      <c r="M1815" s="99">
        <v>144.95351842790799</v>
      </c>
      <c r="N1815" s="99">
        <v>4752.10188657045</v>
      </c>
      <c r="O1815" s="99">
        <v>0</v>
      </c>
      <c r="P1815" s="99">
        <v>3172.1625521183</v>
      </c>
      <c r="Q1815" s="99">
        <v>1751.44656445086</v>
      </c>
      <c r="R1815" s="99">
        <v>0</v>
      </c>
      <c r="S1815" s="99">
        <v>21.750524038914602</v>
      </c>
      <c r="T1815" s="99">
        <v>0</v>
      </c>
      <c r="U1815" s="99">
        <v>1202.25335879624</v>
      </c>
      <c r="V1815" s="99">
        <v>0</v>
      </c>
      <c r="W1815" s="99">
        <v>376240.573905945</v>
      </c>
      <c r="X1815" s="99">
        <v>964209.15718078602</v>
      </c>
      <c r="Y1815" s="99">
        <v>4859.3737840056401</v>
      </c>
      <c r="Z1815" s="99">
        <v>0</v>
      </c>
      <c r="AA1815" s="99">
        <v>0</v>
      </c>
      <c r="AB1815" s="99">
        <v>0</v>
      </c>
      <c r="AC1815" s="99">
        <v>433779.16775131202</v>
      </c>
      <c r="AD1815" s="99">
        <v>0</v>
      </c>
      <c r="AE1815" s="99">
        <v>5275.05950921774</v>
      </c>
      <c r="AF1815" s="99">
        <v>17491.8986296654</v>
      </c>
      <c r="AG1815" s="99">
        <v>676664.34281158401</v>
      </c>
      <c r="AH1815" s="99">
        <v>0</v>
      </c>
      <c r="AI1815" s="99">
        <v>330304.97466278099</v>
      </c>
      <c r="AJ1815" s="99">
        <v>274091.72818756098</v>
      </c>
      <c r="AK1815" s="99">
        <v>0</v>
      </c>
      <c r="AL1815" s="99">
        <v>2815.7131220102301</v>
      </c>
      <c r="AM1815" s="99">
        <v>0</v>
      </c>
      <c r="AN1815" s="99">
        <v>433709.85432434099</v>
      </c>
      <c r="AO1815" s="99">
        <v>0</v>
      </c>
      <c r="AP1815" s="99">
        <v>3118818.7075805701</v>
      </c>
      <c r="AQ1815" s="99">
        <v>7852765.00390625</v>
      </c>
      <c r="AR1815" s="99">
        <v>45173.926344394698</v>
      </c>
      <c r="AS1815" s="99">
        <v>0</v>
      </c>
      <c r="AT1815" s="99">
        <v>0</v>
      </c>
      <c r="AU1815" s="99">
        <v>0</v>
      </c>
      <c r="AV1815" s="99">
        <v>1613342.2037506099</v>
      </c>
      <c r="AW1815" s="99">
        <v>0</v>
      </c>
      <c r="AX1815" s="99">
        <v>44956.885322094</v>
      </c>
      <c r="AY1815" s="99">
        <v>145852.25409698501</v>
      </c>
      <c r="AZ1815" s="99">
        <v>5476020.0431518601</v>
      </c>
      <c r="BA1815" s="99">
        <v>0</v>
      </c>
      <c r="BB1815" s="99">
        <v>2762974.7468872098</v>
      </c>
      <c r="BC1815" s="99">
        <v>2242086.4302978502</v>
      </c>
      <c r="BD1815" s="99">
        <v>0</v>
      </c>
      <c r="BE1815" s="99">
        <v>24838.652283430099</v>
      </c>
      <c r="BF1815" s="99">
        <v>0</v>
      </c>
      <c r="BG1815" s="99">
        <v>1613281.31103516</v>
      </c>
      <c r="BH1815" s="99">
        <v>0</v>
      </c>
      <c r="BI1815" s="99">
        <v>277671.63813400298</v>
      </c>
      <c r="BJ1815" s="99">
        <v>2400405.6379699698</v>
      </c>
      <c r="BK1815" s="99">
        <v>9968.9372717142105</v>
      </c>
      <c r="BL1815" s="99">
        <v>0</v>
      </c>
      <c r="BM1815" s="99">
        <v>0</v>
      </c>
      <c r="BN1815" s="99">
        <v>0</v>
      </c>
      <c r="BO1815" s="99">
        <v>0</v>
      </c>
      <c r="BP1815" s="99">
        <v>0</v>
      </c>
      <c r="BQ1815" s="99">
        <v>0</v>
      </c>
      <c r="BR1815" s="99">
        <v>36456.393901348099</v>
      </c>
      <c r="BS1815" s="99">
        <v>1639616.24040222</v>
      </c>
      <c r="BT1815" s="99">
        <v>0</v>
      </c>
      <c r="BU1815" s="99">
        <v>254323.5</v>
      </c>
      <c r="BV1815" s="99">
        <v>741426.865623474</v>
      </c>
      <c r="BW1815" s="99">
        <v>0</v>
      </c>
      <c r="BX1815" s="99">
        <v>2016.7999985814099</v>
      </c>
      <c r="BY1815" s="99">
        <v>0</v>
      </c>
      <c r="BZ1815" s="99">
        <v>0</v>
      </c>
      <c r="CA1815" s="99">
        <v>10171.706930398899</v>
      </c>
      <c r="CB1815" s="99">
        <v>1341626.1834869401</v>
      </c>
      <c r="CC1815" s="99">
        <v>10982996.872558599</v>
      </c>
      <c r="CD1815" s="99">
        <v>2646921.22192383</v>
      </c>
      <c r="CE1815" s="99">
        <v>109.30662217643101</v>
      </c>
      <c r="CF1815" s="99">
        <v>18575.409920454</v>
      </c>
      <c r="CG1815" s="99">
        <v>161900.27162933399</v>
      </c>
      <c r="CH1815" s="99">
        <v>0</v>
      </c>
      <c r="CI1815" s="99">
        <v>10281.325944423699</v>
      </c>
      <c r="CJ1815" s="99">
        <v>1360307.7084808401</v>
      </c>
      <c r="CK1815" s="99">
        <v>11146353.142578101</v>
      </c>
      <c r="CL1815" s="99">
        <v>2677247.2735900902</v>
      </c>
      <c r="CM1815" s="166">
        <v>11458.4174308777</v>
      </c>
      <c r="CN1815" s="166">
        <v>1795120.6717681901</v>
      </c>
      <c r="CO1815" s="166">
        <v>12763342.029052701</v>
      </c>
      <c r="CP1815" s="99">
        <v>2677247.2735900902</v>
      </c>
      <c r="CQ1815" s="99">
        <v>0</v>
      </c>
      <c r="CR1815" s="99">
        <v>0</v>
      </c>
      <c r="CS1815" s="99">
        <v>0</v>
      </c>
      <c r="CT1815" s="99">
        <v>0</v>
      </c>
      <c r="CU1815" s="98">
        <v>6711.4349887440003</v>
      </c>
      <c r="CV1815" s="98">
        <v>1300.2386136770001</v>
      </c>
      <c r="CW1815" s="98">
        <v>1360201.5934073941</v>
      </c>
      <c r="CX1815" s="98">
        <v>11144897.144187933</v>
      </c>
    </row>
    <row r="1816" spans="1:102" x14ac:dyDescent="0.2">
      <c r="A1816" s="98" t="s">
        <v>183</v>
      </c>
      <c r="B1816" s="100">
        <v>42156</v>
      </c>
      <c r="C1816" s="99">
        <v>0</v>
      </c>
      <c r="D1816" s="99">
        <v>3466.91850146651</v>
      </c>
      <c r="E1816" s="99">
        <v>6820.0780868530301</v>
      </c>
      <c r="F1816" s="99">
        <v>216.78065741621</v>
      </c>
      <c r="G1816" s="99">
        <v>0</v>
      </c>
      <c r="H1816" s="99">
        <v>0</v>
      </c>
      <c r="I1816" s="99">
        <v>0</v>
      </c>
      <c r="J1816" s="99">
        <v>1225.7647266685999</v>
      </c>
      <c r="K1816" s="99">
        <v>0</v>
      </c>
      <c r="L1816" s="99">
        <v>152.591804932803</v>
      </c>
      <c r="M1816" s="99">
        <v>148.06769861653399</v>
      </c>
      <c r="N1816" s="99">
        <v>4868.3214415907896</v>
      </c>
      <c r="O1816" s="99">
        <v>0</v>
      </c>
      <c r="P1816" s="99">
        <v>3411.8729717433498</v>
      </c>
      <c r="Q1816" s="99">
        <v>1711.4596852064101</v>
      </c>
      <c r="R1816" s="99">
        <v>0</v>
      </c>
      <c r="S1816" s="99">
        <v>23.2658448140137</v>
      </c>
      <c r="T1816" s="99">
        <v>0</v>
      </c>
      <c r="U1816" s="99">
        <v>1226.6211642772</v>
      </c>
      <c r="V1816" s="99">
        <v>0</v>
      </c>
      <c r="W1816" s="99">
        <v>359467.45228958101</v>
      </c>
      <c r="X1816" s="99">
        <v>984606.49481201195</v>
      </c>
      <c r="Y1816" s="99">
        <v>4123.9456580281303</v>
      </c>
      <c r="Z1816" s="99">
        <v>0</v>
      </c>
      <c r="AA1816" s="99">
        <v>0</v>
      </c>
      <c r="AB1816" s="99">
        <v>0</v>
      </c>
      <c r="AC1816" s="99">
        <v>433462.89037322998</v>
      </c>
      <c r="AD1816" s="99">
        <v>0</v>
      </c>
      <c r="AE1816" s="99">
        <v>5781.7203127741795</v>
      </c>
      <c r="AF1816" s="99">
        <v>16748.435134649299</v>
      </c>
      <c r="AG1816" s="99">
        <v>694890.61013793899</v>
      </c>
      <c r="AH1816" s="99">
        <v>0</v>
      </c>
      <c r="AI1816" s="99">
        <v>361398.30993652297</v>
      </c>
      <c r="AJ1816" s="99">
        <v>270915.44791030901</v>
      </c>
      <c r="AK1816" s="99">
        <v>0</v>
      </c>
      <c r="AL1816" s="99">
        <v>3194.5423395931698</v>
      </c>
      <c r="AM1816" s="99">
        <v>0</v>
      </c>
      <c r="AN1816" s="99">
        <v>433694.83661270101</v>
      </c>
      <c r="AO1816" s="99">
        <v>0</v>
      </c>
      <c r="AP1816" s="99">
        <v>2985866.8611145001</v>
      </c>
      <c r="AQ1816" s="99">
        <v>7992990.9219360398</v>
      </c>
      <c r="AR1816" s="99">
        <v>39150.3249173164</v>
      </c>
      <c r="AS1816" s="99">
        <v>0</v>
      </c>
      <c r="AT1816" s="99">
        <v>0</v>
      </c>
      <c r="AU1816" s="99">
        <v>0</v>
      </c>
      <c r="AV1816" s="99">
        <v>1622747.30482483</v>
      </c>
      <c r="AW1816" s="99">
        <v>0</v>
      </c>
      <c r="AX1816" s="99">
        <v>46431.467222213701</v>
      </c>
      <c r="AY1816" s="99">
        <v>138310.962030411</v>
      </c>
      <c r="AZ1816" s="99">
        <v>5647034.2398071298</v>
      </c>
      <c r="BA1816" s="99">
        <v>0</v>
      </c>
      <c r="BB1816" s="99">
        <v>2954481.0968017601</v>
      </c>
      <c r="BC1816" s="99">
        <v>2234397.1931152302</v>
      </c>
      <c r="BD1816" s="99">
        <v>0</v>
      </c>
      <c r="BE1816" s="99">
        <v>27997.869864702199</v>
      </c>
      <c r="BF1816" s="99">
        <v>0</v>
      </c>
      <c r="BG1816" s="99">
        <v>1622974.10214233</v>
      </c>
      <c r="BH1816" s="99">
        <v>0</v>
      </c>
      <c r="BI1816" s="99">
        <v>262632.13943099999</v>
      </c>
      <c r="BJ1816" s="99">
        <v>2437470.8144531301</v>
      </c>
      <c r="BK1816" s="99">
        <v>8562.6932224035299</v>
      </c>
      <c r="BL1816" s="99">
        <v>0</v>
      </c>
      <c r="BM1816" s="99">
        <v>0</v>
      </c>
      <c r="BN1816" s="99">
        <v>0</v>
      </c>
      <c r="BO1816" s="99">
        <v>0</v>
      </c>
      <c r="BP1816" s="99">
        <v>0</v>
      </c>
      <c r="BQ1816" s="99">
        <v>0</v>
      </c>
      <c r="BR1816" s="99">
        <v>35112.962430477099</v>
      </c>
      <c r="BS1816" s="99">
        <v>1682857.22183228</v>
      </c>
      <c r="BT1816" s="99">
        <v>0</v>
      </c>
      <c r="BU1816" s="99">
        <v>246462.75</v>
      </c>
      <c r="BV1816" s="99">
        <v>736779.681015015</v>
      </c>
      <c r="BW1816" s="99">
        <v>0</v>
      </c>
      <c r="BX1816" s="99">
        <v>2417.1399985551798</v>
      </c>
      <c r="BY1816" s="99">
        <v>0</v>
      </c>
      <c r="BZ1816" s="99">
        <v>0</v>
      </c>
      <c r="CA1816" s="99">
        <v>10293.290800332999</v>
      </c>
      <c r="CB1816" s="99">
        <v>1339044.9907379199</v>
      </c>
      <c r="CC1816" s="99">
        <v>10969165.904663101</v>
      </c>
      <c r="CD1816" s="99">
        <v>2689038.7941284198</v>
      </c>
      <c r="CE1816" s="99">
        <v>113.14020838309099</v>
      </c>
      <c r="CF1816" s="99">
        <v>18542.645857334101</v>
      </c>
      <c r="CG1816" s="99">
        <v>162619.966175079</v>
      </c>
      <c r="CH1816" s="99">
        <v>0</v>
      </c>
      <c r="CI1816" s="99">
        <v>10408.191460370999</v>
      </c>
      <c r="CJ1816" s="99">
        <v>1357567.2977905299</v>
      </c>
      <c r="CK1816" s="99">
        <v>11130178.317627</v>
      </c>
      <c r="CL1816" s="99">
        <v>2717522.2770996098</v>
      </c>
      <c r="CM1816" s="166">
        <v>11619.0064966679</v>
      </c>
      <c r="CN1816" s="166">
        <v>1787503.3664855999</v>
      </c>
      <c r="CO1816" s="166">
        <v>12745451.0507813</v>
      </c>
      <c r="CP1816" s="99">
        <v>2717522.2770996098</v>
      </c>
      <c r="CQ1816" s="99">
        <v>0</v>
      </c>
      <c r="CR1816" s="99">
        <v>0</v>
      </c>
      <c r="CS1816" s="99">
        <v>0</v>
      </c>
      <c r="CT1816" s="99">
        <v>0</v>
      </c>
      <c r="CU1816" s="98">
        <v>6802.8593259279996</v>
      </c>
      <c r="CV1816" s="98">
        <v>1330.7791612399999</v>
      </c>
      <c r="CW1816" s="98">
        <v>1357587.6365952541</v>
      </c>
      <c r="CX1816" s="98">
        <v>11131785.87083818</v>
      </c>
    </row>
    <row r="1817" spans="1:102" x14ac:dyDescent="0.2">
      <c r="A1817" s="98" t="s">
        <v>183</v>
      </c>
      <c r="B1817" s="100">
        <v>42248</v>
      </c>
      <c r="C1817" s="99">
        <v>0</v>
      </c>
      <c r="D1817" s="99">
        <v>3459.4333328306702</v>
      </c>
      <c r="E1817" s="99">
        <v>6797.0683240294502</v>
      </c>
      <c r="F1817" s="99">
        <v>215.87434286624199</v>
      </c>
      <c r="G1817" s="99">
        <v>0</v>
      </c>
      <c r="H1817" s="99">
        <v>0</v>
      </c>
      <c r="I1817" s="99">
        <v>0</v>
      </c>
      <c r="J1817" s="99">
        <v>1229.3845232874201</v>
      </c>
      <c r="K1817" s="99">
        <v>0</v>
      </c>
      <c r="L1817" s="99">
        <v>112.074672937393</v>
      </c>
      <c r="M1817" s="99">
        <v>151.95165861956801</v>
      </c>
      <c r="N1817" s="99">
        <v>4900.1458767056502</v>
      </c>
      <c r="O1817" s="99">
        <v>0</v>
      </c>
      <c r="P1817" s="99">
        <v>3625.1846130788299</v>
      </c>
      <c r="Q1817" s="99">
        <v>1671.1484769731801</v>
      </c>
      <c r="R1817" s="99">
        <v>0</v>
      </c>
      <c r="S1817" s="99">
        <v>21.260561978211602</v>
      </c>
      <c r="T1817" s="99">
        <v>0</v>
      </c>
      <c r="U1817" s="99">
        <v>1230.7877825647599</v>
      </c>
      <c r="V1817" s="99">
        <v>0</v>
      </c>
      <c r="W1817" s="99">
        <v>366928.827060699</v>
      </c>
      <c r="X1817" s="99">
        <v>999530.83507537795</v>
      </c>
      <c r="Y1817" s="99">
        <v>4698.3713272213899</v>
      </c>
      <c r="Z1817" s="99">
        <v>0</v>
      </c>
      <c r="AA1817" s="99">
        <v>0</v>
      </c>
      <c r="AB1817" s="99">
        <v>0</v>
      </c>
      <c r="AC1817" s="99">
        <v>442386.656093597</v>
      </c>
      <c r="AD1817" s="99">
        <v>0</v>
      </c>
      <c r="AE1817" s="99">
        <v>7621.6464794278099</v>
      </c>
      <c r="AF1817" s="99">
        <v>17665.7903184891</v>
      </c>
      <c r="AG1817" s="99">
        <v>708905.65048980701</v>
      </c>
      <c r="AH1817" s="99">
        <v>0</v>
      </c>
      <c r="AI1817" s="99">
        <v>370970.25300216698</v>
      </c>
      <c r="AJ1817" s="99">
        <v>270726.14801025402</v>
      </c>
      <c r="AK1817" s="99">
        <v>0</v>
      </c>
      <c r="AL1817" s="99">
        <v>3110.0343832671601</v>
      </c>
      <c r="AM1817" s="99">
        <v>0</v>
      </c>
      <c r="AN1817" s="99">
        <v>442517.08537292498</v>
      </c>
      <c r="AO1817" s="99">
        <v>0</v>
      </c>
      <c r="AP1817" s="99">
        <v>3023051.35583496</v>
      </c>
      <c r="AQ1817" s="99">
        <v>8138902.0361328097</v>
      </c>
      <c r="AR1817" s="99">
        <v>43104.963497161902</v>
      </c>
      <c r="AS1817" s="99">
        <v>0</v>
      </c>
      <c r="AT1817" s="99">
        <v>0</v>
      </c>
      <c r="AU1817" s="99">
        <v>0</v>
      </c>
      <c r="AV1817" s="99">
        <v>1660951.0241394001</v>
      </c>
      <c r="AW1817" s="99">
        <v>0</v>
      </c>
      <c r="AX1817" s="99">
        <v>62195.359840393103</v>
      </c>
      <c r="AY1817" s="99">
        <v>144845.14307784999</v>
      </c>
      <c r="AZ1817" s="99">
        <v>5746080.5869751005</v>
      </c>
      <c r="BA1817" s="99">
        <v>0</v>
      </c>
      <c r="BB1817" s="99">
        <v>3066036.5038452102</v>
      </c>
      <c r="BC1817" s="99">
        <v>2243048.1997985798</v>
      </c>
      <c r="BD1817" s="99">
        <v>0</v>
      </c>
      <c r="BE1817" s="99">
        <v>26453.318535804701</v>
      </c>
      <c r="BF1817" s="99">
        <v>0</v>
      </c>
      <c r="BG1817" s="99">
        <v>1661056.0762329099</v>
      </c>
      <c r="BH1817" s="99">
        <v>0</v>
      </c>
      <c r="BI1817" s="99">
        <v>263259.49712371803</v>
      </c>
      <c r="BJ1817" s="99">
        <v>2492586.0680542002</v>
      </c>
      <c r="BK1817" s="99">
        <v>9595.7857640981692</v>
      </c>
      <c r="BL1817" s="99">
        <v>0</v>
      </c>
      <c r="BM1817" s="99">
        <v>0</v>
      </c>
      <c r="BN1817" s="99">
        <v>0</v>
      </c>
      <c r="BO1817" s="99">
        <v>0</v>
      </c>
      <c r="BP1817" s="99">
        <v>0</v>
      </c>
      <c r="BQ1817" s="99">
        <v>0</v>
      </c>
      <c r="BR1817" s="99">
        <v>36983.232092380502</v>
      </c>
      <c r="BS1817" s="99">
        <v>1756535.1974029499</v>
      </c>
      <c r="BT1817" s="99">
        <v>0</v>
      </c>
      <c r="BU1817" s="99">
        <v>228586.649999619</v>
      </c>
      <c r="BV1817" s="99">
        <v>721950.33888244606</v>
      </c>
      <c r="BW1817" s="99">
        <v>0</v>
      </c>
      <c r="BX1817" s="99">
        <v>1872.4099990725499</v>
      </c>
      <c r="BY1817" s="99">
        <v>0</v>
      </c>
      <c r="BZ1817" s="99">
        <v>0</v>
      </c>
      <c r="CA1817" s="99">
        <v>10229.6360763311</v>
      </c>
      <c r="CB1817" s="99">
        <v>1362902.54953003</v>
      </c>
      <c r="CC1817" s="99">
        <v>11149727.346801801</v>
      </c>
      <c r="CD1817" s="99">
        <v>2792936.6783142099</v>
      </c>
      <c r="CE1817" s="99">
        <v>128.86273383907999</v>
      </c>
      <c r="CF1817" s="99">
        <v>19975.834822893099</v>
      </c>
      <c r="CG1817" s="99">
        <v>166820.29337883001</v>
      </c>
      <c r="CH1817" s="99">
        <v>0</v>
      </c>
      <c r="CI1817" s="99">
        <v>10359.8657535315</v>
      </c>
      <c r="CJ1817" s="99">
        <v>1382886.9393615699</v>
      </c>
      <c r="CK1817" s="99">
        <v>11322711.619751001</v>
      </c>
      <c r="CL1817" s="99">
        <v>2821097.1071777302</v>
      </c>
      <c r="CM1817" s="166">
        <v>11597.387312769901</v>
      </c>
      <c r="CN1817" s="166">
        <v>1826439.29658508</v>
      </c>
      <c r="CO1817" s="166">
        <v>12982667.630493199</v>
      </c>
      <c r="CP1817" s="99">
        <v>2821097.1071777302</v>
      </c>
      <c r="CQ1817" s="99">
        <v>0</v>
      </c>
      <c r="CR1817" s="99">
        <v>0</v>
      </c>
      <c r="CS1817" s="99">
        <v>0</v>
      </c>
      <c r="CT1817" s="99">
        <v>0</v>
      </c>
      <c r="CU1817" s="98">
        <v>6760.8480338310001</v>
      </c>
      <c r="CV1817" s="98">
        <v>1350.3537892469999</v>
      </c>
      <c r="CW1817" s="98">
        <v>1382878.3843529231</v>
      </c>
      <c r="CX1817" s="98">
        <v>11316547.640180631</v>
      </c>
    </row>
    <row r="1818" spans="1:102" x14ac:dyDescent="0.2">
      <c r="A1818" s="98" t="s">
        <v>183</v>
      </c>
      <c r="B1818" s="100">
        <v>42339</v>
      </c>
      <c r="C1818" s="99">
        <v>0</v>
      </c>
      <c r="D1818" s="99">
        <v>3423.4067037701602</v>
      </c>
      <c r="E1818" s="99">
        <v>6758.34439212084</v>
      </c>
      <c r="F1818" s="99">
        <v>212.28249286860199</v>
      </c>
      <c r="G1818" s="99">
        <v>0</v>
      </c>
      <c r="H1818" s="99">
        <v>0</v>
      </c>
      <c r="I1818" s="99">
        <v>0</v>
      </c>
      <c r="J1818" s="99">
        <v>1292.9628091007501</v>
      </c>
      <c r="K1818" s="99">
        <v>0</v>
      </c>
      <c r="L1818" s="99">
        <v>97.807742932811394</v>
      </c>
      <c r="M1818" s="99">
        <v>157.62713373825</v>
      </c>
      <c r="N1818" s="99">
        <v>4922.9436074495297</v>
      </c>
      <c r="O1818" s="99">
        <v>0</v>
      </c>
      <c r="P1818" s="99">
        <v>3433.4593091905099</v>
      </c>
      <c r="Q1818" s="99">
        <v>1682.8838305622301</v>
      </c>
      <c r="R1818" s="99">
        <v>0</v>
      </c>
      <c r="S1818" s="99">
        <v>19.7000126990024</v>
      </c>
      <c r="T1818" s="99">
        <v>0</v>
      </c>
      <c r="U1818" s="99">
        <v>1292.7479134649</v>
      </c>
      <c r="V1818" s="99">
        <v>0</v>
      </c>
      <c r="W1818" s="99">
        <v>361418.93272399902</v>
      </c>
      <c r="X1818" s="99">
        <v>977755.611328125</v>
      </c>
      <c r="Y1818" s="99">
        <v>4812.2105740308798</v>
      </c>
      <c r="Z1818" s="99">
        <v>0</v>
      </c>
      <c r="AA1818" s="99">
        <v>0</v>
      </c>
      <c r="AB1818" s="99">
        <v>0</v>
      </c>
      <c r="AC1818" s="99">
        <v>454808.40605544997</v>
      </c>
      <c r="AD1818" s="99">
        <v>0</v>
      </c>
      <c r="AE1818" s="99">
        <v>6440.5147610306703</v>
      </c>
      <c r="AF1818" s="99">
        <v>18161.846862077698</v>
      </c>
      <c r="AG1818" s="99">
        <v>697955.27322387695</v>
      </c>
      <c r="AH1818" s="99">
        <v>0</v>
      </c>
      <c r="AI1818" s="99">
        <v>371021.40982818598</v>
      </c>
      <c r="AJ1818" s="99">
        <v>265157.04038620001</v>
      </c>
      <c r="AK1818" s="99">
        <v>0</v>
      </c>
      <c r="AL1818" s="99">
        <v>2088.1601220965399</v>
      </c>
      <c r="AM1818" s="99">
        <v>0</v>
      </c>
      <c r="AN1818" s="99">
        <v>454491.87085342401</v>
      </c>
      <c r="AO1818" s="99">
        <v>0</v>
      </c>
      <c r="AP1818" s="99">
        <v>2993247.7448425302</v>
      </c>
      <c r="AQ1818" s="99">
        <v>8005111.9085693397</v>
      </c>
      <c r="AR1818" s="99">
        <v>43456.238723278002</v>
      </c>
      <c r="AS1818" s="99">
        <v>0</v>
      </c>
      <c r="AT1818" s="99">
        <v>0</v>
      </c>
      <c r="AU1818" s="99">
        <v>0</v>
      </c>
      <c r="AV1818" s="99">
        <v>1721964.3175506601</v>
      </c>
      <c r="AW1818" s="99">
        <v>0</v>
      </c>
      <c r="AX1818" s="99">
        <v>50919.372726917303</v>
      </c>
      <c r="AY1818" s="99">
        <v>149864.01900863601</v>
      </c>
      <c r="AZ1818" s="99">
        <v>5667565.77416992</v>
      </c>
      <c r="BA1818" s="99">
        <v>0</v>
      </c>
      <c r="BB1818" s="99">
        <v>3070385.3223266602</v>
      </c>
      <c r="BC1818" s="99">
        <v>2190706.0467529302</v>
      </c>
      <c r="BD1818" s="99">
        <v>0</v>
      </c>
      <c r="BE1818" s="99">
        <v>18375.1133568287</v>
      </c>
      <c r="BF1818" s="99">
        <v>0</v>
      </c>
      <c r="BG1818" s="99">
        <v>1721686.14466858</v>
      </c>
      <c r="BH1818" s="99">
        <v>0</v>
      </c>
      <c r="BI1818" s="99">
        <v>401954.193515778</v>
      </c>
      <c r="BJ1818" s="99">
        <v>2449039.9747009301</v>
      </c>
      <c r="BK1818" s="99">
        <v>9995.1650623083096</v>
      </c>
      <c r="BL1818" s="99">
        <v>0</v>
      </c>
      <c r="BM1818" s="99">
        <v>0</v>
      </c>
      <c r="BN1818" s="99">
        <v>0</v>
      </c>
      <c r="BO1818" s="99">
        <v>0</v>
      </c>
      <c r="BP1818" s="99">
        <v>0</v>
      </c>
      <c r="BQ1818" s="99">
        <v>0</v>
      </c>
      <c r="BR1818" s="99">
        <v>37757.665316581697</v>
      </c>
      <c r="BS1818" s="99">
        <v>1736735.82017517</v>
      </c>
      <c r="BT1818" s="99">
        <v>0</v>
      </c>
      <c r="BU1818" s="99">
        <v>389831</v>
      </c>
      <c r="BV1818" s="99">
        <v>709531.51033019996</v>
      </c>
      <c r="BW1818" s="99">
        <v>0</v>
      </c>
      <c r="BX1818" s="99">
        <v>1960.7599952817</v>
      </c>
      <c r="BY1818" s="99">
        <v>0</v>
      </c>
      <c r="BZ1818" s="99">
        <v>0</v>
      </c>
      <c r="CA1818" s="99">
        <v>10212.404007196399</v>
      </c>
      <c r="CB1818" s="99">
        <v>1348883.7821044901</v>
      </c>
      <c r="CC1818" s="99">
        <v>11013365.5394287</v>
      </c>
      <c r="CD1818" s="99">
        <v>2862976.7803344699</v>
      </c>
      <c r="CE1818" s="99">
        <v>121.6767628612</v>
      </c>
      <c r="CF1818" s="99">
        <v>18920.024981975599</v>
      </c>
      <c r="CG1818" s="99">
        <v>166991.87171173099</v>
      </c>
      <c r="CH1818" s="99">
        <v>0</v>
      </c>
      <c r="CI1818" s="99">
        <v>10331.575627088499</v>
      </c>
      <c r="CJ1818" s="99">
        <v>1367573.0034942599</v>
      </c>
      <c r="CK1818" s="99">
        <v>11176251.7486572</v>
      </c>
      <c r="CL1818" s="99">
        <v>2891782.4990234398</v>
      </c>
      <c r="CM1818" s="166">
        <v>11610.3101291656</v>
      </c>
      <c r="CN1818" s="166">
        <v>1820423.8031158401</v>
      </c>
      <c r="CO1818" s="166">
        <v>12901236.838378901</v>
      </c>
      <c r="CP1818" s="99">
        <v>2891782.4990234398</v>
      </c>
      <c r="CQ1818" s="99">
        <v>0</v>
      </c>
      <c r="CR1818" s="99">
        <v>0</v>
      </c>
      <c r="CS1818" s="99">
        <v>0</v>
      </c>
      <c r="CT1818" s="99">
        <v>0</v>
      </c>
      <c r="CU1818" s="98">
        <v>6780.1059323489999</v>
      </c>
      <c r="CV1818" s="98">
        <v>1406.029022937</v>
      </c>
      <c r="CW1818" s="98">
        <v>1367803.8070864656</v>
      </c>
      <c r="CX1818" s="98">
        <v>11180357.411140431</v>
      </c>
    </row>
    <row r="1819" spans="1:102" x14ac:dyDescent="0.2">
      <c r="A1819" s="98" t="s">
        <v>183</v>
      </c>
      <c r="B1819" s="100">
        <v>42430</v>
      </c>
      <c r="C1819" s="99">
        <v>0</v>
      </c>
      <c r="D1819" s="99">
        <v>3409.4821480512601</v>
      </c>
      <c r="E1819" s="99">
        <v>6858.3733481764802</v>
      </c>
      <c r="F1819" s="99">
        <v>199.37802313268199</v>
      </c>
      <c r="G1819" s="99">
        <v>0</v>
      </c>
      <c r="H1819" s="99">
        <v>0</v>
      </c>
      <c r="I1819" s="99">
        <v>0</v>
      </c>
      <c r="J1819" s="99">
        <v>1311.6648499667599</v>
      </c>
      <c r="K1819" s="99">
        <v>0</v>
      </c>
      <c r="L1819" s="99">
        <v>116.425083276816</v>
      </c>
      <c r="M1819" s="99">
        <v>152.29947627335801</v>
      </c>
      <c r="N1819" s="99">
        <v>5025.9452773928597</v>
      </c>
      <c r="O1819" s="99">
        <v>0</v>
      </c>
      <c r="P1819" s="99">
        <v>3090.30673798919</v>
      </c>
      <c r="Q1819" s="99">
        <v>1611.8003761172299</v>
      </c>
      <c r="R1819" s="99">
        <v>0</v>
      </c>
      <c r="S1819" s="99">
        <v>18.552697697887201</v>
      </c>
      <c r="T1819" s="99">
        <v>0</v>
      </c>
      <c r="U1819" s="99">
        <v>1308.2265879213801</v>
      </c>
      <c r="V1819" s="99">
        <v>0</v>
      </c>
      <c r="W1819" s="99">
        <v>367274.089191437</v>
      </c>
      <c r="X1819" s="99">
        <v>981030.67483520496</v>
      </c>
      <c r="Y1819" s="99">
        <v>4646.8795931935301</v>
      </c>
      <c r="Z1819" s="99">
        <v>0</v>
      </c>
      <c r="AA1819" s="99">
        <v>0</v>
      </c>
      <c r="AB1819" s="99">
        <v>0</v>
      </c>
      <c r="AC1819" s="99">
        <v>460329.81174469</v>
      </c>
      <c r="AD1819" s="99">
        <v>0</v>
      </c>
      <c r="AE1819" s="99">
        <v>7505.5695575475702</v>
      </c>
      <c r="AF1819" s="99">
        <v>17910.7955942154</v>
      </c>
      <c r="AG1819" s="99">
        <v>705099.41038513195</v>
      </c>
      <c r="AH1819" s="99">
        <v>0</v>
      </c>
      <c r="AI1819" s="99">
        <v>326314.48485565197</v>
      </c>
      <c r="AJ1819" s="99">
        <v>258360.914535522</v>
      </c>
      <c r="AK1819" s="99">
        <v>0</v>
      </c>
      <c r="AL1819" s="99">
        <v>1548.9894639849699</v>
      </c>
      <c r="AM1819" s="99">
        <v>0</v>
      </c>
      <c r="AN1819" s="99">
        <v>460021.78296279901</v>
      </c>
      <c r="AO1819" s="99">
        <v>0</v>
      </c>
      <c r="AP1819" s="99">
        <v>3063381.0037841802</v>
      </c>
      <c r="AQ1819" s="99">
        <v>8049258.4489135696</v>
      </c>
      <c r="AR1819" s="99">
        <v>40542.559978008299</v>
      </c>
      <c r="AS1819" s="99">
        <v>0</v>
      </c>
      <c r="AT1819" s="99">
        <v>0</v>
      </c>
      <c r="AU1819" s="99">
        <v>0</v>
      </c>
      <c r="AV1819" s="99">
        <v>1760766.6867370601</v>
      </c>
      <c r="AW1819" s="99">
        <v>0</v>
      </c>
      <c r="AX1819" s="99">
        <v>61723.543646812403</v>
      </c>
      <c r="AY1819" s="99">
        <v>148875.69962692299</v>
      </c>
      <c r="AZ1819" s="99">
        <v>5777990.5672607403</v>
      </c>
      <c r="BA1819" s="99">
        <v>0</v>
      </c>
      <c r="BB1819" s="99">
        <v>2737717.9703064002</v>
      </c>
      <c r="BC1819" s="99">
        <v>2139306.2831115699</v>
      </c>
      <c r="BD1819" s="99">
        <v>0</v>
      </c>
      <c r="BE1819" s="99">
        <v>14090.9915293455</v>
      </c>
      <c r="BF1819" s="99">
        <v>0</v>
      </c>
      <c r="BG1819" s="99">
        <v>1759907.27557373</v>
      </c>
      <c r="BH1819" s="99">
        <v>0</v>
      </c>
      <c r="BI1819" s="99">
        <v>697755.07649993896</v>
      </c>
      <c r="BJ1819" s="99">
        <v>2507304.2982482901</v>
      </c>
      <c r="BK1819" s="99">
        <v>9463.2134724855405</v>
      </c>
      <c r="BL1819" s="99">
        <v>0</v>
      </c>
      <c r="BM1819" s="99">
        <v>0</v>
      </c>
      <c r="BN1819" s="99">
        <v>0</v>
      </c>
      <c r="BO1819" s="99">
        <v>0</v>
      </c>
      <c r="BP1819" s="99">
        <v>0</v>
      </c>
      <c r="BQ1819" s="99">
        <v>0</v>
      </c>
      <c r="BR1819" s="99">
        <v>37496.0562467575</v>
      </c>
      <c r="BS1819" s="99">
        <v>1773442.6327667199</v>
      </c>
      <c r="BT1819" s="99">
        <v>0</v>
      </c>
      <c r="BU1819" s="99">
        <v>649537.19999694801</v>
      </c>
      <c r="BV1819" s="99">
        <v>713675.85004425002</v>
      </c>
      <c r="BW1819" s="99">
        <v>0</v>
      </c>
      <c r="BX1819" s="99">
        <v>2919.5199897289299</v>
      </c>
      <c r="BY1819" s="99">
        <v>0</v>
      </c>
      <c r="BZ1819" s="99">
        <v>0</v>
      </c>
      <c r="CA1819" s="99">
        <v>10274.0824428797</v>
      </c>
      <c r="CB1819" s="99">
        <v>1349282.0333404499</v>
      </c>
      <c r="CC1819" s="99">
        <v>11115634.284668</v>
      </c>
      <c r="CD1819" s="99">
        <v>3149976.45385742</v>
      </c>
      <c r="CE1819" s="99">
        <v>120.919819412753</v>
      </c>
      <c r="CF1819" s="99">
        <v>18358.309253692601</v>
      </c>
      <c r="CG1819" s="99">
        <v>168313.62827873201</v>
      </c>
      <c r="CH1819" s="99">
        <v>0</v>
      </c>
      <c r="CI1819" s="99">
        <v>10395.141535401301</v>
      </c>
      <c r="CJ1819" s="99">
        <v>1367984.85215759</v>
      </c>
      <c r="CK1819" s="99">
        <v>11281294.286743199</v>
      </c>
      <c r="CL1819" s="99">
        <v>3182740.2145690899</v>
      </c>
      <c r="CM1819" s="166">
        <v>11680.630534887299</v>
      </c>
      <c r="CN1819" s="166">
        <v>1831709.6776123</v>
      </c>
      <c r="CO1819" s="166">
        <v>13044808.1445313</v>
      </c>
      <c r="CP1819" s="99">
        <v>3182740.2145690899</v>
      </c>
      <c r="CQ1819" s="99">
        <v>0</v>
      </c>
      <c r="CR1819" s="99">
        <v>0</v>
      </c>
      <c r="CS1819" s="99">
        <v>0</v>
      </c>
      <c r="CT1819" s="99">
        <v>0</v>
      </c>
      <c r="CU1819" s="98">
        <v>6899.5859996729996</v>
      </c>
      <c r="CV1819" s="98">
        <v>1419.51342355</v>
      </c>
      <c r="CW1819" s="98">
        <v>1367640.3425941425</v>
      </c>
      <c r="CX1819" s="98">
        <v>11283947.912946733</v>
      </c>
    </row>
    <row r="1820" spans="1:102" x14ac:dyDescent="0.2">
      <c r="A1820" s="98" t="s">
        <v>183</v>
      </c>
      <c r="B1820" s="100">
        <v>42522</v>
      </c>
      <c r="C1820" s="99">
        <v>0</v>
      </c>
      <c r="D1820" s="99">
        <v>3406.7081102132802</v>
      </c>
      <c r="E1820" s="99">
        <v>6867.1626175642004</v>
      </c>
      <c r="F1820" s="99">
        <v>206.227957110852</v>
      </c>
      <c r="G1820" s="99">
        <v>0</v>
      </c>
      <c r="H1820" s="99">
        <v>0</v>
      </c>
      <c r="I1820" s="99">
        <v>0</v>
      </c>
      <c r="J1820" s="99">
        <v>1311.4145412892101</v>
      </c>
      <c r="K1820" s="99">
        <v>0</v>
      </c>
      <c r="L1820" s="99">
        <v>85.549485432915404</v>
      </c>
      <c r="M1820" s="99">
        <v>157.85251943394499</v>
      </c>
      <c r="N1820" s="99">
        <v>5039.4321986436798</v>
      </c>
      <c r="O1820" s="99">
        <v>0</v>
      </c>
      <c r="P1820" s="99">
        <v>3386.7531586289401</v>
      </c>
      <c r="Q1820" s="99">
        <v>1622.99267084897</v>
      </c>
      <c r="R1820" s="99">
        <v>0</v>
      </c>
      <c r="S1820" s="99">
        <v>15.568735131877499</v>
      </c>
      <c r="T1820" s="99">
        <v>0</v>
      </c>
      <c r="U1820" s="99">
        <v>1312.8763769417999</v>
      </c>
      <c r="V1820" s="99">
        <v>0</v>
      </c>
      <c r="W1820" s="99">
        <v>351769.00634384202</v>
      </c>
      <c r="X1820" s="99">
        <v>974332.68939971901</v>
      </c>
      <c r="Y1820" s="99">
        <v>5137.4518064260501</v>
      </c>
      <c r="Z1820" s="99">
        <v>0</v>
      </c>
      <c r="AA1820" s="99">
        <v>0</v>
      </c>
      <c r="AB1820" s="99">
        <v>0</v>
      </c>
      <c r="AC1820" s="99">
        <v>471820.49199294997</v>
      </c>
      <c r="AD1820" s="99">
        <v>0</v>
      </c>
      <c r="AE1820" s="99">
        <v>6202.3620098233196</v>
      </c>
      <c r="AF1820" s="99">
        <v>18130.423179149599</v>
      </c>
      <c r="AG1820" s="99">
        <v>700568.21529388404</v>
      </c>
      <c r="AH1820" s="99">
        <v>0</v>
      </c>
      <c r="AI1820" s="99">
        <v>354736.21204757702</v>
      </c>
      <c r="AJ1820" s="99">
        <v>255481.46835136399</v>
      </c>
      <c r="AK1820" s="99">
        <v>0</v>
      </c>
      <c r="AL1820" s="99">
        <v>1357.12751370668</v>
      </c>
      <c r="AM1820" s="99">
        <v>0</v>
      </c>
      <c r="AN1820" s="99">
        <v>472258.45039367699</v>
      </c>
      <c r="AO1820" s="99">
        <v>0</v>
      </c>
      <c r="AP1820" s="99">
        <v>2954648.3099365202</v>
      </c>
      <c r="AQ1820" s="99">
        <v>7937723.3507690402</v>
      </c>
      <c r="AR1820" s="99">
        <v>48221.845096588098</v>
      </c>
      <c r="AS1820" s="99">
        <v>0</v>
      </c>
      <c r="AT1820" s="99">
        <v>0</v>
      </c>
      <c r="AU1820" s="99">
        <v>0</v>
      </c>
      <c r="AV1820" s="99">
        <v>1797955.7172241199</v>
      </c>
      <c r="AW1820" s="99">
        <v>0</v>
      </c>
      <c r="AX1820" s="99">
        <v>50725.174554347999</v>
      </c>
      <c r="AY1820" s="99">
        <v>149849.894971848</v>
      </c>
      <c r="AZ1820" s="99">
        <v>5685943.55786133</v>
      </c>
      <c r="BA1820" s="99">
        <v>0</v>
      </c>
      <c r="BB1820" s="99">
        <v>2937390.28198242</v>
      </c>
      <c r="BC1820" s="99">
        <v>2129441.3602600102</v>
      </c>
      <c r="BD1820" s="99">
        <v>0</v>
      </c>
      <c r="BE1820" s="99">
        <v>12865.269517779399</v>
      </c>
      <c r="BF1820" s="99">
        <v>0</v>
      </c>
      <c r="BG1820" s="99">
        <v>1799149.43057251</v>
      </c>
      <c r="BH1820" s="99">
        <v>0</v>
      </c>
      <c r="BI1820" s="99">
        <v>641173.33345794701</v>
      </c>
      <c r="BJ1820" s="99">
        <v>2517625.2801208501</v>
      </c>
      <c r="BK1820" s="99">
        <v>10537.2436888218</v>
      </c>
      <c r="BL1820" s="99">
        <v>0</v>
      </c>
      <c r="BM1820" s="99">
        <v>0</v>
      </c>
      <c r="BN1820" s="99">
        <v>0</v>
      </c>
      <c r="BO1820" s="99">
        <v>0</v>
      </c>
      <c r="BP1820" s="99">
        <v>0</v>
      </c>
      <c r="BQ1820" s="99">
        <v>0</v>
      </c>
      <c r="BR1820" s="99">
        <v>37239.628744602203</v>
      </c>
      <c r="BS1820" s="99">
        <v>1793893.88581848</v>
      </c>
      <c r="BT1820" s="99">
        <v>0</v>
      </c>
      <c r="BU1820" s="99">
        <v>653364</v>
      </c>
      <c r="BV1820" s="99">
        <v>703961.57189941395</v>
      </c>
      <c r="BW1820" s="99">
        <v>0</v>
      </c>
      <c r="BX1820" s="99">
        <v>2689.7599906325299</v>
      </c>
      <c r="BY1820" s="99">
        <v>0</v>
      </c>
      <c r="BZ1820" s="99">
        <v>0</v>
      </c>
      <c r="CA1820" s="99">
        <v>10254.862816810601</v>
      </c>
      <c r="CB1820" s="99">
        <v>1316020.4941406299</v>
      </c>
      <c r="CC1820" s="99">
        <v>10884243.1326904</v>
      </c>
      <c r="CD1820" s="99">
        <v>3171622.5083618201</v>
      </c>
      <c r="CE1820" s="99">
        <v>120.10934514738599</v>
      </c>
      <c r="CF1820" s="99">
        <v>19769.084874153101</v>
      </c>
      <c r="CG1820" s="99">
        <v>174080.63958931001</v>
      </c>
      <c r="CH1820" s="99">
        <v>0</v>
      </c>
      <c r="CI1820" s="99">
        <v>10376.353258609801</v>
      </c>
      <c r="CJ1820" s="99">
        <v>1335620.21861267</v>
      </c>
      <c r="CK1820" s="99">
        <v>11059778.9890137</v>
      </c>
      <c r="CL1820" s="99">
        <v>3203954.0259094201</v>
      </c>
      <c r="CM1820" s="166">
        <v>11682.718307972</v>
      </c>
      <c r="CN1820" s="166">
        <v>1807427.70547485</v>
      </c>
      <c r="CO1820" s="166">
        <v>12853096.407470699</v>
      </c>
      <c r="CP1820" s="99">
        <v>3203954.0259094201</v>
      </c>
      <c r="CQ1820" s="99">
        <v>0</v>
      </c>
      <c r="CR1820" s="99">
        <v>0</v>
      </c>
      <c r="CS1820" s="99">
        <v>0</v>
      </c>
      <c r="CT1820" s="99">
        <v>0</v>
      </c>
      <c r="CU1820" s="98">
        <v>6840.7721047169998</v>
      </c>
      <c r="CV1820" s="98">
        <v>1423.9184800099999</v>
      </c>
      <c r="CW1820" s="98">
        <v>1335789.579014783</v>
      </c>
      <c r="CX1820" s="98">
        <v>11058323.77227971</v>
      </c>
    </row>
    <row r="1821" spans="1:102" x14ac:dyDescent="0.2">
      <c r="A1821" s="98" t="s">
        <v>183</v>
      </c>
      <c r="B1821" s="100">
        <v>42614</v>
      </c>
      <c r="C1821" s="99">
        <v>0</v>
      </c>
      <c r="D1821" s="99">
        <v>3357.9275107681801</v>
      </c>
      <c r="E1821" s="99">
        <v>6746.1576961874998</v>
      </c>
      <c r="F1821" s="99">
        <v>214.45920678041901</v>
      </c>
      <c r="G1821" s="99">
        <v>0</v>
      </c>
      <c r="H1821" s="99">
        <v>0</v>
      </c>
      <c r="I1821" s="99">
        <v>0</v>
      </c>
      <c r="J1821" s="99">
        <v>1299.15254230797</v>
      </c>
      <c r="K1821" s="99">
        <v>0</v>
      </c>
      <c r="L1821" s="99">
        <v>90.568039498291895</v>
      </c>
      <c r="M1821" s="99">
        <v>161.383465083316</v>
      </c>
      <c r="N1821" s="99">
        <v>4928.4984835386304</v>
      </c>
      <c r="O1821" s="99">
        <v>0</v>
      </c>
      <c r="P1821" s="99">
        <v>3484.2057548165299</v>
      </c>
      <c r="Q1821" s="99">
        <v>1583.8295864760901</v>
      </c>
      <c r="R1821" s="99">
        <v>0</v>
      </c>
      <c r="S1821" s="99">
        <v>14.5022317456314</v>
      </c>
      <c r="T1821" s="99">
        <v>0</v>
      </c>
      <c r="U1821" s="99">
        <v>1300.65304112434</v>
      </c>
      <c r="V1821" s="99">
        <v>0</v>
      </c>
      <c r="W1821" s="99">
        <v>343291.38159561198</v>
      </c>
      <c r="X1821" s="99">
        <v>962141.74101257301</v>
      </c>
      <c r="Y1821" s="99">
        <v>5198.8367859125101</v>
      </c>
      <c r="Z1821" s="99">
        <v>0</v>
      </c>
      <c r="AA1821" s="99">
        <v>0</v>
      </c>
      <c r="AB1821" s="99">
        <v>0</v>
      </c>
      <c r="AC1821" s="99">
        <v>468357.35643768299</v>
      </c>
      <c r="AD1821" s="99">
        <v>0</v>
      </c>
      <c r="AE1821" s="99">
        <v>6936.9519348144504</v>
      </c>
      <c r="AF1821" s="99">
        <v>20209.473448753401</v>
      </c>
      <c r="AG1821" s="99">
        <v>694003.09982299805</v>
      </c>
      <c r="AH1821" s="99">
        <v>0</v>
      </c>
      <c r="AI1821" s="99">
        <v>343909.16041946399</v>
      </c>
      <c r="AJ1821" s="99">
        <v>245316.826107025</v>
      </c>
      <c r="AK1821" s="99">
        <v>0</v>
      </c>
      <c r="AL1821" s="99">
        <v>1149.06711483002</v>
      </c>
      <c r="AM1821" s="99">
        <v>0</v>
      </c>
      <c r="AN1821" s="99">
        <v>468807.92142105103</v>
      </c>
      <c r="AO1821" s="99">
        <v>0</v>
      </c>
      <c r="AP1821" s="99">
        <v>2857540.3742980999</v>
      </c>
      <c r="AQ1821" s="99">
        <v>7928254.6793823196</v>
      </c>
      <c r="AR1821" s="99">
        <v>48962.557273387902</v>
      </c>
      <c r="AS1821" s="99">
        <v>0</v>
      </c>
      <c r="AT1821" s="99">
        <v>0</v>
      </c>
      <c r="AU1821" s="99">
        <v>0</v>
      </c>
      <c r="AV1821" s="99">
        <v>1797803.20466614</v>
      </c>
      <c r="AW1821" s="99">
        <v>0</v>
      </c>
      <c r="AX1821" s="99">
        <v>56999.236239910097</v>
      </c>
      <c r="AY1821" s="99">
        <v>165464.45164871201</v>
      </c>
      <c r="AZ1821" s="99">
        <v>5705352.9816894503</v>
      </c>
      <c r="BA1821" s="99">
        <v>0</v>
      </c>
      <c r="BB1821" s="99">
        <v>2870833.0768737802</v>
      </c>
      <c r="BC1821" s="99">
        <v>2054187.1277008101</v>
      </c>
      <c r="BD1821" s="99">
        <v>0</v>
      </c>
      <c r="BE1821" s="99">
        <v>11945.563321352</v>
      </c>
      <c r="BF1821" s="99">
        <v>0</v>
      </c>
      <c r="BG1821" s="99">
        <v>1798421.1696472201</v>
      </c>
      <c r="BH1821" s="99">
        <v>0</v>
      </c>
      <c r="BI1821" s="99">
        <v>626026.10605621303</v>
      </c>
      <c r="BJ1821" s="99">
        <v>2398541.7221984901</v>
      </c>
      <c r="BK1821" s="99">
        <v>10893.539429902999</v>
      </c>
      <c r="BL1821" s="99">
        <v>0</v>
      </c>
      <c r="BM1821" s="99">
        <v>0</v>
      </c>
      <c r="BN1821" s="99">
        <v>0</v>
      </c>
      <c r="BO1821" s="99">
        <v>0</v>
      </c>
      <c r="BP1821" s="99">
        <v>0</v>
      </c>
      <c r="BQ1821" s="99">
        <v>0</v>
      </c>
      <c r="BR1821" s="99">
        <v>39922.7567367554</v>
      </c>
      <c r="BS1821" s="99">
        <v>1711835.0441894501</v>
      </c>
      <c r="BT1821" s="99">
        <v>0</v>
      </c>
      <c r="BU1821" s="99">
        <v>569669.239997864</v>
      </c>
      <c r="BV1821" s="99">
        <v>671357.35746002197</v>
      </c>
      <c r="BW1821" s="99">
        <v>0</v>
      </c>
      <c r="BX1821" s="99">
        <v>1764.1299936026301</v>
      </c>
      <c r="BY1821" s="99">
        <v>0</v>
      </c>
      <c r="BZ1821" s="99">
        <v>0</v>
      </c>
      <c r="CA1821" s="99">
        <v>10046.1583819389</v>
      </c>
      <c r="CB1821" s="99">
        <v>1302713.5752258301</v>
      </c>
      <c r="CC1821" s="99">
        <v>10770618.2584229</v>
      </c>
      <c r="CD1821" s="99">
        <v>3039194.2987976102</v>
      </c>
      <c r="CE1821" s="99">
        <v>115.737371938303</v>
      </c>
      <c r="CF1821" s="99">
        <v>19319.491905212399</v>
      </c>
      <c r="CG1821" s="99">
        <v>172496.86610984799</v>
      </c>
      <c r="CH1821" s="99">
        <v>0</v>
      </c>
      <c r="CI1821" s="99">
        <v>10162.4676063061</v>
      </c>
      <c r="CJ1821" s="99">
        <v>1322099.71836853</v>
      </c>
      <c r="CK1821" s="99">
        <v>10944182.1715088</v>
      </c>
      <c r="CL1821" s="99">
        <v>3069102.31573486</v>
      </c>
      <c r="CM1821" s="166">
        <v>11479.2120316029</v>
      </c>
      <c r="CN1821" s="166">
        <v>1793479.8155365</v>
      </c>
      <c r="CO1821" s="166">
        <v>12749636.709228501</v>
      </c>
      <c r="CP1821" s="99">
        <v>3069102.31573486</v>
      </c>
      <c r="CQ1821" s="99">
        <v>0</v>
      </c>
      <c r="CR1821" s="99">
        <v>0</v>
      </c>
      <c r="CS1821" s="99">
        <v>0</v>
      </c>
      <c r="CT1821" s="99">
        <v>0</v>
      </c>
      <c r="CU1821" s="98">
        <v>6682.685141901</v>
      </c>
      <c r="CV1821" s="98">
        <v>1411.204337115</v>
      </c>
      <c r="CW1821" s="98">
        <v>1322033.0671310425</v>
      </c>
      <c r="CX1821" s="98">
        <v>10943115.124532748</v>
      </c>
    </row>
    <row r="1822" spans="1:102" x14ac:dyDescent="0.2">
      <c r="A1822" s="98" t="s">
        <v>183</v>
      </c>
      <c r="B1822" s="100">
        <v>42705</v>
      </c>
      <c r="C1822" s="99">
        <v>0</v>
      </c>
      <c r="D1822" s="99">
        <v>3363.9856435656502</v>
      </c>
      <c r="E1822" s="99">
        <v>6536.0027794241896</v>
      </c>
      <c r="F1822" s="99">
        <v>211.230020528659</v>
      </c>
      <c r="G1822" s="99">
        <v>0</v>
      </c>
      <c r="H1822" s="99">
        <v>0</v>
      </c>
      <c r="I1822" s="99">
        <v>0</v>
      </c>
      <c r="J1822" s="99">
        <v>1288.6352600902301</v>
      </c>
      <c r="K1822" s="99">
        <v>0</v>
      </c>
      <c r="L1822" s="99">
        <v>102.910869900137</v>
      </c>
      <c r="M1822" s="99">
        <v>148.45529959723399</v>
      </c>
      <c r="N1822" s="99">
        <v>4905.9382405281103</v>
      </c>
      <c r="O1822" s="99">
        <v>0</v>
      </c>
      <c r="P1822" s="99">
        <v>3377.7181556522801</v>
      </c>
      <c r="Q1822" s="99">
        <v>1550.83010391891</v>
      </c>
      <c r="R1822" s="99">
        <v>0</v>
      </c>
      <c r="S1822" s="99">
        <v>16.817277367692402</v>
      </c>
      <c r="T1822" s="99">
        <v>0</v>
      </c>
      <c r="U1822" s="99">
        <v>1291.1379332393401</v>
      </c>
      <c r="V1822" s="99">
        <v>0</v>
      </c>
      <c r="W1822" s="99">
        <v>336936.10373687698</v>
      </c>
      <c r="X1822" s="99">
        <v>946459.17295074498</v>
      </c>
      <c r="Y1822" s="99">
        <v>5213.5199291706103</v>
      </c>
      <c r="Z1822" s="99">
        <v>0</v>
      </c>
      <c r="AA1822" s="99">
        <v>0</v>
      </c>
      <c r="AB1822" s="99">
        <v>0</v>
      </c>
      <c r="AC1822" s="99">
        <v>461673.20086288499</v>
      </c>
      <c r="AD1822" s="99">
        <v>0</v>
      </c>
      <c r="AE1822" s="99">
        <v>5413.2859675884201</v>
      </c>
      <c r="AF1822" s="99">
        <v>20622.373142957698</v>
      </c>
      <c r="AG1822" s="99">
        <v>689741.63586425805</v>
      </c>
      <c r="AH1822" s="99">
        <v>0</v>
      </c>
      <c r="AI1822" s="99">
        <v>339991.86016845697</v>
      </c>
      <c r="AJ1822" s="99">
        <v>241834.00200653099</v>
      </c>
      <c r="AK1822" s="99">
        <v>0</v>
      </c>
      <c r="AL1822" s="99">
        <v>1403.2594236284499</v>
      </c>
      <c r="AM1822" s="99">
        <v>0</v>
      </c>
      <c r="AN1822" s="99">
        <v>460918.89708328201</v>
      </c>
      <c r="AO1822" s="99">
        <v>0</v>
      </c>
      <c r="AP1822" s="99">
        <v>2827618.5996704102</v>
      </c>
      <c r="AQ1822" s="99">
        <v>7854047.0845336895</v>
      </c>
      <c r="AR1822" s="99">
        <v>45908.981788158402</v>
      </c>
      <c r="AS1822" s="99">
        <v>0</v>
      </c>
      <c r="AT1822" s="99">
        <v>0</v>
      </c>
      <c r="AU1822" s="99">
        <v>0</v>
      </c>
      <c r="AV1822" s="99">
        <v>1787983.3095855699</v>
      </c>
      <c r="AW1822" s="99">
        <v>0</v>
      </c>
      <c r="AX1822" s="99">
        <v>44590.651530265801</v>
      </c>
      <c r="AY1822" s="99">
        <v>171263.50403595</v>
      </c>
      <c r="AZ1822" s="99">
        <v>5653554.6432495099</v>
      </c>
      <c r="BA1822" s="99">
        <v>0</v>
      </c>
      <c r="BB1822" s="99">
        <v>2853754.6466979999</v>
      </c>
      <c r="BC1822" s="99">
        <v>2028054.99691772</v>
      </c>
      <c r="BD1822" s="99">
        <v>0</v>
      </c>
      <c r="BE1822" s="99">
        <v>12675.4448618889</v>
      </c>
      <c r="BF1822" s="99">
        <v>0</v>
      </c>
      <c r="BG1822" s="99">
        <v>1786863.3992309601</v>
      </c>
      <c r="BH1822" s="99">
        <v>0</v>
      </c>
      <c r="BI1822" s="99">
        <v>623278.63113403297</v>
      </c>
      <c r="BJ1822" s="99">
        <v>2384396.0312194801</v>
      </c>
      <c r="BK1822" s="99">
        <v>11075.828538537</v>
      </c>
      <c r="BL1822" s="99">
        <v>0</v>
      </c>
      <c r="BM1822" s="99">
        <v>0</v>
      </c>
      <c r="BN1822" s="99">
        <v>0</v>
      </c>
      <c r="BO1822" s="99">
        <v>0</v>
      </c>
      <c r="BP1822" s="99">
        <v>0</v>
      </c>
      <c r="BQ1822" s="99">
        <v>0</v>
      </c>
      <c r="BR1822" s="99">
        <v>37837.158088684097</v>
      </c>
      <c r="BS1822" s="99">
        <v>1696632.9741821301</v>
      </c>
      <c r="BT1822" s="99">
        <v>0</v>
      </c>
      <c r="BU1822" s="99">
        <v>618122.58999633801</v>
      </c>
      <c r="BV1822" s="99">
        <v>691873.31153106701</v>
      </c>
      <c r="BW1822" s="99">
        <v>0</v>
      </c>
      <c r="BX1822" s="99">
        <v>2137.9899911284401</v>
      </c>
      <c r="BY1822" s="99">
        <v>0</v>
      </c>
      <c r="BZ1822" s="99">
        <v>0</v>
      </c>
      <c r="CA1822" s="99">
        <v>10001.7516964674</v>
      </c>
      <c r="CB1822" s="99">
        <v>1298132.77241516</v>
      </c>
      <c r="CC1822" s="99">
        <v>10700382.0826416</v>
      </c>
      <c r="CD1822" s="99">
        <v>3035767.40765381</v>
      </c>
      <c r="CE1822" s="99">
        <v>124.65674510039401</v>
      </c>
      <c r="CF1822" s="99">
        <v>21933.481728792201</v>
      </c>
      <c r="CG1822" s="99">
        <v>195145.98664283799</v>
      </c>
      <c r="CH1822" s="99">
        <v>0</v>
      </c>
      <c r="CI1822" s="99">
        <v>10123.992547154399</v>
      </c>
      <c r="CJ1822" s="99">
        <v>1319669.04725647</v>
      </c>
      <c r="CK1822" s="99">
        <v>10896371.9655762</v>
      </c>
      <c r="CL1822" s="99">
        <v>3069171.7846374498</v>
      </c>
      <c r="CM1822" s="166">
        <v>11390.3693525791</v>
      </c>
      <c r="CN1822" s="166">
        <v>1771583.24676514</v>
      </c>
      <c r="CO1822" s="166">
        <v>12680122.7075195</v>
      </c>
      <c r="CP1822" s="99">
        <v>3069171.7846374498</v>
      </c>
      <c r="CQ1822" s="99">
        <v>0</v>
      </c>
      <c r="CR1822" s="99">
        <v>0</v>
      </c>
      <c r="CS1822" s="99">
        <v>0</v>
      </c>
      <c r="CT1822" s="99">
        <v>0</v>
      </c>
      <c r="CU1822" s="98">
        <v>6597.5539767250002</v>
      </c>
      <c r="CV1822" s="98">
        <v>1408.209458108</v>
      </c>
      <c r="CW1822" s="98">
        <v>1320066.2541439522</v>
      </c>
      <c r="CX1822" s="98">
        <v>10895528.069284437</v>
      </c>
    </row>
    <row r="1823" spans="1:102" x14ac:dyDescent="0.2">
      <c r="A1823" s="98" t="s">
        <v>183</v>
      </c>
      <c r="B1823" s="100">
        <v>42795</v>
      </c>
      <c r="C1823" s="99">
        <v>0</v>
      </c>
      <c r="D1823" s="99">
        <v>3350.9920046925499</v>
      </c>
      <c r="E1823" s="99">
        <v>6720.6043761968604</v>
      </c>
      <c r="F1823" s="99">
        <v>237.61420242488401</v>
      </c>
      <c r="G1823" s="99">
        <v>0</v>
      </c>
      <c r="H1823" s="99">
        <v>0</v>
      </c>
      <c r="I1823" s="99">
        <v>0</v>
      </c>
      <c r="J1823" s="99">
        <v>1321.1373470276601</v>
      </c>
      <c r="K1823" s="99">
        <v>0</v>
      </c>
      <c r="L1823" s="99">
        <v>99.140442322008298</v>
      </c>
      <c r="M1823" s="99">
        <v>154.59045175090401</v>
      </c>
      <c r="N1823" s="99">
        <v>4934.11078798771</v>
      </c>
      <c r="O1823" s="99">
        <v>0</v>
      </c>
      <c r="P1823" s="99">
        <v>3066.8678886294401</v>
      </c>
      <c r="Q1823" s="99">
        <v>1538.7787482589499</v>
      </c>
      <c r="R1823" s="99">
        <v>0</v>
      </c>
      <c r="S1823" s="99">
        <v>13.339613670250399</v>
      </c>
      <c r="T1823" s="99">
        <v>0</v>
      </c>
      <c r="U1823" s="99">
        <v>1313.86431743205</v>
      </c>
      <c r="V1823" s="99">
        <v>0</v>
      </c>
      <c r="W1823" s="99">
        <v>322058.08495712298</v>
      </c>
      <c r="X1823" s="99">
        <v>945687.012367249</v>
      </c>
      <c r="Y1823" s="99">
        <v>6247.2322927117302</v>
      </c>
      <c r="Z1823" s="99">
        <v>0</v>
      </c>
      <c r="AA1823" s="99">
        <v>0</v>
      </c>
      <c r="AB1823" s="99">
        <v>0</v>
      </c>
      <c r="AC1823" s="99">
        <v>467070.42951965297</v>
      </c>
      <c r="AD1823" s="99">
        <v>0</v>
      </c>
      <c r="AE1823" s="99">
        <v>3910.7066047191602</v>
      </c>
      <c r="AF1823" s="99">
        <v>20179.4140720367</v>
      </c>
      <c r="AG1823" s="99">
        <v>694420.49306488002</v>
      </c>
      <c r="AH1823" s="99">
        <v>0</v>
      </c>
      <c r="AI1823" s="99">
        <v>318720.18662261998</v>
      </c>
      <c r="AJ1823" s="99">
        <v>240919.04439353899</v>
      </c>
      <c r="AK1823" s="99">
        <v>0</v>
      </c>
      <c r="AL1823" s="99">
        <v>1374.1482892036399</v>
      </c>
      <c r="AM1823" s="99">
        <v>0</v>
      </c>
      <c r="AN1823" s="99">
        <v>466544.422451019</v>
      </c>
      <c r="AO1823" s="99">
        <v>0</v>
      </c>
      <c r="AP1823" s="99">
        <v>2743434.2105407701</v>
      </c>
      <c r="AQ1823" s="99">
        <v>7816506.5365600605</v>
      </c>
      <c r="AR1823" s="99">
        <v>53314.067086696603</v>
      </c>
      <c r="AS1823" s="99">
        <v>0</v>
      </c>
      <c r="AT1823" s="99">
        <v>0</v>
      </c>
      <c r="AU1823" s="99">
        <v>0</v>
      </c>
      <c r="AV1823" s="99">
        <v>1815480.34632874</v>
      </c>
      <c r="AW1823" s="99">
        <v>0</v>
      </c>
      <c r="AX1823" s="99">
        <v>31887.176664113998</v>
      </c>
      <c r="AY1823" s="99">
        <v>166492.907346725</v>
      </c>
      <c r="AZ1823" s="99">
        <v>5713502.6980590802</v>
      </c>
      <c r="BA1823" s="99">
        <v>0</v>
      </c>
      <c r="BB1823" s="99">
        <v>2704019.0932006799</v>
      </c>
      <c r="BC1823" s="99">
        <v>2016550.52507019</v>
      </c>
      <c r="BD1823" s="99">
        <v>0</v>
      </c>
      <c r="BE1823" s="99">
        <v>12812.875800490399</v>
      </c>
      <c r="BF1823" s="99">
        <v>0</v>
      </c>
      <c r="BG1823" s="99">
        <v>1813101.6960144001</v>
      </c>
      <c r="BH1823" s="99">
        <v>0</v>
      </c>
      <c r="BI1823" s="99">
        <v>618396.52512359596</v>
      </c>
      <c r="BJ1823" s="99">
        <v>2426324.7650451702</v>
      </c>
      <c r="BK1823" s="99">
        <v>12865.4792892933</v>
      </c>
      <c r="BL1823" s="99">
        <v>0</v>
      </c>
      <c r="BM1823" s="99">
        <v>0</v>
      </c>
      <c r="BN1823" s="99">
        <v>0</v>
      </c>
      <c r="BO1823" s="99">
        <v>0</v>
      </c>
      <c r="BP1823" s="99">
        <v>0</v>
      </c>
      <c r="BQ1823" s="99">
        <v>0</v>
      </c>
      <c r="BR1823" s="99">
        <v>38982.462880134597</v>
      </c>
      <c r="BS1823" s="99">
        <v>1719934.0060882601</v>
      </c>
      <c r="BT1823" s="99">
        <v>0</v>
      </c>
      <c r="BU1823" s="99">
        <v>613917.37999725295</v>
      </c>
      <c r="BV1823" s="99">
        <v>680116.86579894996</v>
      </c>
      <c r="BW1823" s="99">
        <v>0</v>
      </c>
      <c r="BX1823" s="99">
        <v>2683.3699905872299</v>
      </c>
      <c r="BY1823" s="99">
        <v>0</v>
      </c>
      <c r="BZ1823" s="99">
        <v>0</v>
      </c>
      <c r="CA1823" s="99">
        <v>10057.426299095199</v>
      </c>
      <c r="CB1823" s="99">
        <v>1269334.2825927699</v>
      </c>
      <c r="CC1823" s="99">
        <v>10635838.716552701</v>
      </c>
      <c r="CD1823" s="99">
        <v>3037239.60620117</v>
      </c>
      <c r="CE1823" s="99">
        <v>116.006315574981</v>
      </c>
      <c r="CF1823" s="99">
        <v>20196.604462385199</v>
      </c>
      <c r="CG1823" s="99">
        <v>183316.38838386501</v>
      </c>
      <c r="CH1823" s="99">
        <v>0</v>
      </c>
      <c r="CI1823" s="99">
        <v>10173.6004111767</v>
      </c>
      <c r="CJ1823" s="99">
        <v>1289862.9073333701</v>
      </c>
      <c r="CK1823" s="99">
        <v>10824297.9645996</v>
      </c>
      <c r="CL1823" s="99">
        <v>3072420.5803222698</v>
      </c>
      <c r="CM1823" s="166">
        <v>11470.934332013099</v>
      </c>
      <c r="CN1823" s="166">
        <v>1756674.97773743</v>
      </c>
      <c r="CO1823" s="166">
        <v>12624911.328125</v>
      </c>
      <c r="CP1823" s="99">
        <v>3072420.5803222698</v>
      </c>
      <c r="CQ1823" s="99">
        <v>0</v>
      </c>
      <c r="CR1823" s="99">
        <v>0</v>
      </c>
      <c r="CS1823" s="99">
        <v>0</v>
      </c>
      <c r="CT1823" s="99">
        <v>0</v>
      </c>
      <c r="CU1823" s="98">
        <v>6758.4098171819996</v>
      </c>
      <c r="CV1823" s="98">
        <v>1423.049216329</v>
      </c>
      <c r="CW1823" s="98">
        <v>1289530.8870551551</v>
      </c>
      <c r="CX1823" s="98">
        <v>10819155.104936566</v>
      </c>
    </row>
    <row r="1824" spans="1:102" x14ac:dyDescent="0.2">
      <c r="A1824" s="98" t="s">
        <v>183</v>
      </c>
      <c r="B1824" s="100">
        <v>42887</v>
      </c>
      <c r="C1824" s="99">
        <v>0</v>
      </c>
      <c r="D1824" s="99">
        <v>3329.3399350941199</v>
      </c>
      <c r="E1824" s="99">
        <v>6691.2145858407002</v>
      </c>
      <c r="F1824" s="99">
        <v>246.157510345802</v>
      </c>
      <c r="G1824" s="99">
        <v>0</v>
      </c>
      <c r="H1824" s="99">
        <v>0</v>
      </c>
      <c r="I1824" s="99">
        <v>0</v>
      </c>
      <c r="J1824" s="99">
        <v>1278.07288390398</v>
      </c>
      <c r="K1824" s="99">
        <v>0</v>
      </c>
      <c r="L1824" s="99">
        <v>95.435981025919304</v>
      </c>
      <c r="M1824" s="99">
        <v>176.96414401382199</v>
      </c>
      <c r="N1824" s="99">
        <v>4952.2561002969696</v>
      </c>
      <c r="O1824" s="99">
        <v>0</v>
      </c>
      <c r="P1824" s="99">
        <v>3299.0711756944702</v>
      </c>
      <c r="Q1824" s="99">
        <v>1509.12498500943</v>
      </c>
      <c r="R1824" s="99">
        <v>0</v>
      </c>
      <c r="S1824" s="99">
        <v>12.636540286010099</v>
      </c>
      <c r="T1824" s="99">
        <v>0</v>
      </c>
      <c r="U1824" s="99">
        <v>1281.0284761190401</v>
      </c>
      <c r="V1824" s="99">
        <v>0</v>
      </c>
      <c r="W1824" s="99">
        <v>346995.61526489299</v>
      </c>
      <c r="X1824" s="99">
        <v>944932.83160400402</v>
      </c>
      <c r="Y1824" s="99">
        <v>6883.5547034740403</v>
      </c>
      <c r="Z1824" s="99">
        <v>0</v>
      </c>
      <c r="AA1824" s="99">
        <v>0</v>
      </c>
      <c r="AB1824" s="99">
        <v>0</v>
      </c>
      <c r="AC1824" s="99">
        <v>452696.75574874901</v>
      </c>
      <c r="AD1824" s="99">
        <v>0</v>
      </c>
      <c r="AE1824" s="99">
        <v>5071.1755266189602</v>
      </c>
      <c r="AF1824" s="99">
        <v>24806.2593719959</v>
      </c>
      <c r="AG1824" s="99">
        <v>686056.20714569103</v>
      </c>
      <c r="AH1824" s="99">
        <v>0</v>
      </c>
      <c r="AI1824" s="99">
        <v>317622.09053420997</v>
      </c>
      <c r="AJ1824" s="99">
        <v>231168.71167564401</v>
      </c>
      <c r="AK1824" s="99">
        <v>0</v>
      </c>
      <c r="AL1824" s="99">
        <v>939.63738007843494</v>
      </c>
      <c r="AM1824" s="99">
        <v>0</v>
      </c>
      <c r="AN1824" s="99">
        <v>453532.36274337798</v>
      </c>
      <c r="AO1824" s="99">
        <v>0</v>
      </c>
      <c r="AP1824" s="99">
        <v>2946006.8258667002</v>
      </c>
      <c r="AQ1824" s="99">
        <v>7783228.9643554697</v>
      </c>
      <c r="AR1824" s="99">
        <v>64185.367726326003</v>
      </c>
      <c r="AS1824" s="99">
        <v>0</v>
      </c>
      <c r="AT1824" s="99">
        <v>0</v>
      </c>
      <c r="AU1824" s="99">
        <v>0</v>
      </c>
      <c r="AV1824" s="99">
        <v>1772683.0806579599</v>
      </c>
      <c r="AW1824" s="99">
        <v>0</v>
      </c>
      <c r="AX1824" s="99">
        <v>42536.353623866999</v>
      </c>
      <c r="AY1824" s="99">
        <v>206417.519947052</v>
      </c>
      <c r="AZ1824" s="99">
        <v>5656018.2764282199</v>
      </c>
      <c r="BA1824" s="99">
        <v>0</v>
      </c>
      <c r="BB1824" s="99">
        <v>2683743.4025878902</v>
      </c>
      <c r="BC1824" s="99">
        <v>1951306.9223938</v>
      </c>
      <c r="BD1824" s="99">
        <v>0</v>
      </c>
      <c r="BE1824" s="99">
        <v>8181.5680768489801</v>
      </c>
      <c r="BF1824" s="99">
        <v>0</v>
      </c>
      <c r="BG1824" s="99">
        <v>1775541.56257629</v>
      </c>
      <c r="BH1824" s="99">
        <v>0</v>
      </c>
      <c r="BI1824" s="99">
        <v>627051.45269012498</v>
      </c>
      <c r="BJ1824" s="99">
        <v>2405491.8221130399</v>
      </c>
      <c r="BK1824" s="99">
        <v>14127.4287065268</v>
      </c>
      <c r="BL1824" s="99">
        <v>0</v>
      </c>
      <c r="BM1824" s="99">
        <v>0</v>
      </c>
      <c r="BN1824" s="99">
        <v>0</v>
      </c>
      <c r="BO1824" s="99">
        <v>0</v>
      </c>
      <c r="BP1824" s="99">
        <v>0</v>
      </c>
      <c r="BQ1824" s="99">
        <v>0</v>
      </c>
      <c r="BR1824" s="99">
        <v>45236.8558034897</v>
      </c>
      <c r="BS1824" s="99">
        <v>1729394.02261353</v>
      </c>
      <c r="BT1824" s="99">
        <v>0</v>
      </c>
      <c r="BU1824" s="99">
        <v>592054</v>
      </c>
      <c r="BV1824" s="99">
        <v>649615.79377746605</v>
      </c>
      <c r="BW1824" s="99">
        <v>0</v>
      </c>
      <c r="BX1824" s="99">
        <v>1845.1499940752999</v>
      </c>
      <c r="BY1824" s="99">
        <v>0</v>
      </c>
      <c r="BZ1824" s="99">
        <v>0</v>
      </c>
      <c r="CA1824" s="99">
        <v>9977.9858456850106</v>
      </c>
      <c r="CB1824" s="99">
        <v>1275189.2079620401</v>
      </c>
      <c r="CC1824" s="99">
        <v>10644283.364502</v>
      </c>
      <c r="CD1824" s="99">
        <v>2997688.1640319801</v>
      </c>
      <c r="CE1824" s="99">
        <v>114.362296426669</v>
      </c>
      <c r="CF1824" s="99">
        <v>19018.308853626299</v>
      </c>
      <c r="CG1824" s="99">
        <v>180105.62840843201</v>
      </c>
      <c r="CH1824" s="99">
        <v>0</v>
      </c>
      <c r="CI1824" s="99">
        <v>10093.7265275717</v>
      </c>
      <c r="CJ1824" s="99">
        <v>1294091.0752105699</v>
      </c>
      <c r="CK1824" s="99">
        <v>10820752.126953101</v>
      </c>
      <c r="CL1824" s="99">
        <v>3027674.9427490202</v>
      </c>
      <c r="CM1824" s="166">
        <v>11374.541631460201</v>
      </c>
      <c r="CN1824" s="166">
        <v>1754033.2914581301</v>
      </c>
      <c r="CO1824" s="166">
        <v>12597917.864990201</v>
      </c>
      <c r="CP1824" s="99">
        <v>3027674.9427490202</v>
      </c>
      <c r="CQ1824" s="99">
        <v>0</v>
      </c>
      <c r="CR1824" s="99">
        <v>0</v>
      </c>
      <c r="CS1824" s="99">
        <v>0</v>
      </c>
      <c r="CT1824" s="99">
        <v>0</v>
      </c>
      <c r="CU1824" s="98">
        <v>6656.5136052710004</v>
      </c>
      <c r="CV1824" s="98">
        <v>1385.6146867489999</v>
      </c>
      <c r="CW1824" s="98">
        <v>1294207.5168156663</v>
      </c>
      <c r="CX1824" s="98">
        <v>10824388.992910432</v>
      </c>
    </row>
    <row r="1825" spans="1:102" x14ac:dyDescent="0.2">
      <c r="A1825" s="98" t="s">
        <v>183</v>
      </c>
      <c r="B1825" s="100">
        <v>42979</v>
      </c>
      <c r="C1825" s="99">
        <v>0</v>
      </c>
      <c r="D1825" s="99">
        <v>3346.5776954889302</v>
      </c>
      <c r="E1825" s="99">
        <v>6562.3584823608398</v>
      </c>
      <c r="F1825" s="99">
        <v>244.62338272109599</v>
      </c>
      <c r="G1825" s="99">
        <v>0</v>
      </c>
      <c r="H1825" s="99">
        <v>0</v>
      </c>
      <c r="I1825" s="99">
        <v>0</v>
      </c>
      <c r="J1825" s="99">
        <v>1274.12254317105</v>
      </c>
      <c r="K1825" s="99">
        <v>0</v>
      </c>
      <c r="L1825" s="99">
        <v>135.66958216019</v>
      </c>
      <c r="M1825" s="99">
        <v>173.16750525124399</v>
      </c>
      <c r="N1825" s="99">
        <v>4806.8711469173404</v>
      </c>
      <c r="O1825" s="99">
        <v>0</v>
      </c>
      <c r="P1825" s="99">
        <v>3421.1872152686101</v>
      </c>
      <c r="Q1825" s="99">
        <v>1450.97270764411</v>
      </c>
      <c r="R1825" s="99">
        <v>0</v>
      </c>
      <c r="S1825" s="99">
        <v>11.614507855847499</v>
      </c>
      <c r="T1825" s="99">
        <v>0</v>
      </c>
      <c r="U1825" s="99">
        <v>1275.2359780520201</v>
      </c>
      <c r="V1825" s="99">
        <v>0</v>
      </c>
      <c r="W1825" s="99">
        <v>322928.40267181402</v>
      </c>
      <c r="X1825" s="99">
        <v>875498.97633361805</v>
      </c>
      <c r="Y1825" s="99">
        <v>6658.6285334229497</v>
      </c>
      <c r="Z1825" s="99">
        <v>0</v>
      </c>
      <c r="AA1825" s="99">
        <v>0</v>
      </c>
      <c r="AB1825" s="99">
        <v>0</v>
      </c>
      <c r="AC1825" s="99">
        <v>450632.92594909703</v>
      </c>
      <c r="AD1825" s="99">
        <v>0</v>
      </c>
      <c r="AE1825" s="99">
        <v>3622.75018247962</v>
      </c>
      <c r="AF1825" s="99">
        <v>22415.770685195901</v>
      </c>
      <c r="AG1825" s="99">
        <v>634857.00006866502</v>
      </c>
      <c r="AH1825" s="99">
        <v>0</v>
      </c>
      <c r="AI1825" s="99">
        <v>319482.73847580003</v>
      </c>
      <c r="AJ1825" s="99">
        <v>219420.526432037</v>
      </c>
      <c r="AK1825" s="99">
        <v>0</v>
      </c>
      <c r="AL1825" s="99">
        <v>864.11015199124802</v>
      </c>
      <c r="AM1825" s="99">
        <v>0</v>
      </c>
      <c r="AN1825" s="99">
        <v>451230.88872528099</v>
      </c>
      <c r="AO1825" s="99">
        <v>0</v>
      </c>
      <c r="AP1825" s="99">
        <v>2715386.0477294899</v>
      </c>
      <c r="AQ1825" s="99">
        <v>7261110.11535645</v>
      </c>
      <c r="AR1825" s="99">
        <v>61223.816237926498</v>
      </c>
      <c r="AS1825" s="99">
        <v>0</v>
      </c>
      <c r="AT1825" s="99">
        <v>0</v>
      </c>
      <c r="AU1825" s="99">
        <v>0</v>
      </c>
      <c r="AV1825" s="99">
        <v>1770046.2945709201</v>
      </c>
      <c r="AW1825" s="99">
        <v>0</v>
      </c>
      <c r="AX1825" s="99">
        <v>30462.515830755201</v>
      </c>
      <c r="AY1825" s="99">
        <v>185836.27020454401</v>
      </c>
      <c r="AZ1825" s="99">
        <v>5248765.0510864304</v>
      </c>
      <c r="BA1825" s="99">
        <v>0</v>
      </c>
      <c r="BB1825" s="99">
        <v>2693079.9263610798</v>
      </c>
      <c r="BC1825" s="99">
        <v>1859652.2611541699</v>
      </c>
      <c r="BD1825" s="99">
        <v>0</v>
      </c>
      <c r="BE1825" s="99">
        <v>8432.90273165703</v>
      </c>
      <c r="BF1825" s="99">
        <v>0</v>
      </c>
      <c r="BG1825" s="99">
        <v>1771259.29827881</v>
      </c>
      <c r="BH1825" s="99">
        <v>0</v>
      </c>
      <c r="BI1825" s="99">
        <v>592228.67949676502</v>
      </c>
      <c r="BJ1825" s="99">
        <v>2328003.1714782701</v>
      </c>
      <c r="BK1825" s="99">
        <v>14300.6909524202</v>
      </c>
      <c r="BL1825" s="99">
        <v>0</v>
      </c>
      <c r="BM1825" s="99">
        <v>0</v>
      </c>
      <c r="BN1825" s="99">
        <v>0</v>
      </c>
      <c r="BO1825" s="99">
        <v>0</v>
      </c>
      <c r="BP1825" s="99">
        <v>0</v>
      </c>
      <c r="BQ1825" s="99">
        <v>0</v>
      </c>
      <c r="BR1825" s="99">
        <v>42869.657348155997</v>
      </c>
      <c r="BS1825" s="99">
        <v>1712175.84440613</v>
      </c>
      <c r="BT1825" s="99">
        <v>0</v>
      </c>
      <c r="BU1825" s="99">
        <v>532975.979995728</v>
      </c>
      <c r="BV1825" s="99">
        <v>603976.44752502395</v>
      </c>
      <c r="BW1825" s="99">
        <v>0</v>
      </c>
      <c r="BX1825" s="99">
        <v>1290.7499962151101</v>
      </c>
      <c r="BY1825" s="99">
        <v>0</v>
      </c>
      <c r="BZ1825" s="99">
        <v>0</v>
      </c>
      <c r="CA1825" s="99">
        <v>9815.4398187398892</v>
      </c>
      <c r="CB1825" s="99">
        <v>1196020.8599853499</v>
      </c>
      <c r="CC1825" s="99">
        <v>9956708.8868408203</v>
      </c>
      <c r="CD1825" s="99">
        <v>2924562.6905212398</v>
      </c>
      <c r="CE1825" s="99">
        <v>118.546312945895</v>
      </c>
      <c r="CF1825" s="99">
        <v>19285.3865756989</v>
      </c>
      <c r="CG1825" s="99">
        <v>176260.87288284299</v>
      </c>
      <c r="CH1825" s="99">
        <v>0</v>
      </c>
      <c r="CI1825" s="99">
        <v>9934.5939069986307</v>
      </c>
      <c r="CJ1825" s="99">
        <v>1215413.48908997</v>
      </c>
      <c r="CK1825" s="99">
        <v>10138264.435913101</v>
      </c>
      <c r="CL1825" s="99">
        <v>2955106.30749512</v>
      </c>
      <c r="CM1825" s="166">
        <v>11222.714327216099</v>
      </c>
      <c r="CN1825" s="166">
        <v>1669579.63037109</v>
      </c>
      <c r="CO1825" s="166">
        <v>11925781.9268799</v>
      </c>
      <c r="CP1825" s="99">
        <v>2955106.30749512</v>
      </c>
      <c r="CQ1825" s="99">
        <v>0</v>
      </c>
      <c r="CR1825" s="99">
        <v>0</v>
      </c>
      <c r="CS1825" s="99">
        <v>0</v>
      </c>
      <c r="CT1825" s="99">
        <v>0</v>
      </c>
      <c r="CU1825" s="98">
        <v>6468.1477461679997</v>
      </c>
      <c r="CV1825" s="98">
        <v>1385.741448215</v>
      </c>
      <c r="CW1825" s="98">
        <v>1215306.2465610488</v>
      </c>
      <c r="CX1825" s="98">
        <v>10132969.759723663</v>
      </c>
    </row>
    <row r="1826" spans="1:102" x14ac:dyDescent="0.2">
      <c r="A1826" s="98" t="s">
        <v>183</v>
      </c>
      <c r="B1826" s="100">
        <v>43070</v>
      </c>
      <c r="C1826" s="99">
        <v>0</v>
      </c>
      <c r="D1826" s="99">
        <v>3365.5346113443402</v>
      </c>
      <c r="E1826" s="99">
        <v>6243.5669471025503</v>
      </c>
      <c r="F1826" s="99">
        <v>234.264988852665</v>
      </c>
      <c r="G1826" s="99">
        <v>0</v>
      </c>
      <c r="H1826" s="99">
        <v>0</v>
      </c>
      <c r="I1826" s="99">
        <v>0</v>
      </c>
      <c r="J1826" s="99">
        <v>1251.85859742761</v>
      </c>
      <c r="K1826" s="99">
        <v>0</v>
      </c>
      <c r="L1826" s="99">
        <v>170.31882869265999</v>
      </c>
      <c r="M1826" s="99">
        <v>179.39132153242801</v>
      </c>
      <c r="N1826" s="99">
        <v>4761.0737869143504</v>
      </c>
      <c r="O1826" s="99">
        <v>0</v>
      </c>
      <c r="P1826" s="99">
        <v>3349.6036309599899</v>
      </c>
      <c r="Q1826" s="99">
        <v>1394.5825711786699</v>
      </c>
      <c r="R1826" s="99">
        <v>0</v>
      </c>
      <c r="S1826" s="99">
        <v>6.8361524787615098</v>
      </c>
      <c r="T1826" s="99">
        <v>0</v>
      </c>
      <c r="U1826" s="99">
        <v>1256.0080990046299</v>
      </c>
      <c r="V1826" s="99">
        <v>0</v>
      </c>
      <c r="W1826" s="99">
        <v>329218.77965927101</v>
      </c>
      <c r="X1826" s="99">
        <v>810786.96913146996</v>
      </c>
      <c r="Y1826" s="99">
        <v>6232.3393340706798</v>
      </c>
      <c r="Z1826" s="99">
        <v>0</v>
      </c>
      <c r="AA1826" s="99">
        <v>0</v>
      </c>
      <c r="AB1826" s="99">
        <v>0</v>
      </c>
      <c r="AC1826" s="99">
        <v>445868.87682723999</v>
      </c>
      <c r="AD1826" s="99">
        <v>0</v>
      </c>
      <c r="AE1826" s="99">
        <v>3338.7087820172301</v>
      </c>
      <c r="AF1826" s="99">
        <v>21054.445183277101</v>
      </c>
      <c r="AG1826" s="99">
        <v>597342.94868469203</v>
      </c>
      <c r="AH1826" s="99">
        <v>0</v>
      </c>
      <c r="AI1826" s="99">
        <v>329616.20999908401</v>
      </c>
      <c r="AJ1826" s="99">
        <v>201794.012655258</v>
      </c>
      <c r="AK1826" s="99">
        <v>0</v>
      </c>
      <c r="AL1826" s="99">
        <v>804.54176379740204</v>
      </c>
      <c r="AM1826" s="99">
        <v>0</v>
      </c>
      <c r="AN1826" s="99">
        <v>444537.62048339797</v>
      </c>
      <c r="AO1826" s="99">
        <v>0</v>
      </c>
      <c r="AP1826" s="99">
        <v>2783534.3274841299</v>
      </c>
      <c r="AQ1826" s="99">
        <v>6873051.6368408203</v>
      </c>
      <c r="AR1826" s="99">
        <v>50757.912971496597</v>
      </c>
      <c r="AS1826" s="99">
        <v>0</v>
      </c>
      <c r="AT1826" s="99">
        <v>0</v>
      </c>
      <c r="AU1826" s="99">
        <v>0</v>
      </c>
      <c r="AV1826" s="99">
        <v>1751007.00036621</v>
      </c>
      <c r="AW1826" s="99">
        <v>0</v>
      </c>
      <c r="AX1826" s="99">
        <v>28463.322647094701</v>
      </c>
      <c r="AY1826" s="99">
        <v>180610.51839256301</v>
      </c>
      <c r="AZ1826" s="99">
        <v>4981651.3823242197</v>
      </c>
      <c r="BA1826" s="99">
        <v>0</v>
      </c>
      <c r="BB1826" s="99">
        <v>2790674.6869201702</v>
      </c>
      <c r="BC1826" s="99">
        <v>1735057.8602142299</v>
      </c>
      <c r="BD1826" s="99">
        <v>0</v>
      </c>
      <c r="BE1826" s="99">
        <v>7075.6949605345699</v>
      </c>
      <c r="BF1826" s="99">
        <v>0</v>
      </c>
      <c r="BG1826" s="99">
        <v>1749230.27043152</v>
      </c>
      <c r="BH1826" s="99">
        <v>0</v>
      </c>
      <c r="BI1826" s="99">
        <v>611090.60110473598</v>
      </c>
      <c r="BJ1826" s="99">
        <v>2316074.8073425302</v>
      </c>
      <c r="BK1826" s="99">
        <v>13501.2794365883</v>
      </c>
      <c r="BL1826" s="99">
        <v>0</v>
      </c>
      <c r="BM1826" s="99">
        <v>0</v>
      </c>
      <c r="BN1826" s="99">
        <v>0</v>
      </c>
      <c r="BO1826" s="99">
        <v>0</v>
      </c>
      <c r="BP1826" s="99">
        <v>0</v>
      </c>
      <c r="BQ1826" s="99">
        <v>0</v>
      </c>
      <c r="BR1826" s="99">
        <v>43115.822063446001</v>
      </c>
      <c r="BS1826" s="99">
        <v>1756781.00279236</v>
      </c>
      <c r="BT1826" s="99">
        <v>0</v>
      </c>
      <c r="BU1826" s="99">
        <v>603092.19999694801</v>
      </c>
      <c r="BV1826" s="99">
        <v>568386.80431366002</v>
      </c>
      <c r="BW1826" s="99">
        <v>0</v>
      </c>
      <c r="BX1826" s="99">
        <v>1189.93999648094</v>
      </c>
      <c r="BY1826" s="99">
        <v>0</v>
      </c>
      <c r="BZ1826" s="99">
        <v>0</v>
      </c>
      <c r="CA1826" s="99">
        <v>9786.6562999486905</v>
      </c>
      <c r="CB1826" s="99">
        <v>1157404.49772644</v>
      </c>
      <c r="CC1826" s="99">
        <v>9679091.88427734</v>
      </c>
      <c r="CD1826" s="99">
        <v>2967470.5084228502</v>
      </c>
      <c r="CE1826" s="99">
        <v>112.9829598777</v>
      </c>
      <c r="CF1826" s="99">
        <v>18337.718062162399</v>
      </c>
      <c r="CG1826" s="99">
        <v>179730.755117416</v>
      </c>
      <c r="CH1826" s="99">
        <v>0</v>
      </c>
      <c r="CI1826" s="99">
        <v>9897.79653072357</v>
      </c>
      <c r="CJ1826" s="99">
        <v>1175301.40698242</v>
      </c>
      <c r="CK1826" s="99">
        <v>9849159.8107910194</v>
      </c>
      <c r="CL1826" s="99">
        <v>2995633.76254272</v>
      </c>
      <c r="CM1826" s="166">
        <v>11122.031378746</v>
      </c>
      <c r="CN1826" s="166">
        <v>1608251.5203247101</v>
      </c>
      <c r="CO1826" s="166">
        <v>11586976.153930699</v>
      </c>
      <c r="CP1826" s="99">
        <v>2995633.76254272</v>
      </c>
      <c r="CQ1826" s="99">
        <v>0</v>
      </c>
      <c r="CR1826" s="99">
        <v>0</v>
      </c>
      <c r="CS1826" s="99">
        <v>0</v>
      </c>
      <c r="CT1826" s="99">
        <v>0</v>
      </c>
      <c r="CU1826" s="98">
        <v>6341.0148041439998</v>
      </c>
      <c r="CV1826" s="98">
        <v>1362.2575771009999</v>
      </c>
      <c r="CW1826" s="98">
        <v>1175742.2157886024</v>
      </c>
      <c r="CX1826" s="98">
        <v>9858822.6393947564</v>
      </c>
    </row>
    <row r="1827" spans="1:102" x14ac:dyDescent="0.2">
      <c r="A1827" s="98" t="s">
        <v>183</v>
      </c>
      <c r="B1827" s="100">
        <v>43160</v>
      </c>
      <c r="C1827" s="99">
        <v>0</v>
      </c>
      <c r="D1827" s="99">
        <v>3291.3638295829301</v>
      </c>
      <c r="E1827" s="99">
        <v>6733.1324191093399</v>
      </c>
      <c r="F1827" s="99">
        <v>297.275376044214</v>
      </c>
      <c r="G1827" s="99">
        <v>0</v>
      </c>
      <c r="H1827" s="99">
        <v>0</v>
      </c>
      <c r="I1827" s="99">
        <v>0</v>
      </c>
      <c r="J1827" s="99">
        <v>1224.35460908711</v>
      </c>
      <c r="K1827" s="99">
        <v>0</v>
      </c>
      <c r="L1827" s="99">
        <v>198.32788378186501</v>
      </c>
      <c r="M1827" s="99">
        <v>172.31675579026299</v>
      </c>
      <c r="N1827" s="99">
        <v>4917.4356589317304</v>
      </c>
      <c r="O1827" s="99">
        <v>0</v>
      </c>
      <c r="P1827" s="99">
        <v>3083.0971024334399</v>
      </c>
      <c r="Q1827" s="99">
        <v>1384.81432875991</v>
      </c>
      <c r="R1827" s="99">
        <v>0</v>
      </c>
      <c r="S1827" s="99">
        <v>9.2188030142569897</v>
      </c>
      <c r="T1827" s="99">
        <v>0</v>
      </c>
      <c r="U1827" s="99">
        <v>1216.0682713091401</v>
      </c>
      <c r="V1827" s="99">
        <v>0</v>
      </c>
      <c r="W1827" s="99">
        <v>336128.44776916498</v>
      </c>
      <c r="X1827" s="99">
        <v>845841.03088378895</v>
      </c>
      <c r="Y1827" s="99">
        <v>8082.1123866438902</v>
      </c>
      <c r="Z1827" s="99">
        <v>0</v>
      </c>
      <c r="AA1827" s="99">
        <v>0</v>
      </c>
      <c r="AB1827" s="99">
        <v>0</v>
      </c>
      <c r="AC1827" s="99">
        <v>437116.162891388</v>
      </c>
      <c r="AD1827" s="99">
        <v>0</v>
      </c>
      <c r="AE1827" s="99">
        <v>8027.5639021396601</v>
      </c>
      <c r="AF1827" s="99">
        <v>25156.39726758</v>
      </c>
      <c r="AG1827" s="99">
        <v>631149.81636047398</v>
      </c>
      <c r="AH1827" s="99">
        <v>0</v>
      </c>
      <c r="AI1827" s="99">
        <v>311836.72365951497</v>
      </c>
      <c r="AJ1827" s="99">
        <v>190532.434898376</v>
      </c>
      <c r="AK1827" s="99">
        <v>0</v>
      </c>
      <c r="AL1827" s="99">
        <v>1162.08943539858</v>
      </c>
      <c r="AM1827" s="99">
        <v>0</v>
      </c>
      <c r="AN1827" s="99">
        <v>436648.95864105201</v>
      </c>
      <c r="AO1827" s="99">
        <v>0</v>
      </c>
      <c r="AP1827" s="99">
        <v>2867453.9664917002</v>
      </c>
      <c r="AQ1827" s="99">
        <v>7143899.4704589797</v>
      </c>
      <c r="AR1827" s="99">
        <v>77406.830091476397</v>
      </c>
      <c r="AS1827" s="99">
        <v>0</v>
      </c>
      <c r="AT1827" s="99">
        <v>0</v>
      </c>
      <c r="AU1827" s="99">
        <v>0</v>
      </c>
      <c r="AV1827" s="99">
        <v>1720172.32791138</v>
      </c>
      <c r="AW1827" s="99">
        <v>0</v>
      </c>
      <c r="AX1827" s="99">
        <v>70492.474646568298</v>
      </c>
      <c r="AY1827" s="99">
        <v>214099.76279830901</v>
      </c>
      <c r="AZ1827" s="99">
        <v>5331279.4535522498</v>
      </c>
      <c r="BA1827" s="99">
        <v>0</v>
      </c>
      <c r="BB1827" s="99">
        <v>2659630.0619506799</v>
      </c>
      <c r="BC1827" s="99">
        <v>1637789.71463013</v>
      </c>
      <c r="BD1827" s="99">
        <v>0</v>
      </c>
      <c r="BE1827" s="99">
        <v>10422.8752180338</v>
      </c>
      <c r="BF1827" s="99">
        <v>0</v>
      </c>
      <c r="BG1827" s="99">
        <v>1715712.12382507</v>
      </c>
      <c r="BH1827" s="99">
        <v>0</v>
      </c>
      <c r="BI1827" s="99">
        <v>638387.46092987095</v>
      </c>
      <c r="BJ1827" s="99">
        <v>2547458.0007019001</v>
      </c>
      <c r="BK1827" s="99">
        <v>17060.8694756031</v>
      </c>
      <c r="BL1827" s="99">
        <v>0</v>
      </c>
      <c r="BM1827" s="99">
        <v>0</v>
      </c>
      <c r="BN1827" s="99">
        <v>0</v>
      </c>
      <c r="BO1827" s="99">
        <v>0</v>
      </c>
      <c r="BP1827" s="99">
        <v>0</v>
      </c>
      <c r="BQ1827" s="99">
        <v>0</v>
      </c>
      <c r="BR1827" s="99">
        <v>44852.179442405701</v>
      </c>
      <c r="BS1827" s="99">
        <v>1941943.76008606</v>
      </c>
      <c r="BT1827" s="99">
        <v>0</v>
      </c>
      <c r="BU1827" s="99">
        <v>593002</v>
      </c>
      <c r="BV1827" s="99">
        <v>557931.37363433803</v>
      </c>
      <c r="BW1827" s="99">
        <v>0</v>
      </c>
      <c r="BX1827" s="99">
        <v>2275.6899967193599</v>
      </c>
      <c r="BY1827" s="99">
        <v>0</v>
      </c>
      <c r="BZ1827" s="99">
        <v>0</v>
      </c>
      <c r="CA1827" s="99">
        <v>9978.9306821823102</v>
      </c>
      <c r="CB1827" s="99">
        <v>1181540.7379302999</v>
      </c>
      <c r="CC1827" s="99">
        <v>10036232.783569301</v>
      </c>
      <c r="CD1827" s="99">
        <v>3136299.0825500502</v>
      </c>
      <c r="CE1827" s="99">
        <v>117.98989699594701</v>
      </c>
      <c r="CF1827" s="99">
        <v>20137.3353681564</v>
      </c>
      <c r="CG1827" s="99">
        <v>182953.338827133</v>
      </c>
      <c r="CH1827" s="99">
        <v>0</v>
      </c>
      <c r="CI1827" s="99">
        <v>10097.123190164601</v>
      </c>
      <c r="CJ1827" s="99">
        <v>1202453.55976868</v>
      </c>
      <c r="CK1827" s="99">
        <v>10226916.472168</v>
      </c>
      <c r="CL1827" s="99">
        <v>3171031.8346557599</v>
      </c>
      <c r="CM1827" s="166">
        <v>11302.5401895046</v>
      </c>
      <c r="CN1827" s="166">
        <v>1643996.9554290799</v>
      </c>
      <c r="CO1827" s="166">
        <v>11934476.307373</v>
      </c>
      <c r="CP1827" s="99">
        <v>3171031.8346557599</v>
      </c>
      <c r="CQ1827" s="99">
        <v>0</v>
      </c>
      <c r="CR1827" s="99">
        <v>0</v>
      </c>
      <c r="CS1827" s="99">
        <v>0</v>
      </c>
      <c r="CT1827" s="99">
        <v>0</v>
      </c>
      <c r="CU1827" s="98">
        <v>6771.09760654</v>
      </c>
      <c r="CV1827" s="98">
        <v>1329.7403365600001</v>
      </c>
      <c r="CW1827" s="98">
        <v>1201678.0732984564</v>
      </c>
      <c r="CX1827" s="98">
        <v>10219186.122396434</v>
      </c>
    </row>
    <row r="1828" spans="1:102" x14ac:dyDescent="0.2">
      <c r="A1828" s="98" t="s">
        <v>183</v>
      </c>
      <c r="B1828" s="100">
        <v>43252</v>
      </c>
      <c r="C1828" s="99">
        <v>0</v>
      </c>
      <c r="D1828" s="99">
        <v>3320.0246057510399</v>
      </c>
      <c r="E1828" s="99">
        <v>6749.2254458069801</v>
      </c>
      <c r="F1828" s="99">
        <v>279.90332276001601</v>
      </c>
      <c r="G1828" s="99">
        <v>0</v>
      </c>
      <c r="H1828" s="99">
        <v>0</v>
      </c>
      <c r="I1828" s="99">
        <v>0</v>
      </c>
      <c r="J1828" s="99">
        <v>1199.0525886267401</v>
      </c>
      <c r="K1828" s="99">
        <v>0</v>
      </c>
      <c r="L1828" s="99">
        <v>474.50815236195899</v>
      </c>
      <c r="M1828" s="99">
        <v>143.12606109306199</v>
      </c>
      <c r="N1828" s="99">
        <v>5047.3447635173798</v>
      </c>
      <c r="O1828" s="99">
        <v>0</v>
      </c>
      <c r="P1828" s="99">
        <v>3268.6119463741802</v>
      </c>
      <c r="Q1828" s="99">
        <v>1108.92880216241</v>
      </c>
      <c r="R1828" s="99">
        <v>0</v>
      </c>
      <c r="S1828" s="99">
        <v>9.8480834339279699</v>
      </c>
      <c r="T1828" s="99">
        <v>0</v>
      </c>
      <c r="U1828" s="99">
        <v>1202.2541219443101</v>
      </c>
      <c r="V1828" s="99">
        <v>0</v>
      </c>
      <c r="W1828" s="99">
        <v>323489.53229522699</v>
      </c>
      <c r="X1828" s="99">
        <v>802677.31591796898</v>
      </c>
      <c r="Y1828" s="99">
        <v>1242.17883367836</v>
      </c>
      <c r="Z1828" s="99">
        <v>0</v>
      </c>
      <c r="AA1828" s="99">
        <v>0</v>
      </c>
      <c r="AB1828" s="99">
        <v>0</v>
      </c>
      <c r="AC1828" s="99">
        <v>432566.86437988299</v>
      </c>
      <c r="AD1828" s="99">
        <v>0</v>
      </c>
      <c r="AE1828" s="99">
        <v>12218.1795423031</v>
      </c>
      <c r="AF1828" s="99">
        <v>15596.8052680492</v>
      </c>
      <c r="AG1828" s="99">
        <v>598571.39104461705</v>
      </c>
      <c r="AH1828" s="99">
        <v>0</v>
      </c>
      <c r="AI1828" s="99">
        <v>319286.57303237898</v>
      </c>
      <c r="AJ1828" s="99">
        <v>181927.55625534101</v>
      </c>
      <c r="AK1828" s="99">
        <v>0</v>
      </c>
      <c r="AL1828" s="99">
        <v>1454.1250716596801</v>
      </c>
      <c r="AM1828" s="99">
        <v>0</v>
      </c>
      <c r="AN1828" s="99">
        <v>433646.572502136</v>
      </c>
      <c r="AO1828" s="99">
        <v>0</v>
      </c>
      <c r="AP1828" s="99">
        <v>2799979.0268859901</v>
      </c>
      <c r="AQ1828" s="99">
        <v>6711628.8321533203</v>
      </c>
      <c r="AR1828" s="99">
        <v>16348.614094615001</v>
      </c>
      <c r="AS1828" s="99">
        <v>0</v>
      </c>
      <c r="AT1828" s="99">
        <v>0</v>
      </c>
      <c r="AU1828" s="99">
        <v>0</v>
      </c>
      <c r="AV1828" s="99">
        <v>1720970.23945618</v>
      </c>
      <c r="AW1828" s="99">
        <v>0</v>
      </c>
      <c r="AX1828" s="99">
        <v>105853.732607841</v>
      </c>
      <c r="AY1828" s="99">
        <v>133337.96989631699</v>
      </c>
      <c r="AZ1828" s="99">
        <v>4970396.3168334998</v>
      </c>
      <c r="BA1828" s="99">
        <v>0</v>
      </c>
      <c r="BB1828" s="99">
        <v>2735699.31958008</v>
      </c>
      <c r="BC1828" s="99">
        <v>1569985.1410522501</v>
      </c>
      <c r="BD1828" s="99">
        <v>0</v>
      </c>
      <c r="BE1828" s="99">
        <v>12521.4696270227</v>
      </c>
      <c r="BF1828" s="99">
        <v>0</v>
      </c>
      <c r="BG1828" s="99">
        <v>1725740.12757874</v>
      </c>
      <c r="BH1828" s="99">
        <v>0</v>
      </c>
      <c r="BI1828" s="99">
        <v>588591.12974548305</v>
      </c>
      <c r="BJ1828" s="99">
        <v>2688572.3916015602</v>
      </c>
      <c r="BK1828" s="99">
        <v>2371.1090639531599</v>
      </c>
      <c r="BL1828" s="99">
        <v>0</v>
      </c>
      <c r="BM1828" s="99">
        <v>0</v>
      </c>
      <c r="BN1828" s="99">
        <v>0</v>
      </c>
      <c r="BO1828" s="99">
        <v>0</v>
      </c>
      <c r="BP1828" s="99">
        <v>0</v>
      </c>
      <c r="BQ1828" s="99">
        <v>0</v>
      </c>
      <c r="BR1828" s="99">
        <v>35708.413638591803</v>
      </c>
      <c r="BS1828" s="99">
        <v>2132421.6190490699</v>
      </c>
      <c r="BT1828" s="99">
        <v>0</v>
      </c>
      <c r="BU1828" s="99">
        <v>596382</v>
      </c>
      <c r="BV1828" s="99">
        <v>533690.22631835903</v>
      </c>
      <c r="BW1828" s="99">
        <v>0</v>
      </c>
      <c r="BX1828" s="99">
        <v>2760.7299962043799</v>
      </c>
      <c r="BY1828" s="99">
        <v>0</v>
      </c>
      <c r="BZ1828" s="99">
        <v>0</v>
      </c>
      <c r="CA1828" s="99">
        <v>10003.5941753387</v>
      </c>
      <c r="CB1828" s="99">
        <v>1111584.05439758</v>
      </c>
      <c r="CC1828" s="99">
        <v>9498895.1442871094</v>
      </c>
      <c r="CD1828" s="99">
        <v>3273411.4270629901</v>
      </c>
      <c r="CE1828" s="99">
        <v>122.871887742542</v>
      </c>
      <c r="CF1828" s="99">
        <v>20506.812378883398</v>
      </c>
      <c r="CG1828" s="99">
        <v>187930.40409660299</v>
      </c>
      <c r="CH1828" s="99">
        <v>0</v>
      </c>
      <c r="CI1828" s="99">
        <v>10127.7397534847</v>
      </c>
      <c r="CJ1828" s="99">
        <v>1131744.4102020301</v>
      </c>
      <c r="CK1828" s="99">
        <v>9687977.3583984394</v>
      </c>
      <c r="CL1828" s="99">
        <v>3306334.6684875502</v>
      </c>
      <c r="CM1828" s="166">
        <v>11333.6388301849</v>
      </c>
      <c r="CN1828" s="166">
        <v>1569303.96661377</v>
      </c>
      <c r="CO1828" s="166">
        <v>11411116.567260699</v>
      </c>
      <c r="CP1828" s="99">
        <v>3306334.6684875502</v>
      </c>
      <c r="CQ1828" s="99">
        <v>0</v>
      </c>
      <c r="CR1828" s="99">
        <v>0</v>
      </c>
      <c r="CS1828" s="99">
        <v>0</v>
      </c>
      <c r="CT1828" s="99">
        <v>0</v>
      </c>
      <c r="CU1828" s="98">
        <v>6705.1450060790003</v>
      </c>
      <c r="CV1828" s="98">
        <v>1314.0808543319999</v>
      </c>
      <c r="CW1828" s="98">
        <v>1132090.8667764633</v>
      </c>
      <c r="CX1828" s="98">
        <v>9686825.5483837128</v>
      </c>
    </row>
    <row r="1829" spans="1:102" x14ac:dyDescent="0.2">
      <c r="A1829" s="98" t="s">
        <v>183</v>
      </c>
      <c r="B1829" s="100">
        <v>43344</v>
      </c>
      <c r="C1829" s="99">
        <v>0</v>
      </c>
      <c r="D1829" s="99">
        <v>3346.1458789706198</v>
      </c>
      <c r="E1829" s="99">
        <v>6723.2380021810504</v>
      </c>
      <c r="F1829" s="99">
        <v>268.33819485455803</v>
      </c>
      <c r="G1829" s="99">
        <v>0</v>
      </c>
      <c r="H1829" s="99">
        <v>0</v>
      </c>
      <c r="I1829" s="99">
        <v>0</v>
      </c>
      <c r="J1829" s="99">
        <v>1167.86747913063</v>
      </c>
      <c r="K1829" s="99">
        <v>0</v>
      </c>
      <c r="L1829" s="99">
        <v>525.59956263005699</v>
      </c>
      <c r="M1829" s="99">
        <v>120.69079284928701</v>
      </c>
      <c r="N1829" s="99">
        <v>5009.5169916749001</v>
      </c>
      <c r="O1829" s="99">
        <v>0</v>
      </c>
      <c r="P1829" s="99">
        <v>3363.24080395699</v>
      </c>
      <c r="Q1829" s="99">
        <v>1071.1966644525501</v>
      </c>
      <c r="R1829" s="99">
        <v>0</v>
      </c>
      <c r="S1829" s="99">
        <v>8.7360893265576998</v>
      </c>
      <c r="T1829" s="99">
        <v>0</v>
      </c>
      <c r="U1829" s="99">
        <v>1168.2756170928501</v>
      </c>
      <c r="V1829" s="99">
        <v>0</v>
      </c>
      <c r="W1829" s="99">
        <v>335230.815441132</v>
      </c>
      <c r="X1829" s="99">
        <v>768092.85523986805</v>
      </c>
      <c r="Y1829" s="99">
        <v>511.37671776860998</v>
      </c>
      <c r="Z1829" s="99">
        <v>0</v>
      </c>
      <c r="AA1829" s="99">
        <v>0</v>
      </c>
      <c r="AB1829" s="99">
        <v>0</v>
      </c>
      <c r="AC1829" s="99">
        <v>417886.36795043899</v>
      </c>
      <c r="AD1829" s="99">
        <v>0</v>
      </c>
      <c r="AE1829" s="99">
        <v>11191.7148861885</v>
      </c>
      <c r="AF1829" s="99">
        <v>14654.3769826889</v>
      </c>
      <c r="AG1829" s="99">
        <v>571694.29238891602</v>
      </c>
      <c r="AH1829" s="99">
        <v>0</v>
      </c>
      <c r="AI1829" s="99">
        <v>331198.029220581</v>
      </c>
      <c r="AJ1829" s="99">
        <v>174848.888645172</v>
      </c>
      <c r="AK1829" s="99">
        <v>0</v>
      </c>
      <c r="AL1829" s="99">
        <v>1512.3093877583699</v>
      </c>
      <c r="AM1829" s="99">
        <v>0</v>
      </c>
      <c r="AN1829" s="99">
        <v>418649.49646377598</v>
      </c>
      <c r="AO1829" s="99">
        <v>0</v>
      </c>
      <c r="AP1829" s="99">
        <v>2881549.3154907199</v>
      </c>
      <c r="AQ1829" s="99">
        <v>6481824.0255737295</v>
      </c>
      <c r="AR1829" s="99">
        <v>4564.4718557000197</v>
      </c>
      <c r="AS1829" s="99">
        <v>0</v>
      </c>
      <c r="AT1829" s="99">
        <v>0</v>
      </c>
      <c r="AU1829" s="99">
        <v>0</v>
      </c>
      <c r="AV1829" s="99">
        <v>1672467.2073822001</v>
      </c>
      <c r="AW1829" s="99">
        <v>0</v>
      </c>
      <c r="AX1829" s="99">
        <v>96981.727585792498</v>
      </c>
      <c r="AY1829" s="99">
        <v>126232.72680759399</v>
      </c>
      <c r="AZ1829" s="99">
        <v>4813969.3879394503</v>
      </c>
      <c r="BA1829" s="99">
        <v>0</v>
      </c>
      <c r="BB1829" s="99">
        <v>2855057.30786133</v>
      </c>
      <c r="BC1829" s="99">
        <v>1509606.4953308101</v>
      </c>
      <c r="BD1829" s="99">
        <v>0</v>
      </c>
      <c r="BE1829" s="99">
        <v>12346.1397203207</v>
      </c>
      <c r="BF1829" s="99">
        <v>0</v>
      </c>
      <c r="BG1829" s="99">
        <v>1674127.8784942599</v>
      </c>
      <c r="BH1829" s="99">
        <v>0</v>
      </c>
      <c r="BI1829" s="99">
        <v>615921.21424102795</v>
      </c>
      <c r="BJ1829" s="99">
        <v>2776936.4639587398</v>
      </c>
      <c r="BK1829" s="99">
        <v>1135.1433795094499</v>
      </c>
      <c r="BL1829" s="99">
        <v>0</v>
      </c>
      <c r="BM1829" s="99">
        <v>0</v>
      </c>
      <c r="BN1829" s="99">
        <v>0</v>
      </c>
      <c r="BO1829" s="99">
        <v>0</v>
      </c>
      <c r="BP1829" s="99">
        <v>0</v>
      </c>
      <c r="BQ1829" s="99">
        <v>0</v>
      </c>
      <c r="BR1829" s="99">
        <v>30134.014966726299</v>
      </c>
      <c r="BS1829" s="99">
        <v>2258071.0585632301</v>
      </c>
      <c r="BT1829" s="99">
        <v>0</v>
      </c>
      <c r="BU1829" s="99">
        <v>556397.20432281506</v>
      </c>
      <c r="BV1829" s="99">
        <v>528787.65325164795</v>
      </c>
      <c r="BW1829" s="99">
        <v>0</v>
      </c>
      <c r="BX1829" s="99">
        <v>2185.7615876495802</v>
      </c>
      <c r="BY1829" s="99">
        <v>0</v>
      </c>
      <c r="BZ1829" s="99">
        <v>0</v>
      </c>
      <c r="CA1829" s="99">
        <v>9948.8838250637109</v>
      </c>
      <c r="CB1829" s="99">
        <v>1098688.8771667499</v>
      </c>
      <c r="CC1829" s="99">
        <v>9319799.1845703106</v>
      </c>
      <c r="CD1829" s="99">
        <v>3394055.4281616202</v>
      </c>
      <c r="CE1829" s="99">
        <v>117.247407528572</v>
      </c>
      <c r="CF1829" s="99">
        <v>20978.8904626369</v>
      </c>
      <c r="CG1829" s="99">
        <v>192818.35980606099</v>
      </c>
      <c r="CH1829" s="99">
        <v>0</v>
      </c>
      <c r="CI1829" s="99">
        <v>10066.6956671476</v>
      </c>
      <c r="CJ1829" s="99">
        <v>1119692.39268494</v>
      </c>
      <c r="CK1829" s="99">
        <v>9510455.2464599591</v>
      </c>
      <c r="CL1829" s="99">
        <v>3429657.5242919899</v>
      </c>
      <c r="CM1829" s="166">
        <v>11234.627961993199</v>
      </c>
      <c r="CN1829" s="166">
        <v>1540783.370224</v>
      </c>
      <c r="CO1829" s="166">
        <v>11207808.2850342</v>
      </c>
      <c r="CP1829" s="99">
        <v>3429657.5242919899</v>
      </c>
      <c r="CQ1829" s="99">
        <v>0</v>
      </c>
      <c r="CR1829" s="99">
        <v>0</v>
      </c>
      <c r="CS1829" s="99">
        <v>0</v>
      </c>
      <c r="CT1829" s="99">
        <v>0</v>
      </c>
      <c r="CU1829" s="98">
        <v>6601.5521252320004</v>
      </c>
      <c r="CV1829" s="98">
        <v>1277.090860135</v>
      </c>
      <c r="CW1829" s="98">
        <v>1119667.7676293869</v>
      </c>
      <c r="CX1829" s="98">
        <v>9512617.5443763714</v>
      </c>
    </row>
    <row r="1830" spans="1:102" x14ac:dyDescent="0.2">
      <c r="A1830" s="98" t="s">
        <v>183</v>
      </c>
      <c r="B1830" s="100">
        <v>43435</v>
      </c>
      <c r="C1830" s="99">
        <v>0</v>
      </c>
      <c r="D1830" s="99">
        <v>3338.3513790965098</v>
      </c>
      <c r="E1830" s="99">
        <v>4895.4083050489398</v>
      </c>
      <c r="F1830" s="99">
        <v>56.768533364869697</v>
      </c>
      <c r="G1830" s="99">
        <v>0</v>
      </c>
      <c r="H1830" s="99">
        <v>0</v>
      </c>
      <c r="I1830" s="99">
        <v>0</v>
      </c>
      <c r="J1830" s="99">
        <v>1120.4650177061601</v>
      </c>
      <c r="K1830" s="99">
        <v>0</v>
      </c>
      <c r="L1830" s="99">
        <v>145.71615630574499</v>
      </c>
      <c r="M1830" s="99">
        <v>70.280860254540997</v>
      </c>
      <c r="N1830" s="99">
        <v>3907.8794562220601</v>
      </c>
      <c r="O1830" s="99">
        <v>0</v>
      </c>
      <c r="P1830" s="99">
        <v>3322.35734277964</v>
      </c>
      <c r="Q1830" s="99">
        <v>1044.32490973175</v>
      </c>
      <c r="R1830" s="99">
        <v>0</v>
      </c>
      <c r="S1830" s="99">
        <v>6.9213587129488596</v>
      </c>
      <c r="T1830" s="99">
        <v>0</v>
      </c>
      <c r="U1830" s="99">
        <v>1126.2881761789299</v>
      </c>
      <c r="V1830" s="99">
        <v>0</v>
      </c>
      <c r="W1830" s="99">
        <v>332308.38066482497</v>
      </c>
      <c r="X1830" s="99">
        <v>737862.031929016</v>
      </c>
      <c r="Y1830" s="99">
        <v>418.49895077198698</v>
      </c>
      <c r="Z1830" s="99">
        <v>0</v>
      </c>
      <c r="AA1830" s="99">
        <v>0</v>
      </c>
      <c r="AB1830" s="99">
        <v>0</v>
      </c>
      <c r="AC1830" s="99">
        <v>401475.64608383202</v>
      </c>
      <c r="AD1830" s="99">
        <v>0</v>
      </c>
      <c r="AE1830" s="99">
        <v>17420.3028967381</v>
      </c>
      <c r="AF1830" s="99">
        <v>8429.0498005151694</v>
      </c>
      <c r="AG1830" s="99">
        <v>554173.95056152297</v>
      </c>
      <c r="AH1830" s="99">
        <v>0</v>
      </c>
      <c r="AI1830" s="99">
        <v>334030.66329956101</v>
      </c>
      <c r="AJ1830" s="99">
        <v>171322.551836014</v>
      </c>
      <c r="AK1830" s="99">
        <v>0</v>
      </c>
      <c r="AL1830" s="99">
        <v>1604.3694666773099</v>
      </c>
      <c r="AM1830" s="99">
        <v>0</v>
      </c>
      <c r="AN1830" s="99">
        <v>399659.05985259998</v>
      </c>
      <c r="AO1830" s="99">
        <v>0</v>
      </c>
      <c r="AP1830" s="99">
        <v>2877924.6708984398</v>
      </c>
      <c r="AQ1830" s="99">
        <v>6357269.0734252902</v>
      </c>
      <c r="AR1830" s="99">
        <v>4810.7501451969101</v>
      </c>
      <c r="AS1830" s="99">
        <v>0</v>
      </c>
      <c r="AT1830" s="99">
        <v>0</v>
      </c>
      <c r="AU1830" s="99">
        <v>0</v>
      </c>
      <c r="AV1830" s="99">
        <v>1613409.8138580299</v>
      </c>
      <c r="AW1830" s="99">
        <v>0</v>
      </c>
      <c r="AX1830" s="99">
        <v>161207.31617736799</v>
      </c>
      <c r="AY1830" s="99">
        <v>72106.651377677903</v>
      </c>
      <c r="AZ1830" s="99">
        <v>4693443.1503906297</v>
      </c>
      <c r="BA1830" s="99">
        <v>0</v>
      </c>
      <c r="BB1830" s="99">
        <v>2894027.56176758</v>
      </c>
      <c r="BC1830" s="99">
        <v>1484119.16117859</v>
      </c>
      <c r="BD1830" s="99">
        <v>0</v>
      </c>
      <c r="BE1830" s="99">
        <v>13314.5897202492</v>
      </c>
      <c r="BF1830" s="99">
        <v>0</v>
      </c>
      <c r="BG1830" s="99">
        <v>1611247.18315125</v>
      </c>
      <c r="BH1830" s="99">
        <v>0</v>
      </c>
      <c r="BI1830" s="99">
        <v>617099.64863586402</v>
      </c>
      <c r="BJ1830" s="99">
        <v>2138001.0664977999</v>
      </c>
      <c r="BK1830" s="99">
        <v>920.31555396318402</v>
      </c>
      <c r="BL1830" s="99">
        <v>0</v>
      </c>
      <c r="BM1830" s="99">
        <v>0</v>
      </c>
      <c r="BN1830" s="99">
        <v>0</v>
      </c>
      <c r="BO1830" s="99">
        <v>0</v>
      </c>
      <c r="BP1830" s="99">
        <v>0</v>
      </c>
      <c r="BQ1830" s="99">
        <v>0</v>
      </c>
      <c r="BR1830" s="99">
        <v>18987.908797264099</v>
      </c>
      <c r="BS1830" s="99">
        <v>1683900.8775329599</v>
      </c>
      <c r="BT1830" s="99">
        <v>0</v>
      </c>
      <c r="BU1830" s="99">
        <v>610516.56021118199</v>
      </c>
      <c r="BV1830" s="99">
        <v>491283.12625503499</v>
      </c>
      <c r="BW1830" s="99">
        <v>0</v>
      </c>
      <c r="BX1830" s="99">
        <v>2292.7938347756899</v>
      </c>
      <c r="BY1830" s="99">
        <v>0</v>
      </c>
      <c r="BZ1830" s="99">
        <v>0</v>
      </c>
      <c r="CA1830" s="99">
        <v>8418.5225893258994</v>
      </c>
      <c r="CB1830" s="99">
        <v>1090190.8457031299</v>
      </c>
      <c r="CC1830" s="99">
        <v>9256555.1677246094</v>
      </c>
      <c r="CD1830" s="99">
        <v>2804413.0310668899</v>
      </c>
      <c r="CE1830" s="99">
        <v>123.329498904757</v>
      </c>
      <c r="CF1830" s="99">
        <v>21311.663692235899</v>
      </c>
      <c r="CG1830" s="99">
        <v>187977.59373474101</v>
      </c>
      <c r="CH1830" s="99">
        <v>0</v>
      </c>
      <c r="CI1830" s="99">
        <v>8539.1370388269406</v>
      </c>
      <c r="CJ1830" s="99">
        <v>1110973.64039612</v>
      </c>
      <c r="CK1830" s="99">
        <v>9444488.4082031306</v>
      </c>
      <c r="CL1830" s="99">
        <v>2837850.05004883</v>
      </c>
      <c r="CM1830" s="166">
        <v>9625.2713588476199</v>
      </c>
      <c r="CN1830" s="166">
        <v>1500976.34751892</v>
      </c>
      <c r="CO1830" s="166">
        <v>11050527.3933105</v>
      </c>
      <c r="CP1830" s="99">
        <v>2837850.05004883</v>
      </c>
      <c r="CQ1830" s="99">
        <v>0</v>
      </c>
      <c r="CR1830" s="99">
        <v>0</v>
      </c>
      <c r="CS1830" s="99">
        <v>0</v>
      </c>
      <c r="CT1830" s="99">
        <v>0</v>
      </c>
      <c r="CU1830" s="98">
        <v>4988.9718528769999</v>
      </c>
      <c r="CV1830" s="98">
        <v>1244.3651712989999</v>
      </c>
      <c r="CW1830" s="98">
        <v>1111502.5093953658</v>
      </c>
      <c r="CX1830" s="98">
        <v>9444532.7614593506</v>
      </c>
    </row>
    <row r="1831" spans="1:102" x14ac:dyDescent="0.2">
      <c r="A1831" s="98" t="s">
        <v>183</v>
      </c>
      <c r="B1831" s="100">
        <v>43525</v>
      </c>
      <c r="C1831" s="99">
        <v>0</v>
      </c>
      <c r="D1831" s="99">
        <v>3364.8251021206402</v>
      </c>
      <c r="E1831" s="99">
        <v>4110.8625721335402</v>
      </c>
      <c r="F1831" s="99">
        <v>66.496343710459797</v>
      </c>
      <c r="G1831" s="99">
        <v>0</v>
      </c>
      <c r="H1831" s="99">
        <v>0</v>
      </c>
      <c r="I1831" s="99">
        <v>0</v>
      </c>
      <c r="J1831" s="99">
        <v>1130.8370481729501</v>
      </c>
      <c r="K1831" s="99">
        <v>0</v>
      </c>
      <c r="L1831" s="99">
        <v>121.430198573507</v>
      </c>
      <c r="M1831" s="99">
        <v>63.853616882581299</v>
      </c>
      <c r="N1831" s="99">
        <v>3089.32873138785</v>
      </c>
      <c r="O1831" s="99">
        <v>0</v>
      </c>
      <c r="P1831" s="99">
        <v>3227.2190886735898</v>
      </c>
      <c r="Q1831" s="99">
        <v>791.66624736040797</v>
      </c>
      <c r="R1831" s="99">
        <v>0</v>
      </c>
      <c r="S1831" s="99">
        <v>3.1725251300085802</v>
      </c>
      <c r="T1831" s="99">
        <v>0</v>
      </c>
      <c r="U1831" s="99">
        <v>1121.4274631440601</v>
      </c>
      <c r="V1831" s="99">
        <v>0</v>
      </c>
      <c r="W1831" s="99">
        <v>320113.86213684099</v>
      </c>
      <c r="X1831" s="99">
        <v>558097.987808228</v>
      </c>
      <c r="Y1831" s="99">
        <v>105.42690254095901</v>
      </c>
      <c r="Z1831" s="99">
        <v>0</v>
      </c>
      <c r="AA1831" s="99">
        <v>0</v>
      </c>
      <c r="AB1831" s="99">
        <v>0</v>
      </c>
      <c r="AC1831" s="99">
        <v>396425.93055725098</v>
      </c>
      <c r="AD1831" s="99">
        <v>0</v>
      </c>
      <c r="AE1831" s="99">
        <v>6160.2990843057596</v>
      </c>
      <c r="AF1831" s="99">
        <v>8404.3103488683701</v>
      </c>
      <c r="AG1831" s="99">
        <v>414816.37023162801</v>
      </c>
      <c r="AH1831" s="99">
        <v>0</v>
      </c>
      <c r="AI1831" s="99">
        <v>319618.92241668701</v>
      </c>
      <c r="AJ1831" s="99">
        <v>140266.55927658101</v>
      </c>
      <c r="AK1831" s="99">
        <v>0</v>
      </c>
      <c r="AL1831" s="99">
        <v>703.41039935499396</v>
      </c>
      <c r="AM1831" s="99">
        <v>0</v>
      </c>
      <c r="AN1831" s="99">
        <v>396121.536823273</v>
      </c>
      <c r="AO1831" s="99">
        <v>0</v>
      </c>
      <c r="AP1831" s="99">
        <v>2800897.58837891</v>
      </c>
      <c r="AQ1831" s="99">
        <v>4789038.1546020498</v>
      </c>
      <c r="AR1831" s="99">
        <v>962.70857582241297</v>
      </c>
      <c r="AS1831" s="99">
        <v>0</v>
      </c>
      <c r="AT1831" s="99">
        <v>0</v>
      </c>
      <c r="AU1831" s="99">
        <v>0</v>
      </c>
      <c r="AV1831" s="99">
        <v>1606827.1116333001</v>
      </c>
      <c r="AW1831" s="99">
        <v>0</v>
      </c>
      <c r="AX1831" s="99">
        <v>53181.521626949303</v>
      </c>
      <c r="AY1831" s="99">
        <v>73110.420816421494</v>
      </c>
      <c r="AZ1831" s="99">
        <v>3543791.2030639602</v>
      </c>
      <c r="BA1831" s="99">
        <v>0</v>
      </c>
      <c r="BB1831" s="99">
        <v>2780684.2851257301</v>
      </c>
      <c r="BC1831" s="99">
        <v>1231422.0423278799</v>
      </c>
      <c r="BD1831" s="99">
        <v>0</v>
      </c>
      <c r="BE1831" s="99">
        <v>6272.3255369663202</v>
      </c>
      <c r="BF1831" s="99">
        <v>0</v>
      </c>
      <c r="BG1831" s="99">
        <v>1600971.92483521</v>
      </c>
      <c r="BH1831" s="99">
        <v>0</v>
      </c>
      <c r="BI1831" s="99">
        <v>613326.27497100795</v>
      </c>
      <c r="BJ1831" s="99">
        <v>1911578.08277893</v>
      </c>
      <c r="BK1831" s="99">
        <v>222.85838885232801</v>
      </c>
      <c r="BL1831" s="99">
        <v>0</v>
      </c>
      <c r="BM1831" s="99">
        <v>0</v>
      </c>
      <c r="BN1831" s="99">
        <v>0</v>
      </c>
      <c r="BO1831" s="99">
        <v>0</v>
      </c>
      <c r="BP1831" s="99">
        <v>0</v>
      </c>
      <c r="BQ1831" s="99">
        <v>0</v>
      </c>
      <c r="BR1831" s="99">
        <v>17775.482354164102</v>
      </c>
      <c r="BS1831" s="99">
        <v>1525140.8641967799</v>
      </c>
      <c r="BT1831" s="99">
        <v>0</v>
      </c>
      <c r="BU1831" s="99">
        <v>607805.40061950695</v>
      </c>
      <c r="BV1831" s="99">
        <v>366967.994350433</v>
      </c>
      <c r="BW1831" s="99">
        <v>0</v>
      </c>
      <c r="BX1831" s="99">
        <v>1398.7368723899101</v>
      </c>
      <c r="BY1831" s="99">
        <v>0</v>
      </c>
      <c r="BZ1831" s="99">
        <v>0</v>
      </c>
      <c r="CA1831" s="99">
        <v>7444.2280301451701</v>
      </c>
      <c r="CB1831" s="99">
        <v>885181.04955291701</v>
      </c>
      <c r="CC1831" s="99">
        <v>7719667.1678466797</v>
      </c>
      <c r="CD1831" s="99">
        <v>2525018.8450622601</v>
      </c>
      <c r="CE1831" s="99">
        <v>129.05533914081801</v>
      </c>
      <c r="CF1831" s="99">
        <v>20827.508895397201</v>
      </c>
      <c r="CG1831" s="99">
        <v>190124.76423644999</v>
      </c>
      <c r="CH1831" s="99">
        <v>0</v>
      </c>
      <c r="CI1831" s="99">
        <v>7573.1439214348802</v>
      </c>
      <c r="CJ1831" s="99">
        <v>906520.65608215297</v>
      </c>
      <c r="CK1831" s="99">
        <v>7916221.1262207003</v>
      </c>
      <c r="CL1831" s="99">
        <v>2557356.9320983901</v>
      </c>
      <c r="CM1831" s="166">
        <v>8681.5324075221997</v>
      </c>
      <c r="CN1831" s="166">
        <v>1301461.22943115</v>
      </c>
      <c r="CO1831" s="166">
        <v>9497226.5693359394</v>
      </c>
      <c r="CP1831" s="99">
        <v>2557356.9320983901</v>
      </c>
      <c r="CQ1831" s="99">
        <v>0</v>
      </c>
      <c r="CR1831" s="99">
        <v>0</v>
      </c>
      <c r="CS1831" s="99">
        <v>0</v>
      </c>
      <c r="CT1831" s="99">
        <v>0</v>
      </c>
      <c r="CU1831" s="98">
        <v>4138.7743341510004</v>
      </c>
      <c r="CV1831" s="98">
        <v>1245.5252139889999</v>
      </c>
      <c r="CW1831" s="98">
        <v>906008.5584483142</v>
      </c>
      <c r="CX1831" s="98">
        <v>7909791.9320831299</v>
      </c>
    </row>
    <row r="1832" spans="1:102" x14ac:dyDescent="0.2">
      <c r="A1832" s="98" t="s">
        <v>184</v>
      </c>
      <c r="B1832" s="100">
        <v>38047</v>
      </c>
      <c r="C1832" s="99">
        <v>0</v>
      </c>
      <c r="D1832" s="99">
        <v>573.73469758778799</v>
      </c>
      <c r="E1832" s="99">
        <v>647.62036918103695</v>
      </c>
      <c r="F1832" s="99">
        <v>1.14273017199594</v>
      </c>
      <c r="G1832" s="99">
        <v>0</v>
      </c>
      <c r="H1832" s="99">
        <v>0</v>
      </c>
      <c r="I1832" s="99">
        <v>0</v>
      </c>
      <c r="J1832" s="99">
        <v>0.97161118899384702</v>
      </c>
      <c r="K1832" s="99">
        <v>0</v>
      </c>
      <c r="L1832" s="99">
        <v>536.35539343208097</v>
      </c>
      <c r="M1832" s="99">
        <v>10.9970670689363</v>
      </c>
      <c r="N1832" s="99">
        <v>104.506867545657</v>
      </c>
      <c r="O1832" s="99">
        <v>0</v>
      </c>
      <c r="P1832" s="99">
        <v>0</v>
      </c>
      <c r="Q1832" s="99">
        <v>536.61177989840496</v>
      </c>
      <c r="R1832" s="99">
        <v>0</v>
      </c>
      <c r="S1832" s="99">
        <v>0</v>
      </c>
      <c r="T1832" s="99">
        <v>22.132497969083499</v>
      </c>
      <c r="U1832" s="99">
        <v>217.05602338537599</v>
      </c>
      <c r="V1832" s="99">
        <v>0</v>
      </c>
      <c r="W1832" s="99">
        <v>59785.232095718398</v>
      </c>
      <c r="X1832" s="99">
        <v>115538.67811203</v>
      </c>
      <c r="Y1832" s="99">
        <v>0</v>
      </c>
      <c r="Z1832" s="99">
        <v>0</v>
      </c>
      <c r="AA1832" s="99">
        <v>0</v>
      </c>
      <c r="AB1832" s="99">
        <v>0</v>
      </c>
      <c r="AC1832" s="99">
        <v>31.227584169944699</v>
      </c>
      <c r="AD1832" s="99">
        <v>0</v>
      </c>
      <c r="AE1832" s="99">
        <v>48413.540179252603</v>
      </c>
      <c r="AF1832" s="99">
        <v>1456.4229493886201</v>
      </c>
      <c r="AG1832" s="99">
        <v>23113.3476114273</v>
      </c>
      <c r="AH1832" s="99">
        <v>0</v>
      </c>
      <c r="AI1832" s="99">
        <v>0</v>
      </c>
      <c r="AJ1832" s="99">
        <v>92385.847912788406</v>
      </c>
      <c r="AK1832" s="99">
        <v>0</v>
      </c>
      <c r="AL1832" s="99">
        <v>0</v>
      </c>
      <c r="AM1832" s="99">
        <v>3936.0701345503298</v>
      </c>
      <c r="AN1832" s="99">
        <v>79241.752111434893</v>
      </c>
      <c r="AO1832" s="99">
        <v>0</v>
      </c>
      <c r="AP1832" s="99">
        <v>374176.38508605998</v>
      </c>
      <c r="AQ1832" s="99">
        <v>704041.65933990502</v>
      </c>
      <c r="AR1832" s="99">
        <v>0</v>
      </c>
      <c r="AS1832" s="99">
        <v>0</v>
      </c>
      <c r="AT1832" s="99">
        <v>0</v>
      </c>
      <c r="AU1832" s="99">
        <v>0</v>
      </c>
      <c r="AV1832" s="99">
        <v>72.072900251485393</v>
      </c>
      <c r="AW1832" s="99">
        <v>0</v>
      </c>
      <c r="AX1832" s="99">
        <v>313708.819530487</v>
      </c>
      <c r="AY1832" s="99">
        <v>8055.0333101749402</v>
      </c>
      <c r="AZ1832" s="99">
        <v>138324.26353645301</v>
      </c>
      <c r="BA1832" s="99">
        <v>0</v>
      </c>
      <c r="BB1832" s="99">
        <v>0</v>
      </c>
      <c r="BC1832" s="99">
        <v>561782.57304382301</v>
      </c>
      <c r="BD1832" s="99">
        <v>0</v>
      </c>
      <c r="BE1832" s="99">
        <v>0</v>
      </c>
      <c r="BF1832" s="99">
        <v>22495.867411374998</v>
      </c>
      <c r="BG1832" s="99">
        <v>183030.239025116</v>
      </c>
      <c r="BH1832" s="99">
        <v>0</v>
      </c>
      <c r="BI1832" s="99">
        <v>3368.7151005864098</v>
      </c>
      <c r="BJ1832" s="99">
        <v>244195.22119331401</v>
      </c>
      <c r="BK1832" s="99">
        <v>0</v>
      </c>
      <c r="BL1832" s="99">
        <v>0</v>
      </c>
      <c r="BM1832" s="99">
        <v>0</v>
      </c>
      <c r="BN1832" s="99">
        <v>0</v>
      </c>
      <c r="BO1832" s="99">
        <v>0</v>
      </c>
      <c r="BP1832" s="99">
        <v>0</v>
      </c>
      <c r="BQ1832" s="99">
        <v>0</v>
      </c>
      <c r="BR1832" s="99">
        <v>1819.0083149224499</v>
      </c>
      <c r="BS1832" s="99">
        <v>49214.715295791597</v>
      </c>
      <c r="BT1832" s="99">
        <v>0</v>
      </c>
      <c r="BU1832" s="99">
        <v>0</v>
      </c>
      <c r="BV1832" s="99">
        <v>196519.17580986</v>
      </c>
      <c r="BW1832" s="99">
        <v>0</v>
      </c>
      <c r="BX1832" s="99">
        <v>0</v>
      </c>
      <c r="BY1832" s="99">
        <v>0</v>
      </c>
      <c r="BZ1832" s="99">
        <v>0</v>
      </c>
      <c r="CA1832" s="99">
        <v>1230.1443915069101</v>
      </c>
      <c r="CB1832" s="99">
        <v>178700.434206009</v>
      </c>
      <c r="CC1832" s="99">
        <v>1064695.7975616499</v>
      </c>
      <c r="CD1832" s="99">
        <v>253612.38370323199</v>
      </c>
      <c r="CE1832" s="99">
        <v>21.838571421802001</v>
      </c>
      <c r="CF1832" s="99">
        <v>3841.0193205773799</v>
      </c>
      <c r="CG1832" s="99">
        <v>21365.152637720101</v>
      </c>
      <c r="CH1832" s="99">
        <v>0</v>
      </c>
      <c r="CI1832" s="99">
        <v>1252.46495138109</v>
      </c>
      <c r="CJ1832" s="99">
        <v>182365.94250488299</v>
      </c>
      <c r="CK1832" s="99">
        <v>1087830.7443542499</v>
      </c>
      <c r="CL1832" s="99">
        <v>253346.814832687</v>
      </c>
      <c r="CM1832" s="166">
        <v>1467.8577686697199</v>
      </c>
      <c r="CN1832" s="166">
        <v>258052.90689468401</v>
      </c>
      <c r="CO1832" s="166">
        <v>1277213.6519164999</v>
      </c>
      <c r="CP1832" s="99">
        <v>253346.814832687</v>
      </c>
      <c r="CQ1832" s="99">
        <v>0</v>
      </c>
      <c r="CR1832" s="99">
        <v>0</v>
      </c>
      <c r="CS1832" s="99">
        <v>0</v>
      </c>
      <c r="CT1832" s="99">
        <v>0</v>
      </c>
      <c r="CU1832" s="98">
        <v>885.67118792300005</v>
      </c>
      <c r="CV1832" s="98">
        <v>0.97492753099999996</v>
      </c>
      <c r="CW1832" s="98">
        <v>182541.45352658638</v>
      </c>
      <c r="CX1832" s="98">
        <v>1086060.95019937</v>
      </c>
    </row>
    <row r="1833" spans="1:102" x14ac:dyDescent="0.2">
      <c r="A1833" s="98" t="s">
        <v>184</v>
      </c>
      <c r="B1833" s="100">
        <v>38139</v>
      </c>
      <c r="C1833" s="99">
        <v>0</v>
      </c>
      <c r="D1833" s="99">
        <v>597.88851051032498</v>
      </c>
      <c r="E1833" s="99">
        <v>643.26243442297005</v>
      </c>
      <c r="F1833" s="99">
        <v>1.5329564189887599</v>
      </c>
      <c r="G1833" s="99">
        <v>0</v>
      </c>
      <c r="H1833" s="99">
        <v>0</v>
      </c>
      <c r="I1833" s="99">
        <v>0</v>
      </c>
      <c r="J1833" s="99">
        <v>15.213915768894401</v>
      </c>
      <c r="K1833" s="99">
        <v>0</v>
      </c>
      <c r="L1833" s="99">
        <v>568.92108401656196</v>
      </c>
      <c r="M1833" s="99">
        <v>12.7539252609713</v>
      </c>
      <c r="N1833" s="99">
        <v>108.617319865152</v>
      </c>
      <c r="O1833" s="99">
        <v>0</v>
      </c>
      <c r="P1833" s="99">
        <v>0</v>
      </c>
      <c r="Q1833" s="99">
        <v>532.99590589106106</v>
      </c>
      <c r="R1833" s="99">
        <v>0</v>
      </c>
      <c r="S1833" s="99">
        <v>0</v>
      </c>
      <c r="T1833" s="99">
        <v>19.431886562844699</v>
      </c>
      <c r="U1833" s="99">
        <v>214.16461551562</v>
      </c>
      <c r="V1833" s="99">
        <v>0</v>
      </c>
      <c r="W1833" s="99">
        <v>57715.585168838501</v>
      </c>
      <c r="X1833" s="99">
        <v>116452.325807571</v>
      </c>
      <c r="Y1833" s="99">
        <v>0</v>
      </c>
      <c r="Z1833" s="99">
        <v>0</v>
      </c>
      <c r="AA1833" s="99">
        <v>0</v>
      </c>
      <c r="AB1833" s="99">
        <v>0</v>
      </c>
      <c r="AC1833" s="99">
        <v>4382.59423989058</v>
      </c>
      <c r="AD1833" s="99">
        <v>0</v>
      </c>
      <c r="AE1833" s="99">
        <v>66414.434403419495</v>
      </c>
      <c r="AF1833" s="99">
        <v>1279.8453577309799</v>
      </c>
      <c r="AG1833" s="99">
        <v>23888.478466272401</v>
      </c>
      <c r="AH1833" s="99">
        <v>0</v>
      </c>
      <c r="AI1833" s="99">
        <v>0</v>
      </c>
      <c r="AJ1833" s="99">
        <v>91365.126881599397</v>
      </c>
      <c r="AK1833" s="99">
        <v>0</v>
      </c>
      <c r="AL1833" s="99">
        <v>0</v>
      </c>
      <c r="AM1833" s="99">
        <v>3757.32487913966</v>
      </c>
      <c r="AN1833" s="99">
        <v>77594.600193023696</v>
      </c>
      <c r="AO1833" s="99">
        <v>0</v>
      </c>
      <c r="AP1833" s="99">
        <v>351187.75246048003</v>
      </c>
      <c r="AQ1833" s="99">
        <v>713804.55229949998</v>
      </c>
      <c r="AR1833" s="99">
        <v>0</v>
      </c>
      <c r="AS1833" s="99">
        <v>0</v>
      </c>
      <c r="AT1833" s="99">
        <v>0</v>
      </c>
      <c r="AU1833" s="99">
        <v>0</v>
      </c>
      <c r="AV1833" s="99">
        <v>10961.0008065701</v>
      </c>
      <c r="AW1833" s="99">
        <v>0</v>
      </c>
      <c r="AX1833" s="99">
        <v>356123.965362549</v>
      </c>
      <c r="AY1833" s="99">
        <v>7481.0498820543298</v>
      </c>
      <c r="AZ1833" s="99">
        <v>146581.489467621</v>
      </c>
      <c r="BA1833" s="99">
        <v>0</v>
      </c>
      <c r="BB1833" s="99">
        <v>0</v>
      </c>
      <c r="BC1833" s="99">
        <v>562964.87313079799</v>
      </c>
      <c r="BD1833" s="99">
        <v>0</v>
      </c>
      <c r="BE1833" s="99">
        <v>0</v>
      </c>
      <c r="BF1833" s="99">
        <v>21458.870351553</v>
      </c>
      <c r="BG1833" s="99">
        <v>180602.85995292701</v>
      </c>
      <c r="BH1833" s="99">
        <v>0</v>
      </c>
      <c r="BI1833" s="99">
        <v>4118.4260675907099</v>
      </c>
      <c r="BJ1833" s="99">
        <v>248219.44121933001</v>
      </c>
      <c r="BK1833" s="99">
        <v>0</v>
      </c>
      <c r="BL1833" s="99">
        <v>0</v>
      </c>
      <c r="BM1833" s="99">
        <v>0</v>
      </c>
      <c r="BN1833" s="99">
        <v>0</v>
      </c>
      <c r="BO1833" s="99">
        <v>0</v>
      </c>
      <c r="BP1833" s="99">
        <v>0</v>
      </c>
      <c r="BQ1833" s="99">
        <v>0</v>
      </c>
      <c r="BR1833" s="99">
        <v>1958.3699318915601</v>
      </c>
      <c r="BS1833" s="99">
        <v>52736.787789821603</v>
      </c>
      <c r="BT1833" s="99">
        <v>0</v>
      </c>
      <c r="BU1833" s="99">
        <v>0</v>
      </c>
      <c r="BV1833" s="99">
        <v>200180.08901596101</v>
      </c>
      <c r="BW1833" s="99">
        <v>0</v>
      </c>
      <c r="BX1833" s="99">
        <v>0</v>
      </c>
      <c r="BY1833" s="99">
        <v>0</v>
      </c>
      <c r="BZ1833" s="99">
        <v>0</v>
      </c>
      <c r="CA1833" s="99">
        <v>1238.8893224448</v>
      </c>
      <c r="CB1833" s="99">
        <v>173430.95271301299</v>
      </c>
      <c r="CC1833" s="99">
        <v>1075457.5493621801</v>
      </c>
      <c r="CD1833" s="99">
        <v>250606.53680419899</v>
      </c>
      <c r="CE1833" s="99">
        <v>22.897541705984601</v>
      </c>
      <c r="CF1833" s="99">
        <v>4405.88817429543</v>
      </c>
      <c r="CG1833" s="99">
        <v>24350.4300508499</v>
      </c>
      <c r="CH1833" s="99">
        <v>0</v>
      </c>
      <c r="CI1833" s="99">
        <v>1262.36932268739</v>
      </c>
      <c r="CJ1833" s="99">
        <v>177599.652893066</v>
      </c>
      <c r="CK1833" s="99">
        <v>1095419.6434631301</v>
      </c>
      <c r="CL1833" s="99">
        <v>250987.03556442299</v>
      </c>
      <c r="CM1833" s="166">
        <v>1475.0058576762699</v>
      </c>
      <c r="CN1833" s="166">
        <v>255079.85669899001</v>
      </c>
      <c r="CO1833" s="166">
        <v>1272213.1298828099</v>
      </c>
      <c r="CP1833" s="99">
        <v>250987.03556442299</v>
      </c>
      <c r="CQ1833" s="99">
        <v>0</v>
      </c>
      <c r="CR1833" s="99">
        <v>0</v>
      </c>
      <c r="CS1833" s="99">
        <v>0</v>
      </c>
      <c r="CT1833" s="99">
        <v>0</v>
      </c>
      <c r="CU1833" s="98">
        <v>863.26425998800005</v>
      </c>
      <c r="CV1833" s="98">
        <v>19.272568429</v>
      </c>
      <c r="CW1833" s="98">
        <v>177836.84088730841</v>
      </c>
      <c r="CX1833" s="98">
        <v>1099807.97941303</v>
      </c>
    </row>
    <row r="1834" spans="1:102" x14ac:dyDescent="0.2">
      <c r="A1834" s="98" t="s">
        <v>184</v>
      </c>
      <c r="B1834" s="100">
        <v>38231</v>
      </c>
      <c r="C1834" s="99">
        <v>0</v>
      </c>
      <c r="D1834" s="99">
        <v>640.01728545129299</v>
      </c>
      <c r="E1834" s="99">
        <v>635.94004993885801</v>
      </c>
      <c r="F1834" s="99">
        <v>1.12225643899001</v>
      </c>
      <c r="G1834" s="99">
        <v>0</v>
      </c>
      <c r="H1834" s="99">
        <v>0</v>
      </c>
      <c r="I1834" s="99">
        <v>0</v>
      </c>
      <c r="J1834" s="99">
        <v>47.824023057706697</v>
      </c>
      <c r="K1834" s="99">
        <v>0</v>
      </c>
      <c r="L1834" s="99">
        <v>644.74661566317104</v>
      </c>
      <c r="M1834" s="99">
        <v>11.9927877449663</v>
      </c>
      <c r="N1834" s="99">
        <v>113.066954327747</v>
      </c>
      <c r="O1834" s="99">
        <v>0</v>
      </c>
      <c r="P1834" s="99">
        <v>0</v>
      </c>
      <c r="Q1834" s="99">
        <v>545.09168917685702</v>
      </c>
      <c r="R1834" s="99">
        <v>0</v>
      </c>
      <c r="S1834" s="99">
        <v>0</v>
      </c>
      <c r="T1834" s="99">
        <v>20.831095130648499</v>
      </c>
      <c r="U1834" s="99">
        <v>231.00366044230799</v>
      </c>
      <c r="V1834" s="99">
        <v>0</v>
      </c>
      <c r="W1834" s="99">
        <v>60024.888285636902</v>
      </c>
      <c r="X1834" s="99">
        <v>119933.85615921</v>
      </c>
      <c r="Y1834" s="99">
        <v>0</v>
      </c>
      <c r="Z1834" s="99">
        <v>0</v>
      </c>
      <c r="AA1834" s="99">
        <v>0</v>
      </c>
      <c r="AB1834" s="99">
        <v>0</v>
      </c>
      <c r="AC1834" s="99">
        <v>12646.029512286201</v>
      </c>
      <c r="AD1834" s="99">
        <v>0</v>
      </c>
      <c r="AE1834" s="99">
        <v>60613.6575169563</v>
      </c>
      <c r="AF1834" s="99">
        <v>1331.7483143061399</v>
      </c>
      <c r="AG1834" s="99">
        <v>25572.478525876999</v>
      </c>
      <c r="AH1834" s="99">
        <v>0</v>
      </c>
      <c r="AI1834" s="99">
        <v>0</v>
      </c>
      <c r="AJ1834" s="99">
        <v>99075.657258987398</v>
      </c>
      <c r="AK1834" s="99">
        <v>0</v>
      </c>
      <c r="AL1834" s="99">
        <v>0</v>
      </c>
      <c r="AM1834" s="99">
        <v>3943.1745633482901</v>
      </c>
      <c r="AN1834" s="99">
        <v>80389.953534126296</v>
      </c>
      <c r="AO1834" s="99">
        <v>0</v>
      </c>
      <c r="AP1834" s="99">
        <v>372523.03553772002</v>
      </c>
      <c r="AQ1834" s="99">
        <v>759959.89363098098</v>
      </c>
      <c r="AR1834" s="99">
        <v>0</v>
      </c>
      <c r="AS1834" s="99">
        <v>0</v>
      </c>
      <c r="AT1834" s="99">
        <v>0</v>
      </c>
      <c r="AU1834" s="99">
        <v>0</v>
      </c>
      <c r="AV1834" s="99">
        <v>31179.922842979398</v>
      </c>
      <c r="AW1834" s="99">
        <v>0</v>
      </c>
      <c r="AX1834" s="99">
        <v>369796.70527267503</v>
      </c>
      <c r="AY1834" s="99">
        <v>8018.8476503491402</v>
      </c>
      <c r="AZ1834" s="99">
        <v>160977.15437889099</v>
      </c>
      <c r="BA1834" s="99">
        <v>0</v>
      </c>
      <c r="BB1834" s="99">
        <v>0</v>
      </c>
      <c r="BC1834" s="99">
        <v>631924.50985717797</v>
      </c>
      <c r="BD1834" s="99">
        <v>0</v>
      </c>
      <c r="BE1834" s="99">
        <v>0</v>
      </c>
      <c r="BF1834" s="99">
        <v>23540.345377922102</v>
      </c>
      <c r="BG1834" s="99">
        <v>194942.669961929</v>
      </c>
      <c r="BH1834" s="99">
        <v>0</v>
      </c>
      <c r="BI1834" s="99">
        <v>6140.7710946202296</v>
      </c>
      <c r="BJ1834" s="99">
        <v>264762.157344818</v>
      </c>
      <c r="BK1834" s="99">
        <v>0</v>
      </c>
      <c r="BL1834" s="99">
        <v>0</v>
      </c>
      <c r="BM1834" s="99">
        <v>0</v>
      </c>
      <c r="BN1834" s="99">
        <v>0</v>
      </c>
      <c r="BO1834" s="99">
        <v>0</v>
      </c>
      <c r="BP1834" s="99">
        <v>0</v>
      </c>
      <c r="BQ1834" s="99">
        <v>0</v>
      </c>
      <c r="BR1834" s="99">
        <v>2207.7283253073701</v>
      </c>
      <c r="BS1834" s="99">
        <v>56650.495810031898</v>
      </c>
      <c r="BT1834" s="99">
        <v>0</v>
      </c>
      <c r="BU1834" s="99">
        <v>0</v>
      </c>
      <c r="BV1834" s="99">
        <v>212448.58046150199</v>
      </c>
      <c r="BW1834" s="99">
        <v>0</v>
      </c>
      <c r="BX1834" s="99">
        <v>0</v>
      </c>
      <c r="BY1834" s="99">
        <v>0</v>
      </c>
      <c r="BZ1834" s="99">
        <v>0</v>
      </c>
      <c r="CA1834" s="99">
        <v>1278.6822394430601</v>
      </c>
      <c r="CB1834" s="99">
        <v>179069.13614082299</v>
      </c>
      <c r="CC1834" s="99">
        <v>1141730.9678192099</v>
      </c>
      <c r="CD1834" s="99">
        <v>268072.23625564598</v>
      </c>
      <c r="CE1834" s="99">
        <v>25.213462035870201</v>
      </c>
      <c r="CF1834" s="99">
        <v>5550.7652369737598</v>
      </c>
      <c r="CG1834" s="99">
        <v>34381.627439022101</v>
      </c>
      <c r="CH1834" s="99">
        <v>0</v>
      </c>
      <c r="CI1834" s="99">
        <v>1302.9030216783301</v>
      </c>
      <c r="CJ1834" s="99">
        <v>184838.227279663</v>
      </c>
      <c r="CK1834" s="99">
        <v>1176788.8826446501</v>
      </c>
      <c r="CL1834" s="99">
        <v>269943.99487304699</v>
      </c>
      <c r="CM1834" s="166">
        <v>1534.53921841085</v>
      </c>
      <c r="CN1834" s="166">
        <v>271205.08985137899</v>
      </c>
      <c r="CO1834" s="166">
        <v>1379604.40632629</v>
      </c>
      <c r="CP1834" s="99">
        <v>269943.99487304699</v>
      </c>
      <c r="CQ1834" s="99">
        <v>0</v>
      </c>
      <c r="CR1834" s="99">
        <v>0</v>
      </c>
      <c r="CS1834" s="99">
        <v>0</v>
      </c>
      <c r="CT1834" s="99">
        <v>0</v>
      </c>
      <c r="CU1834" s="98">
        <v>840.41662702899998</v>
      </c>
      <c r="CV1834" s="98">
        <v>52.776411775</v>
      </c>
      <c r="CW1834" s="98">
        <v>184619.90137779675</v>
      </c>
      <c r="CX1834" s="98">
        <v>1176112.595258232</v>
      </c>
    </row>
    <row r="1835" spans="1:102" x14ac:dyDescent="0.2">
      <c r="A1835" s="98" t="s">
        <v>184</v>
      </c>
      <c r="B1835" s="100">
        <v>38322</v>
      </c>
      <c r="C1835" s="99">
        <v>0</v>
      </c>
      <c r="D1835" s="99">
        <v>674.21446009725298</v>
      </c>
      <c r="E1835" s="99">
        <v>625.36158911883797</v>
      </c>
      <c r="F1835" s="99">
        <v>2.1571754149918001</v>
      </c>
      <c r="G1835" s="99">
        <v>0</v>
      </c>
      <c r="H1835" s="99">
        <v>0</v>
      </c>
      <c r="I1835" s="99">
        <v>0</v>
      </c>
      <c r="J1835" s="99">
        <v>81.994152766652405</v>
      </c>
      <c r="K1835" s="99">
        <v>0</v>
      </c>
      <c r="L1835" s="99">
        <v>671.50955485552504</v>
      </c>
      <c r="M1835" s="99">
        <v>10.408635682892101</v>
      </c>
      <c r="N1835" s="99">
        <v>120.930090805516</v>
      </c>
      <c r="O1835" s="99">
        <v>0</v>
      </c>
      <c r="P1835" s="99">
        <v>0</v>
      </c>
      <c r="Q1835" s="99">
        <v>514.77013566344999</v>
      </c>
      <c r="R1835" s="99">
        <v>0</v>
      </c>
      <c r="S1835" s="99">
        <v>0</v>
      </c>
      <c r="T1835" s="99">
        <v>20.644445843528999</v>
      </c>
      <c r="U1835" s="99">
        <v>254.18868570588501</v>
      </c>
      <c r="V1835" s="99">
        <v>0</v>
      </c>
      <c r="W1835" s="99">
        <v>66834.293912887602</v>
      </c>
      <c r="X1835" s="99">
        <v>117106.54060268401</v>
      </c>
      <c r="Y1835" s="99">
        <v>0</v>
      </c>
      <c r="Z1835" s="99">
        <v>0</v>
      </c>
      <c r="AA1835" s="99">
        <v>0</v>
      </c>
      <c r="AB1835" s="99">
        <v>0</v>
      </c>
      <c r="AC1835" s="99">
        <v>28178.582731246901</v>
      </c>
      <c r="AD1835" s="99">
        <v>0</v>
      </c>
      <c r="AE1835" s="99">
        <v>63665.3246693611</v>
      </c>
      <c r="AF1835" s="99">
        <v>986.74155448377098</v>
      </c>
      <c r="AG1835" s="99">
        <v>26456.6772706509</v>
      </c>
      <c r="AH1835" s="99">
        <v>0</v>
      </c>
      <c r="AI1835" s="99">
        <v>0</v>
      </c>
      <c r="AJ1835" s="99">
        <v>91060.776199340806</v>
      </c>
      <c r="AK1835" s="99">
        <v>0</v>
      </c>
      <c r="AL1835" s="99">
        <v>0</v>
      </c>
      <c r="AM1835" s="99">
        <v>3705.78874441981</v>
      </c>
      <c r="AN1835" s="99">
        <v>93251.304571151704</v>
      </c>
      <c r="AO1835" s="99">
        <v>0</v>
      </c>
      <c r="AP1835" s="99">
        <v>412093.93485259998</v>
      </c>
      <c r="AQ1835" s="99">
        <v>745414.348930359</v>
      </c>
      <c r="AR1835" s="99">
        <v>0</v>
      </c>
      <c r="AS1835" s="99">
        <v>0</v>
      </c>
      <c r="AT1835" s="99">
        <v>0</v>
      </c>
      <c r="AU1835" s="99">
        <v>0</v>
      </c>
      <c r="AV1835" s="99">
        <v>67440.296796798706</v>
      </c>
      <c r="AW1835" s="99">
        <v>0</v>
      </c>
      <c r="AX1835" s="99">
        <v>428411.82844543498</v>
      </c>
      <c r="AY1835" s="99">
        <v>6298.8280451893797</v>
      </c>
      <c r="AZ1835" s="99">
        <v>168228.353399277</v>
      </c>
      <c r="BA1835" s="99">
        <v>0</v>
      </c>
      <c r="BB1835" s="99">
        <v>0</v>
      </c>
      <c r="BC1835" s="99">
        <v>578553.35346221901</v>
      </c>
      <c r="BD1835" s="99">
        <v>0</v>
      </c>
      <c r="BE1835" s="99">
        <v>0</v>
      </c>
      <c r="BF1835" s="99">
        <v>22737.021809339501</v>
      </c>
      <c r="BG1835" s="99">
        <v>218682.537319183</v>
      </c>
      <c r="BH1835" s="99">
        <v>0</v>
      </c>
      <c r="BI1835" s="99">
        <v>6370.5939492583302</v>
      </c>
      <c r="BJ1835" s="99">
        <v>259161.26789474499</v>
      </c>
      <c r="BK1835" s="99">
        <v>0</v>
      </c>
      <c r="BL1835" s="99">
        <v>0</v>
      </c>
      <c r="BM1835" s="99">
        <v>0</v>
      </c>
      <c r="BN1835" s="99">
        <v>0</v>
      </c>
      <c r="BO1835" s="99">
        <v>0</v>
      </c>
      <c r="BP1835" s="99">
        <v>0</v>
      </c>
      <c r="BQ1835" s="99">
        <v>0</v>
      </c>
      <c r="BR1835" s="99">
        <v>1533.0875407308299</v>
      </c>
      <c r="BS1835" s="99">
        <v>58646.218236446402</v>
      </c>
      <c r="BT1835" s="99">
        <v>0</v>
      </c>
      <c r="BU1835" s="99">
        <v>0</v>
      </c>
      <c r="BV1835" s="99">
        <v>202264.987045288</v>
      </c>
      <c r="BW1835" s="99">
        <v>0</v>
      </c>
      <c r="BX1835" s="99">
        <v>0</v>
      </c>
      <c r="BY1835" s="99">
        <v>0</v>
      </c>
      <c r="BZ1835" s="99">
        <v>0</v>
      </c>
      <c r="CA1835" s="99">
        <v>1289.4694983363199</v>
      </c>
      <c r="CB1835" s="99">
        <v>182555.76724433899</v>
      </c>
      <c r="CC1835" s="99">
        <v>1152264.85125732</v>
      </c>
      <c r="CD1835" s="99">
        <v>263939.90895080601</v>
      </c>
      <c r="CE1835" s="99">
        <v>25.938797442940999</v>
      </c>
      <c r="CF1835" s="99">
        <v>5042.6089191436804</v>
      </c>
      <c r="CG1835" s="99">
        <v>32261.731347084002</v>
      </c>
      <c r="CH1835" s="99">
        <v>0</v>
      </c>
      <c r="CI1835" s="99">
        <v>1315.44621160626</v>
      </c>
      <c r="CJ1835" s="99">
        <v>187733.13824081401</v>
      </c>
      <c r="CK1835" s="99">
        <v>1186158.33512878</v>
      </c>
      <c r="CL1835" s="99">
        <v>265594.31489563</v>
      </c>
      <c r="CM1835" s="166">
        <v>1570.3244869411001</v>
      </c>
      <c r="CN1835" s="166">
        <v>279056.69095993001</v>
      </c>
      <c r="CO1835" s="166">
        <v>1395257.1065368699</v>
      </c>
      <c r="CP1835" s="99">
        <v>265594.31489563</v>
      </c>
      <c r="CQ1835" s="99">
        <v>0</v>
      </c>
      <c r="CR1835" s="99">
        <v>0</v>
      </c>
      <c r="CS1835" s="99">
        <v>0</v>
      </c>
      <c r="CT1835" s="99">
        <v>0</v>
      </c>
      <c r="CU1835" s="98">
        <v>811.18986159500002</v>
      </c>
      <c r="CV1835" s="98">
        <v>89.876503306000004</v>
      </c>
      <c r="CW1835" s="98">
        <v>187598.37616348267</v>
      </c>
      <c r="CX1835" s="98">
        <v>1184526.5826044041</v>
      </c>
    </row>
    <row r="1836" spans="1:102" x14ac:dyDescent="0.2">
      <c r="A1836" s="98" t="s">
        <v>184</v>
      </c>
      <c r="B1836" s="100">
        <v>38412</v>
      </c>
      <c r="C1836" s="99">
        <v>0</v>
      </c>
      <c r="D1836" s="99">
        <v>643.23561420291696</v>
      </c>
      <c r="E1836" s="99">
        <v>620.06380058080003</v>
      </c>
      <c r="F1836" s="99">
        <v>2.25791037399904</v>
      </c>
      <c r="G1836" s="99">
        <v>0</v>
      </c>
      <c r="H1836" s="99">
        <v>0</v>
      </c>
      <c r="I1836" s="99">
        <v>0</v>
      </c>
      <c r="J1836" s="99">
        <v>116.297486934811</v>
      </c>
      <c r="K1836" s="99">
        <v>0</v>
      </c>
      <c r="L1836" s="99">
        <v>602.107803374529</v>
      </c>
      <c r="M1836" s="99">
        <v>14.889194026938601</v>
      </c>
      <c r="N1836" s="99">
        <v>120.620114513673</v>
      </c>
      <c r="O1836" s="99">
        <v>0</v>
      </c>
      <c r="P1836" s="99">
        <v>0</v>
      </c>
      <c r="Q1836" s="99">
        <v>501.03364899754501</v>
      </c>
      <c r="R1836" s="99">
        <v>0</v>
      </c>
      <c r="S1836" s="99">
        <v>0</v>
      </c>
      <c r="T1836" s="99">
        <v>19.120707811554901</v>
      </c>
      <c r="U1836" s="99">
        <v>262.90498422086199</v>
      </c>
      <c r="V1836" s="99">
        <v>0</v>
      </c>
      <c r="W1836" s="99">
        <v>57141.5327620506</v>
      </c>
      <c r="X1836" s="99">
        <v>116910.917209625</v>
      </c>
      <c r="Y1836" s="99">
        <v>0</v>
      </c>
      <c r="Z1836" s="99">
        <v>0</v>
      </c>
      <c r="AA1836" s="99">
        <v>0</v>
      </c>
      <c r="AB1836" s="99">
        <v>0</v>
      </c>
      <c r="AC1836" s="99">
        <v>42998.632040023796</v>
      </c>
      <c r="AD1836" s="99">
        <v>0</v>
      </c>
      <c r="AE1836" s="99">
        <v>45322.648365974397</v>
      </c>
      <c r="AF1836" s="99">
        <v>2094.5157956183002</v>
      </c>
      <c r="AG1836" s="99">
        <v>26707.046780824701</v>
      </c>
      <c r="AH1836" s="99">
        <v>0</v>
      </c>
      <c r="AI1836" s="99">
        <v>0</v>
      </c>
      <c r="AJ1836" s="99">
        <v>91057.274880409197</v>
      </c>
      <c r="AK1836" s="99">
        <v>0</v>
      </c>
      <c r="AL1836" s="99">
        <v>0</v>
      </c>
      <c r="AM1836" s="99">
        <v>3553.1961162388302</v>
      </c>
      <c r="AN1836" s="99">
        <v>99229.0022125244</v>
      </c>
      <c r="AO1836" s="99">
        <v>0</v>
      </c>
      <c r="AP1836" s="99">
        <v>371246.15089416498</v>
      </c>
      <c r="AQ1836" s="99">
        <v>748969.16340637195</v>
      </c>
      <c r="AR1836" s="99">
        <v>0</v>
      </c>
      <c r="AS1836" s="99">
        <v>0</v>
      </c>
      <c r="AT1836" s="99">
        <v>0</v>
      </c>
      <c r="AU1836" s="99">
        <v>0</v>
      </c>
      <c r="AV1836" s="99">
        <v>102406.550499916</v>
      </c>
      <c r="AW1836" s="99">
        <v>0</v>
      </c>
      <c r="AX1836" s="99">
        <v>302944.30659484898</v>
      </c>
      <c r="AY1836" s="99">
        <v>13320.945832610099</v>
      </c>
      <c r="AZ1836" s="99">
        <v>167581.355846405</v>
      </c>
      <c r="BA1836" s="99">
        <v>0</v>
      </c>
      <c r="BB1836" s="99">
        <v>0</v>
      </c>
      <c r="BC1836" s="99">
        <v>582852.21868896496</v>
      </c>
      <c r="BD1836" s="99">
        <v>0</v>
      </c>
      <c r="BE1836" s="99">
        <v>0</v>
      </c>
      <c r="BF1836" s="99">
        <v>22310.037599801999</v>
      </c>
      <c r="BG1836" s="99">
        <v>237258.48081397999</v>
      </c>
      <c r="BH1836" s="99">
        <v>0</v>
      </c>
      <c r="BI1836" s="99">
        <v>8016.6356862783396</v>
      </c>
      <c r="BJ1836" s="99">
        <v>258227.82485199001</v>
      </c>
      <c r="BK1836" s="99">
        <v>0</v>
      </c>
      <c r="BL1836" s="99">
        <v>0</v>
      </c>
      <c r="BM1836" s="99">
        <v>0</v>
      </c>
      <c r="BN1836" s="99">
        <v>0</v>
      </c>
      <c r="BO1836" s="99">
        <v>0</v>
      </c>
      <c r="BP1836" s="99">
        <v>0</v>
      </c>
      <c r="BQ1836" s="99">
        <v>0</v>
      </c>
      <c r="BR1836" s="99">
        <v>3402.8579485714399</v>
      </c>
      <c r="BS1836" s="99">
        <v>59186.080581188202</v>
      </c>
      <c r="BT1836" s="99">
        <v>0</v>
      </c>
      <c r="BU1836" s="99">
        <v>0</v>
      </c>
      <c r="BV1836" s="99">
        <v>203563.22177696199</v>
      </c>
      <c r="BW1836" s="99">
        <v>0</v>
      </c>
      <c r="BX1836" s="99">
        <v>0</v>
      </c>
      <c r="BY1836" s="99">
        <v>0</v>
      </c>
      <c r="BZ1836" s="99">
        <v>0</v>
      </c>
      <c r="CA1836" s="99">
        <v>1272.4769286662299</v>
      </c>
      <c r="CB1836" s="99">
        <v>177001.08436203</v>
      </c>
      <c r="CC1836" s="99">
        <v>1107492.8680267299</v>
      </c>
      <c r="CD1836" s="99">
        <v>271793.998775482</v>
      </c>
      <c r="CE1836" s="99">
        <v>25.9572171948384</v>
      </c>
      <c r="CF1836" s="99">
        <v>4797.3837642073604</v>
      </c>
      <c r="CG1836" s="99">
        <v>30137.2394185066</v>
      </c>
      <c r="CH1836" s="99">
        <v>0</v>
      </c>
      <c r="CI1836" s="99">
        <v>1298.7542686760401</v>
      </c>
      <c r="CJ1836" s="99">
        <v>181693.63911438</v>
      </c>
      <c r="CK1836" s="99">
        <v>1138632.44737244</v>
      </c>
      <c r="CL1836" s="99">
        <v>273114.89307784999</v>
      </c>
      <c r="CM1836" s="166">
        <v>1560.2911665141601</v>
      </c>
      <c r="CN1836" s="166">
        <v>278371.79699325602</v>
      </c>
      <c r="CO1836" s="166">
        <v>1383692.08821106</v>
      </c>
      <c r="CP1836" s="99">
        <v>273114.89307784999</v>
      </c>
      <c r="CQ1836" s="99">
        <v>0</v>
      </c>
      <c r="CR1836" s="99">
        <v>0</v>
      </c>
      <c r="CS1836" s="99">
        <v>0</v>
      </c>
      <c r="CT1836" s="99">
        <v>0</v>
      </c>
      <c r="CU1836" s="98">
        <v>779.90912763200004</v>
      </c>
      <c r="CV1836" s="98">
        <v>127.385377787</v>
      </c>
      <c r="CW1836" s="98">
        <v>181798.46812623736</v>
      </c>
      <c r="CX1836" s="98">
        <v>1137630.1074452365</v>
      </c>
    </row>
    <row r="1837" spans="1:102" x14ac:dyDescent="0.2">
      <c r="A1837" s="98" t="s">
        <v>184</v>
      </c>
      <c r="B1837" s="100">
        <v>38504</v>
      </c>
      <c r="C1837" s="99">
        <v>0</v>
      </c>
      <c r="D1837" s="99">
        <v>501.614554915577</v>
      </c>
      <c r="E1837" s="99">
        <v>634.72418121993496</v>
      </c>
      <c r="F1837" s="99">
        <v>2.3275314119819099</v>
      </c>
      <c r="G1837" s="99">
        <v>0</v>
      </c>
      <c r="H1837" s="99">
        <v>0</v>
      </c>
      <c r="I1837" s="99">
        <v>0</v>
      </c>
      <c r="J1837" s="99">
        <v>139.780420407653</v>
      </c>
      <c r="K1837" s="99">
        <v>0</v>
      </c>
      <c r="L1837" s="99">
        <v>43.762826746795298</v>
      </c>
      <c r="M1837" s="99">
        <v>7.5202462919987703</v>
      </c>
      <c r="N1837" s="99">
        <v>116.204097778536</v>
      </c>
      <c r="O1837" s="99">
        <v>0</v>
      </c>
      <c r="P1837" s="99">
        <v>0</v>
      </c>
      <c r="Q1837" s="99">
        <v>964.13124187290703</v>
      </c>
      <c r="R1837" s="99">
        <v>0</v>
      </c>
      <c r="S1837" s="99">
        <v>0</v>
      </c>
      <c r="T1837" s="99">
        <v>19.336468503111998</v>
      </c>
      <c r="U1837" s="99">
        <v>273.75378877296998</v>
      </c>
      <c r="V1837" s="99">
        <v>0</v>
      </c>
      <c r="W1837" s="99">
        <v>44068.650362968401</v>
      </c>
      <c r="X1837" s="99">
        <v>114220.481563568</v>
      </c>
      <c r="Y1837" s="99">
        <v>0</v>
      </c>
      <c r="Z1837" s="99">
        <v>0</v>
      </c>
      <c r="AA1837" s="99">
        <v>0</v>
      </c>
      <c r="AB1837" s="99">
        <v>0</v>
      </c>
      <c r="AC1837" s="99">
        <v>53429.761219024702</v>
      </c>
      <c r="AD1837" s="99">
        <v>0</v>
      </c>
      <c r="AE1837" s="99">
        <v>2128.2869855761501</v>
      </c>
      <c r="AF1837" s="99">
        <v>1007.13276859373</v>
      </c>
      <c r="AG1837" s="99">
        <v>24946.754547596</v>
      </c>
      <c r="AH1837" s="99">
        <v>0</v>
      </c>
      <c r="AI1837" s="99">
        <v>0</v>
      </c>
      <c r="AJ1837" s="99">
        <v>129505.318065643</v>
      </c>
      <c r="AK1837" s="99">
        <v>0</v>
      </c>
      <c r="AL1837" s="99">
        <v>0</v>
      </c>
      <c r="AM1837" s="99">
        <v>4094.63967844844</v>
      </c>
      <c r="AN1837" s="99">
        <v>103736.985366821</v>
      </c>
      <c r="AO1837" s="99">
        <v>0</v>
      </c>
      <c r="AP1837" s="99">
        <v>304133.11449813802</v>
      </c>
      <c r="AQ1837" s="99">
        <v>736566.44171905494</v>
      </c>
      <c r="AR1837" s="99">
        <v>0</v>
      </c>
      <c r="AS1837" s="99">
        <v>0</v>
      </c>
      <c r="AT1837" s="99">
        <v>0</v>
      </c>
      <c r="AU1837" s="99">
        <v>0</v>
      </c>
      <c r="AV1837" s="99">
        <v>129975.29947376301</v>
      </c>
      <c r="AW1837" s="99">
        <v>0</v>
      </c>
      <c r="AX1837" s="99">
        <v>14048.374535798999</v>
      </c>
      <c r="AY1837" s="99">
        <v>6992.7500929236403</v>
      </c>
      <c r="AZ1837" s="99">
        <v>160165.97826767</v>
      </c>
      <c r="BA1837" s="99">
        <v>0</v>
      </c>
      <c r="BB1837" s="99">
        <v>0</v>
      </c>
      <c r="BC1837" s="99">
        <v>859905.26260376</v>
      </c>
      <c r="BD1837" s="99">
        <v>0</v>
      </c>
      <c r="BE1837" s="99">
        <v>0</v>
      </c>
      <c r="BF1837" s="99">
        <v>26195.305845260598</v>
      </c>
      <c r="BG1837" s="99">
        <v>250520.54681778001</v>
      </c>
      <c r="BH1837" s="99">
        <v>0</v>
      </c>
      <c r="BI1837" s="99">
        <v>47037.490460395798</v>
      </c>
      <c r="BJ1837" s="99">
        <v>256648.31558990499</v>
      </c>
      <c r="BK1837" s="99">
        <v>0</v>
      </c>
      <c r="BL1837" s="99">
        <v>0</v>
      </c>
      <c r="BM1837" s="99">
        <v>0</v>
      </c>
      <c r="BN1837" s="99">
        <v>0</v>
      </c>
      <c r="BO1837" s="99">
        <v>0</v>
      </c>
      <c r="BP1837" s="99">
        <v>0</v>
      </c>
      <c r="BQ1837" s="99">
        <v>0</v>
      </c>
      <c r="BR1837" s="99">
        <v>1091.47006361187</v>
      </c>
      <c r="BS1837" s="99">
        <v>57571.765594005599</v>
      </c>
      <c r="BT1837" s="99">
        <v>0</v>
      </c>
      <c r="BU1837" s="99">
        <v>0</v>
      </c>
      <c r="BV1837" s="99">
        <v>253686.63709068301</v>
      </c>
      <c r="BW1837" s="99">
        <v>0</v>
      </c>
      <c r="BX1837" s="99">
        <v>0</v>
      </c>
      <c r="BY1837" s="99">
        <v>0</v>
      </c>
      <c r="BZ1837" s="99">
        <v>0</v>
      </c>
      <c r="CA1837" s="99">
        <v>1133.5123605430099</v>
      </c>
      <c r="CB1837" s="99">
        <v>157148.836578369</v>
      </c>
      <c r="CC1837" s="99">
        <v>1047039.13975525</v>
      </c>
      <c r="CD1837" s="99">
        <v>307554.16737365699</v>
      </c>
      <c r="CE1837" s="99">
        <v>26.841179267969</v>
      </c>
      <c r="CF1837" s="99">
        <v>6121.00705689192</v>
      </c>
      <c r="CG1837" s="99">
        <v>36080.9124135971</v>
      </c>
      <c r="CH1837" s="99">
        <v>0</v>
      </c>
      <c r="CI1837" s="99">
        <v>1160.81489746273</v>
      </c>
      <c r="CJ1837" s="99">
        <v>162940.030504227</v>
      </c>
      <c r="CK1837" s="99">
        <v>1080486.1848907501</v>
      </c>
      <c r="CL1837" s="99">
        <v>309658.99956893898</v>
      </c>
      <c r="CM1837" s="166">
        <v>1433.5673023015299</v>
      </c>
      <c r="CN1837" s="166">
        <v>267987.985439301</v>
      </c>
      <c r="CO1837" s="166">
        <v>1331353.63105774</v>
      </c>
      <c r="CP1837" s="99">
        <v>309658.99956893898</v>
      </c>
      <c r="CQ1837" s="99">
        <v>0</v>
      </c>
      <c r="CR1837" s="99">
        <v>0</v>
      </c>
      <c r="CS1837" s="99">
        <v>0</v>
      </c>
      <c r="CT1837" s="99">
        <v>0</v>
      </c>
      <c r="CU1837" s="98">
        <v>790.19569385800003</v>
      </c>
      <c r="CV1837" s="98">
        <v>150.941713171</v>
      </c>
      <c r="CW1837" s="98">
        <v>163269.84363526091</v>
      </c>
      <c r="CX1837" s="98">
        <v>1083120.0521688471</v>
      </c>
    </row>
    <row r="1838" spans="1:102" x14ac:dyDescent="0.2">
      <c r="A1838" s="98" t="s">
        <v>184</v>
      </c>
      <c r="B1838" s="100">
        <v>38596</v>
      </c>
      <c r="C1838" s="99">
        <v>0</v>
      </c>
      <c r="D1838" s="99">
        <v>756.42395040392898</v>
      </c>
      <c r="E1838" s="99">
        <v>602.872905381024</v>
      </c>
      <c r="F1838" s="99">
        <v>2.2550424399960298</v>
      </c>
      <c r="G1838" s="99">
        <v>0</v>
      </c>
      <c r="H1838" s="99">
        <v>0</v>
      </c>
      <c r="I1838" s="99">
        <v>0</v>
      </c>
      <c r="J1838" s="99">
        <v>167.23371294699601</v>
      </c>
      <c r="K1838" s="99">
        <v>0</v>
      </c>
      <c r="L1838" s="99">
        <v>39.467331984080403</v>
      </c>
      <c r="M1838" s="99">
        <v>9.0049155259039306</v>
      </c>
      <c r="N1838" s="99">
        <v>142.07804827392101</v>
      </c>
      <c r="O1838" s="99">
        <v>0</v>
      </c>
      <c r="P1838" s="99">
        <v>0</v>
      </c>
      <c r="Q1838" s="99">
        <v>1194.1932663023499</v>
      </c>
      <c r="R1838" s="99">
        <v>0</v>
      </c>
      <c r="S1838" s="99">
        <v>0</v>
      </c>
      <c r="T1838" s="99">
        <v>15.796832010266399</v>
      </c>
      <c r="U1838" s="99">
        <v>275.668235253543</v>
      </c>
      <c r="V1838" s="99">
        <v>0</v>
      </c>
      <c r="W1838" s="99">
        <v>89095.921494483904</v>
      </c>
      <c r="X1838" s="99">
        <v>110153.24415493</v>
      </c>
      <c r="Y1838" s="99">
        <v>0</v>
      </c>
      <c r="Z1838" s="99">
        <v>0</v>
      </c>
      <c r="AA1838" s="99">
        <v>0</v>
      </c>
      <c r="AB1838" s="99">
        <v>0</v>
      </c>
      <c r="AC1838" s="99">
        <v>62049.234644413002</v>
      </c>
      <c r="AD1838" s="99">
        <v>0</v>
      </c>
      <c r="AE1838" s="99">
        <v>2065.8745653331298</v>
      </c>
      <c r="AF1838" s="99">
        <v>1093.71508951485</v>
      </c>
      <c r="AG1838" s="99">
        <v>31381.3232553005</v>
      </c>
      <c r="AH1838" s="99">
        <v>0</v>
      </c>
      <c r="AI1838" s="99">
        <v>0</v>
      </c>
      <c r="AJ1838" s="99">
        <v>166170.011890411</v>
      </c>
      <c r="AK1838" s="99">
        <v>0</v>
      </c>
      <c r="AL1838" s="99">
        <v>0</v>
      </c>
      <c r="AM1838" s="99">
        <v>2800.3520108163402</v>
      </c>
      <c r="AN1838" s="99">
        <v>99707.725534439101</v>
      </c>
      <c r="AO1838" s="99">
        <v>0</v>
      </c>
      <c r="AP1838" s="99">
        <v>632382.80376434303</v>
      </c>
      <c r="AQ1838" s="99">
        <v>731045.76377868699</v>
      </c>
      <c r="AR1838" s="99">
        <v>0</v>
      </c>
      <c r="AS1838" s="99">
        <v>0</v>
      </c>
      <c r="AT1838" s="99">
        <v>0</v>
      </c>
      <c r="AU1838" s="99">
        <v>0</v>
      </c>
      <c r="AV1838" s="99">
        <v>154845.61128616301</v>
      </c>
      <c r="AW1838" s="99">
        <v>0</v>
      </c>
      <c r="AX1838" s="99">
        <v>14642.6693869829</v>
      </c>
      <c r="AY1838" s="99">
        <v>7219.2075732946396</v>
      </c>
      <c r="AZ1838" s="99">
        <v>210181.19025611901</v>
      </c>
      <c r="BA1838" s="99">
        <v>0</v>
      </c>
      <c r="BB1838" s="99">
        <v>0</v>
      </c>
      <c r="BC1838" s="99">
        <v>1142485.10458374</v>
      </c>
      <c r="BD1838" s="99">
        <v>0</v>
      </c>
      <c r="BE1838" s="99">
        <v>0</v>
      </c>
      <c r="BF1838" s="99">
        <v>19382.551199912999</v>
      </c>
      <c r="BG1838" s="99">
        <v>250788.38879013099</v>
      </c>
      <c r="BH1838" s="99">
        <v>0</v>
      </c>
      <c r="BI1838" s="99">
        <v>93711.296378135696</v>
      </c>
      <c r="BJ1838" s="99">
        <v>254072.71652030901</v>
      </c>
      <c r="BK1838" s="99">
        <v>0</v>
      </c>
      <c r="BL1838" s="99">
        <v>0</v>
      </c>
      <c r="BM1838" s="99">
        <v>0</v>
      </c>
      <c r="BN1838" s="99">
        <v>0</v>
      </c>
      <c r="BO1838" s="99">
        <v>0</v>
      </c>
      <c r="BP1838" s="99">
        <v>0</v>
      </c>
      <c r="BQ1838" s="99">
        <v>0</v>
      </c>
      <c r="BR1838" s="99">
        <v>1072.5410042107101</v>
      </c>
      <c r="BS1838" s="99">
        <v>71953.347343444795</v>
      </c>
      <c r="BT1838" s="99">
        <v>0</v>
      </c>
      <c r="BU1838" s="99">
        <v>0</v>
      </c>
      <c r="BV1838" s="99">
        <v>275217.27392196702</v>
      </c>
      <c r="BW1838" s="99">
        <v>0</v>
      </c>
      <c r="BX1838" s="99">
        <v>0</v>
      </c>
      <c r="BY1838" s="99">
        <v>0</v>
      </c>
      <c r="BZ1838" s="99">
        <v>0</v>
      </c>
      <c r="CA1838" s="99">
        <v>1359.8472428023799</v>
      </c>
      <c r="CB1838" s="99">
        <v>197458.517551422</v>
      </c>
      <c r="CC1838" s="99">
        <v>1365381.1084137</v>
      </c>
      <c r="CD1838" s="99">
        <v>344684.28328704799</v>
      </c>
      <c r="CE1838" s="99">
        <v>26.193636150797801</v>
      </c>
      <c r="CF1838" s="99">
        <v>4504.6130164265596</v>
      </c>
      <c r="CG1838" s="99">
        <v>31418.033860683401</v>
      </c>
      <c r="CH1838" s="99">
        <v>0</v>
      </c>
      <c r="CI1838" s="99">
        <v>1384.9768162816799</v>
      </c>
      <c r="CJ1838" s="99">
        <v>202340.90779495201</v>
      </c>
      <c r="CK1838" s="99">
        <v>1397261.7273254399</v>
      </c>
      <c r="CL1838" s="99">
        <v>347035.71922683698</v>
      </c>
      <c r="CM1838" s="166">
        <v>1662.4709424376499</v>
      </c>
      <c r="CN1838" s="166">
        <v>307465.39740371698</v>
      </c>
      <c r="CO1838" s="166">
        <v>1657016.9340667699</v>
      </c>
      <c r="CP1838" s="99">
        <v>347035.71922683698</v>
      </c>
      <c r="CQ1838" s="99">
        <v>0</v>
      </c>
      <c r="CR1838" s="99">
        <v>0</v>
      </c>
      <c r="CS1838" s="99">
        <v>0</v>
      </c>
      <c r="CT1838" s="99">
        <v>0</v>
      </c>
      <c r="CU1838" s="98">
        <v>723.40039350100005</v>
      </c>
      <c r="CV1838" s="98">
        <v>179.23669869899999</v>
      </c>
      <c r="CW1838" s="98">
        <v>201963.13056784857</v>
      </c>
      <c r="CX1838" s="98">
        <v>1396799.1422743835</v>
      </c>
    </row>
    <row r="1839" spans="1:102" x14ac:dyDescent="0.2">
      <c r="A1839" s="98" t="s">
        <v>184</v>
      </c>
      <c r="B1839" s="100">
        <v>38687</v>
      </c>
      <c r="C1839" s="99">
        <v>0</v>
      </c>
      <c r="D1839" s="99">
        <v>796.10882718861103</v>
      </c>
      <c r="E1839" s="99">
        <v>578.22988428920496</v>
      </c>
      <c r="F1839" s="99">
        <v>1.06390403099067</v>
      </c>
      <c r="G1839" s="99">
        <v>0</v>
      </c>
      <c r="H1839" s="99">
        <v>0</v>
      </c>
      <c r="I1839" s="99">
        <v>0</v>
      </c>
      <c r="J1839" s="99">
        <v>197.92386360652699</v>
      </c>
      <c r="K1839" s="99">
        <v>0</v>
      </c>
      <c r="L1839" s="99">
        <v>32.061947189737097</v>
      </c>
      <c r="M1839" s="99">
        <v>9.4331340499920806</v>
      </c>
      <c r="N1839" s="99">
        <v>153.55203857086599</v>
      </c>
      <c r="O1839" s="99">
        <v>0</v>
      </c>
      <c r="P1839" s="99">
        <v>0</v>
      </c>
      <c r="Q1839" s="99">
        <v>1189.1201831251401</v>
      </c>
      <c r="R1839" s="99">
        <v>0</v>
      </c>
      <c r="S1839" s="99">
        <v>0</v>
      </c>
      <c r="T1839" s="99">
        <v>14.8351925357711</v>
      </c>
      <c r="U1839" s="99">
        <v>283.97835532948397</v>
      </c>
      <c r="V1839" s="99">
        <v>0</v>
      </c>
      <c r="W1839" s="99">
        <v>84221.872152328506</v>
      </c>
      <c r="X1839" s="99">
        <v>106620.526602745</v>
      </c>
      <c r="Y1839" s="99">
        <v>0</v>
      </c>
      <c r="Z1839" s="99">
        <v>0</v>
      </c>
      <c r="AA1839" s="99">
        <v>0</v>
      </c>
      <c r="AB1839" s="99">
        <v>0</v>
      </c>
      <c r="AC1839" s="99">
        <v>78287.039004325896</v>
      </c>
      <c r="AD1839" s="99">
        <v>0</v>
      </c>
      <c r="AE1839" s="99">
        <v>2037.33535170555</v>
      </c>
      <c r="AF1839" s="99">
        <v>809.29721710830904</v>
      </c>
      <c r="AG1839" s="99">
        <v>32185.068175792701</v>
      </c>
      <c r="AH1839" s="99">
        <v>0</v>
      </c>
      <c r="AI1839" s="99">
        <v>0</v>
      </c>
      <c r="AJ1839" s="99">
        <v>154822.90641021699</v>
      </c>
      <c r="AK1839" s="99">
        <v>0</v>
      </c>
      <c r="AL1839" s="99">
        <v>0</v>
      </c>
      <c r="AM1839" s="99">
        <v>2723.5005953609898</v>
      </c>
      <c r="AN1839" s="99">
        <v>108580.318928719</v>
      </c>
      <c r="AO1839" s="99">
        <v>0</v>
      </c>
      <c r="AP1839" s="99">
        <v>606130.82678985596</v>
      </c>
      <c r="AQ1839" s="99">
        <v>711946.47426605201</v>
      </c>
      <c r="AR1839" s="99">
        <v>0</v>
      </c>
      <c r="AS1839" s="99">
        <v>0</v>
      </c>
      <c r="AT1839" s="99">
        <v>0</v>
      </c>
      <c r="AU1839" s="99">
        <v>0</v>
      </c>
      <c r="AV1839" s="99">
        <v>199013.68283271801</v>
      </c>
      <c r="AW1839" s="99">
        <v>0</v>
      </c>
      <c r="AX1839" s="99">
        <v>15430.745054841</v>
      </c>
      <c r="AY1839" s="99">
        <v>5761.0123350024196</v>
      </c>
      <c r="AZ1839" s="99">
        <v>213521.69553565999</v>
      </c>
      <c r="BA1839" s="99">
        <v>0</v>
      </c>
      <c r="BB1839" s="99">
        <v>0</v>
      </c>
      <c r="BC1839" s="99">
        <v>1082561.7899017299</v>
      </c>
      <c r="BD1839" s="99">
        <v>0</v>
      </c>
      <c r="BE1839" s="99">
        <v>0</v>
      </c>
      <c r="BF1839" s="99">
        <v>17950.8952314854</v>
      </c>
      <c r="BG1839" s="99">
        <v>271616.22825241101</v>
      </c>
      <c r="BH1839" s="99">
        <v>0</v>
      </c>
      <c r="BI1839" s="99">
        <v>98774.542628288298</v>
      </c>
      <c r="BJ1839" s="99">
        <v>248132.26892852801</v>
      </c>
      <c r="BK1839" s="99">
        <v>0</v>
      </c>
      <c r="BL1839" s="99">
        <v>0</v>
      </c>
      <c r="BM1839" s="99">
        <v>0</v>
      </c>
      <c r="BN1839" s="99">
        <v>0</v>
      </c>
      <c r="BO1839" s="99">
        <v>0</v>
      </c>
      <c r="BP1839" s="99">
        <v>0</v>
      </c>
      <c r="BQ1839" s="99">
        <v>0</v>
      </c>
      <c r="BR1839" s="99">
        <v>1119.9104684144299</v>
      </c>
      <c r="BS1839" s="99">
        <v>73466.871781349197</v>
      </c>
      <c r="BT1839" s="99">
        <v>0</v>
      </c>
      <c r="BU1839" s="99">
        <v>0</v>
      </c>
      <c r="BV1839" s="99">
        <v>269859.69079208397</v>
      </c>
      <c r="BW1839" s="99">
        <v>0</v>
      </c>
      <c r="BX1839" s="99">
        <v>0</v>
      </c>
      <c r="BY1839" s="99">
        <v>0</v>
      </c>
      <c r="BZ1839" s="99">
        <v>0</v>
      </c>
      <c r="CA1839" s="99">
        <v>1365.56364049017</v>
      </c>
      <c r="CB1839" s="99">
        <v>189806.320339203</v>
      </c>
      <c r="CC1839" s="99">
        <v>1315302.7421875</v>
      </c>
      <c r="CD1839" s="99">
        <v>346270.302082062</v>
      </c>
      <c r="CE1839" s="99">
        <v>27.1082545199897</v>
      </c>
      <c r="CF1839" s="99">
        <v>4619.6457843780499</v>
      </c>
      <c r="CG1839" s="99">
        <v>31578.396770238902</v>
      </c>
      <c r="CH1839" s="99">
        <v>0</v>
      </c>
      <c r="CI1839" s="99">
        <v>1392.8106598556001</v>
      </c>
      <c r="CJ1839" s="99">
        <v>194533.70858383199</v>
      </c>
      <c r="CK1839" s="99">
        <v>1349115.51512146</v>
      </c>
      <c r="CL1839" s="99">
        <v>348730.12039565999</v>
      </c>
      <c r="CM1839" s="166">
        <v>1675.51052245498</v>
      </c>
      <c r="CN1839" s="166">
        <v>301045.48840332002</v>
      </c>
      <c r="CO1839" s="166">
        <v>1610652.64144897</v>
      </c>
      <c r="CP1839" s="99">
        <v>348730.12039565999</v>
      </c>
      <c r="CQ1839" s="99">
        <v>0</v>
      </c>
      <c r="CR1839" s="99">
        <v>0</v>
      </c>
      <c r="CS1839" s="99">
        <v>0</v>
      </c>
      <c r="CT1839" s="99">
        <v>0</v>
      </c>
      <c r="CU1839" s="98">
        <v>673.405899729</v>
      </c>
      <c r="CV1839" s="98">
        <v>211.55178222699999</v>
      </c>
      <c r="CW1839" s="98">
        <v>194425.96612358105</v>
      </c>
      <c r="CX1839" s="98">
        <v>1346881.1389577389</v>
      </c>
    </row>
    <row r="1840" spans="1:102" x14ac:dyDescent="0.2">
      <c r="A1840" s="98" t="s">
        <v>184</v>
      </c>
      <c r="B1840" s="100">
        <v>38777</v>
      </c>
      <c r="C1840" s="99">
        <v>0</v>
      </c>
      <c r="D1840" s="99">
        <v>862.93224480748199</v>
      </c>
      <c r="E1840" s="99">
        <v>548.65274847298895</v>
      </c>
      <c r="F1840" s="99">
        <v>1.08897187099501</v>
      </c>
      <c r="G1840" s="99">
        <v>0</v>
      </c>
      <c r="H1840" s="99">
        <v>0</v>
      </c>
      <c r="I1840" s="99">
        <v>0</v>
      </c>
      <c r="J1840" s="99">
        <v>229.95092860981799</v>
      </c>
      <c r="K1840" s="99">
        <v>0</v>
      </c>
      <c r="L1840" s="99">
        <v>13.670273864408999</v>
      </c>
      <c r="M1840" s="99">
        <v>9.7494930279208294</v>
      </c>
      <c r="N1840" s="99">
        <v>146.657103456557</v>
      </c>
      <c r="O1840" s="99">
        <v>20.704110676888401</v>
      </c>
      <c r="P1840" s="99">
        <v>0</v>
      </c>
      <c r="Q1840" s="99">
        <v>1237.13496978581</v>
      </c>
      <c r="R1840" s="99">
        <v>1.9809900026884899</v>
      </c>
      <c r="S1840" s="99">
        <v>0</v>
      </c>
      <c r="T1840" s="99">
        <v>11.7891627749195</v>
      </c>
      <c r="U1840" s="99">
        <v>308.263576518744</v>
      </c>
      <c r="V1840" s="99">
        <v>0</v>
      </c>
      <c r="W1840" s="99">
        <v>87145.733250617996</v>
      </c>
      <c r="X1840" s="99">
        <v>101096.00829219801</v>
      </c>
      <c r="Y1840" s="99">
        <v>0</v>
      </c>
      <c r="Z1840" s="99">
        <v>0</v>
      </c>
      <c r="AA1840" s="99">
        <v>0</v>
      </c>
      <c r="AB1840" s="99">
        <v>0</v>
      </c>
      <c r="AC1840" s="99">
        <v>86371.507134437605</v>
      </c>
      <c r="AD1840" s="99">
        <v>0</v>
      </c>
      <c r="AE1840" s="99">
        <v>528.75282185524702</v>
      </c>
      <c r="AF1840" s="99">
        <v>1114.0307704955301</v>
      </c>
      <c r="AG1840" s="99">
        <v>31020.768200159098</v>
      </c>
      <c r="AH1840" s="99">
        <v>982.14452449977398</v>
      </c>
      <c r="AI1840" s="99">
        <v>0</v>
      </c>
      <c r="AJ1840" s="99">
        <v>154454.071626663</v>
      </c>
      <c r="AK1840" s="99">
        <v>84.326757398433998</v>
      </c>
      <c r="AL1840" s="99">
        <v>0</v>
      </c>
      <c r="AM1840" s="99">
        <v>2300.8999302685302</v>
      </c>
      <c r="AN1840" s="99">
        <v>114973.063342094</v>
      </c>
      <c r="AO1840" s="99">
        <v>0</v>
      </c>
      <c r="AP1840" s="99">
        <v>653613.81433868397</v>
      </c>
      <c r="AQ1840" s="99">
        <v>681877.77311706496</v>
      </c>
      <c r="AR1840" s="99">
        <v>0</v>
      </c>
      <c r="AS1840" s="99">
        <v>0</v>
      </c>
      <c r="AT1840" s="99">
        <v>0</v>
      </c>
      <c r="AU1840" s="99">
        <v>0</v>
      </c>
      <c r="AV1840" s="99">
        <v>220290.11116218599</v>
      </c>
      <c r="AW1840" s="99">
        <v>0</v>
      </c>
      <c r="AX1840" s="99">
        <v>3926.6581470668302</v>
      </c>
      <c r="AY1840" s="99">
        <v>8492.4687513113004</v>
      </c>
      <c r="AZ1840" s="99">
        <v>209950.671253204</v>
      </c>
      <c r="BA1840" s="99">
        <v>7321.3219894766798</v>
      </c>
      <c r="BB1840" s="99">
        <v>0</v>
      </c>
      <c r="BC1840" s="99">
        <v>1090250.0272522001</v>
      </c>
      <c r="BD1840" s="99">
        <v>608.88569550216198</v>
      </c>
      <c r="BE1840" s="99">
        <v>0</v>
      </c>
      <c r="BF1840" s="99">
        <v>15840.2129352093</v>
      </c>
      <c r="BG1840" s="99">
        <v>291254.55828857399</v>
      </c>
      <c r="BH1840" s="99">
        <v>0</v>
      </c>
      <c r="BI1840" s="99">
        <v>113072.68384933499</v>
      </c>
      <c r="BJ1840" s="99">
        <v>241009.83885955799</v>
      </c>
      <c r="BK1840" s="99">
        <v>0</v>
      </c>
      <c r="BL1840" s="99">
        <v>0</v>
      </c>
      <c r="BM1840" s="99">
        <v>0</v>
      </c>
      <c r="BN1840" s="99">
        <v>0</v>
      </c>
      <c r="BO1840" s="99">
        <v>0</v>
      </c>
      <c r="BP1840" s="99">
        <v>0</v>
      </c>
      <c r="BQ1840" s="99">
        <v>0</v>
      </c>
      <c r="BR1840" s="99">
        <v>1469.83218567073</v>
      </c>
      <c r="BS1840" s="99">
        <v>72646.751369476304</v>
      </c>
      <c r="BT1840" s="99">
        <v>1436.59105628729</v>
      </c>
      <c r="BU1840" s="99">
        <v>0</v>
      </c>
      <c r="BV1840" s="99">
        <v>277081.51768493699</v>
      </c>
      <c r="BW1840" s="99">
        <v>111.293020066805</v>
      </c>
      <c r="BX1840" s="99">
        <v>0</v>
      </c>
      <c r="BY1840" s="99">
        <v>0</v>
      </c>
      <c r="BZ1840" s="99">
        <v>0</v>
      </c>
      <c r="CA1840" s="99">
        <v>1422.46537488699</v>
      </c>
      <c r="CB1840" s="99">
        <v>191173.06573486299</v>
      </c>
      <c r="CC1840" s="99">
        <v>1321634.3886261</v>
      </c>
      <c r="CD1840" s="99">
        <v>358971.26739120501</v>
      </c>
      <c r="CE1840" s="99">
        <v>27.873560001840801</v>
      </c>
      <c r="CF1840" s="99">
        <v>4564.5201380252802</v>
      </c>
      <c r="CG1840" s="99">
        <v>31095.199509382201</v>
      </c>
      <c r="CH1840" s="99">
        <v>0</v>
      </c>
      <c r="CI1840" s="99">
        <v>1450.6345894634701</v>
      </c>
      <c r="CJ1840" s="99">
        <v>195595.579921722</v>
      </c>
      <c r="CK1840" s="99">
        <v>1353577.75059509</v>
      </c>
      <c r="CL1840" s="99">
        <v>361579.92422866798</v>
      </c>
      <c r="CM1840" s="166">
        <v>1757.84301242232</v>
      </c>
      <c r="CN1840" s="166">
        <v>308483.49838256801</v>
      </c>
      <c r="CO1840" s="166">
        <v>1653983.9179992699</v>
      </c>
      <c r="CP1840" s="99">
        <v>361579.92422866798</v>
      </c>
      <c r="CQ1840" s="99">
        <v>0</v>
      </c>
      <c r="CR1840" s="99">
        <v>0</v>
      </c>
      <c r="CS1840" s="99">
        <v>0</v>
      </c>
      <c r="CT1840" s="99">
        <v>0</v>
      </c>
      <c r="CU1840" s="98">
        <v>636.65881331599996</v>
      </c>
      <c r="CV1840" s="98">
        <v>246.994701384</v>
      </c>
      <c r="CW1840" s="98">
        <v>195737.58587288827</v>
      </c>
      <c r="CX1840" s="98">
        <v>1352729.5881354823</v>
      </c>
    </row>
    <row r="1841" spans="1:102" x14ac:dyDescent="0.2">
      <c r="A1841" s="98" t="s">
        <v>184</v>
      </c>
      <c r="B1841" s="100">
        <v>38869</v>
      </c>
      <c r="C1841" s="99">
        <v>0</v>
      </c>
      <c r="D1841" s="99">
        <v>927.05535548180296</v>
      </c>
      <c r="E1841" s="99">
        <v>534.78816269338097</v>
      </c>
      <c r="F1841" s="99">
        <v>1.62159266399976</v>
      </c>
      <c r="G1841" s="99">
        <v>0</v>
      </c>
      <c r="H1841" s="99">
        <v>0</v>
      </c>
      <c r="I1841" s="99">
        <v>0</v>
      </c>
      <c r="J1841" s="99">
        <v>263.38899170234799</v>
      </c>
      <c r="K1841" s="99">
        <v>0</v>
      </c>
      <c r="L1841" s="99">
        <v>19.640556296566501</v>
      </c>
      <c r="M1841" s="99">
        <v>14.302214694907899</v>
      </c>
      <c r="N1841" s="99">
        <v>148.44883057102601</v>
      </c>
      <c r="O1841" s="99">
        <v>23.484412506921199</v>
      </c>
      <c r="P1841" s="99">
        <v>0</v>
      </c>
      <c r="Q1841" s="99">
        <v>1270.6223806738899</v>
      </c>
      <c r="R1841" s="99">
        <v>1.02700316079427</v>
      </c>
      <c r="S1841" s="99">
        <v>0</v>
      </c>
      <c r="T1841" s="99">
        <v>11.4777285627788</v>
      </c>
      <c r="U1841" s="99">
        <v>330.89796280860901</v>
      </c>
      <c r="V1841" s="99">
        <v>0</v>
      </c>
      <c r="W1841" s="99">
        <v>96905.328989982605</v>
      </c>
      <c r="X1841" s="99">
        <v>97504.214437484698</v>
      </c>
      <c r="Y1841" s="99">
        <v>0</v>
      </c>
      <c r="Z1841" s="99">
        <v>0</v>
      </c>
      <c r="AA1841" s="99">
        <v>0</v>
      </c>
      <c r="AB1841" s="99">
        <v>0</v>
      </c>
      <c r="AC1841" s="99">
        <v>99885.727300643906</v>
      </c>
      <c r="AD1841" s="99">
        <v>0</v>
      </c>
      <c r="AE1841" s="99">
        <v>982.03224822878803</v>
      </c>
      <c r="AF1841" s="99">
        <v>1738.23513714969</v>
      </c>
      <c r="AG1841" s="99">
        <v>32151.339529752699</v>
      </c>
      <c r="AH1841" s="99">
        <v>813.68495538830803</v>
      </c>
      <c r="AI1841" s="99">
        <v>0</v>
      </c>
      <c r="AJ1841" s="99">
        <v>158016.636651993</v>
      </c>
      <c r="AK1841" s="99">
        <v>105.665232840925</v>
      </c>
      <c r="AL1841" s="99">
        <v>0</v>
      </c>
      <c r="AM1841" s="99">
        <v>2106.9949961900702</v>
      </c>
      <c r="AN1841" s="99">
        <v>123624.935520172</v>
      </c>
      <c r="AO1841" s="99">
        <v>0</v>
      </c>
      <c r="AP1841" s="99">
        <v>706420.34904480004</v>
      </c>
      <c r="AQ1841" s="99">
        <v>658545.53010559105</v>
      </c>
      <c r="AR1841" s="99">
        <v>0</v>
      </c>
      <c r="AS1841" s="99">
        <v>0</v>
      </c>
      <c r="AT1841" s="99">
        <v>0</v>
      </c>
      <c r="AU1841" s="99">
        <v>0</v>
      </c>
      <c r="AV1841" s="99">
        <v>257406.84020042399</v>
      </c>
      <c r="AW1841" s="99">
        <v>0</v>
      </c>
      <c r="AX1841" s="99">
        <v>8196.3294789791107</v>
      </c>
      <c r="AY1841" s="99">
        <v>12173.297849893601</v>
      </c>
      <c r="AZ1841" s="99">
        <v>218207.053073883</v>
      </c>
      <c r="BA1841" s="99">
        <v>5955.9959019422504</v>
      </c>
      <c r="BB1841" s="99">
        <v>0</v>
      </c>
      <c r="BC1841" s="99">
        <v>1124557.8925933801</v>
      </c>
      <c r="BD1841" s="99">
        <v>711.04424814879906</v>
      </c>
      <c r="BE1841" s="99">
        <v>0</v>
      </c>
      <c r="BF1841" s="99">
        <v>15061.919456720399</v>
      </c>
      <c r="BG1841" s="99">
        <v>316463.51670074498</v>
      </c>
      <c r="BH1841" s="99">
        <v>0</v>
      </c>
      <c r="BI1841" s="99">
        <v>122457.158007622</v>
      </c>
      <c r="BJ1841" s="99">
        <v>230608.34305381801</v>
      </c>
      <c r="BK1841" s="99">
        <v>0</v>
      </c>
      <c r="BL1841" s="99">
        <v>0</v>
      </c>
      <c r="BM1841" s="99">
        <v>0</v>
      </c>
      <c r="BN1841" s="99">
        <v>0</v>
      </c>
      <c r="BO1841" s="99">
        <v>0</v>
      </c>
      <c r="BP1841" s="99">
        <v>0</v>
      </c>
      <c r="BQ1841" s="99">
        <v>0</v>
      </c>
      <c r="BR1841" s="99">
        <v>2735.46878656745</v>
      </c>
      <c r="BS1841" s="99">
        <v>76607.726426124602</v>
      </c>
      <c r="BT1841" s="99">
        <v>1166.49007602036</v>
      </c>
      <c r="BU1841" s="99">
        <v>0</v>
      </c>
      <c r="BV1841" s="99">
        <v>277275.25564575201</v>
      </c>
      <c r="BW1841" s="99">
        <v>133.037379380316</v>
      </c>
      <c r="BX1841" s="99">
        <v>0</v>
      </c>
      <c r="BY1841" s="99">
        <v>0</v>
      </c>
      <c r="BZ1841" s="99">
        <v>0</v>
      </c>
      <c r="CA1841" s="99">
        <v>1461.2865663021801</v>
      </c>
      <c r="CB1841" s="99">
        <v>193747.64272308399</v>
      </c>
      <c r="CC1841" s="99">
        <v>1377305.21220398</v>
      </c>
      <c r="CD1841" s="99">
        <v>353317.48035049398</v>
      </c>
      <c r="CE1841" s="99">
        <v>29.759030254790598</v>
      </c>
      <c r="CF1841" s="99">
        <v>4790.1067834496498</v>
      </c>
      <c r="CG1841" s="99">
        <v>33074.732715129903</v>
      </c>
      <c r="CH1841" s="99">
        <v>0</v>
      </c>
      <c r="CI1841" s="99">
        <v>1491.5940656364</v>
      </c>
      <c r="CJ1841" s="99">
        <v>198196.247678757</v>
      </c>
      <c r="CK1841" s="99">
        <v>1410510.00691223</v>
      </c>
      <c r="CL1841" s="99">
        <v>356503.26217651402</v>
      </c>
      <c r="CM1841" s="166">
        <v>1819.47779971361</v>
      </c>
      <c r="CN1841" s="166">
        <v>323051.847450256</v>
      </c>
      <c r="CO1841" s="166">
        <v>1719965.1374359101</v>
      </c>
      <c r="CP1841" s="99">
        <v>356503.26217651402</v>
      </c>
      <c r="CQ1841" s="99">
        <v>0</v>
      </c>
      <c r="CR1841" s="99">
        <v>0</v>
      </c>
      <c r="CS1841" s="99">
        <v>0</v>
      </c>
      <c r="CT1841" s="99">
        <v>0</v>
      </c>
      <c r="CU1841" s="98">
        <v>619.61544469700004</v>
      </c>
      <c r="CV1841" s="98">
        <v>282.69680616599999</v>
      </c>
      <c r="CW1841" s="98">
        <v>198537.74950653364</v>
      </c>
      <c r="CX1841" s="98">
        <v>1410379.9449191098</v>
      </c>
    </row>
    <row r="1842" spans="1:102" x14ac:dyDescent="0.2">
      <c r="A1842" s="98" t="s">
        <v>184</v>
      </c>
      <c r="B1842" s="100">
        <v>38961</v>
      </c>
      <c r="C1842" s="99">
        <v>0</v>
      </c>
      <c r="D1842" s="99">
        <v>962.271551452577</v>
      </c>
      <c r="E1842" s="99">
        <v>521.35709836334001</v>
      </c>
      <c r="F1842" s="99">
        <v>2.2485407129861401</v>
      </c>
      <c r="G1842" s="99">
        <v>0</v>
      </c>
      <c r="H1842" s="99">
        <v>0</v>
      </c>
      <c r="I1842" s="99">
        <v>0</v>
      </c>
      <c r="J1842" s="99">
        <v>294.38967160508003</v>
      </c>
      <c r="K1842" s="99">
        <v>0</v>
      </c>
      <c r="L1842" s="99">
        <v>19.883860330330201</v>
      </c>
      <c r="M1842" s="99">
        <v>16.102529332973099</v>
      </c>
      <c r="N1842" s="99">
        <v>157.13870308734499</v>
      </c>
      <c r="O1842" s="99">
        <v>25.7833573641256</v>
      </c>
      <c r="P1842" s="99">
        <v>0</v>
      </c>
      <c r="Q1842" s="99">
        <v>1286.6490489095399</v>
      </c>
      <c r="R1842" s="99">
        <v>0.88737442439014602</v>
      </c>
      <c r="S1842" s="99">
        <v>0</v>
      </c>
      <c r="T1842" s="99">
        <v>10.8071495912736</v>
      </c>
      <c r="U1842" s="99">
        <v>347.94394632428902</v>
      </c>
      <c r="V1842" s="99">
        <v>0</v>
      </c>
      <c r="W1842" s="99">
        <v>90146.207904815703</v>
      </c>
      <c r="X1842" s="99">
        <v>94100.688980102495</v>
      </c>
      <c r="Y1842" s="99">
        <v>0</v>
      </c>
      <c r="Z1842" s="99">
        <v>0</v>
      </c>
      <c r="AA1842" s="99">
        <v>0</v>
      </c>
      <c r="AB1842" s="99">
        <v>0</v>
      </c>
      <c r="AC1842" s="99">
        <v>112565.20172596</v>
      </c>
      <c r="AD1842" s="99">
        <v>0</v>
      </c>
      <c r="AE1842" s="99">
        <v>1422.9263354688901</v>
      </c>
      <c r="AF1842" s="99">
        <v>2061.58290305734</v>
      </c>
      <c r="AG1842" s="99">
        <v>32979.013364791899</v>
      </c>
      <c r="AH1842" s="99">
        <v>680.17021262645699</v>
      </c>
      <c r="AI1842" s="99">
        <v>0</v>
      </c>
      <c r="AJ1842" s="99">
        <v>148999.04694557199</v>
      </c>
      <c r="AK1842" s="99">
        <v>55.195203118026299</v>
      </c>
      <c r="AL1842" s="99">
        <v>0</v>
      </c>
      <c r="AM1842" s="99">
        <v>2098.8688283264601</v>
      </c>
      <c r="AN1842" s="99">
        <v>128376.77934837301</v>
      </c>
      <c r="AO1842" s="99">
        <v>0</v>
      </c>
      <c r="AP1842" s="99">
        <v>672496.20340728795</v>
      </c>
      <c r="AQ1842" s="99">
        <v>642494.86180877697</v>
      </c>
      <c r="AR1842" s="99">
        <v>0</v>
      </c>
      <c r="AS1842" s="99">
        <v>0</v>
      </c>
      <c r="AT1842" s="99">
        <v>0</v>
      </c>
      <c r="AU1842" s="99">
        <v>0</v>
      </c>
      <c r="AV1842" s="99">
        <v>295827.04650116002</v>
      </c>
      <c r="AW1842" s="99">
        <v>0</v>
      </c>
      <c r="AX1842" s="99">
        <v>10317.231543541</v>
      </c>
      <c r="AY1842" s="99">
        <v>14384.288589358301</v>
      </c>
      <c r="AZ1842" s="99">
        <v>223936.48127937299</v>
      </c>
      <c r="BA1842" s="99">
        <v>5300.7913907170296</v>
      </c>
      <c r="BB1842" s="99">
        <v>0</v>
      </c>
      <c r="BC1842" s="99">
        <v>1075638.49328613</v>
      </c>
      <c r="BD1842" s="99">
        <v>336.21466203033901</v>
      </c>
      <c r="BE1842" s="99">
        <v>0</v>
      </c>
      <c r="BF1842" s="99">
        <v>15289.766556501399</v>
      </c>
      <c r="BG1842" s="99">
        <v>339356.97605514497</v>
      </c>
      <c r="BH1842" s="99">
        <v>0</v>
      </c>
      <c r="BI1842" s="99">
        <v>125194.91577243801</v>
      </c>
      <c r="BJ1842" s="99">
        <v>225101.11338806199</v>
      </c>
      <c r="BK1842" s="99">
        <v>0</v>
      </c>
      <c r="BL1842" s="99">
        <v>0</v>
      </c>
      <c r="BM1842" s="99">
        <v>0</v>
      </c>
      <c r="BN1842" s="99">
        <v>0</v>
      </c>
      <c r="BO1842" s="99">
        <v>0</v>
      </c>
      <c r="BP1842" s="99">
        <v>0</v>
      </c>
      <c r="BQ1842" s="99">
        <v>0</v>
      </c>
      <c r="BR1842" s="99">
        <v>3207.9444063901901</v>
      </c>
      <c r="BS1842" s="99">
        <v>79871.450495719895</v>
      </c>
      <c r="BT1842" s="99">
        <v>1033.5357664972501</v>
      </c>
      <c r="BU1842" s="99">
        <v>0</v>
      </c>
      <c r="BV1842" s="99">
        <v>263062.94609069801</v>
      </c>
      <c r="BW1842" s="99">
        <v>32.357513188850099</v>
      </c>
      <c r="BX1842" s="99">
        <v>0</v>
      </c>
      <c r="BY1842" s="99">
        <v>0</v>
      </c>
      <c r="BZ1842" s="99">
        <v>0</v>
      </c>
      <c r="CA1842" s="99">
        <v>1480.1520257890199</v>
      </c>
      <c r="CB1842" s="99">
        <v>183164.24438858</v>
      </c>
      <c r="CC1842" s="99">
        <v>1318793.31095886</v>
      </c>
      <c r="CD1842" s="99">
        <v>344484.057369232</v>
      </c>
      <c r="CE1842" s="99">
        <v>33.093874573707602</v>
      </c>
      <c r="CF1842" s="99">
        <v>5394.2951528430003</v>
      </c>
      <c r="CG1842" s="99">
        <v>39419.753795623801</v>
      </c>
      <c r="CH1842" s="99">
        <v>0</v>
      </c>
      <c r="CI1842" s="99">
        <v>1512.26695783436</v>
      </c>
      <c r="CJ1842" s="99">
        <v>188886.02970314</v>
      </c>
      <c r="CK1842" s="99">
        <v>1354162.24234009</v>
      </c>
      <c r="CL1842" s="99">
        <v>349158.77915954601</v>
      </c>
      <c r="CM1842" s="166">
        <v>1864.66852402687</v>
      </c>
      <c r="CN1842" s="166">
        <v>320053.76510238601</v>
      </c>
      <c r="CO1842" s="166">
        <v>1701416.0629425</v>
      </c>
      <c r="CP1842" s="99">
        <v>349158.77915954601</v>
      </c>
      <c r="CQ1842" s="99">
        <v>0</v>
      </c>
      <c r="CR1842" s="99">
        <v>0</v>
      </c>
      <c r="CS1842" s="99">
        <v>0</v>
      </c>
      <c r="CT1842" s="99">
        <v>0</v>
      </c>
      <c r="CU1842" s="98">
        <v>580.20292187200005</v>
      </c>
      <c r="CV1842" s="98">
        <v>317.60431821100002</v>
      </c>
      <c r="CW1842" s="98">
        <v>188558.539541423</v>
      </c>
      <c r="CX1842" s="98">
        <v>1358213.0647544838</v>
      </c>
    </row>
    <row r="1843" spans="1:102" x14ac:dyDescent="0.2">
      <c r="A1843" s="98" t="s">
        <v>184</v>
      </c>
      <c r="B1843" s="100">
        <v>39052</v>
      </c>
      <c r="C1843" s="99">
        <v>0</v>
      </c>
      <c r="D1843" s="99">
        <v>1061.8360309600801</v>
      </c>
      <c r="E1843" s="99">
        <v>504.13404578343</v>
      </c>
      <c r="F1843" s="99">
        <v>3.1178881389787398</v>
      </c>
      <c r="G1843" s="99">
        <v>0</v>
      </c>
      <c r="H1843" s="99">
        <v>0</v>
      </c>
      <c r="I1843" s="99">
        <v>0</v>
      </c>
      <c r="J1843" s="99">
        <v>326.01412679627498</v>
      </c>
      <c r="K1843" s="99">
        <v>0</v>
      </c>
      <c r="L1843" s="99">
        <v>24.103001612471399</v>
      </c>
      <c r="M1843" s="99">
        <v>15.8352781219874</v>
      </c>
      <c r="N1843" s="99">
        <v>161.19804389029699</v>
      </c>
      <c r="O1843" s="99">
        <v>25.942824240075399</v>
      </c>
      <c r="P1843" s="99">
        <v>0</v>
      </c>
      <c r="Q1843" s="99">
        <v>1352.5792291462401</v>
      </c>
      <c r="R1843" s="99">
        <v>3.3713160825136601</v>
      </c>
      <c r="S1843" s="99">
        <v>0</v>
      </c>
      <c r="T1843" s="99">
        <v>10.9987990652444</v>
      </c>
      <c r="U1843" s="99">
        <v>366.87010398879602</v>
      </c>
      <c r="V1843" s="99">
        <v>0</v>
      </c>
      <c r="W1843" s="99">
        <v>114807.430986404</v>
      </c>
      <c r="X1843" s="99">
        <v>92041.877795219407</v>
      </c>
      <c r="Y1843" s="99">
        <v>0</v>
      </c>
      <c r="Z1843" s="99">
        <v>0</v>
      </c>
      <c r="AA1843" s="99">
        <v>0</v>
      </c>
      <c r="AB1843" s="99">
        <v>0</v>
      </c>
      <c r="AC1843" s="99">
        <v>125492.950626373</v>
      </c>
      <c r="AD1843" s="99">
        <v>0</v>
      </c>
      <c r="AE1843" s="99">
        <v>1724.4130956679601</v>
      </c>
      <c r="AF1843" s="99">
        <v>2215.2772423625001</v>
      </c>
      <c r="AG1843" s="99">
        <v>34122.237058639497</v>
      </c>
      <c r="AH1843" s="99">
        <v>945.20815624296699</v>
      </c>
      <c r="AI1843" s="99">
        <v>0</v>
      </c>
      <c r="AJ1843" s="99">
        <v>166789.53781127901</v>
      </c>
      <c r="AK1843" s="99">
        <v>329.10471722483601</v>
      </c>
      <c r="AL1843" s="99">
        <v>0</v>
      </c>
      <c r="AM1843" s="99">
        <v>1798.5987612307099</v>
      </c>
      <c r="AN1843" s="99">
        <v>135747.01260948199</v>
      </c>
      <c r="AO1843" s="99">
        <v>0</v>
      </c>
      <c r="AP1843" s="99">
        <v>854412.11322784401</v>
      </c>
      <c r="AQ1843" s="99">
        <v>632055.14653778099</v>
      </c>
      <c r="AR1843" s="99">
        <v>0</v>
      </c>
      <c r="AS1843" s="99">
        <v>0</v>
      </c>
      <c r="AT1843" s="99">
        <v>0</v>
      </c>
      <c r="AU1843" s="99">
        <v>0</v>
      </c>
      <c r="AV1843" s="99">
        <v>338856.90349960298</v>
      </c>
      <c r="AW1843" s="99">
        <v>0</v>
      </c>
      <c r="AX1843" s="99">
        <v>10949.899608612101</v>
      </c>
      <c r="AY1843" s="99">
        <v>15082.7405441999</v>
      </c>
      <c r="AZ1843" s="99">
        <v>232050.75761985799</v>
      </c>
      <c r="BA1843" s="99">
        <v>7325.5085929036104</v>
      </c>
      <c r="BB1843" s="99">
        <v>0</v>
      </c>
      <c r="BC1843" s="99">
        <v>1219235.7769927999</v>
      </c>
      <c r="BD1843" s="99">
        <v>2238.3069740533801</v>
      </c>
      <c r="BE1843" s="99">
        <v>0</v>
      </c>
      <c r="BF1843" s="99">
        <v>12852.28452003</v>
      </c>
      <c r="BG1843" s="99">
        <v>363475.26358413702</v>
      </c>
      <c r="BH1843" s="99">
        <v>0</v>
      </c>
      <c r="BI1843" s="99">
        <v>153207.76301765401</v>
      </c>
      <c r="BJ1843" s="99">
        <v>222130.56689071699</v>
      </c>
      <c r="BK1843" s="99">
        <v>0</v>
      </c>
      <c r="BL1843" s="99">
        <v>0</v>
      </c>
      <c r="BM1843" s="99">
        <v>0</v>
      </c>
      <c r="BN1843" s="99">
        <v>0</v>
      </c>
      <c r="BO1843" s="99">
        <v>0</v>
      </c>
      <c r="BP1843" s="99">
        <v>0</v>
      </c>
      <c r="BQ1843" s="99">
        <v>0</v>
      </c>
      <c r="BR1843" s="99">
        <v>3252.6448529660702</v>
      </c>
      <c r="BS1843" s="99">
        <v>82051.375513076797</v>
      </c>
      <c r="BT1843" s="99">
        <v>1441.8276497423601</v>
      </c>
      <c r="BU1843" s="99">
        <v>0</v>
      </c>
      <c r="BV1843" s="99">
        <v>279839.39295196498</v>
      </c>
      <c r="BW1843" s="99">
        <v>227.35042608343099</v>
      </c>
      <c r="BX1843" s="99">
        <v>0</v>
      </c>
      <c r="BY1843" s="99">
        <v>0</v>
      </c>
      <c r="BZ1843" s="99">
        <v>0</v>
      </c>
      <c r="CA1843" s="99">
        <v>1560.79576082528</v>
      </c>
      <c r="CB1843" s="99">
        <v>206619.08206749</v>
      </c>
      <c r="CC1843" s="99">
        <v>1488766.4337158201</v>
      </c>
      <c r="CD1843" s="99">
        <v>368226.71320724499</v>
      </c>
      <c r="CE1843" s="99">
        <v>38.401986688841099</v>
      </c>
      <c r="CF1843" s="99">
        <v>6197.4744055271103</v>
      </c>
      <c r="CG1843" s="99">
        <v>44395.618815898903</v>
      </c>
      <c r="CH1843" s="99">
        <v>0</v>
      </c>
      <c r="CI1843" s="99">
        <v>1599.6593146622199</v>
      </c>
      <c r="CJ1843" s="99">
        <v>212964.67529296901</v>
      </c>
      <c r="CK1843" s="99">
        <v>1533637.8724823</v>
      </c>
      <c r="CL1843" s="99">
        <v>374767.81608200102</v>
      </c>
      <c r="CM1843" s="166">
        <v>1961.20391756296</v>
      </c>
      <c r="CN1843" s="166">
        <v>346143.77125930798</v>
      </c>
      <c r="CO1843" s="166">
        <v>1888821.27536011</v>
      </c>
      <c r="CP1843" s="99">
        <v>374767.81608200102</v>
      </c>
      <c r="CQ1843" s="99">
        <v>0</v>
      </c>
      <c r="CR1843" s="99">
        <v>0</v>
      </c>
      <c r="CS1843" s="99">
        <v>0</v>
      </c>
      <c r="CT1843" s="99">
        <v>0</v>
      </c>
      <c r="CU1843" s="98">
        <v>550.66781676699998</v>
      </c>
      <c r="CV1843" s="98">
        <v>351.37959044600001</v>
      </c>
      <c r="CW1843" s="98">
        <v>212816.55647301712</v>
      </c>
      <c r="CX1843" s="98">
        <v>1533162.052531719</v>
      </c>
    </row>
    <row r="1844" spans="1:102" x14ac:dyDescent="0.2">
      <c r="A1844" s="98" t="s">
        <v>184</v>
      </c>
      <c r="B1844" s="100">
        <v>39142</v>
      </c>
      <c r="C1844" s="99">
        <v>0</v>
      </c>
      <c r="D1844" s="99">
        <v>1094.23340347409</v>
      </c>
      <c r="E1844" s="99">
        <v>486.44302919879601</v>
      </c>
      <c r="F1844" s="99">
        <v>3.1103338279936001</v>
      </c>
      <c r="G1844" s="99">
        <v>0</v>
      </c>
      <c r="H1844" s="99">
        <v>0</v>
      </c>
      <c r="I1844" s="99">
        <v>0</v>
      </c>
      <c r="J1844" s="99">
        <v>346.06148081272801</v>
      </c>
      <c r="K1844" s="99">
        <v>0</v>
      </c>
      <c r="L1844" s="99">
        <v>18.023550053825598</v>
      </c>
      <c r="M1844" s="99">
        <v>17.365114387823301</v>
      </c>
      <c r="N1844" s="99">
        <v>171.60947575978901</v>
      </c>
      <c r="O1844" s="99">
        <v>26.861368257785202</v>
      </c>
      <c r="P1844" s="99">
        <v>0</v>
      </c>
      <c r="Q1844" s="99">
        <v>1369.5375150442101</v>
      </c>
      <c r="R1844" s="99">
        <v>5.9582616662373802</v>
      </c>
      <c r="S1844" s="99">
        <v>0</v>
      </c>
      <c r="T1844" s="99">
        <v>8.5864481728058308</v>
      </c>
      <c r="U1844" s="99">
        <v>373.76029977202398</v>
      </c>
      <c r="V1844" s="99">
        <v>0</v>
      </c>
      <c r="W1844" s="99">
        <v>121391.063729286</v>
      </c>
      <c r="X1844" s="99">
        <v>86980.716092109695</v>
      </c>
      <c r="Y1844" s="99">
        <v>0</v>
      </c>
      <c r="Z1844" s="99">
        <v>0</v>
      </c>
      <c r="AA1844" s="99">
        <v>0</v>
      </c>
      <c r="AB1844" s="99">
        <v>0</v>
      </c>
      <c r="AC1844" s="99">
        <v>130283.34185028099</v>
      </c>
      <c r="AD1844" s="99">
        <v>0</v>
      </c>
      <c r="AE1844" s="99">
        <v>1558.1981402486599</v>
      </c>
      <c r="AF1844" s="99">
        <v>1838.34919843078</v>
      </c>
      <c r="AG1844" s="99">
        <v>35893.466254234299</v>
      </c>
      <c r="AH1844" s="99">
        <v>1026.8266270458701</v>
      </c>
      <c r="AI1844" s="99">
        <v>0</v>
      </c>
      <c r="AJ1844" s="99">
        <v>168265.76687431301</v>
      </c>
      <c r="AK1844" s="99">
        <v>660.65421255677904</v>
      </c>
      <c r="AL1844" s="99">
        <v>0</v>
      </c>
      <c r="AM1844" s="99">
        <v>1456.68830923736</v>
      </c>
      <c r="AN1844" s="99">
        <v>137982.263191223</v>
      </c>
      <c r="AO1844" s="99">
        <v>0</v>
      </c>
      <c r="AP1844" s="99">
        <v>929284.72831726098</v>
      </c>
      <c r="AQ1844" s="99">
        <v>604083.92689514195</v>
      </c>
      <c r="AR1844" s="99">
        <v>0</v>
      </c>
      <c r="AS1844" s="99">
        <v>0</v>
      </c>
      <c r="AT1844" s="99">
        <v>0</v>
      </c>
      <c r="AU1844" s="99">
        <v>0</v>
      </c>
      <c r="AV1844" s="99">
        <v>350027.79102706898</v>
      </c>
      <c r="AW1844" s="99">
        <v>0</v>
      </c>
      <c r="AX1844" s="99">
        <v>9364.7746391296405</v>
      </c>
      <c r="AY1844" s="99">
        <v>13900.0029796362</v>
      </c>
      <c r="AZ1844" s="99">
        <v>248390.071876526</v>
      </c>
      <c r="BA1844" s="99">
        <v>8111.0472142696399</v>
      </c>
      <c r="BB1844" s="99">
        <v>0</v>
      </c>
      <c r="BC1844" s="99">
        <v>1238100.6504821801</v>
      </c>
      <c r="BD1844" s="99">
        <v>4642.7081511616698</v>
      </c>
      <c r="BE1844" s="99">
        <v>0</v>
      </c>
      <c r="BF1844" s="99">
        <v>10965.8253045082</v>
      </c>
      <c r="BG1844" s="99">
        <v>369747.073879242</v>
      </c>
      <c r="BH1844" s="99">
        <v>0</v>
      </c>
      <c r="BI1844" s="99">
        <v>160354.98931884801</v>
      </c>
      <c r="BJ1844" s="99">
        <v>211163.01580238299</v>
      </c>
      <c r="BK1844" s="99">
        <v>0</v>
      </c>
      <c r="BL1844" s="99">
        <v>0</v>
      </c>
      <c r="BM1844" s="99">
        <v>0</v>
      </c>
      <c r="BN1844" s="99">
        <v>0</v>
      </c>
      <c r="BO1844" s="99">
        <v>0</v>
      </c>
      <c r="BP1844" s="99">
        <v>0</v>
      </c>
      <c r="BQ1844" s="99">
        <v>0</v>
      </c>
      <c r="BR1844" s="99">
        <v>3451.14588317275</v>
      </c>
      <c r="BS1844" s="99">
        <v>88781.633805275007</v>
      </c>
      <c r="BT1844" s="99">
        <v>1573.7372398376499</v>
      </c>
      <c r="BU1844" s="99">
        <v>0</v>
      </c>
      <c r="BV1844" s="99">
        <v>277859.11324310303</v>
      </c>
      <c r="BW1844" s="99">
        <v>524.36036638915505</v>
      </c>
      <c r="BX1844" s="99">
        <v>0</v>
      </c>
      <c r="BY1844" s="99">
        <v>0</v>
      </c>
      <c r="BZ1844" s="99">
        <v>0</v>
      </c>
      <c r="CA1844" s="99">
        <v>1588.5470308214401</v>
      </c>
      <c r="CB1844" s="99">
        <v>210836.27388381999</v>
      </c>
      <c r="CC1844" s="99">
        <v>1519618.5955505399</v>
      </c>
      <c r="CD1844" s="99">
        <v>376088.09962844802</v>
      </c>
      <c r="CE1844" s="99">
        <v>41.854514728765899</v>
      </c>
      <c r="CF1844" s="99">
        <v>7208.5768731236503</v>
      </c>
      <c r="CG1844" s="99">
        <v>49191.993978500403</v>
      </c>
      <c r="CH1844" s="99">
        <v>0</v>
      </c>
      <c r="CI1844" s="99">
        <v>1630.22319047153</v>
      </c>
      <c r="CJ1844" s="99">
        <v>217994.49693870501</v>
      </c>
      <c r="CK1844" s="99">
        <v>1568908.1589965799</v>
      </c>
      <c r="CL1844" s="99">
        <v>384183.47570800799</v>
      </c>
      <c r="CM1844" s="166">
        <v>1999.75433249772</v>
      </c>
      <c r="CN1844" s="166">
        <v>354163.301849365</v>
      </c>
      <c r="CO1844" s="166">
        <v>1946466.4177856401</v>
      </c>
      <c r="CP1844" s="99">
        <v>384183.47570800799</v>
      </c>
      <c r="CQ1844" s="99">
        <v>0</v>
      </c>
      <c r="CR1844" s="99">
        <v>0</v>
      </c>
      <c r="CS1844" s="99">
        <v>0</v>
      </c>
      <c r="CT1844" s="99">
        <v>0</v>
      </c>
      <c r="CU1844" s="98">
        <v>523.36685214299996</v>
      </c>
      <c r="CV1844" s="98">
        <v>375.95816873000001</v>
      </c>
      <c r="CW1844" s="98">
        <v>218044.85075694363</v>
      </c>
      <c r="CX1844" s="98">
        <v>1568810.5895290403</v>
      </c>
    </row>
    <row r="1845" spans="1:102" x14ac:dyDescent="0.2">
      <c r="A1845" s="98" t="s">
        <v>184</v>
      </c>
      <c r="B1845" s="100">
        <v>39234</v>
      </c>
      <c r="C1845" s="99">
        <v>0</v>
      </c>
      <c r="D1845" s="99">
        <v>1125.3165523558901</v>
      </c>
      <c r="E1845" s="99">
        <v>462.575225427747</v>
      </c>
      <c r="F1845" s="99">
        <v>1.7266969059855899</v>
      </c>
      <c r="G1845" s="99">
        <v>0</v>
      </c>
      <c r="H1845" s="99">
        <v>0</v>
      </c>
      <c r="I1845" s="99">
        <v>0</v>
      </c>
      <c r="J1845" s="99">
        <v>376.56071835383801</v>
      </c>
      <c r="K1845" s="99">
        <v>0</v>
      </c>
      <c r="L1845" s="99">
        <v>17.353763408958901</v>
      </c>
      <c r="M1845" s="99">
        <v>15.627714116941201</v>
      </c>
      <c r="N1845" s="99">
        <v>191.30465304292699</v>
      </c>
      <c r="O1845" s="99">
        <v>29.2918312815018</v>
      </c>
      <c r="P1845" s="99">
        <v>0</v>
      </c>
      <c r="Q1845" s="99">
        <v>1351.1712345778899</v>
      </c>
      <c r="R1845" s="99">
        <v>7.1486568956170196</v>
      </c>
      <c r="S1845" s="99">
        <v>0</v>
      </c>
      <c r="T1845" s="99">
        <v>6.6352416959125504</v>
      </c>
      <c r="U1845" s="99">
        <v>394.26905241608603</v>
      </c>
      <c r="V1845" s="99">
        <v>0</v>
      </c>
      <c r="W1845" s="99">
        <v>121531.544200897</v>
      </c>
      <c r="X1845" s="99">
        <v>83073.507086753802</v>
      </c>
      <c r="Y1845" s="99">
        <v>0</v>
      </c>
      <c r="Z1845" s="99">
        <v>0</v>
      </c>
      <c r="AA1845" s="99">
        <v>0</v>
      </c>
      <c r="AB1845" s="99">
        <v>0</v>
      </c>
      <c r="AC1845" s="99">
        <v>131592.22581100499</v>
      </c>
      <c r="AD1845" s="99">
        <v>0</v>
      </c>
      <c r="AE1845" s="99">
        <v>1390.6922363936901</v>
      </c>
      <c r="AF1845" s="99">
        <v>1901.4128845483101</v>
      </c>
      <c r="AG1845" s="99">
        <v>39856.058887958498</v>
      </c>
      <c r="AH1845" s="99">
        <v>1125.7348900735401</v>
      </c>
      <c r="AI1845" s="99">
        <v>0</v>
      </c>
      <c r="AJ1845" s="99">
        <v>159257.890113831</v>
      </c>
      <c r="AK1845" s="99">
        <v>574.94876189529896</v>
      </c>
      <c r="AL1845" s="99">
        <v>0</v>
      </c>
      <c r="AM1845" s="99">
        <v>1201.60654653609</v>
      </c>
      <c r="AN1845" s="99">
        <v>136570.68124580401</v>
      </c>
      <c r="AO1845" s="99">
        <v>0</v>
      </c>
      <c r="AP1845" s="99">
        <v>915948.10440826404</v>
      </c>
      <c r="AQ1845" s="99">
        <v>583518.40537261998</v>
      </c>
      <c r="AR1845" s="99">
        <v>0</v>
      </c>
      <c r="AS1845" s="99">
        <v>0</v>
      </c>
      <c r="AT1845" s="99">
        <v>0</v>
      </c>
      <c r="AU1845" s="99">
        <v>0</v>
      </c>
      <c r="AV1845" s="99">
        <v>365700.59211730998</v>
      </c>
      <c r="AW1845" s="99">
        <v>0</v>
      </c>
      <c r="AX1845" s="99">
        <v>9797.6476340293902</v>
      </c>
      <c r="AY1845" s="99">
        <v>14279.032050490399</v>
      </c>
      <c r="AZ1845" s="99">
        <v>289749.42811202997</v>
      </c>
      <c r="BA1845" s="99">
        <v>8791.7850656509399</v>
      </c>
      <c r="BB1845" s="99">
        <v>0</v>
      </c>
      <c r="BC1845" s="99">
        <v>1179049.3249816899</v>
      </c>
      <c r="BD1845" s="99">
        <v>4510.0255111455899</v>
      </c>
      <c r="BE1845" s="99">
        <v>0</v>
      </c>
      <c r="BF1845" s="99">
        <v>8469.7249730825406</v>
      </c>
      <c r="BG1845" s="99">
        <v>378673.75869751</v>
      </c>
      <c r="BH1845" s="99">
        <v>0</v>
      </c>
      <c r="BI1845" s="99">
        <v>182290.739555359</v>
      </c>
      <c r="BJ1845" s="99">
        <v>204211.93936538699</v>
      </c>
      <c r="BK1845" s="99">
        <v>0</v>
      </c>
      <c r="BL1845" s="99">
        <v>0</v>
      </c>
      <c r="BM1845" s="99">
        <v>0</v>
      </c>
      <c r="BN1845" s="99">
        <v>0</v>
      </c>
      <c r="BO1845" s="99">
        <v>0</v>
      </c>
      <c r="BP1845" s="99">
        <v>0</v>
      </c>
      <c r="BQ1845" s="99">
        <v>0</v>
      </c>
      <c r="BR1845" s="99">
        <v>3297.14271122217</v>
      </c>
      <c r="BS1845" s="99">
        <v>103448.029009819</v>
      </c>
      <c r="BT1845" s="99">
        <v>1706.30591842532</v>
      </c>
      <c r="BU1845" s="99">
        <v>0</v>
      </c>
      <c r="BV1845" s="99">
        <v>280957.50043106102</v>
      </c>
      <c r="BW1845" s="99">
        <v>465.14448060840402</v>
      </c>
      <c r="BX1845" s="99">
        <v>0</v>
      </c>
      <c r="BY1845" s="99">
        <v>0</v>
      </c>
      <c r="BZ1845" s="99">
        <v>0</v>
      </c>
      <c r="CA1845" s="99">
        <v>1589.8885110169599</v>
      </c>
      <c r="CB1845" s="99">
        <v>203732.883386612</v>
      </c>
      <c r="CC1845" s="99">
        <v>1506872.29348755</v>
      </c>
      <c r="CD1845" s="99">
        <v>386486.61458969099</v>
      </c>
      <c r="CE1845" s="99">
        <v>41.568658232688897</v>
      </c>
      <c r="CF1845" s="99">
        <v>7861.4475647807103</v>
      </c>
      <c r="CG1845" s="99">
        <v>53856.801022052801</v>
      </c>
      <c r="CH1845" s="99">
        <v>0</v>
      </c>
      <c r="CI1845" s="99">
        <v>1631.76051957905</v>
      </c>
      <c r="CJ1845" s="99">
        <v>211142.627304077</v>
      </c>
      <c r="CK1845" s="99">
        <v>1569781.1720428499</v>
      </c>
      <c r="CL1845" s="99">
        <v>395385.69573211699</v>
      </c>
      <c r="CM1845" s="166">
        <v>2020.44342987239</v>
      </c>
      <c r="CN1845" s="166">
        <v>348539.37582778902</v>
      </c>
      <c r="CO1845" s="166">
        <v>1932404.28582764</v>
      </c>
      <c r="CP1845" s="99">
        <v>395385.69573211699</v>
      </c>
      <c r="CQ1845" s="99">
        <v>0</v>
      </c>
      <c r="CR1845" s="99">
        <v>0</v>
      </c>
      <c r="CS1845" s="99">
        <v>0</v>
      </c>
      <c r="CT1845" s="99">
        <v>0</v>
      </c>
      <c r="CU1845" s="98">
        <v>494.68937192700002</v>
      </c>
      <c r="CV1845" s="98">
        <v>408.86595107300002</v>
      </c>
      <c r="CW1845" s="98">
        <v>211594.33095139271</v>
      </c>
      <c r="CX1845" s="98">
        <v>1560729.0945096028</v>
      </c>
    </row>
    <row r="1846" spans="1:102" x14ac:dyDescent="0.2">
      <c r="A1846" s="98" t="s">
        <v>184</v>
      </c>
      <c r="B1846" s="100">
        <v>39326</v>
      </c>
      <c r="C1846" s="99">
        <v>0</v>
      </c>
      <c r="D1846" s="99">
        <v>1170.74444939196</v>
      </c>
      <c r="E1846" s="99">
        <v>438.64189811796001</v>
      </c>
      <c r="F1846" s="99">
        <v>2.2659379169927001</v>
      </c>
      <c r="G1846" s="99">
        <v>0</v>
      </c>
      <c r="H1846" s="99">
        <v>0</v>
      </c>
      <c r="I1846" s="99">
        <v>0</v>
      </c>
      <c r="J1846" s="99">
        <v>349.07506562769402</v>
      </c>
      <c r="K1846" s="99">
        <v>0</v>
      </c>
      <c r="L1846" s="99">
        <v>18.666167302522801</v>
      </c>
      <c r="M1846" s="99">
        <v>15.249828453990601</v>
      </c>
      <c r="N1846" s="99">
        <v>193.274423891678</v>
      </c>
      <c r="O1846" s="99">
        <v>31.914357178145998</v>
      </c>
      <c r="P1846" s="99">
        <v>0</v>
      </c>
      <c r="Q1846" s="99">
        <v>1359.8097777962701</v>
      </c>
      <c r="R1846" s="99">
        <v>6.2327334677684103</v>
      </c>
      <c r="S1846" s="99">
        <v>0</v>
      </c>
      <c r="T1846" s="99">
        <v>7.8934047619695802</v>
      </c>
      <c r="U1846" s="99">
        <v>370.14359098300298</v>
      </c>
      <c r="V1846" s="99">
        <v>0</v>
      </c>
      <c r="W1846" s="99">
        <v>123801.58814620999</v>
      </c>
      <c r="X1846" s="99">
        <v>78790.271534919695</v>
      </c>
      <c r="Y1846" s="99">
        <v>0</v>
      </c>
      <c r="Z1846" s="99">
        <v>0</v>
      </c>
      <c r="AA1846" s="99">
        <v>0</v>
      </c>
      <c r="AB1846" s="99">
        <v>0</v>
      </c>
      <c r="AC1846" s="99">
        <v>133651.67301940901</v>
      </c>
      <c r="AD1846" s="99">
        <v>0</v>
      </c>
      <c r="AE1846" s="99">
        <v>1300.5112260133001</v>
      </c>
      <c r="AF1846" s="99">
        <v>1592.90717281401</v>
      </c>
      <c r="AG1846" s="99">
        <v>39505.153010845199</v>
      </c>
      <c r="AH1846" s="99">
        <v>1086.5694691389799</v>
      </c>
      <c r="AI1846" s="99">
        <v>0</v>
      </c>
      <c r="AJ1846" s="99">
        <v>160744.95549011201</v>
      </c>
      <c r="AK1846" s="99">
        <v>471.42404140159499</v>
      </c>
      <c r="AL1846" s="99">
        <v>0</v>
      </c>
      <c r="AM1846" s="99">
        <v>1423.9410289376999</v>
      </c>
      <c r="AN1846" s="99">
        <v>137992.26232147199</v>
      </c>
      <c r="AO1846" s="99">
        <v>0</v>
      </c>
      <c r="AP1846" s="99">
        <v>939017.967185974</v>
      </c>
      <c r="AQ1846" s="99">
        <v>554545.61753845203</v>
      </c>
      <c r="AR1846" s="99">
        <v>0</v>
      </c>
      <c r="AS1846" s="99">
        <v>0</v>
      </c>
      <c r="AT1846" s="99">
        <v>0</v>
      </c>
      <c r="AU1846" s="99">
        <v>0</v>
      </c>
      <c r="AV1846" s="99">
        <v>375097.58819198603</v>
      </c>
      <c r="AW1846" s="99">
        <v>0</v>
      </c>
      <c r="AX1846" s="99">
        <v>9652.4446927309</v>
      </c>
      <c r="AY1846" s="99">
        <v>11615.056327939001</v>
      </c>
      <c r="AZ1846" s="99">
        <v>284496.17729568499</v>
      </c>
      <c r="BA1846" s="99">
        <v>9041.3316677808798</v>
      </c>
      <c r="BB1846" s="99">
        <v>0</v>
      </c>
      <c r="BC1846" s="99">
        <v>1191662.2002716099</v>
      </c>
      <c r="BD1846" s="99">
        <v>3653.7218218445801</v>
      </c>
      <c r="BE1846" s="99">
        <v>0</v>
      </c>
      <c r="BF1846" s="99">
        <v>10327.2160692215</v>
      </c>
      <c r="BG1846" s="99">
        <v>387580.24451446498</v>
      </c>
      <c r="BH1846" s="99">
        <v>0</v>
      </c>
      <c r="BI1846" s="99">
        <v>194086.76102638201</v>
      </c>
      <c r="BJ1846" s="99">
        <v>195343.546669006</v>
      </c>
      <c r="BK1846" s="99">
        <v>0</v>
      </c>
      <c r="BL1846" s="99">
        <v>0</v>
      </c>
      <c r="BM1846" s="99">
        <v>0</v>
      </c>
      <c r="BN1846" s="99">
        <v>0</v>
      </c>
      <c r="BO1846" s="99">
        <v>0</v>
      </c>
      <c r="BP1846" s="99">
        <v>0</v>
      </c>
      <c r="BQ1846" s="99">
        <v>0</v>
      </c>
      <c r="BR1846" s="99">
        <v>3355.5181578993802</v>
      </c>
      <c r="BS1846" s="99">
        <v>102459.046495438</v>
      </c>
      <c r="BT1846" s="99">
        <v>1761.9127640873201</v>
      </c>
      <c r="BU1846" s="99">
        <v>0</v>
      </c>
      <c r="BV1846" s="99">
        <v>272505.916145325</v>
      </c>
      <c r="BW1846" s="99">
        <v>385.77800776436902</v>
      </c>
      <c r="BX1846" s="99">
        <v>0</v>
      </c>
      <c r="BY1846" s="99">
        <v>0</v>
      </c>
      <c r="BZ1846" s="99">
        <v>0</v>
      </c>
      <c r="CA1846" s="99">
        <v>1603.2363371700001</v>
      </c>
      <c r="CB1846" s="99">
        <v>201248.77845764201</v>
      </c>
      <c r="CC1846" s="99">
        <v>1494261.78509521</v>
      </c>
      <c r="CD1846" s="99">
        <v>378540.49081802397</v>
      </c>
      <c r="CE1846" s="99">
        <v>48.8068893225864</v>
      </c>
      <c r="CF1846" s="99">
        <v>8770.8907407522202</v>
      </c>
      <c r="CG1846" s="99">
        <v>62603.962347984299</v>
      </c>
      <c r="CH1846" s="99">
        <v>0</v>
      </c>
      <c r="CI1846" s="99">
        <v>1651.83045290411</v>
      </c>
      <c r="CJ1846" s="99">
        <v>210249.098567963</v>
      </c>
      <c r="CK1846" s="99">
        <v>1547151.0247345001</v>
      </c>
      <c r="CL1846" s="99">
        <v>389263.26698684698</v>
      </c>
      <c r="CM1846" s="166">
        <v>2024.1031501442201</v>
      </c>
      <c r="CN1846" s="166">
        <v>351520.26636505098</v>
      </c>
      <c r="CO1846" s="166">
        <v>1950723.2213745101</v>
      </c>
      <c r="CP1846" s="99">
        <v>389263.26698684698</v>
      </c>
      <c r="CQ1846" s="99">
        <v>0</v>
      </c>
      <c r="CR1846" s="99">
        <v>0</v>
      </c>
      <c r="CS1846" s="99">
        <v>0</v>
      </c>
      <c r="CT1846" s="99">
        <v>0</v>
      </c>
      <c r="CU1846" s="98">
        <v>462.16420515599998</v>
      </c>
      <c r="CV1846" s="98">
        <v>387.38764576300002</v>
      </c>
      <c r="CW1846" s="98">
        <v>210019.66919839423</v>
      </c>
      <c r="CX1846" s="98">
        <v>1556865.7474431943</v>
      </c>
    </row>
    <row r="1847" spans="1:102" x14ac:dyDescent="0.2">
      <c r="A1847" s="98" t="s">
        <v>184</v>
      </c>
      <c r="B1847" s="100">
        <v>39417</v>
      </c>
      <c r="C1847" s="99">
        <v>0</v>
      </c>
      <c r="D1847" s="99">
        <v>1226.2488856166599</v>
      </c>
      <c r="E1847" s="99">
        <v>422.25683365017198</v>
      </c>
      <c r="F1847" s="99">
        <v>0.99984538799617395</v>
      </c>
      <c r="G1847" s="99">
        <v>0</v>
      </c>
      <c r="H1847" s="99">
        <v>0</v>
      </c>
      <c r="I1847" s="99">
        <v>0</v>
      </c>
      <c r="J1847" s="99">
        <v>373.16503357142199</v>
      </c>
      <c r="K1847" s="99">
        <v>0</v>
      </c>
      <c r="L1847" s="99">
        <v>20.1178339144681</v>
      </c>
      <c r="M1847" s="99">
        <v>14.914605406927899</v>
      </c>
      <c r="N1847" s="99">
        <v>192.07739941775799</v>
      </c>
      <c r="O1847" s="99">
        <v>33.9039183496498</v>
      </c>
      <c r="P1847" s="99">
        <v>0</v>
      </c>
      <c r="Q1847" s="99">
        <v>1392.3275392502501</v>
      </c>
      <c r="R1847" s="99">
        <v>3.3528725864598501</v>
      </c>
      <c r="S1847" s="99">
        <v>0</v>
      </c>
      <c r="T1847" s="99">
        <v>8.0209545051911793</v>
      </c>
      <c r="U1847" s="99">
        <v>391.55186356231599</v>
      </c>
      <c r="V1847" s="99">
        <v>0</v>
      </c>
      <c r="W1847" s="99">
        <v>130086.226029396</v>
      </c>
      <c r="X1847" s="99">
        <v>74620.742259979204</v>
      </c>
      <c r="Y1847" s="99">
        <v>0</v>
      </c>
      <c r="Z1847" s="99">
        <v>0</v>
      </c>
      <c r="AA1847" s="99">
        <v>0</v>
      </c>
      <c r="AB1847" s="99">
        <v>0</v>
      </c>
      <c r="AC1847" s="99">
        <v>133479.783618927</v>
      </c>
      <c r="AD1847" s="99">
        <v>0</v>
      </c>
      <c r="AE1847" s="99">
        <v>1138.2727416008699</v>
      </c>
      <c r="AF1847" s="99">
        <v>1517.9024613946699</v>
      </c>
      <c r="AG1847" s="99">
        <v>38570.063749313398</v>
      </c>
      <c r="AH1847" s="99">
        <v>1368.1998406052601</v>
      </c>
      <c r="AI1847" s="99">
        <v>0</v>
      </c>
      <c r="AJ1847" s="99">
        <v>161418.070886612</v>
      </c>
      <c r="AK1847" s="99">
        <v>160.88743999600399</v>
      </c>
      <c r="AL1847" s="99">
        <v>0</v>
      </c>
      <c r="AM1847" s="99">
        <v>1237.0497856289101</v>
      </c>
      <c r="AN1847" s="99">
        <v>137770.34183883699</v>
      </c>
      <c r="AO1847" s="99">
        <v>0</v>
      </c>
      <c r="AP1847" s="99">
        <v>991730.49425506603</v>
      </c>
      <c r="AQ1847" s="99">
        <v>530100.01158142101</v>
      </c>
      <c r="AR1847" s="99">
        <v>0</v>
      </c>
      <c r="AS1847" s="99">
        <v>0</v>
      </c>
      <c r="AT1847" s="99">
        <v>0</v>
      </c>
      <c r="AU1847" s="99">
        <v>0</v>
      </c>
      <c r="AV1847" s="99">
        <v>386602.41368866002</v>
      </c>
      <c r="AW1847" s="99">
        <v>0</v>
      </c>
      <c r="AX1847" s="99">
        <v>10073.800722837401</v>
      </c>
      <c r="AY1847" s="99">
        <v>10614.5398088694</v>
      </c>
      <c r="AZ1847" s="99">
        <v>279704.94912338298</v>
      </c>
      <c r="BA1847" s="99">
        <v>10604.3311160803</v>
      </c>
      <c r="BB1847" s="99">
        <v>0</v>
      </c>
      <c r="BC1847" s="99">
        <v>1210617.31573486</v>
      </c>
      <c r="BD1847" s="99">
        <v>1270.0294432193</v>
      </c>
      <c r="BE1847" s="99">
        <v>0</v>
      </c>
      <c r="BF1847" s="99">
        <v>8222.7906020879691</v>
      </c>
      <c r="BG1847" s="99">
        <v>397554.10323715198</v>
      </c>
      <c r="BH1847" s="99">
        <v>0</v>
      </c>
      <c r="BI1847" s="99">
        <v>188968.69764709499</v>
      </c>
      <c r="BJ1847" s="99">
        <v>187969.995365143</v>
      </c>
      <c r="BK1847" s="99">
        <v>0</v>
      </c>
      <c r="BL1847" s="99">
        <v>0</v>
      </c>
      <c r="BM1847" s="99">
        <v>0</v>
      </c>
      <c r="BN1847" s="99">
        <v>0</v>
      </c>
      <c r="BO1847" s="99">
        <v>0</v>
      </c>
      <c r="BP1847" s="99">
        <v>0</v>
      </c>
      <c r="BQ1847" s="99">
        <v>0</v>
      </c>
      <c r="BR1847" s="99">
        <v>2996.4629902541601</v>
      </c>
      <c r="BS1847" s="99">
        <v>101153.428066254</v>
      </c>
      <c r="BT1847" s="99">
        <v>2079.17507281899</v>
      </c>
      <c r="BU1847" s="99">
        <v>0</v>
      </c>
      <c r="BV1847" s="99">
        <v>275633.02079009998</v>
      </c>
      <c r="BW1847" s="99">
        <v>128.74752216972399</v>
      </c>
      <c r="BX1847" s="99">
        <v>0</v>
      </c>
      <c r="BY1847" s="99">
        <v>0</v>
      </c>
      <c r="BZ1847" s="99">
        <v>0</v>
      </c>
      <c r="CA1847" s="99">
        <v>1646.4156293571</v>
      </c>
      <c r="CB1847" s="99">
        <v>205073.229722977</v>
      </c>
      <c r="CC1847" s="99">
        <v>1527734.5796051</v>
      </c>
      <c r="CD1847" s="99">
        <v>381882.91426086402</v>
      </c>
      <c r="CE1847" s="99">
        <v>51.3705301368609</v>
      </c>
      <c r="CF1847" s="99">
        <v>10141.883777976</v>
      </c>
      <c r="CG1847" s="99">
        <v>73475.402156829805</v>
      </c>
      <c r="CH1847" s="99">
        <v>0</v>
      </c>
      <c r="CI1847" s="99">
        <v>1698.08072544634</v>
      </c>
      <c r="CJ1847" s="99">
        <v>215431.74698448199</v>
      </c>
      <c r="CK1847" s="99">
        <v>1598777.84457397</v>
      </c>
      <c r="CL1847" s="99">
        <v>395313.94431304903</v>
      </c>
      <c r="CM1847" s="166">
        <v>2086.8537517785999</v>
      </c>
      <c r="CN1847" s="166">
        <v>351142.65205001802</v>
      </c>
      <c r="CO1847" s="166">
        <v>1994227.31169128</v>
      </c>
      <c r="CP1847" s="99">
        <v>395313.94431304903</v>
      </c>
      <c r="CQ1847" s="99">
        <v>0</v>
      </c>
      <c r="CR1847" s="99">
        <v>0</v>
      </c>
      <c r="CS1847" s="99">
        <v>0</v>
      </c>
      <c r="CT1847" s="99">
        <v>0</v>
      </c>
      <c r="CU1847" s="98">
        <v>443.035593893</v>
      </c>
      <c r="CV1847" s="98">
        <v>417.86628797899999</v>
      </c>
      <c r="CW1847" s="98">
        <v>215215.11350095301</v>
      </c>
      <c r="CX1847" s="98">
        <v>1601209.9817619298</v>
      </c>
    </row>
    <row r="1848" spans="1:102" x14ac:dyDescent="0.2">
      <c r="A1848" s="98" t="s">
        <v>184</v>
      </c>
      <c r="B1848" s="100">
        <v>39508</v>
      </c>
      <c r="C1848" s="99">
        <v>0</v>
      </c>
      <c r="D1848" s="99">
        <v>1270.3810364753001</v>
      </c>
      <c r="E1848" s="99">
        <v>403.19749552384002</v>
      </c>
      <c r="F1848" s="99">
        <v>0.97715557799529096</v>
      </c>
      <c r="G1848" s="99">
        <v>0</v>
      </c>
      <c r="H1848" s="99">
        <v>0</v>
      </c>
      <c r="I1848" s="99">
        <v>0</v>
      </c>
      <c r="J1848" s="99">
        <v>388.77960820496099</v>
      </c>
      <c r="K1848" s="99">
        <v>0</v>
      </c>
      <c r="L1848" s="99">
        <v>29.504952007206199</v>
      </c>
      <c r="M1848" s="99">
        <v>10.306688754935699</v>
      </c>
      <c r="N1848" s="99">
        <v>203.44248939119299</v>
      </c>
      <c r="O1848" s="99">
        <v>33.891144078224897</v>
      </c>
      <c r="P1848" s="99">
        <v>0</v>
      </c>
      <c r="Q1848" s="99">
        <v>1411.0514562577</v>
      </c>
      <c r="R1848" s="99">
        <v>2.0187221081287099</v>
      </c>
      <c r="S1848" s="99">
        <v>0</v>
      </c>
      <c r="T1848" s="99">
        <v>7.47959871054627</v>
      </c>
      <c r="U1848" s="99">
        <v>397.946445927024</v>
      </c>
      <c r="V1848" s="99">
        <v>0</v>
      </c>
      <c r="W1848" s="99">
        <v>136279.99577522301</v>
      </c>
      <c r="X1848" s="99">
        <v>71499.753726005598</v>
      </c>
      <c r="Y1848" s="99">
        <v>0</v>
      </c>
      <c r="Z1848" s="99">
        <v>0</v>
      </c>
      <c r="AA1848" s="99">
        <v>0</v>
      </c>
      <c r="AB1848" s="99">
        <v>0</v>
      </c>
      <c r="AC1848" s="99">
        <v>132064.46276283299</v>
      </c>
      <c r="AD1848" s="99">
        <v>0</v>
      </c>
      <c r="AE1848" s="99">
        <v>1696.81151455641</v>
      </c>
      <c r="AF1848" s="99">
        <v>702.90253904461895</v>
      </c>
      <c r="AG1848" s="99">
        <v>41040.7542433739</v>
      </c>
      <c r="AH1848" s="99">
        <v>1289.01747353375</v>
      </c>
      <c r="AI1848" s="99">
        <v>0</v>
      </c>
      <c r="AJ1848" s="99">
        <v>163534.15146064799</v>
      </c>
      <c r="AK1848" s="99">
        <v>80.348531789146406</v>
      </c>
      <c r="AL1848" s="99">
        <v>0</v>
      </c>
      <c r="AM1848" s="99">
        <v>1152.9786136448399</v>
      </c>
      <c r="AN1848" s="99">
        <v>134733.27555084199</v>
      </c>
      <c r="AO1848" s="99">
        <v>0</v>
      </c>
      <c r="AP1848" s="99">
        <v>1069516.8832244901</v>
      </c>
      <c r="AQ1848" s="99">
        <v>514910.36337280303</v>
      </c>
      <c r="AR1848" s="99">
        <v>0</v>
      </c>
      <c r="AS1848" s="99">
        <v>0</v>
      </c>
      <c r="AT1848" s="99">
        <v>0</v>
      </c>
      <c r="AU1848" s="99">
        <v>0</v>
      </c>
      <c r="AV1848" s="99">
        <v>403308.29061889602</v>
      </c>
      <c r="AW1848" s="99">
        <v>0</v>
      </c>
      <c r="AX1848" s="99">
        <v>15919.7505376339</v>
      </c>
      <c r="AY1848" s="99">
        <v>5333.2076119780504</v>
      </c>
      <c r="AZ1848" s="99">
        <v>297612.69342804002</v>
      </c>
      <c r="BA1848" s="99">
        <v>10620.4346388578</v>
      </c>
      <c r="BB1848" s="99">
        <v>0</v>
      </c>
      <c r="BC1848" s="99">
        <v>1241765.4483642599</v>
      </c>
      <c r="BD1848" s="99">
        <v>597.46894978731905</v>
      </c>
      <c r="BE1848" s="99">
        <v>0</v>
      </c>
      <c r="BF1848" s="99">
        <v>8255.6861068010294</v>
      </c>
      <c r="BG1848" s="99">
        <v>410382.93178176897</v>
      </c>
      <c r="BH1848" s="99">
        <v>0</v>
      </c>
      <c r="BI1848" s="99">
        <v>191583.97200202901</v>
      </c>
      <c r="BJ1848" s="99">
        <v>160881.16073417701</v>
      </c>
      <c r="BK1848" s="99">
        <v>0</v>
      </c>
      <c r="BL1848" s="99">
        <v>0</v>
      </c>
      <c r="BM1848" s="99">
        <v>0</v>
      </c>
      <c r="BN1848" s="99">
        <v>0</v>
      </c>
      <c r="BO1848" s="99">
        <v>0</v>
      </c>
      <c r="BP1848" s="99">
        <v>0</v>
      </c>
      <c r="BQ1848" s="99">
        <v>0</v>
      </c>
      <c r="BR1848" s="99">
        <v>1705.56720156968</v>
      </c>
      <c r="BS1848" s="99">
        <v>97233.274106025696</v>
      </c>
      <c r="BT1848" s="99">
        <v>2059.93361529708</v>
      </c>
      <c r="BU1848" s="99">
        <v>0</v>
      </c>
      <c r="BV1848" s="99">
        <v>243062.28977584801</v>
      </c>
      <c r="BW1848" s="99">
        <v>59.065912393853097</v>
      </c>
      <c r="BX1848" s="99">
        <v>0</v>
      </c>
      <c r="BY1848" s="99">
        <v>0</v>
      </c>
      <c r="BZ1848" s="99">
        <v>0</v>
      </c>
      <c r="CA1848" s="99">
        <v>1677.5878119915701</v>
      </c>
      <c r="CB1848" s="99">
        <v>209589.556016922</v>
      </c>
      <c r="CC1848" s="99">
        <v>1574263.7891082801</v>
      </c>
      <c r="CD1848" s="99">
        <v>346676.25474166899</v>
      </c>
      <c r="CE1848" s="99">
        <v>55.336012430954703</v>
      </c>
      <c r="CF1848" s="99">
        <v>11015.0622711182</v>
      </c>
      <c r="CG1848" s="99">
        <v>82099.829362869306</v>
      </c>
      <c r="CH1848" s="99">
        <v>0</v>
      </c>
      <c r="CI1848" s="99">
        <v>1732.4203281104601</v>
      </c>
      <c r="CJ1848" s="99">
        <v>220717.39496231099</v>
      </c>
      <c r="CK1848" s="99">
        <v>1653000.29774475</v>
      </c>
      <c r="CL1848" s="99">
        <v>360841.77639770502</v>
      </c>
      <c r="CM1848" s="166">
        <v>2128.6251127719902</v>
      </c>
      <c r="CN1848" s="166">
        <v>353810.63753891003</v>
      </c>
      <c r="CO1848" s="166">
        <v>2069390.0917816199</v>
      </c>
      <c r="CP1848" s="99">
        <v>360841.77639770502</v>
      </c>
      <c r="CQ1848" s="99">
        <v>0</v>
      </c>
      <c r="CR1848" s="99">
        <v>0</v>
      </c>
      <c r="CS1848" s="99">
        <v>0</v>
      </c>
      <c r="CT1848" s="99">
        <v>0</v>
      </c>
      <c r="CU1848" s="98">
        <v>419.94619928200001</v>
      </c>
      <c r="CV1848" s="98">
        <v>437.541094112</v>
      </c>
      <c r="CW1848" s="98">
        <v>220604.61828804019</v>
      </c>
      <c r="CX1848" s="98">
        <v>1656363.6184711494</v>
      </c>
    </row>
    <row r="1849" spans="1:102" x14ac:dyDescent="0.2">
      <c r="A1849" s="98" t="s">
        <v>184</v>
      </c>
      <c r="B1849" s="100">
        <v>39600</v>
      </c>
      <c r="C1849" s="99">
        <v>0</v>
      </c>
      <c r="D1849" s="99">
        <v>1295.0653860569</v>
      </c>
      <c r="E1849" s="99">
        <v>391.31134782731499</v>
      </c>
      <c r="F1849" s="99">
        <v>1.87572275199636</v>
      </c>
      <c r="G1849" s="99">
        <v>0</v>
      </c>
      <c r="H1849" s="99">
        <v>0</v>
      </c>
      <c r="I1849" s="99">
        <v>0</v>
      </c>
      <c r="J1849" s="99">
        <v>395.414227511734</v>
      </c>
      <c r="K1849" s="99">
        <v>0</v>
      </c>
      <c r="L1849" s="99">
        <v>48.740669150371097</v>
      </c>
      <c r="M1849" s="99">
        <v>7.9445597539888704</v>
      </c>
      <c r="N1849" s="99">
        <v>201.80874277092499</v>
      </c>
      <c r="O1849" s="99">
        <v>32.216897889040403</v>
      </c>
      <c r="P1849" s="99">
        <v>0</v>
      </c>
      <c r="Q1849" s="99">
        <v>1420.0620347261399</v>
      </c>
      <c r="R1849" s="99">
        <v>3.00751779976417</v>
      </c>
      <c r="S1849" s="99">
        <v>0</v>
      </c>
      <c r="T1849" s="99">
        <v>8.5265346716623807</v>
      </c>
      <c r="U1849" s="99">
        <v>394.45429730042798</v>
      </c>
      <c r="V1849" s="99">
        <v>0</v>
      </c>
      <c r="W1849" s="99">
        <v>147223.38077354399</v>
      </c>
      <c r="X1849" s="99">
        <v>67971.867588043198</v>
      </c>
      <c r="Y1849" s="99">
        <v>0</v>
      </c>
      <c r="Z1849" s="99">
        <v>0</v>
      </c>
      <c r="AA1849" s="99">
        <v>0</v>
      </c>
      <c r="AB1849" s="99">
        <v>0</v>
      </c>
      <c r="AC1849" s="99">
        <v>134164.371643066</v>
      </c>
      <c r="AD1849" s="99">
        <v>0</v>
      </c>
      <c r="AE1849" s="99">
        <v>1984.78732553124</v>
      </c>
      <c r="AF1849" s="99">
        <v>525.39319469034695</v>
      </c>
      <c r="AG1849" s="99">
        <v>40348.200618267103</v>
      </c>
      <c r="AH1849" s="99">
        <v>1357.6852549165501</v>
      </c>
      <c r="AI1849" s="99">
        <v>0</v>
      </c>
      <c r="AJ1849" s="99">
        <v>169000.830755234</v>
      </c>
      <c r="AK1849" s="99">
        <v>181.74370600096901</v>
      </c>
      <c r="AL1849" s="99">
        <v>0</v>
      </c>
      <c r="AM1849" s="99">
        <v>1067.2073019444899</v>
      </c>
      <c r="AN1849" s="99">
        <v>134926.432497025</v>
      </c>
      <c r="AO1849" s="99">
        <v>0</v>
      </c>
      <c r="AP1849" s="99">
        <v>1144924.7468566899</v>
      </c>
      <c r="AQ1849" s="99">
        <v>494672.70841217</v>
      </c>
      <c r="AR1849" s="99">
        <v>0</v>
      </c>
      <c r="AS1849" s="99">
        <v>0</v>
      </c>
      <c r="AT1849" s="99">
        <v>0</v>
      </c>
      <c r="AU1849" s="99">
        <v>0</v>
      </c>
      <c r="AV1849" s="99">
        <v>407778.54125976597</v>
      </c>
      <c r="AW1849" s="99">
        <v>0</v>
      </c>
      <c r="AX1849" s="99">
        <v>15761.9010344744</v>
      </c>
      <c r="AY1849" s="99">
        <v>3812.20024141669</v>
      </c>
      <c r="AZ1849" s="99">
        <v>304644.45289993298</v>
      </c>
      <c r="BA1849" s="99">
        <v>11797.575596332599</v>
      </c>
      <c r="BB1849" s="99">
        <v>0</v>
      </c>
      <c r="BC1849" s="99">
        <v>1302301.9498443599</v>
      </c>
      <c r="BD1849" s="99">
        <v>1352.90912406147</v>
      </c>
      <c r="BE1849" s="99">
        <v>0</v>
      </c>
      <c r="BF1849" s="99">
        <v>8164.2733544707298</v>
      </c>
      <c r="BG1849" s="99">
        <v>409871.36720657302</v>
      </c>
      <c r="BH1849" s="99">
        <v>0</v>
      </c>
      <c r="BI1849" s="99">
        <v>194991.23603248599</v>
      </c>
      <c r="BJ1849" s="99">
        <v>158029.272853851</v>
      </c>
      <c r="BK1849" s="99">
        <v>0</v>
      </c>
      <c r="BL1849" s="99">
        <v>0</v>
      </c>
      <c r="BM1849" s="99">
        <v>0</v>
      </c>
      <c r="BN1849" s="99">
        <v>0</v>
      </c>
      <c r="BO1849" s="99">
        <v>0</v>
      </c>
      <c r="BP1849" s="99">
        <v>0</v>
      </c>
      <c r="BQ1849" s="99">
        <v>0</v>
      </c>
      <c r="BR1849" s="99">
        <v>1157.0029990524099</v>
      </c>
      <c r="BS1849" s="99">
        <v>100807.13161087</v>
      </c>
      <c r="BT1849" s="99">
        <v>2287.2312812805199</v>
      </c>
      <c r="BU1849" s="99">
        <v>0</v>
      </c>
      <c r="BV1849" s="99">
        <v>269533.32969284098</v>
      </c>
      <c r="BW1849" s="99">
        <v>128.89150518924001</v>
      </c>
      <c r="BX1849" s="99">
        <v>0</v>
      </c>
      <c r="BY1849" s="99">
        <v>0</v>
      </c>
      <c r="BZ1849" s="99">
        <v>0</v>
      </c>
      <c r="CA1849" s="99">
        <v>1690.4124924242501</v>
      </c>
      <c r="CB1849" s="99">
        <v>214357.88797950701</v>
      </c>
      <c r="CC1849" s="99">
        <v>1643230.6541442899</v>
      </c>
      <c r="CD1849" s="99">
        <v>373382.46012496902</v>
      </c>
      <c r="CE1849" s="99">
        <v>60.177056722808601</v>
      </c>
      <c r="CF1849" s="99">
        <v>12107.8117506504</v>
      </c>
      <c r="CG1849" s="99">
        <v>85425.9700803757</v>
      </c>
      <c r="CH1849" s="99">
        <v>0</v>
      </c>
      <c r="CI1849" s="99">
        <v>1750.78445981443</v>
      </c>
      <c r="CJ1849" s="99">
        <v>226040.482408524</v>
      </c>
      <c r="CK1849" s="99">
        <v>1747199.6146698</v>
      </c>
      <c r="CL1849" s="99">
        <v>389625.95541000401</v>
      </c>
      <c r="CM1849" s="166">
        <v>2139.3569050729302</v>
      </c>
      <c r="CN1849" s="166">
        <v>361534.72689056402</v>
      </c>
      <c r="CO1849" s="166">
        <v>2133685.9290466299</v>
      </c>
      <c r="CP1849" s="99">
        <v>389625.95541000401</v>
      </c>
      <c r="CQ1849" s="99">
        <v>0</v>
      </c>
      <c r="CR1849" s="99">
        <v>0</v>
      </c>
      <c r="CS1849" s="99">
        <v>0</v>
      </c>
      <c r="CT1849" s="99">
        <v>0</v>
      </c>
      <c r="CU1849" s="98">
        <v>399.51047033899999</v>
      </c>
      <c r="CV1849" s="98">
        <v>449.40018174800002</v>
      </c>
      <c r="CW1849" s="98">
        <v>226465.69973015742</v>
      </c>
      <c r="CX1849" s="98">
        <v>1728656.6242246656</v>
      </c>
    </row>
    <row r="1850" spans="1:102" x14ac:dyDescent="0.2">
      <c r="A1850" s="98" t="s">
        <v>184</v>
      </c>
      <c r="B1850" s="100">
        <v>39692</v>
      </c>
      <c r="C1850" s="99">
        <v>0</v>
      </c>
      <c r="D1850" s="99">
        <v>1263.2183054536599</v>
      </c>
      <c r="E1850" s="99">
        <v>387.30481627955999</v>
      </c>
      <c r="F1850" s="99">
        <v>2.2948956889740701</v>
      </c>
      <c r="G1850" s="99">
        <v>0</v>
      </c>
      <c r="H1850" s="99">
        <v>0</v>
      </c>
      <c r="I1850" s="99">
        <v>0</v>
      </c>
      <c r="J1850" s="99">
        <v>399.31308054551499</v>
      </c>
      <c r="K1850" s="99">
        <v>0</v>
      </c>
      <c r="L1850" s="99">
        <v>65.391756854951396</v>
      </c>
      <c r="M1850" s="99">
        <v>8.3211494819261098</v>
      </c>
      <c r="N1850" s="99">
        <v>189.56446548551301</v>
      </c>
      <c r="O1850" s="99">
        <v>38.1823582621291</v>
      </c>
      <c r="P1850" s="99">
        <v>0</v>
      </c>
      <c r="Q1850" s="99">
        <v>1380.40816862881</v>
      </c>
      <c r="R1850" s="99">
        <v>5.3819053238257801</v>
      </c>
      <c r="S1850" s="99">
        <v>0</v>
      </c>
      <c r="T1850" s="99">
        <v>5.9624136693892096</v>
      </c>
      <c r="U1850" s="99">
        <v>407.51397598907403</v>
      </c>
      <c r="V1850" s="99">
        <v>0</v>
      </c>
      <c r="W1850" s="99">
        <v>129040.94850063301</v>
      </c>
      <c r="X1850" s="99">
        <v>64554.675647735603</v>
      </c>
      <c r="Y1850" s="99">
        <v>0</v>
      </c>
      <c r="Z1850" s="99">
        <v>0</v>
      </c>
      <c r="AA1850" s="99">
        <v>0</v>
      </c>
      <c r="AB1850" s="99">
        <v>0</v>
      </c>
      <c r="AC1850" s="99">
        <v>133046.25223732</v>
      </c>
      <c r="AD1850" s="99">
        <v>0</v>
      </c>
      <c r="AE1850" s="99">
        <v>2471.60822415352</v>
      </c>
      <c r="AF1850" s="99">
        <v>595.841695316136</v>
      </c>
      <c r="AG1850" s="99">
        <v>35185.288753032699</v>
      </c>
      <c r="AH1850" s="99">
        <v>1390.5494850426901</v>
      </c>
      <c r="AI1850" s="99">
        <v>0</v>
      </c>
      <c r="AJ1850" s="99">
        <v>153694.65118980399</v>
      </c>
      <c r="AK1850" s="99">
        <v>619.28534856438603</v>
      </c>
      <c r="AL1850" s="99">
        <v>0</v>
      </c>
      <c r="AM1850" s="99">
        <v>747.14467480033602</v>
      </c>
      <c r="AN1850" s="99">
        <v>134927.05711174</v>
      </c>
      <c r="AO1850" s="99">
        <v>0</v>
      </c>
      <c r="AP1850" s="99">
        <v>1011314.2191391001</v>
      </c>
      <c r="AQ1850" s="99">
        <v>470282.98916244501</v>
      </c>
      <c r="AR1850" s="99">
        <v>0</v>
      </c>
      <c r="AS1850" s="99">
        <v>0</v>
      </c>
      <c r="AT1850" s="99">
        <v>0</v>
      </c>
      <c r="AU1850" s="99">
        <v>0</v>
      </c>
      <c r="AV1850" s="99">
        <v>414229.36727523798</v>
      </c>
      <c r="AW1850" s="99">
        <v>0</v>
      </c>
      <c r="AX1850" s="99">
        <v>21682.651779174801</v>
      </c>
      <c r="AY1850" s="99">
        <v>4610.0603793263399</v>
      </c>
      <c r="AZ1850" s="99">
        <v>262306.45883560198</v>
      </c>
      <c r="BA1850" s="99">
        <v>12392.9046709538</v>
      </c>
      <c r="BB1850" s="99">
        <v>0</v>
      </c>
      <c r="BC1850" s="99">
        <v>1187264.5010070801</v>
      </c>
      <c r="BD1850" s="99">
        <v>4499.6282781958598</v>
      </c>
      <c r="BE1850" s="99">
        <v>0</v>
      </c>
      <c r="BF1850" s="99">
        <v>5257.76251745224</v>
      </c>
      <c r="BG1850" s="99">
        <v>419377.79568481399</v>
      </c>
      <c r="BH1850" s="99">
        <v>0</v>
      </c>
      <c r="BI1850" s="99">
        <v>179361.54911994899</v>
      </c>
      <c r="BJ1850" s="99">
        <v>152200.17656898501</v>
      </c>
      <c r="BK1850" s="99">
        <v>0</v>
      </c>
      <c r="BL1850" s="99">
        <v>0</v>
      </c>
      <c r="BM1850" s="99">
        <v>0</v>
      </c>
      <c r="BN1850" s="99">
        <v>0</v>
      </c>
      <c r="BO1850" s="99">
        <v>0</v>
      </c>
      <c r="BP1850" s="99">
        <v>0</v>
      </c>
      <c r="BQ1850" s="99">
        <v>0</v>
      </c>
      <c r="BR1850" s="99">
        <v>1472.76609183848</v>
      </c>
      <c r="BS1850" s="99">
        <v>86890.059172630296</v>
      </c>
      <c r="BT1850" s="99">
        <v>2415.4709863960702</v>
      </c>
      <c r="BU1850" s="99">
        <v>0</v>
      </c>
      <c r="BV1850" s="99">
        <v>234456.88230895999</v>
      </c>
      <c r="BW1850" s="99">
        <v>447.07866029813903</v>
      </c>
      <c r="BX1850" s="99">
        <v>0</v>
      </c>
      <c r="BY1850" s="99">
        <v>0</v>
      </c>
      <c r="BZ1850" s="99">
        <v>0</v>
      </c>
      <c r="CA1850" s="99">
        <v>1645.7667404860299</v>
      </c>
      <c r="CB1850" s="99">
        <v>192234.40064239499</v>
      </c>
      <c r="CC1850" s="99">
        <v>1479238.5989990199</v>
      </c>
      <c r="CD1850" s="99">
        <v>324314.84667968802</v>
      </c>
      <c r="CE1850" s="99">
        <v>60.6816278258339</v>
      </c>
      <c r="CF1850" s="99">
        <v>10550.324463725099</v>
      </c>
      <c r="CG1850" s="99">
        <v>82335.838274002104</v>
      </c>
      <c r="CH1850" s="99">
        <v>0</v>
      </c>
      <c r="CI1850" s="99">
        <v>1706.7487150132699</v>
      </c>
      <c r="CJ1850" s="99">
        <v>202918.53092575099</v>
      </c>
      <c r="CK1850" s="99">
        <v>1554325.6178741499</v>
      </c>
      <c r="CL1850" s="99">
        <v>338035.41446685803</v>
      </c>
      <c r="CM1850" s="166">
        <v>2120.7585468888301</v>
      </c>
      <c r="CN1850" s="166">
        <v>342188.99962616002</v>
      </c>
      <c r="CO1850" s="166">
        <v>1991790.44230652</v>
      </c>
      <c r="CP1850" s="99">
        <v>338035.41446685803</v>
      </c>
      <c r="CQ1850" s="99">
        <v>0</v>
      </c>
      <c r="CR1850" s="99">
        <v>0</v>
      </c>
      <c r="CS1850" s="99">
        <v>0</v>
      </c>
      <c r="CT1850" s="99">
        <v>0</v>
      </c>
      <c r="CU1850" s="98">
        <v>394.67396900699998</v>
      </c>
      <c r="CV1850" s="98">
        <v>455.64295020399999</v>
      </c>
      <c r="CW1850" s="98">
        <v>202784.72510612008</v>
      </c>
      <c r="CX1850" s="98">
        <v>1561574.437273022</v>
      </c>
    </row>
    <row r="1851" spans="1:102" x14ac:dyDescent="0.2">
      <c r="A1851" s="98" t="s">
        <v>184</v>
      </c>
      <c r="B1851" s="100">
        <v>39783</v>
      </c>
      <c r="C1851" s="99">
        <v>0</v>
      </c>
      <c r="D1851" s="99">
        <v>1289.4940472990299</v>
      </c>
      <c r="E1851" s="99">
        <v>384.15755042433699</v>
      </c>
      <c r="F1851" s="99">
        <v>2.8594316999951799</v>
      </c>
      <c r="G1851" s="99">
        <v>0</v>
      </c>
      <c r="H1851" s="99">
        <v>0</v>
      </c>
      <c r="I1851" s="99">
        <v>0</v>
      </c>
      <c r="J1851" s="99">
        <v>396.21431426331401</v>
      </c>
      <c r="K1851" s="99">
        <v>0</v>
      </c>
      <c r="L1851" s="99">
        <v>76.183791839517696</v>
      </c>
      <c r="M1851" s="99">
        <v>7.3683401019661696</v>
      </c>
      <c r="N1851" s="99">
        <v>193.28913372382499</v>
      </c>
      <c r="O1851" s="99">
        <v>34.865089661441701</v>
      </c>
      <c r="P1851" s="99">
        <v>0</v>
      </c>
      <c r="Q1851" s="99">
        <v>1400.1833321005099</v>
      </c>
      <c r="R1851" s="99">
        <v>11.0607095307205</v>
      </c>
      <c r="S1851" s="99">
        <v>0</v>
      </c>
      <c r="T1851" s="99">
        <v>4.0109308547689597</v>
      </c>
      <c r="U1851" s="99">
        <v>402.20071244239801</v>
      </c>
      <c r="V1851" s="99">
        <v>0</v>
      </c>
      <c r="W1851" s="99">
        <v>137902.227996826</v>
      </c>
      <c r="X1851" s="99">
        <v>62462.985001087203</v>
      </c>
      <c r="Y1851" s="99">
        <v>0</v>
      </c>
      <c r="Z1851" s="99">
        <v>0</v>
      </c>
      <c r="AA1851" s="99">
        <v>0</v>
      </c>
      <c r="AB1851" s="99">
        <v>0</v>
      </c>
      <c r="AC1851" s="99">
        <v>133193.59856987</v>
      </c>
      <c r="AD1851" s="99">
        <v>0</v>
      </c>
      <c r="AE1851" s="99">
        <v>3624.4189918637298</v>
      </c>
      <c r="AF1851" s="99">
        <v>641.37473092973198</v>
      </c>
      <c r="AG1851" s="99">
        <v>37673.0853362083</v>
      </c>
      <c r="AH1851" s="99">
        <v>1084.11998543143</v>
      </c>
      <c r="AI1851" s="99">
        <v>0</v>
      </c>
      <c r="AJ1851" s="99">
        <v>156070.78553009001</v>
      </c>
      <c r="AK1851" s="99">
        <v>845.41924762725796</v>
      </c>
      <c r="AL1851" s="99">
        <v>0</v>
      </c>
      <c r="AM1851" s="99">
        <v>615.09936901181902</v>
      </c>
      <c r="AN1851" s="99">
        <v>134517.63855743399</v>
      </c>
      <c r="AO1851" s="99">
        <v>0</v>
      </c>
      <c r="AP1851" s="99">
        <v>1085600.04666138</v>
      </c>
      <c r="AQ1851" s="99">
        <v>458942.43296432501</v>
      </c>
      <c r="AR1851" s="99">
        <v>0</v>
      </c>
      <c r="AS1851" s="99">
        <v>0</v>
      </c>
      <c r="AT1851" s="99">
        <v>0</v>
      </c>
      <c r="AU1851" s="99">
        <v>0</v>
      </c>
      <c r="AV1851" s="99">
        <v>418307.74514007597</v>
      </c>
      <c r="AW1851" s="99">
        <v>0</v>
      </c>
      <c r="AX1851" s="99">
        <v>32219.1758248806</v>
      </c>
      <c r="AY1851" s="99">
        <v>4953.6268405914298</v>
      </c>
      <c r="AZ1851" s="99">
        <v>282172.05855560303</v>
      </c>
      <c r="BA1851" s="99">
        <v>9452.0674761533701</v>
      </c>
      <c r="BB1851" s="99">
        <v>0</v>
      </c>
      <c r="BC1851" s="99">
        <v>1216261.2475128199</v>
      </c>
      <c r="BD1851" s="99">
        <v>6042.5502522587803</v>
      </c>
      <c r="BE1851" s="99">
        <v>0</v>
      </c>
      <c r="BF1851" s="99">
        <v>4701.2586962580699</v>
      </c>
      <c r="BG1851" s="99">
        <v>422361.72306442301</v>
      </c>
      <c r="BH1851" s="99">
        <v>0</v>
      </c>
      <c r="BI1851" s="99">
        <v>192876.05548667899</v>
      </c>
      <c r="BJ1851" s="99">
        <v>149695.779272079</v>
      </c>
      <c r="BK1851" s="99">
        <v>0</v>
      </c>
      <c r="BL1851" s="99">
        <v>0</v>
      </c>
      <c r="BM1851" s="99">
        <v>0</v>
      </c>
      <c r="BN1851" s="99">
        <v>0</v>
      </c>
      <c r="BO1851" s="99">
        <v>0</v>
      </c>
      <c r="BP1851" s="99">
        <v>0</v>
      </c>
      <c r="BQ1851" s="99">
        <v>0</v>
      </c>
      <c r="BR1851" s="99">
        <v>1703.2348561435899</v>
      </c>
      <c r="BS1851" s="99">
        <v>93637.250838279695</v>
      </c>
      <c r="BT1851" s="99">
        <v>1856.85830229521</v>
      </c>
      <c r="BU1851" s="99">
        <v>0</v>
      </c>
      <c r="BV1851" s="99">
        <v>234190.44849205</v>
      </c>
      <c r="BW1851" s="99">
        <v>601.66486230492603</v>
      </c>
      <c r="BX1851" s="99">
        <v>0</v>
      </c>
      <c r="BY1851" s="99">
        <v>0</v>
      </c>
      <c r="BZ1851" s="99">
        <v>0</v>
      </c>
      <c r="CA1851" s="99">
        <v>1673.0327863842199</v>
      </c>
      <c r="CB1851" s="99">
        <v>201500.602581024</v>
      </c>
      <c r="CC1851" s="99">
        <v>1554225.6222228999</v>
      </c>
      <c r="CD1851" s="99">
        <v>329414.51267623901</v>
      </c>
      <c r="CE1851" s="99">
        <v>59.435343983583202</v>
      </c>
      <c r="CF1851" s="99">
        <v>9534.8661756515503</v>
      </c>
      <c r="CG1851" s="99">
        <v>73622.805187225298</v>
      </c>
      <c r="CH1851" s="99">
        <v>0</v>
      </c>
      <c r="CI1851" s="99">
        <v>1732.5964375585299</v>
      </c>
      <c r="CJ1851" s="99">
        <v>211133.00258827201</v>
      </c>
      <c r="CK1851" s="99">
        <v>1619165.07597351</v>
      </c>
      <c r="CL1851" s="99">
        <v>341787.54933548003</v>
      </c>
      <c r="CM1851" s="166">
        <v>2129.6188787818</v>
      </c>
      <c r="CN1851" s="166">
        <v>345627.72328948998</v>
      </c>
      <c r="CO1851" s="166">
        <v>2053521.73556519</v>
      </c>
      <c r="CP1851" s="99">
        <v>341787.54933548003</v>
      </c>
      <c r="CQ1851" s="99">
        <v>0</v>
      </c>
      <c r="CR1851" s="99">
        <v>0</v>
      </c>
      <c r="CS1851" s="99">
        <v>0</v>
      </c>
      <c r="CT1851" s="99">
        <v>0</v>
      </c>
      <c r="CU1851" s="98">
        <v>389.58628236599998</v>
      </c>
      <c r="CV1851" s="98">
        <v>451.36858512399999</v>
      </c>
      <c r="CW1851" s="98">
        <v>211035.46875667555</v>
      </c>
      <c r="CX1851" s="98">
        <v>1627848.4274101253</v>
      </c>
    </row>
    <row r="1852" spans="1:102" x14ac:dyDescent="0.2">
      <c r="A1852" s="98" t="s">
        <v>184</v>
      </c>
      <c r="B1852" s="100">
        <v>39873</v>
      </c>
      <c r="C1852" s="99">
        <v>0</v>
      </c>
      <c r="D1852" s="99">
        <v>1308.91299384832</v>
      </c>
      <c r="E1852" s="99">
        <v>387.87434983626002</v>
      </c>
      <c r="F1852" s="99">
        <v>2.8140491419762799</v>
      </c>
      <c r="G1852" s="99">
        <v>0</v>
      </c>
      <c r="H1852" s="99">
        <v>0</v>
      </c>
      <c r="I1852" s="99">
        <v>0</v>
      </c>
      <c r="J1852" s="99">
        <v>414.96357304975402</v>
      </c>
      <c r="K1852" s="99">
        <v>0</v>
      </c>
      <c r="L1852" s="99">
        <v>68.197645077481894</v>
      </c>
      <c r="M1852" s="99">
        <v>7.3798308389959901</v>
      </c>
      <c r="N1852" s="99">
        <v>198.989777393639</v>
      </c>
      <c r="O1852" s="99">
        <v>38.7709748405032</v>
      </c>
      <c r="P1852" s="99">
        <v>0</v>
      </c>
      <c r="Q1852" s="99">
        <v>1424.42361971736</v>
      </c>
      <c r="R1852" s="99">
        <v>8.2013692583423108</v>
      </c>
      <c r="S1852" s="99">
        <v>0</v>
      </c>
      <c r="T1852" s="99">
        <v>4.1964794065570503</v>
      </c>
      <c r="U1852" s="99">
        <v>413.392271384597</v>
      </c>
      <c r="V1852" s="99">
        <v>0</v>
      </c>
      <c r="W1852" s="99">
        <v>140769.96342086801</v>
      </c>
      <c r="X1852" s="99">
        <v>63569.4855122566</v>
      </c>
      <c r="Y1852" s="99">
        <v>0</v>
      </c>
      <c r="Z1852" s="99">
        <v>0</v>
      </c>
      <c r="AA1852" s="99">
        <v>0</v>
      </c>
      <c r="AB1852" s="99">
        <v>0</v>
      </c>
      <c r="AC1852" s="99">
        <v>140695.25357246399</v>
      </c>
      <c r="AD1852" s="99">
        <v>0</v>
      </c>
      <c r="AE1852" s="99">
        <v>2695.14560544491</v>
      </c>
      <c r="AF1852" s="99">
        <v>536.77500783652101</v>
      </c>
      <c r="AG1852" s="99">
        <v>38566.579524517103</v>
      </c>
      <c r="AH1852" s="99">
        <v>1150.11472901702</v>
      </c>
      <c r="AI1852" s="99">
        <v>0</v>
      </c>
      <c r="AJ1852" s="99">
        <v>159013.234470367</v>
      </c>
      <c r="AK1852" s="99">
        <v>912.76372292637802</v>
      </c>
      <c r="AL1852" s="99">
        <v>0</v>
      </c>
      <c r="AM1852" s="99">
        <v>641.76246269792296</v>
      </c>
      <c r="AN1852" s="99">
        <v>140905.94526672401</v>
      </c>
      <c r="AO1852" s="99">
        <v>0</v>
      </c>
      <c r="AP1852" s="99">
        <v>1124516.6160583501</v>
      </c>
      <c r="AQ1852" s="99">
        <v>471096.15285491903</v>
      </c>
      <c r="AR1852" s="99">
        <v>0</v>
      </c>
      <c r="AS1852" s="99">
        <v>0</v>
      </c>
      <c r="AT1852" s="99">
        <v>0</v>
      </c>
      <c r="AU1852" s="99">
        <v>0</v>
      </c>
      <c r="AV1852" s="99">
        <v>439798.91322326701</v>
      </c>
      <c r="AW1852" s="99">
        <v>0</v>
      </c>
      <c r="AX1852" s="99">
        <v>23667.272235870401</v>
      </c>
      <c r="AY1852" s="99">
        <v>4146.2130602002098</v>
      </c>
      <c r="AZ1852" s="99">
        <v>293111.09054565401</v>
      </c>
      <c r="BA1852" s="99">
        <v>10765.207777142499</v>
      </c>
      <c r="BB1852" s="99">
        <v>0</v>
      </c>
      <c r="BC1852" s="99">
        <v>1245984.48754883</v>
      </c>
      <c r="BD1852" s="99">
        <v>6666.8906908035297</v>
      </c>
      <c r="BE1852" s="99">
        <v>0</v>
      </c>
      <c r="BF1852" s="99">
        <v>4545.8946142196701</v>
      </c>
      <c r="BG1852" s="99">
        <v>440306.60425567598</v>
      </c>
      <c r="BH1852" s="99">
        <v>0</v>
      </c>
      <c r="BI1852" s="99">
        <v>190693.11838912999</v>
      </c>
      <c r="BJ1852" s="99">
        <v>149414.169857025</v>
      </c>
      <c r="BK1852" s="99">
        <v>0</v>
      </c>
      <c r="BL1852" s="99">
        <v>0</v>
      </c>
      <c r="BM1852" s="99">
        <v>0</v>
      </c>
      <c r="BN1852" s="99">
        <v>0</v>
      </c>
      <c r="BO1852" s="99">
        <v>0</v>
      </c>
      <c r="BP1852" s="99">
        <v>0</v>
      </c>
      <c r="BQ1852" s="99">
        <v>0</v>
      </c>
      <c r="BR1852" s="99">
        <v>1340.34166458249</v>
      </c>
      <c r="BS1852" s="99">
        <v>97078.071349143996</v>
      </c>
      <c r="BT1852" s="99">
        <v>2089.1779192089998</v>
      </c>
      <c r="BU1852" s="99">
        <v>0</v>
      </c>
      <c r="BV1852" s="99">
        <v>245169.02134704599</v>
      </c>
      <c r="BW1852" s="99">
        <v>658.62662418186699</v>
      </c>
      <c r="BX1852" s="99">
        <v>0</v>
      </c>
      <c r="BY1852" s="99">
        <v>0</v>
      </c>
      <c r="BZ1852" s="99">
        <v>0</v>
      </c>
      <c r="CA1852" s="99">
        <v>1696.7496505230699</v>
      </c>
      <c r="CB1852" s="99">
        <v>205371.97660446199</v>
      </c>
      <c r="CC1852" s="99">
        <v>1589718.14048767</v>
      </c>
      <c r="CD1852" s="99">
        <v>347631.90383911098</v>
      </c>
      <c r="CE1852" s="99">
        <v>64.440202400088296</v>
      </c>
      <c r="CF1852" s="99">
        <v>10264.0847415924</v>
      </c>
      <c r="CG1852" s="99">
        <v>79471.142291069002</v>
      </c>
      <c r="CH1852" s="99">
        <v>0</v>
      </c>
      <c r="CI1852" s="99">
        <v>1760.7719833254801</v>
      </c>
      <c r="CJ1852" s="99">
        <v>215677.33583641099</v>
      </c>
      <c r="CK1852" s="99">
        <v>1667726.50440979</v>
      </c>
      <c r="CL1852" s="99">
        <v>359282.01196289097</v>
      </c>
      <c r="CM1852" s="166">
        <v>2169.1859483122798</v>
      </c>
      <c r="CN1852" s="166">
        <v>358209.54172515898</v>
      </c>
      <c r="CO1852" s="166">
        <v>2115805.07385254</v>
      </c>
      <c r="CP1852" s="99">
        <v>359282.01196289097</v>
      </c>
      <c r="CQ1852" s="99">
        <v>0</v>
      </c>
      <c r="CR1852" s="99">
        <v>0</v>
      </c>
      <c r="CS1852" s="99">
        <v>0</v>
      </c>
      <c r="CT1852" s="99">
        <v>0</v>
      </c>
      <c r="CU1852" s="98">
        <v>389.02301659099999</v>
      </c>
      <c r="CV1852" s="98">
        <v>474.48293491300001</v>
      </c>
      <c r="CW1852" s="98">
        <v>215636.0613460544</v>
      </c>
      <c r="CX1852" s="98">
        <v>1669189.282778739</v>
      </c>
    </row>
    <row r="1853" spans="1:102" x14ac:dyDescent="0.2">
      <c r="A1853" s="98" t="s">
        <v>184</v>
      </c>
      <c r="B1853" s="100">
        <v>39965</v>
      </c>
      <c r="C1853" s="99">
        <v>0</v>
      </c>
      <c r="D1853" s="99">
        <v>1374.31323501468</v>
      </c>
      <c r="E1853" s="99">
        <v>375.82516565173898</v>
      </c>
      <c r="F1853" s="99">
        <v>2.0023924479901298</v>
      </c>
      <c r="G1853" s="99">
        <v>0</v>
      </c>
      <c r="H1853" s="99">
        <v>0</v>
      </c>
      <c r="I1853" s="99">
        <v>0</v>
      </c>
      <c r="J1853" s="99">
        <v>431.734833493829</v>
      </c>
      <c r="K1853" s="99">
        <v>0</v>
      </c>
      <c r="L1853" s="99">
        <v>74.084993045777097</v>
      </c>
      <c r="M1853" s="99">
        <v>5.7298307289602199</v>
      </c>
      <c r="N1853" s="99">
        <v>197.92876348830799</v>
      </c>
      <c r="O1853" s="99">
        <v>40.045111035462497</v>
      </c>
      <c r="P1853" s="99">
        <v>0</v>
      </c>
      <c r="Q1853" s="99">
        <v>1470.93550784886</v>
      </c>
      <c r="R1853" s="99">
        <v>9.8709213769761792</v>
      </c>
      <c r="S1853" s="99">
        <v>0</v>
      </c>
      <c r="T1853" s="99">
        <v>4.7819140019128099</v>
      </c>
      <c r="U1853" s="99">
        <v>433.35022521764</v>
      </c>
      <c r="V1853" s="99">
        <v>0</v>
      </c>
      <c r="W1853" s="99">
        <v>153427.546798706</v>
      </c>
      <c r="X1853" s="99">
        <v>60987.048455715201</v>
      </c>
      <c r="Y1853" s="99">
        <v>0</v>
      </c>
      <c r="Z1853" s="99">
        <v>0</v>
      </c>
      <c r="AA1853" s="99">
        <v>0</v>
      </c>
      <c r="AB1853" s="99">
        <v>0</v>
      </c>
      <c r="AC1853" s="99">
        <v>144858.022720337</v>
      </c>
      <c r="AD1853" s="99">
        <v>0</v>
      </c>
      <c r="AE1853" s="99">
        <v>3344.0488003790401</v>
      </c>
      <c r="AF1853" s="99">
        <v>582.72488158196199</v>
      </c>
      <c r="AG1853" s="99">
        <v>37233.199439525597</v>
      </c>
      <c r="AH1853" s="99">
        <v>1221.7252367138899</v>
      </c>
      <c r="AI1853" s="99">
        <v>0</v>
      </c>
      <c r="AJ1853" s="99">
        <v>167143.099477768</v>
      </c>
      <c r="AK1853" s="99">
        <v>1254.4485161006501</v>
      </c>
      <c r="AL1853" s="99">
        <v>0</v>
      </c>
      <c r="AM1853" s="99">
        <v>680.07756822556303</v>
      </c>
      <c r="AN1853" s="99">
        <v>145877.5515728</v>
      </c>
      <c r="AO1853" s="99">
        <v>0</v>
      </c>
      <c r="AP1853" s="99">
        <v>1213864.04098511</v>
      </c>
      <c r="AQ1853" s="99">
        <v>449607.78591537499</v>
      </c>
      <c r="AR1853" s="99">
        <v>0</v>
      </c>
      <c r="AS1853" s="99">
        <v>0</v>
      </c>
      <c r="AT1853" s="99">
        <v>0</v>
      </c>
      <c r="AU1853" s="99">
        <v>0</v>
      </c>
      <c r="AV1853" s="99">
        <v>462440.899429321</v>
      </c>
      <c r="AW1853" s="99">
        <v>0</v>
      </c>
      <c r="AX1853" s="99">
        <v>29487.7041189671</v>
      </c>
      <c r="AY1853" s="99">
        <v>4431.7693210840198</v>
      </c>
      <c r="AZ1853" s="99">
        <v>291321.69823837298</v>
      </c>
      <c r="BA1853" s="99">
        <v>11347.4230208397</v>
      </c>
      <c r="BB1853" s="99">
        <v>0</v>
      </c>
      <c r="BC1853" s="99">
        <v>1318684.7238769501</v>
      </c>
      <c r="BD1853" s="99">
        <v>9579.49758315086</v>
      </c>
      <c r="BE1853" s="99">
        <v>0</v>
      </c>
      <c r="BF1853" s="99">
        <v>5366.3980711698496</v>
      </c>
      <c r="BG1853" s="99">
        <v>465439.23272705101</v>
      </c>
      <c r="BH1853" s="99">
        <v>0</v>
      </c>
      <c r="BI1853" s="99">
        <v>208768.84271621701</v>
      </c>
      <c r="BJ1853" s="99">
        <v>147359.54821968099</v>
      </c>
      <c r="BK1853" s="99">
        <v>0</v>
      </c>
      <c r="BL1853" s="99">
        <v>0</v>
      </c>
      <c r="BM1853" s="99">
        <v>0</v>
      </c>
      <c r="BN1853" s="99">
        <v>0</v>
      </c>
      <c r="BO1853" s="99">
        <v>0</v>
      </c>
      <c r="BP1853" s="99">
        <v>0</v>
      </c>
      <c r="BQ1853" s="99">
        <v>0</v>
      </c>
      <c r="BR1853" s="99">
        <v>1406.9175773114</v>
      </c>
      <c r="BS1853" s="99">
        <v>97910.754992485003</v>
      </c>
      <c r="BT1853" s="99">
        <v>2200.73390933871</v>
      </c>
      <c r="BU1853" s="99">
        <v>0</v>
      </c>
      <c r="BV1853" s="99">
        <v>251302.92307853699</v>
      </c>
      <c r="BW1853" s="99">
        <v>926.27094190567698</v>
      </c>
      <c r="BX1853" s="99">
        <v>0</v>
      </c>
      <c r="BY1853" s="99">
        <v>0</v>
      </c>
      <c r="BZ1853" s="99">
        <v>0</v>
      </c>
      <c r="CA1853" s="99">
        <v>1753.95468725264</v>
      </c>
      <c r="CB1853" s="99">
        <v>213897.17234993001</v>
      </c>
      <c r="CC1853" s="99">
        <v>1664914.8652954099</v>
      </c>
      <c r="CD1853" s="99">
        <v>354819.324321747</v>
      </c>
      <c r="CE1853" s="99">
        <v>69.003704334609196</v>
      </c>
      <c r="CF1853" s="99">
        <v>11276.9246478081</v>
      </c>
      <c r="CG1853" s="99">
        <v>88220.862784385696</v>
      </c>
      <c r="CH1853" s="99">
        <v>0</v>
      </c>
      <c r="CI1853" s="99">
        <v>1822.9591453522401</v>
      </c>
      <c r="CJ1853" s="99">
        <v>224808.08065033</v>
      </c>
      <c r="CK1853" s="99">
        <v>1766929.2010955799</v>
      </c>
      <c r="CL1853" s="99">
        <v>367952.90732574498</v>
      </c>
      <c r="CM1853" s="166">
        <v>2248.76577010751</v>
      </c>
      <c r="CN1853" s="166">
        <v>374670.789196014</v>
      </c>
      <c r="CO1853" s="166">
        <v>2224091.2619628902</v>
      </c>
      <c r="CP1853" s="99">
        <v>367952.90732574498</v>
      </c>
      <c r="CQ1853" s="99">
        <v>0</v>
      </c>
      <c r="CR1853" s="99">
        <v>0</v>
      </c>
      <c r="CS1853" s="99">
        <v>0</v>
      </c>
      <c r="CT1853" s="99">
        <v>0</v>
      </c>
      <c r="CU1853" s="98">
        <v>380.93070305100002</v>
      </c>
      <c r="CV1853" s="98">
        <v>495.23540805699997</v>
      </c>
      <c r="CW1853" s="98">
        <v>225174.09699773812</v>
      </c>
      <c r="CX1853" s="98">
        <v>1753135.7280797956</v>
      </c>
    </row>
    <row r="1854" spans="1:102" x14ac:dyDescent="0.2">
      <c r="A1854" s="98" t="s">
        <v>184</v>
      </c>
      <c r="B1854" s="100">
        <v>40057</v>
      </c>
      <c r="C1854" s="99">
        <v>0</v>
      </c>
      <c r="D1854" s="99">
        <v>1417.4066447764601</v>
      </c>
      <c r="E1854" s="99">
        <v>364.16784477233898</v>
      </c>
      <c r="F1854" s="99">
        <v>2.3761753179715002</v>
      </c>
      <c r="G1854" s="99">
        <v>0</v>
      </c>
      <c r="H1854" s="99">
        <v>0</v>
      </c>
      <c r="I1854" s="99">
        <v>0</v>
      </c>
      <c r="J1854" s="99">
        <v>446.83434052765398</v>
      </c>
      <c r="K1854" s="99">
        <v>0</v>
      </c>
      <c r="L1854" s="99">
        <v>79.746254753321395</v>
      </c>
      <c r="M1854" s="99">
        <v>5.2523340809857499</v>
      </c>
      <c r="N1854" s="99">
        <v>219.251990398392</v>
      </c>
      <c r="O1854" s="99">
        <v>39.409612739924299</v>
      </c>
      <c r="P1854" s="99">
        <v>0</v>
      </c>
      <c r="Q1854" s="99">
        <v>1497.00772356987</v>
      </c>
      <c r="R1854" s="99">
        <v>10.027185744489501</v>
      </c>
      <c r="S1854" s="99">
        <v>0</v>
      </c>
      <c r="T1854" s="99">
        <v>5.0459258072078201</v>
      </c>
      <c r="U1854" s="99">
        <v>449.97596319764898</v>
      </c>
      <c r="V1854" s="99">
        <v>0</v>
      </c>
      <c r="W1854" s="99">
        <v>157807.42763328599</v>
      </c>
      <c r="X1854" s="99">
        <v>61114.175416946397</v>
      </c>
      <c r="Y1854" s="99">
        <v>0</v>
      </c>
      <c r="Z1854" s="99">
        <v>0</v>
      </c>
      <c r="AA1854" s="99">
        <v>0</v>
      </c>
      <c r="AB1854" s="99">
        <v>0</v>
      </c>
      <c r="AC1854" s="99">
        <v>148843.15339088399</v>
      </c>
      <c r="AD1854" s="99">
        <v>0</v>
      </c>
      <c r="AE1854" s="99">
        <v>3617.5834081768999</v>
      </c>
      <c r="AF1854" s="99">
        <v>410.286836672574</v>
      </c>
      <c r="AG1854" s="99">
        <v>42243.925373554201</v>
      </c>
      <c r="AH1854" s="99">
        <v>1597.85308626294</v>
      </c>
      <c r="AI1854" s="99">
        <v>0</v>
      </c>
      <c r="AJ1854" s="99">
        <v>167934.932979584</v>
      </c>
      <c r="AK1854" s="99">
        <v>783.95230758190201</v>
      </c>
      <c r="AL1854" s="99">
        <v>0</v>
      </c>
      <c r="AM1854" s="99">
        <v>860.86238807439804</v>
      </c>
      <c r="AN1854" s="99">
        <v>149319.201747894</v>
      </c>
      <c r="AO1854" s="99">
        <v>0</v>
      </c>
      <c r="AP1854" s="99">
        <v>1257024.41943359</v>
      </c>
      <c r="AQ1854" s="99">
        <v>453238.90795135498</v>
      </c>
      <c r="AR1854" s="99">
        <v>0</v>
      </c>
      <c r="AS1854" s="99">
        <v>0</v>
      </c>
      <c r="AT1854" s="99">
        <v>0</v>
      </c>
      <c r="AU1854" s="99">
        <v>0</v>
      </c>
      <c r="AV1854" s="99">
        <v>480963.48980331398</v>
      </c>
      <c r="AW1854" s="99">
        <v>0</v>
      </c>
      <c r="AX1854" s="99">
        <v>33096.635164260901</v>
      </c>
      <c r="AY1854" s="99">
        <v>3266.0567624866999</v>
      </c>
      <c r="AZ1854" s="99">
        <v>321062.097080231</v>
      </c>
      <c r="BA1854" s="99">
        <v>14322.108901858301</v>
      </c>
      <c r="BB1854" s="99">
        <v>0</v>
      </c>
      <c r="BC1854" s="99">
        <v>1329264.6468505899</v>
      </c>
      <c r="BD1854" s="99">
        <v>6115.3330044150398</v>
      </c>
      <c r="BE1854" s="99">
        <v>0</v>
      </c>
      <c r="BF1854" s="99">
        <v>6026.2431693673097</v>
      </c>
      <c r="BG1854" s="99">
        <v>481496.875518799</v>
      </c>
      <c r="BH1854" s="99">
        <v>0</v>
      </c>
      <c r="BI1854" s="99">
        <v>248515.53279495201</v>
      </c>
      <c r="BJ1854" s="99">
        <v>147705.48018837001</v>
      </c>
      <c r="BK1854" s="99">
        <v>0</v>
      </c>
      <c r="BL1854" s="99">
        <v>0</v>
      </c>
      <c r="BM1854" s="99">
        <v>0</v>
      </c>
      <c r="BN1854" s="99">
        <v>0</v>
      </c>
      <c r="BO1854" s="99">
        <v>0</v>
      </c>
      <c r="BP1854" s="99">
        <v>0</v>
      </c>
      <c r="BQ1854" s="99">
        <v>0</v>
      </c>
      <c r="BR1854" s="99">
        <v>982.12944979965698</v>
      </c>
      <c r="BS1854" s="99">
        <v>111127.07354641</v>
      </c>
      <c r="BT1854" s="99">
        <v>2795.6474646329898</v>
      </c>
      <c r="BU1854" s="99">
        <v>0</v>
      </c>
      <c r="BV1854" s="99">
        <v>255782.078332901</v>
      </c>
      <c r="BW1854" s="99">
        <v>594.49210103601195</v>
      </c>
      <c r="BX1854" s="99">
        <v>0</v>
      </c>
      <c r="BY1854" s="99">
        <v>0</v>
      </c>
      <c r="BZ1854" s="99">
        <v>0</v>
      </c>
      <c r="CA1854" s="99">
        <v>1779.3900077343001</v>
      </c>
      <c r="CB1854" s="99">
        <v>216964.40130615199</v>
      </c>
      <c r="CC1854" s="99">
        <v>1701353.78598022</v>
      </c>
      <c r="CD1854" s="99">
        <v>370314.924686432</v>
      </c>
      <c r="CE1854" s="99">
        <v>75.012934039346902</v>
      </c>
      <c r="CF1854" s="99">
        <v>12513.3988105059</v>
      </c>
      <c r="CG1854" s="99">
        <v>96136.960150718704</v>
      </c>
      <c r="CH1854" s="99">
        <v>0</v>
      </c>
      <c r="CI1854" s="99">
        <v>1854.75552996993</v>
      </c>
      <c r="CJ1854" s="99">
        <v>229628.169647217</v>
      </c>
      <c r="CK1854" s="99">
        <v>1797616.6769409201</v>
      </c>
      <c r="CL1854" s="99">
        <v>385906.90308380098</v>
      </c>
      <c r="CM1854" s="166">
        <v>2307.01662665606</v>
      </c>
      <c r="CN1854" s="166">
        <v>384135.01188659703</v>
      </c>
      <c r="CO1854" s="166">
        <v>2294437.4670104999</v>
      </c>
      <c r="CP1854" s="99">
        <v>385906.90308380098</v>
      </c>
      <c r="CQ1854" s="99">
        <v>0</v>
      </c>
      <c r="CR1854" s="99">
        <v>0</v>
      </c>
      <c r="CS1854" s="99">
        <v>0</v>
      </c>
      <c r="CT1854" s="99">
        <v>0</v>
      </c>
      <c r="CU1854" s="98">
        <v>365.524326933</v>
      </c>
      <c r="CV1854" s="98">
        <v>516.25300278700001</v>
      </c>
      <c r="CW1854" s="98">
        <v>229477.80011665789</v>
      </c>
      <c r="CX1854" s="98">
        <v>1797490.7461309386</v>
      </c>
    </row>
    <row r="1855" spans="1:102" x14ac:dyDescent="0.2">
      <c r="A1855" s="98" t="s">
        <v>184</v>
      </c>
      <c r="B1855" s="100">
        <v>40148</v>
      </c>
      <c r="C1855" s="99">
        <v>0</v>
      </c>
      <c r="D1855" s="99">
        <v>1460.94147391617</v>
      </c>
      <c r="E1855" s="99">
        <v>359.11070988699799</v>
      </c>
      <c r="F1855" s="99">
        <v>2.7100212009972902</v>
      </c>
      <c r="G1855" s="99">
        <v>0</v>
      </c>
      <c r="H1855" s="99">
        <v>0</v>
      </c>
      <c r="I1855" s="99">
        <v>0</v>
      </c>
      <c r="J1855" s="99">
        <v>458.26203764602502</v>
      </c>
      <c r="K1855" s="99">
        <v>0</v>
      </c>
      <c r="L1855" s="99">
        <v>87.087206190451994</v>
      </c>
      <c r="M1855" s="99">
        <v>5.5539643029915204</v>
      </c>
      <c r="N1855" s="99">
        <v>218.06042160280001</v>
      </c>
      <c r="O1855" s="99">
        <v>44.8949308777228</v>
      </c>
      <c r="P1855" s="99">
        <v>0</v>
      </c>
      <c r="Q1855" s="99">
        <v>1505.3562598526501</v>
      </c>
      <c r="R1855" s="99">
        <v>9.7275844091782293</v>
      </c>
      <c r="S1855" s="99">
        <v>0</v>
      </c>
      <c r="T1855" s="99">
        <v>3.9738806123204999</v>
      </c>
      <c r="U1855" s="99">
        <v>462.22278670221601</v>
      </c>
      <c r="V1855" s="99">
        <v>0</v>
      </c>
      <c r="W1855" s="99">
        <v>154004.83208846999</v>
      </c>
      <c r="X1855" s="99">
        <v>58418.421572685198</v>
      </c>
      <c r="Y1855" s="99">
        <v>0</v>
      </c>
      <c r="Z1855" s="99">
        <v>0</v>
      </c>
      <c r="AA1855" s="99">
        <v>0</v>
      </c>
      <c r="AB1855" s="99">
        <v>0</v>
      </c>
      <c r="AC1855" s="99">
        <v>161238.488033295</v>
      </c>
      <c r="AD1855" s="99">
        <v>0</v>
      </c>
      <c r="AE1855" s="99">
        <v>3583.73398655653</v>
      </c>
      <c r="AF1855" s="99">
        <v>713.04616281390201</v>
      </c>
      <c r="AG1855" s="99">
        <v>42467.079443454699</v>
      </c>
      <c r="AH1855" s="99">
        <v>1501.3323415815801</v>
      </c>
      <c r="AI1855" s="99">
        <v>0</v>
      </c>
      <c r="AJ1855" s="99">
        <v>162396.594429016</v>
      </c>
      <c r="AK1855" s="99">
        <v>1119.01219804585</v>
      </c>
      <c r="AL1855" s="99">
        <v>0</v>
      </c>
      <c r="AM1855" s="99">
        <v>891.97994342446304</v>
      </c>
      <c r="AN1855" s="99">
        <v>162234.62617492699</v>
      </c>
      <c r="AO1855" s="99">
        <v>0</v>
      </c>
      <c r="AP1855" s="99">
        <v>1236091.20166016</v>
      </c>
      <c r="AQ1855" s="99">
        <v>435586.85328674299</v>
      </c>
      <c r="AR1855" s="99">
        <v>0</v>
      </c>
      <c r="AS1855" s="99">
        <v>0</v>
      </c>
      <c r="AT1855" s="99">
        <v>0</v>
      </c>
      <c r="AU1855" s="99">
        <v>0</v>
      </c>
      <c r="AV1855" s="99">
        <v>523275.01634979201</v>
      </c>
      <c r="AW1855" s="99">
        <v>0</v>
      </c>
      <c r="AX1855" s="99">
        <v>33502.786876678503</v>
      </c>
      <c r="AY1855" s="99">
        <v>5234.4012356400499</v>
      </c>
      <c r="AZ1855" s="99">
        <v>318602.881378174</v>
      </c>
      <c r="BA1855" s="99">
        <v>13670.3393801451</v>
      </c>
      <c r="BB1855" s="99">
        <v>0</v>
      </c>
      <c r="BC1855" s="99">
        <v>1297310.0245971701</v>
      </c>
      <c r="BD1855" s="99">
        <v>8359.9430719613993</v>
      </c>
      <c r="BE1855" s="99">
        <v>0</v>
      </c>
      <c r="BF1855" s="99">
        <v>5766.3891231417701</v>
      </c>
      <c r="BG1855" s="99">
        <v>527170.30410003697</v>
      </c>
      <c r="BH1855" s="99">
        <v>0</v>
      </c>
      <c r="BI1855" s="99">
        <v>211773.19141387899</v>
      </c>
      <c r="BJ1855" s="99">
        <v>144577.958240509</v>
      </c>
      <c r="BK1855" s="99">
        <v>0</v>
      </c>
      <c r="BL1855" s="99">
        <v>0</v>
      </c>
      <c r="BM1855" s="99">
        <v>0</v>
      </c>
      <c r="BN1855" s="99">
        <v>0</v>
      </c>
      <c r="BO1855" s="99">
        <v>0</v>
      </c>
      <c r="BP1855" s="99">
        <v>0</v>
      </c>
      <c r="BQ1855" s="99">
        <v>0</v>
      </c>
      <c r="BR1855" s="99">
        <v>1471.5780534595301</v>
      </c>
      <c r="BS1855" s="99">
        <v>111446.198606491</v>
      </c>
      <c r="BT1855" s="99">
        <v>2681.6518735289601</v>
      </c>
      <c r="BU1855" s="99">
        <v>0</v>
      </c>
      <c r="BV1855" s="99">
        <v>251982.91822814901</v>
      </c>
      <c r="BW1855" s="99">
        <v>842.37730830907799</v>
      </c>
      <c r="BX1855" s="99">
        <v>0</v>
      </c>
      <c r="BY1855" s="99">
        <v>0</v>
      </c>
      <c r="BZ1855" s="99">
        <v>0</v>
      </c>
      <c r="CA1855" s="99">
        <v>1818.41379080713</v>
      </c>
      <c r="CB1855" s="99">
        <v>213512.07599830601</v>
      </c>
      <c r="CC1855" s="99">
        <v>1680111.0345306401</v>
      </c>
      <c r="CD1855" s="99">
        <v>362423.213363647</v>
      </c>
      <c r="CE1855" s="99">
        <v>78.147971968166502</v>
      </c>
      <c r="CF1855" s="99">
        <v>13244.8036575317</v>
      </c>
      <c r="CG1855" s="99">
        <v>99508.158658981294</v>
      </c>
      <c r="CH1855" s="99">
        <v>0</v>
      </c>
      <c r="CI1855" s="99">
        <v>1896.65967181325</v>
      </c>
      <c r="CJ1855" s="99">
        <v>226802.852890015</v>
      </c>
      <c r="CK1855" s="99">
        <v>1770176.01275635</v>
      </c>
      <c r="CL1855" s="99">
        <v>379272.13013839698</v>
      </c>
      <c r="CM1855" s="166">
        <v>2348.8226044774101</v>
      </c>
      <c r="CN1855" s="166">
        <v>390288.422527313</v>
      </c>
      <c r="CO1855" s="166">
        <v>2315704.9959106399</v>
      </c>
      <c r="CP1855" s="99">
        <v>379272.13013839698</v>
      </c>
      <c r="CQ1855" s="99">
        <v>0</v>
      </c>
      <c r="CR1855" s="99">
        <v>0</v>
      </c>
      <c r="CS1855" s="99">
        <v>0</v>
      </c>
      <c r="CT1855" s="99">
        <v>0</v>
      </c>
      <c r="CU1855" s="98">
        <v>362.239803161</v>
      </c>
      <c r="CV1855" s="98">
        <v>529.46902671199996</v>
      </c>
      <c r="CW1855" s="98">
        <v>226756.87965583772</v>
      </c>
      <c r="CX1855" s="98">
        <v>1779619.1931896214</v>
      </c>
    </row>
    <row r="1856" spans="1:102" x14ac:dyDescent="0.2">
      <c r="A1856" s="98" t="s">
        <v>184</v>
      </c>
      <c r="B1856" s="100">
        <v>40238</v>
      </c>
      <c r="C1856" s="99">
        <v>0</v>
      </c>
      <c r="D1856" s="99">
        <v>1506.2572214752399</v>
      </c>
      <c r="E1856" s="99">
        <v>341.63885718956601</v>
      </c>
      <c r="F1856" s="99">
        <v>2.74627058499027</v>
      </c>
      <c r="G1856" s="99">
        <v>0</v>
      </c>
      <c r="H1856" s="99">
        <v>0</v>
      </c>
      <c r="I1856" s="99">
        <v>0</v>
      </c>
      <c r="J1856" s="99">
        <v>462.68212070316099</v>
      </c>
      <c r="K1856" s="99">
        <v>0</v>
      </c>
      <c r="L1856" s="99">
        <v>117.12391369882999</v>
      </c>
      <c r="M1856" s="99">
        <v>5.45531924295938</v>
      </c>
      <c r="N1856" s="99">
        <v>208.401661606506</v>
      </c>
      <c r="O1856" s="99">
        <v>42.509686740115299</v>
      </c>
      <c r="P1856" s="99">
        <v>0</v>
      </c>
      <c r="Q1856" s="99">
        <v>1510.5612932592601</v>
      </c>
      <c r="R1856" s="99">
        <v>14.6279905320844</v>
      </c>
      <c r="S1856" s="99">
        <v>0</v>
      </c>
      <c r="T1856" s="99">
        <v>4.1070424924255304</v>
      </c>
      <c r="U1856" s="99">
        <v>461.93434464931499</v>
      </c>
      <c r="V1856" s="99">
        <v>0</v>
      </c>
      <c r="W1856" s="99">
        <v>161340.677659988</v>
      </c>
      <c r="X1856" s="99">
        <v>55153.284409999796</v>
      </c>
      <c r="Y1856" s="99">
        <v>0</v>
      </c>
      <c r="Z1856" s="99">
        <v>0</v>
      </c>
      <c r="AA1856" s="99">
        <v>0</v>
      </c>
      <c r="AB1856" s="99">
        <v>0</v>
      </c>
      <c r="AC1856" s="99">
        <v>158589.98580360401</v>
      </c>
      <c r="AD1856" s="99">
        <v>0</v>
      </c>
      <c r="AE1856" s="99">
        <v>4940.7528922557804</v>
      </c>
      <c r="AF1856" s="99">
        <v>927.22899771481798</v>
      </c>
      <c r="AG1856" s="99">
        <v>38668.438991546602</v>
      </c>
      <c r="AH1856" s="99">
        <v>1484.2894791364699</v>
      </c>
      <c r="AI1856" s="99">
        <v>0</v>
      </c>
      <c r="AJ1856" s="99">
        <v>167353.46532058701</v>
      </c>
      <c r="AK1856" s="99">
        <v>1414.3037766367199</v>
      </c>
      <c r="AL1856" s="99">
        <v>0</v>
      </c>
      <c r="AM1856" s="99">
        <v>612.04860721528496</v>
      </c>
      <c r="AN1856" s="99">
        <v>158849.135936737</v>
      </c>
      <c r="AO1856" s="99">
        <v>0</v>
      </c>
      <c r="AP1856" s="99">
        <v>1310564.5771637</v>
      </c>
      <c r="AQ1856" s="99">
        <v>411079.53212356602</v>
      </c>
      <c r="AR1856" s="99">
        <v>0</v>
      </c>
      <c r="AS1856" s="99">
        <v>0</v>
      </c>
      <c r="AT1856" s="99">
        <v>0</v>
      </c>
      <c r="AU1856" s="99">
        <v>0</v>
      </c>
      <c r="AV1856" s="99">
        <v>528742.35403442394</v>
      </c>
      <c r="AW1856" s="99">
        <v>0</v>
      </c>
      <c r="AX1856" s="99">
        <v>41737.805950641603</v>
      </c>
      <c r="AY1856" s="99">
        <v>6811.0765969753302</v>
      </c>
      <c r="AZ1856" s="99">
        <v>298406.12895202602</v>
      </c>
      <c r="BA1856" s="99">
        <v>13793.751253008801</v>
      </c>
      <c r="BB1856" s="99">
        <v>0</v>
      </c>
      <c r="BC1856" s="99">
        <v>1342872.43742371</v>
      </c>
      <c r="BD1856" s="99">
        <v>10925.589658618001</v>
      </c>
      <c r="BE1856" s="99">
        <v>0</v>
      </c>
      <c r="BF1856" s="99">
        <v>4478.79478549957</v>
      </c>
      <c r="BG1856" s="99">
        <v>529301.57499694801</v>
      </c>
      <c r="BH1856" s="99">
        <v>0</v>
      </c>
      <c r="BI1856" s="99">
        <v>234914.89175033601</v>
      </c>
      <c r="BJ1856" s="99">
        <v>129963.86473846401</v>
      </c>
      <c r="BK1856" s="99">
        <v>0</v>
      </c>
      <c r="BL1856" s="99">
        <v>0</v>
      </c>
      <c r="BM1856" s="99">
        <v>0</v>
      </c>
      <c r="BN1856" s="99">
        <v>0</v>
      </c>
      <c r="BO1856" s="99">
        <v>0</v>
      </c>
      <c r="BP1856" s="99">
        <v>0</v>
      </c>
      <c r="BQ1856" s="99">
        <v>0</v>
      </c>
      <c r="BR1856" s="99">
        <v>1985.3236773312101</v>
      </c>
      <c r="BS1856" s="99">
        <v>98753.899491310105</v>
      </c>
      <c r="BT1856" s="99">
        <v>2671.4320003688299</v>
      </c>
      <c r="BU1856" s="99">
        <v>0</v>
      </c>
      <c r="BV1856" s="99">
        <v>255223.428346634</v>
      </c>
      <c r="BW1856" s="99">
        <v>1156.65885834396</v>
      </c>
      <c r="BX1856" s="99">
        <v>0</v>
      </c>
      <c r="BY1856" s="99">
        <v>0</v>
      </c>
      <c r="BZ1856" s="99">
        <v>0</v>
      </c>
      <c r="CA1856" s="99">
        <v>1848.6367981731901</v>
      </c>
      <c r="CB1856" s="99">
        <v>217574.38307571399</v>
      </c>
      <c r="CC1856" s="99">
        <v>1721401.66700745</v>
      </c>
      <c r="CD1856" s="99">
        <v>361713.33148956299</v>
      </c>
      <c r="CE1856" s="99">
        <v>84.614140146411998</v>
      </c>
      <c r="CF1856" s="99">
        <v>13495.451134204901</v>
      </c>
      <c r="CG1856" s="99">
        <v>105304.55956649801</v>
      </c>
      <c r="CH1856" s="99">
        <v>0</v>
      </c>
      <c r="CI1856" s="99">
        <v>1933.02826550603</v>
      </c>
      <c r="CJ1856" s="99">
        <v>231264.012880325</v>
      </c>
      <c r="CK1856" s="99">
        <v>1822642.34794617</v>
      </c>
      <c r="CL1856" s="99">
        <v>379797.48312759399</v>
      </c>
      <c r="CM1856" s="166">
        <v>2385.5748474299899</v>
      </c>
      <c r="CN1856" s="166">
        <v>392625.16867065401</v>
      </c>
      <c r="CO1856" s="166">
        <v>2362073.19641113</v>
      </c>
      <c r="CP1856" s="99">
        <v>379797.48312759399</v>
      </c>
      <c r="CQ1856" s="99">
        <v>0</v>
      </c>
      <c r="CR1856" s="99">
        <v>0</v>
      </c>
      <c r="CS1856" s="99">
        <v>0</v>
      </c>
      <c r="CT1856" s="99">
        <v>0</v>
      </c>
      <c r="CU1856" s="98">
        <v>342.12268348499998</v>
      </c>
      <c r="CV1856" s="98">
        <v>538.55437439800005</v>
      </c>
      <c r="CW1856" s="98">
        <v>231069.83420991889</v>
      </c>
      <c r="CX1856" s="98">
        <v>1826706.226573948</v>
      </c>
    </row>
    <row r="1857" spans="1:102" x14ac:dyDescent="0.2">
      <c r="A1857" s="98" t="s">
        <v>184</v>
      </c>
      <c r="B1857" s="100">
        <v>40330</v>
      </c>
      <c r="C1857" s="99">
        <v>0</v>
      </c>
      <c r="D1857" s="99">
        <v>1518.0872530937199</v>
      </c>
      <c r="E1857" s="99">
        <v>336.28280073404301</v>
      </c>
      <c r="F1857" s="99">
        <v>2.10515895698336</v>
      </c>
      <c r="G1857" s="99">
        <v>0</v>
      </c>
      <c r="H1857" s="99">
        <v>0</v>
      </c>
      <c r="I1857" s="99">
        <v>0</v>
      </c>
      <c r="J1857" s="99">
        <v>478.73854269087298</v>
      </c>
      <c r="K1857" s="99">
        <v>0</v>
      </c>
      <c r="L1857" s="99">
        <v>138.380306238309</v>
      </c>
      <c r="M1857" s="99">
        <v>6.8428443139419004</v>
      </c>
      <c r="N1857" s="99">
        <v>210.70301075652199</v>
      </c>
      <c r="O1857" s="99">
        <v>44.001627958845297</v>
      </c>
      <c r="P1857" s="99">
        <v>0</v>
      </c>
      <c r="Q1857" s="99">
        <v>1486.5036049038199</v>
      </c>
      <c r="R1857" s="99">
        <v>13.6359216549899</v>
      </c>
      <c r="S1857" s="99">
        <v>0</v>
      </c>
      <c r="T1857" s="99">
        <v>1.95065374509431</v>
      </c>
      <c r="U1857" s="99">
        <v>477.670158494264</v>
      </c>
      <c r="V1857" s="99">
        <v>0</v>
      </c>
      <c r="W1857" s="99">
        <v>158366.99653244001</v>
      </c>
      <c r="X1857" s="99">
        <v>53971.936136245698</v>
      </c>
      <c r="Y1857" s="99">
        <v>0</v>
      </c>
      <c r="Z1857" s="99">
        <v>0</v>
      </c>
      <c r="AA1857" s="99">
        <v>0</v>
      </c>
      <c r="AB1857" s="99">
        <v>0</v>
      </c>
      <c r="AC1857" s="99">
        <v>165857.97541046099</v>
      </c>
      <c r="AD1857" s="99">
        <v>0</v>
      </c>
      <c r="AE1857" s="99">
        <v>10352.4015583992</v>
      </c>
      <c r="AF1857" s="99">
        <v>593.35799111425899</v>
      </c>
      <c r="AG1857" s="99">
        <v>37719.892788887002</v>
      </c>
      <c r="AH1857" s="99">
        <v>1405.5585003644201</v>
      </c>
      <c r="AI1857" s="99">
        <v>0</v>
      </c>
      <c r="AJ1857" s="99">
        <v>159128.794387817</v>
      </c>
      <c r="AK1857" s="99">
        <v>1182.18340978026</v>
      </c>
      <c r="AL1857" s="99">
        <v>0</v>
      </c>
      <c r="AM1857" s="99">
        <v>498.01567946001899</v>
      </c>
      <c r="AN1857" s="99">
        <v>166173.332227707</v>
      </c>
      <c r="AO1857" s="99">
        <v>0</v>
      </c>
      <c r="AP1857" s="99">
        <v>1279119.4914855999</v>
      </c>
      <c r="AQ1857" s="99">
        <v>403440.42181778001</v>
      </c>
      <c r="AR1857" s="99">
        <v>0</v>
      </c>
      <c r="AS1857" s="99">
        <v>0</v>
      </c>
      <c r="AT1857" s="99">
        <v>0</v>
      </c>
      <c r="AU1857" s="99">
        <v>0</v>
      </c>
      <c r="AV1857" s="99">
        <v>555460.21888732899</v>
      </c>
      <c r="AW1857" s="99">
        <v>0</v>
      </c>
      <c r="AX1857" s="99">
        <v>86460.1138658524</v>
      </c>
      <c r="AY1857" s="99">
        <v>4393.1154631376303</v>
      </c>
      <c r="AZ1857" s="99">
        <v>299830.868251801</v>
      </c>
      <c r="BA1857" s="99">
        <v>13021.0611075163</v>
      </c>
      <c r="BB1857" s="99">
        <v>0</v>
      </c>
      <c r="BC1857" s="99">
        <v>1277226.3834991499</v>
      </c>
      <c r="BD1857" s="99">
        <v>9285.4040744304693</v>
      </c>
      <c r="BE1857" s="99">
        <v>0</v>
      </c>
      <c r="BF1857" s="99">
        <v>3867.34478792548</v>
      </c>
      <c r="BG1857" s="99">
        <v>556571.04323577904</v>
      </c>
      <c r="BH1857" s="99">
        <v>0</v>
      </c>
      <c r="BI1857" s="99">
        <v>222822.14491653399</v>
      </c>
      <c r="BJ1857" s="99">
        <v>129907.71763992299</v>
      </c>
      <c r="BK1857" s="99">
        <v>0</v>
      </c>
      <c r="BL1857" s="99">
        <v>0</v>
      </c>
      <c r="BM1857" s="99">
        <v>0</v>
      </c>
      <c r="BN1857" s="99">
        <v>0</v>
      </c>
      <c r="BO1857" s="99">
        <v>0</v>
      </c>
      <c r="BP1857" s="99">
        <v>0</v>
      </c>
      <c r="BQ1857" s="99">
        <v>0</v>
      </c>
      <c r="BR1857" s="99">
        <v>1413.7064918875701</v>
      </c>
      <c r="BS1857" s="99">
        <v>99479.104388237</v>
      </c>
      <c r="BT1857" s="99">
        <v>2524.6614276170699</v>
      </c>
      <c r="BU1857" s="99">
        <v>0</v>
      </c>
      <c r="BV1857" s="99">
        <v>236797.107446671</v>
      </c>
      <c r="BW1857" s="99">
        <v>990.62591557949804</v>
      </c>
      <c r="BX1857" s="99">
        <v>0</v>
      </c>
      <c r="BY1857" s="99">
        <v>0</v>
      </c>
      <c r="BZ1857" s="99">
        <v>0</v>
      </c>
      <c r="CA1857" s="99">
        <v>1855.0884234756199</v>
      </c>
      <c r="CB1857" s="99">
        <v>212361.13853454599</v>
      </c>
      <c r="CC1857" s="99">
        <v>1687062.2657318099</v>
      </c>
      <c r="CD1857" s="99">
        <v>343540.279922485</v>
      </c>
      <c r="CE1857" s="99">
        <v>82.822473430074794</v>
      </c>
      <c r="CF1857" s="99">
        <v>12853.912006378199</v>
      </c>
      <c r="CG1857" s="99">
        <v>101934.556909561</v>
      </c>
      <c r="CH1857" s="99">
        <v>0</v>
      </c>
      <c r="CI1857" s="99">
        <v>1937.9892885386901</v>
      </c>
      <c r="CJ1857" s="99">
        <v>224961.353178024</v>
      </c>
      <c r="CK1857" s="99">
        <v>1795081.4017181401</v>
      </c>
      <c r="CL1857" s="99">
        <v>360268.74280548102</v>
      </c>
      <c r="CM1857" s="166">
        <v>2408.1505628526202</v>
      </c>
      <c r="CN1857" s="166">
        <v>394183.33238983201</v>
      </c>
      <c r="CO1857" s="166">
        <v>2350181.2130127</v>
      </c>
      <c r="CP1857" s="99">
        <v>360268.74280548102</v>
      </c>
      <c r="CQ1857" s="99">
        <v>0</v>
      </c>
      <c r="CR1857" s="99">
        <v>0</v>
      </c>
      <c r="CS1857" s="99">
        <v>0</v>
      </c>
      <c r="CT1857" s="99">
        <v>0</v>
      </c>
      <c r="CU1857" s="98">
        <v>336.44042878400001</v>
      </c>
      <c r="CV1857" s="98">
        <v>555.77033955399997</v>
      </c>
      <c r="CW1857" s="98">
        <v>225215.05054092419</v>
      </c>
      <c r="CX1857" s="98">
        <v>1788996.8226413708</v>
      </c>
    </row>
    <row r="1858" spans="1:102" x14ac:dyDescent="0.2">
      <c r="A1858" s="98" t="s">
        <v>184</v>
      </c>
      <c r="B1858" s="100">
        <v>40422</v>
      </c>
      <c r="C1858" s="99">
        <v>0</v>
      </c>
      <c r="D1858" s="99">
        <v>1516.39570736885</v>
      </c>
      <c r="E1858" s="99">
        <v>331.03305326774699</v>
      </c>
      <c r="F1858" s="99">
        <v>2.58301094797207</v>
      </c>
      <c r="G1858" s="99">
        <v>0</v>
      </c>
      <c r="H1858" s="99">
        <v>0</v>
      </c>
      <c r="I1858" s="99">
        <v>0</v>
      </c>
      <c r="J1858" s="99">
        <v>494.04857639968401</v>
      </c>
      <c r="K1858" s="99">
        <v>0</v>
      </c>
      <c r="L1858" s="99">
        <v>86.426778241991997</v>
      </c>
      <c r="M1858" s="99">
        <v>5.3178929039859204</v>
      </c>
      <c r="N1858" s="99">
        <v>212.63752041757101</v>
      </c>
      <c r="O1858" s="99">
        <v>42.679369938094197</v>
      </c>
      <c r="P1858" s="99">
        <v>0</v>
      </c>
      <c r="Q1858" s="99">
        <v>1557.7338041216101</v>
      </c>
      <c r="R1858" s="99">
        <v>11.9755453879479</v>
      </c>
      <c r="S1858" s="99">
        <v>0</v>
      </c>
      <c r="T1858" s="99">
        <v>3.0417341168504199</v>
      </c>
      <c r="U1858" s="99">
        <v>496.03128996491398</v>
      </c>
      <c r="V1858" s="99">
        <v>0</v>
      </c>
      <c r="W1858" s="99">
        <v>167990.39674758899</v>
      </c>
      <c r="X1858" s="99">
        <v>53109.670713424697</v>
      </c>
      <c r="Y1858" s="99">
        <v>0</v>
      </c>
      <c r="Z1858" s="99">
        <v>0</v>
      </c>
      <c r="AA1858" s="99">
        <v>0</v>
      </c>
      <c r="AB1858" s="99">
        <v>0</v>
      </c>
      <c r="AC1858" s="99">
        <v>178879.09736251799</v>
      </c>
      <c r="AD1858" s="99">
        <v>0</v>
      </c>
      <c r="AE1858" s="99">
        <v>3450.1859889030502</v>
      </c>
      <c r="AF1858" s="99">
        <v>547.71808560192596</v>
      </c>
      <c r="AG1858" s="99">
        <v>39978.455297946901</v>
      </c>
      <c r="AH1858" s="99">
        <v>1282.43845444918</v>
      </c>
      <c r="AI1858" s="99">
        <v>0</v>
      </c>
      <c r="AJ1858" s="99">
        <v>172095.43240356399</v>
      </c>
      <c r="AK1858" s="99">
        <v>895.17784078419197</v>
      </c>
      <c r="AL1858" s="99">
        <v>0</v>
      </c>
      <c r="AM1858" s="99">
        <v>153.67888817936199</v>
      </c>
      <c r="AN1858" s="99">
        <v>179114.785778046</v>
      </c>
      <c r="AO1858" s="99">
        <v>0</v>
      </c>
      <c r="AP1858" s="99">
        <v>1357205.6216430699</v>
      </c>
      <c r="AQ1858" s="99">
        <v>397981.64922332799</v>
      </c>
      <c r="AR1858" s="99">
        <v>0</v>
      </c>
      <c r="AS1858" s="99">
        <v>0</v>
      </c>
      <c r="AT1858" s="99">
        <v>0</v>
      </c>
      <c r="AU1858" s="99">
        <v>0</v>
      </c>
      <c r="AV1858" s="99">
        <v>594012.02140808105</v>
      </c>
      <c r="AW1858" s="99">
        <v>0</v>
      </c>
      <c r="AX1858" s="99">
        <v>30084.078962802902</v>
      </c>
      <c r="AY1858" s="99">
        <v>4325.1511635780298</v>
      </c>
      <c r="AZ1858" s="99">
        <v>307411.93782806402</v>
      </c>
      <c r="BA1858" s="99">
        <v>11429.925191283201</v>
      </c>
      <c r="BB1858" s="99">
        <v>0</v>
      </c>
      <c r="BC1858" s="99">
        <v>1386387.8805084201</v>
      </c>
      <c r="BD1858" s="99">
        <v>7900.8240836262703</v>
      </c>
      <c r="BE1858" s="99">
        <v>0</v>
      </c>
      <c r="BF1858" s="99">
        <v>1793.1474971473201</v>
      </c>
      <c r="BG1858" s="99">
        <v>593419.53068542504</v>
      </c>
      <c r="BH1858" s="99">
        <v>0</v>
      </c>
      <c r="BI1858" s="99">
        <v>232808.987640381</v>
      </c>
      <c r="BJ1858" s="99">
        <v>128753.50743198401</v>
      </c>
      <c r="BK1858" s="99">
        <v>0</v>
      </c>
      <c r="BL1858" s="99">
        <v>0</v>
      </c>
      <c r="BM1858" s="99">
        <v>0</v>
      </c>
      <c r="BN1858" s="99">
        <v>0</v>
      </c>
      <c r="BO1858" s="99">
        <v>0</v>
      </c>
      <c r="BP1858" s="99">
        <v>0</v>
      </c>
      <c r="BQ1858" s="99">
        <v>0</v>
      </c>
      <c r="BR1858" s="99">
        <v>1292.6204338073701</v>
      </c>
      <c r="BS1858" s="99">
        <v>104798.58940887501</v>
      </c>
      <c r="BT1858" s="99">
        <v>2233.4219425022602</v>
      </c>
      <c r="BU1858" s="99">
        <v>0</v>
      </c>
      <c r="BV1858" s="99">
        <v>258707.678733826</v>
      </c>
      <c r="BW1858" s="99">
        <v>856.13924217224098</v>
      </c>
      <c r="BX1858" s="99">
        <v>0</v>
      </c>
      <c r="BY1858" s="99">
        <v>0</v>
      </c>
      <c r="BZ1858" s="99">
        <v>0</v>
      </c>
      <c r="CA1858" s="99">
        <v>1848.11189810932</v>
      </c>
      <c r="CB1858" s="99">
        <v>218878.23291778599</v>
      </c>
      <c r="CC1858" s="99">
        <v>1741002.44509888</v>
      </c>
      <c r="CD1858" s="99">
        <v>366864.75843048102</v>
      </c>
      <c r="CE1858" s="99">
        <v>84.659641753882198</v>
      </c>
      <c r="CF1858" s="99">
        <v>12462.5181998014</v>
      </c>
      <c r="CG1858" s="99">
        <v>101927.089730263</v>
      </c>
      <c r="CH1858" s="99">
        <v>0</v>
      </c>
      <c r="CI1858" s="99">
        <v>1932.27677989006</v>
      </c>
      <c r="CJ1858" s="99">
        <v>231455.25872039801</v>
      </c>
      <c r="CK1858" s="99">
        <v>1851751.7916107201</v>
      </c>
      <c r="CL1858" s="99">
        <v>383782.55542755098</v>
      </c>
      <c r="CM1858" s="166">
        <v>2425.5163294076901</v>
      </c>
      <c r="CN1858" s="166">
        <v>413812.63199996902</v>
      </c>
      <c r="CO1858" s="166">
        <v>2448683.0583496098</v>
      </c>
      <c r="CP1858" s="99">
        <v>383782.55542755098</v>
      </c>
      <c r="CQ1858" s="99">
        <v>0</v>
      </c>
      <c r="CR1858" s="99">
        <v>0</v>
      </c>
      <c r="CS1858" s="99">
        <v>0</v>
      </c>
      <c r="CT1858" s="99">
        <v>0</v>
      </c>
      <c r="CU1858" s="98">
        <v>331.41597043799999</v>
      </c>
      <c r="CV1858" s="98">
        <v>569.93763466400003</v>
      </c>
      <c r="CW1858" s="98">
        <v>231340.75111758738</v>
      </c>
      <c r="CX1858" s="98">
        <v>1842929.534829143</v>
      </c>
    </row>
    <row r="1859" spans="1:102" x14ac:dyDescent="0.2">
      <c r="A1859" s="98" t="s">
        <v>184</v>
      </c>
      <c r="B1859" s="100">
        <v>40513</v>
      </c>
      <c r="C1859" s="99">
        <v>0</v>
      </c>
      <c r="D1859" s="99">
        <v>1491.1417201459401</v>
      </c>
      <c r="E1859" s="99">
        <v>320.06599349901097</v>
      </c>
      <c r="F1859" s="99">
        <v>1.81926221199683</v>
      </c>
      <c r="G1859" s="99">
        <v>0</v>
      </c>
      <c r="H1859" s="99">
        <v>0</v>
      </c>
      <c r="I1859" s="99">
        <v>0</v>
      </c>
      <c r="J1859" s="99">
        <v>501.651829119772</v>
      </c>
      <c r="K1859" s="99">
        <v>0</v>
      </c>
      <c r="L1859" s="99">
        <v>101.545203085989</v>
      </c>
      <c r="M1859" s="99">
        <v>4.6370771219953903</v>
      </c>
      <c r="N1859" s="99">
        <v>217.953689867631</v>
      </c>
      <c r="O1859" s="99">
        <v>43.859119120519601</v>
      </c>
      <c r="P1859" s="99">
        <v>0</v>
      </c>
      <c r="Q1859" s="99">
        <v>1495.85702131689</v>
      </c>
      <c r="R1859" s="99">
        <v>11.762351194862299</v>
      </c>
      <c r="S1859" s="99">
        <v>0</v>
      </c>
      <c r="T1859" s="99">
        <v>4.9645636698114703</v>
      </c>
      <c r="U1859" s="99">
        <v>505.12786871567403</v>
      </c>
      <c r="V1859" s="99">
        <v>0</v>
      </c>
      <c r="W1859" s="99">
        <v>164297.42865562401</v>
      </c>
      <c r="X1859" s="99">
        <v>52375.157646179199</v>
      </c>
      <c r="Y1859" s="99">
        <v>0</v>
      </c>
      <c r="Z1859" s="99">
        <v>0</v>
      </c>
      <c r="AA1859" s="99">
        <v>0</v>
      </c>
      <c r="AB1859" s="99">
        <v>0</v>
      </c>
      <c r="AC1859" s="99">
        <v>179430.965026855</v>
      </c>
      <c r="AD1859" s="99">
        <v>0</v>
      </c>
      <c r="AE1859" s="99">
        <v>3914.1301191747202</v>
      </c>
      <c r="AF1859" s="99">
        <v>420.85460750758602</v>
      </c>
      <c r="AG1859" s="99">
        <v>42167.552094459497</v>
      </c>
      <c r="AH1859" s="99">
        <v>1279.18859983981</v>
      </c>
      <c r="AI1859" s="99">
        <v>0</v>
      </c>
      <c r="AJ1859" s="99">
        <v>167664.44981765701</v>
      </c>
      <c r="AK1859" s="99">
        <v>862.65627764910505</v>
      </c>
      <c r="AL1859" s="99">
        <v>0</v>
      </c>
      <c r="AM1859" s="99">
        <v>212.410948105156</v>
      </c>
      <c r="AN1859" s="99">
        <v>179864.37028121899</v>
      </c>
      <c r="AO1859" s="99">
        <v>0</v>
      </c>
      <c r="AP1859" s="99">
        <v>1332597.06455994</v>
      </c>
      <c r="AQ1859" s="99">
        <v>392479.57687377901</v>
      </c>
      <c r="AR1859" s="99">
        <v>0</v>
      </c>
      <c r="AS1859" s="99">
        <v>0</v>
      </c>
      <c r="AT1859" s="99">
        <v>0</v>
      </c>
      <c r="AU1859" s="99">
        <v>0</v>
      </c>
      <c r="AV1859" s="99">
        <v>602945.79389190697</v>
      </c>
      <c r="AW1859" s="99">
        <v>0</v>
      </c>
      <c r="AX1859" s="99">
        <v>37596.4742178917</v>
      </c>
      <c r="AY1859" s="99">
        <v>3139.66590949893</v>
      </c>
      <c r="AZ1859" s="99">
        <v>316389.35358047503</v>
      </c>
      <c r="BA1859" s="99">
        <v>12439.145952582399</v>
      </c>
      <c r="BB1859" s="99">
        <v>0</v>
      </c>
      <c r="BC1859" s="99">
        <v>1349701.8572998</v>
      </c>
      <c r="BD1859" s="99">
        <v>8950.0725139379501</v>
      </c>
      <c r="BE1859" s="99">
        <v>0</v>
      </c>
      <c r="BF1859" s="99">
        <v>9448.9370355606097</v>
      </c>
      <c r="BG1859" s="99">
        <v>605338.04536438</v>
      </c>
      <c r="BH1859" s="99">
        <v>0</v>
      </c>
      <c r="BI1859" s="99">
        <v>234276.247119904</v>
      </c>
      <c r="BJ1859" s="99">
        <v>128546.833405495</v>
      </c>
      <c r="BK1859" s="99">
        <v>0</v>
      </c>
      <c r="BL1859" s="99">
        <v>0</v>
      </c>
      <c r="BM1859" s="99">
        <v>0</v>
      </c>
      <c r="BN1859" s="99">
        <v>0</v>
      </c>
      <c r="BO1859" s="99">
        <v>0</v>
      </c>
      <c r="BP1859" s="99">
        <v>0</v>
      </c>
      <c r="BQ1859" s="99">
        <v>0</v>
      </c>
      <c r="BR1859" s="99">
        <v>1038.5503906756601</v>
      </c>
      <c r="BS1859" s="99">
        <v>111269.857973099</v>
      </c>
      <c r="BT1859" s="99">
        <v>2436.8233778774702</v>
      </c>
      <c r="BU1859" s="99">
        <v>0</v>
      </c>
      <c r="BV1859" s="99">
        <v>256340.927095413</v>
      </c>
      <c r="BW1859" s="99">
        <v>873.86822289228405</v>
      </c>
      <c r="BX1859" s="99">
        <v>0</v>
      </c>
      <c r="BY1859" s="99">
        <v>0</v>
      </c>
      <c r="BZ1859" s="99">
        <v>0</v>
      </c>
      <c r="CA1859" s="99">
        <v>1810.5770303458</v>
      </c>
      <c r="CB1859" s="99">
        <v>217115.10118865999</v>
      </c>
      <c r="CC1859" s="99">
        <v>1726442.2265625</v>
      </c>
      <c r="CD1859" s="99">
        <v>362642.82041168201</v>
      </c>
      <c r="CE1859" s="99">
        <v>91.969456267543094</v>
      </c>
      <c r="CF1859" s="99">
        <v>12455.0576956272</v>
      </c>
      <c r="CG1859" s="99">
        <v>108520.41455841099</v>
      </c>
      <c r="CH1859" s="99">
        <v>0</v>
      </c>
      <c r="CI1859" s="99">
        <v>1903.18040029705</v>
      </c>
      <c r="CJ1859" s="99">
        <v>229620.95746421799</v>
      </c>
      <c r="CK1859" s="99">
        <v>1831671.4901123</v>
      </c>
      <c r="CL1859" s="99">
        <v>379728.95220947301</v>
      </c>
      <c r="CM1859" s="166">
        <v>2396.52771991491</v>
      </c>
      <c r="CN1859" s="166">
        <v>409945.77774810803</v>
      </c>
      <c r="CO1859" s="166">
        <v>2447536.7626647898</v>
      </c>
      <c r="CP1859" s="99">
        <v>379728.95220947301</v>
      </c>
      <c r="CQ1859" s="99">
        <v>0</v>
      </c>
      <c r="CR1859" s="99">
        <v>0</v>
      </c>
      <c r="CS1859" s="99">
        <v>0</v>
      </c>
      <c r="CT1859" s="99">
        <v>0</v>
      </c>
      <c r="CU1859" s="98">
        <v>322.83900917900002</v>
      </c>
      <c r="CV1859" s="98">
        <v>587.91436392000003</v>
      </c>
      <c r="CW1859" s="98">
        <v>229570.1588842872</v>
      </c>
      <c r="CX1859" s="98">
        <v>1834962.6411209111</v>
      </c>
    </row>
    <row r="1860" spans="1:102" x14ac:dyDescent="0.2">
      <c r="A1860" s="98" t="s">
        <v>184</v>
      </c>
      <c r="B1860" s="100">
        <v>40603</v>
      </c>
      <c r="C1860" s="99">
        <v>0</v>
      </c>
      <c r="D1860" s="99">
        <v>1496.88315281272</v>
      </c>
      <c r="E1860" s="99">
        <v>319.45258334651601</v>
      </c>
      <c r="F1860" s="99">
        <v>1.91193572498742</v>
      </c>
      <c r="G1860" s="99">
        <v>0</v>
      </c>
      <c r="H1860" s="99">
        <v>0</v>
      </c>
      <c r="I1860" s="99">
        <v>0</v>
      </c>
      <c r="J1860" s="99">
        <v>535.75319989770696</v>
      </c>
      <c r="K1860" s="99">
        <v>0</v>
      </c>
      <c r="L1860" s="99">
        <v>123.31070027966101</v>
      </c>
      <c r="M1860" s="99">
        <v>6.3930959119461503</v>
      </c>
      <c r="N1860" s="99">
        <v>223.07025998271999</v>
      </c>
      <c r="O1860" s="99">
        <v>0</v>
      </c>
      <c r="P1860" s="99">
        <v>0</v>
      </c>
      <c r="Q1860" s="99">
        <v>1495.4462084919201</v>
      </c>
      <c r="R1860" s="99">
        <v>0</v>
      </c>
      <c r="S1860" s="99">
        <v>0</v>
      </c>
      <c r="T1860" s="99">
        <v>12.974358027335301</v>
      </c>
      <c r="U1860" s="99">
        <v>535.31127025187004</v>
      </c>
      <c r="V1860" s="99">
        <v>0</v>
      </c>
      <c r="W1860" s="99">
        <v>157059.107290268</v>
      </c>
      <c r="X1860" s="99">
        <v>52927.174767017401</v>
      </c>
      <c r="Y1860" s="99">
        <v>0</v>
      </c>
      <c r="Z1860" s="99">
        <v>0</v>
      </c>
      <c r="AA1860" s="99">
        <v>0</v>
      </c>
      <c r="AB1860" s="99">
        <v>0</v>
      </c>
      <c r="AC1860" s="99">
        <v>187346.47863960301</v>
      </c>
      <c r="AD1860" s="99">
        <v>0</v>
      </c>
      <c r="AE1860" s="99">
        <v>4189.5367039442099</v>
      </c>
      <c r="AF1860" s="99">
        <v>505.27460383251298</v>
      </c>
      <c r="AG1860" s="99">
        <v>44069.3655695915</v>
      </c>
      <c r="AH1860" s="99">
        <v>0</v>
      </c>
      <c r="AI1860" s="99">
        <v>0</v>
      </c>
      <c r="AJ1860" s="99">
        <v>158381.544010162</v>
      </c>
      <c r="AK1860" s="99">
        <v>0</v>
      </c>
      <c r="AL1860" s="99">
        <v>0</v>
      </c>
      <c r="AM1860" s="99">
        <v>892.76039450615599</v>
      </c>
      <c r="AN1860" s="99">
        <v>187361.97568512001</v>
      </c>
      <c r="AO1860" s="99">
        <v>0</v>
      </c>
      <c r="AP1860" s="99">
        <v>1286863.1311645501</v>
      </c>
      <c r="AQ1860" s="99">
        <v>402109.07673263602</v>
      </c>
      <c r="AR1860" s="99">
        <v>0</v>
      </c>
      <c r="AS1860" s="99">
        <v>0</v>
      </c>
      <c r="AT1860" s="99">
        <v>0</v>
      </c>
      <c r="AU1860" s="99">
        <v>0</v>
      </c>
      <c r="AV1860" s="99">
        <v>636487.57949829102</v>
      </c>
      <c r="AW1860" s="99">
        <v>0</v>
      </c>
      <c r="AX1860" s="99">
        <v>36863.980931758902</v>
      </c>
      <c r="AY1860" s="99">
        <v>3734.5258934497801</v>
      </c>
      <c r="AZ1860" s="99">
        <v>347619.36704254203</v>
      </c>
      <c r="BA1860" s="99">
        <v>0</v>
      </c>
      <c r="BB1860" s="99">
        <v>0</v>
      </c>
      <c r="BC1860" s="99">
        <v>1287468.4723815899</v>
      </c>
      <c r="BD1860" s="99">
        <v>0</v>
      </c>
      <c r="BE1860" s="99">
        <v>0</v>
      </c>
      <c r="BF1860" s="99">
        <v>12048.6011240482</v>
      </c>
      <c r="BG1860" s="99">
        <v>636481.61869049096</v>
      </c>
      <c r="BH1860" s="99">
        <v>0</v>
      </c>
      <c r="BI1860" s="99">
        <v>245439.67207908601</v>
      </c>
      <c r="BJ1860" s="99">
        <v>128819.38084220899</v>
      </c>
      <c r="BK1860" s="99">
        <v>0</v>
      </c>
      <c r="BL1860" s="99">
        <v>0</v>
      </c>
      <c r="BM1860" s="99">
        <v>0</v>
      </c>
      <c r="BN1860" s="99">
        <v>0</v>
      </c>
      <c r="BO1860" s="99">
        <v>0</v>
      </c>
      <c r="BP1860" s="99">
        <v>0</v>
      </c>
      <c r="BQ1860" s="99">
        <v>0</v>
      </c>
      <c r="BR1860" s="99">
        <v>1320.11812956631</v>
      </c>
      <c r="BS1860" s="99">
        <v>115072.685461998</v>
      </c>
      <c r="BT1860" s="99">
        <v>0</v>
      </c>
      <c r="BU1860" s="99">
        <v>0</v>
      </c>
      <c r="BV1860" s="99">
        <v>240482.089698792</v>
      </c>
      <c r="BW1860" s="99">
        <v>0</v>
      </c>
      <c r="BX1860" s="99">
        <v>0</v>
      </c>
      <c r="BY1860" s="99">
        <v>0</v>
      </c>
      <c r="BZ1860" s="99">
        <v>0</v>
      </c>
      <c r="CA1860" s="99">
        <v>1816.6678815633099</v>
      </c>
      <c r="CB1860" s="99">
        <v>211041.84141349801</v>
      </c>
      <c r="CC1860" s="99">
        <v>1694674.09713745</v>
      </c>
      <c r="CD1860" s="99">
        <v>361894.99496460002</v>
      </c>
      <c r="CE1860" s="99">
        <v>97.337982975877793</v>
      </c>
      <c r="CF1860" s="99">
        <v>13276.944860339199</v>
      </c>
      <c r="CG1860" s="99">
        <v>116256.185445786</v>
      </c>
      <c r="CH1860" s="99">
        <v>0</v>
      </c>
      <c r="CI1860" s="99">
        <v>1913.9166498035199</v>
      </c>
      <c r="CJ1860" s="99">
        <v>224510.32634735099</v>
      </c>
      <c r="CK1860" s="99">
        <v>1803934.5068969701</v>
      </c>
      <c r="CL1860" s="99">
        <v>379419.83769607497</v>
      </c>
      <c r="CM1860" s="166">
        <v>2442.6869173646</v>
      </c>
      <c r="CN1860" s="166">
        <v>415829.67799758899</v>
      </c>
      <c r="CO1860" s="166">
        <v>2454482.7468566899</v>
      </c>
      <c r="CP1860" s="99">
        <v>379419.83769607497</v>
      </c>
      <c r="CQ1860" s="99">
        <v>0</v>
      </c>
      <c r="CR1860" s="99">
        <v>0</v>
      </c>
      <c r="CS1860" s="99">
        <v>0</v>
      </c>
      <c r="CT1860" s="99">
        <v>0</v>
      </c>
      <c r="CU1860" s="98">
        <v>320.12492914199998</v>
      </c>
      <c r="CV1860" s="98">
        <v>625.97313647800001</v>
      </c>
      <c r="CW1860" s="98">
        <v>224318.78627383721</v>
      </c>
      <c r="CX1860" s="98">
        <v>1810930.282583236</v>
      </c>
    </row>
    <row r="1861" spans="1:102" x14ac:dyDescent="0.2">
      <c r="A1861" s="98" t="s">
        <v>184</v>
      </c>
      <c r="B1861" s="100">
        <v>40695</v>
      </c>
      <c r="C1861" s="99">
        <v>0</v>
      </c>
      <c r="D1861" s="99">
        <v>1506.9389638006701</v>
      </c>
      <c r="E1861" s="99">
        <v>319.63514722883701</v>
      </c>
      <c r="F1861" s="99">
        <v>2.1414294119749702</v>
      </c>
      <c r="G1861" s="99">
        <v>0</v>
      </c>
      <c r="H1861" s="99">
        <v>0</v>
      </c>
      <c r="I1861" s="99">
        <v>0</v>
      </c>
      <c r="J1861" s="99">
        <v>543.18176634609699</v>
      </c>
      <c r="K1861" s="99">
        <v>0</v>
      </c>
      <c r="L1861" s="99">
        <v>117.314500718378</v>
      </c>
      <c r="M1861" s="99">
        <v>4.4520906319958202</v>
      </c>
      <c r="N1861" s="99">
        <v>217.636528553441</v>
      </c>
      <c r="O1861" s="99">
        <v>0</v>
      </c>
      <c r="P1861" s="99">
        <v>0</v>
      </c>
      <c r="Q1861" s="99">
        <v>1521.99595667422</v>
      </c>
      <c r="R1861" s="99">
        <v>0</v>
      </c>
      <c r="S1861" s="99">
        <v>0</v>
      </c>
      <c r="T1861" s="99">
        <v>15.0301680017728</v>
      </c>
      <c r="U1861" s="99">
        <v>542.54647637903702</v>
      </c>
      <c r="V1861" s="99">
        <v>0</v>
      </c>
      <c r="W1861" s="99">
        <v>170104.92304229701</v>
      </c>
      <c r="X1861" s="99">
        <v>51431.347648143797</v>
      </c>
      <c r="Y1861" s="99">
        <v>0</v>
      </c>
      <c r="Z1861" s="99">
        <v>0</v>
      </c>
      <c r="AA1861" s="99">
        <v>0</v>
      </c>
      <c r="AB1861" s="99">
        <v>0</v>
      </c>
      <c r="AC1861" s="99">
        <v>190826.11374664301</v>
      </c>
      <c r="AD1861" s="99">
        <v>0</v>
      </c>
      <c r="AE1861" s="99">
        <v>3782.5021853745002</v>
      </c>
      <c r="AF1861" s="99">
        <v>595.57721336185898</v>
      </c>
      <c r="AG1861" s="99">
        <v>45258.614142894701</v>
      </c>
      <c r="AH1861" s="99">
        <v>0</v>
      </c>
      <c r="AI1861" s="99">
        <v>0</v>
      </c>
      <c r="AJ1861" s="99">
        <v>170639.956287384</v>
      </c>
      <c r="AK1861" s="99">
        <v>0</v>
      </c>
      <c r="AL1861" s="99">
        <v>0</v>
      </c>
      <c r="AM1861" s="99">
        <v>920.35125443339302</v>
      </c>
      <c r="AN1861" s="99">
        <v>190814.36943054199</v>
      </c>
      <c r="AO1861" s="99">
        <v>0</v>
      </c>
      <c r="AP1861" s="99">
        <v>1405722.9987029999</v>
      </c>
      <c r="AQ1861" s="99">
        <v>390507.16168212902</v>
      </c>
      <c r="AR1861" s="99">
        <v>0</v>
      </c>
      <c r="AS1861" s="99">
        <v>0</v>
      </c>
      <c r="AT1861" s="99">
        <v>0</v>
      </c>
      <c r="AU1861" s="99">
        <v>0</v>
      </c>
      <c r="AV1861" s="99">
        <v>649922.13899993896</v>
      </c>
      <c r="AW1861" s="99">
        <v>0</v>
      </c>
      <c r="AX1861" s="99">
        <v>34535.045068740801</v>
      </c>
      <c r="AY1861" s="99">
        <v>4330.9480982422801</v>
      </c>
      <c r="AZ1861" s="99">
        <v>368963.97728347802</v>
      </c>
      <c r="BA1861" s="99">
        <v>0</v>
      </c>
      <c r="BB1861" s="99">
        <v>0</v>
      </c>
      <c r="BC1861" s="99">
        <v>1403705.7855835001</v>
      </c>
      <c r="BD1861" s="99">
        <v>0</v>
      </c>
      <c r="BE1861" s="99">
        <v>0</v>
      </c>
      <c r="BF1861" s="99">
        <v>11725.626341581299</v>
      </c>
      <c r="BG1861" s="99">
        <v>650219.72234344506</v>
      </c>
      <c r="BH1861" s="99">
        <v>0</v>
      </c>
      <c r="BI1861" s="99">
        <v>257033.33824920701</v>
      </c>
      <c r="BJ1861" s="99">
        <v>127567.02351283999</v>
      </c>
      <c r="BK1861" s="99">
        <v>0</v>
      </c>
      <c r="BL1861" s="99">
        <v>0</v>
      </c>
      <c r="BM1861" s="99">
        <v>0</v>
      </c>
      <c r="BN1861" s="99">
        <v>0</v>
      </c>
      <c r="BO1861" s="99">
        <v>0</v>
      </c>
      <c r="BP1861" s="99">
        <v>0</v>
      </c>
      <c r="BQ1861" s="99">
        <v>0</v>
      </c>
      <c r="BR1861" s="99">
        <v>1481.34867087007</v>
      </c>
      <c r="BS1861" s="99">
        <v>119896.512329102</v>
      </c>
      <c r="BT1861" s="99">
        <v>0</v>
      </c>
      <c r="BU1861" s="99">
        <v>0</v>
      </c>
      <c r="BV1861" s="99">
        <v>274236.004142761</v>
      </c>
      <c r="BW1861" s="99">
        <v>0</v>
      </c>
      <c r="BX1861" s="99">
        <v>0</v>
      </c>
      <c r="BY1861" s="99">
        <v>0</v>
      </c>
      <c r="BZ1861" s="99">
        <v>0</v>
      </c>
      <c r="CA1861" s="99">
        <v>1824.0231859534999</v>
      </c>
      <c r="CB1861" s="99">
        <v>222332.90376472499</v>
      </c>
      <c r="CC1861" s="99">
        <v>1806125.70054626</v>
      </c>
      <c r="CD1861" s="99">
        <v>399799.446979523</v>
      </c>
      <c r="CE1861" s="99">
        <v>99.021061747334898</v>
      </c>
      <c r="CF1861" s="99">
        <v>13567.6435221434</v>
      </c>
      <c r="CG1861" s="99">
        <v>117364.660360336</v>
      </c>
      <c r="CH1861" s="99">
        <v>0</v>
      </c>
      <c r="CI1861" s="99">
        <v>1923.05463881791</v>
      </c>
      <c r="CJ1861" s="99">
        <v>235659.809234619</v>
      </c>
      <c r="CK1861" s="99">
        <v>1919841.0189971901</v>
      </c>
      <c r="CL1861" s="99">
        <v>417511.966640472</v>
      </c>
      <c r="CM1861" s="166">
        <v>2460.0266524255298</v>
      </c>
      <c r="CN1861" s="166">
        <v>429452.37974166899</v>
      </c>
      <c r="CO1861" s="166">
        <v>2579963.3196105999</v>
      </c>
      <c r="CP1861" s="99">
        <v>417511.966640472</v>
      </c>
      <c r="CQ1861" s="99">
        <v>0</v>
      </c>
      <c r="CR1861" s="99">
        <v>0</v>
      </c>
      <c r="CS1861" s="99">
        <v>0</v>
      </c>
      <c r="CT1861" s="99">
        <v>0</v>
      </c>
      <c r="CU1861" s="98">
        <v>319.86370228800001</v>
      </c>
      <c r="CV1861" s="98">
        <v>635.93413388199997</v>
      </c>
      <c r="CW1861" s="98">
        <v>235900.54728686839</v>
      </c>
      <c r="CX1861" s="98">
        <v>1923490.3609065961</v>
      </c>
    </row>
    <row r="1862" spans="1:102" x14ac:dyDescent="0.2">
      <c r="A1862" s="98" t="s">
        <v>184</v>
      </c>
      <c r="B1862" s="100">
        <v>40787</v>
      </c>
      <c r="C1862" s="99">
        <v>0</v>
      </c>
      <c r="D1862" s="99">
        <v>1532.8940301984501</v>
      </c>
      <c r="E1862" s="99">
        <v>298.69720969721698</v>
      </c>
      <c r="F1862" s="99">
        <v>2.4408291099825901</v>
      </c>
      <c r="G1862" s="99">
        <v>0</v>
      </c>
      <c r="H1862" s="99">
        <v>0</v>
      </c>
      <c r="I1862" s="99">
        <v>0</v>
      </c>
      <c r="J1862" s="99">
        <v>538.34720949083601</v>
      </c>
      <c r="K1862" s="99">
        <v>0</v>
      </c>
      <c r="L1862" s="99">
        <v>143.896154303104</v>
      </c>
      <c r="M1862" s="99">
        <v>4.2753453849582002</v>
      </c>
      <c r="N1862" s="99">
        <v>215.995639448985</v>
      </c>
      <c r="O1862" s="99">
        <v>0</v>
      </c>
      <c r="P1862" s="99">
        <v>0</v>
      </c>
      <c r="Q1862" s="99">
        <v>1533.5651069432499</v>
      </c>
      <c r="R1862" s="99">
        <v>0</v>
      </c>
      <c r="S1862" s="99">
        <v>0</v>
      </c>
      <c r="T1862" s="99">
        <v>13.164971199818</v>
      </c>
      <c r="U1862" s="99">
        <v>540.42139688879297</v>
      </c>
      <c r="V1862" s="99">
        <v>0</v>
      </c>
      <c r="W1862" s="99">
        <v>171014.90051269499</v>
      </c>
      <c r="X1862" s="99">
        <v>49456.749887943297</v>
      </c>
      <c r="Y1862" s="99">
        <v>0</v>
      </c>
      <c r="Z1862" s="99">
        <v>0</v>
      </c>
      <c r="AA1862" s="99">
        <v>0</v>
      </c>
      <c r="AB1862" s="99">
        <v>0</v>
      </c>
      <c r="AC1862" s="99">
        <v>184065.536720276</v>
      </c>
      <c r="AD1862" s="99">
        <v>0</v>
      </c>
      <c r="AE1862" s="99">
        <v>5742.7732583284396</v>
      </c>
      <c r="AF1862" s="99">
        <v>358.30640927329699</v>
      </c>
      <c r="AG1862" s="99">
        <v>43320.919489860498</v>
      </c>
      <c r="AH1862" s="99">
        <v>0</v>
      </c>
      <c r="AI1862" s="99">
        <v>0</v>
      </c>
      <c r="AJ1862" s="99">
        <v>167123.95993042001</v>
      </c>
      <c r="AK1862" s="99">
        <v>0</v>
      </c>
      <c r="AL1862" s="99">
        <v>0</v>
      </c>
      <c r="AM1862" s="99">
        <v>561.54699849337305</v>
      </c>
      <c r="AN1862" s="99">
        <v>184197.32627296401</v>
      </c>
      <c r="AO1862" s="99">
        <v>0</v>
      </c>
      <c r="AP1862" s="99">
        <v>1414426.36549377</v>
      </c>
      <c r="AQ1862" s="99">
        <v>377079.32527542103</v>
      </c>
      <c r="AR1862" s="99">
        <v>0</v>
      </c>
      <c r="AS1862" s="99">
        <v>0</v>
      </c>
      <c r="AT1862" s="99">
        <v>0</v>
      </c>
      <c r="AU1862" s="99">
        <v>0</v>
      </c>
      <c r="AV1862" s="99">
        <v>634905.26799774205</v>
      </c>
      <c r="AW1862" s="99">
        <v>0</v>
      </c>
      <c r="AX1862" s="99">
        <v>52106.209282398202</v>
      </c>
      <c r="AY1862" s="99">
        <v>2808.7120346427</v>
      </c>
      <c r="AZ1862" s="99">
        <v>342168.52182769799</v>
      </c>
      <c r="BA1862" s="99">
        <v>0</v>
      </c>
      <c r="BB1862" s="99">
        <v>0</v>
      </c>
      <c r="BC1862" s="99">
        <v>1374366.9809417699</v>
      </c>
      <c r="BD1862" s="99">
        <v>0</v>
      </c>
      <c r="BE1862" s="99">
        <v>0</v>
      </c>
      <c r="BF1862" s="99">
        <v>8672.3457382917404</v>
      </c>
      <c r="BG1862" s="99">
        <v>633786.32707977295</v>
      </c>
      <c r="BH1862" s="99">
        <v>0</v>
      </c>
      <c r="BI1862" s="99">
        <v>250993.118869781</v>
      </c>
      <c r="BJ1862" s="99">
        <v>122750.67751693699</v>
      </c>
      <c r="BK1862" s="99">
        <v>0</v>
      </c>
      <c r="BL1862" s="99">
        <v>0</v>
      </c>
      <c r="BM1862" s="99">
        <v>0</v>
      </c>
      <c r="BN1862" s="99">
        <v>0</v>
      </c>
      <c r="BO1862" s="99">
        <v>0</v>
      </c>
      <c r="BP1862" s="99">
        <v>0</v>
      </c>
      <c r="BQ1862" s="99">
        <v>0</v>
      </c>
      <c r="BR1862" s="99">
        <v>1136.7806832045301</v>
      </c>
      <c r="BS1862" s="99">
        <v>116231.737334251</v>
      </c>
      <c r="BT1862" s="99">
        <v>0</v>
      </c>
      <c r="BU1862" s="99">
        <v>0</v>
      </c>
      <c r="BV1862" s="99">
        <v>256962.69098663301</v>
      </c>
      <c r="BW1862" s="99">
        <v>0</v>
      </c>
      <c r="BX1862" s="99">
        <v>0</v>
      </c>
      <c r="BY1862" s="99">
        <v>0</v>
      </c>
      <c r="BZ1862" s="99">
        <v>0</v>
      </c>
      <c r="CA1862" s="99">
        <v>1833.5203220993301</v>
      </c>
      <c r="CB1862" s="99">
        <v>218774.37772560099</v>
      </c>
      <c r="CC1862" s="99">
        <v>1778097.00022888</v>
      </c>
      <c r="CD1862" s="99">
        <v>375288.33113479603</v>
      </c>
      <c r="CE1862" s="99">
        <v>98.702366812154693</v>
      </c>
      <c r="CF1862" s="99">
        <v>13035.681399822201</v>
      </c>
      <c r="CG1862" s="99">
        <v>111443.97132206</v>
      </c>
      <c r="CH1862" s="99">
        <v>0</v>
      </c>
      <c r="CI1862" s="99">
        <v>1931.3913630992199</v>
      </c>
      <c r="CJ1862" s="99">
        <v>231864.67344093299</v>
      </c>
      <c r="CK1862" s="99">
        <v>1900768.9871521001</v>
      </c>
      <c r="CL1862" s="99">
        <v>393663.991718292</v>
      </c>
      <c r="CM1862" s="166">
        <v>2471.8766163587602</v>
      </c>
      <c r="CN1862" s="166">
        <v>417885.32008743298</v>
      </c>
      <c r="CO1862" s="166">
        <v>2533033.6890258798</v>
      </c>
      <c r="CP1862" s="99">
        <v>393663.991718292</v>
      </c>
      <c r="CQ1862" s="99">
        <v>0</v>
      </c>
      <c r="CR1862" s="99">
        <v>0</v>
      </c>
      <c r="CS1862" s="99">
        <v>0</v>
      </c>
      <c r="CT1862" s="99">
        <v>0</v>
      </c>
      <c r="CU1862" s="98">
        <v>299.109207384</v>
      </c>
      <c r="CV1862" s="98">
        <v>632.93481264000002</v>
      </c>
      <c r="CW1862" s="98">
        <v>231810.0591254232</v>
      </c>
      <c r="CX1862" s="98">
        <v>1889540.9715509401</v>
      </c>
    </row>
    <row r="1863" spans="1:102" x14ac:dyDescent="0.2">
      <c r="A1863" s="98" t="s">
        <v>184</v>
      </c>
      <c r="B1863" s="100">
        <v>40878</v>
      </c>
      <c r="C1863" s="99">
        <v>0</v>
      </c>
      <c r="D1863" s="99">
        <v>1556.58350495994</v>
      </c>
      <c r="E1863" s="99">
        <v>307.10999561846302</v>
      </c>
      <c r="F1863" s="99">
        <v>4.2563978189718901</v>
      </c>
      <c r="G1863" s="99">
        <v>0</v>
      </c>
      <c r="H1863" s="99">
        <v>0</v>
      </c>
      <c r="I1863" s="99">
        <v>0</v>
      </c>
      <c r="J1863" s="99">
        <v>552.18598779290903</v>
      </c>
      <c r="K1863" s="99">
        <v>0</v>
      </c>
      <c r="L1863" s="99">
        <v>159.39596775174101</v>
      </c>
      <c r="M1863" s="99">
        <v>5.6546186009654802</v>
      </c>
      <c r="N1863" s="99">
        <v>209.82008235156499</v>
      </c>
      <c r="O1863" s="99">
        <v>0</v>
      </c>
      <c r="P1863" s="99">
        <v>0</v>
      </c>
      <c r="Q1863" s="99">
        <v>1541.8551671057901</v>
      </c>
      <c r="R1863" s="99">
        <v>0</v>
      </c>
      <c r="S1863" s="99">
        <v>0</v>
      </c>
      <c r="T1863" s="99">
        <v>12.914545860723599</v>
      </c>
      <c r="U1863" s="99">
        <v>554.62953140586603</v>
      </c>
      <c r="V1863" s="99">
        <v>0</v>
      </c>
      <c r="W1863" s="99">
        <v>157817.968570709</v>
      </c>
      <c r="X1863" s="99">
        <v>49256.161106109597</v>
      </c>
      <c r="Y1863" s="99">
        <v>0</v>
      </c>
      <c r="Z1863" s="99">
        <v>0</v>
      </c>
      <c r="AA1863" s="99">
        <v>0</v>
      </c>
      <c r="AB1863" s="99">
        <v>0</v>
      </c>
      <c r="AC1863" s="99">
        <v>187315.60939407299</v>
      </c>
      <c r="AD1863" s="99">
        <v>0</v>
      </c>
      <c r="AE1863" s="99">
        <v>6127.4305939674396</v>
      </c>
      <c r="AF1863" s="99">
        <v>404.58217990398401</v>
      </c>
      <c r="AG1863" s="99">
        <v>40175.035346031204</v>
      </c>
      <c r="AH1863" s="99">
        <v>0</v>
      </c>
      <c r="AI1863" s="99">
        <v>0</v>
      </c>
      <c r="AJ1863" s="99">
        <v>159120.14513397199</v>
      </c>
      <c r="AK1863" s="99">
        <v>0</v>
      </c>
      <c r="AL1863" s="99">
        <v>0</v>
      </c>
      <c r="AM1863" s="99">
        <v>1056.4970431327799</v>
      </c>
      <c r="AN1863" s="99">
        <v>187554.72492408799</v>
      </c>
      <c r="AO1863" s="99">
        <v>0</v>
      </c>
      <c r="AP1863" s="99">
        <v>1318079.4033203099</v>
      </c>
      <c r="AQ1863" s="99">
        <v>380851.03935241699</v>
      </c>
      <c r="AR1863" s="99">
        <v>0</v>
      </c>
      <c r="AS1863" s="99">
        <v>0</v>
      </c>
      <c r="AT1863" s="99">
        <v>0</v>
      </c>
      <c r="AU1863" s="99">
        <v>0</v>
      </c>
      <c r="AV1863" s="99">
        <v>660356.35163879395</v>
      </c>
      <c r="AW1863" s="99">
        <v>0</v>
      </c>
      <c r="AX1863" s="99">
        <v>59815.229190349601</v>
      </c>
      <c r="AY1863" s="99">
        <v>3576.1356346607199</v>
      </c>
      <c r="AZ1863" s="99">
        <v>305924.63756561303</v>
      </c>
      <c r="BA1863" s="99">
        <v>0</v>
      </c>
      <c r="BB1863" s="99">
        <v>0</v>
      </c>
      <c r="BC1863" s="99">
        <v>1322114.3886566199</v>
      </c>
      <c r="BD1863" s="99">
        <v>0</v>
      </c>
      <c r="BE1863" s="99">
        <v>0</v>
      </c>
      <c r="BF1863" s="99">
        <v>11127.2373514175</v>
      </c>
      <c r="BG1863" s="99">
        <v>662160.216560364</v>
      </c>
      <c r="BH1863" s="99">
        <v>0</v>
      </c>
      <c r="BI1863" s="99">
        <v>214272.42967224101</v>
      </c>
      <c r="BJ1863" s="99">
        <v>126626.30870628401</v>
      </c>
      <c r="BK1863" s="99">
        <v>0</v>
      </c>
      <c r="BL1863" s="99">
        <v>0</v>
      </c>
      <c r="BM1863" s="99">
        <v>0</v>
      </c>
      <c r="BN1863" s="99">
        <v>0</v>
      </c>
      <c r="BO1863" s="99">
        <v>0</v>
      </c>
      <c r="BP1863" s="99">
        <v>0</v>
      </c>
      <c r="BQ1863" s="99">
        <v>0</v>
      </c>
      <c r="BR1863" s="99">
        <v>1120.9251582920599</v>
      </c>
      <c r="BS1863" s="99">
        <v>110659.77528667499</v>
      </c>
      <c r="BT1863" s="99">
        <v>0</v>
      </c>
      <c r="BU1863" s="99">
        <v>0</v>
      </c>
      <c r="BV1863" s="99">
        <v>245307.36008644101</v>
      </c>
      <c r="BW1863" s="99">
        <v>0</v>
      </c>
      <c r="BX1863" s="99">
        <v>0</v>
      </c>
      <c r="BY1863" s="99">
        <v>0</v>
      </c>
      <c r="BZ1863" s="99">
        <v>0</v>
      </c>
      <c r="CA1863" s="99">
        <v>1865.6720365583899</v>
      </c>
      <c r="CB1863" s="99">
        <v>206214.959360123</v>
      </c>
      <c r="CC1863" s="99">
        <v>1689796.85900879</v>
      </c>
      <c r="CD1863" s="99">
        <v>346736.10887908901</v>
      </c>
      <c r="CE1863" s="99">
        <v>102.55633485224099</v>
      </c>
      <c r="CF1863" s="99">
        <v>14206.7242165804</v>
      </c>
      <c r="CG1863" s="99">
        <v>121069.872247696</v>
      </c>
      <c r="CH1863" s="99">
        <v>0</v>
      </c>
      <c r="CI1863" s="99">
        <v>1969.3003622144499</v>
      </c>
      <c r="CJ1863" s="99">
        <v>220464.39215660101</v>
      </c>
      <c r="CK1863" s="99">
        <v>1818655.6467895501</v>
      </c>
      <c r="CL1863" s="99">
        <v>366468.86789703398</v>
      </c>
      <c r="CM1863" s="166">
        <v>2513.75659805536</v>
      </c>
      <c r="CN1863" s="166">
        <v>408291.82221984898</v>
      </c>
      <c r="CO1863" s="166">
        <v>2477631.5180358901</v>
      </c>
      <c r="CP1863" s="99">
        <v>366468.86789703398</v>
      </c>
      <c r="CQ1863" s="99">
        <v>0</v>
      </c>
      <c r="CR1863" s="99">
        <v>0</v>
      </c>
      <c r="CS1863" s="99">
        <v>0</v>
      </c>
      <c r="CT1863" s="99">
        <v>0</v>
      </c>
      <c r="CU1863" s="98">
        <v>309.62961341800002</v>
      </c>
      <c r="CV1863" s="98">
        <v>650.65124764500001</v>
      </c>
      <c r="CW1863" s="98">
        <v>220421.68357670339</v>
      </c>
      <c r="CX1863" s="98">
        <v>1810866.7312564859</v>
      </c>
    </row>
    <row r="1864" spans="1:102" x14ac:dyDescent="0.2">
      <c r="A1864" s="98" t="s">
        <v>184</v>
      </c>
      <c r="B1864" s="100">
        <v>40969</v>
      </c>
      <c r="C1864" s="99">
        <v>0</v>
      </c>
      <c r="D1864" s="99">
        <v>1551.78825262189</v>
      </c>
      <c r="E1864" s="99">
        <v>303.38907805085199</v>
      </c>
      <c r="F1864" s="99">
        <v>4.7328571749967496</v>
      </c>
      <c r="G1864" s="99">
        <v>0</v>
      </c>
      <c r="H1864" s="99">
        <v>0</v>
      </c>
      <c r="I1864" s="99">
        <v>0</v>
      </c>
      <c r="J1864" s="99">
        <v>551.21867415308998</v>
      </c>
      <c r="K1864" s="99">
        <v>0</v>
      </c>
      <c r="L1864" s="99">
        <v>251.64179468527399</v>
      </c>
      <c r="M1864" s="99">
        <v>4.58955407596659</v>
      </c>
      <c r="N1864" s="99">
        <v>173.284962436184</v>
      </c>
      <c r="O1864" s="99">
        <v>0</v>
      </c>
      <c r="P1864" s="99">
        <v>0</v>
      </c>
      <c r="Q1864" s="99">
        <v>1538.68540938199</v>
      </c>
      <c r="R1864" s="99">
        <v>0</v>
      </c>
      <c r="S1864" s="99">
        <v>0</v>
      </c>
      <c r="T1864" s="99">
        <v>13.704008740605801</v>
      </c>
      <c r="U1864" s="99">
        <v>551.16322860121704</v>
      </c>
      <c r="V1864" s="99">
        <v>0</v>
      </c>
      <c r="W1864" s="99">
        <v>169277.55319976801</v>
      </c>
      <c r="X1864" s="99">
        <v>49390.513604164102</v>
      </c>
      <c r="Y1864" s="99">
        <v>0</v>
      </c>
      <c r="Z1864" s="99">
        <v>0</v>
      </c>
      <c r="AA1864" s="99">
        <v>0</v>
      </c>
      <c r="AB1864" s="99">
        <v>0</v>
      </c>
      <c r="AC1864" s="99">
        <v>191083.771095276</v>
      </c>
      <c r="AD1864" s="99">
        <v>0</v>
      </c>
      <c r="AE1864" s="99">
        <v>21082.612367391601</v>
      </c>
      <c r="AF1864" s="99">
        <v>623.99476457387198</v>
      </c>
      <c r="AG1864" s="99">
        <v>24372.372663974798</v>
      </c>
      <c r="AH1864" s="99">
        <v>0</v>
      </c>
      <c r="AI1864" s="99">
        <v>0</v>
      </c>
      <c r="AJ1864" s="99">
        <v>168315.28342247001</v>
      </c>
      <c r="AK1864" s="99">
        <v>0</v>
      </c>
      <c r="AL1864" s="99">
        <v>0</v>
      </c>
      <c r="AM1864" s="99">
        <v>1333.2915555089701</v>
      </c>
      <c r="AN1864" s="99">
        <v>191325.06832885701</v>
      </c>
      <c r="AO1864" s="99">
        <v>0</v>
      </c>
      <c r="AP1864" s="99">
        <v>1416009.2769927999</v>
      </c>
      <c r="AQ1864" s="99">
        <v>389141.09547424299</v>
      </c>
      <c r="AR1864" s="99">
        <v>0</v>
      </c>
      <c r="AS1864" s="99">
        <v>0</v>
      </c>
      <c r="AT1864" s="99">
        <v>0</v>
      </c>
      <c r="AU1864" s="99">
        <v>0</v>
      </c>
      <c r="AV1864" s="99">
        <v>671812.93437194801</v>
      </c>
      <c r="AW1864" s="99">
        <v>0</v>
      </c>
      <c r="AX1864" s="99">
        <v>166817.017032623</v>
      </c>
      <c r="AY1864" s="99">
        <v>5277.3405288457898</v>
      </c>
      <c r="AZ1864" s="99">
        <v>196515.937566757</v>
      </c>
      <c r="BA1864" s="99">
        <v>0</v>
      </c>
      <c r="BB1864" s="99">
        <v>0</v>
      </c>
      <c r="BC1864" s="99">
        <v>1399155.6648407001</v>
      </c>
      <c r="BD1864" s="99">
        <v>0</v>
      </c>
      <c r="BE1864" s="99">
        <v>0</v>
      </c>
      <c r="BF1864" s="99">
        <v>13880.378988623601</v>
      </c>
      <c r="BG1864" s="99">
        <v>672680.60301208496</v>
      </c>
      <c r="BH1864" s="99">
        <v>0</v>
      </c>
      <c r="BI1864" s="99">
        <v>192541.44491767901</v>
      </c>
      <c r="BJ1864" s="99">
        <v>126425.072832108</v>
      </c>
      <c r="BK1864" s="99">
        <v>0</v>
      </c>
      <c r="BL1864" s="99">
        <v>0</v>
      </c>
      <c r="BM1864" s="99">
        <v>0</v>
      </c>
      <c r="BN1864" s="99">
        <v>0</v>
      </c>
      <c r="BO1864" s="99">
        <v>0</v>
      </c>
      <c r="BP1864" s="99">
        <v>0</v>
      </c>
      <c r="BQ1864" s="99">
        <v>0</v>
      </c>
      <c r="BR1864" s="99">
        <v>1112.2387458533001</v>
      </c>
      <c r="BS1864" s="99">
        <v>64543.770186424299</v>
      </c>
      <c r="BT1864" s="99">
        <v>0</v>
      </c>
      <c r="BU1864" s="99">
        <v>0</v>
      </c>
      <c r="BV1864" s="99">
        <v>258831.142864227</v>
      </c>
      <c r="BW1864" s="99">
        <v>0</v>
      </c>
      <c r="BX1864" s="99">
        <v>0</v>
      </c>
      <c r="BY1864" s="99">
        <v>0</v>
      </c>
      <c r="BZ1864" s="99">
        <v>0</v>
      </c>
      <c r="CA1864" s="99">
        <v>1854.4052173495299</v>
      </c>
      <c r="CB1864" s="99">
        <v>220024.40059471101</v>
      </c>
      <c r="CC1864" s="99">
        <v>1816369.66716003</v>
      </c>
      <c r="CD1864" s="99">
        <v>330118.79759216303</v>
      </c>
      <c r="CE1864" s="99">
        <v>103.76846697367699</v>
      </c>
      <c r="CF1864" s="99">
        <v>14579.0921163559</v>
      </c>
      <c r="CG1864" s="99">
        <v>122915.067318916</v>
      </c>
      <c r="CH1864" s="99">
        <v>0</v>
      </c>
      <c r="CI1864" s="99">
        <v>1957.86942130327</v>
      </c>
      <c r="CJ1864" s="99">
        <v>234767.181121826</v>
      </c>
      <c r="CK1864" s="99">
        <v>1925658.71788025</v>
      </c>
      <c r="CL1864" s="99">
        <v>351361.94262695301</v>
      </c>
      <c r="CM1864" s="166">
        <v>2504.3652958869902</v>
      </c>
      <c r="CN1864" s="166">
        <v>428889.66001129203</v>
      </c>
      <c r="CO1864" s="166">
        <v>2613785.3980102502</v>
      </c>
      <c r="CP1864" s="99">
        <v>351361.94262695301</v>
      </c>
      <c r="CQ1864" s="99">
        <v>0</v>
      </c>
      <c r="CR1864" s="99">
        <v>0</v>
      </c>
      <c r="CS1864" s="99">
        <v>0</v>
      </c>
      <c r="CT1864" s="99">
        <v>0</v>
      </c>
      <c r="CU1864" s="98">
        <v>304.24362798200002</v>
      </c>
      <c r="CV1864" s="98">
        <v>648.67196496199995</v>
      </c>
      <c r="CW1864" s="98">
        <v>234603.49271106691</v>
      </c>
      <c r="CX1864" s="98">
        <v>1939284.7344789461</v>
      </c>
    </row>
    <row r="1865" spans="1:102" x14ac:dyDescent="0.2">
      <c r="A1865" s="98" t="s">
        <v>184</v>
      </c>
      <c r="B1865" s="100">
        <v>41061</v>
      </c>
      <c r="C1865" s="99">
        <v>0</v>
      </c>
      <c r="D1865" s="99">
        <v>1574.3845989108099</v>
      </c>
      <c r="E1865" s="99">
        <v>302.83895976468898</v>
      </c>
      <c r="F1865" s="99">
        <v>4.2289407869684501</v>
      </c>
      <c r="G1865" s="99">
        <v>0</v>
      </c>
      <c r="H1865" s="99">
        <v>0</v>
      </c>
      <c r="I1865" s="99">
        <v>0</v>
      </c>
      <c r="J1865" s="99">
        <v>552.40267883986201</v>
      </c>
      <c r="K1865" s="99">
        <v>0</v>
      </c>
      <c r="L1865" s="99">
        <v>270.75682472810098</v>
      </c>
      <c r="M1865" s="99">
        <v>4.3051980669842997</v>
      </c>
      <c r="N1865" s="99">
        <v>88.704231449402897</v>
      </c>
      <c r="O1865" s="99">
        <v>0</v>
      </c>
      <c r="P1865" s="99">
        <v>0</v>
      </c>
      <c r="Q1865" s="99">
        <v>1556.5233898162801</v>
      </c>
      <c r="R1865" s="99">
        <v>0</v>
      </c>
      <c r="S1865" s="99">
        <v>0</v>
      </c>
      <c r="T1865" s="99">
        <v>12.2900978014804</v>
      </c>
      <c r="U1865" s="99">
        <v>552.54306970536697</v>
      </c>
      <c r="V1865" s="99">
        <v>0</v>
      </c>
      <c r="W1865" s="99">
        <v>157115.24961471601</v>
      </c>
      <c r="X1865" s="99">
        <v>47439.7559185028</v>
      </c>
      <c r="Y1865" s="99">
        <v>0</v>
      </c>
      <c r="Z1865" s="99">
        <v>0</v>
      </c>
      <c r="AA1865" s="99">
        <v>0</v>
      </c>
      <c r="AB1865" s="99">
        <v>0</v>
      </c>
      <c r="AC1865" s="99">
        <v>191481.50053596499</v>
      </c>
      <c r="AD1865" s="99">
        <v>0</v>
      </c>
      <c r="AE1865" s="99">
        <v>28666.087520122499</v>
      </c>
      <c r="AF1865" s="99">
        <v>407.29489780589898</v>
      </c>
      <c r="AG1865" s="99">
        <v>15773.8044258356</v>
      </c>
      <c r="AH1865" s="99">
        <v>0</v>
      </c>
      <c r="AI1865" s="99">
        <v>0</v>
      </c>
      <c r="AJ1865" s="99">
        <v>158403.504207611</v>
      </c>
      <c r="AK1865" s="99">
        <v>0</v>
      </c>
      <c r="AL1865" s="99">
        <v>0</v>
      </c>
      <c r="AM1865" s="99">
        <v>1388.7491522878399</v>
      </c>
      <c r="AN1865" s="99">
        <v>191938.859985352</v>
      </c>
      <c r="AO1865" s="99">
        <v>0</v>
      </c>
      <c r="AP1865" s="99">
        <v>1326531.0517120401</v>
      </c>
      <c r="AQ1865" s="99">
        <v>373908.62898635899</v>
      </c>
      <c r="AR1865" s="99">
        <v>0</v>
      </c>
      <c r="AS1865" s="99">
        <v>0</v>
      </c>
      <c r="AT1865" s="99">
        <v>0</v>
      </c>
      <c r="AU1865" s="99">
        <v>0</v>
      </c>
      <c r="AV1865" s="99">
        <v>678711.265182495</v>
      </c>
      <c r="AW1865" s="99">
        <v>0</v>
      </c>
      <c r="AX1865" s="99">
        <v>234813.302160263</v>
      </c>
      <c r="AY1865" s="99">
        <v>3077.8286767899999</v>
      </c>
      <c r="AZ1865" s="99">
        <v>131999.09332275399</v>
      </c>
      <c r="BA1865" s="99">
        <v>0</v>
      </c>
      <c r="BB1865" s="99">
        <v>0</v>
      </c>
      <c r="BC1865" s="99">
        <v>1330100.0840606701</v>
      </c>
      <c r="BD1865" s="99">
        <v>0</v>
      </c>
      <c r="BE1865" s="99">
        <v>0</v>
      </c>
      <c r="BF1865" s="99">
        <v>14516.962295174601</v>
      </c>
      <c r="BG1865" s="99">
        <v>680276.55222320603</v>
      </c>
      <c r="BH1865" s="99">
        <v>0</v>
      </c>
      <c r="BI1865" s="99">
        <v>173602.40040588399</v>
      </c>
      <c r="BJ1865" s="99">
        <v>124766.101800919</v>
      </c>
      <c r="BK1865" s="99">
        <v>0</v>
      </c>
      <c r="BL1865" s="99">
        <v>0</v>
      </c>
      <c r="BM1865" s="99">
        <v>0</v>
      </c>
      <c r="BN1865" s="99">
        <v>0</v>
      </c>
      <c r="BO1865" s="99">
        <v>0</v>
      </c>
      <c r="BP1865" s="99">
        <v>0</v>
      </c>
      <c r="BQ1865" s="99">
        <v>0</v>
      </c>
      <c r="BR1865" s="99">
        <v>959.44729814678396</v>
      </c>
      <c r="BS1865" s="99">
        <v>41855.044468402899</v>
      </c>
      <c r="BT1865" s="99">
        <v>0</v>
      </c>
      <c r="BU1865" s="99">
        <v>0</v>
      </c>
      <c r="BV1865" s="99">
        <v>245067.104259491</v>
      </c>
      <c r="BW1865" s="99">
        <v>0</v>
      </c>
      <c r="BX1865" s="99">
        <v>0</v>
      </c>
      <c r="BY1865" s="99">
        <v>0</v>
      </c>
      <c r="BZ1865" s="99">
        <v>0</v>
      </c>
      <c r="CA1865" s="99">
        <v>1872.8980329334699</v>
      </c>
      <c r="CB1865" s="99">
        <v>205217.05525207499</v>
      </c>
      <c r="CC1865" s="99">
        <v>1708584.9466095001</v>
      </c>
      <c r="CD1865" s="99">
        <v>291492.58554077102</v>
      </c>
      <c r="CE1865" s="99">
        <v>108.51895409636199</v>
      </c>
      <c r="CF1865" s="99">
        <v>15139.099629640599</v>
      </c>
      <c r="CG1865" s="99">
        <v>130264.07424736</v>
      </c>
      <c r="CH1865" s="99">
        <v>0</v>
      </c>
      <c r="CI1865" s="99">
        <v>1981.53549969196</v>
      </c>
      <c r="CJ1865" s="99">
        <v>220237.580142975</v>
      </c>
      <c r="CK1865" s="99">
        <v>1832894.12130737</v>
      </c>
      <c r="CL1865" s="99">
        <v>312791.36576461798</v>
      </c>
      <c r="CM1865" s="166">
        <v>2526.6930695474098</v>
      </c>
      <c r="CN1865" s="166">
        <v>413401.86840438802</v>
      </c>
      <c r="CO1865" s="166">
        <v>2522631.5048217801</v>
      </c>
      <c r="CP1865" s="99">
        <v>312791.36576461798</v>
      </c>
      <c r="CQ1865" s="99">
        <v>0</v>
      </c>
      <c r="CR1865" s="99">
        <v>0</v>
      </c>
      <c r="CS1865" s="99">
        <v>0</v>
      </c>
      <c r="CT1865" s="99">
        <v>0</v>
      </c>
      <c r="CU1865" s="98">
        <v>303.15017053299999</v>
      </c>
      <c r="CV1865" s="98">
        <v>652.96779296299997</v>
      </c>
      <c r="CW1865" s="98">
        <v>220356.1548817156</v>
      </c>
      <c r="CX1865" s="98">
        <v>1838849.0208568601</v>
      </c>
    </row>
    <row r="1866" spans="1:102" x14ac:dyDescent="0.2">
      <c r="A1866" s="98" t="s">
        <v>184</v>
      </c>
      <c r="B1866" s="100">
        <v>41153</v>
      </c>
      <c r="C1866" s="99">
        <v>0</v>
      </c>
      <c r="D1866" s="99">
        <v>1616.1923121959001</v>
      </c>
      <c r="E1866" s="99">
        <v>303.60342022776598</v>
      </c>
      <c r="F1866" s="99">
        <v>3.5777852589963</v>
      </c>
      <c r="G1866" s="99">
        <v>0</v>
      </c>
      <c r="H1866" s="99">
        <v>0</v>
      </c>
      <c r="I1866" s="99">
        <v>0</v>
      </c>
      <c r="J1866" s="99">
        <v>560.40515642613195</v>
      </c>
      <c r="K1866" s="99">
        <v>0</v>
      </c>
      <c r="L1866" s="99">
        <v>312.161583501846</v>
      </c>
      <c r="M1866" s="99">
        <v>7.5762730379938104</v>
      </c>
      <c r="N1866" s="99">
        <v>84.423689524643095</v>
      </c>
      <c r="O1866" s="99">
        <v>0</v>
      </c>
      <c r="P1866" s="99">
        <v>0</v>
      </c>
      <c r="Q1866" s="99">
        <v>1596.86108206213</v>
      </c>
      <c r="R1866" s="99">
        <v>0</v>
      </c>
      <c r="S1866" s="99">
        <v>0</v>
      </c>
      <c r="T1866" s="99">
        <v>15.9361413287697</v>
      </c>
      <c r="U1866" s="99">
        <v>562.187293216586</v>
      </c>
      <c r="V1866" s="99">
        <v>0</v>
      </c>
      <c r="W1866" s="99">
        <v>169563.87806129499</v>
      </c>
      <c r="X1866" s="99">
        <v>47064.931460857399</v>
      </c>
      <c r="Y1866" s="99">
        <v>0</v>
      </c>
      <c r="Z1866" s="99">
        <v>0</v>
      </c>
      <c r="AA1866" s="99">
        <v>0</v>
      </c>
      <c r="AB1866" s="99">
        <v>0</v>
      </c>
      <c r="AC1866" s="99">
        <v>200337.96931457499</v>
      </c>
      <c r="AD1866" s="99">
        <v>0</v>
      </c>
      <c r="AE1866" s="99">
        <v>35056.744688510902</v>
      </c>
      <c r="AF1866" s="99">
        <v>949.57415092736505</v>
      </c>
      <c r="AG1866" s="99">
        <v>15572.2634239197</v>
      </c>
      <c r="AH1866" s="99">
        <v>0</v>
      </c>
      <c r="AI1866" s="99">
        <v>0</v>
      </c>
      <c r="AJ1866" s="99">
        <v>164714.17920303301</v>
      </c>
      <c r="AK1866" s="99">
        <v>0</v>
      </c>
      <c r="AL1866" s="99">
        <v>0</v>
      </c>
      <c r="AM1866" s="99">
        <v>1797.0914286524101</v>
      </c>
      <c r="AN1866" s="99">
        <v>200743.02279472401</v>
      </c>
      <c r="AO1866" s="99">
        <v>0</v>
      </c>
      <c r="AP1866" s="99">
        <v>1452189.3515930199</v>
      </c>
      <c r="AQ1866" s="99">
        <v>376922.14639663702</v>
      </c>
      <c r="AR1866" s="99">
        <v>0</v>
      </c>
      <c r="AS1866" s="99">
        <v>0</v>
      </c>
      <c r="AT1866" s="99">
        <v>0</v>
      </c>
      <c r="AU1866" s="99">
        <v>0</v>
      </c>
      <c r="AV1866" s="99">
        <v>703709.09662628197</v>
      </c>
      <c r="AW1866" s="99">
        <v>0</v>
      </c>
      <c r="AX1866" s="99">
        <v>293293.93402481102</v>
      </c>
      <c r="AY1866" s="99">
        <v>8292.1623183488791</v>
      </c>
      <c r="AZ1866" s="99">
        <v>127918.336651802</v>
      </c>
      <c r="BA1866" s="99">
        <v>0</v>
      </c>
      <c r="BB1866" s="99">
        <v>0</v>
      </c>
      <c r="BC1866" s="99">
        <v>1408350.0608520501</v>
      </c>
      <c r="BD1866" s="99">
        <v>0</v>
      </c>
      <c r="BE1866" s="99">
        <v>0</v>
      </c>
      <c r="BF1866" s="99">
        <v>17563.020063400301</v>
      </c>
      <c r="BG1866" s="99">
        <v>703907.24284362805</v>
      </c>
      <c r="BH1866" s="99">
        <v>0</v>
      </c>
      <c r="BI1866" s="99">
        <v>171786.934583664</v>
      </c>
      <c r="BJ1866" s="99">
        <v>125138.252374649</v>
      </c>
      <c r="BK1866" s="99">
        <v>0</v>
      </c>
      <c r="BL1866" s="99">
        <v>0</v>
      </c>
      <c r="BM1866" s="99">
        <v>0</v>
      </c>
      <c r="BN1866" s="99">
        <v>0</v>
      </c>
      <c r="BO1866" s="99">
        <v>0</v>
      </c>
      <c r="BP1866" s="99">
        <v>0</v>
      </c>
      <c r="BQ1866" s="99">
        <v>0</v>
      </c>
      <c r="BR1866" s="99">
        <v>2397.5926386117899</v>
      </c>
      <c r="BS1866" s="99">
        <v>42526.016696453102</v>
      </c>
      <c r="BT1866" s="99">
        <v>0</v>
      </c>
      <c r="BU1866" s="99">
        <v>0</v>
      </c>
      <c r="BV1866" s="99">
        <v>247394.96853447001</v>
      </c>
      <c r="BW1866" s="99">
        <v>0</v>
      </c>
      <c r="BX1866" s="99">
        <v>0</v>
      </c>
      <c r="BY1866" s="99">
        <v>0</v>
      </c>
      <c r="BZ1866" s="99">
        <v>0</v>
      </c>
      <c r="CA1866" s="99">
        <v>1923.1137716770199</v>
      </c>
      <c r="CB1866" s="99">
        <v>216119.33330917399</v>
      </c>
      <c r="CC1866" s="99">
        <v>1823406.9115142799</v>
      </c>
      <c r="CD1866" s="99">
        <v>292250.093723297</v>
      </c>
      <c r="CE1866" s="99">
        <v>111.75654625427001</v>
      </c>
      <c r="CF1866" s="99">
        <v>15123.577262639999</v>
      </c>
      <c r="CG1866" s="99">
        <v>129309.044334412</v>
      </c>
      <c r="CH1866" s="99">
        <v>0</v>
      </c>
      <c r="CI1866" s="99">
        <v>2034.0272037088901</v>
      </c>
      <c r="CJ1866" s="99">
        <v>231149.55213737499</v>
      </c>
      <c r="CK1866" s="99">
        <v>1960650.0203857401</v>
      </c>
      <c r="CL1866" s="99">
        <v>312462.331798553</v>
      </c>
      <c r="CM1866" s="166">
        <v>2593.0977314114598</v>
      </c>
      <c r="CN1866" s="166">
        <v>433097.32311248803</v>
      </c>
      <c r="CO1866" s="166">
        <v>2664656.6287536598</v>
      </c>
      <c r="CP1866" s="99">
        <v>312462.331798553</v>
      </c>
      <c r="CQ1866" s="99">
        <v>0</v>
      </c>
      <c r="CR1866" s="99">
        <v>0</v>
      </c>
      <c r="CS1866" s="99">
        <v>0</v>
      </c>
      <c r="CT1866" s="99">
        <v>0</v>
      </c>
      <c r="CU1866" s="98">
        <v>303.99673012199997</v>
      </c>
      <c r="CV1866" s="98">
        <v>666.83539461199996</v>
      </c>
      <c r="CW1866" s="98">
        <v>231242.91057181399</v>
      </c>
      <c r="CX1866" s="98">
        <v>1952715.955848692</v>
      </c>
    </row>
    <row r="1867" spans="1:102" x14ac:dyDescent="0.2">
      <c r="A1867" s="98" t="s">
        <v>184</v>
      </c>
      <c r="B1867" s="100">
        <v>41244</v>
      </c>
      <c r="C1867" s="99">
        <v>0</v>
      </c>
      <c r="D1867" s="99">
        <v>1638.4304149448899</v>
      </c>
      <c r="E1867" s="99">
        <v>295.13908560946601</v>
      </c>
      <c r="F1867" s="99">
        <v>5.9619754209998099</v>
      </c>
      <c r="G1867" s="99">
        <v>0</v>
      </c>
      <c r="H1867" s="99">
        <v>0</v>
      </c>
      <c r="I1867" s="99">
        <v>0</v>
      </c>
      <c r="J1867" s="99">
        <v>564.377028629184</v>
      </c>
      <c r="K1867" s="99">
        <v>0</v>
      </c>
      <c r="L1867" s="99">
        <v>329.02464345470099</v>
      </c>
      <c r="M1867" s="99">
        <v>6.6040783529751899</v>
      </c>
      <c r="N1867" s="99">
        <v>83.131404337473199</v>
      </c>
      <c r="O1867" s="99">
        <v>0</v>
      </c>
      <c r="P1867" s="99">
        <v>0</v>
      </c>
      <c r="Q1867" s="99">
        <v>1580.79919217527</v>
      </c>
      <c r="R1867" s="99">
        <v>0</v>
      </c>
      <c r="S1867" s="99">
        <v>0</v>
      </c>
      <c r="T1867" s="99">
        <v>23.325284559279702</v>
      </c>
      <c r="U1867" s="99">
        <v>566.07378667593002</v>
      </c>
      <c r="V1867" s="99">
        <v>0</v>
      </c>
      <c r="W1867" s="99">
        <v>192034.79610061599</v>
      </c>
      <c r="X1867" s="99">
        <v>46565.220749854998</v>
      </c>
      <c r="Y1867" s="99">
        <v>0</v>
      </c>
      <c r="Z1867" s="99">
        <v>0</v>
      </c>
      <c r="AA1867" s="99">
        <v>0</v>
      </c>
      <c r="AB1867" s="99">
        <v>0</v>
      </c>
      <c r="AC1867" s="99">
        <v>207671.44109725999</v>
      </c>
      <c r="AD1867" s="99">
        <v>0</v>
      </c>
      <c r="AE1867" s="99">
        <v>45089.7922210693</v>
      </c>
      <c r="AF1867" s="99">
        <v>1106.52216035128</v>
      </c>
      <c r="AG1867" s="99">
        <v>15599.5635777712</v>
      </c>
      <c r="AH1867" s="99">
        <v>0</v>
      </c>
      <c r="AI1867" s="99">
        <v>0</v>
      </c>
      <c r="AJ1867" s="99">
        <v>181496.90019035299</v>
      </c>
      <c r="AK1867" s="99">
        <v>0</v>
      </c>
      <c r="AL1867" s="99">
        <v>0</v>
      </c>
      <c r="AM1867" s="99">
        <v>2047.98649343848</v>
      </c>
      <c r="AN1867" s="99">
        <v>208310.100431442</v>
      </c>
      <c r="AO1867" s="99">
        <v>0</v>
      </c>
      <c r="AP1867" s="99">
        <v>1661029.69996643</v>
      </c>
      <c r="AQ1867" s="99">
        <v>372566.42055511498</v>
      </c>
      <c r="AR1867" s="99">
        <v>0</v>
      </c>
      <c r="AS1867" s="99">
        <v>0</v>
      </c>
      <c r="AT1867" s="99">
        <v>0</v>
      </c>
      <c r="AU1867" s="99">
        <v>0</v>
      </c>
      <c r="AV1867" s="99">
        <v>724565.77032470703</v>
      </c>
      <c r="AW1867" s="99">
        <v>0</v>
      </c>
      <c r="AX1867" s="99">
        <v>397423.75211334199</v>
      </c>
      <c r="AY1867" s="99">
        <v>9517.2202461957895</v>
      </c>
      <c r="AZ1867" s="99">
        <v>123297.61581134801</v>
      </c>
      <c r="BA1867" s="99">
        <v>0</v>
      </c>
      <c r="BB1867" s="99">
        <v>0</v>
      </c>
      <c r="BC1867" s="99">
        <v>1565014.6011047401</v>
      </c>
      <c r="BD1867" s="99">
        <v>0</v>
      </c>
      <c r="BE1867" s="99">
        <v>0</v>
      </c>
      <c r="BF1867" s="99">
        <v>19158.613233566299</v>
      </c>
      <c r="BG1867" s="99">
        <v>727192.713569641</v>
      </c>
      <c r="BH1867" s="99">
        <v>0</v>
      </c>
      <c r="BI1867" s="99">
        <v>200330.003284454</v>
      </c>
      <c r="BJ1867" s="99">
        <v>124120.436625481</v>
      </c>
      <c r="BK1867" s="99">
        <v>0</v>
      </c>
      <c r="BL1867" s="99">
        <v>0</v>
      </c>
      <c r="BM1867" s="99">
        <v>0</v>
      </c>
      <c r="BN1867" s="99">
        <v>0</v>
      </c>
      <c r="BO1867" s="99">
        <v>0</v>
      </c>
      <c r="BP1867" s="99">
        <v>0</v>
      </c>
      <c r="BQ1867" s="99">
        <v>0</v>
      </c>
      <c r="BR1867" s="99">
        <v>2281.61693164706</v>
      </c>
      <c r="BS1867" s="99">
        <v>43687.775235652902</v>
      </c>
      <c r="BT1867" s="99">
        <v>0</v>
      </c>
      <c r="BU1867" s="99">
        <v>0</v>
      </c>
      <c r="BV1867" s="99">
        <v>296208.40832138102</v>
      </c>
      <c r="BW1867" s="99">
        <v>0</v>
      </c>
      <c r="BX1867" s="99">
        <v>0</v>
      </c>
      <c r="BY1867" s="99">
        <v>0</v>
      </c>
      <c r="BZ1867" s="99">
        <v>0</v>
      </c>
      <c r="CA1867" s="99">
        <v>1935.6769212931399</v>
      </c>
      <c r="CB1867" s="99">
        <v>237111.42855834999</v>
      </c>
      <c r="CC1867" s="99">
        <v>2018463.10548401</v>
      </c>
      <c r="CD1867" s="99">
        <v>332750.32024383498</v>
      </c>
      <c r="CE1867" s="99">
        <v>112.653450463898</v>
      </c>
      <c r="CF1867" s="99">
        <v>15539.910138130201</v>
      </c>
      <c r="CG1867" s="99">
        <v>132626.62895202599</v>
      </c>
      <c r="CH1867" s="99">
        <v>0</v>
      </c>
      <c r="CI1867" s="99">
        <v>2049.30108484626</v>
      </c>
      <c r="CJ1867" s="99">
        <v>252752.10000610401</v>
      </c>
      <c r="CK1867" s="99">
        <v>2164763.0043640099</v>
      </c>
      <c r="CL1867" s="99">
        <v>353297.59374237101</v>
      </c>
      <c r="CM1867" s="166">
        <v>2605.5433300733598</v>
      </c>
      <c r="CN1867" s="166">
        <v>461427.010154724</v>
      </c>
      <c r="CO1867" s="166">
        <v>2886290.8186340299</v>
      </c>
      <c r="CP1867" s="99">
        <v>353297.59374237101</v>
      </c>
      <c r="CQ1867" s="99">
        <v>0</v>
      </c>
      <c r="CR1867" s="99">
        <v>0</v>
      </c>
      <c r="CS1867" s="99">
        <v>0</v>
      </c>
      <c r="CT1867" s="99">
        <v>0</v>
      </c>
      <c r="CU1867" s="98">
        <v>297.43493131399998</v>
      </c>
      <c r="CV1867" s="98">
        <v>671.57907876199999</v>
      </c>
      <c r="CW1867" s="98">
        <v>252651.33869648018</v>
      </c>
      <c r="CX1867" s="98">
        <v>2151089.7344360361</v>
      </c>
    </row>
    <row r="1868" spans="1:102" x14ac:dyDescent="0.2">
      <c r="A1868" s="98" t="s">
        <v>184</v>
      </c>
      <c r="B1868" s="100">
        <v>41334</v>
      </c>
      <c r="C1868" s="99">
        <v>0</v>
      </c>
      <c r="D1868" s="99">
        <v>1638.76489964128</v>
      </c>
      <c r="E1868" s="99">
        <v>288.58644990250502</v>
      </c>
      <c r="F1868" s="99">
        <v>5.9326514089479998</v>
      </c>
      <c r="G1868" s="99">
        <v>0</v>
      </c>
      <c r="H1868" s="99">
        <v>0</v>
      </c>
      <c r="I1868" s="99">
        <v>0</v>
      </c>
      <c r="J1868" s="99">
        <v>570.251290492713</v>
      </c>
      <c r="K1868" s="99">
        <v>0</v>
      </c>
      <c r="L1868" s="99">
        <v>235.25723305717099</v>
      </c>
      <c r="M1868" s="99">
        <v>7.4885421619983399</v>
      </c>
      <c r="N1868" s="99">
        <v>82.707244970835703</v>
      </c>
      <c r="O1868" s="99">
        <v>0</v>
      </c>
      <c r="P1868" s="99">
        <v>55.1384139978327</v>
      </c>
      <c r="Q1868" s="99">
        <v>1569.8913399130099</v>
      </c>
      <c r="R1868" s="99">
        <v>0</v>
      </c>
      <c r="S1868" s="99">
        <v>17.356300389626998</v>
      </c>
      <c r="T1868" s="99">
        <v>0</v>
      </c>
      <c r="U1868" s="99">
        <v>570.58903276175295</v>
      </c>
      <c r="V1868" s="99">
        <v>0</v>
      </c>
      <c r="W1868" s="99">
        <v>182843.18821334801</v>
      </c>
      <c r="X1868" s="99">
        <v>45278.518176078796</v>
      </c>
      <c r="Y1868" s="99">
        <v>0</v>
      </c>
      <c r="Z1868" s="99">
        <v>0</v>
      </c>
      <c r="AA1868" s="99">
        <v>0</v>
      </c>
      <c r="AB1868" s="99">
        <v>0</v>
      </c>
      <c r="AC1868" s="99">
        <v>209068.06760978699</v>
      </c>
      <c r="AD1868" s="99">
        <v>0</v>
      </c>
      <c r="AE1868" s="99">
        <v>29626.179444789901</v>
      </c>
      <c r="AF1868" s="99">
        <v>1233.9393570721099</v>
      </c>
      <c r="AG1868" s="99">
        <v>14593.645802855501</v>
      </c>
      <c r="AH1868" s="99">
        <v>0</v>
      </c>
      <c r="AI1868" s="99">
        <v>2591.5814002156299</v>
      </c>
      <c r="AJ1868" s="99">
        <v>173342.698358536</v>
      </c>
      <c r="AK1868" s="99">
        <v>0</v>
      </c>
      <c r="AL1868" s="99">
        <v>2272.5336612165001</v>
      </c>
      <c r="AM1868" s="99">
        <v>0</v>
      </c>
      <c r="AN1868" s="99">
        <v>209571.19736671401</v>
      </c>
      <c r="AO1868" s="99">
        <v>0</v>
      </c>
      <c r="AP1868" s="99">
        <v>1584730.14181519</v>
      </c>
      <c r="AQ1868" s="99">
        <v>361296.28423309303</v>
      </c>
      <c r="AR1868" s="99">
        <v>0</v>
      </c>
      <c r="AS1868" s="99">
        <v>0</v>
      </c>
      <c r="AT1868" s="99">
        <v>0</v>
      </c>
      <c r="AU1868" s="99">
        <v>0</v>
      </c>
      <c r="AV1868" s="99">
        <v>738715.45680999802</v>
      </c>
      <c r="AW1868" s="99">
        <v>0</v>
      </c>
      <c r="AX1868" s="99">
        <v>239919.61037063599</v>
      </c>
      <c r="AY1868" s="99">
        <v>9904.5169132947904</v>
      </c>
      <c r="AZ1868" s="99">
        <v>119077.40951252</v>
      </c>
      <c r="BA1868" s="99">
        <v>0</v>
      </c>
      <c r="BB1868" s="99">
        <v>23988.685347557101</v>
      </c>
      <c r="BC1868" s="99">
        <v>1490971.5260620101</v>
      </c>
      <c r="BD1868" s="99">
        <v>0</v>
      </c>
      <c r="BE1868" s="99">
        <v>19519.6766006947</v>
      </c>
      <c r="BF1868" s="99">
        <v>0</v>
      </c>
      <c r="BG1868" s="99">
        <v>740668.08795166004</v>
      </c>
      <c r="BH1868" s="99">
        <v>0</v>
      </c>
      <c r="BI1868" s="99">
        <v>188115.36094284101</v>
      </c>
      <c r="BJ1868" s="99">
        <v>122261.43268013</v>
      </c>
      <c r="BK1868" s="99">
        <v>0</v>
      </c>
      <c r="BL1868" s="99">
        <v>0</v>
      </c>
      <c r="BM1868" s="99">
        <v>0</v>
      </c>
      <c r="BN1868" s="99">
        <v>0</v>
      </c>
      <c r="BO1868" s="99">
        <v>0</v>
      </c>
      <c r="BP1868" s="99">
        <v>0</v>
      </c>
      <c r="BQ1868" s="99">
        <v>0</v>
      </c>
      <c r="BR1868" s="99">
        <v>2773.0791030824198</v>
      </c>
      <c r="BS1868" s="99">
        <v>42636.712658405297</v>
      </c>
      <c r="BT1868" s="99">
        <v>0</v>
      </c>
      <c r="BU1868" s="99">
        <v>2096</v>
      </c>
      <c r="BV1868" s="99">
        <v>253457.58333778399</v>
      </c>
      <c r="BW1868" s="99">
        <v>0</v>
      </c>
      <c r="BX1868" s="99">
        <v>1612.4799989461901</v>
      </c>
      <c r="BY1868" s="99">
        <v>0</v>
      </c>
      <c r="BZ1868" s="99">
        <v>0</v>
      </c>
      <c r="CA1868" s="99">
        <v>1925.95142622292</v>
      </c>
      <c r="CB1868" s="99">
        <v>228851.77573394799</v>
      </c>
      <c r="CC1868" s="99">
        <v>1954098.42431641</v>
      </c>
      <c r="CD1868" s="99">
        <v>305940.64175414998</v>
      </c>
      <c r="CE1868" s="99">
        <v>115.144658445381</v>
      </c>
      <c r="CF1868" s="99">
        <v>15997.962033987</v>
      </c>
      <c r="CG1868" s="99">
        <v>138284.757133484</v>
      </c>
      <c r="CH1868" s="99">
        <v>0</v>
      </c>
      <c r="CI1868" s="99">
        <v>2040.86356288195</v>
      </c>
      <c r="CJ1868" s="99">
        <v>244990.22082519499</v>
      </c>
      <c r="CK1868" s="99">
        <v>2077430.00090027</v>
      </c>
      <c r="CL1868" s="99">
        <v>328530.78594970697</v>
      </c>
      <c r="CM1868" s="166">
        <v>2608.15678521991</v>
      </c>
      <c r="CN1868" s="166">
        <v>457388.60776519799</v>
      </c>
      <c r="CO1868" s="166">
        <v>2829557.0042419401</v>
      </c>
      <c r="CP1868" s="99">
        <v>328530.78594970697</v>
      </c>
      <c r="CQ1868" s="99">
        <v>0</v>
      </c>
      <c r="CR1868" s="99">
        <v>0</v>
      </c>
      <c r="CS1868" s="99">
        <v>0</v>
      </c>
      <c r="CT1868" s="99">
        <v>0</v>
      </c>
      <c r="CU1868" s="98">
        <v>289.52545856199998</v>
      </c>
      <c r="CV1868" s="98">
        <v>680.21407791000001</v>
      </c>
      <c r="CW1868" s="98">
        <v>244849.73776793497</v>
      </c>
      <c r="CX1868" s="98">
        <v>2092383.1814498939</v>
      </c>
    </row>
    <row r="1869" spans="1:102" x14ac:dyDescent="0.2">
      <c r="A1869" s="98" t="s">
        <v>184</v>
      </c>
      <c r="B1869" s="100">
        <v>41426</v>
      </c>
      <c r="C1869" s="99">
        <v>0</v>
      </c>
      <c r="D1869" s="99">
        <v>1683.879277125</v>
      </c>
      <c r="E1869" s="99">
        <v>281.87568813562399</v>
      </c>
      <c r="F1869" s="99">
        <v>5.1664815659751202</v>
      </c>
      <c r="G1869" s="99">
        <v>0</v>
      </c>
      <c r="H1869" s="99">
        <v>0</v>
      </c>
      <c r="I1869" s="99">
        <v>0</v>
      </c>
      <c r="J1869" s="99">
        <v>582.31818401068404</v>
      </c>
      <c r="K1869" s="99">
        <v>0</v>
      </c>
      <c r="L1869" s="99">
        <v>252.11665542610001</v>
      </c>
      <c r="M1869" s="99">
        <v>13.6711358609609</v>
      </c>
      <c r="N1869" s="99">
        <v>80.726222669705706</v>
      </c>
      <c r="O1869" s="99">
        <v>0</v>
      </c>
      <c r="P1869" s="99">
        <v>62.5480252010748</v>
      </c>
      <c r="Q1869" s="99">
        <v>1599.07845765352</v>
      </c>
      <c r="R1869" s="99">
        <v>0</v>
      </c>
      <c r="S1869" s="99">
        <v>17.4976803234313</v>
      </c>
      <c r="T1869" s="99">
        <v>0</v>
      </c>
      <c r="U1869" s="99">
        <v>582.81293672323204</v>
      </c>
      <c r="V1869" s="99">
        <v>0</v>
      </c>
      <c r="W1869" s="99">
        <v>185939.99984169001</v>
      </c>
      <c r="X1869" s="99">
        <v>44735.418363094301</v>
      </c>
      <c r="Y1869" s="99">
        <v>0</v>
      </c>
      <c r="Z1869" s="99">
        <v>0</v>
      </c>
      <c r="AA1869" s="99">
        <v>0</v>
      </c>
      <c r="AB1869" s="99">
        <v>0</v>
      </c>
      <c r="AC1869" s="99">
        <v>208001.81907272301</v>
      </c>
      <c r="AD1869" s="99">
        <v>0</v>
      </c>
      <c r="AE1869" s="99">
        <v>30124.599285840999</v>
      </c>
      <c r="AF1869" s="99">
        <v>2566.5834833681602</v>
      </c>
      <c r="AG1869" s="99">
        <v>13818.963496685001</v>
      </c>
      <c r="AH1869" s="99">
        <v>0</v>
      </c>
      <c r="AI1869" s="99">
        <v>3250.85945737362</v>
      </c>
      <c r="AJ1869" s="99">
        <v>179173.85547447199</v>
      </c>
      <c r="AK1869" s="99">
        <v>0</v>
      </c>
      <c r="AL1869" s="99">
        <v>2006.6451541185399</v>
      </c>
      <c r="AM1869" s="99">
        <v>0</v>
      </c>
      <c r="AN1869" s="99">
        <v>208061.766201019</v>
      </c>
      <c r="AO1869" s="99">
        <v>0</v>
      </c>
      <c r="AP1869" s="99">
        <v>1607738.54576111</v>
      </c>
      <c r="AQ1869" s="99">
        <v>357115.01686859102</v>
      </c>
      <c r="AR1869" s="99">
        <v>0</v>
      </c>
      <c r="AS1869" s="99">
        <v>0</v>
      </c>
      <c r="AT1869" s="99">
        <v>0</v>
      </c>
      <c r="AU1869" s="99">
        <v>0</v>
      </c>
      <c r="AV1869" s="99">
        <v>739132.29042816197</v>
      </c>
      <c r="AW1869" s="99">
        <v>0</v>
      </c>
      <c r="AX1869" s="99">
        <v>252786.70105934099</v>
      </c>
      <c r="AY1869" s="99">
        <v>19005.810942411401</v>
      </c>
      <c r="AZ1869" s="99">
        <v>117113.70328330999</v>
      </c>
      <c r="BA1869" s="99">
        <v>0</v>
      </c>
      <c r="BB1869" s="99">
        <v>28696.245760202401</v>
      </c>
      <c r="BC1869" s="99">
        <v>1549977.17961121</v>
      </c>
      <c r="BD1869" s="99">
        <v>0</v>
      </c>
      <c r="BE1869" s="99">
        <v>17753.822143077901</v>
      </c>
      <c r="BF1869" s="99">
        <v>0</v>
      </c>
      <c r="BG1869" s="99">
        <v>739261.854995728</v>
      </c>
      <c r="BH1869" s="99">
        <v>0</v>
      </c>
      <c r="BI1869" s="99">
        <v>194667.3866539</v>
      </c>
      <c r="BJ1869" s="99">
        <v>122613.60731411001</v>
      </c>
      <c r="BK1869" s="99">
        <v>0</v>
      </c>
      <c r="BL1869" s="99">
        <v>0</v>
      </c>
      <c r="BM1869" s="99">
        <v>0</v>
      </c>
      <c r="BN1869" s="99">
        <v>0</v>
      </c>
      <c r="BO1869" s="99">
        <v>0</v>
      </c>
      <c r="BP1869" s="99">
        <v>0</v>
      </c>
      <c r="BQ1869" s="99">
        <v>0</v>
      </c>
      <c r="BR1869" s="99">
        <v>5331.75630563498</v>
      </c>
      <c r="BS1869" s="99">
        <v>41790.503135681203</v>
      </c>
      <c r="BT1869" s="99">
        <v>0</v>
      </c>
      <c r="BU1869" s="99">
        <v>2355.25</v>
      </c>
      <c r="BV1869" s="99">
        <v>275792.79467392003</v>
      </c>
      <c r="BW1869" s="99">
        <v>0</v>
      </c>
      <c r="BX1869" s="99">
        <v>1400.9399990588399</v>
      </c>
      <c r="BY1869" s="99">
        <v>0</v>
      </c>
      <c r="BZ1869" s="99">
        <v>0</v>
      </c>
      <c r="CA1869" s="99">
        <v>1963.0416421145201</v>
      </c>
      <c r="CB1869" s="99">
        <v>231603.83872795099</v>
      </c>
      <c r="CC1869" s="99">
        <v>1975099.2590179399</v>
      </c>
      <c r="CD1869" s="99">
        <v>328537.90699386603</v>
      </c>
      <c r="CE1869" s="99">
        <v>119.316315912642</v>
      </c>
      <c r="CF1869" s="99">
        <v>16565.9060294628</v>
      </c>
      <c r="CG1869" s="99">
        <v>140523.35731124901</v>
      </c>
      <c r="CH1869" s="99">
        <v>0</v>
      </c>
      <c r="CI1869" s="99">
        <v>2082.2927173376102</v>
      </c>
      <c r="CJ1869" s="99">
        <v>247967.04284095799</v>
      </c>
      <c r="CK1869" s="99">
        <v>2110475.0441589402</v>
      </c>
      <c r="CL1869" s="99">
        <v>351345.77712249802</v>
      </c>
      <c r="CM1869" s="166">
        <v>2660.2186397015998</v>
      </c>
      <c r="CN1869" s="166">
        <v>458539.87616348302</v>
      </c>
      <c r="CO1869" s="166">
        <v>2865932.8062744099</v>
      </c>
      <c r="CP1869" s="99">
        <v>351345.77712249802</v>
      </c>
      <c r="CQ1869" s="99">
        <v>0</v>
      </c>
      <c r="CR1869" s="99">
        <v>0</v>
      </c>
      <c r="CS1869" s="99">
        <v>0</v>
      </c>
      <c r="CT1869" s="99">
        <v>0</v>
      </c>
      <c r="CU1869" s="98">
        <v>282.30777257</v>
      </c>
      <c r="CV1869" s="98">
        <v>695.67977365499996</v>
      </c>
      <c r="CW1869" s="98">
        <v>248169.74475741381</v>
      </c>
      <c r="CX1869" s="98">
        <v>2115622.6163291889</v>
      </c>
    </row>
    <row r="1870" spans="1:102" x14ac:dyDescent="0.2">
      <c r="A1870" s="98" t="s">
        <v>184</v>
      </c>
      <c r="B1870" s="100">
        <v>41518</v>
      </c>
      <c r="C1870" s="99">
        <v>0</v>
      </c>
      <c r="D1870" s="99">
        <v>1690.81697282195</v>
      </c>
      <c r="E1870" s="99">
        <v>274.09204692021001</v>
      </c>
      <c r="F1870" s="99">
        <v>2.2693126569793098</v>
      </c>
      <c r="G1870" s="99">
        <v>0</v>
      </c>
      <c r="H1870" s="99">
        <v>0</v>
      </c>
      <c r="I1870" s="99">
        <v>0</v>
      </c>
      <c r="J1870" s="99">
        <v>573.68643485754706</v>
      </c>
      <c r="K1870" s="99">
        <v>0</v>
      </c>
      <c r="L1870" s="99">
        <v>291.78869326040098</v>
      </c>
      <c r="M1870" s="99">
        <v>11.7810470579425</v>
      </c>
      <c r="N1870" s="99">
        <v>85.504445746540995</v>
      </c>
      <c r="O1870" s="99">
        <v>0</v>
      </c>
      <c r="P1870" s="99">
        <v>87.323623530566707</v>
      </c>
      <c r="Q1870" s="99">
        <v>1580.9656032770899</v>
      </c>
      <c r="R1870" s="99">
        <v>0</v>
      </c>
      <c r="S1870" s="99">
        <v>17.624170621158601</v>
      </c>
      <c r="T1870" s="99">
        <v>0</v>
      </c>
      <c r="U1870" s="99">
        <v>574.43956273794197</v>
      </c>
      <c r="V1870" s="99">
        <v>0</v>
      </c>
      <c r="W1870" s="99">
        <v>184054.95767402599</v>
      </c>
      <c r="X1870" s="99">
        <v>43985.901723861702</v>
      </c>
      <c r="Y1870" s="99">
        <v>0</v>
      </c>
      <c r="Z1870" s="99">
        <v>0</v>
      </c>
      <c r="AA1870" s="99">
        <v>0</v>
      </c>
      <c r="AB1870" s="99">
        <v>0</v>
      </c>
      <c r="AC1870" s="99">
        <v>206391.00366401699</v>
      </c>
      <c r="AD1870" s="99">
        <v>0</v>
      </c>
      <c r="AE1870" s="99">
        <v>37342.779123306304</v>
      </c>
      <c r="AF1870" s="99">
        <v>1629.23429113626</v>
      </c>
      <c r="AG1870" s="99">
        <v>14081.0068422556</v>
      </c>
      <c r="AH1870" s="99">
        <v>0</v>
      </c>
      <c r="AI1870" s="99">
        <v>5686.8819593191101</v>
      </c>
      <c r="AJ1870" s="99">
        <v>168546.40834999099</v>
      </c>
      <c r="AK1870" s="99">
        <v>0</v>
      </c>
      <c r="AL1870" s="99">
        <v>1929.74334925413</v>
      </c>
      <c r="AM1870" s="99">
        <v>0</v>
      </c>
      <c r="AN1870" s="99">
        <v>206510.05311775199</v>
      </c>
      <c r="AO1870" s="99">
        <v>0</v>
      </c>
      <c r="AP1870" s="99">
        <v>1590881.0946044901</v>
      </c>
      <c r="AQ1870" s="99">
        <v>349728.17943191499</v>
      </c>
      <c r="AR1870" s="99">
        <v>0</v>
      </c>
      <c r="AS1870" s="99">
        <v>0</v>
      </c>
      <c r="AT1870" s="99">
        <v>0</v>
      </c>
      <c r="AU1870" s="99">
        <v>0</v>
      </c>
      <c r="AV1870" s="99">
        <v>740758.47164154099</v>
      </c>
      <c r="AW1870" s="99">
        <v>0</v>
      </c>
      <c r="AX1870" s="99">
        <v>316601.77872848499</v>
      </c>
      <c r="AY1870" s="99">
        <v>13258.513684392001</v>
      </c>
      <c r="AZ1870" s="99">
        <v>115977.782183647</v>
      </c>
      <c r="BA1870" s="99">
        <v>0</v>
      </c>
      <c r="BB1870" s="99">
        <v>49440.416908264197</v>
      </c>
      <c r="BC1870" s="99">
        <v>1453966.35604858</v>
      </c>
      <c r="BD1870" s="99">
        <v>0</v>
      </c>
      <c r="BE1870" s="99">
        <v>15846.7683722973</v>
      </c>
      <c r="BF1870" s="99">
        <v>0</v>
      </c>
      <c r="BG1870" s="99">
        <v>740281.73283386196</v>
      </c>
      <c r="BH1870" s="99">
        <v>0</v>
      </c>
      <c r="BI1870" s="99">
        <v>191944.41304016099</v>
      </c>
      <c r="BJ1870" s="99">
        <v>121733.167074203</v>
      </c>
      <c r="BK1870" s="99">
        <v>0</v>
      </c>
      <c r="BL1870" s="99">
        <v>0</v>
      </c>
      <c r="BM1870" s="99">
        <v>0</v>
      </c>
      <c r="BN1870" s="99">
        <v>0</v>
      </c>
      <c r="BO1870" s="99">
        <v>0</v>
      </c>
      <c r="BP1870" s="99">
        <v>0</v>
      </c>
      <c r="BQ1870" s="99">
        <v>0</v>
      </c>
      <c r="BR1870" s="99">
        <v>3744.86208644509</v>
      </c>
      <c r="BS1870" s="99">
        <v>43439.027168750799</v>
      </c>
      <c r="BT1870" s="99">
        <v>0</v>
      </c>
      <c r="BU1870" s="99">
        <v>3541.25</v>
      </c>
      <c r="BV1870" s="99">
        <v>270564.397579193</v>
      </c>
      <c r="BW1870" s="99">
        <v>0</v>
      </c>
      <c r="BX1870" s="99">
        <v>1164.6099981367599</v>
      </c>
      <c r="BY1870" s="99">
        <v>0</v>
      </c>
      <c r="BZ1870" s="99">
        <v>0</v>
      </c>
      <c r="CA1870" s="99">
        <v>1966.5859629362801</v>
      </c>
      <c r="CB1870" s="99">
        <v>228378.85552978501</v>
      </c>
      <c r="CC1870" s="99">
        <v>1941091.48672485</v>
      </c>
      <c r="CD1870" s="99">
        <v>322907.59588623</v>
      </c>
      <c r="CE1870" s="99">
        <v>127.11510183569</v>
      </c>
      <c r="CF1870" s="99">
        <v>18061.116231918299</v>
      </c>
      <c r="CG1870" s="99">
        <v>156990.130964279</v>
      </c>
      <c r="CH1870" s="99">
        <v>0</v>
      </c>
      <c r="CI1870" s="99">
        <v>2093.5243972837902</v>
      </c>
      <c r="CJ1870" s="99">
        <v>246359.323843002</v>
      </c>
      <c r="CK1870" s="99">
        <v>2102908.7373352102</v>
      </c>
      <c r="CL1870" s="99">
        <v>347810.50961303699</v>
      </c>
      <c r="CM1870" s="166">
        <v>2660.6748242080198</v>
      </c>
      <c r="CN1870" s="166">
        <v>454998.53948974598</v>
      </c>
      <c r="CO1870" s="166">
        <v>2847784.30999756</v>
      </c>
      <c r="CP1870" s="99">
        <v>347810.50961303699</v>
      </c>
      <c r="CQ1870" s="99">
        <v>0</v>
      </c>
      <c r="CR1870" s="99">
        <v>0</v>
      </c>
      <c r="CS1870" s="99">
        <v>0</v>
      </c>
      <c r="CT1870" s="99">
        <v>0</v>
      </c>
      <c r="CU1870" s="98">
        <v>273.59414832700003</v>
      </c>
      <c r="CV1870" s="98">
        <v>693.15008072399996</v>
      </c>
      <c r="CW1870" s="98">
        <v>246439.97176170332</v>
      </c>
      <c r="CX1870" s="98">
        <v>2098081.617689129</v>
      </c>
    </row>
    <row r="1871" spans="1:102" x14ac:dyDescent="0.2">
      <c r="A1871" s="98" t="s">
        <v>184</v>
      </c>
      <c r="B1871" s="100">
        <v>41609</v>
      </c>
      <c r="C1871" s="99">
        <v>0</v>
      </c>
      <c r="D1871" s="99">
        <v>1982.1462345421301</v>
      </c>
      <c r="E1871" s="99">
        <v>266.41122807189799</v>
      </c>
      <c r="F1871" s="99">
        <v>1.7500730659958199</v>
      </c>
      <c r="G1871" s="99">
        <v>0</v>
      </c>
      <c r="H1871" s="99">
        <v>0</v>
      </c>
      <c r="I1871" s="99">
        <v>0</v>
      </c>
      <c r="J1871" s="99">
        <v>590.84364303946495</v>
      </c>
      <c r="K1871" s="99">
        <v>0</v>
      </c>
      <c r="L1871" s="99">
        <v>258.97248052805702</v>
      </c>
      <c r="M1871" s="99">
        <v>13.2646662429906</v>
      </c>
      <c r="N1871" s="99">
        <v>115.065205122344</v>
      </c>
      <c r="O1871" s="99">
        <v>0</v>
      </c>
      <c r="P1871" s="99">
        <v>329.50563579797699</v>
      </c>
      <c r="Q1871" s="99">
        <v>1591.6980613022999</v>
      </c>
      <c r="R1871" s="99">
        <v>0</v>
      </c>
      <c r="S1871" s="99">
        <v>12.5679674819112</v>
      </c>
      <c r="T1871" s="99">
        <v>0</v>
      </c>
      <c r="U1871" s="99">
        <v>590.74684768170096</v>
      </c>
      <c r="V1871" s="99">
        <v>0</v>
      </c>
      <c r="W1871" s="99">
        <v>209047.80692863499</v>
      </c>
      <c r="X1871" s="99">
        <v>41630.222802639</v>
      </c>
      <c r="Y1871" s="99">
        <v>0</v>
      </c>
      <c r="Z1871" s="99">
        <v>0</v>
      </c>
      <c r="AA1871" s="99">
        <v>0</v>
      </c>
      <c r="AB1871" s="99">
        <v>0</v>
      </c>
      <c r="AC1871" s="99">
        <v>203731.03349876401</v>
      </c>
      <c r="AD1871" s="99">
        <v>0</v>
      </c>
      <c r="AE1871" s="99">
        <v>35836.877254962899</v>
      </c>
      <c r="AF1871" s="99">
        <v>1692.90971922874</v>
      </c>
      <c r="AG1871" s="99">
        <v>17506.283005952799</v>
      </c>
      <c r="AH1871" s="99">
        <v>0</v>
      </c>
      <c r="AI1871" s="99">
        <v>22131.554939270001</v>
      </c>
      <c r="AJ1871" s="99">
        <v>173164.122293472</v>
      </c>
      <c r="AK1871" s="99">
        <v>0</v>
      </c>
      <c r="AL1871" s="99">
        <v>1262.7635254263901</v>
      </c>
      <c r="AM1871" s="99">
        <v>0</v>
      </c>
      <c r="AN1871" s="99">
        <v>203564.85799026501</v>
      </c>
      <c r="AO1871" s="99">
        <v>0</v>
      </c>
      <c r="AP1871" s="99">
        <v>1781644.3107757601</v>
      </c>
      <c r="AQ1871" s="99">
        <v>334191.852996826</v>
      </c>
      <c r="AR1871" s="99">
        <v>0</v>
      </c>
      <c r="AS1871" s="99">
        <v>0</v>
      </c>
      <c r="AT1871" s="99">
        <v>0</v>
      </c>
      <c r="AU1871" s="99">
        <v>0</v>
      </c>
      <c r="AV1871" s="99">
        <v>739277.45105743397</v>
      </c>
      <c r="AW1871" s="99">
        <v>0</v>
      </c>
      <c r="AX1871" s="99">
        <v>312677.71165466303</v>
      </c>
      <c r="AY1871" s="99">
        <v>13969.7064312696</v>
      </c>
      <c r="AZ1871" s="99">
        <v>137847.916744232</v>
      </c>
      <c r="BA1871" s="99">
        <v>0</v>
      </c>
      <c r="BB1871" s="99">
        <v>190231.62959671</v>
      </c>
      <c r="BC1871" s="99">
        <v>1504888.2190704299</v>
      </c>
      <c r="BD1871" s="99">
        <v>0</v>
      </c>
      <c r="BE1871" s="99">
        <v>10060.323631405799</v>
      </c>
      <c r="BF1871" s="99">
        <v>0</v>
      </c>
      <c r="BG1871" s="99">
        <v>739494.86161804199</v>
      </c>
      <c r="BH1871" s="99">
        <v>0</v>
      </c>
      <c r="BI1871" s="99">
        <v>208838.78996658299</v>
      </c>
      <c r="BJ1871" s="99">
        <v>116317.28475570701</v>
      </c>
      <c r="BK1871" s="99">
        <v>0</v>
      </c>
      <c r="BL1871" s="99">
        <v>0</v>
      </c>
      <c r="BM1871" s="99">
        <v>0</v>
      </c>
      <c r="BN1871" s="99">
        <v>0</v>
      </c>
      <c r="BO1871" s="99">
        <v>0</v>
      </c>
      <c r="BP1871" s="99">
        <v>0</v>
      </c>
      <c r="BQ1871" s="99">
        <v>0</v>
      </c>
      <c r="BR1871" s="99">
        <v>3875.2659172415702</v>
      </c>
      <c r="BS1871" s="99">
        <v>54170.929212570198</v>
      </c>
      <c r="BT1871" s="99">
        <v>0</v>
      </c>
      <c r="BU1871" s="99">
        <v>13477.25</v>
      </c>
      <c r="BV1871" s="99">
        <v>271034.52508926397</v>
      </c>
      <c r="BW1871" s="99">
        <v>0</v>
      </c>
      <c r="BX1871" s="99">
        <v>836.04999932646797</v>
      </c>
      <c r="BY1871" s="99">
        <v>0</v>
      </c>
      <c r="BZ1871" s="99">
        <v>0</v>
      </c>
      <c r="CA1871" s="99">
        <v>2249.65302461386</v>
      </c>
      <c r="CB1871" s="99">
        <v>249213.40614128101</v>
      </c>
      <c r="CC1871" s="99">
        <v>2100808.6529235798</v>
      </c>
      <c r="CD1871" s="99">
        <v>333320.68080139201</v>
      </c>
      <c r="CE1871" s="99">
        <v>122.057269081473</v>
      </c>
      <c r="CF1871" s="99">
        <v>18131.852896213499</v>
      </c>
      <c r="CG1871" s="99">
        <v>161623.68382263201</v>
      </c>
      <c r="CH1871" s="99">
        <v>0</v>
      </c>
      <c r="CI1871" s="99">
        <v>2372.5616764128199</v>
      </c>
      <c r="CJ1871" s="99">
        <v>267435.87620544399</v>
      </c>
      <c r="CK1871" s="99">
        <v>2273448.9095458998</v>
      </c>
      <c r="CL1871" s="99">
        <v>358532.33452606201</v>
      </c>
      <c r="CM1871" s="166">
        <v>2958.1886168718302</v>
      </c>
      <c r="CN1871" s="166">
        <v>477759.49687957799</v>
      </c>
      <c r="CO1871" s="166">
        <v>3029133.8287353502</v>
      </c>
      <c r="CP1871" s="99">
        <v>358532.33452606201</v>
      </c>
      <c r="CQ1871" s="99">
        <v>0</v>
      </c>
      <c r="CR1871" s="99">
        <v>0</v>
      </c>
      <c r="CS1871" s="99">
        <v>0</v>
      </c>
      <c r="CT1871" s="99">
        <v>0</v>
      </c>
      <c r="CU1871" s="98">
        <v>267.35252613099999</v>
      </c>
      <c r="CV1871" s="98">
        <v>706.00738892499999</v>
      </c>
      <c r="CW1871" s="98">
        <v>267345.25903749448</v>
      </c>
      <c r="CX1871" s="98">
        <v>2262432.3367462116</v>
      </c>
    </row>
    <row r="1872" spans="1:102" x14ac:dyDescent="0.2">
      <c r="A1872" s="98" t="s">
        <v>184</v>
      </c>
      <c r="B1872" s="100">
        <v>41699</v>
      </c>
      <c r="C1872" s="99">
        <v>0</v>
      </c>
      <c r="D1872" s="99">
        <v>1789.70704799891</v>
      </c>
      <c r="E1872" s="99">
        <v>257.83038908615703</v>
      </c>
      <c r="F1872" s="99">
        <v>1.0195515579980601</v>
      </c>
      <c r="G1872" s="99">
        <v>0</v>
      </c>
      <c r="H1872" s="99">
        <v>0</v>
      </c>
      <c r="I1872" s="99">
        <v>0</v>
      </c>
      <c r="J1872" s="99">
        <v>606.37262275814999</v>
      </c>
      <c r="K1872" s="99">
        <v>0</v>
      </c>
      <c r="L1872" s="99">
        <v>13.9938627365045</v>
      </c>
      <c r="M1872" s="99">
        <v>18.3732309278566</v>
      </c>
      <c r="N1872" s="99">
        <v>189.556111477315</v>
      </c>
      <c r="O1872" s="99">
        <v>0</v>
      </c>
      <c r="P1872" s="99">
        <v>1513.20302391052</v>
      </c>
      <c r="Q1872" s="99">
        <v>207.396413711831</v>
      </c>
      <c r="R1872" s="99">
        <v>0</v>
      </c>
      <c r="S1872" s="99">
        <v>11.490549963084099</v>
      </c>
      <c r="T1872" s="99">
        <v>0</v>
      </c>
      <c r="U1872" s="99">
        <v>606.10260115563904</v>
      </c>
      <c r="V1872" s="99">
        <v>0</v>
      </c>
      <c r="W1872" s="99">
        <v>184906.066576004</v>
      </c>
      <c r="X1872" s="99">
        <v>39335.282386302897</v>
      </c>
      <c r="Y1872" s="99">
        <v>0</v>
      </c>
      <c r="Z1872" s="99">
        <v>0</v>
      </c>
      <c r="AA1872" s="99">
        <v>0</v>
      </c>
      <c r="AB1872" s="99">
        <v>0</v>
      </c>
      <c r="AC1872" s="99">
        <v>206561.18655777001</v>
      </c>
      <c r="AD1872" s="99">
        <v>0</v>
      </c>
      <c r="AE1872" s="99">
        <v>711.79328329861198</v>
      </c>
      <c r="AF1872" s="99">
        <v>1859.81873624027</v>
      </c>
      <c r="AG1872" s="99">
        <v>33875.760332584403</v>
      </c>
      <c r="AH1872" s="99">
        <v>0</v>
      </c>
      <c r="AI1872" s="99">
        <v>136342.96153831499</v>
      </c>
      <c r="AJ1872" s="99">
        <v>31694.3900136948</v>
      </c>
      <c r="AK1872" s="99">
        <v>0</v>
      </c>
      <c r="AL1872" s="99">
        <v>1032.4373081773499</v>
      </c>
      <c r="AM1872" s="99">
        <v>0</v>
      </c>
      <c r="AN1872" s="99">
        <v>206533.214162827</v>
      </c>
      <c r="AO1872" s="99">
        <v>0</v>
      </c>
      <c r="AP1872" s="99">
        <v>1485347.0947113</v>
      </c>
      <c r="AQ1872" s="99">
        <v>314071.50730133097</v>
      </c>
      <c r="AR1872" s="99">
        <v>0</v>
      </c>
      <c r="AS1872" s="99">
        <v>0</v>
      </c>
      <c r="AT1872" s="99">
        <v>0</v>
      </c>
      <c r="AU1872" s="99">
        <v>0</v>
      </c>
      <c r="AV1872" s="99">
        <v>757352.04334258998</v>
      </c>
      <c r="AW1872" s="99">
        <v>0</v>
      </c>
      <c r="AX1872" s="99">
        <v>5783.83232802153</v>
      </c>
      <c r="AY1872" s="99">
        <v>15277.1497578621</v>
      </c>
      <c r="AZ1872" s="99">
        <v>263269.03277587902</v>
      </c>
      <c r="BA1872" s="99">
        <v>0</v>
      </c>
      <c r="BB1872" s="99">
        <v>1069657.0201568599</v>
      </c>
      <c r="BC1872" s="99">
        <v>253753.24883651701</v>
      </c>
      <c r="BD1872" s="99">
        <v>0</v>
      </c>
      <c r="BE1872" s="99">
        <v>8867.6061985492706</v>
      </c>
      <c r="BF1872" s="99">
        <v>0</v>
      </c>
      <c r="BG1872" s="99">
        <v>757355.78102111805</v>
      </c>
      <c r="BH1872" s="99">
        <v>0</v>
      </c>
      <c r="BI1872" s="99">
        <v>190977.718824387</v>
      </c>
      <c r="BJ1872" s="99">
        <v>115332.38452815999</v>
      </c>
      <c r="BK1872" s="99">
        <v>0</v>
      </c>
      <c r="BL1872" s="99">
        <v>0</v>
      </c>
      <c r="BM1872" s="99">
        <v>0</v>
      </c>
      <c r="BN1872" s="99">
        <v>0</v>
      </c>
      <c r="BO1872" s="99">
        <v>0</v>
      </c>
      <c r="BP1872" s="99">
        <v>0</v>
      </c>
      <c r="BQ1872" s="99">
        <v>0</v>
      </c>
      <c r="BR1872" s="99">
        <v>4689.3605080246898</v>
      </c>
      <c r="BS1872" s="99">
        <v>105740.02095603901</v>
      </c>
      <c r="BT1872" s="99">
        <v>0</v>
      </c>
      <c r="BU1872" s="99">
        <v>107104.5</v>
      </c>
      <c r="BV1872" s="99">
        <v>86913.037093162493</v>
      </c>
      <c r="BW1872" s="99">
        <v>0</v>
      </c>
      <c r="BX1872" s="99">
        <v>737.67999947071098</v>
      </c>
      <c r="BY1872" s="99">
        <v>0</v>
      </c>
      <c r="BZ1872" s="99">
        <v>0</v>
      </c>
      <c r="CA1872" s="99">
        <v>2048.0920253694098</v>
      </c>
      <c r="CB1872" s="99">
        <v>224318.14176368699</v>
      </c>
      <c r="CC1872" s="99">
        <v>1802768.5675353999</v>
      </c>
      <c r="CD1872" s="99">
        <v>308625.75281906099</v>
      </c>
      <c r="CE1872" s="99">
        <v>129.401790667325</v>
      </c>
      <c r="CF1872" s="99">
        <v>17520.624472141299</v>
      </c>
      <c r="CG1872" s="99">
        <v>153785.40960121201</v>
      </c>
      <c r="CH1872" s="99">
        <v>0</v>
      </c>
      <c r="CI1872" s="99">
        <v>2177.40750205517</v>
      </c>
      <c r="CJ1872" s="99">
        <v>241927.85220527599</v>
      </c>
      <c r="CK1872" s="99">
        <v>1952690.67739868</v>
      </c>
      <c r="CL1872" s="99">
        <v>332993.738464355</v>
      </c>
      <c r="CM1872" s="166">
        <v>2775.1821382939802</v>
      </c>
      <c r="CN1872" s="166">
        <v>449116.76721572899</v>
      </c>
      <c r="CO1872" s="166">
        <v>2712290.8404235798</v>
      </c>
      <c r="CP1872" s="99">
        <v>332993.738464355</v>
      </c>
      <c r="CQ1872" s="99">
        <v>0</v>
      </c>
      <c r="CR1872" s="99">
        <v>0</v>
      </c>
      <c r="CS1872" s="99">
        <v>0</v>
      </c>
      <c r="CT1872" s="99">
        <v>0</v>
      </c>
      <c r="CU1872" s="98">
        <v>257.90165588500003</v>
      </c>
      <c r="CV1872" s="98">
        <v>725.66369857100005</v>
      </c>
      <c r="CW1872" s="98">
        <v>241838.76623582828</v>
      </c>
      <c r="CX1872" s="98">
        <v>1956553.9771366119</v>
      </c>
    </row>
    <row r="1873" spans="1:102" x14ac:dyDescent="0.2">
      <c r="A1873" s="98" t="s">
        <v>184</v>
      </c>
      <c r="B1873" s="100">
        <v>41791</v>
      </c>
      <c r="C1873" s="99">
        <v>0</v>
      </c>
      <c r="D1873" s="99">
        <v>1712.24306829274</v>
      </c>
      <c r="E1873" s="99">
        <v>240.77455228567101</v>
      </c>
      <c r="F1873" s="99">
        <v>1.0125118069990999</v>
      </c>
      <c r="G1873" s="99">
        <v>0</v>
      </c>
      <c r="H1873" s="99">
        <v>0</v>
      </c>
      <c r="I1873" s="99">
        <v>0</v>
      </c>
      <c r="J1873" s="99">
        <v>608.87190791964497</v>
      </c>
      <c r="K1873" s="99">
        <v>0</v>
      </c>
      <c r="L1873" s="99">
        <v>14.572050868650001</v>
      </c>
      <c r="M1873" s="99">
        <v>15.3069074329687</v>
      </c>
      <c r="N1873" s="99">
        <v>173.28722439520101</v>
      </c>
      <c r="O1873" s="99">
        <v>0</v>
      </c>
      <c r="P1873" s="99">
        <v>1515.49329033494</v>
      </c>
      <c r="Q1873" s="99">
        <v>192.43441105820199</v>
      </c>
      <c r="R1873" s="99">
        <v>0</v>
      </c>
      <c r="S1873" s="99">
        <v>11.1695056002354</v>
      </c>
      <c r="T1873" s="99">
        <v>0</v>
      </c>
      <c r="U1873" s="99">
        <v>608.80900156498001</v>
      </c>
      <c r="V1873" s="99">
        <v>0</v>
      </c>
      <c r="W1873" s="99">
        <v>186280.727249146</v>
      </c>
      <c r="X1873" s="99">
        <v>37114.762176036798</v>
      </c>
      <c r="Y1873" s="99">
        <v>0</v>
      </c>
      <c r="Z1873" s="99">
        <v>0</v>
      </c>
      <c r="AA1873" s="99">
        <v>0</v>
      </c>
      <c r="AB1873" s="99">
        <v>0</v>
      </c>
      <c r="AC1873" s="99">
        <v>212150.39902687099</v>
      </c>
      <c r="AD1873" s="99">
        <v>0</v>
      </c>
      <c r="AE1873" s="99">
        <v>937.07027179747797</v>
      </c>
      <c r="AF1873" s="99">
        <v>1579.7272066026901</v>
      </c>
      <c r="AG1873" s="99">
        <v>31798.7492015362</v>
      </c>
      <c r="AH1873" s="99">
        <v>0</v>
      </c>
      <c r="AI1873" s="99">
        <v>155941.122188568</v>
      </c>
      <c r="AJ1873" s="99">
        <v>30206.788141965899</v>
      </c>
      <c r="AK1873" s="99">
        <v>0</v>
      </c>
      <c r="AL1873" s="99">
        <v>1149.8636441379799</v>
      </c>
      <c r="AM1873" s="99">
        <v>0</v>
      </c>
      <c r="AN1873" s="99">
        <v>212240.32550239601</v>
      </c>
      <c r="AO1873" s="99">
        <v>0</v>
      </c>
      <c r="AP1873" s="99">
        <v>1489106.6331329299</v>
      </c>
      <c r="AQ1873" s="99">
        <v>295266.37866210903</v>
      </c>
      <c r="AR1873" s="99">
        <v>0</v>
      </c>
      <c r="AS1873" s="99">
        <v>0</v>
      </c>
      <c r="AT1873" s="99">
        <v>0</v>
      </c>
      <c r="AU1873" s="99">
        <v>0</v>
      </c>
      <c r="AV1873" s="99">
        <v>788083.48794555699</v>
      </c>
      <c r="AW1873" s="99">
        <v>0</v>
      </c>
      <c r="AX1873" s="99">
        <v>7625.1049217581703</v>
      </c>
      <c r="AY1873" s="99">
        <v>12277.453608035999</v>
      </c>
      <c r="AZ1873" s="99">
        <v>250886.32559394799</v>
      </c>
      <c r="BA1873" s="99">
        <v>0</v>
      </c>
      <c r="BB1873" s="99">
        <v>1255306.2495727499</v>
      </c>
      <c r="BC1873" s="99">
        <v>240939.019529343</v>
      </c>
      <c r="BD1873" s="99">
        <v>0</v>
      </c>
      <c r="BE1873" s="99">
        <v>9942.6018298864401</v>
      </c>
      <c r="BF1873" s="99">
        <v>0</v>
      </c>
      <c r="BG1873" s="99">
        <v>788119.76136016799</v>
      </c>
      <c r="BH1873" s="99">
        <v>0</v>
      </c>
      <c r="BI1873" s="99">
        <v>185813.40276336699</v>
      </c>
      <c r="BJ1873" s="99">
        <v>111661.9968853</v>
      </c>
      <c r="BK1873" s="99">
        <v>0</v>
      </c>
      <c r="BL1873" s="99">
        <v>0</v>
      </c>
      <c r="BM1873" s="99">
        <v>0</v>
      </c>
      <c r="BN1873" s="99">
        <v>0</v>
      </c>
      <c r="BO1873" s="99">
        <v>0</v>
      </c>
      <c r="BP1873" s="99">
        <v>0</v>
      </c>
      <c r="BQ1873" s="99">
        <v>0</v>
      </c>
      <c r="BR1873" s="99">
        <v>3864.6182800531401</v>
      </c>
      <c r="BS1873" s="99">
        <v>100657.92737388601</v>
      </c>
      <c r="BT1873" s="99">
        <v>0</v>
      </c>
      <c r="BU1873" s="99">
        <v>110286.75</v>
      </c>
      <c r="BV1873" s="99">
        <v>84064.923036575303</v>
      </c>
      <c r="BW1873" s="99">
        <v>0</v>
      </c>
      <c r="BX1873" s="99">
        <v>803.88999938964798</v>
      </c>
      <c r="BY1873" s="99">
        <v>0</v>
      </c>
      <c r="BZ1873" s="99">
        <v>0</v>
      </c>
      <c r="CA1873" s="99">
        <v>1951.22416365147</v>
      </c>
      <c r="CB1873" s="99">
        <v>224045.4141922</v>
      </c>
      <c r="CC1873" s="99">
        <v>1789913.5479126</v>
      </c>
      <c r="CD1873" s="99">
        <v>300212.01652908302</v>
      </c>
      <c r="CE1873" s="99">
        <v>130.13896046020099</v>
      </c>
      <c r="CF1873" s="99">
        <v>18659.2051534653</v>
      </c>
      <c r="CG1873" s="99">
        <v>170099.146198273</v>
      </c>
      <c r="CH1873" s="99">
        <v>0</v>
      </c>
      <c r="CI1873" s="99">
        <v>2081.0141201019301</v>
      </c>
      <c r="CJ1873" s="99">
        <v>242639.20882987999</v>
      </c>
      <c r="CK1873" s="99">
        <v>1953685.1335907001</v>
      </c>
      <c r="CL1873" s="99">
        <v>326898.74057006801</v>
      </c>
      <c r="CM1873" s="166">
        <v>2679.0203140079998</v>
      </c>
      <c r="CN1873" s="166">
        <v>455381.57372283901</v>
      </c>
      <c r="CO1873" s="166">
        <v>2753580.75567627</v>
      </c>
      <c r="CP1873" s="99">
        <v>326898.74057006801</v>
      </c>
      <c r="CQ1873" s="99">
        <v>0</v>
      </c>
      <c r="CR1873" s="99">
        <v>0</v>
      </c>
      <c r="CS1873" s="99">
        <v>0</v>
      </c>
      <c r="CT1873" s="99">
        <v>0</v>
      </c>
      <c r="CU1873" s="98">
        <v>240.32227918500001</v>
      </c>
      <c r="CV1873" s="98">
        <v>727.55695201900005</v>
      </c>
      <c r="CW1873" s="98">
        <v>242704.6193456653</v>
      </c>
      <c r="CX1873" s="98">
        <v>1960012.6941108729</v>
      </c>
    </row>
    <row r="1874" spans="1:102" x14ac:dyDescent="0.2">
      <c r="A1874" s="98" t="s">
        <v>184</v>
      </c>
      <c r="B1874" s="100">
        <v>41883</v>
      </c>
      <c r="C1874" s="99">
        <v>0</v>
      </c>
      <c r="D1874" s="99">
        <v>1755.60666915774</v>
      </c>
      <c r="E1874" s="99">
        <v>225.63860445469601</v>
      </c>
      <c r="F1874" s="99">
        <v>1.0913283859990801</v>
      </c>
      <c r="G1874" s="99">
        <v>0</v>
      </c>
      <c r="H1874" s="99">
        <v>0</v>
      </c>
      <c r="I1874" s="99">
        <v>0</v>
      </c>
      <c r="J1874" s="99">
        <v>617.03179757297005</v>
      </c>
      <c r="K1874" s="99">
        <v>0</v>
      </c>
      <c r="L1874" s="99">
        <v>15.863893619272901</v>
      </c>
      <c r="M1874" s="99">
        <v>12.7587539189262</v>
      </c>
      <c r="N1874" s="99">
        <v>167.89648056030299</v>
      </c>
      <c r="O1874" s="99">
        <v>0</v>
      </c>
      <c r="P1874" s="99">
        <v>1687.91828109324</v>
      </c>
      <c r="Q1874" s="99">
        <v>183.105625158176</v>
      </c>
      <c r="R1874" s="99">
        <v>0</v>
      </c>
      <c r="S1874" s="99">
        <v>16.365520415361999</v>
      </c>
      <c r="T1874" s="99">
        <v>0</v>
      </c>
      <c r="U1874" s="99">
        <v>617.33869785070397</v>
      </c>
      <c r="V1874" s="99">
        <v>0</v>
      </c>
      <c r="W1874" s="99">
        <v>192622.18738555899</v>
      </c>
      <c r="X1874" s="99">
        <v>34600.446892738299</v>
      </c>
      <c r="Y1874" s="99">
        <v>0</v>
      </c>
      <c r="Z1874" s="99">
        <v>0</v>
      </c>
      <c r="AA1874" s="99">
        <v>0</v>
      </c>
      <c r="AB1874" s="99">
        <v>0</v>
      </c>
      <c r="AC1874" s="99">
        <v>216427.49023818999</v>
      </c>
      <c r="AD1874" s="99">
        <v>0</v>
      </c>
      <c r="AE1874" s="99">
        <v>1572.4840510338499</v>
      </c>
      <c r="AF1874" s="99">
        <v>1794.03993006051</v>
      </c>
      <c r="AG1874" s="99">
        <v>30725.519682645801</v>
      </c>
      <c r="AH1874" s="99">
        <v>0</v>
      </c>
      <c r="AI1874" s="99">
        <v>169781.83485412601</v>
      </c>
      <c r="AJ1874" s="99">
        <v>28875.3231122494</v>
      </c>
      <c r="AK1874" s="99">
        <v>0</v>
      </c>
      <c r="AL1874" s="99">
        <v>1710.8337697833799</v>
      </c>
      <c r="AM1874" s="99">
        <v>0</v>
      </c>
      <c r="AN1874" s="99">
        <v>216610.57660293599</v>
      </c>
      <c r="AO1874" s="99">
        <v>0</v>
      </c>
      <c r="AP1874" s="99">
        <v>1534511.0378570601</v>
      </c>
      <c r="AQ1874" s="99">
        <v>278704.21858215297</v>
      </c>
      <c r="AR1874" s="99">
        <v>0</v>
      </c>
      <c r="AS1874" s="99">
        <v>0</v>
      </c>
      <c r="AT1874" s="99">
        <v>0</v>
      </c>
      <c r="AU1874" s="99">
        <v>0</v>
      </c>
      <c r="AV1874" s="99">
        <v>803792.25449371303</v>
      </c>
      <c r="AW1874" s="99">
        <v>0</v>
      </c>
      <c r="AX1874" s="99">
        <v>12533.961678743401</v>
      </c>
      <c r="AY1874" s="99">
        <v>14535.816338300699</v>
      </c>
      <c r="AZ1874" s="99">
        <v>239012.07063102699</v>
      </c>
      <c r="BA1874" s="99">
        <v>0</v>
      </c>
      <c r="BB1874" s="99">
        <v>1373863.8966216999</v>
      </c>
      <c r="BC1874" s="99">
        <v>232609.568531036</v>
      </c>
      <c r="BD1874" s="99">
        <v>0</v>
      </c>
      <c r="BE1874" s="99">
        <v>14334.986862063401</v>
      </c>
      <c r="BF1874" s="99">
        <v>0</v>
      </c>
      <c r="BG1874" s="99">
        <v>803815.74584197998</v>
      </c>
      <c r="BH1874" s="99">
        <v>0</v>
      </c>
      <c r="BI1874" s="99">
        <v>192552.434690475</v>
      </c>
      <c r="BJ1874" s="99">
        <v>107348.363503456</v>
      </c>
      <c r="BK1874" s="99">
        <v>0</v>
      </c>
      <c r="BL1874" s="99">
        <v>0</v>
      </c>
      <c r="BM1874" s="99">
        <v>0</v>
      </c>
      <c r="BN1874" s="99">
        <v>0</v>
      </c>
      <c r="BO1874" s="99">
        <v>0</v>
      </c>
      <c r="BP1874" s="99">
        <v>0</v>
      </c>
      <c r="BQ1874" s="99">
        <v>0</v>
      </c>
      <c r="BR1874" s="99">
        <v>3927.4257769286601</v>
      </c>
      <c r="BS1874" s="99">
        <v>99374.405465125994</v>
      </c>
      <c r="BT1874" s="99">
        <v>0</v>
      </c>
      <c r="BU1874" s="99">
        <v>105933.75</v>
      </c>
      <c r="BV1874" s="99">
        <v>81365.226099968</v>
      </c>
      <c r="BW1874" s="99">
        <v>0</v>
      </c>
      <c r="BX1874" s="99">
        <v>1044.6499995142201</v>
      </c>
      <c r="BY1874" s="99">
        <v>0</v>
      </c>
      <c r="BZ1874" s="99">
        <v>0</v>
      </c>
      <c r="CA1874" s="99">
        <v>1982.3390742689401</v>
      </c>
      <c r="CB1874" s="99">
        <v>227546.27731323201</v>
      </c>
      <c r="CC1874" s="99">
        <v>1815495.0907592799</v>
      </c>
      <c r="CD1874" s="99">
        <v>297753.92897796602</v>
      </c>
      <c r="CE1874" s="99">
        <v>132.81743423268199</v>
      </c>
      <c r="CF1874" s="99">
        <v>18997.7369675636</v>
      </c>
      <c r="CG1874" s="99">
        <v>173958.72493934599</v>
      </c>
      <c r="CH1874" s="99">
        <v>0</v>
      </c>
      <c r="CI1874" s="99">
        <v>2115.4861536026001</v>
      </c>
      <c r="CJ1874" s="99">
        <v>246435.93405723601</v>
      </c>
      <c r="CK1874" s="99">
        <v>1993501.9082946801</v>
      </c>
      <c r="CL1874" s="99">
        <v>324384.93297576898</v>
      </c>
      <c r="CM1874" s="166">
        <v>2732.2737695574801</v>
      </c>
      <c r="CN1874" s="166">
        <v>463692.917316437</v>
      </c>
      <c r="CO1874" s="166">
        <v>2794389.04968262</v>
      </c>
      <c r="CP1874" s="99">
        <v>324384.93297576898</v>
      </c>
      <c r="CQ1874" s="99">
        <v>0</v>
      </c>
      <c r="CR1874" s="99">
        <v>0</v>
      </c>
      <c r="CS1874" s="99">
        <v>0</v>
      </c>
      <c r="CT1874" s="99">
        <v>0</v>
      </c>
      <c r="CU1874" s="98">
        <v>225.27456966700001</v>
      </c>
      <c r="CV1874" s="98">
        <v>746.49781132999999</v>
      </c>
      <c r="CW1874" s="98">
        <v>246544.01428079561</v>
      </c>
      <c r="CX1874" s="98">
        <v>1989453.815698626</v>
      </c>
    </row>
    <row r="1875" spans="1:102" x14ac:dyDescent="0.2">
      <c r="A1875" s="98" t="s">
        <v>184</v>
      </c>
      <c r="B1875" s="100">
        <v>41974</v>
      </c>
      <c r="C1875" s="99">
        <v>0</v>
      </c>
      <c r="D1875" s="99">
        <v>1801.1389387547999</v>
      </c>
      <c r="E1875" s="99">
        <v>224.570486629382</v>
      </c>
      <c r="F1875" s="99">
        <v>0.91478212699439598</v>
      </c>
      <c r="G1875" s="99">
        <v>0</v>
      </c>
      <c r="H1875" s="99">
        <v>0</v>
      </c>
      <c r="I1875" s="99">
        <v>0</v>
      </c>
      <c r="J1875" s="99">
        <v>612.98766109347298</v>
      </c>
      <c r="K1875" s="99">
        <v>0</v>
      </c>
      <c r="L1875" s="99">
        <v>15.486873390968</v>
      </c>
      <c r="M1875" s="99">
        <v>15.0724854349392</v>
      </c>
      <c r="N1875" s="99">
        <v>164.037412069738</v>
      </c>
      <c r="O1875" s="99">
        <v>0</v>
      </c>
      <c r="P1875" s="99">
        <v>1702.5236147791099</v>
      </c>
      <c r="Q1875" s="99">
        <v>179.979331608862</v>
      </c>
      <c r="R1875" s="99">
        <v>0</v>
      </c>
      <c r="S1875" s="99">
        <v>15.342669774312499</v>
      </c>
      <c r="T1875" s="99">
        <v>0</v>
      </c>
      <c r="U1875" s="99">
        <v>612.87768340110802</v>
      </c>
      <c r="V1875" s="99">
        <v>0</v>
      </c>
      <c r="W1875" s="99">
        <v>193463.499153137</v>
      </c>
      <c r="X1875" s="99">
        <v>33014.874221324899</v>
      </c>
      <c r="Y1875" s="99">
        <v>0</v>
      </c>
      <c r="Z1875" s="99">
        <v>0</v>
      </c>
      <c r="AA1875" s="99">
        <v>0</v>
      </c>
      <c r="AB1875" s="99">
        <v>0</v>
      </c>
      <c r="AC1875" s="99">
        <v>214295.50743865999</v>
      </c>
      <c r="AD1875" s="99">
        <v>0</v>
      </c>
      <c r="AE1875" s="99">
        <v>1097.85083536804</v>
      </c>
      <c r="AF1875" s="99">
        <v>1694.51197873056</v>
      </c>
      <c r="AG1875" s="99">
        <v>30219.657262802099</v>
      </c>
      <c r="AH1875" s="99">
        <v>0</v>
      </c>
      <c r="AI1875" s="99">
        <v>186033.15381240801</v>
      </c>
      <c r="AJ1875" s="99">
        <v>26800.982330799099</v>
      </c>
      <c r="AK1875" s="99">
        <v>0</v>
      </c>
      <c r="AL1875" s="99">
        <v>2323.02475857735</v>
      </c>
      <c r="AM1875" s="99">
        <v>0</v>
      </c>
      <c r="AN1875" s="99">
        <v>213942.14464378401</v>
      </c>
      <c r="AO1875" s="99">
        <v>0</v>
      </c>
      <c r="AP1875" s="99">
        <v>1554354.80145264</v>
      </c>
      <c r="AQ1875" s="99">
        <v>264808.70685958897</v>
      </c>
      <c r="AR1875" s="99">
        <v>0</v>
      </c>
      <c r="AS1875" s="99">
        <v>0</v>
      </c>
      <c r="AT1875" s="99">
        <v>0</v>
      </c>
      <c r="AU1875" s="99">
        <v>0</v>
      </c>
      <c r="AV1875" s="99">
        <v>797684.92720794701</v>
      </c>
      <c r="AW1875" s="99">
        <v>0</v>
      </c>
      <c r="AX1875" s="99">
        <v>9083.9410829544104</v>
      </c>
      <c r="AY1875" s="99">
        <v>13773.7046165466</v>
      </c>
      <c r="AZ1875" s="99">
        <v>228961.96154213001</v>
      </c>
      <c r="BA1875" s="99">
        <v>0</v>
      </c>
      <c r="BB1875" s="99">
        <v>1531390.5850067099</v>
      </c>
      <c r="BC1875" s="99">
        <v>214518.59132957499</v>
      </c>
      <c r="BD1875" s="99">
        <v>0</v>
      </c>
      <c r="BE1875" s="99">
        <v>18931.481462001801</v>
      </c>
      <c r="BF1875" s="99">
        <v>0</v>
      </c>
      <c r="BG1875" s="99">
        <v>797566.35050201404</v>
      </c>
      <c r="BH1875" s="99">
        <v>0</v>
      </c>
      <c r="BI1875" s="99">
        <v>190214.35022544899</v>
      </c>
      <c r="BJ1875" s="99">
        <v>105140.30353164701</v>
      </c>
      <c r="BK1875" s="99">
        <v>0</v>
      </c>
      <c r="BL1875" s="99">
        <v>0</v>
      </c>
      <c r="BM1875" s="99">
        <v>0</v>
      </c>
      <c r="BN1875" s="99">
        <v>0</v>
      </c>
      <c r="BO1875" s="99">
        <v>0</v>
      </c>
      <c r="BP1875" s="99">
        <v>0</v>
      </c>
      <c r="BQ1875" s="99">
        <v>0</v>
      </c>
      <c r="BR1875" s="99">
        <v>4139.9285448193596</v>
      </c>
      <c r="BS1875" s="99">
        <v>99258.3611679077</v>
      </c>
      <c r="BT1875" s="99">
        <v>0</v>
      </c>
      <c r="BU1875" s="99">
        <v>117035.089999199</v>
      </c>
      <c r="BV1875" s="99">
        <v>76461.474212646499</v>
      </c>
      <c r="BW1875" s="99">
        <v>0</v>
      </c>
      <c r="BX1875" s="99">
        <v>1466.3399986326699</v>
      </c>
      <c r="BY1875" s="99">
        <v>0</v>
      </c>
      <c r="BZ1875" s="99">
        <v>0</v>
      </c>
      <c r="CA1875" s="99">
        <v>2023.68340225518</v>
      </c>
      <c r="CB1875" s="99">
        <v>226047.844909668</v>
      </c>
      <c r="CC1875" s="99">
        <v>1813329.4160766599</v>
      </c>
      <c r="CD1875" s="99">
        <v>286246.91689300502</v>
      </c>
      <c r="CE1875" s="99">
        <v>133.410525644198</v>
      </c>
      <c r="CF1875" s="99">
        <v>19252.9733436108</v>
      </c>
      <c r="CG1875" s="99">
        <v>175554.55343055699</v>
      </c>
      <c r="CH1875" s="99">
        <v>0</v>
      </c>
      <c r="CI1875" s="99">
        <v>2157.2360705733299</v>
      </c>
      <c r="CJ1875" s="99">
        <v>245379.20735931399</v>
      </c>
      <c r="CK1875" s="99">
        <v>1987992.33306885</v>
      </c>
      <c r="CL1875" s="99">
        <v>311533.65357971197</v>
      </c>
      <c r="CM1875" s="166">
        <v>2760.0087054371802</v>
      </c>
      <c r="CN1875" s="166">
        <v>457235.89834594697</v>
      </c>
      <c r="CO1875" s="166">
        <v>2779124.85650635</v>
      </c>
      <c r="CP1875" s="99">
        <v>311533.65357971197</v>
      </c>
      <c r="CQ1875" s="99">
        <v>0</v>
      </c>
      <c r="CR1875" s="99">
        <v>0</v>
      </c>
      <c r="CS1875" s="99">
        <v>0</v>
      </c>
      <c r="CT1875" s="99">
        <v>0</v>
      </c>
      <c r="CU1875" s="98">
        <v>225.23235464000001</v>
      </c>
      <c r="CV1875" s="98">
        <v>739.94622185599997</v>
      </c>
      <c r="CW1875" s="98">
        <v>245300.81825327879</v>
      </c>
      <c r="CX1875" s="98">
        <v>1988883.9695072169</v>
      </c>
    </row>
    <row r="1876" spans="1:102" x14ac:dyDescent="0.2">
      <c r="A1876" s="98" t="s">
        <v>184</v>
      </c>
      <c r="B1876" s="100">
        <v>42064</v>
      </c>
      <c r="C1876" s="99">
        <v>0</v>
      </c>
      <c r="D1876" s="99">
        <v>1856.6114899218101</v>
      </c>
      <c r="E1876" s="99">
        <v>221.164330948144</v>
      </c>
      <c r="F1876" s="99">
        <v>4.07507870998234</v>
      </c>
      <c r="G1876" s="99">
        <v>0</v>
      </c>
      <c r="H1876" s="99">
        <v>0</v>
      </c>
      <c r="I1876" s="99">
        <v>0</v>
      </c>
      <c r="J1876" s="99">
        <v>612.17959538102195</v>
      </c>
      <c r="K1876" s="99">
        <v>0</v>
      </c>
      <c r="L1876" s="99">
        <v>17.0896866710391</v>
      </c>
      <c r="M1876" s="99">
        <v>17.1095109749585</v>
      </c>
      <c r="N1876" s="99">
        <v>156.00385764800001</v>
      </c>
      <c r="O1876" s="99">
        <v>0</v>
      </c>
      <c r="P1876" s="99">
        <v>1631.1156500428899</v>
      </c>
      <c r="Q1876" s="99">
        <v>176.59792611002899</v>
      </c>
      <c r="R1876" s="99">
        <v>0</v>
      </c>
      <c r="S1876" s="99">
        <v>16.157497013919102</v>
      </c>
      <c r="T1876" s="99">
        <v>0</v>
      </c>
      <c r="U1876" s="99">
        <v>611.88090994209097</v>
      </c>
      <c r="V1876" s="99">
        <v>0</v>
      </c>
      <c r="W1876" s="99">
        <v>206471.03947448701</v>
      </c>
      <c r="X1876" s="99">
        <v>32279.401143073999</v>
      </c>
      <c r="Y1876" s="99">
        <v>0</v>
      </c>
      <c r="Z1876" s="99">
        <v>0</v>
      </c>
      <c r="AA1876" s="99">
        <v>0</v>
      </c>
      <c r="AB1876" s="99">
        <v>0</v>
      </c>
      <c r="AC1876" s="99">
        <v>213737.33812141401</v>
      </c>
      <c r="AD1876" s="99">
        <v>0</v>
      </c>
      <c r="AE1876" s="99">
        <v>944.89913135766994</v>
      </c>
      <c r="AF1876" s="99">
        <v>2330.1917280852799</v>
      </c>
      <c r="AG1876" s="99">
        <v>30004.2212729454</v>
      </c>
      <c r="AH1876" s="99">
        <v>0</v>
      </c>
      <c r="AI1876" s="99">
        <v>161623.38551330601</v>
      </c>
      <c r="AJ1876" s="99">
        <v>26305.986173391299</v>
      </c>
      <c r="AK1876" s="99">
        <v>0</v>
      </c>
      <c r="AL1876" s="99">
        <v>1925.15609999001</v>
      </c>
      <c r="AM1876" s="99">
        <v>0</v>
      </c>
      <c r="AN1876" s="99">
        <v>213804.990545273</v>
      </c>
      <c r="AO1876" s="99">
        <v>0</v>
      </c>
      <c r="AP1876" s="99">
        <v>1659304.03848267</v>
      </c>
      <c r="AQ1876" s="99">
        <v>257206.43038177499</v>
      </c>
      <c r="AR1876" s="99">
        <v>0</v>
      </c>
      <c r="AS1876" s="99">
        <v>0</v>
      </c>
      <c r="AT1876" s="99">
        <v>0</v>
      </c>
      <c r="AU1876" s="99">
        <v>0</v>
      </c>
      <c r="AV1876" s="99">
        <v>805087.067970276</v>
      </c>
      <c r="AW1876" s="99">
        <v>0</v>
      </c>
      <c r="AX1876" s="99">
        <v>7476.5662078857404</v>
      </c>
      <c r="AY1876" s="99">
        <v>19641.532753706</v>
      </c>
      <c r="AZ1876" s="99">
        <v>233080.04388237</v>
      </c>
      <c r="BA1876" s="99">
        <v>0</v>
      </c>
      <c r="BB1876" s="99">
        <v>1278792.0472259501</v>
      </c>
      <c r="BC1876" s="99">
        <v>211062.38884735099</v>
      </c>
      <c r="BD1876" s="99">
        <v>0</v>
      </c>
      <c r="BE1876" s="99">
        <v>16575.881049871401</v>
      </c>
      <c r="BF1876" s="99">
        <v>0</v>
      </c>
      <c r="BG1876" s="99">
        <v>805052.19689941395</v>
      </c>
      <c r="BH1876" s="99">
        <v>0</v>
      </c>
      <c r="BI1876" s="99">
        <v>194855.286291122</v>
      </c>
      <c r="BJ1876" s="99">
        <v>106639.959917068</v>
      </c>
      <c r="BK1876" s="99">
        <v>0</v>
      </c>
      <c r="BL1876" s="99">
        <v>0</v>
      </c>
      <c r="BM1876" s="99">
        <v>0</v>
      </c>
      <c r="BN1876" s="99">
        <v>0</v>
      </c>
      <c r="BO1876" s="99">
        <v>0</v>
      </c>
      <c r="BP1876" s="99">
        <v>0</v>
      </c>
      <c r="BQ1876" s="99">
        <v>0</v>
      </c>
      <c r="BR1876" s="99">
        <v>5252.1518782973299</v>
      </c>
      <c r="BS1876" s="99">
        <v>101337.642634392</v>
      </c>
      <c r="BT1876" s="99">
        <v>0</v>
      </c>
      <c r="BU1876" s="99">
        <v>123151.949999809</v>
      </c>
      <c r="BV1876" s="99">
        <v>76557.556349754304</v>
      </c>
      <c r="BW1876" s="99">
        <v>0</v>
      </c>
      <c r="BX1876" s="99">
        <v>1387.4299993515001</v>
      </c>
      <c r="BY1876" s="99">
        <v>0</v>
      </c>
      <c r="BZ1876" s="99">
        <v>0</v>
      </c>
      <c r="CA1876" s="99">
        <v>2080.2302275001998</v>
      </c>
      <c r="CB1876" s="99">
        <v>238289.09527587899</v>
      </c>
      <c r="CC1876" s="99">
        <v>1915684.98725891</v>
      </c>
      <c r="CD1876" s="99">
        <v>308540.33490753197</v>
      </c>
      <c r="CE1876" s="99">
        <v>135.51438430137901</v>
      </c>
      <c r="CF1876" s="99">
        <v>18923.904767513301</v>
      </c>
      <c r="CG1876" s="99">
        <v>165200.15609741199</v>
      </c>
      <c r="CH1876" s="99">
        <v>0</v>
      </c>
      <c r="CI1876" s="99">
        <v>2215.6885617077401</v>
      </c>
      <c r="CJ1876" s="99">
        <v>257254.64875221299</v>
      </c>
      <c r="CK1876" s="99">
        <v>2082928.33137512</v>
      </c>
      <c r="CL1876" s="99">
        <v>334099.41127014201</v>
      </c>
      <c r="CM1876" s="166">
        <v>2821.7717766165702</v>
      </c>
      <c r="CN1876" s="166">
        <v>471547.107971191</v>
      </c>
      <c r="CO1876" s="166">
        <v>2885524.2774963402</v>
      </c>
      <c r="CP1876" s="99">
        <v>334099.41127014201</v>
      </c>
      <c r="CQ1876" s="99">
        <v>0</v>
      </c>
      <c r="CR1876" s="99">
        <v>0</v>
      </c>
      <c r="CS1876" s="99">
        <v>0</v>
      </c>
      <c r="CT1876" s="99">
        <v>0</v>
      </c>
      <c r="CU1876" s="98">
        <v>221.22596774499999</v>
      </c>
      <c r="CV1876" s="98">
        <v>740.49287668500006</v>
      </c>
      <c r="CW1876" s="98">
        <v>257213.0000433923</v>
      </c>
      <c r="CX1876" s="98">
        <v>2080885.1433563218</v>
      </c>
    </row>
    <row r="1877" spans="1:102" x14ac:dyDescent="0.2">
      <c r="A1877" s="98" t="s">
        <v>184</v>
      </c>
      <c r="B1877" s="100">
        <v>42156</v>
      </c>
      <c r="C1877" s="99">
        <v>0</v>
      </c>
      <c r="D1877" s="99">
        <v>1893.4051027298001</v>
      </c>
      <c r="E1877" s="99">
        <v>219.628490108997</v>
      </c>
      <c r="F1877" s="99">
        <v>6.0783098329557097</v>
      </c>
      <c r="G1877" s="99">
        <v>0</v>
      </c>
      <c r="H1877" s="99">
        <v>0</v>
      </c>
      <c r="I1877" s="99">
        <v>0</v>
      </c>
      <c r="J1877" s="99">
        <v>612.97912231832697</v>
      </c>
      <c r="K1877" s="99">
        <v>0</v>
      </c>
      <c r="L1877" s="99">
        <v>21.5677337194793</v>
      </c>
      <c r="M1877" s="99">
        <v>18.023789022816299</v>
      </c>
      <c r="N1877" s="99">
        <v>153.22402402199799</v>
      </c>
      <c r="O1877" s="99">
        <v>0</v>
      </c>
      <c r="P1877" s="99">
        <v>1717.57588529587</v>
      </c>
      <c r="Q1877" s="99">
        <v>170.76428189314899</v>
      </c>
      <c r="R1877" s="99">
        <v>0</v>
      </c>
      <c r="S1877" s="99">
        <v>14.830887473537601</v>
      </c>
      <c r="T1877" s="99">
        <v>0</v>
      </c>
      <c r="U1877" s="99">
        <v>613.16724955290601</v>
      </c>
      <c r="V1877" s="99">
        <v>0</v>
      </c>
      <c r="W1877" s="99">
        <v>206845.78742790199</v>
      </c>
      <c r="X1877" s="99">
        <v>30567.916106939301</v>
      </c>
      <c r="Y1877" s="99">
        <v>0</v>
      </c>
      <c r="Z1877" s="99">
        <v>0</v>
      </c>
      <c r="AA1877" s="99">
        <v>0</v>
      </c>
      <c r="AB1877" s="99">
        <v>0</v>
      </c>
      <c r="AC1877" s="99">
        <v>213609.05634689299</v>
      </c>
      <c r="AD1877" s="99">
        <v>0</v>
      </c>
      <c r="AE1877" s="99">
        <v>1261.22801464796</v>
      </c>
      <c r="AF1877" s="99">
        <v>2202.6451262533701</v>
      </c>
      <c r="AG1877" s="99">
        <v>28502.3531372547</v>
      </c>
      <c r="AH1877" s="99">
        <v>0</v>
      </c>
      <c r="AI1877" s="99">
        <v>178568.50982093799</v>
      </c>
      <c r="AJ1877" s="99">
        <v>24553.3290276527</v>
      </c>
      <c r="AK1877" s="99">
        <v>0</v>
      </c>
      <c r="AL1877" s="99">
        <v>1760.7101743072301</v>
      </c>
      <c r="AM1877" s="99">
        <v>0</v>
      </c>
      <c r="AN1877" s="99">
        <v>213730.87327194199</v>
      </c>
      <c r="AO1877" s="99">
        <v>0</v>
      </c>
      <c r="AP1877" s="99">
        <v>1663411.3532409701</v>
      </c>
      <c r="AQ1877" s="99">
        <v>248610.847877502</v>
      </c>
      <c r="AR1877" s="99">
        <v>0</v>
      </c>
      <c r="AS1877" s="99">
        <v>0</v>
      </c>
      <c r="AT1877" s="99">
        <v>0</v>
      </c>
      <c r="AU1877" s="99">
        <v>0</v>
      </c>
      <c r="AV1877" s="99">
        <v>806648.30490112305</v>
      </c>
      <c r="AW1877" s="99">
        <v>0</v>
      </c>
      <c r="AX1877" s="99">
        <v>10495.3474029303</v>
      </c>
      <c r="AY1877" s="99">
        <v>17520.596634387999</v>
      </c>
      <c r="AZ1877" s="99">
        <v>225436.51729583699</v>
      </c>
      <c r="BA1877" s="99">
        <v>0</v>
      </c>
      <c r="BB1877" s="99">
        <v>1441558.98077393</v>
      </c>
      <c r="BC1877" s="99">
        <v>200348.698932648</v>
      </c>
      <c r="BD1877" s="99">
        <v>0</v>
      </c>
      <c r="BE1877" s="99">
        <v>14950.3208819628</v>
      </c>
      <c r="BF1877" s="99">
        <v>0</v>
      </c>
      <c r="BG1877" s="99">
        <v>806732.92100524902</v>
      </c>
      <c r="BH1877" s="99">
        <v>0</v>
      </c>
      <c r="BI1877" s="99">
        <v>210178.124319077</v>
      </c>
      <c r="BJ1877" s="99">
        <v>105750.293131828</v>
      </c>
      <c r="BK1877" s="99">
        <v>0</v>
      </c>
      <c r="BL1877" s="99">
        <v>0</v>
      </c>
      <c r="BM1877" s="99">
        <v>0</v>
      </c>
      <c r="BN1877" s="99">
        <v>0</v>
      </c>
      <c r="BO1877" s="99">
        <v>0</v>
      </c>
      <c r="BP1877" s="99">
        <v>0</v>
      </c>
      <c r="BQ1877" s="99">
        <v>0</v>
      </c>
      <c r="BR1877" s="99">
        <v>4714.0365079641297</v>
      </c>
      <c r="BS1877" s="99">
        <v>101561.40435791</v>
      </c>
      <c r="BT1877" s="99">
        <v>0</v>
      </c>
      <c r="BU1877" s="99">
        <v>125301</v>
      </c>
      <c r="BV1877" s="99">
        <v>72987.858316421494</v>
      </c>
      <c r="BW1877" s="99">
        <v>0</v>
      </c>
      <c r="BX1877" s="99">
        <v>1266.9999992251401</v>
      </c>
      <c r="BY1877" s="99">
        <v>0</v>
      </c>
      <c r="BZ1877" s="99">
        <v>0</v>
      </c>
      <c r="CA1877" s="99">
        <v>2113.10326850414</v>
      </c>
      <c r="CB1877" s="99">
        <v>238031.39535141</v>
      </c>
      <c r="CC1877" s="99">
        <v>1916062.3614502</v>
      </c>
      <c r="CD1877" s="99">
        <v>305549.87652587902</v>
      </c>
      <c r="CE1877" s="99">
        <v>140.68178430013401</v>
      </c>
      <c r="CF1877" s="99">
        <v>19625.745479822199</v>
      </c>
      <c r="CG1877" s="99">
        <v>178718.316690445</v>
      </c>
      <c r="CH1877" s="99">
        <v>0</v>
      </c>
      <c r="CI1877" s="99">
        <v>2253.24546468258</v>
      </c>
      <c r="CJ1877" s="99">
        <v>257597.50501441999</v>
      </c>
      <c r="CK1877" s="99">
        <v>2090589.2592926</v>
      </c>
      <c r="CL1877" s="99">
        <v>332194.45277023298</v>
      </c>
      <c r="CM1877" s="166">
        <v>2858.84580403566</v>
      </c>
      <c r="CN1877" s="166">
        <v>471902.42543029803</v>
      </c>
      <c r="CO1877" s="166">
        <v>2905039.5346984901</v>
      </c>
      <c r="CP1877" s="99">
        <v>332194.45277023298</v>
      </c>
      <c r="CQ1877" s="99">
        <v>0</v>
      </c>
      <c r="CR1877" s="99">
        <v>0</v>
      </c>
      <c r="CS1877" s="99">
        <v>0</v>
      </c>
      <c r="CT1877" s="99">
        <v>0</v>
      </c>
      <c r="CU1877" s="98">
        <v>219.306977139</v>
      </c>
      <c r="CV1877" s="98">
        <v>746.13190601999997</v>
      </c>
      <c r="CW1877" s="98">
        <v>257657.14083123219</v>
      </c>
      <c r="CX1877" s="98">
        <v>2094780.6781406449</v>
      </c>
    </row>
    <row r="1878" spans="1:102" x14ac:dyDescent="0.2">
      <c r="A1878" s="98" t="s">
        <v>184</v>
      </c>
      <c r="B1878" s="100">
        <v>42248</v>
      </c>
      <c r="C1878" s="99">
        <v>0</v>
      </c>
      <c r="D1878" s="99">
        <v>1918.2142350673701</v>
      </c>
      <c r="E1878" s="99">
        <v>214.47413416020601</v>
      </c>
      <c r="F1878" s="99">
        <v>7.1600247619789998</v>
      </c>
      <c r="G1878" s="99">
        <v>0</v>
      </c>
      <c r="H1878" s="99">
        <v>0</v>
      </c>
      <c r="I1878" s="99">
        <v>0</v>
      </c>
      <c r="J1878" s="99">
        <v>617.74904771149204</v>
      </c>
      <c r="K1878" s="99">
        <v>0</v>
      </c>
      <c r="L1878" s="99">
        <v>27.112054721685102</v>
      </c>
      <c r="M1878" s="99">
        <v>14.5681684329174</v>
      </c>
      <c r="N1878" s="99">
        <v>142.52831521257801</v>
      </c>
      <c r="O1878" s="99">
        <v>0</v>
      </c>
      <c r="P1878" s="99">
        <v>1851.9618917703599</v>
      </c>
      <c r="Q1878" s="99">
        <v>168.13862109370501</v>
      </c>
      <c r="R1878" s="99">
        <v>0</v>
      </c>
      <c r="S1878" s="99">
        <v>12.516357265878501</v>
      </c>
      <c r="T1878" s="99">
        <v>0</v>
      </c>
      <c r="U1878" s="99">
        <v>618.20142865181003</v>
      </c>
      <c r="V1878" s="99">
        <v>0</v>
      </c>
      <c r="W1878" s="99">
        <v>209848.40512084999</v>
      </c>
      <c r="X1878" s="99">
        <v>28745.8782384396</v>
      </c>
      <c r="Y1878" s="99">
        <v>0</v>
      </c>
      <c r="Z1878" s="99">
        <v>0</v>
      </c>
      <c r="AA1878" s="99">
        <v>0</v>
      </c>
      <c r="AB1878" s="99">
        <v>0</v>
      </c>
      <c r="AC1878" s="99">
        <v>211569.479621887</v>
      </c>
      <c r="AD1878" s="99">
        <v>0</v>
      </c>
      <c r="AE1878" s="99">
        <v>1642.71245078743</v>
      </c>
      <c r="AF1878" s="99">
        <v>1514.9762468189001</v>
      </c>
      <c r="AG1878" s="99">
        <v>27498.271491766001</v>
      </c>
      <c r="AH1878" s="99">
        <v>0</v>
      </c>
      <c r="AI1878" s="99">
        <v>187964.93701553301</v>
      </c>
      <c r="AJ1878" s="99">
        <v>24107.136419773102</v>
      </c>
      <c r="AK1878" s="99">
        <v>0</v>
      </c>
      <c r="AL1878" s="99">
        <v>1502.45420783758</v>
      </c>
      <c r="AM1878" s="99">
        <v>0</v>
      </c>
      <c r="AN1878" s="99">
        <v>211749.47788047799</v>
      </c>
      <c r="AO1878" s="99">
        <v>0</v>
      </c>
      <c r="AP1878" s="99">
        <v>1685409.4672241199</v>
      </c>
      <c r="AQ1878" s="99">
        <v>236131.31468200701</v>
      </c>
      <c r="AR1878" s="99">
        <v>0</v>
      </c>
      <c r="AS1878" s="99">
        <v>0</v>
      </c>
      <c r="AT1878" s="99">
        <v>0</v>
      </c>
      <c r="AU1878" s="99">
        <v>0</v>
      </c>
      <c r="AV1878" s="99">
        <v>797976.49676513695</v>
      </c>
      <c r="AW1878" s="99">
        <v>0</v>
      </c>
      <c r="AX1878" s="99">
        <v>14066.874861836401</v>
      </c>
      <c r="AY1878" s="99">
        <v>13130.369093060501</v>
      </c>
      <c r="AZ1878" s="99">
        <v>215274.13793754601</v>
      </c>
      <c r="BA1878" s="99">
        <v>0</v>
      </c>
      <c r="BB1878" s="99">
        <v>1526984.8432159401</v>
      </c>
      <c r="BC1878" s="99">
        <v>196669.48263359099</v>
      </c>
      <c r="BD1878" s="99">
        <v>0</v>
      </c>
      <c r="BE1878" s="99">
        <v>13724.9264839888</v>
      </c>
      <c r="BF1878" s="99">
        <v>0</v>
      </c>
      <c r="BG1878" s="99">
        <v>798069.04707336402</v>
      </c>
      <c r="BH1878" s="99">
        <v>0</v>
      </c>
      <c r="BI1878" s="99">
        <v>213826.362890244</v>
      </c>
      <c r="BJ1878" s="99">
        <v>103739.648071289</v>
      </c>
      <c r="BK1878" s="99">
        <v>0</v>
      </c>
      <c r="BL1878" s="99">
        <v>0</v>
      </c>
      <c r="BM1878" s="99">
        <v>0</v>
      </c>
      <c r="BN1878" s="99">
        <v>0</v>
      </c>
      <c r="BO1878" s="99">
        <v>0</v>
      </c>
      <c r="BP1878" s="99">
        <v>0</v>
      </c>
      <c r="BQ1878" s="99">
        <v>0</v>
      </c>
      <c r="BR1878" s="99">
        <v>3564.8586118221301</v>
      </c>
      <c r="BS1878" s="99">
        <v>99186.980918884306</v>
      </c>
      <c r="BT1878" s="99">
        <v>0</v>
      </c>
      <c r="BU1878" s="99">
        <v>118430.25</v>
      </c>
      <c r="BV1878" s="99">
        <v>72494.626257896394</v>
      </c>
      <c r="BW1878" s="99">
        <v>0</v>
      </c>
      <c r="BX1878" s="99">
        <v>923.60999974608399</v>
      </c>
      <c r="BY1878" s="99">
        <v>0</v>
      </c>
      <c r="BZ1878" s="99">
        <v>0</v>
      </c>
      <c r="CA1878" s="99">
        <v>2132.4318707287298</v>
      </c>
      <c r="CB1878" s="99">
        <v>237837.72640800499</v>
      </c>
      <c r="CC1878" s="99">
        <v>1917393.62973022</v>
      </c>
      <c r="CD1878" s="99">
        <v>301362.43136215198</v>
      </c>
      <c r="CE1878" s="99">
        <v>147.16635731235101</v>
      </c>
      <c r="CF1878" s="99">
        <v>19927.176522731799</v>
      </c>
      <c r="CG1878" s="99">
        <v>182750.41096496599</v>
      </c>
      <c r="CH1878" s="99">
        <v>0</v>
      </c>
      <c r="CI1878" s="99">
        <v>2280.3100480437301</v>
      </c>
      <c r="CJ1878" s="99">
        <v>257654.606027603</v>
      </c>
      <c r="CK1878" s="99">
        <v>2109414.4925842299</v>
      </c>
      <c r="CL1878" s="99">
        <v>329135.83203125</v>
      </c>
      <c r="CM1878" s="166">
        <v>2889.4499303400498</v>
      </c>
      <c r="CN1878" s="166">
        <v>469921.659637451</v>
      </c>
      <c r="CO1878" s="166">
        <v>2900050.5443115202</v>
      </c>
      <c r="CP1878" s="99">
        <v>329135.83203125</v>
      </c>
      <c r="CQ1878" s="99">
        <v>0</v>
      </c>
      <c r="CR1878" s="99">
        <v>0</v>
      </c>
      <c r="CS1878" s="99">
        <v>0</v>
      </c>
      <c r="CT1878" s="99">
        <v>0</v>
      </c>
      <c r="CU1878" s="98">
        <v>214.18286471600001</v>
      </c>
      <c r="CV1878" s="98">
        <v>755.92808958900002</v>
      </c>
      <c r="CW1878" s="98">
        <v>257764.9029307368</v>
      </c>
      <c r="CX1878" s="98">
        <v>2100144.0406951858</v>
      </c>
    </row>
    <row r="1879" spans="1:102" x14ac:dyDescent="0.2">
      <c r="A1879" s="98" t="s">
        <v>184</v>
      </c>
      <c r="B1879" s="100">
        <v>42339</v>
      </c>
      <c r="C1879" s="99">
        <v>0</v>
      </c>
      <c r="D1879" s="99">
        <v>1952.3010763376999</v>
      </c>
      <c r="E1879" s="99">
        <v>209.74519134871699</v>
      </c>
      <c r="F1879" s="99">
        <v>6.8249204739695397</v>
      </c>
      <c r="G1879" s="99">
        <v>0</v>
      </c>
      <c r="H1879" s="99">
        <v>0</v>
      </c>
      <c r="I1879" s="99">
        <v>0</v>
      </c>
      <c r="J1879" s="99">
        <v>613.57026618719101</v>
      </c>
      <c r="K1879" s="99">
        <v>0</v>
      </c>
      <c r="L1879" s="99">
        <v>24.3627599054016</v>
      </c>
      <c r="M1879" s="99">
        <v>13.174718031892599</v>
      </c>
      <c r="N1879" s="99">
        <v>136.024552788585</v>
      </c>
      <c r="O1879" s="99">
        <v>0</v>
      </c>
      <c r="P1879" s="99">
        <v>1848.52440781891</v>
      </c>
      <c r="Q1879" s="99">
        <v>163.19210784696</v>
      </c>
      <c r="R1879" s="99">
        <v>0</v>
      </c>
      <c r="S1879" s="99">
        <v>12.6088167222915</v>
      </c>
      <c r="T1879" s="99">
        <v>0</v>
      </c>
      <c r="U1879" s="99">
        <v>613.01897763460897</v>
      </c>
      <c r="V1879" s="99">
        <v>0</v>
      </c>
      <c r="W1879" s="99">
        <v>215448.31841659499</v>
      </c>
      <c r="X1879" s="99">
        <v>28008.200191259399</v>
      </c>
      <c r="Y1879" s="99">
        <v>0</v>
      </c>
      <c r="Z1879" s="99">
        <v>0</v>
      </c>
      <c r="AA1879" s="99">
        <v>0</v>
      </c>
      <c r="AB1879" s="99">
        <v>0</v>
      </c>
      <c r="AC1879" s="99">
        <v>206779.11882591201</v>
      </c>
      <c r="AD1879" s="99">
        <v>0</v>
      </c>
      <c r="AE1879" s="99">
        <v>1557.71537311375</v>
      </c>
      <c r="AF1879" s="99">
        <v>1360.4579344838901</v>
      </c>
      <c r="AG1879" s="99">
        <v>25901.223784685099</v>
      </c>
      <c r="AH1879" s="99">
        <v>0</v>
      </c>
      <c r="AI1879" s="99">
        <v>204994.40750122099</v>
      </c>
      <c r="AJ1879" s="99">
        <v>23281.739500760999</v>
      </c>
      <c r="AK1879" s="99">
        <v>0</v>
      </c>
      <c r="AL1879" s="99">
        <v>1341.08355171978</v>
      </c>
      <c r="AM1879" s="99">
        <v>0</v>
      </c>
      <c r="AN1879" s="99">
        <v>206272.041603088</v>
      </c>
      <c r="AO1879" s="99">
        <v>0</v>
      </c>
      <c r="AP1879" s="99">
        <v>1743997.31794739</v>
      </c>
      <c r="AQ1879" s="99">
        <v>231480.651157379</v>
      </c>
      <c r="AR1879" s="99">
        <v>0</v>
      </c>
      <c r="AS1879" s="99">
        <v>0</v>
      </c>
      <c r="AT1879" s="99">
        <v>0</v>
      </c>
      <c r="AU1879" s="99">
        <v>0</v>
      </c>
      <c r="AV1879" s="99">
        <v>798375.22447204601</v>
      </c>
      <c r="AW1879" s="99">
        <v>0</v>
      </c>
      <c r="AX1879" s="99">
        <v>12955.8941403627</v>
      </c>
      <c r="AY1879" s="99">
        <v>11559.949812889099</v>
      </c>
      <c r="AZ1879" s="99">
        <v>200415.60698700001</v>
      </c>
      <c r="BA1879" s="99">
        <v>0</v>
      </c>
      <c r="BB1879" s="99">
        <v>1690384.5449829099</v>
      </c>
      <c r="BC1879" s="99">
        <v>191889.30433273301</v>
      </c>
      <c r="BD1879" s="99">
        <v>0</v>
      </c>
      <c r="BE1879" s="99">
        <v>11485.2866001129</v>
      </c>
      <c r="BF1879" s="99">
        <v>0</v>
      </c>
      <c r="BG1879" s="99">
        <v>798306.248519897</v>
      </c>
      <c r="BH1879" s="99">
        <v>0</v>
      </c>
      <c r="BI1879" s="99">
        <v>254776.29441642799</v>
      </c>
      <c r="BJ1879" s="99">
        <v>105869.252039909</v>
      </c>
      <c r="BK1879" s="99">
        <v>0</v>
      </c>
      <c r="BL1879" s="99">
        <v>0</v>
      </c>
      <c r="BM1879" s="99">
        <v>0</v>
      </c>
      <c r="BN1879" s="99">
        <v>0</v>
      </c>
      <c r="BO1879" s="99">
        <v>0</v>
      </c>
      <c r="BP1879" s="99">
        <v>0</v>
      </c>
      <c r="BQ1879" s="99">
        <v>0</v>
      </c>
      <c r="BR1879" s="99">
        <v>3067.6668114364102</v>
      </c>
      <c r="BS1879" s="99">
        <v>96946.184487342805</v>
      </c>
      <c r="BT1879" s="99">
        <v>0</v>
      </c>
      <c r="BU1879" s="99">
        <v>210051.75</v>
      </c>
      <c r="BV1879" s="99">
        <v>74383.3277902603</v>
      </c>
      <c r="BW1879" s="99">
        <v>0</v>
      </c>
      <c r="BX1879" s="99">
        <v>1282.5799971818899</v>
      </c>
      <c r="BY1879" s="99">
        <v>0</v>
      </c>
      <c r="BZ1879" s="99">
        <v>0</v>
      </c>
      <c r="CA1879" s="99">
        <v>2159.2421771884001</v>
      </c>
      <c r="CB1879" s="99">
        <v>244602.70684623701</v>
      </c>
      <c r="CC1879" s="99">
        <v>1980582.7956695601</v>
      </c>
      <c r="CD1879" s="99">
        <v>372236.80264663702</v>
      </c>
      <c r="CE1879" s="99">
        <v>149.656534431502</v>
      </c>
      <c r="CF1879" s="99">
        <v>19264.1184563637</v>
      </c>
      <c r="CG1879" s="99">
        <v>177743.98425674401</v>
      </c>
      <c r="CH1879" s="99">
        <v>0</v>
      </c>
      <c r="CI1879" s="99">
        <v>2308.8046292960598</v>
      </c>
      <c r="CJ1879" s="99">
        <v>263925.48859786999</v>
      </c>
      <c r="CK1879" s="99">
        <v>2145454.0921020498</v>
      </c>
      <c r="CL1879" s="99">
        <v>400279.25086593599</v>
      </c>
      <c r="CM1879" s="166">
        <v>2916.7988241314902</v>
      </c>
      <c r="CN1879" s="166">
        <v>469204.56666946399</v>
      </c>
      <c r="CO1879" s="166">
        <v>2952847.0815124498</v>
      </c>
      <c r="CP1879" s="99">
        <v>400279.25086593599</v>
      </c>
      <c r="CQ1879" s="99">
        <v>0</v>
      </c>
      <c r="CR1879" s="99">
        <v>0</v>
      </c>
      <c r="CS1879" s="99">
        <v>0</v>
      </c>
      <c r="CT1879" s="99">
        <v>0</v>
      </c>
      <c r="CU1879" s="98">
        <v>210.21375223499999</v>
      </c>
      <c r="CV1879" s="98">
        <v>758.04325552499995</v>
      </c>
      <c r="CW1879" s="98">
        <v>263866.82530260069</v>
      </c>
      <c r="CX1879" s="98">
        <v>2158326.7799263042</v>
      </c>
    </row>
    <row r="1880" spans="1:102" x14ac:dyDescent="0.2">
      <c r="A1880" s="98" t="s">
        <v>184</v>
      </c>
      <c r="B1880" s="100">
        <v>42430</v>
      </c>
      <c r="C1880" s="99">
        <v>0</v>
      </c>
      <c r="D1880" s="99">
        <v>2005.14016674459</v>
      </c>
      <c r="E1880" s="99">
        <v>183.35001548193401</v>
      </c>
      <c r="F1880" s="99">
        <v>5.9352781439665696</v>
      </c>
      <c r="G1880" s="99">
        <v>0</v>
      </c>
      <c r="H1880" s="99">
        <v>0</v>
      </c>
      <c r="I1880" s="99">
        <v>0</v>
      </c>
      <c r="J1880" s="99">
        <v>616.00527421385095</v>
      </c>
      <c r="K1880" s="99">
        <v>0</v>
      </c>
      <c r="L1880" s="99">
        <v>22.325808994471998</v>
      </c>
      <c r="M1880" s="99">
        <v>11.5051242209738</v>
      </c>
      <c r="N1880" s="99">
        <v>136.356719817966</v>
      </c>
      <c r="O1880" s="99">
        <v>0</v>
      </c>
      <c r="P1880" s="99">
        <v>1827.8042754977901</v>
      </c>
      <c r="Q1880" s="99">
        <v>144.18499436229499</v>
      </c>
      <c r="R1880" s="99">
        <v>0</v>
      </c>
      <c r="S1880" s="99">
        <v>13.0767967440188</v>
      </c>
      <c r="T1880" s="99">
        <v>0</v>
      </c>
      <c r="U1880" s="99">
        <v>615.42975891381502</v>
      </c>
      <c r="V1880" s="99">
        <v>0</v>
      </c>
      <c r="W1880" s="99">
        <v>231633.63086891201</v>
      </c>
      <c r="X1880" s="99">
        <v>27152.297741651499</v>
      </c>
      <c r="Y1880" s="99">
        <v>0</v>
      </c>
      <c r="Z1880" s="99">
        <v>0</v>
      </c>
      <c r="AA1880" s="99">
        <v>0</v>
      </c>
      <c r="AB1880" s="99">
        <v>0</v>
      </c>
      <c r="AC1880" s="99">
        <v>208730.47857284499</v>
      </c>
      <c r="AD1880" s="99">
        <v>0</v>
      </c>
      <c r="AE1880" s="99">
        <v>1647.7257769703899</v>
      </c>
      <c r="AF1880" s="99">
        <v>929.24688368290697</v>
      </c>
      <c r="AG1880" s="99">
        <v>27217.737885951999</v>
      </c>
      <c r="AH1880" s="99">
        <v>0</v>
      </c>
      <c r="AI1880" s="99">
        <v>193487.68998146101</v>
      </c>
      <c r="AJ1880" s="99">
        <v>23111.1382932663</v>
      </c>
      <c r="AK1880" s="99">
        <v>0</v>
      </c>
      <c r="AL1880" s="99">
        <v>2101.5686031877999</v>
      </c>
      <c r="AM1880" s="99">
        <v>0</v>
      </c>
      <c r="AN1880" s="99">
        <v>208950.70359230001</v>
      </c>
      <c r="AO1880" s="99">
        <v>0</v>
      </c>
      <c r="AP1880" s="99">
        <v>1931262.5917358401</v>
      </c>
      <c r="AQ1880" s="99">
        <v>220052.264766693</v>
      </c>
      <c r="AR1880" s="99">
        <v>0</v>
      </c>
      <c r="AS1880" s="99">
        <v>0</v>
      </c>
      <c r="AT1880" s="99">
        <v>0</v>
      </c>
      <c r="AU1880" s="99">
        <v>0</v>
      </c>
      <c r="AV1880" s="99">
        <v>807510.71791076695</v>
      </c>
      <c r="AW1880" s="99">
        <v>0</v>
      </c>
      <c r="AX1880" s="99">
        <v>13220.7388608456</v>
      </c>
      <c r="AY1880" s="99">
        <v>7974.4284678101503</v>
      </c>
      <c r="AZ1880" s="99">
        <v>212176.566667557</v>
      </c>
      <c r="BA1880" s="99">
        <v>0</v>
      </c>
      <c r="BB1880" s="99">
        <v>1598065.9917755099</v>
      </c>
      <c r="BC1880" s="99">
        <v>190896.751289368</v>
      </c>
      <c r="BD1880" s="99">
        <v>0</v>
      </c>
      <c r="BE1880" s="99">
        <v>17571.744324207299</v>
      </c>
      <c r="BF1880" s="99">
        <v>0</v>
      </c>
      <c r="BG1880" s="99">
        <v>807318.550102234</v>
      </c>
      <c r="BH1880" s="99">
        <v>0</v>
      </c>
      <c r="BI1880" s="99">
        <v>472060.860363007</v>
      </c>
      <c r="BJ1880" s="99">
        <v>102239.501770973</v>
      </c>
      <c r="BK1880" s="99">
        <v>0</v>
      </c>
      <c r="BL1880" s="99">
        <v>0</v>
      </c>
      <c r="BM1880" s="99">
        <v>0</v>
      </c>
      <c r="BN1880" s="99">
        <v>0</v>
      </c>
      <c r="BO1880" s="99">
        <v>0</v>
      </c>
      <c r="BP1880" s="99">
        <v>0</v>
      </c>
      <c r="BQ1880" s="99">
        <v>0</v>
      </c>
      <c r="BR1880" s="99">
        <v>2256.1010331511502</v>
      </c>
      <c r="BS1880" s="99">
        <v>104780.796107292</v>
      </c>
      <c r="BT1880" s="99">
        <v>0</v>
      </c>
      <c r="BU1880" s="99">
        <v>377912</v>
      </c>
      <c r="BV1880" s="99">
        <v>68894.891859054595</v>
      </c>
      <c r="BW1880" s="99">
        <v>0</v>
      </c>
      <c r="BX1880" s="99">
        <v>3837.4199882745702</v>
      </c>
      <c r="BY1880" s="99">
        <v>0</v>
      </c>
      <c r="BZ1880" s="99">
        <v>0</v>
      </c>
      <c r="CA1880" s="99">
        <v>2190.7988977432301</v>
      </c>
      <c r="CB1880" s="99">
        <v>258140.39301299999</v>
      </c>
      <c r="CC1880" s="99">
        <v>2150479.3958740202</v>
      </c>
      <c r="CD1880" s="99">
        <v>556700.39096069301</v>
      </c>
      <c r="CE1880" s="99">
        <v>154.03314590826599</v>
      </c>
      <c r="CF1880" s="99">
        <v>20700.660377264001</v>
      </c>
      <c r="CG1880" s="99">
        <v>191005.345262527</v>
      </c>
      <c r="CH1880" s="99">
        <v>0</v>
      </c>
      <c r="CI1880" s="99">
        <v>2344.9622911214801</v>
      </c>
      <c r="CJ1880" s="99">
        <v>279019.98868942301</v>
      </c>
      <c r="CK1880" s="99">
        <v>2339880.1929626502</v>
      </c>
      <c r="CL1880" s="99">
        <v>587723.08926391602</v>
      </c>
      <c r="CM1880" s="166">
        <v>2955.3958930969202</v>
      </c>
      <c r="CN1880" s="166">
        <v>488099.24051666301</v>
      </c>
      <c r="CO1880" s="166">
        <v>3141395.31750488</v>
      </c>
      <c r="CP1880" s="99">
        <v>587723.08926391602</v>
      </c>
      <c r="CQ1880" s="99">
        <v>0</v>
      </c>
      <c r="CR1880" s="99">
        <v>0</v>
      </c>
      <c r="CS1880" s="99">
        <v>0</v>
      </c>
      <c r="CT1880" s="99">
        <v>0</v>
      </c>
      <c r="CU1880" s="98">
        <v>183.425654135</v>
      </c>
      <c r="CV1880" s="98">
        <v>764.94395558300005</v>
      </c>
      <c r="CW1880" s="98">
        <v>278841.05339026399</v>
      </c>
      <c r="CX1880" s="98">
        <v>2341484.7411365472</v>
      </c>
    </row>
    <row r="1881" spans="1:102" x14ac:dyDescent="0.2">
      <c r="A1881" s="98" t="s">
        <v>184</v>
      </c>
      <c r="B1881" s="100">
        <v>42522</v>
      </c>
      <c r="C1881" s="99">
        <v>0</v>
      </c>
      <c r="D1881" s="99">
        <v>2020.1589800417401</v>
      </c>
      <c r="E1881" s="99">
        <v>176.58292092941701</v>
      </c>
      <c r="F1881" s="99">
        <v>5.0691340129706104</v>
      </c>
      <c r="G1881" s="99">
        <v>0</v>
      </c>
      <c r="H1881" s="99">
        <v>0</v>
      </c>
      <c r="I1881" s="99">
        <v>0</v>
      </c>
      <c r="J1881" s="99">
        <v>605.91964117437601</v>
      </c>
      <c r="K1881" s="99">
        <v>0</v>
      </c>
      <c r="L1881" s="99">
        <v>19.748866369482101</v>
      </c>
      <c r="M1881" s="99">
        <v>11.8621475719847</v>
      </c>
      <c r="N1881" s="99">
        <v>133.27179346978701</v>
      </c>
      <c r="O1881" s="99">
        <v>0</v>
      </c>
      <c r="P1881" s="99">
        <v>1870.2176451832099</v>
      </c>
      <c r="Q1881" s="99">
        <v>140.08841762691699</v>
      </c>
      <c r="R1881" s="99">
        <v>0</v>
      </c>
      <c r="S1881" s="99">
        <v>14.4148510489613</v>
      </c>
      <c r="T1881" s="99">
        <v>0</v>
      </c>
      <c r="U1881" s="99">
        <v>606.51113108545496</v>
      </c>
      <c r="V1881" s="99">
        <v>0</v>
      </c>
      <c r="W1881" s="99">
        <v>231827.751913071</v>
      </c>
      <c r="X1881" s="99">
        <v>25525.9819562435</v>
      </c>
      <c r="Y1881" s="99">
        <v>0</v>
      </c>
      <c r="Z1881" s="99">
        <v>0</v>
      </c>
      <c r="AA1881" s="99">
        <v>0</v>
      </c>
      <c r="AB1881" s="99">
        <v>0</v>
      </c>
      <c r="AC1881" s="99">
        <v>205536.36616325399</v>
      </c>
      <c r="AD1881" s="99">
        <v>0</v>
      </c>
      <c r="AE1881" s="99">
        <v>1096.9887856692101</v>
      </c>
      <c r="AF1881" s="99">
        <v>1278.0703140646201</v>
      </c>
      <c r="AG1881" s="99">
        <v>26949.697005510301</v>
      </c>
      <c r="AH1881" s="99">
        <v>0</v>
      </c>
      <c r="AI1881" s="99">
        <v>204410.63549613999</v>
      </c>
      <c r="AJ1881" s="99">
        <v>21697.084814071699</v>
      </c>
      <c r="AK1881" s="99">
        <v>0</v>
      </c>
      <c r="AL1881" s="99">
        <v>2518.1507309079202</v>
      </c>
      <c r="AM1881" s="99">
        <v>0</v>
      </c>
      <c r="AN1881" s="99">
        <v>205698.07286453201</v>
      </c>
      <c r="AO1881" s="99">
        <v>0</v>
      </c>
      <c r="AP1881" s="99">
        <v>1926073.31663513</v>
      </c>
      <c r="AQ1881" s="99">
        <v>210244.72103691101</v>
      </c>
      <c r="AR1881" s="99">
        <v>0</v>
      </c>
      <c r="AS1881" s="99">
        <v>0</v>
      </c>
      <c r="AT1881" s="99">
        <v>0</v>
      </c>
      <c r="AU1881" s="99">
        <v>0</v>
      </c>
      <c r="AV1881" s="99">
        <v>795582.01714324998</v>
      </c>
      <c r="AW1881" s="99">
        <v>0</v>
      </c>
      <c r="AX1881" s="99">
        <v>9065.4836993217505</v>
      </c>
      <c r="AY1881" s="99">
        <v>10697.0878427029</v>
      </c>
      <c r="AZ1881" s="99">
        <v>213366.70279312099</v>
      </c>
      <c r="BA1881" s="99">
        <v>0</v>
      </c>
      <c r="BB1881" s="99">
        <v>1710031.39048767</v>
      </c>
      <c r="BC1881" s="99">
        <v>179005.828435898</v>
      </c>
      <c r="BD1881" s="99">
        <v>0</v>
      </c>
      <c r="BE1881" s="99">
        <v>20598.4253907204</v>
      </c>
      <c r="BF1881" s="99">
        <v>0</v>
      </c>
      <c r="BG1881" s="99">
        <v>795667.30641937302</v>
      </c>
      <c r="BH1881" s="99">
        <v>0</v>
      </c>
      <c r="BI1881" s="99">
        <v>421561.51057052601</v>
      </c>
      <c r="BJ1881" s="99">
        <v>102665.398728371</v>
      </c>
      <c r="BK1881" s="99">
        <v>0</v>
      </c>
      <c r="BL1881" s="99">
        <v>0</v>
      </c>
      <c r="BM1881" s="99">
        <v>0</v>
      </c>
      <c r="BN1881" s="99">
        <v>0</v>
      </c>
      <c r="BO1881" s="99">
        <v>0</v>
      </c>
      <c r="BP1881" s="99">
        <v>0</v>
      </c>
      <c r="BQ1881" s="99">
        <v>0</v>
      </c>
      <c r="BR1881" s="99">
        <v>2871.2106668651099</v>
      </c>
      <c r="BS1881" s="99">
        <v>108425.671564102</v>
      </c>
      <c r="BT1881" s="99">
        <v>0</v>
      </c>
      <c r="BU1881" s="99">
        <v>380813</v>
      </c>
      <c r="BV1881" s="99">
        <v>65183.605126380899</v>
      </c>
      <c r="BW1881" s="99">
        <v>0</v>
      </c>
      <c r="BX1881" s="99">
        <v>4662.0099847912797</v>
      </c>
      <c r="BY1881" s="99">
        <v>0</v>
      </c>
      <c r="BZ1881" s="99">
        <v>0</v>
      </c>
      <c r="CA1881" s="99">
        <v>2197.52018103004</v>
      </c>
      <c r="CB1881" s="99">
        <v>257697.69146728501</v>
      </c>
      <c r="CC1881" s="99">
        <v>2136154.2175293001</v>
      </c>
      <c r="CD1881" s="99">
        <v>558108.83412933396</v>
      </c>
      <c r="CE1881" s="99">
        <v>162.38930342160199</v>
      </c>
      <c r="CF1881" s="99">
        <v>21258.692348480199</v>
      </c>
      <c r="CG1881" s="99">
        <v>191074.30757141099</v>
      </c>
      <c r="CH1881" s="99">
        <v>0</v>
      </c>
      <c r="CI1881" s="99">
        <v>2358.8561631441098</v>
      </c>
      <c r="CJ1881" s="99">
        <v>278790.51957702602</v>
      </c>
      <c r="CK1881" s="99">
        <v>2335010.6311950702</v>
      </c>
      <c r="CL1881" s="99">
        <v>590192.79596710205</v>
      </c>
      <c r="CM1881" s="166">
        <v>2960.5908771753302</v>
      </c>
      <c r="CN1881" s="166">
        <v>484089.04562759399</v>
      </c>
      <c r="CO1881" s="166">
        <v>3126131.53588867</v>
      </c>
      <c r="CP1881" s="99">
        <v>590192.79596710205</v>
      </c>
      <c r="CQ1881" s="99">
        <v>0</v>
      </c>
      <c r="CR1881" s="99">
        <v>0</v>
      </c>
      <c r="CS1881" s="99">
        <v>0</v>
      </c>
      <c r="CT1881" s="99">
        <v>0</v>
      </c>
      <c r="CU1881" s="98">
        <v>176.377383761</v>
      </c>
      <c r="CV1881" s="98">
        <v>763.74817343300003</v>
      </c>
      <c r="CW1881" s="98">
        <v>278956.38381576521</v>
      </c>
      <c r="CX1881" s="98">
        <v>2327228.5251007113</v>
      </c>
    </row>
    <row r="1882" spans="1:102" x14ac:dyDescent="0.2">
      <c r="A1882" s="98" t="s">
        <v>184</v>
      </c>
      <c r="B1882" s="100">
        <v>42614</v>
      </c>
      <c r="C1882" s="99">
        <v>0</v>
      </c>
      <c r="D1882" s="99">
        <v>2013.26294846833</v>
      </c>
      <c r="E1882" s="99">
        <v>173.19970732182301</v>
      </c>
      <c r="F1882" s="99">
        <v>6.0164955639629598</v>
      </c>
      <c r="G1882" s="99">
        <v>0</v>
      </c>
      <c r="H1882" s="99">
        <v>0</v>
      </c>
      <c r="I1882" s="99">
        <v>0</v>
      </c>
      <c r="J1882" s="99">
        <v>583.48348905146099</v>
      </c>
      <c r="K1882" s="99">
        <v>0</v>
      </c>
      <c r="L1882" s="99">
        <v>20.4746713126078</v>
      </c>
      <c r="M1882" s="99">
        <v>15.276432051905401</v>
      </c>
      <c r="N1882" s="99">
        <v>128.18358029797699</v>
      </c>
      <c r="O1882" s="99">
        <v>0</v>
      </c>
      <c r="P1882" s="99">
        <v>1930.7615047842301</v>
      </c>
      <c r="Q1882" s="99">
        <v>133.95758913084899</v>
      </c>
      <c r="R1882" s="99">
        <v>0</v>
      </c>
      <c r="S1882" s="99">
        <v>13.6688192496076</v>
      </c>
      <c r="T1882" s="99">
        <v>0</v>
      </c>
      <c r="U1882" s="99">
        <v>584.49744167178903</v>
      </c>
      <c r="V1882" s="99">
        <v>0</v>
      </c>
      <c r="W1882" s="99">
        <v>232442.145666122</v>
      </c>
      <c r="X1882" s="99">
        <v>24473.612504959099</v>
      </c>
      <c r="Y1882" s="99">
        <v>0</v>
      </c>
      <c r="Z1882" s="99">
        <v>0</v>
      </c>
      <c r="AA1882" s="99">
        <v>0</v>
      </c>
      <c r="AB1882" s="99">
        <v>0</v>
      </c>
      <c r="AC1882" s="99">
        <v>195710.20468521101</v>
      </c>
      <c r="AD1882" s="99">
        <v>0</v>
      </c>
      <c r="AE1882" s="99">
        <v>1048.5216344445901</v>
      </c>
      <c r="AF1882" s="99">
        <v>1921.8654802143601</v>
      </c>
      <c r="AG1882" s="99">
        <v>25308.258280277299</v>
      </c>
      <c r="AH1882" s="99">
        <v>0</v>
      </c>
      <c r="AI1882" s="99">
        <v>209069.04736328099</v>
      </c>
      <c r="AJ1882" s="99">
        <v>21211.736963748899</v>
      </c>
      <c r="AK1882" s="99">
        <v>0</v>
      </c>
      <c r="AL1882" s="99">
        <v>1334.82310579717</v>
      </c>
      <c r="AM1882" s="99">
        <v>0</v>
      </c>
      <c r="AN1882" s="99">
        <v>195721.86418342599</v>
      </c>
      <c r="AO1882" s="99">
        <v>0</v>
      </c>
      <c r="AP1882" s="99">
        <v>1945068.5219574</v>
      </c>
      <c r="AQ1882" s="99">
        <v>202990.62563133199</v>
      </c>
      <c r="AR1882" s="99">
        <v>0</v>
      </c>
      <c r="AS1882" s="99">
        <v>0</v>
      </c>
      <c r="AT1882" s="99">
        <v>0</v>
      </c>
      <c r="AU1882" s="99">
        <v>0</v>
      </c>
      <c r="AV1882" s="99">
        <v>768648.11412811303</v>
      </c>
      <c r="AW1882" s="99">
        <v>0</v>
      </c>
      <c r="AX1882" s="99">
        <v>9577.5592316389102</v>
      </c>
      <c r="AY1882" s="99">
        <v>16467.620889186899</v>
      </c>
      <c r="AZ1882" s="99">
        <v>199692.76010894799</v>
      </c>
      <c r="BA1882" s="99">
        <v>0</v>
      </c>
      <c r="BB1882" s="99">
        <v>1761233.1480865499</v>
      </c>
      <c r="BC1882" s="99">
        <v>175516.20309257499</v>
      </c>
      <c r="BD1882" s="99">
        <v>0</v>
      </c>
      <c r="BE1882" s="99">
        <v>10797.9112408161</v>
      </c>
      <c r="BF1882" s="99">
        <v>0</v>
      </c>
      <c r="BG1882" s="99">
        <v>768893.75085449195</v>
      </c>
      <c r="BH1882" s="99">
        <v>0</v>
      </c>
      <c r="BI1882" s="99">
        <v>432704.17563247698</v>
      </c>
      <c r="BJ1882" s="99">
        <v>100936.73293971999</v>
      </c>
      <c r="BK1882" s="99">
        <v>0</v>
      </c>
      <c r="BL1882" s="99">
        <v>0</v>
      </c>
      <c r="BM1882" s="99">
        <v>0</v>
      </c>
      <c r="BN1882" s="99">
        <v>0</v>
      </c>
      <c r="BO1882" s="99">
        <v>0</v>
      </c>
      <c r="BP1882" s="99">
        <v>0</v>
      </c>
      <c r="BQ1882" s="99">
        <v>0</v>
      </c>
      <c r="BR1882" s="99">
        <v>4593.7475674748403</v>
      </c>
      <c r="BS1882" s="99">
        <v>104587.484761238</v>
      </c>
      <c r="BT1882" s="99">
        <v>0</v>
      </c>
      <c r="BU1882" s="99">
        <v>356011.5</v>
      </c>
      <c r="BV1882" s="99">
        <v>63513.352819442698</v>
      </c>
      <c r="BW1882" s="99">
        <v>0</v>
      </c>
      <c r="BX1882" s="99">
        <v>2027.6899941265599</v>
      </c>
      <c r="BY1882" s="99">
        <v>0</v>
      </c>
      <c r="BZ1882" s="99">
        <v>0</v>
      </c>
      <c r="CA1882" s="99">
        <v>2186.8983632028098</v>
      </c>
      <c r="CB1882" s="99">
        <v>254980.66655540501</v>
      </c>
      <c r="CC1882" s="99">
        <v>2136324.6755981399</v>
      </c>
      <c r="CD1882" s="99">
        <v>543344.94415283203</v>
      </c>
      <c r="CE1882" s="99">
        <v>167.912479972467</v>
      </c>
      <c r="CF1882" s="99">
        <v>21772.789571523699</v>
      </c>
      <c r="CG1882" s="99">
        <v>198275.09820747399</v>
      </c>
      <c r="CH1882" s="99">
        <v>0</v>
      </c>
      <c r="CI1882" s="99">
        <v>2356.1147549450402</v>
      </c>
      <c r="CJ1882" s="99">
        <v>276568.49729919399</v>
      </c>
      <c r="CK1882" s="99">
        <v>2348589.4306335398</v>
      </c>
      <c r="CL1882" s="99">
        <v>575940.13830566395</v>
      </c>
      <c r="CM1882" s="166">
        <v>2933.2574599683298</v>
      </c>
      <c r="CN1882" s="166">
        <v>473309.08755874599</v>
      </c>
      <c r="CO1882" s="166">
        <v>3109116.7139587398</v>
      </c>
      <c r="CP1882" s="99">
        <v>575940.13830566395</v>
      </c>
      <c r="CQ1882" s="99">
        <v>0</v>
      </c>
      <c r="CR1882" s="99">
        <v>0</v>
      </c>
      <c r="CS1882" s="99">
        <v>0</v>
      </c>
      <c r="CT1882" s="99">
        <v>0</v>
      </c>
      <c r="CU1882" s="98">
        <v>172.97407376500001</v>
      </c>
      <c r="CV1882" s="98">
        <v>745.27894921100005</v>
      </c>
      <c r="CW1882" s="98">
        <v>276753.45612692874</v>
      </c>
      <c r="CX1882" s="98">
        <v>2334599.7738056136</v>
      </c>
    </row>
    <row r="1883" spans="1:102" x14ac:dyDescent="0.2">
      <c r="A1883" s="98" t="s">
        <v>184</v>
      </c>
      <c r="B1883" s="100">
        <v>42705</v>
      </c>
      <c r="C1883" s="99">
        <v>0</v>
      </c>
      <c r="D1883" s="99">
        <v>2003.5421360135099</v>
      </c>
      <c r="E1883" s="99">
        <v>166.818517424166</v>
      </c>
      <c r="F1883" s="99">
        <v>6.15551701199729</v>
      </c>
      <c r="G1883" s="99">
        <v>0</v>
      </c>
      <c r="H1883" s="99">
        <v>0</v>
      </c>
      <c r="I1883" s="99">
        <v>0</v>
      </c>
      <c r="J1883" s="99">
        <v>567.54435031115997</v>
      </c>
      <c r="K1883" s="99">
        <v>0</v>
      </c>
      <c r="L1883" s="99">
        <v>20.187158050481202</v>
      </c>
      <c r="M1883" s="99">
        <v>14.9810049949447</v>
      </c>
      <c r="N1883" s="99">
        <v>120.04945390578401</v>
      </c>
      <c r="O1883" s="99">
        <v>0</v>
      </c>
      <c r="P1883" s="99">
        <v>1896.58349883556</v>
      </c>
      <c r="Q1883" s="99">
        <v>127.30910525471</v>
      </c>
      <c r="R1883" s="99">
        <v>0</v>
      </c>
      <c r="S1883" s="99">
        <v>11.9111550095258</v>
      </c>
      <c r="T1883" s="99">
        <v>0</v>
      </c>
      <c r="U1883" s="99">
        <v>566.23434410989296</v>
      </c>
      <c r="V1883" s="99">
        <v>0</v>
      </c>
      <c r="W1883" s="99">
        <v>224612.97402954099</v>
      </c>
      <c r="X1883" s="99">
        <v>22892.384590387301</v>
      </c>
      <c r="Y1883" s="99">
        <v>0</v>
      </c>
      <c r="Z1883" s="99">
        <v>0</v>
      </c>
      <c r="AA1883" s="99">
        <v>0</v>
      </c>
      <c r="AB1883" s="99">
        <v>0</v>
      </c>
      <c r="AC1883" s="99">
        <v>189993.76604843099</v>
      </c>
      <c r="AD1883" s="99">
        <v>0</v>
      </c>
      <c r="AE1883" s="99">
        <v>1043.8886563628901</v>
      </c>
      <c r="AF1883" s="99">
        <v>1593.5402188748101</v>
      </c>
      <c r="AG1883" s="99">
        <v>24086.481624126402</v>
      </c>
      <c r="AH1883" s="99">
        <v>0</v>
      </c>
      <c r="AI1883" s="99">
        <v>209390.521924973</v>
      </c>
      <c r="AJ1883" s="99">
        <v>19847.0156707764</v>
      </c>
      <c r="AK1883" s="99">
        <v>0</v>
      </c>
      <c r="AL1883" s="99">
        <v>1422.0752339810099</v>
      </c>
      <c r="AM1883" s="99">
        <v>0</v>
      </c>
      <c r="AN1883" s="99">
        <v>189510.63798713699</v>
      </c>
      <c r="AO1883" s="99">
        <v>0</v>
      </c>
      <c r="AP1883" s="99">
        <v>1893441.8703765899</v>
      </c>
      <c r="AQ1883" s="99">
        <v>193399.487787247</v>
      </c>
      <c r="AR1883" s="99">
        <v>0</v>
      </c>
      <c r="AS1883" s="99">
        <v>0</v>
      </c>
      <c r="AT1883" s="99">
        <v>0</v>
      </c>
      <c r="AU1883" s="99">
        <v>0</v>
      </c>
      <c r="AV1883" s="99">
        <v>744761.44290161098</v>
      </c>
      <c r="AW1883" s="99">
        <v>0</v>
      </c>
      <c r="AX1883" s="99">
        <v>8973.2100081443805</v>
      </c>
      <c r="AY1883" s="99">
        <v>13379.1285681725</v>
      </c>
      <c r="AZ1883" s="99">
        <v>191442.18180084199</v>
      </c>
      <c r="BA1883" s="99">
        <v>0</v>
      </c>
      <c r="BB1883" s="99">
        <v>1805608.11341858</v>
      </c>
      <c r="BC1883" s="99">
        <v>168881.36984634399</v>
      </c>
      <c r="BD1883" s="99">
        <v>0</v>
      </c>
      <c r="BE1883" s="99">
        <v>12063.8277169466</v>
      </c>
      <c r="BF1883" s="99">
        <v>0</v>
      </c>
      <c r="BG1883" s="99">
        <v>744814.36410522496</v>
      </c>
      <c r="BH1883" s="99">
        <v>0</v>
      </c>
      <c r="BI1883" s="99">
        <v>417222.78626251197</v>
      </c>
      <c r="BJ1883" s="99">
        <v>98697.547712326093</v>
      </c>
      <c r="BK1883" s="99">
        <v>0</v>
      </c>
      <c r="BL1883" s="99">
        <v>0</v>
      </c>
      <c r="BM1883" s="99">
        <v>0</v>
      </c>
      <c r="BN1883" s="99">
        <v>0</v>
      </c>
      <c r="BO1883" s="99">
        <v>0</v>
      </c>
      <c r="BP1883" s="99">
        <v>0</v>
      </c>
      <c r="BQ1883" s="99">
        <v>0</v>
      </c>
      <c r="BR1883" s="99">
        <v>3905.5668411850902</v>
      </c>
      <c r="BS1883" s="99">
        <v>104830.66496467601</v>
      </c>
      <c r="BT1883" s="99">
        <v>0</v>
      </c>
      <c r="BU1883" s="99">
        <v>375991.64999771101</v>
      </c>
      <c r="BV1883" s="99">
        <v>60588.695293903402</v>
      </c>
      <c r="BW1883" s="99">
        <v>0</v>
      </c>
      <c r="BX1883" s="99">
        <v>2105.81999278069</v>
      </c>
      <c r="BY1883" s="99">
        <v>0</v>
      </c>
      <c r="BZ1883" s="99">
        <v>0</v>
      </c>
      <c r="CA1883" s="99">
        <v>2167.8100538253798</v>
      </c>
      <c r="CB1883" s="99">
        <v>249667.04119300799</v>
      </c>
      <c r="CC1883" s="99">
        <v>2098704.5645446801</v>
      </c>
      <c r="CD1883" s="99">
        <v>528788.57174682606</v>
      </c>
      <c r="CE1883" s="99">
        <v>170.166236568242</v>
      </c>
      <c r="CF1883" s="99">
        <v>22690.2420694828</v>
      </c>
      <c r="CG1883" s="99">
        <v>206284.41571807899</v>
      </c>
      <c r="CH1883" s="99">
        <v>0</v>
      </c>
      <c r="CI1883" s="99">
        <v>2337.3394930660702</v>
      </c>
      <c r="CJ1883" s="99">
        <v>272410.61287689197</v>
      </c>
      <c r="CK1883" s="99">
        <v>2283371.9716491699</v>
      </c>
      <c r="CL1883" s="99">
        <v>562379.112838745</v>
      </c>
      <c r="CM1883" s="166">
        <v>2901.6426031589499</v>
      </c>
      <c r="CN1883" s="166">
        <v>461909.07363128703</v>
      </c>
      <c r="CO1883" s="166">
        <v>3051483.4176940899</v>
      </c>
      <c r="CP1883" s="99">
        <v>562379.112838745</v>
      </c>
      <c r="CQ1883" s="99">
        <v>0</v>
      </c>
      <c r="CR1883" s="99">
        <v>0</v>
      </c>
      <c r="CS1883" s="99">
        <v>0</v>
      </c>
      <c r="CT1883" s="99">
        <v>0</v>
      </c>
      <c r="CU1883" s="98">
        <v>167.150253975</v>
      </c>
      <c r="CV1883" s="98">
        <v>732.57709461399998</v>
      </c>
      <c r="CW1883" s="98">
        <v>272357.28326249076</v>
      </c>
      <c r="CX1883" s="98">
        <v>2304988.9802627591</v>
      </c>
    </row>
    <row r="1884" spans="1:102" x14ac:dyDescent="0.2">
      <c r="A1884" s="98" t="s">
        <v>184</v>
      </c>
      <c r="B1884" s="100">
        <v>42795</v>
      </c>
      <c r="C1884" s="99">
        <v>0</v>
      </c>
      <c r="D1884" s="99">
        <v>2002.41253753006</v>
      </c>
      <c r="E1884" s="99">
        <v>160.51593366079001</v>
      </c>
      <c r="F1884" s="99">
        <v>6.6243509229971096</v>
      </c>
      <c r="G1884" s="99">
        <v>0</v>
      </c>
      <c r="H1884" s="99">
        <v>0</v>
      </c>
      <c r="I1884" s="99">
        <v>0</v>
      </c>
      <c r="J1884" s="99">
        <v>548.48219766467798</v>
      </c>
      <c r="K1884" s="99">
        <v>0</v>
      </c>
      <c r="L1884" s="99">
        <v>20.661674920935202</v>
      </c>
      <c r="M1884" s="99">
        <v>12.9655292379903</v>
      </c>
      <c r="N1884" s="99">
        <v>113.50427656434501</v>
      </c>
      <c r="O1884" s="99">
        <v>0</v>
      </c>
      <c r="P1884" s="99">
        <v>1866.43796785176</v>
      </c>
      <c r="Q1884" s="99">
        <v>125.977298353799</v>
      </c>
      <c r="R1884" s="99">
        <v>0</v>
      </c>
      <c r="S1884" s="99">
        <v>10.9568628367269</v>
      </c>
      <c r="T1884" s="99">
        <v>0</v>
      </c>
      <c r="U1884" s="99">
        <v>547.24468532949697</v>
      </c>
      <c r="V1884" s="99">
        <v>0</v>
      </c>
      <c r="W1884" s="99">
        <v>222892.95280265799</v>
      </c>
      <c r="X1884" s="99">
        <v>21753.538792133299</v>
      </c>
      <c r="Y1884" s="99">
        <v>0</v>
      </c>
      <c r="Z1884" s="99">
        <v>0</v>
      </c>
      <c r="AA1884" s="99">
        <v>0</v>
      </c>
      <c r="AB1884" s="99">
        <v>0</v>
      </c>
      <c r="AC1884" s="99">
        <v>184227.42960739101</v>
      </c>
      <c r="AD1884" s="99">
        <v>0</v>
      </c>
      <c r="AE1884" s="99">
        <v>1092.2827133089299</v>
      </c>
      <c r="AF1884" s="99">
        <v>1121.6551072299501</v>
      </c>
      <c r="AG1884" s="99">
        <v>21877.3780596256</v>
      </c>
      <c r="AH1884" s="99">
        <v>0</v>
      </c>
      <c r="AI1884" s="99">
        <v>194866.828765869</v>
      </c>
      <c r="AJ1884" s="99">
        <v>19642.536383628802</v>
      </c>
      <c r="AK1884" s="99">
        <v>0</v>
      </c>
      <c r="AL1884" s="99">
        <v>1235.4714129716201</v>
      </c>
      <c r="AM1884" s="99">
        <v>0</v>
      </c>
      <c r="AN1884" s="99">
        <v>184492.84376525899</v>
      </c>
      <c r="AO1884" s="99">
        <v>0</v>
      </c>
      <c r="AP1884" s="99">
        <v>1896428.3691558801</v>
      </c>
      <c r="AQ1884" s="99">
        <v>176663.93327713001</v>
      </c>
      <c r="AR1884" s="99">
        <v>0</v>
      </c>
      <c r="AS1884" s="99">
        <v>0</v>
      </c>
      <c r="AT1884" s="99">
        <v>0</v>
      </c>
      <c r="AU1884" s="99">
        <v>0</v>
      </c>
      <c r="AV1884" s="99">
        <v>726281.18183135998</v>
      </c>
      <c r="AW1884" s="99">
        <v>0</v>
      </c>
      <c r="AX1884" s="99">
        <v>9057.7445161342603</v>
      </c>
      <c r="AY1884" s="99">
        <v>10409.595546484001</v>
      </c>
      <c r="AZ1884" s="99">
        <v>175817.13071060201</v>
      </c>
      <c r="BA1884" s="99">
        <v>0</v>
      </c>
      <c r="BB1884" s="99">
        <v>1637333.9162292499</v>
      </c>
      <c r="BC1884" s="99">
        <v>164459.977146149</v>
      </c>
      <c r="BD1884" s="99">
        <v>0</v>
      </c>
      <c r="BE1884" s="99">
        <v>10572.193948030501</v>
      </c>
      <c r="BF1884" s="99">
        <v>0</v>
      </c>
      <c r="BG1884" s="99">
        <v>725685.84037017799</v>
      </c>
      <c r="BH1884" s="99">
        <v>0</v>
      </c>
      <c r="BI1884" s="99">
        <v>442875.00154113799</v>
      </c>
      <c r="BJ1884" s="99">
        <v>105307.797071457</v>
      </c>
      <c r="BK1884" s="99">
        <v>0</v>
      </c>
      <c r="BL1884" s="99">
        <v>0</v>
      </c>
      <c r="BM1884" s="99">
        <v>0</v>
      </c>
      <c r="BN1884" s="99">
        <v>0</v>
      </c>
      <c r="BO1884" s="99">
        <v>0</v>
      </c>
      <c r="BP1884" s="99">
        <v>0</v>
      </c>
      <c r="BQ1884" s="99">
        <v>0</v>
      </c>
      <c r="BR1884" s="99">
        <v>3310.7114543616799</v>
      </c>
      <c r="BS1884" s="99">
        <v>106355.74805164299</v>
      </c>
      <c r="BT1884" s="99">
        <v>0</v>
      </c>
      <c r="BU1884" s="99">
        <v>369785</v>
      </c>
      <c r="BV1884" s="99">
        <v>60277.811983108499</v>
      </c>
      <c r="BW1884" s="99">
        <v>0</v>
      </c>
      <c r="BX1884" s="99">
        <v>2342.2199918925799</v>
      </c>
      <c r="BY1884" s="99">
        <v>0</v>
      </c>
      <c r="BZ1884" s="99">
        <v>0</v>
      </c>
      <c r="CA1884" s="99">
        <v>2162.9259212315101</v>
      </c>
      <c r="CB1884" s="99">
        <v>244385.80155372599</v>
      </c>
      <c r="CC1884" s="99">
        <v>2076602.73606873</v>
      </c>
      <c r="CD1884" s="99">
        <v>542449.32947540295</v>
      </c>
      <c r="CE1884" s="99">
        <v>164.82709184661499</v>
      </c>
      <c r="CF1884" s="99">
        <v>22431.104621648799</v>
      </c>
      <c r="CG1884" s="99">
        <v>200384.151054382</v>
      </c>
      <c r="CH1884" s="99">
        <v>0</v>
      </c>
      <c r="CI1884" s="99">
        <v>2328.5705463886302</v>
      </c>
      <c r="CJ1884" s="99">
        <v>267229.92541885399</v>
      </c>
      <c r="CK1884" s="99">
        <v>2280957.2442627</v>
      </c>
      <c r="CL1884" s="99">
        <v>576483.49644470203</v>
      </c>
      <c r="CM1884" s="166">
        <v>2869.7334084212798</v>
      </c>
      <c r="CN1884" s="166">
        <v>451702.523956299</v>
      </c>
      <c r="CO1884" s="166">
        <v>2999950.5688781701</v>
      </c>
      <c r="CP1884" s="99">
        <v>576483.49644470203</v>
      </c>
      <c r="CQ1884" s="99">
        <v>0</v>
      </c>
      <c r="CR1884" s="99">
        <v>0</v>
      </c>
      <c r="CS1884" s="99">
        <v>0</v>
      </c>
      <c r="CT1884" s="99">
        <v>0</v>
      </c>
      <c r="CU1884" s="98">
        <v>160.55601902800001</v>
      </c>
      <c r="CV1884" s="98">
        <v>708.889076144</v>
      </c>
      <c r="CW1884" s="98">
        <v>266816.90617537481</v>
      </c>
      <c r="CX1884" s="98">
        <v>2276986.8871231121</v>
      </c>
    </row>
    <row r="1885" spans="1:102" x14ac:dyDescent="0.2">
      <c r="A1885" s="98" t="s">
        <v>184</v>
      </c>
      <c r="B1885" s="100">
        <v>42887</v>
      </c>
      <c r="C1885" s="99">
        <v>0</v>
      </c>
      <c r="D1885" s="99">
        <v>2021.25646862388</v>
      </c>
      <c r="E1885" s="99">
        <v>154.54491104185601</v>
      </c>
      <c r="F1885" s="99">
        <v>6.1579123069532198</v>
      </c>
      <c r="G1885" s="99">
        <v>0</v>
      </c>
      <c r="H1885" s="99">
        <v>0</v>
      </c>
      <c r="I1885" s="99">
        <v>0</v>
      </c>
      <c r="J1885" s="99">
        <v>532.80436006188404</v>
      </c>
      <c r="K1885" s="99">
        <v>0</v>
      </c>
      <c r="L1885" s="99">
        <v>19.881247257813801</v>
      </c>
      <c r="M1885" s="99">
        <v>14.924689996987601</v>
      </c>
      <c r="N1885" s="99">
        <v>108.47402673494101</v>
      </c>
      <c r="O1885" s="99">
        <v>0</v>
      </c>
      <c r="P1885" s="99">
        <v>1899.65317548811</v>
      </c>
      <c r="Q1885" s="99">
        <v>125.307456486858</v>
      </c>
      <c r="R1885" s="99">
        <v>0</v>
      </c>
      <c r="S1885" s="99">
        <v>11.309185040067</v>
      </c>
      <c r="T1885" s="99">
        <v>0</v>
      </c>
      <c r="U1885" s="99">
        <v>534.08111874014105</v>
      </c>
      <c r="V1885" s="99">
        <v>0</v>
      </c>
      <c r="W1885" s="99">
        <v>221092.85931778001</v>
      </c>
      <c r="X1885" s="99">
        <v>22405.251428842501</v>
      </c>
      <c r="Y1885" s="99">
        <v>0</v>
      </c>
      <c r="Z1885" s="99">
        <v>0</v>
      </c>
      <c r="AA1885" s="99">
        <v>0</v>
      </c>
      <c r="AB1885" s="99">
        <v>0</v>
      </c>
      <c r="AC1885" s="99">
        <v>182255.58884811401</v>
      </c>
      <c r="AD1885" s="99">
        <v>0</v>
      </c>
      <c r="AE1885" s="99">
        <v>942.66162345558405</v>
      </c>
      <c r="AF1885" s="99">
        <v>1590.61368834972</v>
      </c>
      <c r="AG1885" s="99">
        <v>20748.68390131</v>
      </c>
      <c r="AH1885" s="99">
        <v>0</v>
      </c>
      <c r="AI1885" s="99">
        <v>198251.22436714199</v>
      </c>
      <c r="AJ1885" s="99">
        <v>20389.056762218501</v>
      </c>
      <c r="AK1885" s="99">
        <v>0</v>
      </c>
      <c r="AL1885" s="99">
        <v>1279.0187119841601</v>
      </c>
      <c r="AM1885" s="99">
        <v>0</v>
      </c>
      <c r="AN1885" s="99">
        <v>182543.59587669399</v>
      </c>
      <c r="AO1885" s="99">
        <v>0</v>
      </c>
      <c r="AP1885" s="99">
        <v>1883421.4149017299</v>
      </c>
      <c r="AQ1885" s="99">
        <v>184745.594869614</v>
      </c>
      <c r="AR1885" s="99">
        <v>0</v>
      </c>
      <c r="AS1885" s="99">
        <v>0</v>
      </c>
      <c r="AT1885" s="99">
        <v>0</v>
      </c>
      <c r="AU1885" s="99">
        <v>0</v>
      </c>
      <c r="AV1885" s="99">
        <v>721170.990470886</v>
      </c>
      <c r="AW1885" s="99">
        <v>0</v>
      </c>
      <c r="AX1885" s="99">
        <v>7737.6461895704297</v>
      </c>
      <c r="AY1885" s="99">
        <v>14648.315760612501</v>
      </c>
      <c r="AZ1885" s="99">
        <v>167927.46746444699</v>
      </c>
      <c r="BA1885" s="99">
        <v>0</v>
      </c>
      <c r="BB1885" s="99">
        <v>1695178.1428833001</v>
      </c>
      <c r="BC1885" s="99">
        <v>170688.67270278899</v>
      </c>
      <c r="BD1885" s="99">
        <v>0</v>
      </c>
      <c r="BE1885" s="99">
        <v>10903.4963150024</v>
      </c>
      <c r="BF1885" s="99">
        <v>0</v>
      </c>
      <c r="BG1885" s="99">
        <v>721440.33227539097</v>
      </c>
      <c r="BH1885" s="99">
        <v>0</v>
      </c>
      <c r="BI1885" s="99">
        <v>442958.15083694499</v>
      </c>
      <c r="BJ1885" s="99">
        <v>112329.605488777</v>
      </c>
      <c r="BK1885" s="99">
        <v>0</v>
      </c>
      <c r="BL1885" s="99">
        <v>0</v>
      </c>
      <c r="BM1885" s="99">
        <v>0</v>
      </c>
      <c r="BN1885" s="99">
        <v>0</v>
      </c>
      <c r="BO1885" s="99">
        <v>0</v>
      </c>
      <c r="BP1885" s="99">
        <v>0</v>
      </c>
      <c r="BQ1885" s="99">
        <v>0</v>
      </c>
      <c r="BR1885" s="99">
        <v>4372.2806843519202</v>
      </c>
      <c r="BS1885" s="99">
        <v>108460.34557724</v>
      </c>
      <c r="BT1885" s="99">
        <v>0</v>
      </c>
      <c r="BU1885" s="99">
        <v>368618</v>
      </c>
      <c r="BV1885" s="99">
        <v>63312.689576625802</v>
      </c>
      <c r="BW1885" s="99">
        <v>0</v>
      </c>
      <c r="BX1885" s="99">
        <v>2412.9499912261999</v>
      </c>
      <c r="BY1885" s="99">
        <v>0</v>
      </c>
      <c r="BZ1885" s="99">
        <v>0</v>
      </c>
      <c r="CA1885" s="99">
        <v>2177.6892074942598</v>
      </c>
      <c r="CB1885" s="99">
        <v>243409.02930259699</v>
      </c>
      <c r="CC1885" s="99">
        <v>2064148.3053741499</v>
      </c>
      <c r="CD1885" s="99">
        <v>543543.57202148403</v>
      </c>
      <c r="CE1885" s="99">
        <v>159.78442459739699</v>
      </c>
      <c r="CF1885" s="99">
        <v>21846.0302169323</v>
      </c>
      <c r="CG1885" s="99">
        <v>204320.79269218401</v>
      </c>
      <c r="CH1885" s="99">
        <v>0</v>
      </c>
      <c r="CI1885" s="99">
        <v>2335.9904892742602</v>
      </c>
      <c r="CJ1885" s="99">
        <v>264985.03847885103</v>
      </c>
      <c r="CK1885" s="99">
        <v>2274984.2292785598</v>
      </c>
      <c r="CL1885" s="99">
        <v>576935.10493469203</v>
      </c>
      <c r="CM1885" s="166">
        <v>2861.7814481556402</v>
      </c>
      <c r="CN1885" s="166">
        <v>446493.99577713001</v>
      </c>
      <c r="CO1885" s="166">
        <v>2985602.8173522898</v>
      </c>
      <c r="CP1885" s="99">
        <v>576935.10493469203</v>
      </c>
      <c r="CQ1885" s="99">
        <v>0</v>
      </c>
      <c r="CR1885" s="99">
        <v>0</v>
      </c>
      <c r="CS1885" s="99">
        <v>0</v>
      </c>
      <c r="CT1885" s="99">
        <v>0</v>
      </c>
      <c r="CU1885" s="98">
        <v>154.417191471</v>
      </c>
      <c r="CV1885" s="98">
        <v>685.43788641399999</v>
      </c>
      <c r="CW1885" s="98">
        <v>265255.05951952928</v>
      </c>
      <c r="CX1885" s="98">
        <v>2268469.0980663341</v>
      </c>
    </row>
    <row r="1886" spans="1:102" x14ac:dyDescent="0.2">
      <c r="A1886" s="98" t="s">
        <v>184</v>
      </c>
      <c r="B1886" s="100">
        <v>42979</v>
      </c>
      <c r="C1886" s="99">
        <v>0</v>
      </c>
      <c r="D1886" s="99">
        <v>2065.6121525168401</v>
      </c>
      <c r="E1886" s="99">
        <v>152.02051238156901</v>
      </c>
      <c r="F1886" s="99">
        <v>3.9953627799986902</v>
      </c>
      <c r="G1886" s="99">
        <v>0</v>
      </c>
      <c r="H1886" s="99">
        <v>0</v>
      </c>
      <c r="I1886" s="99">
        <v>0</v>
      </c>
      <c r="J1886" s="99">
        <v>527.82638863474097</v>
      </c>
      <c r="K1886" s="99">
        <v>0</v>
      </c>
      <c r="L1886" s="99">
        <v>19.180629269452801</v>
      </c>
      <c r="M1886" s="99">
        <v>13.7367021068931</v>
      </c>
      <c r="N1886" s="99">
        <v>100.90024660061999</v>
      </c>
      <c r="O1886" s="99">
        <v>0</v>
      </c>
      <c r="P1886" s="99">
        <v>1979.6428419798599</v>
      </c>
      <c r="Q1886" s="99">
        <v>122.187302499078</v>
      </c>
      <c r="R1886" s="99">
        <v>0</v>
      </c>
      <c r="S1886" s="99">
        <v>11.938252852996801</v>
      </c>
      <c r="T1886" s="99">
        <v>0</v>
      </c>
      <c r="U1886" s="99">
        <v>529.65799912065302</v>
      </c>
      <c r="V1886" s="99">
        <v>0</v>
      </c>
      <c r="W1886" s="99">
        <v>231615.14985084499</v>
      </c>
      <c r="X1886" s="99">
        <v>21993.751121044199</v>
      </c>
      <c r="Y1886" s="99">
        <v>0</v>
      </c>
      <c r="Z1886" s="99">
        <v>0</v>
      </c>
      <c r="AA1886" s="99">
        <v>0</v>
      </c>
      <c r="AB1886" s="99">
        <v>0</v>
      </c>
      <c r="AC1886" s="99">
        <v>187106.451820374</v>
      </c>
      <c r="AD1886" s="99">
        <v>0</v>
      </c>
      <c r="AE1886" s="99">
        <v>1051.6124742627101</v>
      </c>
      <c r="AF1886" s="99">
        <v>1179.4719190895601</v>
      </c>
      <c r="AG1886" s="99">
        <v>19518.0523991585</v>
      </c>
      <c r="AH1886" s="99">
        <v>0</v>
      </c>
      <c r="AI1886" s="99">
        <v>212181.01527786301</v>
      </c>
      <c r="AJ1886" s="99">
        <v>20510.088012933698</v>
      </c>
      <c r="AK1886" s="99">
        <v>0</v>
      </c>
      <c r="AL1886" s="99">
        <v>1243.25207234919</v>
      </c>
      <c r="AM1886" s="99">
        <v>0</v>
      </c>
      <c r="AN1886" s="99">
        <v>186890.90169715899</v>
      </c>
      <c r="AO1886" s="99">
        <v>0</v>
      </c>
      <c r="AP1886" s="99">
        <v>1982269.3801116899</v>
      </c>
      <c r="AQ1886" s="99">
        <v>183846.87407875099</v>
      </c>
      <c r="AR1886" s="99">
        <v>0</v>
      </c>
      <c r="AS1886" s="99">
        <v>0</v>
      </c>
      <c r="AT1886" s="99">
        <v>0</v>
      </c>
      <c r="AU1886" s="99">
        <v>0</v>
      </c>
      <c r="AV1886" s="99">
        <v>739676.70287322998</v>
      </c>
      <c r="AW1886" s="99">
        <v>0</v>
      </c>
      <c r="AX1886" s="99">
        <v>8525.4709701538104</v>
      </c>
      <c r="AY1886" s="99">
        <v>10310.207412481301</v>
      </c>
      <c r="AZ1886" s="99">
        <v>158751.03261184701</v>
      </c>
      <c r="BA1886" s="99">
        <v>0</v>
      </c>
      <c r="BB1886" s="99">
        <v>1812640.19914246</v>
      </c>
      <c r="BC1886" s="99">
        <v>171044.46254348801</v>
      </c>
      <c r="BD1886" s="99">
        <v>0</v>
      </c>
      <c r="BE1886" s="99">
        <v>10210.977807044999</v>
      </c>
      <c r="BF1886" s="99">
        <v>0</v>
      </c>
      <c r="BG1886" s="99">
        <v>740096.57015228295</v>
      </c>
      <c r="BH1886" s="99">
        <v>0</v>
      </c>
      <c r="BI1886" s="99">
        <v>439923.43985366798</v>
      </c>
      <c r="BJ1886" s="99">
        <v>112313.22486686701</v>
      </c>
      <c r="BK1886" s="99">
        <v>0</v>
      </c>
      <c r="BL1886" s="99">
        <v>0</v>
      </c>
      <c r="BM1886" s="99">
        <v>0</v>
      </c>
      <c r="BN1886" s="99">
        <v>0</v>
      </c>
      <c r="BO1886" s="99">
        <v>0</v>
      </c>
      <c r="BP1886" s="99">
        <v>0</v>
      </c>
      <c r="BQ1886" s="99">
        <v>0</v>
      </c>
      <c r="BR1886" s="99">
        <v>3510.6970661580599</v>
      </c>
      <c r="BS1886" s="99">
        <v>105703.19273185699</v>
      </c>
      <c r="BT1886" s="99">
        <v>0</v>
      </c>
      <c r="BU1886" s="99">
        <v>363529.909999847</v>
      </c>
      <c r="BV1886" s="99">
        <v>64696.210894584699</v>
      </c>
      <c r="BW1886" s="99">
        <v>0</v>
      </c>
      <c r="BX1886" s="99">
        <v>1884.37999467552</v>
      </c>
      <c r="BY1886" s="99">
        <v>0</v>
      </c>
      <c r="BZ1886" s="99">
        <v>0</v>
      </c>
      <c r="CA1886" s="99">
        <v>2218.4021333157998</v>
      </c>
      <c r="CB1886" s="99">
        <v>251464.79426765401</v>
      </c>
      <c r="CC1886" s="99">
        <v>2153063.2173767099</v>
      </c>
      <c r="CD1886" s="99">
        <v>552307.42089080799</v>
      </c>
      <c r="CE1886" s="99">
        <v>149.87180119752901</v>
      </c>
      <c r="CF1886" s="99">
        <v>21960.5312814713</v>
      </c>
      <c r="CG1886" s="99">
        <v>201912.47106361401</v>
      </c>
      <c r="CH1886" s="99">
        <v>0</v>
      </c>
      <c r="CI1886" s="99">
        <v>2369.2698597610001</v>
      </c>
      <c r="CJ1886" s="99">
        <v>273288.92680358898</v>
      </c>
      <c r="CK1886" s="99">
        <v>2367657.1020202599</v>
      </c>
      <c r="CL1886" s="99">
        <v>585890.91057586705</v>
      </c>
      <c r="CM1886" s="166">
        <v>2891.5692447423899</v>
      </c>
      <c r="CN1886" s="166">
        <v>461544.36444091803</v>
      </c>
      <c r="CO1886" s="166">
        <v>3102923.4913330101</v>
      </c>
      <c r="CP1886" s="99">
        <v>585890.91057586705</v>
      </c>
      <c r="CQ1886" s="99">
        <v>0</v>
      </c>
      <c r="CR1886" s="99">
        <v>0</v>
      </c>
      <c r="CS1886" s="99">
        <v>0</v>
      </c>
      <c r="CT1886" s="99">
        <v>0</v>
      </c>
      <c r="CU1886" s="98">
        <v>151.82609775899999</v>
      </c>
      <c r="CV1886" s="98">
        <v>673.61434817199995</v>
      </c>
      <c r="CW1886" s="98">
        <v>273425.32554912532</v>
      </c>
      <c r="CX1886" s="98">
        <v>2354975.6884403238</v>
      </c>
    </row>
    <row r="1887" spans="1:102" x14ac:dyDescent="0.2">
      <c r="A1887" s="98" t="s">
        <v>184</v>
      </c>
      <c r="B1887" s="100">
        <v>43070</v>
      </c>
      <c r="C1887" s="99">
        <v>0</v>
      </c>
      <c r="D1887" s="99">
        <v>2088.3615193367</v>
      </c>
      <c r="E1887" s="99">
        <v>147.88640902563901</v>
      </c>
      <c r="F1887" s="99">
        <v>4.2516787069616804</v>
      </c>
      <c r="G1887" s="99">
        <v>0</v>
      </c>
      <c r="H1887" s="99">
        <v>0</v>
      </c>
      <c r="I1887" s="99">
        <v>0</v>
      </c>
      <c r="J1887" s="99">
        <v>540.48126688599598</v>
      </c>
      <c r="K1887" s="99">
        <v>0</v>
      </c>
      <c r="L1887" s="99">
        <v>21.111527507659002</v>
      </c>
      <c r="M1887" s="99">
        <v>15.036486759898301</v>
      </c>
      <c r="N1887" s="99">
        <v>97.026680213399203</v>
      </c>
      <c r="O1887" s="99">
        <v>0</v>
      </c>
      <c r="P1887" s="99">
        <v>1985.4888965487501</v>
      </c>
      <c r="Q1887" s="99">
        <v>118.002805394121</v>
      </c>
      <c r="R1887" s="99">
        <v>0</v>
      </c>
      <c r="S1887" s="99">
        <v>12.224813595763401</v>
      </c>
      <c r="T1887" s="99">
        <v>0</v>
      </c>
      <c r="U1887" s="99">
        <v>537.86620862782001</v>
      </c>
      <c r="V1887" s="99">
        <v>0</v>
      </c>
      <c r="W1887" s="99">
        <v>222004.55081749</v>
      </c>
      <c r="X1887" s="99">
        <v>20656.032302618001</v>
      </c>
      <c r="Y1887" s="99">
        <v>0</v>
      </c>
      <c r="Z1887" s="99">
        <v>0</v>
      </c>
      <c r="AA1887" s="99">
        <v>0</v>
      </c>
      <c r="AB1887" s="99">
        <v>0</v>
      </c>
      <c r="AC1887" s="99">
        <v>187970.85741424601</v>
      </c>
      <c r="AD1887" s="99">
        <v>0</v>
      </c>
      <c r="AE1887" s="99">
        <v>1074.17557434738</v>
      </c>
      <c r="AF1887" s="99">
        <v>1260.04541273415</v>
      </c>
      <c r="AG1887" s="99">
        <v>19027.526098251299</v>
      </c>
      <c r="AH1887" s="99">
        <v>0</v>
      </c>
      <c r="AI1887" s="99">
        <v>204867.97413444499</v>
      </c>
      <c r="AJ1887" s="99">
        <v>19622.303658962301</v>
      </c>
      <c r="AK1887" s="99">
        <v>0</v>
      </c>
      <c r="AL1887" s="99">
        <v>1039.8292385786799</v>
      </c>
      <c r="AM1887" s="99">
        <v>0</v>
      </c>
      <c r="AN1887" s="99">
        <v>187338.33345794701</v>
      </c>
      <c r="AO1887" s="99">
        <v>0</v>
      </c>
      <c r="AP1887" s="99">
        <v>1843137.1320495601</v>
      </c>
      <c r="AQ1887" s="99">
        <v>173990.40059089701</v>
      </c>
      <c r="AR1887" s="99">
        <v>0</v>
      </c>
      <c r="AS1887" s="99">
        <v>0</v>
      </c>
      <c r="AT1887" s="99">
        <v>0</v>
      </c>
      <c r="AU1887" s="99">
        <v>0</v>
      </c>
      <c r="AV1887" s="99">
        <v>748016.00944518996</v>
      </c>
      <c r="AW1887" s="99">
        <v>0</v>
      </c>
      <c r="AX1887" s="99">
        <v>9311.6731458902395</v>
      </c>
      <c r="AY1887" s="99">
        <v>11097.3121727705</v>
      </c>
      <c r="AZ1887" s="99">
        <v>153965.00605964701</v>
      </c>
      <c r="BA1887" s="99">
        <v>0</v>
      </c>
      <c r="BB1887" s="99">
        <v>1746536.4945068399</v>
      </c>
      <c r="BC1887" s="99">
        <v>166678.963674545</v>
      </c>
      <c r="BD1887" s="99">
        <v>0</v>
      </c>
      <c r="BE1887" s="99">
        <v>8559.5048732757605</v>
      </c>
      <c r="BF1887" s="99">
        <v>0</v>
      </c>
      <c r="BG1887" s="99">
        <v>748150.56935119606</v>
      </c>
      <c r="BH1887" s="99">
        <v>0</v>
      </c>
      <c r="BI1887" s="99">
        <v>439609.74931716901</v>
      </c>
      <c r="BJ1887" s="99">
        <v>108701.00212383299</v>
      </c>
      <c r="BK1887" s="99">
        <v>0</v>
      </c>
      <c r="BL1887" s="99">
        <v>0</v>
      </c>
      <c r="BM1887" s="99">
        <v>0</v>
      </c>
      <c r="BN1887" s="99">
        <v>0</v>
      </c>
      <c r="BO1887" s="99">
        <v>0</v>
      </c>
      <c r="BP1887" s="99">
        <v>0</v>
      </c>
      <c r="BQ1887" s="99">
        <v>0</v>
      </c>
      <c r="BR1887" s="99">
        <v>3602.3405869007102</v>
      </c>
      <c r="BS1887" s="99">
        <v>108463.17701625801</v>
      </c>
      <c r="BT1887" s="99">
        <v>0</v>
      </c>
      <c r="BU1887" s="99">
        <v>375894</v>
      </c>
      <c r="BV1887" s="99">
        <v>62875.187251091003</v>
      </c>
      <c r="BW1887" s="99">
        <v>0</v>
      </c>
      <c r="BX1887" s="99">
        <v>1457.6399953663299</v>
      </c>
      <c r="BY1887" s="99">
        <v>0</v>
      </c>
      <c r="BZ1887" s="99">
        <v>0</v>
      </c>
      <c r="CA1887" s="99">
        <v>2234.7038890123399</v>
      </c>
      <c r="CB1887" s="99">
        <v>244447.50198364299</v>
      </c>
      <c r="CC1887" s="99">
        <v>2022909.2715606701</v>
      </c>
      <c r="CD1887" s="99">
        <v>535163.910339355</v>
      </c>
      <c r="CE1887" s="99">
        <v>155.26669786684201</v>
      </c>
      <c r="CF1887" s="99">
        <v>22275.768691539801</v>
      </c>
      <c r="CG1887" s="99">
        <v>206433.24705123901</v>
      </c>
      <c r="CH1887" s="99">
        <v>0</v>
      </c>
      <c r="CI1887" s="99">
        <v>2389.1490175426002</v>
      </c>
      <c r="CJ1887" s="99">
        <v>266689.335155487</v>
      </c>
      <c r="CK1887" s="99">
        <v>2212344.4848022498</v>
      </c>
      <c r="CL1887" s="99">
        <v>568450.129112244</v>
      </c>
      <c r="CM1887" s="166">
        <v>2932.0947111546998</v>
      </c>
      <c r="CN1887" s="166">
        <v>453707.96809005702</v>
      </c>
      <c r="CO1887" s="166">
        <v>2975454.57208252</v>
      </c>
      <c r="CP1887" s="99">
        <v>568450.129112244</v>
      </c>
      <c r="CQ1887" s="99">
        <v>0</v>
      </c>
      <c r="CR1887" s="99">
        <v>0</v>
      </c>
      <c r="CS1887" s="99">
        <v>0</v>
      </c>
      <c r="CT1887" s="99">
        <v>0</v>
      </c>
      <c r="CU1887" s="98">
        <v>148.14221047000001</v>
      </c>
      <c r="CV1887" s="98">
        <v>693.966122251</v>
      </c>
      <c r="CW1887" s="98">
        <v>266723.27067518281</v>
      </c>
      <c r="CX1887" s="98">
        <v>2229342.5186119089</v>
      </c>
    </row>
    <row r="1888" spans="1:102" x14ac:dyDescent="0.2">
      <c r="A1888" s="98" t="s">
        <v>184</v>
      </c>
      <c r="B1888" s="100">
        <v>43160</v>
      </c>
      <c r="C1888" s="99">
        <v>0</v>
      </c>
      <c r="D1888" s="99">
        <v>2084.0337985455999</v>
      </c>
      <c r="E1888" s="99">
        <v>143.65061876736601</v>
      </c>
      <c r="F1888" s="99">
        <v>4.5518417389830601</v>
      </c>
      <c r="G1888" s="99">
        <v>0</v>
      </c>
      <c r="H1888" s="99">
        <v>0</v>
      </c>
      <c r="I1888" s="99">
        <v>0</v>
      </c>
      <c r="J1888" s="99">
        <v>523.57486758381106</v>
      </c>
      <c r="K1888" s="99">
        <v>0</v>
      </c>
      <c r="L1888" s="99">
        <v>20.882466757669999</v>
      </c>
      <c r="M1888" s="99">
        <v>13.3595527349971</v>
      </c>
      <c r="N1888" s="99">
        <v>91.548626649193494</v>
      </c>
      <c r="O1888" s="99">
        <v>0</v>
      </c>
      <c r="P1888" s="99">
        <v>1976.87351973355</v>
      </c>
      <c r="Q1888" s="99">
        <v>120.84099070075899</v>
      </c>
      <c r="R1888" s="99">
        <v>0</v>
      </c>
      <c r="S1888" s="99">
        <v>9.8118718639016205</v>
      </c>
      <c r="T1888" s="99">
        <v>0</v>
      </c>
      <c r="U1888" s="99">
        <v>521.75317250937201</v>
      </c>
      <c r="V1888" s="99">
        <v>0</v>
      </c>
      <c r="W1888" s="99">
        <v>223905.26950073201</v>
      </c>
      <c r="X1888" s="99">
        <v>20921.8450236321</v>
      </c>
      <c r="Y1888" s="99">
        <v>0</v>
      </c>
      <c r="Z1888" s="99">
        <v>0</v>
      </c>
      <c r="AA1888" s="99">
        <v>0</v>
      </c>
      <c r="AB1888" s="99">
        <v>0</v>
      </c>
      <c r="AC1888" s="99">
        <v>175877.29538345299</v>
      </c>
      <c r="AD1888" s="99">
        <v>0</v>
      </c>
      <c r="AE1888" s="99">
        <v>1374.27111883461</v>
      </c>
      <c r="AF1888" s="99">
        <v>1106.27456273139</v>
      </c>
      <c r="AG1888" s="99">
        <v>17941.341684579798</v>
      </c>
      <c r="AH1888" s="99">
        <v>0</v>
      </c>
      <c r="AI1888" s="99">
        <v>203334.19412994399</v>
      </c>
      <c r="AJ1888" s="99">
        <v>19886.209952831301</v>
      </c>
      <c r="AK1888" s="99">
        <v>0</v>
      </c>
      <c r="AL1888" s="99">
        <v>806.18720693141199</v>
      </c>
      <c r="AM1888" s="99">
        <v>0</v>
      </c>
      <c r="AN1888" s="99">
        <v>176334.76263999901</v>
      </c>
      <c r="AO1888" s="99">
        <v>0</v>
      </c>
      <c r="AP1888" s="99">
        <v>1868215.62263489</v>
      </c>
      <c r="AQ1888" s="99">
        <v>171649.02797508199</v>
      </c>
      <c r="AR1888" s="99">
        <v>0</v>
      </c>
      <c r="AS1888" s="99">
        <v>0</v>
      </c>
      <c r="AT1888" s="99">
        <v>0</v>
      </c>
      <c r="AU1888" s="99">
        <v>0</v>
      </c>
      <c r="AV1888" s="99">
        <v>703900.92423248303</v>
      </c>
      <c r="AW1888" s="99">
        <v>0</v>
      </c>
      <c r="AX1888" s="99">
        <v>11492.2757060528</v>
      </c>
      <c r="AY1888" s="99">
        <v>9864.8586257696206</v>
      </c>
      <c r="AZ1888" s="99">
        <v>146167.02267456101</v>
      </c>
      <c r="BA1888" s="99">
        <v>0</v>
      </c>
      <c r="BB1888" s="99">
        <v>1661287.1921081501</v>
      </c>
      <c r="BC1888" s="99">
        <v>169557.394517899</v>
      </c>
      <c r="BD1888" s="99">
        <v>0</v>
      </c>
      <c r="BE1888" s="99">
        <v>6849.2414192557299</v>
      </c>
      <c r="BF1888" s="99">
        <v>0</v>
      </c>
      <c r="BG1888" s="99">
        <v>702836.35741424595</v>
      </c>
      <c r="BH1888" s="99">
        <v>0</v>
      </c>
      <c r="BI1888" s="99">
        <v>430670.92681884801</v>
      </c>
      <c r="BJ1888" s="99">
        <v>130489.334895134</v>
      </c>
      <c r="BK1888" s="99">
        <v>0</v>
      </c>
      <c r="BL1888" s="99">
        <v>0</v>
      </c>
      <c r="BM1888" s="99">
        <v>0</v>
      </c>
      <c r="BN1888" s="99">
        <v>0</v>
      </c>
      <c r="BO1888" s="99">
        <v>0</v>
      </c>
      <c r="BP1888" s="99">
        <v>0</v>
      </c>
      <c r="BQ1888" s="99">
        <v>0</v>
      </c>
      <c r="BR1888" s="99">
        <v>3157.2413322627499</v>
      </c>
      <c r="BS1888" s="99">
        <v>115119.101054192</v>
      </c>
      <c r="BT1888" s="99">
        <v>0</v>
      </c>
      <c r="BU1888" s="99">
        <v>377156.349998474</v>
      </c>
      <c r="BV1888" s="99">
        <v>65742.929070472703</v>
      </c>
      <c r="BW1888" s="99">
        <v>0</v>
      </c>
      <c r="BX1888" s="99">
        <v>1538.1599987745301</v>
      </c>
      <c r="BY1888" s="99">
        <v>0</v>
      </c>
      <c r="BZ1888" s="99">
        <v>0</v>
      </c>
      <c r="CA1888" s="99">
        <v>2225.6951716840299</v>
      </c>
      <c r="CB1888" s="99">
        <v>245395.51636123701</v>
      </c>
      <c r="CC1888" s="99">
        <v>2053672.38546753</v>
      </c>
      <c r="CD1888" s="99">
        <v>565405.93441772496</v>
      </c>
      <c r="CE1888" s="99">
        <v>155.547651190311</v>
      </c>
      <c r="CF1888" s="99">
        <v>22281.969376802401</v>
      </c>
      <c r="CG1888" s="99">
        <v>208818.75114631699</v>
      </c>
      <c r="CH1888" s="99">
        <v>0</v>
      </c>
      <c r="CI1888" s="99">
        <v>2382.72094780207</v>
      </c>
      <c r="CJ1888" s="99">
        <v>268274.05018234299</v>
      </c>
      <c r="CK1888" s="99">
        <v>2252624.51885986</v>
      </c>
      <c r="CL1888" s="99">
        <v>599201.87184905994</v>
      </c>
      <c r="CM1888" s="166">
        <v>2897.9612019360102</v>
      </c>
      <c r="CN1888" s="166">
        <v>444253.909168243</v>
      </c>
      <c r="CO1888" s="166">
        <v>2953259.4118042002</v>
      </c>
      <c r="CP1888" s="99">
        <v>599201.87184905994</v>
      </c>
      <c r="CQ1888" s="99">
        <v>0</v>
      </c>
      <c r="CR1888" s="99">
        <v>0</v>
      </c>
      <c r="CS1888" s="99">
        <v>0</v>
      </c>
      <c r="CT1888" s="99">
        <v>0</v>
      </c>
      <c r="CU1888" s="98">
        <v>143.69908723500001</v>
      </c>
      <c r="CV1888" s="98">
        <v>675.33713651300002</v>
      </c>
      <c r="CW1888" s="98">
        <v>267677.48573803942</v>
      </c>
      <c r="CX1888" s="98">
        <v>2262491.1366138468</v>
      </c>
    </row>
    <row r="1889" spans="1:102" x14ac:dyDescent="0.2">
      <c r="A1889" s="98" t="s">
        <v>184</v>
      </c>
      <c r="B1889" s="100">
        <v>43252</v>
      </c>
      <c r="C1889" s="99">
        <v>0</v>
      </c>
      <c r="D1889" s="99">
        <v>2113.80137810111</v>
      </c>
      <c r="E1889" s="99">
        <v>141.483237730339</v>
      </c>
      <c r="F1889" s="99">
        <v>4.1229749179910904</v>
      </c>
      <c r="G1889" s="99">
        <v>0</v>
      </c>
      <c r="H1889" s="99">
        <v>0</v>
      </c>
      <c r="I1889" s="99">
        <v>0</v>
      </c>
      <c r="J1889" s="99">
        <v>518.51928463578201</v>
      </c>
      <c r="K1889" s="99">
        <v>0</v>
      </c>
      <c r="L1889" s="99">
        <v>20.887113309698201</v>
      </c>
      <c r="M1889" s="99">
        <v>13.8952645679237</v>
      </c>
      <c r="N1889" s="99">
        <v>87.643644517287598</v>
      </c>
      <c r="O1889" s="99">
        <v>0</v>
      </c>
      <c r="P1889" s="99">
        <v>2010.13599994779</v>
      </c>
      <c r="Q1889" s="99">
        <v>117.452971674502</v>
      </c>
      <c r="R1889" s="99">
        <v>0</v>
      </c>
      <c r="S1889" s="99">
        <v>8.43748338508885</v>
      </c>
      <c r="T1889" s="99">
        <v>0</v>
      </c>
      <c r="U1889" s="99">
        <v>520.61455750465404</v>
      </c>
      <c r="V1889" s="99">
        <v>0</v>
      </c>
      <c r="W1889" s="99">
        <v>225529.41674613999</v>
      </c>
      <c r="X1889" s="99">
        <v>19667.724688768401</v>
      </c>
      <c r="Y1889" s="99">
        <v>0</v>
      </c>
      <c r="Z1889" s="99">
        <v>0</v>
      </c>
      <c r="AA1889" s="99">
        <v>0</v>
      </c>
      <c r="AB1889" s="99">
        <v>0</v>
      </c>
      <c r="AC1889" s="99">
        <v>177011.86050033601</v>
      </c>
      <c r="AD1889" s="99">
        <v>0</v>
      </c>
      <c r="AE1889" s="99">
        <v>1281.4556919783399</v>
      </c>
      <c r="AF1889" s="99">
        <v>970.90266752242997</v>
      </c>
      <c r="AG1889" s="99">
        <v>17004.230649232901</v>
      </c>
      <c r="AH1889" s="99">
        <v>0</v>
      </c>
      <c r="AI1889" s="99">
        <v>205274.52835655201</v>
      </c>
      <c r="AJ1889" s="99">
        <v>19202.9039621353</v>
      </c>
      <c r="AK1889" s="99">
        <v>0</v>
      </c>
      <c r="AL1889" s="99">
        <v>581.60396460443701</v>
      </c>
      <c r="AM1889" s="99">
        <v>0</v>
      </c>
      <c r="AN1889" s="99">
        <v>177431.874153137</v>
      </c>
      <c r="AO1889" s="99">
        <v>0</v>
      </c>
      <c r="AP1889" s="99">
        <v>1879736.7273407001</v>
      </c>
      <c r="AQ1889" s="99">
        <v>165517.46664428699</v>
      </c>
      <c r="AR1889" s="99">
        <v>0</v>
      </c>
      <c r="AS1889" s="99">
        <v>0</v>
      </c>
      <c r="AT1889" s="99">
        <v>0</v>
      </c>
      <c r="AU1889" s="99">
        <v>0</v>
      </c>
      <c r="AV1889" s="99">
        <v>713586.40080261196</v>
      </c>
      <c r="AW1889" s="99">
        <v>0</v>
      </c>
      <c r="AX1889" s="99">
        <v>10848.491108775101</v>
      </c>
      <c r="AY1889" s="99">
        <v>8857.0969691276605</v>
      </c>
      <c r="AZ1889" s="99">
        <v>137484.18984985401</v>
      </c>
      <c r="BA1889" s="99">
        <v>0</v>
      </c>
      <c r="BB1889" s="99">
        <v>1714213.5523834201</v>
      </c>
      <c r="BC1889" s="99">
        <v>163770.54500198399</v>
      </c>
      <c r="BD1889" s="99">
        <v>0</v>
      </c>
      <c r="BE1889" s="99">
        <v>5224.8689116835603</v>
      </c>
      <c r="BF1889" s="99">
        <v>0</v>
      </c>
      <c r="BG1889" s="99">
        <v>714106.51217651402</v>
      </c>
      <c r="BH1889" s="99">
        <v>0</v>
      </c>
      <c r="BI1889" s="99">
        <v>451564.45053100598</v>
      </c>
      <c r="BJ1889" s="99">
        <v>134315.47967147801</v>
      </c>
      <c r="BK1889" s="99">
        <v>0</v>
      </c>
      <c r="BL1889" s="99">
        <v>0</v>
      </c>
      <c r="BM1889" s="99">
        <v>0</v>
      </c>
      <c r="BN1889" s="99">
        <v>0</v>
      </c>
      <c r="BO1889" s="99">
        <v>0</v>
      </c>
      <c r="BP1889" s="99">
        <v>0</v>
      </c>
      <c r="BQ1889" s="99">
        <v>0</v>
      </c>
      <c r="BR1889" s="99">
        <v>2796.6193027496302</v>
      </c>
      <c r="BS1889" s="99">
        <v>120848.58178997001</v>
      </c>
      <c r="BT1889" s="99">
        <v>0</v>
      </c>
      <c r="BU1889" s="99">
        <v>381540</v>
      </c>
      <c r="BV1889" s="99">
        <v>64020.062856674202</v>
      </c>
      <c r="BW1889" s="99">
        <v>0</v>
      </c>
      <c r="BX1889" s="99">
        <v>1199.1199999451601</v>
      </c>
      <c r="BY1889" s="99">
        <v>0</v>
      </c>
      <c r="BZ1889" s="99">
        <v>0</v>
      </c>
      <c r="CA1889" s="99">
        <v>2258.1351607143902</v>
      </c>
      <c r="CB1889" s="99">
        <v>244939.878839493</v>
      </c>
      <c r="CC1889" s="99">
        <v>2038920.3174743699</v>
      </c>
      <c r="CD1889" s="99">
        <v>565399.41395568801</v>
      </c>
      <c r="CE1889" s="99">
        <v>153.24693955481101</v>
      </c>
      <c r="CF1889" s="99">
        <v>22211.033182144201</v>
      </c>
      <c r="CG1889" s="99">
        <v>204927.52626037601</v>
      </c>
      <c r="CH1889" s="99">
        <v>0</v>
      </c>
      <c r="CI1889" s="99">
        <v>2409.5523141622498</v>
      </c>
      <c r="CJ1889" s="99">
        <v>266738.63777542103</v>
      </c>
      <c r="CK1889" s="99">
        <v>2260320.8309631301</v>
      </c>
      <c r="CL1889" s="99">
        <v>599947.88860320998</v>
      </c>
      <c r="CM1889" s="166">
        <v>2927.14567229152</v>
      </c>
      <c r="CN1889" s="166">
        <v>443166.448596954</v>
      </c>
      <c r="CO1889" s="166">
        <v>2964318.9382629399</v>
      </c>
      <c r="CP1889" s="99">
        <v>599947.88860320998</v>
      </c>
      <c r="CQ1889" s="99">
        <v>0</v>
      </c>
      <c r="CR1889" s="99">
        <v>0</v>
      </c>
      <c r="CS1889" s="99">
        <v>0</v>
      </c>
      <c r="CT1889" s="99">
        <v>0</v>
      </c>
      <c r="CU1889" s="98">
        <v>141.38785281200001</v>
      </c>
      <c r="CV1889" s="98">
        <v>670.83862411999996</v>
      </c>
      <c r="CW1889" s="98">
        <v>267150.9120216372</v>
      </c>
      <c r="CX1889" s="98">
        <v>2243847.8437347459</v>
      </c>
    </row>
    <row r="1890" spans="1:102" x14ac:dyDescent="0.2">
      <c r="A1890" s="98" t="s">
        <v>184</v>
      </c>
      <c r="B1890" s="100">
        <v>43344</v>
      </c>
      <c r="C1890" s="99">
        <v>0</v>
      </c>
      <c r="D1890" s="99">
        <v>2115.3159078061599</v>
      </c>
      <c r="E1890" s="99">
        <v>136.88217045739299</v>
      </c>
      <c r="F1890" s="99">
        <v>5.0642411779845098</v>
      </c>
      <c r="G1890" s="99">
        <v>0</v>
      </c>
      <c r="H1890" s="99">
        <v>0</v>
      </c>
      <c r="I1890" s="99">
        <v>0</v>
      </c>
      <c r="J1890" s="99">
        <v>503.81062619760598</v>
      </c>
      <c r="K1890" s="99">
        <v>0</v>
      </c>
      <c r="L1890" s="99">
        <v>26.120723307365601</v>
      </c>
      <c r="M1890" s="99">
        <v>14.405403971904899</v>
      </c>
      <c r="N1890" s="99">
        <v>86.911582671105904</v>
      </c>
      <c r="O1890" s="99">
        <v>0</v>
      </c>
      <c r="P1890" s="99">
        <v>2028.8706426024401</v>
      </c>
      <c r="Q1890" s="99">
        <v>105.729535409249</v>
      </c>
      <c r="R1890" s="99">
        <v>0</v>
      </c>
      <c r="S1890" s="99">
        <v>4.0288770894985602</v>
      </c>
      <c r="T1890" s="99">
        <v>0</v>
      </c>
      <c r="U1890" s="99">
        <v>506.351243596524</v>
      </c>
      <c r="V1890" s="99">
        <v>0</v>
      </c>
      <c r="W1890" s="99">
        <v>224355.48625946001</v>
      </c>
      <c r="X1890" s="99">
        <v>17168.9837899208</v>
      </c>
      <c r="Y1890" s="99">
        <v>0</v>
      </c>
      <c r="Z1890" s="99">
        <v>0</v>
      </c>
      <c r="AA1890" s="99">
        <v>0</v>
      </c>
      <c r="AB1890" s="99">
        <v>0</v>
      </c>
      <c r="AC1890" s="99">
        <v>167192.59564971901</v>
      </c>
      <c r="AD1890" s="99">
        <v>0</v>
      </c>
      <c r="AE1890" s="99">
        <v>1409.8960364908</v>
      </c>
      <c r="AF1890" s="99">
        <v>902.04227519780397</v>
      </c>
      <c r="AG1890" s="99">
        <v>16265.8443413973</v>
      </c>
      <c r="AH1890" s="99">
        <v>0</v>
      </c>
      <c r="AI1890" s="99">
        <v>205541.41299057001</v>
      </c>
      <c r="AJ1890" s="99">
        <v>16981.503272295002</v>
      </c>
      <c r="AK1890" s="99">
        <v>0</v>
      </c>
      <c r="AL1890" s="99">
        <v>353.950812872499</v>
      </c>
      <c r="AM1890" s="99">
        <v>0</v>
      </c>
      <c r="AN1890" s="99">
        <v>166762.18621635399</v>
      </c>
      <c r="AO1890" s="99">
        <v>0</v>
      </c>
      <c r="AP1890" s="99">
        <v>1878472.77734375</v>
      </c>
      <c r="AQ1890" s="99">
        <v>146609.72716903701</v>
      </c>
      <c r="AR1890" s="99">
        <v>0</v>
      </c>
      <c r="AS1890" s="99">
        <v>0</v>
      </c>
      <c r="AT1890" s="99">
        <v>0</v>
      </c>
      <c r="AU1890" s="99">
        <v>0</v>
      </c>
      <c r="AV1890" s="99">
        <v>685840.21857452404</v>
      </c>
      <c r="AW1890" s="99">
        <v>0</v>
      </c>
      <c r="AX1890" s="99">
        <v>11769.569023132301</v>
      </c>
      <c r="AY1890" s="99">
        <v>8191.7420752048502</v>
      </c>
      <c r="AZ1890" s="99">
        <v>132337.142822266</v>
      </c>
      <c r="BA1890" s="99">
        <v>0</v>
      </c>
      <c r="BB1890" s="99">
        <v>1708739.43566895</v>
      </c>
      <c r="BC1890" s="99">
        <v>145036.78874588001</v>
      </c>
      <c r="BD1890" s="99">
        <v>0</v>
      </c>
      <c r="BE1890" s="99">
        <v>3082.1474978625802</v>
      </c>
      <c r="BF1890" s="99">
        <v>0</v>
      </c>
      <c r="BG1890" s="99">
        <v>686401.87298583996</v>
      </c>
      <c r="BH1890" s="99">
        <v>0</v>
      </c>
      <c r="BI1890" s="99">
        <v>432294.65121460002</v>
      </c>
      <c r="BJ1890" s="99">
        <v>124613.439905167</v>
      </c>
      <c r="BK1890" s="99">
        <v>0</v>
      </c>
      <c r="BL1890" s="99">
        <v>0</v>
      </c>
      <c r="BM1890" s="99">
        <v>0</v>
      </c>
      <c r="BN1890" s="99">
        <v>0</v>
      </c>
      <c r="BO1890" s="99">
        <v>0</v>
      </c>
      <c r="BP1890" s="99">
        <v>0</v>
      </c>
      <c r="BQ1890" s="99">
        <v>0</v>
      </c>
      <c r="BR1890" s="99">
        <v>2639.65810874105</v>
      </c>
      <c r="BS1890" s="99">
        <v>120209.759914398</v>
      </c>
      <c r="BT1890" s="99">
        <v>0</v>
      </c>
      <c r="BU1890" s="99">
        <v>355375.59957122803</v>
      </c>
      <c r="BV1890" s="99">
        <v>58856.141825199098</v>
      </c>
      <c r="BW1890" s="99">
        <v>0</v>
      </c>
      <c r="BX1890" s="99">
        <v>559.86353557556902</v>
      </c>
      <c r="BY1890" s="99">
        <v>0</v>
      </c>
      <c r="BZ1890" s="99">
        <v>0</v>
      </c>
      <c r="CA1890" s="99">
        <v>2252.6818581819498</v>
      </c>
      <c r="CB1890" s="99">
        <v>239414.50971031201</v>
      </c>
      <c r="CC1890" s="99">
        <v>2012472.1288757301</v>
      </c>
      <c r="CD1890" s="99">
        <v>552308.13331604004</v>
      </c>
      <c r="CE1890" s="99">
        <v>157.34828164428501</v>
      </c>
      <c r="CF1890" s="99">
        <v>21985.584243535999</v>
      </c>
      <c r="CG1890" s="99">
        <v>204619.82844734201</v>
      </c>
      <c r="CH1890" s="99">
        <v>0</v>
      </c>
      <c r="CI1890" s="99">
        <v>2411.4988014400001</v>
      </c>
      <c r="CJ1890" s="99">
        <v>261233.702503204</v>
      </c>
      <c r="CK1890" s="99">
        <v>2225349.6624450702</v>
      </c>
      <c r="CL1890" s="99">
        <v>586156.94764709496</v>
      </c>
      <c r="CM1890" s="166">
        <v>2916.42557093501</v>
      </c>
      <c r="CN1890" s="166">
        <v>429745.158409119</v>
      </c>
      <c r="CO1890" s="166">
        <v>2910317.9531555199</v>
      </c>
      <c r="CP1890" s="99">
        <v>586156.94764709496</v>
      </c>
      <c r="CQ1890" s="99">
        <v>0</v>
      </c>
      <c r="CR1890" s="99">
        <v>0</v>
      </c>
      <c r="CS1890" s="99">
        <v>0</v>
      </c>
      <c r="CT1890" s="99">
        <v>0</v>
      </c>
      <c r="CU1890" s="98">
        <v>136.69040613600001</v>
      </c>
      <c r="CV1890" s="98">
        <v>662.25872052499994</v>
      </c>
      <c r="CW1890" s="98">
        <v>261400.093953848</v>
      </c>
      <c r="CX1890" s="98">
        <v>2217091.957323072</v>
      </c>
    </row>
    <row r="1891" spans="1:102" x14ac:dyDescent="0.2">
      <c r="A1891" s="98" t="s">
        <v>184</v>
      </c>
      <c r="B1891" s="100">
        <v>43435</v>
      </c>
      <c r="C1891" s="99">
        <v>0</v>
      </c>
      <c r="D1891" s="99">
        <v>2121.6295297741899</v>
      </c>
      <c r="E1891" s="99">
        <v>129.93903567828201</v>
      </c>
      <c r="F1891" s="99">
        <v>5.39450528094312</v>
      </c>
      <c r="G1891" s="99">
        <v>0</v>
      </c>
      <c r="H1891" s="99">
        <v>0</v>
      </c>
      <c r="I1891" s="99">
        <v>0</v>
      </c>
      <c r="J1891" s="99">
        <v>482.67806870862802</v>
      </c>
      <c r="K1891" s="99">
        <v>0</v>
      </c>
      <c r="L1891" s="99">
        <v>28.126336118439198</v>
      </c>
      <c r="M1891" s="99">
        <v>11.395771622890599</v>
      </c>
      <c r="N1891" s="99">
        <v>84.186836661770897</v>
      </c>
      <c r="O1891" s="99">
        <v>0</v>
      </c>
      <c r="P1891" s="99">
        <v>2031.0378362983499</v>
      </c>
      <c r="Q1891" s="99">
        <v>96.086050911806495</v>
      </c>
      <c r="R1891" s="99">
        <v>0</v>
      </c>
      <c r="S1891" s="99">
        <v>2.48019184230361</v>
      </c>
      <c r="T1891" s="99">
        <v>0</v>
      </c>
      <c r="U1891" s="99">
        <v>479.174077160656</v>
      </c>
      <c r="V1891" s="99">
        <v>0</v>
      </c>
      <c r="W1891" s="99">
        <v>222359.26804351801</v>
      </c>
      <c r="X1891" s="99">
        <v>15466.8875076771</v>
      </c>
      <c r="Y1891" s="99">
        <v>0</v>
      </c>
      <c r="Z1891" s="99">
        <v>0</v>
      </c>
      <c r="AA1891" s="99">
        <v>0</v>
      </c>
      <c r="AB1891" s="99">
        <v>0</v>
      </c>
      <c r="AC1891" s="99">
        <v>160987.54620552101</v>
      </c>
      <c r="AD1891" s="99">
        <v>0</v>
      </c>
      <c r="AE1891" s="99">
        <v>1199.9227415770299</v>
      </c>
      <c r="AF1891" s="99">
        <v>852.72106706350996</v>
      </c>
      <c r="AG1891" s="99">
        <v>14395.6993572712</v>
      </c>
      <c r="AH1891" s="99">
        <v>0</v>
      </c>
      <c r="AI1891" s="99">
        <v>207832.46668434099</v>
      </c>
      <c r="AJ1891" s="99">
        <v>15509.7412940264</v>
      </c>
      <c r="AK1891" s="99">
        <v>0</v>
      </c>
      <c r="AL1891" s="99">
        <v>240.752644112334</v>
      </c>
      <c r="AM1891" s="99">
        <v>0</v>
      </c>
      <c r="AN1891" s="99">
        <v>160312.11046600301</v>
      </c>
      <c r="AO1891" s="99">
        <v>0</v>
      </c>
      <c r="AP1891" s="99">
        <v>1883728.6594696001</v>
      </c>
      <c r="AQ1891" s="99">
        <v>135800.69879150399</v>
      </c>
      <c r="AR1891" s="99">
        <v>0</v>
      </c>
      <c r="AS1891" s="99">
        <v>0</v>
      </c>
      <c r="AT1891" s="99">
        <v>0</v>
      </c>
      <c r="AU1891" s="99">
        <v>0</v>
      </c>
      <c r="AV1891" s="99">
        <v>676432.68536377</v>
      </c>
      <c r="AW1891" s="99">
        <v>0</v>
      </c>
      <c r="AX1891" s="99">
        <v>10493.565730691</v>
      </c>
      <c r="AY1891" s="99">
        <v>7623.0288479328201</v>
      </c>
      <c r="AZ1891" s="99">
        <v>119160.479208946</v>
      </c>
      <c r="BA1891" s="99">
        <v>0</v>
      </c>
      <c r="BB1891" s="99">
        <v>1812676.3231353799</v>
      </c>
      <c r="BC1891" s="99">
        <v>137375.980573654</v>
      </c>
      <c r="BD1891" s="99">
        <v>0</v>
      </c>
      <c r="BE1891" s="99">
        <v>2104.2061626315099</v>
      </c>
      <c r="BF1891" s="99">
        <v>0</v>
      </c>
      <c r="BG1891" s="99">
        <v>676600.97454833996</v>
      </c>
      <c r="BH1891" s="99">
        <v>0</v>
      </c>
      <c r="BI1891" s="99">
        <v>412824.69606399501</v>
      </c>
      <c r="BJ1891" s="99">
        <v>119863.94186592101</v>
      </c>
      <c r="BK1891" s="99">
        <v>0</v>
      </c>
      <c r="BL1891" s="99">
        <v>0</v>
      </c>
      <c r="BM1891" s="99">
        <v>0</v>
      </c>
      <c r="BN1891" s="99">
        <v>0</v>
      </c>
      <c r="BO1891" s="99">
        <v>0</v>
      </c>
      <c r="BP1891" s="99">
        <v>0</v>
      </c>
      <c r="BQ1891" s="99">
        <v>0</v>
      </c>
      <c r="BR1891" s="99">
        <v>2510.8349401652799</v>
      </c>
      <c r="BS1891" s="99">
        <v>122068.983290672</v>
      </c>
      <c r="BT1891" s="99">
        <v>0</v>
      </c>
      <c r="BU1891" s="99">
        <v>382168.95146942098</v>
      </c>
      <c r="BV1891" s="99">
        <v>55793.983624458298</v>
      </c>
      <c r="BW1891" s="99">
        <v>0</v>
      </c>
      <c r="BX1891" s="99">
        <v>362.98006634414202</v>
      </c>
      <c r="BY1891" s="99">
        <v>0</v>
      </c>
      <c r="BZ1891" s="99">
        <v>0</v>
      </c>
      <c r="CA1891" s="99">
        <v>2250.7283426225199</v>
      </c>
      <c r="CB1891" s="99">
        <v>238513.91860389701</v>
      </c>
      <c r="CC1891" s="99">
        <v>2014965.6888427699</v>
      </c>
      <c r="CD1891" s="99">
        <v>546477.39708709705</v>
      </c>
      <c r="CE1891" s="99">
        <v>157.518914945424</v>
      </c>
      <c r="CF1891" s="99">
        <v>22324.9566502571</v>
      </c>
      <c r="CG1891" s="99">
        <v>209516.542980194</v>
      </c>
      <c r="CH1891" s="99">
        <v>0</v>
      </c>
      <c r="CI1891" s="99">
        <v>2406.88328769803</v>
      </c>
      <c r="CJ1891" s="99">
        <v>260753.48992157</v>
      </c>
      <c r="CK1891" s="99">
        <v>2216171.5273742699</v>
      </c>
      <c r="CL1891" s="99">
        <v>579947.89658355701</v>
      </c>
      <c r="CM1891" s="166">
        <v>2895.54243984818</v>
      </c>
      <c r="CN1891" s="166">
        <v>421295.66175842303</v>
      </c>
      <c r="CO1891" s="166">
        <v>2901438.9384460398</v>
      </c>
      <c r="CP1891" s="99">
        <v>579947.89658355701</v>
      </c>
      <c r="CQ1891" s="99">
        <v>0</v>
      </c>
      <c r="CR1891" s="99">
        <v>0</v>
      </c>
      <c r="CS1891" s="99">
        <v>0</v>
      </c>
      <c r="CT1891" s="99">
        <v>0</v>
      </c>
      <c r="CU1891" s="98">
        <v>130.14412543700001</v>
      </c>
      <c r="CV1891" s="98">
        <v>640.29732233799996</v>
      </c>
      <c r="CW1891" s="98">
        <v>260838.87525415412</v>
      </c>
      <c r="CX1891" s="98">
        <v>2224482.2318229638</v>
      </c>
    </row>
    <row r="1892" spans="1:102" x14ac:dyDescent="0.2">
      <c r="A1892" s="98" t="s">
        <v>184</v>
      </c>
      <c r="B1892" s="100">
        <v>43525</v>
      </c>
      <c r="C1892" s="99">
        <v>0</v>
      </c>
      <c r="D1892" s="99">
        <v>2137.1116072237501</v>
      </c>
      <c r="E1892" s="99">
        <v>133.768158970401</v>
      </c>
      <c r="F1892" s="99">
        <v>7.1084383319830504</v>
      </c>
      <c r="G1892" s="99">
        <v>0</v>
      </c>
      <c r="H1892" s="99">
        <v>0</v>
      </c>
      <c r="I1892" s="99">
        <v>0</v>
      </c>
      <c r="J1892" s="99">
        <v>475.89710398390901</v>
      </c>
      <c r="K1892" s="99">
        <v>0</v>
      </c>
      <c r="L1892" s="99">
        <v>69.857375048100906</v>
      </c>
      <c r="M1892" s="99">
        <v>11.480532150948401</v>
      </c>
      <c r="N1892" s="99">
        <v>81.962291221134393</v>
      </c>
      <c r="O1892" s="99">
        <v>0</v>
      </c>
      <c r="P1892" s="99">
        <v>2040.5916236788</v>
      </c>
      <c r="Q1892" s="99">
        <v>64.723606773652094</v>
      </c>
      <c r="R1892" s="99">
        <v>0</v>
      </c>
      <c r="S1892" s="99">
        <v>1.82607027157792</v>
      </c>
      <c r="T1892" s="99">
        <v>0</v>
      </c>
      <c r="U1892" s="99">
        <v>473.81275650113798</v>
      </c>
      <c r="V1892" s="99">
        <v>0</v>
      </c>
      <c r="W1892" s="99">
        <v>220326.011133194</v>
      </c>
      <c r="X1892" s="99">
        <v>9692.8128193616903</v>
      </c>
      <c r="Y1892" s="99">
        <v>0</v>
      </c>
      <c r="Z1892" s="99">
        <v>0</v>
      </c>
      <c r="AA1892" s="99">
        <v>0</v>
      </c>
      <c r="AB1892" s="99">
        <v>0</v>
      </c>
      <c r="AC1892" s="99">
        <v>159741.09148788499</v>
      </c>
      <c r="AD1892" s="99">
        <v>0</v>
      </c>
      <c r="AE1892" s="99">
        <v>1052.1891701668501</v>
      </c>
      <c r="AF1892" s="99">
        <v>838.13956462591898</v>
      </c>
      <c r="AG1892" s="99">
        <v>13894.344151139299</v>
      </c>
      <c r="AH1892" s="99">
        <v>0</v>
      </c>
      <c r="AI1892" s="99">
        <v>203889.521274567</v>
      </c>
      <c r="AJ1892" s="99">
        <v>10478.8364424706</v>
      </c>
      <c r="AK1892" s="99">
        <v>0</v>
      </c>
      <c r="AL1892" s="99">
        <v>191.20989907905499</v>
      </c>
      <c r="AM1892" s="99">
        <v>0</v>
      </c>
      <c r="AN1892" s="99">
        <v>160342.19396400501</v>
      </c>
      <c r="AO1892" s="99">
        <v>0</v>
      </c>
      <c r="AP1892" s="99">
        <v>1869259.3791503899</v>
      </c>
      <c r="AQ1892" s="99">
        <v>81797.276636123701</v>
      </c>
      <c r="AR1892" s="99">
        <v>0</v>
      </c>
      <c r="AS1892" s="99">
        <v>0</v>
      </c>
      <c r="AT1892" s="99">
        <v>0</v>
      </c>
      <c r="AU1892" s="99">
        <v>0</v>
      </c>
      <c r="AV1892" s="99">
        <v>680429.517372131</v>
      </c>
      <c r="AW1892" s="99">
        <v>0</v>
      </c>
      <c r="AX1892" s="99">
        <v>8431.5094084739703</v>
      </c>
      <c r="AY1892" s="99">
        <v>7610.6818302273796</v>
      </c>
      <c r="AZ1892" s="99">
        <v>116619.742318153</v>
      </c>
      <c r="BA1892" s="99">
        <v>0</v>
      </c>
      <c r="BB1892" s="99">
        <v>1688754.9951019301</v>
      </c>
      <c r="BC1892" s="99">
        <v>93663.953587532</v>
      </c>
      <c r="BD1892" s="99">
        <v>0</v>
      </c>
      <c r="BE1892" s="99">
        <v>1705.19354212284</v>
      </c>
      <c r="BF1892" s="99">
        <v>0</v>
      </c>
      <c r="BG1892" s="99">
        <v>678979.13650512695</v>
      </c>
      <c r="BH1892" s="99">
        <v>0</v>
      </c>
      <c r="BI1892" s="99">
        <v>440540.31554031401</v>
      </c>
      <c r="BJ1892" s="99">
        <v>41136.114616393999</v>
      </c>
      <c r="BK1892" s="99">
        <v>0</v>
      </c>
      <c r="BL1892" s="99">
        <v>0</v>
      </c>
      <c r="BM1892" s="99">
        <v>0</v>
      </c>
      <c r="BN1892" s="99">
        <v>0</v>
      </c>
      <c r="BO1892" s="99">
        <v>0</v>
      </c>
      <c r="BP1892" s="99">
        <v>0</v>
      </c>
      <c r="BQ1892" s="99">
        <v>0</v>
      </c>
      <c r="BR1892" s="99">
        <v>2446.8152517974399</v>
      </c>
      <c r="BS1892" s="99">
        <v>53479.196463108099</v>
      </c>
      <c r="BT1892" s="99">
        <v>0</v>
      </c>
      <c r="BU1892" s="99">
        <v>376938.79020690901</v>
      </c>
      <c r="BV1892" s="99">
        <v>34157.989369869203</v>
      </c>
      <c r="BW1892" s="99">
        <v>0</v>
      </c>
      <c r="BX1892" s="99">
        <v>406.84175772592403</v>
      </c>
      <c r="BY1892" s="99">
        <v>0</v>
      </c>
      <c r="BZ1892" s="99">
        <v>0</v>
      </c>
      <c r="CA1892" s="99">
        <v>2267.8502654731301</v>
      </c>
      <c r="CB1892" s="99">
        <v>232022.671718597</v>
      </c>
      <c r="CC1892" s="99">
        <v>1977552.9479827899</v>
      </c>
      <c r="CD1892" s="99">
        <v>474011.60346221901</v>
      </c>
      <c r="CE1892" s="99">
        <v>165.006969058886</v>
      </c>
      <c r="CF1892" s="99">
        <v>23559.582549810399</v>
      </c>
      <c r="CG1892" s="99">
        <v>217954.211585999</v>
      </c>
      <c r="CH1892" s="99">
        <v>0</v>
      </c>
      <c r="CI1892" s="99">
        <v>2435.0600557029202</v>
      </c>
      <c r="CJ1892" s="99">
        <v>256353.73339080799</v>
      </c>
      <c r="CK1892" s="99">
        <v>2184906.57104492</v>
      </c>
      <c r="CL1892" s="99">
        <v>509374.488754272</v>
      </c>
      <c r="CM1892" s="166">
        <v>2904.2100578546501</v>
      </c>
      <c r="CN1892" s="166">
        <v>416348.67876815802</v>
      </c>
      <c r="CO1892" s="166">
        <v>2869603.3920593299</v>
      </c>
      <c r="CP1892" s="99">
        <v>509374.488754272</v>
      </c>
      <c r="CQ1892" s="99">
        <v>0</v>
      </c>
      <c r="CR1892" s="99">
        <v>0</v>
      </c>
      <c r="CS1892" s="99">
        <v>0</v>
      </c>
      <c r="CT1892" s="99">
        <v>0</v>
      </c>
      <c r="CU1892" s="98">
        <v>133.84591936800001</v>
      </c>
      <c r="CV1892" s="98">
        <v>639.66192395999997</v>
      </c>
      <c r="CW1892" s="98">
        <v>255582.25426840741</v>
      </c>
      <c r="CX1892" s="98">
        <v>2195507.1595687889</v>
      </c>
    </row>
    <row r="1893" spans="1:102" x14ac:dyDescent="0.2">
      <c r="A1893" s="98" t="s">
        <v>185</v>
      </c>
      <c r="B1893" s="100">
        <v>38047</v>
      </c>
      <c r="C1893" s="99">
        <v>0</v>
      </c>
      <c r="D1893" s="99">
        <v>4668.7157434821102</v>
      </c>
      <c r="E1893" s="99">
        <v>11040.7504040003</v>
      </c>
      <c r="F1893" s="99">
        <v>2781.61917665601</v>
      </c>
      <c r="G1893" s="99">
        <v>2.9495680989930402</v>
      </c>
      <c r="H1893" s="99">
        <v>0</v>
      </c>
      <c r="I1893" s="99">
        <v>0</v>
      </c>
      <c r="J1893" s="99">
        <v>5.9680769289843703</v>
      </c>
      <c r="K1893" s="99">
        <v>0</v>
      </c>
      <c r="L1893" s="99">
        <v>3057.2696198522999</v>
      </c>
      <c r="M1893" s="99">
        <v>155.532133610919</v>
      </c>
      <c r="N1893" s="99">
        <v>5351.5401667952501</v>
      </c>
      <c r="O1893" s="99">
        <v>0</v>
      </c>
      <c r="P1893" s="99">
        <v>0</v>
      </c>
      <c r="Q1893" s="99">
        <v>6075.6408962607402</v>
      </c>
      <c r="R1893" s="99">
        <v>0</v>
      </c>
      <c r="S1893" s="99">
        <v>0</v>
      </c>
      <c r="T1893" s="99">
        <v>296.06160100549499</v>
      </c>
      <c r="U1893" s="99">
        <v>1003.1172708571</v>
      </c>
      <c r="V1893" s="99">
        <v>0</v>
      </c>
      <c r="W1893" s="99">
        <v>573303.14940643299</v>
      </c>
      <c r="X1893" s="99">
        <v>1998864.2024993901</v>
      </c>
      <c r="Y1893" s="99">
        <v>430229.24546051002</v>
      </c>
      <c r="Z1893" s="99">
        <v>203.995111525059</v>
      </c>
      <c r="AA1893" s="99">
        <v>0</v>
      </c>
      <c r="AB1893" s="99">
        <v>0</v>
      </c>
      <c r="AC1893" s="99">
        <v>599.62891407310997</v>
      </c>
      <c r="AD1893" s="99">
        <v>0</v>
      </c>
      <c r="AE1893" s="99">
        <v>329384.344814301</v>
      </c>
      <c r="AF1893" s="99">
        <v>16563.911864996</v>
      </c>
      <c r="AG1893" s="99">
        <v>921720.90763091994</v>
      </c>
      <c r="AH1893" s="99">
        <v>0</v>
      </c>
      <c r="AI1893" s="99">
        <v>0</v>
      </c>
      <c r="AJ1893" s="99">
        <v>1191891.7662353499</v>
      </c>
      <c r="AK1893" s="99">
        <v>0</v>
      </c>
      <c r="AL1893" s="99">
        <v>0</v>
      </c>
      <c r="AM1893" s="99">
        <v>74706.144450187698</v>
      </c>
      <c r="AN1893" s="99">
        <v>378138.47550201399</v>
      </c>
      <c r="AO1893" s="99">
        <v>0</v>
      </c>
      <c r="AP1893" s="99">
        <v>3650519.75390625</v>
      </c>
      <c r="AQ1893" s="99">
        <v>13756861.7580566</v>
      </c>
      <c r="AR1893" s="99">
        <v>3148498.3205261198</v>
      </c>
      <c r="AS1893" s="99">
        <v>1395.2168685346801</v>
      </c>
      <c r="AT1893" s="99">
        <v>0</v>
      </c>
      <c r="AU1893" s="99">
        <v>0</v>
      </c>
      <c r="AV1893" s="99">
        <v>1481.7616515755701</v>
      </c>
      <c r="AW1893" s="99">
        <v>0</v>
      </c>
      <c r="AX1893" s="99">
        <v>2156110.0523681599</v>
      </c>
      <c r="AY1893" s="99">
        <v>109943.51640319799</v>
      </c>
      <c r="AZ1893" s="99">
        <v>6630869.3988647498</v>
      </c>
      <c r="BA1893" s="99">
        <v>0</v>
      </c>
      <c r="BB1893" s="99">
        <v>0</v>
      </c>
      <c r="BC1893" s="99">
        <v>8008638.41687012</v>
      </c>
      <c r="BD1893" s="99">
        <v>0</v>
      </c>
      <c r="BE1893" s="99">
        <v>0</v>
      </c>
      <c r="BF1893" s="99">
        <v>484256.047863007</v>
      </c>
      <c r="BG1893" s="99">
        <v>872155.01850128197</v>
      </c>
      <c r="BH1893" s="99">
        <v>0</v>
      </c>
      <c r="BI1893" s="99">
        <v>113713.75003528599</v>
      </c>
      <c r="BJ1893" s="99">
        <v>2306772.6740722698</v>
      </c>
      <c r="BK1893" s="99">
        <v>511606.31566238397</v>
      </c>
      <c r="BL1893" s="99">
        <v>128.27528463862799</v>
      </c>
      <c r="BM1893" s="99">
        <v>0</v>
      </c>
      <c r="BN1893" s="99">
        <v>0</v>
      </c>
      <c r="BO1893" s="99">
        <v>0</v>
      </c>
      <c r="BP1893" s="99">
        <v>0</v>
      </c>
      <c r="BQ1893" s="99">
        <v>0</v>
      </c>
      <c r="BR1893" s="99">
        <v>21200.460760116599</v>
      </c>
      <c r="BS1893" s="99">
        <v>982995.547058105</v>
      </c>
      <c r="BT1893" s="99">
        <v>0</v>
      </c>
      <c r="BU1893" s="99">
        <v>0</v>
      </c>
      <c r="BV1893" s="99">
        <v>1482727.29200745</v>
      </c>
      <c r="BW1893" s="99">
        <v>0</v>
      </c>
      <c r="BX1893" s="99">
        <v>0</v>
      </c>
      <c r="BY1893" s="99">
        <v>0</v>
      </c>
      <c r="BZ1893" s="99">
        <v>0</v>
      </c>
      <c r="CA1893" s="99">
        <v>15800.598108649299</v>
      </c>
      <c r="CB1893" s="99">
        <v>2572415.5936584501</v>
      </c>
      <c r="CC1893" s="99">
        <v>17807535.533935498</v>
      </c>
      <c r="CD1893" s="99">
        <v>2522746.0247192401</v>
      </c>
      <c r="CE1893" s="99">
        <v>310.18999262154102</v>
      </c>
      <c r="CF1893" s="99">
        <v>78269.390579223604</v>
      </c>
      <c r="CG1893" s="99">
        <v>500368.98295593302</v>
      </c>
      <c r="CH1893" s="99">
        <v>125.971209076233</v>
      </c>
      <c r="CI1893" s="99">
        <v>16099.1067321301</v>
      </c>
      <c r="CJ1893" s="99">
        <v>2647821.4281005901</v>
      </c>
      <c r="CK1893" s="99">
        <v>18198144.162841801</v>
      </c>
      <c r="CL1893" s="99">
        <v>2521057.2607727102</v>
      </c>
      <c r="CM1893" s="166">
        <v>17096.8212487698</v>
      </c>
      <c r="CN1893" s="166">
        <v>3021283.7084655799</v>
      </c>
      <c r="CO1893" s="166">
        <v>19042443.861572299</v>
      </c>
      <c r="CP1893" s="99">
        <v>2521057.2607727102</v>
      </c>
      <c r="CQ1893" s="99">
        <v>3.0184287529846201</v>
      </c>
      <c r="CR1893" s="99">
        <v>208.364026522264</v>
      </c>
      <c r="CS1893" s="99">
        <v>1379.63023415208</v>
      </c>
      <c r="CT1893" s="99">
        <v>127.31355042569299</v>
      </c>
      <c r="CU1893" s="98">
        <v>12341.236000739</v>
      </c>
      <c r="CV1893" s="98">
        <v>9.0153920079999992</v>
      </c>
      <c r="CW1893" s="98">
        <v>2650684.9842376737</v>
      </c>
      <c r="CX1893" s="98">
        <v>18307904.516891431</v>
      </c>
    </row>
    <row r="1894" spans="1:102" x14ac:dyDescent="0.2">
      <c r="A1894" s="98" t="s">
        <v>185</v>
      </c>
      <c r="B1894" s="100">
        <v>38139</v>
      </c>
      <c r="C1894" s="99">
        <v>0</v>
      </c>
      <c r="D1894" s="99">
        <v>4646.5120297670401</v>
      </c>
      <c r="E1894" s="99">
        <v>11174.251023531</v>
      </c>
      <c r="F1894" s="99">
        <v>3078.1657015979299</v>
      </c>
      <c r="G1894" s="99">
        <v>26.173605554969999</v>
      </c>
      <c r="H1894" s="99">
        <v>0</v>
      </c>
      <c r="I1894" s="99">
        <v>0</v>
      </c>
      <c r="J1894" s="99">
        <v>76.850007342174607</v>
      </c>
      <c r="K1894" s="99">
        <v>0</v>
      </c>
      <c r="L1894" s="99">
        <v>5523.7891174554798</v>
      </c>
      <c r="M1894" s="99">
        <v>150.64900807291301</v>
      </c>
      <c r="N1894" s="99">
        <v>5590.1197813749304</v>
      </c>
      <c r="O1894" s="99">
        <v>0</v>
      </c>
      <c r="P1894" s="99">
        <v>0</v>
      </c>
      <c r="Q1894" s="99">
        <v>5856.7029867172196</v>
      </c>
      <c r="R1894" s="99">
        <v>0</v>
      </c>
      <c r="S1894" s="99">
        <v>0</v>
      </c>
      <c r="T1894" s="99">
        <v>324.53232107311499</v>
      </c>
      <c r="U1894" s="99">
        <v>1039.11771994829</v>
      </c>
      <c r="V1894" s="99">
        <v>0</v>
      </c>
      <c r="W1894" s="99">
        <v>493153.303123474</v>
      </c>
      <c r="X1894" s="99">
        <v>2005635.82052612</v>
      </c>
      <c r="Y1894" s="99">
        <v>476593.08694076497</v>
      </c>
      <c r="Z1894" s="99">
        <v>4343.7144134640703</v>
      </c>
      <c r="AA1894" s="99">
        <v>0</v>
      </c>
      <c r="AB1894" s="99">
        <v>0</v>
      </c>
      <c r="AC1894" s="99">
        <v>22150.0873954296</v>
      </c>
      <c r="AD1894" s="99">
        <v>0</v>
      </c>
      <c r="AE1894" s="99">
        <v>489469.452003479</v>
      </c>
      <c r="AF1894" s="99">
        <v>16337.0997885466</v>
      </c>
      <c r="AG1894" s="99">
        <v>956243.25794220006</v>
      </c>
      <c r="AH1894" s="99">
        <v>0</v>
      </c>
      <c r="AI1894" s="99">
        <v>0</v>
      </c>
      <c r="AJ1894" s="99">
        <v>1111785.36497498</v>
      </c>
      <c r="AK1894" s="99">
        <v>0</v>
      </c>
      <c r="AL1894" s="99">
        <v>0</v>
      </c>
      <c r="AM1894" s="99">
        <v>76978.263927459702</v>
      </c>
      <c r="AN1894" s="99">
        <v>401742.86083602899</v>
      </c>
      <c r="AO1894" s="99">
        <v>0</v>
      </c>
      <c r="AP1894" s="99">
        <v>3115424.0772399898</v>
      </c>
      <c r="AQ1894" s="99">
        <v>14109150.8153076</v>
      </c>
      <c r="AR1894" s="99">
        <v>3498475.7455444299</v>
      </c>
      <c r="AS1894" s="99">
        <v>29706.544292688399</v>
      </c>
      <c r="AT1894" s="99">
        <v>0</v>
      </c>
      <c r="AU1894" s="99">
        <v>0</v>
      </c>
      <c r="AV1894" s="99">
        <v>51840.564797878302</v>
      </c>
      <c r="AW1894" s="99">
        <v>0</v>
      </c>
      <c r="AX1894" s="99">
        <v>3198810.7530517601</v>
      </c>
      <c r="AY1894" s="99">
        <v>110203.42425727801</v>
      </c>
      <c r="AZ1894" s="99">
        <v>6956389.3815917997</v>
      </c>
      <c r="BA1894" s="99">
        <v>0</v>
      </c>
      <c r="BB1894" s="99">
        <v>0</v>
      </c>
      <c r="BC1894" s="99">
        <v>7524163.8136596698</v>
      </c>
      <c r="BD1894" s="99">
        <v>0</v>
      </c>
      <c r="BE1894" s="99">
        <v>0</v>
      </c>
      <c r="BF1894" s="99">
        <v>497506.15464019799</v>
      </c>
      <c r="BG1894" s="99">
        <v>934987.32807922398</v>
      </c>
      <c r="BH1894" s="99">
        <v>0</v>
      </c>
      <c r="BI1894" s="99">
        <v>106322.18369579301</v>
      </c>
      <c r="BJ1894" s="99">
        <v>2333546.96566772</v>
      </c>
      <c r="BK1894" s="99">
        <v>568916.19697570801</v>
      </c>
      <c r="BL1894" s="99">
        <v>4177.3155981302298</v>
      </c>
      <c r="BM1894" s="99">
        <v>0</v>
      </c>
      <c r="BN1894" s="99">
        <v>0</v>
      </c>
      <c r="BO1894" s="99">
        <v>0</v>
      </c>
      <c r="BP1894" s="99">
        <v>0</v>
      </c>
      <c r="BQ1894" s="99">
        <v>0</v>
      </c>
      <c r="BR1894" s="99">
        <v>22166.921876907301</v>
      </c>
      <c r="BS1894" s="99">
        <v>1038376.515625</v>
      </c>
      <c r="BT1894" s="99">
        <v>0</v>
      </c>
      <c r="BU1894" s="99">
        <v>0</v>
      </c>
      <c r="BV1894" s="99">
        <v>1373375.3860931401</v>
      </c>
      <c r="BW1894" s="99">
        <v>0</v>
      </c>
      <c r="BX1894" s="99">
        <v>0</v>
      </c>
      <c r="BY1894" s="99">
        <v>0</v>
      </c>
      <c r="BZ1894" s="99">
        <v>0</v>
      </c>
      <c r="CA1894" s="99">
        <v>15861.3327380419</v>
      </c>
      <c r="CB1894" s="99">
        <v>2530532.2123107901</v>
      </c>
      <c r="CC1894" s="99">
        <v>17346917.557372998</v>
      </c>
      <c r="CD1894" s="99">
        <v>2399347.2349243201</v>
      </c>
      <c r="CE1894" s="99">
        <v>322.38890270143702</v>
      </c>
      <c r="CF1894" s="99">
        <v>77107.616234779402</v>
      </c>
      <c r="CG1894" s="99">
        <v>504882.70465087902</v>
      </c>
      <c r="CH1894" s="99">
        <v>4198.4130117893201</v>
      </c>
      <c r="CI1894" s="99">
        <v>16196.4096300602</v>
      </c>
      <c r="CJ1894" s="99">
        <v>2609455.2878723098</v>
      </c>
      <c r="CK1894" s="99">
        <v>18011100.262207001</v>
      </c>
      <c r="CL1894" s="99">
        <v>2400404.7735900902</v>
      </c>
      <c r="CM1894" s="166">
        <v>17229.5846281052</v>
      </c>
      <c r="CN1894" s="166">
        <v>2999590.4808654799</v>
      </c>
      <c r="CO1894" s="166">
        <v>18908842.557861298</v>
      </c>
      <c r="CP1894" s="99">
        <v>2400404.7735900902</v>
      </c>
      <c r="CQ1894" s="99">
        <v>25.721303784987001</v>
      </c>
      <c r="CR1894" s="99">
        <v>4259.9134374856903</v>
      </c>
      <c r="CS1894" s="99">
        <v>28581.182678937901</v>
      </c>
      <c r="CT1894" s="99">
        <v>4174.7365518808401</v>
      </c>
      <c r="CU1894" s="98">
        <v>12438.475649431</v>
      </c>
      <c r="CV1894" s="98">
        <v>101.049274471</v>
      </c>
      <c r="CW1894" s="98">
        <v>2607639.8285455694</v>
      </c>
      <c r="CX1894" s="98">
        <v>17851800.262023877</v>
      </c>
    </row>
    <row r="1895" spans="1:102" x14ac:dyDescent="0.2">
      <c r="A1895" s="98" t="s">
        <v>185</v>
      </c>
      <c r="B1895" s="100">
        <v>38231</v>
      </c>
      <c r="C1895" s="99">
        <v>0</v>
      </c>
      <c r="D1895" s="99">
        <v>4949.4699005484599</v>
      </c>
      <c r="E1895" s="99">
        <v>11334.6794421673</v>
      </c>
      <c r="F1895" s="99">
        <v>3361.8966976106199</v>
      </c>
      <c r="G1895" s="99">
        <v>55.942909594625199</v>
      </c>
      <c r="H1895" s="99">
        <v>0</v>
      </c>
      <c r="I1895" s="99">
        <v>0</v>
      </c>
      <c r="J1895" s="99">
        <v>200.89545491896601</v>
      </c>
      <c r="K1895" s="99">
        <v>0</v>
      </c>
      <c r="L1895" s="99">
        <v>5536.0727775692903</v>
      </c>
      <c r="M1895" s="99">
        <v>147.55649757199001</v>
      </c>
      <c r="N1895" s="99">
        <v>5790.5677129626301</v>
      </c>
      <c r="O1895" s="99">
        <v>0</v>
      </c>
      <c r="P1895" s="99">
        <v>0</v>
      </c>
      <c r="Q1895" s="99">
        <v>5753.2960535287903</v>
      </c>
      <c r="R1895" s="99">
        <v>0</v>
      </c>
      <c r="S1895" s="99">
        <v>0</v>
      </c>
      <c r="T1895" s="99">
        <v>303.804956834763</v>
      </c>
      <c r="U1895" s="99">
        <v>1080.3866523653301</v>
      </c>
      <c r="V1895" s="99">
        <v>0</v>
      </c>
      <c r="W1895" s="99">
        <v>512671.04845428502</v>
      </c>
      <c r="X1895" s="99">
        <v>2009924.1080627399</v>
      </c>
      <c r="Y1895" s="99">
        <v>515228.17335128802</v>
      </c>
      <c r="Z1895" s="99">
        <v>11714.0753973722</v>
      </c>
      <c r="AA1895" s="99">
        <v>0</v>
      </c>
      <c r="AB1895" s="99">
        <v>0</v>
      </c>
      <c r="AC1895" s="99">
        <v>68490.327683448806</v>
      </c>
      <c r="AD1895" s="99">
        <v>0</v>
      </c>
      <c r="AE1895" s="99">
        <v>566724.81307983398</v>
      </c>
      <c r="AF1895" s="99">
        <v>17033.999644517899</v>
      </c>
      <c r="AG1895" s="99">
        <v>979909.69709014904</v>
      </c>
      <c r="AH1895" s="99">
        <v>0</v>
      </c>
      <c r="AI1895" s="99">
        <v>0</v>
      </c>
      <c r="AJ1895" s="99">
        <v>1085782.8072357201</v>
      </c>
      <c r="AK1895" s="99">
        <v>0</v>
      </c>
      <c r="AL1895" s="99">
        <v>0</v>
      </c>
      <c r="AM1895" s="99">
        <v>74496.160569190994</v>
      </c>
      <c r="AN1895" s="99">
        <v>419555.95565033</v>
      </c>
      <c r="AO1895" s="99">
        <v>0</v>
      </c>
      <c r="AP1895" s="99">
        <v>3548244.0440978999</v>
      </c>
      <c r="AQ1895" s="99">
        <v>14480186.455322299</v>
      </c>
      <c r="AR1895" s="99">
        <v>3883127.0378418001</v>
      </c>
      <c r="AS1895" s="99">
        <v>72506.079869270296</v>
      </c>
      <c r="AT1895" s="99">
        <v>0</v>
      </c>
      <c r="AU1895" s="99">
        <v>0</v>
      </c>
      <c r="AV1895" s="99">
        <v>161955.479206085</v>
      </c>
      <c r="AW1895" s="99">
        <v>0</v>
      </c>
      <c r="AX1895" s="99">
        <v>3696016.3923034701</v>
      </c>
      <c r="AY1895" s="99">
        <v>117709.045628548</v>
      </c>
      <c r="AZ1895" s="99">
        <v>7268932.85437012</v>
      </c>
      <c r="BA1895" s="99">
        <v>0</v>
      </c>
      <c r="BB1895" s="99">
        <v>0</v>
      </c>
      <c r="BC1895" s="99">
        <v>7487420.2380371103</v>
      </c>
      <c r="BD1895" s="99">
        <v>0</v>
      </c>
      <c r="BE1895" s="99">
        <v>0</v>
      </c>
      <c r="BF1895" s="99">
        <v>512009.43711852998</v>
      </c>
      <c r="BG1895" s="99">
        <v>1002149.33236694</v>
      </c>
      <c r="BH1895" s="99">
        <v>0</v>
      </c>
      <c r="BI1895" s="99">
        <v>106122.29071140299</v>
      </c>
      <c r="BJ1895" s="99">
        <v>2385564.9988708501</v>
      </c>
      <c r="BK1895" s="99">
        <v>632613.81443786598</v>
      </c>
      <c r="BL1895" s="99">
        <v>9911.5795333385504</v>
      </c>
      <c r="BM1895" s="99">
        <v>0</v>
      </c>
      <c r="BN1895" s="99">
        <v>0</v>
      </c>
      <c r="BO1895" s="99">
        <v>0</v>
      </c>
      <c r="BP1895" s="99">
        <v>0</v>
      </c>
      <c r="BQ1895" s="99">
        <v>0</v>
      </c>
      <c r="BR1895" s="99">
        <v>22399.621737003301</v>
      </c>
      <c r="BS1895" s="99">
        <v>1103802.33410645</v>
      </c>
      <c r="BT1895" s="99">
        <v>0</v>
      </c>
      <c r="BU1895" s="99">
        <v>0</v>
      </c>
      <c r="BV1895" s="99">
        <v>1382162.0533447301</v>
      </c>
      <c r="BW1895" s="99">
        <v>0</v>
      </c>
      <c r="BX1895" s="99">
        <v>0</v>
      </c>
      <c r="BY1895" s="99">
        <v>0</v>
      </c>
      <c r="BZ1895" s="99">
        <v>0</v>
      </c>
      <c r="CA1895" s="99">
        <v>16295.495243907</v>
      </c>
      <c r="CB1895" s="99">
        <v>2524239.50994873</v>
      </c>
      <c r="CC1895" s="99">
        <v>17884263.975341801</v>
      </c>
      <c r="CD1895" s="99">
        <v>2494322.3829956101</v>
      </c>
      <c r="CE1895" s="99">
        <v>340.88817777857201</v>
      </c>
      <c r="CF1895" s="99">
        <v>82714.863449096694</v>
      </c>
      <c r="CG1895" s="99">
        <v>565960.63056945801</v>
      </c>
      <c r="CH1895" s="99">
        <v>9967.4436924457605</v>
      </c>
      <c r="CI1895" s="99">
        <v>16635.676828384399</v>
      </c>
      <c r="CJ1895" s="99">
        <v>2608798.5760192899</v>
      </c>
      <c r="CK1895" s="99">
        <v>18424273.9289551</v>
      </c>
      <c r="CL1895" s="99">
        <v>2505076.9547729502</v>
      </c>
      <c r="CM1895" s="166">
        <v>17705.558151006699</v>
      </c>
      <c r="CN1895" s="166">
        <v>3035036.2324523898</v>
      </c>
      <c r="CO1895" s="166">
        <v>19424738.340820301</v>
      </c>
      <c r="CP1895" s="99">
        <v>2505076.9547729502</v>
      </c>
      <c r="CQ1895" s="99">
        <v>49.6879866416566</v>
      </c>
      <c r="CR1895" s="99">
        <v>10274.9886664152</v>
      </c>
      <c r="CS1895" s="99">
        <v>66472.123453140302</v>
      </c>
      <c r="CT1895" s="99">
        <v>9977.1873934269006</v>
      </c>
      <c r="CU1895" s="98">
        <v>12533.912313209001</v>
      </c>
      <c r="CV1895" s="98">
        <v>253.95911553299999</v>
      </c>
      <c r="CW1895" s="98">
        <v>2606954.3733978267</v>
      </c>
      <c r="CX1895" s="98">
        <v>18450224.605911259</v>
      </c>
    </row>
    <row r="1896" spans="1:102" x14ac:dyDescent="0.2">
      <c r="A1896" s="98" t="s">
        <v>185</v>
      </c>
      <c r="B1896" s="100">
        <v>38322</v>
      </c>
      <c r="C1896" s="99">
        <v>0</v>
      </c>
      <c r="D1896" s="99">
        <v>4712.7470788955698</v>
      </c>
      <c r="E1896" s="99">
        <v>11488.5814356804</v>
      </c>
      <c r="F1896" s="99">
        <v>3669.53478744626</v>
      </c>
      <c r="G1896" s="99">
        <v>81.932482179254293</v>
      </c>
      <c r="H1896" s="99">
        <v>0</v>
      </c>
      <c r="I1896" s="99">
        <v>0</v>
      </c>
      <c r="J1896" s="99">
        <v>329.94359406828897</v>
      </c>
      <c r="K1896" s="99">
        <v>0</v>
      </c>
      <c r="L1896" s="99">
        <v>4360.7953053116798</v>
      </c>
      <c r="M1896" s="99">
        <v>154.785684097558</v>
      </c>
      <c r="N1896" s="99">
        <v>5985.4942891001701</v>
      </c>
      <c r="O1896" s="99">
        <v>0</v>
      </c>
      <c r="P1896" s="99">
        <v>0</v>
      </c>
      <c r="Q1896" s="99">
        <v>5393.0693417787597</v>
      </c>
      <c r="R1896" s="99">
        <v>0</v>
      </c>
      <c r="S1896" s="99">
        <v>0</v>
      </c>
      <c r="T1896" s="99">
        <v>269.41698124259699</v>
      </c>
      <c r="U1896" s="99">
        <v>1159.74678170681</v>
      </c>
      <c r="V1896" s="99">
        <v>0</v>
      </c>
      <c r="W1896" s="99">
        <v>445159.62255859398</v>
      </c>
      <c r="X1896" s="99">
        <v>2040649.29841614</v>
      </c>
      <c r="Y1896" s="99">
        <v>565060.55975341797</v>
      </c>
      <c r="Z1896" s="99">
        <v>17286.077256918001</v>
      </c>
      <c r="AA1896" s="99">
        <v>0</v>
      </c>
      <c r="AB1896" s="99">
        <v>0</v>
      </c>
      <c r="AC1896" s="99">
        <v>128824.815981865</v>
      </c>
      <c r="AD1896" s="99">
        <v>0</v>
      </c>
      <c r="AE1896" s="99">
        <v>444688.31602096598</v>
      </c>
      <c r="AF1896" s="99">
        <v>16836.887050628698</v>
      </c>
      <c r="AG1896" s="99">
        <v>1014215.90190125</v>
      </c>
      <c r="AH1896" s="99">
        <v>0</v>
      </c>
      <c r="AI1896" s="99">
        <v>0</v>
      </c>
      <c r="AJ1896" s="99">
        <v>963435.97950744606</v>
      </c>
      <c r="AK1896" s="99">
        <v>0</v>
      </c>
      <c r="AL1896" s="99">
        <v>0</v>
      </c>
      <c r="AM1896" s="99">
        <v>69409.542234420805</v>
      </c>
      <c r="AN1896" s="99">
        <v>459010.72509765602</v>
      </c>
      <c r="AO1896" s="99">
        <v>0</v>
      </c>
      <c r="AP1896" s="99">
        <v>3091624.3384704599</v>
      </c>
      <c r="AQ1896" s="99">
        <v>14801108.1328125</v>
      </c>
      <c r="AR1896" s="99">
        <v>4318707.8435058603</v>
      </c>
      <c r="AS1896" s="99">
        <v>111643.540133476</v>
      </c>
      <c r="AT1896" s="99">
        <v>0</v>
      </c>
      <c r="AU1896" s="99">
        <v>0</v>
      </c>
      <c r="AV1896" s="99">
        <v>309970.98779678298</v>
      </c>
      <c r="AW1896" s="99">
        <v>0</v>
      </c>
      <c r="AX1896" s="99">
        <v>3054562.0301818801</v>
      </c>
      <c r="AY1896" s="99">
        <v>117711.129863739</v>
      </c>
      <c r="AZ1896" s="99">
        <v>7641074.3081054697</v>
      </c>
      <c r="BA1896" s="99">
        <v>0</v>
      </c>
      <c r="BB1896" s="99">
        <v>0</v>
      </c>
      <c r="BC1896" s="99">
        <v>6755191.8552856399</v>
      </c>
      <c r="BD1896" s="99">
        <v>0</v>
      </c>
      <c r="BE1896" s="99">
        <v>0</v>
      </c>
      <c r="BF1896" s="99">
        <v>479495.49282455398</v>
      </c>
      <c r="BG1896" s="99">
        <v>1080194.3656158401</v>
      </c>
      <c r="BH1896" s="99">
        <v>0</v>
      </c>
      <c r="BI1896" s="99">
        <v>87776.001554489107</v>
      </c>
      <c r="BJ1896" s="99">
        <v>2452551.6439514202</v>
      </c>
      <c r="BK1896" s="99">
        <v>726624.97032928502</v>
      </c>
      <c r="BL1896" s="99">
        <v>14543.103307724001</v>
      </c>
      <c r="BM1896" s="99">
        <v>0</v>
      </c>
      <c r="BN1896" s="99">
        <v>0</v>
      </c>
      <c r="BO1896" s="99">
        <v>0</v>
      </c>
      <c r="BP1896" s="99">
        <v>0</v>
      </c>
      <c r="BQ1896" s="99">
        <v>0</v>
      </c>
      <c r="BR1896" s="99">
        <v>23445.2130630016</v>
      </c>
      <c r="BS1896" s="99">
        <v>1172105.7677917499</v>
      </c>
      <c r="BT1896" s="99">
        <v>0</v>
      </c>
      <c r="BU1896" s="99">
        <v>0</v>
      </c>
      <c r="BV1896" s="99">
        <v>1273844.58224487</v>
      </c>
      <c r="BW1896" s="99">
        <v>0</v>
      </c>
      <c r="BX1896" s="99">
        <v>0</v>
      </c>
      <c r="BY1896" s="99">
        <v>0</v>
      </c>
      <c r="BZ1896" s="99">
        <v>0</v>
      </c>
      <c r="CA1896" s="99">
        <v>16056.434658050501</v>
      </c>
      <c r="CB1896" s="99">
        <v>2434609.1026306199</v>
      </c>
      <c r="CC1896" s="99">
        <v>17426157.3601074</v>
      </c>
      <c r="CD1896" s="99">
        <v>2474940.2593078599</v>
      </c>
      <c r="CE1896" s="99">
        <v>369.96749798953499</v>
      </c>
      <c r="CF1896" s="99">
        <v>88030.038313865705</v>
      </c>
      <c r="CG1896" s="99">
        <v>601078.17497253395</v>
      </c>
      <c r="CH1896" s="99">
        <v>14642.8645832539</v>
      </c>
      <c r="CI1896" s="99">
        <v>16422.217091321902</v>
      </c>
      <c r="CJ1896" s="99">
        <v>2520590.1686096201</v>
      </c>
      <c r="CK1896" s="99">
        <v>17996523.6958008</v>
      </c>
      <c r="CL1896" s="99">
        <v>2492481.9493408198</v>
      </c>
      <c r="CM1896" s="166">
        <v>17586.4317233562</v>
      </c>
      <c r="CN1896" s="166">
        <v>2981753.1212158198</v>
      </c>
      <c r="CO1896" s="166">
        <v>19121775.7041016</v>
      </c>
      <c r="CP1896" s="99">
        <v>2492481.9493408198</v>
      </c>
      <c r="CQ1896" s="99">
        <v>73.282155891880393</v>
      </c>
      <c r="CR1896" s="99">
        <v>15243.061102867099</v>
      </c>
      <c r="CS1896" s="99">
        <v>100778.25409889199</v>
      </c>
      <c r="CT1896" s="99">
        <v>14564.969177365299</v>
      </c>
      <c r="CU1896" s="98">
        <v>12570.8129885</v>
      </c>
      <c r="CV1896" s="98">
        <v>407.55216533200002</v>
      </c>
      <c r="CW1896" s="98">
        <v>2522639.1409444856</v>
      </c>
      <c r="CX1896" s="98">
        <v>18027235.535079934</v>
      </c>
    </row>
    <row r="1897" spans="1:102" x14ac:dyDescent="0.2">
      <c r="A1897" s="98" t="s">
        <v>185</v>
      </c>
      <c r="B1897" s="100">
        <v>38412</v>
      </c>
      <c r="C1897" s="99">
        <v>0</v>
      </c>
      <c r="D1897" s="99">
        <v>5275.4995118975603</v>
      </c>
      <c r="E1897" s="99">
        <v>11806.6134964228</v>
      </c>
      <c r="F1897" s="99">
        <v>4053.8563720285902</v>
      </c>
      <c r="G1897" s="99">
        <v>139.79675107263</v>
      </c>
      <c r="H1897" s="99">
        <v>0</v>
      </c>
      <c r="I1897" s="99">
        <v>0</v>
      </c>
      <c r="J1897" s="99">
        <v>463.89982287585701</v>
      </c>
      <c r="K1897" s="99">
        <v>0</v>
      </c>
      <c r="L1897" s="99">
        <v>3587.85773259401</v>
      </c>
      <c r="M1897" s="99">
        <v>159.12211888656</v>
      </c>
      <c r="N1897" s="99">
        <v>6331.5813753008797</v>
      </c>
      <c r="O1897" s="99">
        <v>0</v>
      </c>
      <c r="P1897" s="99">
        <v>0</v>
      </c>
      <c r="Q1897" s="99">
        <v>5826.7806414365796</v>
      </c>
      <c r="R1897" s="99">
        <v>0</v>
      </c>
      <c r="S1897" s="99">
        <v>0</v>
      </c>
      <c r="T1897" s="99">
        <v>265.01625604182499</v>
      </c>
      <c r="U1897" s="99">
        <v>1196.9315598011001</v>
      </c>
      <c r="V1897" s="99">
        <v>0</v>
      </c>
      <c r="W1897" s="99">
        <v>527927.35876464797</v>
      </c>
      <c r="X1897" s="99">
        <v>2074118.3669280999</v>
      </c>
      <c r="Y1897" s="99">
        <v>621421.08162689197</v>
      </c>
      <c r="Z1897" s="99">
        <v>30111.819619893999</v>
      </c>
      <c r="AA1897" s="99">
        <v>0</v>
      </c>
      <c r="AB1897" s="99">
        <v>0</v>
      </c>
      <c r="AC1897" s="99">
        <v>188427.628356934</v>
      </c>
      <c r="AD1897" s="99">
        <v>0</v>
      </c>
      <c r="AE1897" s="99">
        <v>338155.56626892101</v>
      </c>
      <c r="AF1897" s="99">
        <v>16882.4988937378</v>
      </c>
      <c r="AG1897" s="99">
        <v>1058649.3764953599</v>
      </c>
      <c r="AH1897" s="99">
        <v>0</v>
      </c>
      <c r="AI1897" s="99">
        <v>0</v>
      </c>
      <c r="AJ1897" s="99">
        <v>1112589.8344268801</v>
      </c>
      <c r="AK1897" s="99">
        <v>0</v>
      </c>
      <c r="AL1897" s="99">
        <v>0</v>
      </c>
      <c r="AM1897" s="99">
        <v>67289.671512603803</v>
      </c>
      <c r="AN1897" s="99">
        <v>480972.62962341303</v>
      </c>
      <c r="AO1897" s="99">
        <v>0</v>
      </c>
      <c r="AP1897" s="99">
        <v>3699766.4348754901</v>
      </c>
      <c r="AQ1897" s="99">
        <v>15163830.8709717</v>
      </c>
      <c r="AR1897" s="99">
        <v>4807934.20593262</v>
      </c>
      <c r="AS1897" s="99">
        <v>207055.42761421201</v>
      </c>
      <c r="AT1897" s="99">
        <v>0</v>
      </c>
      <c r="AU1897" s="99">
        <v>0</v>
      </c>
      <c r="AV1897" s="99">
        <v>451430.89578247099</v>
      </c>
      <c r="AW1897" s="99">
        <v>0</v>
      </c>
      <c r="AX1897" s="99">
        <v>2309250.4520568801</v>
      </c>
      <c r="AY1897" s="99">
        <v>117185.66454219801</v>
      </c>
      <c r="AZ1897" s="99">
        <v>8055835.2565917997</v>
      </c>
      <c r="BA1897" s="99">
        <v>0</v>
      </c>
      <c r="BB1897" s="99">
        <v>0</v>
      </c>
      <c r="BC1897" s="99">
        <v>7902428.7213134803</v>
      </c>
      <c r="BD1897" s="99">
        <v>0</v>
      </c>
      <c r="BE1897" s="99">
        <v>0</v>
      </c>
      <c r="BF1897" s="99">
        <v>454975.16216659499</v>
      </c>
      <c r="BG1897" s="99">
        <v>1157466.9430084201</v>
      </c>
      <c r="BH1897" s="99">
        <v>0</v>
      </c>
      <c r="BI1897" s="99">
        <v>111349.61062622099</v>
      </c>
      <c r="BJ1897" s="99">
        <v>2482366.6896667499</v>
      </c>
      <c r="BK1897" s="99">
        <v>763487.06665802002</v>
      </c>
      <c r="BL1897" s="99">
        <v>26532.470829963699</v>
      </c>
      <c r="BM1897" s="99">
        <v>0</v>
      </c>
      <c r="BN1897" s="99">
        <v>0</v>
      </c>
      <c r="BO1897" s="99">
        <v>0</v>
      </c>
      <c r="BP1897" s="99">
        <v>0</v>
      </c>
      <c r="BQ1897" s="99">
        <v>0</v>
      </c>
      <c r="BR1897" s="99">
        <v>24494.563350915902</v>
      </c>
      <c r="BS1897" s="99">
        <v>1190470.7256469701</v>
      </c>
      <c r="BT1897" s="99">
        <v>0</v>
      </c>
      <c r="BU1897" s="99">
        <v>0</v>
      </c>
      <c r="BV1897" s="99">
        <v>1443513.27667236</v>
      </c>
      <c r="BW1897" s="99">
        <v>0</v>
      </c>
      <c r="BX1897" s="99">
        <v>0</v>
      </c>
      <c r="BY1897" s="99">
        <v>0</v>
      </c>
      <c r="BZ1897" s="99">
        <v>0</v>
      </c>
      <c r="CA1897" s="99">
        <v>17158.880014181101</v>
      </c>
      <c r="CB1897" s="99">
        <v>2635488.5247802702</v>
      </c>
      <c r="CC1897" s="99">
        <v>19075553.3117676</v>
      </c>
      <c r="CD1897" s="99">
        <v>2648631.3157958998</v>
      </c>
      <c r="CE1897" s="99">
        <v>396.88232536613901</v>
      </c>
      <c r="CF1897" s="99">
        <v>95588.743348121599</v>
      </c>
      <c r="CG1897" s="99">
        <v>641839.51546478295</v>
      </c>
      <c r="CH1897" s="99">
        <v>26076.411303520199</v>
      </c>
      <c r="CI1897" s="99">
        <v>17545.968693733201</v>
      </c>
      <c r="CJ1897" s="99">
        <v>2728971.3099060101</v>
      </c>
      <c r="CK1897" s="99">
        <v>19842190.732177701</v>
      </c>
      <c r="CL1897" s="99">
        <v>2676397.0805969201</v>
      </c>
      <c r="CM1897" s="166">
        <v>18729.966147422801</v>
      </c>
      <c r="CN1897" s="166">
        <v>3209588.3853454599</v>
      </c>
      <c r="CO1897" s="166">
        <v>20979579.8981934</v>
      </c>
      <c r="CP1897" s="99">
        <v>2676397.0805969201</v>
      </c>
      <c r="CQ1897" s="99">
        <v>127.731421470642</v>
      </c>
      <c r="CR1897" s="99">
        <v>26599.289129733999</v>
      </c>
      <c r="CS1897" s="99">
        <v>178879.080972672</v>
      </c>
      <c r="CT1897" s="99">
        <v>26341.078957080801</v>
      </c>
      <c r="CU1897" s="98">
        <v>12790.705208285</v>
      </c>
      <c r="CV1897" s="98">
        <v>601.21434117000001</v>
      </c>
      <c r="CW1897" s="98">
        <v>2731077.2681283918</v>
      </c>
      <c r="CX1897" s="98">
        <v>19717392.827232383</v>
      </c>
    </row>
    <row r="1898" spans="1:102" x14ac:dyDescent="0.2">
      <c r="A1898" s="98" t="s">
        <v>185</v>
      </c>
      <c r="B1898" s="100">
        <v>38504</v>
      </c>
      <c r="C1898" s="99">
        <v>0</v>
      </c>
      <c r="D1898" s="99">
        <v>5751.0490729212797</v>
      </c>
      <c r="E1898" s="99">
        <v>11762.159610152199</v>
      </c>
      <c r="F1898" s="99">
        <v>4389.0176178216898</v>
      </c>
      <c r="G1898" s="99">
        <v>172.344273690134</v>
      </c>
      <c r="H1898" s="99">
        <v>0</v>
      </c>
      <c r="I1898" s="99">
        <v>0</v>
      </c>
      <c r="J1898" s="99">
        <v>598.15782362967695</v>
      </c>
      <c r="K1898" s="99">
        <v>0</v>
      </c>
      <c r="L1898" s="99">
        <v>416.14132525026798</v>
      </c>
      <c r="M1898" s="99">
        <v>174.187944792211</v>
      </c>
      <c r="N1898" s="99">
        <v>6254.6691856980297</v>
      </c>
      <c r="O1898" s="99">
        <v>0</v>
      </c>
      <c r="P1898" s="99">
        <v>0</v>
      </c>
      <c r="Q1898" s="99">
        <v>10964.790199995001</v>
      </c>
      <c r="R1898" s="99">
        <v>0</v>
      </c>
      <c r="S1898" s="99">
        <v>0</v>
      </c>
      <c r="T1898" s="99">
        <v>203.667200826108</v>
      </c>
      <c r="U1898" s="99">
        <v>1252.11482819915</v>
      </c>
      <c r="V1898" s="99">
        <v>0</v>
      </c>
      <c r="W1898" s="99">
        <v>594916.18885803199</v>
      </c>
      <c r="X1898" s="99">
        <v>2013178.8003845201</v>
      </c>
      <c r="Y1898" s="99">
        <v>664217.49021148705</v>
      </c>
      <c r="Z1898" s="99">
        <v>38353.489276886001</v>
      </c>
      <c r="AA1898" s="99">
        <v>0</v>
      </c>
      <c r="AB1898" s="99">
        <v>0</v>
      </c>
      <c r="AC1898" s="99">
        <v>229830.90828704799</v>
      </c>
      <c r="AD1898" s="99">
        <v>0</v>
      </c>
      <c r="AE1898" s="99">
        <v>43689.955567836798</v>
      </c>
      <c r="AF1898" s="99">
        <v>18590.986586332299</v>
      </c>
      <c r="AG1898" s="99">
        <v>1018748.62030792</v>
      </c>
      <c r="AH1898" s="99">
        <v>0</v>
      </c>
      <c r="AI1898" s="99">
        <v>0</v>
      </c>
      <c r="AJ1898" s="99">
        <v>1541649.63589478</v>
      </c>
      <c r="AK1898" s="99">
        <v>0</v>
      </c>
      <c r="AL1898" s="99">
        <v>0</v>
      </c>
      <c r="AM1898" s="99">
        <v>49477.143464088404</v>
      </c>
      <c r="AN1898" s="99">
        <v>498211.148777008</v>
      </c>
      <c r="AO1898" s="99">
        <v>0</v>
      </c>
      <c r="AP1898" s="99">
        <v>4143746.36364746</v>
      </c>
      <c r="AQ1898" s="99">
        <v>15039839.9637451</v>
      </c>
      <c r="AR1898" s="99">
        <v>5168873.0183715802</v>
      </c>
      <c r="AS1898" s="99">
        <v>269845.74923324602</v>
      </c>
      <c r="AT1898" s="99">
        <v>0</v>
      </c>
      <c r="AU1898" s="99">
        <v>0</v>
      </c>
      <c r="AV1898" s="99">
        <v>598325.24704742397</v>
      </c>
      <c r="AW1898" s="99">
        <v>0</v>
      </c>
      <c r="AX1898" s="99">
        <v>361854.91371536301</v>
      </c>
      <c r="AY1898" s="99">
        <v>142779.83345413199</v>
      </c>
      <c r="AZ1898" s="99">
        <v>7903248.1063232403</v>
      </c>
      <c r="BA1898" s="99">
        <v>0</v>
      </c>
      <c r="BB1898" s="99">
        <v>0</v>
      </c>
      <c r="BC1898" s="99">
        <v>11291986.489990201</v>
      </c>
      <c r="BD1898" s="99">
        <v>0</v>
      </c>
      <c r="BE1898" s="99">
        <v>0</v>
      </c>
      <c r="BF1898" s="99">
        <v>345368.83502960199</v>
      </c>
      <c r="BG1898" s="99">
        <v>1245145.7832183801</v>
      </c>
      <c r="BH1898" s="99">
        <v>0</v>
      </c>
      <c r="BI1898" s="99">
        <v>456393.396720886</v>
      </c>
      <c r="BJ1898" s="99">
        <v>2459537.3297424298</v>
      </c>
      <c r="BK1898" s="99">
        <v>827993.00169372605</v>
      </c>
      <c r="BL1898" s="99">
        <v>36266.893614292101</v>
      </c>
      <c r="BM1898" s="99">
        <v>0</v>
      </c>
      <c r="BN1898" s="99">
        <v>0</v>
      </c>
      <c r="BO1898" s="99">
        <v>0</v>
      </c>
      <c r="BP1898" s="99">
        <v>0</v>
      </c>
      <c r="BQ1898" s="99">
        <v>0</v>
      </c>
      <c r="BR1898" s="99">
        <v>16981.271334171299</v>
      </c>
      <c r="BS1898" s="99">
        <v>1160990.69729614</v>
      </c>
      <c r="BT1898" s="99">
        <v>0</v>
      </c>
      <c r="BU1898" s="99">
        <v>0</v>
      </c>
      <c r="BV1898" s="99">
        <v>1712974.36445618</v>
      </c>
      <c r="BW1898" s="99">
        <v>0</v>
      </c>
      <c r="BX1898" s="99">
        <v>0</v>
      </c>
      <c r="BY1898" s="99">
        <v>0</v>
      </c>
      <c r="BZ1898" s="99">
        <v>0</v>
      </c>
      <c r="CA1898" s="99">
        <v>17568.597789526</v>
      </c>
      <c r="CB1898" s="99">
        <v>2613926.7782897898</v>
      </c>
      <c r="CC1898" s="99">
        <v>19625601.018554699</v>
      </c>
      <c r="CD1898" s="99">
        <v>2904964.6563720698</v>
      </c>
      <c r="CE1898" s="99">
        <v>343.21189109608503</v>
      </c>
      <c r="CF1898" s="99">
        <v>82181.019278526306</v>
      </c>
      <c r="CG1898" s="99">
        <v>572736.45848846401</v>
      </c>
      <c r="CH1898" s="99">
        <v>36428.663072109201</v>
      </c>
      <c r="CI1898" s="99">
        <v>17925.603688478499</v>
      </c>
      <c r="CJ1898" s="99">
        <v>2697592.3291320801</v>
      </c>
      <c r="CK1898" s="99">
        <v>20132307.690429699</v>
      </c>
      <c r="CL1898" s="99">
        <v>2936849.41015625</v>
      </c>
      <c r="CM1898" s="166">
        <v>19167.443222045898</v>
      </c>
      <c r="CN1898" s="166">
        <v>3192144.6091308598</v>
      </c>
      <c r="CO1898" s="166">
        <v>21356218.0869141</v>
      </c>
      <c r="CP1898" s="99">
        <v>2936849.41015625</v>
      </c>
      <c r="CQ1898" s="99">
        <v>157.43919031322</v>
      </c>
      <c r="CR1898" s="99">
        <v>34697.313249587998</v>
      </c>
      <c r="CS1898" s="99">
        <v>239244.35594558701</v>
      </c>
      <c r="CT1898" s="99">
        <v>36247.9411115646</v>
      </c>
      <c r="CU1898" s="98">
        <v>12594.977018531999</v>
      </c>
      <c r="CV1898" s="98">
        <v>755.41417459800005</v>
      </c>
      <c r="CW1898" s="98">
        <v>2696107.7975683161</v>
      </c>
      <c r="CX1898" s="98">
        <v>20198337.477043163</v>
      </c>
    </row>
    <row r="1899" spans="1:102" x14ac:dyDescent="0.2">
      <c r="A1899" s="98" t="s">
        <v>185</v>
      </c>
      <c r="B1899" s="100">
        <v>38596</v>
      </c>
      <c r="C1899" s="99">
        <v>0</v>
      </c>
      <c r="D1899" s="99">
        <v>6522.2317283749599</v>
      </c>
      <c r="E1899" s="99">
        <v>11901.603403806699</v>
      </c>
      <c r="F1899" s="99">
        <v>4550.7234995961198</v>
      </c>
      <c r="G1899" s="99">
        <v>243.643343150616</v>
      </c>
      <c r="H1899" s="99">
        <v>0</v>
      </c>
      <c r="I1899" s="99">
        <v>0</v>
      </c>
      <c r="J1899" s="99">
        <v>750.58513507247005</v>
      </c>
      <c r="K1899" s="99">
        <v>0</v>
      </c>
      <c r="L1899" s="99">
        <v>284.78874744102399</v>
      </c>
      <c r="M1899" s="99">
        <v>168.44317525066401</v>
      </c>
      <c r="N1899" s="99">
        <v>6328.6016340255701</v>
      </c>
      <c r="O1899" s="99">
        <v>0</v>
      </c>
      <c r="P1899" s="99">
        <v>0</v>
      </c>
      <c r="Q1899" s="99">
        <v>11732.838080883001</v>
      </c>
      <c r="R1899" s="99">
        <v>0</v>
      </c>
      <c r="S1899" s="99">
        <v>0</v>
      </c>
      <c r="T1899" s="99">
        <v>195.75445184484099</v>
      </c>
      <c r="U1899" s="99">
        <v>1306.8370798677199</v>
      </c>
      <c r="V1899" s="99">
        <v>0</v>
      </c>
      <c r="W1899" s="99">
        <v>669756.73816680897</v>
      </c>
      <c r="X1899" s="99">
        <v>2079891.1231994601</v>
      </c>
      <c r="Y1899" s="99">
        <v>704151.470466614</v>
      </c>
      <c r="Z1899" s="99">
        <v>55930.969562530503</v>
      </c>
      <c r="AA1899" s="99">
        <v>0</v>
      </c>
      <c r="AB1899" s="99">
        <v>0</v>
      </c>
      <c r="AC1899" s="99">
        <v>283680.06098175002</v>
      </c>
      <c r="AD1899" s="99">
        <v>0</v>
      </c>
      <c r="AE1899" s="99">
        <v>42756.040993690498</v>
      </c>
      <c r="AF1899" s="99">
        <v>18215.5279974937</v>
      </c>
      <c r="AG1899" s="99">
        <v>1045547.23989868</v>
      </c>
      <c r="AH1899" s="99">
        <v>0</v>
      </c>
      <c r="AI1899" s="99">
        <v>0</v>
      </c>
      <c r="AJ1899" s="99">
        <v>1659680.9912719701</v>
      </c>
      <c r="AK1899" s="99">
        <v>0</v>
      </c>
      <c r="AL1899" s="99">
        <v>0</v>
      </c>
      <c r="AM1899" s="99">
        <v>47402.275711059599</v>
      </c>
      <c r="AN1899" s="99">
        <v>495872.83345031698</v>
      </c>
      <c r="AO1899" s="99">
        <v>0</v>
      </c>
      <c r="AP1899" s="99">
        <v>5374150.2227783203</v>
      </c>
      <c r="AQ1899" s="99">
        <v>15910243.5808105</v>
      </c>
      <c r="AR1899" s="99">
        <v>5661750.1887207003</v>
      </c>
      <c r="AS1899" s="99">
        <v>369051.28185272199</v>
      </c>
      <c r="AT1899" s="99">
        <v>0</v>
      </c>
      <c r="AU1899" s="99">
        <v>0</v>
      </c>
      <c r="AV1899" s="99">
        <v>781144.81349182106</v>
      </c>
      <c r="AW1899" s="99">
        <v>0</v>
      </c>
      <c r="AX1899" s="99">
        <v>302221.25397110003</v>
      </c>
      <c r="AY1899" s="99">
        <v>142491.327722549</v>
      </c>
      <c r="AZ1899" s="99">
        <v>8306906.7033691397</v>
      </c>
      <c r="BA1899" s="99">
        <v>0</v>
      </c>
      <c r="BB1899" s="99">
        <v>0</v>
      </c>
      <c r="BC1899" s="99">
        <v>12277085.176635699</v>
      </c>
      <c r="BD1899" s="99">
        <v>0</v>
      </c>
      <c r="BE1899" s="99">
        <v>0</v>
      </c>
      <c r="BF1899" s="99">
        <v>325631.25768661499</v>
      </c>
      <c r="BG1899" s="99">
        <v>1311155.8625183101</v>
      </c>
      <c r="BH1899" s="99">
        <v>0</v>
      </c>
      <c r="BI1899" s="99">
        <v>563230.32862091099</v>
      </c>
      <c r="BJ1899" s="99">
        <v>2615333.2591247601</v>
      </c>
      <c r="BK1899" s="99">
        <v>901952.09427642799</v>
      </c>
      <c r="BL1899" s="99">
        <v>48825.725068569198</v>
      </c>
      <c r="BM1899" s="99">
        <v>0</v>
      </c>
      <c r="BN1899" s="99">
        <v>0</v>
      </c>
      <c r="BO1899" s="99">
        <v>0</v>
      </c>
      <c r="BP1899" s="99">
        <v>0</v>
      </c>
      <c r="BQ1899" s="99">
        <v>0</v>
      </c>
      <c r="BR1899" s="99">
        <v>16456.410023689299</v>
      </c>
      <c r="BS1899" s="99">
        <v>1218418.84971619</v>
      </c>
      <c r="BT1899" s="99">
        <v>0</v>
      </c>
      <c r="BU1899" s="99">
        <v>0</v>
      </c>
      <c r="BV1899" s="99">
        <v>1965179.2857818599</v>
      </c>
      <c r="BW1899" s="99">
        <v>0</v>
      </c>
      <c r="BX1899" s="99">
        <v>0</v>
      </c>
      <c r="BY1899" s="99">
        <v>0</v>
      </c>
      <c r="BZ1899" s="99">
        <v>0</v>
      </c>
      <c r="CA1899" s="99">
        <v>18424.8282997608</v>
      </c>
      <c r="CB1899" s="99">
        <v>2748033.4462280301</v>
      </c>
      <c r="CC1899" s="99">
        <v>21046074.8359375</v>
      </c>
      <c r="CD1899" s="99">
        <v>3186462.5395507799</v>
      </c>
      <c r="CE1899" s="99">
        <v>404.62947959452902</v>
      </c>
      <c r="CF1899" s="99">
        <v>94289.250689506502</v>
      </c>
      <c r="CG1899" s="99">
        <v>648693.93874359096</v>
      </c>
      <c r="CH1899" s="99">
        <v>49109.603274822199</v>
      </c>
      <c r="CI1899" s="99">
        <v>18827.7579622269</v>
      </c>
      <c r="CJ1899" s="99">
        <v>2844039.4377441402</v>
      </c>
      <c r="CK1899" s="99">
        <v>21663272.919921901</v>
      </c>
      <c r="CL1899" s="99">
        <v>3235615.2946777302</v>
      </c>
      <c r="CM1899" s="166">
        <v>20117.320202112202</v>
      </c>
      <c r="CN1899" s="166">
        <v>3345201.6650390602</v>
      </c>
      <c r="CO1899" s="166">
        <v>22969597.3435059</v>
      </c>
      <c r="CP1899" s="99">
        <v>3235615.2946777302</v>
      </c>
      <c r="CQ1899" s="99">
        <v>212.329337613657</v>
      </c>
      <c r="CR1899" s="99">
        <v>47982.708870410897</v>
      </c>
      <c r="CS1899" s="99">
        <v>327940.45088195801</v>
      </c>
      <c r="CT1899" s="99">
        <v>49113.805667400396</v>
      </c>
      <c r="CU1899" s="98">
        <v>12639.415045694001</v>
      </c>
      <c r="CV1899" s="98">
        <v>982.37074255499999</v>
      </c>
      <c r="CW1899" s="98">
        <v>2842322.6969175367</v>
      </c>
      <c r="CX1899" s="98">
        <v>21694768.774681091</v>
      </c>
    </row>
    <row r="1900" spans="1:102" x14ac:dyDescent="0.2">
      <c r="A1900" s="98" t="s">
        <v>185</v>
      </c>
      <c r="B1900" s="100">
        <v>38687</v>
      </c>
      <c r="C1900" s="99">
        <v>0</v>
      </c>
      <c r="D1900" s="99">
        <v>7100.1943361759204</v>
      </c>
      <c r="E1900" s="99">
        <v>12233.9976826906</v>
      </c>
      <c r="F1900" s="99">
        <v>5088.2598714232399</v>
      </c>
      <c r="G1900" s="99">
        <v>284.50487582758097</v>
      </c>
      <c r="H1900" s="99">
        <v>0</v>
      </c>
      <c r="I1900" s="99">
        <v>0</v>
      </c>
      <c r="J1900" s="99">
        <v>920.18704459816195</v>
      </c>
      <c r="K1900" s="99">
        <v>0</v>
      </c>
      <c r="L1900" s="99">
        <v>210.283990589902</v>
      </c>
      <c r="M1900" s="99">
        <v>162.90340968966501</v>
      </c>
      <c r="N1900" s="99">
        <v>6661.75020295382</v>
      </c>
      <c r="O1900" s="99">
        <v>0</v>
      </c>
      <c r="P1900" s="99">
        <v>0</v>
      </c>
      <c r="Q1900" s="99">
        <v>12191.040387392</v>
      </c>
      <c r="R1900" s="99">
        <v>0</v>
      </c>
      <c r="S1900" s="99">
        <v>0</v>
      </c>
      <c r="T1900" s="99">
        <v>220.19007434323399</v>
      </c>
      <c r="U1900" s="99">
        <v>1349.5092839300601</v>
      </c>
      <c r="V1900" s="99">
        <v>0</v>
      </c>
      <c r="W1900" s="99">
        <v>720604.202651978</v>
      </c>
      <c r="X1900" s="99">
        <v>2095940.89814758</v>
      </c>
      <c r="Y1900" s="99">
        <v>765637.26876831101</v>
      </c>
      <c r="Z1900" s="99">
        <v>67281.541730880694</v>
      </c>
      <c r="AA1900" s="99">
        <v>0</v>
      </c>
      <c r="AB1900" s="99">
        <v>0</v>
      </c>
      <c r="AC1900" s="99">
        <v>345432.52766799898</v>
      </c>
      <c r="AD1900" s="99">
        <v>0</v>
      </c>
      <c r="AE1900" s="99">
        <v>33538.947102069898</v>
      </c>
      <c r="AF1900" s="99">
        <v>18370.015834093101</v>
      </c>
      <c r="AG1900" s="99">
        <v>1078783.7632446301</v>
      </c>
      <c r="AH1900" s="99">
        <v>0</v>
      </c>
      <c r="AI1900" s="99">
        <v>0</v>
      </c>
      <c r="AJ1900" s="99">
        <v>1658199.74763489</v>
      </c>
      <c r="AK1900" s="99">
        <v>0</v>
      </c>
      <c r="AL1900" s="99">
        <v>0</v>
      </c>
      <c r="AM1900" s="99">
        <v>54510.699942588799</v>
      </c>
      <c r="AN1900" s="99">
        <v>517503.25886535598</v>
      </c>
      <c r="AO1900" s="99">
        <v>0</v>
      </c>
      <c r="AP1900" s="99">
        <v>5814539.17224121</v>
      </c>
      <c r="AQ1900" s="99">
        <v>16086304.6329346</v>
      </c>
      <c r="AR1900" s="99">
        <v>6174405.10693359</v>
      </c>
      <c r="AS1900" s="99">
        <v>462144.23879623401</v>
      </c>
      <c r="AT1900" s="99">
        <v>0</v>
      </c>
      <c r="AU1900" s="99">
        <v>0</v>
      </c>
      <c r="AV1900" s="99">
        <v>978341.511276245</v>
      </c>
      <c r="AW1900" s="99">
        <v>0</v>
      </c>
      <c r="AX1900" s="99">
        <v>240767.32286262501</v>
      </c>
      <c r="AY1900" s="99">
        <v>144285.08762550401</v>
      </c>
      <c r="AZ1900" s="99">
        <v>8642313.9097900409</v>
      </c>
      <c r="BA1900" s="99">
        <v>0</v>
      </c>
      <c r="BB1900" s="99">
        <v>0</v>
      </c>
      <c r="BC1900" s="99">
        <v>12615370.454223599</v>
      </c>
      <c r="BD1900" s="99">
        <v>0</v>
      </c>
      <c r="BE1900" s="99">
        <v>0</v>
      </c>
      <c r="BF1900" s="99">
        <v>383286.60234069801</v>
      </c>
      <c r="BG1900" s="99">
        <v>1388041.9365844701</v>
      </c>
      <c r="BH1900" s="99">
        <v>0</v>
      </c>
      <c r="BI1900" s="99">
        <v>624915.15641021705</v>
      </c>
      <c r="BJ1900" s="99">
        <v>2773293.2391662602</v>
      </c>
      <c r="BK1900" s="99">
        <v>1095967.86520386</v>
      </c>
      <c r="BL1900" s="99">
        <v>61968.674853324897</v>
      </c>
      <c r="BM1900" s="99">
        <v>0</v>
      </c>
      <c r="BN1900" s="99">
        <v>0</v>
      </c>
      <c r="BO1900" s="99">
        <v>0</v>
      </c>
      <c r="BP1900" s="99">
        <v>0</v>
      </c>
      <c r="BQ1900" s="99">
        <v>0</v>
      </c>
      <c r="BR1900" s="99">
        <v>17366.653368234602</v>
      </c>
      <c r="BS1900" s="99">
        <v>1308771.40132141</v>
      </c>
      <c r="BT1900" s="99">
        <v>0</v>
      </c>
      <c r="BU1900" s="99">
        <v>0</v>
      </c>
      <c r="BV1900" s="99">
        <v>2052437.3467865</v>
      </c>
      <c r="BW1900" s="99">
        <v>0</v>
      </c>
      <c r="BX1900" s="99">
        <v>0</v>
      </c>
      <c r="BY1900" s="99">
        <v>0</v>
      </c>
      <c r="BZ1900" s="99">
        <v>0</v>
      </c>
      <c r="CA1900" s="99">
        <v>19262.5856907368</v>
      </c>
      <c r="CB1900" s="99">
        <v>2798376.2211303702</v>
      </c>
      <c r="CC1900" s="99">
        <v>21679486.041259799</v>
      </c>
      <c r="CD1900" s="99">
        <v>3406524.5487365699</v>
      </c>
      <c r="CE1900" s="99">
        <v>495.05715341120998</v>
      </c>
      <c r="CF1900" s="99">
        <v>116666.40383338901</v>
      </c>
      <c r="CG1900" s="99">
        <v>812031.50078582799</v>
      </c>
      <c r="CH1900" s="99">
        <v>62363.164621353098</v>
      </c>
      <c r="CI1900" s="99">
        <v>19749.772937774698</v>
      </c>
      <c r="CJ1900" s="99">
        <v>2912241.4275817899</v>
      </c>
      <c r="CK1900" s="99">
        <v>22436980.074951202</v>
      </c>
      <c r="CL1900" s="99">
        <v>3470121.5264892601</v>
      </c>
      <c r="CM1900" s="166">
        <v>21105.5045433044</v>
      </c>
      <c r="CN1900" s="166">
        <v>3435128.0847168001</v>
      </c>
      <c r="CO1900" s="166">
        <v>23880803.3286133</v>
      </c>
      <c r="CP1900" s="99">
        <v>3470121.5264892601</v>
      </c>
      <c r="CQ1900" s="99">
        <v>252.65306800603901</v>
      </c>
      <c r="CR1900" s="99">
        <v>59332.135703563697</v>
      </c>
      <c r="CS1900" s="99">
        <v>412653.19420623803</v>
      </c>
      <c r="CT1900" s="99">
        <v>62051.0743532181</v>
      </c>
      <c r="CU1900" s="98">
        <v>12854.597654704001</v>
      </c>
      <c r="CV1900" s="98">
        <v>1197.591929187</v>
      </c>
      <c r="CW1900" s="98">
        <v>2915042.624963759</v>
      </c>
      <c r="CX1900" s="98">
        <v>22491517.542045627</v>
      </c>
    </row>
    <row r="1901" spans="1:102" x14ac:dyDescent="0.2">
      <c r="A1901" s="98" t="s">
        <v>185</v>
      </c>
      <c r="B1901" s="100">
        <v>38777</v>
      </c>
      <c r="C1901" s="99">
        <v>0</v>
      </c>
      <c r="D1901" s="99">
        <v>7053.9376377463304</v>
      </c>
      <c r="E1901" s="99">
        <v>12491.897567749</v>
      </c>
      <c r="F1901" s="99">
        <v>5501.3308312892896</v>
      </c>
      <c r="G1901" s="99">
        <v>330.86740683391702</v>
      </c>
      <c r="H1901" s="99">
        <v>0</v>
      </c>
      <c r="I1901" s="99">
        <v>0</v>
      </c>
      <c r="J1901" s="99">
        <v>1050.42216470838</v>
      </c>
      <c r="K1901" s="99">
        <v>0</v>
      </c>
      <c r="L1901" s="99">
        <v>154.47415468469299</v>
      </c>
      <c r="M1901" s="99">
        <v>161.25742273032699</v>
      </c>
      <c r="N1901" s="99">
        <v>6964.3738104104996</v>
      </c>
      <c r="O1901" s="99">
        <v>65.390379170887201</v>
      </c>
      <c r="P1901" s="99">
        <v>0</v>
      </c>
      <c r="Q1901" s="99">
        <v>12129.781654119501</v>
      </c>
      <c r="R1901" s="99">
        <v>20.973423128482001</v>
      </c>
      <c r="S1901" s="99">
        <v>0</v>
      </c>
      <c r="T1901" s="99">
        <v>223.25436944514499</v>
      </c>
      <c r="U1901" s="99">
        <v>1417.59390535951</v>
      </c>
      <c r="V1901" s="99">
        <v>0</v>
      </c>
      <c r="W1901" s="99">
        <v>633053.88034057606</v>
      </c>
      <c r="X1901" s="99">
        <v>2124010.8516845698</v>
      </c>
      <c r="Y1901" s="99">
        <v>829123.37530517601</v>
      </c>
      <c r="Z1901" s="99">
        <v>76960.044462203994</v>
      </c>
      <c r="AA1901" s="99">
        <v>0</v>
      </c>
      <c r="AB1901" s="99">
        <v>0</v>
      </c>
      <c r="AC1901" s="99">
        <v>397386.14890289301</v>
      </c>
      <c r="AD1901" s="99">
        <v>0</v>
      </c>
      <c r="AE1901" s="99">
        <v>33275.659928798697</v>
      </c>
      <c r="AF1901" s="99">
        <v>15347.5280210972</v>
      </c>
      <c r="AG1901" s="99">
        <v>1121224.3327484101</v>
      </c>
      <c r="AH1901" s="99">
        <v>3047.5757227837998</v>
      </c>
      <c r="AI1901" s="99">
        <v>0</v>
      </c>
      <c r="AJ1901" s="99">
        <v>1550313.4078216599</v>
      </c>
      <c r="AK1901" s="99">
        <v>3810.6119223535102</v>
      </c>
      <c r="AL1901" s="99">
        <v>0</v>
      </c>
      <c r="AM1901" s="99">
        <v>49359.842944145203</v>
      </c>
      <c r="AN1901" s="99">
        <v>535951.55473327602</v>
      </c>
      <c r="AO1901" s="99">
        <v>0</v>
      </c>
      <c r="AP1901" s="99">
        <v>4836280.7235717801</v>
      </c>
      <c r="AQ1901" s="99">
        <v>16404092.048828101</v>
      </c>
      <c r="AR1901" s="99">
        <v>6710463.9861450205</v>
      </c>
      <c r="AS1901" s="99">
        <v>548564.76007080101</v>
      </c>
      <c r="AT1901" s="99">
        <v>0</v>
      </c>
      <c r="AU1901" s="99">
        <v>0</v>
      </c>
      <c r="AV1901" s="99">
        <v>1113777.1170654299</v>
      </c>
      <c r="AW1901" s="99">
        <v>0</v>
      </c>
      <c r="AX1901" s="99">
        <v>242546.83261299101</v>
      </c>
      <c r="AY1901" s="99">
        <v>122116.039288521</v>
      </c>
      <c r="AZ1901" s="99">
        <v>9011051.7404785194</v>
      </c>
      <c r="BA1901" s="99">
        <v>24077.607532978102</v>
      </c>
      <c r="BB1901" s="99">
        <v>0</v>
      </c>
      <c r="BC1901" s="99">
        <v>11887676.7966309</v>
      </c>
      <c r="BD1901" s="99">
        <v>27917.331846952398</v>
      </c>
      <c r="BE1901" s="99">
        <v>0</v>
      </c>
      <c r="BF1901" s="99">
        <v>352461.41325378401</v>
      </c>
      <c r="BG1901" s="99">
        <v>1468325.40116882</v>
      </c>
      <c r="BH1901" s="99">
        <v>0</v>
      </c>
      <c r="BI1901" s="99">
        <v>593321.51809692394</v>
      </c>
      <c r="BJ1901" s="99">
        <v>2853894.7857055701</v>
      </c>
      <c r="BK1901" s="99">
        <v>1201177.3371582001</v>
      </c>
      <c r="BL1901" s="99">
        <v>76595.701654434204</v>
      </c>
      <c r="BM1901" s="99">
        <v>0</v>
      </c>
      <c r="BN1901" s="99">
        <v>0</v>
      </c>
      <c r="BO1901" s="99">
        <v>0</v>
      </c>
      <c r="BP1901" s="99">
        <v>0</v>
      </c>
      <c r="BQ1901" s="99">
        <v>0</v>
      </c>
      <c r="BR1901" s="99">
        <v>16917.287186145801</v>
      </c>
      <c r="BS1901" s="99">
        <v>1341982.1108551</v>
      </c>
      <c r="BT1901" s="99">
        <v>4716.4504159092903</v>
      </c>
      <c r="BU1901" s="99">
        <v>0</v>
      </c>
      <c r="BV1901" s="99">
        <v>2122028.2204895001</v>
      </c>
      <c r="BW1901" s="99">
        <v>3137.49580213428</v>
      </c>
      <c r="BX1901" s="99">
        <v>0</v>
      </c>
      <c r="BY1901" s="99">
        <v>0</v>
      </c>
      <c r="BZ1901" s="99">
        <v>0</v>
      </c>
      <c r="CA1901" s="99">
        <v>19568.136403322202</v>
      </c>
      <c r="CB1901" s="99">
        <v>2741633.7712097201</v>
      </c>
      <c r="CC1901" s="99">
        <v>21725635.4462891</v>
      </c>
      <c r="CD1901" s="99">
        <v>3509672.8610839802</v>
      </c>
      <c r="CE1901" s="99">
        <v>530.31135342270102</v>
      </c>
      <c r="CF1901" s="99">
        <v>121421.294883728</v>
      </c>
      <c r="CG1901" s="99">
        <v>854737.85866546596</v>
      </c>
      <c r="CH1901" s="99">
        <v>75905.883797645598</v>
      </c>
      <c r="CI1901" s="99">
        <v>20090.004392147101</v>
      </c>
      <c r="CJ1901" s="99">
        <v>2861681.7071838402</v>
      </c>
      <c r="CK1901" s="99">
        <v>22320642.962890599</v>
      </c>
      <c r="CL1901" s="99">
        <v>3586305.3506164602</v>
      </c>
      <c r="CM1901" s="166">
        <v>21488.968204498298</v>
      </c>
      <c r="CN1901" s="166">
        <v>3397083.10229492</v>
      </c>
      <c r="CO1901" s="166">
        <v>23773505.9836426</v>
      </c>
      <c r="CP1901" s="99">
        <v>3586305.3506164602</v>
      </c>
      <c r="CQ1901" s="99">
        <v>297.72597692534299</v>
      </c>
      <c r="CR1901" s="99">
        <v>68971.187099456802</v>
      </c>
      <c r="CS1901" s="99">
        <v>480555.946376801</v>
      </c>
      <c r="CT1901" s="99">
        <v>73246.712480545</v>
      </c>
      <c r="CU1901" s="98">
        <v>13051.57565913</v>
      </c>
      <c r="CV1901" s="98">
        <v>1376.1255804</v>
      </c>
      <c r="CW1901" s="98">
        <v>2863055.0660934481</v>
      </c>
      <c r="CX1901" s="98">
        <v>22580373.304954566</v>
      </c>
    </row>
    <row r="1902" spans="1:102" x14ac:dyDescent="0.2">
      <c r="A1902" s="98" t="s">
        <v>185</v>
      </c>
      <c r="B1902" s="100">
        <v>38869</v>
      </c>
      <c r="C1902" s="99">
        <v>0</v>
      </c>
      <c r="D1902" s="99">
        <v>8195.5970951318704</v>
      </c>
      <c r="E1902" s="99">
        <v>12585.267335295701</v>
      </c>
      <c r="F1902" s="99">
        <v>5981.7003918886203</v>
      </c>
      <c r="G1902" s="99">
        <v>378.90676773711999</v>
      </c>
      <c r="H1902" s="99">
        <v>0</v>
      </c>
      <c r="I1902" s="99">
        <v>0</v>
      </c>
      <c r="J1902" s="99">
        <v>1220.76166649163</v>
      </c>
      <c r="K1902" s="99">
        <v>0</v>
      </c>
      <c r="L1902" s="99">
        <v>204.046067837626</v>
      </c>
      <c r="M1902" s="99">
        <v>164.470647536218</v>
      </c>
      <c r="N1902" s="99">
        <v>7185.1649231910696</v>
      </c>
      <c r="O1902" s="99">
        <v>78.413080443628104</v>
      </c>
      <c r="P1902" s="99">
        <v>0</v>
      </c>
      <c r="Q1902" s="99">
        <v>13411.348495245</v>
      </c>
      <c r="R1902" s="99">
        <v>21.954817194025999</v>
      </c>
      <c r="S1902" s="99">
        <v>0</v>
      </c>
      <c r="T1902" s="99">
        <v>203.33626068942201</v>
      </c>
      <c r="U1902" s="99">
        <v>1517.2840073257701</v>
      </c>
      <c r="V1902" s="99">
        <v>0</v>
      </c>
      <c r="W1902" s="99">
        <v>864322.88869476295</v>
      </c>
      <c r="X1902" s="99">
        <v>2104807.9377136198</v>
      </c>
      <c r="Y1902" s="99">
        <v>899445.493667603</v>
      </c>
      <c r="Z1902" s="99">
        <v>88013.955324173003</v>
      </c>
      <c r="AA1902" s="99">
        <v>0</v>
      </c>
      <c r="AB1902" s="99">
        <v>0</v>
      </c>
      <c r="AC1902" s="99">
        <v>454610.45556259202</v>
      </c>
      <c r="AD1902" s="99">
        <v>0</v>
      </c>
      <c r="AE1902" s="99">
        <v>33784.961934089697</v>
      </c>
      <c r="AF1902" s="99">
        <v>20542.1401023865</v>
      </c>
      <c r="AG1902" s="99">
        <v>1149405.5221557601</v>
      </c>
      <c r="AH1902" s="99">
        <v>3864.4620307683899</v>
      </c>
      <c r="AI1902" s="99">
        <v>0</v>
      </c>
      <c r="AJ1902" s="99">
        <v>1834643.8920745901</v>
      </c>
      <c r="AK1902" s="99">
        <v>4754.7454015016601</v>
      </c>
      <c r="AL1902" s="99">
        <v>0</v>
      </c>
      <c r="AM1902" s="99">
        <v>43037.179155349702</v>
      </c>
      <c r="AN1902" s="99">
        <v>562184.64263153099</v>
      </c>
      <c r="AO1902" s="99">
        <v>0</v>
      </c>
      <c r="AP1902" s="99">
        <v>6758932.6940307599</v>
      </c>
      <c r="AQ1902" s="99">
        <v>16618684.453125</v>
      </c>
      <c r="AR1902" s="99">
        <v>7333639.1887207003</v>
      </c>
      <c r="AS1902" s="99">
        <v>638293.68174743699</v>
      </c>
      <c r="AT1902" s="99">
        <v>0</v>
      </c>
      <c r="AU1902" s="99">
        <v>0</v>
      </c>
      <c r="AV1902" s="99">
        <v>1304529.76849365</v>
      </c>
      <c r="AW1902" s="99">
        <v>0</v>
      </c>
      <c r="AX1902" s="99">
        <v>250486.37890052801</v>
      </c>
      <c r="AY1902" s="99">
        <v>162456.75300216701</v>
      </c>
      <c r="AZ1902" s="99">
        <v>9359410.85693359</v>
      </c>
      <c r="BA1902" s="99">
        <v>29608.301668882399</v>
      </c>
      <c r="BB1902" s="99">
        <v>0</v>
      </c>
      <c r="BC1902" s="99">
        <v>14307228.325683599</v>
      </c>
      <c r="BD1902" s="99">
        <v>33317.346445560499</v>
      </c>
      <c r="BE1902" s="99">
        <v>0</v>
      </c>
      <c r="BF1902" s="99">
        <v>309424.78776931798</v>
      </c>
      <c r="BG1902" s="99">
        <v>1572292.0674896201</v>
      </c>
      <c r="BH1902" s="99">
        <v>0</v>
      </c>
      <c r="BI1902" s="99">
        <v>798079.05156707799</v>
      </c>
      <c r="BJ1902" s="99">
        <v>2888900.4961547898</v>
      </c>
      <c r="BK1902" s="99">
        <v>1290566.33474731</v>
      </c>
      <c r="BL1902" s="99">
        <v>93474.1234951019</v>
      </c>
      <c r="BM1902" s="99">
        <v>0</v>
      </c>
      <c r="BN1902" s="99">
        <v>0</v>
      </c>
      <c r="BO1902" s="99">
        <v>0</v>
      </c>
      <c r="BP1902" s="99">
        <v>0</v>
      </c>
      <c r="BQ1902" s="99">
        <v>0</v>
      </c>
      <c r="BR1902" s="99">
        <v>21898.818934202201</v>
      </c>
      <c r="BS1902" s="99">
        <v>1392977.01185608</v>
      </c>
      <c r="BT1902" s="99">
        <v>5766.2358804345104</v>
      </c>
      <c r="BU1902" s="99">
        <v>0</v>
      </c>
      <c r="BV1902" s="99">
        <v>2231562.7963256799</v>
      </c>
      <c r="BW1902" s="99">
        <v>3603.2015370428599</v>
      </c>
      <c r="BX1902" s="99">
        <v>0</v>
      </c>
      <c r="BY1902" s="99">
        <v>0</v>
      </c>
      <c r="BZ1902" s="99">
        <v>0</v>
      </c>
      <c r="CA1902" s="99">
        <v>20848.289200782801</v>
      </c>
      <c r="CB1902" s="99">
        <v>3034653.0750122098</v>
      </c>
      <c r="CC1902" s="99">
        <v>23547192.082275402</v>
      </c>
      <c r="CD1902" s="99">
        <v>3607420.8243102999</v>
      </c>
      <c r="CE1902" s="99">
        <v>556.18113202601705</v>
      </c>
      <c r="CF1902" s="99">
        <v>127916.534667015</v>
      </c>
      <c r="CG1902" s="99">
        <v>915275.24333190895</v>
      </c>
      <c r="CH1902" s="99">
        <v>93880.074423790007</v>
      </c>
      <c r="CI1902" s="99">
        <v>21422.377420663801</v>
      </c>
      <c r="CJ1902" s="99">
        <v>3165523.7949523898</v>
      </c>
      <c r="CK1902" s="99">
        <v>24879082.489013702</v>
      </c>
      <c r="CL1902" s="99">
        <v>3701273.2400817899</v>
      </c>
      <c r="CM1902" s="166">
        <v>22914.714759349801</v>
      </c>
      <c r="CN1902" s="166">
        <v>3716403.9667053199</v>
      </c>
      <c r="CO1902" s="166">
        <v>26406994.910156298</v>
      </c>
      <c r="CP1902" s="99">
        <v>3701273.2400817899</v>
      </c>
      <c r="CQ1902" s="99">
        <v>342.16978098452103</v>
      </c>
      <c r="CR1902" s="99">
        <v>80274.436594009399</v>
      </c>
      <c r="CS1902" s="99">
        <v>573034.78636169399</v>
      </c>
      <c r="CT1902" s="99">
        <v>89913.888106346101</v>
      </c>
      <c r="CU1902" s="98">
        <v>13073.326994491999</v>
      </c>
      <c r="CV1902" s="98">
        <v>1563.3413992789999</v>
      </c>
      <c r="CW1902" s="98">
        <v>3162569.6096792249</v>
      </c>
      <c r="CX1902" s="98">
        <v>24462467.325607311</v>
      </c>
    </row>
    <row r="1903" spans="1:102" x14ac:dyDescent="0.2">
      <c r="A1903" s="98" t="s">
        <v>185</v>
      </c>
      <c r="B1903" s="100">
        <v>38961</v>
      </c>
      <c r="C1903" s="99">
        <v>0</v>
      </c>
      <c r="D1903" s="99">
        <v>7902.19056224823</v>
      </c>
      <c r="E1903" s="99">
        <v>13111.8213185072</v>
      </c>
      <c r="F1903" s="99">
        <v>6583.7570741176596</v>
      </c>
      <c r="G1903" s="99">
        <v>436.40490708500101</v>
      </c>
      <c r="H1903" s="99">
        <v>0</v>
      </c>
      <c r="I1903" s="99">
        <v>0</v>
      </c>
      <c r="J1903" s="99">
        <v>1379.3065236657901</v>
      </c>
      <c r="K1903" s="99">
        <v>0</v>
      </c>
      <c r="L1903" s="99">
        <v>210.569665197283</v>
      </c>
      <c r="M1903" s="99">
        <v>176.28846476227</v>
      </c>
      <c r="N1903" s="99">
        <v>7684.4303358197203</v>
      </c>
      <c r="O1903" s="99">
        <v>85.961302728392198</v>
      </c>
      <c r="P1903" s="99">
        <v>0</v>
      </c>
      <c r="Q1903" s="99">
        <v>12911.599974274601</v>
      </c>
      <c r="R1903" s="99">
        <v>33.7709580566734</v>
      </c>
      <c r="S1903" s="99">
        <v>0</v>
      </c>
      <c r="T1903" s="99">
        <v>177.66541832871701</v>
      </c>
      <c r="U1903" s="99">
        <v>1611.3509067148</v>
      </c>
      <c r="V1903" s="99">
        <v>0</v>
      </c>
      <c r="W1903" s="99">
        <v>759219.74670410203</v>
      </c>
      <c r="X1903" s="99">
        <v>2153779.4334716802</v>
      </c>
      <c r="Y1903" s="99">
        <v>975336.02140045201</v>
      </c>
      <c r="Z1903" s="99">
        <v>101217.641191483</v>
      </c>
      <c r="AA1903" s="99">
        <v>0</v>
      </c>
      <c r="AB1903" s="99">
        <v>0</v>
      </c>
      <c r="AC1903" s="99">
        <v>520438.50802612299</v>
      </c>
      <c r="AD1903" s="99">
        <v>0</v>
      </c>
      <c r="AE1903" s="99">
        <v>35904.519801139802</v>
      </c>
      <c r="AF1903" s="99">
        <v>20493.417350530599</v>
      </c>
      <c r="AG1903" s="99">
        <v>1209686.37205505</v>
      </c>
      <c r="AH1903" s="99">
        <v>4140.4141504168501</v>
      </c>
      <c r="AI1903" s="99">
        <v>0</v>
      </c>
      <c r="AJ1903" s="99">
        <v>1650471.5495758101</v>
      </c>
      <c r="AK1903" s="99">
        <v>6754.5294275879896</v>
      </c>
      <c r="AL1903" s="99">
        <v>0</v>
      </c>
      <c r="AM1903" s="99">
        <v>38044.959089755997</v>
      </c>
      <c r="AN1903" s="99">
        <v>589000.55151367199</v>
      </c>
      <c r="AO1903" s="99">
        <v>0</v>
      </c>
      <c r="AP1903" s="99">
        <v>6326680.16015625</v>
      </c>
      <c r="AQ1903" s="99">
        <v>17074133.6879883</v>
      </c>
      <c r="AR1903" s="99">
        <v>8011754.9324340802</v>
      </c>
      <c r="AS1903" s="99">
        <v>708666.40228271496</v>
      </c>
      <c r="AT1903" s="99">
        <v>0</v>
      </c>
      <c r="AU1903" s="99">
        <v>0</v>
      </c>
      <c r="AV1903" s="99">
        <v>1512682.23443604</v>
      </c>
      <c r="AW1903" s="99">
        <v>0</v>
      </c>
      <c r="AX1903" s="99">
        <v>270124.263202667</v>
      </c>
      <c r="AY1903" s="99">
        <v>161099.10496711699</v>
      </c>
      <c r="AZ1903" s="99">
        <v>9879382.6048584003</v>
      </c>
      <c r="BA1903" s="99">
        <v>30944.349846124602</v>
      </c>
      <c r="BB1903" s="99">
        <v>0</v>
      </c>
      <c r="BC1903" s="99">
        <v>12688583.5668945</v>
      </c>
      <c r="BD1903" s="99">
        <v>48255.7499837875</v>
      </c>
      <c r="BE1903" s="99">
        <v>0</v>
      </c>
      <c r="BF1903" s="99">
        <v>277536.96414565999</v>
      </c>
      <c r="BG1903" s="99">
        <v>1696632.09794617</v>
      </c>
      <c r="BH1903" s="99">
        <v>0</v>
      </c>
      <c r="BI1903" s="99">
        <v>701478.30365753197</v>
      </c>
      <c r="BJ1903" s="99">
        <v>2966341.9273376502</v>
      </c>
      <c r="BK1903" s="99">
        <v>1387021.04237366</v>
      </c>
      <c r="BL1903" s="99">
        <v>101967.912293434</v>
      </c>
      <c r="BM1903" s="99">
        <v>0</v>
      </c>
      <c r="BN1903" s="99">
        <v>0</v>
      </c>
      <c r="BO1903" s="99">
        <v>0</v>
      </c>
      <c r="BP1903" s="99">
        <v>0</v>
      </c>
      <c r="BQ1903" s="99">
        <v>0</v>
      </c>
      <c r="BR1903" s="99">
        <v>24148.8160526752</v>
      </c>
      <c r="BS1903" s="99">
        <v>1467820.8855590799</v>
      </c>
      <c r="BT1903" s="99">
        <v>6002.9281987547902</v>
      </c>
      <c r="BU1903" s="99">
        <v>0</v>
      </c>
      <c r="BV1903" s="99">
        <v>2187641.7076110798</v>
      </c>
      <c r="BW1903" s="99">
        <v>5267.1174371242496</v>
      </c>
      <c r="BX1903" s="99">
        <v>0</v>
      </c>
      <c r="BY1903" s="99">
        <v>0</v>
      </c>
      <c r="BZ1903" s="99">
        <v>0</v>
      </c>
      <c r="CA1903" s="99">
        <v>20991.474645376202</v>
      </c>
      <c r="CB1903" s="99">
        <v>2907253.5117797898</v>
      </c>
      <c r="CC1903" s="99">
        <v>23161883.972412098</v>
      </c>
      <c r="CD1903" s="99">
        <v>3681742.1110534701</v>
      </c>
      <c r="CE1903" s="99">
        <v>587.19499127566803</v>
      </c>
      <c r="CF1903" s="99">
        <v>132320.59095191999</v>
      </c>
      <c r="CG1903" s="99">
        <v>954649.96481323196</v>
      </c>
      <c r="CH1903" s="99">
        <v>102659.460309029</v>
      </c>
      <c r="CI1903" s="99">
        <v>21584.733415365201</v>
      </c>
      <c r="CJ1903" s="99">
        <v>3040875.4017944299</v>
      </c>
      <c r="CK1903" s="99">
        <v>24028479.978027299</v>
      </c>
      <c r="CL1903" s="99">
        <v>3783512.1959228502</v>
      </c>
      <c r="CM1903" s="166">
        <v>23172.5047800541</v>
      </c>
      <c r="CN1903" s="166">
        <v>3634165.6483764602</v>
      </c>
      <c r="CO1903" s="166">
        <v>25711861.5695801</v>
      </c>
      <c r="CP1903" s="99">
        <v>3783512.1959228502</v>
      </c>
      <c r="CQ1903" s="99">
        <v>382.51651522144698</v>
      </c>
      <c r="CR1903" s="99">
        <v>88738.881892204299</v>
      </c>
      <c r="CS1903" s="99">
        <v>633067.32580566395</v>
      </c>
      <c r="CT1903" s="99">
        <v>97791.794345855698</v>
      </c>
      <c r="CU1903" s="98">
        <v>13498.285211135</v>
      </c>
      <c r="CV1903" s="98">
        <v>1798.830138671</v>
      </c>
      <c r="CW1903" s="98">
        <v>3039574.1027317098</v>
      </c>
      <c r="CX1903" s="98">
        <v>24116533.937225331</v>
      </c>
    </row>
    <row r="1904" spans="1:102" x14ac:dyDescent="0.2">
      <c r="A1904" s="98" t="s">
        <v>185</v>
      </c>
      <c r="B1904" s="100">
        <v>39052</v>
      </c>
      <c r="C1904" s="99">
        <v>0</v>
      </c>
      <c r="D1904" s="99">
        <v>8387.4544434547406</v>
      </c>
      <c r="E1904" s="99">
        <v>13349.9463281631</v>
      </c>
      <c r="F1904" s="99">
        <v>7083.1594929695102</v>
      </c>
      <c r="G1904" s="99">
        <v>481.19536050036601</v>
      </c>
      <c r="H1904" s="99">
        <v>0</v>
      </c>
      <c r="I1904" s="99">
        <v>0</v>
      </c>
      <c r="J1904" s="99">
        <v>1571.4535240381999</v>
      </c>
      <c r="K1904" s="99">
        <v>0</v>
      </c>
      <c r="L1904" s="99">
        <v>171.668208053336</v>
      </c>
      <c r="M1904" s="99">
        <v>171.212809801102</v>
      </c>
      <c r="N1904" s="99">
        <v>8018.7063907980901</v>
      </c>
      <c r="O1904" s="99">
        <v>77.952209537848802</v>
      </c>
      <c r="P1904" s="99">
        <v>0</v>
      </c>
      <c r="Q1904" s="99">
        <v>13237.8608525991</v>
      </c>
      <c r="R1904" s="99">
        <v>38.132104116492002</v>
      </c>
      <c r="S1904" s="99">
        <v>0</v>
      </c>
      <c r="T1904" s="99">
        <v>173.09052380919499</v>
      </c>
      <c r="U1904" s="99">
        <v>1725.49395540357</v>
      </c>
      <c r="V1904" s="99">
        <v>0</v>
      </c>
      <c r="W1904" s="99">
        <v>813033.98841857899</v>
      </c>
      <c r="X1904" s="99">
        <v>2199807.6919860798</v>
      </c>
      <c r="Y1904" s="99">
        <v>1044649.90431976</v>
      </c>
      <c r="Z1904" s="99">
        <v>109290.924904823</v>
      </c>
      <c r="AA1904" s="99">
        <v>0</v>
      </c>
      <c r="AB1904" s="99">
        <v>0</v>
      </c>
      <c r="AC1904" s="99">
        <v>585784.34407043504</v>
      </c>
      <c r="AD1904" s="99">
        <v>0</v>
      </c>
      <c r="AE1904" s="99">
        <v>26260.367431879</v>
      </c>
      <c r="AF1904" s="99">
        <v>21183.2905189991</v>
      </c>
      <c r="AG1904" s="99">
        <v>1264188.6184082001</v>
      </c>
      <c r="AH1904" s="99">
        <v>4314.7230466604196</v>
      </c>
      <c r="AI1904" s="99">
        <v>0</v>
      </c>
      <c r="AJ1904" s="99">
        <v>1680117.16612244</v>
      </c>
      <c r="AK1904" s="99">
        <v>9609.5737116336804</v>
      </c>
      <c r="AL1904" s="99">
        <v>0</v>
      </c>
      <c r="AM1904" s="99">
        <v>38165.244241237597</v>
      </c>
      <c r="AN1904" s="99">
        <v>630072.077003479</v>
      </c>
      <c r="AO1904" s="99">
        <v>0</v>
      </c>
      <c r="AP1904" s="99">
        <v>6754587.4029540997</v>
      </c>
      <c r="AQ1904" s="99">
        <v>17533753.440673798</v>
      </c>
      <c r="AR1904" s="99">
        <v>8680479.0808105506</v>
      </c>
      <c r="AS1904" s="99">
        <v>783969.91907501197</v>
      </c>
      <c r="AT1904" s="99">
        <v>0</v>
      </c>
      <c r="AU1904" s="99">
        <v>0</v>
      </c>
      <c r="AV1904" s="99">
        <v>1735135.60671997</v>
      </c>
      <c r="AW1904" s="99">
        <v>0</v>
      </c>
      <c r="AX1904" s="99">
        <v>202632.76580238299</v>
      </c>
      <c r="AY1904" s="99">
        <v>170049.48881721499</v>
      </c>
      <c r="AZ1904" s="99">
        <v>10456332.735839801</v>
      </c>
      <c r="BA1904" s="99">
        <v>32506.9022848606</v>
      </c>
      <c r="BB1904" s="99">
        <v>0</v>
      </c>
      <c r="BC1904" s="99">
        <v>13279822.6009521</v>
      </c>
      <c r="BD1904" s="99">
        <v>68110.888603210406</v>
      </c>
      <c r="BE1904" s="99">
        <v>0</v>
      </c>
      <c r="BF1904" s="99">
        <v>281150.68235778803</v>
      </c>
      <c r="BG1904" s="99">
        <v>1832015.8813171401</v>
      </c>
      <c r="BH1904" s="99">
        <v>0</v>
      </c>
      <c r="BI1904" s="99">
        <v>773463.14315033006</v>
      </c>
      <c r="BJ1904" s="99">
        <v>2996772.2406005901</v>
      </c>
      <c r="BK1904" s="99">
        <v>1474436.0130004899</v>
      </c>
      <c r="BL1904" s="99">
        <v>113002.320213318</v>
      </c>
      <c r="BM1904" s="99">
        <v>0</v>
      </c>
      <c r="BN1904" s="99">
        <v>0</v>
      </c>
      <c r="BO1904" s="99">
        <v>0</v>
      </c>
      <c r="BP1904" s="99">
        <v>0</v>
      </c>
      <c r="BQ1904" s="99">
        <v>0</v>
      </c>
      <c r="BR1904" s="99">
        <v>23652.6340074539</v>
      </c>
      <c r="BS1904" s="99">
        <v>1516397.9426269501</v>
      </c>
      <c r="BT1904" s="99">
        <v>6295.4773759841901</v>
      </c>
      <c r="BU1904" s="99">
        <v>0</v>
      </c>
      <c r="BV1904" s="99">
        <v>2209506.49249268</v>
      </c>
      <c r="BW1904" s="99">
        <v>7516.3828355073902</v>
      </c>
      <c r="BX1904" s="99">
        <v>0</v>
      </c>
      <c r="BY1904" s="99">
        <v>0</v>
      </c>
      <c r="BZ1904" s="99">
        <v>0</v>
      </c>
      <c r="CA1904" s="99">
        <v>21696.255456686002</v>
      </c>
      <c r="CB1904" s="99">
        <v>2994656.3489685101</v>
      </c>
      <c r="CC1904" s="99">
        <v>24078963.888671901</v>
      </c>
      <c r="CD1904" s="99">
        <v>3778976.6398620601</v>
      </c>
      <c r="CE1904" s="99">
        <v>646.830527491868</v>
      </c>
      <c r="CF1904" s="99">
        <v>145412.21330070501</v>
      </c>
      <c r="CG1904" s="99">
        <v>1049236.9690094001</v>
      </c>
      <c r="CH1904" s="99">
        <v>113598.625555992</v>
      </c>
      <c r="CI1904" s="99">
        <v>22319.833059310899</v>
      </c>
      <c r="CJ1904" s="99">
        <v>3136178.8414917002</v>
      </c>
      <c r="CK1904" s="99">
        <v>25072708.271972701</v>
      </c>
      <c r="CL1904" s="99">
        <v>3891307.5696716299</v>
      </c>
      <c r="CM1904" s="166">
        <v>24027.258751630801</v>
      </c>
      <c r="CN1904" s="166">
        <v>3769862.6286926302</v>
      </c>
      <c r="CO1904" s="166">
        <v>26963688.073486298</v>
      </c>
      <c r="CP1904" s="99">
        <v>3891307.5696716299</v>
      </c>
      <c r="CQ1904" s="99">
        <v>422.36060718819499</v>
      </c>
      <c r="CR1904" s="99">
        <v>95330.576999664307</v>
      </c>
      <c r="CS1904" s="99">
        <v>686778.37558746303</v>
      </c>
      <c r="CT1904" s="99">
        <v>105549.458357811</v>
      </c>
      <c r="CU1904" s="98">
        <v>13658.032591616</v>
      </c>
      <c r="CV1904" s="98">
        <v>2033.754197626</v>
      </c>
      <c r="CW1904" s="98">
        <v>3140068.562269215</v>
      </c>
      <c r="CX1904" s="98">
        <v>25128200.8576813</v>
      </c>
    </row>
    <row r="1905" spans="1:102" x14ac:dyDescent="0.2">
      <c r="A1905" s="98" t="s">
        <v>185</v>
      </c>
      <c r="B1905" s="100">
        <v>39142</v>
      </c>
      <c r="C1905" s="99">
        <v>0</v>
      </c>
      <c r="D1905" s="99">
        <v>8234.2212741375006</v>
      </c>
      <c r="E1905" s="99">
        <v>13495.4977263212</v>
      </c>
      <c r="F1905" s="99">
        <v>7359.4894208908099</v>
      </c>
      <c r="G1905" s="99">
        <v>503.30353270843602</v>
      </c>
      <c r="H1905" s="99">
        <v>0</v>
      </c>
      <c r="I1905" s="99">
        <v>0</v>
      </c>
      <c r="J1905" s="99">
        <v>1678.49394859374</v>
      </c>
      <c r="K1905" s="99">
        <v>0</v>
      </c>
      <c r="L1905" s="99">
        <v>157.684221901</v>
      </c>
      <c r="M1905" s="99">
        <v>168.058555779979</v>
      </c>
      <c r="N1905" s="99">
        <v>8300.8962967395801</v>
      </c>
      <c r="O1905" s="99">
        <v>99.080703542567804</v>
      </c>
      <c r="P1905" s="99">
        <v>0</v>
      </c>
      <c r="Q1905" s="99">
        <v>13036.357486724901</v>
      </c>
      <c r="R1905" s="99">
        <v>37.988384009338901</v>
      </c>
      <c r="S1905" s="99">
        <v>0</v>
      </c>
      <c r="T1905" s="99">
        <v>154.55478374660001</v>
      </c>
      <c r="U1905" s="99">
        <v>1803.9602542817599</v>
      </c>
      <c r="V1905" s="99">
        <v>0</v>
      </c>
      <c r="W1905" s="99">
        <v>763846.04154968297</v>
      </c>
      <c r="X1905" s="99">
        <v>2202402.4120483398</v>
      </c>
      <c r="Y1905" s="99">
        <v>1083558.8750915499</v>
      </c>
      <c r="Z1905" s="99">
        <v>113905.106525421</v>
      </c>
      <c r="AA1905" s="99">
        <v>0</v>
      </c>
      <c r="AB1905" s="99">
        <v>0</v>
      </c>
      <c r="AC1905" s="99">
        <v>631953.91228485096</v>
      </c>
      <c r="AD1905" s="99">
        <v>0</v>
      </c>
      <c r="AE1905" s="99">
        <v>24654.106110811201</v>
      </c>
      <c r="AF1905" s="99">
        <v>20806.097415685701</v>
      </c>
      <c r="AG1905" s="99">
        <v>1299350.8566284201</v>
      </c>
      <c r="AH1905" s="99">
        <v>5496.78980827332</v>
      </c>
      <c r="AI1905" s="99">
        <v>0</v>
      </c>
      <c r="AJ1905" s="99">
        <v>1603587.23298645</v>
      </c>
      <c r="AK1905" s="99">
        <v>9574.9965386390704</v>
      </c>
      <c r="AL1905" s="99">
        <v>0</v>
      </c>
      <c r="AM1905" s="99">
        <v>32636.010475158699</v>
      </c>
      <c r="AN1905" s="99">
        <v>658919.37925720203</v>
      </c>
      <c r="AO1905" s="99">
        <v>0</v>
      </c>
      <c r="AP1905" s="99">
        <v>6289168.5501709003</v>
      </c>
      <c r="AQ1905" s="99">
        <v>17701224.176269501</v>
      </c>
      <c r="AR1905" s="99">
        <v>9056387.70166016</v>
      </c>
      <c r="AS1905" s="99">
        <v>833768.66138458299</v>
      </c>
      <c r="AT1905" s="99">
        <v>0</v>
      </c>
      <c r="AU1905" s="99">
        <v>0</v>
      </c>
      <c r="AV1905" s="99">
        <v>1861414.8590393099</v>
      </c>
      <c r="AW1905" s="99">
        <v>0</v>
      </c>
      <c r="AX1905" s="99">
        <v>193031.68652725199</v>
      </c>
      <c r="AY1905" s="99">
        <v>166122.597967148</v>
      </c>
      <c r="AZ1905" s="99">
        <v>10795508.181884799</v>
      </c>
      <c r="BA1905" s="99">
        <v>41938.226249694802</v>
      </c>
      <c r="BB1905" s="99">
        <v>0</v>
      </c>
      <c r="BC1905" s="99">
        <v>12735747.7570801</v>
      </c>
      <c r="BD1905" s="99">
        <v>68470.100767135606</v>
      </c>
      <c r="BE1905" s="99">
        <v>0</v>
      </c>
      <c r="BF1905" s="99">
        <v>251044.91346168501</v>
      </c>
      <c r="BG1905" s="99">
        <v>1942215.0684509301</v>
      </c>
      <c r="BH1905" s="99">
        <v>0</v>
      </c>
      <c r="BI1905" s="99">
        <v>754392.183799744</v>
      </c>
      <c r="BJ1905" s="99">
        <v>3077828.6702575702</v>
      </c>
      <c r="BK1905" s="99">
        <v>1551241.7980194101</v>
      </c>
      <c r="BL1905" s="99">
        <v>120177.638666153</v>
      </c>
      <c r="BM1905" s="99">
        <v>0</v>
      </c>
      <c r="BN1905" s="99">
        <v>0</v>
      </c>
      <c r="BO1905" s="99">
        <v>0</v>
      </c>
      <c r="BP1905" s="99">
        <v>0</v>
      </c>
      <c r="BQ1905" s="99">
        <v>0</v>
      </c>
      <c r="BR1905" s="99">
        <v>25826.2824130058</v>
      </c>
      <c r="BS1905" s="99">
        <v>1589564.9622192399</v>
      </c>
      <c r="BT1905" s="99">
        <v>7748.9623572230303</v>
      </c>
      <c r="BU1905" s="99">
        <v>0</v>
      </c>
      <c r="BV1905" s="99">
        <v>2236549.4175415002</v>
      </c>
      <c r="BW1905" s="99">
        <v>7746.6076104640997</v>
      </c>
      <c r="BX1905" s="99">
        <v>0</v>
      </c>
      <c r="BY1905" s="99">
        <v>0</v>
      </c>
      <c r="BZ1905" s="99">
        <v>0</v>
      </c>
      <c r="CA1905" s="99">
        <v>21737.0060505867</v>
      </c>
      <c r="CB1905" s="99">
        <v>2968919.0799255399</v>
      </c>
      <c r="CC1905" s="99">
        <v>24115751.286132801</v>
      </c>
      <c r="CD1905" s="99">
        <v>3868917.8885192899</v>
      </c>
      <c r="CE1905" s="99">
        <v>630.95696817338501</v>
      </c>
      <c r="CF1905" s="99">
        <v>141749.80861282299</v>
      </c>
      <c r="CG1905" s="99">
        <v>1039813.63959503</v>
      </c>
      <c r="CH1905" s="99">
        <v>118706.10718059501</v>
      </c>
      <c r="CI1905" s="99">
        <v>22364.596689939499</v>
      </c>
      <c r="CJ1905" s="99">
        <v>3110232.8897094699</v>
      </c>
      <c r="CK1905" s="99">
        <v>25142430.083496101</v>
      </c>
      <c r="CL1905" s="99">
        <v>3989781.0295715299</v>
      </c>
      <c r="CM1905" s="166">
        <v>24138.367334127401</v>
      </c>
      <c r="CN1905" s="166">
        <v>3770759.2416686998</v>
      </c>
      <c r="CO1905" s="166">
        <v>27073817.094970699</v>
      </c>
      <c r="CP1905" s="99">
        <v>3989781.0295715299</v>
      </c>
      <c r="CQ1905" s="99">
        <v>454.35386357828997</v>
      </c>
      <c r="CR1905" s="99">
        <v>101261.28935813899</v>
      </c>
      <c r="CS1905" s="99">
        <v>735862.71083068801</v>
      </c>
      <c r="CT1905" s="99">
        <v>111350.204585075</v>
      </c>
      <c r="CU1905" s="98">
        <v>13745.220069892999</v>
      </c>
      <c r="CV1905" s="98">
        <v>2158.4922914799999</v>
      </c>
      <c r="CW1905" s="98">
        <v>3110668.8885383629</v>
      </c>
      <c r="CX1905" s="98">
        <v>25155564.925727833</v>
      </c>
    </row>
    <row r="1906" spans="1:102" x14ac:dyDescent="0.2">
      <c r="A1906" s="98" t="s">
        <v>185</v>
      </c>
      <c r="B1906" s="100">
        <v>39234</v>
      </c>
      <c r="C1906" s="99">
        <v>0</v>
      </c>
      <c r="D1906" s="99">
        <v>8352.0221548080408</v>
      </c>
      <c r="E1906" s="99">
        <v>13757.761555433301</v>
      </c>
      <c r="F1906" s="99">
        <v>7687.2206832170496</v>
      </c>
      <c r="G1906" s="99">
        <v>558.14826348424003</v>
      </c>
      <c r="H1906" s="99">
        <v>0</v>
      </c>
      <c r="I1906" s="99">
        <v>0</v>
      </c>
      <c r="J1906" s="99">
        <v>1757.08363355696</v>
      </c>
      <c r="K1906" s="99">
        <v>0</v>
      </c>
      <c r="L1906" s="99">
        <v>209.63110593147599</v>
      </c>
      <c r="M1906" s="99">
        <v>170.74853971041699</v>
      </c>
      <c r="N1906" s="99">
        <v>8479.9376040697098</v>
      </c>
      <c r="O1906" s="99">
        <v>88.010729877278195</v>
      </c>
      <c r="P1906" s="99">
        <v>0</v>
      </c>
      <c r="Q1906" s="99">
        <v>13373.0117239952</v>
      </c>
      <c r="R1906" s="99">
        <v>43.114311349578202</v>
      </c>
      <c r="S1906" s="99">
        <v>0</v>
      </c>
      <c r="T1906" s="99">
        <v>140.07411230727999</v>
      </c>
      <c r="U1906" s="99">
        <v>1832.19786383212</v>
      </c>
      <c r="V1906" s="99">
        <v>0</v>
      </c>
      <c r="W1906" s="99">
        <v>813362.59154510498</v>
      </c>
      <c r="X1906" s="99">
        <v>2208713.70733643</v>
      </c>
      <c r="Y1906" s="99">
        <v>1109740.16279602</v>
      </c>
      <c r="Z1906" s="99">
        <v>122389.361621857</v>
      </c>
      <c r="AA1906" s="99">
        <v>0</v>
      </c>
      <c r="AB1906" s="99">
        <v>0</v>
      </c>
      <c r="AC1906" s="99">
        <v>657376.76949310303</v>
      </c>
      <c r="AD1906" s="99">
        <v>0</v>
      </c>
      <c r="AE1906" s="99">
        <v>30709.072938442201</v>
      </c>
      <c r="AF1906" s="99">
        <v>20627.7334964275</v>
      </c>
      <c r="AG1906" s="99">
        <v>1323023.20503235</v>
      </c>
      <c r="AH1906" s="99">
        <v>4180.1448772549602</v>
      </c>
      <c r="AI1906" s="99">
        <v>0</v>
      </c>
      <c r="AJ1906" s="99">
        <v>1671376.0948181199</v>
      </c>
      <c r="AK1906" s="99">
        <v>10531.0716917515</v>
      </c>
      <c r="AL1906" s="99">
        <v>0</v>
      </c>
      <c r="AM1906" s="99">
        <v>27388.911811590198</v>
      </c>
      <c r="AN1906" s="99">
        <v>673039.02069091797</v>
      </c>
      <c r="AO1906" s="99">
        <v>0</v>
      </c>
      <c r="AP1906" s="99">
        <v>6388001.0302734403</v>
      </c>
      <c r="AQ1906" s="99">
        <v>17935391.821777299</v>
      </c>
      <c r="AR1906" s="99">
        <v>9333286.9489746094</v>
      </c>
      <c r="AS1906" s="99">
        <v>905738.05642700195</v>
      </c>
      <c r="AT1906" s="99">
        <v>0</v>
      </c>
      <c r="AU1906" s="99">
        <v>0</v>
      </c>
      <c r="AV1906" s="99">
        <v>1952023.3262329099</v>
      </c>
      <c r="AW1906" s="99">
        <v>0</v>
      </c>
      <c r="AX1906" s="99">
        <v>235526.76910781901</v>
      </c>
      <c r="AY1906" s="99">
        <v>163314.814489365</v>
      </c>
      <c r="AZ1906" s="99">
        <v>11081348.646972699</v>
      </c>
      <c r="BA1906" s="99">
        <v>32777.368806362203</v>
      </c>
      <c r="BB1906" s="99">
        <v>0</v>
      </c>
      <c r="BC1906" s="99">
        <v>13455003.1824951</v>
      </c>
      <c r="BD1906" s="99">
        <v>74023.219243049607</v>
      </c>
      <c r="BE1906" s="99">
        <v>0</v>
      </c>
      <c r="BF1906" s="99">
        <v>215803.630237579</v>
      </c>
      <c r="BG1906" s="99">
        <v>1992648.2751159701</v>
      </c>
      <c r="BH1906" s="99">
        <v>0</v>
      </c>
      <c r="BI1906" s="99">
        <v>857223.52671051002</v>
      </c>
      <c r="BJ1906" s="99">
        <v>3142037.9541626</v>
      </c>
      <c r="BK1906" s="99">
        <v>1617355.44958496</v>
      </c>
      <c r="BL1906" s="99">
        <v>134721.238647461</v>
      </c>
      <c r="BM1906" s="99">
        <v>0</v>
      </c>
      <c r="BN1906" s="99">
        <v>0</v>
      </c>
      <c r="BO1906" s="99">
        <v>0</v>
      </c>
      <c r="BP1906" s="99">
        <v>0</v>
      </c>
      <c r="BQ1906" s="99">
        <v>0</v>
      </c>
      <c r="BR1906" s="99">
        <v>26874.037059545499</v>
      </c>
      <c r="BS1906" s="99">
        <v>1654526.6574096701</v>
      </c>
      <c r="BT1906" s="99">
        <v>6385.4529070258104</v>
      </c>
      <c r="BU1906" s="99">
        <v>0</v>
      </c>
      <c r="BV1906" s="99">
        <v>2293945.7778625502</v>
      </c>
      <c r="BW1906" s="99">
        <v>8565.1733691692407</v>
      </c>
      <c r="BX1906" s="99">
        <v>0</v>
      </c>
      <c r="BY1906" s="99">
        <v>0</v>
      </c>
      <c r="BZ1906" s="99">
        <v>0</v>
      </c>
      <c r="CA1906" s="99">
        <v>22189.001896143</v>
      </c>
      <c r="CB1906" s="99">
        <v>3055729.7732849098</v>
      </c>
      <c r="CC1906" s="99">
        <v>24702728.412841801</v>
      </c>
      <c r="CD1906" s="99">
        <v>3947275.8504333501</v>
      </c>
      <c r="CE1906" s="99">
        <v>680.71496103703998</v>
      </c>
      <c r="CF1906" s="99">
        <v>148836.925573349</v>
      </c>
      <c r="CG1906" s="99">
        <v>1105886.3899078399</v>
      </c>
      <c r="CH1906" s="99">
        <v>134817.26251983599</v>
      </c>
      <c r="CI1906" s="99">
        <v>22891.392440080599</v>
      </c>
      <c r="CJ1906" s="99">
        <v>3207302.32421875</v>
      </c>
      <c r="CK1906" s="99">
        <v>26002084.987792999</v>
      </c>
      <c r="CL1906" s="99">
        <v>4082963.1737365699</v>
      </c>
      <c r="CM1906" s="166">
        <v>24685.419967412901</v>
      </c>
      <c r="CN1906" s="166">
        <v>3872774.83276367</v>
      </c>
      <c r="CO1906" s="166">
        <v>27954944.6101074</v>
      </c>
      <c r="CP1906" s="99">
        <v>4082963.1737365699</v>
      </c>
      <c r="CQ1906" s="99">
        <v>505.148972194642</v>
      </c>
      <c r="CR1906" s="99">
        <v>110253.87830924999</v>
      </c>
      <c r="CS1906" s="99">
        <v>810414.54649353004</v>
      </c>
      <c r="CT1906" s="99">
        <v>125795.80357170101</v>
      </c>
      <c r="CU1906" s="98">
        <v>13970.761306025999</v>
      </c>
      <c r="CV1906" s="98">
        <v>2265.1727167600002</v>
      </c>
      <c r="CW1906" s="98">
        <v>3204566.6988582588</v>
      </c>
      <c r="CX1906" s="98">
        <v>25808614.802749641</v>
      </c>
    </row>
    <row r="1907" spans="1:102" x14ac:dyDescent="0.2">
      <c r="A1907" s="98" t="s">
        <v>185</v>
      </c>
      <c r="B1907" s="100">
        <v>39326</v>
      </c>
      <c r="C1907" s="99">
        <v>0</v>
      </c>
      <c r="D1907" s="99">
        <v>8263.8012834787405</v>
      </c>
      <c r="E1907" s="99">
        <v>13792.912029385599</v>
      </c>
      <c r="F1907" s="99">
        <v>7926.5807021260298</v>
      </c>
      <c r="G1907" s="99">
        <v>599.25693286955402</v>
      </c>
      <c r="H1907" s="99">
        <v>0</v>
      </c>
      <c r="I1907" s="99">
        <v>0</v>
      </c>
      <c r="J1907" s="99">
        <v>1801.0185000896499</v>
      </c>
      <c r="K1907" s="99">
        <v>0</v>
      </c>
      <c r="L1907" s="99">
        <v>214.60078125447001</v>
      </c>
      <c r="M1907" s="99">
        <v>160.34228953719099</v>
      </c>
      <c r="N1907" s="99">
        <v>8570.1802651882208</v>
      </c>
      <c r="O1907" s="99">
        <v>98.232558705843999</v>
      </c>
      <c r="P1907" s="99">
        <v>0</v>
      </c>
      <c r="Q1907" s="99">
        <v>13043.0860631466</v>
      </c>
      <c r="R1907" s="99">
        <v>40.7680447148159</v>
      </c>
      <c r="S1907" s="99">
        <v>0</v>
      </c>
      <c r="T1907" s="99">
        <v>127.989120016806</v>
      </c>
      <c r="U1907" s="99">
        <v>1874.25773914158</v>
      </c>
      <c r="V1907" s="99">
        <v>0</v>
      </c>
      <c r="W1907" s="99">
        <v>759741.092918396</v>
      </c>
      <c r="X1907" s="99">
        <v>2193492.2674865699</v>
      </c>
      <c r="Y1907" s="99">
        <v>1129273.99278259</v>
      </c>
      <c r="Z1907" s="99">
        <v>131563.02619743301</v>
      </c>
      <c r="AA1907" s="99">
        <v>0</v>
      </c>
      <c r="AB1907" s="99">
        <v>0</v>
      </c>
      <c r="AC1907" s="99">
        <v>668813.98714446998</v>
      </c>
      <c r="AD1907" s="99">
        <v>0</v>
      </c>
      <c r="AE1907" s="99">
        <v>32588.074956417098</v>
      </c>
      <c r="AF1907" s="99">
        <v>21954.7858252525</v>
      </c>
      <c r="AG1907" s="99">
        <v>1325794.22000122</v>
      </c>
      <c r="AH1907" s="99">
        <v>4575.7914395928401</v>
      </c>
      <c r="AI1907" s="99">
        <v>0</v>
      </c>
      <c r="AJ1907" s="99">
        <v>1568071.4303283701</v>
      </c>
      <c r="AK1907" s="99">
        <v>11121.011696457899</v>
      </c>
      <c r="AL1907" s="99">
        <v>0</v>
      </c>
      <c r="AM1907" s="99">
        <v>26297.294172763799</v>
      </c>
      <c r="AN1907" s="99">
        <v>690317.56431579601</v>
      </c>
      <c r="AO1907" s="99">
        <v>0</v>
      </c>
      <c r="AP1907" s="99">
        <v>6516344.8737792997</v>
      </c>
      <c r="AQ1907" s="99">
        <v>17891689.228515599</v>
      </c>
      <c r="AR1907" s="99">
        <v>9530598.3402099591</v>
      </c>
      <c r="AS1907" s="99">
        <v>958468.61319732701</v>
      </c>
      <c r="AT1907" s="99">
        <v>0</v>
      </c>
      <c r="AU1907" s="99">
        <v>0</v>
      </c>
      <c r="AV1907" s="99">
        <v>2014029.34729004</v>
      </c>
      <c r="AW1907" s="99">
        <v>0</v>
      </c>
      <c r="AX1907" s="99">
        <v>252848.57060813901</v>
      </c>
      <c r="AY1907" s="99">
        <v>175306.64937782299</v>
      </c>
      <c r="AZ1907" s="99">
        <v>11126279.9857178</v>
      </c>
      <c r="BA1907" s="99">
        <v>38305.934043884299</v>
      </c>
      <c r="BB1907" s="99">
        <v>0</v>
      </c>
      <c r="BC1907" s="99">
        <v>12428640.522216801</v>
      </c>
      <c r="BD1907" s="99">
        <v>79748.289539337202</v>
      </c>
      <c r="BE1907" s="99">
        <v>0</v>
      </c>
      <c r="BF1907" s="99">
        <v>197968.413709641</v>
      </c>
      <c r="BG1907" s="99">
        <v>2075485.3481445301</v>
      </c>
      <c r="BH1907" s="99">
        <v>0</v>
      </c>
      <c r="BI1907" s="99">
        <v>845039.46697998</v>
      </c>
      <c r="BJ1907" s="99">
        <v>3144287.15655518</v>
      </c>
      <c r="BK1907" s="99">
        <v>1662608.00413513</v>
      </c>
      <c r="BL1907" s="99">
        <v>143641.556873322</v>
      </c>
      <c r="BM1907" s="99">
        <v>0</v>
      </c>
      <c r="BN1907" s="99">
        <v>0</v>
      </c>
      <c r="BO1907" s="99">
        <v>0</v>
      </c>
      <c r="BP1907" s="99">
        <v>0</v>
      </c>
      <c r="BQ1907" s="99">
        <v>0</v>
      </c>
      <c r="BR1907" s="99">
        <v>29866.357866764101</v>
      </c>
      <c r="BS1907" s="99">
        <v>1659496.1737365699</v>
      </c>
      <c r="BT1907" s="99">
        <v>7436.8874999284699</v>
      </c>
      <c r="BU1907" s="99">
        <v>0</v>
      </c>
      <c r="BV1907" s="99">
        <v>2299299.1137390099</v>
      </c>
      <c r="BW1907" s="99">
        <v>9337.1886101961099</v>
      </c>
      <c r="BX1907" s="99">
        <v>0</v>
      </c>
      <c r="BY1907" s="99">
        <v>0</v>
      </c>
      <c r="BZ1907" s="99">
        <v>0</v>
      </c>
      <c r="CA1907" s="99">
        <v>22012.444458484701</v>
      </c>
      <c r="CB1907" s="99">
        <v>2943576.5062255901</v>
      </c>
      <c r="CC1907" s="99">
        <v>24261084.803466801</v>
      </c>
      <c r="CD1907" s="99">
        <v>4007799.3762817401</v>
      </c>
      <c r="CE1907" s="99">
        <v>713.63758733123495</v>
      </c>
      <c r="CF1907" s="99">
        <v>153711.09730911301</v>
      </c>
      <c r="CG1907" s="99">
        <v>1139409.64424133</v>
      </c>
      <c r="CH1907" s="99">
        <v>144580.95646667501</v>
      </c>
      <c r="CI1907" s="99">
        <v>22738.184664726301</v>
      </c>
      <c r="CJ1907" s="99">
        <v>3098127.1347656301</v>
      </c>
      <c r="CK1907" s="99">
        <v>25250914.917968798</v>
      </c>
      <c r="CL1907" s="99">
        <v>4151186.9423828102</v>
      </c>
      <c r="CM1907" s="166">
        <v>24587.853204965599</v>
      </c>
      <c r="CN1907" s="166">
        <v>3791604.27801514</v>
      </c>
      <c r="CO1907" s="166">
        <v>27308540.166503899</v>
      </c>
      <c r="CP1907" s="99">
        <v>4151186.9423828102</v>
      </c>
      <c r="CQ1907" s="99">
        <v>543.71550571918499</v>
      </c>
      <c r="CR1907" s="99">
        <v>117401.8965168</v>
      </c>
      <c r="CS1907" s="99">
        <v>863638.32933044399</v>
      </c>
      <c r="CT1907" s="99">
        <v>135823.001016617</v>
      </c>
      <c r="CU1907" s="98">
        <v>13972.952372332</v>
      </c>
      <c r="CV1907" s="98">
        <v>2380.3802089440001</v>
      </c>
      <c r="CW1907" s="98">
        <v>3097287.6035347031</v>
      </c>
      <c r="CX1907" s="98">
        <v>25400494.44770813</v>
      </c>
    </row>
    <row r="1908" spans="1:102" x14ac:dyDescent="0.2">
      <c r="A1908" s="98" t="s">
        <v>185</v>
      </c>
      <c r="B1908" s="100">
        <v>39417</v>
      </c>
      <c r="C1908" s="99">
        <v>0</v>
      </c>
      <c r="D1908" s="99">
        <v>8969.4078506231308</v>
      </c>
      <c r="E1908" s="99">
        <v>13893.5353136063</v>
      </c>
      <c r="F1908" s="99">
        <v>8112.44477295876</v>
      </c>
      <c r="G1908" s="99">
        <v>630.24774079024803</v>
      </c>
      <c r="H1908" s="99">
        <v>0</v>
      </c>
      <c r="I1908" s="99">
        <v>0</v>
      </c>
      <c r="J1908" s="99">
        <v>1843.3243775516701</v>
      </c>
      <c r="K1908" s="99">
        <v>0</v>
      </c>
      <c r="L1908" s="99">
        <v>180.05857348814601</v>
      </c>
      <c r="M1908" s="99">
        <v>175.331279331818</v>
      </c>
      <c r="N1908" s="99">
        <v>8659.2755240202005</v>
      </c>
      <c r="O1908" s="99">
        <v>102.071598335169</v>
      </c>
      <c r="P1908" s="99">
        <v>0</v>
      </c>
      <c r="Q1908" s="99">
        <v>13722.121372461301</v>
      </c>
      <c r="R1908" s="99">
        <v>42.373949182219803</v>
      </c>
      <c r="S1908" s="99">
        <v>0</v>
      </c>
      <c r="T1908" s="99">
        <v>116.00055630412</v>
      </c>
      <c r="U1908" s="99">
        <v>1940.13739649951</v>
      </c>
      <c r="V1908" s="99">
        <v>0</v>
      </c>
      <c r="W1908" s="99">
        <v>950762.16476440395</v>
      </c>
      <c r="X1908" s="99">
        <v>2184245.9029846201</v>
      </c>
      <c r="Y1908" s="99">
        <v>1135765.7003631601</v>
      </c>
      <c r="Z1908" s="99">
        <v>133994.99909400899</v>
      </c>
      <c r="AA1908" s="99">
        <v>0</v>
      </c>
      <c r="AB1908" s="99">
        <v>0</v>
      </c>
      <c r="AC1908" s="99">
        <v>685026.94132232701</v>
      </c>
      <c r="AD1908" s="99">
        <v>0</v>
      </c>
      <c r="AE1908" s="99">
        <v>28685.259451389298</v>
      </c>
      <c r="AF1908" s="99">
        <v>24053.0927724838</v>
      </c>
      <c r="AG1908" s="99">
        <v>1323305.9426422101</v>
      </c>
      <c r="AH1908" s="99">
        <v>4469.1274998784102</v>
      </c>
      <c r="AI1908" s="99">
        <v>0</v>
      </c>
      <c r="AJ1908" s="99">
        <v>1751634.74168396</v>
      </c>
      <c r="AK1908" s="99">
        <v>10029.1239260435</v>
      </c>
      <c r="AL1908" s="99">
        <v>0</v>
      </c>
      <c r="AM1908" s="99">
        <v>23634.4035668373</v>
      </c>
      <c r="AN1908" s="99">
        <v>711219.56877136196</v>
      </c>
      <c r="AO1908" s="99">
        <v>0</v>
      </c>
      <c r="AP1908" s="99">
        <v>7997865.8236694299</v>
      </c>
      <c r="AQ1908" s="99">
        <v>17888682.597900402</v>
      </c>
      <c r="AR1908" s="99">
        <v>9664643.65380859</v>
      </c>
      <c r="AS1908" s="99">
        <v>991998.86839294399</v>
      </c>
      <c r="AT1908" s="99">
        <v>0</v>
      </c>
      <c r="AU1908" s="99">
        <v>0</v>
      </c>
      <c r="AV1908" s="99">
        <v>2116508.7473144499</v>
      </c>
      <c r="AW1908" s="99">
        <v>0</v>
      </c>
      <c r="AX1908" s="99">
        <v>232716.484647751</v>
      </c>
      <c r="AY1908" s="99">
        <v>195122.340211868</v>
      </c>
      <c r="AZ1908" s="99">
        <v>11202903.5119629</v>
      </c>
      <c r="BA1908" s="99">
        <v>37056.097452163704</v>
      </c>
      <c r="BB1908" s="99">
        <v>0</v>
      </c>
      <c r="BC1908" s="99">
        <v>14178675.1491699</v>
      </c>
      <c r="BD1908" s="99">
        <v>73224.775013923601</v>
      </c>
      <c r="BE1908" s="99">
        <v>0</v>
      </c>
      <c r="BF1908" s="99">
        <v>179416.83952331499</v>
      </c>
      <c r="BG1908" s="99">
        <v>2173555.6426696801</v>
      </c>
      <c r="BH1908" s="99">
        <v>0</v>
      </c>
      <c r="BI1908" s="99">
        <v>951868.50917053199</v>
      </c>
      <c r="BJ1908" s="99">
        <v>3175723.1030578599</v>
      </c>
      <c r="BK1908" s="99">
        <v>1714212.20533752</v>
      </c>
      <c r="BL1908" s="99">
        <v>150442.89288520801</v>
      </c>
      <c r="BM1908" s="99">
        <v>0</v>
      </c>
      <c r="BN1908" s="99">
        <v>0</v>
      </c>
      <c r="BO1908" s="99">
        <v>0</v>
      </c>
      <c r="BP1908" s="99">
        <v>0</v>
      </c>
      <c r="BQ1908" s="99">
        <v>0</v>
      </c>
      <c r="BR1908" s="99">
        <v>31233.585508108099</v>
      </c>
      <c r="BS1908" s="99">
        <v>1677175.62257385</v>
      </c>
      <c r="BT1908" s="99">
        <v>7199.5210865735999</v>
      </c>
      <c r="BU1908" s="99">
        <v>0</v>
      </c>
      <c r="BV1908" s="99">
        <v>2408662.5418396001</v>
      </c>
      <c r="BW1908" s="99">
        <v>8582.1950160265005</v>
      </c>
      <c r="BX1908" s="99">
        <v>0</v>
      </c>
      <c r="BY1908" s="99">
        <v>0</v>
      </c>
      <c r="BZ1908" s="99">
        <v>0</v>
      </c>
      <c r="CA1908" s="99">
        <v>22839.9951028824</v>
      </c>
      <c r="CB1908" s="99">
        <v>3127044.3656005901</v>
      </c>
      <c r="CC1908" s="99">
        <v>25738973.5395508</v>
      </c>
      <c r="CD1908" s="99">
        <v>4141300.5868530301</v>
      </c>
      <c r="CE1908" s="99">
        <v>739.30902807414498</v>
      </c>
      <c r="CF1908" s="99">
        <v>157485.95672225999</v>
      </c>
      <c r="CG1908" s="99">
        <v>1167624.50161743</v>
      </c>
      <c r="CH1908" s="99">
        <v>151133.358316422</v>
      </c>
      <c r="CI1908" s="99">
        <v>23541.6044378281</v>
      </c>
      <c r="CJ1908" s="99">
        <v>3281375.9097595201</v>
      </c>
      <c r="CK1908" s="99">
        <v>26877140.950195301</v>
      </c>
      <c r="CL1908" s="99">
        <v>4290122.0137329102</v>
      </c>
      <c r="CM1908" s="166">
        <v>25454.6286566257</v>
      </c>
      <c r="CN1908" s="166">
        <v>3995843.1156005901</v>
      </c>
      <c r="CO1908" s="166">
        <v>29125410.943115201</v>
      </c>
      <c r="CP1908" s="99">
        <v>4290122.0137329102</v>
      </c>
      <c r="CQ1908" s="99">
        <v>581.03036975860596</v>
      </c>
      <c r="CR1908" s="99">
        <v>121782.60935592699</v>
      </c>
      <c r="CS1908" s="99">
        <v>902595.20238494896</v>
      </c>
      <c r="CT1908" s="99">
        <v>142259.34290504499</v>
      </c>
      <c r="CU1908" s="98">
        <v>14092.061217996001</v>
      </c>
      <c r="CV1908" s="98">
        <v>2446.3692476450001</v>
      </c>
      <c r="CW1908" s="98">
        <v>3284530.3223228501</v>
      </c>
      <c r="CX1908" s="98">
        <v>26906598.041168232</v>
      </c>
    </row>
    <row r="1909" spans="1:102" x14ac:dyDescent="0.2">
      <c r="A1909" s="98" t="s">
        <v>185</v>
      </c>
      <c r="B1909" s="100">
        <v>39508</v>
      </c>
      <c r="C1909" s="99">
        <v>0</v>
      </c>
      <c r="D1909" s="99">
        <v>9245.9381365776098</v>
      </c>
      <c r="E1909" s="99">
        <v>13909.833149075501</v>
      </c>
      <c r="F1909" s="99">
        <v>8183.8165703415898</v>
      </c>
      <c r="G1909" s="99">
        <v>669.52638054639101</v>
      </c>
      <c r="H1909" s="99">
        <v>0</v>
      </c>
      <c r="I1909" s="99">
        <v>0</v>
      </c>
      <c r="J1909" s="99">
        <v>1915.0474020540701</v>
      </c>
      <c r="K1909" s="99">
        <v>0</v>
      </c>
      <c r="L1909" s="99">
        <v>229.93396371975501</v>
      </c>
      <c r="M1909" s="99">
        <v>231.636217858642</v>
      </c>
      <c r="N1909" s="99">
        <v>8676.5236632823908</v>
      </c>
      <c r="O1909" s="99">
        <v>98.05224609375</v>
      </c>
      <c r="P1909" s="99">
        <v>0</v>
      </c>
      <c r="Q1909" s="99">
        <v>13901.0562512875</v>
      </c>
      <c r="R1909" s="99">
        <v>40.817135239485701</v>
      </c>
      <c r="S1909" s="99">
        <v>0</v>
      </c>
      <c r="T1909" s="99">
        <v>115.282726043835</v>
      </c>
      <c r="U1909" s="99">
        <v>1974.0289223790201</v>
      </c>
      <c r="V1909" s="99">
        <v>0</v>
      </c>
      <c r="W1909" s="99">
        <v>914352.35449981701</v>
      </c>
      <c r="X1909" s="99">
        <v>2172914.2778015099</v>
      </c>
      <c r="Y1909" s="99">
        <v>1143673.9694366499</v>
      </c>
      <c r="Z1909" s="99">
        <v>139076.594223022</v>
      </c>
      <c r="AA1909" s="99">
        <v>0</v>
      </c>
      <c r="AB1909" s="99">
        <v>0</v>
      </c>
      <c r="AC1909" s="99">
        <v>710454.12874603295</v>
      </c>
      <c r="AD1909" s="99">
        <v>0</v>
      </c>
      <c r="AE1909" s="99">
        <v>29287.962465763099</v>
      </c>
      <c r="AF1909" s="99">
        <v>33305.714645862601</v>
      </c>
      <c r="AG1909" s="99">
        <v>1313973.2036590599</v>
      </c>
      <c r="AH1909" s="99">
        <v>4398.3172327279999</v>
      </c>
      <c r="AI1909" s="99">
        <v>0</v>
      </c>
      <c r="AJ1909" s="99">
        <v>1730249.51400757</v>
      </c>
      <c r="AK1909" s="99">
        <v>9635.8026529550607</v>
      </c>
      <c r="AL1909" s="99">
        <v>0</v>
      </c>
      <c r="AM1909" s="99">
        <v>23851.477620840102</v>
      </c>
      <c r="AN1909" s="99">
        <v>721696.961380005</v>
      </c>
      <c r="AO1909" s="99">
        <v>0</v>
      </c>
      <c r="AP1909" s="99">
        <v>7987759.9235839797</v>
      </c>
      <c r="AQ1909" s="99">
        <v>17870586.744384799</v>
      </c>
      <c r="AR1909" s="99">
        <v>9744890.4761962909</v>
      </c>
      <c r="AS1909" s="99">
        <v>1038329.96724701</v>
      </c>
      <c r="AT1909" s="99">
        <v>0</v>
      </c>
      <c r="AU1909" s="99">
        <v>0</v>
      </c>
      <c r="AV1909" s="99">
        <v>2223125.0179748498</v>
      </c>
      <c r="AW1909" s="99">
        <v>0</v>
      </c>
      <c r="AX1909" s="99">
        <v>230348.22527885399</v>
      </c>
      <c r="AY1909" s="99">
        <v>265587.55768966698</v>
      </c>
      <c r="AZ1909" s="99">
        <v>11134671.852661099</v>
      </c>
      <c r="BA1909" s="99">
        <v>36809.540250301397</v>
      </c>
      <c r="BB1909" s="99">
        <v>0</v>
      </c>
      <c r="BC1909" s="99">
        <v>14103441.712768599</v>
      </c>
      <c r="BD1909" s="99">
        <v>70848.822678565994</v>
      </c>
      <c r="BE1909" s="99">
        <v>0</v>
      </c>
      <c r="BF1909" s="99">
        <v>191615.27341461199</v>
      </c>
      <c r="BG1909" s="99">
        <v>2260114.7804870601</v>
      </c>
      <c r="BH1909" s="99">
        <v>0</v>
      </c>
      <c r="BI1909" s="99">
        <v>909354.99293518101</v>
      </c>
      <c r="BJ1909" s="99">
        <v>2829044.3054809598</v>
      </c>
      <c r="BK1909" s="99">
        <v>1533567.45858765</v>
      </c>
      <c r="BL1909" s="99">
        <v>161505.92851066601</v>
      </c>
      <c r="BM1909" s="99">
        <v>0</v>
      </c>
      <c r="BN1909" s="99">
        <v>0</v>
      </c>
      <c r="BO1909" s="99">
        <v>0</v>
      </c>
      <c r="BP1909" s="99">
        <v>0</v>
      </c>
      <c r="BQ1909" s="99">
        <v>0</v>
      </c>
      <c r="BR1909" s="99">
        <v>39981.641307354002</v>
      </c>
      <c r="BS1909" s="99">
        <v>1467484.43409729</v>
      </c>
      <c r="BT1909" s="99">
        <v>7185.6870441436804</v>
      </c>
      <c r="BU1909" s="99">
        <v>0</v>
      </c>
      <c r="BV1909" s="99">
        <v>2234021.0140380901</v>
      </c>
      <c r="BW1909" s="99">
        <v>8445.1585026979392</v>
      </c>
      <c r="BX1909" s="99">
        <v>0</v>
      </c>
      <c r="BY1909" s="99">
        <v>0</v>
      </c>
      <c r="BZ1909" s="99">
        <v>0</v>
      </c>
      <c r="CA1909" s="99">
        <v>23158.9912719727</v>
      </c>
      <c r="CB1909" s="99">
        <v>3118560.0652771001</v>
      </c>
      <c r="CC1909" s="99">
        <v>25605605.527099598</v>
      </c>
      <c r="CD1909" s="99">
        <v>3684829.7068481399</v>
      </c>
      <c r="CE1909" s="99">
        <v>764.26578459143605</v>
      </c>
      <c r="CF1909" s="99">
        <v>159259.92335319499</v>
      </c>
      <c r="CG1909" s="99">
        <v>1194476.6602020301</v>
      </c>
      <c r="CH1909" s="99">
        <v>159861.24888992301</v>
      </c>
      <c r="CI1909" s="99">
        <v>23926.004262447401</v>
      </c>
      <c r="CJ1909" s="99">
        <v>3278112.6802978502</v>
      </c>
      <c r="CK1909" s="99">
        <v>27054882.6098633</v>
      </c>
      <c r="CL1909" s="99">
        <v>3848456.0934143099</v>
      </c>
      <c r="CM1909" s="166">
        <v>25874.517788886998</v>
      </c>
      <c r="CN1909" s="166">
        <v>3998944.5812683101</v>
      </c>
      <c r="CO1909" s="166">
        <v>29291828.7819824</v>
      </c>
      <c r="CP1909" s="99">
        <v>3848456.0934143099</v>
      </c>
      <c r="CQ1909" s="99">
        <v>626.28608462959505</v>
      </c>
      <c r="CR1909" s="99">
        <v>128118.47192573499</v>
      </c>
      <c r="CS1909" s="99">
        <v>955046.30591583299</v>
      </c>
      <c r="CT1909" s="99">
        <v>151728.89464569101</v>
      </c>
      <c r="CU1909" s="98">
        <v>14064.811396371</v>
      </c>
      <c r="CV1909" s="98">
        <v>2560.2826932329999</v>
      </c>
      <c r="CW1909" s="98">
        <v>3277819.9886302953</v>
      </c>
      <c r="CX1909" s="98">
        <v>26800082.187301628</v>
      </c>
    </row>
    <row r="1910" spans="1:102" x14ac:dyDescent="0.2">
      <c r="A1910" s="98" t="s">
        <v>185</v>
      </c>
      <c r="B1910" s="100">
        <v>39600</v>
      </c>
      <c r="C1910" s="99">
        <v>0</v>
      </c>
      <c r="D1910" s="99">
        <v>8720.5844564437903</v>
      </c>
      <c r="E1910" s="99">
        <v>14020.102485299099</v>
      </c>
      <c r="F1910" s="99">
        <v>8434.0850121974909</v>
      </c>
      <c r="G1910" s="99">
        <v>712.21136207878601</v>
      </c>
      <c r="H1910" s="99">
        <v>0</v>
      </c>
      <c r="I1910" s="99">
        <v>0</v>
      </c>
      <c r="J1910" s="99">
        <v>1996.25815485418</v>
      </c>
      <c r="K1910" s="99">
        <v>0</v>
      </c>
      <c r="L1910" s="99">
        <v>256.108821474016</v>
      </c>
      <c r="M1910" s="99">
        <v>215.54179235734</v>
      </c>
      <c r="N1910" s="99">
        <v>8744.17963349819</v>
      </c>
      <c r="O1910" s="99">
        <v>102.53473060391801</v>
      </c>
      <c r="P1910" s="99">
        <v>0</v>
      </c>
      <c r="Q1910" s="99">
        <v>13564.037276744801</v>
      </c>
      <c r="R1910" s="99">
        <v>44.097692383918897</v>
      </c>
      <c r="S1910" s="99">
        <v>0</v>
      </c>
      <c r="T1910" s="99">
        <v>93.273180504329503</v>
      </c>
      <c r="U1910" s="99">
        <v>2029.1647581756099</v>
      </c>
      <c r="V1910" s="99">
        <v>0</v>
      </c>
      <c r="W1910" s="99">
        <v>793004.221351624</v>
      </c>
      <c r="X1910" s="99">
        <v>2165227.5751647898</v>
      </c>
      <c r="Y1910" s="99">
        <v>1153004.10760498</v>
      </c>
      <c r="Z1910" s="99">
        <v>144257.764453888</v>
      </c>
      <c r="AA1910" s="99">
        <v>0</v>
      </c>
      <c r="AB1910" s="99">
        <v>0</v>
      </c>
      <c r="AC1910" s="99">
        <v>737287.57953643799</v>
      </c>
      <c r="AD1910" s="99">
        <v>0</v>
      </c>
      <c r="AE1910" s="99">
        <v>36643.408308982798</v>
      </c>
      <c r="AF1910" s="99">
        <v>35850.683189392097</v>
      </c>
      <c r="AG1910" s="99">
        <v>1303216.61924744</v>
      </c>
      <c r="AH1910" s="99">
        <v>4840.6218052506401</v>
      </c>
      <c r="AI1910" s="99">
        <v>0</v>
      </c>
      <c r="AJ1910" s="99">
        <v>1569156.6278381301</v>
      </c>
      <c r="AK1910" s="99">
        <v>10494.7204879522</v>
      </c>
      <c r="AL1910" s="99">
        <v>0</v>
      </c>
      <c r="AM1910" s="99">
        <v>18171.377426385901</v>
      </c>
      <c r="AN1910" s="99">
        <v>742965.95218658401</v>
      </c>
      <c r="AO1910" s="99">
        <v>0</v>
      </c>
      <c r="AP1910" s="99">
        <v>6288805.93505859</v>
      </c>
      <c r="AQ1910" s="99">
        <v>18230916.0695801</v>
      </c>
      <c r="AR1910" s="99">
        <v>10050418.1647949</v>
      </c>
      <c r="AS1910" s="99">
        <v>1097116.5857696501</v>
      </c>
      <c r="AT1910" s="99">
        <v>0</v>
      </c>
      <c r="AU1910" s="99">
        <v>0</v>
      </c>
      <c r="AV1910" s="99">
        <v>2350458.2261352502</v>
      </c>
      <c r="AW1910" s="99">
        <v>0</v>
      </c>
      <c r="AX1910" s="99">
        <v>293851.94450759899</v>
      </c>
      <c r="AY1910" s="99">
        <v>286851.47728347802</v>
      </c>
      <c r="AZ1910" s="99">
        <v>11304809.0081787</v>
      </c>
      <c r="BA1910" s="99">
        <v>41013.915351390802</v>
      </c>
      <c r="BB1910" s="99">
        <v>0</v>
      </c>
      <c r="BC1910" s="99">
        <v>13100342.5701904</v>
      </c>
      <c r="BD1910" s="99">
        <v>77063.1380586624</v>
      </c>
      <c r="BE1910" s="99">
        <v>0</v>
      </c>
      <c r="BF1910" s="99">
        <v>141277.902357101</v>
      </c>
      <c r="BG1910" s="99">
        <v>2368159.0917053199</v>
      </c>
      <c r="BH1910" s="99">
        <v>0</v>
      </c>
      <c r="BI1910" s="99">
        <v>848877.97514343297</v>
      </c>
      <c r="BJ1910" s="99">
        <v>2869357.3102111798</v>
      </c>
      <c r="BK1910" s="99">
        <v>1571855.5180053699</v>
      </c>
      <c r="BL1910" s="99">
        <v>166955.391145706</v>
      </c>
      <c r="BM1910" s="99">
        <v>0</v>
      </c>
      <c r="BN1910" s="99">
        <v>0</v>
      </c>
      <c r="BO1910" s="99">
        <v>0</v>
      </c>
      <c r="BP1910" s="99">
        <v>0</v>
      </c>
      <c r="BQ1910" s="99">
        <v>0</v>
      </c>
      <c r="BR1910" s="99">
        <v>42499.910086154901</v>
      </c>
      <c r="BS1910" s="99">
        <v>1473617.2164916999</v>
      </c>
      <c r="BT1910" s="99">
        <v>7970.2520253658304</v>
      </c>
      <c r="BU1910" s="99">
        <v>0</v>
      </c>
      <c r="BV1910" s="99">
        <v>2187091.1943664602</v>
      </c>
      <c r="BW1910" s="99">
        <v>8938.7706490755099</v>
      </c>
      <c r="BX1910" s="99">
        <v>0</v>
      </c>
      <c r="BY1910" s="99">
        <v>0</v>
      </c>
      <c r="BZ1910" s="99">
        <v>0</v>
      </c>
      <c r="CA1910" s="99">
        <v>22810.563044309602</v>
      </c>
      <c r="CB1910" s="99">
        <v>2959838.5508422898</v>
      </c>
      <c r="CC1910" s="99">
        <v>25059187.017578099</v>
      </c>
      <c r="CD1910" s="99">
        <v>3741117.3666992201</v>
      </c>
      <c r="CE1910" s="99">
        <v>791.53863513469696</v>
      </c>
      <c r="CF1910" s="99">
        <v>160869.645107269</v>
      </c>
      <c r="CG1910" s="99">
        <v>1224200.60914612</v>
      </c>
      <c r="CH1910" s="99">
        <v>166789.458343506</v>
      </c>
      <c r="CI1910" s="99">
        <v>23626.8504667282</v>
      </c>
      <c r="CJ1910" s="99">
        <v>3123111.5950927702</v>
      </c>
      <c r="CK1910" s="99">
        <v>26229613.2338867</v>
      </c>
      <c r="CL1910" s="99">
        <v>3909127.8486328102</v>
      </c>
      <c r="CM1910" s="166">
        <v>25620.892438411702</v>
      </c>
      <c r="CN1910" s="166">
        <v>3862480.2590331999</v>
      </c>
      <c r="CO1910" s="166">
        <v>28561414.1960449</v>
      </c>
      <c r="CP1910" s="99">
        <v>3909127.8486328102</v>
      </c>
      <c r="CQ1910" s="99">
        <v>658.71860312670503</v>
      </c>
      <c r="CR1910" s="99">
        <v>131693.99034690901</v>
      </c>
      <c r="CS1910" s="99">
        <v>1000973.06233978</v>
      </c>
      <c r="CT1910" s="99">
        <v>157447.36534690901</v>
      </c>
      <c r="CU1910" s="98">
        <v>14142.665715535</v>
      </c>
      <c r="CV1910" s="98">
        <v>2669.0240686420002</v>
      </c>
      <c r="CW1910" s="98">
        <v>3120708.1959495586</v>
      </c>
      <c r="CX1910" s="98">
        <v>26283387.626724221</v>
      </c>
    </row>
    <row r="1911" spans="1:102" x14ac:dyDescent="0.2">
      <c r="A1911" s="98" t="s">
        <v>185</v>
      </c>
      <c r="B1911" s="100">
        <v>39692</v>
      </c>
      <c r="C1911" s="99">
        <v>0</v>
      </c>
      <c r="D1911" s="99">
        <v>10127.9611796141</v>
      </c>
      <c r="E1911" s="99">
        <v>13895.6648614407</v>
      </c>
      <c r="F1911" s="99">
        <v>8452.4466505050696</v>
      </c>
      <c r="G1911" s="99">
        <v>756.07439643144596</v>
      </c>
      <c r="H1911" s="99">
        <v>0</v>
      </c>
      <c r="I1911" s="99">
        <v>0</v>
      </c>
      <c r="J1911" s="99">
        <v>2053.1862935125801</v>
      </c>
      <c r="K1911" s="99">
        <v>0</v>
      </c>
      <c r="L1911" s="99">
        <v>272.84567108377797</v>
      </c>
      <c r="M1911" s="99">
        <v>210.352208275348</v>
      </c>
      <c r="N1911" s="99">
        <v>8713.0611065626108</v>
      </c>
      <c r="O1911" s="99">
        <v>106.251543089747</v>
      </c>
      <c r="P1911" s="99">
        <v>0</v>
      </c>
      <c r="Q1911" s="99">
        <v>14691.189037919001</v>
      </c>
      <c r="R1911" s="99">
        <v>44.844849186483799</v>
      </c>
      <c r="S1911" s="99">
        <v>0</v>
      </c>
      <c r="T1911" s="99">
        <v>75.630579852499096</v>
      </c>
      <c r="U1911" s="99">
        <v>2087.01561844349</v>
      </c>
      <c r="V1911" s="99">
        <v>0</v>
      </c>
      <c r="W1911" s="99">
        <v>1075275.82275391</v>
      </c>
      <c r="X1911" s="99">
        <v>2109343.6899108901</v>
      </c>
      <c r="Y1911" s="99">
        <v>1118632.61540222</v>
      </c>
      <c r="Z1911" s="99">
        <v>150432.29931831401</v>
      </c>
      <c r="AA1911" s="99">
        <v>0</v>
      </c>
      <c r="AB1911" s="99">
        <v>0</v>
      </c>
      <c r="AC1911" s="99">
        <v>757821.61337280297</v>
      </c>
      <c r="AD1911" s="99">
        <v>0</v>
      </c>
      <c r="AE1911" s="99">
        <v>39593.026775836901</v>
      </c>
      <c r="AF1911" s="99">
        <v>34902.188470363602</v>
      </c>
      <c r="AG1911" s="99">
        <v>1267024.0838317899</v>
      </c>
      <c r="AH1911" s="99">
        <v>5591.4440086484001</v>
      </c>
      <c r="AI1911" s="99">
        <v>0</v>
      </c>
      <c r="AJ1911" s="99">
        <v>1827587.7313995401</v>
      </c>
      <c r="AK1911" s="99">
        <v>9650.6272310018503</v>
      </c>
      <c r="AL1911" s="99">
        <v>0</v>
      </c>
      <c r="AM1911" s="99">
        <v>16420.529202938102</v>
      </c>
      <c r="AN1911" s="99">
        <v>765975.26714324998</v>
      </c>
      <c r="AO1911" s="99">
        <v>0</v>
      </c>
      <c r="AP1911" s="99">
        <v>9361201.0982665997</v>
      </c>
      <c r="AQ1911" s="99">
        <v>17816752.076904301</v>
      </c>
      <c r="AR1911" s="99">
        <v>9795072.95849609</v>
      </c>
      <c r="AS1911" s="99">
        <v>1147441.39231873</v>
      </c>
      <c r="AT1911" s="99">
        <v>0</v>
      </c>
      <c r="AU1911" s="99">
        <v>0</v>
      </c>
      <c r="AV1911" s="99">
        <v>2454488.70452881</v>
      </c>
      <c r="AW1911" s="99">
        <v>0</v>
      </c>
      <c r="AX1911" s="99">
        <v>327404.280467987</v>
      </c>
      <c r="AY1911" s="99">
        <v>282291.42456054699</v>
      </c>
      <c r="AZ1911" s="99">
        <v>11042544.2741699</v>
      </c>
      <c r="BA1911" s="99">
        <v>45607.1271114349</v>
      </c>
      <c r="BB1911" s="99">
        <v>0</v>
      </c>
      <c r="BC1911" s="99">
        <v>15013887.3006592</v>
      </c>
      <c r="BD1911" s="99">
        <v>72107.397933960005</v>
      </c>
      <c r="BE1911" s="99">
        <v>0</v>
      </c>
      <c r="BF1911" s="99">
        <v>128501.530628204</v>
      </c>
      <c r="BG1911" s="99">
        <v>2480568.2998962398</v>
      </c>
      <c r="BH1911" s="99">
        <v>0</v>
      </c>
      <c r="BI1911" s="99">
        <v>1091824.29516602</v>
      </c>
      <c r="BJ1911" s="99">
        <v>2868348.6146545401</v>
      </c>
      <c r="BK1911" s="99">
        <v>1575846.2868041999</v>
      </c>
      <c r="BL1911" s="99">
        <v>174804.82732582101</v>
      </c>
      <c r="BM1911" s="99">
        <v>0</v>
      </c>
      <c r="BN1911" s="99">
        <v>0</v>
      </c>
      <c r="BO1911" s="99">
        <v>0</v>
      </c>
      <c r="BP1911" s="99">
        <v>0</v>
      </c>
      <c r="BQ1911" s="99">
        <v>0</v>
      </c>
      <c r="BR1911" s="99">
        <v>40714.205400466897</v>
      </c>
      <c r="BS1911" s="99">
        <v>1466969.10162354</v>
      </c>
      <c r="BT1911" s="99">
        <v>8858.4695913791693</v>
      </c>
      <c r="BU1911" s="99">
        <v>0</v>
      </c>
      <c r="BV1911" s="99">
        <v>2441771.8861999498</v>
      </c>
      <c r="BW1911" s="99">
        <v>8345.9071649312991</v>
      </c>
      <c r="BX1911" s="99">
        <v>0</v>
      </c>
      <c r="BY1911" s="99">
        <v>0</v>
      </c>
      <c r="BZ1911" s="99">
        <v>0</v>
      </c>
      <c r="CA1911" s="99">
        <v>23950.768749475501</v>
      </c>
      <c r="CB1911" s="99">
        <v>3171520.6998596201</v>
      </c>
      <c r="CC1911" s="99">
        <v>27061644.09375</v>
      </c>
      <c r="CD1911" s="99">
        <v>3977472.33563232</v>
      </c>
      <c r="CE1911" s="99">
        <v>822.15662700682901</v>
      </c>
      <c r="CF1911" s="99">
        <v>163572.166603088</v>
      </c>
      <c r="CG1911" s="99">
        <v>1258540.2005004899</v>
      </c>
      <c r="CH1911" s="99">
        <v>175928.93383598301</v>
      </c>
      <c r="CI1911" s="99">
        <v>24804.898514985998</v>
      </c>
      <c r="CJ1911" s="99">
        <v>3335558.1483154302</v>
      </c>
      <c r="CK1911" s="99">
        <v>28126572.080566399</v>
      </c>
      <c r="CL1911" s="99">
        <v>4152233.41656494</v>
      </c>
      <c r="CM1911" s="166">
        <v>26850.127931356401</v>
      </c>
      <c r="CN1911" s="166">
        <v>4108471.1599731399</v>
      </c>
      <c r="CO1911" s="166">
        <v>30599740.878173798</v>
      </c>
      <c r="CP1911" s="99">
        <v>4152233.41656494</v>
      </c>
      <c r="CQ1911" s="99">
        <v>701.69788110256195</v>
      </c>
      <c r="CR1911" s="99">
        <v>138198.240140915</v>
      </c>
      <c r="CS1911" s="99">
        <v>1057728.2377929699</v>
      </c>
      <c r="CT1911" s="99">
        <v>167775.21134948701</v>
      </c>
      <c r="CU1911" s="98">
        <v>13986.857813854</v>
      </c>
      <c r="CV1911" s="98">
        <v>2773.094524141</v>
      </c>
      <c r="CW1911" s="98">
        <v>3335092.866462708</v>
      </c>
      <c r="CX1911" s="98">
        <v>28320184.294250488</v>
      </c>
    </row>
    <row r="1912" spans="1:102" x14ac:dyDescent="0.2">
      <c r="A1912" s="98" t="s">
        <v>185</v>
      </c>
      <c r="B1912" s="100">
        <v>39783</v>
      </c>
      <c r="C1912" s="99">
        <v>0</v>
      </c>
      <c r="D1912" s="99">
        <v>10278.993042468999</v>
      </c>
      <c r="E1912" s="99">
        <v>13640.0636229515</v>
      </c>
      <c r="F1912" s="99">
        <v>8358.1467475891095</v>
      </c>
      <c r="G1912" s="99">
        <v>804.50375392288004</v>
      </c>
      <c r="H1912" s="99">
        <v>0</v>
      </c>
      <c r="I1912" s="99">
        <v>0</v>
      </c>
      <c r="J1912" s="99">
        <v>2077.4668068885799</v>
      </c>
      <c r="K1912" s="99">
        <v>0</v>
      </c>
      <c r="L1912" s="99">
        <v>240.65439487248699</v>
      </c>
      <c r="M1912" s="99">
        <v>214.907136633992</v>
      </c>
      <c r="N1912" s="99">
        <v>8565.8937000036203</v>
      </c>
      <c r="O1912" s="99">
        <v>115.209526833147</v>
      </c>
      <c r="P1912" s="99">
        <v>0</v>
      </c>
      <c r="Q1912" s="99">
        <v>14803.7681957483</v>
      </c>
      <c r="R1912" s="99">
        <v>45.474482049234197</v>
      </c>
      <c r="S1912" s="99">
        <v>0</v>
      </c>
      <c r="T1912" s="99">
        <v>17.126244636718202</v>
      </c>
      <c r="U1912" s="99">
        <v>2116.52369907498</v>
      </c>
      <c r="V1912" s="99">
        <v>0</v>
      </c>
      <c r="W1912" s="99">
        <v>1011748.88345337</v>
      </c>
      <c r="X1912" s="99">
        <v>2061490.6791381801</v>
      </c>
      <c r="Y1912" s="99">
        <v>1093451.72117615</v>
      </c>
      <c r="Z1912" s="99">
        <v>160957.50803184501</v>
      </c>
      <c r="AA1912" s="99">
        <v>0</v>
      </c>
      <c r="AB1912" s="99">
        <v>0</v>
      </c>
      <c r="AC1912" s="99">
        <v>755860.13192749</v>
      </c>
      <c r="AD1912" s="99">
        <v>0</v>
      </c>
      <c r="AE1912" s="99">
        <v>35634.628824710802</v>
      </c>
      <c r="AF1912" s="99">
        <v>34826.457427978501</v>
      </c>
      <c r="AG1912" s="99">
        <v>1219704.8115844701</v>
      </c>
      <c r="AH1912" s="99">
        <v>5748.8297661542902</v>
      </c>
      <c r="AI1912" s="99">
        <v>0</v>
      </c>
      <c r="AJ1912" s="99">
        <v>1778108.6348877</v>
      </c>
      <c r="AK1912" s="99">
        <v>10101.769892096499</v>
      </c>
      <c r="AL1912" s="99">
        <v>0</v>
      </c>
      <c r="AM1912" s="99">
        <v>2794.2652288377299</v>
      </c>
      <c r="AN1912" s="99">
        <v>769513.99954986596</v>
      </c>
      <c r="AO1912" s="99">
        <v>0</v>
      </c>
      <c r="AP1912" s="99">
        <v>8728615.3127441406</v>
      </c>
      <c r="AQ1912" s="99">
        <v>17480064.833496101</v>
      </c>
      <c r="AR1912" s="99">
        <v>9619427.7410888709</v>
      </c>
      <c r="AS1912" s="99">
        <v>1237934.69148254</v>
      </c>
      <c r="AT1912" s="99">
        <v>0</v>
      </c>
      <c r="AU1912" s="99">
        <v>0</v>
      </c>
      <c r="AV1912" s="99">
        <v>2512052.9448547401</v>
      </c>
      <c r="AW1912" s="99">
        <v>0</v>
      </c>
      <c r="AX1912" s="99">
        <v>287269.73762512201</v>
      </c>
      <c r="AY1912" s="99">
        <v>282943.914741516</v>
      </c>
      <c r="AZ1912" s="99">
        <v>10704010.715698199</v>
      </c>
      <c r="BA1912" s="99">
        <v>48948.340132713303</v>
      </c>
      <c r="BB1912" s="99">
        <v>0</v>
      </c>
      <c r="BC1912" s="99">
        <v>14916479.3198242</v>
      </c>
      <c r="BD1912" s="99">
        <v>73907.103178024307</v>
      </c>
      <c r="BE1912" s="99">
        <v>0</v>
      </c>
      <c r="BF1912" s="99">
        <v>24469.0916929245</v>
      </c>
      <c r="BG1912" s="99">
        <v>2539293.3868102999</v>
      </c>
      <c r="BH1912" s="99">
        <v>0</v>
      </c>
      <c r="BI1912" s="99">
        <v>1148292.1934966999</v>
      </c>
      <c r="BJ1912" s="99">
        <v>2802590.0405578599</v>
      </c>
      <c r="BK1912" s="99">
        <v>1548473.09788513</v>
      </c>
      <c r="BL1912" s="99">
        <v>187095.34731102001</v>
      </c>
      <c r="BM1912" s="99">
        <v>0</v>
      </c>
      <c r="BN1912" s="99">
        <v>0</v>
      </c>
      <c r="BO1912" s="99">
        <v>0</v>
      </c>
      <c r="BP1912" s="99">
        <v>0</v>
      </c>
      <c r="BQ1912" s="99">
        <v>0</v>
      </c>
      <c r="BR1912" s="99">
        <v>41831.489617824598</v>
      </c>
      <c r="BS1912" s="99">
        <v>1412047.07133484</v>
      </c>
      <c r="BT1912" s="99">
        <v>9500.3773847818393</v>
      </c>
      <c r="BU1912" s="99">
        <v>0</v>
      </c>
      <c r="BV1912" s="99">
        <v>2517662.8087768601</v>
      </c>
      <c r="BW1912" s="99">
        <v>8577.3811866044998</v>
      </c>
      <c r="BX1912" s="99">
        <v>0</v>
      </c>
      <c r="BY1912" s="99">
        <v>0</v>
      </c>
      <c r="BZ1912" s="99">
        <v>0</v>
      </c>
      <c r="CA1912" s="99">
        <v>23969.3110468388</v>
      </c>
      <c r="CB1912" s="99">
        <v>3067659.5234375</v>
      </c>
      <c r="CC1912" s="99">
        <v>26107204.263671901</v>
      </c>
      <c r="CD1912" s="99">
        <v>4008603.1106262198</v>
      </c>
      <c r="CE1912" s="99">
        <v>814.11494263261602</v>
      </c>
      <c r="CF1912" s="99">
        <v>163156.50770568801</v>
      </c>
      <c r="CG1912" s="99">
        <v>1252873.6823883101</v>
      </c>
      <c r="CH1912" s="99">
        <v>187765.00237846401</v>
      </c>
      <c r="CI1912" s="99">
        <v>24706.224790811499</v>
      </c>
      <c r="CJ1912" s="99">
        <v>3228487.3521728502</v>
      </c>
      <c r="CK1912" s="99">
        <v>27350053.777587902</v>
      </c>
      <c r="CL1912" s="99">
        <v>4192998.1359252902</v>
      </c>
      <c r="CM1912" s="166">
        <v>26787.859905242902</v>
      </c>
      <c r="CN1912" s="166">
        <v>3995997.1854248</v>
      </c>
      <c r="CO1912" s="166">
        <v>29964241.395263702</v>
      </c>
      <c r="CP1912" s="99">
        <v>4192998.1359252902</v>
      </c>
      <c r="CQ1912" s="99">
        <v>748.01251336187102</v>
      </c>
      <c r="CR1912" s="99">
        <v>148276.89198684701</v>
      </c>
      <c r="CS1912" s="99">
        <v>1139994.84860229</v>
      </c>
      <c r="CT1912" s="99">
        <v>179316.474090576</v>
      </c>
      <c r="CU1912" s="98">
        <v>13686.184283799999</v>
      </c>
      <c r="CV1912" s="98">
        <v>2843.4586842190001</v>
      </c>
      <c r="CW1912" s="98">
        <v>3230816.031143188</v>
      </c>
      <c r="CX1912" s="98">
        <v>27360077.94606021</v>
      </c>
    </row>
    <row r="1913" spans="1:102" x14ac:dyDescent="0.2">
      <c r="A1913" s="98" t="s">
        <v>185</v>
      </c>
      <c r="B1913" s="100">
        <v>39873</v>
      </c>
      <c r="C1913" s="99">
        <v>0</v>
      </c>
      <c r="D1913" s="99">
        <v>10633.9300009012</v>
      </c>
      <c r="E1913" s="99">
        <v>13586.008521199199</v>
      </c>
      <c r="F1913" s="99">
        <v>8395.7479399442691</v>
      </c>
      <c r="G1913" s="99">
        <v>835.38640084862698</v>
      </c>
      <c r="H1913" s="99">
        <v>0</v>
      </c>
      <c r="I1913" s="99">
        <v>0</v>
      </c>
      <c r="J1913" s="99">
        <v>2134.0115612745299</v>
      </c>
      <c r="K1913" s="99">
        <v>0</v>
      </c>
      <c r="L1913" s="99">
        <v>212.09983104653699</v>
      </c>
      <c r="M1913" s="99">
        <v>222.22674964182099</v>
      </c>
      <c r="N1913" s="99">
        <v>8487.6993753910101</v>
      </c>
      <c r="O1913" s="99">
        <v>130.736328125</v>
      </c>
      <c r="P1913" s="99">
        <v>0</v>
      </c>
      <c r="Q1913" s="99">
        <v>15122.3995153904</v>
      </c>
      <c r="R1913" s="99">
        <v>53.157199381384999</v>
      </c>
      <c r="S1913" s="99">
        <v>0</v>
      </c>
      <c r="T1913" s="99">
        <v>28.6760694067925</v>
      </c>
      <c r="U1913" s="99">
        <v>2163.3014876246498</v>
      </c>
      <c r="V1913" s="99">
        <v>0</v>
      </c>
      <c r="W1913" s="99">
        <v>1054587.1929779099</v>
      </c>
      <c r="X1913" s="99">
        <v>1997604.4519042999</v>
      </c>
      <c r="Y1913" s="99">
        <v>1071825.2905120901</v>
      </c>
      <c r="Z1913" s="99">
        <v>165733.46227455101</v>
      </c>
      <c r="AA1913" s="99">
        <v>0</v>
      </c>
      <c r="AB1913" s="99">
        <v>0</v>
      </c>
      <c r="AC1913" s="99">
        <v>777344.698829651</v>
      </c>
      <c r="AD1913" s="99">
        <v>0</v>
      </c>
      <c r="AE1913" s="99">
        <v>37157.3524518013</v>
      </c>
      <c r="AF1913" s="99">
        <v>37242.405312538103</v>
      </c>
      <c r="AG1913" s="99">
        <v>1184643.3621215799</v>
      </c>
      <c r="AH1913" s="99">
        <v>5631.0143586397198</v>
      </c>
      <c r="AI1913" s="99">
        <v>0</v>
      </c>
      <c r="AJ1913" s="99">
        <v>1769473.5522308401</v>
      </c>
      <c r="AK1913" s="99">
        <v>10685.983287692099</v>
      </c>
      <c r="AL1913" s="99">
        <v>0</v>
      </c>
      <c r="AM1913" s="99">
        <v>4473.4864971637699</v>
      </c>
      <c r="AN1913" s="99">
        <v>782893.793205261</v>
      </c>
      <c r="AO1913" s="99">
        <v>0</v>
      </c>
      <c r="AP1913" s="99">
        <v>9026742.4158935491</v>
      </c>
      <c r="AQ1913" s="99">
        <v>17051051.4216309</v>
      </c>
      <c r="AR1913" s="99">
        <v>9435960.2994384803</v>
      </c>
      <c r="AS1913" s="99">
        <v>1274129.60569763</v>
      </c>
      <c r="AT1913" s="99">
        <v>0</v>
      </c>
      <c r="AU1913" s="99">
        <v>0</v>
      </c>
      <c r="AV1913" s="99">
        <v>2593705.5186462398</v>
      </c>
      <c r="AW1913" s="99">
        <v>0</v>
      </c>
      <c r="AX1913" s="99">
        <v>306588.90644073498</v>
      </c>
      <c r="AY1913" s="99">
        <v>305520.748672485</v>
      </c>
      <c r="AZ1913" s="99">
        <v>10387184.474365201</v>
      </c>
      <c r="BA1913" s="99">
        <v>48423.311486721002</v>
      </c>
      <c r="BB1913" s="99">
        <v>0</v>
      </c>
      <c r="BC1913" s="99">
        <v>14961814.5863037</v>
      </c>
      <c r="BD1913" s="99">
        <v>79219.401670455904</v>
      </c>
      <c r="BE1913" s="99">
        <v>0</v>
      </c>
      <c r="BF1913" s="99">
        <v>39301.168552875497</v>
      </c>
      <c r="BG1913" s="99">
        <v>2614680.4303283701</v>
      </c>
      <c r="BH1913" s="99">
        <v>0</v>
      </c>
      <c r="BI1913" s="99">
        <v>1147245.37582397</v>
      </c>
      <c r="BJ1913" s="99">
        <v>2775437.8258667002</v>
      </c>
      <c r="BK1913" s="99">
        <v>1535924.8913269001</v>
      </c>
      <c r="BL1913" s="99">
        <v>176904.411428452</v>
      </c>
      <c r="BM1913" s="99">
        <v>0</v>
      </c>
      <c r="BN1913" s="99">
        <v>0</v>
      </c>
      <c r="BO1913" s="99">
        <v>0</v>
      </c>
      <c r="BP1913" s="99">
        <v>0</v>
      </c>
      <c r="BQ1913" s="99">
        <v>0</v>
      </c>
      <c r="BR1913" s="99">
        <v>43721.986297130599</v>
      </c>
      <c r="BS1913" s="99">
        <v>1375970.83674622</v>
      </c>
      <c r="BT1913" s="99">
        <v>9442.6699676513708</v>
      </c>
      <c r="BU1913" s="99">
        <v>0</v>
      </c>
      <c r="BV1913" s="99">
        <v>2480076.2664794899</v>
      </c>
      <c r="BW1913" s="99">
        <v>9101.2154386043494</v>
      </c>
      <c r="BX1913" s="99">
        <v>0</v>
      </c>
      <c r="BY1913" s="99">
        <v>0</v>
      </c>
      <c r="BZ1913" s="99">
        <v>0</v>
      </c>
      <c r="CA1913" s="99">
        <v>24205.6895000935</v>
      </c>
      <c r="CB1913" s="99">
        <v>3036166.9447631799</v>
      </c>
      <c r="CC1913" s="99">
        <v>26124325.463134799</v>
      </c>
      <c r="CD1913" s="99">
        <v>3903782.5439453102</v>
      </c>
      <c r="CE1913" s="99">
        <v>847.43835363537096</v>
      </c>
      <c r="CF1913" s="99">
        <v>168388.40703582799</v>
      </c>
      <c r="CG1913" s="99">
        <v>1289554.4944305399</v>
      </c>
      <c r="CH1913" s="99">
        <v>175573.40678596499</v>
      </c>
      <c r="CI1913" s="99">
        <v>25074.900628328302</v>
      </c>
      <c r="CJ1913" s="99">
        <v>3205875.6109924298</v>
      </c>
      <c r="CK1913" s="99">
        <v>27337772.861572299</v>
      </c>
      <c r="CL1913" s="99">
        <v>4081544.7769165002</v>
      </c>
      <c r="CM1913" s="166">
        <v>27204.952388524998</v>
      </c>
      <c r="CN1913" s="166">
        <v>3991543.9006652799</v>
      </c>
      <c r="CO1913" s="166">
        <v>29923721.821533199</v>
      </c>
      <c r="CP1913" s="99">
        <v>4081544.7769165002</v>
      </c>
      <c r="CQ1913" s="99">
        <v>774.556989595294</v>
      </c>
      <c r="CR1913" s="99">
        <v>152867.868047714</v>
      </c>
      <c r="CS1913" s="99">
        <v>1173745.1514892599</v>
      </c>
      <c r="CT1913" s="99">
        <v>166408.05211639401</v>
      </c>
      <c r="CU1913" s="98">
        <v>13631.198335614001</v>
      </c>
      <c r="CV1913" s="98">
        <v>2935.2729850290002</v>
      </c>
      <c r="CW1913" s="98">
        <v>3204555.351799008</v>
      </c>
      <c r="CX1913" s="98">
        <v>27413879.957565337</v>
      </c>
    </row>
    <row r="1914" spans="1:102" x14ac:dyDescent="0.2">
      <c r="A1914" s="98" t="s">
        <v>185</v>
      </c>
      <c r="B1914" s="100">
        <v>39965</v>
      </c>
      <c r="C1914" s="99">
        <v>0</v>
      </c>
      <c r="D1914" s="99">
        <v>10702.5614603758</v>
      </c>
      <c r="E1914" s="99">
        <v>13407.7001230717</v>
      </c>
      <c r="F1914" s="99">
        <v>8378.7206608057004</v>
      </c>
      <c r="G1914" s="99">
        <v>873.91734953969706</v>
      </c>
      <c r="H1914" s="99">
        <v>0</v>
      </c>
      <c r="I1914" s="99">
        <v>0</v>
      </c>
      <c r="J1914" s="99">
        <v>2195.6950595378898</v>
      </c>
      <c r="K1914" s="99">
        <v>0</v>
      </c>
      <c r="L1914" s="99">
        <v>238.40176845155699</v>
      </c>
      <c r="M1914" s="99">
        <v>218.12493707798399</v>
      </c>
      <c r="N1914" s="99">
        <v>8369.0254560709</v>
      </c>
      <c r="O1914" s="99">
        <v>118.978979852051</v>
      </c>
      <c r="P1914" s="99">
        <v>0</v>
      </c>
      <c r="Q1914" s="99">
        <v>15247.486700892399</v>
      </c>
      <c r="R1914" s="99">
        <v>47.104353228583904</v>
      </c>
      <c r="S1914" s="99">
        <v>0</v>
      </c>
      <c r="T1914" s="99">
        <v>54.783077360596501</v>
      </c>
      <c r="U1914" s="99">
        <v>2214.5688661634899</v>
      </c>
      <c r="V1914" s="99">
        <v>0</v>
      </c>
      <c r="W1914" s="99">
        <v>1002689.32918549</v>
      </c>
      <c r="X1914" s="99">
        <v>1946870.56855774</v>
      </c>
      <c r="Y1914" s="99">
        <v>1049023.8960571301</v>
      </c>
      <c r="Z1914" s="99">
        <v>169020.383592606</v>
      </c>
      <c r="AA1914" s="99">
        <v>0</v>
      </c>
      <c r="AB1914" s="99">
        <v>0</v>
      </c>
      <c r="AC1914" s="99">
        <v>788768.15760040295</v>
      </c>
      <c r="AD1914" s="99">
        <v>0</v>
      </c>
      <c r="AE1914" s="99">
        <v>36590.525847911798</v>
      </c>
      <c r="AF1914" s="99">
        <v>34348.147056579597</v>
      </c>
      <c r="AG1914" s="99">
        <v>1145297.5907135</v>
      </c>
      <c r="AH1914" s="99">
        <v>5513.08430027962</v>
      </c>
      <c r="AI1914" s="99">
        <v>0</v>
      </c>
      <c r="AJ1914" s="99">
        <v>1749800.9092254599</v>
      </c>
      <c r="AK1914" s="99">
        <v>9914.04861700535</v>
      </c>
      <c r="AL1914" s="99">
        <v>0</v>
      </c>
      <c r="AM1914" s="99">
        <v>10357.394328951799</v>
      </c>
      <c r="AN1914" s="99">
        <v>792208.64790344203</v>
      </c>
      <c r="AO1914" s="99">
        <v>0</v>
      </c>
      <c r="AP1914" s="99">
        <v>8631086.12646484</v>
      </c>
      <c r="AQ1914" s="99">
        <v>16650242.700683599</v>
      </c>
      <c r="AR1914" s="99">
        <v>9303059.7196044903</v>
      </c>
      <c r="AS1914" s="99">
        <v>1303194.0204620401</v>
      </c>
      <c r="AT1914" s="99">
        <v>0</v>
      </c>
      <c r="AU1914" s="99">
        <v>0</v>
      </c>
      <c r="AV1914" s="99">
        <v>2662127.0729370099</v>
      </c>
      <c r="AW1914" s="99">
        <v>0</v>
      </c>
      <c r="AX1914" s="99">
        <v>294839.07554245001</v>
      </c>
      <c r="AY1914" s="99">
        <v>281133.55025863601</v>
      </c>
      <c r="AZ1914" s="99">
        <v>10122011.012207</v>
      </c>
      <c r="BA1914" s="99">
        <v>47574.2060570717</v>
      </c>
      <c r="BB1914" s="99">
        <v>0</v>
      </c>
      <c r="BC1914" s="99">
        <v>14883657.9179688</v>
      </c>
      <c r="BD1914" s="99">
        <v>74004.049978256196</v>
      </c>
      <c r="BE1914" s="99">
        <v>0</v>
      </c>
      <c r="BF1914" s="99">
        <v>86469.332787513704</v>
      </c>
      <c r="BG1914" s="99">
        <v>2672975.0430297898</v>
      </c>
      <c r="BH1914" s="99">
        <v>0</v>
      </c>
      <c r="BI1914" s="99">
        <v>1260723.7907409701</v>
      </c>
      <c r="BJ1914" s="99">
        <v>2721625.0961608901</v>
      </c>
      <c r="BK1914" s="99">
        <v>1537373.85031128</v>
      </c>
      <c r="BL1914" s="99">
        <v>180690.91794586199</v>
      </c>
      <c r="BM1914" s="99">
        <v>0</v>
      </c>
      <c r="BN1914" s="99">
        <v>0</v>
      </c>
      <c r="BO1914" s="99">
        <v>0</v>
      </c>
      <c r="BP1914" s="99">
        <v>0</v>
      </c>
      <c r="BQ1914" s="99">
        <v>0</v>
      </c>
      <c r="BR1914" s="99">
        <v>42057.4125199318</v>
      </c>
      <c r="BS1914" s="99">
        <v>1341280.7891082801</v>
      </c>
      <c r="BT1914" s="99">
        <v>9255.1471940279007</v>
      </c>
      <c r="BU1914" s="99">
        <v>0</v>
      </c>
      <c r="BV1914" s="99">
        <v>2573148.50317383</v>
      </c>
      <c r="BW1914" s="99">
        <v>8532.8200094699896</v>
      </c>
      <c r="BX1914" s="99">
        <v>0</v>
      </c>
      <c r="BY1914" s="99">
        <v>0</v>
      </c>
      <c r="BZ1914" s="99">
        <v>0</v>
      </c>
      <c r="CA1914" s="99">
        <v>24123.7323815823</v>
      </c>
      <c r="CB1914" s="99">
        <v>2975829.7835388202</v>
      </c>
      <c r="CC1914" s="99">
        <v>25330215.450195301</v>
      </c>
      <c r="CD1914" s="99">
        <v>3921824.4490966802</v>
      </c>
      <c r="CE1914" s="99">
        <v>911.12536519765899</v>
      </c>
      <c r="CF1914" s="99">
        <v>177201.54153251601</v>
      </c>
      <c r="CG1914" s="99">
        <v>1372478.67579651</v>
      </c>
      <c r="CH1914" s="99">
        <v>180301.621564865</v>
      </c>
      <c r="CI1914" s="99">
        <v>25069.629421949401</v>
      </c>
      <c r="CJ1914" s="99">
        <v>3155051.5452880901</v>
      </c>
      <c r="CK1914" s="99">
        <v>26969782.150634799</v>
      </c>
      <c r="CL1914" s="99">
        <v>4103587.6056518601</v>
      </c>
      <c r="CM1914" s="166">
        <v>27246.407841682401</v>
      </c>
      <c r="CN1914" s="166">
        <v>3943056.4617919899</v>
      </c>
      <c r="CO1914" s="166">
        <v>29599918.6403809</v>
      </c>
      <c r="CP1914" s="99">
        <v>4103587.6056518601</v>
      </c>
      <c r="CQ1914" s="99">
        <v>815.66661314666305</v>
      </c>
      <c r="CR1914" s="99">
        <v>157376.112617493</v>
      </c>
      <c r="CS1914" s="99">
        <v>1213395.11277771</v>
      </c>
      <c r="CT1914" s="99">
        <v>171402.48090744001</v>
      </c>
      <c r="CU1914" s="98">
        <v>13470.612783426001</v>
      </c>
      <c r="CV1914" s="98">
        <v>3034.3021566090001</v>
      </c>
      <c r="CW1914" s="98">
        <v>3153031.3250713362</v>
      </c>
      <c r="CX1914" s="98">
        <v>26702694.12599181</v>
      </c>
    </row>
    <row r="1915" spans="1:102" x14ac:dyDescent="0.2">
      <c r="A1915" s="98" t="s">
        <v>185</v>
      </c>
      <c r="B1915" s="100">
        <v>40057</v>
      </c>
      <c r="C1915" s="99">
        <v>0</v>
      </c>
      <c r="D1915" s="99">
        <v>11396.8101814985</v>
      </c>
      <c r="E1915" s="99">
        <v>13447.8118902445</v>
      </c>
      <c r="F1915" s="99">
        <v>8462.3373336791992</v>
      </c>
      <c r="G1915" s="99">
        <v>923.81134095788002</v>
      </c>
      <c r="H1915" s="99">
        <v>0</v>
      </c>
      <c r="I1915" s="99">
        <v>0</v>
      </c>
      <c r="J1915" s="99">
        <v>2259.1224029660202</v>
      </c>
      <c r="K1915" s="99">
        <v>0</v>
      </c>
      <c r="L1915" s="99">
        <v>310.111477717757</v>
      </c>
      <c r="M1915" s="99">
        <v>221.16411163844199</v>
      </c>
      <c r="N1915" s="99">
        <v>8322.7114752531106</v>
      </c>
      <c r="O1915" s="99">
        <v>115.27290052175501</v>
      </c>
      <c r="P1915" s="99">
        <v>0</v>
      </c>
      <c r="Q1915" s="99">
        <v>15874.747133135799</v>
      </c>
      <c r="R1915" s="99">
        <v>42.806446950416998</v>
      </c>
      <c r="S1915" s="99">
        <v>0</v>
      </c>
      <c r="T1915" s="99">
        <v>39.062392451800399</v>
      </c>
      <c r="U1915" s="99">
        <v>2284.0961452424499</v>
      </c>
      <c r="V1915" s="99">
        <v>0</v>
      </c>
      <c r="W1915" s="99">
        <v>1140969.05857849</v>
      </c>
      <c r="X1915" s="99">
        <v>1928628.99284363</v>
      </c>
      <c r="Y1915" s="99">
        <v>1032237.35263062</v>
      </c>
      <c r="Z1915" s="99">
        <v>178058.599229813</v>
      </c>
      <c r="AA1915" s="99">
        <v>0</v>
      </c>
      <c r="AB1915" s="99">
        <v>0</v>
      </c>
      <c r="AC1915" s="99">
        <v>811164.62425231899</v>
      </c>
      <c r="AD1915" s="99">
        <v>0</v>
      </c>
      <c r="AE1915" s="99">
        <v>41267.506828784899</v>
      </c>
      <c r="AF1915" s="99">
        <v>36108.176571846001</v>
      </c>
      <c r="AG1915" s="99">
        <v>1117331.67402649</v>
      </c>
      <c r="AH1915" s="99">
        <v>5449.9495966434497</v>
      </c>
      <c r="AI1915" s="99">
        <v>0</v>
      </c>
      <c r="AJ1915" s="99">
        <v>1856571.6404418901</v>
      </c>
      <c r="AK1915" s="99">
        <v>8850.0717234611493</v>
      </c>
      <c r="AL1915" s="99">
        <v>0</v>
      </c>
      <c r="AM1915" s="99">
        <v>8412.2502652406693</v>
      </c>
      <c r="AN1915" s="99">
        <v>815979.68082428002</v>
      </c>
      <c r="AO1915" s="99">
        <v>0</v>
      </c>
      <c r="AP1915" s="99">
        <v>10102758.7336426</v>
      </c>
      <c r="AQ1915" s="99">
        <v>16529104.947387701</v>
      </c>
      <c r="AR1915" s="99">
        <v>9201918.54833984</v>
      </c>
      <c r="AS1915" s="99">
        <v>1377812.9500122101</v>
      </c>
      <c r="AT1915" s="99">
        <v>0</v>
      </c>
      <c r="AU1915" s="99">
        <v>0</v>
      </c>
      <c r="AV1915" s="99">
        <v>2770384.2795715299</v>
      </c>
      <c r="AW1915" s="99">
        <v>0</v>
      </c>
      <c r="AX1915" s="99">
        <v>334395.39530944801</v>
      </c>
      <c r="AY1915" s="99">
        <v>298566.244270325</v>
      </c>
      <c r="AZ1915" s="99">
        <v>9906483.5253906306</v>
      </c>
      <c r="BA1915" s="99">
        <v>46129.1933026314</v>
      </c>
      <c r="BB1915" s="99">
        <v>0</v>
      </c>
      <c r="BC1915" s="99">
        <v>15703645.6751709</v>
      </c>
      <c r="BD1915" s="99">
        <v>68442.481423378005</v>
      </c>
      <c r="BE1915" s="99">
        <v>0</v>
      </c>
      <c r="BF1915" s="99">
        <v>67725.353392600999</v>
      </c>
      <c r="BG1915" s="99">
        <v>2789209.1017761198</v>
      </c>
      <c r="BH1915" s="99">
        <v>0</v>
      </c>
      <c r="BI1915" s="99">
        <v>1186215.8231658901</v>
      </c>
      <c r="BJ1915" s="99">
        <v>2784550.3102417002</v>
      </c>
      <c r="BK1915" s="99">
        <v>1588915.1957702599</v>
      </c>
      <c r="BL1915" s="99">
        <v>192808.49379539501</v>
      </c>
      <c r="BM1915" s="99">
        <v>0</v>
      </c>
      <c r="BN1915" s="99">
        <v>0</v>
      </c>
      <c r="BO1915" s="99">
        <v>0</v>
      </c>
      <c r="BP1915" s="99">
        <v>0</v>
      </c>
      <c r="BQ1915" s="99">
        <v>0</v>
      </c>
      <c r="BR1915" s="99">
        <v>42737.473721027403</v>
      </c>
      <c r="BS1915" s="99">
        <v>1356112.0618743901</v>
      </c>
      <c r="BT1915" s="99">
        <v>8951.6992121934909</v>
      </c>
      <c r="BU1915" s="99">
        <v>0</v>
      </c>
      <c r="BV1915" s="99">
        <v>2549510.2071838402</v>
      </c>
      <c r="BW1915" s="99">
        <v>7998.7677276730501</v>
      </c>
      <c r="BX1915" s="99">
        <v>0</v>
      </c>
      <c r="BY1915" s="99">
        <v>0</v>
      </c>
      <c r="BZ1915" s="99">
        <v>0</v>
      </c>
      <c r="CA1915" s="99">
        <v>24765.4367272854</v>
      </c>
      <c r="CB1915" s="99">
        <v>3059436.1955261198</v>
      </c>
      <c r="CC1915" s="99">
        <v>26605478.798583999</v>
      </c>
      <c r="CD1915" s="99">
        <v>3977619.5240173298</v>
      </c>
      <c r="CE1915" s="99">
        <v>953.39848015457403</v>
      </c>
      <c r="CF1915" s="99">
        <v>183504.22096633899</v>
      </c>
      <c r="CG1915" s="99">
        <v>1424803.30322266</v>
      </c>
      <c r="CH1915" s="99">
        <v>193937.56069755601</v>
      </c>
      <c r="CI1915" s="99">
        <v>25764.275691270799</v>
      </c>
      <c r="CJ1915" s="99">
        <v>3242029.4864807101</v>
      </c>
      <c r="CK1915" s="99">
        <v>27845810.9448242</v>
      </c>
      <c r="CL1915" s="99">
        <v>4170634.2257690402</v>
      </c>
      <c r="CM1915" s="166">
        <v>28007.832698345199</v>
      </c>
      <c r="CN1915" s="166">
        <v>4064218.3348693801</v>
      </c>
      <c r="CO1915" s="166">
        <v>30637102.940185498</v>
      </c>
      <c r="CP1915" s="99">
        <v>4170634.2257690402</v>
      </c>
      <c r="CQ1915" s="99">
        <v>872.39637982845295</v>
      </c>
      <c r="CR1915" s="99">
        <v>167069.16386032099</v>
      </c>
      <c r="CS1915" s="99">
        <v>1292926.8987884501</v>
      </c>
      <c r="CT1915" s="99">
        <v>186037.78202819801</v>
      </c>
      <c r="CU1915" s="98">
        <v>13494.684196370001</v>
      </c>
      <c r="CV1915" s="98">
        <v>3144.490518266</v>
      </c>
      <c r="CW1915" s="98">
        <v>3242940.4164924589</v>
      </c>
      <c r="CX1915" s="98">
        <v>28030282.101806659</v>
      </c>
    </row>
    <row r="1916" spans="1:102" x14ac:dyDescent="0.2">
      <c r="A1916" s="98" t="s">
        <v>185</v>
      </c>
      <c r="B1916" s="100">
        <v>40148</v>
      </c>
      <c r="C1916" s="99">
        <v>0</v>
      </c>
      <c r="D1916" s="99">
        <v>11135.1129319668</v>
      </c>
      <c r="E1916" s="99">
        <v>12812.6284543276</v>
      </c>
      <c r="F1916" s="99">
        <v>7946.0255239605904</v>
      </c>
      <c r="G1916" s="99">
        <v>966.09436789900099</v>
      </c>
      <c r="H1916" s="99">
        <v>0</v>
      </c>
      <c r="I1916" s="99">
        <v>0</v>
      </c>
      <c r="J1916" s="99">
        <v>2314.3090583086</v>
      </c>
      <c r="K1916" s="99">
        <v>0</v>
      </c>
      <c r="L1916" s="99">
        <v>331.77847264334599</v>
      </c>
      <c r="M1916" s="99">
        <v>211.23088635318001</v>
      </c>
      <c r="N1916" s="99">
        <v>7683.6253367066402</v>
      </c>
      <c r="O1916" s="99">
        <v>116.220136717893</v>
      </c>
      <c r="P1916" s="99">
        <v>0</v>
      </c>
      <c r="Q1916" s="99">
        <v>15711.8703068495</v>
      </c>
      <c r="R1916" s="99">
        <v>49.608525872230501</v>
      </c>
      <c r="S1916" s="99">
        <v>0</v>
      </c>
      <c r="T1916" s="99">
        <v>25.893550689099399</v>
      </c>
      <c r="U1916" s="99">
        <v>2342.3954532146499</v>
      </c>
      <c r="V1916" s="99">
        <v>0</v>
      </c>
      <c r="W1916" s="99">
        <v>996808.419296265</v>
      </c>
      <c r="X1916" s="99">
        <v>1748116.51489258</v>
      </c>
      <c r="Y1916" s="99">
        <v>878663.09413146996</v>
      </c>
      <c r="Z1916" s="99">
        <v>184134.09303855899</v>
      </c>
      <c r="AA1916" s="99">
        <v>0</v>
      </c>
      <c r="AB1916" s="99">
        <v>0</v>
      </c>
      <c r="AC1916" s="99">
        <v>822838.44781494106</v>
      </c>
      <c r="AD1916" s="99">
        <v>0</v>
      </c>
      <c r="AE1916" s="99">
        <v>37503.385380744898</v>
      </c>
      <c r="AF1916" s="99">
        <v>36965.302536964402</v>
      </c>
      <c r="AG1916" s="99">
        <v>944081.47553253197</v>
      </c>
      <c r="AH1916" s="99">
        <v>6611.7517727017403</v>
      </c>
      <c r="AI1916" s="99">
        <v>0</v>
      </c>
      <c r="AJ1916" s="99">
        <v>1718374.2962341299</v>
      </c>
      <c r="AK1916" s="99">
        <v>8707.5644326210004</v>
      </c>
      <c r="AL1916" s="99">
        <v>0</v>
      </c>
      <c r="AM1916" s="99">
        <v>4970.3727443814296</v>
      </c>
      <c r="AN1916" s="99">
        <v>832525.69991302502</v>
      </c>
      <c r="AO1916" s="99">
        <v>0</v>
      </c>
      <c r="AP1916" s="99">
        <v>8738986.7109375</v>
      </c>
      <c r="AQ1916" s="99">
        <v>15107371.752319301</v>
      </c>
      <c r="AR1916" s="99">
        <v>7945776.98547363</v>
      </c>
      <c r="AS1916" s="99">
        <v>1438250.04975891</v>
      </c>
      <c r="AT1916" s="99">
        <v>0</v>
      </c>
      <c r="AU1916" s="99">
        <v>0</v>
      </c>
      <c r="AV1916" s="99">
        <v>2879593.4633483901</v>
      </c>
      <c r="AW1916" s="99">
        <v>0</v>
      </c>
      <c r="AX1916" s="99">
        <v>297462.80636596697</v>
      </c>
      <c r="AY1916" s="99">
        <v>305888.86169052101</v>
      </c>
      <c r="AZ1916" s="99">
        <v>8507924.6700439509</v>
      </c>
      <c r="BA1916" s="99">
        <v>55872.663415908799</v>
      </c>
      <c r="BB1916" s="99">
        <v>0</v>
      </c>
      <c r="BC1916" s="99">
        <v>14702244.5831299</v>
      </c>
      <c r="BD1916" s="99">
        <v>70247.478395462007</v>
      </c>
      <c r="BE1916" s="99">
        <v>0</v>
      </c>
      <c r="BF1916" s="99">
        <v>39644.366223812103</v>
      </c>
      <c r="BG1916" s="99">
        <v>2897229.0296020498</v>
      </c>
      <c r="BH1916" s="99">
        <v>0</v>
      </c>
      <c r="BI1916" s="99">
        <v>979308.83682251</v>
      </c>
      <c r="BJ1916" s="99">
        <v>2645255.8392639202</v>
      </c>
      <c r="BK1916" s="99">
        <v>1470895.1859283401</v>
      </c>
      <c r="BL1916" s="99">
        <v>203880.27253532401</v>
      </c>
      <c r="BM1916" s="99">
        <v>0</v>
      </c>
      <c r="BN1916" s="99">
        <v>0</v>
      </c>
      <c r="BO1916" s="99">
        <v>0</v>
      </c>
      <c r="BP1916" s="99">
        <v>0</v>
      </c>
      <c r="BQ1916" s="99">
        <v>0</v>
      </c>
      <c r="BR1916" s="99">
        <v>42721.631401061997</v>
      </c>
      <c r="BS1916" s="99">
        <v>1197516.6380157501</v>
      </c>
      <c r="BT1916" s="99">
        <v>10839.8341696262</v>
      </c>
      <c r="BU1916" s="99">
        <v>0</v>
      </c>
      <c r="BV1916" s="99">
        <v>2383446.3130188002</v>
      </c>
      <c r="BW1916" s="99">
        <v>8443.9489670991898</v>
      </c>
      <c r="BX1916" s="99">
        <v>0</v>
      </c>
      <c r="BY1916" s="99">
        <v>0</v>
      </c>
      <c r="BZ1916" s="99">
        <v>0</v>
      </c>
      <c r="CA1916" s="99">
        <v>24051.071927547498</v>
      </c>
      <c r="CB1916" s="99">
        <v>2744285.78598022</v>
      </c>
      <c r="CC1916" s="99">
        <v>23822219.433349598</v>
      </c>
      <c r="CD1916" s="99">
        <v>3658809.4232482901</v>
      </c>
      <c r="CE1916" s="99">
        <v>984.70871434360697</v>
      </c>
      <c r="CF1916" s="99">
        <v>189439.48826026899</v>
      </c>
      <c r="CG1916" s="99">
        <v>1478046.5938720701</v>
      </c>
      <c r="CH1916" s="99">
        <v>204492.84236335801</v>
      </c>
      <c r="CI1916" s="99">
        <v>24918.157902717601</v>
      </c>
      <c r="CJ1916" s="99">
        <v>2930233.4671630901</v>
      </c>
      <c r="CK1916" s="99">
        <v>25272837.3442383</v>
      </c>
      <c r="CL1916" s="99">
        <v>3859871.4960022001</v>
      </c>
      <c r="CM1916" s="166">
        <v>27222.049911499002</v>
      </c>
      <c r="CN1916" s="166">
        <v>3753557.2544860798</v>
      </c>
      <c r="CO1916" s="166">
        <v>28213109.605468798</v>
      </c>
      <c r="CP1916" s="99">
        <v>3859871.4960022001</v>
      </c>
      <c r="CQ1916" s="99">
        <v>908.72801482677505</v>
      </c>
      <c r="CR1916" s="99">
        <v>173813.82539367699</v>
      </c>
      <c r="CS1916" s="99">
        <v>1352974.9251403799</v>
      </c>
      <c r="CT1916" s="99">
        <v>196560.31687355001</v>
      </c>
      <c r="CU1916" s="98">
        <v>12856.805326682001</v>
      </c>
      <c r="CV1916" s="98">
        <v>3245.0382003660002</v>
      </c>
      <c r="CW1916" s="98">
        <v>2933725.2742404891</v>
      </c>
      <c r="CX1916" s="98">
        <v>25300266.027221669</v>
      </c>
    </row>
    <row r="1917" spans="1:102" x14ac:dyDescent="0.2">
      <c r="A1917" s="98" t="s">
        <v>185</v>
      </c>
      <c r="B1917" s="100">
        <v>40238</v>
      </c>
      <c r="C1917" s="99">
        <v>0</v>
      </c>
      <c r="D1917" s="99">
        <v>12079.957336545</v>
      </c>
      <c r="E1917" s="99">
        <v>12904.7274792194</v>
      </c>
      <c r="F1917" s="99">
        <v>8149.4788912534696</v>
      </c>
      <c r="G1917" s="99">
        <v>994.70399749278999</v>
      </c>
      <c r="H1917" s="99">
        <v>0</v>
      </c>
      <c r="I1917" s="99">
        <v>0</v>
      </c>
      <c r="J1917" s="99">
        <v>2394.48622393608</v>
      </c>
      <c r="K1917" s="99">
        <v>0</v>
      </c>
      <c r="L1917" s="99">
        <v>436.452624551952</v>
      </c>
      <c r="M1917" s="99">
        <v>218.588343661278</v>
      </c>
      <c r="N1917" s="99">
        <v>7807.2135788202304</v>
      </c>
      <c r="O1917" s="99">
        <v>129.71495056152301</v>
      </c>
      <c r="P1917" s="99">
        <v>0</v>
      </c>
      <c r="Q1917" s="99">
        <v>16460.680449724201</v>
      </c>
      <c r="R1917" s="99">
        <v>47.461785161867702</v>
      </c>
      <c r="S1917" s="99">
        <v>0</v>
      </c>
      <c r="T1917" s="99">
        <v>16.595629603136299</v>
      </c>
      <c r="U1917" s="99">
        <v>2408.4599079489699</v>
      </c>
      <c r="V1917" s="99">
        <v>0</v>
      </c>
      <c r="W1917" s="99">
        <v>1172467.80526733</v>
      </c>
      <c r="X1917" s="99">
        <v>1764204.65802002</v>
      </c>
      <c r="Y1917" s="99">
        <v>934258.57814025902</v>
      </c>
      <c r="Z1917" s="99">
        <v>188366.13995552101</v>
      </c>
      <c r="AA1917" s="99">
        <v>0</v>
      </c>
      <c r="AB1917" s="99">
        <v>0</v>
      </c>
      <c r="AC1917" s="99">
        <v>854987.10951232899</v>
      </c>
      <c r="AD1917" s="99">
        <v>0</v>
      </c>
      <c r="AE1917" s="99">
        <v>25251.474207878098</v>
      </c>
      <c r="AF1917" s="99">
        <v>37860.631539821603</v>
      </c>
      <c r="AG1917" s="99">
        <v>994276.94670867897</v>
      </c>
      <c r="AH1917" s="99">
        <v>7042.3966334462202</v>
      </c>
      <c r="AI1917" s="99">
        <v>0</v>
      </c>
      <c r="AJ1917" s="99">
        <v>1903181.5000305199</v>
      </c>
      <c r="AK1917" s="99">
        <v>9120.4792945384997</v>
      </c>
      <c r="AL1917" s="99">
        <v>0</v>
      </c>
      <c r="AM1917" s="99">
        <v>1386.7747604399899</v>
      </c>
      <c r="AN1917" s="99">
        <v>857406.16796875</v>
      </c>
      <c r="AO1917" s="99">
        <v>0</v>
      </c>
      <c r="AP1917" s="99">
        <v>10754638.623413101</v>
      </c>
      <c r="AQ1917" s="99">
        <v>15312112.497924799</v>
      </c>
      <c r="AR1917" s="99">
        <v>8471529.5334472694</v>
      </c>
      <c r="AS1917" s="99">
        <v>1482220.9246368399</v>
      </c>
      <c r="AT1917" s="99">
        <v>0</v>
      </c>
      <c r="AU1917" s="99">
        <v>0</v>
      </c>
      <c r="AV1917" s="99">
        <v>2997071.8397522001</v>
      </c>
      <c r="AW1917" s="99">
        <v>0</v>
      </c>
      <c r="AX1917" s="99">
        <v>213985.54841804499</v>
      </c>
      <c r="AY1917" s="99">
        <v>315227.65591812099</v>
      </c>
      <c r="AZ1917" s="99">
        <v>8952601.9853515606</v>
      </c>
      <c r="BA1917" s="99">
        <v>61351.243246078498</v>
      </c>
      <c r="BB1917" s="99">
        <v>0</v>
      </c>
      <c r="BC1917" s="99">
        <v>16435279.8934326</v>
      </c>
      <c r="BD1917" s="99">
        <v>73700.286665916399</v>
      </c>
      <c r="BE1917" s="99">
        <v>0</v>
      </c>
      <c r="BF1917" s="99">
        <v>11996.8041507006</v>
      </c>
      <c r="BG1917" s="99">
        <v>3008981.0406189002</v>
      </c>
      <c r="BH1917" s="99">
        <v>0</v>
      </c>
      <c r="BI1917" s="99">
        <v>1243649.2911682101</v>
      </c>
      <c r="BJ1917" s="99">
        <v>2731491.1985168499</v>
      </c>
      <c r="BK1917" s="99">
        <v>1563884.7294769301</v>
      </c>
      <c r="BL1917" s="99">
        <v>209851.032552719</v>
      </c>
      <c r="BM1917" s="99">
        <v>0</v>
      </c>
      <c r="BN1917" s="99">
        <v>0</v>
      </c>
      <c r="BO1917" s="99">
        <v>0</v>
      </c>
      <c r="BP1917" s="99">
        <v>0</v>
      </c>
      <c r="BQ1917" s="99">
        <v>0</v>
      </c>
      <c r="BR1917" s="99">
        <v>44152.431492805503</v>
      </c>
      <c r="BS1917" s="99">
        <v>1285972.1275634801</v>
      </c>
      <c r="BT1917" s="99">
        <v>11946.4917174578</v>
      </c>
      <c r="BU1917" s="99">
        <v>0</v>
      </c>
      <c r="BV1917" s="99">
        <v>2613179.25567627</v>
      </c>
      <c r="BW1917" s="99">
        <v>8687.5376219749505</v>
      </c>
      <c r="BX1917" s="99">
        <v>0</v>
      </c>
      <c r="BY1917" s="99">
        <v>0</v>
      </c>
      <c r="BZ1917" s="99">
        <v>0</v>
      </c>
      <c r="CA1917" s="99">
        <v>24965.431593894999</v>
      </c>
      <c r="CB1917" s="99">
        <v>2964957.47573853</v>
      </c>
      <c r="CC1917" s="99">
        <v>25738594.7346191</v>
      </c>
      <c r="CD1917" s="99">
        <v>3901901.8158569299</v>
      </c>
      <c r="CE1917" s="99">
        <v>997.46565609425295</v>
      </c>
      <c r="CF1917" s="99">
        <v>189725.306064606</v>
      </c>
      <c r="CG1917" s="99">
        <v>1488274.10238647</v>
      </c>
      <c r="CH1917" s="99">
        <v>208678.76513481099</v>
      </c>
      <c r="CI1917" s="99">
        <v>25993.980288028699</v>
      </c>
      <c r="CJ1917" s="99">
        <v>3156587.7615356399</v>
      </c>
      <c r="CK1917" s="99">
        <v>27442937.876464799</v>
      </c>
      <c r="CL1917" s="99">
        <v>4112682.53042603</v>
      </c>
      <c r="CM1917" s="166">
        <v>28359.1094613075</v>
      </c>
      <c r="CN1917" s="166">
        <v>4020202.2271118201</v>
      </c>
      <c r="CO1917" s="166">
        <v>30425048.800292999</v>
      </c>
      <c r="CP1917" s="99">
        <v>4112682.53042603</v>
      </c>
      <c r="CQ1917" s="99">
        <v>938.22181061655294</v>
      </c>
      <c r="CR1917" s="99">
        <v>178471.12238121001</v>
      </c>
      <c r="CS1917" s="99">
        <v>1399283.3987121601</v>
      </c>
      <c r="CT1917" s="99">
        <v>199590.12299919099</v>
      </c>
      <c r="CU1917" s="98">
        <v>12923.516245306</v>
      </c>
      <c r="CV1917" s="98">
        <v>3348.0527281750001</v>
      </c>
      <c r="CW1917" s="98">
        <v>3154682.7818031362</v>
      </c>
      <c r="CX1917" s="98">
        <v>27226868.837005571</v>
      </c>
    </row>
    <row r="1918" spans="1:102" x14ac:dyDescent="0.2">
      <c r="A1918" s="98" t="s">
        <v>185</v>
      </c>
      <c r="B1918" s="100">
        <v>40330</v>
      </c>
      <c r="C1918" s="99">
        <v>0</v>
      </c>
      <c r="D1918" s="99">
        <v>12093.1989995241</v>
      </c>
      <c r="E1918" s="99">
        <v>12958.970398068401</v>
      </c>
      <c r="F1918" s="99">
        <v>8291.0022945404107</v>
      </c>
      <c r="G1918" s="99">
        <v>1004.39067746699</v>
      </c>
      <c r="H1918" s="99">
        <v>0</v>
      </c>
      <c r="I1918" s="99">
        <v>0</v>
      </c>
      <c r="J1918" s="99">
        <v>2441.0955607295</v>
      </c>
      <c r="K1918" s="99">
        <v>0</v>
      </c>
      <c r="L1918" s="99">
        <v>451.85532829165498</v>
      </c>
      <c r="M1918" s="99">
        <v>228.25592389516501</v>
      </c>
      <c r="N1918" s="99">
        <v>7916.7447800636301</v>
      </c>
      <c r="O1918" s="99">
        <v>138.32515543699299</v>
      </c>
      <c r="P1918" s="99">
        <v>0</v>
      </c>
      <c r="Q1918" s="99">
        <v>16449.7564890385</v>
      </c>
      <c r="R1918" s="99">
        <v>49.108793791383498</v>
      </c>
      <c r="S1918" s="99">
        <v>0</v>
      </c>
      <c r="T1918" s="99">
        <v>13.892107323627</v>
      </c>
      <c r="U1918" s="99">
        <v>2452.31019091606</v>
      </c>
      <c r="V1918" s="99">
        <v>0</v>
      </c>
      <c r="W1918" s="99">
        <v>1173419.1359252899</v>
      </c>
      <c r="X1918" s="99">
        <v>1758552.35112</v>
      </c>
      <c r="Y1918" s="99">
        <v>940733.40863037098</v>
      </c>
      <c r="Z1918" s="99">
        <v>190583.774085999</v>
      </c>
      <c r="AA1918" s="99">
        <v>0</v>
      </c>
      <c r="AB1918" s="99">
        <v>0</v>
      </c>
      <c r="AC1918" s="99">
        <v>875229.77944946301</v>
      </c>
      <c r="AD1918" s="99">
        <v>0</v>
      </c>
      <c r="AE1918" s="99">
        <v>23971.781394481699</v>
      </c>
      <c r="AF1918" s="99">
        <v>39602.711702823603</v>
      </c>
      <c r="AG1918" s="99">
        <v>985893.88289642299</v>
      </c>
      <c r="AH1918" s="99">
        <v>6967.4997996687898</v>
      </c>
      <c r="AI1918" s="99">
        <v>0</v>
      </c>
      <c r="AJ1918" s="99">
        <v>1844945.2449493399</v>
      </c>
      <c r="AK1918" s="99">
        <v>8876.7962535619699</v>
      </c>
      <c r="AL1918" s="99">
        <v>0</v>
      </c>
      <c r="AM1918" s="99">
        <v>1104.0448497980799</v>
      </c>
      <c r="AN1918" s="99">
        <v>877692.78478241002</v>
      </c>
      <c r="AO1918" s="99">
        <v>0</v>
      </c>
      <c r="AP1918" s="99">
        <v>9966923.7331543006</v>
      </c>
      <c r="AQ1918" s="99">
        <v>15371935.5158691</v>
      </c>
      <c r="AR1918" s="99">
        <v>8606573.0068359394</v>
      </c>
      <c r="AS1918" s="99">
        <v>1494107.59721375</v>
      </c>
      <c r="AT1918" s="99">
        <v>0</v>
      </c>
      <c r="AU1918" s="99">
        <v>0</v>
      </c>
      <c r="AV1918" s="99">
        <v>3094816.7261047401</v>
      </c>
      <c r="AW1918" s="99">
        <v>0</v>
      </c>
      <c r="AX1918" s="99">
        <v>206032.769294739</v>
      </c>
      <c r="AY1918" s="99">
        <v>331378.27395248401</v>
      </c>
      <c r="AZ1918" s="99">
        <v>8994853.4083252009</v>
      </c>
      <c r="BA1918" s="99">
        <v>61031.5223312378</v>
      </c>
      <c r="BB1918" s="99">
        <v>0</v>
      </c>
      <c r="BC1918" s="99">
        <v>15894747.6992188</v>
      </c>
      <c r="BD1918" s="99">
        <v>71201.101702690095</v>
      </c>
      <c r="BE1918" s="99">
        <v>0</v>
      </c>
      <c r="BF1918" s="99">
        <v>10348.5432653427</v>
      </c>
      <c r="BG1918" s="99">
        <v>3101399.5141296401</v>
      </c>
      <c r="BH1918" s="99">
        <v>0</v>
      </c>
      <c r="BI1918" s="99">
        <v>1146015.56552124</v>
      </c>
      <c r="BJ1918" s="99">
        <v>2776590.0786438002</v>
      </c>
      <c r="BK1918" s="99">
        <v>1622763.629776</v>
      </c>
      <c r="BL1918" s="99">
        <v>215625.02767944301</v>
      </c>
      <c r="BM1918" s="99">
        <v>0</v>
      </c>
      <c r="BN1918" s="99">
        <v>0</v>
      </c>
      <c r="BO1918" s="99">
        <v>0</v>
      </c>
      <c r="BP1918" s="99">
        <v>0</v>
      </c>
      <c r="BQ1918" s="99">
        <v>0</v>
      </c>
      <c r="BR1918" s="99">
        <v>46349.2869186401</v>
      </c>
      <c r="BS1918" s="99">
        <v>1324013.57310486</v>
      </c>
      <c r="BT1918" s="99">
        <v>11852.484286189099</v>
      </c>
      <c r="BU1918" s="99">
        <v>0</v>
      </c>
      <c r="BV1918" s="99">
        <v>2527481.4776001</v>
      </c>
      <c r="BW1918" s="99">
        <v>8429.9615912437403</v>
      </c>
      <c r="BX1918" s="99">
        <v>0</v>
      </c>
      <c r="BY1918" s="99">
        <v>0</v>
      </c>
      <c r="BZ1918" s="99">
        <v>0</v>
      </c>
      <c r="CA1918" s="99">
        <v>25003.8847560883</v>
      </c>
      <c r="CB1918" s="99">
        <v>2897634.94494629</v>
      </c>
      <c r="CC1918" s="99">
        <v>25505331.708496101</v>
      </c>
      <c r="CD1918" s="99">
        <v>3924174.7255249</v>
      </c>
      <c r="CE1918" s="99">
        <v>998.42559119314001</v>
      </c>
      <c r="CF1918" s="99">
        <v>188926.883371353</v>
      </c>
      <c r="CG1918" s="99">
        <v>1484418.7843627899</v>
      </c>
      <c r="CH1918" s="99">
        <v>215078.84864044201</v>
      </c>
      <c r="CI1918" s="99">
        <v>26056.800637722001</v>
      </c>
      <c r="CJ1918" s="99">
        <v>3088569.9151916499</v>
      </c>
      <c r="CK1918" s="99">
        <v>26971137.815429699</v>
      </c>
      <c r="CL1918" s="99">
        <v>4141141.4314880399</v>
      </c>
      <c r="CM1918" s="166">
        <v>28471.166863918301</v>
      </c>
      <c r="CN1918" s="166">
        <v>3968586.14343262</v>
      </c>
      <c r="CO1918" s="166">
        <v>30050507.544189502</v>
      </c>
      <c r="CP1918" s="99">
        <v>4141141.4314880399</v>
      </c>
      <c r="CQ1918" s="99">
        <v>946.10085063427698</v>
      </c>
      <c r="CR1918" s="99">
        <v>180358.437135696</v>
      </c>
      <c r="CS1918" s="99">
        <v>1411429.7778320301</v>
      </c>
      <c r="CT1918" s="99">
        <v>206377.80389595</v>
      </c>
      <c r="CU1918" s="98">
        <v>12970.847002345999</v>
      </c>
      <c r="CV1918" s="98">
        <v>3410.6043841730002</v>
      </c>
      <c r="CW1918" s="98">
        <v>3086561.8283176431</v>
      </c>
      <c r="CX1918" s="98">
        <v>26989750.49285889</v>
      </c>
    </row>
    <row r="1919" spans="1:102" x14ac:dyDescent="0.2">
      <c r="A1919" s="98" t="s">
        <v>185</v>
      </c>
      <c r="B1919" s="100">
        <v>40422</v>
      </c>
      <c r="C1919" s="99">
        <v>0</v>
      </c>
      <c r="D1919" s="99">
        <v>11584.414030075101</v>
      </c>
      <c r="E1919" s="99">
        <v>13136.8955537081</v>
      </c>
      <c r="F1919" s="99">
        <v>8516.0807231664694</v>
      </c>
      <c r="G1919" s="99">
        <v>1019.4155526086701</v>
      </c>
      <c r="H1919" s="99">
        <v>0</v>
      </c>
      <c r="I1919" s="99">
        <v>0</v>
      </c>
      <c r="J1919" s="99">
        <v>2465.28282725811</v>
      </c>
      <c r="K1919" s="99">
        <v>0</v>
      </c>
      <c r="L1919" s="99">
        <v>304.22420014441002</v>
      </c>
      <c r="M1919" s="99">
        <v>230.10427598655201</v>
      </c>
      <c r="N1919" s="99">
        <v>8018.9493140578297</v>
      </c>
      <c r="O1919" s="99">
        <v>131.35001472756301</v>
      </c>
      <c r="P1919" s="99">
        <v>0</v>
      </c>
      <c r="Q1919" s="99">
        <v>16035.2634329796</v>
      </c>
      <c r="R1919" s="99">
        <v>55.062819418963002</v>
      </c>
      <c r="S1919" s="99">
        <v>0</v>
      </c>
      <c r="T1919" s="99">
        <v>18.307865610346202</v>
      </c>
      <c r="U1919" s="99">
        <v>2479.4276446700101</v>
      </c>
      <c r="V1919" s="99">
        <v>0</v>
      </c>
      <c r="W1919" s="99">
        <v>1007603.06304932</v>
      </c>
      <c r="X1919" s="99">
        <v>1769190.1712341299</v>
      </c>
      <c r="Y1919" s="99">
        <v>950574.50234985398</v>
      </c>
      <c r="Z1919" s="99">
        <v>194549.37975120501</v>
      </c>
      <c r="AA1919" s="99">
        <v>0</v>
      </c>
      <c r="AB1919" s="99">
        <v>0</v>
      </c>
      <c r="AC1919" s="99">
        <v>880482.49856567394</v>
      </c>
      <c r="AD1919" s="99">
        <v>0</v>
      </c>
      <c r="AE1919" s="99">
        <v>12885.5196913481</v>
      </c>
      <c r="AF1919" s="99">
        <v>40496.581912517497</v>
      </c>
      <c r="AG1919" s="99">
        <v>993397.99056243896</v>
      </c>
      <c r="AH1919" s="99">
        <v>7088.36133682728</v>
      </c>
      <c r="AI1919" s="99">
        <v>0</v>
      </c>
      <c r="AJ1919" s="99">
        <v>1703417.81469727</v>
      </c>
      <c r="AK1919" s="99">
        <v>9404.99437355995</v>
      </c>
      <c r="AL1919" s="99">
        <v>0</v>
      </c>
      <c r="AM1919" s="99">
        <v>1262.50342862308</v>
      </c>
      <c r="AN1919" s="99">
        <v>882733.36450195301</v>
      </c>
      <c r="AO1919" s="99">
        <v>0</v>
      </c>
      <c r="AP1919" s="99">
        <v>9015539.1158447303</v>
      </c>
      <c r="AQ1919" s="99">
        <v>15387114.424804701</v>
      </c>
      <c r="AR1919" s="99">
        <v>8690718.3736572303</v>
      </c>
      <c r="AS1919" s="99">
        <v>1532186.0025634801</v>
      </c>
      <c r="AT1919" s="99">
        <v>0</v>
      </c>
      <c r="AU1919" s="99">
        <v>0</v>
      </c>
      <c r="AV1919" s="99">
        <v>3127850.8982543899</v>
      </c>
      <c r="AW1919" s="99">
        <v>0</v>
      </c>
      <c r="AX1919" s="99">
        <v>120682.833333969</v>
      </c>
      <c r="AY1919" s="99">
        <v>337423.68440246599</v>
      </c>
      <c r="AZ1919" s="99">
        <v>9016879.8197021503</v>
      </c>
      <c r="BA1919" s="99">
        <v>60374.0117092133</v>
      </c>
      <c r="BB1919" s="99">
        <v>0</v>
      </c>
      <c r="BC1919" s="99">
        <v>14630679.3911133</v>
      </c>
      <c r="BD1919" s="99">
        <v>84082.147666931196</v>
      </c>
      <c r="BE1919" s="99">
        <v>0</v>
      </c>
      <c r="BF1919" s="99">
        <v>14320.2679741383</v>
      </c>
      <c r="BG1919" s="99">
        <v>3140225.45422363</v>
      </c>
      <c r="BH1919" s="99">
        <v>0</v>
      </c>
      <c r="BI1919" s="99">
        <v>1069200.89274597</v>
      </c>
      <c r="BJ1919" s="99">
        <v>2743908.2102355999</v>
      </c>
      <c r="BK1919" s="99">
        <v>1577739.1267395001</v>
      </c>
      <c r="BL1919" s="99">
        <v>220807.91216087301</v>
      </c>
      <c r="BM1919" s="99">
        <v>0</v>
      </c>
      <c r="BN1919" s="99">
        <v>0</v>
      </c>
      <c r="BO1919" s="99">
        <v>0</v>
      </c>
      <c r="BP1919" s="99">
        <v>0</v>
      </c>
      <c r="BQ1919" s="99">
        <v>0</v>
      </c>
      <c r="BR1919" s="99">
        <v>46922.947082519502</v>
      </c>
      <c r="BS1919" s="99">
        <v>1263793.9838867199</v>
      </c>
      <c r="BT1919" s="99">
        <v>11721.46532166</v>
      </c>
      <c r="BU1919" s="99">
        <v>0</v>
      </c>
      <c r="BV1919" s="99">
        <v>2470507.71520996</v>
      </c>
      <c r="BW1919" s="99">
        <v>10386.746958255801</v>
      </c>
      <c r="BX1919" s="99">
        <v>0</v>
      </c>
      <c r="BY1919" s="99">
        <v>0</v>
      </c>
      <c r="BZ1919" s="99">
        <v>0</v>
      </c>
      <c r="CA1919" s="99">
        <v>24640.309769868902</v>
      </c>
      <c r="CB1919" s="99">
        <v>2770708.64770508</v>
      </c>
      <c r="CC1919" s="99">
        <v>24433034.3994141</v>
      </c>
      <c r="CD1919" s="99">
        <v>3807631.1002502399</v>
      </c>
      <c r="CE1919" s="99">
        <v>1018.19136510044</v>
      </c>
      <c r="CF1919" s="99">
        <v>193632.413101196</v>
      </c>
      <c r="CG1919" s="99">
        <v>1525045.88340759</v>
      </c>
      <c r="CH1919" s="99">
        <v>221923.41780471799</v>
      </c>
      <c r="CI1919" s="99">
        <v>25726.380671262701</v>
      </c>
      <c r="CJ1919" s="99">
        <v>2962475.1777343801</v>
      </c>
      <c r="CK1919" s="99">
        <v>25799033.652587902</v>
      </c>
      <c r="CL1919" s="99">
        <v>4029442.4312439002</v>
      </c>
      <c r="CM1919" s="166">
        <v>28170.952051162702</v>
      </c>
      <c r="CN1919" s="166">
        <v>3846050.3281860398</v>
      </c>
      <c r="CO1919" s="166">
        <v>28933542.770752002</v>
      </c>
      <c r="CP1919" s="99">
        <v>4029442.4312439002</v>
      </c>
      <c r="CQ1919" s="99">
        <v>956.56345373392105</v>
      </c>
      <c r="CR1919" s="99">
        <v>184000.19400405901</v>
      </c>
      <c r="CS1919" s="99">
        <v>1436863.71498108</v>
      </c>
      <c r="CT1919" s="99">
        <v>211859.29054832499</v>
      </c>
      <c r="CU1919" s="98">
        <v>13142.023713967001</v>
      </c>
      <c r="CV1919" s="98">
        <v>3443.4418582510002</v>
      </c>
      <c r="CW1919" s="98">
        <v>2964341.0608062758</v>
      </c>
      <c r="CX1919" s="98">
        <v>25958080.282821689</v>
      </c>
    </row>
    <row r="1920" spans="1:102" x14ac:dyDescent="0.2">
      <c r="A1920" s="98" t="s">
        <v>185</v>
      </c>
      <c r="B1920" s="100">
        <v>40513</v>
      </c>
      <c r="C1920" s="99">
        <v>0</v>
      </c>
      <c r="D1920" s="99">
        <v>11492.9351966381</v>
      </c>
      <c r="E1920" s="99">
        <v>13151.4245232344</v>
      </c>
      <c r="F1920" s="99">
        <v>8579.2633051872308</v>
      </c>
      <c r="G1920" s="99">
        <v>1053.8995090871999</v>
      </c>
      <c r="H1920" s="99">
        <v>0</v>
      </c>
      <c r="I1920" s="99">
        <v>0</v>
      </c>
      <c r="J1920" s="99">
        <v>2520.6273828446901</v>
      </c>
      <c r="K1920" s="99">
        <v>0</v>
      </c>
      <c r="L1920" s="99">
        <v>303.07590506225802</v>
      </c>
      <c r="M1920" s="99">
        <v>231.813718112186</v>
      </c>
      <c r="N1920" s="99">
        <v>8030.4819912910498</v>
      </c>
      <c r="O1920" s="99">
        <v>127.41499812621601</v>
      </c>
      <c r="P1920" s="99">
        <v>0</v>
      </c>
      <c r="Q1920" s="99">
        <v>16096.922961115801</v>
      </c>
      <c r="R1920" s="99">
        <v>48.598718182649499</v>
      </c>
      <c r="S1920" s="99">
        <v>0</v>
      </c>
      <c r="T1920" s="99">
        <v>23.292707115178899</v>
      </c>
      <c r="U1920" s="99">
        <v>2532.3702641129498</v>
      </c>
      <c r="V1920" s="99">
        <v>0</v>
      </c>
      <c r="W1920" s="99">
        <v>1058840.71434021</v>
      </c>
      <c r="X1920" s="99">
        <v>1751018.2461852999</v>
      </c>
      <c r="Y1920" s="99">
        <v>952625.02631378197</v>
      </c>
      <c r="Z1920" s="99">
        <v>197563.37988281299</v>
      </c>
      <c r="AA1920" s="99">
        <v>0</v>
      </c>
      <c r="AB1920" s="99">
        <v>0</v>
      </c>
      <c r="AC1920" s="99">
        <v>894067.84986114502</v>
      </c>
      <c r="AD1920" s="99">
        <v>0</v>
      </c>
      <c r="AE1920" s="99">
        <v>17297.213684558901</v>
      </c>
      <c r="AF1920" s="99">
        <v>39397.102104186997</v>
      </c>
      <c r="AG1920" s="99">
        <v>986692.26867675805</v>
      </c>
      <c r="AH1920" s="99">
        <v>6309.1472021341297</v>
      </c>
      <c r="AI1920" s="99">
        <v>0</v>
      </c>
      <c r="AJ1920" s="99">
        <v>1769053.6436767599</v>
      </c>
      <c r="AK1920" s="99">
        <v>8147.4033086895897</v>
      </c>
      <c r="AL1920" s="99">
        <v>0</v>
      </c>
      <c r="AM1920" s="99">
        <v>1619.5769366771001</v>
      </c>
      <c r="AN1920" s="99">
        <v>899271.81433868397</v>
      </c>
      <c r="AO1920" s="99">
        <v>0</v>
      </c>
      <c r="AP1920" s="99">
        <v>9349552.5153808594</v>
      </c>
      <c r="AQ1920" s="99">
        <v>15374206.696899399</v>
      </c>
      <c r="AR1920" s="99">
        <v>8745505.7135009803</v>
      </c>
      <c r="AS1920" s="99">
        <v>1563495.16847229</v>
      </c>
      <c r="AT1920" s="99">
        <v>0</v>
      </c>
      <c r="AU1920" s="99">
        <v>0</v>
      </c>
      <c r="AV1920" s="99">
        <v>3221071.2448730501</v>
      </c>
      <c r="AW1920" s="99">
        <v>0</v>
      </c>
      <c r="AX1920" s="99">
        <v>144298.776721954</v>
      </c>
      <c r="AY1920" s="99">
        <v>331832.43987274199</v>
      </c>
      <c r="AZ1920" s="99">
        <v>9019073.87426758</v>
      </c>
      <c r="BA1920" s="99">
        <v>56169.344456672698</v>
      </c>
      <c r="BB1920" s="99">
        <v>0</v>
      </c>
      <c r="BC1920" s="99">
        <v>15340507.924194301</v>
      </c>
      <c r="BD1920" s="99">
        <v>67986.277668952898</v>
      </c>
      <c r="BE1920" s="99">
        <v>0</v>
      </c>
      <c r="BF1920" s="99">
        <v>17648.261341810201</v>
      </c>
      <c r="BG1920" s="99">
        <v>3228768.6654968299</v>
      </c>
      <c r="BH1920" s="99">
        <v>0</v>
      </c>
      <c r="BI1920" s="99">
        <v>1063246.9297332801</v>
      </c>
      <c r="BJ1920" s="99">
        <v>2740117.8837280301</v>
      </c>
      <c r="BK1920" s="99">
        <v>1594545.9682312</v>
      </c>
      <c r="BL1920" s="99">
        <v>226671.16406822199</v>
      </c>
      <c r="BM1920" s="99">
        <v>0</v>
      </c>
      <c r="BN1920" s="99">
        <v>0</v>
      </c>
      <c r="BO1920" s="99">
        <v>0</v>
      </c>
      <c r="BP1920" s="99">
        <v>0</v>
      </c>
      <c r="BQ1920" s="99">
        <v>0</v>
      </c>
      <c r="BR1920" s="99">
        <v>46544.8808755875</v>
      </c>
      <c r="BS1920" s="99">
        <v>1272513.0692291299</v>
      </c>
      <c r="BT1920" s="99">
        <v>10920.9611229897</v>
      </c>
      <c r="BU1920" s="99">
        <v>0</v>
      </c>
      <c r="BV1920" s="99">
        <v>2518168.8418273898</v>
      </c>
      <c r="BW1920" s="99">
        <v>7895.4914041161501</v>
      </c>
      <c r="BX1920" s="99">
        <v>0</v>
      </c>
      <c r="BY1920" s="99">
        <v>0</v>
      </c>
      <c r="BZ1920" s="99">
        <v>0</v>
      </c>
      <c r="CA1920" s="99">
        <v>24774.1621434689</v>
      </c>
      <c r="CB1920" s="99">
        <v>2803658.2740783701</v>
      </c>
      <c r="CC1920" s="99">
        <v>24721432.2028809</v>
      </c>
      <c r="CD1920" s="99">
        <v>3855892.2685241699</v>
      </c>
      <c r="CE1920" s="99">
        <v>1059.33183158934</v>
      </c>
      <c r="CF1920" s="99">
        <v>198781.40841674799</v>
      </c>
      <c r="CG1920" s="99">
        <v>1573625.8603820801</v>
      </c>
      <c r="CH1920" s="99">
        <v>227122.44961357099</v>
      </c>
      <c r="CI1920" s="99">
        <v>25655.610825538599</v>
      </c>
      <c r="CJ1920" s="99">
        <v>2999851.5841369601</v>
      </c>
      <c r="CK1920" s="99">
        <v>26263807.404296901</v>
      </c>
      <c r="CL1920" s="99">
        <v>4078964.1298828102</v>
      </c>
      <c r="CM1920" s="166">
        <v>28141.169467926</v>
      </c>
      <c r="CN1920" s="166">
        <v>3888383.9518737802</v>
      </c>
      <c r="CO1920" s="166">
        <v>29536358.246582001</v>
      </c>
      <c r="CP1920" s="99">
        <v>4078964.1298828102</v>
      </c>
      <c r="CQ1920" s="99">
        <v>992.28378422558296</v>
      </c>
      <c r="CR1920" s="99">
        <v>187475.06266593901</v>
      </c>
      <c r="CS1920" s="99">
        <v>1475529.9194793699</v>
      </c>
      <c r="CT1920" s="99">
        <v>219895.61753082299</v>
      </c>
      <c r="CU1920" s="98">
        <v>13168.384051588</v>
      </c>
      <c r="CV1920" s="98">
        <v>3531.8891289610001</v>
      </c>
      <c r="CW1920" s="98">
        <v>3002439.6824951181</v>
      </c>
      <c r="CX1920" s="98">
        <v>26295058.06326298</v>
      </c>
    </row>
    <row r="1921" spans="1:102" x14ac:dyDescent="0.2">
      <c r="A1921" s="98" t="s">
        <v>185</v>
      </c>
      <c r="B1921" s="100">
        <v>40603</v>
      </c>
      <c r="C1921" s="99">
        <v>0</v>
      </c>
      <c r="D1921" s="99">
        <v>11165.3889487982</v>
      </c>
      <c r="E1921" s="99">
        <v>13013.6070235968</v>
      </c>
      <c r="F1921" s="99">
        <v>8585.0634365081805</v>
      </c>
      <c r="G1921" s="99">
        <v>1095.4967066198601</v>
      </c>
      <c r="H1921" s="99">
        <v>0</v>
      </c>
      <c r="I1921" s="99">
        <v>0</v>
      </c>
      <c r="J1921" s="99">
        <v>2596.3779379129401</v>
      </c>
      <c r="K1921" s="99">
        <v>0</v>
      </c>
      <c r="L1921" s="99">
        <v>323.62465249002003</v>
      </c>
      <c r="M1921" s="99">
        <v>229.22321542166199</v>
      </c>
      <c r="N1921" s="99">
        <v>7952.1259202361098</v>
      </c>
      <c r="O1921" s="99">
        <v>0</v>
      </c>
      <c r="P1921" s="99">
        <v>0</v>
      </c>
      <c r="Q1921" s="99">
        <v>15596.6207677126</v>
      </c>
      <c r="R1921" s="99">
        <v>0</v>
      </c>
      <c r="S1921" s="99">
        <v>0</v>
      </c>
      <c r="T1921" s="99">
        <v>91.1434840802103</v>
      </c>
      <c r="U1921" s="99">
        <v>2609.1271153390398</v>
      </c>
      <c r="V1921" s="99">
        <v>0</v>
      </c>
      <c r="W1921" s="99">
        <v>986530.56463623</v>
      </c>
      <c r="X1921" s="99">
        <v>1716898.8202667199</v>
      </c>
      <c r="Y1921" s="99">
        <v>953122.33475494396</v>
      </c>
      <c r="Z1921" s="99">
        <v>204458.418060303</v>
      </c>
      <c r="AA1921" s="99">
        <v>0</v>
      </c>
      <c r="AB1921" s="99">
        <v>0</v>
      </c>
      <c r="AC1921" s="99">
        <v>918797.53504180897</v>
      </c>
      <c r="AD1921" s="99">
        <v>0</v>
      </c>
      <c r="AE1921" s="99">
        <v>19551.810288190802</v>
      </c>
      <c r="AF1921" s="99">
        <v>39227.953857898698</v>
      </c>
      <c r="AG1921" s="99">
        <v>981149.17627716099</v>
      </c>
      <c r="AH1921" s="99">
        <v>0</v>
      </c>
      <c r="AI1921" s="99">
        <v>0</v>
      </c>
      <c r="AJ1921" s="99">
        <v>1638357.2011261</v>
      </c>
      <c r="AK1921" s="99">
        <v>0</v>
      </c>
      <c r="AL1921" s="99">
        <v>0</v>
      </c>
      <c r="AM1921" s="99">
        <v>14080.9213819504</v>
      </c>
      <c r="AN1921" s="99">
        <v>920344.67028045701</v>
      </c>
      <c r="AO1921" s="99">
        <v>0</v>
      </c>
      <c r="AP1921" s="99">
        <v>8668272.9511718806</v>
      </c>
      <c r="AQ1921" s="99">
        <v>15198105.9836426</v>
      </c>
      <c r="AR1921" s="99">
        <v>8798997.2821044903</v>
      </c>
      <c r="AS1921" s="99">
        <v>1641357.4160003699</v>
      </c>
      <c r="AT1921" s="99">
        <v>0</v>
      </c>
      <c r="AU1921" s="99">
        <v>0</v>
      </c>
      <c r="AV1921" s="99">
        <v>3328281.0922241202</v>
      </c>
      <c r="AW1921" s="99">
        <v>0</v>
      </c>
      <c r="AX1921" s="99">
        <v>162858.00167083699</v>
      </c>
      <c r="AY1921" s="99">
        <v>332368.89115524298</v>
      </c>
      <c r="AZ1921" s="99">
        <v>9008887.42504883</v>
      </c>
      <c r="BA1921" s="99">
        <v>0</v>
      </c>
      <c r="BB1921" s="99">
        <v>0</v>
      </c>
      <c r="BC1921" s="99">
        <v>14279188.7036133</v>
      </c>
      <c r="BD1921" s="99">
        <v>0</v>
      </c>
      <c r="BE1921" s="99">
        <v>0</v>
      </c>
      <c r="BF1921" s="99">
        <v>126751.10411262501</v>
      </c>
      <c r="BG1921" s="99">
        <v>3335922.2365722698</v>
      </c>
      <c r="BH1921" s="99">
        <v>0</v>
      </c>
      <c r="BI1921" s="99">
        <v>1054787.1735534701</v>
      </c>
      <c r="BJ1921" s="99">
        <v>2702894.52984619</v>
      </c>
      <c r="BK1921" s="99">
        <v>1600310.1449279799</v>
      </c>
      <c r="BL1921" s="99">
        <v>229780.07599830601</v>
      </c>
      <c r="BM1921" s="99">
        <v>0</v>
      </c>
      <c r="BN1921" s="99">
        <v>0</v>
      </c>
      <c r="BO1921" s="99">
        <v>0</v>
      </c>
      <c r="BP1921" s="99">
        <v>0</v>
      </c>
      <c r="BQ1921" s="99">
        <v>0</v>
      </c>
      <c r="BR1921" s="99">
        <v>46459.3923301697</v>
      </c>
      <c r="BS1921" s="99">
        <v>1251999.3922271701</v>
      </c>
      <c r="BT1921" s="99">
        <v>0</v>
      </c>
      <c r="BU1921" s="99">
        <v>0</v>
      </c>
      <c r="BV1921" s="99">
        <v>2441604.38214111</v>
      </c>
      <c r="BW1921" s="99">
        <v>0</v>
      </c>
      <c r="BX1921" s="99">
        <v>0</v>
      </c>
      <c r="BY1921" s="99">
        <v>0</v>
      </c>
      <c r="BZ1921" s="99">
        <v>0</v>
      </c>
      <c r="CA1921" s="99">
        <v>24174.678992033001</v>
      </c>
      <c r="CB1921" s="99">
        <v>2688796.7828979502</v>
      </c>
      <c r="CC1921" s="99">
        <v>24088238.557128899</v>
      </c>
      <c r="CD1921" s="99">
        <v>3746454.9700927702</v>
      </c>
      <c r="CE1921" s="99">
        <v>1098.1244772523601</v>
      </c>
      <c r="CF1921" s="99">
        <v>205652.66190528899</v>
      </c>
      <c r="CG1921" s="99">
        <v>1649123.6148529099</v>
      </c>
      <c r="CH1921" s="99">
        <v>228914.873941422</v>
      </c>
      <c r="CI1921" s="99">
        <v>25319.0604019165</v>
      </c>
      <c r="CJ1921" s="99">
        <v>2897153.4948120099</v>
      </c>
      <c r="CK1921" s="99">
        <v>25580042.112304699</v>
      </c>
      <c r="CL1921" s="99">
        <v>3976993.1436462398</v>
      </c>
      <c r="CM1921" s="166">
        <v>27886.454634904901</v>
      </c>
      <c r="CN1921" s="166">
        <v>3830275.5364685101</v>
      </c>
      <c r="CO1921" s="166">
        <v>28904137.238525402</v>
      </c>
      <c r="CP1921" s="99">
        <v>3976993.1436462398</v>
      </c>
      <c r="CQ1921" s="99">
        <v>1026.9157923609</v>
      </c>
      <c r="CR1921" s="99">
        <v>192977.31810188299</v>
      </c>
      <c r="CS1921" s="99">
        <v>1535786.0251770001</v>
      </c>
      <c r="CT1921" s="99">
        <v>229061.04195594799</v>
      </c>
      <c r="CU1921" s="98">
        <v>13029.655403991001</v>
      </c>
      <c r="CV1921" s="98">
        <v>3652.2505767980001</v>
      </c>
      <c r="CW1921" s="98">
        <v>2894449.4448032393</v>
      </c>
      <c r="CX1921" s="98">
        <v>25737362.171981808</v>
      </c>
    </row>
    <row r="1922" spans="1:102" x14ac:dyDescent="0.2">
      <c r="A1922" s="98" t="s">
        <v>185</v>
      </c>
      <c r="B1922" s="100">
        <v>40695</v>
      </c>
      <c r="C1922" s="99">
        <v>0</v>
      </c>
      <c r="D1922" s="99">
        <v>11290.6601376534</v>
      </c>
      <c r="E1922" s="99">
        <v>13057.827107667899</v>
      </c>
      <c r="F1922" s="99">
        <v>8685.3653274774606</v>
      </c>
      <c r="G1922" s="99">
        <v>1158.9145685434301</v>
      </c>
      <c r="H1922" s="99">
        <v>0</v>
      </c>
      <c r="I1922" s="99">
        <v>0</v>
      </c>
      <c r="J1922" s="99">
        <v>2642.55533701181</v>
      </c>
      <c r="K1922" s="99">
        <v>0</v>
      </c>
      <c r="L1922" s="99">
        <v>378.954271730036</v>
      </c>
      <c r="M1922" s="99">
        <v>240.17853414826101</v>
      </c>
      <c r="N1922" s="99">
        <v>7972.0565060973204</v>
      </c>
      <c r="O1922" s="99">
        <v>0</v>
      </c>
      <c r="P1922" s="99">
        <v>0</v>
      </c>
      <c r="Q1922" s="99">
        <v>15753.256907463099</v>
      </c>
      <c r="R1922" s="99">
        <v>0</v>
      </c>
      <c r="S1922" s="99">
        <v>0</v>
      </c>
      <c r="T1922" s="99">
        <v>78.847028567455695</v>
      </c>
      <c r="U1922" s="99">
        <v>2650.0872405469399</v>
      </c>
      <c r="V1922" s="99">
        <v>0</v>
      </c>
      <c r="W1922" s="99">
        <v>995277.87641906703</v>
      </c>
      <c r="X1922" s="99">
        <v>1731789.54377747</v>
      </c>
      <c r="Y1922" s="99">
        <v>972017.78417205799</v>
      </c>
      <c r="Z1922" s="99">
        <v>209659.173461914</v>
      </c>
      <c r="AA1922" s="99">
        <v>0</v>
      </c>
      <c r="AB1922" s="99">
        <v>0</v>
      </c>
      <c r="AC1922" s="99">
        <v>935512.96561431896</v>
      </c>
      <c r="AD1922" s="99">
        <v>0</v>
      </c>
      <c r="AE1922" s="99">
        <v>22887.639175891902</v>
      </c>
      <c r="AF1922" s="99">
        <v>40463.396183967598</v>
      </c>
      <c r="AG1922" s="99">
        <v>991813.23471069301</v>
      </c>
      <c r="AH1922" s="99">
        <v>0</v>
      </c>
      <c r="AI1922" s="99">
        <v>0</v>
      </c>
      <c r="AJ1922" s="99">
        <v>1711547.5141449</v>
      </c>
      <c r="AK1922" s="99">
        <v>0</v>
      </c>
      <c r="AL1922" s="99">
        <v>0</v>
      </c>
      <c r="AM1922" s="99">
        <v>11009.1533355713</v>
      </c>
      <c r="AN1922" s="99">
        <v>937985.46527099598</v>
      </c>
      <c r="AO1922" s="99">
        <v>0</v>
      </c>
      <c r="AP1922" s="99">
        <v>9209189.1541747991</v>
      </c>
      <c r="AQ1922" s="99">
        <v>15214638.220336899</v>
      </c>
      <c r="AR1922" s="99">
        <v>8868836.6265869103</v>
      </c>
      <c r="AS1922" s="99">
        <v>1688346.89151001</v>
      </c>
      <c r="AT1922" s="99">
        <v>0</v>
      </c>
      <c r="AU1922" s="99">
        <v>0</v>
      </c>
      <c r="AV1922" s="99">
        <v>3405681.2284240699</v>
      </c>
      <c r="AW1922" s="99">
        <v>0</v>
      </c>
      <c r="AX1922" s="99">
        <v>194341.28871917701</v>
      </c>
      <c r="AY1922" s="99">
        <v>345599.16411590599</v>
      </c>
      <c r="AZ1922" s="99">
        <v>9013583.9058837909</v>
      </c>
      <c r="BA1922" s="99">
        <v>0</v>
      </c>
      <c r="BB1922" s="99">
        <v>0</v>
      </c>
      <c r="BC1922" s="99">
        <v>14959288.0194092</v>
      </c>
      <c r="BD1922" s="99">
        <v>0</v>
      </c>
      <c r="BE1922" s="99">
        <v>0</v>
      </c>
      <c r="BF1922" s="99">
        <v>98558.521327018694</v>
      </c>
      <c r="BG1922" s="99">
        <v>3411390.6297607399</v>
      </c>
      <c r="BH1922" s="99">
        <v>0</v>
      </c>
      <c r="BI1922" s="99">
        <v>1050173.2271270801</v>
      </c>
      <c r="BJ1922" s="99">
        <v>2714019.3714904799</v>
      </c>
      <c r="BK1922" s="99">
        <v>1633146.34840393</v>
      </c>
      <c r="BL1922" s="99">
        <v>235389.970626831</v>
      </c>
      <c r="BM1922" s="99">
        <v>0</v>
      </c>
      <c r="BN1922" s="99">
        <v>0</v>
      </c>
      <c r="BO1922" s="99">
        <v>0</v>
      </c>
      <c r="BP1922" s="99">
        <v>0</v>
      </c>
      <c r="BQ1922" s="99">
        <v>0</v>
      </c>
      <c r="BR1922" s="99">
        <v>48566.450857639298</v>
      </c>
      <c r="BS1922" s="99">
        <v>1276804.58543396</v>
      </c>
      <c r="BT1922" s="99">
        <v>0</v>
      </c>
      <c r="BU1922" s="99">
        <v>0</v>
      </c>
      <c r="BV1922" s="99">
        <v>2422873.40542603</v>
      </c>
      <c r="BW1922" s="99">
        <v>0</v>
      </c>
      <c r="BX1922" s="99">
        <v>0</v>
      </c>
      <c r="BY1922" s="99">
        <v>0</v>
      </c>
      <c r="BZ1922" s="99">
        <v>0</v>
      </c>
      <c r="CA1922" s="99">
        <v>24293.443487405799</v>
      </c>
      <c r="CB1922" s="99">
        <v>2761891.6635436998</v>
      </c>
      <c r="CC1922" s="99">
        <v>24206754.724121101</v>
      </c>
      <c r="CD1922" s="99">
        <v>3729127.6770935101</v>
      </c>
      <c r="CE1922" s="99">
        <v>1155.41720660031</v>
      </c>
      <c r="CF1922" s="99">
        <v>208538.646875381</v>
      </c>
      <c r="CG1922" s="99">
        <v>1680377.11299133</v>
      </c>
      <c r="CH1922" s="99">
        <v>234903.37609863299</v>
      </c>
      <c r="CI1922" s="99">
        <v>25530.0523276329</v>
      </c>
      <c r="CJ1922" s="99">
        <v>2972947.4408569299</v>
      </c>
      <c r="CK1922" s="99">
        <v>26225409.5461426</v>
      </c>
      <c r="CL1922" s="99">
        <v>3966816.5357666002</v>
      </c>
      <c r="CM1922" s="166">
        <v>28140.729595422701</v>
      </c>
      <c r="CN1922" s="166">
        <v>3914283.9822692899</v>
      </c>
      <c r="CO1922" s="166">
        <v>29624252.064941399</v>
      </c>
      <c r="CP1922" s="99">
        <v>3966816.5357666002</v>
      </c>
      <c r="CQ1922" s="99">
        <v>1092.41177491844</v>
      </c>
      <c r="CR1922" s="99">
        <v>198324.28623771699</v>
      </c>
      <c r="CS1922" s="99">
        <v>1588221.26741028</v>
      </c>
      <c r="CT1922" s="99">
        <v>234818.81568718</v>
      </c>
      <c r="CU1922" s="98">
        <v>13067.58811733</v>
      </c>
      <c r="CV1922" s="98">
        <v>3763.0413530390001</v>
      </c>
      <c r="CW1922" s="98">
        <v>2970430.3104190808</v>
      </c>
      <c r="CX1922" s="98">
        <v>25887131.83711243</v>
      </c>
    </row>
    <row r="1923" spans="1:102" x14ac:dyDescent="0.2">
      <c r="A1923" s="98" t="s">
        <v>185</v>
      </c>
      <c r="B1923" s="100">
        <v>40787</v>
      </c>
      <c r="C1923" s="99">
        <v>0</v>
      </c>
      <c r="D1923" s="99">
        <v>11363.624572992299</v>
      </c>
      <c r="E1923" s="99">
        <v>12798.0215479136</v>
      </c>
      <c r="F1923" s="99">
        <v>8601.5214354991895</v>
      </c>
      <c r="G1923" s="99">
        <v>1184.34349125624</v>
      </c>
      <c r="H1923" s="99">
        <v>0</v>
      </c>
      <c r="I1923" s="99">
        <v>0</v>
      </c>
      <c r="J1923" s="99">
        <v>2663.7285850346102</v>
      </c>
      <c r="K1923" s="99">
        <v>0</v>
      </c>
      <c r="L1923" s="99">
        <v>483.20432298257901</v>
      </c>
      <c r="M1923" s="99">
        <v>247.270871948451</v>
      </c>
      <c r="N1923" s="99">
        <v>7925.4264632463501</v>
      </c>
      <c r="O1923" s="99">
        <v>0</v>
      </c>
      <c r="P1923" s="99">
        <v>0</v>
      </c>
      <c r="Q1923" s="99">
        <v>15598.889821171801</v>
      </c>
      <c r="R1923" s="99">
        <v>0</v>
      </c>
      <c r="S1923" s="99">
        <v>0</v>
      </c>
      <c r="T1923" s="99">
        <v>73.342080615460901</v>
      </c>
      <c r="U1923" s="99">
        <v>2674.3853145539802</v>
      </c>
      <c r="V1923" s="99">
        <v>0</v>
      </c>
      <c r="W1923" s="99">
        <v>951686.88993072498</v>
      </c>
      <c r="X1923" s="99">
        <v>1720654.84101868</v>
      </c>
      <c r="Y1923" s="99">
        <v>976536.04765319801</v>
      </c>
      <c r="Z1923" s="99">
        <v>210118.257839203</v>
      </c>
      <c r="AA1923" s="99">
        <v>0</v>
      </c>
      <c r="AB1923" s="99">
        <v>0</v>
      </c>
      <c r="AC1923" s="99">
        <v>939823.72737121605</v>
      </c>
      <c r="AD1923" s="99">
        <v>0</v>
      </c>
      <c r="AE1923" s="99">
        <v>19345.647254467</v>
      </c>
      <c r="AF1923" s="99">
        <v>41499.203901290901</v>
      </c>
      <c r="AG1923" s="99">
        <v>990445.91307830799</v>
      </c>
      <c r="AH1923" s="99">
        <v>0</v>
      </c>
      <c r="AI1923" s="99">
        <v>0</v>
      </c>
      <c r="AJ1923" s="99">
        <v>1595972.0990905799</v>
      </c>
      <c r="AK1923" s="99">
        <v>0</v>
      </c>
      <c r="AL1923" s="99">
        <v>0</v>
      </c>
      <c r="AM1923" s="99">
        <v>9983.4869841337204</v>
      </c>
      <c r="AN1923" s="99">
        <v>940796.31796264602</v>
      </c>
      <c r="AO1923" s="99">
        <v>0</v>
      </c>
      <c r="AP1923" s="99">
        <v>8620413.2868652306</v>
      </c>
      <c r="AQ1923" s="99">
        <v>15067446.744628901</v>
      </c>
      <c r="AR1923" s="99">
        <v>8888240.8408203106</v>
      </c>
      <c r="AS1923" s="99">
        <v>1699427.7184295701</v>
      </c>
      <c r="AT1923" s="99">
        <v>0</v>
      </c>
      <c r="AU1923" s="99">
        <v>0</v>
      </c>
      <c r="AV1923" s="99">
        <v>3427549.0719909701</v>
      </c>
      <c r="AW1923" s="99">
        <v>0</v>
      </c>
      <c r="AX1923" s="99">
        <v>179087.81293487499</v>
      </c>
      <c r="AY1923" s="99">
        <v>356382.16151046799</v>
      </c>
      <c r="AZ1923" s="99">
        <v>8963940.08056641</v>
      </c>
      <c r="BA1923" s="99">
        <v>0</v>
      </c>
      <c r="BB1923" s="99">
        <v>0</v>
      </c>
      <c r="BC1923" s="99">
        <v>14024099.6835938</v>
      </c>
      <c r="BD1923" s="99">
        <v>0</v>
      </c>
      <c r="BE1923" s="99">
        <v>0</v>
      </c>
      <c r="BF1923" s="99">
        <v>91776.078176498399</v>
      </c>
      <c r="BG1923" s="99">
        <v>3436180.6915588402</v>
      </c>
      <c r="BH1923" s="99">
        <v>0</v>
      </c>
      <c r="BI1923" s="99">
        <v>1066163.9282379199</v>
      </c>
      <c r="BJ1923" s="99">
        <v>2615994.4113159198</v>
      </c>
      <c r="BK1923" s="99">
        <v>1590299.50605774</v>
      </c>
      <c r="BL1923" s="99">
        <v>234206.18716812099</v>
      </c>
      <c r="BM1923" s="99">
        <v>0</v>
      </c>
      <c r="BN1923" s="99">
        <v>0</v>
      </c>
      <c r="BO1923" s="99">
        <v>0</v>
      </c>
      <c r="BP1923" s="99">
        <v>0</v>
      </c>
      <c r="BQ1923" s="99">
        <v>0</v>
      </c>
      <c r="BR1923" s="99">
        <v>49549.501739025101</v>
      </c>
      <c r="BS1923" s="99">
        <v>1213859.86763</v>
      </c>
      <c r="BT1923" s="99">
        <v>0</v>
      </c>
      <c r="BU1923" s="99">
        <v>0</v>
      </c>
      <c r="BV1923" s="99">
        <v>2396728.58880615</v>
      </c>
      <c r="BW1923" s="99">
        <v>0</v>
      </c>
      <c r="BX1923" s="99">
        <v>0</v>
      </c>
      <c r="BY1923" s="99">
        <v>0</v>
      </c>
      <c r="BZ1923" s="99">
        <v>0</v>
      </c>
      <c r="CA1923" s="99">
        <v>24089.529803276098</v>
      </c>
      <c r="CB1923" s="99">
        <v>2667534.7064819299</v>
      </c>
      <c r="CC1923" s="99">
        <v>23711485.518554699</v>
      </c>
      <c r="CD1923" s="99">
        <v>3670599.5727844201</v>
      </c>
      <c r="CE1923" s="99">
        <v>1184.5125738531401</v>
      </c>
      <c r="CF1923" s="99">
        <v>209854.5936203</v>
      </c>
      <c r="CG1923" s="99">
        <v>1695798.6284332301</v>
      </c>
      <c r="CH1923" s="99">
        <v>235070.22540855399</v>
      </c>
      <c r="CI1923" s="99">
        <v>25345.963491201401</v>
      </c>
      <c r="CJ1923" s="99">
        <v>2875102.3825683598</v>
      </c>
      <c r="CK1923" s="99">
        <v>25292690.5151367</v>
      </c>
      <c r="CL1923" s="99">
        <v>3906324.3777160598</v>
      </c>
      <c r="CM1923" s="166">
        <v>27980.6984016895</v>
      </c>
      <c r="CN1923" s="166">
        <v>3814690.4828796401</v>
      </c>
      <c r="CO1923" s="166">
        <v>28732580.955078099</v>
      </c>
      <c r="CP1923" s="99">
        <v>3906324.3777160598</v>
      </c>
      <c r="CQ1923" s="99">
        <v>1110.9626892507099</v>
      </c>
      <c r="CR1923" s="99">
        <v>199287.92592811599</v>
      </c>
      <c r="CS1923" s="99">
        <v>1597112.772995</v>
      </c>
      <c r="CT1923" s="99">
        <v>234313.477392197</v>
      </c>
      <c r="CU1923" s="98">
        <v>12803.055680584001</v>
      </c>
      <c r="CV1923" s="98">
        <v>3792.2745169539999</v>
      </c>
      <c r="CW1923" s="98">
        <v>2877389.3001022297</v>
      </c>
      <c r="CX1923" s="98">
        <v>25407284.14698793</v>
      </c>
    </row>
    <row r="1924" spans="1:102" x14ac:dyDescent="0.2">
      <c r="A1924" s="98" t="s">
        <v>185</v>
      </c>
      <c r="B1924" s="100">
        <v>40878</v>
      </c>
      <c r="C1924" s="99">
        <v>0</v>
      </c>
      <c r="D1924" s="99">
        <v>12619.6010015011</v>
      </c>
      <c r="E1924" s="99">
        <v>12800.413721561399</v>
      </c>
      <c r="F1924" s="99">
        <v>8725.3129035234506</v>
      </c>
      <c r="G1924" s="99">
        <v>1190.22201164067</v>
      </c>
      <c r="H1924" s="99">
        <v>0</v>
      </c>
      <c r="I1924" s="99">
        <v>0</v>
      </c>
      <c r="J1924" s="99">
        <v>2739.5485841631898</v>
      </c>
      <c r="K1924" s="99">
        <v>0</v>
      </c>
      <c r="L1924" s="99">
        <v>556.67836385965302</v>
      </c>
      <c r="M1924" s="99">
        <v>243.89627018757199</v>
      </c>
      <c r="N1924" s="99">
        <v>7927.3643414974204</v>
      </c>
      <c r="O1924" s="99">
        <v>0</v>
      </c>
      <c r="P1924" s="99">
        <v>0</v>
      </c>
      <c r="Q1924" s="99">
        <v>17064.278932333</v>
      </c>
      <c r="R1924" s="99">
        <v>0</v>
      </c>
      <c r="S1924" s="99">
        <v>0</v>
      </c>
      <c r="T1924" s="99">
        <v>77.409582556225402</v>
      </c>
      <c r="U1924" s="99">
        <v>2744.5888888835898</v>
      </c>
      <c r="V1924" s="99">
        <v>0</v>
      </c>
      <c r="W1924" s="99">
        <v>1284794.6454620401</v>
      </c>
      <c r="X1924" s="99">
        <v>1697549.65176392</v>
      </c>
      <c r="Y1924" s="99">
        <v>981033.34243774402</v>
      </c>
      <c r="Z1924" s="99">
        <v>209749.93156051601</v>
      </c>
      <c r="AA1924" s="99">
        <v>0</v>
      </c>
      <c r="AB1924" s="99">
        <v>0</v>
      </c>
      <c r="AC1924" s="99">
        <v>965781.80499267601</v>
      </c>
      <c r="AD1924" s="99">
        <v>0</v>
      </c>
      <c r="AE1924" s="99">
        <v>37826.2127747536</v>
      </c>
      <c r="AF1924" s="99">
        <v>39664.540775299101</v>
      </c>
      <c r="AG1924" s="99">
        <v>987063.09423065197</v>
      </c>
      <c r="AH1924" s="99">
        <v>0</v>
      </c>
      <c r="AI1924" s="99">
        <v>0</v>
      </c>
      <c r="AJ1924" s="99">
        <v>1943601.03477478</v>
      </c>
      <c r="AK1924" s="99">
        <v>0</v>
      </c>
      <c r="AL1924" s="99">
        <v>0</v>
      </c>
      <c r="AM1924" s="99">
        <v>10554.097439646701</v>
      </c>
      <c r="AN1924" s="99">
        <v>968701.32430267299</v>
      </c>
      <c r="AO1924" s="99">
        <v>0</v>
      </c>
      <c r="AP1924" s="99">
        <v>11500096.585083</v>
      </c>
      <c r="AQ1924" s="99">
        <v>15031231.2897949</v>
      </c>
      <c r="AR1924" s="99">
        <v>9002616.7238769494</v>
      </c>
      <c r="AS1924" s="99">
        <v>1704994.34205627</v>
      </c>
      <c r="AT1924" s="99">
        <v>0</v>
      </c>
      <c r="AU1924" s="99">
        <v>0</v>
      </c>
      <c r="AV1924" s="99">
        <v>3545473.2425231901</v>
      </c>
      <c r="AW1924" s="99">
        <v>0</v>
      </c>
      <c r="AX1924" s="99">
        <v>332486.66861343401</v>
      </c>
      <c r="AY1924" s="99">
        <v>340803.99618911702</v>
      </c>
      <c r="AZ1924" s="99">
        <v>9027166.7255859394</v>
      </c>
      <c r="BA1924" s="99">
        <v>0</v>
      </c>
      <c r="BB1924" s="99">
        <v>0</v>
      </c>
      <c r="BC1924" s="99">
        <v>17200437.263671901</v>
      </c>
      <c r="BD1924" s="99">
        <v>0</v>
      </c>
      <c r="BE1924" s="99">
        <v>0</v>
      </c>
      <c r="BF1924" s="99">
        <v>99093.036356925993</v>
      </c>
      <c r="BG1924" s="99">
        <v>3549833.4451293899</v>
      </c>
      <c r="BH1924" s="99">
        <v>0</v>
      </c>
      <c r="BI1924" s="99">
        <v>1455201.3298034701</v>
      </c>
      <c r="BJ1924" s="99">
        <v>2640270.8771057101</v>
      </c>
      <c r="BK1924" s="99">
        <v>1639122.99609375</v>
      </c>
      <c r="BL1924" s="99">
        <v>235488.238649368</v>
      </c>
      <c r="BM1924" s="99">
        <v>0</v>
      </c>
      <c r="BN1924" s="99">
        <v>0</v>
      </c>
      <c r="BO1924" s="99">
        <v>0</v>
      </c>
      <c r="BP1924" s="99">
        <v>0</v>
      </c>
      <c r="BQ1924" s="99">
        <v>0</v>
      </c>
      <c r="BR1924" s="99">
        <v>49681.5145468712</v>
      </c>
      <c r="BS1924" s="99">
        <v>1189503.54312134</v>
      </c>
      <c r="BT1924" s="99">
        <v>0</v>
      </c>
      <c r="BU1924" s="99">
        <v>0</v>
      </c>
      <c r="BV1924" s="99">
        <v>2968860.8342590299</v>
      </c>
      <c r="BW1924" s="99">
        <v>0</v>
      </c>
      <c r="BX1924" s="99">
        <v>0</v>
      </c>
      <c r="BY1924" s="99">
        <v>0</v>
      </c>
      <c r="BZ1924" s="99">
        <v>0</v>
      </c>
      <c r="CA1924" s="99">
        <v>25604.141159534502</v>
      </c>
      <c r="CB1924" s="99">
        <v>2990486.1092224098</v>
      </c>
      <c r="CC1924" s="99">
        <v>26722550.545410201</v>
      </c>
      <c r="CD1924" s="99">
        <v>4208633.1755981399</v>
      </c>
      <c r="CE1924" s="99">
        <v>1194.3891088068499</v>
      </c>
      <c r="CF1924" s="99">
        <v>210364.905769348</v>
      </c>
      <c r="CG1924" s="99">
        <v>1712635.3000793499</v>
      </c>
      <c r="CH1924" s="99">
        <v>235810.443725586</v>
      </c>
      <c r="CI1924" s="99">
        <v>26585.588108778</v>
      </c>
      <c r="CJ1924" s="99">
        <v>3199502.9281921401</v>
      </c>
      <c r="CK1924" s="99">
        <v>28396770.846923798</v>
      </c>
      <c r="CL1924" s="99">
        <v>4440006.33276367</v>
      </c>
      <c r="CM1924" s="166">
        <v>29282.501261949499</v>
      </c>
      <c r="CN1924" s="166">
        <v>4170850.83135986</v>
      </c>
      <c r="CO1924" s="166">
        <v>32020225.4133301</v>
      </c>
      <c r="CP1924" s="99">
        <v>4440006.33276367</v>
      </c>
      <c r="CQ1924" s="99">
        <v>1120.6379666626499</v>
      </c>
      <c r="CR1924" s="99">
        <v>198795.95030403099</v>
      </c>
      <c r="CS1924" s="99">
        <v>1606935.44096375</v>
      </c>
      <c r="CT1924" s="99">
        <v>236525.427577972</v>
      </c>
      <c r="CU1924" s="98">
        <v>12811.807582088</v>
      </c>
      <c r="CV1924" s="98">
        <v>3885.6042454369999</v>
      </c>
      <c r="CW1924" s="98">
        <v>3200851.0149917579</v>
      </c>
      <c r="CX1924" s="98">
        <v>28435185.84548955</v>
      </c>
    </row>
    <row r="1925" spans="1:102" x14ac:dyDescent="0.2">
      <c r="A1925" s="98" t="s">
        <v>185</v>
      </c>
      <c r="B1925" s="100">
        <v>40969</v>
      </c>
      <c r="C1925" s="99">
        <v>0</v>
      </c>
      <c r="D1925" s="99">
        <v>11941.3943771124</v>
      </c>
      <c r="E1925" s="99">
        <v>12950.413542747499</v>
      </c>
      <c r="F1925" s="99">
        <v>8905.7095174789392</v>
      </c>
      <c r="G1925" s="99">
        <v>1199.8073705136801</v>
      </c>
      <c r="H1925" s="99">
        <v>0</v>
      </c>
      <c r="I1925" s="99">
        <v>0</v>
      </c>
      <c r="J1925" s="99">
        <v>2787.4262576401202</v>
      </c>
      <c r="K1925" s="99">
        <v>0</v>
      </c>
      <c r="L1925" s="99">
        <v>406.46178925782402</v>
      </c>
      <c r="M1925" s="99">
        <v>236.16889367066301</v>
      </c>
      <c r="N1925" s="99">
        <v>8022.1208066940299</v>
      </c>
      <c r="O1925" s="99">
        <v>0</v>
      </c>
      <c r="P1925" s="99">
        <v>0</v>
      </c>
      <c r="Q1925" s="99">
        <v>16219.8363376856</v>
      </c>
      <c r="R1925" s="99">
        <v>0</v>
      </c>
      <c r="S1925" s="99">
        <v>0</v>
      </c>
      <c r="T1925" s="99">
        <v>80.778777027502699</v>
      </c>
      <c r="U1925" s="99">
        <v>2797.8005182146999</v>
      </c>
      <c r="V1925" s="99">
        <v>0</v>
      </c>
      <c r="W1925" s="99">
        <v>982040.07669067394</v>
      </c>
      <c r="X1925" s="99">
        <v>1707027.83940125</v>
      </c>
      <c r="Y1925" s="99">
        <v>996648.60468292201</v>
      </c>
      <c r="Z1925" s="99">
        <v>207470.902967453</v>
      </c>
      <c r="AA1925" s="99">
        <v>0</v>
      </c>
      <c r="AB1925" s="99">
        <v>0</v>
      </c>
      <c r="AC1925" s="99">
        <v>990749.17494201695</v>
      </c>
      <c r="AD1925" s="99">
        <v>0</v>
      </c>
      <c r="AE1925" s="99">
        <v>25645.321132421501</v>
      </c>
      <c r="AF1925" s="99">
        <v>39223.405869483897</v>
      </c>
      <c r="AG1925" s="99">
        <v>995675.07802581799</v>
      </c>
      <c r="AH1925" s="99">
        <v>0</v>
      </c>
      <c r="AI1925" s="99">
        <v>0</v>
      </c>
      <c r="AJ1925" s="99">
        <v>1633401.07237244</v>
      </c>
      <c r="AK1925" s="99">
        <v>0</v>
      </c>
      <c r="AL1925" s="99">
        <v>0</v>
      </c>
      <c r="AM1925" s="99">
        <v>11293.872228384</v>
      </c>
      <c r="AN1925" s="99">
        <v>991863.25447845506</v>
      </c>
      <c r="AO1925" s="99">
        <v>0</v>
      </c>
      <c r="AP1925" s="99">
        <v>9220939.9709472694</v>
      </c>
      <c r="AQ1925" s="99">
        <v>15290411.0708008</v>
      </c>
      <c r="AR1925" s="99">
        <v>9193330.8964843806</v>
      </c>
      <c r="AS1925" s="99">
        <v>1710228.8976440399</v>
      </c>
      <c r="AT1925" s="99">
        <v>0</v>
      </c>
      <c r="AU1925" s="99">
        <v>0</v>
      </c>
      <c r="AV1925" s="99">
        <v>3656121.1730651902</v>
      </c>
      <c r="AW1925" s="99">
        <v>0</v>
      </c>
      <c r="AX1925" s="99">
        <v>210628.60061645499</v>
      </c>
      <c r="AY1925" s="99">
        <v>337868.885677338</v>
      </c>
      <c r="AZ1925" s="99">
        <v>9158505.8063964806</v>
      </c>
      <c r="BA1925" s="99">
        <v>0</v>
      </c>
      <c r="BB1925" s="99">
        <v>0</v>
      </c>
      <c r="BC1925" s="99">
        <v>14613037.5891113</v>
      </c>
      <c r="BD1925" s="99">
        <v>0</v>
      </c>
      <c r="BE1925" s="99">
        <v>0</v>
      </c>
      <c r="BF1925" s="99">
        <v>101711.808501244</v>
      </c>
      <c r="BG1925" s="99">
        <v>3660303.0158081101</v>
      </c>
      <c r="BH1925" s="99">
        <v>0</v>
      </c>
      <c r="BI1925" s="99">
        <v>1082005.2342681901</v>
      </c>
      <c r="BJ1925" s="99">
        <v>2694622.2355651902</v>
      </c>
      <c r="BK1925" s="99">
        <v>1693542.11048889</v>
      </c>
      <c r="BL1925" s="99">
        <v>241245.89654541001</v>
      </c>
      <c r="BM1925" s="99">
        <v>0</v>
      </c>
      <c r="BN1925" s="99">
        <v>0</v>
      </c>
      <c r="BO1925" s="99">
        <v>0</v>
      </c>
      <c r="BP1925" s="99">
        <v>0</v>
      </c>
      <c r="BQ1925" s="99">
        <v>0</v>
      </c>
      <c r="BR1925" s="99">
        <v>50044.806915759997</v>
      </c>
      <c r="BS1925" s="99">
        <v>1224089.1327667199</v>
      </c>
      <c r="BT1925" s="99">
        <v>0</v>
      </c>
      <c r="BU1925" s="99">
        <v>0</v>
      </c>
      <c r="BV1925" s="99">
        <v>2479832.84973145</v>
      </c>
      <c r="BW1925" s="99">
        <v>0</v>
      </c>
      <c r="BX1925" s="99">
        <v>0</v>
      </c>
      <c r="BY1925" s="99">
        <v>0</v>
      </c>
      <c r="BZ1925" s="99">
        <v>0</v>
      </c>
      <c r="CA1925" s="99">
        <v>24880.710056066499</v>
      </c>
      <c r="CB1925" s="99">
        <v>2714030.0632019001</v>
      </c>
      <c r="CC1925" s="99">
        <v>24490416.330810498</v>
      </c>
      <c r="CD1925" s="99">
        <v>3763165.7140502902</v>
      </c>
      <c r="CE1925" s="99">
        <v>1200.4308383315799</v>
      </c>
      <c r="CF1925" s="99">
        <v>208243.80159568801</v>
      </c>
      <c r="CG1925" s="99">
        <v>1714988.5563659701</v>
      </c>
      <c r="CH1925" s="99">
        <v>240564.44912910499</v>
      </c>
      <c r="CI1925" s="99">
        <v>26127.069432973902</v>
      </c>
      <c r="CJ1925" s="99">
        <v>2924795.0535583501</v>
      </c>
      <c r="CK1925" s="99">
        <v>26281755.942627002</v>
      </c>
      <c r="CL1925" s="99">
        <v>4005248.8908386198</v>
      </c>
      <c r="CM1925" s="166">
        <v>28866.643884658799</v>
      </c>
      <c r="CN1925" s="166">
        <v>3931079.4798889202</v>
      </c>
      <c r="CO1925" s="166">
        <v>29940745.0004883</v>
      </c>
      <c r="CP1925" s="99">
        <v>4005248.8908386198</v>
      </c>
      <c r="CQ1925" s="99">
        <v>1131.4464343786201</v>
      </c>
      <c r="CR1925" s="99">
        <v>197710.524059296</v>
      </c>
      <c r="CS1925" s="99">
        <v>1619948.42024231</v>
      </c>
      <c r="CT1925" s="99">
        <v>240728.62819480899</v>
      </c>
      <c r="CU1925" s="98">
        <v>12958.810637602999</v>
      </c>
      <c r="CV1925" s="98">
        <v>3934.7372477879999</v>
      </c>
      <c r="CW1925" s="98">
        <v>2922273.864797588</v>
      </c>
      <c r="CX1925" s="98">
        <v>26205404.887176469</v>
      </c>
    </row>
    <row r="1926" spans="1:102" x14ac:dyDescent="0.2">
      <c r="A1926" s="98" t="s">
        <v>185</v>
      </c>
      <c r="B1926" s="100">
        <v>41061</v>
      </c>
      <c r="C1926" s="99">
        <v>0</v>
      </c>
      <c r="D1926" s="99">
        <v>12415.8164803982</v>
      </c>
      <c r="E1926" s="99">
        <v>12923.6040414572</v>
      </c>
      <c r="F1926" s="99">
        <v>8977.7370697259903</v>
      </c>
      <c r="G1926" s="99">
        <v>1213.76329800487</v>
      </c>
      <c r="H1926" s="99">
        <v>0</v>
      </c>
      <c r="I1926" s="99">
        <v>0</v>
      </c>
      <c r="J1926" s="99">
        <v>2849.8009941279902</v>
      </c>
      <c r="K1926" s="99">
        <v>0</v>
      </c>
      <c r="L1926" s="99">
        <v>429.52037313953002</v>
      </c>
      <c r="M1926" s="99">
        <v>225.35600166767799</v>
      </c>
      <c r="N1926" s="99">
        <v>8035.1173291802397</v>
      </c>
      <c r="O1926" s="99">
        <v>0</v>
      </c>
      <c r="P1926" s="99">
        <v>0</v>
      </c>
      <c r="Q1926" s="99">
        <v>16633.440888404799</v>
      </c>
      <c r="R1926" s="99">
        <v>0</v>
      </c>
      <c r="S1926" s="99">
        <v>0</v>
      </c>
      <c r="T1926" s="99">
        <v>76.038551316596596</v>
      </c>
      <c r="U1926" s="99">
        <v>2859.6812588572502</v>
      </c>
      <c r="V1926" s="99">
        <v>0</v>
      </c>
      <c r="W1926" s="99">
        <v>1080332.00787354</v>
      </c>
      <c r="X1926" s="99">
        <v>1689268.36253357</v>
      </c>
      <c r="Y1926" s="99">
        <v>995908.28033447301</v>
      </c>
      <c r="Z1926" s="99">
        <v>204505.37242889401</v>
      </c>
      <c r="AA1926" s="99">
        <v>0</v>
      </c>
      <c r="AB1926" s="99">
        <v>0</v>
      </c>
      <c r="AC1926" s="99">
        <v>1005087.51421356</v>
      </c>
      <c r="AD1926" s="99">
        <v>0</v>
      </c>
      <c r="AE1926" s="99">
        <v>28551.0721216202</v>
      </c>
      <c r="AF1926" s="99">
        <v>34974.084704875902</v>
      </c>
      <c r="AG1926" s="99">
        <v>990613.56360626197</v>
      </c>
      <c r="AH1926" s="99">
        <v>0</v>
      </c>
      <c r="AI1926" s="99">
        <v>0</v>
      </c>
      <c r="AJ1926" s="99">
        <v>1712507.9074096701</v>
      </c>
      <c r="AK1926" s="99">
        <v>0</v>
      </c>
      <c r="AL1926" s="99">
        <v>0</v>
      </c>
      <c r="AM1926" s="99">
        <v>9760.0464023351706</v>
      </c>
      <c r="AN1926" s="99">
        <v>1006238.33672333</v>
      </c>
      <c r="AO1926" s="99">
        <v>0</v>
      </c>
      <c r="AP1926" s="99">
        <v>9916549.9409179706</v>
      </c>
      <c r="AQ1926" s="99">
        <v>15227737.198242201</v>
      </c>
      <c r="AR1926" s="99">
        <v>9308174.3232421894</v>
      </c>
      <c r="AS1926" s="99">
        <v>1691538.24131775</v>
      </c>
      <c r="AT1926" s="99">
        <v>0</v>
      </c>
      <c r="AU1926" s="99">
        <v>0</v>
      </c>
      <c r="AV1926" s="99">
        <v>3749356.71160889</v>
      </c>
      <c r="AW1926" s="99">
        <v>0</v>
      </c>
      <c r="AX1926" s="99">
        <v>249857.059009552</v>
      </c>
      <c r="AY1926" s="99">
        <v>306059.962108612</v>
      </c>
      <c r="AZ1926" s="99">
        <v>9225246.6314697303</v>
      </c>
      <c r="BA1926" s="99">
        <v>0</v>
      </c>
      <c r="BB1926" s="99">
        <v>0</v>
      </c>
      <c r="BC1926" s="99">
        <v>15397596.9769287</v>
      </c>
      <c r="BD1926" s="99">
        <v>0</v>
      </c>
      <c r="BE1926" s="99">
        <v>0</v>
      </c>
      <c r="BF1926" s="99">
        <v>89464.463360786394</v>
      </c>
      <c r="BG1926" s="99">
        <v>3751503.8740539602</v>
      </c>
      <c r="BH1926" s="99">
        <v>0</v>
      </c>
      <c r="BI1926" s="99">
        <v>1184058.9762878399</v>
      </c>
      <c r="BJ1926" s="99">
        <v>2669670.7229309101</v>
      </c>
      <c r="BK1926" s="99">
        <v>1694451.12890625</v>
      </c>
      <c r="BL1926" s="99">
        <v>236708.71039962801</v>
      </c>
      <c r="BM1926" s="99">
        <v>0</v>
      </c>
      <c r="BN1926" s="99">
        <v>0</v>
      </c>
      <c r="BO1926" s="99">
        <v>0</v>
      </c>
      <c r="BP1926" s="99">
        <v>0</v>
      </c>
      <c r="BQ1926" s="99">
        <v>0</v>
      </c>
      <c r="BR1926" s="99">
        <v>45724.336421966596</v>
      </c>
      <c r="BS1926" s="99">
        <v>1199102.5377044701</v>
      </c>
      <c r="BT1926" s="99">
        <v>0</v>
      </c>
      <c r="BU1926" s="99">
        <v>0</v>
      </c>
      <c r="BV1926" s="99">
        <v>2574383.55181885</v>
      </c>
      <c r="BW1926" s="99">
        <v>0</v>
      </c>
      <c r="BX1926" s="99">
        <v>0</v>
      </c>
      <c r="BY1926" s="99">
        <v>0</v>
      </c>
      <c r="BZ1926" s="99">
        <v>0</v>
      </c>
      <c r="CA1926" s="99">
        <v>25244.3938317299</v>
      </c>
      <c r="CB1926" s="99">
        <v>2759573.8700866699</v>
      </c>
      <c r="CC1926" s="99">
        <v>25132123.845458999</v>
      </c>
      <c r="CD1926" s="99">
        <v>3815920.04754639</v>
      </c>
      <c r="CE1926" s="99">
        <v>1211.5938009321701</v>
      </c>
      <c r="CF1926" s="99">
        <v>203740.006015778</v>
      </c>
      <c r="CG1926" s="99">
        <v>1685538.14924622</v>
      </c>
      <c r="CH1926" s="99">
        <v>236483.31486702</v>
      </c>
      <c r="CI1926" s="99">
        <v>26560.775110721599</v>
      </c>
      <c r="CJ1926" s="99">
        <v>2964277.5590515099</v>
      </c>
      <c r="CK1926" s="99">
        <v>26864452.691894501</v>
      </c>
      <c r="CL1926" s="99">
        <v>4055026.9619445801</v>
      </c>
      <c r="CM1926" s="166">
        <v>29365.000447511698</v>
      </c>
      <c r="CN1926" s="166">
        <v>3974961.6932067899</v>
      </c>
      <c r="CO1926" s="166">
        <v>30605952.287841801</v>
      </c>
      <c r="CP1926" s="99">
        <v>4055026.9619445801</v>
      </c>
      <c r="CQ1926" s="99">
        <v>1142.37691996992</v>
      </c>
      <c r="CR1926" s="99">
        <v>194636.72497940101</v>
      </c>
      <c r="CS1926" s="99">
        <v>1601456.7480621301</v>
      </c>
      <c r="CT1926" s="99">
        <v>236359.95101165801</v>
      </c>
      <c r="CU1926" s="98">
        <v>12934.518452177999</v>
      </c>
      <c r="CV1926" s="98">
        <v>4013.7455207530002</v>
      </c>
      <c r="CW1926" s="98">
        <v>2963313.876102448</v>
      </c>
      <c r="CX1926" s="98">
        <v>26817661.994705219</v>
      </c>
    </row>
    <row r="1927" spans="1:102" x14ac:dyDescent="0.2">
      <c r="A1927" s="98" t="s">
        <v>185</v>
      </c>
      <c r="B1927" s="100">
        <v>41153</v>
      </c>
      <c r="C1927" s="99">
        <v>0</v>
      </c>
      <c r="D1927" s="99">
        <v>12502.3004157543</v>
      </c>
      <c r="E1927" s="99">
        <v>12908.1061549187</v>
      </c>
      <c r="F1927" s="99">
        <v>9005.4869965314901</v>
      </c>
      <c r="G1927" s="99">
        <v>1220.2242489755199</v>
      </c>
      <c r="H1927" s="99">
        <v>0</v>
      </c>
      <c r="I1927" s="99">
        <v>0</v>
      </c>
      <c r="J1927" s="99">
        <v>2877.2467475533499</v>
      </c>
      <c r="K1927" s="99">
        <v>0</v>
      </c>
      <c r="L1927" s="99">
        <v>494.25525476411002</v>
      </c>
      <c r="M1927" s="99">
        <v>226.442987894639</v>
      </c>
      <c r="N1927" s="99">
        <v>8019.8471333384496</v>
      </c>
      <c r="O1927" s="99">
        <v>0</v>
      </c>
      <c r="P1927" s="99">
        <v>0</v>
      </c>
      <c r="Q1927" s="99">
        <v>16842.500068426099</v>
      </c>
      <c r="R1927" s="99">
        <v>0</v>
      </c>
      <c r="S1927" s="99">
        <v>0</v>
      </c>
      <c r="T1927" s="99">
        <v>83.365445582196102</v>
      </c>
      <c r="U1927" s="99">
        <v>2885.8594475984601</v>
      </c>
      <c r="V1927" s="99">
        <v>0</v>
      </c>
      <c r="W1927" s="99">
        <v>1153160.18896484</v>
      </c>
      <c r="X1927" s="99">
        <v>1682003.7962646501</v>
      </c>
      <c r="Y1927" s="99">
        <v>994655.99589538598</v>
      </c>
      <c r="Z1927" s="99">
        <v>207826.41835594201</v>
      </c>
      <c r="AA1927" s="99">
        <v>0</v>
      </c>
      <c r="AB1927" s="99">
        <v>0</v>
      </c>
      <c r="AC1927" s="99">
        <v>1023630.52263641</v>
      </c>
      <c r="AD1927" s="99">
        <v>0</v>
      </c>
      <c r="AE1927" s="99">
        <v>16413.8851628304</v>
      </c>
      <c r="AF1927" s="99">
        <v>34112.5964627266</v>
      </c>
      <c r="AG1927" s="99">
        <v>988065.54103851295</v>
      </c>
      <c r="AH1927" s="99">
        <v>0</v>
      </c>
      <c r="AI1927" s="99">
        <v>0</v>
      </c>
      <c r="AJ1927" s="99">
        <v>1765079.0891571001</v>
      </c>
      <c r="AK1927" s="99">
        <v>0</v>
      </c>
      <c r="AL1927" s="99">
        <v>0</v>
      </c>
      <c r="AM1927" s="99">
        <v>10069.534015655499</v>
      </c>
      <c r="AN1927" s="99">
        <v>1025206.54860687</v>
      </c>
      <c r="AO1927" s="99">
        <v>0</v>
      </c>
      <c r="AP1927" s="99">
        <v>10732186.4140625</v>
      </c>
      <c r="AQ1927" s="99">
        <v>15424263.8397217</v>
      </c>
      <c r="AR1927" s="99">
        <v>9449132.6596679706</v>
      </c>
      <c r="AS1927" s="99">
        <v>1759738.4518279999</v>
      </c>
      <c r="AT1927" s="99">
        <v>0</v>
      </c>
      <c r="AU1927" s="99">
        <v>0</v>
      </c>
      <c r="AV1927" s="99">
        <v>3837305.59088135</v>
      </c>
      <c r="AW1927" s="99">
        <v>0</v>
      </c>
      <c r="AX1927" s="99">
        <v>179510.347957611</v>
      </c>
      <c r="AY1927" s="99">
        <v>305502.44412612898</v>
      </c>
      <c r="AZ1927" s="99">
        <v>9341408.5856933594</v>
      </c>
      <c r="BA1927" s="99">
        <v>0</v>
      </c>
      <c r="BB1927" s="99">
        <v>0</v>
      </c>
      <c r="BC1927" s="99">
        <v>16151639.2025146</v>
      </c>
      <c r="BD1927" s="99">
        <v>0</v>
      </c>
      <c r="BE1927" s="99">
        <v>0</v>
      </c>
      <c r="BF1927" s="99">
        <v>99175.758987426801</v>
      </c>
      <c r="BG1927" s="99">
        <v>3846295.7716369601</v>
      </c>
      <c r="BH1927" s="99">
        <v>0</v>
      </c>
      <c r="BI1927" s="99">
        <v>1213211.2531280499</v>
      </c>
      <c r="BJ1927" s="99">
        <v>2721367.4216613802</v>
      </c>
      <c r="BK1927" s="99">
        <v>1732703.8291931199</v>
      </c>
      <c r="BL1927" s="99">
        <v>242118.85270690901</v>
      </c>
      <c r="BM1927" s="99">
        <v>0</v>
      </c>
      <c r="BN1927" s="99">
        <v>0</v>
      </c>
      <c r="BO1927" s="99">
        <v>0</v>
      </c>
      <c r="BP1927" s="99">
        <v>0</v>
      </c>
      <c r="BQ1927" s="99">
        <v>0</v>
      </c>
      <c r="BR1927" s="99">
        <v>45360.680580615997</v>
      </c>
      <c r="BS1927" s="99">
        <v>1204163.1816406299</v>
      </c>
      <c r="BT1927" s="99">
        <v>0</v>
      </c>
      <c r="BU1927" s="99">
        <v>0</v>
      </c>
      <c r="BV1927" s="99">
        <v>2663357.7612915002</v>
      </c>
      <c r="BW1927" s="99">
        <v>0</v>
      </c>
      <c r="BX1927" s="99">
        <v>0</v>
      </c>
      <c r="BY1927" s="99">
        <v>0</v>
      </c>
      <c r="BZ1927" s="99">
        <v>0</v>
      </c>
      <c r="CA1927" s="99">
        <v>25338.264026165001</v>
      </c>
      <c r="CB1927" s="99">
        <v>2831041.6362915002</v>
      </c>
      <c r="CC1927" s="99">
        <v>26138596.7270508</v>
      </c>
      <c r="CD1927" s="99">
        <v>3923989.58526611</v>
      </c>
      <c r="CE1927" s="99">
        <v>1219.7415593415501</v>
      </c>
      <c r="CF1927" s="99">
        <v>207770.51263427699</v>
      </c>
      <c r="CG1927" s="99">
        <v>1758339.0195617699</v>
      </c>
      <c r="CH1927" s="99">
        <v>242673.36955261201</v>
      </c>
      <c r="CI1927" s="99">
        <v>26634.255170345299</v>
      </c>
      <c r="CJ1927" s="99">
        <v>3037068.1277160598</v>
      </c>
      <c r="CK1927" s="99">
        <v>27842958.3991699</v>
      </c>
      <c r="CL1927" s="99">
        <v>4168693.0360107399</v>
      </c>
      <c r="CM1927" s="166">
        <v>29490.995440721501</v>
      </c>
      <c r="CN1927" s="166">
        <v>4065595.9333801302</v>
      </c>
      <c r="CO1927" s="166">
        <v>31725588.346191399</v>
      </c>
      <c r="CP1927" s="99">
        <v>4168693.0360107399</v>
      </c>
      <c r="CQ1927" s="99">
        <v>1144.78010196984</v>
      </c>
      <c r="CR1927" s="99">
        <v>197182.057905197</v>
      </c>
      <c r="CS1927" s="99">
        <v>1652650.9598846401</v>
      </c>
      <c r="CT1927" s="99">
        <v>241951.742435455</v>
      </c>
      <c r="CU1927" s="98">
        <v>12915.308953885</v>
      </c>
      <c r="CV1927" s="98">
        <v>4047.721109952</v>
      </c>
      <c r="CW1927" s="98">
        <v>3038812.1489257771</v>
      </c>
      <c r="CX1927" s="98">
        <v>27896935.746612571</v>
      </c>
    </row>
    <row r="1928" spans="1:102" x14ac:dyDescent="0.2">
      <c r="A1928" s="98" t="s">
        <v>185</v>
      </c>
      <c r="B1928" s="100">
        <v>41244</v>
      </c>
      <c r="C1928" s="99">
        <v>0</v>
      </c>
      <c r="D1928" s="99">
        <v>12385.669587612199</v>
      </c>
      <c r="E1928" s="99">
        <v>12991.5551184416</v>
      </c>
      <c r="F1928" s="99">
        <v>9145.2419772148096</v>
      </c>
      <c r="G1928" s="99">
        <v>1217.31600528955</v>
      </c>
      <c r="H1928" s="99">
        <v>0</v>
      </c>
      <c r="I1928" s="99">
        <v>0</v>
      </c>
      <c r="J1928" s="99">
        <v>2928.9413056671601</v>
      </c>
      <c r="K1928" s="99">
        <v>0</v>
      </c>
      <c r="L1928" s="99">
        <v>430.00484400987602</v>
      </c>
      <c r="M1928" s="99">
        <v>235.99241823889301</v>
      </c>
      <c r="N1928" s="99">
        <v>8085.9871692061397</v>
      </c>
      <c r="O1928" s="99">
        <v>0</v>
      </c>
      <c r="P1928" s="99">
        <v>0</v>
      </c>
      <c r="Q1928" s="99">
        <v>16984.7754039764</v>
      </c>
      <c r="R1928" s="99">
        <v>0</v>
      </c>
      <c r="S1928" s="99">
        <v>0</v>
      </c>
      <c r="T1928" s="99">
        <v>76.760935567319393</v>
      </c>
      <c r="U1928" s="99">
        <v>2934.05411848426</v>
      </c>
      <c r="V1928" s="99">
        <v>0</v>
      </c>
      <c r="W1928" s="99">
        <v>1091439.81582642</v>
      </c>
      <c r="X1928" s="99">
        <v>1680810.86991882</v>
      </c>
      <c r="Y1928" s="99">
        <v>1006167.71896362</v>
      </c>
      <c r="Z1928" s="99">
        <v>206136.18565368699</v>
      </c>
      <c r="AA1928" s="99">
        <v>0</v>
      </c>
      <c r="AB1928" s="99">
        <v>0</v>
      </c>
      <c r="AC1928" s="99">
        <v>1034970.09848785</v>
      </c>
      <c r="AD1928" s="99">
        <v>0</v>
      </c>
      <c r="AE1928" s="99">
        <v>28223.3318872452</v>
      </c>
      <c r="AF1928" s="99">
        <v>35812.354882717103</v>
      </c>
      <c r="AG1928" s="99">
        <v>993759.41691589402</v>
      </c>
      <c r="AH1928" s="99">
        <v>0</v>
      </c>
      <c r="AI1928" s="99">
        <v>0</v>
      </c>
      <c r="AJ1928" s="99">
        <v>1744733.9589691199</v>
      </c>
      <c r="AK1928" s="99">
        <v>0</v>
      </c>
      <c r="AL1928" s="99">
        <v>0</v>
      </c>
      <c r="AM1928" s="99">
        <v>9642.0265792608297</v>
      </c>
      <c r="AN1928" s="99">
        <v>1037932.67154694</v>
      </c>
      <c r="AO1928" s="99">
        <v>0</v>
      </c>
      <c r="AP1928" s="99">
        <v>10114127.9522705</v>
      </c>
      <c r="AQ1928" s="99">
        <v>15476353.4797363</v>
      </c>
      <c r="AR1928" s="99">
        <v>9588000.1271972694</v>
      </c>
      <c r="AS1928" s="99">
        <v>1748503.6106109601</v>
      </c>
      <c r="AT1928" s="99">
        <v>0</v>
      </c>
      <c r="AU1928" s="99">
        <v>0</v>
      </c>
      <c r="AV1928" s="99">
        <v>3921269.7507629399</v>
      </c>
      <c r="AW1928" s="99">
        <v>0</v>
      </c>
      <c r="AX1928" s="99">
        <v>242662.21773910499</v>
      </c>
      <c r="AY1928" s="99">
        <v>323172.87814331101</v>
      </c>
      <c r="AZ1928" s="99">
        <v>9431565.9145507794</v>
      </c>
      <c r="BA1928" s="99">
        <v>0</v>
      </c>
      <c r="BB1928" s="99">
        <v>0</v>
      </c>
      <c r="BC1928" s="99">
        <v>15986013.4619141</v>
      </c>
      <c r="BD1928" s="99">
        <v>0</v>
      </c>
      <c r="BE1928" s="99">
        <v>0</v>
      </c>
      <c r="BF1928" s="99">
        <v>91383.456610679597</v>
      </c>
      <c r="BG1928" s="99">
        <v>3928965.1589660598</v>
      </c>
      <c r="BH1928" s="99">
        <v>0</v>
      </c>
      <c r="BI1928" s="99">
        <v>1130342.0227508501</v>
      </c>
      <c r="BJ1928" s="99">
        <v>2728775.5269165002</v>
      </c>
      <c r="BK1928" s="99">
        <v>1759000.3799743699</v>
      </c>
      <c r="BL1928" s="99">
        <v>240217.87571144101</v>
      </c>
      <c r="BM1928" s="99">
        <v>0</v>
      </c>
      <c r="BN1928" s="99">
        <v>0</v>
      </c>
      <c r="BO1928" s="99">
        <v>0</v>
      </c>
      <c r="BP1928" s="99">
        <v>0</v>
      </c>
      <c r="BQ1928" s="99">
        <v>0</v>
      </c>
      <c r="BR1928" s="99">
        <v>46854.9883990288</v>
      </c>
      <c r="BS1928" s="99">
        <v>1200685.8667144801</v>
      </c>
      <c r="BT1928" s="99">
        <v>0</v>
      </c>
      <c r="BU1928" s="99">
        <v>0</v>
      </c>
      <c r="BV1928" s="99">
        <v>2690324.3183288602</v>
      </c>
      <c r="BW1928" s="99">
        <v>0</v>
      </c>
      <c r="BX1928" s="99">
        <v>0</v>
      </c>
      <c r="BY1928" s="99">
        <v>0</v>
      </c>
      <c r="BZ1928" s="99">
        <v>0</v>
      </c>
      <c r="CA1928" s="99">
        <v>25563.437591314301</v>
      </c>
      <c r="CB1928" s="99">
        <v>2768983.5578918499</v>
      </c>
      <c r="CC1928" s="99">
        <v>25684369.6633301</v>
      </c>
      <c r="CD1928" s="99">
        <v>3911126.7826843299</v>
      </c>
      <c r="CE1928" s="99">
        <v>1219.26474787295</v>
      </c>
      <c r="CF1928" s="99">
        <v>206261.79809188799</v>
      </c>
      <c r="CG1928" s="99">
        <v>1751020.58387756</v>
      </c>
      <c r="CH1928" s="99">
        <v>240402.99310684201</v>
      </c>
      <c r="CI1928" s="99">
        <v>26553.1609179974</v>
      </c>
      <c r="CJ1928" s="99">
        <v>2974238.9285278302</v>
      </c>
      <c r="CK1928" s="99">
        <v>27389619.28125</v>
      </c>
      <c r="CL1928" s="99">
        <v>4144688.8087768601</v>
      </c>
      <c r="CM1928" s="166">
        <v>29428.321977376901</v>
      </c>
      <c r="CN1928" s="166">
        <v>4003799.0185852102</v>
      </c>
      <c r="CO1928" s="166">
        <v>31327939.8054199</v>
      </c>
      <c r="CP1928" s="99">
        <v>4144688.8087768601</v>
      </c>
      <c r="CQ1928" s="99">
        <v>1144.1904225498399</v>
      </c>
      <c r="CR1928" s="99">
        <v>196121.89056968701</v>
      </c>
      <c r="CS1928" s="99">
        <v>1657489.3739471401</v>
      </c>
      <c r="CT1928" s="99">
        <v>240890.359573364</v>
      </c>
      <c r="CU1928" s="98">
        <v>13001.218956712</v>
      </c>
      <c r="CV1928" s="98">
        <v>4096.1289585450004</v>
      </c>
      <c r="CW1928" s="98">
        <v>2975245.3559837379</v>
      </c>
      <c r="CX1928" s="98">
        <v>27435390.24720766</v>
      </c>
    </row>
    <row r="1929" spans="1:102" x14ac:dyDescent="0.2">
      <c r="A1929" s="98" t="s">
        <v>185</v>
      </c>
      <c r="B1929" s="100">
        <v>41334</v>
      </c>
      <c r="C1929" s="99">
        <v>0</v>
      </c>
      <c r="D1929" s="99">
        <v>12812.287609696399</v>
      </c>
      <c r="E1929" s="99">
        <v>12900.014266133299</v>
      </c>
      <c r="F1929" s="99">
        <v>9118.4983932972009</v>
      </c>
      <c r="G1929" s="99">
        <v>1238.1086013317099</v>
      </c>
      <c r="H1929" s="99">
        <v>0</v>
      </c>
      <c r="I1929" s="99">
        <v>0</v>
      </c>
      <c r="J1929" s="99">
        <v>2975.19171339273</v>
      </c>
      <c r="K1929" s="99">
        <v>0</v>
      </c>
      <c r="L1929" s="99">
        <v>221.76190194673799</v>
      </c>
      <c r="M1929" s="99">
        <v>235.886379266158</v>
      </c>
      <c r="N1929" s="99">
        <v>8012.9969492554701</v>
      </c>
      <c r="O1929" s="99">
        <v>0</v>
      </c>
      <c r="P1929" s="99">
        <v>260.948744054884</v>
      </c>
      <c r="Q1929" s="99">
        <v>16977.309775114099</v>
      </c>
      <c r="R1929" s="99">
        <v>0</v>
      </c>
      <c r="S1929" s="99">
        <v>66.149152989499299</v>
      </c>
      <c r="T1929" s="99">
        <v>0</v>
      </c>
      <c r="U1929" s="99">
        <v>2990.7341893315302</v>
      </c>
      <c r="V1929" s="99">
        <v>0</v>
      </c>
      <c r="W1929" s="99">
        <v>1089812.3829345701</v>
      </c>
      <c r="X1929" s="99">
        <v>1649291.4066619901</v>
      </c>
      <c r="Y1929" s="99">
        <v>987742.89450836205</v>
      </c>
      <c r="Z1929" s="99">
        <v>208501.26957511899</v>
      </c>
      <c r="AA1929" s="99">
        <v>0</v>
      </c>
      <c r="AB1929" s="99">
        <v>0</v>
      </c>
      <c r="AC1929" s="99">
        <v>1051449.0307006801</v>
      </c>
      <c r="AD1929" s="99">
        <v>0</v>
      </c>
      <c r="AE1929" s="99">
        <v>12672.029074907299</v>
      </c>
      <c r="AF1929" s="99">
        <v>36418.032186031298</v>
      </c>
      <c r="AG1929" s="99">
        <v>974318.87355804397</v>
      </c>
      <c r="AH1929" s="99">
        <v>0</v>
      </c>
      <c r="AI1929" s="99">
        <v>16683.010982751799</v>
      </c>
      <c r="AJ1929" s="99">
        <v>1726582.14039612</v>
      </c>
      <c r="AK1929" s="99">
        <v>0</v>
      </c>
      <c r="AL1929" s="99">
        <v>8535.8549399375897</v>
      </c>
      <c r="AM1929" s="99">
        <v>0</v>
      </c>
      <c r="AN1929" s="99">
        <v>1053490.8438720701</v>
      </c>
      <c r="AO1929" s="99">
        <v>0</v>
      </c>
      <c r="AP1929" s="99">
        <v>10891292.7408447</v>
      </c>
      <c r="AQ1929" s="99">
        <v>15230892.849365201</v>
      </c>
      <c r="AR1929" s="99">
        <v>9348639.2933349591</v>
      </c>
      <c r="AS1929" s="99">
        <v>1766225.52572632</v>
      </c>
      <c r="AT1929" s="99">
        <v>0</v>
      </c>
      <c r="AU1929" s="99">
        <v>0</v>
      </c>
      <c r="AV1929" s="99">
        <v>4001657.4724731399</v>
      </c>
      <c r="AW1929" s="99">
        <v>0</v>
      </c>
      <c r="AX1929" s="99">
        <v>111066.108098984</v>
      </c>
      <c r="AY1929" s="99">
        <v>332582.68022537202</v>
      </c>
      <c r="AZ1929" s="99">
        <v>9205199.4158935491</v>
      </c>
      <c r="BA1929" s="99">
        <v>0</v>
      </c>
      <c r="BB1929" s="99">
        <v>135370.51041984599</v>
      </c>
      <c r="BC1929" s="99">
        <v>15944637.9383545</v>
      </c>
      <c r="BD1929" s="99">
        <v>0</v>
      </c>
      <c r="BE1929" s="99">
        <v>75341.486288070693</v>
      </c>
      <c r="BF1929" s="99">
        <v>0</v>
      </c>
      <c r="BG1929" s="99">
        <v>4007586.2482910198</v>
      </c>
      <c r="BH1929" s="99">
        <v>0</v>
      </c>
      <c r="BI1929" s="99">
        <v>1527832.6177978499</v>
      </c>
      <c r="BJ1929" s="99">
        <v>2693211.4424133301</v>
      </c>
      <c r="BK1929" s="99">
        <v>1758709.07385254</v>
      </c>
      <c r="BL1929" s="99">
        <v>253422.213949203</v>
      </c>
      <c r="BM1929" s="99">
        <v>0</v>
      </c>
      <c r="BN1929" s="99">
        <v>0</v>
      </c>
      <c r="BO1929" s="99">
        <v>0</v>
      </c>
      <c r="BP1929" s="99">
        <v>0</v>
      </c>
      <c r="BQ1929" s="99">
        <v>0</v>
      </c>
      <c r="BR1929" s="99">
        <v>46595.5451250076</v>
      </c>
      <c r="BS1929" s="99">
        <v>1170446.9652404799</v>
      </c>
      <c r="BT1929" s="99">
        <v>0</v>
      </c>
      <c r="BU1929" s="99">
        <v>10689</v>
      </c>
      <c r="BV1929" s="99">
        <v>2934381.4029235798</v>
      </c>
      <c r="BW1929" s="99">
        <v>0</v>
      </c>
      <c r="BX1929" s="99">
        <v>5526.5299942493402</v>
      </c>
      <c r="BY1929" s="99">
        <v>0</v>
      </c>
      <c r="BZ1929" s="99">
        <v>0</v>
      </c>
      <c r="CA1929" s="99">
        <v>25681.039315462102</v>
      </c>
      <c r="CB1929" s="99">
        <v>2790994.8177185101</v>
      </c>
      <c r="CC1929" s="99">
        <v>25766339.841552701</v>
      </c>
      <c r="CD1929" s="99">
        <v>4113971.83062744</v>
      </c>
      <c r="CE1929" s="99">
        <v>1237.98813053966</v>
      </c>
      <c r="CF1929" s="99">
        <v>208831.86378669701</v>
      </c>
      <c r="CG1929" s="99">
        <v>1768570.4184417699</v>
      </c>
      <c r="CH1929" s="99">
        <v>252895.56004905701</v>
      </c>
      <c r="CI1929" s="99">
        <v>26968.497065544099</v>
      </c>
      <c r="CJ1929" s="99">
        <v>3001936.3580932599</v>
      </c>
      <c r="CK1929" s="99">
        <v>27812623.4536133</v>
      </c>
      <c r="CL1929" s="99">
        <v>4369522.0847778302</v>
      </c>
      <c r="CM1929" s="166">
        <v>29902.8877084255</v>
      </c>
      <c r="CN1929" s="166">
        <v>4069179.55551147</v>
      </c>
      <c r="CO1929" s="166">
        <v>31825430.074951202</v>
      </c>
      <c r="CP1929" s="99">
        <v>4369522.0847778302</v>
      </c>
      <c r="CQ1929" s="99">
        <v>1177.4394106268901</v>
      </c>
      <c r="CR1929" s="99">
        <v>200523.67214393601</v>
      </c>
      <c r="CS1929" s="99">
        <v>1694788.1043396001</v>
      </c>
      <c r="CT1929" s="99">
        <v>247772.173307419</v>
      </c>
      <c r="CU1929" s="98">
        <v>12910.125860029</v>
      </c>
      <c r="CV1929" s="98">
        <v>4164.9616868929998</v>
      </c>
      <c r="CW1929" s="98">
        <v>2999826.681505207</v>
      </c>
      <c r="CX1929" s="98">
        <v>27534910.25999447</v>
      </c>
    </row>
    <row r="1930" spans="1:102" x14ac:dyDescent="0.2">
      <c r="A1930" s="98" t="s">
        <v>185</v>
      </c>
      <c r="B1930" s="100">
        <v>41426</v>
      </c>
      <c r="C1930" s="99">
        <v>0</v>
      </c>
      <c r="D1930" s="99">
        <v>12851.203014493</v>
      </c>
      <c r="E1930" s="99">
        <v>12912.687427520799</v>
      </c>
      <c r="F1930" s="99">
        <v>9204.9701759815198</v>
      </c>
      <c r="G1930" s="99">
        <v>1245.37386658788</v>
      </c>
      <c r="H1930" s="99">
        <v>0</v>
      </c>
      <c r="I1930" s="99">
        <v>0</v>
      </c>
      <c r="J1930" s="99">
        <v>2982.7650034129601</v>
      </c>
      <c r="K1930" s="99">
        <v>0</v>
      </c>
      <c r="L1930" s="99">
        <v>167.16517563722999</v>
      </c>
      <c r="M1930" s="99">
        <v>237.305336035788</v>
      </c>
      <c r="N1930" s="99">
        <v>8030.6898608207703</v>
      </c>
      <c r="O1930" s="99">
        <v>0</v>
      </c>
      <c r="P1930" s="99">
        <v>383.67428866401298</v>
      </c>
      <c r="Q1930" s="99">
        <v>16868.214519262299</v>
      </c>
      <c r="R1930" s="99">
        <v>0</v>
      </c>
      <c r="S1930" s="99">
        <v>65.133862011134596</v>
      </c>
      <c r="T1930" s="99">
        <v>0</v>
      </c>
      <c r="U1930" s="99">
        <v>2994.7439357042299</v>
      </c>
      <c r="V1930" s="99">
        <v>0</v>
      </c>
      <c r="W1930" s="99">
        <v>1070155.37353516</v>
      </c>
      <c r="X1930" s="99">
        <v>1651131.8453979499</v>
      </c>
      <c r="Y1930" s="99">
        <v>1003793.42123413</v>
      </c>
      <c r="Z1930" s="99">
        <v>212614.88282012899</v>
      </c>
      <c r="AA1930" s="99">
        <v>0</v>
      </c>
      <c r="AB1930" s="99">
        <v>0</v>
      </c>
      <c r="AC1930" s="99">
        <v>1056387.27690125</v>
      </c>
      <c r="AD1930" s="99">
        <v>0</v>
      </c>
      <c r="AE1930" s="99">
        <v>14154.1027793884</v>
      </c>
      <c r="AF1930" s="99">
        <v>38122.426848411596</v>
      </c>
      <c r="AG1930" s="99">
        <v>981288.45634460403</v>
      </c>
      <c r="AH1930" s="99">
        <v>0</v>
      </c>
      <c r="AI1930" s="99">
        <v>24058.980568408999</v>
      </c>
      <c r="AJ1930" s="99">
        <v>1628366.3560028099</v>
      </c>
      <c r="AK1930" s="99">
        <v>0</v>
      </c>
      <c r="AL1930" s="99">
        <v>8809.0205278396606</v>
      </c>
      <c r="AM1930" s="99">
        <v>0</v>
      </c>
      <c r="AN1930" s="99">
        <v>1057794.78521729</v>
      </c>
      <c r="AO1930" s="99">
        <v>0</v>
      </c>
      <c r="AP1930" s="99">
        <v>9752971.8153076209</v>
      </c>
      <c r="AQ1930" s="99">
        <v>15246338.951049799</v>
      </c>
      <c r="AR1930" s="99">
        <v>9591711.5434570294</v>
      </c>
      <c r="AS1930" s="99">
        <v>1807330.7875366199</v>
      </c>
      <c r="AT1930" s="99">
        <v>0</v>
      </c>
      <c r="AU1930" s="99">
        <v>0</v>
      </c>
      <c r="AV1930" s="99">
        <v>4052647.2925109901</v>
      </c>
      <c r="AW1930" s="99">
        <v>0</v>
      </c>
      <c r="AX1930" s="99">
        <v>123155.57978344</v>
      </c>
      <c r="AY1930" s="99">
        <v>343764.31621169997</v>
      </c>
      <c r="AZ1930" s="99">
        <v>9343437.29833984</v>
      </c>
      <c r="BA1930" s="99">
        <v>0</v>
      </c>
      <c r="BB1930" s="99">
        <v>207900.45088005101</v>
      </c>
      <c r="BC1930" s="99">
        <v>15064934.697265601</v>
      </c>
      <c r="BD1930" s="99">
        <v>0</v>
      </c>
      <c r="BE1930" s="99">
        <v>76589.855348587007</v>
      </c>
      <c r="BF1930" s="99">
        <v>0</v>
      </c>
      <c r="BG1930" s="99">
        <v>4056204.4129333501</v>
      </c>
      <c r="BH1930" s="99">
        <v>0</v>
      </c>
      <c r="BI1930" s="99">
        <v>1237448.66810608</v>
      </c>
      <c r="BJ1930" s="99">
        <v>2716131.2448120099</v>
      </c>
      <c r="BK1930" s="99">
        <v>1790774.3339996301</v>
      </c>
      <c r="BL1930" s="99">
        <v>257136.58837890599</v>
      </c>
      <c r="BM1930" s="99">
        <v>0</v>
      </c>
      <c r="BN1930" s="99">
        <v>0</v>
      </c>
      <c r="BO1930" s="99">
        <v>0</v>
      </c>
      <c r="BP1930" s="99">
        <v>0</v>
      </c>
      <c r="BQ1930" s="99">
        <v>0</v>
      </c>
      <c r="BR1930" s="99">
        <v>47333.589394569397</v>
      </c>
      <c r="BS1930" s="99">
        <v>1173577.62388611</v>
      </c>
      <c r="BT1930" s="99">
        <v>0</v>
      </c>
      <c r="BU1930" s="99">
        <v>14246.419999957099</v>
      </c>
      <c r="BV1930" s="99">
        <v>2681567.4296569801</v>
      </c>
      <c r="BW1930" s="99">
        <v>0</v>
      </c>
      <c r="BX1930" s="99">
        <v>6239.1499946713402</v>
      </c>
      <c r="BY1930" s="99">
        <v>0</v>
      </c>
      <c r="BZ1930" s="99">
        <v>0</v>
      </c>
      <c r="CA1930" s="99">
        <v>25661.537549734101</v>
      </c>
      <c r="CB1930" s="99">
        <v>2676434.8287658701</v>
      </c>
      <c r="CC1930" s="99">
        <v>25246268.5085449</v>
      </c>
      <c r="CD1930" s="99">
        <v>3978898.0388488802</v>
      </c>
      <c r="CE1930" s="99">
        <v>1244.2465118467801</v>
      </c>
      <c r="CF1930" s="99">
        <v>212316.92624664301</v>
      </c>
      <c r="CG1930" s="99">
        <v>1804650.0346069301</v>
      </c>
      <c r="CH1930" s="99">
        <v>257092.839010239</v>
      </c>
      <c r="CI1930" s="99">
        <v>27022.038639783899</v>
      </c>
      <c r="CJ1930" s="99">
        <v>2889522.37963867</v>
      </c>
      <c r="CK1930" s="99">
        <v>26845540.7966309</v>
      </c>
      <c r="CL1930" s="99">
        <v>4240001.5889892597</v>
      </c>
      <c r="CM1930" s="166">
        <v>29954.633737087301</v>
      </c>
      <c r="CN1930" s="166">
        <v>3951648.7054443401</v>
      </c>
      <c r="CO1930" s="166">
        <v>30899009.505371101</v>
      </c>
      <c r="CP1930" s="99">
        <v>4240001.5889892597</v>
      </c>
      <c r="CQ1930" s="99">
        <v>1182.1972827315301</v>
      </c>
      <c r="CR1930" s="99">
        <v>204057.69809150699</v>
      </c>
      <c r="CS1930" s="99">
        <v>1732025.5387268099</v>
      </c>
      <c r="CT1930" s="99">
        <v>251024.99333763099</v>
      </c>
      <c r="CU1930" s="98">
        <v>12924.092971368</v>
      </c>
      <c r="CV1930" s="98">
        <v>4173.6086534530004</v>
      </c>
      <c r="CW1930" s="98">
        <v>2888751.7550125131</v>
      </c>
      <c r="CX1930" s="98">
        <v>27050918.543151829</v>
      </c>
    </row>
    <row r="1931" spans="1:102" x14ac:dyDescent="0.2">
      <c r="A1931" s="98" t="s">
        <v>185</v>
      </c>
      <c r="B1931" s="100">
        <v>41518</v>
      </c>
      <c r="C1931" s="99">
        <v>0</v>
      </c>
      <c r="D1931" s="99">
        <v>12877.276698947</v>
      </c>
      <c r="E1931" s="99">
        <v>12798.4829639196</v>
      </c>
      <c r="F1931" s="99">
        <v>9180.5321654081308</v>
      </c>
      <c r="G1931" s="99">
        <v>1256.9838495403501</v>
      </c>
      <c r="H1931" s="99">
        <v>0</v>
      </c>
      <c r="I1931" s="99">
        <v>0</v>
      </c>
      <c r="J1931" s="99">
        <v>3131.52906882763</v>
      </c>
      <c r="K1931" s="99">
        <v>0</v>
      </c>
      <c r="L1931" s="99">
        <v>230.86105568893299</v>
      </c>
      <c r="M1931" s="99">
        <v>240.54650246724501</v>
      </c>
      <c r="N1931" s="99">
        <v>8052.1054816245996</v>
      </c>
      <c r="O1931" s="99">
        <v>0</v>
      </c>
      <c r="P1931" s="99">
        <v>738.27441766858101</v>
      </c>
      <c r="Q1931" s="99">
        <v>16706.183397769899</v>
      </c>
      <c r="R1931" s="99">
        <v>0</v>
      </c>
      <c r="S1931" s="99">
        <v>68.354438739828794</v>
      </c>
      <c r="T1931" s="99">
        <v>0</v>
      </c>
      <c r="U1931" s="99">
        <v>3135.14636215568</v>
      </c>
      <c r="V1931" s="99">
        <v>0</v>
      </c>
      <c r="W1931" s="99">
        <v>1079858.85870361</v>
      </c>
      <c r="X1931" s="99">
        <v>1624529.3381042499</v>
      </c>
      <c r="Y1931" s="99">
        <v>991534.45742797898</v>
      </c>
      <c r="Z1931" s="99">
        <v>211406.39160537699</v>
      </c>
      <c r="AA1931" s="99">
        <v>0</v>
      </c>
      <c r="AB1931" s="99">
        <v>0</v>
      </c>
      <c r="AC1931" s="99">
        <v>1085156.5441894501</v>
      </c>
      <c r="AD1931" s="99">
        <v>0</v>
      </c>
      <c r="AE1931" s="99">
        <v>9510.1510058641397</v>
      </c>
      <c r="AF1931" s="99">
        <v>39600.421613693201</v>
      </c>
      <c r="AG1931" s="99">
        <v>966557.36245727504</v>
      </c>
      <c r="AH1931" s="99">
        <v>0</v>
      </c>
      <c r="AI1931" s="99">
        <v>24099.414129733999</v>
      </c>
      <c r="AJ1931" s="99">
        <v>1630343.28044128</v>
      </c>
      <c r="AK1931" s="99">
        <v>0</v>
      </c>
      <c r="AL1931" s="99">
        <v>9018.6352088451404</v>
      </c>
      <c r="AM1931" s="99">
        <v>0</v>
      </c>
      <c r="AN1931" s="99">
        <v>1086461.5130310101</v>
      </c>
      <c r="AO1931" s="99">
        <v>0</v>
      </c>
      <c r="AP1931" s="99">
        <v>10265043.310424799</v>
      </c>
      <c r="AQ1931" s="99">
        <v>15039242.6558838</v>
      </c>
      <c r="AR1931" s="99">
        <v>9474592.4210205097</v>
      </c>
      <c r="AS1931" s="99">
        <v>1801711.6755065899</v>
      </c>
      <c r="AT1931" s="99">
        <v>0</v>
      </c>
      <c r="AU1931" s="99">
        <v>0</v>
      </c>
      <c r="AV1931" s="99">
        <v>4165135.7831420898</v>
      </c>
      <c r="AW1931" s="99">
        <v>0</v>
      </c>
      <c r="AX1931" s="99">
        <v>101950.21018505099</v>
      </c>
      <c r="AY1931" s="99">
        <v>355876.51441574103</v>
      </c>
      <c r="AZ1931" s="99">
        <v>9198569.6088867206</v>
      </c>
      <c r="BA1931" s="99">
        <v>0</v>
      </c>
      <c r="BB1931" s="99">
        <v>258336.90625762899</v>
      </c>
      <c r="BC1931" s="99">
        <v>15202409.533813501</v>
      </c>
      <c r="BD1931" s="99">
        <v>0</v>
      </c>
      <c r="BE1931" s="99">
        <v>72515.9352588654</v>
      </c>
      <c r="BF1931" s="99">
        <v>0</v>
      </c>
      <c r="BG1931" s="99">
        <v>4171884.01983643</v>
      </c>
      <c r="BH1931" s="99">
        <v>0</v>
      </c>
      <c r="BI1931" s="99">
        <v>1255243.1590881301</v>
      </c>
      <c r="BJ1931" s="99">
        <v>2724233.6834716802</v>
      </c>
      <c r="BK1931" s="99">
        <v>1815309.4118041999</v>
      </c>
      <c r="BL1931" s="99">
        <v>256223.95087814299</v>
      </c>
      <c r="BM1931" s="99">
        <v>0</v>
      </c>
      <c r="BN1931" s="99">
        <v>0</v>
      </c>
      <c r="BO1931" s="99">
        <v>0</v>
      </c>
      <c r="BP1931" s="99">
        <v>0</v>
      </c>
      <c r="BQ1931" s="99">
        <v>0</v>
      </c>
      <c r="BR1931" s="99">
        <v>48862.2088522911</v>
      </c>
      <c r="BS1931" s="99">
        <v>1182945.36940002</v>
      </c>
      <c r="BT1931" s="99">
        <v>0</v>
      </c>
      <c r="BU1931" s="99">
        <v>23478</v>
      </c>
      <c r="BV1931" s="99">
        <v>2697819.7236328102</v>
      </c>
      <c r="BW1931" s="99">
        <v>0</v>
      </c>
      <c r="BX1931" s="99">
        <v>5654.8999938368797</v>
      </c>
      <c r="BY1931" s="99">
        <v>0</v>
      </c>
      <c r="BZ1931" s="99">
        <v>0</v>
      </c>
      <c r="CA1931" s="99">
        <v>25621.333791494399</v>
      </c>
      <c r="CB1931" s="99">
        <v>2703266.1007995601</v>
      </c>
      <c r="CC1931" s="99">
        <v>25249368.870117199</v>
      </c>
      <c r="CD1931" s="99">
        <v>3970571.2048034701</v>
      </c>
      <c r="CE1931" s="99">
        <v>1256.9782854914699</v>
      </c>
      <c r="CF1931" s="99">
        <v>211404.036901474</v>
      </c>
      <c r="CG1931" s="99">
        <v>1801301.54302979</v>
      </c>
      <c r="CH1931" s="99">
        <v>256590.97249221799</v>
      </c>
      <c r="CI1931" s="99">
        <v>26930.499735116999</v>
      </c>
      <c r="CJ1931" s="99">
        <v>2913215.7619934101</v>
      </c>
      <c r="CK1931" s="99">
        <v>27056391.6708984</v>
      </c>
      <c r="CL1931" s="99">
        <v>4228943.3446655301</v>
      </c>
      <c r="CM1931" s="166">
        <v>30032.5058591366</v>
      </c>
      <c r="CN1931" s="166">
        <v>4001498.4695129399</v>
      </c>
      <c r="CO1931" s="166">
        <v>31262840.369384799</v>
      </c>
      <c r="CP1931" s="99">
        <v>4228943.3446655301</v>
      </c>
      <c r="CQ1931" s="99">
        <v>1189.5106649547799</v>
      </c>
      <c r="CR1931" s="99">
        <v>202039.991275787</v>
      </c>
      <c r="CS1931" s="99">
        <v>1724800.17150879</v>
      </c>
      <c r="CT1931" s="99">
        <v>249959.98758888201</v>
      </c>
      <c r="CU1931" s="98">
        <v>12805.713415114</v>
      </c>
      <c r="CV1931" s="98">
        <v>4330.2524271769998</v>
      </c>
      <c r="CW1931" s="98">
        <v>2914670.1377010341</v>
      </c>
      <c r="CX1931" s="98">
        <v>27050670.413146988</v>
      </c>
    </row>
    <row r="1932" spans="1:102" x14ac:dyDescent="0.2">
      <c r="A1932" s="98" t="s">
        <v>185</v>
      </c>
      <c r="B1932" s="100">
        <v>41609</v>
      </c>
      <c r="C1932" s="99">
        <v>0</v>
      </c>
      <c r="D1932" s="99">
        <v>14662.130545735399</v>
      </c>
      <c r="E1932" s="99">
        <v>12571.447525739701</v>
      </c>
      <c r="F1932" s="99">
        <v>9051.3071203231793</v>
      </c>
      <c r="G1932" s="99">
        <v>1267.64628212154</v>
      </c>
      <c r="H1932" s="99">
        <v>0</v>
      </c>
      <c r="I1932" s="99">
        <v>0</v>
      </c>
      <c r="J1932" s="99">
        <v>3138.5513172149699</v>
      </c>
      <c r="K1932" s="99">
        <v>0</v>
      </c>
      <c r="L1932" s="99">
        <v>168.167052963749</v>
      </c>
      <c r="M1932" s="99">
        <v>244.43106218054899</v>
      </c>
      <c r="N1932" s="99">
        <v>7961.5780572295198</v>
      </c>
      <c r="O1932" s="99">
        <v>0</v>
      </c>
      <c r="P1932" s="99">
        <v>2435.0969307720702</v>
      </c>
      <c r="Q1932" s="99">
        <v>16593.639441728599</v>
      </c>
      <c r="R1932" s="99">
        <v>0</v>
      </c>
      <c r="S1932" s="99">
        <v>72.853925469331401</v>
      </c>
      <c r="T1932" s="99">
        <v>0</v>
      </c>
      <c r="U1932" s="99">
        <v>3139.6344746947302</v>
      </c>
      <c r="V1932" s="99">
        <v>0</v>
      </c>
      <c r="W1932" s="99">
        <v>1120537.51245117</v>
      </c>
      <c r="X1932" s="99">
        <v>1591123.9888153099</v>
      </c>
      <c r="Y1932" s="99">
        <v>982453.20984649705</v>
      </c>
      <c r="Z1932" s="99">
        <v>208013.85227012599</v>
      </c>
      <c r="AA1932" s="99">
        <v>0</v>
      </c>
      <c r="AB1932" s="99">
        <v>0</v>
      </c>
      <c r="AC1932" s="99">
        <v>1096709.1458129899</v>
      </c>
      <c r="AD1932" s="99">
        <v>0</v>
      </c>
      <c r="AE1932" s="99">
        <v>18994.166682958599</v>
      </c>
      <c r="AF1932" s="99">
        <v>38505.617165565498</v>
      </c>
      <c r="AG1932" s="99">
        <v>953518.283676147</v>
      </c>
      <c r="AH1932" s="99">
        <v>0</v>
      </c>
      <c r="AI1932" s="99">
        <v>163580.99193191499</v>
      </c>
      <c r="AJ1932" s="99">
        <v>1615622.1748046901</v>
      </c>
      <c r="AK1932" s="99">
        <v>0</v>
      </c>
      <c r="AL1932" s="99">
        <v>9322.2901211977005</v>
      </c>
      <c r="AM1932" s="99">
        <v>0</v>
      </c>
      <c r="AN1932" s="99">
        <v>1098686.6516571001</v>
      </c>
      <c r="AO1932" s="99">
        <v>0</v>
      </c>
      <c r="AP1932" s="99">
        <v>10556916.5028076</v>
      </c>
      <c r="AQ1932" s="99">
        <v>14730355.9060059</v>
      </c>
      <c r="AR1932" s="99">
        <v>9395510.6629638709</v>
      </c>
      <c r="AS1932" s="99">
        <v>1779624.6982879599</v>
      </c>
      <c r="AT1932" s="99">
        <v>0</v>
      </c>
      <c r="AU1932" s="99">
        <v>0</v>
      </c>
      <c r="AV1932" s="99">
        <v>4234614.6152343797</v>
      </c>
      <c r="AW1932" s="99">
        <v>0</v>
      </c>
      <c r="AX1932" s="99">
        <v>149396.55943298299</v>
      </c>
      <c r="AY1932" s="99">
        <v>349427.15425109898</v>
      </c>
      <c r="AZ1932" s="99">
        <v>9086668.7745361291</v>
      </c>
      <c r="BA1932" s="99">
        <v>0</v>
      </c>
      <c r="BB1932" s="99">
        <v>1276222.7158966099</v>
      </c>
      <c r="BC1932" s="99">
        <v>15046989.958496099</v>
      </c>
      <c r="BD1932" s="99">
        <v>0</v>
      </c>
      <c r="BE1932" s="99">
        <v>77291.654139518694</v>
      </c>
      <c r="BF1932" s="99">
        <v>0</v>
      </c>
      <c r="BG1932" s="99">
        <v>4239929.4867553702</v>
      </c>
      <c r="BH1932" s="99">
        <v>0</v>
      </c>
      <c r="BI1932" s="99">
        <v>1189651.53691101</v>
      </c>
      <c r="BJ1932" s="99">
        <v>2699337.7353820801</v>
      </c>
      <c r="BK1932" s="99">
        <v>1812666.93034363</v>
      </c>
      <c r="BL1932" s="99">
        <v>252754.86287307701</v>
      </c>
      <c r="BM1932" s="99">
        <v>0</v>
      </c>
      <c r="BN1932" s="99">
        <v>0</v>
      </c>
      <c r="BO1932" s="99">
        <v>0</v>
      </c>
      <c r="BP1932" s="99">
        <v>0</v>
      </c>
      <c r="BQ1932" s="99">
        <v>0</v>
      </c>
      <c r="BR1932" s="99">
        <v>48616.483235836</v>
      </c>
      <c r="BS1932" s="99">
        <v>1184493.7162017799</v>
      </c>
      <c r="BT1932" s="99">
        <v>0</v>
      </c>
      <c r="BU1932" s="99">
        <v>83183</v>
      </c>
      <c r="BV1932" s="99">
        <v>2670505.8975524898</v>
      </c>
      <c r="BW1932" s="99">
        <v>0</v>
      </c>
      <c r="BX1932" s="99">
        <v>6093.0499931573904</v>
      </c>
      <c r="BY1932" s="99">
        <v>0</v>
      </c>
      <c r="BZ1932" s="99">
        <v>0</v>
      </c>
      <c r="CA1932" s="99">
        <v>27453.110172986999</v>
      </c>
      <c r="CB1932" s="99">
        <v>2716572.2897644001</v>
      </c>
      <c r="CC1932" s="99">
        <v>25415870.6416016</v>
      </c>
      <c r="CD1932" s="99">
        <v>3942612.5760498</v>
      </c>
      <c r="CE1932" s="99">
        <v>1268.6669323593401</v>
      </c>
      <c r="CF1932" s="99">
        <v>208073.46609687799</v>
      </c>
      <c r="CG1932" s="99">
        <v>1780781.78521729</v>
      </c>
      <c r="CH1932" s="99">
        <v>252875.138008118</v>
      </c>
      <c r="CI1932" s="99">
        <v>28518.490823030501</v>
      </c>
      <c r="CJ1932" s="99">
        <v>2924298.3439941402</v>
      </c>
      <c r="CK1932" s="99">
        <v>27165511.957763702</v>
      </c>
      <c r="CL1932" s="99">
        <v>4186081.8237304701</v>
      </c>
      <c r="CM1932" s="166">
        <v>31609.291626214999</v>
      </c>
      <c r="CN1932" s="166">
        <v>4017881.3121643099</v>
      </c>
      <c r="CO1932" s="166">
        <v>31395944.205566399</v>
      </c>
      <c r="CP1932" s="99">
        <v>4186081.8237304701</v>
      </c>
      <c r="CQ1932" s="99">
        <v>1194.9760636240201</v>
      </c>
      <c r="CR1932" s="99">
        <v>198504.12462615999</v>
      </c>
      <c r="CS1932" s="99">
        <v>1703645.3933258101</v>
      </c>
      <c r="CT1932" s="99">
        <v>246904.633176804</v>
      </c>
      <c r="CU1932" s="98">
        <v>12576.613121828001</v>
      </c>
      <c r="CV1932" s="98">
        <v>4352.4593767039996</v>
      </c>
      <c r="CW1932" s="98">
        <v>2924645.7558612782</v>
      </c>
      <c r="CX1932" s="98">
        <v>27196652.426818889</v>
      </c>
    </row>
    <row r="1933" spans="1:102" x14ac:dyDescent="0.2">
      <c r="A1933" s="98" t="s">
        <v>185</v>
      </c>
      <c r="B1933" s="100">
        <v>41699</v>
      </c>
      <c r="C1933" s="99">
        <v>0</v>
      </c>
      <c r="D1933" s="99">
        <v>12901.4366883039</v>
      </c>
      <c r="E1933" s="99">
        <v>12801.8069570065</v>
      </c>
      <c r="F1933" s="99">
        <v>9135.2054351568204</v>
      </c>
      <c r="G1933" s="99">
        <v>1275.1974307298699</v>
      </c>
      <c r="H1933" s="99">
        <v>0</v>
      </c>
      <c r="I1933" s="99">
        <v>0</v>
      </c>
      <c r="J1933" s="99">
        <v>3163.0184482634099</v>
      </c>
      <c r="K1933" s="99">
        <v>0</v>
      </c>
      <c r="L1933" s="99">
        <v>60.302518557291499</v>
      </c>
      <c r="M1933" s="99">
        <v>328.393744710833</v>
      </c>
      <c r="N1933" s="99">
        <v>7967.9412280917204</v>
      </c>
      <c r="O1933" s="99">
        <v>0</v>
      </c>
      <c r="P1933" s="99">
        <v>11348.5739774704</v>
      </c>
      <c r="Q1933" s="99">
        <v>4655.2950189113599</v>
      </c>
      <c r="R1933" s="99">
        <v>0</v>
      </c>
      <c r="S1933" s="99">
        <v>76.895790615118997</v>
      </c>
      <c r="T1933" s="99">
        <v>0</v>
      </c>
      <c r="U1933" s="99">
        <v>3178.26803967357</v>
      </c>
      <c r="V1933" s="99">
        <v>0</v>
      </c>
      <c r="W1933" s="99">
        <v>1058649.7843780499</v>
      </c>
      <c r="X1933" s="99">
        <v>1613417.4689483601</v>
      </c>
      <c r="Y1933" s="99">
        <v>985094.04100036598</v>
      </c>
      <c r="Z1933" s="99">
        <v>207659.043815613</v>
      </c>
      <c r="AA1933" s="99">
        <v>0</v>
      </c>
      <c r="AB1933" s="99">
        <v>0</v>
      </c>
      <c r="AC1933" s="99">
        <v>1101402.8409118699</v>
      </c>
      <c r="AD1933" s="99">
        <v>0</v>
      </c>
      <c r="AE1933" s="99">
        <v>6294.2547463774699</v>
      </c>
      <c r="AF1933" s="99">
        <v>42651.261797428102</v>
      </c>
      <c r="AG1933" s="99">
        <v>949490.50836944603</v>
      </c>
      <c r="AH1933" s="99">
        <v>0</v>
      </c>
      <c r="AI1933" s="99">
        <v>997155.03256225598</v>
      </c>
      <c r="AJ1933" s="99">
        <v>640453.71063232399</v>
      </c>
      <c r="AK1933" s="99">
        <v>0</v>
      </c>
      <c r="AL1933" s="99">
        <v>8823.0118181705493</v>
      </c>
      <c r="AM1933" s="99">
        <v>0</v>
      </c>
      <c r="AN1933" s="99">
        <v>1102959.93719482</v>
      </c>
      <c r="AO1933" s="99">
        <v>0</v>
      </c>
      <c r="AP1933" s="99">
        <v>8947533.9901122991</v>
      </c>
      <c r="AQ1933" s="99">
        <v>15220728.551757799</v>
      </c>
      <c r="AR1933" s="99">
        <v>9483222.5419921894</v>
      </c>
      <c r="AS1933" s="99">
        <v>1789730.41368103</v>
      </c>
      <c r="AT1933" s="99">
        <v>0</v>
      </c>
      <c r="AU1933" s="99">
        <v>0</v>
      </c>
      <c r="AV1933" s="99">
        <v>4285052.1712036096</v>
      </c>
      <c r="AW1933" s="99">
        <v>0</v>
      </c>
      <c r="AX1933" s="99">
        <v>49900.771881580396</v>
      </c>
      <c r="AY1933" s="99">
        <v>390299.01308059698</v>
      </c>
      <c r="AZ1933" s="99">
        <v>9090364.2408447303</v>
      </c>
      <c r="BA1933" s="99">
        <v>0</v>
      </c>
      <c r="BB1933" s="99">
        <v>7851734.0491332998</v>
      </c>
      <c r="BC1933" s="99">
        <v>5910509.3718872098</v>
      </c>
      <c r="BD1933" s="99">
        <v>0</v>
      </c>
      <c r="BE1933" s="99">
        <v>74365.886676788301</v>
      </c>
      <c r="BF1933" s="99">
        <v>0</v>
      </c>
      <c r="BG1933" s="99">
        <v>4290017.4291381799</v>
      </c>
      <c r="BH1933" s="99">
        <v>0</v>
      </c>
      <c r="BI1933" s="99">
        <v>756828.32550048805</v>
      </c>
      <c r="BJ1933" s="99">
        <v>2741939.1802368201</v>
      </c>
      <c r="BK1933" s="99">
        <v>1836145.3522796601</v>
      </c>
      <c r="BL1933" s="99">
        <v>254707.775428772</v>
      </c>
      <c r="BM1933" s="99">
        <v>0</v>
      </c>
      <c r="BN1933" s="99">
        <v>0</v>
      </c>
      <c r="BO1933" s="99">
        <v>0</v>
      </c>
      <c r="BP1933" s="99">
        <v>0</v>
      </c>
      <c r="BQ1933" s="99">
        <v>0</v>
      </c>
      <c r="BR1933" s="99">
        <v>62111.125718593597</v>
      </c>
      <c r="BS1933" s="99">
        <v>1168727.0442504899</v>
      </c>
      <c r="BT1933" s="99">
        <v>0</v>
      </c>
      <c r="BU1933" s="99">
        <v>648086.44999694801</v>
      </c>
      <c r="BV1933" s="99">
        <v>1597978.2167053199</v>
      </c>
      <c r="BW1933" s="99">
        <v>0</v>
      </c>
      <c r="BX1933" s="99">
        <v>5864.3199942111996</v>
      </c>
      <c r="BY1933" s="99">
        <v>0</v>
      </c>
      <c r="BZ1933" s="99">
        <v>0</v>
      </c>
      <c r="CA1933" s="99">
        <v>25679.713372468901</v>
      </c>
      <c r="CB1933" s="99">
        <v>2633074.7749939002</v>
      </c>
      <c r="CC1933" s="99">
        <v>24429390.521240201</v>
      </c>
      <c r="CD1933" s="99">
        <v>3522938.4257507301</v>
      </c>
      <c r="CE1933" s="99">
        <v>1274.9576741755</v>
      </c>
      <c r="CF1933" s="99">
        <v>207745.10903930699</v>
      </c>
      <c r="CG1933" s="99">
        <v>1789540.6377868699</v>
      </c>
      <c r="CH1933" s="99">
        <v>254262.296575546</v>
      </c>
      <c r="CI1933" s="99">
        <v>26983.526738166802</v>
      </c>
      <c r="CJ1933" s="99">
        <v>2842160.8604431199</v>
      </c>
      <c r="CK1933" s="99">
        <v>25961039.559570301</v>
      </c>
      <c r="CL1933" s="99">
        <v>3782595.8425903302</v>
      </c>
      <c r="CM1933" s="166">
        <v>30096.3741402626</v>
      </c>
      <c r="CN1933" s="166">
        <v>3952964.2255554199</v>
      </c>
      <c r="CO1933" s="166">
        <v>30264690.674072299</v>
      </c>
      <c r="CP1933" s="99">
        <v>3782595.8425903302</v>
      </c>
      <c r="CQ1933" s="99">
        <v>1203.1138300150601</v>
      </c>
      <c r="CR1933" s="99">
        <v>199000.76345634501</v>
      </c>
      <c r="CS1933" s="99">
        <v>1715584.5444030799</v>
      </c>
      <c r="CT1933" s="99">
        <v>249131.283216476</v>
      </c>
      <c r="CU1933" s="98">
        <v>12809.891950482999</v>
      </c>
      <c r="CV1933" s="98">
        <v>4382.080441008</v>
      </c>
      <c r="CW1933" s="98">
        <v>2840819.8840332073</v>
      </c>
      <c r="CX1933" s="98">
        <v>26218931.15902707</v>
      </c>
    </row>
    <row r="1934" spans="1:102" x14ac:dyDescent="0.2">
      <c r="A1934" s="98" t="s">
        <v>185</v>
      </c>
      <c r="B1934" s="100">
        <v>41791</v>
      </c>
      <c r="C1934" s="99">
        <v>0</v>
      </c>
      <c r="D1934" s="99">
        <v>12171.02797997</v>
      </c>
      <c r="E1934" s="99">
        <v>12682.4875173569</v>
      </c>
      <c r="F1934" s="99">
        <v>9114.7303943633997</v>
      </c>
      <c r="G1934" s="99">
        <v>1277.3558005094501</v>
      </c>
      <c r="H1934" s="99">
        <v>0</v>
      </c>
      <c r="I1934" s="99">
        <v>0</v>
      </c>
      <c r="J1934" s="99">
        <v>3191.2152969837198</v>
      </c>
      <c r="K1934" s="99">
        <v>0</v>
      </c>
      <c r="L1934" s="99">
        <v>39.207456216681699</v>
      </c>
      <c r="M1934" s="99">
        <v>329.06610570475499</v>
      </c>
      <c r="N1934" s="99">
        <v>7908.7221015095702</v>
      </c>
      <c r="O1934" s="99">
        <v>0</v>
      </c>
      <c r="P1934" s="99">
        <v>11909.0134959221</v>
      </c>
      <c r="Q1934" s="99">
        <v>4634.7451464533797</v>
      </c>
      <c r="R1934" s="99">
        <v>0</v>
      </c>
      <c r="S1934" s="99">
        <v>72.394254666753099</v>
      </c>
      <c r="T1934" s="99">
        <v>0</v>
      </c>
      <c r="U1934" s="99">
        <v>3202.1124130785502</v>
      </c>
      <c r="V1934" s="99">
        <v>0</v>
      </c>
      <c r="W1934" s="99">
        <v>1004135.15477753</v>
      </c>
      <c r="X1934" s="99">
        <v>1592464.08432007</v>
      </c>
      <c r="Y1934" s="99">
        <v>982614.44405365002</v>
      </c>
      <c r="Z1934" s="99">
        <v>205649.05974578901</v>
      </c>
      <c r="AA1934" s="99">
        <v>0</v>
      </c>
      <c r="AB1934" s="99">
        <v>0</v>
      </c>
      <c r="AC1934" s="99">
        <v>1106958.45231628</v>
      </c>
      <c r="AD1934" s="99">
        <v>0</v>
      </c>
      <c r="AE1934" s="99">
        <v>5965.0495441556004</v>
      </c>
      <c r="AF1934" s="99">
        <v>44242.8480405808</v>
      </c>
      <c r="AG1934" s="99">
        <v>937164.65734863305</v>
      </c>
      <c r="AH1934" s="99">
        <v>0</v>
      </c>
      <c r="AI1934" s="99">
        <v>1162621.5793609601</v>
      </c>
      <c r="AJ1934" s="99">
        <v>633072.97996520996</v>
      </c>
      <c r="AK1934" s="99">
        <v>0</v>
      </c>
      <c r="AL1934" s="99">
        <v>8740.0865952968597</v>
      </c>
      <c r="AM1934" s="99">
        <v>0</v>
      </c>
      <c r="AN1934" s="99">
        <v>1109126.19361877</v>
      </c>
      <c r="AO1934" s="99">
        <v>0</v>
      </c>
      <c r="AP1934" s="99">
        <v>9056821.5413818397</v>
      </c>
      <c r="AQ1934" s="99">
        <v>14874236.0616455</v>
      </c>
      <c r="AR1934" s="99">
        <v>9463408.6767578106</v>
      </c>
      <c r="AS1934" s="99">
        <v>1779511.9258727999</v>
      </c>
      <c r="AT1934" s="99">
        <v>0</v>
      </c>
      <c r="AU1934" s="99">
        <v>0</v>
      </c>
      <c r="AV1934" s="99">
        <v>4339100.6610717801</v>
      </c>
      <c r="AW1934" s="99">
        <v>0</v>
      </c>
      <c r="AX1934" s="99">
        <v>48082.477275371602</v>
      </c>
      <c r="AY1934" s="99">
        <v>407025.37026596098</v>
      </c>
      <c r="AZ1934" s="99">
        <v>8987565.2227783203</v>
      </c>
      <c r="BA1934" s="99">
        <v>0</v>
      </c>
      <c r="BB1934" s="99">
        <v>9646129.5078125</v>
      </c>
      <c r="BC1934" s="99">
        <v>5690386.6620483398</v>
      </c>
      <c r="BD1934" s="99">
        <v>0</v>
      </c>
      <c r="BE1934" s="99">
        <v>74564.710454940796</v>
      </c>
      <c r="BF1934" s="99">
        <v>0</v>
      </c>
      <c r="BG1934" s="99">
        <v>4345857.42687988</v>
      </c>
      <c r="BH1934" s="99">
        <v>0</v>
      </c>
      <c r="BI1934" s="99">
        <v>773302.02399444603</v>
      </c>
      <c r="BJ1934" s="99">
        <v>2763733.16296387</v>
      </c>
      <c r="BK1934" s="99">
        <v>1870327.9248504599</v>
      </c>
      <c r="BL1934" s="99">
        <v>257257.77698898301</v>
      </c>
      <c r="BM1934" s="99">
        <v>0</v>
      </c>
      <c r="BN1934" s="99">
        <v>0</v>
      </c>
      <c r="BO1934" s="99">
        <v>0</v>
      </c>
      <c r="BP1934" s="99">
        <v>0</v>
      </c>
      <c r="BQ1934" s="99">
        <v>0</v>
      </c>
      <c r="BR1934" s="99">
        <v>63996.434711456299</v>
      </c>
      <c r="BS1934" s="99">
        <v>1157150.9263458301</v>
      </c>
      <c r="BT1934" s="99">
        <v>0</v>
      </c>
      <c r="BU1934" s="99">
        <v>692486.58999633801</v>
      </c>
      <c r="BV1934" s="99">
        <v>1602736.07009888</v>
      </c>
      <c r="BW1934" s="99">
        <v>0</v>
      </c>
      <c r="BX1934" s="99">
        <v>6233.2499951720201</v>
      </c>
      <c r="BY1934" s="99">
        <v>0</v>
      </c>
      <c r="BZ1934" s="99">
        <v>0</v>
      </c>
      <c r="CA1934" s="99">
        <v>24768.362208604802</v>
      </c>
      <c r="CB1934" s="99">
        <v>2635082.6758117699</v>
      </c>
      <c r="CC1934" s="99">
        <v>23700119.584228501</v>
      </c>
      <c r="CD1934" s="99">
        <v>3505372.8628540002</v>
      </c>
      <c r="CE1934" s="99">
        <v>1276.74333016574</v>
      </c>
      <c r="CF1934" s="99">
        <v>205554.73618125901</v>
      </c>
      <c r="CG1934" s="99">
        <v>1779361.87486267</v>
      </c>
      <c r="CH1934" s="99">
        <v>257309.85127258301</v>
      </c>
      <c r="CI1934" s="99">
        <v>26152.094312667799</v>
      </c>
      <c r="CJ1934" s="99">
        <v>2840668.2025146498</v>
      </c>
      <c r="CK1934" s="99">
        <v>25736425.9294434</v>
      </c>
      <c r="CL1934" s="99">
        <v>3766154.6087951702</v>
      </c>
      <c r="CM1934" s="166">
        <v>29305.6091709137</v>
      </c>
      <c r="CN1934" s="166">
        <v>3951998.0274047898</v>
      </c>
      <c r="CO1934" s="166">
        <v>30089986.899658199</v>
      </c>
      <c r="CP1934" s="99">
        <v>3766154.6087951702</v>
      </c>
      <c r="CQ1934" s="99">
        <v>1206.3859472423801</v>
      </c>
      <c r="CR1934" s="99">
        <v>197076.33438110401</v>
      </c>
      <c r="CS1934" s="99">
        <v>1705736.47383118</v>
      </c>
      <c r="CT1934" s="99">
        <v>251368.41062355001</v>
      </c>
      <c r="CU1934" s="98">
        <v>12692.289647432</v>
      </c>
      <c r="CV1934" s="98">
        <v>4421.6389894900003</v>
      </c>
      <c r="CW1934" s="98">
        <v>2840637.4119930291</v>
      </c>
      <c r="CX1934" s="98">
        <v>25479481.459091172</v>
      </c>
    </row>
    <row r="1935" spans="1:102" x14ac:dyDescent="0.2">
      <c r="A1935" s="98" t="s">
        <v>185</v>
      </c>
      <c r="B1935" s="100">
        <v>41883</v>
      </c>
      <c r="C1935" s="99">
        <v>0</v>
      </c>
      <c r="D1935" s="99">
        <v>11695.012278079999</v>
      </c>
      <c r="E1935" s="99">
        <v>12697.5504550934</v>
      </c>
      <c r="F1935" s="99">
        <v>9149.0653530359305</v>
      </c>
      <c r="G1935" s="99">
        <v>1302.4808494597701</v>
      </c>
      <c r="H1935" s="99">
        <v>0</v>
      </c>
      <c r="I1935" s="99">
        <v>0</v>
      </c>
      <c r="J1935" s="99">
        <v>3211.4222350418599</v>
      </c>
      <c r="K1935" s="99">
        <v>0</v>
      </c>
      <c r="L1935" s="99">
        <v>62.273986864835003</v>
      </c>
      <c r="M1935" s="99">
        <v>339.33420195058</v>
      </c>
      <c r="N1935" s="99">
        <v>7832.5306913852701</v>
      </c>
      <c r="O1935" s="99">
        <v>0</v>
      </c>
      <c r="P1935" s="99">
        <v>13215.9238791466</v>
      </c>
      <c r="Q1935" s="99">
        <v>4607.5253203511202</v>
      </c>
      <c r="R1935" s="99">
        <v>0</v>
      </c>
      <c r="S1935" s="99">
        <v>69.015826678834898</v>
      </c>
      <c r="T1935" s="99">
        <v>0</v>
      </c>
      <c r="U1935" s="99">
        <v>3212.1183829307602</v>
      </c>
      <c r="V1935" s="99">
        <v>0</v>
      </c>
      <c r="W1935" s="99">
        <v>976568.14993286098</v>
      </c>
      <c r="X1935" s="99">
        <v>1580739.7600555399</v>
      </c>
      <c r="Y1935" s="99">
        <v>978531.01022338902</v>
      </c>
      <c r="Z1935" s="99">
        <v>207322.559169769</v>
      </c>
      <c r="AA1935" s="99">
        <v>0</v>
      </c>
      <c r="AB1935" s="99">
        <v>0</v>
      </c>
      <c r="AC1935" s="99">
        <v>1107241.0578155499</v>
      </c>
      <c r="AD1935" s="99">
        <v>0</v>
      </c>
      <c r="AE1935" s="99">
        <v>3981.7761594355102</v>
      </c>
      <c r="AF1935" s="99">
        <v>45816.154670715303</v>
      </c>
      <c r="AG1935" s="99">
        <v>924894.68899536098</v>
      </c>
      <c r="AH1935" s="99">
        <v>0</v>
      </c>
      <c r="AI1935" s="99">
        <v>654454.04991149902</v>
      </c>
      <c r="AJ1935" s="99">
        <v>618468.12644958496</v>
      </c>
      <c r="AK1935" s="99">
        <v>0</v>
      </c>
      <c r="AL1935" s="99">
        <v>8635.7369832992608</v>
      </c>
      <c r="AM1935" s="99">
        <v>0</v>
      </c>
      <c r="AN1935" s="99">
        <v>1108482.4577331501</v>
      </c>
      <c r="AO1935" s="99">
        <v>0</v>
      </c>
      <c r="AP1935" s="99">
        <v>8420724.4261474591</v>
      </c>
      <c r="AQ1935" s="99">
        <v>14797122.3699951</v>
      </c>
      <c r="AR1935" s="99">
        <v>9443710.4451904297</v>
      </c>
      <c r="AS1935" s="99">
        <v>1800437.1122741699</v>
      </c>
      <c r="AT1935" s="99">
        <v>0</v>
      </c>
      <c r="AU1935" s="99">
        <v>0</v>
      </c>
      <c r="AV1935" s="99">
        <v>4351711.0354614304</v>
      </c>
      <c r="AW1935" s="99">
        <v>0</v>
      </c>
      <c r="AX1935" s="99">
        <v>38861.599297046698</v>
      </c>
      <c r="AY1935" s="99">
        <v>421500.60742568999</v>
      </c>
      <c r="AZ1935" s="99">
        <v>8877386.41162109</v>
      </c>
      <c r="BA1935" s="99">
        <v>0</v>
      </c>
      <c r="BB1935" s="99">
        <v>6700548.1317748995</v>
      </c>
      <c r="BC1935" s="99">
        <v>5565056.3828125</v>
      </c>
      <c r="BD1935" s="99">
        <v>0</v>
      </c>
      <c r="BE1935" s="99">
        <v>71706.377140998797</v>
      </c>
      <c r="BF1935" s="99">
        <v>0</v>
      </c>
      <c r="BG1935" s="99">
        <v>4356507.6131591797</v>
      </c>
      <c r="BH1935" s="99">
        <v>0</v>
      </c>
      <c r="BI1935" s="99">
        <v>721403.30641937302</v>
      </c>
      <c r="BJ1935" s="99">
        <v>2768781.48620605</v>
      </c>
      <c r="BK1935" s="99">
        <v>1884624.7381744401</v>
      </c>
      <c r="BL1935" s="99">
        <v>262682.67368316703</v>
      </c>
      <c r="BM1935" s="99">
        <v>0</v>
      </c>
      <c r="BN1935" s="99">
        <v>0</v>
      </c>
      <c r="BO1935" s="99">
        <v>0</v>
      </c>
      <c r="BP1935" s="99">
        <v>0</v>
      </c>
      <c r="BQ1935" s="99">
        <v>0</v>
      </c>
      <c r="BR1935" s="99">
        <v>65494.266738891602</v>
      </c>
      <c r="BS1935" s="99">
        <v>1134108.2917327899</v>
      </c>
      <c r="BT1935" s="99">
        <v>0</v>
      </c>
      <c r="BU1935" s="99">
        <v>643349.27999877895</v>
      </c>
      <c r="BV1935" s="99">
        <v>1622099.72080994</v>
      </c>
      <c r="BW1935" s="99">
        <v>0</v>
      </c>
      <c r="BX1935" s="99">
        <v>5277.2999947071103</v>
      </c>
      <c r="BY1935" s="99">
        <v>0</v>
      </c>
      <c r="BZ1935" s="99">
        <v>0</v>
      </c>
      <c r="CA1935" s="99">
        <v>24351.1861543655</v>
      </c>
      <c r="CB1935" s="99">
        <v>2559649.06994629</v>
      </c>
      <c r="CC1935" s="99">
        <v>23170523.2744141</v>
      </c>
      <c r="CD1935" s="99">
        <v>3496080.0587768601</v>
      </c>
      <c r="CE1935" s="99">
        <v>1302.72235658765</v>
      </c>
      <c r="CF1935" s="99">
        <v>207274.07809257499</v>
      </c>
      <c r="CG1935" s="99">
        <v>1800861.51841736</v>
      </c>
      <c r="CH1935" s="99">
        <v>262950.05046463001</v>
      </c>
      <c r="CI1935" s="99">
        <v>25691.827346324899</v>
      </c>
      <c r="CJ1935" s="99">
        <v>2766161.7446594201</v>
      </c>
      <c r="CK1935" s="99">
        <v>24999787.983154301</v>
      </c>
      <c r="CL1935" s="99">
        <v>3760088.57672119</v>
      </c>
      <c r="CM1935" s="166">
        <v>28869.300384759899</v>
      </c>
      <c r="CN1935" s="166">
        <v>3873477.2251892099</v>
      </c>
      <c r="CO1935" s="166">
        <v>29362204.190429699</v>
      </c>
      <c r="CP1935" s="99">
        <v>3760088.57672119</v>
      </c>
      <c r="CQ1935" s="99">
        <v>1236.4624099433399</v>
      </c>
      <c r="CR1935" s="99">
        <v>198471.97961235</v>
      </c>
      <c r="CS1935" s="99">
        <v>1727065.3970947301</v>
      </c>
      <c r="CT1935" s="99">
        <v>256550.803527832</v>
      </c>
      <c r="CU1935" s="98">
        <v>12702.896305364</v>
      </c>
      <c r="CV1935" s="98">
        <v>4453.4498672959999</v>
      </c>
      <c r="CW1935" s="98">
        <v>2766923.1480388651</v>
      </c>
      <c r="CX1935" s="98">
        <v>24971384.792831458</v>
      </c>
    </row>
    <row r="1936" spans="1:102" x14ac:dyDescent="0.2">
      <c r="A1936" s="98" t="s">
        <v>185</v>
      </c>
      <c r="B1936" s="100">
        <v>41974</v>
      </c>
      <c r="C1936" s="99">
        <v>0</v>
      </c>
      <c r="D1936" s="99">
        <v>11345.276529192901</v>
      </c>
      <c r="E1936" s="99">
        <v>12641.2297639847</v>
      </c>
      <c r="F1936" s="99">
        <v>9120.2311313152295</v>
      </c>
      <c r="G1936" s="99">
        <v>1328.6623405963201</v>
      </c>
      <c r="H1936" s="99">
        <v>0</v>
      </c>
      <c r="I1936" s="99">
        <v>0</v>
      </c>
      <c r="J1936" s="99">
        <v>3225.4160643815999</v>
      </c>
      <c r="K1936" s="99">
        <v>0</v>
      </c>
      <c r="L1936" s="99">
        <v>42.629011187236799</v>
      </c>
      <c r="M1936" s="99">
        <v>347.75947545096301</v>
      </c>
      <c r="N1936" s="99">
        <v>7775.17511022091</v>
      </c>
      <c r="O1936" s="99">
        <v>0</v>
      </c>
      <c r="P1936" s="99">
        <v>11050.602309227001</v>
      </c>
      <c r="Q1936" s="99">
        <v>4611.9406629800797</v>
      </c>
      <c r="R1936" s="99">
        <v>0</v>
      </c>
      <c r="S1936" s="99">
        <v>73.088194402866094</v>
      </c>
      <c r="T1936" s="99">
        <v>0</v>
      </c>
      <c r="U1936" s="99">
        <v>3224.5321012139302</v>
      </c>
      <c r="V1936" s="99">
        <v>0</v>
      </c>
      <c r="W1936" s="99">
        <v>940686.66934204102</v>
      </c>
      <c r="X1936" s="99">
        <v>1574498.9208984401</v>
      </c>
      <c r="Y1936" s="99">
        <v>973941.64402770996</v>
      </c>
      <c r="Z1936" s="99">
        <v>212880.90425109901</v>
      </c>
      <c r="AA1936" s="99">
        <v>0</v>
      </c>
      <c r="AB1936" s="99">
        <v>0</v>
      </c>
      <c r="AC1936" s="99">
        <v>1098543.61129761</v>
      </c>
      <c r="AD1936" s="99">
        <v>0</v>
      </c>
      <c r="AE1936" s="99">
        <v>8106.2416230440103</v>
      </c>
      <c r="AF1936" s="99">
        <v>46647.581294536598</v>
      </c>
      <c r="AG1936" s="99">
        <v>911972.14511871303</v>
      </c>
      <c r="AH1936" s="99">
        <v>0</v>
      </c>
      <c r="AI1936" s="99">
        <v>1333854.5399932901</v>
      </c>
      <c r="AJ1936" s="99">
        <v>614171.09699249303</v>
      </c>
      <c r="AK1936" s="99">
        <v>0</v>
      </c>
      <c r="AL1936" s="99">
        <v>8970.8276840448398</v>
      </c>
      <c r="AM1936" s="99">
        <v>0</v>
      </c>
      <c r="AN1936" s="99">
        <v>1099974.78131104</v>
      </c>
      <c r="AO1936" s="99">
        <v>0</v>
      </c>
      <c r="AP1936" s="99">
        <v>8091724.7329711895</v>
      </c>
      <c r="AQ1936" s="99">
        <v>14734047.814819301</v>
      </c>
      <c r="AR1936" s="99">
        <v>9419776.3338622991</v>
      </c>
      <c r="AS1936" s="99">
        <v>1858097.3389129599</v>
      </c>
      <c r="AT1936" s="99">
        <v>0</v>
      </c>
      <c r="AU1936" s="99">
        <v>0</v>
      </c>
      <c r="AV1936" s="99">
        <v>4340896.4446411096</v>
      </c>
      <c r="AW1936" s="99">
        <v>0</v>
      </c>
      <c r="AX1936" s="99">
        <v>63028.156263351397</v>
      </c>
      <c r="AY1936" s="99">
        <v>430809.92245483398</v>
      </c>
      <c r="AZ1936" s="99">
        <v>8770092.0059814509</v>
      </c>
      <c r="BA1936" s="99">
        <v>0</v>
      </c>
      <c r="BB1936" s="99">
        <v>10303469.2073975</v>
      </c>
      <c r="BC1936" s="99">
        <v>5539717.02844238</v>
      </c>
      <c r="BD1936" s="99">
        <v>0</v>
      </c>
      <c r="BE1936" s="99">
        <v>77270.690811157197</v>
      </c>
      <c r="BF1936" s="99">
        <v>0</v>
      </c>
      <c r="BG1936" s="99">
        <v>4344945.14733887</v>
      </c>
      <c r="BH1936" s="99">
        <v>0</v>
      </c>
      <c r="BI1936" s="99">
        <v>637022.062316895</v>
      </c>
      <c r="BJ1936" s="99">
        <v>2786598.3199157701</v>
      </c>
      <c r="BK1936" s="99">
        <v>1904097.8159179699</v>
      </c>
      <c r="BL1936" s="99">
        <v>272040.89504623401</v>
      </c>
      <c r="BM1936" s="99">
        <v>0</v>
      </c>
      <c r="BN1936" s="99">
        <v>0</v>
      </c>
      <c r="BO1936" s="99">
        <v>0</v>
      </c>
      <c r="BP1936" s="99">
        <v>0</v>
      </c>
      <c r="BQ1936" s="99">
        <v>0</v>
      </c>
      <c r="BR1936" s="99">
        <v>66140.999200820894</v>
      </c>
      <c r="BS1936" s="99">
        <v>1118272.94706726</v>
      </c>
      <c r="BT1936" s="99">
        <v>0</v>
      </c>
      <c r="BU1936" s="99">
        <v>672581.54999542201</v>
      </c>
      <c r="BV1936" s="99">
        <v>1624769.6477966299</v>
      </c>
      <c r="BW1936" s="99">
        <v>0</v>
      </c>
      <c r="BX1936" s="99">
        <v>5862.6399958729698</v>
      </c>
      <c r="BY1936" s="99">
        <v>0</v>
      </c>
      <c r="BZ1936" s="99">
        <v>0</v>
      </c>
      <c r="CA1936" s="99">
        <v>24105.169942617398</v>
      </c>
      <c r="CB1936" s="99">
        <v>2514647.1665344201</v>
      </c>
      <c r="CC1936" s="99">
        <v>22805632.580078099</v>
      </c>
      <c r="CD1936" s="99">
        <v>3416223.2503356901</v>
      </c>
      <c r="CE1936" s="99">
        <v>1329.1866923272601</v>
      </c>
      <c r="CF1936" s="99">
        <v>213033.73331260699</v>
      </c>
      <c r="CG1936" s="99">
        <v>1858145.78398132</v>
      </c>
      <c r="CH1936" s="99">
        <v>272135.24546814</v>
      </c>
      <c r="CI1936" s="99">
        <v>25286.291810989402</v>
      </c>
      <c r="CJ1936" s="99">
        <v>2726906.8138122601</v>
      </c>
      <c r="CK1936" s="99">
        <v>24662112.595214799</v>
      </c>
      <c r="CL1936" s="99">
        <v>3676499.0807800302</v>
      </c>
      <c r="CM1936" s="166">
        <v>28437.9417684078</v>
      </c>
      <c r="CN1936" s="166">
        <v>3819571.1445617699</v>
      </c>
      <c r="CO1936" s="166">
        <v>28976569.2978516</v>
      </c>
      <c r="CP1936" s="99">
        <v>3676499.0807800302</v>
      </c>
      <c r="CQ1936" s="99">
        <v>1257.96452024579</v>
      </c>
      <c r="CR1936" s="99">
        <v>204017.66593360901</v>
      </c>
      <c r="CS1936" s="99">
        <v>1783139.5631866499</v>
      </c>
      <c r="CT1936" s="99">
        <v>266040.122055054</v>
      </c>
      <c r="CU1936" s="98">
        <v>12644.048601193001</v>
      </c>
      <c r="CV1936" s="98">
        <v>4500.8627832510001</v>
      </c>
      <c r="CW1936" s="98">
        <v>2727680.8998470269</v>
      </c>
      <c r="CX1936" s="98">
        <v>24663778.364059418</v>
      </c>
    </row>
    <row r="1937" spans="1:102" x14ac:dyDescent="0.2">
      <c r="A1937" s="98" t="s">
        <v>185</v>
      </c>
      <c r="B1937" s="100">
        <v>42064</v>
      </c>
      <c r="C1937" s="99">
        <v>0</v>
      </c>
      <c r="D1937" s="99">
        <v>11645.946781873699</v>
      </c>
      <c r="E1937" s="99">
        <v>12623.2891936302</v>
      </c>
      <c r="F1937" s="99">
        <v>9153.9646477699298</v>
      </c>
      <c r="G1937" s="99">
        <v>1346.23173211515</v>
      </c>
      <c r="H1937" s="99">
        <v>0</v>
      </c>
      <c r="I1937" s="99">
        <v>0</v>
      </c>
      <c r="J1937" s="99">
        <v>3222.6538185477302</v>
      </c>
      <c r="K1937" s="99">
        <v>0</v>
      </c>
      <c r="L1937" s="99">
        <v>41.436203403864099</v>
      </c>
      <c r="M1937" s="99">
        <v>344.21931222453702</v>
      </c>
      <c r="N1937" s="99">
        <v>7764.79527157545</v>
      </c>
      <c r="O1937" s="99">
        <v>0</v>
      </c>
      <c r="P1937" s="99">
        <v>10534.9245144129</v>
      </c>
      <c r="Q1937" s="99">
        <v>4648.8608468770999</v>
      </c>
      <c r="R1937" s="99">
        <v>0</v>
      </c>
      <c r="S1937" s="99">
        <v>66.471506151370704</v>
      </c>
      <c r="T1937" s="99">
        <v>0</v>
      </c>
      <c r="U1937" s="99">
        <v>3232.9144720435102</v>
      </c>
      <c r="V1937" s="99">
        <v>0</v>
      </c>
      <c r="W1937" s="99">
        <v>974304.66283416701</v>
      </c>
      <c r="X1937" s="99">
        <v>1564258.4212493901</v>
      </c>
      <c r="Y1937" s="99">
        <v>971718.97639465297</v>
      </c>
      <c r="Z1937" s="99">
        <v>214511.62577438401</v>
      </c>
      <c r="AA1937" s="99">
        <v>0</v>
      </c>
      <c r="AB1937" s="99">
        <v>0</v>
      </c>
      <c r="AC1937" s="99">
        <v>1101785.5429992699</v>
      </c>
      <c r="AD1937" s="99">
        <v>0</v>
      </c>
      <c r="AE1937" s="99">
        <v>6551.11279457808</v>
      </c>
      <c r="AF1937" s="99">
        <v>46934.802313327797</v>
      </c>
      <c r="AG1937" s="99">
        <v>903203.75038146996</v>
      </c>
      <c r="AH1937" s="99">
        <v>0</v>
      </c>
      <c r="AI1937" s="99">
        <v>968626.66094970703</v>
      </c>
      <c r="AJ1937" s="99">
        <v>624541.46115112305</v>
      </c>
      <c r="AK1937" s="99">
        <v>0</v>
      </c>
      <c r="AL1937" s="99">
        <v>9044.8943504095096</v>
      </c>
      <c r="AM1937" s="99">
        <v>0</v>
      </c>
      <c r="AN1937" s="99">
        <v>1101807.72625732</v>
      </c>
      <c r="AO1937" s="99">
        <v>0</v>
      </c>
      <c r="AP1937" s="99">
        <v>8575649.0003662091</v>
      </c>
      <c r="AQ1937" s="99">
        <v>14683158.2408447</v>
      </c>
      <c r="AR1937" s="99">
        <v>9396761.0093994103</v>
      </c>
      <c r="AS1937" s="99">
        <v>1878544.28303528</v>
      </c>
      <c r="AT1937" s="99">
        <v>0</v>
      </c>
      <c r="AU1937" s="99">
        <v>0</v>
      </c>
      <c r="AV1937" s="99">
        <v>4383168.7476806603</v>
      </c>
      <c r="AW1937" s="99">
        <v>0</v>
      </c>
      <c r="AX1937" s="99">
        <v>51349.985636711099</v>
      </c>
      <c r="AY1937" s="99">
        <v>432040.91503906302</v>
      </c>
      <c r="AZ1937" s="99">
        <v>8694271.4632568397</v>
      </c>
      <c r="BA1937" s="99">
        <v>0</v>
      </c>
      <c r="BB1937" s="99">
        <v>7693199.7634887705</v>
      </c>
      <c r="BC1937" s="99">
        <v>5653244.5863647498</v>
      </c>
      <c r="BD1937" s="99">
        <v>0</v>
      </c>
      <c r="BE1937" s="99">
        <v>78309.610712051406</v>
      </c>
      <c r="BF1937" s="99">
        <v>0</v>
      </c>
      <c r="BG1937" s="99">
        <v>4383777.5503540002</v>
      </c>
      <c r="BH1937" s="99">
        <v>0</v>
      </c>
      <c r="BI1937" s="99">
        <v>733390.52874755894</v>
      </c>
      <c r="BJ1937" s="99">
        <v>2799797.53662109</v>
      </c>
      <c r="BK1937" s="99">
        <v>1944803.51171875</v>
      </c>
      <c r="BL1937" s="99">
        <v>271594.23098373401</v>
      </c>
      <c r="BM1937" s="99">
        <v>0</v>
      </c>
      <c r="BN1937" s="99">
        <v>0</v>
      </c>
      <c r="BO1937" s="99">
        <v>0</v>
      </c>
      <c r="BP1937" s="99">
        <v>0</v>
      </c>
      <c r="BQ1937" s="99">
        <v>0</v>
      </c>
      <c r="BR1937" s="99">
        <v>66397.200735092207</v>
      </c>
      <c r="BS1937" s="99">
        <v>1134597.8700408901</v>
      </c>
      <c r="BT1937" s="99">
        <v>0</v>
      </c>
      <c r="BU1937" s="99">
        <v>638439</v>
      </c>
      <c r="BV1937" s="99">
        <v>1667717.72883606</v>
      </c>
      <c r="BW1937" s="99">
        <v>0</v>
      </c>
      <c r="BX1937" s="99">
        <v>6429.7499944567699</v>
      </c>
      <c r="BY1937" s="99">
        <v>0</v>
      </c>
      <c r="BZ1937" s="99">
        <v>0</v>
      </c>
      <c r="CA1937" s="99">
        <v>24254.977229595199</v>
      </c>
      <c r="CB1937" s="99">
        <v>2548609.5172119099</v>
      </c>
      <c r="CC1937" s="99">
        <v>23210811.0551758</v>
      </c>
      <c r="CD1937" s="99">
        <v>3527062.7070922898</v>
      </c>
      <c r="CE1937" s="99">
        <v>1345.77102746069</v>
      </c>
      <c r="CF1937" s="99">
        <v>214331.97664833101</v>
      </c>
      <c r="CG1937" s="99">
        <v>1876596.6298217799</v>
      </c>
      <c r="CH1937" s="99">
        <v>271172.99488067598</v>
      </c>
      <c r="CI1937" s="99">
        <v>25615.9614021778</v>
      </c>
      <c r="CJ1937" s="99">
        <v>2763701.0776367201</v>
      </c>
      <c r="CK1937" s="99">
        <v>25122800.978759799</v>
      </c>
      <c r="CL1937" s="99">
        <v>3806502.5542907701</v>
      </c>
      <c r="CM1937" s="166">
        <v>28795.3674528599</v>
      </c>
      <c r="CN1937" s="166">
        <v>3869362.5232238802</v>
      </c>
      <c r="CO1937" s="166">
        <v>29517661.8046875</v>
      </c>
      <c r="CP1937" s="99">
        <v>3806502.5542907701</v>
      </c>
      <c r="CQ1937" s="99">
        <v>1278.9369676262099</v>
      </c>
      <c r="CR1937" s="99">
        <v>205288.11790084801</v>
      </c>
      <c r="CS1937" s="99">
        <v>1797657.78479004</v>
      </c>
      <c r="CT1937" s="99">
        <v>265885.71167373698</v>
      </c>
      <c r="CU1937" s="98">
        <v>12626.711466717001</v>
      </c>
      <c r="CV1937" s="98">
        <v>4522.9710598580004</v>
      </c>
      <c r="CW1937" s="98">
        <v>2762941.493860241</v>
      </c>
      <c r="CX1937" s="98">
        <v>25087407.684997581</v>
      </c>
    </row>
    <row r="1938" spans="1:102" x14ac:dyDescent="0.2">
      <c r="A1938" s="98" t="s">
        <v>185</v>
      </c>
      <c r="B1938" s="100">
        <v>42156</v>
      </c>
      <c r="C1938" s="99">
        <v>0</v>
      </c>
      <c r="D1938" s="99">
        <v>11688.1564837694</v>
      </c>
      <c r="E1938" s="99">
        <v>12539.026270627999</v>
      </c>
      <c r="F1938" s="99">
        <v>9148.2087036371195</v>
      </c>
      <c r="G1938" s="99">
        <v>1375.8633346557599</v>
      </c>
      <c r="H1938" s="99">
        <v>0</v>
      </c>
      <c r="I1938" s="99">
        <v>0</v>
      </c>
      <c r="J1938" s="99">
        <v>3283.4953636825098</v>
      </c>
      <c r="K1938" s="99">
        <v>0</v>
      </c>
      <c r="L1938" s="99">
        <v>48.100114963483101</v>
      </c>
      <c r="M1938" s="99">
        <v>331.662143129855</v>
      </c>
      <c r="N1938" s="99">
        <v>7681.1520519256601</v>
      </c>
      <c r="O1938" s="99">
        <v>0</v>
      </c>
      <c r="P1938" s="99">
        <v>11445.8231898546</v>
      </c>
      <c r="Q1938" s="99">
        <v>4679.3617799282101</v>
      </c>
      <c r="R1938" s="99">
        <v>0</v>
      </c>
      <c r="S1938" s="99">
        <v>63.210694672539802</v>
      </c>
      <c r="T1938" s="99">
        <v>0</v>
      </c>
      <c r="U1938" s="99">
        <v>3286.88694900274</v>
      </c>
      <c r="V1938" s="99">
        <v>0</v>
      </c>
      <c r="W1938" s="99">
        <v>983454.979164124</v>
      </c>
      <c r="X1938" s="99">
        <v>1537747.84884644</v>
      </c>
      <c r="Y1938" s="99">
        <v>965227.42827606201</v>
      </c>
      <c r="Z1938" s="99">
        <v>219041.21102523801</v>
      </c>
      <c r="AA1938" s="99">
        <v>0</v>
      </c>
      <c r="AB1938" s="99">
        <v>0</v>
      </c>
      <c r="AC1938" s="99">
        <v>1113882.3301391599</v>
      </c>
      <c r="AD1938" s="99">
        <v>0</v>
      </c>
      <c r="AE1938" s="99">
        <v>6592.5352979898498</v>
      </c>
      <c r="AF1938" s="99">
        <v>45169.885284423799</v>
      </c>
      <c r="AG1938" s="99">
        <v>893044.85194396996</v>
      </c>
      <c r="AH1938" s="99">
        <v>0</v>
      </c>
      <c r="AI1938" s="99">
        <v>1041363.0984497101</v>
      </c>
      <c r="AJ1938" s="99">
        <v>615098.64019775402</v>
      </c>
      <c r="AK1938" s="99">
        <v>0</v>
      </c>
      <c r="AL1938" s="99">
        <v>8527.2011014223099</v>
      </c>
      <c r="AM1938" s="99">
        <v>0</v>
      </c>
      <c r="AN1938" s="99">
        <v>1114795.8432159401</v>
      </c>
      <c r="AO1938" s="99">
        <v>0</v>
      </c>
      <c r="AP1938" s="99">
        <v>8440727.2247314509</v>
      </c>
      <c r="AQ1938" s="99">
        <v>14505669.1673584</v>
      </c>
      <c r="AR1938" s="99">
        <v>9373481.2800293006</v>
      </c>
      <c r="AS1938" s="99">
        <v>1925958.0911254899</v>
      </c>
      <c r="AT1938" s="99">
        <v>0</v>
      </c>
      <c r="AU1938" s="99">
        <v>0</v>
      </c>
      <c r="AV1938" s="99">
        <v>4452743.98510742</v>
      </c>
      <c r="AW1938" s="99">
        <v>0</v>
      </c>
      <c r="AX1938" s="99">
        <v>54496.691591739698</v>
      </c>
      <c r="AY1938" s="99">
        <v>418074.119274139</v>
      </c>
      <c r="AZ1938" s="99">
        <v>8629416.5842285194</v>
      </c>
      <c r="BA1938" s="99">
        <v>0</v>
      </c>
      <c r="BB1938" s="99">
        <v>8760926.4669189509</v>
      </c>
      <c r="BC1938" s="99">
        <v>5608005.2123413105</v>
      </c>
      <c r="BD1938" s="99">
        <v>0</v>
      </c>
      <c r="BE1938" s="99">
        <v>74240.223589897199</v>
      </c>
      <c r="BF1938" s="99">
        <v>0</v>
      </c>
      <c r="BG1938" s="99">
        <v>4455201.99291992</v>
      </c>
      <c r="BH1938" s="99">
        <v>0</v>
      </c>
      <c r="BI1938" s="99">
        <v>723007.00509643601</v>
      </c>
      <c r="BJ1938" s="99">
        <v>2793577.2638244601</v>
      </c>
      <c r="BK1938" s="99">
        <v>1949705.6355743399</v>
      </c>
      <c r="BL1938" s="99">
        <v>278768.31121063197</v>
      </c>
      <c r="BM1938" s="99">
        <v>0</v>
      </c>
      <c r="BN1938" s="99">
        <v>0</v>
      </c>
      <c r="BO1938" s="99">
        <v>0</v>
      </c>
      <c r="BP1938" s="99">
        <v>0</v>
      </c>
      <c r="BQ1938" s="99">
        <v>0</v>
      </c>
      <c r="BR1938" s="99">
        <v>63713.613259315498</v>
      </c>
      <c r="BS1938" s="99">
        <v>1109066.2227020301</v>
      </c>
      <c r="BT1938" s="99">
        <v>0</v>
      </c>
      <c r="BU1938" s="99">
        <v>652448.31999969506</v>
      </c>
      <c r="BV1938" s="99">
        <v>1672350.86659241</v>
      </c>
      <c r="BW1938" s="99">
        <v>0</v>
      </c>
      <c r="BX1938" s="99">
        <v>6470.1999943852397</v>
      </c>
      <c r="BY1938" s="99">
        <v>0</v>
      </c>
      <c r="BZ1938" s="99">
        <v>0</v>
      </c>
      <c r="CA1938" s="99">
        <v>24163.573598384901</v>
      </c>
      <c r="CB1938" s="99">
        <v>2508272.1839904799</v>
      </c>
      <c r="CC1938" s="99">
        <v>23056074.596679699</v>
      </c>
      <c r="CD1938" s="99">
        <v>3506698.5534973098</v>
      </c>
      <c r="CE1938" s="99">
        <v>1375.35980284214</v>
      </c>
      <c r="CF1938" s="99">
        <v>219167.51019668599</v>
      </c>
      <c r="CG1938" s="99">
        <v>1927662.94670105</v>
      </c>
      <c r="CH1938" s="99">
        <v>278871.35010909999</v>
      </c>
      <c r="CI1938" s="99">
        <v>25628.421382188801</v>
      </c>
      <c r="CJ1938" s="99">
        <v>2728112.7896728502</v>
      </c>
      <c r="CK1938" s="99">
        <v>24899922.263916001</v>
      </c>
      <c r="CL1938" s="99">
        <v>3789266.8439636198</v>
      </c>
      <c r="CM1938" s="166">
        <v>28870.5072910786</v>
      </c>
      <c r="CN1938" s="166">
        <v>3845952.22979736</v>
      </c>
      <c r="CO1938" s="166">
        <v>29367236.6013184</v>
      </c>
      <c r="CP1938" s="99">
        <v>3789266.8439636198</v>
      </c>
      <c r="CQ1938" s="99">
        <v>1314.50409694016</v>
      </c>
      <c r="CR1938" s="99">
        <v>210721.83149528501</v>
      </c>
      <c r="CS1938" s="99">
        <v>1852224.26475525</v>
      </c>
      <c r="CT1938" s="99">
        <v>272813.29858017003</v>
      </c>
      <c r="CU1938" s="98">
        <v>12541.878152709</v>
      </c>
      <c r="CV1938" s="98">
        <v>4612.1837904080003</v>
      </c>
      <c r="CW1938" s="98">
        <v>2727439.6941871657</v>
      </c>
      <c r="CX1938" s="98">
        <v>24983737.543380748</v>
      </c>
    </row>
    <row r="1939" spans="1:102" x14ac:dyDescent="0.2">
      <c r="A1939" s="98" t="s">
        <v>185</v>
      </c>
      <c r="B1939" s="100">
        <v>42248</v>
      </c>
      <c r="C1939" s="99">
        <v>0</v>
      </c>
      <c r="D1939" s="99">
        <v>11581.6929655075</v>
      </c>
      <c r="E1939" s="99">
        <v>12504.8977826834</v>
      </c>
      <c r="F1939" s="99">
        <v>9165.7374420165997</v>
      </c>
      <c r="G1939" s="99">
        <v>1378.1592150777601</v>
      </c>
      <c r="H1939" s="99">
        <v>0</v>
      </c>
      <c r="I1939" s="99">
        <v>0</v>
      </c>
      <c r="J1939" s="99">
        <v>3320.6620626449599</v>
      </c>
      <c r="K1939" s="99">
        <v>0</v>
      </c>
      <c r="L1939" s="99">
        <v>41.618555716238902</v>
      </c>
      <c r="M1939" s="99">
        <v>312.258056227118</v>
      </c>
      <c r="N1939" s="99">
        <v>7635.4552167058</v>
      </c>
      <c r="O1939" s="99">
        <v>0</v>
      </c>
      <c r="P1939" s="99">
        <v>12462.5669867992</v>
      </c>
      <c r="Q1939" s="99">
        <v>4665.7111657261803</v>
      </c>
      <c r="R1939" s="99">
        <v>0</v>
      </c>
      <c r="S1939" s="99">
        <v>61.010054529644499</v>
      </c>
      <c r="T1939" s="99">
        <v>0</v>
      </c>
      <c r="U1939" s="99">
        <v>3319.3585479855501</v>
      </c>
      <c r="V1939" s="99">
        <v>0</v>
      </c>
      <c r="W1939" s="99">
        <v>951005.087005615</v>
      </c>
      <c r="X1939" s="99">
        <v>1527382.61349487</v>
      </c>
      <c r="Y1939" s="99">
        <v>965526.75596618699</v>
      </c>
      <c r="Z1939" s="99">
        <v>222023.52306747399</v>
      </c>
      <c r="AA1939" s="99">
        <v>0</v>
      </c>
      <c r="AB1939" s="99">
        <v>0</v>
      </c>
      <c r="AC1939" s="99">
        <v>1120491.0507507301</v>
      </c>
      <c r="AD1939" s="99">
        <v>0</v>
      </c>
      <c r="AE1939" s="99">
        <v>3222.4179628491402</v>
      </c>
      <c r="AF1939" s="99">
        <v>42475.433531761199</v>
      </c>
      <c r="AG1939" s="99">
        <v>887101.72322082496</v>
      </c>
      <c r="AH1939" s="99">
        <v>0</v>
      </c>
      <c r="AI1939" s="99">
        <v>706800.58201599098</v>
      </c>
      <c r="AJ1939" s="99">
        <v>606034.01786041295</v>
      </c>
      <c r="AK1939" s="99">
        <v>0</v>
      </c>
      <c r="AL1939" s="99">
        <v>7800.9699204564104</v>
      </c>
      <c r="AM1939" s="99">
        <v>0</v>
      </c>
      <c r="AN1939" s="99">
        <v>1121389.2829284701</v>
      </c>
      <c r="AO1939" s="99">
        <v>0</v>
      </c>
      <c r="AP1939" s="99">
        <v>8264798.4744873</v>
      </c>
      <c r="AQ1939" s="99">
        <v>14457554.3879395</v>
      </c>
      <c r="AR1939" s="99">
        <v>9411355.9255371094</v>
      </c>
      <c r="AS1939" s="99">
        <v>1954172.1077728299</v>
      </c>
      <c r="AT1939" s="99">
        <v>0</v>
      </c>
      <c r="AU1939" s="99">
        <v>0</v>
      </c>
      <c r="AV1939" s="99">
        <v>4508878.1228637705</v>
      </c>
      <c r="AW1939" s="99">
        <v>0</v>
      </c>
      <c r="AX1939" s="99">
        <v>32339.967396259301</v>
      </c>
      <c r="AY1939" s="99">
        <v>392463.49206924398</v>
      </c>
      <c r="AZ1939" s="99">
        <v>8595130.6177978497</v>
      </c>
      <c r="BA1939" s="99">
        <v>0</v>
      </c>
      <c r="BB1939" s="99">
        <v>7027942.87744141</v>
      </c>
      <c r="BC1939" s="99">
        <v>5542835.1748657199</v>
      </c>
      <c r="BD1939" s="99">
        <v>0</v>
      </c>
      <c r="BE1939" s="99">
        <v>67259.477130889907</v>
      </c>
      <c r="BF1939" s="99">
        <v>0</v>
      </c>
      <c r="BG1939" s="99">
        <v>4513391.4634399395</v>
      </c>
      <c r="BH1939" s="99">
        <v>0</v>
      </c>
      <c r="BI1939" s="99">
        <v>696424.39587402297</v>
      </c>
      <c r="BJ1939" s="99">
        <v>2787493.64526367</v>
      </c>
      <c r="BK1939" s="99">
        <v>1963560.93218994</v>
      </c>
      <c r="BL1939" s="99">
        <v>281804.511745453</v>
      </c>
      <c r="BM1939" s="99">
        <v>0</v>
      </c>
      <c r="BN1939" s="99">
        <v>0</v>
      </c>
      <c r="BO1939" s="99">
        <v>0</v>
      </c>
      <c r="BP1939" s="99">
        <v>0</v>
      </c>
      <c r="BQ1939" s="99">
        <v>0</v>
      </c>
      <c r="BR1939" s="99">
        <v>60525.159982681304</v>
      </c>
      <c r="BS1939" s="99">
        <v>1093455.3995819101</v>
      </c>
      <c r="BT1939" s="99">
        <v>0</v>
      </c>
      <c r="BU1939" s="99">
        <v>626003.229995728</v>
      </c>
      <c r="BV1939" s="99">
        <v>1677159.6708831801</v>
      </c>
      <c r="BW1939" s="99">
        <v>0</v>
      </c>
      <c r="BX1939" s="99">
        <v>4978.5599944591504</v>
      </c>
      <c r="BY1939" s="99">
        <v>0</v>
      </c>
      <c r="BZ1939" s="99">
        <v>0</v>
      </c>
      <c r="CA1939" s="99">
        <v>24063.383868932699</v>
      </c>
      <c r="CB1939" s="99">
        <v>2479731.51281738</v>
      </c>
      <c r="CC1939" s="99">
        <v>22662516.627197299</v>
      </c>
      <c r="CD1939" s="99">
        <v>3495321.8258361798</v>
      </c>
      <c r="CE1939" s="99">
        <v>1379.3440059572499</v>
      </c>
      <c r="CF1939" s="99">
        <v>221960.74615096999</v>
      </c>
      <c r="CG1939" s="99">
        <v>1955328.8360595701</v>
      </c>
      <c r="CH1939" s="99">
        <v>282020.35812759399</v>
      </c>
      <c r="CI1939" s="99">
        <v>25458.311150312398</v>
      </c>
      <c r="CJ1939" s="99">
        <v>2701404.0807495099</v>
      </c>
      <c r="CK1939" s="99">
        <v>24666326.134521499</v>
      </c>
      <c r="CL1939" s="99">
        <v>3776848.5740356399</v>
      </c>
      <c r="CM1939" s="166">
        <v>28751.175296068199</v>
      </c>
      <c r="CN1939" s="166">
        <v>3821444.7104797401</v>
      </c>
      <c r="CO1939" s="166">
        <v>29174572.903320301</v>
      </c>
      <c r="CP1939" s="99">
        <v>3776848.5740356399</v>
      </c>
      <c r="CQ1939" s="99">
        <v>1321.5051272958499</v>
      </c>
      <c r="CR1939" s="99">
        <v>214005.922317505</v>
      </c>
      <c r="CS1939" s="99">
        <v>1886740.0104370101</v>
      </c>
      <c r="CT1939" s="99">
        <v>275714.83425521897</v>
      </c>
      <c r="CU1939" s="98">
        <v>12506.594096821</v>
      </c>
      <c r="CV1939" s="98">
        <v>4654.5567385129998</v>
      </c>
      <c r="CW1939" s="98">
        <v>2701692.25896835</v>
      </c>
      <c r="CX1939" s="98">
        <v>24617845.463256869</v>
      </c>
    </row>
    <row r="1940" spans="1:102" x14ac:dyDescent="0.2">
      <c r="A1940" s="98" t="s">
        <v>185</v>
      </c>
      <c r="B1940" s="100">
        <v>42339</v>
      </c>
      <c r="C1940" s="99">
        <v>0</v>
      </c>
      <c r="D1940" s="99">
        <v>11472.578728795101</v>
      </c>
      <c r="E1940" s="99">
        <v>12520.5027124882</v>
      </c>
      <c r="F1940" s="99">
        <v>9256.4092175960504</v>
      </c>
      <c r="G1940" s="99">
        <v>1379.2660748511601</v>
      </c>
      <c r="H1940" s="99">
        <v>0</v>
      </c>
      <c r="I1940" s="99">
        <v>0</v>
      </c>
      <c r="J1940" s="99">
        <v>3346.10674783587</v>
      </c>
      <c r="K1940" s="99">
        <v>0</v>
      </c>
      <c r="L1940" s="99">
        <v>46.444602105766499</v>
      </c>
      <c r="M1940" s="99">
        <v>298.03423060849298</v>
      </c>
      <c r="N1940" s="99">
        <v>7627.72353190184</v>
      </c>
      <c r="O1940" s="99">
        <v>0</v>
      </c>
      <c r="P1940" s="99">
        <v>11289.0028607845</v>
      </c>
      <c r="Q1940" s="99">
        <v>4687.4466033577901</v>
      </c>
      <c r="R1940" s="99">
        <v>0</v>
      </c>
      <c r="S1940" s="99">
        <v>52.677454646211103</v>
      </c>
      <c r="T1940" s="99">
        <v>0</v>
      </c>
      <c r="U1940" s="99">
        <v>3341.9097144901798</v>
      </c>
      <c r="V1940" s="99">
        <v>0</v>
      </c>
      <c r="W1940" s="99">
        <v>934675.30755615199</v>
      </c>
      <c r="X1940" s="99">
        <v>1521811.0237884501</v>
      </c>
      <c r="Y1940" s="99">
        <v>965094.47756195103</v>
      </c>
      <c r="Z1940" s="99">
        <v>222450.445753098</v>
      </c>
      <c r="AA1940" s="99">
        <v>0</v>
      </c>
      <c r="AB1940" s="99">
        <v>0</v>
      </c>
      <c r="AC1940" s="99">
        <v>1135559.07641602</v>
      </c>
      <c r="AD1940" s="99">
        <v>0</v>
      </c>
      <c r="AE1940" s="99">
        <v>6221.4492076039296</v>
      </c>
      <c r="AF1940" s="99">
        <v>42400.299774646803</v>
      </c>
      <c r="AG1940" s="99">
        <v>882397.81433868397</v>
      </c>
      <c r="AH1940" s="99">
        <v>0</v>
      </c>
      <c r="AI1940" s="99">
        <v>1180480.90859985</v>
      </c>
      <c r="AJ1940" s="99">
        <v>600932.09417724598</v>
      </c>
      <c r="AK1940" s="99">
        <v>0</v>
      </c>
      <c r="AL1940" s="99">
        <v>7284.6220497489003</v>
      </c>
      <c r="AM1940" s="99">
        <v>0</v>
      </c>
      <c r="AN1940" s="99">
        <v>1136543.4179382301</v>
      </c>
      <c r="AO1940" s="99">
        <v>0</v>
      </c>
      <c r="AP1940" s="99">
        <v>8138683.2370605497</v>
      </c>
      <c r="AQ1940" s="99">
        <v>14392049.283203101</v>
      </c>
      <c r="AR1940" s="99">
        <v>9411723.7724609394</v>
      </c>
      <c r="AS1940" s="99">
        <v>1952997.776474</v>
      </c>
      <c r="AT1940" s="99">
        <v>0</v>
      </c>
      <c r="AU1940" s="99">
        <v>0</v>
      </c>
      <c r="AV1940" s="99">
        <v>4607976.39880371</v>
      </c>
      <c r="AW1940" s="99">
        <v>0</v>
      </c>
      <c r="AX1940" s="99">
        <v>50886.709520340002</v>
      </c>
      <c r="AY1940" s="99">
        <v>397232.68879318202</v>
      </c>
      <c r="AZ1940" s="99">
        <v>8555481.56787109</v>
      </c>
      <c r="BA1940" s="99">
        <v>0</v>
      </c>
      <c r="BB1940" s="99">
        <v>9559016.4104003906</v>
      </c>
      <c r="BC1940" s="99">
        <v>5493327.1585693397</v>
      </c>
      <c r="BD1940" s="99">
        <v>0</v>
      </c>
      <c r="BE1940" s="99">
        <v>63096.416188240102</v>
      </c>
      <c r="BF1940" s="99">
        <v>0</v>
      </c>
      <c r="BG1940" s="99">
        <v>4608820.3612670898</v>
      </c>
      <c r="BH1940" s="99">
        <v>0</v>
      </c>
      <c r="BI1940" s="99">
        <v>952364.76091766404</v>
      </c>
      <c r="BJ1940" s="99">
        <v>2808108.0630188002</v>
      </c>
      <c r="BK1940" s="99">
        <v>1995544.91200256</v>
      </c>
      <c r="BL1940" s="99">
        <v>286916.48135376</v>
      </c>
      <c r="BM1940" s="99">
        <v>0</v>
      </c>
      <c r="BN1940" s="99">
        <v>0</v>
      </c>
      <c r="BO1940" s="99">
        <v>0</v>
      </c>
      <c r="BP1940" s="99">
        <v>0</v>
      </c>
      <c r="BQ1940" s="99">
        <v>0</v>
      </c>
      <c r="BR1940" s="99">
        <v>59770.259831428499</v>
      </c>
      <c r="BS1940" s="99">
        <v>1083666.2407074</v>
      </c>
      <c r="BT1940" s="99">
        <v>0</v>
      </c>
      <c r="BU1940" s="99">
        <v>1015748.75</v>
      </c>
      <c r="BV1940" s="99">
        <v>1700861.32995605</v>
      </c>
      <c r="BW1940" s="99">
        <v>0</v>
      </c>
      <c r="BX1940" s="99">
        <v>7166.1699793338803</v>
      </c>
      <c r="BY1940" s="99">
        <v>0</v>
      </c>
      <c r="BZ1940" s="99">
        <v>0</v>
      </c>
      <c r="CA1940" s="99">
        <v>24068.043205022801</v>
      </c>
      <c r="CB1940" s="99">
        <v>2458043.0567627</v>
      </c>
      <c r="CC1940" s="99">
        <v>22496262.787841801</v>
      </c>
      <c r="CD1940" s="99">
        <v>3792961.0034179701</v>
      </c>
      <c r="CE1940" s="99">
        <v>1378.84131024778</v>
      </c>
      <c r="CF1940" s="99">
        <v>222561.56404304499</v>
      </c>
      <c r="CG1940" s="99">
        <v>1952590.9892578099</v>
      </c>
      <c r="CH1940" s="99">
        <v>287017.62539291399</v>
      </c>
      <c r="CI1940" s="99">
        <v>25357.4545686245</v>
      </c>
      <c r="CJ1940" s="99">
        <v>2679724.7874450702</v>
      </c>
      <c r="CK1940" s="99">
        <v>24475894.925537098</v>
      </c>
      <c r="CL1940" s="99">
        <v>4067968.2489929199</v>
      </c>
      <c r="CM1940" s="166">
        <v>28633.638684988</v>
      </c>
      <c r="CN1940" s="166">
        <v>3812060.1254577599</v>
      </c>
      <c r="CO1940" s="166">
        <v>29066177.794433601</v>
      </c>
      <c r="CP1940" s="99">
        <v>4067968.2489929199</v>
      </c>
      <c r="CQ1940" s="99">
        <v>1326.38072764874</v>
      </c>
      <c r="CR1940" s="99">
        <v>215250.24234580999</v>
      </c>
      <c r="CS1940" s="99">
        <v>1892313.4895019501</v>
      </c>
      <c r="CT1940" s="99">
        <v>279368.02949142503</v>
      </c>
      <c r="CU1940" s="98">
        <v>12519.944462099</v>
      </c>
      <c r="CV1940" s="98">
        <v>4671.4932591019997</v>
      </c>
      <c r="CW1940" s="98">
        <v>2680604.620805745</v>
      </c>
      <c r="CX1940" s="98">
        <v>24448853.777099609</v>
      </c>
    </row>
    <row r="1941" spans="1:102" x14ac:dyDescent="0.2">
      <c r="A1941" s="98" t="s">
        <v>185</v>
      </c>
      <c r="B1941" s="100">
        <v>42430</v>
      </c>
      <c r="C1941" s="99">
        <v>0</v>
      </c>
      <c r="D1941" s="99">
        <v>11701.3743379116</v>
      </c>
      <c r="E1941" s="99">
        <v>12601.652863860099</v>
      </c>
      <c r="F1941" s="99">
        <v>9370.4038392305392</v>
      </c>
      <c r="G1941" s="99">
        <v>1397.56808589399</v>
      </c>
      <c r="H1941" s="99">
        <v>0</v>
      </c>
      <c r="I1941" s="99">
        <v>0</v>
      </c>
      <c r="J1941" s="99">
        <v>3379.8220125138801</v>
      </c>
      <c r="K1941" s="99">
        <v>0</v>
      </c>
      <c r="L1941" s="99">
        <v>46.340184017084503</v>
      </c>
      <c r="M1941" s="99">
        <v>293.80623367428802</v>
      </c>
      <c r="N1941" s="99">
        <v>7656.9245947599402</v>
      </c>
      <c r="O1941" s="99">
        <v>0</v>
      </c>
      <c r="P1941" s="99">
        <v>10932.500555753701</v>
      </c>
      <c r="Q1941" s="99">
        <v>4769.5866477489499</v>
      </c>
      <c r="R1941" s="99">
        <v>0</v>
      </c>
      <c r="S1941" s="99">
        <v>56.746579331345899</v>
      </c>
      <c r="T1941" s="99">
        <v>0</v>
      </c>
      <c r="U1941" s="99">
        <v>3385.7269024252901</v>
      </c>
      <c r="V1941" s="99">
        <v>0</v>
      </c>
      <c r="W1941" s="99">
        <v>945965.89220428502</v>
      </c>
      <c r="X1941" s="99">
        <v>1516634.8567047101</v>
      </c>
      <c r="Y1941" s="99">
        <v>972802.95938110398</v>
      </c>
      <c r="Z1941" s="99">
        <v>223746.49387741101</v>
      </c>
      <c r="AA1941" s="99">
        <v>0</v>
      </c>
      <c r="AB1941" s="99">
        <v>0</v>
      </c>
      <c r="AC1941" s="99">
        <v>1141811.6300659201</v>
      </c>
      <c r="AD1941" s="99">
        <v>0</v>
      </c>
      <c r="AE1941" s="99">
        <v>6019.8083949685097</v>
      </c>
      <c r="AF1941" s="99">
        <v>41002.954991817503</v>
      </c>
      <c r="AG1941" s="99">
        <v>885189.35709381104</v>
      </c>
      <c r="AH1941" s="99">
        <v>0</v>
      </c>
      <c r="AI1941" s="99">
        <v>950609.88905334496</v>
      </c>
      <c r="AJ1941" s="99">
        <v>600057.52082824695</v>
      </c>
      <c r="AK1941" s="99">
        <v>0</v>
      </c>
      <c r="AL1941" s="99">
        <v>7289.7656983137103</v>
      </c>
      <c r="AM1941" s="99">
        <v>0</v>
      </c>
      <c r="AN1941" s="99">
        <v>1140942.4575042699</v>
      </c>
      <c r="AO1941" s="99">
        <v>0</v>
      </c>
      <c r="AP1941" s="99">
        <v>8522749.9925537091</v>
      </c>
      <c r="AQ1941" s="99">
        <v>14380337.1726074</v>
      </c>
      <c r="AR1941" s="99">
        <v>9494815.1857910194</v>
      </c>
      <c r="AS1941" s="99">
        <v>1972674.7030029299</v>
      </c>
      <c r="AT1941" s="99">
        <v>0</v>
      </c>
      <c r="AU1941" s="99">
        <v>0</v>
      </c>
      <c r="AV1941" s="99">
        <v>4649320.7244873</v>
      </c>
      <c r="AW1941" s="99">
        <v>0</v>
      </c>
      <c r="AX1941" s="99">
        <v>49533.960923671701</v>
      </c>
      <c r="AY1941" s="99">
        <v>382480.124526978</v>
      </c>
      <c r="AZ1941" s="99">
        <v>8593410.5108642597</v>
      </c>
      <c r="BA1941" s="99">
        <v>0</v>
      </c>
      <c r="BB1941" s="99">
        <v>7851044.2330322303</v>
      </c>
      <c r="BC1941" s="99">
        <v>5502630.4159545898</v>
      </c>
      <c r="BD1941" s="99">
        <v>0</v>
      </c>
      <c r="BE1941" s="99">
        <v>61452.419742107399</v>
      </c>
      <c r="BF1941" s="99">
        <v>0</v>
      </c>
      <c r="BG1941" s="99">
        <v>4647688.8200683603</v>
      </c>
      <c r="BH1941" s="99">
        <v>0</v>
      </c>
      <c r="BI1941" s="99">
        <v>1856516.52462769</v>
      </c>
      <c r="BJ1941" s="99">
        <v>2808176.09292603</v>
      </c>
      <c r="BK1941" s="99">
        <v>2019257.85171509</v>
      </c>
      <c r="BL1941" s="99">
        <v>294264.973545074</v>
      </c>
      <c r="BM1941" s="99">
        <v>0</v>
      </c>
      <c r="BN1941" s="99">
        <v>0</v>
      </c>
      <c r="BO1941" s="99">
        <v>0</v>
      </c>
      <c r="BP1941" s="99">
        <v>0</v>
      </c>
      <c r="BQ1941" s="99">
        <v>0</v>
      </c>
      <c r="BR1941" s="99">
        <v>59958.592965602897</v>
      </c>
      <c r="BS1941" s="99">
        <v>1093756.5667419401</v>
      </c>
      <c r="BT1941" s="99">
        <v>0</v>
      </c>
      <c r="BU1941" s="99">
        <v>1709192.2199859601</v>
      </c>
      <c r="BV1941" s="99">
        <v>1718029.4246215799</v>
      </c>
      <c r="BW1941" s="99">
        <v>0</v>
      </c>
      <c r="BX1941" s="99">
        <v>12871.419956207301</v>
      </c>
      <c r="BY1941" s="99">
        <v>0</v>
      </c>
      <c r="BZ1941" s="99">
        <v>0</v>
      </c>
      <c r="CA1941" s="99">
        <v>24306.7879221439</v>
      </c>
      <c r="CB1941" s="99">
        <v>2490889.8548889202</v>
      </c>
      <c r="CC1941" s="99">
        <v>22787527.800292999</v>
      </c>
      <c r="CD1941" s="99">
        <v>4563732.7891235398</v>
      </c>
      <c r="CE1941" s="99">
        <v>1396.81454029679</v>
      </c>
      <c r="CF1941" s="99">
        <v>223581.31343269299</v>
      </c>
      <c r="CG1941" s="99">
        <v>1968426.10818481</v>
      </c>
      <c r="CH1941" s="99">
        <v>293814.50915145897</v>
      </c>
      <c r="CI1941" s="99">
        <v>25698.697372436502</v>
      </c>
      <c r="CJ1941" s="99">
        <v>2714199.1312255901</v>
      </c>
      <c r="CK1941" s="99">
        <v>24865090.026855499</v>
      </c>
      <c r="CL1941" s="99">
        <v>4870627.2153930701</v>
      </c>
      <c r="CM1941" s="166">
        <v>29029.274343490601</v>
      </c>
      <c r="CN1941" s="166">
        <v>3854075.7863159198</v>
      </c>
      <c r="CO1941" s="166">
        <v>29510429.8120117</v>
      </c>
      <c r="CP1941" s="99">
        <v>4870627.2153930701</v>
      </c>
      <c r="CQ1941" s="99">
        <v>1342.07350517809</v>
      </c>
      <c r="CR1941" s="99">
        <v>216475.38758850101</v>
      </c>
      <c r="CS1941" s="99">
        <v>1907731.1495056199</v>
      </c>
      <c r="CT1941" s="99">
        <v>282286.28694915801</v>
      </c>
      <c r="CU1941" s="98">
        <v>12602.622133655999</v>
      </c>
      <c r="CV1941" s="98">
        <v>4727.7037819119996</v>
      </c>
      <c r="CW1941" s="98">
        <v>2714471.1683216132</v>
      </c>
      <c r="CX1941" s="98">
        <v>24755953.908477809</v>
      </c>
    </row>
    <row r="1942" spans="1:102" x14ac:dyDescent="0.2">
      <c r="A1942" s="98" t="s">
        <v>185</v>
      </c>
      <c r="B1942" s="100">
        <v>42522</v>
      </c>
      <c r="C1942" s="99">
        <v>0</v>
      </c>
      <c r="D1942" s="99">
        <v>11765.5761924982</v>
      </c>
      <c r="E1942" s="99">
        <v>12675.1420238018</v>
      </c>
      <c r="F1942" s="99">
        <v>9477.5221631526892</v>
      </c>
      <c r="G1942" s="99">
        <v>1407.06169269979</v>
      </c>
      <c r="H1942" s="99">
        <v>0</v>
      </c>
      <c r="I1942" s="99">
        <v>0</v>
      </c>
      <c r="J1942" s="99">
        <v>3437.1720548570202</v>
      </c>
      <c r="K1942" s="99">
        <v>0</v>
      </c>
      <c r="L1942" s="99">
        <v>47.989486513193697</v>
      </c>
      <c r="M1942" s="99">
        <v>296.29999894276301</v>
      </c>
      <c r="N1942" s="99">
        <v>7743.6887150406801</v>
      </c>
      <c r="O1942" s="99">
        <v>0</v>
      </c>
      <c r="P1942" s="99">
        <v>11536.4726016521</v>
      </c>
      <c r="Q1942" s="99">
        <v>4777.5536320209503</v>
      </c>
      <c r="R1942" s="99">
        <v>0</v>
      </c>
      <c r="S1942" s="99">
        <v>50.509042807854698</v>
      </c>
      <c r="T1942" s="99">
        <v>0</v>
      </c>
      <c r="U1942" s="99">
        <v>3437.9110161960102</v>
      </c>
      <c r="V1942" s="99">
        <v>0</v>
      </c>
      <c r="W1942" s="99">
        <v>1007655.12265015</v>
      </c>
      <c r="X1942" s="99">
        <v>1524095.3446655299</v>
      </c>
      <c r="Y1942" s="99">
        <v>985936.38464355504</v>
      </c>
      <c r="Z1942" s="99">
        <v>227526.18693733201</v>
      </c>
      <c r="AA1942" s="99">
        <v>0</v>
      </c>
      <c r="AB1942" s="99">
        <v>0</v>
      </c>
      <c r="AC1942" s="99">
        <v>1167568.38768005</v>
      </c>
      <c r="AD1942" s="99">
        <v>0</v>
      </c>
      <c r="AE1942" s="99">
        <v>8276.5838786363602</v>
      </c>
      <c r="AF1942" s="99">
        <v>41610.831802845001</v>
      </c>
      <c r="AG1942" s="99">
        <v>895246.40486908006</v>
      </c>
      <c r="AH1942" s="99">
        <v>0</v>
      </c>
      <c r="AI1942" s="99">
        <v>1000795.19247437</v>
      </c>
      <c r="AJ1942" s="99">
        <v>600667.15943908703</v>
      </c>
      <c r="AK1942" s="99">
        <v>0</v>
      </c>
      <c r="AL1942" s="99">
        <v>6630.3008766770399</v>
      </c>
      <c r="AM1942" s="99">
        <v>0</v>
      </c>
      <c r="AN1942" s="99">
        <v>1167968.4473571801</v>
      </c>
      <c r="AO1942" s="99">
        <v>0</v>
      </c>
      <c r="AP1942" s="99">
        <v>8526196.5421142597</v>
      </c>
      <c r="AQ1942" s="99">
        <v>14541187.7926025</v>
      </c>
      <c r="AR1942" s="99">
        <v>9663371.5004882794</v>
      </c>
      <c r="AS1942" s="99">
        <v>2004186.8732757601</v>
      </c>
      <c r="AT1942" s="99">
        <v>0</v>
      </c>
      <c r="AU1942" s="99">
        <v>0</v>
      </c>
      <c r="AV1942" s="99">
        <v>4787158.6355590802</v>
      </c>
      <c r="AW1942" s="99">
        <v>0</v>
      </c>
      <c r="AX1942" s="99">
        <v>68212.289211273193</v>
      </c>
      <c r="AY1942" s="99">
        <v>390377.94290161098</v>
      </c>
      <c r="AZ1942" s="99">
        <v>8718622.6025390606</v>
      </c>
      <c r="BA1942" s="99">
        <v>0</v>
      </c>
      <c r="BB1942" s="99">
        <v>8571132.45703125</v>
      </c>
      <c r="BC1942" s="99">
        <v>5543545.8185424795</v>
      </c>
      <c r="BD1942" s="99">
        <v>0</v>
      </c>
      <c r="BE1942" s="99">
        <v>57683.629321098299</v>
      </c>
      <c r="BF1942" s="99">
        <v>0</v>
      </c>
      <c r="BG1942" s="99">
        <v>4787832.4724731399</v>
      </c>
      <c r="BH1942" s="99">
        <v>0</v>
      </c>
      <c r="BI1942" s="99">
        <v>1864803.13952637</v>
      </c>
      <c r="BJ1942" s="99">
        <v>2832033.7586059598</v>
      </c>
      <c r="BK1942" s="99">
        <v>2038022.3745422401</v>
      </c>
      <c r="BL1942" s="99">
        <v>298885.60975647002</v>
      </c>
      <c r="BM1942" s="99">
        <v>0</v>
      </c>
      <c r="BN1942" s="99">
        <v>0</v>
      </c>
      <c r="BO1942" s="99">
        <v>0</v>
      </c>
      <c r="BP1942" s="99">
        <v>0</v>
      </c>
      <c r="BQ1942" s="99">
        <v>0</v>
      </c>
      <c r="BR1942" s="99">
        <v>60464.863721847498</v>
      </c>
      <c r="BS1942" s="99">
        <v>1093495.79393005</v>
      </c>
      <c r="BT1942" s="99">
        <v>0</v>
      </c>
      <c r="BU1942" s="99">
        <v>1762523.8899841299</v>
      </c>
      <c r="BV1942" s="99">
        <v>1733469.9075470001</v>
      </c>
      <c r="BW1942" s="99">
        <v>0</v>
      </c>
      <c r="BX1942" s="99">
        <v>12387.6299571991</v>
      </c>
      <c r="BY1942" s="99">
        <v>0</v>
      </c>
      <c r="BZ1942" s="99">
        <v>0</v>
      </c>
      <c r="CA1942" s="99">
        <v>24393.898488760002</v>
      </c>
      <c r="CB1942" s="99">
        <v>2499857.78515625</v>
      </c>
      <c r="CC1942" s="99">
        <v>23277455.2978516</v>
      </c>
      <c r="CD1942" s="99">
        <v>4685366.3272705097</v>
      </c>
      <c r="CE1942" s="99">
        <v>1406.56024286151</v>
      </c>
      <c r="CF1942" s="99">
        <v>227612.535902023</v>
      </c>
      <c r="CG1942" s="99">
        <v>2007796.86756897</v>
      </c>
      <c r="CH1942" s="99">
        <v>299030.37700653099</v>
      </c>
      <c r="CI1942" s="99">
        <v>25864.9626295567</v>
      </c>
      <c r="CJ1942" s="99">
        <v>2728901.9120483398</v>
      </c>
      <c r="CK1942" s="99">
        <v>25088018.134765599</v>
      </c>
      <c r="CL1942" s="99">
        <v>4984238.3246459998</v>
      </c>
      <c r="CM1942" s="166">
        <v>29257.540554761901</v>
      </c>
      <c r="CN1942" s="166">
        <v>3902677.0555725102</v>
      </c>
      <c r="CO1942" s="166">
        <v>29899082.299072299</v>
      </c>
      <c r="CP1942" s="99">
        <v>4984238.3246459998</v>
      </c>
      <c r="CQ1942" s="99">
        <v>1360.9561039805401</v>
      </c>
      <c r="CR1942" s="99">
        <v>221033.74917984</v>
      </c>
      <c r="CS1942" s="99">
        <v>1947532.96630859</v>
      </c>
      <c r="CT1942" s="99">
        <v>287495.56702423102</v>
      </c>
      <c r="CU1942" s="98">
        <v>12676.073684988</v>
      </c>
      <c r="CV1942" s="98">
        <v>4795.8933475679996</v>
      </c>
      <c r="CW1942" s="98">
        <v>2727470.3210582728</v>
      </c>
      <c r="CX1942" s="98">
        <v>25285252.165420569</v>
      </c>
    </row>
    <row r="1943" spans="1:102" x14ac:dyDescent="0.2">
      <c r="A1943" s="98" t="s">
        <v>185</v>
      </c>
      <c r="B1943" s="100">
        <v>42614</v>
      </c>
      <c r="C1943" s="99">
        <v>0</v>
      </c>
      <c r="D1943" s="99">
        <v>11697.403656840301</v>
      </c>
      <c r="E1943" s="99">
        <v>12778.348397731799</v>
      </c>
      <c r="F1943" s="99">
        <v>9624.1539095640201</v>
      </c>
      <c r="G1943" s="99">
        <v>1428.2475496679499</v>
      </c>
      <c r="H1943" s="99">
        <v>0</v>
      </c>
      <c r="I1943" s="99">
        <v>0</v>
      </c>
      <c r="J1943" s="99">
        <v>3481.8569179475298</v>
      </c>
      <c r="K1943" s="99">
        <v>0</v>
      </c>
      <c r="L1943" s="99">
        <v>83.975026569329202</v>
      </c>
      <c r="M1943" s="99">
        <v>296.36146539822198</v>
      </c>
      <c r="N1943" s="99">
        <v>7844.9301208853703</v>
      </c>
      <c r="O1943" s="99">
        <v>0</v>
      </c>
      <c r="P1943" s="99">
        <v>12052.5156884193</v>
      </c>
      <c r="Q1943" s="99">
        <v>4729.4792523980104</v>
      </c>
      <c r="R1943" s="99">
        <v>0</v>
      </c>
      <c r="S1943" s="99">
        <v>43.038374641910202</v>
      </c>
      <c r="T1943" s="99">
        <v>0</v>
      </c>
      <c r="U1943" s="99">
        <v>3482.3842905461802</v>
      </c>
      <c r="V1943" s="99">
        <v>0</v>
      </c>
      <c r="W1943" s="99">
        <v>953047.83347320603</v>
      </c>
      <c r="X1943" s="99">
        <v>1525846.7011871301</v>
      </c>
      <c r="Y1943" s="99">
        <v>996210.02888488804</v>
      </c>
      <c r="Z1943" s="99">
        <v>226720.90683174101</v>
      </c>
      <c r="AA1943" s="99">
        <v>0</v>
      </c>
      <c r="AB1943" s="99">
        <v>0</v>
      </c>
      <c r="AC1943" s="99">
        <v>1181503.55667114</v>
      </c>
      <c r="AD1943" s="99">
        <v>0</v>
      </c>
      <c r="AE1943" s="99">
        <v>8734.3475909233093</v>
      </c>
      <c r="AF1943" s="99">
        <v>41528.676609993003</v>
      </c>
      <c r="AG1943" s="99">
        <v>904362.35456848098</v>
      </c>
      <c r="AH1943" s="99">
        <v>0</v>
      </c>
      <c r="AI1943" s="99">
        <v>800530.55061340297</v>
      </c>
      <c r="AJ1943" s="99">
        <v>585237.16567993199</v>
      </c>
      <c r="AK1943" s="99">
        <v>0</v>
      </c>
      <c r="AL1943" s="99">
        <v>5899.9544216990498</v>
      </c>
      <c r="AM1943" s="99">
        <v>0</v>
      </c>
      <c r="AN1943" s="99">
        <v>1182170.00694275</v>
      </c>
      <c r="AO1943" s="99">
        <v>0</v>
      </c>
      <c r="AP1943" s="99">
        <v>8330063.0822753897</v>
      </c>
      <c r="AQ1943" s="99">
        <v>14561623.512695299</v>
      </c>
      <c r="AR1943" s="99">
        <v>9791729.3326415997</v>
      </c>
      <c r="AS1943" s="99">
        <v>1997881.22796631</v>
      </c>
      <c r="AT1943" s="99">
        <v>0</v>
      </c>
      <c r="AU1943" s="99">
        <v>0</v>
      </c>
      <c r="AV1943" s="99">
        <v>4877939.0807495099</v>
      </c>
      <c r="AW1943" s="99">
        <v>0</v>
      </c>
      <c r="AX1943" s="99">
        <v>86620.240874290495</v>
      </c>
      <c r="AY1943" s="99">
        <v>397274.63986969</v>
      </c>
      <c r="AZ1943" s="99">
        <v>8831662.8283691406</v>
      </c>
      <c r="BA1943" s="99">
        <v>0</v>
      </c>
      <c r="BB1943" s="99">
        <v>7605703.265625</v>
      </c>
      <c r="BC1943" s="99">
        <v>5394079.1433715802</v>
      </c>
      <c r="BD1943" s="99">
        <v>0</v>
      </c>
      <c r="BE1943" s="99">
        <v>51855.371208190903</v>
      </c>
      <c r="BF1943" s="99">
        <v>0</v>
      </c>
      <c r="BG1943" s="99">
        <v>4883249.4721069299</v>
      </c>
      <c r="BH1943" s="99">
        <v>0</v>
      </c>
      <c r="BI1943" s="99">
        <v>1778632.8361358601</v>
      </c>
      <c r="BJ1943" s="99">
        <v>2883415.4856567401</v>
      </c>
      <c r="BK1943" s="99">
        <v>2115463.9180908198</v>
      </c>
      <c r="BL1943" s="99">
        <v>294831.05677795399</v>
      </c>
      <c r="BM1943" s="99">
        <v>0</v>
      </c>
      <c r="BN1943" s="99">
        <v>0</v>
      </c>
      <c r="BO1943" s="99">
        <v>0</v>
      </c>
      <c r="BP1943" s="99">
        <v>0</v>
      </c>
      <c r="BQ1943" s="99">
        <v>0</v>
      </c>
      <c r="BR1943" s="99">
        <v>58942.868867874102</v>
      </c>
      <c r="BS1943" s="99">
        <v>1144860.7302246101</v>
      </c>
      <c r="BT1943" s="99">
        <v>0</v>
      </c>
      <c r="BU1943" s="99">
        <v>1656752.48999023</v>
      </c>
      <c r="BV1943" s="99">
        <v>1734590.97966003</v>
      </c>
      <c r="BW1943" s="99">
        <v>0</v>
      </c>
      <c r="BX1943" s="99">
        <v>8941.2699683904593</v>
      </c>
      <c r="BY1943" s="99">
        <v>0</v>
      </c>
      <c r="BZ1943" s="99">
        <v>0</v>
      </c>
      <c r="CA1943" s="99">
        <v>24453.972854375799</v>
      </c>
      <c r="CB1943" s="99">
        <v>2477511.7136535598</v>
      </c>
      <c r="CC1943" s="99">
        <v>22819625.019531298</v>
      </c>
      <c r="CD1943" s="99">
        <v>4660663.0306396503</v>
      </c>
      <c r="CE1943" s="99">
        <v>1430.93636988103</v>
      </c>
      <c r="CF1943" s="99">
        <v>226749.18974876401</v>
      </c>
      <c r="CG1943" s="99">
        <v>1999918.0560607901</v>
      </c>
      <c r="CH1943" s="99">
        <v>295017.60051345802</v>
      </c>
      <c r="CI1943" s="99">
        <v>25905.470221519499</v>
      </c>
      <c r="CJ1943" s="99">
        <v>2704269.9296875</v>
      </c>
      <c r="CK1943" s="99">
        <v>24880001.459472701</v>
      </c>
      <c r="CL1943" s="99">
        <v>4954295.3319702102</v>
      </c>
      <c r="CM1943" s="166">
        <v>29354.933672189702</v>
      </c>
      <c r="CN1943" s="166">
        <v>3886270.1612853999</v>
      </c>
      <c r="CO1943" s="166">
        <v>29761306.589355499</v>
      </c>
      <c r="CP1943" s="99">
        <v>4954295.3319702102</v>
      </c>
      <c r="CQ1943" s="99">
        <v>1391.4683817774101</v>
      </c>
      <c r="CR1943" s="99">
        <v>220452.87151908901</v>
      </c>
      <c r="CS1943" s="99">
        <v>1945980.90905762</v>
      </c>
      <c r="CT1943" s="99">
        <v>284399.38003921497</v>
      </c>
      <c r="CU1943" s="98">
        <v>12778.488304622</v>
      </c>
      <c r="CV1943" s="98">
        <v>4871.7055040670002</v>
      </c>
      <c r="CW1943" s="98">
        <v>2704260.9034023238</v>
      </c>
      <c r="CX1943" s="98">
        <v>24819543.075592089</v>
      </c>
    </row>
    <row r="1944" spans="1:102" x14ac:dyDescent="0.2">
      <c r="A1944" s="98" t="s">
        <v>185</v>
      </c>
      <c r="B1944" s="100">
        <v>42705</v>
      </c>
      <c r="C1944" s="99">
        <v>0</v>
      </c>
      <c r="D1944" s="99">
        <v>11657.210766077</v>
      </c>
      <c r="E1944" s="99">
        <v>12846.1587793827</v>
      </c>
      <c r="F1944" s="99">
        <v>9737.2314306497592</v>
      </c>
      <c r="G1944" s="99">
        <v>1456.0493464767901</v>
      </c>
      <c r="H1944" s="99">
        <v>0</v>
      </c>
      <c r="I1944" s="99">
        <v>0</v>
      </c>
      <c r="J1944" s="99">
        <v>3523.68153643608</v>
      </c>
      <c r="K1944" s="99">
        <v>0</v>
      </c>
      <c r="L1944" s="99">
        <v>52.763289535418203</v>
      </c>
      <c r="M1944" s="99">
        <v>298.62922465428699</v>
      </c>
      <c r="N1944" s="99">
        <v>7887.0369283556902</v>
      </c>
      <c r="O1944" s="99">
        <v>0</v>
      </c>
      <c r="P1944" s="99">
        <v>11471.5355719328</v>
      </c>
      <c r="Q1944" s="99">
        <v>4760.0257367491704</v>
      </c>
      <c r="R1944" s="99">
        <v>0</v>
      </c>
      <c r="S1944" s="99">
        <v>39.287885434925599</v>
      </c>
      <c r="T1944" s="99">
        <v>0</v>
      </c>
      <c r="U1944" s="99">
        <v>3518.7272861003898</v>
      </c>
      <c r="V1944" s="99">
        <v>0</v>
      </c>
      <c r="W1944" s="99">
        <v>940983.67293548596</v>
      </c>
      <c r="X1944" s="99">
        <v>1538135.5572052</v>
      </c>
      <c r="Y1944" s="99">
        <v>1017156.69823456</v>
      </c>
      <c r="Z1944" s="99">
        <v>226628.35603714001</v>
      </c>
      <c r="AA1944" s="99">
        <v>0</v>
      </c>
      <c r="AB1944" s="99">
        <v>0</v>
      </c>
      <c r="AC1944" s="99">
        <v>1193594.6377258301</v>
      </c>
      <c r="AD1944" s="99">
        <v>0</v>
      </c>
      <c r="AE1944" s="99">
        <v>8716.4119085073507</v>
      </c>
      <c r="AF1944" s="99">
        <v>41687.471318244898</v>
      </c>
      <c r="AG1944" s="99">
        <v>917787.59350585903</v>
      </c>
      <c r="AH1944" s="99">
        <v>0</v>
      </c>
      <c r="AI1944" s="99">
        <v>1045451.46114349</v>
      </c>
      <c r="AJ1944" s="99">
        <v>583603.85641479504</v>
      </c>
      <c r="AK1944" s="99">
        <v>0</v>
      </c>
      <c r="AL1944" s="99">
        <v>5158.9355661869004</v>
      </c>
      <c r="AM1944" s="99">
        <v>0</v>
      </c>
      <c r="AN1944" s="99">
        <v>1194235.3619842499</v>
      </c>
      <c r="AO1944" s="99">
        <v>0</v>
      </c>
      <c r="AP1944" s="99">
        <v>8241108.5292358398</v>
      </c>
      <c r="AQ1944" s="99">
        <v>14746713.310180699</v>
      </c>
      <c r="AR1944" s="99">
        <v>10009131.796875</v>
      </c>
      <c r="AS1944" s="99">
        <v>2012167.2714691199</v>
      </c>
      <c r="AT1944" s="99">
        <v>0</v>
      </c>
      <c r="AU1944" s="99">
        <v>0</v>
      </c>
      <c r="AV1944" s="99">
        <v>4947879.6306152297</v>
      </c>
      <c r="AW1944" s="99">
        <v>0</v>
      </c>
      <c r="AX1944" s="99">
        <v>79745.711860656695</v>
      </c>
      <c r="AY1944" s="99">
        <v>397232.61100387602</v>
      </c>
      <c r="AZ1944" s="99">
        <v>8971670.6033935491</v>
      </c>
      <c r="BA1944" s="99">
        <v>0</v>
      </c>
      <c r="BB1944" s="99">
        <v>8818599.4969482403</v>
      </c>
      <c r="BC1944" s="99">
        <v>5437756.6959228497</v>
      </c>
      <c r="BD1944" s="99">
        <v>0</v>
      </c>
      <c r="BE1944" s="99">
        <v>45746.836290359497</v>
      </c>
      <c r="BF1944" s="99">
        <v>0</v>
      </c>
      <c r="BG1944" s="99">
        <v>4946253.6000366202</v>
      </c>
      <c r="BH1944" s="99">
        <v>0</v>
      </c>
      <c r="BI1944" s="99">
        <v>1611497.9901733401</v>
      </c>
      <c r="BJ1944" s="99">
        <v>2916281.3380127</v>
      </c>
      <c r="BK1944" s="99">
        <v>2151532.5343627902</v>
      </c>
      <c r="BL1944" s="99">
        <v>293033.858646393</v>
      </c>
      <c r="BM1944" s="99">
        <v>0</v>
      </c>
      <c r="BN1944" s="99">
        <v>0</v>
      </c>
      <c r="BO1944" s="99">
        <v>0</v>
      </c>
      <c r="BP1944" s="99">
        <v>0</v>
      </c>
      <c r="BQ1944" s="99">
        <v>0</v>
      </c>
      <c r="BR1944" s="99">
        <v>60546.659180641203</v>
      </c>
      <c r="BS1944" s="99">
        <v>1137851.3587341299</v>
      </c>
      <c r="BT1944" s="99">
        <v>0</v>
      </c>
      <c r="BU1944" s="99">
        <v>1726917.6299896201</v>
      </c>
      <c r="BV1944" s="99">
        <v>1765919.61218262</v>
      </c>
      <c r="BW1944" s="99">
        <v>0</v>
      </c>
      <c r="BX1944" s="99">
        <v>8569.9899687766992</v>
      </c>
      <c r="BY1944" s="99">
        <v>0</v>
      </c>
      <c r="BZ1944" s="99">
        <v>0</v>
      </c>
      <c r="CA1944" s="99">
        <v>24554.502090930899</v>
      </c>
      <c r="CB1944" s="99">
        <v>2480988.3257446298</v>
      </c>
      <c r="CC1944" s="99">
        <v>22963007.315429699</v>
      </c>
      <c r="CD1944" s="99">
        <v>4616451.1720581101</v>
      </c>
      <c r="CE1944" s="99">
        <v>1454.8538325130901</v>
      </c>
      <c r="CF1944" s="99">
        <v>226534.91802406299</v>
      </c>
      <c r="CG1944" s="99">
        <v>2010710.1760559101</v>
      </c>
      <c r="CH1944" s="99">
        <v>293174.88610458397</v>
      </c>
      <c r="CI1944" s="99">
        <v>25938.578585147901</v>
      </c>
      <c r="CJ1944" s="99">
        <v>2706529.6315918001</v>
      </c>
      <c r="CK1944" s="99">
        <v>24999653.333984401</v>
      </c>
      <c r="CL1944" s="99">
        <v>4899132.26525879</v>
      </c>
      <c r="CM1944" s="166">
        <v>29411.957226514802</v>
      </c>
      <c r="CN1944" s="166">
        <v>3894180.1429138202</v>
      </c>
      <c r="CO1944" s="166">
        <v>29920330.0241699</v>
      </c>
      <c r="CP1944" s="99">
        <v>4899132.26525879</v>
      </c>
      <c r="CQ1944" s="99">
        <v>1416.5339465290299</v>
      </c>
      <c r="CR1944" s="99">
        <v>221398.290025711</v>
      </c>
      <c r="CS1944" s="99">
        <v>1968445.36474609</v>
      </c>
      <c r="CT1944" s="99">
        <v>284066.24404144299</v>
      </c>
      <c r="CU1944" s="98">
        <v>12845.737109083</v>
      </c>
      <c r="CV1944" s="98">
        <v>4937.3244365620003</v>
      </c>
      <c r="CW1944" s="98">
        <v>2707523.2437686929</v>
      </c>
      <c r="CX1944" s="98">
        <v>24973717.491485611</v>
      </c>
    </row>
    <row r="1945" spans="1:102" x14ac:dyDescent="0.2">
      <c r="A1945" s="98" t="s">
        <v>185</v>
      </c>
      <c r="B1945" s="100">
        <v>42795</v>
      </c>
      <c r="C1945" s="99">
        <v>0</v>
      </c>
      <c r="D1945" s="99">
        <v>11863.9533771276</v>
      </c>
      <c r="E1945" s="99">
        <v>12896.641371727001</v>
      </c>
      <c r="F1945" s="99">
        <v>9811.1184692382794</v>
      </c>
      <c r="G1945" s="99">
        <v>1460.23132868111</v>
      </c>
      <c r="H1945" s="99">
        <v>0</v>
      </c>
      <c r="I1945" s="99">
        <v>0</v>
      </c>
      <c r="J1945" s="99">
        <v>3618.1995443999799</v>
      </c>
      <c r="K1945" s="99">
        <v>0</v>
      </c>
      <c r="L1945" s="99">
        <v>46.779007471166601</v>
      </c>
      <c r="M1945" s="99">
        <v>293.583075582981</v>
      </c>
      <c r="N1945" s="99">
        <v>7901.58297073841</v>
      </c>
      <c r="O1945" s="99">
        <v>0</v>
      </c>
      <c r="P1945" s="99">
        <v>11432.594513416299</v>
      </c>
      <c r="Q1945" s="99">
        <v>4836.5386831164396</v>
      </c>
      <c r="R1945" s="99">
        <v>0</v>
      </c>
      <c r="S1945" s="99">
        <v>40.045474195852897</v>
      </c>
      <c r="T1945" s="99">
        <v>0</v>
      </c>
      <c r="U1945" s="99">
        <v>3618.3876640498602</v>
      </c>
      <c r="V1945" s="99">
        <v>0</v>
      </c>
      <c r="W1945" s="99">
        <v>1022029.9274215701</v>
      </c>
      <c r="X1945" s="99">
        <v>1542603.8836059601</v>
      </c>
      <c r="Y1945" s="99">
        <v>1032310.85506439</v>
      </c>
      <c r="Z1945" s="99">
        <v>226799.800714493</v>
      </c>
      <c r="AA1945" s="99">
        <v>0</v>
      </c>
      <c r="AB1945" s="99">
        <v>0</v>
      </c>
      <c r="AC1945" s="99">
        <v>1210786.2850494401</v>
      </c>
      <c r="AD1945" s="99">
        <v>0</v>
      </c>
      <c r="AE1945" s="99">
        <v>7530.6048318147696</v>
      </c>
      <c r="AF1945" s="99">
        <v>38800.902000904098</v>
      </c>
      <c r="AG1945" s="99">
        <v>928975.14376831101</v>
      </c>
      <c r="AH1945" s="99">
        <v>0</v>
      </c>
      <c r="AI1945" s="99">
        <v>941589.05047607399</v>
      </c>
      <c r="AJ1945" s="99">
        <v>585728.59119415295</v>
      </c>
      <c r="AK1945" s="99">
        <v>0</v>
      </c>
      <c r="AL1945" s="99">
        <v>5124.6488682031604</v>
      </c>
      <c r="AM1945" s="99">
        <v>0</v>
      </c>
      <c r="AN1945" s="99">
        <v>1208892.9394531299</v>
      </c>
      <c r="AO1945" s="99">
        <v>0</v>
      </c>
      <c r="AP1945" s="99">
        <v>8559221.3354492206</v>
      </c>
      <c r="AQ1945" s="99">
        <v>14839805.854492201</v>
      </c>
      <c r="AR1945" s="99">
        <v>10176067.0544434</v>
      </c>
      <c r="AS1945" s="99">
        <v>2035240.7597808801</v>
      </c>
      <c r="AT1945" s="99">
        <v>0</v>
      </c>
      <c r="AU1945" s="99">
        <v>0</v>
      </c>
      <c r="AV1945" s="99">
        <v>5034095.0023193397</v>
      </c>
      <c r="AW1945" s="99">
        <v>0</v>
      </c>
      <c r="AX1945" s="99">
        <v>72438.426515579195</v>
      </c>
      <c r="AY1945" s="99">
        <v>368176.52396011399</v>
      </c>
      <c r="AZ1945" s="99">
        <v>9118917.3475341797</v>
      </c>
      <c r="BA1945" s="99">
        <v>0</v>
      </c>
      <c r="BB1945" s="99">
        <v>8110106.4893188505</v>
      </c>
      <c r="BC1945" s="99">
        <v>5442315.1463012705</v>
      </c>
      <c r="BD1945" s="99">
        <v>0</v>
      </c>
      <c r="BE1945" s="99">
        <v>45204.862221717798</v>
      </c>
      <c r="BF1945" s="99">
        <v>0</v>
      </c>
      <c r="BG1945" s="99">
        <v>5027860.4315795898</v>
      </c>
      <c r="BH1945" s="99">
        <v>0</v>
      </c>
      <c r="BI1945" s="99">
        <v>1865600.1837158201</v>
      </c>
      <c r="BJ1945" s="99">
        <v>2942016.5452880901</v>
      </c>
      <c r="BK1945" s="99">
        <v>2186079.2817688002</v>
      </c>
      <c r="BL1945" s="99">
        <v>299440.563518524</v>
      </c>
      <c r="BM1945" s="99">
        <v>0</v>
      </c>
      <c r="BN1945" s="99">
        <v>0</v>
      </c>
      <c r="BO1945" s="99">
        <v>0</v>
      </c>
      <c r="BP1945" s="99">
        <v>0</v>
      </c>
      <c r="BQ1945" s="99">
        <v>0</v>
      </c>
      <c r="BR1945" s="99">
        <v>58056.1475219727</v>
      </c>
      <c r="BS1945" s="99">
        <v>1139185.38102722</v>
      </c>
      <c r="BT1945" s="99">
        <v>0</v>
      </c>
      <c r="BU1945" s="99">
        <v>1726167.2199859601</v>
      </c>
      <c r="BV1945" s="99">
        <v>1808597.70724487</v>
      </c>
      <c r="BW1945" s="99">
        <v>0</v>
      </c>
      <c r="BX1945" s="99">
        <v>9279.1499687433206</v>
      </c>
      <c r="BY1945" s="99">
        <v>0</v>
      </c>
      <c r="BZ1945" s="99">
        <v>0</v>
      </c>
      <c r="CA1945" s="99">
        <v>24769.775546789198</v>
      </c>
      <c r="CB1945" s="99">
        <v>2520660.2527771001</v>
      </c>
      <c r="CC1945" s="99">
        <v>23752840.954589799</v>
      </c>
      <c r="CD1945" s="99">
        <v>4802223.5060424795</v>
      </c>
      <c r="CE1945" s="99">
        <v>1457.9711476564401</v>
      </c>
      <c r="CF1945" s="99">
        <v>226874.321990967</v>
      </c>
      <c r="CG1945" s="99">
        <v>2029931.77278137</v>
      </c>
      <c r="CH1945" s="99">
        <v>298936.65583038301</v>
      </c>
      <c r="CI1945" s="99">
        <v>26225.604222059301</v>
      </c>
      <c r="CJ1945" s="99">
        <v>2746595.15625</v>
      </c>
      <c r="CK1945" s="99">
        <v>25433206.833496101</v>
      </c>
      <c r="CL1945" s="99">
        <v>5115405.3331909198</v>
      </c>
      <c r="CM1945" s="166">
        <v>29791.189694642999</v>
      </c>
      <c r="CN1945" s="166">
        <v>3954133.32275391</v>
      </c>
      <c r="CO1945" s="166">
        <v>30452892.691894501</v>
      </c>
      <c r="CP1945" s="99">
        <v>5115405.3331909198</v>
      </c>
      <c r="CQ1945" s="99">
        <v>1419.5209790915301</v>
      </c>
      <c r="CR1945" s="99">
        <v>222104.00146865801</v>
      </c>
      <c r="CS1945" s="99">
        <v>1986433.7272491499</v>
      </c>
      <c r="CT1945" s="99">
        <v>291126.24495315598</v>
      </c>
      <c r="CU1945" s="98">
        <v>12895.791032540001</v>
      </c>
      <c r="CV1945" s="98">
        <v>5027.3432460630002</v>
      </c>
      <c r="CW1945" s="98">
        <v>2747534.5747680669</v>
      </c>
      <c r="CX1945" s="98">
        <v>25782772.727371167</v>
      </c>
    </row>
    <row r="1946" spans="1:102" x14ac:dyDescent="0.2">
      <c r="A1946" s="98" t="s">
        <v>185</v>
      </c>
      <c r="B1946" s="100">
        <v>42887</v>
      </c>
      <c r="C1946" s="99">
        <v>0</v>
      </c>
      <c r="D1946" s="99">
        <v>11970.3928233385</v>
      </c>
      <c r="E1946" s="99">
        <v>12848.8314881325</v>
      </c>
      <c r="F1946" s="99">
        <v>9843.43033289909</v>
      </c>
      <c r="G1946" s="99">
        <v>1467.93449737132</v>
      </c>
      <c r="H1946" s="99">
        <v>0</v>
      </c>
      <c r="I1946" s="99">
        <v>0</v>
      </c>
      <c r="J1946" s="99">
        <v>3650.22790294886</v>
      </c>
      <c r="K1946" s="99">
        <v>0</v>
      </c>
      <c r="L1946" s="99">
        <v>59.003348580095903</v>
      </c>
      <c r="M1946" s="99">
        <v>276.38108399882901</v>
      </c>
      <c r="N1946" s="99">
        <v>7921.4380602240599</v>
      </c>
      <c r="O1946" s="99">
        <v>0</v>
      </c>
      <c r="P1946" s="99">
        <v>11779.6685241461</v>
      </c>
      <c r="Q1946" s="99">
        <v>4777.7421513199797</v>
      </c>
      <c r="R1946" s="99">
        <v>0</v>
      </c>
      <c r="S1946" s="99">
        <v>42.235495860688403</v>
      </c>
      <c r="T1946" s="99">
        <v>0</v>
      </c>
      <c r="U1946" s="99">
        <v>3654.96152615547</v>
      </c>
      <c r="V1946" s="99">
        <v>0</v>
      </c>
      <c r="W1946" s="99">
        <v>918640.38520813</v>
      </c>
      <c r="X1946" s="99">
        <v>1535409.4348297101</v>
      </c>
      <c r="Y1946" s="99">
        <v>1044670.4474411</v>
      </c>
      <c r="Z1946" s="99">
        <v>223676.16680526701</v>
      </c>
      <c r="AA1946" s="99">
        <v>0</v>
      </c>
      <c r="AB1946" s="99">
        <v>0</v>
      </c>
      <c r="AC1946" s="99">
        <v>1205136.8871154799</v>
      </c>
      <c r="AD1946" s="99">
        <v>0</v>
      </c>
      <c r="AE1946" s="99">
        <v>8937.0278626680392</v>
      </c>
      <c r="AF1946" s="99">
        <v>35564.259660244003</v>
      </c>
      <c r="AG1946" s="99">
        <v>935922.68182373</v>
      </c>
      <c r="AH1946" s="99">
        <v>0</v>
      </c>
      <c r="AI1946" s="99">
        <v>938979.47256469703</v>
      </c>
      <c r="AJ1946" s="99">
        <v>573637.38354492199</v>
      </c>
      <c r="AK1946" s="99">
        <v>0</v>
      </c>
      <c r="AL1946" s="99">
        <v>5282.5996369123504</v>
      </c>
      <c r="AM1946" s="99">
        <v>0</v>
      </c>
      <c r="AN1946" s="99">
        <v>1205587.7504730199</v>
      </c>
      <c r="AO1946" s="99">
        <v>0</v>
      </c>
      <c r="AP1946" s="99">
        <v>8477713.6479492206</v>
      </c>
      <c r="AQ1946" s="99">
        <v>14869891.3410645</v>
      </c>
      <c r="AR1946" s="99">
        <v>10348644.6451416</v>
      </c>
      <c r="AS1946" s="99">
        <v>2001368.59457397</v>
      </c>
      <c r="AT1946" s="99">
        <v>0</v>
      </c>
      <c r="AU1946" s="99">
        <v>0</v>
      </c>
      <c r="AV1946" s="99">
        <v>5071356.0314941397</v>
      </c>
      <c r="AW1946" s="99">
        <v>0</v>
      </c>
      <c r="AX1946" s="99">
        <v>84808.922591209397</v>
      </c>
      <c r="AY1946" s="99">
        <v>337547.43472289998</v>
      </c>
      <c r="AZ1946" s="99">
        <v>9220667.4019775409</v>
      </c>
      <c r="BA1946" s="99">
        <v>0</v>
      </c>
      <c r="BB1946" s="99">
        <v>8255558.6762084998</v>
      </c>
      <c r="BC1946" s="99">
        <v>5365444.7937622098</v>
      </c>
      <c r="BD1946" s="99">
        <v>0</v>
      </c>
      <c r="BE1946" s="99">
        <v>45725.003841876998</v>
      </c>
      <c r="BF1946" s="99">
        <v>0</v>
      </c>
      <c r="BG1946" s="99">
        <v>5072494.4198608398</v>
      </c>
      <c r="BH1946" s="99">
        <v>0</v>
      </c>
      <c r="BI1946" s="99">
        <v>1832168.8931732201</v>
      </c>
      <c r="BJ1946" s="99">
        <v>2957744.5864868201</v>
      </c>
      <c r="BK1946" s="99">
        <v>2228584.19036865</v>
      </c>
      <c r="BL1946" s="99">
        <v>296921.06930923503</v>
      </c>
      <c r="BM1946" s="99">
        <v>0</v>
      </c>
      <c r="BN1946" s="99">
        <v>0</v>
      </c>
      <c r="BO1946" s="99">
        <v>0</v>
      </c>
      <c r="BP1946" s="99">
        <v>0</v>
      </c>
      <c r="BQ1946" s="99">
        <v>0</v>
      </c>
      <c r="BR1946" s="99">
        <v>53416.708248615301</v>
      </c>
      <c r="BS1946" s="99">
        <v>1144927.61932373</v>
      </c>
      <c r="BT1946" s="99">
        <v>0</v>
      </c>
      <c r="BU1946" s="99">
        <v>1749437.1499939</v>
      </c>
      <c r="BV1946" s="99">
        <v>1807578.74394226</v>
      </c>
      <c r="BW1946" s="99">
        <v>0</v>
      </c>
      <c r="BX1946" s="99">
        <v>9960.3199646472895</v>
      </c>
      <c r="BY1946" s="99">
        <v>0</v>
      </c>
      <c r="BZ1946" s="99">
        <v>0</v>
      </c>
      <c r="CA1946" s="99">
        <v>24788.1375622749</v>
      </c>
      <c r="CB1946" s="99">
        <v>2496265.46957397</v>
      </c>
      <c r="CC1946" s="99">
        <v>23084588.498535201</v>
      </c>
      <c r="CD1946" s="99">
        <v>4686099.5187377902</v>
      </c>
      <c r="CE1946" s="99">
        <v>1467.7832444906201</v>
      </c>
      <c r="CF1946" s="99">
        <v>223660.32331275899</v>
      </c>
      <c r="CG1946" s="99">
        <v>2005637.7026367199</v>
      </c>
      <c r="CH1946" s="99">
        <v>297069.986198425</v>
      </c>
      <c r="CI1946" s="99">
        <v>26297.3094108105</v>
      </c>
      <c r="CJ1946" s="99">
        <v>2721801.81723022</v>
      </c>
      <c r="CK1946" s="99">
        <v>25352482.184326202</v>
      </c>
      <c r="CL1946" s="99">
        <v>4981493.3950805701</v>
      </c>
      <c r="CM1946" s="166">
        <v>29895.7796337605</v>
      </c>
      <c r="CN1946" s="166">
        <v>3934941.20562744</v>
      </c>
      <c r="CO1946" s="166">
        <v>30459034.0227051</v>
      </c>
      <c r="CP1946" s="99">
        <v>4981493.3950805701</v>
      </c>
      <c r="CQ1946" s="99">
        <v>1431.8034982383299</v>
      </c>
      <c r="CR1946" s="99">
        <v>218510.47651290899</v>
      </c>
      <c r="CS1946" s="99">
        <v>1957441.62294006</v>
      </c>
      <c r="CT1946" s="99">
        <v>288006.95006942702</v>
      </c>
      <c r="CU1946" s="98">
        <v>12850.059629257999</v>
      </c>
      <c r="CV1946" s="98">
        <v>5062.8661491729999</v>
      </c>
      <c r="CW1946" s="98">
        <v>2719925.7928867289</v>
      </c>
      <c r="CX1946" s="98">
        <v>25090226.20117192</v>
      </c>
    </row>
    <row r="1947" spans="1:102" x14ac:dyDescent="0.2">
      <c r="A1947" s="98" t="s">
        <v>185</v>
      </c>
      <c r="B1947" s="100">
        <v>42979</v>
      </c>
      <c r="C1947" s="99">
        <v>0</v>
      </c>
      <c r="D1947" s="99">
        <v>11987.062477588701</v>
      </c>
      <c r="E1947" s="99">
        <v>12731.5076453686</v>
      </c>
      <c r="F1947" s="99">
        <v>9802.3830976486206</v>
      </c>
      <c r="G1947" s="99">
        <v>1464.6225782781801</v>
      </c>
      <c r="H1947" s="99">
        <v>0</v>
      </c>
      <c r="I1947" s="99">
        <v>0</v>
      </c>
      <c r="J1947" s="99">
        <v>3710.72300568223</v>
      </c>
      <c r="K1947" s="99">
        <v>0</v>
      </c>
      <c r="L1947" s="99">
        <v>79.272485240362599</v>
      </c>
      <c r="M1947" s="99">
        <v>260.067756745964</v>
      </c>
      <c r="N1947" s="99">
        <v>7880.4727382659903</v>
      </c>
      <c r="O1947" s="99">
        <v>0</v>
      </c>
      <c r="P1947" s="99">
        <v>11965.063701748801</v>
      </c>
      <c r="Q1947" s="99">
        <v>4691.4379099011403</v>
      </c>
      <c r="R1947" s="99">
        <v>0</v>
      </c>
      <c r="S1947" s="99">
        <v>43.372045665513703</v>
      </c>
      <c r="T1947" s="99">
        <v>0</v>
      </c>
      <c r="U1947" s="99">
        <v>3711.25778740644</v>
      </c>
      <c r="V1947" s="99">
        <v>0</v>
      </c>
      <c r="W1947" s="99">
        <v>956482.402160645</v>
      </c>
      <c r="X1947" s="99">
        <v>1535352.6867828399</v>
      </c>
      <c r="Y1947" s="99">
        <v>1049765.33143616</v>
      </c>
      <c r="Z1947" s="99">
        <v>226275.692295074</v>
      </c>
      <c r="AA1947" s="99">
        <v>0</v>
      </c>
      <c r="AB1947" s="99">
        <v>0</v>
      </c>
      <c r="AC1947" s="99">
        <v>1209541.9933319101</v>
      </c>
      <c r="AD1947" s="99">
        <v>0</v>
      </c>
      <c r="AE1947" s="99">
        <v>10857.6239786148</v>
      </c>
      <c r="AF1947" s="99">
        <v>32373.2891631126</v>
      </c>
      <c r="AG1947" s="99">
        <v>938801.29325103795</v>
      </c>
      <c r="AH1947" s="99">
        <v>0</v>
      </c>
      <c r="AI1947" s="99">
        <v>964301.35988616897</v>
      </c>
      <c r="AJ1947" s="99">
        <v>566067.90745544399</v>
      </c>
      <c r="AK1947" s="99">
        <v>0</v>
      </c>
      <c r="AL1947" s="99">
        <v>5767.4851440787297</v>
      </c>
      <c r="AM1947" s="99">
        <v>0</v>
      </c>
      <c r="AN1947" s="99">
        <v>1210523.8447876</v>
      </c>
      <c r="AO1947" s="99">
        <v>0</v>
      </c>
      <c r="AP1947" s="99">
        <v>8431548.8198242206</v>
      </c>
      <c r="AQ1947" s="99">
        <v>14796324.8747559</v>
      </c>
      <c r="AR1947" s="99">
        <v>10409024.232055699</v>
      </c>
      <c r="AS1947" s="99">
        <v>2047961.7457733201</v>
      </c>
      <c r="AT1947" s="99">
        <v>0</v>
      </c>
      <c r="AU1947" s="99">
        <v>0</v>
      </c>
      <c r="AV1947" s="99">
        <v>5094893.0473022498</v>
      </c>
      <c r="AW1947" s="99">
        <v>0</v>
      </c>
      <c r="AX1947" s="99">
        <v>79803.555714607195</v>
      </c>
      <c r="AY1947" s="99">
        <v>306601.40544509899</v>
      </c>
      <c r="AZ1947" s="99">
        <v>9259934.8153076209</v>
      </c>
      <c r="BA1947" s="99">
        <v>0</v>
      </c>
      <c r="BB1947" s="99">
        <v>8513920.2314453106</v>
      </c>
      <c r="BC1947" s="99">
        <v>5310100.8951415997</v>
      </c>
      <c r="BD1947" s="99">
        <v>0</v>
      </c>
      <c r="BE1947" s="99">
        <v>50420.1207141876</v>
      </c>
      <c r="BF1947" s="99">
        <v>0</v>
      </c>
      <c r="BG1947" s="99">
        <v>5104562.6608276404</v>
      </c>
      <c r="BH1947" s="99">
        <v>0</v>
      </c>
      <c r="BI1947" s="99">
        <v>1778357.0943908701</v>
      </c>
      <c r="BJ1947" s="99">
        <v>2984611.8157043499</v>
      </c>
      <c r="BK1947" s="99">
        <v>2277533.9826354999</v>
      </c>
      <c r="BL1947" s="99">
        <v>303725.45617675799</v>
      </c>
      <c r="BM1947" s="99">
        <v>0</v>
      </c>
      <c r="BN1947" s="99">
        <v>0</v>
      </c>
      <c r="BO1947" s="99">
        <v>0</v>
      </c>
      <c r="BP1947" s="99">
        <v>0</v>
      </c>
      <c r="BQ1947" s="99">
        <v>0</v>
      </c>
      <c r="BR1947" s="99">
        <v>52024.496532917001</v>
      </c>
      <c r="BS1947" s="99">
        <v>1158528.0205383301</v>
      </c>
      <c r="BT1947" s="99">
        <v>0</v>
      </c>
      <c r="BU1947" s="99">
        <v>1657897.0699920701</v>
      </c>
      <c r="BV1947" s="99">
        <v>1826870.7379455599</v>
      </c>
      <c r="BW1947" s="99">
        <v>0</v>
      </c>
      <c r="BX1947" s="99">
        <v>8579.0199704170209</v>
      </c>
      <c r="BY1947" s="99">
        <v>0</v>
      </c>
      <c r="BZ1947" s="99">
        <v>0</v>
      </c>
      <c r="CA1947" s="99">
        <v>24696.2838749886</v>
      </c>
      <c r="CB1947" s="99">
        <v>2485914.9949646001</v>
      </c>
      <c r="CC1947" s="99">
        <v>23164085.0788574</v>
      </c>
      <c r="CD1947" s="99">
        <v>4765049.6693115197</v>
      </c>
      <c r="CE1947" s="99">
        <v>1469.9126161038901</v>
      </c>
      <c r="CF1947" s="99">
        <v>226419.810535431</v>
      </c>
      <c r="CG1947" s="99">
        <v>2051170.2035675</v>
      </c>
      <c r="CH1947" s="99">
        <v>303952.87541961699</v>
      </c>
      <c r="CI1947" s="99">
        <v>26191.249125480699</v>
      </c>
      <c r="CJ1947" s="99">
        <v>2712428.33129883</v>
      </c>
      <c r="CK1947" s="99">
        <v>25269706.424560498</v>
      </c>
      <c r="CL1947" s="99">
        <v>5065658.2117919903</v>
      </c>
      <c r="CM1947" s="166">
        <v>29851.836153984099</v>
      </c>
      <c r="CN1947" s="166">
        <v>3923646.0807189899</v>
      </c>
      <c r="CO1947" s="166">
        <v>30376123.2973633</v>
      </c>
      <c r="CP1947" s="99">
        <v>5065658.2117919903</v>
      </c>
      <c r="CQ1947" s="99">
        <v>1430.06524190307</v>
      </c>
      <c r="CR1947" s="99">
        <v>220065.84431648301</v>
      </c>
      <c r="CS1947" s="99">
        <v>1997635.5051879899</v>
      </c>
      <c r="CT1947" s="99">
        <v>293381.33526992798</v>
      </c>
      <c r="CU1947" s="98">
        <v>12731.020812436</v>
      </c>
      <c r="CV1947" s="98">
        <v>5123.8725259009998</v>
      </c>
      <c r="CW1947" s="98">
        <v>2712334.805500031</v>
      </c>
      <c r="CX1947" s="98">
        <v>25215255.282424901</v>
      </c>
    </row>
    <row r="1948" spans="1:102" x14ac:dyDescent="0.2">
      <c r="A1948" s="98" t="s">
        <v>185</v>
      </c>
      <c r="B1948" s="100">
        <v>43070</v>
      </c>
      <c r="C1948" s="99">
        <v>0</v>
      </c>
      <c r="D1948" s="99">
        <v>11983.5606175661</v>
      </c>
      <c r="E1948" s="99">
        <v>12759.908788561799</v>
      </c>
      <c r="F1948" s="99">
        <v>9885.7611820697803</v>
      </c>
      <c r="G1948" s="99">
        <v>1495.71677476168</v>
      </c>
      <c r="H1948" s="99">
        <v>0</v>
      </c>
      <c r="I1948" s="99">
        <v>0</v>
      </c>
      <c r="J1948" s="99">
        <v>3743.89922910929</v>
      </c>
      <c r="K1948" s="99">
        <v>0</v>
      </c>
      <c r="L1948" s="99">
        <v>70.237488195300102</v>
      </c>
      <c r="M1948" s="99">
        <v>252.72480300441401</v>
      </c>
      <c r="N1948" s="99">
        <v>7920.1683560609799</v>
      </c>
      <c r="O1948" s="99">
        <v>0</v>
      </c>
      <c r="P1948" s="99">
        <v>11839.030331611601</v>
      </c>
      <c r="Q1948" s="99">
        <v>4668.7040528058997</v>
      </c>
      <c r="R1948" s="99">
        <v>0</v>
      </c>
      <c r="S1948" s="99">
        <v>43.805635734461198</v>
      </c>
      <c r="T1948" s="99">
        <v>0</v>
      </c>
      <c r="U1948" s="99">
        <v>3739.22616669536</v>
      </c>
      <c r="V1948" s="99">
        <v>0</v>
      </c>
      <c r="W1948" s="99">
        <v>972138.33291626</v>
      </c>
      <c r="X1948" s="99">
        <v>1527070.4181365999</v>
      </c>
      <c r="Y1948" s="99">
        <v>1055610.9663391099</v>
      </c>
      <c r="Z1948" s="99">
        <v>232258.047136307</v>
      </c>
      <c r="AA1948" s="99">
        <v>0</v>
      </c>
      <c r="AB1948" s="99">
        <v>0</v>
      </c>
      <c r="AC1948" s="99">
        <v>1237297.6676940899</v>
      </c>
      <c r="AD1948" s="99">
        <v>0</v>
      </c>
      <c r="AE1948" s="99">
        <v>7329.5043635964403</v>
      </c>
      <c r="AF1948" s="99">
        <v>29909.953355550799</v>
      </c>
      <c r="AG1948" s="99">
        <v>946859.98938751197</v>
      </c>
      <c r="AH1948" s="99">
        <v>0</v>
      </c>
      <c r="AI1948" s="99">
        <v>963408.16943359398</v>
      </c>
      <c r="AJ1948" s="99">
        <v>557213.922943115</v>
      </c>
      <c r="AK1948" s="99">
        <v>0</v>
      </c>
      <c r="AL1948" s="99">
        <v>6296.8973823189699</v>
      </c>
      <c r="AM1948" s="99">
        <v>0</v>
      </c>
      <c r="AN1948" s="99">
        <v>1238088.8062591599</v>
      </c>
      <c r="AO1948" s="99">
        <v>0</v>
      </c>
      <c r="AP1948" s="99">
        <v>8634329.3897705097</v>
      </c>
      <c r="AQ1948" s="99">
        <v>14758713.5739746</v>
      </c>
      <c r="AR1948" s="99">
        <v>10448690.213256801</v>
      </c>
      <c r="AS1948" s="99">
        <v>2105075.4955749498</v>
      </c>
      <c r="AT1948" s="99">
        <v>0</v>
      </c>
      <c r="AU1948" s="99">
        <v>0</v>
      </c>
      <c r="AV1948" s="99">
        <v>5211183.8203735398</v>
      </c>
      <c r="AW1948" s="99">
        <v>0</v>
      </c>
      <c r="AX1948" s="99">
        <v>59147.762846946702</v>
      </c>
      <c r="AY1948" s="99">
        <v>287047.03391265898</v>
      </c>
      <c r="AZ1948" s="99">
        <v>9325290.6722412091</v>
      </c>
      <c r="BA1948" s="99">
        <v>0</v>
      </c>
      <c r="BB1948" s="99">
        <v>8524528.9097900409</v>
      </c>
      <c r="BC1948" s="99">
        <v>5230535.56359863</v>
      </c>
      <c r="BD1948" s="99">
        <v>0</v>
      </c>
      <c r="BE1948" s="99">
        <v>55649.7292327881</v>
      </c>
      <c r="BF1948" s="99">
        <v>0</v>
      </c>
      <c r="BG1948" s="99">
        <v>5207345.5014038105</v>
      </c>
      <c r="BH1948" s="99">
        <v>0</v>
      </c>
      <c r="BI1948" s="99">
        <v>1670381.81646729</v>
      </c>
      <c r="BJ1948" s="99">
        <v>3016507.8683776902</v>
      </c>
      <c r="BK1948" s="99">
        <v>2331075.4663391099</v>
      </c>
      <c r="BL1948" s="99">
        <v>313746.31453323399</v>
      </c>
      <c r="BM1948" s="99">
        <v>0</v>
      </c>
      <c r="BN1948" s="99">
        <v>0</v>
      </c>
      <c r="BO1948" s="99">
        <v>0</v>
      </c>
      <c r="BP1948" s="99">
        <v>0</v>
      </c>
      <c r="BQ1948" s="99">
        <v>0</v>
      </c>
      <c r="BR1948" s="99">
        <v>50565.578182220503</v>
      </c>
      <c r="BS1948" s="99">
        <v>1186708.97065735</v>
      </c>
      <c r="BT1948" s="99">
        <v>0</v>
      </c>
      <c r="BU1948" s="99">
        <v>1763434.02999878</v>
      </c>
      <c r="BV1948" s="99">
        <v>1830234.1854858401</v>
      </c>
      <c r="BW1948" s="99">
        <v>0</v>
      </c>
      <c r="BX1948" s="99">
        <v>10189.6399658918</v>
      </c>
      <c r="BY1948" s="99">
        <v>0</v>
      </c>
      <c r="BZ1948" s="99">
        <v>0</v>
      </c>
      <c r="CA1948" s="99">
        <v>24777.525968313199</v>
      </c>
      <c r="CB1948" s="99">
        <v>2501571.96905518</v>
      </c>
      <c r="CC1948" s="99">
        <v>23371134.7346191</v>
      </c>
      <c r="CD1948" s="99">
        <v>4774203.6832885696</v>
      </c>
      <c r="CE1948" s="99">
        <v>1492.49681581557</v>
      </c>
      <c r="CF1948" s="99">
        <v>231883.723073959</v>
      </c>
      <c r="CG1948" s="99">
        <v>2103049.9333190899</v>
      </c>
      <c r="CH1948" s="99">
        <v>313916.64457321202</v>
      </c>
      <c r="CI1948" s="99">
        <v>26210.282436609301</v>
      </c>
      <c r="CJ1948" s="99">
        <v>2732451.1938171401</v>
      </c>
      <c r="CK1948" s="99">
        <v>25492049.65625</v>
      </c>
      <c r="CL1948" s="99">
        <v>5080164.8602294903</v>
      </c>
      <c r="CM1948" s="166">
        <v>29881.900425195701</v>
      </c>
      <c r="CN1948" s="166">
        <v>3962739.7099914602</v>
      </c>
      <c r="CO1948" s="166">
        <v>30671109.8049316</v>
      </c>
      <c r="CP1948" s="99">
        <v>5080164.8602294903</v>
      </c>
      <c r="CQ1948" s="99">
        <v>1450.4840823561001</v>
      </c>
      <c r="CR1948" s="99">
        <v>225742.97373390201</v>
      </c>
      <c r="CS1948" s="99">
        <v>2052805.63311768</v>
      </c>
      <c r="CT1948" s="99">
        <v>303325.29183196998</v>
      </c>
      <c r="CU1948" s="98">
        <v>12760.643967559001</v>
      </c>
      <c r="CV1948" s="98">
        <v>5167.4343600290003</v>
      </c>
      <c r="CW1948" s="98">
        <v>2733455.6921291389</v>
      </c>
      <c r="CX1948" s="98">
        <v>25474184.667938188</v>
      </c>
    </row>
    <row r="1949" spans="1:102" x14ac:dyDescent="0.2">
      <c r="A1949" s="98" t="s">
        <v>185</v>
      </c>
      <c r="B1949" s="100">
        <v>43160</v>
      </c>
      <c r="C1949" s="99">
        <v>0</v>
      </c>
      <c r="D1949" s="99">
        <v>11962.156246423699</v>
      </c>
      <c r="E1949" s="99">
        <v>12595.597009777999</v>
      </c>
      <c r="F1949" s="99">
        <v>9775.2065188884699</v>
      </c>
      <c r="G1949" s="99">
        <v>1480.05975417793</v>
      </c>
      <c r="H1949" s="99">
        <v>0</v>
      </c>
      <c r="I1949" s="99">
        <v>0</v>
      </c>
      <c r="J1949" s="99">
        <v>3725.08635264635</v>
      </c>
      <c r="K1949" s="99">
        <v>0</v>
      </c>
      <c r="L1949" s="99">
        <v>64.241272568702698</v>
      </c>
      <c r="M1949" s="99">
        <v>257.17985264957002</v>
      </c>
      <c r="N1949" s="99">
        <v>7808.8036841750099</v>
      </c>
      <c r="O1949" s="99">
        <v>0</v>
      </c>
      <c r="P1949" s="99">
        <v>11697.8415710926</v>
      </c>
      <c r="Q1949" s="99">
        <v>4656.6642317175902</v>
      </c>
      <c r="R1949" s="99">
        <v>0</v>
      </c>
      <c r="S1949" s="99">
        <v>34.127178642433101</v>
      </c>
      <c r="T1949" s="99">
        <v>0</v>
      </c>
      <c r="U1949" s="99">
        <v>3719.8553232848599</v>
      </c>
      <c r="V1949" s="99">
        <v>0</v>
      </c>
      <c r="W1949" s="99">
        <v>933986.25048828102</v>
      </c>
      <c r="X1949" s="99">
        <v>1512789.04017639</v>
      </c>
      <c r="Y1949" s="99">
        <v>1056471.4416503899</v>
      </c>
      <c r="Z1949" s="99">
        <v>224591.918239594</v>
      </c>
      <c r="AA1949" s="99">
        <v>0</v>
      </c>
      <c r="AB1949" s="99">
        <v>0</v>
      </c>
      <c r="AC1949" s="99">
        <v>1217718.38171387</v>
      </c>
      <c r="AD1949" s="99">
        <v>0</v>
      </c>
      <c r="AE1949" s="99">
        <v>6742.6170825958297</v>
      </c>
      <c r="AF1949" s="99">
        <v>30318.091404438001</v>
      </c>
      <c r="AG1949" s="99">
        <v>940105.67066955601</v>
      </c>
      <c r="AH1949" s="99">
        <v>0</v>
      </c>
      <c r="AI1949" s="99">
        <v>934584.355941772</v>
      </c>
      <c r="AJ1949" s="99">
        <v>559415.02298736596</v>
      </c>
      <c r="AK1949" s="99">
        <v>0</v>
      </c>
      <c r="AL1949" s="99">
        <v>5269.2967150807399</v>
      </c>
      <c r="AM1949" s="99">
        <v>0</v>
      </c>
      <c r="AN1949" s="99">
        <v>1215403.55122375</v>
      </c>
      <c r="AO1949" s="99">
        <v>0</v>
      </c>
      <c r="AP1949" s="99">
        <v>8577955.47583008</v>
      </c>
      <c r="AQ1949" s="99">
        <v>14783696.954223599</v>
      </c>
      <c r="AR1949" s="99">
        <v>10526650.119628901</v>
      </c>
      <c r="AS1949" s="99">
        <v>2060379.7440033001</v>
      </c>
      <c r="AT1949" s="99">
        <v>0</v>
      </c>
      <c r="AU1949" s="99">
        <v>0</v>
      </c>
      <c r="AV1949" s="99">
        <v>5196535.6825561495</v>
      </c>
      <c r="AW1949" s="99">
        <v>0</v>
      </c>
      <c r="AX1949" s="99">
        <v>61480.408386230498</v>
      </c>
      <c r="AY1949" s="99">
        <v>293292.25804138201</v>
      </c>
      <c r="AZ1949" s="99">
        <v>9356127.8002929706</v>
      </c>
      <c r="BA1949" s="99">
        <v>0</v>
      </c>
      <c r="BB1949" s="99">
        <v>8313185.60229492</v>
      </c>
      <c r="BC1949" s="99">
        <v>5285280.7178344699</v>
      </c>
      <c r="BD1949" s="99">
        <v>0</v>
      </c>
      <c r="BE1949" s="99">
        <v>43167.630361080199</v>
      </c>
      <c r="BF1949" s="99">
        <v>0</v>
      </c>
      <c r="BG1949" s="99">
        <v>5187454.02416992</v>
      </c>
      <c r="BH1949" s="99">
        <v>0</v>
      </c>
      <c r="BI1949" s="99">
        <v>1845468.63400269</v>
      </c>
      <c r="BJ1949" s="99">
        <v>3063813.5242004399</v>
      </c>
      <c r="BK1949" s="99">
        <v>2378077.8424987802</v>
      </c>
      <c r="BL1949" s="99">
        <v>306111.72474670399</v>
      </c>
      <c r="BM1949" s="99">
        <v>0</v>
      </c>
      <c r="BN1949" s="99">
        <v>0</v>
      </c>
      <c r="BO1949" s="99">
        <v>0</v>
      </c>
      <c r="BP1949" s="99">
        <v>0</v>
      </c>
      <c r="BQ1949" s="99">
        <v>0</v>
      </c>
      <c r="BR1949" s="99">
        <v>51618.561079025298</v>
      </c>
      <c r="BS1949" s="99">
        <v>1188992.2652130099</v>
      </c>
      <c r="BT1949" s="99">
        <v>0</v>
      </c>
      <c r="BU1949" s="99">
        <v>1718896.58999634</v>
      </c>
      <c r="BV1949" s="99">
        <v>1896474.0410919201</v>
      </c>
      <c r="BW1949" s="99">
        <v>0</v>
      </c>
      <c r="BX1949" s="99">
        <v>9567.2799853086508</v>
      </c>
      <c r="BY1949" s="99">
        <v>0</v>
      </c>
      <c r="BZ1949" s="99">
        <v>0</v>
      </c>
      <c r="CA1949" s="99">
        <v>24575.956610441201</v>
      </c>
      <c r="CB1949" s="99">
        <v>2484468.5068054199</v>
      </c>
      <c r="CC1949" s="99">
        <v>23282297.917724598</v>
      </c>
      <c r="CD1949" s="99">
        <v>4824305.8194580097</v>
      </c>
      <c r="CE1949" s="99">
        <v>1476.6922214180199</v>
      </c>
      <c r="CF1949" s="99">
        <v>224815.60228347799</v>
      </c>
      <c r="CG1949" s="99">
        <v>2053645.40182495</v>
      </c>
      <c r="CH1949" s="99">
        <v>305519.35469436599</v>
      </c>
      <c r="CI1949" s="99">
        <v>26052.284818172498</v>
      </c>
      <c r="CJ1949" s="99">
        <v>2707539.09796143</v>
      </c>
      <c r="CK1949" s="99">
        <v>25440555.602783199</v>
      </c>
      <c r="CL1949" s="99">
        <v>5143488.5524902297</v>
      </c>
      <c r="CM1949" s="166">
        <v>29703.683895587899</v>
      </c>
      <c r="CN1949" s="166">
        <v>3918845.8890075702</v>
      </c>
      <c r="CO1949" s="166">
        <v>30606401.2653809</v>
      </c>
      <c r="CP1949" s="99">
        <v>5143488.5524902297</v>
      </c>
      <c r="CQ1949" s="99">
        <v>1443.16920161247</v>
      </c>
      <c r="CR1949" s="99">
        <v>219942.60912132301</v>
      </c>
      <c r="CS1949" s="99">
        <v>2012371.16877747</v>
      </c>
      <c r="CT1949" s="99">
        <v>297380.46569442702</v>
      </c>
      <c r="CU1949" s="98">
        <v>12593.869505426999</v>
      </c>
      <c r="CV1949" s="98">
        <v>5135.8732901129997</v>
      </c>
      <c r="CW1949" s="98">
        <v>2709284.1090888977</v>
      </c>
      <c r="CX1949" s="98">
        <v>25335943.319549549</v>
      </c>
    </row>
    <row r="1950" spans="1:102" x14ac:dyDescent="0.2">
      <c r="A1950" s="98" t="s">
        <v>185</v>
      </c>
      <c r="B1950" s="100">
        <v>43252</v>
      </c>
      <c r="C1950" s="99">
        <v>0</v>
      </c>
      <c r="D1950" s="99">
        <v>12027.6004377604</v>
      </c>
      <c r="E1950" s="99">
        <v>12502.0251318216</v>
      </c>
      <c r="F1950" s="99">
        <v>9737.1317306756991</v>
      </c>
      <c r="G1950" s="99">
        <v>1482.0918893068999</v>
      </c>
      <c r="H1950" s="99">
        <v>0</v>
      </c>
      <c r="I1950" s="99">
        <v>0</v>
      </c>
      <c r="J1950" s="99">
        <v>3710.1436065733401</v>
      </c>
      <c r="K1950" s="99">
        <v>0</v>
      </c>
      <c r="L1950" s="99">
        <v>50.812633396126301</v>
      </c>
      <c r="M1950" s="99">
        <v>261.94807106256502</v>
      </c>
      <c r="N1950" s="99">
        <v>7790.8346974849701</v>
      </c>
      <c r="O1950" s="99">
        <v>0</v>
      </c>
      <c r="P1950" s="99">
        <v>11794.5089048147</v>
      </c>
      <c r="Q1950" s="99">
        <v>4593.6203180551502</v>
      </c>
      <c r="R1950" s="99">
        <v>0</v>
      </c>
      <c r="S1950" s="99">
        <v>35.243699933402198</v>
      </c>
      <c r="T1950" s="99">
        <v>0</v>
      </c>
      <c r="U1950" s="99">
        <v>3720.66567274928</v>
      </c>
      <c r="V1950" s="99">
        <v>0</v>
      </c>
      <c r="W1950" s="99">
        <v>996947.85038757301</v>
      </c>
      <c r="X1950" s="99">
        <v>1499565.9356231701</v>
      </c>
      <c r="Y1950" s="99">
        <v>1057800.1692657501</v>
      </c>
      <c r="Z1950" s="99">
        <v>222973.01783752401</v>
      </c>
      <c r="AA1950" s="99">
        <v>0</v>
      </c>
      <c r="AB1950" s="99">
        <v>0</v>
      </c>
      <c r="AC1950" s="99">
        <v>1213564.5442047101</v>
      </c>
      <c r="AD1950" s="99">
        <v>0</v>
      </c>
      <c r="AE1950" s="99">
        <v>6094.9386820197096</v>
      </c>
      <c r="AF1950" s="99">
        <v>30510.819783449198</v>
      </c>
      <c r="AG1950" s="99">
        <v>939084.82257842994</v>
      </c>
      <c r="AH1950" s="99">
        <v>0</v>
      </c>
      <c r="AI1950" s="99">
        <v>936776.32852172898</v>
      </c>
      <c r="AJ1950" s="99">
        <v>544677.76117706299</v>
      </c>
      <c r="AK1950" s="99">
        <v>0</v>
      </c>
      <c r="AL1950" s="99">
        <v>4587.6749759316399</v>
      </c>
      <c r="AM1950" s="99">
        <v>0</v>
      </c>
      <c r="AN1950" s="99">
        <v>1213969.05917358</v>
      </c>
      <c r="AO1950" s="99">
        <v>0</v>
      </c>
      <c r="AP1950" s="99">
        <v>8624171.7174072303</v>
      </c>
      <c r="AQ1950" s="99">
        <v>14707461.720581099</v>
      </c>
      <c r="AR1950" s="99">
        <v>10561552.3946533</v>
      </c>
      <c r="AS1950" s="99">
        <v>2045827.8420257601</v>
      </c>
      <c r="AT1950" s="99">
        <v>0</v>
      </c>
      <c r="AU1950" s="99">
        <v>0</v>
      </c>
      <c r="AV1950" s="99">
        <v>5203961.1052856399</v>
      </c>
      <c r="AW1950" s="99">
        <v>0</v>
      </c>
      <c r="AX1950" s="99">
        <v>56370.3053150177</v>
      </c>
      <c r="AY1950" s="99">
        <v>294673.06279754598</v>
      </c>
      <c r="AZ1950" s="99">
        <v>9360803.7359619103</v>
      </c>
      <c r="BA1950" s="99">
        <v>0</v>
      </c>
      <c r="BB1950" s="99">
        <v>8341850.90734863</v>
      </c>
      <c r="BC1950" s="99">
        <v>5144929.6502075205</v>
      </c>
      <c r="BD1950" s="99">
        <v>0</v>
      </c>
      <c r="BE1950" s="99">
        <v>41977.356408596002</v>
      </c>
      <c r="BF1950" s="99">
        <v>0</v>
      </c>
      <c r="BG1950" s="99">
        <v>5206122.0161743201</v>
      </c>
      <c r="BH1950" s="99">
        <v>0</v>
      </c>
      <c r="BI1950" s="99">
        <v>1834818.15971375</v>
      </c>
      <c r="BJ1950" s="99">
        <v>3077330.2570495601</v>
      </c>
      <c r="BK1950" s="99">
        <v>2403771.9196777302</v>
      </c>
      <c r="BL1950" s="99">
        <v>303814.57266998303</v>
      </c>
      <c r="BM1950" s="99">
        <v>0</v>
      </c>
      <c r="BN1950" s="99">
        <v>0</v>
      </c>
      <c r="BO1950" s="99">
        <v>0</v>
      </c>
      <c r="BP1950" s="99">
        <v>0</v>
      </c>
      <c r="BQ1950" s="99">
        <v>0</v>
      </c>
      <c r="BR1950" s="99">
        <v>53171.197093009898</v>
      </c>
      <c r="BS1950" s="99">
        <v>1189879.6206359901</v>
      </c>
      <c r="BT1950" s="99">
        <v>0</v>
      </c>
      <c r="BU1950" s="99">
        <v>1752406.77999878</v>
      </c>
      <c r="BV1950" s="99">
        <v>1892664.6386108401</v>
      </c>
      <c r="BW1950" s="99">
        <v>0</v>
      </c>
      <c r="BX1950" s="99">
        <v>8666.07998645306</v>
      </c>
      <c r="BY1950" s="99">
        <v>0</v>
      </c>
      <c r="BZ1950" s="99">
        <v>0</v>
      </c>
      <c r="CA1950" s="99">
        <v>24505.672250747699</v>
      </c>
      <c r="CB1950" s="99">
        <v>2462855.06317139</v>
      </c>
      <c r="CC1950" s="99">
        <v>23480581.065429699</v>
      </c>
      <c r="CD1950" s="99">
        <v>4901359.1639404297</v>
      </c>
      <c r="CE1950" s="99">
        <v>1482.57540808618</v>
      </c>
      <c r="CF1950" s="99">
        <v>223091.376039505</v>
      </c>
      <c r="CG1950" s="99">
        <v>2051049.4667968799</v>
      </c>
      <c r="CH1950" s="99">
        <v>303985.75215530401</v>
      </c>
      <c r="CI1950" s="99">
        <v>26014.436749696699</v>
      </c>
      <c r="CJ1950" s="99">
        <v>2688704.1302185101</v>
      </c>
      <c r="CK1950" s="99">
        <v>25369498.2666016</v>
      </c>
      <c r="CL1950" s="99">
        <v>5202152.3475952102</v>
      </c>
      <c r="CM1950" s="166">
        <v>29663.628405570998</v>
      </c>
      <c r="CN1950" s="166">
        <v>3913696.2235107399</v>
      </c>
      <c r="CO1950" s="166">
        <v>30622898.8427734</v>
      </c>
      <c r="CP1950" s="99">
        <v>5202152.3475952102</v>
      </c>
      <c r="CQ1950" s="99">
        <v>1449.89892452955</v>
      </c>
      <c r="CR1950" s="99">
        <v>218726.02192688</v>
      </c>
      <c r="CS1950" s="99">
        <v>2006334.3313446001</v>
      </c>
      <c r="CT1950" s="99">
        <v>296288.62802124</v>
      </c>
      <c r="CU1950" s="98">
        <v>12503.504870298</v>
      </c>
      <c r="CV1950" s="98">
        <v>5128.566888204</v>
      </c>
      <c r="CW1950" s="98">
        <v>2685946.439210895</v>
      </c>
      <c r="CX1950" s="98">
        <v>25531630.532226577</v>
      </c>
    </row>
    <row r="1951" spans="1:102" x14ac:dyDescent="0.2">
      <c r="A1951" s="98" t="s">
        <v>185</v>
      </c>
      <c r="B1951" s="100">
        <v>43344</v>
      </c>
      <c r="C1951" s="99">
        <v>0</v>
      </c>
      <c r="D1951" s="99">
        <v>12066.0104452372</v>
      </c>
      <c r="E1951" s="99">
        <v>12397.622012019199</v>
      </c>
      <c r="F1951" s="99">
        <v>9736.4506545066797</v>
      </c>
      <c r="G1951" s="99">
        <v>1504.24795874953</v>
      </c>
      <c r="H1951" s="99">
        <v>0</v>
      </c>
      <c r="I1951" s="99">
        <v>0</v>
      </c>
      <c r="J1951" s="99">
        <v>3729.1966398060299</v>
      </c>
      <c r="K1951" s="99">
        <v>0</v>
      </c>
      <c r="L1951" s="99">
        <v>74.595974621362998</v>
      </c>
      <c r="M1951" s="99">
        <v>257.882974240929</v>
      </c>
      <c r="N1951" s="99">
        <v>7789.10131752491</v>
      </c>
      <c r="O1951" s="99">
        <v>0</v>
      </c>
      <c r="P1951" s="99">
        <v>11934.8340697289</v>
      </c>
      <c r="Q1951" s="99">
        <v>4462.8438556790397</v>
      </c>
      <c r="R1951" s="99">
        <v>0</v>
      </c>
      <c r="S1951" s="99">
        <v>25.3801093723159</v>
      </c>
      <c r="T1951" s="99">
        <v>0</v>
      </c>
      <c r="U1951" s="99">
        <v>3728.8744059801102</v>
      </c>
      <c r="V1951" s="99">
        <v>0</v>
      </c>
      <c r="W1951" s="99">
        <v>968108.97487640404</v>
      </c>
      <c r="X1951" s="99">
        <v>1498769.72723389</v>
      </c>
      <c r="Y1951" s="99">
        <v>1061650.8211669901</v>
      </c>
      <c r="Z1951" s="99">
        <v>225014.77425003101</v>
      </c>
      <c r="AA1951" s="99">
        <v>0</v>
      </c>
      <c r="AB1951" s="99">
        <v>0</v>
      </c>
      <c r="AC1951" s="99">
        <v>1212305.1631317099</v>
      </c>
      <c r="AD1951" s="99">
        <v>0</v>
      </c>
      <c r="AE1951" s="99">
        <v>7039.6270095706004</v>
      </c>
      <c r="AF1951" s="99">
        <v>30321.222011566198</v>
      </c>
      <c r="AG1951" s="99">
        <v>941417.42863464402</v>
      </c>
      <c r="AH1951" s="99">
        <v>0</v>
      </c>
      <c r="AI1951" s="99">
        <v>960863.679450989</v>
      </c>
      <c r="AJ1951" s="99">
        <v>530483.77716827404</v>
      </c>
      <c r="AK1951" s="99">
        <v>0</v>
      </c>
      <c r="AL1951" s="99">
        <v>3327.7915233671702</v>
      </c>
      <c r="AM1951" s="99">
        <v>0</v>
      </c>
      <c r="AN1951" s="99">
        <v>1213688.99012756</v>
      </c>
      <c r="AO1951" s="99">
        <v>0</v>
      </c>
      <c r="AP1951" s="99">
        <v>8629533.77416992</v>
      </c>
      <c r="AQ1951" s="99">
        <v>14697117.060546899</v>
      </c>
      <c r="AR1951" s="99">
        <v>10693476.1799316</v>
      </c>
      <c r="AS1951" s="99">
        <v>2065320.25862122</v>
      </c>
      <c r="AT1951" s="99">
        <v>0</v>
      </c>
      <c r="AU1951" s="99">
        <v>0</v>
      </c>
      <c r="AV1951" s="99">
        <v>5241991.4878540002</v>
      </c>
      <c r="AW1951" s="99">
        <v>0</v>
      </c>
      <c r="AX1951" s="99">
        <v>63349.750482082403</v>
      </c>
      <c r="AY1951" s="99">
        <v>292130.590965271</v>
      </c>
      <c r="AZ1951" s="99">
        <v>9429366.53369141</v>
      </c>
      <c r="BA1951" s="99">
        <v>0</v>
      </c>
      <c r="BB1951" s="99">
        <v>8596505.4643554706</v>
      </c>
      <c r="BC1951" s="99">
        <v>5080379.88000488</v>
      </c>
      <c r="BD1951" s="99">
        <v>0</v>
      </c>
      <c r="BE1951" s="99">
        <v>28225.337532758698</v>
      </c>
      <c r="BF1951" s="99">
        <v>0</v>
      </c>
      <c r="BG1951" s="99">
        <v>5254810.6838989304</v>
      </c>
      <c r="BH1951" s="99">
        <v>0</v>
      </c>
      <c r="BI1951" s="99">
        <v>1808087.6049957301</v>
      </c>
      <c r="BJ1951" s="99">
        <v>3014682.1208801302</v>
      </c>
      <c r="BK1951" s="99">
        <v>2378958.5001831101</v>
      </c>
      <c r="BL1951" s="99">
        <v>307170.97096252401</v>
      </c>
      <c r="BM1951" s="99">
        <v>0</v>
      </c>
      <c r="BN1951" s="99">
        <v>0</v>
      </c>
      <c r="BO1951" s="99">
        <v>0</v>
      </c>
      <c r="BP1951" s="99">
        <v>0</v>
      </c>
      <c r="BQ1951" s="99">
        <v>0</v>
      </c>
      <c r="BR1951" s="99">
        <v>50506.350718975104</v>
      </c>
      <c r="BS1951" s="99">
        <v>1167828.93276978</v>
      </c>
      <c r="BT1951" s="99">
        <v>0</v>
      </c>
      <c r="BU1951" s="99">
        <v>1674727.03553772</v>
      </c>
      <c r="BV1951" s="99">
        <v>1851546.40205383</v>
      </c>
      <c r="BW1951" s="99">
        <v>0</v>
      </c>
      <c r="BX1951" s="99">
        <v>4880.5538750886899</v>
      </c>
      <c r="BY1951" s="99">
        <v>0</v>
      </c>
      <c r="BZ1951" s="99">
        <v>0</v>
      </c>
      <c r="CA1951" s="99">
        <v>24429.584422349901</v>
      </c>
      <c r="CB1951" s="99">
        <v>2456313.29827881</v>
      </c>
      <c r="CC1951" s="99">
        <v>23271778.904541001</v>
      </c>
      <c r="CD1951" s="99">
        <v>4816416.3105468797</v>
      </c>
      <c r="CE1951" s="99">
        <v>1511.74171064794</v>
      </c>
      <c r="CF1951" s="99">
        <v>225142.77769851699</v>
      </c>
      <c r="CG1951" s="99">
        <v>2069402.7801971401</v>
      </c>
      <c r="CH1951" s="99">
        <v>307445.37940216099</v>
      </c>
      <c r="CI1951" s="99">
        <v>25983.262414216999</v>
      </c>
      <c r="CJ1951" s="99">
        <v>2681460.3867492699</v>
      </c>
      <c r="CK1951" s="99">
        <v>25384306.886230499</v>
      </c>
      <c r="CL1951" s="99">
        <v>5120098.3027343797</v>
      </c>
      <c r="CM1951" s="166">
        <v>29643.983038425398</v>
      </c>
      <c r="CN1951" s="166">
        <v>3896901.5606994601</v>
      </c>
      <c r="CO1951" s="166">
        <v>30648479.8198242</v>
      </c>
      <c r="CP1951" s="99">
        <v>5120098.3027343797</v>
      </c>
      <c r="CQ1951" s="99">
        <v>1491.22492212057</v>
      </c>
      <c r="CR1951" s="99">
        <v>220761.10380744899</v>
      </c>
      <c r="CS1951" s="99">
        <v>2035107.27497864</v>
      </c>
      <c r="CT1951" s="99">
        <v>300352.53488159197</v>
      </c>
      <c r="CU1951" s="98">
        <v>12396.886690785001</v>
      </c>
      <c r="CV1951" s="98">
        <v>5168.4293227930002</v>
      </c>
      <c r="CW1951" s="98">
        <v>2681456.0759773268</v>
      </c>
      <c r="CX1951" s="98">
        <v>25341181.684738141</v>
      </c>
    </row>
    <row r="1952" spans="1:102" x14ac:dyDescent="0.2">
      <c r="A1952" s="98" t="s">
        <v>185</v>
      </c>
      <c r="B1952" s="100">
        <v>43435</v>
      </c>
      <c r="C1952" s="99">
        <v>0</v>
      </c>
      <c r="D1952" s="99">
        <v>11944.5856909752</v>
      </c>
      <c r="E1952" s="99">
        <v>11921.0198714733</v>
      </c>
      <c r="F1952" s="99">
        <v>9373.2529443502408</v>
      </c>
      <c r="G1952" s="99">
        <v>1525.06739164889</v>
      </c>
      <c r="H1952" s="99">
        <v>0</v>
      </c>
      <c r="I1952" s="99">
        <v>0</v>
      </c>
      <c r="J1952" s="99">
        <v>3734.8364398181402</v>
      </c>
      <c r="K1952" s="99">
        <v>0</v>
      </c>
      <c r="L1952" s="99">
        <v>41.221523893531398</v>
      </c>
      <c r="M1952" s="99">
        <v>244.155525960028</v>
      </c>
      <c r="N1952" s="99">
        <v>7617.6842712163898</v>
      </c>
      <c r="O1952" s="99">
        <v>0</v>
      </c>
      <c r="P1952" s="99">
        <v>11824.7660678625</v>
      </c>
      <c r="Q1952" s="99">
        <v>4162.0945947766304</v>
      </c>
      <c r="R1952" s="99">
        <v>0</v>
      </c>
      <c r="S1952" s="99">
        <v>19.363708249526098</v>
      </c>
      <c r="T1952" s="99">
        <v>0</v>
      </c>
      <c r="U1952" s="99">
        <v>3730.1007784008998</v>
      </c>
      <c r="V1952" s="99">
        <v>0</v>
      </c>
      <c r="W1952" s="99">
        <v>946210.88452148403</v>
      </c>
      <c r="X1952" s="99">
        <v>1464829.2910156299</v>
      </c>
      <c r="Y1952" s="99">
        <v>1050604.72827148</v>
      </c>
      <c r="Z1952" s="99">
        <v>226440.24561691299</v>
      </c>
      <c r="AA1952" s="99">
        <v>0</v>
      </c>
      <c r="AB1952" s="99">
        <v>0</v>
      </c>
      <c r="AC1952" s="99">
        <v>1211188.1508178699</v>
      </c>
      <c r="AD1952" s="99">
        <v>0</v>
      </c>
      <c r="AE1952" s="99">
        <v>5905.34712976217</v>
      </c>
      <c r="AF1952" s="99">
        <v>28851.506361007701</v>
      </c>
      <c r="AG1952" s="99">
        <v>933578.180366516</v>
      </c>
      <c r="AH1952" s="99">
        <v>0</v>
      </c>
      <c r="AI1952" s="99">
        <v>936818.96041107201</v>
      </c>
      <c r="AJ1952" s="99">
        <v>511066.542682648</v>
      </c>
      <c r="AK1952" s="99">
        <v>0</v>
      </c>
      <c r="AL1952" s="99">
        <v>2460.8021478951</v>
      </c>
      <c r="AM1952" s="99">
        <v>0</v>
      </c>
      <c r="AN1952" s="99">
        <v>1212072.8750457801</v>
      </c>
      <c r="AO1952" s="99">
        <v>0</v>
      </c>
      <c r="AP1952" s="99">
        <v>8563970.8177490197</v>
      </c>
      <c r="AQ1952" s="99">
        <v>14440512.4064941</v>
      </c>
      <c r="AR1952" s="99">
        <v>10565552.576538101</v>
      </c>
      <c r="AS1952" s="99">
        <v>2092679.81315613</v>
      </c>
      <c r="AT1952" s="99">
        <v>0</v>
      </c>
      <c r="AU1952" s="99">
        <v>0</v>
      </c>
      <c r="AV1952" s="99">
        <v>5294388.63464355</v>
      </c>
      <c r="AW1952" s="99">
        <v>0</v>
      </c>
      <c r="AX1952" s="99">
        <v>54170.7964220047</v>
      </c>
      <c r="AY1952" s="99">
        <v>279836.13948440598</v>
      </c>
      <c r="AZ1952" s="99">
        <v>9360350.5355224591</v>
      </c>
      <c r="BA1952" s="99">
        <v>0</v>
      </c>
      <c r="BB1952" s="99">
        <v>8438246.2565918006</v>
      </c>
      <c r="BC1952" s="99">
        <v>4881586.5009765597</v>
      </c>
      <c r="BD1952" s="99">
        <v>0</v>
      </c>
      <c r="BE1952" s="99">
        <v>21985.938428640398</v>
      </c>
      <c r="BF1952" s="99">
        <v>0</v>
      </c>
      <c r="BG1952" s="99">
        <v>5290160.6586303702</v>
      </c>
      <c r="BH1952" s="99">
        <v>0</v>
      </c>
      <c r="BI1952" s="99">
        <v>1640037.61505127</v>
      </c>
      <c r="BJ1952" s="99">
        <v>2961206.6822204599</v>
      </c>
      <c r="BK1952" s="99">
        <v>2345537.2517395001</v>
      </c>
      <c r="BL1952" s="99">
        <v>306970.17388153099</v>
      </c>
      <c r="BM1952" s="99">
        <v>0</v>
      </c>
      <c r="BN1952" s="99">
        <v>0</v>
      </c>
      <c r="BO1952" s="99">
        <v>0</v>
      </c>
      <c r="BP1952" s="99">
        <v>0</v>
      </c>
      <c r="BQ1952" s="99">
        <v>0</v>
      </c>
      <c r="BR1952" s="99">
        <v>48134.370740890503</v>
      </c>
      <c r="BS1952" s="99">
        <v>1149923.73210144</v>
      </c>
      <c r="BT1952" s="99">
        <v>0</v>
      </c>
      <c r="BU1952" s="99">
        <v>1713506.14733887</v>
      </c>
      <c r="BV1952" s="99">
        <v>1816781.4017181401</v>
      </c>
      <c r="BW1952" s="99">
        <v>0</v>
      </c>
      <c r="BX1952" s="99">
        <v>4014.5494451224799</v>
      </c>
      <c r="BY1952" s="99">
        <v>0</v>
      </c>
      <c r="BZ1952" s="99">
        <v>0</v>
      </c>
      <c r="CA1952" s="99">
        <v>23907.955103635799</v>
      </c>
      <c r="CB1952" s="99">
        <v>2415097.9294128399</v>
      </c>
      <c r="CC1952" s="99">
        <v>23008529.7507324</v>
      </c>
      <c r="CD1952" s="99">
        <v>4680415.9738769503</v>
      </c>
      <c r="CE1952" s="99">
        <v>1520.1764882653999</v>
      </c>
      <c r="CF1952" s="99">
        <v>225744.051195145</v>
      </c>
      <c r="CG1952" s="99">
        <v>2089649.72155762</v>
      </c>
      <c r="CH1952" s="99">
        <v>307141.51280593901</v>
      </c>
      <c r="CI1952" s="99">
        <v>25353.406364917799</v>
      </c>
      <c r="CJ1952" s="99">
        <v>2639700.19171143</v>
      </c>
      <c r="CK1952" s="99">
        <v>25091316.355712902</v>
      </c>
      <c r="CL1952" s="99">
        <v>4982378.3493652297</v>
      </c>
      <c r="CM1952" s="166">
        <v>29013.411629915201</v>
      </c>
      <c r="CN1952" s="166">
        <v>3840885.5495910598</v>
      </c>
      <c r="CO1952" s="166">
        <v>30336392.105712902</v>
      </c>
      <c r="CP1952" s="99">
        <v>4982378.3493652297</v>
      </c>
      <c r="CQ1952" s="99">
        <v>1500.3265299797099</v>
      </c>
      <c r="CR1952" s="99">
        <v>223469.01617622399</v>
      </c>
      <c r="CS1952" s="99">
        <v>2073022.9159545901</v>
      </c>
      <c r="CT1952" s="99">
        <v>303119.16680145299</v>
      </c>
      <c r="CU1952" s="98">
        <v>11922.420954771</v>
      </c>
      <c r="CV1952" s="98">
        <v>5184.2060053240002</v>
      </c>
      <c r="CW1952" s="98">
        <v>2640841.9806079851</v>
      </c>
      <c r="CX1952" s="98">
        <v>25098179.47229002</v>
      </c>
    </row>
    <row r="1953" spans="1:102" x14ac:dyDescent="0.2">
      <c r="A1953" s="98" t="s">
        <v>185</v>
      </c>
      <c r="B1953" s="100">
        <v>43525</v>
      </c>
      <c r="C1953" s="99">
        <v>0</v>
      </c>
      <c r="D1953" s="99">
        <v>12144.147995114299</v>
      </c>
      <c r="E1953" s="99">
        <v>11458.391716361</v>
      </c>
      <c r="F1953" s="99">
        <v>9013.8048352003098</v>
      </c>
      <c r="G1953" s="99">
        <v>1565.70567417145</v>
      </c>
      <c r="H1953" s="99">
        <v>0</v>
      </c>
      <c r="I1953" s="99">
        <v>0</v>
      </c>
      <c r="J1953" s="99">
        <v>3778.1181323528299</v>
      </c>
      <c r="K1953" s="99">
        <v>0</v>
      </c>
      <c r="L1953" s="99">
        <v>287.15225605294103</v>
      </c>
      <c r="M1953" s="99">
        <v>228.53489390015599</v>
      </c>
      <c r="N1953" s="99">
        <v>7396.8744923472404</v>
      </c>
      <c r="O1953" s="99">
        <v>0</v>
      </c>
      <c r="P1953" s="99">
        <v>11946.426690578501</v>
      </c>
      <c r="Q1953" s="99">
        <v>3721.69716495276</v>
      </c>
      <c r="R1953" s="99">
        <v>0</v>
      </c>
      <c r="S1953" s="99">
        <v>11.728224237449499</v>
      </c>
      <c r="T1953" s="99">
        <v>0</v>
      </c>
      <c r="U1953" s="99">
        <v>3768.4318089783201</v>
      </c>
      <c r="V1953" s="99">
        <v>0</v>
      </c>
      <c r="W1953" s="99">
        <v>1003894.67482758</v>
      </c>
      <c r="X1953" s="99">
        <v>1426289.11724854</v>
      </c>
      <c r="Y1953" s="99">
        <v>1032265.84443665</v>
      </c>
      <c r="Z1953" s="99">
        <v>233000.45513534499</v>
      </c>
      <c r="AA1953" s="99">
        <v>0</v>
      </c>
      <c r="AB1953" s="99">
        <v>0</v>
      </c>
      <c r="AC1953" s="99">
        <v>1226801.3206634501</v>
      </c>
      <c r="AD1953" s="99">
        <v>0</v>
      </c>
      <c r="AE1953" s="99">
        <v>57754.713781833598</v>
      </c>
      <c r="AF1953" s="99">
        <v>26021.311662197098</v>
      </c>
      <c r="AG1953" s="99">
        <v>915978.65245819103</v>
      </c>
      <c r="AH1953" s="99">
        <v>0</v>
      </c>
      <c r="AI1953" s="99">
        <v>940122.85455322301</v>
      </c>
      <c r="AJ1953" s="99">
        <v>449792.726013184</v>
      </c>
      <c r="AK1953" s="99">
        <v>0</v>
      </c>
      <c r="AL1953" s="99">
        <v>1068.3600049614899</v>
      </c>
      <c r="AM1953" s="99">
        <v>0</v>
      </c>
      <c r="AN1953" s="99">
        <v>1224051.9573822001</v>
      </c>
      <c r="AO1953" s="99">
        <v>0</v>
      </c>
      <c r="AP1953" s="99">
        <v>8660108.3740234394</v>
      </c>
      <c r="AQ1953" s="99">
        <v>14109866.2230225</v>
      </c>
      <c r="AR1953" s="99">
        <v>10354936.084838901</v>
      </c>
      <c r="AS1953" s="99">
        <v>2184973.3269348098</v>
      </c>
      <c r="AT1953" s="99">
        <v>0</v>
      </c>
      <c r="AU1953" s="99">
        <v>0</v>
      </c>
      <c r="AV1953" s="99">
        <v>5403040.5630493201</v>
      </c>
      <c r="AW1953" s="99">
        <v>0</v>
      </c>
      <c r="AX1953" s="99">
        <v>508734.06432723999</v>
      </c>
      <c r="AY1953" s="99">
        <v>258056.16507339501</v>
      </c>
      <c r="AZ1953" s="99">
        <v>9194379.1827392597</v>
      </c>
      <c r="BA1953" s="99">
        <v>0</v>
      </c>
      <c r="BB1953" s="99">
        <v>8467744.6112060491</v>
      </c>
      <c r="BC1953" s="99">
        <v>4358258.1777954102</v>
      </c>
      <c r="BD1953" s="99">
        <v>0</v>
      </c>
      <c r="BE1953" s="99">
        <v>9562.6725751161594</v>
      </c>
      <c r="BF1953" s="99">
        <v>0</v>
      </c>
      <c r="BG1953" s="99">
        <v>5390161.99926758</v>
      </c>
      <c r="BH1953" s="99">
        <v>0</v>
      </c>
      <c r="BI1953" s="99">
        <v>1832496.6326141399</v>
      </c>
      <c r="BJ1953" s="99">
        <v>2726587.76312256</v>
      </c>
      <c r="BK1953" s="99">
        <v>2216945.9018249498</v>
      </c>
      <c r="BL1953" s="99">
        <v>313763.665599823</v>
      </c>
      <c r="BM1953" s="99">
        <v>0</v>
      </c>
      <c r="BN1953" s="99">
        <v>0</v>
      </c>
      <c r="BO1953" s="99">
        <v>0</v>
      </c>
      <c r="BP1953" s="99">
        <v>0</v>
      </c>
      <c r="BQ1953" s="99">
        <v>0</v>
      </c>
      <c r="BR1953" s="99">
        <v>44270.328834056898</v>
      </c>
      <c r="BS1953" s="99">
        <v>1129478.4971466099</v>
      </c>
      <c r="BT1953" s="99">
        <v>0</v>
      </c>
      <c r="BU1953" s="99">
        <v>1720968.03671265</v>
      </c>
      <c r="BV1953" s="99">
        <v>1624262.9205017099</v>
      </c>
      <c r="BW1953" s="99">
        <v>0</v>
      </c>
      <c r="BX1953" s="99">
        <v>1934.67100781202</v>
      </c>
      <c r="BY1953" s="99">
        <v>0</v>
      </c>
      <c r="BZ1953" s="99">
        <v>0</v>
      </c>
      <c r="CA1953" s="99">
        <v>23618.9030680656</v>
      </c>
      <c r="CB1953" s="99">
        <v>2396799.9199218801</v>
      </c>
      <c r="CC1953" s="99">
        <v>23124969.1789551</v>
      </c>
      <c r="CD1953" s="99">
        <v>4575201.86083984</v>
      </c>
      <c r="CE1953" s="99">
        <v>1561.0151100903699</v>
      </c>
      <c r="CF1953" s="99">
        <v>233354.368038177</v>
      </c>
      <c r="CG1953" s="99">
        <v>2177703.9596557599</v>
      </c>
      <c r="CH1953" s="99">
        <v>313106.54750061</v>
      </c>
      <c r="CI1953" s="99">
        <v>25190.225363731399</v>
      </c>
      <c r="CJ1953" s="99">
        <v>2628169.1635131799</v>
      </c>
      <c r="CK1953" s="99">
        <v>24981298.5002441</v>
      </c>
      <c r="CL1953" s="99">
        <v>4900369.9133911096</v>
      </c>
      <c r="CM1953" s="166">
        <v>28865.7253534794</v>
      </c>
      <c r="CN1953" s="166">
        <v>3848727.15542603</v>
      </c>
      <c r="CO1953" s="166">
        <v>30350850.2116699</v>
      </c>
      <c r="CP1953" s="99">
        <v>4900369.9133911096</v>
      </c>
      <c r="CQ1953" s="99">
        <v>1552.7646393626901</v>
      </c>
      <c r="CR1953" s="99">
        <v>232977.64215660101</v>
      </c>
      <c r="CS1953" s="99">
        <v>2172853.9877624498</v>
      </c>
      <c r="CT1953" s="99">
        <v>312523.56686782802</v>
      </c>
      <c r="CU1953" s="98">
        <v>11456.150218645</v>
      </c>
      <c r="CV1953" s="98">
        <v>5247.5504580059996</v>
      </c>
      <c r="CW1953" s="98">
        <v>2630154.2879600571</v>
      </c>
      <c r="CX1953" s="98">
        <v>25302673.138610862</v>
      </c>
    </row>
    <row r="1954" spans="1:102" x14ac:dyDescent="0.2">
      <c r="A1954" s="98" t="s">
        <v>186</v>
      </c>
      <c r="B1954" s="100">
        <v>38047</v>
      </c>
      <c r="C1954" s="99">
        <v>198722.72844505301</v>
      </c>
      <c r="D1954" s="99">
        <v>0</v>
      </c>
      <c r="E1954" s="99">
        <v>78413.762244224505</v>
      </c>
      <c r="F1954" s="99">
        <v>20811.877526998502</v>
      </c>
      <c r="G1954" s="99">
        <v>87.557987498119502</v>
      </c>
      <c r="H1954" s="99">
        <v>31539.454860448801</v>
      </c>
      <c r="I1954" s="99">
        <v>0</v>
      </c>
      <c r="J1954" s="99">
        <v>170.91384967789099</v>
      </c>
      <c r="K1954" s="99">
        <v>75786.476902961702</v>
      </c>
      <c r="L1954" s="99">
        <v>179613.10806846601</v>
      </c>
      <c r="M1954" s="99">
        <v>69671.250041007996</v>
      </c>
      <c r="N1954" s="99">
        <v>12435.4413036108</v>
      </c>
      <c r="O1954" s="99">
        <v>0</v>
      </c>
      <c r="P1954" s="99">
        <v>0</v>
      </c>
      <c r="Q1954" s="99">
        <v>14061.835979461701</v>
      </c>
      <c r="R1954" s="99">
        <v>0</v>
      </c>
      <c r="S1954" s="99">
        <v>0</v>
      </c>
      <c r="T1954" s="99">
        <v>31197.018490552899</v>
      </c>
      <c r="U1954" s="99">
        <v>74848.6507444382</v>
      </c>
      <c r="V1954" s="99">
        <v>13758699.728515601</v>
      </c>
      <c r="W1954" s="99">
        <v>0</v>
      </c>
      <c r="X1954" s="99">
        <v>10615376.8435059</v>
      </c>
      <c r="Y1954" s="99">
        <v>1365199.5388793901</v>
      </c>
      <c r="Z1954" s="99">
        <v>8385.5718133449609</v>
      </c>
      <c r="AA1954" s="99">
        <v>8699116.9891357403</v>
      </c>
      <c r="AB1954" s="99">
        <v>0</v>
      </c>
      <c r="AC1954" s="99">
        <v>17375.0141823292</v>
      </c>
      <c r="AD1954" s="99">
        <v>32406690.965820301</v>
      </c>
      <c r="AE1954" s="99">
        <v>13050876.880981401</v>
      </c>
      <c r="AF1954" s="99">
        <v>5433768.7916870099</v>
      </c>
      <c r="AG1954" s="99">
        <v>2755225.3005981399</v>
      </c>
      <c r="AH1954" s="99">
        <v>0</v>
      </c>
      <c r="AI1954" s="99">
        <v>0</v>
      </c>
      <c r="AJ1954" s="99">
        <v>3223145.6706237802</v>
      </c>
      <c r="AK1954" s="99">
        <v>0</v>
      </c>
      <c r="AL1954" s="99">
        <v>0</v>
      </c>
      <c r="AM1954" s="99">
        <v>8617859.6010742206</v>
      </c>
      <c r="AN1954" s="99">
        <v>31430565.128173798</v>
      </c>
      <c r="AO1954" s="99">
        <v>116477216.292969</v>
      </c>
      <c r="AP1954" s="99">
        <v>0</v>
      </c>
      <c r="AQ1954" s="99">
        <v>85473672.522460893</v>
      </c>
      <c r="AR1954" s="99">
        <v>13658112.8916016</v>
      </c>
      <c r="AS1954" s="99">
        <v>58161.182155132301</v>
      </c>
      <c r="AT1954" s="99">
        <v>55323397.980957001</v>
      </c>
      <c r="AU1954" s="99">
        <v>0</v>
      </c>
      <c r="AV1954" s="99">
        <v>38194.922775745399</v>
      </c>
      <c r="AW1954" s="99">
        <v>74819457.291015595</v>
      </c>
      <c r="AX1954" s="99">
        <v>111124109.65918</v>
      </c>
      <c r="AY1954" s="99">
        <v>46142872.636230499</v>
      </c>
      <c r="AZ1954" s="99">
        <v>19935441.014404301</v>
      </c>
      <c r="BA1954" s="99">
        <v>0</v>
      </c>
      <c r="BB1954" s="99">
        <v>0</v>
      </c>
      <c r="BC1954" s="99">
        <v>24115304.1716309</v>
      </c>
      <c r="BD1954" s="99">
        <v>0</v>
      </c>
      <c r="BE1954" s="99">
        <v>0</v>
      </c>
      <c r="BF1954" s="99">
        <v>54936037.904296897</v>
      </c>
      <c r="BG1954" s="99">
        <v>72352675.6015625</v>
      </c>
      <c r="BH1954" s="99">
        <v>13415385.7073975</v>
      </c>
      <c r="BI1954" s="99">
        <v>0</v>
      </c>
      <c r="BJ1954" s="99">
        <v>13327626.5537109</v>
      </c>
      <c r="BK1954" s="99">
        <v>2955810.2290954599</v>
      </c>
      <c r="BL1954" s="99">
        <v>0</v>
      </c>
      <c r="BM1954" s="99">
        <v>0</v>
      </c>
      <c r="BN1954" s="99">
        <v>0</v>
      </c>
      <c r="BO1954" s="99">
        <v>0</v>
      </c>
      <c r="BP1954" s="99">
        <v>0</v>
      </c>
      <c r="BQ1954" s="99">
        <v>0</v>
      </c>
      <c r="BR1954" s="99">
        <v>11174695.325927701</v>
      </c>
      <c r="BS1954" s="99">
        <v>6913939.5622558603</v>
      </c>
      <c r="BT1954" s="99">
        <v>0</v>
      </c>
      <c r="BU1954" s="99">
        <v>0</v>
      </c>
      <c r="BV1954" s="99">
        <v>8582255.9598388709</v>
      </c>
      <c r="BW1954" s="99">
        <v>0</v>
      </c>
      <c r="BX1954" s="99">
        <v>0</v>
      </c>
      <c r="BY1954" s="99">
        <v>0</v>
      </c>
      <c r="BZ1954" s="99">
        <v>0</v>
      </c>
      <c r="CA1954" s="99">
        <v>276643.54904556298</v>
      </c>
      <c r="CB1954" s="99">
        <v>24181924.693115201</v>
      </c>
      <c r="CC1954" s="99">
        <v>199903082.09960899</v>
      </c>
      <c r="CD1954" s="99">
        <v>26606280.786377002</v>
      </c>
      <c r="CE1954" s="99">
        <v>31243.2946915627</v>
      </c>
      <c r="CF1954" s="99">
        <v>8603754.3574218806</v>
      </c>
      <c r="CG1954" s="99">
        <v>54916533.822753899</v>
      </c>
      <c r="CH1954" s="99">
        <v>0</v>
      </c>
      <c r="CI1954" s="99">
        <v>307776.51244354201</v>
      </c>
      <c r="CJ1954" s="99">
        <v>32752860.794677701</v>
      </c>
      <c r="CK1954" s="99">
        <v>255145811.25781301</v>
      </c>
      <c r="CL1954" s="99">
        <v>26602527.392578099</v>
      </c>
      <c r="CM1954" s="166">
        <v>382496.38306808501</v>
      </c>
      <c r="CN1954" s="166">
        <v>64177821.218261696</v>
      </c>
      <c r="CO1954" s="166">
        <v>327517644.17968798</v>
      </c>
      <c r="CP1954" s="99">
        <v>26602527.392578099</v>
      </c>
      <c r="CQ1954" s="99">
        <v>0</v>
      </c>
      <c r="CR1954" s="99">
        <v>0</v>
      </c>
      <c r="CS1954" s="99">
        <v>0</v>
      </c>
      <c r="CT1954" s="99">
        <v>0</v>
      </c>
      <c r="CU1954" s="98">
        <v>181254.80500644899</v>
      </c>
      <c r="CV1954" s="98">
        <v>260.063523686</v>
      </c>
      <c r="CW1954" s="98">
        <v>32785679.05053708</v>
      </c>
      <c r="CX1954" s="98">
        <v>254819615.92236289</v>
      </c>
    </row>
    <row r="1955" spans="1:102" x14ac:dyDescent="0.2">
      <c r="A1955" s="98" t="s">
        <v>186</v>
      </c>
      <c r="B1955" s="100">
        <v>38139</v>
      </c>
      <c r="C1955" s="99">
        <v>200569.71892547599</v>
      </c>
      <c r="D1955" s="99">
        <v>0</v>
      </c>
      <c r="E1955" s="99">
        <v>76707.367363929705</v>
      </c>
      <c r="F1955" s="99">
        <v>22087.538240194299</v>
      </c>
      <c r="G1955" s="99">
        <v>1213.8608947545299</v>
      </c>
      <c r="H1955" s="99">
        <v>29684.0682675838</v>
      </c>
      <c r="I1955" s="99">
        <v>0</v>
      </c>
      <c r="J1955" s="99">
        <v>3518.37505865097</v>
      </c>
      <c r="K1955" s="99">
        <v>66873.027669906602</v>
      </c>
      <c r="L1955" s="99">
        <v>179939.73857116699</v>
      </c>
      <c r="M1955" s="99">
        <v>69074.948999404907</v>
      </c>
      <c r="N1955" s="99">
        <v>12918.815026402501</v>
      </c>
      <c r="O1955" s="99">
        <v>0</v>
      </c>
      <c r="P1955" s="99">
        <v>0</v>
      </c>
      <c r="Q1955" s="99">
        <v>13988.398213625</v>
      </c>
      <c r="R1955" s="99">
        <v>0</v>
      </c>
      <c r="S1955" s="99">
        <v>0</v>
      </c>
      <c r="T1955" s="99">
        <v>31260.766466379198</v>
      </c>
      <c r="U1955" s="99">
        <v>74299.661299705505</v>
      </c>
      <c r="V1955" s="99">
        <v>13832103.4918213</v>
      </c>
      <c r="W1955" s="99">
        <v>0</v>
      </c>
      <c r="X1955" s="99">
        <v>10421233.1405029</v>
      </c>
      <c r="Y1955" s="99">
        <v>1496960.19596863</v>
      </c>
      <c r="Z1955" s="99">
        <v>283593.11512374901</v>
      </c>
      <c r="AA1955" s="99">
        <v>8291022.3536377</v>
      </c>
      <c r="AB1955" s="99">
        <v>0</v>
      </c>
      <c r="AC1955" s="99">
        <v>1129385.26870728</v>
      </c>
      <c r="AD1955" s="99">
        <v>27988607.263916001</v>
      </c>
      <c r="AE1955" s="99">
        <v>12754984.532836899</v>
      </c>
      <c r="AF1955" s="99">
        <v>5328560.4757690402</v>
      </c>
      <c r="AG1955" s="99">
        <v>2810289.3197326702</v>
      </c>
      <c r="AH1955" s="99">
        <v>0</v>
      </c>
      <c r="AI1955" s="99">
        <v>0</v>
      </c>
      <c r="AJ1955" s="99">
        <v>3183337.1162109398</v>
      </c>
      <c r="AK1955" s="99">
        <v>0</v>
      </c>
      <c r="AL1955" s="99">
        <v>0</v>
      </c>
      <c r="AM1955" s="99">
        <v>8636152.5300293006</v>
      </c>
      <c r="AN1955" s="99">
        <v>31140272.864502002</v>
      </c>
      <c r="AO1955" s="99">
        <v>117461280.59277301</v>
      </c>
      <c r="AP1955" s="99">
        <v>0</v>
      </c>
      <c r="AQ1955" s="99">
        <v>85197810.336914107</v>
      </c>
      <c r="AR1955" s="99">
        <v>14975919.394165</v>
      </c>
      <c r="AS1955" s="99">
        <v>1733034.74507141</v>
      </c>
      <c r="AT1955" s="99">
        <v>53242517.153320298</v>
      </c>
      <c r="AU1955" s="99">
        <v>0</v>
      </c>
      <c r="AV1955" s="99">
        <v>2697154.3697814899</v>
      </c>
      <c r="AW1955" s="99">
        <v>65118813.962402299</v>
      </c>
      <c r="AX1955" s="99">
        <v>110218115.707031</v>
      </c>
      <c r="AY1955" s="99">
        <v>45967205.6943359</v>
      </c>
      <c r="AZ1955" s="99">
        <v>20444798.2731934</v>
      </c>
      <c r="BA1955" s="99">
        <v>0</v>
      </c>
      <c r="BB1955" s="99">
        <v>0</v>
      </c>
      <c r="BC1955" s="99">
        <v>24078710.615478501</v>
      </c>
      <c r="BD1955" s="99">
        <v>0</v>
      </c>
      <c r="BE1955" s="99">
        <v>0</v>
      </c>
      <c r="BF1955" s="99">
        <v>55603785.270507798</v>
      </c>
      <c r="BG1955" s="99">
        <v>72665206.9609375</v>
      </c>
      <c r="BH1955" s="99">
        <v>13589550.0303955</v>
      </c>
      <c r="BI1955" s="99">
        <v>0</v>
      </c>
      <c r="BJ1955" s="99">
        <v>13336304.456176801</v>
      </c>
      <c r="BK1955" s="99">
        <v>3253550.58917236</v>
      </c>
      <c r="BL1955" s="99">
        <v>0</v>
      </c>
      <c r="BM1955" s="99">
        <v>0</v>
      </c>
      <c r="BN1955" s="99">
        <v>0</v>
      </c>
      <c r="BO1955" s="99">
        <v>0</v>
      </c>
      <c r="BP1955" s="99">
        <v>0</v>
      </c>
      <c r="BQ1955" s="99">
        <v>0</v>
      </c>
      <c r="BR1955" s="99">
        <v>11090017.646728501</v>
      </c>
      <c r="BS1955" s="99">
        <v>7162923.13098145</v>
      </c>
      <c r="BT1955" s="99">
        <v>0</v>
      </c>
      <c r="BU1955" s="99">
        <v>0</v>
      </c>
      <c r="BV1955" s="99">
        <v>8596502.75146484</v>
      </c>
      <c r="BW1955" s="99">
        <v>0</v>
      </c>
      <c r="BX1955" s="99">
        <v>0</v>
      </c>
      <c r="BY1955" s="99">
        <v>0</v>
      </c>
      <c r="BZ1955" s="99">
        <v>0</v>
      </c>
      <c r="CA1955" s="99">
        <v>278338.442054749</v>
      </c>
      <c r="CB1955" s="99">
        <v>24212665.386230499</v>
      </c>
      <c r="CC1955" s="99">
        <v>202367718.37890601</v>
      </c>
      <c r="CD1955" s="99">
        <v>26701819.700439502</v>
      </c>
      <c r="CE1955" s="99">
        <v>31284.459897994999</v>
      </c>
      <c r="CF1955" s="99">
        <v>8611268.36962891</v>
      </c>
      <c r="CG1955" s="99">
        <v>55263891.279785201</v>
      </c>
      <c r="CH1955" s="99">
        <v>0</v>
      </c>
      <c r="CI1955" s="99">
        <v>309592.03604888899</v>
      </c>
      <c r="CJ1955" s="99">
        <v>32790818.1650391</v>
      </c>
      <c r="CK1955" s="99">
        <v>257787774.97460899</v>
      </c>
      <c r="CL1955" s="99">
        <v>26670261.848388702</v>
      </c>
      <c r="CM1955" s="166">
        <v>384018.70731353801</v>
      </c>
      <c r="CN1955" s="166">
        <v>63736852.235839799</v>
      </c>
      <c r="CO1955" s="166">
        <v>330235483.28515601</v>
      </c>
      <c r="CP1955" s="99">
        <v>26670261.848388702</v>
      </c>
      <c r="CQ1955" s="99">
        <v>0</v>
      </c>
      <c r="CR1955" s="99">
        <v>0</v>
      </c>
      <c r="CS1955" s="99">
        <v>0</v>
      </c>
      <c r="CT1955" s="99">
        <v>0</v>
      </c>
      <c r="CU1955" s="98">
        <v>171888.71787540501</v>
      </c>
      <c r="CV1955" s="98">
        <v>4726.7794781169996</v>
      </c>
      <c r="CW1955" s="98">
        <v>32823933.755859409</v>
      </c>
      <c r="CX1955" s="98">
        <v>257631609.65869123</v>
      </c>
    </row>
    <row r="1956" spans="1:102" x14ac:dyDescent="0.2">
      <c r="A1956" s="98" t="s">
        <v>186</v>
      </c>
      <c r="B1956" s="100">
        <v>38231</v>
      </c>
      <c r="C1956" s="99">
        <v>204427.23655128499</v>
      </c>
      <c r="D1956" s="99">
        <v>0</v>
      </c>
      <c r="E1956" s="99">
        <v>83742.805511474595</v>
      </c>
      <c r="F1956" s="99">
        <v>24470.302345752702</v>
      </c>
      <c r="G1956" s="99">
        <v>3223.5915935039502</v>
      </c>
      <c r="H1956" s="99">
        <v>27797.257084131201</v>
      </c>
      <c r="I1956" s="99">
        <v>0</v>
      </c>
      <c r="J1956" s="99">
        <v>9544.1831539869308</v>
      </c>
      <c r="K1956" s="99">
        <v>63066.482769489303</v>
      </c>
      <c r="L1956" s="99">
        <v>194164.573841095</v>
      </c>
      <c r="M1956" s="99">
        <v>70388.312785148606</v>
      </c>
      <c r="N1956" s="99">
        <v>13478.729087710401</v>
      </c>
      <c r="O1956" s="99">
        <v>0</v>
      </c>
      <c r="P1956" s="99">
        <v>0</v>
      </c>
      <c r="Q1956" s="99">
        <v>13898.931604743</v>
      </c>
      <c r="R1956" s="99">
        <v>0</v>
      </c>
      <c r="S1956" s="99">
        <v>0</v>
      </c>
      <c r="T1956" s="99">
        <v>30992.368227005001</v>
      </c>
      <c r="U1956" s="99">
        <v>72483.935893058806</v>
      </c>
      <c r="V1956" s="99">
        <v>14044645.177246099</v>
      </c>
      <c r="W1956" s="99">
        <v>0</v>
      </c>
      <c r="X1956" s="99">
        <v>10489923.760864301</v>
      </c>
      <c r="Y1956" s="99">
        <v>1668754.42054749</v>
      </c>
      <c r="Z1956" s="99">
        <v>757270.26168060303</v>
      </c>
      <c r="AA1956" s="99">
        <v>7859970.8908691397</v>
      </c>
      <c r="AB1956" s="99">
        <v>0</v>
      </c>
      <c r="AC1956" s="99">
        <v>2881744.55609131</v>
      </c>
      <c r="AD1956" s="99">
        <v>25733119.059814502</v>
      </c>
      <c r="AE1956" s="99">
        <v>13528011.1333008</v>
      </c>
      <c r="AF1956" s="99">
        <v>5381127.9140014602</v>
      </c>
      <c r="AG1956" s="99">
        <v>2874897.4143371601</v>
      </c>
      <c r="AH1956" s="99">
        <v>0</v>
      </c>
      <c r="AI1956" s="99">
        <v>0</v>
      </c>
      <c r="AJ1956" s="99">
        <v>3166431.7293396001</v>
      </c>
      <c r="AK1956" s="99">
        <v>0</v>
      </c>
      <c r="AL1956" s="99">
        <v>0</v>
      </c>
      <c r="AM1956" s="99">
        <v>8620210.15161133</v>
      </c>
      <c r="AN1956" s="99">
        <v>29089673.3583984</v>
      </c>
      <c r="AO1956" s="99">
        <v>120216659.332031</v>
      </c>
      <c r="AP1956" s="99">
        <v>0</v>
      </c>
      <c r="AQ1956" s="99">
        <v>85856880.091796905</v>
      </c>
      <c r="AR1956" s="99">
        <v>15650936.106933599</v>
      </c>
      <c r="AS1956" s="99">
        <v>4638927.8029174795</v>
      </c>
      <c r="AT1956" s="99">
        <v>51159026.811035201</v>
      </c>
      <c r="AU1956" s="99">
        <v>0</v>
      </c>
      <c r="AV1956" s="99">
        <v>7274974.3946533203</v>
      </c>
      <c r="AW1956" s="99">
        <v>60596097.320800804</v>
      </c>
      <c r="AX1956" s="99">
        <v>118260562.477539</v>
      </c>
      <c r="AY1956" s="99">
        <v>46688549.741699196</v>
      </c>
      <c r="AZ1956" s="99">
        <v>21157758.193847701</v>
      </c>
      <c r="BA1956" s="99">
        <v>0</v>
      </c>
      <c r="BB1956" s="99">
        <v>0</v>
      </c>
      <c r="BC1956" s="99">
        <v>24314844.973632801</v>
      </c>
      <c r="BD1956" s="99">
        <v>0</v>
      </c>
      <c r="BE1956" s="99">
        <v>0</v>
      </c>
      <c r="BF1956" s="99">
        <v>55608084.189453103</v>
      </c>
      <c r="BG1956" s="99">
        <v>69682355.109375</v>
      </c>
      <c r="BH1956" s="99">
        <v>14500964.039917</v>
      </c>
      <c r="BI1956" s="99">
        <v>0</v>
      </c>
      <c r="BJ1956" s="99">
        <v>13460321.950683599</v>
      </c>
      <c r="BK1956" s="99">
        <v>3612445.8350524898</v>
      </c>
      <c r="BL1956" s="99">
        <v>0</v>
      </c>
      <c r="BM1956" s="99">
        <v>0</v>
      </c>
      <c r="BN1956" s="99">
        <v>0</v>
      </c>
      <c r="BO1956" s="99">
        <v>0</v>
      </c>
      <c r="BP1956" s="99">
        <v>0</v>
      </c>
      <c r="BQ1956" s="99">
        <v>0</v>
      </c>
      <c r="BR1956" s="99">
        <v>11610443.2196045</v>
      </c>
      <c r="BS1956" s="99">
        <v>7513070.1027832003</v>
      </c>
      <c r="BT1956" s="99">
        <v>0</v>
      </c>
      <c r="BU1956" s="99">
        <v>0</v>
      </c>
      <c r="BV1956" s="99">
        <v>8744786.8646240197</v>
      </c>
      <c r="BW1956" s="99">
        <v>0</v>
      </c>
      <c r="BX1956" s="99">
        <v>0</v>
      </c>
      <c r="BY1956" s="99">
        <v>0</v>
      </c>
      <c r="BZ1956" s="99">
        <v>0</v>
      </c>
      <c r="CA1956" s="99">
        <v>286408.57318878197</v>
      </c>
      <c r="CB1956" s="99">
        <v>24671937.372558601</v>
      </c>
      <c r="CC1956" s="99">
        <v>206763798.65820301</v>
      </c>
      <c r="CD1956" s="99">
        <v>28273807.901855499</v>
      </c>
      <c r="CE1956" s="99">
        <v>30918.5699150562</v>
      </c>
      <c r="CF1956" s="99">
        <v>8606855.9732665997</v>
      </c>
      <c r="CG1956" s="99">
        <v>55636372.315429702</v>
      </c>
      <c r="CH1956" s="99">
        <v>0</v>
      </c>
      <c r="CI1956" s="99">
        <v>317223.711456299</v>
      </c>
      <c r="CJ1956" s="99">
        <v>33278098.159912098</v>
      </c>
      <c r="CK1956" s="99">
        <v>262357576.80078101</v>
      </c>
      <c r="CL1956" s="99">
        <v>28337926.169677701</v>
      </c>
      <c r="CM1956" s="166">
        <v>389859.635444641</v>
      </c>
      <c r="CN1956" s="166">
        <v>62686967.309570298</v>
      </c>
      <c r="CO1956" s="166">
        <v>331237145.53515601</v>
      </c>
      <c r="CP1956" s="99">
        <v>28337926.169677701</v>
      </c>
      <c r="CQ1956" s="99">
        <v>0</v>
      </c>
      <c r="CR1956" s="99">
        <v>0</v>
      </c>
      <c r="CS1956" s="99">
        <v>0</v>
      </c>
      <c r="CT1956" s="99">
        <v>0</v>
      </c>
      <c r="CU1956" s="98">
        <v>184457.35126449299</v>
      </c>
      <c r="CV1956" s="98">
        <v>12839.677827493</v>
      </c>
      <c r="CW1956" s="98">
        <v>33278793.345825203</v>
      </c>
      <c r="CX1956" s="98">
        <v>262400170.97363269</v>
      </c>
    </row>
    <row r="1957" spans="1:102" x14ac:dyDescent="0.2">
      <c r="A1957" s="98" t="s">
        <v>186</v>
      </c>
      <c r="B1957" s="100">
        <v>38322</v>
      </c>
      <c r="C1957" s="99">
        <v>208534.467447281</v>
      </c>
      <c r="D1957" s="99">
        <v>0</v>
      </c>
      <c r="E1957" s="99">
        <v>79097.865897178694</v>
      </c>
      <c r="F1957" s="99">
        <v>25740.478276729598</v>
      </c>
      <c r="G1957" s="99">
        <v>5254.6612585782996</v>
      </c>
      <c r="H1957" s="99">
        <v>25740.015228509899</v>
      </c>
      <c r="I1957" s="99">
        <v>0</v>
      </c>
      <c r="J1957" s="99">
        <v>15916.7379606962</v>
      </c>
      <c r="K1957" s="99">
        <v>60699.499333381696</v>
      </c>
      <c r="L1957" s="99">
        <v>191017.774751663</v>
      </c>
      <c r="M1957" s="99">
        <v>71449.333176612898</v>
      </c>
      <c r="N1957" s="99">
        <v>13866.911163687701</v>
      </c>
      <c r="O1957" s="99">
        <v>0</v>
      </c>
      <c r="P1957" s="99">
        <v>0</v>
      </c>
      <c r="Q1957" s="99">
        <v>13889.7547125816</v>
      </c>
      <c r="R1957" s="99">
        <v>0</v>
      </c>
      <c r="S1957" s="99">
        <v>0</v>
      </c>
      <c r="T1957" s="99">
        <v>31034.741066455801</v>
      </c>
      <c r="U1957" s="99">
        <v>73892.252896308899</v>
      </c>
      <c r="V1957" s="99">
        <v>14510366.852417</v>
      </c>
      <c r="W1957" s="99">
        <v>0</v>
      </c>
      <c r="X1957" s="99">
        <v>10301644.6837158</v>
      </c>
      <c r="Y1957" s="99">
        <v>1785271.97434998</v>
      </c>
      <c r="Z1957" s="99">
        <v>1471763.0111084001</v>
      </c>
      <c r="AA1957" s="99">
        <v>7135222.9428100605</v>
      </c>
      <c r="AB1957" s="99">
        <v>0</v>
      </c>
      <c r="AC1957" s="99">
        <v>7044903.2404785203</v>
      </c>
      <c r="AD1957" s="99">
        <v>26631608.521240201</v>
      </c>
      <c r="AE1957" s="99">
        <v>13258902.7692871</v>
      </c>
      <c r="AF1957" s="99">
        <v>5446046.6156005897</v>
      </c>
      <c r="AG1957" s="99">
        <v>2954796.6624145498</v>
      </c>
      <c r="AH1957" s="99">
        <v>0</v>
      </c>
      <c r="AI1957" s="99">
        <v>0</v>
      </c>
      <c r="AJ1957" s="99">
        <v>3106690.95785522</v>
      </c>
      <c r="AK1957" s="99">
        <v>0</v>
      </c>
      <c r="AL1957" s="99">
        <v>0</v>
      </c>
      <c r="AM1957" s="99">
        <v>8623946.1607665997</v>
      </c>
      <c r="AN1957" s="99">
        <v>32210006.100097701</v>
      </c>
      <c r="AO1957" s="99">
        <v>125414089.96386699</v>
      </c>
      <c r="AP1957" s="99">
        <v>0</v>
      </c>
      <c r="AQ1957" s="99">
        <v>85470707.557617202</v>
      </c>
      <c r="AR1957" s="99">
        <v>17160617.941406298</v>
      </c>
      <c r="AS1957" s="99">
        <v>9810289.7707519494</v>
      </c>
      <c r="AT1957" s="99">
        <v>46849291.0703125</v>
      </c>
      <c r="AU1957" s="99">
        <v>0</v>
      </c>
      <c r="AV1957" s="99">
        <v>16012142.2825928</v>
      </c>
      <c r="AW1957" s="99">
        <v>63328020.537109397</v>
      </c>
      <c r="AX1957" s="99">
        <v>116244986.73925801</v>
      </c>
      <c r="AY1957" s="99">
        <v>47823845.283691399</v>
      </c>
      <c r="AZ1957" s="99">
        <v>22014029.307861298</v>
      </c>
      <c r="BA1957" s="99">
        <v>0</v>
      </c>
      <c r="BB1957" s="99">
        <v>0</v>
      </c>
      <c r="BC1957" s="99">
        <v>24195550.7731934</v>
      </c>
      <c r="BD1957" s="99">
        <v>0</v>
      </c>
      <c r="BE1957" s="99">
        <v>0</v>
      </c>
      <c r="BF1957" s="99">
        <v>56629383.771972701</v>
      </c>
      <c r="BG1957" s="99">
        <v>75329357.264648393</v>
      </c>
      <c r="BH1957" s="99">
        <v>14795416.8778076</v>
      </c>
      <c r="BI1957" s="99">
        <v>0</v>
      </c>
      <c r="BJ1957" s="99">
        <v>13346697.1168213</v>
      </c>
      <c r="BK1957" s="99">
        <v>3996698.0888977102</v>
      </c>
      <c r="BL1957" s="99">
        <v>0</v>
      </c>
      <c r="BM1957" s="99">
        <v>0</v>
      </c>
      <c r="BN1957" s="99">
        <v>0</v>
      </c>
      <c r="BO1957" s="99">
        <v>0</v>
      </c>
      <c r="BP1957" s="99">
        <v>0</v>
      </c>
      <c r="BQ1957" s="99">
        <v>0</v>
      </c>
      <c r="BR1957" s="99">
        <v>11822643.443481401</v>
      </c>
      <c r="BS1957" s="99">
        <v>7811312.75</v>
      </c>
      <c r="BT1957" s="99">
        <v>0</v>
      </c>
      <c r="BU1957" s="99">
        <v>0</v>
      </c>
      <c r="BV1957" s="99">
        <v>8706932.6628418006</v>
      </c>
      <c r="BW1957" s="99">
        <v>0</v>
      </c>
      <c r="BX1957" s="99">
        <v>0</v>
      </c>
      <c r="BY1957" s="99">
        <v>0</v>
      </c>
      <c r="BZ1957" s="99">
        <v>0</v>
      </c>
      <c r="CA1957" s="99">
        <v>288185.63544845599</v>
      </c>
      <c r="CB1957" s="99">
        <v>24715013.713622998</v>
      </c>
      <c r="CC1957" s="99">
        <v>210129504.99609399</v>
      </c>
      <c r="CD1957" s="99">
        <v>28214747.079833999</v>
      </c>
      <c r="CE1957" s="99">
        <v>31060.064959526098</v>
      </c>
      <c r="CF1957" s="99">
        <v>8617305.9224853497</v>
      </c>
      <c r="CG1957" s="99">
        <v>56574054.945800804</v>
      </c>
      <c r="CH1957" s="99">
        <v>0</v>
      </c>
      <c r="CI1957" s="99">
        <v>319419.87082672102</v>
      </c>
      <c r="CJ1957" s="99">
        <v>33305440.5861816</v>
      </c>
      <c r="CK1957" s="99">
        <v>266516710.43554699</v>
      </c>
      <c r="CL1957" s="99">
        <v>28198049.744384799</v>
      </c>
      <c r="CM1957" s="166">
        <v>392724.31562042201</v>
      </c>
      <c r="CN1957" s="166">
        <v>65176389.629394501</v>
      </c>
      <c r="CO1957" s="166">
        <v>341836027.66796899</v>
      </c>
      <c r="CP1957" s="99">
        <v>28198049.744384799</v>
      </c>
      <c r="CQ1957" s="99">
        <v>0</v>
      </c>
      <c r="CR1957" s="99">
        <v>0</v>
      </c>
      <c r="CS1957" s="99">
        <v>0</v>
      </c>
      <c r="CT1957" s="99">
        <v>0</v>
      </c>
      <c r="CU1957" s="98">
        <v>161666.01492387601</v>
      </c>
      <c r="CV1957" s="98">
        <v>20511.188307177999</v>
      </c>
      <c r="CW1957" s="98">
        <v>33332319.636108346</v>
      </c>
      <c r="CX1957" s="98">
        <v>266703559.9418948</v>
      </c>
    </row>
    <row r="1958" spans="1:102" x14ac:dyDescent="0.2">
      <c r="A1958" s="98" t="s">
        <v>186</v>
      </c>
      <c r="B1958" s="100">
        <v>38412</v>
      </c>
      <c r="C1958" s="99">
        <v>215416.525249481</v>
      </c>
      <c r="D1958" s="99">
        <v>0</v>
      </c>
      <c r="E1958" s="99">
        <v>80168.010017395005</v>
      </c>
      <c r="F1958" s="99">
        <v>28101.782286644</v>
      </c>
      <c r="G1958" s="99">
        <v>7631.6346721649197</v>
      </c>
      <c r="H1958" s="99">
        <v>23900.548211097699</v>
      </c>
      <c r="I1958" s="99">
        <v>0</v>
      </c>
      <c r="J1958" s="99">
        <v>21959.763096809402</v>
      </c>
      <c r="K1958" s="99">
        <v>52044.479665279403</v>
      </c>
      <c r="L1958" s="99">
        <v>192111.54389762899</v>
      </c>
      <c r="M1958" s="99">
        <v>73275.345911979704</v>
      </c>
      <c r="N1958" s="99">
        <v>14349.9631216526</v>
      </c>
      <c r="O1958" s="99">
        <v>0</v>
      </c>
      <c r="P1958" s="99">
        <v>0</v>
      </c>
      <c r="Q1958" s="99">
        <v>14077.3728721142</v>
      </c>
      <c r="R1958" s="99">
        <v>0</v>
      </c>
      <c r="S1958" s="99">
        <v>0</v>
      </c>
      <c r="T1958" s="99">
        <v>31279.701382398602</v>
      </c>
      <c r="U1958" s="99">
        <v>73658.052867889404</v>
      </c>
      <c r="V1958" s="99">
        <v>14992581.267700201</v>
      </c>
      <c r="W1958" s="99">
        <v>0</v>
      </c>
      <c r="X1958" s="99">
        <v>10251224.830078101</v>
      </c>
      <c r="Y1958" s="99">
        <v>1935141.0882415799</v>
      </c>
      <c r="Z1958" s="99">
        <v>2080083.2212677</v>
      </c>
      <c r="AA1958" s="99">
        <v>6568348.1517334003</v>
      </c>
      <c r="AB1958" s="99">
        <v>0</v>
      </c>
      <c r="AC1958" s="99">
        <v>10070019.181274399</v>
      </c>
      <c r="AD1958" s="99">
        <v>22404729.509521499</v>
      </c>
      <c r="AE1958" s="99">
        <v>13366084.665893599</v>
      </c>
      <c r="AF1958" s="99">
        <v>5558969.7437133798</v>
      </c>
      <c r="AG1958" s="99">
        <v>3048781.8513793899</v>
      </c>
      <c r="AH1958" s="99">
        <v>0</v>
      </c>
      <c r="AI1958" s="99">
        <v>0</v>
      </c>
      <c r="AJ1958" s="99">
        <v>3094574.7964172401</v>
      </c>
      <c r="AK1958" s="99">
        <v>0</v>
      </c>
      <c r="AL1958" s="99">
        <v>0</v>
      </c>
      <c r="AM1958" s="99">
        <v>8682661.6683349591</v>
      </c>
      <c r="AN1958" s="99">
        <v>31658936.6882324</v>
      </c>
      <c r="AO1958" s="99">
        <v>129871049.30761699</v>
      </c>
      <c r="AP1958" s="99">
        <v>0</v>
      </c>
      <c r="AQ1958" s="99">
        <v>85842766.433593795</v>
      </c>
      <c r="AR1958" s="99">
        <v>18643990.550537098</v>
      </c>
      <c r="AS1958" s="99">
        <v>14360224.777832</v>
      </c>
      <c r="AT1958" s="99">
        <v>43724203.285156302</v>
      </c>
      <c r="AU1958" s="99">
        <v>0</v>
      </c>
      <c r="AV1958" s="99">
        <v>23381477.314697299</v>
      </c>
      <c r="AW1958" s="99">
        <v>53743660.034667999</v>
      </c>
      <c r="AX1958" s="99">
        <v>117512236.663086</v>
      </c>
      <c r="AY1958" s="99">
        <v>49292370.659667999</v>
      </c>
      <c r="AZ1958" s="99">
        <v>22984848.165527299</v>
      </c>
      <c r="BA1958" s="99">
        <v>0</v>
      </c>
      <c r="BB1958" s="99">
        <v>0</v>
      </c>
      <c r="BC1958" s="99">
        <v>24499684.887207001</v>
      </c>
      <c r="BD1958" s="99">
        <v>0</v>
      </c>
      <c r="BE1958" s="99">
        <v>0</v>
      </c>
      <c r="BF1958" s="99">
        <v>57787083.8671875</v>
      </c>
      <c r="BG1958" s="99">
        <v>75702262.258789107</v>
      </c>
      <c r="BH1958" s="99">
        <v>15267911.6276855</v>
      </c>
      <c r="BI1958" s="99">
        <v>0</v>
      </c>
      <c r="BJ1958" s="99">
        <v>13717445.8284912</v>
      </c>
      <c r="BK1958" s="99">
        <v>4403396.4988403302</v>
      </c>
      <c r="BL1958" s="99">
        <v>0</v>
      </c>
      <c r="BM1958" s="99">
        <v>0</v>
      </c>
      <c r="BN1958" s="99">
        <v>0</v>
      </c>
      <c r="BO1958" s="99">
        <v>0</v>
      </c>
      <c r="BP1958" s="99">
        <v>0</v>
      </c>
      <c r="BQ1958" s="99">
        <v>0</v>
      </c>
      <c r="BR1958" s="99">
        <v>12097171.8828125</v>
      </c>
      <c r="BS1958" s="99">
        <v>8096066.1913452102</v>
      </c>
      <c r="BT1958" s="99">
        <v>0</v>
      </c>
      <c r="BU1958" s="99">
        <v>0</v>
      </c>
      <c r="BV1958" s="99">
        <v>8726328.9710693397</v>
      </c>
      <c r="BW1958" s="99">
        <v>0</v>
      </c>
      <c r="BX1958" s="99">
        <v>0</v>
      </c>
      <c r="BY1958" s="99">
        <v>0</v>
      </c>
      <c r="BZ1958" s="99">
        <v>0</v>
      </c>
      <c r="CA1958" s="99">
        <v>295040.61307907099</v>
      </c>
      <c r="CB1958" s="99">
        <v>25287880.053222701</v>
      </c>
      <c r="CC1958" s="99">
        <v>216684787.08593801</v>
      </c>
      <c r="CD1958" s="99">
        <v>28851636.330078099</v>
      </c>
      <c r="CE1958" s="99">
        <v>31318.692028760899</v>
      </c>
      <c r="CF1958" s="99">
        <v>8698114.63354492</v>
      </c>
      <c r="CG1958" s="99">
        <v>57970095.741699196</v>
      </c>
      <c r="CH1958" s="99">
        <v>0</v>
      </c>
      <c r="CI1958" s="99">
        <v>326311.68638610799</v>
      </c>
      <c r="CJ1958" s="99">
        <v>34008956.872558601</v>
      </c>
      <c r="CK1958" s="99">
        <v>274768740.04296899</v>
      </c>
      <c r="CL1958" s="99">
        <v>28857105.7575684</v>
      </c>
      <c r="CM1958" s="166">
        <v>399667.47589492798</v>
      </c>
      <c r="CN1958" s="166">
        <v>65606285.3212891</v>
      </c>
      <c r="CO1958" s="166">
        <v>350348073.27734399</v>
      </c>
      <c r="CP1958" s="99">
        <v>28857105.7575684</v>
      </c>
      <c r="CQ1958" s="99">
        <v>0</v>
      </c>
      <c r="CR1958" s="99">
        <v>0</v>
      </c>
      <c r="CS1958" s="99">
        <v>0</v>
      </c>
      <c r="CT1958" s="99">
        <v>0</v>
      </c>
      <c r="CU1958" s="98">
        <v>153302.70077241401</v>
      </c>
      <c r="CV1958" s="98">
        <v>29507.284229053999</v>
      </c>
      <c r="CW1958" s="98">
        <v>33985994.686767623</v>
      </c>
      <c r="CX1958" s="98">
        <v>274654882.8276372</v>
      </c>
    </row>
    <row r="1959" spans="1:102" x14ac:dyDescent="0.2">
      <c r="A1959" s="98" t="s">
        <v>186</v>
      </c>
      <c r="B1959" s="100">
        <v>38504</v>
      </c>
      <c r="C1959" s="99">
        <v>219787.25064468401</v>
      </c>
      <c r="D1959" s="99">
        <v>17.2709743718151</v>
      </c>
      <c r="E1959" s="99">
        <v>79834.980588912993</v>
      </c>
      <c r="F1959" s="99">
        <v>29972.027368545499</v>
      </c>
      <c r="G1959" s="99">
        <v>9637.1391460895502</v>
      </c>
      <c r="H1959" s="99">
        <v>21681.0839715004</v>
      </c>
      <c r="I1959" s="99">
        <v>0</v>
      </c>
      <c r="J1959" s="99">
        <v>27612.0731098652</v>
      </c>
      <c r="K1959" s="99">
        <v>44619.980490684502</v>
      </c>
      <c r="L1959" s="99">
        <v>194876.82670974699</v>
      </c>
      <c r="M1959" s="99">
        <v>74998.473872184797</v>
      </c>
      <c r="N1959" s="99">
        <v>14738.7374620438</v>
      </c>
      <c r="O1959" s="99">
        <v>0</v>
      </c>
      <c r="P1959" s="99">
        <v>0</v>
      </c>
      <c r="Q1959" s="99">
        <v>14200.5526211262</v>
      </c>
      <c r="R1959" s="99">
        <v>0</v>
      </c>
      <c r="S1959" s="99">
        <v>0</v>
      </c>
      <c r="T1959" s="99">
        <v>31443.705126047102</v>
      </c>
      <c r="U1959" s="99">
        <v>74172.183667182893</v>
      </c>
      <c r="V1959" s="99">
        <v>15173155.9486084</v>
      </c>
      <c r="W1959" s="99">
        <v>1445.7306407988101</v>
      </c>
      <c r="X1959" s="99">
        <v>10255726.001098599</v>
      </c>
      <c r="Y1959" s="99">
        <v>2162059.7044067401</v>
      </c>
      <c r="Z1959" s="99">
        <v>2892582.7456359901</v>
      </c>
      <c r="AA1959" s="99">
        <v>5930167.2289428702</v>
      </c>
      <c r="AB1959" s="99">
        <v>0</v>
      </c>
      <c r="AC1959" s="99">
        <v>11977636.1162109</v>
      </c>
      <c r="AD1959" s="99">
        <v>18575643.006103501</v>
      </c>
      <c r="AE1959" s="99">
        <v>13533205.568237299</v>
      </c>
      <c r="AF1959" s="99">
        <v>5642153.5867309598</v>
      </c>
      <c r="AG1959" s="99">
        <v>3142645.7558288602</v>
      </c>
      <c r="AH1959" s="99">
        <v>0</v>
      </c>
      <c r="AI1959" s="99">
        <v>0</v>
      </c>
      <c r="AJ1959" s="99">
        <v>3076425.6098327599</v>
      </c>
      <c r="AK1959" s="99">
        <v>0</v>
      </c>
      <c r="AL1959" s="99">
        <v>0</v>
      </c>
      <c r="AM1959" s="99">
        <v>8747812.38208008</v>
      </c>
      <c r="AN1959" s="99">
        <v>31383811.324707001</v>
      </c>
      <c r="AO1959" s="99">
        <v>133661173.17968801</v>
      </c>
      <c r="AP1959" s="99">
        <v>10586.6292324066</v>
      </c>
      <c r="AQ1959" s="99">
        <v>86826707.533203095</v>
      </c>
      <c r="AR1959" s="99">
        <v>20110547.6162109</v>
      </c>
      <c r="AS1959" s="99">
        <v>18713558.322021499</v>
      </c>
      <c r="AT1959" s="99">
        <v>39920586.783203103</v>
      </c>
      <c r="AU1959" s="99">
        <v>0</v>
      </c>
      <c r="AV1959" s="99">
        <v>31607867.279785201</v>
      </c>
      <c r="AW1959" s="99">
        <v>44860397.237792999</v>
      </c>
      <c r="AX1959" s="99">
        <v>120411737.368164</v>
      </c>
      <c r="AY1959" s="99">
        <v>50272021.496093802</v>
      </c>
      <c r="AZ1959" s="99">
        <v>23869722.512695301</v>
      </c>
      <c r="BA1959" s="99">
        <v>0</v>
      </c>
      <c r="BB1959" s="99">
        <v>0</v>
      </c>
      <c r="BC1959" s="99">
        <v>24584169.4689941</v>
      </c>
      <c r="BD1959" s="99">
        <v>0</v>
      </c>
      <c r="BE1959" s="99">
        <v>0</v>
      </c>
      <c r="BF1959" s="99">
        <v>58905818.2880859</v>
      </c>
      <c r="BG1959" s="99">
        <v>78059498.097656295</v>
      </c>
      <c r="BH1959" s="99">
        <v>15922060.043335</v>
      </c>
      <c r="BI1959" s="99">
        <v>1944.8657447993801</v>
      </c>
      <c r="BJ1959" s="99">
        <v>13815832.3742676</v>
      </c>
      <c r="BK1959" s="99">
        <v>4985215.5706176804</v>
      </c>
      <c r="BL1959" s="99">
        <v>0</v>
      </c>
      <c r="BM1959" s="99">
        <v>0</v>
      </c>
      <c r="BN1959" s="99">
        <v>0</v>
      </c>
      <c r="BO1959" s="99">
        <v>0</v>
      </c>
      <c r="BP1959" s="99">
        <v>0</v>
      </c>
      <c r="BQ1959" s="99">
        <v>0</v>
      </c>
      <c r="BR1959" s="99">
        <v>12404247.9537354</v>
      </c>
      <c r="BS1959" s="99">
        <v>8457348.4913330097</v>
      </c>
      <c r="BT1959" s="99">
        <v>0</v>
      </c>
      <c r="BU1959" s="99">
        <v>0</v>
      </c>
      <c r="BV1959" s="99">
        <v>8789832.95239258</v>
      </c>
      <c r="BW1959" s="99">
        <v>0</v>
      </c>
      <c r="BX1959" s="99">
        <v>0</v>
      </c>
      <c r="BY1959" s="99">
        <v>0</v>
      </c>
      <c r="BZ1959" s="99">
        <v>0</v>
      </c>
      <c r="CA1959" s="99">
        <v>300559.77379226702</v>
      </c>
      <c r="CB1959" s="99">
        <v>25334623.987792999</v>
      </c>
      <c r="CC1959" s="99">
        <v>219396687.98242199</v>
      </c>
      <c r="CD1959" s="99">
        <v>29524050.0085449</v>
      </c>
      <c r="CE1959" s="99">
        <v>31498.646415472002</v>
      </c>
      <c r="CF1959" s="99">
        <v>8746264.4587402306</v>
      </c>
      <c r="CG1959" s="99">
        <v>58756723.416015603</v>
      </c>
      <c r="CH1959" s="99">
        <v>0</v>
      </c>
      <c r="CI1959" s="99">
        <v>332015.12331390398</v>
      </c>
      <c r="CJ1959" s="99">
        <v>34075959.295410201</v>
      </c>
      <c r="CK1959" s="99">
        <v>277974725.14843798</v>
      </c>
      <c r="CL1959" s="99">
        <v>29491957.6650391</v>
      </c>
      <c r="CM1959" s="166">
        <v>406153.603488922</v>
      </c>
      <c r="CN1959" s="166">
        <v>65397229.625</v>
      </c>
      <c r="CO1959" s="166">
        <v>356017654.23828101</v>
      </c>
      <c r="CP1959" s="99">
        <v>29491957.6650391</v>
      </c>
      <c r="CQ1959" s="99">
        <v>0</v>
      </c>
      <c r="CR1959" s="99">
        <v>0</v>
      </c>
      <c r="CS1959" s="99">
        <v>0</v>
      </c>
      <c r="CT1959" s="99">
        <v>0</v>
      </c>
      <c r="CU1959" s="98">
        <v>145101.98776875401</v>
      </c>
      <c r="CV1959" s="98">
        <v>37117.126204526998</v>
      </c>
      <c r="CW1959" s="98">
        <v>34080888.446533233</v>
      </c>
      <c r="CX1959" s="98">
        <v>278153411.39843762</v>
      </c>
    </row>
    <row r="1960" spans="1:102" x14ac:dyDescent="0.2">
      <c r="A1960" s="98" t="s">
        <v>186</v>
      </c>
      <c r="B1960" s="100">
        <v>38596</v>
      </c>
      <c r="C1960" s="99">
        <v>224559.242746353</v>
      </c>
      <c r="D1960" s="99">
        <v>22.922640844946699</v>
      </c>
      <c r="E1960" s="99">
        <v>82337.325814247102</v>
      </c>
      <c r="F1960" s="99">
        <v>30857.141090154601</v>
      </c>
      <c r="G1960" s="99">
        <v>11849.884143114101</v>
      </c>
      <c r="H1960" s="99">
        <v>19784.1016631126</v>
      </c>
      <c r="I1960" s="99">
        <v>0</v>
      </c>
      <c r="J1960" s="99">
        <v>33912.980638980902</v>
      </c>
      <c r="K1960" s="99">
        <v>39289.18496418</v>
      </c>
      <c r="L1960" s="99">
        <v>202227.53480911301</v>
      </c>
      <c r="M1960" s="99">
        <v>79426.980952262893</v>
      </c>
      <c r="N1960" s="99">
        <v>15059.306553721401</v>
      </c>
      <c r="O1960" s="99">
        <v>0</v>
      </c>
      <c r="P1960" s="99">
        <v>0</v>
      </c>
      <c r="Q1960" s="99">
        <v>14315.888707280201</v>
      </c>
      <c r="R1960" s="99">
        <v>0</v>
      </c>
      <c r="S1960" s="99">
        <v>0</v>
      </c>
      <c r="T1960" s="99">
        <v>31665.6740584373</v>
      </c>
      <c r="U1960" s="99">
        <v>73134.112163543701</v>
      </c>
      <c r="V1960" s="99">
        <v>15484413.604248</v>
      </c>
      <c r="W1960" s="99">
        <v>1967.13219220936</v>
      </c>
      <c r="X1960" s="99">
        <v>10211886.407348599</v>
      </c>
      <c r="Y1960" s="99">
        <v>2309822.8801269499</v>
      </c>
      <c r="Z1960" s="99">
        <v>3521801.2325134301</v>
      </c>
      <c r="AA1960" s="99">
        <v>5353578.0767822303</v>
      </c>
      <c r="AB1960" s="99">
        <v>0</v>
      </c>
      <c r="AC1960" s="99">
        <v>13249951.400878901</v>
      </c>
      <c r="AD1960" s="99">
        <v>15482164.0827637</v>
      </c>
      <c r="AE1960" s="99">
        <v>13498509.1282959</v>
      </c>
      <c r="AF1960" s="99">
        <v>6172828.7578735398</v>
      </c>
      <c r="AG1960" s="99">
        <v>3197937.9981994601</v>
      </c>
      <c r="AH1960" s="99">
        <v>0</v>
      </c>
      <c r="AI1960" s="99">
        <v>0</v>
      </c>
      <c r="AJ1960" s="99">
        <v>3086485.1085815402</v>
      </c>
      <c r="AK1960" s="99">
        <v>0</v>
      </c>
      <c r="AL1960" s="99">
        <v>0</v>
      </c>
      <c r="AM1960" s="99">
        <v>8791681.9156494103</v>
      </c>
      <c r="AN1960" s="99">
        <v>29537435.940185498</v>
      </c>
      <c r="AO1960" s="99">
        <v>137416243.44726601</v>
      </c>
      <c r="AP1960" s="99">
        <v>14748.1139914989</v>
      </c>
      <c r="AQ1960" s="99">
        <v>86433485.348632798</v>
      </c>
      <c r="AR1960" s="99">
        <v>21000523.939453099</v>
      </c>
      <c r="AS1960" s="99">
        <v>23168222.536621101</v>
      </c>
      <c r="AT1960" s="99">
        <v>36630944.440917999</v>
      </c>
      <c r="AU1960" s="99">
        <v>0</v>
      </c>
      <c r="AV1960" s="99">
        <v>38043141.409667999</v>
      </c>
      <c r="AW1960" s="99">
        <v>37746885.225097701</v>
      </c>
      <c r="AX1960" s="99">
        <v>121544019.005859</v>
      </c>
      <c r="AY1960" s="99">
        <v>55774667.160156302</v>
      </c>
      <c r="AZ1960" s="99">
        <v>24657374.959228501</v>
      </c>
      <c r="BA1960" s="99">
        <v>0</v>
      </c>
      <c r="BB1960" s="99">
        <v>0</v>
      </c>
      <c r="BC1960" s="99">
        <v>24964444.473388702</v>
      </c>
      <c r="BD1960" s="99">
        <v>0</v>
      </c>
      <c r="BE1960" s="99">
        <v>0</v>
      </c>
      <c r="BF1960" s="99">
        <v>59674439.023925804</v>
      </c>
      <c r="BG1960" s="99">
        <v>76806216.550781295</v>
      </c>
      <c r="BH1960" s="99">
        <v>17350443.814697299</v>
      </c>
      <c r="BI1960" s="99">
        <v>2050.83894985914</v>
      </c>
      <c r="BJ1960" s="99">
        <v>14501627.427123999</v>
      </c>
      <c r="BK1960" s="99">
        <v>5496982.8822631799</v>
      </c>
      <c r="BL1960" s="99">
        <v>0</v>
      </c>
      <c r="BM1960" s="99">
        <v>0</v>
      </c>
      <c r="BN1960" s="99">
        <v>0</v>
      </c>
      <c r="BO1960" s="99">
        <v>0</v>
      </c>
      <c r="BP1960" s="99">
        <v>0</v>
      </c>
      <c r="BQ1960" s="99">
        <v>0</v>
      </c>
      <c r="BR1960" s="99">
        <v>13811422.990600601</v>
      </c>
      <c r="BS1960" s="99">
        <v>8815356.9744872991</v>
      </c>
      <c r="BT1960" s="99">
        <v>0</v>
      </c>
      <c r="BU1960" s="99">
        <v>0</v>
      </c>
      <c r="BV1960" s="99">
        <v>9003257.2926025409</v>
      </c>
      <c r="BW1960" s="99">
        <v>0</v>
      </c>
      <c r="BX1960" s="99">
        <v>0</v>
      </c>
      <c r="BY1960" s="99">
        <v>0</v>
      </c>
      <c r="BZ1960" s="99">
        <v>0</v>
      </c>
      <c r="CA1960" s="99">
        <v>305801.563282013</v>
      </c>
      <c r="CB1960" s="99">
        <v>25790803.917480499</v>
      </c>
      <c r="CC1960" s="99">
        <v>224173819.01953101</v>
      </c>
      <c r="CD1960" s="99">
        <v>32165732.286621101</v>
      </c>
      <c r="CE1960" s="99">
        <v>31583.007158041</v>
      </c>
      <c r="CF1960" s="99">
        <v>8802044.0583496094</v>
      </c>
      <c r="CG1960" s="99">
        <v>59916081.764160201</v>
      </c>
      <c r="CH1960" s="99">
        <v>0</v>
      </c>
      <c r="CI1960" s="99">
        <v>337290.85657882702</v>
      </c>
      <c r="CJ1960" s="99">
        <v>34581979.076171897</v>
      </c>
      <c r="CK1960" s="99">
        <v>283918853.37109399</v>
      </c>
      <c r="CL1960" s="99">
        <v>32217943.3835449</v>
      </c>
      <c r="CM1960" s="166">
        <v>409810.521770477</v>
      </c>
      <c r="CN1960" s="166">
        <v>64492684.294921897</v>
      </c>
      <c r="CO1960" s="166">
        <v>360082080.56640601</v>
      </c>
      <c r="CP1960" s="99">
        <v>32217943.3835449</v>
      </c>
      <c r="CQ1960" s="99">
        <v>0</v>
      </c>
      <c r="CR1960" s="99">
        <v>0</v>
      </c>
      <c r="CS1960" s="99">
        <v>0</v>
      </c>
      <c r="CT1960" s="99">
        <v>0</v>
      </c>
      <c r="CU1960" s="98">
        <v>146719.94372322099</v>
      </c>
      <c r="CV1960" s="98">
        <v>45914.689219697997</v>
      </c>
      <c r="CW1960" s="98">
        <v>34592847.975830108</v>
      </c>
      <c r="CX1960" s="98">
        <v>284089900.78369123</v>
      </c>
    </row>
    <row r="1961" spans="1:102" x14ac:dyDescent="0.2">
      <c r="A1961" s="98" t="s">
        <v>186</v>
      </c>
      <c r="B1961" s="100">
        <v>38687</v>
      </c>
      <c r="C1961" s="99">
        <v>228825.87016105701</v>
      </c>
      <c r="D1961" s="99">
        <v>23.933284698985499</v>
      </c>
      <c r="E1961" s="99">
        <v>82131.390122413606</v>
      </c>
      <c r="F1961" s="99">
        <v>35317.733858585401</v>
      </c>
      <c r="G1961" s="99">
        <v>14053.754071712499</v>
      </c>
      <c r="H1961" s="99">
        <v>17854.9256100655</v>
      </c>
      <c r="I1961" s="99">
        <v>0</v>
      </c>
      <c r="J1961" s="99">
        <v>42717.330664634697</v>
      </c>
      <c r="K1961" s="99">
        <v>32615.874513149301</v>
      </c>
      <c r="L1961" s="99">
        <v>200776.28985977199</v>
      </c>
      <c r="M1961" s="99">
        <v>80919.450851440401</v>
      </c>
      <c r="N1961" s="99">
        <v>15415.0103583336</v>
      </c>
      <c r="O1961" s="99">
        <v>0</v>
      </c>
      <c r="P1961" s="99">
        <v>0</v>
      </c>
      <c r="Q1961" s="99">
        <v>14345.540293812801</v>
      </c>
      <c r="R1961" s="99">
        <v>0</v>
      </c>
      <c r="S1961" s="99">
        <v>0</v>
      </c>
      <c r="T1961" s="99">
        <v>31886.981102228201</v>
      </c>
      <c r="U1961" s="99">
        <v>74226.548537254304</v>
      </c>
      <c r="V1961" s="99">
        <v>15886474.085083</v>
      </c>
      <c r="W1961" s="99">
        <v>2334.21745184064</v>
      </c>
      <c r="X1961" s="99">
        <v>10065551.549072299</v>
      </c>
      <c r="Y1961" s="99">
        <v>2530323.2683410598</v>
      </c>
      <c r="Z1961" s="99">
        <v>4095729.1104431199</v>
      </c>
      <c r="AA1961" s="99">
        <v>4643900.4508667002</v>
      </c>
      <c r="AB1961" s="99">
        <v>0</v>
      </c>
      <c r="AC1961" s="99">
        <v>17988787.650146499</v>
      </c>
      <c r="AD1961" s="99">
        <v>13060605.815063501</v>
      </c>
      <c r="AE1961" s="99">
        <v>12975222.1102295</v>
      </c>
      <c r="AF1961" s="99">
        <v>6248410.9106445303</v>
      </c>
      <c r="AG1961" s="99">
        <v>3282142.8810729999</v>
      </c>
      <c r="AH1961" s="99">
        <v>0</v>
      </c>
      <c r="AI1961" s="99">
        <v>0</v>
      </c>
      <c r="AJ1961" s="99">
        <v>3085824.37780762</v>
      </c>
      <c r="AK1961" s="99">
        <v>0</v>
      </c>
      <c r="AL1961" s="99">
        <v>0</v>
      </c>
      <c r="AM1961" s="99">
        <v>8782890.98901367</v>
      </c>
      <c r="AN1961" s="99">
        <v>30615864.627929699</v>
      </c>
      <c r="AO1961" s="99">
        <v>142035364.51757801</v>
      </c>
      <c r="AP1961" s="99">
        <v>17690.6672694683</v>
      </c>
      <c r="AQ1961" s="99">
        <v>87250983.183593795</v>
      </c>
      <c r="AR1961" s="99">
        <v>23627875.3591309</v>
      </c>
      <c r="AS1961" s="99">
        <v>28750784.579589799</v>
      </c>
      <c r="AT1961" s="99">
        <v>32264877.3669434</v>
      </c>
      <c r="AU1961" s="99">
        <v>0</v>
      </c>
      <c r="AV1961" s="99">
        <v>47834194.180175804</v>
      </c>
      <c r="AW1961" s="99">
        <v>32424536.568603501</v>
      </c>
      <c r="AX1961" s="99">
        <v>117884596.472656</v>
      </c>
      <c r="AY1961" s="99">
        <v>57317711.816894501</v>
      </c>
      <c r="AZ1961" s="99">
        <v>25587871.9851074</v>
      </c>
      <c r="BA1961" s="99">
        <v>0</v>
      </c>
      <c r="BB1961" s="99">
        <v>0</v>
      </c>
      <c r="BC1961" s="99">
        <v>25323196.841308601</v>
      </c>
      <c r="BD1961" s="99">
        <v>0</v>
      </c>
      <c r="BE1961" s="99">
        <v>0</v>
      </c>
      <c r="BF1961" s="99">
        <v>60737897.227050804</v>
      </c>
      <c r="BG1961" s="99">
        <v>80197482.137695298</v>
      </c>
      <c r="BH1961" s="99">
        <v>18230471.996582001</v>
      </c>
      <c r="BI1961" s="99">
        <v>1958.87490329146</v>
      </c>
      <c r="BJ1961" s="99">
        <v>14456596.8326416</v>
      </c>
      <c r="BK1961" s="99">
        <v>6012772.9813842801</v>
      </c>
      <c r="BL1961" s="99">
        <v>0</v>
      </c>
      <c r="BM1961" s="99">
        <v>0</v>
      </c>
      <c r="BN1961" s="99">
        <v>0</v>
      </c>
      <c r="BO1961" s="99">
        <v>0</v>
      </c>
      <c r="BP1961" s="99">
        <v>0</v>
      </c>
      <c r="BQ1961" s="99">
        <v>0</v>
      </c>
      <c r="BR1961" s="99">
        <v>14098084.3908691</v>
      </c>
      <c r="BS1961" s="99">
        <v>9181220.1646728497</v>
      </c>
      <c r="BT1961" s="99">
        <v>0</v>
      </c>
      <c r="BU1961" s="99">
        <v>0</v>
      </c>
      <c r="BV1961" s="99">
        <v>9119740.9377441406</v>
      </c>
      <c r="BW1961" s="99">
        <v>0</v>
      </c>
      <c r="BX1961" s="99">
        <v>0</v>
      </c>
      <c r="BY1961" s="99">
        <v>0</v>
      </c>
      <c r="BZ1961" s="99">
        <v>0</v>
      </c>
      <c r="CA1961" s="99">
        <v>311438.49170303298</v>
      </c>
      <c r="CB1961" s="99">
        <v>25888530.6416016</v>
      </c>
      <c r="CC1961" s="99">
        <v>228525904.10742199</v>
      </c>
      <c r="CD1961" s="99">
        <v>32769600.599365201</v>
      </c>
      <c r="CE1961" s="99">
        <v>31961.2637627125</v>
      </c>
      <c r="CF1961" s="99">
        <v>8862747.4766845703</v>
      </c>
      <c r="CG1961" s="99">
        <v>61244208.996582001</v>
      </c>
      <c r="CH1961" s="99">
        <v>0</v>
      </c>
      <c r="CI1961" s="99">
        <v>343545.74414825399</v>
      </c>
      <c r="CJ1961" s="99">
        <v>34795776.4365234</v>
      </c>
      <c r="CK1961" s="99">
        <v>289506761.72656298</v>
      </c>
      <c r="CL1961" s="99">
        <v>32813104.998046901</v>
      </c>
      <c r="CM1961" s="166">
        <v>417050.63983154303</v>
      </c>
      <c r="CN1961" s="166">
        <v>65272094.641113304</v>
      </c>
      <c r="CO1961" s="166">
        <v>370401026.37890601</v>
      </c>
      <c r="CP1961" s="99">
        <v>32813104.998046901</v>
      </c>
      <c r="CQ1961" s="99">
        <v>0</v>
      </c>
      <c r="CR1961" s="99">
        <v>0</v>
      </c>
      <c r="CS1961" s="99">
        <v>0</v>
      </c>
      <c r="CT1961" s="99">
        <v>0</v>
      </c>
      <c r="CU1961" s="98">
        <v>131487.74643036001</v>
      </c>
      <c r="CV1961" s="98">
        <v>54950.594597511001</v>
      </c>
      <c r="CW1961" s="98">
        <v>34751278.11828617</v>
      </c>
      <c r="CX1961" s="98">
        <v>289770113.10400403</v>
      </c>
    </row>
    <row r="1962" spans="1:102" x14ac:dyDescent="0.2">
      <c r="A1962" s="98" t="s">
        <v>186</v>
      </c>
      <c r="B1962" s="100">
        <v>38777</v>
      </c>
      <c r="C1962" s="99">
        <v>234705.047657013</v>
      </c>
      <c r="D1962" s="99">
        <v>22.528773230966198</v>
      </c>
      <c r="E1962" s="99">
        <v>81394.989798545794</v>
      </c>
      <c r="F1962" s="99">
        <v>35853.688715457902</v>
      </c>
      <c r="G1962" s="99">
        <v>16229.2374223471</v>
      </c>
      <c r="H1962" s="99">
        <v>16030.722354769699</v>
      </c>
      <c r="I1962" s="99">
        <v>0</v>
      </c>
      <c r="J1962" s="99">
        <v>47220.457874774896</v>
      </c>
      <c r="K1962" s="99">
        <v>27813.345881700501</v>
      </c>
      <c r="L1962" s="99">
        <v>146978.15958785999</v>
      </c>
      <c r="M1962" s="99">
        <v>82425.855673790007</v>
      </c>
      <c r="N1962" s="99">
        <v>15818.098764181101</v>
      </c>
      <c r="O1962" s="99">
        <v>81814.218855857805</v>
      </c>
      <c r="P1962" s="99">
        <v>0</v>
      </c>
      <c r="Q1962" s="99">
        <v>14364.9123865366</v>
      </c>
      <c r="R1962" s="99">
        <v>10674.7482955456</v>
      </c>
      <c r="S1962" s="99">
        <v>0</v>
      </c>
      <c r="T1962" s="99">
        <v>22891.690533638</v>
      </c>
      <c r="U1962" s="99">
        <v>75207.168205261201</v>
      </c>
      <c r="V1962" s="99">
        <v>16305561.897338901</v>
      </c>
      <c r="W1962" s="99">
        <v>2771.7257294654801</v>
      </c>
      <c r="X1962" s="99">
        <v>10015376.0510254</v>
      </c>
      <c r="Y1962" s="99">
        <v>2671370.0425720201</v>
      </c>
      <c r="Z1962" s="99">
        <v>4691167.8867797898</v>
      </c>
      <c r="AA1962" s="99">
        <v>4125181.4164428702</v>
      </c>
      <c r="AB1962" s="99">
        <v>0</v>
      </c>
      <c r="AC1962" s="99">
        <v>20479562.234375</v>
      </c>
      <c r="AD1962" s="99">
        <v>11084303.5598145</v>
      </c>
      <c r="AE1962" s="99">
        <v>8408092.7176513709</v>
      </c>
      <c r="AF1962" s="99">
        <v>6348885.7706909198</v>
      </c>
      <c r="AG1962" s="99">
        <v>3346014.5405883798</v>
      </c>
      <c r="AH1962" s="99">
        <v>5237376.24816895</v>
      </c>
      <c r="AI1962" s="99">
        <v>0</v>
      </c>
      <c r="AJ1962" s="99">
        <v>3088319.2750244099</v>
      </c>
      <c r="AK1962" s="99">
        <v>2598441.7195129399</v>
      </c>
      <c r="AL1962" s="99">
        <v>0</v>
      </c>
      <c r="AM1962" s="99">
        <v>6285240.0696411096</v>
      </c>
      <c r="AN1962" s="99">
        <v>30834513.294921901</v>
      </c>
      <c r="AO1962" s="99">
        <v>146720605.21484399</v>
      </c>
      <c r="AP1962" s="99">
        <v>20384.9240922928</v>
      </c>
      <c r="AQ1962" s="99">
        <v>87071989.194335893</v>
      </c>
      <c r="AR1962" s="99">
        <v>24495898.097900402</v>
      </c>
      <c r="AS1962" s="99">
        <v>33395764.548583999</v>
      </c>
      <c r="AT1962" s="99">
        <v>29098561.9526367</v>
      </c>
      <c r="AU1962" s="99">
        <v>0</v>
      </c>
      <c r="AV1962" s="99">
        <v>55636116.070800804</v>
      </c>
      <c r="AW1962" s="99">
        <v>27601686.4135742</v>
      </c>
      <c r="AX1962" s="99">
        <v>78359526.269531295</v>
      </c>
      <c r="AY1962" s="99">
        <v>58243930.600097701</v>
      </c>
      <c r="AZ1962" s="99">
        <v>26341120.393310498</v>
      </c>
      <c r="BA1962" s="99">
        <v>45893511.230957001</v>
      </c>
      <c r="BB1962" s="99">
        <v>0</v>
      </c>
      <c r="BC1962" s="99">
        <v>25634656.880371101</v>
      </c>
      <c r="BD1962" s="99">
        <v>17838602.292724598</v>
      </c>
      <c r="BE1962" s="99">
        <v>0</v>
      </c>
      <c r="BF1962" s="99">
        <v>44477482.432128899</v>
      </c>
      <c r="BG1962" s="99">
        <v>82477582.243164107</v>
      </c>
      <c r="BH1962" s="99">
        <v>25629628.0551758</v>
      </c>
      <c r="BI1962" s="99">
        <v>2439.2385185957</v>
      </c>
      <c r="BJ1962" s="99">
        <v>17890798.402832001</v>
      </c>
      <c r="BK1962" s="99">
        <v>6747928.2011718797</v>
      </c>
      <c r="BL1962" s="99">
        <v>0</v>
      </c>
      <c r="BM1962" s="99">
        <v>975797.39313507103</v>
      </c>
      <c r="BN1962" s="99">
        <v>0</v>
      </c>
      <c r="BO1962" s="99">
        <v>0</v>
      </c>
      <c r="BP1962" s="99">
        <v>0</v>
      </c>
      <c r="BQ1962" s="99">
        <v>0</v>
      </c>
      <c r="BR1962" s="99">
        <v>15295511.580200201</v>
      </c>
      <c r="BS1962" s="99">
        <v>9697817.5313720703</v>
      </c>
      <c r="BT1962" s="99">
        <v>8912946.2509765606</v>
      </c>
      <c r="BU1962" s="99">
        <v>0</v>
      </c>
      <c r="BV1962" s="99">
        <v>9416545.6774902306</v>
      </c>
      <c r="BW1962" s="99">
        <v>2067975.3158569301</v>
      </c>
      <c r="BX1962" s="99">
        <v>0</v>
      </c>
      <c r="BY1962" s="99">
        <v>0</v>
      </c>
      <c r="BZ1962" s="99">
        <v>0</v>
      </c>
      <c r="CA1962" s="99">
        <v>315652.12427902198</v>
      </c>
      <c r="CB1962" s="99">
        <v>26317094.158203099</v>
      </c>
      <c r="CC1962" s="99">
        <v>234050520.578125</v>
      </c>
      <c r="CD1962" s="99">
        <v>43414570.9287109</v>
      </c>
      <c r="CE1962" s="99">
        <v>32204.8983972073</v>
      </c>
      <c r="CF1962" s="99">
        <v>8882748.75</v>
      </c>
      <c r="CG1962" s="99">
        <v>62373353.7255859</v>
      </c>
      <c r="CH1962" s="99">
        <v>0</v>
      </c>
      <c r="CI1962" s="99">
        <v>347868.38050460798</v>
      </c>
      <c r="CJ1962" s="99">
        <v>35207937.211425804</v>
      </c>
      <c r="CK1962" s="99">
        <v>296377664.05468798</v>
      </c>
      <c r="CL1962" s="99">
        <v>45511356.465332001</v>
      </c>
      <c r="CM1962" s="166">
        <v>422337.91421127302</v>
      </c>
      <c r="CN1962" s="166">
        <v>65964617.549316399</v>
      </c>
      <c r="CO1962" s="166">
        <v>378615693.56640601</v>
      </c>
      <c r="CP1962" s="99">
        <v>45511356.465332001</v>
      </c>
      <c r="CQ1962" s="99">
        <v>0</v>
      </c>
      <c r="CR1962" s="99">
        <v>0</v>
      </c>
      <c r="CS1962" s="99">
        <v>0</v>
      </c>
      <c r="CT1962" s="99">
        <v>0</v>
      </c>
      <c r="CU1962" s="98">
        <v>123777.358064596</v>
      </c>
      <c r="CV1962" s="98">
        <v>62997.730734466</v>
      </c>
      <c r="CW1962" s="98">
        <v>35199842.908203095</v>
      </c>
      <c r="CX1962" s="98">
        <v>296423874.30371088</v>
      </c>
    </row>
    <row r="1963" spans="1:102" x14ac:dyDescent="0.2">
      <c r="A1963" s="98" t="s">
        <v>186</v>
      </c>
      <c r="B1963" s="100">
        <v>38869</v>
      </c>
      <c r="C1963" s="99">
        <v>241323.030874252</v>
      </c>
      <c r="D1963" s="99">
        <v>24.457945824833601</v>
      </c>
      <c r="E1963" s="99">
        <v>81971.009381294294</v>
      </c>
      <c r="F1963" s="99">
        <v>38345.058846950502</v>
      </c>
      <c r="G1963" s="99">
        <v>18232.194988489198</v>
      </c>
      <c r="H1963" s="99">
        <v>14389.783595323601</v>
      </c>
      <c r="I1963" s="99">
        <v>0</v>
      </c>
      <c r="J1963" s="99">
        <v>52299.162983894297</v>
      </c>
      <c r="K1963" s="99">
        <v>23027.499563932401</v>
      </c>
      <c r="L1963" s="99">
        <v>146343.50025367699</v>
      </c>
      <c r="M1963" s="99">
        <v>83794.834193229704</v>
      </c>
      <c r="N1963" s="99">
        <v>16201.260018229499</v>
      </c>
      <c r="O1963" s="99">
        <v>85870.647802352905</v>
      </c>
      <c r="P1963" s="99">
        <v>0</v>
      </c>
      <c r="Q1963" s="99">
        <v>14319.9167355299</v>
      </c>
      <c r="R1963" s="99">
        <v>12326.5776151419</v>
      </c>
      <c r="S1963" s="99">
        <v>0</v>
      </c>
      <c r="T1963" s="99">
        <v>21386.288416862499</v>
      </c>
      <c r="U1963" s="99">
        <v>75630.820182800293</v>
      </c>
      <c r="V1963" s="99">
        <v>16808740.699707001</v>
      </c>
      <c r="W1963" s="99">
        <v>2749.44687497616</v>
      </c>
      <c r="X1963" s="99">
        <v>9990213.0968017597</v>
      </c>
      <c r="Y1963" s="99">
        <v>2941880.7550659198</v>
      </c>
      <c r="Z1963" s="99">
        <v>5431194.0826415997</v>
      </c>
      <c r="AA1963" s="99">
        <v>3649833.9099121098</v>
      </c>
      <c r="AB1963" s="99">
        <v>0</v>
      </c>
      <c r="AC1963" s="99">
        <v>22198127.019042999</v>
      </c>
      <c r="AD1963" s="99">
        <v>8698001.1162109394</v>
      </c>
      <c r="AE1963" s="99">
        <v>8286449.81848145</v>
      </c>
      <c r="AF1963" s="99">
        <v>6428657.30541992</v>
      </c>
      <c r="AG1963" s="99">
        <v>3423646.4905700702</v>
      </c>
      <c r="AH1963" s="99">
        <v>5486203.9321899395</v>
      </c>
      <c r="AI1963" s="99">
        <v>0</v>
      </c>
      <c r="AJ1963" s="99">
        <v>3094873.4689941402</v>
      </c>
      <c r="AK1963" s="99">
        <v>3153199.33734131</v>
      </c>
      <c r="AL1963" s="99">
        <v>0</v>
      </c>
      <c r="AM1963" s="99">
        <v>5820147.44421387</v>
      </c>
      <c r="AN1963" s="99">
        <v>30868901.0383301</v>
      </c>
      <c r="AO1963" s="99">
        <v>152731460.41406301</v>
      </c>
      <c r="AP1963" s="99">
        <v>21063.868005991</v>
      </c>
      <c r="AQ1963" s="99">
        <v>86848526.536132798</v>
      </c>
      <c r="AR1963" s="99">
        <v>25974403.4208984</v>
      </c>
      <c r="AS1963" s="99">
        <v>37692508.048828103</v>
      </c>
      <c r="AT1963" s="99">
        <v>26018240.388671901</v>
      </c>
      <c r="AU1963" s="99">
        <v>0</v>
      </c>
      <c r="AV1963" s="99">
        <v>63461144.579589799</v>
      </c>
      <c r="AW1963" s="99">
        <v>21830845.9772949</v>
      </c>
      <c r="AX1963" s="99">
        <v>77627639.700195298</v>
      </c>
      <c r="AY1963" s="99">
        <v>60206468.187011696</v>
      </c>
      <c r="AZ1963" s="99">
        <v>27231284.173095699</v>
      </c>
      <c r="BA1963" s="99">
        <v>48201646.995117202</v>
      </c>
      <c r="BB1963" s="99">
        <v>0</v>
      </c>
      <c r="BC1963" s="99">
        <v>25962262.767822299</v>
      </c>
      <c r="BD1963" s="99">
        <v>21847719.025878899</v>
      </c>
      <c r="BE1963" s="99">
        <v>0</v>
      </c>
      <c r="BF1963" s="99">
        <v>41832396.486816399</v>
      </c>
      <c r="BG1963" s="99">
        <v>84317259.644531295</v>
      </c>
      <c r="BH1963" s="99">
        <v>27152064.083252002</v>
      </c>
      <c r="BI1963" s="99">
        <v>2466.7910736799199</v>
      </c>
      <c r="BJ1963" s="99">
        <v>17750626.2895508</v>
      </c>
      <c r="BK1963" s="99">
        <v>7182934.3091430701</v>
      </c>
      <c r="BL1963" s="99">
        <v>0</v>
      </c>
      <c r="BM1963" s="99">
        <v>999777.23040008498</v>
      </c>
      <c r="BN1963" s="99">
        <v>0</v>
      </c>
      <c r="BO1963" s="99">
        <v>0</v>
      </c>
      <c r="BP1963" s="99">
        <v>0</v>
      </c>
      <c r="BQ1963" s="99">
        <v>0</v>
      </c>
      <c r="BR1963" s="99">
        <v>15662917.858276401</v>
      </c>
      <c r="BS1963" s="99">
        <v>10045983.170288101</v>
      </c>
      <c r="BT1963" s="99">
        <v>9387281.9833984394</v>
      </c>
      <c r="BU1963" s="99">
        <v>0</v>
      </c>
      <c r="BV1963" s="99">
        <v>9573464.4981689509</v>
      </c>
      <c r="BW1963" s="99">
        <v>2531765.22052002</v>
      </c>
      <c r="BX1963" s="99">
        <v>0</v>
      </c>
      <c r="BY1963" s="99">
        <v>0</v>
      </c>
      <c r="BZ1963" s="99">
        <v>0</v>
      </c>
      <c r="CA1963" s="99">
        <v>324188.64737701399</v>
      </c>
      <c r="CB1963" s="99">
        <v>26842537.0471191</v>
      </c>
      <c r="CC1963" s="99">
        <v>239896689.69921899</v>
      </c>
      <c r="CD1963" s="99">
        <v>44689429.0244141</v>
      </c>
      <c r="CE1963" s="99">
        <v>32603.1144356728</v>
      </c>
      <c r="CF1963" s="99">
        <v>9005375.3627929706</v>
      </c>
      <c r="CG1963" s="99">
        <v>63852002.737792999</v>
      </c>
      <c r="CH1963" s="99">
        <v>0</v>
      </c>
      <c r="CI1963" s="99">
        <v>356704.823932648</v>
      </c>
      <c r="CJ1963" s="99">
        <v>35881944.434570298</v>
      </c>
      <c r="CK1963" s="99">
        <v>303603105.26171899</v>
      </c>
      <c r="CL1963" s="99">
        <v>47191414.586425804</v>
      </c>
      <c r="CM1963" s="166">
        <v>432093.88359832799</v>
      </c>
      <c r="CN1963" s="166">
        <v>66835912.698730499</v>
      </c>
      <c r="CO1963" s="166">
        <v>387912210.86718798</v>
      </c>
      <c r="CP1963" s="99">
        <v>47191414.586425804</v>
      </c>
      <c r="CQ1963" s="99">
        <v>0</v>
      </c>
      <c r="CR1963" s="99">
        <v>0</v>
      </c>
      <c r="CS1963" s="99">
        <v>0</v>
      </c>
      <c r="CT1963" s="99">
        <v>0</v>
      </c>
      <c r="CU1963" s="98">
        <v>118699.546261829</v>
      </c>
      <c r="CV1963" s="98">
        <v>70187.600010612005</v>
      </c>
      <c r="CW1963" s="98">
        <v>35847912.409912072</v>
      </c>
      <c r="CX1963" s="98">
        <v>303748692.43701196</v>
      </c>
    </row>
    <row r="1964" spans="1:102" x14ac:dyDescent="0.2">
      <c r="A1964" s="98" t="s">
        <v>186</v>
      </c>
      <c r="B1964" s="100">
        <v>38961</v>
      </c>
      <c r="C1964" s="99">
        <v>247551.02232551601</v>
      </c>
      <c r="D1964" s="99">
        <v>27.318748082965602</v>
      </c>
      <c r="E1964" s="99">
        <v>81828.437676429705</v>
      </c>
      <c r="F1964" s="99">
        <v>38346.646391868599</v>
      </c>
      <c r="G1964" s="99">
        <v>20183.6264250278</v>
      </c>
      <c r="H1964" s="99">
        <v>12845.829616069799</v>
      </c>
      <c r="I1964" s="99">
        <v>0</v>
      </c>
      <c r="J1964" s="99">
        <v>57336.987438678698</v>
      </c>
      <c r="K1964" s="99">
        <v>18449.713654995001</v>
      </c>
      <c r="L1964" s="99">
        <v>143657.733070374</v>
      </c>
      <c r="M1964" s="99">
        <v>85347.344841957107</v>
      </c>
      <c r="N1964" s="99">
        <v>16487.425992250399</v>
      </c>
      <c r="O1964" s="99">
        <v>87046.408638954206</v>
      </c>
      <c r="P1964" s="99">
        <v>0</v>
      </c>
      <c r="Q1964" s="99">
        <v>14359.1110008955</v>
      </c>
      <c r="R1964" s="99">
        <v>14257.979920268101</v>
      </c>
      <c r="S1964" s="99">
        <v>0</v>
      </c>
      <c r="T1964" s="99">
        <v>19909.507157087301</v>
      </c>
      <c r="U1964" s="99">
        <v>75843.851511955305</v>
      </c>
      <c r="V1964" s="99">
        <v>17306697.989013702</v>
      </c>
      <c r="W1964" s="99">
        <v>3562.4466585218902</v>
      </c>
      <c r="X1964" s="99">
        <v>9827025.5897216797</v>
      </c>
      <c r="Y1964" s="99">
        <v>2939669.5121765099</v>
      </c>
      <c r="Z1964" s="99">
        <v>6096073.16943359</v>
      </c>
      <c r="AA1964" s="99">
        <v>3102833.41488647</v>
      </c>
      <c r="AB1964" s="99">
        <v>0</v>
      </c>
      <c r="AC1964" s="99">
        <v>23966454.112060498</v>
      </c>
      <c r="AD1964" s="99">
        <v>5725933.9466552697</v>
      </c>
      <c r="AE1964" s="99">
        <v>8180749.8013305701</v>
      </c>
      <c r="AF1964" s="99">
        <v>6583701.5686035203</v>
      </c>
      <c r="AG1964" s="99">
        <v>3486946.6587219201</v>
      </c>
      <c r="AH1964" s="99">
        <v>5780316.79968262</v>
      </c>
      <c r="AI1964" s="99">
        <v>0</v>
      </c>
      <c r="AJ1964" s="99">
        <v>3098929.7322998</v>
      </c>
      <c r="AK1964" s="99">
        <v>3646955.1887512198</v>
      </c>
      <c r="AL1964" s="99">
        <v>0</v>
      </c>
      <c r="AM1964" s="99">
        <v>5469452.0935058603</v>
      </c>
      <c r="AN1964" s="99">
        <v>30610606.212646499</v>
      </c>
      <c r="AO1964" s="99">
        <v>158431245.83203101</v>
      </c>
      <c r="AP1964" s="99">
        <v>27807.792534828201</v>
      </c>
      <c r="AQ1964" s="99">
        <v>86416782.973632798</v>
      </c>
      <c r="AR1964" s="99">
        <v>26638215.7890625</v>
      </c>
      <c r="AS1964" s="99">
        <v>42577882.361816399</v>
      </c>
      <c r="AT1964" s="99">
        <v>22325883.9064941</v>
      </c>
      <c r="AU1964" s="99">
        <v>0</v>
      </c>
      <c r="AV1964" s="99">
        <v>71895848.586914107</v>
      </c>
      <c r="AW1964" s="99">
        <v>14657878.1223145</v>
      </c>
      <c r="AX1964" s="99">
        <v>77397664.633789107</v>
      </c>
      <c r="AY1964" s="99">
        <v>61842735.059570298</v>
      </c>
      <c r="AZ1964" s="99">
        <v>28003401.369384799</v>
      </c>
      <c r="BA1964" s="99">
        <v>51110857.3349609</v>
      </c>
      <c r="BB1964" s="99">
        <v>0</v>
      </c>
      <c r="BC1964" s="99">
        <v>26257654.550048798</v>
      </c>
      <c r="BD1964" s="99">
        <v>25337332.0085449</v>
      </c>
      <c r="BE1964" s="99">
        <v>0</v>
      </c>
      <c r="BF1964" s="99">
        <v>39574817.594238304</v>
      </c>
      <c r="BG1964" s="99">
        <v>87001058.137695298</v>
      </c>
      <c r="BH1964" s="99">
        <v>28203314.315917999</v>
      </c>
      <c r="BI1964" s="99">
        <v>3353.4113794863201</v>
      </c>
      <c r="BJ1964" s="99">
        <v>17567936.645019501</v>
      </c>
      <c r="BK1964" s="99">
        <v>7438999.0999145498</v>
      </c>
      <c r="BL1964" s="99">
        <v>0</v>
      </c>
      <c r="BM1964" s="99">
        <v>937186.06709289597</v>
      </c>
      <c r="BN1964" s="99">
        <v>0</v>
      </c>
      <c r="BO1964" s="99">
        <v>0</v>
      </c>
      <c r="BP1964" s="99">
        <v>0</v>
      </c>
      <c r="BQ1964" s="99">
        <v>0</v>
      </c>
      <c r="BR1964" s="99">
        <v>16201662.3138428</v>
      </c>
      <c r="BS1964" s="99">
        <v>10319771.555908199</v>
      </c>
      <c r="BT1964" s="99">
        <v>9955508.3687744103</v>
      </c>
      <c r="BU1964" s="99">
        <v>0</v>
      </c>
      <c r="BV1964" s="99">
        <v>9684198.5363769494</v>
      </c>
      <c r="BW1964" s="99">
        <v>2882642.4298095698</v>
      </c>
      <c r="BX1964" s="99">
        <v>0</v>
      </c>
      <c r="BY1964" s="99">
        <v>0</v>
      </c>
      <c r="BZ1964" s="99">
        <v>0</v>
      </c>
      <c r="CA1964" s="99">
        <v>328551.90649414097</v>
      </c>
      <c r="CB1964" s="99">
        <v>27206449.9213867</v>
      </c>
      <c r="CC1964" s="99">
        <v>245196022.71093801</v>
      </c>
      <c r="CD1964" s="99">
        <v>46001716.463378899</v>
      </c>
      <c r="CE1964" s="99">
        <v>33046.2747774124</v>
      </c>
      <c r="CF1964" s="99">
        <v>9133236.5889892597</v>
      </c>
      <c r="CG1964" s="99">
        <v>65163929.864746101</v>
      </c>
      <c r="CH1964" s="99">
        <v>0</v>
      </c>
      <c r="CI1964" s="99">
        <v>361567.00861358602</v>
      </c>
      <c r="CJ1964" s="99">
        <v>36374361.246093802</v>
      </c>
      <c r="CK1964" s="99">
        <v>310261345.05468798</v>
      </c>
      <c r="CL1964" s="99">
        <v>48891572.955566399</v>
      </c>
      <c r="CM1964" s="166">
        <v>436109.35089492798</v>
      </c>
      <c r="CN1964" s="166">
        <v>67351961.365234405</v>
      </c>
      <c r="CO1964" s="166">
        <v>397383019.17968798</v>
      </c>
      <c r="CP1964" s="99">
        <v>48891572.955566399</v>
      </c>
      <c r="CQ1964" s="99">
        <v>0</v>
      </c>
      <c r="CR1964" s="99">
        <v>0</v>
      </c>
      <c r="CS1964" s="99">
        <v>0</v>
      </c>
      <c r="CT1964" s="99">
        <v>0</v>
      </c>
      <c r="CU1964" s="98">
        <v>114504.057094687</v>
      </c>
      <c r="CV1964" s="98">
        <v>77864.519832168007</v>
      </c>
      <c r="CW1964" s="98">
        <v>36339686.510375962</v>
      </c>
      <c r="CX1964" s="98">
        <v>310359952.57568413</v>
      </c>
    </row>
    <row r="1965" spans="1:102" x14ac:dyDescent="0.2">
      <c r="A1965" s="98" t="s">
        <v>186</v>
      </c>
      <c r="B1965" s="100">
        <v>39052</v>
      </c>
      <c r="C1965" s="99">
        <v>254984.94546127299</v>
      </c>
      <c r="D1965" s="99">
        <v>29.3283411639277</v>
      </c>
      <c r="E1965" s="99">
        <v>82201.791561126694</v>
      </c>
      <c r="F1965" s="99">
        <v>41562.211441516898</v>
      </c>
      <c r="G1965" s="99">
        <v>22319.982691049601</v>
      </c>
      <c r="H1965" s="99">
        <v>11229.0632913113</v>
      </c>
      <c r="I1965" s="99">
        <v>0</v>
      </c>
      <c r="J1965" s="99">
        <v>67389.489988326997</v>
      </c>
      <c r="K1965" s="99">
        <v>10871.066176414501</v>
      </c>
      <c r="L1965" s="99">
        <v>147810.445196152</v>
      </c>
      <c r="M1965" s="99">
        <v>86865.625178337097</v>
      </c>
      <c r="N1965" s="99">
        <v>16721.889489889101</v>
      </c>
      <c r="O1965" s="99">
        <v>92336.618640899702</v>
      </c>
      <c r="P1965" s="99">
        <v>0</v>
      </c>
      <c r="Q1965" s="99">
        <v>14376.8294460773</v>
      </c>
      <c r="R1965" s="99">
        <v>16199.7291191816</v>
      </c>
      <c r="S1965" s="99">
        <v>0</v>
      </c>
      <c r="T1965" s="99">
        <v>18305.2262985706</v>
      </c>
      <c r="U1965" s="99">
        <v>78276.452579498306</v>
      </c>
      <c r="V1965" s="99">
        <v>17965796.558593798</v>
      </c>
      <c r="W1965" s="99">
        <v>3025.62118375301</v>
      </c>
      <c r="X1965" s="99">
        <v>9738324.1879882794</v>
      </c>
      <c r="Y1965" s="99">
        <v>3050733.4861755399</v>
      </c>
      <c r="Z1965" s="99">
        <v>6546158.4635620099</v>
      </c>
      <c r="AA1965" s="99">
        <v>2645850.7391662602</v>
      </c>
      <c r="AB1965" s="99">
        <v>0</v>
      </c>
      <c r="AC1965" s="99">
        <v>28711265.949462902</v>
      </c>
      <c r="AD1965" s="99">
        <v>2716644.6807251</v>
      </c>
      <c r="AE1965" s="99">
        <v>8326086.05822754</v>
      </c>
      <c r="AF1965" s="99">
        <v>6586109.1701049795</v>
      </c>
      <c r="AG1965" s="99">
        <v>3519865.48406982</v>
      </c>
      <c r="AH1965" s="99">
        <v>6086615.6165771503</v>
      </c>
      <c r="AI1965" s="99">
        <v>0</v>
      </c>
      <c r="AJ1965" s="99">
        <v>3079678.7497558598</v>
      </c>
      <c r="AK1965" s="99">
        <v>4333158.2678222703</v>
      </c>
      <c r="AL1965" s="99">
        <v>0</v>
      </c>
      <c r="AM1965" s="99">
        <v>4962137.76672363</v>
      </c>
      <c r="AN1965" s="99">
        <v>31681874.994384799</v>
      </c>
      <c r="AO1965" s="99">
        <v>165737397.88867199</v>
      </c>
      <c r="AP1965" s="99">
        <v>24123.402001380899</v>
      </c>
      <c r="AQ1965" s="99">
        <v>85764767.317382798</v>
      </c>
      <c r="AR1965" s="99">
        <v>27169175.075439502</v>
      </c>
      <c r="AS1965" s="99">
        <v>47308722.657714799</v>
      </c>
      <c r="AT1965" s="99">
        <v>19269306.284912098</v>
      </c>
      <c r="AU1965" s="99">
        <v>0</v>
      </c>
      <c r="AV1965" s="99">
        <v>80218057.275390595</v>
      </c>
      <c r="AW1965" s="99">
        <v>6977528.0931396503</v>
      </c>
      <c r="AX1965" s="99">
        <v>79357327.340820298</v>
      </c>
      <c r="AY1965" s="99">
        <v>62711632.049804702</v>
      </c>
      <c r="AZ1965" s="99">
        <v>28509955.1794434</v>
      </c>
      <c r="BA1965" s="99">
        <v>54284086.466308601</v>
      </c>
      <c r="BB1965" s="99">
        <v>0</v>
      </c>
      <c r="BC1965" s="99">
        <v>26224985.690917999</v>
      </c>
      <c r="BD1965" s="99">
        <v>30355656.779052701</v>
      </c>
      <c r="BE1965" s="99">
        <v>0</v>
      </c>
      <c r="BF1965" s="99">
        <v>36381618.124511696</v>
      </c>
      <c r="BG1965" s="99">
        <v>89692433.245117202</v>
      </c>
      <c r="BH1965" s="99">
        <v>29990610.200683601</v>
      </c>
      <c r="BI1965" s="99">
        <v>3401.4007336199302</v>
      </c>
      <c r="BJ1965" s="99">
        <v>17298637.665283199</v>
      </c>
      <c r="BK1965" s="99">
        <v>7588330.6338501005</v>
      </c>
      <c r="BL1965" s="99">
        <v>0</v>
      </c>
      <c r="BM1965" s="99">
        <v>858456.90823364304</v>
      </c>
      <c r="BN1965" s="99">
        <v>0</v>
      </c>
      <c r="BO1965" s="99">
        <v>0</v>
      </c>
      <c r="BP1965" s="99">
        <v>0</v>
      </c>
      <c r="BQ1965" s="99">
        <v>0</v>
      </c>
      <c r="BR1965" s="99">
        <v>16512844.783203101</v>
      </c>
      <c r="BS1965" s="99">
        <v>10533049.6087646</v>
      </c>
      <c r="BT1965" s="99">
        <v>10565737.3054199</v>
      </c>
      <c r="BU1965" s="99">
        <v>0</v>
      </c>
      <c r="BV1965" s="99">
        <v>9711413.3536377009</v>
      </c>
      <c r="BW1965" s="99">
        <v>3452391.6290283198</v>
      </c>
      <c r="BX1965" s="99">
        <v>0</v>
      </c>
      <c r="BY1965" s="99">
        <v>0</v>
      </c>
      <c r="BZ1965" s="99">
        <v>0</v>
      </c>
      <c r="CA1965" s="99">
        <v>337565.27628707897</v>
      </c>
      <c r="CB1965" s="99">
        <v>27717396.347656298</v>
      </c>
      <c r="CC1965" s="99">
        <v>251818874.11718801</v>
      </c>
      <c r="CD1965" s="99">
        <v>47352100.004882798</v>
      </c>
      <c r="CE1965" s="99">
        <v>33605.2336153984</v>
      </c>
      <c r="CF1965" s="99">
        <v>9286945.7515869103</v>
      </c>
      <c r="CG1965" s="99">
        <v>66623565.302246101</v>
      </c>
      <c r="CH1965" s="99">
        <v>0</v>
      </c>
      <c r="CI1965" s="99">
        <v>371267.51955032302</v>
      </c>
      <c r="CJ1965" s="99">
        <v>36988785.394531302</v>
      </c>
      <c r="CK1965" s="99">
        <v>318508495.48828101</v>
      </c>
      <c r="CL1965" s="99">
        <v>50832027.416503899</v>
      </c>
      <c r="CM1965" s="166">
        <v>448584.84759903001</v>
      </c>
      <c r="CN1965" s="166">
        <v>68520681.385742202</v>
      </c>
      <c r="CO1965" s="166">
        <v>407982621.49218798</v>
      </c>
      <c r="CP1965" s="99">
        <v>50832027.416503899</v>
      </c>
      <c r="CQ1965" s="99">
        <v>0</v>
      </c>
      <c r="CR1965" s="99">
        <v>0</v>
      </c>
      <c r="CS1965" s="99">
        <v>0</v>
      </c>
      <c r="CT1965" s="99">
        <v>0</v>
      </c>
      <c r="CU1965" s="98">
        <v>105045.042124956</v>
      </c>
      <c r="CV1965" s="98">
        <v>87047.304125442999</v>
      </c>
      <c r="CW1965" s="98">
        <v>37004342.099243209</v>
      </c>
      <c r="CX1965" s="98">
        <v>318442439.41943413</v>
      </c>
    </row>
    <row r="1966" spans="1:102" x14ac:dyDescent="0.2">
      <c r="A1966" s="98" t="s">
        <v>186</v>
      </c>
      <c r="B1966" s="100">
        <v>39142</v>
      </c>
      <c r="C1966" s="99">
        <v>268140.03642654401</v>
      </c>
      <c r="D1966" s="99">
        <v>25.206131035927701</v>
      </c>
      <c r="E1966" s="99">
        <v>77518.633710861206</v>
      </c>
      <c r="F1966" s="99">
        <v>42257.794192791</v>
      </c>
      <c r="G1966" s="99">
        <v>24254.585826635401</v>
      </c>
      <c r="H1966" s="99">
        <v>9772.8030724525506</v>
      </c>
      <c r="I1966" s="99">
        <v>0</v>
      </c>
      <c r="J1966" s="99">
        <v>69999.479740142793</v>
      </c>
      <c r="K1966" s="99">
        <v>8826.0562399625796</v>
      </c>
      <c r="L1966" s="99">
        <v>147643.92831230201</v>
      </c>
      <c r="M1966" s="99">
        <v>88804.373719215393</v>
      </c>
      <c r="N1966" s="99">
        <v>16976.396230220798</v>
      </c>
      <c r="O1966" s="99">
        <v>96271.328680992097</v>
      </c>
      <c r="P1966" s="99">
        <v>0</v>
      </c>
      <c r="Q1966" s="99">
        <v>14313.872550964399</v>
      </c>
      <c r="R1966" s="99">
        <v>17763.292027950301</v>
      </c>
      <c r="S1966" s="99">
        <v>0</v>
      </c>
      <c r="T1966" s="99">
        <v>17168.014894485499</v>
      </c>
      <c r="U1966" s="99">
        <v>79144.111938476606</v>
      </c>
      <c r="V1966" s="99">
        <v>18849711.341308601</v>
      </c>
      <c r="W1966" s="99">
        <v>2658.1258430182902</v>
      </c>
      <c r="X1966" s="99">
        <v>9152156.18286133</v>
      </c>
      <c r="Y1966" s="99">
        <v>3077817.3192749</v>
      </c>
      <c r="Z1966" s="99">
        <v>7069804.8719482403</v>
      </c>
      <c r="AA1966" s="99">
        <v>2253408.7219543499</v>
      </c>
      <c r="AB1966" s="99">
        <v>0</v>
      </c>
      <c r="AC1966" s="99">
        <v>30083697.323486298</v>
      </c>
      <c r="AD1966" s="99">
        <v>2134560.90026855</v>
      </c>
      <c r="AE1966" s="99">
        <v>8271254.44348145</v>
      </c>
      <c r="AF1966" s="99">
        <v>6765941.5041503897</v>
      </c>
      <c r="AG1966" s="99">
        <v>3560297.5331420898</v>
      </c>
      <c r="AH1966" s="99">
        <v>6441868.9528198196</v>
      </c>
      <c r="AI1966" s="99">
        <v>0</v>
      </c>
      <c r="AJ1966" s="99">
        <v>3087913.4159240699</v>
      </c>
      <c r="AK1966" s="99">
        <v>4741463.6943969699</v>
      </c>
      <c r="AL1966" s="99">
        <v>0</v>
      </c>
      <c r="AM1966" s="99">
        <v>4619929.9591674795</v>
      </c>
      <c r="AN1966" s="99">
        <v>31755395.0778809</v>
      </c>
      <c r="AO1966" s="99">
        <v>175066567.39453101</v>
      </c>
      <c r="AP1966" s="99">
        <v>20322.810599327098</v>
      </c>
      <c r="AQ1966" s="99">
        <v>80877324.614257798</v>
      </c>
      <c r="AR1966" s="99">
        <v>27708728.709716801</v>
      </c>
      <c r="AS1966" s="99">
        <v>51228289.247558601</v>
      </c>
      <c r="AT1966" s="99">
        <v>16514029.541748</v>
      </c>
      <c r="AU1966" s="99">
        <v>0</v>
      </c>
      <c r="AV1966" s="99">
        <v>86660268.350585893</v>
      </c>
      <c r="AW1966" s="99">
        <v>5533773.4256591797</v>
      </c>
      <c r="AX1966" s="99">
        <v>79492244.948242202</v>
      </c>
      <c r="AY1966" s="99">
        <v>64683611.1650391</v>
      </c>
      <c r="AZ1966" s="99">
        <v>29045646.729003899</v>
      </c>
      <c r="BA1966" s="99">
        <v>57961475.213867202</v>
      </c>
      <c r="BB1966" s="99">
        <v>0</v>
      </c>
      <c r="BC1966" s="99">
        <v>26296003.923095699</v>
      </c>
      <c r="BD1966" s="99">
        <v>33466793.122314502</v>
      </c>
      <c r="BE1966" s="99">
        <v>0</v>
      </c>
      <c r="BF1966" s="99">
        <v>34152588.8974609</v>
      </c>
      <c r="BG1966" s="99">
        <v>91721884.388671905</v>
      </c>
      <c r="BH1966" s="99">
        <v>32190789.701171901</v>
      </c>
      <c r="BI1966" s="99">
        <v>3041.33591786027</v>
      </c>
      <c r="BJ1966" s="99">
        <v>16680913.806152301</v>
      </c>
      <c r="BK1966" s="99">
        <v>7692170.76098633</v>
      </c>
      <c r="BL1966" s="99">
        <v>0</v>
      </c>
      <c r="BM1966" s="99">
        <v>836764.40315246605</v>
      </c>
      <c r="BN1966" s="99">
        <v>0</v>
      </c>
      <c r="BO1966" s="99">
        <v>0</v>
      </c>
      <c r="BP1966" s="99">
        <v>0</v>
      </c>
      <c r="BQ1966" s="99">
        <v>0</v>
      </c>
      <c r="BR1966" s="99">
        <v>17083900.564941399</v>
      </c>
      <c r="BS1966" s="99">
        <v>10697472.5930176</v>
      </c>
      <c r="BT1966" s="99">
        <v>11251495.478149399</v>
      </c>
      <c r="BU1966" s="99">
        <v>0</v>
      </c>
      <c r="BV1966" s="99">
        <v>9743321.1158447303</v>
      </c>
      <c r="BW1966" s="99">
        <v>3798621.4753112802</v>
      </c>
      <c r="BX1966" s="99">
        <v>0</v>
      </c>
      <c r="BY1966" s="99">
        <v>0</v>
      </c>
      <c r="BZ1966" s="99">
        <v>0</v>
      </c>
      <c r="CA1966" s="99">
        <v>345062.879272461</v>
      </c>
      <c r="CB1966" s="99">
        <v>28066175.5629883</v>
      </c>
      <c r="CC1966" s="99">
        <v>257521396.72460899</v>
      </c>
      <c r="CD1966" s="99">
        <v>48876491.314453103</v>
      </c>
      <c r="CE1966" s="99">
        <v>34065.618539810202</v>
      </c>
      <c r="CF1966" s="99">
        <v>9403680.4874267597</v>
      </c>
      <c r="CG1966" s="99">
        <v>67992647.196289107</v>
      </c>
      <c r="CH1966" s="99">
        <v>0</v>
      </c>
      <c r="CI1966" s="99">
        <v>379161.71698379499</v>
      </c>
      <c r="CJ1966" s="99">
        <v>37522936.025878899</v>
      </c>
      <c r="CK1966" s="99">
        <v>325385482.53515601</v>
      </c>
      <c r="CL1966" s="99">
        <v>52714359.467285201</v>
      </c>
      <c r="CM1966" s="166">
        <v>457372.39770126302</v>
      </c>
      <c r="CN1966" s="166">
        <v>69388669.884765595</v>
      </c>
      <c r="CO1966" s="166">
        <v>417293186.44531298</v>
      </c>
      <c r="CP1966" s="99">
        <v>52714359.467285201</v>
      </c>
      <c r="CQ1966" s="99">
        <v>0</v>
      </c>
      <c r="CR1966" s="99">
        <v>0</v>
      </c>
      <c r="CS1966" s="99">
        <v>0</v>
      </c>
      <c r="CT1966" s="99">
        <v>0</v>
      </c>
      <c r="CU1966" s="98">
        <v>95840.230545316997</v>
      </c>
      <c r="CV1966" s="98">
        <v>93285.438601050002</v>
      </c>
      <c r="CW1966" s="98">
        <v>37469856.050415061</v>
      </c>
      <c r="CX1966" s="98">
        <v>325514043.92089808</v>
      </c>
    </row>
    <row r="1967" spans="1:102" x14ac:dyDescent="0.2">
      <c r="A1967" s="98" t="s">
        <v>186</v>
      </c>
      <c r="B1967" s="100">
        <v>39234</v>
      </c>
      <c r="C1967" s="99">
        <v>274368.44029235799</v>
      </c>
      <c r="D1967" s="99">
        <v>25.474421496968699</v>
      </c>
      <c r="E1967" s="99">
        <v>75338.232771873503</v>
      </c>
      <c r="F1967" s="99">
        <v>42629.292625427202</v>
      </c>
      <c r="G1967" s="99">
        <v>26016.651682853699</v>
      </c>
      <c r="H1967" s="99">
        <v>8759.3364689350092</v>
      </c>
      <c r="I1967" s="99">
        <v>0</v>
      </c>
      <c r="J1967" s="99">
        <v>73264.4251823425</v>
      </c>
      <c r="K1967" s="99">
        <v>7125.4717949032802</v>
      </c>
      <c r="L1967" s="99">
        <v>148191.952342987</v>
      </c>
      <c r="M1967" s="99">
        <v>89074.271314621001</v>
      </c>
      <c r="N1967" s="99">
        <v>17060.664978981</v>
      </c>
      <c r="O1967" s="99">
        <v>98514.053608894304</v>
      </c>
      <c r="P1967" s="99">
        <v>0</v>
      </c>
      <c r="Q1967" s="99">
        <v>14350.4060359001</v>
      </c>
      <c r="R1967" s="99">
        <v>19068.524657249502</v>
      </c>
      <c r="S1967" s="99">
        <v>0</v>
      </c>
      <c r="T1967" s="99">
        <v>16629.772890567801</v>
      </c>
      <c r="U1967" s="99">
        <v>79780.470795631394</v>
      </c>
      <c r="V1967" s="99">
        <v>19558744.869628899</v>
      </c>
      <c r="W1967" s="99">
        <v>3853.2057215273398</v>
      </c>
      <c r="X1967" s="99">
        <v>8879054.22265625</v>
      </c>
      <c r="Y1967" s="99">
        <v>3064907.3716430701</v>
      </c>
      <c r="Z1967" s="99">
        <v>7611451.4591674795</v>
      </c>
      <c r="AA1967" s="99">
        <v>2009704.6009216299</v>
      </c>
      <c r="AB1967" s="99">
        <v>0</v>
      </c>
      <c r="AC1967" s="99">
        <v>30953295.571533199</v>
      </c>
      <c r="AD1967" s="99">
        <v>1619495.2249908401</v>
      </c>
      <c r="AE1967" s="99">
        <v>8221474.3058471698</v>
      </c>
      <c r="AF1967" s="99">
        <v>6793362.1298828097</v>
      </c>
      <c r="AG1967" s="99">
        <v>3598215.8386230501</v>
      </c>
      <c r="AH1967" s="99">
        <v>6600871.7984619103</v>
      </c>
      <c r="AI1967" s="99">
        <v>0</v>
      </c>
      <c r="AJ1967" s="99">
        <v>3090085.2864685101</v>
      </c>
      <c r="AK1967" s="99">
        <v>5097312.8379516602</v>
      </c>
      <c r="AL1967" s="99">
        <v>0</v>
      </c>
      <c r="AM1967" s="99">
        <v>4422865.5502319299</v>
      </c>
      <c r="AN1967" s="99">
        <v>32061236.4138184</v>
      </c>
      <c r="AO1967" s="99">
        <v>182768607.05468801</v>
      </c>
      <c r="AP1967" s="99">
        <v>29970.501260995901</v>
      </c>
      <c r="AQ1967" s="99">
        <v>79235229.161132798</v>
      </c>
      <c r="AR1967" s="99">
        <v>27857300.397216801</v>
      </c>
      <c r="AS1967" s="99">
        <v>54823583.376464799</v>
      </c>
      <c r="AT1967" s="99">
        <v>14848882.752197299</v>
      </c>
      <c r="AU1967" s="99">
        <v>0</v>
      </c>
      <c r="AV1967" s="99">
        <v>91737476.293945298</v>
      </c>
      <c r="AW1967" s="99">
        <v>4234863.6344604502</v>
      </c>
      <c r="AX1967" s="99">
        <v>80029128.721679702</v>
      </c>
      <c r="AY1967" s="99">
        <v>65637428.705566399</v>
      </c>
      <c r="AZ1967" s="99">
        <v>29577007.918212902</v>
      </c>
      <c r="BA1967" s="99">
        <v>59702694.060546897</v>
      </c>
      <c r="BB1967" s="99">
        <v>0</v>
      </c>
      <c r="BC1967" s="99">
        <v>26580836.176269501</v>
      </c>
      <c r="BD1967" s="99">
        <v>36233906.457519501</v>
      </c>
      <c r="BE1967" s="99">
        <v>0</v>
      </c>
      <c r="BF1967" s="99">
        <v>33092694.130127002</v>
      </c>
      <c r="BG1967" s="99">
        <v>93999105.329101607</v>
      </c>
      <c r="BH1967" s="99">
        <v>33487983.596923798</v>
      </c>
      <c r="BI1967" s="99">
        <v>4129.3872389197404</v>
      </c>
      <c r="BJ1967" s="99">
        <v>16333688.8006592</v>
      </c>
      <c r="BK1967" s="99">
        <v>7799207.14489746</v>
      </c>
      <c r="BL1967" s="99">
        <v>0</v>
      </c>
      <c r="BM1967" s="99">
        <v>816431.71853637695</v>
      </c>
      <c r="BN1967" s="99">
        <v>0</v>
      </c>
      <c r="BO1967" s="99">
        <v>0</v>
      </c>
      <c r="BP1967" s="99">
        <v>0</v>
      </c>
      <c r="BQ1967" s="99">
        <v>0</v>
      </c>
      <c r="BR1967" s="99">
        <v>17321434.1643066</v>
      </c>
      <c r="BS1967" s="99">
        <v>10918121.3946533</v>
      </c>
      <c r="BT1967" s="99">
        <v>11623495.6992188</v>
      </c>
      <c r="BU1967" s="99">
        <v>0</v>
      </c>
      <c r="BV1967" s="99">
        <v>9854857.3233642597</v>
      </c>
      <c r="BW1967" s="99">
        <v>4127276.86297607</v>
      </c>
      <c r="BX1967" s="99">
        <v>0</v>
      </c>
      <c r="BY1967" s="99">
        <v>0</v>
      </c>
      <c r="BZ1967" s="99">
        <v>0</v>
      </c>
      <c r="CA1967" s="99">
        <v>349969.95418167103</v>
      </c>
      <c r="CB1967" s="99">
        <v>28539446.418212902</v>
      </c>
      <c r="CC1967" s="99">
        <v>262760812.10546899</v>
      </c>
      <c r="CD1967" s="99">
        <v>49724660.349609397</v>
      </c>
      <c r="CE1967" s="99">
        <v>34594.368973732002</v>
      </c>
      <c r="CF1967" s="99">
        <v>9528513.2098388709</v>
      </c>
      <c r="CG1967" s="99">
        <v>69384447.564453095</v>
      </c>
      <c r="CH1967" s="99">
        <v>0</v>
      </c>
      <c r="CI1967" s="99">
        <v>384477.00467681902</v>
      </c>
      <c r="CJ1967" s="99">
        <v>38110888.866699196</v>
      </c>
      <c r="CK1967" s="99">
        <v>332193245.484375</v>
      </c>
      <c r="CL1967" s="99">
        <v>53812475.446777299</v>
      </c>
      <c r="CM1967" s="166">
        <v>463624.06589126599</v>
      </c>
      <c r="CN1967" s="166">
        <v>70220961.926757798</v>
      </c>
      <c r="CO1967" s="166">
        <v>427051567.16406298</v>
      </c>
      <c r="CP1967" s="99">
        <v>53812475.446777299</v>
      </c>
      <c r="CQ1967" s="99">
        <v>0</v>
      </c>
      <c r="CR1967" s="99">
        <v>0</v>
      </c>
      <c r="CS1967" s="99">
        <v>0</v>
      </c>
      <c r="CT1967" s="99">
        <v>0</v>
      </c>
      <c r="CU1967" s="98">
        <v>90720.212077121003</v>
      </c>
      <c r="CV1967" s="98">
        <v>98686.668769833006</v>
      </c>
      <c r="CW1967" s="98">
        <v>38067959.628051773</v>
      </c>
      <c r="CX1967" s="98">
        <v>332145259.66992211</v>
      </c>
    </row>
    <row r="1968" spans="1:102" x14ac:dyDescent="0.2">
      <c r="A1968" s="98" t="s">
        <v>186</v>
      </c>
      <c r="B1968" s="100">
        <v>39326</v>
      </c>
      <c r="C1968" s="99">
        <v>280501.383361816</v>
      </c>
      <c r="D1968" s="99">
        <v>20.797843146836399</v>
      </c>
      <c r="E1968" s="99">
        <v>73857.630888938904</v>
      </c>
      <c r="F1968" s="99">
        <v>44365.0477666855</v>
      </c>
      <c r="G1968" s="99">
        <v>27588.3313069344</v>
      </c>
      <c r="H1968" s="99">
        <v>7608.0479300618199</v>
      </c>
      <c r="I1968" s="99">
        <v>0</v>
      </c>
      <c r="J1968" s="99">
        <v>74898.946346283003</v>
      </c>
      <c r="K1968" s="99">
        <v>6021.5235487222699</v>
      </c>
      <c r="L1968" s="99">
        <v>147400.997278214</v>
      </c>
      <c r="M1968" s="99">
        <v>90285.210891723604</v>
      </c>
      <c r="N1968" s="99">
        <v>17369.0101714134</v>
      </c>
      <c r="O1968" s="99">
        <v>100504.689909935</v>
      </c>
      <c r="P1968" s="99">
        <v>0</v>
      </c>
      <c r="Q1968" s="99">
        <v>14264.794750213599</v>
      </c>
      <c r="R1968" s="99">
        <v>20296.836556196198</v>
      </c>
      <c r="S1968" s="99">
        <v>0</v>
      </c>
      <c r="T1968" s="99">
        <v>16010.6036463976</v>
      </c>
      <c r="U1968" s="99">
        <v>81089.290521621704</v>
      </c>
      <c r="V1968" s="99">
        <v>20054615.936279301</v>
      </c>
      <c r="W1968" s="99">
        <v>2696.8950743079199</v>
      </c>
      <c r="X1968" s="99">
        <v>8694740.6145019494</v>
      </c>
      <c r="Y1968" s="99">
        <v>3095164.8684387198</v>
      </c>
      <c r="Z1968" s="99">
        <v>8035171.9420776404</v>
      </c>
      <c r="AA1968" s="99">
        <v>1729432.77824402</v>
      </c>
      <c r="AB1968" s="99">
        <v>0</v>
      </c>
      <c r="AC1968" s="99">
        <v>30457339.169921901</v>
      </c>
      <c r="AD1968" s="99">
        <v>1385164.0218353299</v>
      </c>
      <c r="AE1968" s="99">
        <v>8213491.1610717801</v>
      </c>
      <c r="AF1968" s="99">
        <v>6848287.6425781297</v>
      </c>
      <c r="AG1968" s="99">
        <v>3637562.91052246</v>
      </c>
      <c r="AH1968" s="99">
        <v>6847066.01843262</v>
      </c>
      <c r="AI1968" s="99">
        <v>0</v>
      </c>
      <c r="AJ1968" s="99">
        <v>3076405.8257446298</v>
      </c>
      <c r="AK1968" s="99">
        <v>5442624.8150634803</v>
      </c>
      <c r="AL1968" s="99">
        <v>0</v>
      </c>
      <c r="AM1968" s="99">
        <v>4259715.73583984</v>
      </c>
      <c r="AN1968" s="99">
        <v>32537661.481445301</v>
      </c>
      <c r="AO1968" s="99">
        <v>189488723.03710899</v>
      </c>
      <c r="AP1968" s="99">
        <v>22129.150978088401</v>
      </c>
      <c r="AQ1968" s="99">
        <v>78294896.816406295</v>
      </c>
      <c r="AR1968" s="99">
        <v>28246451.839843798</v>
      </c>
      <c r="AS1968" s="99">
        <v>58462761.760253899</v>
      </c>
      <c r="AT1968" s="99">
        <v>12892963.3942871</v>
      </c>
      <c r="AU1968" s="99">
        <v>0</v>
      </c>
      <c r="AV1968" s="99">
        <v>93291768.904296905</v>
      </c>
      <c r="AW1968" s="99">
        <v>3653203.8837585398</v>
      </c>
      <c r="AX1968" s="99">
        <v>80653799.71875</v>
      </c>
      <c r="AY1968" s="99">
        <v>66670923.597656302</v>
      </c>
      <c r="AZ1968" s="99">
        <v>30205041.1088867</v>
      </c>
      <c r="BA1968" s="99">
        <v>62465072.333496101</v>
      </c>
      <c r="BB1968" s="99">
        <v>0</v>
      </c>
      <c r="BC1968" s="99">
        <v>26684601.785644501</v>
      </c>
      <c r="BD1968" s="99">
        <v>39098102.1318359</v>
      </c>
      <c r="BE1968" s="99">
        <v>0</v>
      </c>
      <c r="BF1968" s="99">
        <v>32187870.488037098</v>
      </c>
      <c r="BG1968" s="99">
        <v>97189419.439453095</v>
      </c>
      <c r="BH1968" s="99">
        <v>34586496.716796897</v>
      </c>
      <c r="BI1968" s="99">
        <v>3513.65520468354</v>
      </c>
      <c r="BJ1968" s="99">
        <v>16010721.1364746</v>
      </c>
      <c r="BK1968" s="99">
        <v>7945438.6686401404</v>
      </c>
      <c r="BL1968" s="99">
        <v>0</v>
      </c>
      <c r="BM1968" s="99">
        <v>612270.85920715297</v>
      </c>
      <c r="BN1968" s="99">
        <v>0</v>
      </c>
      <c r="BO1968" s="99">
        <v>0</v>
      </c>
      <c r="BP1968" s="99">
        <v>0</v>
      </c>
      <c r="BQ1968" s="99">
        <v>0</v>
      </c>
      <c r="BR1968" s="99">
        <v>17563095.365478501</v>
      </c>
      <c r="BS1968" s="99">
        <v>11141137.6810303</v>
      </c>
      <c r="BT1968" s="99">
        <v>12157799.962768599</v>
      </c>
      <c r="BU1968" s="99">
        <v>0</v>
      </c>
      <c r="BV1968" s="99">
        <v>9906387.7806396503</v>
      </c>
      <c r="BW1968" s="99">
        <v>4428347.7141723596</v>
      </c>
      <c r="BX1968" s="99">
        <v>0</v>
      </c>
      <c r="BY1968" s="99">
        <v>0</v>
      </c>
      <c r="BZ1968" s="99">
        <v>0</v>
      </c>
      <c r="CA1968" s="99">
        <v>354628.35226440401</v>
      </c>
      <c r="CB1968" s="99">
        <v>28721667.1015625</v>
      </c>
      <c r="CC1968" s="99">
        <v>267924495.828125</v>
      </c>
      <c r="CD1968" s="99">
        <v>50654049.856933601</v>
      </c>
      <c r="CE1968" s="99">
        <v>35140.206043720202</v>
      </c>
      <c r="CF1968" s="99">
        <v>9667014.5723877009</v>
      </c>
      <c r="CG1968" s="99">
        <v>71128491.996093795</v>
      </c>
      <c r="CH1968" s="99">
        <v>0</v>
      </c>
      <c r="CI1968" s="99">
        <v>389768.03008651698</v>
      </c>
      <c r="CJ1968" s="99">
        <v>38341057.6943359</v>
      </c>
      <c r="CK1968" s="99">
        <v>339215176.53515601</v>
      </c>
      <c r="CL1968" s="99">
        <v>55025081.664550804</v>
      </c>
      <c r="CM1968" s="166">
        <v>469303.17952346802</v>
      </c>
      <c r="CN1968" s="166">
        <v>70999213.307617202</v>
      </c>
      <c r="CO1968" s="166">
        <v>436045063.84375</v>
      </c>
      <c r="CP1968" s="99">
        <v>55025081.664550804</v>
      </c>
      <c r="CQ1968" s="99">
        <v>0</v>
      </c>
      <c r="CR1968" s="99">
        <v>0</v>
      </c>
      <c r="CS1968" s="99">
        <v>0</v>
      </c>
      <c r="CT1968" s="99">
        <v>0</v>
      </c>
      <c r="CU1968" s="98">
        <v>87029.124718392006</v>
      </c>
      <c r="CV1968" s="98">
        <v>102655.016822662</v>
      </c>
      <c r="CW1968" s="98">
        <v>38388681.673950203</v>
      </c>
      <c r="CX1968" s="98">
        <v>339052987.82421881</v>
      </c>
    </row>
    <row r="1969" spans="1:102" x14ac:dyDescent="0.2">
      <c r="A1969" s="98" t="s">
        <v>186</v>
      </c>
      <c r="B1969" s="100">
        <v>39417</v>
      </c>
      <c r="C1969" s="99">
        <v>286989.77178192098</v>
      </c>
      <c r="D1969" s="99">
        <v>22.089330673916301</v>
      </c>
      <c r="E1969" s="99">
        <v>72122.998289108305</v>
      </c>
      <c r="F1969" s="99">
        <v>43122.807939052604</v>
      </c>
      <c r="G1969" s="99">
        <v>28915.312861680999</v>
      </c>
      <c r="H1969" s="99">
        <v>6239.1685392856598</v>
      </c>
      <c r="I1969" s="99">
        <v>0</v>
      </c>
      <c r="J1969" s="99">
        <v>76496.739774703994</v>
      </c>
      <c r="K1969" s="99">
        <v>5021.5432403683699</v>
      </c>
      <c r="L1969" s="99">
        <v>146844.877786636</v>
      </c>
      <c r="M1969" s="99">
        <v>91321.4692735672</v>
      </c>
      <c r="N1969" s="99">
        <v>17634.601363658901</v>
      </c>
      <c r="O1969" s="99">
        <v>104843.575839996</v>
      </c>
      <c r="P1969" s="99">
        <v>0</v>
      </c>
      <c r="Q1969" s="99">
        <v>14333.1407905817</v>
      </c>
      <c r="R1969" s="99">
        <v>21410.065330982201</v>
      </c>
      <c r="S1969" s="99">
        <v>0</v>
      </c>
      <c r="T1969" s="99">
        <v>15074.921429395699</v>
      </c>
      <c r="U1969" s="99">
        <v>81712.470428466797</v>
      </c>
      <c r="V1969" s="99">
        <v>20549363.8662109</v>
      </c>
      <c r="W1969" s="99">
        <v>3025.38875859976</v>
      </c>
      <c r="X1969" s="99">
        <v>8591841.1405029297</v>
      </c>
      <c r="Y1969" s="99">
        <v>3087565.5179443401</v>
      </c>
      <c r="Z1969" s="99">
        <v>8249902.1514282199</v>
      </c>
      <c r="AA1969" s="99">
        <v>1404238.9107818599</v>
      </c>
      <c r="AB1969" s="99">
        <v>0</v>
      </c>
      <c r="AC1969" s="99">
        <v>31517689.791503899</v>
      </c>
      <c r="AD1969" s="99">
        <v>1042556.37213135</v>
      </c>
      <c r="AE1969" s="99">
        <v>8262447.19250488</v>
      </c>
      <c r="AF1969" s="99">
        <v>6907707.3986206101</v>
      </c>
      <c r="AG1969" s="99">
        <v>3687498.32504272</v>
      </c>
      <c r="AH1969" s="99">
        <v>7162697.7467040997</v>
      </c>
      <c r="AI1969" s="99">
        <v>0</v>
      </c>
      <c r="AJ1969" s="99">
        <v>3069424.2174377399</v>
      </c>
      <c r="AK1969" s="99">
        <v>5797341.5950927697</v>
      </c>
      <c r="AL1969" s="99">
        <v>0</v>
      </c>
      <c r="AM1969" s="99">
        <v>3983260.7275390602</v>
      </c>
      <c r="AN1969" s="99">
        <v>32778383.296875</v>
      </c>
      <c r="AO1969" s="99">
        <v>196033644.14257801</v>
      </c>
      <c r="AP1969" s="99">
        <v>24947.734570264802</v>
      </c>
      <c r="AQ1969" s="99">
        <v>77452261.8984375</v>
      </c>
      <c r="AR1969" s="99">
        <v>27797660.782958999</v>
      </c>
      <c r="AS1969" s="99">
        <v>61924464.1025391</v>
      </c>
      <c r="AT1969" s="99">
        <v>10620463.041015601</v>
      </c>
      <c r="AU1969" s="99">
        <v>0</v>
      </c>
      <c r="AV1969" s="99">
        <v>93704672.905273393</v>
      </c>
      <c r="AW1969" s="99">
        <v>2785099.7890014602</v>
      </c>
      <c r="AX1969" s="99">
        <v>81658638.6328125</v>
      </c>
      <c r="AY1969" s="99">
        <v>68092055.659179702</v>
      </c>
      <c r="AZ1969" s="99">
        <v>30869739.466552701</v>
      </c>
      <c r="BA1969" s="99">
        <v>65966060.559570298</v>
      </c>
      <c r="BB1969" s="99">
        <v>0</v>
      </c>
      <c r="BC1969" s="99">
        <v>26782867.542236298</v>
      </c>
      <c r="BD1969" s="99">
        <v>42515349.972167999</v>
      </c>
      <c r="BE1969" s="99">
        <v>0</v>
      </c>
      <c r="BF1969" s="99">
        <v>30542926.877685498</v>
      </c>
      <c r="BG1969" s="99">
        <v>98503175.884765595</v>
      </c>
      <c r="BH1969" s="99">
        <v>36376792.961425804</v>
      </c>
      <c r="BI1969" s="99">
        <v>4191.0312697291401</v>
      </c>
      <c r="BJ1969" s="99">
        <v>15770371.411621099</v>
      </c>
      <c r="BK1969" s="99">
        <v>8021081.1403808603</v>
      </c>
      <c r="BL1969" s="99">
        <v>0</v>
      </c>
      <c r="BM1969" s="99">
        <v>521022.530601501</v>
      </c>
      <c r="BN1969" s="99">
        <v>0</v>
      </c>
      <c r="BO1969" s="99">
        <v>0</v>
      </c>
      <c r="BP1969" s="99">
        <v>0</v>
      </c>
      <c r="BQ1969" s="99">
        <v>0</v>
      </c>
      <c r="BR1969" s="99">
        <v>17997958.509521499</v>
      </c>
      <c r="BS1969" s="99">
        <v>11361753.3874512</v>
      </c>
      <c r="BT1969" s="99">
        <v>12815780.056274399</v>
      </c>
      <c r="BU1969" s="99">
        <v>0</v>
      </c>
      <c r="BV1969" s="99">
        <v>9935539.6975097694</v>
      </c>
      <c r="BW1969" s="99">
        <v>5258441.0674438505</v>
      </c>
      <c r="BX1969" s="99">
        <v>0</v>
      </c>
      <c r="BY1969" s="99">
        <v>0</v>
      </c>
      <c r="BZ1969" s="99">
        <v>0</v>
      </c>
      <c r="CA1969" s="99">
        <v>359303.02353286702</v>
      </c>
      <c r="CB1969" s="99">
        <v>29123300.698730499</v>
      </c>
      <c r="CC1969" s="99">
        <v>273408445.30468798</v>
      </c>
      <c r="CD1969" s="99">
        <v>52094886.465820298</v>
      </c>
      <c r="CE1969" s="99">
        <v>35417.001350879698</v>
      </c>
      <c r="CF1969" s="99">
        <v>9793002.6092529297</v>
      </c>
      <c r="CG1969" s="99">
        <v>73130079.150390595</v>
      </c>
      <c r="CH1969" s="99">
        <v>0</v>
      </c>
      <c r="CI1969" s="99">
        <v>394775.271953583</v>
      </c>
      <c r="CJ1969" s="99">
        <v>38920824.826171897</v>
      </c>
      <c r="CK1969" s="99">
        <v>346515994.07421899</v>
      </c>
      <c r="CL1969" s="99">
        <v>57491013.159667999</v>
      </c>
      <c r="CM1969" s="166">
        <v>475421.08115005499</v>
      </c>
      <c r="CN1969" s="166">
        <v>71570401.690429702</v>
      </c>
      <c r="CO1969" s="166">
        <v>445672838.3125</v>
      </c>
      <c r="CP1969" s="99">
        <v>57491013.159667999</v>
      </c>
      <c r="CQ1969" s="99">
        <v>0</v>
      </c>
      <c r="CR1969" s="99">
        <v>0</v>
      </c>
      <c r="CS1969" s="99">
        <v>0</v>
      </c>
      <c r="CT1969" s="99">
        <v>0</v>
      </c>
      <c r="CU1969" s="98">
        <v>84284.206264401</v>
      </c>
      <c r="CV1969" s="98">
        <v>102826.469140114</v>
      </c>
      <c r="CW1969" s="98">
        <v>38916303.307983428</v>
      </c>
      <c r="CX1969" s="98">
        <v>346538524.4550786</v>
      </c>
    </row>
    <row r="1970" spans="1:102" x14ac:dyDescent="0.2">
      <c r="A1970" s="98" t="s">
        <v>186</v>
      </c>
      <c r="B1970" s="100">
        <v>39508</v>
      </c>
      <c r="C1970" s="99">
        <v>292236.87605667103</v>
      </c>
      <c r="D1970" s="99">
        <v>24.000292412936702</v>
      </c>
      <c r="E1970" s="99">
        <v>73670.799458503694</v>
      </c>
      <c r="F1970" s="99">
        <v>44706.5818872452</v>
      </c>
      <c r="G1970" s="99">
        <v>30429.529071807901</v>
      </c>
      <c r="H1970" s="99">
        <v>5695.4233192205402</v>
      </c>
      <c r="I1970" s="99">
        <v>0</v>
      </c>
      <c r="J1970" s="99">
        <v>77987.755909919695</v>
      </c>
      <c r="K1970" s="99">
        <v>4175.5954527854901</v>
      </c>
      <c r="L1970" s="99">
        <v>148389.06895446801</v>
      </c>
      <c r="M1970" s="99">
        <v>92184.564604759202</v>
      </c>
      <c r="N1970" s="99">
        <v>17799.074593067198</v>
      </c>
      <c r="O1970" s="99">
        <v>107761.24588108101</v>
      </c>
      <c r="P1970" s="99">
        <v>0</v>
      </c>
      <c r="Q1970" s="99">
        <v>14173.6691670418</v>
      </c>
      <c r="R1970" s="99">
        <v>22713.2878723145</v>
      </c>
      <c r="S1970" s="99">
        <v>0</v>
      </c>
      <c r="T1970" s="99">
        <v>14565.036796689001</v>
      </c>
      <c r="U1970" s="99">
        <v>82298.684502601594</v>
      </c>
      <c r="V1970" s="99">
        <v>20705522.2270508</v>
      </c>
      <c r="W1970" s="99">
        <v>3888.2516894042501</v>
      </c>
      <c r="X1970" s="99">
        <v>8550252.8980712909</v>
      </c>
      <c r="Y1970" s="99">
        <v>3130853.7674865699</v>
      </c>
      <c r="Z1970" s="99">
        <v>8675014.8049316406</v>
      </c>
      <c r="AA1970" s="99">
        <v>1265415.60693359</v>
      </c>
      <c r="AB1970" s="99">
        <v>0</v>
      </c>
      <c r="AC1970" s="99">
        <v>32246804.041747998</v>
      </c>
      <c r="AD1970" s="99">
        <v>827105.45342254604</v>
      </c>
      <c r="AE1970" s="99">
        <v>8247497.3353271503</v>
      </c>
      <c r="AF1970" s="99">
        <v>6922782.02026367</v>
      </c>
      <c r="AG1970" s="99">
        <v>3719492.8351440402</v>
      </c>
      <c r="AH1970" s="99">
        <v>7387371.91833496</v>
      </c>
      <c r="AI1970" s="99">
        <v>0</v>
      </c>
      <c r="AJ1970" s="99">
        <v>3059722.8594360398</v>
      </c>
      <c r="AK1970" s="99">
        <v>6099319.0118408203</v>
      </c>
      <c r="AL1970" s="99">
        <v>0</v>
      </c>
      <c r="AM1970" s="99">
        <v>3787754.4841918899</v>
      </c>
      <c r="AN1970" s="99">
        <v>32791790.744140599</v>
      </c>
      <c r="AO1970" s="99">
        <v>199935699.74218801</v>
      </c>
      <c r="AP1970" s="99">
        <v>30493.689714670199</v>
      </c>
      <c r="AQ1970" s="99">
        <v>78594107.032226607</v>
      </c>
      <c r="AR1970" s="99">
        <v>28982202.9677734</v>
      </c>
      <c r="AS1970" s="99">
        <v>65222480.915527299</v>
      </c>
      <c r="AT1970" s="99">
        <v>9660769.7790527306</v>
      </c>
      <c r="AU1970" s="99">
        <v>0</v>
      </c>
      <c r="AV1970" s="99">
        <v>98762116.580078095</v>
      </c>
      <c r="AW1970" s="99">
        <v>2249939.54156494</v>
      </c>
      <c r="AX1970" s="99">
        <v>82490778.855468795</v>
      </c>
      <c r="AY1970" s="99">
        <v>68935694.995117202</v>
      </c>
      <c r="AZ1970" s="99">
        <v>31613325.862060498</v>
      </c>
      <c r="BA1970" s="99">
        <v>68652931.438476607</v>
      </c>
      <c r="BB1970" s="99">
        <v>0</v>
      </c>
      <c r="BC1970" s="99">
        <v>26997387.2431641</v>
      </c>
      <c r="BD1970" s="99">
        <v>45312878.485839799</v>
      </c>
      <c r="BE1970" s="99">
        <v>0</v>
      </c>
      <c r="BF1970" s="99">
        <v>29388117.064697299</v>
      </c>
      <c r="BG1970" s="99">
        <v>100601498.508789</v>
      </c>
      <c r="BH1970" s="99">
        <v>34069753.550781302</v>
      </c>
      <c r="BI1970" s="99">
        <v>3353.3855034708999</v>
      </c>
      <c r="BJ1970" s="99">
        <v>14715931.704589801</v>
      </c>
      <c r="BK1970" s="99">
        <v>7360965.0605468797</v>
      </c>
      <c r="BL1970" s="99">
        <v>0</v>
      </c>
      <c r="BM1970" s="99">
        <v>585223.88625335705</v>
      </c>
      <c r="BN1970" s="99">
        <v>0</v>
      </c>
      <c r="BO1970" s="99">
        <v>0</v>
      </c>
      <c r="BP1970" s="99">
        <v>0</v>
      </c>
      <c r="BQ1970" s="99">
        <v>0</v>
      </c>
      <c r="BR1970" s="99">
        <v>16115507.947387701</v>
      </c>
      <c r="BS1970" s="99">
        <v>10355960.4060059</v>
      </c>
      <c r="BT1970" s="99">
        <v>13354808.978881801</v>
      </c>
      <c r="BU1970" s="99">
        <v>0</v>
      </c>
      <c r="BV1970" s="99">
        <v>8918067.7890625</v>
      </c>
      <c r="BW1970" s="99">
        <v>5685617.5267944299</v>
      </c>
      <c r="BX1970" s="99">
        <v>0</v>
      </c>
      <c r="BY1970" s="99">
        <v>0</v>
      </c>
      <c r="BZ1970" s="99">
        <v>0</v>
      </c>
      <c r="CA1970" s="99">
        <v>365504.78239440901</v>
      </c>
      <c r="CB1970" s="99">
        <v>29191808.671875</v>
      </c>
      <c r="CC1970" s="99">
        <v>276876782.015625</v>
      </c>
      <c r="CD1970" s="99">
        <v>48885980.1025391</v>
      </c>
      <c r="CE1970" s="99">
        <v>36128.2211961746</v>
      </c>
      <c r="CF1970" s="99">
        <v>9912359.3746337909</v>
      </c>
      <c r="CG1970" s="99">
        <v>74910974.792968795</v>
      </c>
      <c r="CH1970" s="99">
        <v>0</v>
      </c>
      <c r="CI1970" s="99">
        <v>401654.57906341599</v>
      </c>
      <c r="CJ1970" s="99">
        <v>39092640.086425804</v>
      </c>
      <c r="CK1970" s="99">
        <v>352259301.48046899</v>
      </c>
      <c r="CL1970" s="99">
        <v>54540361.654785201</v>
      </c>
      <c r="CM1970" s="166">
        <v>482926.93287658697</v>
      </c>
      <c r="CN1970" s="166">
        <v>71843314.816406295</v>
      </c>
      <c r="CO1970" s="166">
        <v>453529809.45703101</v>
      </c>
      <c r="CP1970" s="99">
        <v>54540361.654785201</v>
      </c>
      <c r="CQ1970" s="99">
        <v>0</v>
      </c>
      <c r="CR1970" s="99">
        <v>0</v>
      </c>
      <c r="CS1970" s="99">
        <v>0</v>
      </c>
      <c r="CT1970" s="99">
        <v>0</v>
      </c>
      <c r="CU1970" s="98">
        <v>83569.842253716997</v>
      </c>
      <c r="CV1970" s="98">
        <v>107179.191656539</v>
      </c>
      <c r="CW1970" s="98">
        <v>39104168.046508789</v>
      </c>
      <c r="CX1970" s="98">
        <v>351787756.80859381</v>
      </c>
    </row>
    <row r="1971" spans="1:102" x14ac:dyDescent="0.2">
      <c r="A1971" s="98" t="s">
        <v>186</v>
      </c>
      <c r="B1971" s="100">
        <v>39600</v>
      </c>
      <c r="C1971" s="99">
        <v>296877.74781799299</v>
      </c>
      <c r="D1971" s="99">
        <v>17.3664013289381</v>
      </c>
      <c r="E1971" s="99">
        <v>72655.886500358596</v>
      </c>
      <c r="F1971" s="99">
        <v>44764.294871807098</v>
      </c>
      <c r="G1971" s="99">
        <v>31943.9151413441</v>
      </c>
      <c r="H1971" s="99">
        <v>4923.8211512565604</v>
      </c>
      <c r="I1971" s="99">
        <v>0</v>
      </c>
      <c r="J1971" s="99">
        <v>80177.453500747695</v>
      </c>
      <c r="K1971" s="99">
        <v>3310.0761717557898</v>
      </c>
      <c r="L1971" s="99">
        <v>148771.86120605501</v>
      </c>
      <c r="M1971" s="99">
        <v>92766.613623619094</v>
      </c>
      <c r="N1971" s="99">
        <v>17885.555166959799</v>
      </c>
      <c r="O1971" s="99">
        <v>110627.375430107</v>
      </c>
      <c r="P1971" s="99">
        <v>0</v>
      </c>
      <c r="Q1971" s="99">
        <v>14117.292580008499</v>
      </c>
      <c r="R1971" s="99">
        <v>23902.801970481902</v>
      </c>
      <c r="S1971" s="99">
        <v>0</v>
      </c>
      <c r="T1971" s="99">
        <v>14086.475760936701</v>
      </c>
      <c r="U1971" s="99">
        <v>83075.7635822296</v>
      </c>
      <c r="V1971" s="99">
        <v>21025521.857421901</v>
      </c>
      <c r="W1971" s="99">
        <v>2102.4507969021802</v>
      </c>
      <c r="X1971" s="99">
        <v>8441265.1059570294</v>
      </c>
      <c r="Y1971" s="99">
        <v>3090267.5431213402</v>
      </c>
      <c r="Z1971" s="99">
        <v>8959722.34448242</v>
      </c>
      <c r="AA1971" s="99">
        <v>1113509.30609131</v>
      </c>
      <c r="AB1971" s="99">
        <v>0</v>
      </c>
      <c r="AC1971" s="99">
        <v>32754797.791503899</v>
      </c>
      <c r="AD1971" s="99">
        <v>636833.41836547898</v>
      </c>
      <c r="AE1971" s="99">
        <v>8293206.6591186495</v>
      </c>
      <c r="AF1971" s="99">
        <v>6958100.3790283203</v>
      </c>
      <c r="AG1971" s="99">
        <v>3698143.7291870099</v>
      </c>
      <c r="AH1971" s="99">
        <v>7607862.1294555701</v>
      </c>
      <c r="AI1971" s="99">
        <v>0</v>
      </c>
      <c r="AJ1971" s="99">
        <v>3036053.4726867699</v>
      </c>
      <c r="AK1971" s="99">
        <v>6387317.6113281297</v>
      </c>
      <c r="AL1971" s="99">
        <v>0</v>
      </c>
      <c r="AM1971" s="99">
        <v>3642650.40478516</v>
      </c>
      <c r="AN1971" s="99">
        <v>33082691.1013184</v>
      </c>
      <c r="AO1971" s="99">
        <v>204362787.05078101</v>
      </c>
      <c r="AP1971" s="99">
        <v>18306.498579978899</v>
      </c>
      <c r="AQ1971" s="99">
        <v>77999093.796875</v>
      </c>
      <c r="AR1971" s="99">
        <v>28428241.840087902</v>
      </c>
      <c r="AS1971" s="99">
        <v>68666995.725585893</v>
      </c>
      <c r="AT1971" s="99">
        <v>8576732.9559326209</v>
      </c>
      <c r="AU1971" s="99">
        <v>0</v>
      </c>
      <c r="AV1971" s="99">
        <v>102815852.758789</v>
      </c>
      <c r="AW1971" s="99">
        <v>1748030.58668518</v>
      </c>
      <c r="AX1971" s="99">
        <v>83720999.284179702</v>
      </c>
      <c r="AY1971" s="99">
        <v>69597534.624023393</v>
      </c>
      <c r="AZ1971" s="99">
        <v>31610966.782470699</v>
      </c>
      <c r="BA1971" s="99">
        <v>71284220.079101607</v>
      </c>
      <c r="BB1971" s="99">
        <v>0</v>
      </c>
      <c r="BC1971" s="99">
        <v>26981638.7119141</v>
      </c>
      <c r="BD1971" s="99">
        <v>48100778.707519501</v>
      </c>
      <c r="BE1971" s="99">
        <v>0</v>
      </c>
      <c r="BF1971" s="99">
        <v>28693967.6091309</v>
      </c>
      <c r="BG1971" s="99">
        <v>103250382.23339801</v>
      </c>
      <c r="BH1971" s="99">
        <v>35153413.093261696</v>
      </c>
      <c r="BI1971" s="99">
        <v>2345.1361503303101</v>
      </c>
      <c r="BJ1971" s="99">
        <v>14501609.466796899</v>
      </c>
      <c r="BK1971" s="99">
        <v>7344245.1970825205</v>
      </c>
      <c r="BL1971" s="99">
        <v>0</v>
      </c>
      <c r="BM1971" s="99">
        <v>562939.63279724098</v>
      </c>
      <c r="BN1971" s="99">
        <v>0</v>
      </c>
      <c r="BO1971" s="99">
        <v>0</v>
      </c>
      <c r="BP1971" s="99">
        <v>0</v>
      </c>
      <c r="BQ1971" s="99">
        <v>0</v>
      </c>
      <c r="BR1971" s="99">
        <v>16402552.057739301</v>
      </c>
      <c r="BS1971" s="99">
        <v>10392847.677612299</v>
      </c>
      <c r="BT1971" s="99">
        <v>13875235.0432129</v>
      </c>
      <c r="BU1971" s="99">
        <v>0</v>
      </c>
      <c r="BV1971" s="99">
        <v>8908364.5144043006</v>
      </c>
      <c r="BW1971" s="99">
        <v>6105731.9144897498</v>
      </c>
      <c r="BX1971" s="99">
        <v>0</v>
      </c>
      <c r="BY1971" s="99">
        <v>0</v>
      </c>
      <c r="BZ1971" s="99">
        <v>0</v>
      </c>
      <c r="CA1971" s="99">
        <v>369837.15550231899</v>
      </c>
      <c r="CB1971" s="99">
        <v>29456185.7900391</v>
      </c>
      <c r="CC1971" s="99">
        <v>282325131.375</v>
      </c>
      <c r="CD1971" s="99">
        <v>49622375.474121101</v>
      </c>
      <c r="CE1971" s="99">
        <v>36645.942141532898</v>
      </c>
      <c r="CF1971" s="99">
        <v>10012623.2584229</v>
      </c>
      <c r="CG1971" s="99">
        <v>76552241.029296905</v>
      </c>
      <c r="CH1971" s="99">
        <v>0</v>
      </c>
      <c r="CI1971" s="99">
        <v>406435.11819458002</v>
      </c>
      <c r="CJ1971" s="99">
        <v>39433248.817871101</v>
      </c>
      <c r="CK1971" s="99">
        <v>358965241.26171899</v>
      </c>
      <c r="CL1971" s="99">
        <v>55695964.589355499</v>
      </c>
      <c r="CM1971" s="166">
        <v>488572.62175750697</v>
      </c>
      <c r="CN1971" s="166">
        <v>72529549.516601607</v>
      </c>
      <c r="CO1971" s="166">
        <v>462336251.63671899</v>
      </c>
      <c r="CP1971" s="99">
        <v>55695964.589355499</v>
      </c>
      <c r="CQ1971" s="99">
        <v>0</v>
      </c>
      <c r="CR1971" s="99">
        <v>0</v>
      </c>
      <c r="CS1971" s="99">
        <v>0</v>
      </c>
      <c r="CT1971" s="99">
        <v>0</v>
      </c>
      <c r="CU1971" s="98">
        <v>80551.195383369995</v>
      </c>
      <c r="CV1971" s="98">
        <v>111266.83062645901</v>
      </c>
      <c r="CW1971" s="98">
        <v>39468809.048462003</v>
      </c>
      <c r="CX1971" s="98">
        <v>358877372.40429688</v>
      </c>
    </row>
    <row r="1972" spans="1:102" x14ac:dyDescent="0.2">
      <c r="A1972" s="98" t="s">
        <v>186</v>
      </c>
      <c r="B1972" s="100">
        <v>39692</v>
      </c>
      <c r="C1972" s="99">
        <v>301680.30180740397</v>
      </c>
      <c r="D1972" s="99">
        <v>24.0200624458957</v>
      </c>
      <c r="E1972" s="99">
        <v>71242.374214172407</v>
      </c>
      <c r="F1972" s="99">
        <v>44978.654891967803</v>
      </c>
      <c r="G1972" s="99">
        <v>33296.0700340271</v>
      </c>
      <c r="H1972" s="99">
        <v>3940.58804965019</v>
      </c>
      <c r="I1972" s="99">
        <v>0</v>
      </c>
      <c r="J1972" s="99">
        <v>81744.258128166199</v>
      </c>
      <c r="K1972" s="99">
        <v>2812.4256735742101</v>
      </c>
      <c r="L1972" s="99">
        <v>147507.76933097799</v>
      </c>
      <c r="M1972" s="99">
        <v>93681.900539398193</v>
      </c>
      <c r="N1972" s="99">
        <v>18001.9607751369</v>
      </c>
      <c r="O1972" s="99">
        <v>113530.417012215</v>
      </c>
      <c r="P1972" s="99">
        <v>0</v>
      </c>
      <c r="Q1972" s="99">
        <v>14048.252142310101</v>
      </c>
      <c r="R1972" s="99">
        <v>24911.796902656599</v>
      </c>
      <c r="S1972" s="99">
        <v>0</v>
      </c>
      <c r="T1972" s="99">
        <v>13545.532872080799</v>
      </c>
      <c r="U1972" s="99">
        <v>84665.6746912003</v>
      </c>
      <c r="V1972" s="99">
        <v>21533354.4763184</v>
      </c>
      <c r="W1972" s="99">
        <v>3610.6358295083</v>
      </c>
      <c r="X1972" s="99">
        <v>8229738.6990966797</v>
      </c>
      <c r="Y1972" s="99">
        <v>3088951.5787658701</v>
      </c>
      <c r="Z1972" s="99">
        <v>9242438.796875</v>
      </c>
      <c r="AA1972" s="99">
        <v>882622.10670471203</v>
      </c>
      <c r="AB1972" s="99">
        <v>0</v>
      </c>
      <c r="AC1972" s="99">
        <v>32820885.467285201</v>
      </c>
      <c r="AD1972" s="99">
        <v>557343.54244232201</v>
      </c>
      <c r="AE1972" s="99">
        <v>8268997.8498535203</v>
      </c>
      <c r="AF1972" s="99">
        <v>6993369.4547119103</v>
      </c>
      <c r="AG1972" s="99">
        <v>3714810.4868469201</v>
      </c>
      <c r="AH1972" s="99">
        <v>7820711.0111084003</v>
      </c>
      <c r="AI1972" s="99">
        <v>0</v>
      </c>
      <c r="AJ1972" s="99">
        <v>3015785.6037902799</v>
      </c>
      <c r="AK1972" s="99">
        <v>6637465.0778808603</v>
      </c>
      <c r="AL1972" s="99">
        <v>0</v>
      </c>
      <c r="AM1972" s="99">
        <v>3462272.23791504</v>
      </c>
      <c r="AN1972" s="99">
        <v>33757912.318359397</v>
      </c>
      <c r="AO1972" s="99">
        <v>212015698.90234399</v>
      </c>
      <c r="AP1972" s="99">
        <v>32345.715016603499</v>
      </c>
      <c r="AQ1972" s="99">
        <v>76671878.999023393</v>
      </c>
      <c r="AR1972" s="99">
        <v>28551513.84375</v>
      </c>
      <c r="AS1972" s="99">
        <v>71513340.447265595</v>
      </c>
      <c r="AT1972" s="99">
        <v>6840107.0073242197</v>
      </c>
      <c r="AU1972" s="99">
        <v>0</v>
      </c>
      <c r="AV1972" s="99">
        <v>105261525.050781</v>
      </c>
      <c r="AW1972" s="99">
        <v>1545811.0472106901</v>
      </c>
      <c r="AX1972" s="99">
        <v>83960628.301757798</v>
      </c>
      <c r="AY1972" s="99">
        <v>70810466.901367202</v>
      </c>
      <c r="AZ1972" s="99">
        <v>32055921.542724598</v>
      </c>
      <c r="BA1972" s="99">
        <v>73987341.037109405</v>
      </c>
      <c r="BB1972" s="99">
        <v>0</v>
      </c>
      <c r="BC1972" s="99">
        <v>27002160.6162109</v>
      </c>
      <c r="BD1972" s="99">
        <v>50554726.636230499</v>
      </c>
      <c r="BE1972" s="99">
        <v>0</v>
      </c>
      <c r="BF1972" s="99">
        <v>27650897.322753899</v>
      </c>
      <c r="BG1972" s="99">
        <v>107031785.93945301</v>
      </c>
      <c r="BH1972" s="99">
        <v>36156253.924316399</v>
      </c>
      <c r="BI1972" s="99">
        <v>2858.9700475633099</v>
      </c>
      <c r="BJ1972" s="99">
        <v>14070460.680908199</v>
      </c>
      <c r="BK1972" s="99">
        <v>7286741.1591796903</v>
      </c>
      <c r="BL1972" s="99">
        <v>0</v>
      </c>
      <c r="BM1972" s="99">
        <v>341525.51901626599</v>
      </c>
      <c r="BN1972" s="99">
        <v>0</v>
      </c>
      <c r="BO1972" s="99">
        <v>0</v>
      </c>
      <c r="BP1972" s="99">
        <v>0</v>
      </c>
      <c r="BQ1972" s="99">
        <v>0</v>
      </c>
      <c r="BR1972" s="99">
        <v>16654232.9492188</v>
      </c>
      <c r="BS1972" s="99">
        <v>10515462.494384799</v>
      </c>
      <c r="BT1972" s="99">
        <v>14380243.9168701</v>
      </c>
      <c r="BU1972" s="99">
        <v>0</v>
      </c>
      <c r="BV1972" s="99">
        <v>8910404.6389160194</v>
      </c>
      <c r="BW1972" s="99">
        <v>6412569.8734741202</v>
      </c>
      <c r="BX1972" s="99">
        <v>0</v>
      </c>
      <c r="BY1972" s="99">
        <v>0</v>
      </c>
      <c r="BZ1972" s="99">
        <v>0</v>
      </c>
      <c r="CA1972" s="99">
        <v>372970.653385162</v>
      </c>
      <c r="CB1972" s="99">
        <v>29708305.932861298</v>
      </c>
      <c r="CC1972" s="99">
        <v>287138522.046875</v>
      </c>
      <c r="CD1972" s="99">
        <v>50192199.150390603</v>
      </c>
      <c r="CE1972" s="99">
        <v>37162.106330871597</v>
      </c>
      <c r="CF1972" s="99">
        <v>10113297.197753901</v>
      </c>
      <c r="CG1972" s="99">
        <v>78304541.737304702</v>
      </c>
      <c r="CH1972" s="99">
        <v>0</v>
      </c>
      <c r="CI1972" s="99">
        <v>410117.62931060803</v>
      </c>
      <c r="CJ1972" s="99">
        <v>39803850.8916016</v>
      </c>
      <c r="CK1972" s="99">
        <v>365166448.00390601</v>
      </c>
      <c r="CL1972" s="99">
        <v>56602875.093261696</v>
      </c>
      <c r="CM1972" s="166">
        <v>493231.56823730498</v>
      </c>
      <c r="CN1972" s="166">
        <v>73588969.872070298</v>
      </c>
      <c r="CO1972" s="166">
        <v>471162497.015625</v>
      </c>
      <c r="CP1972" s="99">
        <v>56602875.093261696</v>
      </c>
      <c r="CQ1972" s="99">
        <v>0</v>
      </c>
      <c r="CR1972" s="99">
        <v>0</v>
      </c>
      <c r="CS1972" s="99">
        <v>0</v>
      </c>
      <c r="CT1972" s="99">
        <v>0</v>
      </c>
      <c r="CU1972" s="98">
        <v>77113.425416137005</v>
      </c>
      <c r="CV1972" s="98">
        <v>114782.17883243599</v>
      </c>
      <c r="CW1972" s="98">
        <v>39821603.130615197</v>
      </c>
      <c r="CX1972" s="98">
        <v>365443063.78417969</v>
      </c>
    </row>
    <row r="1973" spans="1:102" x14ac:dyDescent="0.2">
      <c r="A1973" s="98" t="s">
        <v>186</v>
      </c>
      <c r="B1973" s="100">
        <v>39783</v>
      </c>
      <c r="C1973" s="99">
        <v>305149.310886383</v>
      </c>
      <c r="D1973" s="99">
        <v>17.993899211986001</v>
      </c>
      <c r="E1973" s="99">
        <v>69779.138432502703</v>
      </c>
      <c r="F1973" s="99">
        <v>44672.588864326499</v>
      </c>
      <c r="G1973" s="99">
        <v>34557.452104091601</v>
      </c>
      <c r="H1973" s="99">
        <v>3012.3453745841998</v>
      </c>
      <c r="I1973" s="99">
        <v>0</v>
      </c>
      <c r="J1973" s="99">
        <v>82795.466235160799</v>
      </c>
      <c r="K1973" s="99">
        <v>2400.5332783162598</v>
      </c>
      <c r="L1973" s="99">
        <v>146752.575584412</v>
      </c>
      <c r="M1973" s="99">
        <v>94176.202859878496</v>
      </c>
      <c r="N1973" s="99">
        <v>18123.9054329395</v>
      </c>
      <c r="O1973" s="99">
        <v>115363.94807052601</v>
      </c>
      <c r="P1973" s="99">
        <v>0</v>
      </c>
      <c r="Q1973" s="99">
        <v>14046.706567168199</v>
      </c>
      <c r="R1973" s="99">
        <v>25927.420252084699</v>
      </c>
      <c r="S1973" s="99">
        <v>0</v>
      </c>
      <c r="T1973" s="99">
        <v>13185.399938225701</v>
      </c>
      <c r="U1973" s="99">
        <v>85343.276285171494</v>
      </c>
      <c r="V1973" s="99">
        <v>21775180.065917999</v>
      </c>
      <c r="W1973" s="99">
        <v>3929.7986323237401</v>
      </c>
      <c r="X1973" s="99">
        <v>8009550.0285034198</v>
      </c>
      <c r="Y1973" s="99">
        <v>3032174.89984131</v>
      </c>
      <c r="Z1973" s="99">
        <v>9547348.71728516</v>
      </c>
      <c r="AA1973" s="99">
        <v>658740.92043304397</v>
      </c>
      <c r="AB1973" s="99">
        <v>0</v>
      </c>
      <c r="AC1973" s="99">
        <v>33349586.837402299</v>
      </c>
      <c r="AD1973" s="99">
        <v>457560.26532363897</v>
      </c>
      <c r="AE1973" s="99">
        <v>8145693.3941040002</v>
      </c>
      <c r="AF1973" s="99">
        <v>7007820.7163696298</v>
      </c>
      <c r="AG1973" s="99">
        <v>3691456.81396484</v>
      </c>
      <c r="AH1973" s="99">
        <v>7953848.08984375</v>
      </c>
      <c r="AI1973" s="99">
        <v>0</v>
      </c>
      <c r="AJ1973" s="99">
        <v>3007791.2180480999</v>
      </c>
      <c r="AK1973" s="99">
        <v>6914344.3051757803</v>
      </c>
      <c r="AL1973" s="99">
        <v>0</v>
      </c>
      <c r="AM1973" s="99">
        <v>3342411.7158508301</v>
      </c>
      <c r="AN1973" s="99">
        <v>33923292.873046897</v>
      </c>
      <c r="AO1973" s="99">
        <v>215239649.69921899</v>
      </c>
      <c r="AP1973" s="99">
        <v>38296.870587348902</v>
      </c>
      <c r="AQ1973" s="99">
        <v>74685735.193359405</v>
      </c>
      <c r="AR1973" s="99">
        <v>27970132.746337902</v>
      </c>
      <c r="AS1973" s="99">
        <v>74228277.868164107</v>
      </c>
      <c r="AT1973" s="99">
        <v>5155967.5576782199</v>
      </c>
      <c r="AU1973" s="99">
        <v>0</v>
      </c>
      <c r="AV1973" s="99">
        <v>106412818.790039</v>
      </c>
      <c r="AW1973" s="99">
        <v>1292028.18669128</v>
      </c>
      <c r="AX1973" s="99">
        <v>83308417.918945298</v>
      </c>
      <c r="AY1973" s="99">
        <v>71561729.154296905</v>
      </c>
      <c r="AZ1973" s="99">
        <v>32148797.103759799</v>
      </c>
      <c r="BA1973" s="99">
        <v>75674807.741210893</v>
      </c>
      <c r="BB1973" s="99">
        <v>0</v>
      </c>
      <c r="BC1973" s="99">
        <v>27101857.643554699</v>
      </c>
      <c r="BD1973" s="99">
        <v>52950254.606933601</v>
      </c>
      <c r="BE1973" s="99">
        <v>0</v>
      </c>
      <c r="BF1973" s="99">
        <v>26897332.331054699</v>
      </c>
      <c r="BG1973" s="99">
        <v>108888584.18554699</v>
      </c>
      <c r="BH1973" s="99">
        <v>37594268.231445298</v>
      </c>
      <c r="BI1973" s="99">
        <v>6387.4037416577303</v>
      </c>
      <c r="BJ1973" s="99">
        <v>13717886.494506801</v>
      </c>
      <c r="BK1973" s="99">
        <v>7222492.7506103497</v>
      </c>
      <c r="BL1973" s="99">
        <v>0</v>
      </c>
      <c r="BM1973" s="99">
        <v>293176.10903167701</v>
      </c>
      <c r="BN1973" s="99">
        <v>0</v>
      </c>
      <c r="BO1973" s="99">
        <v>0</v>
      </c>
      <c r="BP1973" s="99">
        <v>0</v>
      </c>
      <c r="BQ1973" s="99">
        <v>0</v>
      </c>
      <c r="BR1973" s="99">
        <v>16946800.8994141</v>
      </c>
      <c r="BS1973" s="99">
        <v>10537701.6009521</v>
      </c>
      <c r="BT1973" s="99">
        <v>14697884.697143599</v>
      </c>
      <c r="BU1973" s="99">
        <v>0</v>
      </c>
      <c r="BV1973" s="99">
        <v>8967204.14697266</v>
      </c>
      <c r="BW1973" s="99">
        <v>6739626.7711792002</v>
      </c>
      <c r="BX1973" s="99">
        <v>0</v>
      </c>
      <c r="BY1973" s="99">
        <v>0</v>
      </c>
      <c r="BZ1973" s="99">
        <v>0</v>
      </c>
      <c r="CA1973" s="99">
        <v>374976.307266235</v>
      </c>
      <c r="CB1973" s="99">
        <v>29756741.736328099</v>
      </c>
      <c r="CC1973" s="99">
        <v>289545238.921875</v>
      </c>
      <c r="CD1973" s="99">
        <v>51212599.859375</v>
      </c>
      <c r="CE1973" s="99">
        <v>37828.2275104523</v>
      </c>
      <c r="CF1973" s="99">
        <v>10257665.193847699</v>
      </c>
      <c r="CG1973" s="99">
        <v>79779494.017578095</v>
      </c>
      <c r="CH1973" s="99">
        <v>0</v>
      </c>
      <c r="CI1973" s="99">
        <v>412842.33972167998</v>
      </c>
      <c r="CJ1973" s="99">
        <v>40018253.064941399</v>
      </c>
      <c r="CK1973" s="99">
        <v>369382407.125</v>
      </c>
      <c r="CL1973" s="99">
        <v>58090742.585449196</v>
      </c>
      <c r="CM1973" s="166">
        <v>496982.854896545</v>
      </c>
      <c r="CN1973" s="166">
        <v>73931259.431640595</v>
      </c>
      <c r="CO1973" s="166">
        <v>478469015.328125</v>
      </c>
      <c r="CP1973" s="99">
        <v>58090742.585449196</v>
      </c>
      <c r="CQ1973" s="99">
        <v>0</v>
      </c>
      <c r="CR1973" s="99">
        <v>0</v>
      </c>
      <c r="CS1973" s="99">
        <v>0</v>
      </c>
      <c r="CT1973" s="99">
        <v>0</v>
      </c>
      <c r="CU1973" s="98">
        <v>75937.444694225996</v>
      </c>
      <c r="CV1973" s="98">
        <v>115114.016501128</v>
      </c>
      <c r="CW1973" s="98">
        <v>40014406.930175796</v>
      </c>
      <c r="CX1973" s="98">
        <v>369324732.93945313</v>
      </c>
    </row>
    <row r="1974" spans="1:102" x14ac:dyDescent="0.2">
      <c r="A1974" s="98" t="s">
        <v>186</v>
      </c>
      <c r="B1974" s="100">
        <v>39873</v>
      </c>
      <c r="C1974" s="99">
        <v>309097.30266952497</v>
      </c>
      <c r="D1974" s="99">
        <v>16.295815565856199</v>
      </c>
      <c r="E1974" s="99">
        <v>68386.171239852905</v>
      </c>
      <c r="F1974" s="99">
        <v>43806.274894714399</v>
      </c>
      <c r="G1974" s="99">
        <v>35670.865954875902</v>
      </c>
      <c r="H1974" s="99">
        <v>2731.1120407283302</v>
      </c>
      <c r="I1974" s="99">
        <v>0</v>
      </c>
      <c r="J1974" s="99">
        <v>83956.887283325195</v>
      </c>
      <c r="K1974" s="99">
        <v>1907.9576174914801</v>
      </c>
      <c r="L1974" s="99">
        <v>146362.974308014</v>
      </c>
      <c r="M1974" s="99">
        <v>94704.919340133696</v>
      </c>
      <c r="N1974" s="99">
        <v>18265.090490817998</v>
      </c>
      <c r="O1974" s="99">
        <v>117566.118100166</v>
      </c>
      <c r="P1974" s="99">
        <v>0</v>
      </c>
      <c r="Q1974" s="99">
        <v>14075.9125663042</v>
      </c>
      <c r="R1974" s="99">
        <v>26691.206759452802</v>
      </c>
      <c r="S1974" s="99">
        <v>0</v>
      </c>
      <c r="T1974" s="99">
        <v>12894.1158673763</v>
      </c>
      <c r="U1974" s="99">
        <v>85913.291256904602</v>
      </c>
      <c r="V1974" s="99">
        <v>21993643.885009799</v>
      </c>
      <c r="W1974" s="99">
        <v>1601.4137659072901</v>
      </c>
      <c r="X1974" s="99">
        <v>7748553.3840942401</v>
      </c>
      <c r="Y1974" s="99">
        <v>3005729.4043273898</v>
      </c>
      <c r="Z1974" s="99">
        <v>9718617.0306396503</v>
      </c>
      <c r="AA1974" s="99">
        <v>601335.36916351295</v>
      </c>
      <c r="AB1974" s="99">
        <v>0</v>
      </c>
      <c r="AC1974" s="99">
        <v>33946860.856933601</v>
      </c>
      <c r="AD1974" s="99">
        <v>352239.21297836298</v>
      </c>
      <c r="AE1974" s="99">
        <v>8060145.1494140597</v>
      </c>
      <c r="AF1974" s="99">
        <v>6981583.7512817401</v>
      </c>
      <c r="AG1974" s="99">
        <v>3663315.6332702599</v>
      </c>
      <c r="AH1974" s="99">
        <v>8078478.9919433603</v>
      </c>
      <c r="AI1974" s="99">
        <v>0</v>
      </c>
      <c r="AJ1974" s="99">
        <v>2963963.4069519001</v>
      </c>
      <c r="AK1974" s="99">
        <v>7067618.5475463904</v>
      </c>
      <c r="AL1974" s="99">
        <v>0</v>
      </c>
      <c r="AM1974" s="99">
        <v>3250091.16125488</v>
      </c>
      <c r="AN1974" s="99">
        <v>34158233.356933601</v>
      </c>
      <c r="AO1974" s="99">
        <v>216198973.69140601</v>
      </c>
      <c r="AP1974" s="99">
        <v>13746.727006793</v>
      </c>
      <c r="AQ1974" s="99">
        <v>72900928.6953125</v>
      </c>
      <c r="AR1974" s="99">
        <v>28421857.958007801</v>
      </c>
      <c r="AS1974" s="99">
        <v>76120172.575195298</v>
      </c>
      <c r="AT1974" s="99">
        <v>4723203.8971557599</v>
      </c>
      <c r="AU1974" s="99">
        <v>0</v>
      </c>
      <c r="AV1974" s="99">
        <v>110207812.416016</v>
      </c>
      <c r="AW1974" s="99">
        <v>1001627.44988251</v>
      </c>
      <c r="AX1974" s="99">
        <v>83110621.9375</v>
      </c>
      <c r="AY1974" s="99">
        <v>71173836.330078095</v>
      </c>
      <c r="AZ1974" s="99">
        <v>32133200.5478516</v>
      </c>
      <c r="BA1974" s="99">
        <v>77172223.568359405</v>
      </c>
      <c r="BB1974" s="99">
        <v>0</v>
      </c>
      <c r="BC1974" s="99">
        <v>26890169.412109401</v>
      </c>
      <c r="BD1974" s="99">
        <v>54366945.8193359</v>
      </c>
      <c r="BE1974" s="99">
        <v>0</v>
      </c>
      <c r="BF1974" s="99">
        <v>26355285.638427701</v>
      </c>
      <c r="BG1974" s="99">
        <v>110795125.332031</v>
      </c>
      <c r="BH1974" s="99">
        <v>37579459.246582001</v>
      </c>
      <c r="BI1974" s="99">
        <v>2119.6589713990702</v>
      </c>
      <c r="BJ1974" s="99">
        <v>13496238.8212891</v>
      </c>
      <c r="BK1974" s="99">
        <v>7105698.4259033203</v>
      </c>
      <c r="BL1974" s="99">
        <v>0</v>
      </c>
      <c r="BM1974" s="99">
        <v>360266.88465118402</v>
      </c>
      <c r="BN1974" s="99">
        <v>0</v>
      </c>
      <c r="BO1974" s="99">
        <v>0</v>
      </c>
      <c r="BP1974" s="99">
        <v>0</v>
      </c>
      <c r="BQ1974" s="99">
        <v>0</v>
      </c>
      <c r="BR1974" s="99">
        <v>16781332.470458999</v>
      </c>
      <c r="BS1974" s="99">
        <v>10477499.5119629</v>
      </c>
      <c r="BT1974" s="99">
        <v>15004734.5007324</v>
      </c>
      <c r="BU1974" s="99">
        <v>0</v>
      </c>
      <c r="BV1974" s="99">
        <v>8873946.6262206994</v>
      </c>
      <c r="BW1974" s="99">
        <v>6927237.8136596698</v>
      </c>
      <c r="BX1974" s="99">
        <v>0</v>
      </c>
      <c r="BY1974" s="99">
        <v>0</v>
      </c>
      <c r="BZ1974" s="99">
        <v>0</v>
      </c>
      <c r="CA1974" s="99">
        <v>377231.30596542399</v>
      </c>
      <c r="CB1974" s="99">
        <v>29852874.619628899</v>
      </c>
      <c r="CC1974" s="99">
        <v>291129026.4375</v>
      </c>
      <c r="CD1974" s="99">
        <v>51234645.950195298</v>
      </c>
      <c r="CE1974" s="99">
        <v>38388.170640945398</v>
      </c>
      <c r="CF1974" s="99">
        <v>10316234.931762701</v>
      </c>
      <c r="CG1974" s="99">
        <v>80811655.862304702</v>
      </c>
      <c r="CH1974" s="99">
        <v>0</v>
      </c>
      <c r="CI1974" s="99">
        <v>415617.92207717901</v>
      </c>
      <c r="CJ1974" s="99">
        <v>40135511.961425804</v>
      </c>
      <c r="CK1974" s="99">
        <v>372032710.49609399</v>
      </c>
      <c r="CL1974" s="99">
        <v>58080640.477050804</v>
      </c>
      <c r="CM1974" s="166">
        <v>500426.65153503401</v>
      </c>
      <c r="CN1974" s="166">
        <v>74264925.878906295</v>
      </c>
      <c r="CO1974" s="166">
        <v>483037134.328125</v>
      </c>
      <c r="CP1974" s="99">
        <v>58080640.477050804</v>
      </c>
      <c r="CQ1974" s="99">
        <v>0</v>
      </c>
      <c r="CR1974" s="99">
        <v>0</v>
      </c>
      <c r="CS1974" s="99">
        <v>0</v>
      </c>
      <c r="CT1974" s="99">
        <v>0</v>
      </c>
      <c r="CU1974" s="98">
        <v>73257.203153515002</v>
      </c>
      <c r="CV1974" s="98">
        <v>118247.306123345</v>
      </c>
      <c r="CW1974" s="98">
        <v>40169109.551391602</v>
      </c>
      <c r="CX1974" s="98">
        <v>371940682.29980469</v>
      </c>
    </row>
    <row r="1975" spans="1:102" x14ac:dyDescent="0.2">
      <c r="A1975" s="98" t="s">
        <v>186</v>
      </c>
      <c r="B1975" s="100">
        <v>39965</v>
      </c>
      <c r="C1975" s="99">
        <v>314757.377681732</v>
      </c>
      <c r="D1975" s="99">
        <v>17.3173752808943</v>
      </c>
      <c r="E1975" s="99">
        <v>65553.9304046631</v>
      </c>
      <c r="F1975" s="99">
        <v>42847.762495994597</v>
      </c>
      <c r="G1975" s="99">
        <v>36879.007906913801</v>
      </c>
      <c r="H1975" s="99">
        <v>2051.9777926504598</v>
      </c>
      <c r="I1975" s="99">
        <v>0</v>
      </c>
      <c r="J1975" s="99">
        <v>85371.118954658494</v>
      </c>
      <c r="K1975" s="99">
        <v>1499.8655574023701</v>
      </c>
      <c r="L1975" s="99">
        <v>146058.65297508199</v>
      </c>
      <c r="M1975" s="99">
        <v>95715.768881797805</v>
      </c>
      <c r="N1975" s="99">
        <v>18386.709138155002</v>
      </c>
      <c r="O1975" s="99">
        <v>120167.251666069</v>
      </c>
      <c r="P1975" s="99">
        <v>0</v>
      </c>
      <c r="Q1975" s="99">
        <v>14004.967572093001</v>
      </c>
      <c r="R1975" s="99">
        <v>27526.695072889299</v>
      </c>
      <c r="S1975" s="99">
        <v>0</v>
      </c>
      <c r="T1975" s="99">
        <v>12662.1493986845</v>
      </c>
      <c r="U1975" s="99">
        <v>86656.142146110506</v>
      </c>
      <c r="V1975" s="99">
        <v>22465663.2580566</v>
      </c>
      <c r="W1975" s="99">
        <v>2929.5938743352899</v>
      </c>
      <c r="X1975" s="99">
        <v>7479967.7184448196</v>
      </c>
      <c r="Y1975" s="99">
        <v>2917288.0533142099</v>
      </c>
      <c r="Z1975" s="99">
        <v>9912894.35693359</v>
      </c>
      <c r="AA1975" s="99">
        <v>455123.06604385399</v>
      </c>
      <c r="AB1975" s="99">
        <v>0</v>
      </c>
      <c r="AC1975" s="99">
        <v>34297406.799804702</v>
      </c>
      <c r="AD1975" s="99">
        <v>270382.79775619501</v>
      </c>
      <c r="AE1975" s="99">
        <v>8032889.4703979502</v>
      </c>
      <c r="AF1975" s="99">
        <v>7064409.2981567401</v>
      </c>
      <c r="AG1975" s="99">
        <v>3672685.2110900902</v>
      </c>
      <c r="AH1975" s="99">
        <v>8217665.7799072303</v>
      </c>
      <c r="AI1975" s="99">
        <v>0</v>
      </c>
      <c r="AJ1975" s="99">
        <v>2959332.4700927702</v>
      </c>
      <c r="AK1975" s="99">
        <v>7189000.4468994103</v>
      </c>
      <c r="AL1975" s="99">
        <v>0</v>
      </c>
      <c r="AM1975" s="99">
        <v>3129456.7309265099</v>
      </c>
      <c r="AN1975" s="99">
        <v>34434376.164550804</v>
      </c>
      <c r="AO1975" s="99">
        <v>224308005.00781301</v>
      </c>
      <c r="AP1975" s="99">
        <v>30287.1036641598</v>
      </c>
      <c r="AQ1975" s="99">
        <v>70377549.557617202</v>
      </c>
      <c r="AR1975" s="99">
        <v>27052681.904785201</v>
      </c>
      <c r="AS1975" s="99">
        <v>78009841.416992202</v>
      </c>
      <c r="AT1975" s="99">
        <v>3598724.8276977502</v>
      </c>
      <c r="AU1975" s="99">
        <v>0</v>
      </c>
      <c r="AV1975" s="99">
        <v>112571179.99511699</v>
      </c>
      <c r="AW1975" s="99">
        <v>774296.64484405494</v>
      </c>
      <c r="AX1975" s="99">
        <v>83241662.365234405</v>
      </c>
      <c r="AY1975" s="99">
        <v>72983505.104492202</v>
      </c>
      <c r="AZ1975" s="99">
        <v>32377237.314941399</v>
      </c>
      <c r="BA1975" s="99">
        <v>78857407.25</v>
      </c>
      <c r="BB1975" s="99">
        <v>0</v>
      </c>
      <c r="BC1975" s="99">
        <v>26975870.419189502</v>
      </c>
      <c r="BD1975" s="99">
        <v>55664193.3291016</v>
      </c>
      <c r="BE1975" s="99">
        <v>0</v>
      </c>
      <c r="BF1975" s="99">
        <v>25617223.980957001</v>
      </c>
      <c r="BG1975" s="99">
        <v>112811500.174805</v>
      </c>
      <c r="BH1975" s="99">
        <v>38901754.455078103</v>
      </c>
      <c r="BI1975" s="99">
        <v>4011.0239145457699</v>
      </c>
      <c r="BJ1975" s="99">
        <v>13110905.6998291</v>
      </c>
      <c r="BK1975" s="99">
        <v>7008959.73254395</v>
      </c>
      <c r="BL1975" s="99">
        <v>0</v>
      </c>
      <c r="BM1975" s="99">
        <v>291242.64271545399</v>
      </c>
      <c r="BN1975" s="99">
        <v>0</v>
      </c>
      <c r="BO1975" s="99">
        <v>0</v>
      </c>
      <c r="BP1975" s="99">
        <v>0</v>
      </c>
      <c r="BQ1975" s="99">
        <v>0</v>
      </c>
      <c r="BR1975" s="99">
        <v>17178911.8444824</v>
      </c>
      <c r="BS1975" s="99">
        <v>10560329.6721191</v>
      </c>
      <c r="BT1975" s="99">
        <v>15319905.333373999</v>
      </c>
      <c r="BU1975" s="99">
        <v>0</v>
      </c>
      <c r="BV1975" s="99">
        <v>8889383.6400146503</v>
      </c>
      <c r="BW1975" s="99">
        <v>7117138.5703125</v>
      </c>
      <c r="BX1975" s="99">
        <v>0</v>
      </c>
      <c r="BY1975" s="99">
        <v>0</v>
      </c>
      <c r="BZ1975" s="99">
        <v>0</v>
      </c>
      <c r="CA1975" s="99">
        <v>380389.947605133</v>
      </c>
      <c r="CB1975" s="99">
        <v>29923003.301757801</v>
      </c>
      <c r="CC1975" s="99">
        <v>294282853.81640601</v>
      </c>
      <c r="CD1975" s="99">
        <v>52091859.243652299</v>
      </c>
      <c r="CE1975" s="99">
        <v>38779.748965263403</v>
      </c>
      <c r="CF1975" s="99">
        <v>10336776.298950201</v>
      </c>
      <c r="CG1975" s="99">
        <v>81177182.058593795</v>
      </c>
      <c r="CH1975" s="99">
        <v>0</v>
      </c>
      <c r="CI1975" s="99">
        <v>419150.47873306298</v>
      </c>
      <c r="CJ1975" s="99">
        <v>40284989.974609397</v>
      </c>
      <c r="CK1975" s="99">
        <v>375632031.80078101</v>
      </c>
      <c r="CL1975" s="99">
        <v>59135834.614257798</v>
      </c>
      <c r="CM1975" s="166">
        <v>504521.438518524</v>
      </c>
      <c r="CN1975" s="166">
        <v>74704355.092773393</v>
      </c>
      <c r="CO1975" s="166">
        <v>488399062.94140601</v>
      </c>
      <c r="CP1975" s="99">
        <v>59135834.614257798</v>
      </c>
      <c r="CQ1975" s="99">
        <v>0</v>
      </c>
      <c r="CR1975" s="99">
        <v>0</v>
      </c>
      <c r="CS1975" s="99">
        <v>0</v>
      </c>
      <c r="CT1975" s="99">
        <v>0</v>
      </c>
      <c r="CU1975" s="98">
        <v>68916.968278592001</v>
      </c>
      <c r="CV1975" s="98">
        <v>121177.87920327899</v>
      </c>
      <c r="CW1975" s="98">
        <v>40259779.600708</v>
      </c>
      <c r="CX1975" s="98">
        <v>375460035.87499982</v>
      </c>
    </row>
    <row r="1976" spans="1:102" x14ac:dyDescent="0.2">
      <c r="A1976" s="98" t="s">
        <v>186</v>
      </c>
      <c r="B1976" s="100">
        <v>40057</v>
      </c>
      <c r="C1976" s="99">
        <v>320144.68180465698</v>
      </c>
      <c r="D1976" s="99">
        <v>15.1904098549858</v>
      </c>
      <c r="E1976" s="99">
        <v>62077.359630584702</v>
      </c>
      <c r="F1976" s="99">
        <v>41156.6463947296</v>
      </c>
      <c r="G1976" s="99">
        <v>38031.424571514101</v>
      </c>
      <c r="H1976" s="99">
        <v>1376.11466263235</v>
      </c>
      <c r="I1976" s="99">
        <v>0</v>
      </c>
      <c r="J1976" s="99">
        <v>86110.510067939802</v>
      </c>
      <c r="K1976" s="99">
        <v>1112.7342038899701</v>
      </c>
      <c r="L1976" s="99">
        <v>142154.94295120201</v>
      </c>
      <c r="M1976" s="99">
        <v>96515.4465246201</v>
      </c>
      <c r="N1976" s="99">
        <v>18457.569816350901</v>
      </c>
      <c r="O1976" s="99">
        <v>123244.487921715</v>
      </c>
      <c r="P1976" s="99">
        <v>0</v>
      </c>
      <c r="Q1976" s="99">
        <v>13936.2452970743</v>
      </c>
      <c r="R1976" s="99">
        <v>28388.997037887599</v>
      </c>
      <c r="S1976" s="99">
        <v>0</v>
      </c>
      <c r="T1976" s="99">
        <v>12328.8331410885</v>
      </c>
      <c r="U1976" s="99">
        <v>87289.671277999907</v>
      </c>
      <c r="V1976" s="99">
        <v>22920603.2895508</v>
      </c>
      <c r="W1976" s="99">
        <v>1693.0654403716301</v>
      </c>
      <c r="X1976" s="99">
        <v>7179897.0443725605</v>
      </c>
      <c r="Y1976" s="99">
        <v>2883607.5143432599</v>
      </c>
      <c r="Z1976" s="99">
        <v>10096214.1605225</v>
      </c>
      <c r="AA1976" s="99">
        <v>310016.12287139898</v>
      </c>
      <c r="AB1976" s="99">
        <v>0</v>
      </c>
      <c r="AC1976" s="99">
        <v>34432703.490234397</v>
      </c>
      <c r="AD1976" s="99">
        <v>195977.03517341599</v>
      </c>
      <c r="AE1976" s="99">
        <v>7934529.1068115197</v>
      </c>
      <c r="AF1976" s="99">
        <v>7140245.4882202102</v>
      </c>
      <c r="AG1976" s="99">
        <v>3702610.2438354502</v>
      </c>
      <c r="AH1976" s="99">
        <v>8361860.0604248</v>
      </c>
      <c r="AI1976" s="99">
        <v>0</v>
      </c>
      <c r="AJ1976" s="99">
        <v>2945169.9333801302</v>
      </c>
      <c r="AK1976" s="99">
        <v>7352800.9643554697</v>
      </c>
      <c r="AL1976" s="99">
        <v>0</v>
      </c>
      <c r="AM1976" s="99">
        <v>3030886.97235107</v>
      </c>
      <c r="AN1976" s="99">
        <v>34784049.645996101</v>
      </c>
      <c r="AO1976" s="99">
        <v>230599755.61523399</v>
      </c>
      <c r="AP1976" s="99">
        <v>16167.953405261</v>
      </c>
      <c r="AQ1976" s="99">
        <v>67904456.696289107</v>
      </c>
      <c r="AR1976" s="99">
        <v>26780022.9301758</v>
      </c>
      <c r="AS1976" s="99">
        <v>80206189.061523393</v>
      </c>
      <c r="AT1976" s="99">
        <v>2451223.3910827599</v>
      </c>
      <c r="AU1976" s="99">
        <v>0</v>
      </c>
      <c r="AV1976" s="99">
        <v>114228689.402344</v>
      </c>
      <c r="AW1976" s="99">
        <v>563245.05505371105</v>
      </c>
      <c r="AX1976" s="99">
        <v>82459751.134765595</v>
      </c>
      <c r="AY1976" s="99">
        <v>74102200.865234405</v>
      </c>
      <c r="AZ1976" s="99">
        <v>32767572.104003899</v>
      </c>
      <c r="BA1976" s="99">
        <v>80652355.212890595</v>
      </c>
      <c r="BB1976" s="99">
        <v>0</v>
      </c>
      <c r="BC1976" s="99">
        <v>26961226.441406298</v>
      </c>
      <c r="BD1976" s="99">
        <v>57419180.341796897</v>
      </c>
      <c r="BE1976" s="99">
        <v>0</v>
      </c>
      <c r="BF1976" s="99">
        <v>25042712.478271499</v>
      </c>
      <c r="BG1976" s="99">
        <v>114894116.60449199</v>
      </c>
      <c r="BH1976" s="99">
        <v>39861676.372558601</v>
      </c>
      <c r="BI1976" s="99">
        <v>1894.63620646298</v>
      </c>
      <c r="BJ1976" s="99">
        <v>12757668.501098599</v>
      </c>
      <c r="BK1976" s="99">
        <v>6932488.4024658203</v>
      </c>
      <c r="BL1976" s="99">
        <v>0</v>
      </c>
      <c r="BM1976" s="99">
        <v>124082.711629868</v>
      </c>
      <c r="BN1976" s="99">
        <v>0</v>
      </c>
      <c r="BO1976" s="99">
        <v>0</v>
      </c>
      <c r="BP1976" s="99">
        <v>0</v>
      </c>
      <c r="BQ1976" s="99">
        <v>0</v>
      </c>
      <c r="BR1976" s="99">
        <v>17528313.479247998</v>
      </c>
      <c r="BS1976" s="99">
        <v>10698124.834106401</v>
      </c>
      <c r="BT1976" s="99">
        <v>15695716.21875</v>
      </c>
      <c r="BU1976" s="99">
        <v>0</v>
      </c>
      <c r="BV1976" s="99">
        <v>8914849.3863525409</v>
      </c>
      <c r="BW1976" s="99">
        <v>7337517.0508422898</v>
      </c>
      <c r="BX1976" s="99">
        <v>0</v>
      </c>
      <c r="BY1976" s="99">
        <v>0</v>
      </c>
      <c r="BZ1976" s="99">
        <v>0</v>
      </c>
      <c r="CA1976" s="99">
        <v>382894.767002106</v>
      </c>
      <c r="CB1976" s="99">
        <v>30054335.599853501</v>
      </c>
      <c r="CC1976" s="99">
        <v>297580318.37890601</v>
      </c>
      <c r="CD1976" s="99">
        <v>52387364.874511696</v>
      </c>
      <c r="CE1976" s="99">
        <v>39370.4517564774</v>
      </c>
      <c r="CF1976" s="99">
        <v>10379908.438964801</v>
      </c>
      <c r="CG1976" s="99">
        <v>82481655.028320298</v>
      </c>
      <c r="CH1976" s="99">
        <v>0</v>
      </c>
      <c r="CI1976" s="99">
        <v>422249.55033111601</v>
      </c>
      <c r="CJ1976" s="99">
        <v>40452707.345214799</v>
      </c>
      <c r="CK1976" s="99">
        <v>379940097.015625</v>
      </c>
      <c r="CL1976" s="99">
        <v>59878203.4443359</v>
      </c>
      <c r="CM1976" s="166">
        <v>508117.06759262102</v>
      </c>
      <c r="CN1976" s="166">
        <v>75256885.091796905</v>
      </c>
      <c r="CO1976" s="166">
        <v>494843433.8125</v>
      </c>
      <c r="CP1976" s="99">
        <v>59878203.4443359</v>
      </c>
      <c r="CQ1976" s="99">
        <v>0</v>
      </c>
      <c r="CR1976" s="99">
        <v>0</v>
      </c>
      <c r="CS1976" s="99">
        <v>0</v>
      </c>
      <c r="CT1976" s="99">
        <v>0</v>
      </c>
      <c r="CU1976" s="98">
        <v>63733.834851366002</v>
      </c>
      <c r="CV1976" s="98">
        <v>123411.908400537</v>
      </c>
      <c r="CW1976" s="98">
        <v>40434244.0388183</v>
      </c>
      <c r="CX1976" s="98">
        <v>380061973.40722632</v>
      </c>
    </row>
    <row r="1977" spans="1:102" x14ac:dyDescent="0.2">
      <c r="A1977" s="98" t="s">
        <v>186</v>
      </c>
      <c r="B1977" s="100">
        <v>40148</v>
      </c>
      <c r="C1977" s="99">
        <v>324550.09202194202</v>
      </c>
      <c r="D1977" s="99">
        <v>11.793693185900301</v>
      </c>
      <c r="E1977" s="99">
        <v>60509.740286350301</v>
      </c>
      <c r="F1977" s="99">
        <v>40537.337849140204</v>
      </c>
      <c r="G1977" s="99">
        <v>39129.938568592101</v>
      </c>
      <c r="H1977" s="99">
        <v>582.616876579821</v>
      </c>
      <c r="I1977" s="99">
        <v>0</v>
      </c>
      <c r="J1977" s="99">
        <v>87258.787638664202</v>
      </c>
      <c r="K1977" s="99">
        <v>811.57810313999698</v>
      </c>
      <c r="L1977" s="99">
        <v>141159.22566986101</v>
      </c>
      <c r="M1977" s="99">
        <v>96888.331863403306</v>
      </c>
      <c r="N1977" s="99">
        <v>18490.123167991602</v>
      </c>
      <c r="O1977" s="99">
        <v>126999.6173563</v>
      </c>
      <c r="P1977" s="99">
        <v>0</v>
      </c>
      <c r="Q1977" s="99">
        <v>13786.977420568501</v>
      </c>
      <c r="R1977" s="99">
        <v>29001.514831304601</v>
      </c>
      <c r="S1977" s="99">
        <v>0</v>
      </c>
      <c r="T1977" s="99">
        <v>12199.257006645201</v>
      </c>
      <c r="U1977" s="99">
        <v>88153.983704566999</v>
      </c>
      <c r="V1977" s="99">
        <v>23349068.599365201</v>
      </c>
      <c r="W1977" s="99">
        <v>841.88827814906801</v>
      </c>
      <c r="X1977" s="99">
        <v>6977650.3546142597</v>
      </c>
      <c r="Y1977" s="99">
        <v>2871510.2328491202</v>
      </c>
      <c r="Z1977" s="99">
        <v>10288269.7338867</v>
      </c>
      <c r="AA1977" s="99">
        <v>122706.256690979</v>
      </c>
      <c r="AB1977" s="99">
        <v>0</v>
      </c>
      <c r="AC1977" s="99">
        <v>34669688.826171897</v>
      </c>
      <c r="AD1977" s="99">
        <v>133434.20009040801</v>
      </c>
      <c r="AE1977" s="99">
        <v>7886487.73937988</v>
      </c>
      <c r="AF1977" s="99">
        <v>7139193.1290893601</v>
      </c>
      <c r="AG1977" s="99">
        <v>3698437.6524047898</v>
      </c>
      <c r="AH1977" s="99">
        <v>8667829.3785400409</v>
      </c>
      <c r="AI1977" s="99">
        <v>0</v>
      </c>
      <c r="AJ1977" s="99">
        <v>2910842.0714416499</v>
      </c>
      <c r="AK1977" s="99">
        <v>7477021.3862304697</v>
      </c>
      <c r="AL1977" s="99">
        <v>0</v>
      </c>
      <c r="AM1977" s="99">
        <v>2944579.7508850102</v>
      </c>
      <c r="AN1977" s="99">
        <v>34854393.060058601</v>
      </c>
      <c r="AO1977" s="99">
        <v>235340788.671875</v>
      </c>
      <c r="AP1977" s="99">
        <v>7174.9517078399704</v>
      </c>
      <c r="AQ1977" s="99">
        <v>66260789.532714799</v>
      </c>
      <c r="AR1977" s="99">
        <v>27043042.559570301</v>
      </c>
      <c r="AS1977" s="99">
        <v>82185979.108398393</v>
      </c>
      <c r="AT1977" s="99">
        <v>983590.13896179199</v>
      </c>
      <c r="AU1977" s="99">
        <v>0</v>
      </c>
      <c r="AV1977" s="99">
        <v>115357472.17675801</v>
      </c>
      <c r="AW1977" s="99">
        <v>389660.36286926299</v>
      </c>
      <c r="AX1977" s="99">
        <v>82764842.583007798</v>
      </c>
      <c r="AY1977" s="99">
        <v>74693366.316406295</v>
      </c>
      <c r="AZ1977" s="99">
        <v>32999474.134521499</v>
      </c>
      <c r="BA1977" s="99">
        <v>84218636.2890625</v>
      </c>
      <c r="BB1977" s="99">
        <v>0</v>
      </c>
      <c r="BC1977" s="99">
        <v>26873603.309814502</v>
      </c>
      <c r="BD1977" s="99">
        <v>58734784.472656302</v>
      </c>
      <c r="BE1977" s="99">
        <v>0</v>
      </c>
      <c r="BF1977" s="99">
        <v>24518960.535400402</v>
      </c>
      <c r="BG1977" s="99">
        <v>116369694.02929699</v>
      </c>
      <c r="BH1977" s="99">
        <v>41104758.900390603</v>
      </c>
      <c r="BI1977" s="99">
        <v>715.13173514604603</v>
      </c>
      <c r="BJ1977" s="99">
        <v>12505211.4526367</v>
      </c>
      <c r="BK1977" s="99">
        <v>6826562.0476684598</v>
      </c>
      <c r="BL1977" s="99">
        <v>0</v>
      </c>
      <c r="BM1977" s="99">
        <v>63848.178314208999</v>
      </c>
      <c r="BN1977" s="99">
        <v>0</v>
      </c>
      <c r="BO1977" s="99">
        <v>0</v>
      </c>
      <c r="BP1977" s="99">
        <v>0</v>
      </c>
      <c r="BQ1977" s="99">
        <v>0</v>
      </c>
      <c r="BR1977" s="99">
        <v>17337403.8361816</v>
      </c>
      <c r="BS1977" s="99">
        <v>10763428.753418</v>
      </c>
      <c r="BT1977" s="99">
        <v>16379540.1883545</v>
      </c>
      <c r="BU1977" s="99">
        <v>0</v>
      </c>
      <c r="BV1977" s="99">
        <v>8878613.36865234</v>
      </c>
      <c r="BW1977" s="99">
        <v>7536662.8354492197</v>
      </c>
      <c r="BX1977" s="99">
        <v>0</v>
      </c>
      <c r="BY1977" s="99">
        <v>0</v>
      </c>
      <c r="BZ1977" s="99">
        <v>0</v>
      </c>
      <c r="CA1977" s="99">
        <v>385078.752708435</v>
      </c>
      <c r="CB1977" s="99">
        <v>30301866.110595699</v>
      </c>
      <c r="CC1977" s="99">
        <v>301535234.93359399</v>
      </c>
      <c r="CD1977" s="99">
        <v>53569717.5927734</v>
      </c>
      <c r="CE1977" s="99">
        <v>39766.950181961103</v>
      </c>
      <c r="CF1977" s="99">
        <v>10421909.314453101</v>
      </c>
      <c r="CG1977" s="99">
        <v>83153257.522460893</v>
      </c>
      <c r="CH1977" s="99">
        <v>0</v>
      </c>
      <c r="CI1977" s="99">
        <v>424883.161743164</v>
      </c>
      <c r="CJ1977" s="99">
        <v>40724416.299804702</v>
      </c>
      <c r="CK1977" s="99">
        <v>384750665.92578101</v>
      </c>
      <c r="CL1977" s="99">
        <v>61146881.239257798</v>
      </c>
      <c r="CM1977" s="166">
        <v>511742.31530380202</v>
      </c>
      <c r="CN1977" s="166">
        <v>75545691.208007798</v>
      </c>
      <c r="CO1977" s="166">
        <v>500874554.65625</v>
      </c>
      <c r="CP1977" s="99">
        <v>61146881.239257798</v>
      </c>
      <c r="CQ1977" s="99">
        <v>0</v>
      </c>
      <c r="CR1977" s="99">
        <v>0</v>
      </c>
      <c r="CS1977" s="99">
        <v>0</v>
      </c>
      <c r="CT1977" s="99">
        <v>0</v>
      </c>
      <c r="CU1977" s="98">
        <v>62282.042915108999</v>
      </c>
      <c r="CV1977" s="98">
        <v>124507.772730128</v>
      </c>
      <c r="CW1977" s="98">
        <v>40723775.425048798</v>
      </c>
      <c r="CX1977" s="98">
        <v>384688492.45605487</v>
      </c>
    </row>
    <row r="1978" spans="1:102" x14ac:dyDescent="0.2">
      <c r="A1978" s="98" t="s">
        <v>186</v>
      </c>
      <c r="B1978" s="100">
        <v>40238</v>
      </c>
      <c r="C1978" s="99">
        <v>329198.58038711501</v>
      </c>
      <c r="D1978" s="99">
        <v>8.6322457949863693</v>
      </c>
      <c r="E1978" s="99">
        <v>58568.6482653618</v>
      </c>
      <c r="F1978" s="99">
        <v>41093.548494338997</v>
      </c>
      <c r="G1978" s="99">
        <v>40195.622294902802</v>
      </c>
      <c r="H1978" s="99">
        <v>0</v>
      </c>
      <c r="I1978" s="99">
        <v>0</v>
      </c>
      <c r="J1978" s="99">
        <v>88356.013452529907</v>
      </c>
      <c r="K1978" s="99">
        <v>608.74417078495003</v>
      </c>
      <c r="L1978" s="99">
        <v>142450.41947364801</v>
      </c>
      <c r="M1978" s="99">
        <v>97111.042754173293</v>
      </c>
      <c r="N1978" s="99">
        <v>18515.422571420699</v>
      </c>
      <c r="O1978" s="99">
        <v>129573.724855423</v>
      </c>
      <c r="P1978" s="99">
        <v>0</v>
      </c>
      <c r="Q1978" s="99">
        <v>13637.1552922726</v>
      </c>
      <c r="R1978" s="99">
        <v>29771.1823422909</v>
      </c>
      <c r="S1978" s="99">
        <v>0</v>
      </c>
      <c r="T1978" s="99">
        <v>11858.391904473299</v>
      </c>
      <c r="U1978" s="99">
        <v>88974.461342811599</v>
      </c>
      <c r="V1978" s="99">
        <v>23863100.294189502</v>
      </c>
      <c r="W1978" s="99">
        <v>514.87289127707504</v>
      </c>
      <c r="X1978" s="99">
        <v>6449714.4129028302</v>
      </c>
      <c r="Y1978" s="99">
        <v>2758490.2974853502</v>
      </c>
      <c r="Z1978" s="99">
        <v>10479496.1948242</v>
      </c>
      <c r="AA1978" s="99">
        <v>0</v>
      </c>
      <c r="AB1978" s="99">
        <v>0</v>
      </c>
      <c r="AC1978" s="99">
        <v>35095927.551757798</v>
      </c>
      <c r="AD1978" s="99">
        <v>98656.5615139008</v>
      </c>
      <c r="AE1978" s="99">
        <v>7845167.3124389602</v>
      </c>
      <c r="AF1978" s="99">
        <v>7179684.6526489304</v>
      </c>
      <c r="AG1978" s="99">
        <v>3700468.4853515602</v>
      </c>
      <c r="AH1978" s="99">
        <v>8869987.3360595703</v>
      </c>
      <c r="AI1978" s="99">
        <v>0</v>
      </c>
      <c r="AJ1978" s="99">
        <v>2854468.4944457998</v>
      </c>
      <c r="AK1978" s="99">
        <v>7662569.8045043899</v>
      </c>
      <c r="AL1978" s="99">
        <v>0</v>
      </c>
      <c r="AM1978" s="99">
        <v>2830580.20983887</v>
      </c>
      <c r="AN1978" s="99">
        <v>35137046.373046897</v>
      </c>
      <c r="AO1978" s="99">
        <v>240325020.31835899</v>
      </c>
      <c r="AP1978" s="99">
        <v>4218.1867668628702</v>
      </c>
      <c r="AQ1978" s="99">
        <v>62472450.334472701</v>
      </c>
      <c r="AR1978" s="99">
        <v>26393442.556884799</v>
      </c>
      <c r="AS1978" s="99">
        <v>84447721.715820298</v>
      </c>
      <c r="AT1978" s="99">
        <v>0</v>
      </c>
      <c r="AU1978" s="99">
        <v>0</v>
      </c>
      <c r="AV1978" s="99">
        <v>118719195.293945</v>
      </c>
      <c r="AW1978" s="99">
        <v>289536.52458953898</v>
      </c>
      <c r="AX1978" s="99">
        <v>83052167.798828095</v>
      </c>
      <c r="AY1978" s="99">
        <v>75214155.583007798</v>
      </c>
      <c r="AZ1978" s="99">
        <v>33315302.7341309</v>
      </c>
      <c r="BA1978" s="99">
        <v>86507612.579101607</v>
      </c>
      <c r="BB1978" s="99">
        <v>0</v>
      </c>
      <c r="BC1978" s="99">
        <v>26553893.938720699</v>
      </c>
      <c r="BD1978" s="99">
        <v>60759644.912597701</v>
      </c>
      <c r="BE1978" s="99">
        <v>0</v>
      </c>
      <c r="BF1978" s="99">
        <v>23816913.743408199</v>
      </c>
      <c r="BG1978" s="99">
        <v>118606278.368164</v>
      </c>
      <c r="BH1978" s="99">
        <v>42266236.668945298</v>
      </c>
      <c r="BI1978" s="99">
        <v>622.02334077656303</v>
      </c>
      <c r="BJ1978" s="99">
        <v>12077115.3706055</v>
      </c>
      <c r="BK1978" s="99">
        <v>6777259.08129883</v>
      </c>
      <c r="BL1978" s="99">
        <v>0</v>
      </c>
      <c r="BM1978" s="99">
        <v>2195.7854583263402</v>
      </c>
      <c r="BN1978" s="99">
        <v>0</v>
      </c>
      <c r="BO1978" s="99">
        <v>0</v>
      </c>
      <c r="BP1978" s="99">
        <v>0</v>
      </c>
      <c r="BQ1978" s="99">
        <v>0</v>
      </c>
      <c r="BR1978" s="99">
        <v>18066274.693603501</v>
      </c>
      <c r="BS1978" s="99">
        <v>10841066.2408447</v>
      </c>
      <c r="BT1978" s="99">
        <v>16824834.462890599</v>
      </c>
      <c r="BU1978" s="99">
        <v>0</v>
      </c>
      <c r="BV1978" s="99">
        <v>8765073.3314209003</v>
      </c>
      <c r="BW1978" s="99">
        <v>7818322.6312866202</v>
      </c>
      <c r="BX1978" s="99">
        <v>0</v>
      </c>
      <c r="BY1978" s="99">
        <v>0</v>
      </c>
      <c r="BZ1978" s="99">
        <v>0</v>
      </c>
      <c r="CA1978" s="99">
        <v>387290.560726166</v>
      </c>
      <c r="CB1978" s="99">
        <v>30401516.776122998</v>
      </c>
      <c r="CC1978" s="99">
        <v>304640888.47265601</v>
      </c>
      <c r="CD1978" s="99">
        <v>54485713.667480499</v>
      </c>
      <c r="CE1978" s="99">
        <v>40244.297885894797</v>
      </c>
      <c r="CF1978" s="99">
        <v>10499198.4807129</v>
      </c>
      <c r="CG1978" s="99">
        <v>84463023.566406295</v>
      </c>
      <c r="CH1978" s="99">
        <v>0</v>
      </c>
      <c r="CI1978" s="99">
        <v>427536.53305435198</v>
      </c>
      <c r="CJ1978" s="99">
        <v>40979964.375488304</v>
      </c>
      <c r="CK1978" s="99">
        <v>389255706.66406298</v>
      </c>
      <c r="CL1978" s="99">
        <v>62244984.780761696</v>
      </c>
      <c r="CM1978" s="166">
        <v>515251.53403091402</v>
      </c>
      <c r="CN1978" s="166">
        <v>76103715.895507798</v>
      </c>
      <c r="CO1978" s="166">
        <v>508177430.82421899</v>
      </c>
      <c r="CP1978" s="99">
        <v>62244984.780761696</v>
      </c>
      <c r="CQ1978" s="99">
        <v>0</v>
      </c>
      <c r="CR1978" s="99">
        <v>0</v>
      </c>
      <c r="CS1978" s="99">
        <v>0</v>
      </c>
      <c r="CT1978" s="99">
        <v>0</v>
      </c>
      <c r="CU1978" s="98">
        <v>59575.63580353</v>
      </c>
      <c r="CV1978" s="98">
        <v>127091.990867774</v>
      </c>
      <c r="CW1978" s="98">
        <v>40900715.2568359</v>
      </c>
      <c r="CX1978" s="98">
        <v>389103912.03906232</v>
      </c>
    </row>
    <row r="1979" spans="1:102" x14ac:dyDescent="0.2">
      <c r="A1979" s="98" t="s">
        <v>186</v>
      </c>
      <c r="B1979" s="100">
        <v>40330</v>
      </c>
      <c r="C1979" s="99">
        <v>332363.69493102998</v>
      </c>
      <c r="D1979" s="99">
        <v>9.9436597049934807</v>
      </c>
      <c r="E1979" s="99">
        <v>58446.2748808861</v>
      </c>
      <c r="F1979" s="99">
        <v>42050.025789737701</v>
      </c>
      <c r="G1979" s="99">
        <v>41213.852749824502</v>
      </c>
      <c r="H1979" s="99">
        <v>0</v>
      </c>
      <c r="I1979" s="99">
        <v>0</v>
      </c>
      <c r="J1979" s="99">
        <v>89314.0807762146</v>
      </c>
      <c r="K1979" s="99">
        <v>532.82969456911098</v>
      </c>
      <c r="L1979" s="99">
        <v>145560.314012527</v>
      </c>
      <c r="M1979" s="99">
        <v>98006.053942680403</v>
      </c>
      <c r="N1979" s="99">
        <v>18681.6512665749</v>
      </c>
      <c r="O1979" s="99">
        <v>131198.747331619</v>
      </c>
      <c r="P1979" s="99">
        <v>0</v>
      </c>
      <c r="Q1979" s="99">
        <v>13492.7894550562</v>
      </c>
      <c r="R1979" s="99">
        <v>30821.188996314999</v>
      </c>
      <c r="S1979" s="99">
        <v>0</v>
      </c>
      <c r="T1979" s="99">
        <v>11917.8115956783</v>
      </c>
      <c r="U1979" s="99">
        <v>89732.091589927702</v>
      </c>
      <c r="V1979" s="99">
        <v>24146298.176269501</v>
      </c>
      <c r="W1979" s="99">
        <v>796.17260419577406</v>
      </c>
      <c r="X1979" s="99">
        <v>6268404.54443359</v>
      </c>
      <c r="Y1979" s="99">
        <v>2754499.4364624</v>
      </c>
      <c r="Z1979" s="99">
        <v>10656169.3200684</v>
      </c>
      <c r="AA1979" s="99">
        <v>0</v>
      </c>
      <c r="AB1979" s="99">
        <v>0</v>
      </c>
      <c r="AC1979" s="99">
        <v>35520075.621582001</v>
      </c>
      <c r="AD1979" s="99">
        <v>86156.572610855103</v>
      </c>
      <c r="AE1979" s="99">
        <v>7841873.1699829102</v>
      </c>
      <c r="AF1979" s="99">
        <v>7228754.58630371</v>
      </c>
      <c r="AG1979" s="99">
        <v>3691745.11791992</v>
      </c>
      <c r="AH1979" s="99">
        <v>8871376.9429931603</v>
      </c>
      <c r="AI1979" s="99">
        <v>0</v>
      </c>
      <c r="AJ1979" s="99">
        <v>2836997.6228332501</v>
      </c>
      <c r="AK1979" s="99">
        <v>7842635.7481079102</v>
      </c>
      <c r="AL1979" s="99">
        <v>0</v>
      </c>
      <c r="AM1979" s="99">
        <v>2796967.9295654302</v>
      </c>
      <c r="AN1979" s="99">
        <v>35563310.236816399</v>
      </c>
      <c r="AO1979" s="99">
        <v>245896787.47851601</v>
      </c>
      <c r="AP1979" s="99">
        <v>7032.6432156562796</v>
      </c>
      <c r="AQ1979" s="99">
        <v>61223835.600097701</v>
      </c>
      <c r="AR1979" s="99">
        <v>26528304.605224598</v>
      </c>
      <c r="AS1979" s="99">
        <v>86384810.027343795</v>
      </c>
      <c r="AT1979" s="99">
        <v>0</v>
      </c>
      <c r="AU1979" s="99">
        <v>0</v>
      </c>
      <c r="AV1979" s="99">
        <v>120498384.29199199</v>
      </c>
      <c r="AW1979" s="99">
        <v>254660.59510421799</v>
      </c>
      <c r="AX1979" s="99">
        <v>83773389.386718795</v>
      </c>
      <c r="AY1979" s="99">
        <v>76032600.340820298</v>
      </c>
      <c r="AZ1979" s="99">
        <v>33457532.600097701</v>
      </c>
      <c r="BA1979" s="99">
        <v>87139721.208007798</v>
      </c>
      <c r="BB1979" s="99">
        <v>0</v>
      </c>
      <c r="BC1979" s="99">
        <v>26486029.872558601</v>
      </c>
      <c r="BD1979" s="99">
        <v>62568790.502441399</v>
      </c>
      <c r="BE1979" s="99">
        <v>0</v>
      </c>
      <c r="BF1979" s="99">
        <v>23699932.318847701</v>
      </c>
      <c r="BG1979" s="99">
        <v>120677215.78418</v>
      </c>
      <c r="BH1979" s="99">
        <v>43216107.223632798</v>
      </c>
      <c r="BI1979" s="99">
        <v>774.94382505118801</v>
      </c>
      <c r="BJ1979" s="99">
        <v>11824168.9571533</v>
      </c>
      <c r="BK1979" s="99">
        <v>6709497.5569457998</v>
      </c>
      <c r="BL1979" s="99">
        <v>0</v>
      </c>
      <c r="BM1979" s="99">
        <v>1341.946906358</v>
      </c>
      <c r="BN1979" s="99">
        <v>0</v>
      </c>
      <c r="BO1979" s="99">
        <v>0</v>
      </c>
      <c r="BP1979" s="99">
        <v>0</v>
      </c>
      <c r="BQ1979" s="99">
        <v>0</v>
      </c>
      <c r="BR1979" s="99">
        <v>18386939.8276367</v>
      </c>
      <c r="BS1979" s="99">
        <v>10883752.103515601</v>
      </c>
      <c r="BT1979" s="99">
        <v>16912643.6008301</v>
      </c>
      <c r="BU1979" s="99">
        <v>0</v>
      </c>
      <c r="BV1979" s="99">
        <v>8739185.58129883</v>
      </c>
      <c r="BW1979" s="99">
        <v>8096517.3222045898</v>
      </c>
      <c r="BX1979" s="99">
        <v>0</v>
      </c>
      <c r="BY1979" s="99">
        <v>0</v>
      </c>
      <c r="BZ1979" s="99">
        <v>0</v>
      </c>
      <c r="CA1979" s="99">
        <v>390507.17237472499</v>
      </c>
      <c r="CB1979" s="99">
        <v>30376075.8359375</v>
      </c>
      <c r="CC1979" s="99">
        <v>305931735.15234399</v>
      </c>
      <c r="CD1979" s="99">
        <v>55268649.446777299</v>
      </c>
      <c r="CE1979" s="99">
        <v>41178.440550327301</v>
      </c>
      <c r="CF1979" s="99">
        <v>10598729.775268599</v>
      </c>
      <c r="CG1979" s="99">
        <v>85922457.496093795</v>
      </c>
      <c r="CH1979" s="99">
        <v>0</v>
      </c>
      <c r="CI1979" s="99">
        <v>431670.30377197301</v>
      </c>
      <c r="CJ1979" s="99">
        <v>40869031.762695298</v>
      </c>
      <c r="CK1979" s="99">
        <v>392022885.06640601</v>
      </c>
      <c r="CL1979" s="99">
        <v>63195716.793945298</v>
      </c>
      <c r="CM1979" s="166">
        <v>519913.50712585403</v>
      </c>
      <c r="CN1979" s="166">
        <v>76307995.518554702</v>
      </c>
      <c r="CO1979" s="166">
        <v>511850517.53515601</v>
      </c>
      <c r="CP1979" s="99">
        <v>63195716.793945298</v>
      </c>
      <c r="CQ1979" s="99">
        <v>0</v>
      </c>
      <c r="CR1979" s="99">
        <v>0</v>
      </c>
      <c r="CS1979" s="99">
        <v>0</v>
      </c>
      <c r="CT1979" s="99">
        <v>0</v>
      </c>
      <c r="CU1979" s="98">
        <v>58974.984959323003</v>
      </c>
      <c r="CV1979" s="98">
        <v>129198.36150683901</v>
      </c>
      <c r="CW1979" s="98">
        <v>40974805.611206099</v>
      </c>
      <c r="CX1979" s="98">
        <v>391854192.6484378</v>
      </c>
    </row>
    <row r="1980" spans="1:102" x14ac:dyDescent="0.2">
      <c r="A1980" s="98" t="s">
        <v>186</v>
      </c>
      <c r="B1980" s="100">
        <v>40422</v>
      </c>
      <c r="C1980" s="99">
        <v>333520.63140106201</v>
      </c>
      <c r="D1980" s="99">
        <v>10.787621306954</v>
      </c>
      <c r="E1980" s="99">
        <v>55639.6580023766</v>
      </c>
      <c r="F1980" s="99">
        <v>40990.723915576898</v>
      </c>
      <c r="G1980" s="99">
        <v>41938.390638351397</v>
      </c>
      <c r="H1980" s="99">
        <v>0</v>
      </c>
      <c r="I1980" s="99">
        <v>0</v>
      </c>
      <c r="J1980" s="99">
        <v>89983.395546913103</v>
      </c>
      <c r="K1980" s="99">
        <v>465.299738518894</v>
      </c>
      <c r="L1980" s="99">
        <v>141387.81123924299</v>
      </c>
      <c r="M1980" s="99">
        <v>98090.027185440107</v>
      </c>
      <c r="N1980" s="99">
        <v>18694.804703235601</v>
      </c>
      <c r="O1980" s="99">
        <v>130683.34104061101</v>
      </c>
      <c r="P1980" s="99">
        <v>0</v>
      </c>
      <c r="Q1980" s="99">
        <v>13302.571033120201</v>
      </c>
      <c r="R1980" s="99">
        <v>31190.961159944502</v>
      </c>
      <c r="S1980" s="99">
        <v>0</v>
      </c>
      <c r="T1980" s="99">
        <v>12215.3389728069</v>
      </c>
      <c r="U1980" s="99">
        <v>90503.643234252901</v>
      </c>
      <c r="V1980" s="99">
        <v>24321431.0776367</v>
      </c>
      <c r="W1980" s="99">
        <v>704.47696875780798</v>
      </c>
      <c r="X1980" s="99">
        <v>6007184.0250854502</v>
      </c>
      <c r="Y1980" s="99">
        <v>2727027.2952575702</v>
      </c>
      <c r="Z1980" s="99">
        <v>10713409.0073242</v>
      </c>
      <c r="AA1980" s="99">
        <v>0</v>
      </c>
      <c r="AB1980" s="99">
        <v>0</v>
      </c>
      <c r="AC1980" s="99">
        <v>35655371.855468802</v>
      </c>
      <c r="AD1980" s="99">
        <v>72833.024830818205</v>
      </c>
      <c r="AE1980" s="99">
        <v>7702846.79406738</v>
      </c>
      <c r="AF1980" s="99">
        <v>7236656.1074218797</v>
      </c>
      <c r="AG1980" s="99">
        <v>3662938.3866882301</v>
      </c>
      <c r="AH1980" s="99">
        <v>8743447.8037109394</v>
      </c>
      <c r="AI1980" s="99">
        <v>0</v>
      </c>
      <c r="AJ1980" s="99">
        <v>2797435.69989014</v>
      </c>
      <c r="AK1980" s="99">
        <v>7910170.6923828097</v>
      </c>
      <c r="AL1980" s="99">
        <v>0</v>
      </c>
      <c r="AM1980" s="99">
        <v>2788305.6256103502</v>
      </c>
      <c r="AN1980" s="99">
        <v>35779585.605468802</v>
      </c>
      <c r="AO1980" s="99">
        <v>248473149.23632801</v>
      </c>
      <c r="AP1980" s="99">
        <v>6112.0967948436701</v>
      </c>
      <c r="AQ1980" s="99">
        <v>58560991.224609397</v>
      </c>
      <c r="AR1980" s="99">
        <v>26489185.6645508</v>
      </c>
      <c r="AS1980" s="99">
        <v>87443935.509765595</v>
      </c>
      <c r="AT1980" s="99">
        <v>0</v>
      </c>
      <c r="AU1980" s="99">
        <v>0</v>
      </c>
      <c r="AV1980" s="99">
        <v>122017980.796875</v>
      </c>
      <c r="AW1980" s="99">
        <v>216047.35022735599</v>
      </c>
      <c r="AX1980" s="99">
        <v>82330301.193359405</v>
      </c>
      <c r="AY1980" s="99">
        <v>76597009.149414107</v>
      </c>
      <c r="AZ1980" s="99">
        <v>33348820.410156298</v>
      </c>
      <c r="BA1980" s="99">
        <v>86318685.001953095</v>
      </c>
      <c r="BB1980" s="99">
        <v>0</v>
      </c>
      <c r="BC1980" s="99">
        <v>26216790.3662109</v>
      </c>
      <c r="BD1980" s="99">
        <v>63363986.273925804</v>
      </c>
      <c r="BE1980" s="99">
        <v>0</v>
      </c>
      <c r="BF1980" s="99">
        <v>23874438.948486298</v>
      </c>
      <c r="BG1980" s="99">
        <v>122310772.741211</v>
      </c>
      <c r="BH1980" s="99">
        <v>43026232.871582001</v>
      </c>
      <c r="BI1980" s="99">
        <v>674.52614545077097</v>
      </c>
      <c r="BJ1980" s="99">
        <v>11427372.1060791</v>
      </c>
      <c r="BK1980" s="99">
        <v>6559238.7203369103</v>
      </c>
      <c r="BL1980" s="99">
        <v>0</v>
      </c>
      <c r="BM1980" s="99">
        <v>602.28779001533997</v>
      </c>
      <c r="BN1980" s="99">
        <v>0</v>
      </c>
      <c r="BO1980" s="99">
        <v>0</v>
      </c>
      <c r="BP1980" s="99">
        <v>0</v>
      </c>
      <c r="BQ1980" s="99">
        <v>0</v>
      </c>
      <c r="BR1980" s="99">
        <v>18515429.912597701</v>
      </c>
      <c r="BS1980" s="99">
        <v>10823655.9459229</v>
      </c>
      <c r="BT1980" s="99">
        <v>16743273.6491699</v>
      </c>
      <c r="BU1980" s="99">
        <v>0</v>
      </c>
      <c r="BV1980" s="99">
        <v>8652694.8011474591</v>
      </c>
      <c r="BW1980" s="99">
        <v>8179482.1718139602</v>
      </c>
      <c r="BX1980" s="99">
        <v>0</v>
      </c>
      <c r="BY1980" s="99">
        <v>0</v>
      </c>
      <c r="BZ1980" s="99">
        <v>0</v>
      </c>
      <c r="CA1980" s="99">
        <v>390143.23388671898</v>
      </c>
      <c r="CB1980" s="99">
        <v>30257843.403564502</v>
      </c>
      <c r="CC1980" s="99">
        <v>306506053.96484399</v>
      </c>
      <c r="CD1980" s="99">
        <v>53998465.924316399</v>
      </c>
      <c r="CE1980" s="99">
        <v>41958.477431297302</v>
      </c>
      <c r="CF1980" s="99">
        <v>10716623.033691401</v>
      </c>
      <c r="CG1980" s="99">
        <v>87573641.241210893</v>
      </c>
      <c r="CH1980" s="99">
        <v>0</v>
      </c>
      <c r="CI1980" s="99">
        <v>432119.41790008498</v>
      </c>
      <c r="CJ1980" s="99">
        <v>40982917.981933601</v>
      </c>
      <c r="CK1980" s="99">
        <v>393749066.95703101</v>
      </c>
      <c r="CL1980" s="99">
        <v>62559484.824707001</v>
      </c>
      <c r="CM1980" s="166">
        <v>521143.47316360503</v>
      </c>
      <c r="CN1980" s="166">
        <v>76700942.232421905</v>
      </c>
      <c r="CO1980" s="166">
        <v>515812910.96484399</v>
      </c>
      <c r="CP1980" s="99">
        <v>62559484.824707001</v>
      </c>
      <c r="CQ1980" s="99">
        <v>0</v>
      </c>
      <c r="CR1980" s="99">
        <v>0</v>
      </c>
      <c r="CS1980" s="99">
        <v>0</v>
      </c>
      <c r="CT1980" s="99">
        <v>0</v>
      </c>
      <c r="CU1980" s="98">
        <v>55464.327308458</v>
      </c>
      <c r="CV1980" s="98">
        <v>130728.725113401</v>
      </c>
      <c r="CW1980" s="98">
        <v>40974466.437255904</v>
      </c>
      <c r="CX1980" s="98">
        <v>394079695.20605487</v>
      </c>
    </row>
    <row r="1981" spans="1:102" x14ac:dyDescent="0.2">
      <c r="A1981" s="98" t="s">
        <v>186</v>
      </c>
      <c r="B1981" s="100">
        <v>40513</v>
      </c>
      <c r="C1981" s="99">
        <v>333586.197475433</v>
      </c>
      <c r="D1981" s="99">
        <v>10.919246461940901</v>
      </c>
      <c r="E1981" s="99">
        <v>54733.996936798103</v>
      </c>
      <c r="F1981" s="99">
        <v>40482.365084648103</v>
      </c>
      <c r="G1981" s="99">
        <v>42726.7067103386</v>
      </c>
      <c r="H1981" s="99">
        <v>0</v>
      </c>
      <c r="I1981" s="99">
        <v>0</v>
      </c>
      <c r="J1981" s="99">
        <v>90845.030813217207</v>
      </c>
      <c r="K1981" s="99">
        <v>432.205355193466</v>
      </c>
      <c r="L1981" s="99">
        <v>160656.11388969401</v>
      </c>
      <c r="M1981" s="99">
        <v>98069.080886840806</v>
      </c>
      <c r="N1981" s="99">
        <v>18652.725635767001</v>
      </c>
      <c r="O1981" s="99">
        <v>127063.117583275</v>
      </c>
      <c r="P1981" s="99">
        <v>0</v>
      </c>
      <c r="Q1981" s="99">
        <v>13121.5112552643</v>
      </c>
      <c r="R1981" s="99">
        <v>31764.672563076001</v>
      </c>
      <c r="S1981" s="99">
        <v>0</v>
      </c>
      <c r="T1981" s="99">
        <v>13473.0961483717</v>
      </c>
      <c r="U1981" s="99">
        <v>91306.182051658601</v>
      </c>
      <c r="V1981" s="99">
        <v>24183147.622314502</v>
      </c>
      <c r="W1981" s="99">
        <v>591.75006286054895</v>
      </c>
      <c r="X1981" s="99">
        <v>5815212.5728759803</v>
      </c>
      <c r="Y1981" s="99">
        <v>2644158.98400879</v>
      </c>
      <c r="Z1981" s="99">
        <v>10886991.0787354</v>
      </c>
      <c r="AA1981" s="99">
        <v>0</v>
      </c>
      <c r="AB1981" s="99">
        <v>0</v>
      </c>
      <c r="AC1981" s="99">
        <v>35972274.2333984</v>
      </c>
      <c r="AD1981" s="99">
        <v>68528.014560699507</v>
      </c>
      <c r="AE1981" s="99">
        <v>8266050.8775024395</v>
      </c>
      <c r="AF1981" s="99">
        <v>7222701.9141845703</v>
      </c>
      <c r="AG1981" s="99">
        <v>3632685.95129395</v>
      </c>
      <c r="AH1981" s="99">
        <v>8076916.0755004901</v>
      </c>
      <c r="AI1981" s="99">
        <v>0</v>
      </c>
      <c r="AJ1981" s="99">
        <v>2800694.15484619</v>
      </c>
      <c r="AK1981" s="99">
        <v>7925758.7905883798</v>
      </c>
      <c r="AL1981" s="99">
        <v>0</v>
      </c>
      <c r="AM1981" s="99">
        <v>2951570.8515319801</v>
      </c>
      <c r="AN1981" s="99">
        <v>36053242.512695298</v>
      </c>
      <c r="AO1981" s="99">
        <v>248268848.58593801</v>
      </c>
      <c r="AP1981" s="99">
        <v>5183.7942832708404</v>
      </c>
      <c r="AQ1981" s="99">
        <v>57322239.222167999</v>
      </c>
      <c r="AR1981" s="99">
        <v>25707317.293457001</v>
      </c>
      <c r="AS1981" s="99">
        <v>89211822.3125</v>
      </c>
      <c r="AT1981" s="99">
        <v>0</v>
      </c>
      <c r="AU1981" s="99">
        <v>0</v>
      </c>
      <c r="AV1981" s="99">
        <v>123890756.917969</v>
      </c>
      <c r="AW1981" s="99">
        <v>206343.50636291501</v>
      </c>
      <c r="AX1981" s="99">
        <v>88631953.069335893</v>
      </c>
      <c r="AY1981" s="99">
        <v>77023789.713867202</v>
      </c>
      <c r="AZ1981" s="99">
        <v>33194203.017822299</v>
      </c>
      <c r="BA1981" s="99">
        <v>80383823.3046875</v>
      </c>
      <c r="BB1981" s="99">
        <v>0</v>
      </c>
      <c r="BC1981" s="99">
        <v>26328608.3276367</v>
      </c>
      <c r="BD1981" s="99">
        <v>63810480.926757798</v>
      </c>
      <c r="BE1981" s="99">
        <v>0</v>
      </c>
      <c r="BF1981" s="99">
        <v>25317860.396484401</v>
      </c>
      <c r="BG1981" s="99">
        <v>124343689.98242199</v>
      </c>
      <c r="BH1981" s="99">
        <v>42738811.209472701</v>
      </c>
      <c r="BI1981" s="99">
        <v>536.246911130846</v>
      </c>
      <c r="BJ1981" s="99">
        <v>11152362.628051801</v>
      </c>
      <c r="BK1981" s="99">
        <v>6446293.49926758</v>
      </c>
      <c r="BL1981" s="99">
        <v>0</v>
      </c>
      <c r="BM1981" s="99">
        <v>193.737710401416</v>
      </c>
      <c r="BN1981" s="99">
        <v>0</v>
      </c>
      <c r="BO1981" s="99">
        <v>0</v>
      </c>
      <c r="BP1981" s="99">
        <v>0</v>
      </c>
      <c r="BQ1981" s="99">
        <v>0</v>
      </c>
      <c r="BR1981" s="99">
        <v>18553425.8193359</v>
      </c>
      <c r="BS1981" s="99">
        <v>10769985.298339801</v>
      </c>
      <c r="BT1981" s="99">
        <v>15624365.548583999</v>
      </c>
      <c r="BU1981" s="99">
        <v>0</v>
      </c>
      <c r="BV1981" s="99">
        <v>8674025.5112304706</v>
      </c>
      <c r="BW1981" s="99">
        <v>8101938.5203247098</v>
      </c>
      <c r="BX1981" s="99">
        <v>0</v>
      </c>
      <c r="BY1981" s="99">
        <v>0</v>
      </c>
      <c r="BZ1981" s="99">
        <v>0</v>
      </c>
      <c r="CA1981" s="99">
        <v>388409.29886627197</v>
      </c>
      <c r="CB1981" s="99">
        <v>29997026.790771499</v>
      </c>
      <c r="CC1981" s="99">
        <v>305806881.26953101</v>
      </c>
      <c r="CD1981" s="99">
        <v>53971668.938964799</v>
      </c>
      <c r="CE1981" s="99">
        <v>42707.757897853902</v>
      </c>
      <c r="CF1981" s="99">
        <v>10876092.5893555</v>
      </c>
      <c r="CG1981" s="99">
        <v>89098259.202148393</v>
      </c>
      <c r="CH1981" s="99">
        <v>0</v>
      </c>
      <c r="CI1981" s="99">
        <v>431105.30714034999</v>
      </c>
      <c r="CJ1981" s="99">
        <v>40820384.900878899</v>
      </c>
      <c r="CK1981" s="99">
        <v>394944822.25</v>
      </c>
      <c r="CL1981" s="99">
        <v>61955354.694824196</v>
      </c>
      <c r="CM1981" s="166">
        <v>520947.63766861003</v>
      </c>
      <c r="CN1981" s="166">
        <v>76875434.505859405</v>
      </c>
      <c r="CO1981" s="166">
        <v>518918838.87109399</v>
      </c>
      <c r="CP1981" s="99">
        <v>61955354.694824196</v>
      </c>
      <c r="CQ1981" s="99">
        <v>0</v>
      </c>
      <c r="CR1981" s="99">
        <v>0</v>
      </c>
      <c r="CS1981" s="99">
        <v>0</v>
      </c>
      <c r="CT1981" s="99">
        <v>0</v>
      </c>
      <c r="CU1981" s="98">
        <v>55374.674936812</v>
      </c>
      <c r="CV1981" s="98">
        <v>131927.448829092</v>
      </c>
      <c r="CW1981" s="98">
        <v>40873119.380126998</v>
      </c>
      <c r="CX1981" s="98">
        <v>394905140.47167939</v>
      </c>
    </row>
    <row r="1982" spans="1:102" x14ac:dyDescent="0.2">
      <c r="A1982" s="98" t="s">
        <v>186</v>
      </c>
      <c r="B1982" s="100">
        <v>40603</v>
      </c>
      <c r="C1982" s="99">
        <v>333555.00297546398</v>
      </c>
      <c r="D1982" s="99">
        <v>14.295179837965399</v>
      </c>
      <c r="E1982" s="99">
        <v>54663.770790576898</v>
      </c>
      <c r="F1982" s="99">
        <v>40609.3568558693</v>
      </c>
      <c r="G1982" s="99">
        <v>43563.189861774401</v>
      </c>
      <c r="H1982" s="99">
        <v>0</v>
      </c>
      <c r="I1982" s="99">
        <v>0</v>
      </c>
      <c r="J1982" s="99">
        <v>92095.825996398897</v>
      </c>
      <c r="K1982" s="99">
        <v>394.02383152395498</v>
      </c>
      <c r="L1982" s="99">
        <v>254995.014360428</v>
      </c>
      <c r="M1982" s="99">
        <v>98200.354164123506</v>
      </c>
      <c r="N1982" s="99">
        <v>18576.037478923801</v>
      </c>
      <c r="O1982" s="99">
        <v>0</v>
      </c>
      <c r="P1982" s="99">
        <v>0</v>
      </c>
      <c r="Q1982" s="99">
        <v>12997.3089003563</v>
      </c>
      <c r="R1982" s="99">
        <v>0</v>
      </c>
      <c r="S1982" s="99">
        <v>0</v>
      </c>
      <c r="T1982" s="99">
        <v>43413.118601322203</v>
      </c>
      <c r="U1982" s="99">
        <v>92477.005013465896</v>
      </c>
      <c r="V1982" s="99">
        <v>24120343.5695801</v>
      </c>
      <c r="W1982" s="99">
        <v>1750.9304801225701</v>
      </c>
      <c r="X1982" s="99">
        <v>5655249.7468872098</v>
      </c>
      <c r="Y1982" s="99">
        <v>2640446.1149292002</v>
      </c>
      <c r="Z1982" s="99">
        <v>11059017.2419434</v>
      </c>
      <c r="AA1982" s="99">
        <v>0</v>
      </c>
      <c r="AB1982" s="99">
        <v>0</v>
      </c>
      <c r="AC1982" s="99">
        <v>36457675.2275391</v>
      </c>
      <c r="AD1982" s="99">
        <v>60609.748898029298</v>
      </c>
      <c r="AE1982" s="99">
        <v>16120764.283325201</v>
      </c>
      <c r="AF1982" s="99">
        <v>7320715.4918823196</v>
      </c>
      <c r="AG1982" s="99">
        <v>3584297.3911132799</v>
      </c>
      <c r="AH1982" s="99">
        <v>0</v>
      </c>
      <c r="AI1982" s="99">
        <v>0</v>
      </c>
      <c r="AJ1982" s="99">
        <v>2782492.1912536598</v>
      </c>
      <c r="AK1982" s="99">
        <v>0</v>
      </c>
      <c r="AL1982" s="99">
        <v>0</v>
      </c>
      <c r="AM1982" s="99">
        <v>10967702.3167725</v>
      </c>
      <c r="AN1982" s="99">
        <v>36502679.2421875</v>
      </c>
      <c r="AO1982" s="99">
        <v>249363827.34179699</v>
      </c>
      <c r="AP1982" s="99">
        <v>14471.935927271799</v>
      </c>
      <c r="AQ1982" s="99">
        <v>56627512.519042999</v>
      </c>
      <c r="AR1982" s="99">
        <v>25883351.161132801</v>
      </c>
      <c r="AS1982" s="99">
        <v>90763143.5625</v>
      </c>
      <c r="AT1982" s="99">
        <v>0</v>
      </c>
      <c r="AU1982" s="99">
        <v>0</v>
      </c>
      <c r="AV1982" s="99">
        <v>126901542.99707</v>
      </c>
      <c r="AW1982" s="99">
        <v>182671.085666656</v>
      </c>
      <c r="AX1982" s="99">
        <v>167877159.89257801</v>
      </c>
      <c r="AY1982" s="99">
        <v>78276147.934570298</v>
      </c>
      <c r="AZ1982" s="99">
        <v>32932570.342529301</v>
      </c>
      <c r="BA1982" s="99">
        <v>0</v>
      </c>
      <c r="BB1982" s="99">
        <v>0</v>
      </c>
      <c r="BC1982" s="99">
        <v>26392021.260253899</v>
      </c>
      <c r="BD1982" s="99">
        <v>0</v>
      </c>
      <c r="BE1982" s="99">
        <v>0</v>
      </c>
      <c r="BF1982" s="99">
        <v>90155333.165039107</v>
      </c>
      <c r="BG1982" s="99">
        <v>126906407.703125</v>
      </c>
      <c r="BH1982" s="99">
        <v>29157459.465820301</v>
      </c>
      <c r="BI1982" s="99">
        <v>1737.0695825815201</v>
      </c>
      <c r="BJ1982" s="99">
        <v>8637970.0592040997</v>
      </c>
      <c r="BK1982" s="99">
        <v>6219327.9702758798</v>
      </c>
      <c r="BL1982" s="99">
        <v>0</v>
      </c>
      <c r="BM1982" s="99">
        <v>0</v>
      </c>
      <c r="BN1982" s="99">
        <v>0</v>
      </c>
      <c r="BO1982" s="99">
        <v>0</v>
      </c>
      <c r="BP1982" s="99">
        <v>0</v>
      </c>
      <c r="BQ1982" s="99">
        <v>0</v>
      </c>
      <c r="BR1982" s="99">
        <v>18667663.515625</v>
      </c>
      <c r="BS1982" s="99">
        <v>10689354.993652301</v>
      </c>
      <c r="BT1982" s="99">
        <v>0</v>
      </c>
      <c r="BU1982" s="99">
        <v>0</v>
      </c>
      <c r="BV1982" s="99">
        <v>8701708.8215331994</v>
      </c>
      <c r="BW1982" s="99">
        <v>0</v>
      </c>
      <c r="BX1982" s="99">
        <v>0</v>
      </c>
      <c r="BY1982" s="99">
        <v>0</v>
      </c>
      <c r="BZ1982" s="99">
        <v>0</v>
      </c>
      <c r="CA1982" s="99">
        <v>387796.74473571801</v>
      </c>
      <c r="CB1982" s="99">
        <v>29835220.762939502</v>
      </c>
      <c r="CC1982" s="99">
        <v>305800661.95703101</v>
      </c>
      <c r="CD1982" s="99">
        <v>37805422.873046897</v>
      </c>
      <c r="CE1982" s="99">
        <v>43590.8444218636</v>
      </c>
      <c r="CF1982" s="99">
        <v>11027604.7617188</v>
      </c>
      <c r="CG1982" s="99">
        <v>90592680.263671905</v>
      </c>
      <c r="CH1982" s="99">
        <v>0</v>
      </c>
      <c r="CI1982" s="99">
        <v>431386.63478088402</v>
      </c>
      <c r="CJ1982" s="99">
        <v>40851248.069824196</v>
      </c>
      <c r="CK1982" s="99">
        <v>396340166.609375</v>
      </c>
      <c r="CL1982" s="99">
        <v>37840783.724609397</v>
      </c>
      <c r="CM1982" s="166">
        <v>522523.03763961798</v>
      </c>
      <c r="CN1982" s="166">
        <v>77282172.918945298</v>
      </c>
      <c r="CO1982" s="166">
        <v>522543023.22265601</v>
      </c>
      <c r="CP1982" s="99">
        <v>37840783.724609397</v>
      </c>
      <c r="CQ1982" s="99">
        <v>0</v>
      </c>
      <c r="CR1982" s="99">
        <v>0</v>
      </c>
      <c r="CS1982" s="99">
        <v>0</v>
      </c>
      <c r="CT1982" s="99">
        <v>0</v>
      </c>
      <c r="CU1982" s="98">
        <v>55294.189479266999</v>
      </c>
      <c r="CV1982" s="98">
        <v>134170.06473752201</v>
      </c>
      <c r="CW1982" s="98">
        <v>40862825.5246583</v>
      </c>
      <c r="CX1982" s="98">
        <v>396393342.22070289</v>
      </c>
    </row>
    <row r="1983" spans="1:102" x14ac:dyDescent="0.2">
      <c r="A1983" s="98" t="s">
        <v>186</v>
      </c>
      <c r="B1983" s="100">
        <v>40695</v>
      </c>
      <c r="C1983" s="99">
        <v>334130.66686248803</v>
      </c>
      <c r="D1983" s="99">
        <v>9.9214956579962692</v>
      </c>
      <c r="E1983" s="99">
        <v>54024.596312999704</v>
      </c>
      <c r="F1983" s="99">
        <v>40623.864182949103</v>
      </c>
      <c r="G1983" s="99">
        <v>44014.575914382898</v>
      </c>
      <c r="H1983" s="99">
        <v>0</v>
      </c>
      <c r="I1983" s="99">
        <v>0</v>
      </c>
      <c r="J1983" s="99">
        <v>92798.820612907395</v>
      </c>
      <c r="K1983" s="99">
        <v>354.15257535129803</v>
      </c>
      <c r="L1983" s="99">
        <v>257583.32954216001</v>
      </c>
      <c r="M1983" s="99">
        <v>98430.826088905305</v>
      </c>
      <c r="N1983" s="99">
        <v>18548.164614200599</v>
      </c>
      <c r="O1983" s="99">
        <v>0</v>
      </c>
      <c r="P1983" s="99">
        <v>0</v>
      </c>
      <c r="Q1983" s="99">
        <v>12825.9174929857</v>
      </c>
      <c r="R1983" s="99">
        <v>0</v>
      </c>
      <c r="S1983" s="99">
        <v>0</v>
      </c>
      <c r="T1983" s="99">
        <v>44011.878950595899</v>
      </c>
      <c r="U1983" s="99">
        <v>93119.110811233506</v>
      </c>
      <c r="V1983" s="99">
        <v>24135685.299072299</v>
      </c>
      <c r="W1983" s="99">
        <v>881.66905190795705</v>
      </c>
      <c r="X1983" s="99">
        <v>5510228.2560424795</v>
      </c>
      <c r="Y1983" s="99">
        <v>2627709.1312560998</v>
      </c>
      <c r="Z1983" s="99">
        <v>11087006.380127</v>
      </c>
      <c r="AA1983" s="99">
        <v>0</v>
      </c>
      <c r="AB1983" s="99">
        <v>0</v>
      </c>
      <c r="AC1983" s="99">
        <v>36805901.214843802</v>
      </c>
      <c r="AD1983" s="99">
        <v>53675.192200660698</v>
      </c>
      <c r="AE1983" s="99">
        <v>15999076.686035199</v>
      </c>
      <c r="AF1983" s="99">
        <v>7328588.6411132803</v>
      </c>
      <c r="AG1983" s="99">
        <v>3590305.2487182599</v>
      </c>
      <c r="AH1983" s="99">
        <v>0</v>
      </c>
      <c r="AI1983" s="99">
        <v>0</v>
      </c>
      <c r="AJ1983" s="99">
        <v>2749616.0307311998</v>
      </c>
      <c r="AK1983" s="99">
        <v>0</v>
      </c>
      <c r="AL1983" s="99">
        <v>0</v>
      </c>
      <c r="AM1983" s="99">
        <v>11078466.8045654</v>
      </c>
      <c r="AN1983" s="99">
        <v>36847955.6943359</v>
      </c>
      <c r="AO1983" s="99">
        <v>251339513.91601601</v>
      </c>
      <c r="AP1983" s="99">
        <v>8389.7247244119608</v>
      </c>
      <c r="AQ1983" s="99">
        <v>55316564.817382798</v>
      </c>
      <c r="AR1983" s="99">
        <v>26021426.830322299</v>
      </c>
      <c r="AS1983" s="99">
        <v>91694591.359375</v>
      </c>
      <c r="AT1983" s="99">
        <v>0</v>
      </c>
      <c r="AU1983" s="99">
        <v>0</v>
      </c>
      <c r="AV1983" s="99">
        <v>128786818.04882801</v>
      </c>
      <c r="AW1983" s="99">
        <v>163594.328046799</v>
      </c>
      <c r="AX1983" s="99">
        <v>167561909.18359399</v>
      </c>
      <c r="AY1983" s="99">
        <v>79421086.405273393</v>
      </c>
      <c r="AZ1983" s="99">
        <v>33103630.854980499</v>
      </c>
      <c r="BA1983" s="99">
        <v>0</v>
      </c>
      <c r="BB1983" s="99">
        <v>0</v>
      </c>
      <c r="BC1983" s="99">
        <v>26137774.643554699</v>
      </c>
      <c r="BD1983" s="99">
        <v>0</v>
      </c>
      <c r="BE1983" s="99">
        <v>0</v>
      </c>
      <c r="BF1983" s="99">
        <v>91676012.556640595</v>
      </c>
      <c r="BG1983" s="99">
        <v>128963631.274414</v>
      </c>
      <c r="BH1983" s="99">
        <v>29522226.3432617</v>
      </c>
      <c r="BI1983" s="99">
        <v>848.04053950309799</v>
      </c>
      <c r="BJ1983" s="99">
        <v>8440607.5369872991</v>
      </c>
      <c r="BK1983" s="99">
        <v>6115990.2421875</v>
      </c>
      <c r="BL1983" s="99">
        <v>0</v>
      </c>
      <c r="BM1983" s="99">
        <v>0</v>
      </c>
      <c r="BN1983" s="99">
        <v>0</v>
      </c>
      <c r="BO1983" s="99">
        <v>0</v>
      </c>
      <c r="BP1983" s="99">
        <v>0</v>
      </c>
      <c r="BQ1983" s="99">
        <v>0</v>
      </c>
      <c r="BR1983" s="99">
        <v>18786374.708496101</v>
      </c>
      <c r="BS1983" s="99">
        <v>10750751.872070299</v>
      </c>
      <c r="BT1983" s="99">
        <v>0</v>
      </c>
      <c r="BU1983" s="99">
        <v>0</v>
      </c>
      <c r="BV1983" s="99">
        <v>8620878.9439697303</v>
      </c>
      <c r="BW1983" s="99">
        <v>0</v>
      </c>
      <c r="BX1983" s="99">
        <v>0</v>
      </c>
      <c r="BY1983" s="99">
        <v>0</v>
      </c>
      <c r="BZ1983" s="99">
        <v>0</v>
      </c>
      <c r="CA1983" s="99">
        <v>387895.393051147</v>
      </c>
      <c r="CB1983" s="99">
        <v>29583930.705322299</v>
      </c>
      <c r="CC1983" s="99">
        <v>306043302.12890601</v>
      </c>
      <c r="CD1983" s="99">
        <v>38095040.399902299</v>
      </c>
      <c r="CE1983" s="99">
        <v>43997.264428138697</v>
      </c>
      <c r="CF1983" s="99">
        <v>11112672.1724854</v>
      </c>
      <c r="CG1983" s="99">
        <v>91802893.143554702</v>
      </c>
      <c r="CH1983" s="99">
        <v>0</v>
      </c>
      <c r="CI1983" s="99">
        <v>431857.82561111503</v>
      </c>
      <c r="CJ1983" s="99">
        <v>40741896.760742202</v>
      </c>
      <c r="CK1983" s="99">
        <v>397630344.66406298</v>
      </c>
      <c r="CL1983" s="99">
        <v>37900994.771484397</v>
      </c>
      <c r="CM1983" s="166">
        <v>523421.269687653</v>
      </c>
      <c r="CN1983" s="166">
        <v>77541737.858398393</v>
      </c>
      <c r="CO1983" s="166">
        <v>526632452.74218798</v>
      </c>
      <c r="CP1983" s="99">
        <v>37900994.771484397</v>
      </c>
      <c r="CQ1983" s="99">
        <v>0</v>
      </c>
      <c r="CR1983" s="99">
        <v>0</v>
      </c>
      <c r="CS1983" s="99">
        <v>0</v>
      </c>
      <c r="CT1983" s="99">
        <v>0</v>
      </c>
      <c r="CU1983" s="98">
        <v>54331.414371336003</v>
      </c>
      <c r="CV1983" s="98">
        <v>135400.49830683999</v>
      </c>
      <c r="CW1983" s="98">
        <v>40696602.877807699</v>
      </c>
      <c r="CX1983" s="98">
        <v>397846195.2724607</v>
      </c>
    </row>
    <row r="1984" spans="1:102" x14ac:dyDescent="0.2">
      <c r="A1984" s="98" t="s">
        <v>186</v>
      </c>
      <c r="B1984" s="100">
        <v>40787</v>
      </c>
      <c r="C1984" s="99">
        <v>334094.63096618699</v>
      </c>
      <c r="D1984" s="99">
        <v>6.43563665595138</v>
      </c>
      <c r="E1984" s="99">
        <v>53529.478917598703</v>
      </c>
      <c r="F1984" s="99">
        <v>41084.399249553702</v>
      </c>
      <c r="G1984" s="99">
        <v>44398.920109748797</v>
      </c>
      <c r="H1984" s="99">
        <v>0</v>
      </c>
      <c r="I1984" s="99">
        <v>0</v>
      </c>
      <c r="J1984" s="99">
        <v>93196.134392738299</v>
      </c>
      <c r="K1984" s="99">
        <v>310.38012963905902</v>
      </c>
      <c r="L1984" s="99">
        <v>261747.781274796</v>
      </c>
      <c r="M1984" s="99">
        <v>98729.548735618606</v>
      </c>
      <c r="N1984" s="99">
        <v>18499.5918102264</v>
      </c>
      <c r="O1984" s="99">
        <v>0</v>
      </c>
      <c r="P1984" s="99">
        <v>0</v>
      </c>
      <c r="Q1984" s="99">
        <v>12793.2555481195</v>
      </c>
      <c r="R1984" s="99">
        <v>0</v>
      </c>
      <c r="S1984" s="99">
        <v>0</v>
      </c>
      <c r="T1984" s="99">
        <v>44555.892806053198</v>
      </c>
      <c r="U1984" s="99">
        <v>93533.557218551607</v>
      </c>
      <c r="V1984" s="99">
        <v>24099747.783691399</v>
      </c>
      <c r="W1984" s="99">
        <v>349.22338356077699</v>
      </c>
      <c r="X1984" s="99">
        <v>5408084.2855834998</v>
      </c>
      <c r="Y1984" s="99">
        <v>2612423.8844299298</v>
      </c>
      <c r="Z1984" s="99">
        <v>11030474.2425537</v>
      </c>
      <c r="AA1984" s="99">
        <v>0</v>
      </c>
      <c r="AB1984" s="99">
        <v>0</v>
      </c>
      <c r="AC1984" s="99">
        <v>36929393.064941399</v>
      </c>
      <c r="AD1984" s="99">
        <v>48917.221658229799</v>
      </c>
      <c r="AE1984" s="99">
        <v>15927614.818359399</v>
      </c>
      <c r="AF1984" s="99">
        <v>7304685.8805542002</v>
      </c>
      <c r="AG1984" s="99">
        <v>3579994.1557617201</v>
      </c>
      <c r="AH1984" s="99">
        <v>0</v>
      </c>
      <c r="AI1984" s="99">
        <v>0</v>
      </c>
      <c r="AJ1984" s="99">
        <v>2759477.1250610398</v>
      </c>
      <c r="AK1984" s="99">
        <v>0</v>
      </c>
      <c r="AL1984" s="99">
        <v>0</v>
      </c>
      <c r="AM1984" s="99">
        <v>11056313.6011963</v>
      </c>
      <c r="AN1984" s="99">
        <v>36992719.576660201</v>
      </c>
      <c r="AO1984" s="99">
        <v>251497315.56445301</v>
      </c>
      <c r="AP1984" s="99">
        <v>3552.6838783919802</v>
      </c>
      <c r="AQ1984" s="99">
        <v>54043592.008300804</v>
      </c>
      <c r="AR1984" s="99">
        <v>25814007.561279301</v>
      </c>
      <c r="AS1984" s="99">
        <v>91832261.299804702</v>
      </c>
      <c r="AT1984" s="99">
        <v>0</v>
      </c>
      <c r="AU1984" s="99">
        <v>0</v>
      </c>
      <c r="AV1984" s="99">
        <v>130244825.972656</v>
      </c>
      <c r="AW1984" s="99">
        <v>150191.252866745</v>
      </c>
      <c r="AX1984" s="99">
        <v>168355320.69140601</v>
      </c>
      <c r="AY1984" s="99">
        <v>79383318.409179702</v>
      </c>
      <c r="AZ1984" s="99">
        <v>33114068.150634799</v>
      </c>
      <c r="BA1984" s="99">
        <v>0</v>
      </c>
      <c r="BB1984" s="99">
        <v>0</v>
      </c>
      <c r="BC1984" s="99">
        <v>26459285.854736298</v>
      </c>
      <c r="BD1984" s="99">
        <v>0</v>
      </c>
      <c r="BE1984" s="99">
        <v>0</v>
      </c>
      <c r="BF1984" s="99">
        <v>92036445.65625</v>
      </c>
      <c r="BG1984" s="99">
        <v>130397469.67089801</v>
      </c>
      <c r="BH1984" s="99">
        <v>30504424.5856934</v>
      </c>
      <c r="BI1984" s="99">
        <v>544.30754866451002</v>
      </c>
      <c r="BJ1984" s="99">
        <v>8445301.6340331994</v>
      </c>
      <c r="BK1984" s="99">
        <v>6207515.1095581101</v>
      </c>
      <c r="BL1984" s="99">
        <v>0</v>
      </c>
      <c r="BM1984" s="99">
        <v>0</v>
      </c>
      <c r="BN1984" s="99">
        <v>0</v>
      </c>
      <c r="BO1984" s="99">
        <v>0</v>
      </c>
      <c r="BP1984" s="99">
        <v>0</v>
      </c>
      <c r="BQ1984" s="99">
        <v>0</v>
      </c>
      <c r="BR1984" s="99">
        <v>18899045.693359401</v>
      </c>
      <c r="BS1984" s="99">
        <v>10755524.489990201</v>
      </c>
      <c r="BT1984" s="99">
        <v>0</v>
      </c>
      <c r="BU1984" s="99">
        <v>0</v>
      </c>
      <c r="BV1984" s="99">
        <v>8722401.2310790997</v>
      </c>
      <c r="BW1984" s="99">
        <v>0</v>
      </c>
      <c r="BX1984" s="99">
        <v>0</v>
      </c>
      <c r="BY1984" s="99">
        <v>0</v>
      </c>
      <c r="BZ1984" s="99">
        <v>0</v>
      </c>
      <c r="CA1984" s="99">
        <v>388177.27865982102</v>
      </c>
      <c r="CB1984" s="99">
        <v>29469576.826660201</v>
      </c>
      <c r="CC1984" s="99">
        <v>305488800.80859399</v>
      </c>
      <c r="CD1984" s="99">
        <v>38725219.942382798</v>
      </c>
      <c r="CE1984" s="99">
        <v>44407.1537284851</v>
      </c>
      <c r="CF1984" s="99">
        <v>11053093.579833999</v>
      </c>
      <c r="CG1984" s="99">
        <v>92247331.461914107</v>
      </c>
      <c r="CH1984" s="99">
        <v>0</v>
      </c>
      <c r="CI1984" s="99">
        <v>432649.41623687698</v>
      </c>
      <c r="CJ1984" s="99">
        <v>40529390.274902299</v>
      </c>
      <c r="CK1984" s="99">
        <v>397352448.82421899</v>
      </c>
      <c r="CL1984" s="99">
        <v>38858245.224121101</v>
      </c>
      <c r="CM1984" s="166">
        <v>524789.15578460705</v>
      </c>
      <c r="CN1984" s="166">
        <v>77615787.740234405</v>
      </c>
      <c r="CO1984" s="166">
        <v>528171393.78125</v>
      </c>
      <c r="CP1984" s="99">
        <v>38858245.224121101</v>
      </c>
      <c r="CQ1984" s="99">
        <v>0</v>
      </c>
      <c r="CR1984" s="99">
        <v>0</v>
      </c>
      <c r="CS1984" s="99">
        <v>0</v>
      </c>
      <c r="CT1984" s="99">
        <v>0</v>
      </c>
      <c r="CU1984" s="98">
        <v>53507.520055735004</v>
      </c>
      <c r="CV1984" s="98">
        <v>136190.60110526599</v>
      </c>
      <c r="CW1984" s="98">
        <v>40522670.4064942</v>
      </c>
      <c r="CX1984" s="98">
        <v>397736132.27050811</v>
      </c>
    </row>
    <row r="1985" spans="1:102" x14ac:dyDescent="0.2">
      <c r="A1985" s="98" t="s">
        <v>186</v>
      </c>
      <c r="B1985" s="100">
        <v>40878</v>
      </c>
      <c r="C1985" s="99">
        <v>336571.94019699103</v>
      </c>
      <c r="D1985" s="99">
        <v>8.84286304889247</v>
      </c>
      <c r="E1985" s="99">
        <v>54207.6111936569</v>
      </c>
      <c r="F1985" s="99">
        <v>41967.310554027601</v>
      </c>
      <c r="G1985" s="99">
        <v>45157.3276152611</v>
      </c>
      <c r="H1985" s="99">
        <v>0</v>
      </c>
      <c r="I1985" s="99">
        <v>0</v>
      </c>
      <c r="J1985" s="99">
        <v>94292.791910171494</v>
      </c>
      <c r="K1985" s="99">
        <v>307.68369719386101</v>
      </c>
      <c r="L1985" s="99">
        <v>259944.42047691299</v>
      </c>
      <c r="M1985" s="99">
        <v>99506.399323463396</v>
      </c>
      <c r="N1985" s="99">
        <v>18443.753957748399</v>
      </c>
      <c r="O1985" s="99">
        <v>0</v>
      </c>
      <c r="P1985" s="99">
        <v>0</v>
      </c>
      <c r="Q1985" s="99">
        <v>12896.645623803101</v>
      </c>
      <c r="R1985" s="99">
        <v>0</v>
      </c>
      <c r="S1985" s="99">
        <v>0</v>
      </c>
      <c r="T1985" s="99">
        <v>44903.204765319802</v>
      </c>
      <c r="U1985" s="99">
        <v>94607.887639999404</v>
      </c>
      <c r="V1985" s="99">
        <v>24202848.957031298</v>
      </c>
      <c r="W1985" s="99">
        <v>579.39598687738203</v>
      </c>
      <c r="X1985" s="99">
        <v>5249201.59375</v>
      </c>
      <c r="Y1985" s="99">
        <v>2590400.9545593299</v>
      </c>
      <c r="Z1985" s="99">
        <v>11168835.0933838</v>
      </c>
      <c r="AA1985" s="99">
        <v>0</v>
      </c>
      <c r="AB1985" s="99">
        <v>0</v>
      </c>
      <c r="AC1985" s="99">
        <v>37299512.0322266</v>
      </c>
      <c r="AD1985" s="99">
        <v>48179.340677738197</v>
      </c>
      <c r="AE1985" s="99">
        <v>15711077.130248999</v>
      </c>
      <c r="AF1985" s="99">
        <v>7365765.46411133</v>
      </c>
      <c r="AG1985" s="99">
        <v>3564141.9317932101</v>
      </c>
      <c r="AH1985" s="99">
        <v>0</v>
      </c>
      <c r="AI1985" s="99">
        <v>0</v>
      </c>
      <c r="AJ1985" s="99">
        <v>2758326.9098815899</v>
      </c>
      <c r="AK1985" s="99">
        <v>0</v>
      </c>
      <c r="AL1985" s="99">
        <v>0</v>
      </c>
      <c r="AM1985" s="99">
        <v>11152071.514038101</v>
      </c>
      <c r="AN1985" s="99">
        <v>37348287.2880859</v>
      </c>
      <c r="AO1985" s="99">
        <v>254225537.390625</v>
      </c>
      <c r="AP1985" s="99">
        <v>5408.2972287535704</v>
      </c>
      <c r="AQ1985" s="99">
        <v>53361367.104003899</v>
      </c>
      <c r="AR1985" s="99">
        <v>25860454.782958999</v>
      </c>
      <c r="AS1985" s="99">
        <v>93776291.869140595</v>
      </c>
      <c r="AT1985" s="99">
        <v>0</v>
      </c>
      <c r="AU1985" s="99">
        <v>0</v>
      </c>
      <c r="AV1985" s="99">
        <v>132597431.29199199</v>
      </c>
      <c r="AW1985" s="99">
        <v>149899.761041641</v>
      </c>
      <c r="AX1985" s="99">
        <v>166607490.32617199</v>
      </c>
      <c r="AY1985" s="99">
        <v>80650592.015625</v>
      </c>
      <c r="AZ1985" s="99">
        <v>33168454.784423798</v>
      </c>
      <c r="BA1985" s="99">
        <v>0</v>
      </c>
      <c r="BB1985" s="99">
        <v>0</v>
      </c>
      <c r="BC1985" s="99">
        <v>26556634.8132324</v>
      </c>
      <c r="BD1985" s="99">
        <v>0</v>
      </c>
      <c r="BE1985" s="99">
        <v>0</v>
      </c>
      <c r="BF1985" s="99">
        <v>93405719.310546905</v>
      </c>
      <c r="BG1985" s="99">
        <v>132819339.34472699</v>
      </c>
      <c r="BH1985" s="99">
        <v>30581256.611572299</v>
      </c>
      <c r="BI1985" s="99">
        <v>384.70973253622702</v>
      </c>
      <c r="BJ1985" s="99">
        <v>8197552.8285522498</v>
      </c>
      <c r="BK1985" s="99">
        <v>6036266.5478515597</v>
      </c>
      <c r="BL1985" s="99">
        <v>0</v>
      </c>
      <c r="BM1985" s="99">
        <v>0</v>
      </c>
      <c r="BN1985" s="99">
        <v>0</v>
      </c>
      <c r="BO1985" s="99">
        <v>0</v>
      </c>
      <c r="BP1985" s="99">
        <v>0</v>
      </c>
      <c r="BQ1985" s="99">
        <v>0</v>
      </c>
      <c r="BR1985" s="99">
        <v>19234832.597900402</v>
      </c>
      <c r="BS1985" s="99">
        <v>10796383.2490234</v>
      </c>
      <c r="BT1985" s="99">
        <v>0</v>
      </c>
      <c r="BU1985" s="99">
        <v>0</v>
      </c>
      <c r="BV1985" s="99">
        <v>8752193.9251709003</v>
      </c>
      <c r="BW1985" s="99">
        <v>0</v>
      </c>
      <c r="BX1985" s="99">
        <v>0</v>
      </c>
      <c r="BY1985" s="99">
        <v>0</v>
      </c>
      <c r="BZ1985" s="99">
        <v>0</v>
      </c>
      <c r="CA1985" s="99">
        <v>390882.64565658598</v>
      </c>
      <c r="CB1985" s="99">
        <v>29469026.471191399</v>
      </c>
      <c r="CC1985" s="99">
        <v>307937734.18359399</v>
      </c>
      <c r="CD1985" s="99">
        <v>38837936.433105499</v>
      </c>
      <c r="CE1985" s="99">
        <v>45144.659016132398</v>
      </c>
      <c r="CF1985" s="99">
        <v>11201209.068237299</v>
      </c>
      <c r="CG1985" s="99">
        <v>93867858.9765625</v>
      </c>
      <c r="CH1985" s="99">
        <v>0</v>
      </c>
      <c r="CI1985" s="99">
        <v>435987.473175049</v>
      </c>
      <c r="CJ1985" s="99">
        <v>40676278.770507798</v>
      </c>
      <c r="CK1985" s="99">
        <v>401737268.23046899</v>
      </c>
      <c r="CL1985" s="99">
        <v>38941646.580566399</v>
      </c>
      <c r="CM1985" s="166">
        <v>528994.08381652797</v>
      </c>
      <c r="CN1985" s="166">
        <v>78098883.997070298</v>
      </c>
      <c r="CO1985" s="166">
        <v>535032720.96484399</v>
      </c>
      <c r="CP1985" s="99">
        <v>38941646.580566399</v>
      </c>
      <c r="CQ1985" s="99">
        <v>0</v>
      </c>
      <c r="CR1985" s="99">
        <v>0</v>
      </c>
      <c r="CS1985" s="99">
        <v>0</v>
      </c>
      <c r="CT1985" s="99">
        <v>0</v>
      </c>
      <c r="CU1985" s="98">
        <v>54637.413539888999</v>
      </c>
      <c r="CV1985" s="98">
        <v>137879.46155138701</v>
      </c>
      <c r="CW1985" s="98">
        <v>40670235.539428696</v>
      </c>
      <c r="CX1985" s="98">
        <v>401805593.16015649</v>
      </c>
    </row>
    <row r="1986" spans="1:102" x14ac:dyDescent="0.2">
      <c r="A1986" s="98" t="s">
        <v>186</v>
      </c>
      <c r="B1986" s="100">
        <v>40969</v>
      </c>
      <c r="C1986" s="99">
        <v>337437.65021896397</v>
      </c>
      <c r="D1986" s="99">
        <v>7.5888784069684299</v>
      </c>
      <c r="E1986" s="99">
        <v>54585.2529296875</v>
      </c>
      <c r="F1986" s="99">
        <v>42361.967321872697</v>
      </c>
      <c r="G1986" s="99">
        <v>45461.851292133302</v>
      </c>
      <c r="H1986" s="99">
        <v>0</v>
      </c>
      <c r="I1986" s="99">
        <v>0</v>
      </c>
      <c r="J1986" s="99">
        <v>95081.951128959699</v>
      </c>
      <c r="K1986" s="99">
        <v>294.47037002816802</v>
      </c>
      <c r="L1986" s="99">
        <v>258619.03661918599</v>
      </c>
      <c r="M1986" s="99">
        <v>99976.094688415498</v>
      </c>
      <c r="N1986" s="99">
        <v>18359.479862690001</v>
      </c>
      <c r="O1986" s="99">
        <v>0</v>
      </c>
      <c r="P1986" s="99">
        <v>0</v>
      </c>
      <c r="Q1986" s="99">
        <v>12788.1549253464</v>
      </c>
      <c r="R1986" s="99">
        <v>0</v>
      </c>
      <c r="S1986" s="99">
        <v>0</v>
      </c>
      <c r="T1986" s="99">
        <v>45372.418469905897</v>
      </c>
      <c r="U1986" s="99">
        <v>95364.522351264997</v>
      </c>
      <c r="V1986" s="99">
        <v>24244476.8745117</v>
      </c>
      <c r="W1986" s="99">
        <v>594.661072745919</v>
      </c>
      <c r="X1986" s="99">
        <v>5196070.4896850605</v>
      </c>
      <c r="Y1986" s="99">
        <v>2537289.3330993699</v>
      </c>
      <c r="Z1986" s="99">
        <v>11241259.611572299</v>
      </c>
      <c r="AA1986" s="99">
        <v>0</v>
      </c>
      <c r="AB1986" s="99">
        <v>0</v>
      </c>
      <c r="AC1986" s="99">
        <v>37801925.011718802</v>
      </c>
      <c r="AD1986" s="99">
        <v>47069.607911109902</v>
      </c>
      <c r="AE1986" s="99">
        <v>15860198.6950684</v>
      </c>
      <c r="AF1986" s="99">
        <v>7541676.1840209998</v>
      </c>
      <c r="AG1986" s="99">
        <v>3543916.7867736798</v>
      </c>
      <c r="AH1986" s="99">
        <v>0</v>
      </c>
      <c r="AI1986" s="99">
        <v>0</v>
      </c>
      <c r="AJ1986" s="99">
        <v>2795830.6251831101</v>
      </c>
      <c r="AK1986" s="99">
        <v>0</v>
      </c>
      <c r="AL1986" s="99">
        <v>0</v>
      </c>
      <c r="AM1986" s="99">
        <v>11207951.963989301</v>
      </c>
      <c r="AN1986" s="99">
        <v>37847413.834472701</v>
      </c>
      <c r="AO1986" s="99">
        <v>259416508.77929699</v>
      </c>
      <c r="AP1986" s="99">
        <v>5720.81159490347</v>
      </c>
      <c r="AQ1986" s="99">
        <v>53495900.761718802</v>
      </c>
      <c r="AR1986" s="99">
        <v>25379955.384521499</v>
      </c>
      <c r="AS1986" s="99">
        <v>94587536.96875</v>
      </c>
      <c r="AT1986" s="99">
        <v>0</v>
      </c>
      <c r="AU1986" s="99">
        <v>0</v>
      </c>
      <c r="AV1986" s="99">
        <v>135281210.79296899</v>
      </c>
      <c r="AW1986" s="99">
        <v>145830.406703949</v>
      </c>
      <c r="AX1986" s="99">
        <v>170052579.328125</v>
      </c>
      <c r="AY1986" s="99">
        <v>82684023.558593795</v>
      </c>
      <c r="AZ1986" s="99">
        <v>33152002.301513702</v>
      </c>
      <c r="BA1986" s="99">
        <v>0</v>
      </c>
      <c r="BB1986" s="99">
        <v>0</v>
      </c>
      <c r="BC1986" s="99">
        <v>27124585.493652299</v>
      </c>
      <c r="BD1986" s="99">
        <v>0</v>
      </c>
      <c r="BE1986" s="99">
        <v>0</v>
      </c>
      <c r="BF1986" s="99">
        <v>94542619.584960893</v>
      </c>
      <c r="BG1986" s="99">
        <v>135153539.60351601</v>
      </c>
      <c r="BH1986" s="99">
        <v>31015304.032470699</v>
      </c>
      <c r="BI1986" s="99">
        <v>443.12670639157301</v>
      </c>
      <c r="BJ1986" s="99">
        <v>8139805.85400391</v>
      </c>
      <c r="BK1986" s="99">
        <v>6017894.84265137</v>
      </c>
      <c r="BL1986" s="99">
        <v>0</v>
      </c>
      <c r="BM1986" s="99">
        <v>0</v>
      </c>
      <c r="BN1986" s="99">
        <v>0</v>
      </c>
      <c r="BO1986" s="99">
        <v>0</v>
      </c>
      <c r="BP1986" s="99">
        <v>0</v>
      </c>
      <c r="BQ1986" s="99">
        <v>0</v>
      </c>
      <c r="BR1986" s="99">
        <v>19705699.673095699</v>
      </c>
      <c r="BS1986" s="99">
        <v>10821863.4538574</v>
      </c>
      <c r="BT1986" s="99">
        <v>0</v>
      </c>
      <c r="BU1986" s="99">
        <v>0</v>
      </c>
      <c r="BV1986" s="99">
        <v>8928942.8395996094</v>
      </c>
      <c r="BW1986" s="99">
        <v>0</v>
      </c>
      <c r="BX1986" s="99">
        <v>0</v>
      </c>
      <c r="BY1986" s="99">
        <v>0</v>
      </c>
      <c r="BZ1986" s="99">
        <v>0</v>
      </c>
      <c r="CA1986" s="99">
        <v>391780.78758621198</v>
      </c>
      <c r="CB1986" s="99">
        <v>29313006.055908199</v>
      </c>
      <c r="CC1986" s="99">
        <v>308986503.72656298</v>
      </c>
      <c r="CD1986" s="99">
        <v>39157408.826660201</v>
      </c>
      <c r="CE1986" s="99">
        <v>45476.745063781702</v>
      </c>
      <c r="CF1986" s="99">
        <v>11216735.8051758</v>
      </c>
      <c r="CG1986" s="99">
        <v>94534561.255859405</v>
      </c>
      <c r="CH1986" s="99">
        <v>0</v>
      </c>
      <c r="CI1986" s="99">
        <v>437264.17483520502</v>
      </c>
      <c r="CJ1986" s="99">
        <v>40492373.3603516</v>
      </c>
      <c r="CK1986" s="99">
        <v>403588997</v>
      </c>
      <c r="CL1986" s="99">
        <v>39183888.364257798</v>
      </c>
      <c r="CM1986" s="166">
        <v>531243.082473755</v>
      </c>
      <c r="CN1986" s="166">
        <v>78359211.612304702</v>
      </c>
      <c r="CO1986" s="166">
        <v>538388724.765625</v>
      </c>
      <c r="CP1986" s="99">
        <v>39183888.364257798</v>
      </c>
      <c r="CQ1986" s="99">
        <v>0</v>
      </c>
      <c r="CR1986" s="99">
        <v>0</v>
      </c>
      <c r="CS1986" s="99">
        <v>0</v>
      </c>
      <c r="CT1986" s="99">
        <v>0</v>
      </c>
      <c r="CU1986" s="98">
        <v>55009.981692948</v>
      </c>
      <c r="CV1986" s="98">
        <v>139042.73204527001</v>
      </c>
      <c r="CW1986" s="98">
        <v>40529741.861083999</v>
      </c>
      <c r="CX1986" s="98">
        <v>403521064.98242235</v>
      </c>
    </row>
    <row r="1987" spans="1:102" x14ac:dyDescent="0.2">
      <c r="A1987" s="98" t="s">
        <v>186</v>
      </c>
      <c r="B1987" s="100">
        <v>41061</v>
      </c>
      <c r="C1987" s="99">
        <v>337339.46302795399</v>
      </c>
      <c r="D1987" s="99">
        <v>4.5153940429445401</v>
      </c>
      <c r="E1987" s="99">
        <v>54534.066319942503</v>
      </c>
      <c r="F1987" s="99">
        <v>42771.979118823998</v>
      </c>
      <c r="G1987" s="99">
        <v>45668.473345756502</v>
      </c>
      <c r="H1987" s="99">
        <v>0</v>
      </c>
      <c r="I1987" s="99">
        <v>0</v>
      </c>
      <c r="J1987" s="99">
        <v>95441.1214570999</v>
      </c>
      <c r="K1987" s="99">
        <v>259.008940607309</v>
      </c>
      <c r="L1987" s="99">
        <v>261003.202266693</v>
      </c>
      <c r="M1987" s="99">
        <v>99946.399584770203</v>
      </c>
      <c r="N1987" s="99">
        <v>18249.5432708263</v>
      </c>
      <c r="O1987" s="99">
        <v>0</v>
      </c>
      <c r="P1987" s="99">
        <v>0</v>
      </c>
      <c r="Q1987" s="99">
        <v>12766.0103350878</v>
      </c>
      <c r="R1987" s="99">
        <v>0</v>
      </c>
      <c r="S1987" s="99">
        <v>0</v>
      </c>
      <c r="T1987" s="99">
        <v>45700.445563316302</v>
      </c>
      <c r="U1987" s="99">
        <v>95689.588854789705</v>
      </c>
      <c r="V1987" s="99">
        <v>24157332.685791001</v>
      </c>
      <c r="W1987" s="99">
        <v>233.16298530437101</v>
      </c>
      <c r="X1987" s="99">
        <v>5034756.7040405301</v>
      </c>
      <c r="Y1987" s="99">
        <v>2524957.0625305199</v>
      </c>
      <c r="Z1987" s="99">
        <v>11116335.7071533</v>
      </c>
      <c r="AA1987" s="99">
        <v>0</v>
      </c>
      <c r="AB1987" s="99">
        <v>0</v>
      </c>
      <c r="AC1987" s="99">
        <v>37765771.8896484</v>
      </c>
      <c r="AD1987" s="99">
        <v>40749.674500942201</v>
      </c>
      <c r="AE1987" s="99">
        <v>15416820.0428467</v>
      </c>
      <c r="AF1987" s="99">
        <v>7388038.7079467801</v>
      </c>
      <c r="AG1987" s="99">
        <v>3488321.4652404799</v>
      </c>
      <c r="AH1987" s="99">
        <v>0</v>
      </c>
      <c r="AI1987" s="99">
        <v>0</v>
      </c>
      <c r="AJ1987" s="99">
        <v>2743615.5342102102</v>
      </c>
      <c r="AK1987" s="99">
        <v>0</v>
      </c>
      <c r="AL1987" s="99">
        <v>0</v>
      </c>
      <c r="AM1987" s="99">
        <v>11108784.9407959</v>
      </c>
      <c r="AN1987" s="99">
        <v>37802891.201171897</v>
      </c>
      <c r="AO1987" s="99">
        <v>255843597.52148399</v>
      </c>
      <c r="AP1987" s="99">
        <v>2310.2861512899399</v>
      </c>
      <c r="AQ1987" s="99">
        <v>52241068.425781302</v>
      </c>
      <c r="AR1987" s="99">
        <v>26238530.145263702</v>
      </c>
      <c r="AS1987" s="99">
        <v>94263500.747070298</v>
      </c>
      <c r="AT1987" s="99">
        <v>0</v>
      </c>
      <c r="AU1987" s="99">
        <v>0</v>
      </c>
      <c r="AV1987" s="99">
        <v>135708692.32226601</v>
      </c>
      <c r="AW1987" s="99">
        <v>128270.09837627401</v>
      </c>
      <c r="AX1987" s="99">
        <v>166226548.91992199</v>
      </c>
      <c r="AY1987" s="99">
        <v>81637812.0546875</v>
      </c>
      <c r="AZ1987" s="99">
        <v>32793218.955078099</v>
      </c>
      <c r="BA1987" s="99">
        <v>0</v>
      </c>
      <c r="BB1987" s="99">
        <v>0</v>
      </c>
      <c r="BC1987" s="99">
        <v>26688442.5163574</v>
      </c>
      <c r="BD1987" s="99">
        <v>0</v>
      </c>
      <c r="BE1987" s="99">
        <v>0</v>
      </c>
      <c r="BF1987" s="99">
        <v>94209650.636718795</v>
      </c>
      <c r="BG1987" s="99">
        <v>136122693.68359399</v>
      </c>
      <c r="BH1987" s="99">
        <v>30804015.393066399</v>
      </c>
      <c r="BI1987" s="99">
        <v>262.51329074055002</v>
      </c>
      <c r="BJ1987" s="99">
        <v>7919563.6920776404</v>
      </c>
      <c r="BK1987" s="99">
        <v>5887428.6663818397</v>
      </c>
      <c r="BL1987" s="99">
        <v>0</v>
      </c>
      <c r="BM1987" s="99">
        <v>0</v>
      </c>
      <c r="BN1987" s="99">
        <v>0</v>
      </c>
      <c r="BO1987" s="99">
        <v>0</v>
      </c>
      <c r="BP1987" s="99">
        <v>0</v>
      </c>
      <c r="BQ1987" s="99">
        <v>0</v>
      </c>
      <c r="BR1987" s="99">
        <v>19423820.321533199</v>
      </c>
      <c r="BS1987" s="99">
        <v>10699792.169433599</v>
      </c>
      <c r="BT1987" s="99">
        <v>0</v>
      </c>
      <c r="BU1987" s="99">
        <v>0</v>
      </c>
      <c r="BV1987" s="99">
        <v>8779999.5244140606</v>
      </c>
      <c r="BW1987" s="99">
        <v>0</v>
      </c>
      <c r="BX1987" s="99">
        <v>0</v>
      </c>
      <c r="BY1987" s="99">
        <v>0</v>
      </c>
      <c r="BZ1987" s="99">
        <v>0</v>
      </c>
      <c r="CA1987" s="99">
        <v>391895.93490982102</v>
      </c>
      <c r="CB1987" s="99">
        <v>29237048.5239258</v>
      </c>
      <c r="CC1987" s="99">
        <v>308583879.34765601</v>
      </c>
      <c r="CD1987" s="99">
        <v>38836340.810058601</v>
      </c>
      <c r="CE1987" s="99">
        <v>45656.664858341202</v>
      </c>
      <c r="CF1987" s="99">
        <v>11133442.904174799</v>
      </c>
      <c r="CG1987" s="99">
        <v>94369007.8359375</v>
      </c>
      <c r="CH1987" s="99">
        <v>0</v>
      </c>
      <c r="CI1987" s="99">
        <v>437545.83886337298</v>
      </c>
      <c r="CJ1987" s="99">
        <v>40460419.992675804</v>
      </c>
      <c r="CK1987" s="99">
        <v>403016515.93359399</v>
      </c>
      <c r="CL1987" s="99">
        <v>38651598.625</v>
      </c>
      <c r="CM1987" s="166">
        <v>531697.10728454601</v>
      </c>
      <c r="CN1987" s="166">
        <v>78312140.298828095</v>
      </c>
      <c r="CO1987" s="166">
        <v>540155321.25</v>
      </c>
      <c r="CP1987" s="99">
        <v>38651598.625</v>
      </c>
      <c r="CQ1987" s="99">
        <v>0</v>
      </c>
      <c r="CR1987" s="99">
        <v>0</v>
      </c>
      <c r="CS1987" s="99">
        <v>0</v>
      </c>
      <c r="CT1987" s="99">
        <v>0</v>
      </c>
      <c r="CU1987" s="98">
        <v>54736.71455638</v>
      </c>
      <c r="CV1987" s="98">
        <v>139642.06061872601</v>
      </c>
      <c r="CW1987" s="98">
        <v>40370491.428100601</v>
      </c>
      <c r="CX1987" s="98">
        <v>402952887.18359351</v>
      </c>
    </row>
    <row r="1988" spans="1:102" x14ac:dyDescent="0.2">
      <c r="A1988" s="98" t="s">
        <v>186</v>
      </c>
      <c r="B1988" s="100">
        <v>41153</v>
      </c>
      <c r="C1988" s="99">
        <v>336636.48777389497</v>
      </c>
      <c r="D1988" s="99">
        <v>5.3253210299881202</v>
      </c>
      <c r="E1988" s="99">
        <v>53647.019108295397</v>
      </c>
      <c r="F1988" s="99">
        <v>42700.789490699797</v>
      </c>
      <c r="G1988" s="99">
        <v>45655.699766159101</v>
      </c>
      <c r="H1988" s="99">
        <v>0</v>
      </c>
      <c r="I1988" s="99">
        <v>0</v>
      </c>
      <c r="J1988" s="99">
        <v>95448.6136302948</v>
      </c>
      <c r="K1988" s="99">
        <v>267.92787420004601</v>
      </c>
      <c r="L1988" s="99">
        <v>261004.58215331999</v>
      </c>
      <c r="M1988" s="99">
        <v>100539.439361572</v>
      </c>
      <c r="N1988" s="99">
        <v>18074.338043689699</v>
      </c>
      <c r="O1988" s="99">
        <v>0</v>
      </c>
      <c r="P1988" s="99">
        <v>0</v>
      </c>
      <c r="Q1988" s="99">
        <v>12577.289721131299</v>
      </c>
      <c r="R1988" s="99">
        <v>0</v>
      </c>
      <c r="S1988" s="99">
        <v>0</v>
      </c>
      <c r="T1988" s="99">
        <v>45739.0771956444</v>
      </c>
      <c r="U1988" s="99">
        <v>95730.362146377607</v>
      </c>
      <c r="V1988" s="99">
        <v>23792586.799072299</v>
      </c>
      <c r="W1988" s="99">
        <v>284.51288047060399</v>
      </c>
      <c r="X1988" s="99">
        <v>4868904.4716796903</v>
      </c>
      <c r="Y1988" s="99">
        <v>2422393.2217407199</v>
      </c>
      <c r="Z1988" s="99">
        <v>10984163.682373</v>
      </c>
      <c r="AA1988" s="99">
        <v>0</v>
      </c>
      <c r="AB1988" s="99">
        <v>0</v>
      </c>
      <c r="AC1988" s="99">
        <v>37874217.935058601</v>
      </c>
      <c r="AD1988" s="99">
        <v>41724.4763169289</v>
      </c>
      <c r="AE1988" s="99">
        <v>15172333.9569092</v>
      </c>
      <c r="AF1988" s="99">
        <v>7357548.7753295898</v>
      </c>
      <c r="AG1988" s="99">
        <v>3431671.40338135</v>
      </c>
      <c r="AH1988" s="99">
        <v>0</v>
      </c>
      <c r="AI1988" s="99">
        <v>0</v>
      </c>
      <c r="AJ1988" s="99">
        <v>2664136.6446227999</v>
      </c>
      <c r="AK1988" s="99">
        <v>0</v>
      </c>
      <c r="AL1988" s="99">
        <v>0</v>
      </c>
      <c r="AM1988" s="99">
        <v>11004434.692627</v>
      </c>
      <c r="AN1988" s="99">
        <v>37919985.453125</v>
      </c>
      <c r="AO1988" s="99">
        <v>253406051.34179699</v>
      </c>
      <c r="AP1988" s="99">
        <v>2932.4882308840802</v>
      </c>
      <c r="AQ1988" s="99">
        <v>49942170.199707001</v>
      </c>
      <c r="AR1988" s="99">
        <v>24272575.238037098</v>
      </c>
      <c r="AS1988" s="99">
        <v>93995528.135742202</v>
      </c>
      <c r="AT1988" s="99">
        <v>0</v>
      </c>
      <c r="AU1988" s="99">
        <v>0</v>
      </c>
      <c r="AV1988" s="99">
        <v>137557202.765625</v>
      </c>
      <c r="AW1988" s="99">
        <v>132597.18950653099</v>
      </c>
      <c r="AX1988" s="99">
        <v>163859038.86328101</v>
      </c>
      <c r="AY1988" s="99">
        <v>81857702.469726607</v>
      </c>
      <c r="AZ1988" s="99">
        <v>32508460.665283199</v>
      </c>
      <c r="BA1988" s="99">
        <v>0</v>
      </c>
      <c r="BB1988" s="99">
        <v>0</v>
      </c>
      <c r="BC1988" s="99">
        <v>26177659.6101074</v>
      </c>
      <c r="BD1988" s="99">
        <v>0</v>
      </c>
      <c r="BE1988" s="99">
        <v>0</v>
      </c>
      <c r="BF1988" s="99">
        <v>94137319.702148393</v>
      </c>
      <c r="BG1988" s="99">
        <v>137622424.55859399</v>
      </c>
      <c r="BH1988" s="99">
        <v>31815583.613281298</v>
      </c>
      <c r="BI1988" s="99">
        <v>326.31824441626702</v>
      </c>
      <c r="BJ1988" s="99">
        <v>7876076.3582153302</v>
      </c>
      <c r="BK1988" s="99">
        <v>5823967.9931030301</v>
      </c>
      <c r="BL1988" s="99">
        <v>0</v>
      </c>
      <c r="BM1988" s="99">
        <v>0</v>
      </c>
      <c r="BN1988" s="99">
        <v>0</v>
      </c>
      <c r="BO1988" s="99">
        <v>0</v>
      </c>
      <c r="BP1988" s="99">
        <v>0</v>
      </c>
      <c r="BQ1988" s="99">
        <v>0</v>
      </c>
      <c r="BR1988" s="99">
        <v>19792884.6877441</v>
      </c>
      <c r="BS1988" s="99">
        <v>10666173.4412842</v>
      </c>
      <c r="BT1988" s="99">
        <v>0</v>
      </c>
      <c r="BU1988" s="99">
        <v>0</v>
      </c>
      <c r="BV1988" s="99">
        <v>8674064.7209472694</v>
      </c>
      <c r="BW1988" s="99">
        <v>0</v>
      </c>
      <c r="BX1988" s="99">
        <v>0</v>
      </c>
      <c r="BY1988" s="99">
        <v>0</v>
      </c>
      <c r="BZ1988" s="99">
        <v>0</v>
      </c>
      <c r="CA1988" s="99">
        <v>390397.45534896897</v>
      </c>
      <c r="CB1988" s="99">
        <v>28671303.0788574</v>
      </c>
      <c r="CC1988" s="99">
        <v>304759126.46484399</v>
      </c>
      <c r="CD1988" s="99">
        <v>39516001.034667999</v>
      </c>
      <c r="CE1988" s="99">
        <v>45667.819697380102</v>
      </c>
      <c r="CF1988" s="99">
        <v>10948800.072387701</v>
      </c>
      <c r="CG1988" s="99">
        <v>93775434.768554702</v>
      </c>
      <c r="CH1988" s="99">
        <v>0</v>
      </c>
      <c r="CI1988" s="99">
        <v>436091.08663940401</v>
      </c>
      <c r="CJ1988" s="99">
        <v>39598707.389160201</v>
      </c>
      <c r="CK1988" s="99">
        <v>398902505.86328101</v>
      </c>
      <c r="CL1988" s="99">
        <v>39604077.391113304</v>
      </c>
      <c r="CM1988" s="166">
        <v>530413.00037383998</v>
      </c>
      <c r="CN1988" s="166">
        <v>77508930.456054702</v>
      </c>
      <c r="CO1988" s="166">
        <v>537348751.5625</v>
      </c>
      <c r="CP1988" s="99">
        <v>39604077.391113304</v>
      </c>
      <c r="CQ1988" s="99">
        <v>0</v>
      </c>
      <c r="CR1988" s="99">
        <v>0</v>
      </c>
      <c r="CS1988" s="99">
        <v>0</v>
      </c>
      <c r="CT1988" s="99">
        <v>0</v>
      </c>
      <c r="CU1988" s="98">
        <v>53800.362172289999</v>
      </c>
      <c r="CV1988" s="98">
        <v>139659.66538082101</v>
      </c>
      <c r="CW1988" s="98">
        <v>39620103.151245102</v>
      </c>
      <c r="CX1988" s="98">
        <v>398534561.23339868</v>
      </c>
    </row>
    <row r="1989" spans="1:102" x14ac:dyDescent="0.2">
      <c r="A1989" s="98" t="s">
        <v>186</v>
      </c>
      <c r="B1989" s="100">
        <v>41244</v>
      </c>
      <c r="C1989" s="99">
        <v>336423.51399612398</v>
      </c>
      <c r="D1989" s="99">
        <v>5.5808279989869298</v>
      </c>
      <c r="E1989" s="99">
        <v>53147.030350685098</v>
      </c>
      <c r="F1989" s="99">
        <v>42275.458045482599</v>
      </c>
      <c r="G1989" s="99">
        <v>45540.357801914201</v>
      </c>
      <c r="H1989" s="99">
        <v>0</v>
      </c>
      <c r="I1989" s="99">
        <v>0</v>
      </c>
      <c r="J1989" s="99">
        <v>95841.591496467605</v>
      </c>
      <c r="K1989" s="99">
        <v>258.28791538626001</v>
      </c>
      <c r="L1989" s="99">
        <v>258907.908554077</v>
      </c>
      <c r="M1989" s="99">
        <v>100687.91947460199</v>
      </c>
      <c r="N1989" s="99">
        <v>17843.113755941398</v>
      </c>
      <c r="O1989" s="99">
        <v>0</v>
      </c>
      <c r="P1989" s="99">
        <v>0</v>
      </c>
      <c r="Q1989" s="99">
        <v>12489.430733561499</v>
      </c>
      <c r="R1989" s="99">
        <v>0</v>
      </c>
      <c r="S1989" s="99">
        <v>0</v>
      </c>
      <c r="T1989" s="99">
        <v>45353.724823474899</v>
      </c>
      <c r="U1989" s="99">
        <v>96103.401162147493</v>
      </c>
      <c r="V1989" s="99">
        <v>23840798.860595699</v>
      </c>
      <c r="W1989" s="99">
        <v>507.26536378637002</v>
      </c>
      <c r="X1989" s="99">
        <v>4798264.9912109403</v>
      </c>
      <c r="Y1989" s="99">
        <v>2419893.93890381</v>
      </c>
      <c r="Z1989" s="99">
        <v>10928008.689819301</v>
      </c>
      <c r="AA1989" s="99">
        <v>0</v>
      </c>
      <c r="AB1989" s="99">
        <v>0</v>
      </c>
      <c r="AC1989" s="99">
        <v>37997206.942871101</v>
      </c>
      <c r="AD1989" s="99">
        <v>40547.335284233101</v>
      </c>
      <c r="AE1989" s="99">
        <v>15201980.739502</v>
      </c>
      <c r="AF1989" s="99">
        <v>7351842.3405151404</v>
      </c>
      <c r="AG1989" s="99">
        <v>3378456.77651978</v>
      </c>
      <c r="AH1989" s="99">
        <v>0</v>
      </c>
      <c r="AI1989" s="99">
        <v>0</v>
      </c>
      <c r="AJ1989" s="99">
        <v>2680405.4505920401</v>
      </c>
      <c r="AK1989" s="99">
        <v>0</v>
      </c>
      <c r="AL1989" s="99">
        <v>0</v>
      </c>
      <c r="AM1989" s="99">
        <v>10915856.224975601</v>
      </c>
      <c r="AN1989" s="99">
        <v>38036241.140625</v>
      </c>
      <c r="AO1989" s="99">
        <v>255539862.47265601</v>
      </c>
      <c r="AP1989" s="99">
        <v>4491.1675930023202</v>
      </c>
      <c r="AQ1989" s="99">
        <v>50311253.439941399</v>
      </c>
      <c r="AR1989" s="99">
        <v>24664883.072997998</v>
      </c>
      <c r="AS1989" s="99">
        <v>93167609.193359405</v>
      </c>
      <c r="AT1989" s="99">
        <v>0</v>
      </c>
      <c r="AU1989" s="99">
        <v>0</v>
      </c>
      <c r="AV1989" s="99">
        <v>138391412.31445301</v>
      </c>
      <c r="AW1989" s="99">
        <v>129627.94324493399</v>
      </c>
      <c r="AX1989" s="99">
        <v>164861525.63476601</v>
      </c>
      <c r="AY1989" s="99">
        <v>82371727.896484405</v>
      </c>
      <c r="AZ1989" s="99">
        <v>32031558.782958999</v>
      </c>
      <c r="BA1989" s="99">
        <v>0</v>
      </c>
      <c r="BB1989" s="99">
        <v>0</v>
      </c>
      <c r="BC1989" s="99">
        <v>26275806.441406298</v>
      </c>
      <c r="BD1989" s="99">
        <v>0</v>
      </c>
      <c r="BE1989" s="99">
        <v>0</v>
      </c>
      <c r="BF1989" s="99">
        <v>92875853.297851607</v>
      </c>
      <c r="BG1989" s="99">
        <v>138487486.31054699</v>
      </c>
      <c r="BH1989" s="99">
        <v>31690898.1789551</v>
      </c>
      <c r="BI1989" s="99">
        <v>477.653423584998</v>
      </c>
      <c r="BJ1989" s="99">
        <v>7667573.0506591797</v>
      </c>
      <c r="BK1989" s="99">
        <v>5692349.36608887</v>
      </c>
      <c r="BL1989" s="99">
        <v>0</v>
      </c>
      <c r="BM1989" s="99">
        <v>0</v>
      </c>
      <c r="BN1989" s="99">
        <v>0</v>
      </c>
      <c r="BO1989" s="99">
        <v>0</v>
      </c>
      <c r="BP1989" s="99">
        <v>0</v>
      </c>
      <c r="BQ1989" s="99">
        <v>0</v>
      </c>
      <c r="BR1989" s="99">
        <v>20018191.0075684</v>
      </c>
      <c r="BS1989" s="99">
        <v>10601373.895873999</v>
      </c>
      <c r="BT1989" s="99">
        <v>0</v>
      </c>
      <c r="BU1989" s="99">
        <v>0</v>
      </c>
      <c r="BV1989" s="99">
        <v>8746366.6950683594</v>
      </c>
      <c r="BW1989" s="99">
        <v>0</v>
      </c>
      <c r="BX1989" s="99">
        <v>0</v>
      </c>
      <c r="BY1989" s="99">
        <v>0</v>
      </c>
      <c r="BZ1989" s="99">
        <v>0</v>
      </c>
      <c r="CA1989" s="99">
        <v>389701.52462387102</v>
      </c>
      <c r="CB1989" s="99">
        <v>28638558.9228516</v>
      </c>
      <c r="CC1989" s="99">
        <v>306563550.546875</v>
      </c>
      <c r="CD1989" s="99">
        <v>39370747.705078103</v>
      </c>
      <c r="CE1989" s="99">
        <v>45534.154857158697</v>
      </c>
      <c r="CF1989" s="99">
        <v>10926367.7734375</v>
      </c>
      <c r="CG1989" s="99">
        <v>93010332.166992202</v>
      </c>
      <c r="CH1989" s="99">
        <v>0</v>
      </c>
      <c r="CI1989" s="99">
        <v>435205.48909759498</v>
      </c>
      <c r="CJ1989" s="99">
        <v>39515006.3837891</v>
      </c>
      <c r="CK1989" s="99">
        <v>399857772.421875</v>
      </c>
      <c r="CL1989" s="99">
        <v>39537927.666503899</v>
      </c>
      <c r="CM1989" s="166">
        <v>529654.17475128197</v>
      </c>
      <c r="CN1989" s="166">
        <v>77484991.829101607</v>
      </c>
      <c r="CO1989" s="166">
        <v>538738346.453125</v>
      </c>
      <c r="CP1989" s="99">
        <v>39537927.666503899</v>
      </c>
      <c r="CQ1989" s="99">
        <v>0</v>
      </c>
      <c r="CR1989" s="99">
        <v>0</v>
      </c>
      <c r="CS1989" s="99">
        <v>0</v>
      </c>
      <c r="CT1989" s="99">
        <v>0</v>
      </c>
      <c r="CU1989" s="98">
        <v>53450.549452813997</v>
      </c>
      <c r="CV1989" s="98">
        <v>139838.74217714299</v>
      </c>
      <c r="CW1989" s="98">
        <v>39564926.6962891</v>
      </c>
      <c r="CX1989" s="98">
        <v>399573882.71386719</v>
      </c>
    </row>
    <row r="1990" spans="1:102" x14ac:dyDescent="0.2">
      <c r="A1990" s="98" t="s">
        <v>186</v>
      </c>
      <c r="B1990" s="100">
        <v>41334</v>
      </c>
      <c r="C1990" s="99">
        <v>332306.23161315901</v>
      </c>
      <c r="D1990" s="99">
        <v>4.7241053999750902</v>
      </c>
      <c r="E1990" s="99">
        <v>51403.702480316198</v>
      </c>
      <c r="F1990" s="99">
        <v>40734.783313274398</v>
      </c>
      <c r="G1990" s="99">
        <v>45544.5917401314</v>
      </c>
      <c r="H1990" s="99">
        <v>0</v>
      </c>
      <c r="I1990" s="99">
        <v>0</v>
      </c>
      <c r="J1990" s="99">
        <v>96070.577189445496</v>
      </c>
      <c r="K1990" s="99">
        <v>232.95470940135399</v>
      </c>
      <c r="L1990" s="99">
        <v>25945.989797353701</v>
      </c>
      <c r="M1990" s="99">
        <v>100189.584555626</v>
      </c>
      <c r="N1990" s="99">
        <v>17596.881632328001</v>
      </c>
      <c r="O1990" s="99">
        <v>0</v>
      </c>
      <c r="P1990" s="99">
        <v>226615.02543258699</v>
      </c>
      <c r="Q1990" s="99">
        <v>12387.1116007566</v>
      </c>
      <c r="R1990" s="99">
        <v>0</v>
      </c>
      <c r="S1990" s="99">
        <v>45457.4388422966</v>
      </c>
      <c r="T1990" s="99">
        <v>0</v>
      </c>
      <c r="U1990" s="99">
        <v>96292.504300117507</v>
      </c>
      <c r="V1990" s="99">
        <v>23402055.640625</v>
      </c>
      <c r="W1990" s="99">
        <v>293.96917444467499</v>
      </c>
      <c r="X1990" s="99">
        <v>4552985.1591796903</v>
      </c>
      <c r="Y1990" s="99">
        <v>2331549.68292236</v>
      </c>
      <c r="Z1990" s="99">
        <v>10786802.0620117</v>
      </c>
      <c r="AA1990" s="99">
        <v>0</v>
      </c>
      <c r="AB1990" s="99">
        <v>0</v>
      </c>
      <c r="AC1990" s="99">
        <v>38073388.094238304</v>
      </c>
      <c r="AD1990" s="99">
        <v>39818.004167556799</v>
      </c>
      <c r="AE1990" s="99">
        <v>350648.74311828602</v>
      </c>
      <c r="AF1990" s="99">
        <v>7260989.0314941397</v>
      </c>
      <c r="AG1990" s="99">
        <v>3318300.55255127</v>
      </c>
      <c r="AH1990" s="99">
        <v>0</v>
      </c>
      <c r="AI1990" s="99">
        <v>14126716.217041001</v>
      </c>
      <c r="AJ1990" s="99">
        <v>2631459.4700317401</v>
      </c>
      <c r="AK1990" s="99">
        <v>0</v>
      </c>
      <c r="AL1990" s="99">
        <v>10761358.8946533</v>
      </c>
      <c r="AM1990" s="99">
        <v>0</v>
      </c>
      <c r="AN1990" s="99">
        <v>38111862.1796875</v>
      </c>
      <c r="AO1990" s="99">
        <v>248581610.71289101</v>
      </c>
      <c r="AP1990" s="99">
        <v>3331.2510686814799</v>
      </c>
      <c r="AQ1990" s="99">
        <v>46780972.315429702</v>
      </c>
      <c r="AR1990" s="99">
        <v>23408935.368408199</v>
      </c>
      <c r="AS1990" s="99">
        <v>91283166.061523393</v>
      </c>
      <c r="AT1990" s="99">
        <v>0</v>
      </c>
      <c r="AU1990" s="99">
        <v>0</v>
      </c>
      <c r="AV1990" s="99">
        <v>138966055.91601601</v>
      </c>
      <c r="AW1990" s="99">
        <v>126571.910160065</v>
      </c>
      <c r="AX1990" s="99">
        <v>5371878.1844482403</v>
      </c>
      <c r="AY1990" s="99">
        <v>81097861.538085893</v>
      </c>
      <c r="AZ1990" s="99">
        <v>31430814.571533199</v>
      </c>
      <c r="BA1990" s="99">
        <v>0</v>
      </c>
      <c r="BB1990" s="99">
        <v>150225649.89453101</v>
      </c>
      <c r="BC1990" s="99">
        <v>25794121.685302701</v>
      </c>
      <c r="BD1990" s="99">
        <v>0</v>
      </c>
      <c r="BE1990" s="99">
        <v>91257660.836914107</v>
      </c>
      <c r="BF1990" s="99">
        <v>0</v>
      </c>
      <c r="BG1990" s="99">
        <v>139110572.5625</v>
      </c>
      <c r="BH1990" s="99">
        <v>43539953.375488304</v>
      </c>
      <c r="BI1990" s="99">
        <v>491.33482693880802</v>
      </c>
      <c r="BJ1990" s="99">
        <v>9046103.19995117</v>
      </c>
      <c r="BK1990" s="99">
        <v>6022343.05578613</v>
      </c>
      <c r="BL1990" s="99">
        <v>0</v>
      </c>
      <c r="BM1990" s="99">
        <v>0</v>
      </c>
      <c r="BN1990" s="99">
        <v>0</v>
      </c>
      <c r="BO1990" s="99">
        <v>0</v>
      </c>
      <c r="BP1990" s="99">
        <v>0</v>
      </c>
      <c r="BQ1990" s="99">
        <v>0</v>
      </c>
      <c r="BR1990" s="99">
        <v>21807862.498779301</v>
      </c>
      <c r="BS1990" s="99">
        <v>11481980.579711899</v>
      </c>
      <c r="BT1990" s="99">
        <v>0</v>
      </c>
      <c r="BU1990" s="99">
        <v>10318382.2498779</v>
      </c>
      <c r="BV1990" s="99">
        <v>9635151.7403564509</v>
      </c>
      <c r="BW1990" s="99">
        <v>0</v>
      </c>
      <c r="BX1990" s="99">
        <v>7468867.3147582998</v>
      </c>
      <c r="BY1990" s="99">
        <v>0</v>
      </c>
      <c r="BZ1990" s="99">
        <v>0</v>
      </c>
      <c r="CA1990" s="99">
        <v>383448.491771698</v>
      </c>
      <c r="CB1990" s="99">
        <v>27961079.2963867</v>
      </c>
      <c r="CC1990" s="99">
        <v>295512033.68359399</v>
      </c>
      <c r="CD1990" s="99">
        <v>52690845.041503899</v>
      </c>
      <c r="CE1990" s="99">
        <v>45542.821848869302</v>
      </c>
      <c r="CF1990" s="99">
        <v>10839204.5424805</v>
      </c>
      <c r="CG1990" s="99">
        <v>92056395.339843795</v>
      </c>
      <c r="CH1990" s="99">
        <v>0</v>
      </c>
      <c r="CI1990" s="99">
        <v>429007.251480103</v>
      </c>
      <c r="CJ1990" s="99">
        <v>38854071.495605499</v>
      </c>
      <c r="CK1990" s="99">
        <v>387191157.62890601</v>
      </c>
      <c r="CL1990" s="99">
        <v>59885269.4697266</v>
      </c>
      <c r="CM1990" s="166">
        <v>523870.05571746803</v>
      </c>
      <c r="CN1990" s="166">
        <v>77057005.741210893</v>
      </c>
      <c r="CO1990" s="166">
        <v>526645436.25390601</v>
      </c>
      <c r="CP1990" s="99">
        <v>59885269.4697266</v>
      </c>
      <c r="CQ1990" s="99">
        <v>0</v>
      </c>
      <c r="CR1990" s="99">
        <v>0</v>
      </c>
      <c r="CS1990" s="99">
        <v>0</v>
      </c>
      <c r="CT1990" s="99">
        <v>0</v>
      </c>
      <c r="CU1990" s="98">
        <v>51679.304098872002</v>
      </c>
      <c r="CV1990" s="98">
        <v>140063.83974698599</v>
      </c>
      <c r="CW1990" s="98">
        <v>38800283.838867202</v>
      </c>
      <c r="CX1990" s="98">
        <v>387568429.0234378</v>
      </c>
    </row>
    <row r="1991" spans="1:102" x14ac:dyDescent="0.2">
      <c r="A1991" s="98" t="s">
        <v>186</v>
      </c>
      <c r="B1991" s="100">
        <v>41426</v>
      </c>
      <c r="C1991" s="99">
        <v>332312.87753677397</v>
      </c>
      <c r="D1991" s="99">
        <v>5.4302837859722803</v>
      </c>
      <c r="E1991" s="99">
        <v>50422.838102340698</v>
      </c>
      <c r="F1991" s="99">
        <v>40130.6968150139</v>
      </c>
      <c r="G1991" s="99">
        <v>45526.8624653816</v>
      </c>
      <c r="H1991" s="99">
        <v>0</v>
      </c>
      <c r="I1991" s="99">
        <v>0</v>
      </c>
      <c r="J1991" s="99">
        <v>96290.209477424607</v>
      </c>
      <c r="K1991" s="99">
        <v>203.240668304265</v>
      </c>
      <c r="L1991" s="99">
        <v>20068.930713892001</v>
      </c>
      <c r="M1991" s="99">
        <v>101172.16865444199</v>
      </c>
      <c r="N1991" s="99">
        <v>17319.422191619899</v>
      </c>
      <c r="O1991" s="99">
        <v>0</v>
      </c>
      <c r="P1991" s="99">
        <v>232573.18354225199</v>
      </c>
      <c r="Q1991" s="99">
        <v>12350.196877598801</v>
      </c>
      <c r="R1991" s="99">
        <v>0</v>
      </c>
      <c r="S1991" s="99">
        <v>45561.648811340303</v>
      </c>
      <c r="T1991" s="99">
        <v>0</v>
      </c>
      <c r="U1991" s="99">
        <v>96489.2039270401</v>
      </c>
      <c r="V1991" s="99">
        <v>23321720.339111298</v>
      </c>
      <c r="W1991" s="99">
        <v>262.69750345870898</v>
      </c>
      <c r="X1991" s="99">
        <v>4420511.0494995099</v>
      </c>
      <c r="Y1991" s="99">
        <v>2265831.9740905799</v>
      </c>
      <c r="Z1991" s="99">
        <v>10785432.5853271</v>
      </c>
      <c r="AA1991" s="99">
        <v>0</v>
      </c>
      <c r="AB1991" s="99">
        <v>0</v>
      </c>
      <c r="AC1991" s="99">
        <v>38058438.403320298</v>
      </c>
      <c r="AD1991" s="99">
        <v>32378.2874181271</v>
      </c>
      <c r="AE1991" s="99">
        <v>225951.11300087001</v>
      </c>
      <c r="AF1991" s="99">
        <v>7308163.6956176804</v>
      </c>
      <c r="AG1991" s="99">
        <v>3248850.6951293899</v>
      </c>
      <c r="AH1991" s="99">
        <v>0</v>
      </c>
      <c r="AI1991" s="99">
        <v>14336462.677856401</v>
      </c>
      <c r="AJ1991" s="99">
        <v>2614730.7286682101</v>
      </c>
      <c r="AK1991" s="99">
        <v>0</v>
      </c>
      <c r="AL1991" s="99">
        <v>10776513.458618199</v>
      </c>
      <c r="AM1991" s="99">
        <v>0</v>
      </c>
      <c r="AN1991" s="99">
        <v>38091239.400390603</v>
      </c>
      <c r="AO1991" s="99">
        <v>247972002.99218801</v>
      </c>
      <c r="AP1991" s="99">
        <v>2878.90351942182</v>
      </c>
      <c r="AQ1991" s="99">
        <v>45565528.755859397</v>
      </c>
      <c r="AR1991" s="99">
        <v>22646682.6413574</v>
      </c>
      <c r="AS1991" s="99">
        <v>91565683.318359405</v>
      </c>
      <c r="AT1991" s="99">
        <v>0</v>
      </c>
      <c r="AU1991" s="99">
        <v>0</v>
      </c>
      <c r="AV1991" s="99">
        <v>139376284.33007801</v>
      </c>
      <c r="AW1991" s="99">
        <v>103764.822396278</v>
      </c>
      <c r="AX1991" s="99">
        <v>3476390.44348145</v>
      </c>
      <c r="AY1991" s="99">
        <v>81615714.011718795</v>
      </c>
      <c r="AZ1991" s="99">
        <v>30910551.384521499</v>
      </c>
      <c r="BA1991" s="99">
        <v>0</v>
      </c>
      <c r="BB1991" s="99">
        <v>152763739.86914101</v>
      </c>
      <c r="BC1991" s="99">
        <v>25801086.724121101</v>
      </c>
      <c r="BD1991" s="99">
        <v>0</v>
      </c>
      <c r="BE1991" s="99">
        <v>91508796.384765595</v>
      </c>
      <c r="BF1991" s="99">
        <v>0</v>
      </c>
      <c r="BG1991" s="99">
        <v>139564463.95898399</v>
      </c>
      <c r="BH1991" s="99">
        <v>44107526.712890603</v>
      </c>
      <c r="BI1991" s="99">
        <v>330.37237310037</v>
      </c>
      <c r="BJ1991" s="99">
        <v>8922585.0406494103</v>
      </c>
      <c r="BK1991" s="99">
        <v>5960669.7639770498</v>
      </c>
      <c r="BL1991" s="99">
        <v>0</v>
      </c>
      <c r="BM1991" s="99">
        <v>0</v>
      </c>
      <c r="BN1991" s="99">
        <v>0</v>
      </c>
      <c r="BO1991" s="99">
        <v>0</v>
      </c>
      <c r="BP1991" s="99">
        <v>0</v>
      </c>
      <c r="BQ1991" s="99">
        <v>0</v>
      </c>
      <c r="BR1991" s="99">
        <v>22150674.659667999</v>
      </c>
      <c r="BS1991" s="99">
        <v>11350401.2004395</v>
      </c>
      <c r="BT1991" s="99">
        <v>0</v>
      </c>
      <c r="BU1991" s="99">
        <v>10573425.879882799</v>
      </c>
      <c r="BV1991" s="99">
        <v>9648251.49365234</v>
      </c>
      <c r="BW1991" s="99">
        <v>0</v>
      </c>
      <c r="BX1991" s="99">
        <v>7640918.8948364304</v>
      </c>
      <c r="BY1991" s="99">
        <v>0</v>
      </c>
      <c r="BZ1991" s="99">
        <v>0</v>
      </c>
      <c r="CA1991" s="99">
        <v>382681.47470855701</v>
      </c>
      <c r="CB1991" s="99">
        <v>27838444.489990201</v>
      </c>
      <c r="CC1991" s="99">
        <v>295382764.59375</v>
      </c>
      <c r="CD1991" s="99">
        <v>53105525.812011696</v>
      </c>
      <c r="CE1991" s="99">
        <v>45519.933738708503</v>
      </c>
      <c r="CF1991" s="99">
        <v>10758381.842529301</v>
      </c>
      <c r="CG1991" s="99">
        <v>91257844.076171905</v>
      </c>
      <c r="CH1991" s="99">
        <v>0</v>
      </c>
      <c r="CI1991" s="99">
        <v>428211.00374221802</v>
      </c>
      <c r="CJ1991" s="99">
        <v>38627455.295410201</v>
      </c>
      <c r="CK1991" s="99">
        <v>386883769.46875</v>
      </c>
      <c r="CL1991" s="99">
        <v>60254737.3671875</v>
      </c>
      <c r="CM1991" s="166">
        <v>523100.65956115699</v>
      </c>
      <c r="CN1991" s="166">
        <v>76801693.050781295</v>
      </c>
      <c r="CO1991" s="166">
        <v>526555606.53515601</v>
      </c>
      <c r="CP1991" s="99">
        <v>60254737.3671875</v>
      </c>
      <c r="CQ1991" s="99">
        <v>0</v>
      </c>
      <c r="CR1991" s="99">
        <v>0</v>
      </c>
      <c r="CS1991" s="99">
        <v>0</v>
      </c>
      <c r="CT1991" s="99">
        <v>0</v>
      </c>
      <c r="CU1991" s="98">
        <v>50607.113536880002</v>
      </c>
      <c r="CV1991" s="98">
        <v>140262.57139490001</v>
      </c>
      <c r="CW1991" s="98">
        <v>38596826.332519501</v>
      </c>
      <c r="CX1991" s="98">
        <v>386640608.66992188</v>
      </c>
    </row>
    <row r="1992" spans="1:102" x14ac:dyDescent="0.2">
      <c r="A1992" s="98" t="s">
        <v>186</v>
      </c>
      <c r="B1992" s="100">
        <v>41518</v>
      </c>
      <c r="C1992" s="99">
        <v>331433.25658416701</v>
      </c>
      <c r="D1992" s="99">
        <v>4.2342284289770804</v>
      </c>
      <c r="E1992" s="99">
        <v>50331.5257658958</v>
      </c>
      <c r="F1992" s="99">
        <v>40562.502471446998</v>
      </c>
      <c r="G1992" s="99">
        <v>45396.807713985399</v>
      </c>
      <c r="H1992" s="99">
        <v>0</v>
      </c>
      <c r="I1992" s="99">
        <v>0</v>
      </c>
      <c r="J1992" s="99">
        <v>96275.897817611694</v>
      </c>
      <c r="K1992" s="99">
        <v>192.81935806013601</v>
      </c>
      <c r="L1992" s="99">
        <v>1999.4243401885001</v>
      </c>
      <c r="M1992" s="99">
        <v>101580.057695389</v>
      </c>
      <c r="N1992" s="99">
        <v>17100.102255582799</v>
      </c>
      <c r="O1992" s="99">
        <v>0</v>
      </c>
      <c r="P1992" s="99">
        <v>249634.28823661801</v>
      </c>
      <c r="Q1992" s="99">
        <v>12277.1101400852</v>
      </c>
      <c r="R1992" s="99">
        <v>0</v>
      </c>
      <c r="S1992" s="99">
        <v>45425.990837573998</v>
      </c>
      <c r="T1992" s="99">
        <v>0</v>
      </c>
      <c r="U1992" s="99">
        <v>96477.131744384795</v>
      </c>
      <c r="V1992" s="99">
        <v>23155535.638183601</v>
      </c>
      <c r="W1992" s="99">
        <v>474.43890153989202</v>
      </c>
      <c r="X1992" s="99">
        <v>4395657.8482055701</v>
      </c>
      <c r="Y1992" s="99">
        <v>2252511.1320495601</v>
      </c>
      <c r="Z1992" s="99">
        <v>10627951.8933105</v>
      </c>
      <c r="AA1992" s="99">
        <v>0</v>
      </c>
      <c r="AB1992" s="99">
        <v>0</v>
      </c>
      <c r="AC1992" s="99">
        <v>38277234.855957001</v>
      </c>
      <c r="AD1992" s="99">
        <v>26944.471074581099</v>
      </c>
      <c r="AE1992" s="99">
        <v>37866.7693591118</v>
      </c>
      <c r="AF1992" s="99">
        <v>7316369.8684692401</v>
      </c>
      <c r="AG1992" s="99">
        <v>3184985.2256164602</v>
      </c>
      <c r="AH1992" s="99">
        <v>0</v>
      </c>
      <c r="AI1992" s="99">
        <v>14410509.6140137</v>
      </c>
      <c r="AJ1992" s="99">
        <v>2614468.75250244</v>
      </c>
      <c r="AK1992" s="99">
        <v>0</v>
      </c>
      <c r="AL1992" s="99">
        <v>10640059.9691162</v>
      </c>
      <c r="AM1992" s="99">
        <v>0</v>
      </c>
      <c r="AN1992" s="99">
        <v>38307050.057128899</v>
      </c>
      <c r="AO1992" s="99">
        <v>248187355.86132801</v>
      </c>
      <c r="AP1992" s="99">
        <v>4397.6446615457498</v>
      </c>
      <c r="AQ1992" s="99">
        <v>44654716.714843802</v>
      </c>
      <c r="AR1992" s="99">
        <v>21406311.6010742</v>
      </c>
      <c r="AS1992" s="99">
        <v>89961704.665039107</v>
      </c>
      <c r="AT1992" s="99">
        <v>0</v>
      </c>
      <c r="AU1992" s="99">
        <v>0</v>
      </c>
      <c r="AV1992" s="99">
        <v>139998102.69726601</v>
      </c>
      <c r="AW1992" s="99">
        <v>86429.575433731094</v>
      </c>
      <c r="AX1992" s="99">
        <v>477211.84365081799</v>
      </c>
      <c r="AY1992" s="99">
        <v>82371836.098632798</v>
      </c>
      <c r="AZ1992" s="99">
        <v>30334944.405029301</v>
      </c>
      <c r="BA1992" s="99">
        <v>0</v>
      </c>
      <c r="BB1992" s="99">
        <v>154373921.05664101</v>
      </c>
      <c r="BC1992" s="99">
        <v>25734484.323486298</v>
      </c>
      <c r="BD1992" s="99">
        <v>0</v>
      </c>
      <c r="BE1992" s="99">
        <v>90035167.098632798</v>
      </c>
      <c r="BF1992" s="99">
        <v>0</v>
      </c>
      <c r="BG1992" s="99">
        <v>139974668.546875</v>
      </c>
      <c r="BH1992" s="99">
        <v>44008204.4208984</v>
      </c>
      <c r="BI1992" s="99">
        <v>419.15041668340598</v>
      </c>
      <c r="BJ1992" s="99">
        <v>8737445.2005615197</v>
      </c>
      <c r="BK1992" s="99">
        <v>5960476.3421020498</v>
      </c>
      <c r="BL1992" s="99">
        <v>0</v>
      </c>
      <c r="BM1992" s="99">
        <v>0</v>
      </c>
      <c r="BN1992" s="99">
        <v>0</v>
      </c>
      <c r="BO1992" s="99">
        <v>0</v>
      </c>
      <c r="BP1992" s="99">
        <v>0</v>
      </c>
      <c r="BQ1992" s="99">
        <v>0</v>
      </c>
      <c r="BR1992" s="99">
        <v>22301145.1474609</v>
      </c>
      <c r="BS1992" s="99">
        <v>11137205.7935791</v>
      </c>
      <c r="BT1992" s="99">
        <v>0</v>
      </c>
      <c r="BU1992" s="99">
        <v>7983002.89990234</v>
      </c>
      <c r="BV1992" s="99">
        <v>9634856.0886230506</v>
      </c>
      <c r="BW1992" s="99">
        <v>0</v>
      </c>
      <c r="BX1992" s="99">
        <v>6469905.14562988</v>
      </c>
      <c r="BY1992" s="99">
        <v>0</v>
      </c>
      <c r="BZ1992" s="99">
        <v>0</v>
      </c>
      <c r="CA1992" s="99">
        <v>381905.14169692999</v>
      </c>
      <c r="CB1992" s="99">
        <v>27488465.013427701</v>
      </c>
      <c r="CC1992" s="99">
        <v>292860645.94921899</v>
      </c>
      <c r="CD1992" s="99">
        <v>52565616.736328103</v>
      </c>
      <c r="CE1992" s="99">
        <v>45413.504188537598</v>
      </c>
      <c r="CF1992" s="99">
        <v>10615496.2880859</v>
      </c>
      <c r="CG1992" s="99">
        <v>90012662.244140595</v>
      </c>
      <c r="CH1992" s="99">
        <v>0</v>
      </c>
      <c r="CI1992" s="99">
        <v>427308.299819946</v>
      </c>
      <c r="CJ1992" s="99">
        <v>38082711.927246101</v>
      </c>
      <c r="CK1992" s="99">
        <v>382727082.578125</v>
      </c>
      <c r="CL1992" s="99">
        <v>59713428.748046897</v>
      </c>
      <c r="CM1992" s="166">
        <v>522513.23228454601</v>
      </c>
      <c r="CN1992" s="166">
        <v>76278806.654296905</v>
      </c>
      <c r="CO1992" s="166">
        <v>524140073.484375</v>
      </c>
      <c r="CP1992" s="99">
        <v>59713428.748046897</v>
      </c>
      <c r="CQ1992" s="99">
        <v>0</v>
      </c>
      <c r="CR1992" s="99">
        <v>0</v>
      </c>
      <c r="CS1992" s="99">
        <v>0</v>
      </c>
      <c r="CT1992" s="99">
        <v>0</v>
      </c>
      <c r="CU1992" s="98">
        <v>50493.710916734002</v>
      </c>
      <c r="CV1992" s="98">
        <v>140304.18279171601</v>
      </c>
      <c r="CW1992" s="98">
        <v>38103961.301513597</v>
      </c>
      <c r="CX1992" s="98">
        <v>382873308.19335961</v>
      </c>
    </row>
    <row r="1993" spans="1:102" x14ac:dyDescent="0.2">
      <c r="A1993" s="98" t="s">
        <v>186</v>
      </c>
      <c r="B1993" s="100">
        <v>41609</v>
      </c>
      <c r="C1993" s="99">
        <v>330430.47224426299</v>
      </c>
      <c r="D1993" s="99">
        <v>2.2517462109972302</v>
      </c>
      <c r="E1993" s="99">
        <v>48950.599833488501</v>
      </c>
      <c r="F1993" s="99">
        <v>39218.305988788597</v>
      </c>
      <c r="G1993" s="99">
        <v>44762.839901924097</v>
      </c>
      <c r="H1993" s="99">
        <v>0</v>
      </c>
      <c r="I1993" s="99">
        <v>0</v>
      </c>
      <c r="J1993" s="99">
        <v>95560.150506019607</v>
      </c>
      <c r="K1993" s="99">
        <v>145.295687859878</v>
      </c>
      <c r="L1993" s="99">
        <v>1255.5564596802001</v>
      </c>
      <c r="M1993" s="99">
        <v>101512.022931099</v>
      </c>
      <c r="N1993" s="99">
        <v>17587.830307960499</v>
      </c>
      <c r="O1993" s="99">
        <v>0</v>
      </c>
      <c r="P1993" s="99">
        <v>247513.69749069199</v>
      </c>
      <c r="Q1993" s="99">
        <v>12059.1132235527</v>
      </c>
      <c r="R1993" s="99">
        <v>0</v>
      </c>
      <c r="S1993" s="99">
        <v>44624.357126712799</v>
      </c>
      <c r="T1993" s="99">
        <v>0</v>
      </c>
      <c r="U1993" s="99">
        <v>95713.052732467695</v>
      </c>
      <c r="V1993" s="99">
        <v>22933228.419433601</v>
      </c>
      <c r="W1993" s="99">
        <v>15.974037598935</v>
      </c>
      <c r="X1993" s="99">
        <v>4209165.5959472703</v>
      </c>
      <c r="Y1993" s="99">
        <v>2167791.1412658701</v>
      </c>
      <c r="Z1993" s="99">
        <v>10354431.9053955</v>
      </c>
      <c r="AA1993" s="99">
        <v>0</v>
      </c>
      <c r="AB1993" s="99">
        <v>0</v>
      </c>
      <c r="AC1993" s="99">
        <v>37792864.169921897</v>
      </c>
      <c r="AD1993" s="99">
        <v>24483.4022598267</v>
      </c>
      <c r="AE1993" s="99">
        <v>30816.437800645799</v>
      </c>
      <c r="AF1993" s="99">
        <v>7209233.1941528302</v>
      </c>
      <c r="AG1993" s="99">
        <v>3236374.8918762198</v>
      </c>
      <c r="AH1993" s="99">
        <v>0</v>
      </c>
      <c r="AI1993" s="99">
        <v>14149517.2819824</v>
      </c>
      <c r="AJ1993" s="99">
        <v>2553626.1488342299</v>
      </c>
      <c r="AK1993" s="99">
        <v>0</v>
      </c>
      <c r="AL1993" s="99">
        <v>10348546.71521</v>
      </c>
      <c r="AM1993" s="99">
        <v>0</v>
      </c>
      <c r="AN1993" s="99">
        <v>37815355.818847701</v>
      </c>
      <c r="AO1993" s="99">
        <v>246144137.75585899</v>
      </c>
      <c r="AP1993" s="99">
        <v>151.97466199472501</v>
      </c>
      <c r="AQ1993" s="99">
        <v>42721698.557128899</v>
      </c>
      <c r="AR1993" s="99">
        <v>20365218.934814502</v>
      </c>
      <c r="AS1993" s="99">
        <v>88472444.627929702</v>
      </c>
      <c r="AT1993" s="99">
        <v>0</v>
      </c>
      <c r="AU1993" s="99">
        <v>0</v>
      </c>
      <c r="AV1993" s="99">
        <v>139227037.09960899</v>
      </c>
      <c r="AW1993" s="99">
        <v>79592.292862892195</v>
      </c>
      <c r="AX1993" s="99">
        <v>317937.37865066499</v>
      </c>
      <c r="AY1993" s="99">
        <v>81671820.154296905</v>
      </c>
      <c r="AZ1993" s="99">
        <v>30731952.947509799</v>
      </c>
      <c r="BA1993" s="99">
        <v>0</v>
      </c>
      <c r="BB1993" s="99">
        <v>151140774.45703101</v>
      </c>
      <c r="BC1993" s="99">
        <v>25117827.0786133</v>
      </c>
      <c r="BD1993" s="99">
        <v>0</v>
      </c>
      <c r="BE1993" s="99">
        <v>88268378.973632798</v>
      </c>
      <c r="BF1993" s="99">
        <v>0</v>
      </c>
      <c r="BG1993" s="99">
        <v>139276868.26367199</v>
      </c>
      <c r="BH1993" s="99">
        <v>44187230.286132798</v>
      </c>
      <c r="BI1993" s="99">
        <v>23.880035937996599</v>
      </c>
      <c r="BJ1993" s="99">
        <v>8621716.0484619103</v>
      </c>
      <c r="BK1993" s="99">
        <v>5802854.2169799795</v>
      </c>
      <c r="BL1993" s="99">
        <v>0</v>
      </c>
      <c r="BM1993" s="99">
        <v>0</v>
      </c>
      <c r="BN1993" s="99">
        <v>0</v>
      </c>
      <c r="BO1993" s="99">
        <v>0</v>
      </c>
      <c r="BP1993" s="99">
        <v>0</v>
      </c>
      <c r="BQ1993" s="99">
        <v>0</v>
      </c>
      <c r="BR1993" s="99">
        <v>22237260.564941399</v>
      </c>
      <c r="BS1993" s="99">
        <v>11312140.7384033</v>
      </c>
      <c r="BT1993" s="99">
        <v>0</v>
      </c>
      <c r="BU1993" s="99">
        <v>10176036.8199463</v>
      </c>
      <c r="BV1993" s="99">
        <v>9459875.3325195294</v>
      </c>
      <c r="BW1993" s="99">
        <v>0</v>
      </c>
      <c r="BX1993" s="99">
        <v>6864462.1355590802</v>
      </c>
      <c r="BY1993" s="99">
        <v>0</v>
      </c>
      <c r="BZ1993" s="99">
        <v>0</v>
      </c>
      <c r="CA1993" s="99">
        <v>379538.85161209101</v>
      </c>
      <c r="CB1993" s="99">
        <v>27178632.3361816</v>
      </c>
      <c r="CC1993" s="99">
        <v>289114255.69140601</v>
      </c>
      <c r="CD1993" s="99">
        <v>52788141.119140603</v>
      </c>
      <c r="CE1993" s="99">
        <v>44755.973176002502</v>
      </c>
      <c r="CF1993" s="99">
        <v>10368344.8947754</v>
      </c>
      <c r="CG1993" s="99">
        <v>88359722.883789107</v>
      </c>
      <c r="CH1993" s="99">
        <v>0</v>
      </c>
      <c r="CI1993" s="99">
        <v>424305.48522186303</v>
      </c>
      <c r="CJ1993" s="99">
        <v>37475791.1162109</v>
      </c>
      <c r="CK1993" s="99">
        <v>377677820.64453101</v>
      </c>
      <c r="CL1993" s="99">
        <v>59810286.523925804</v>
      </c>
      <c r="CM1993" s="166">
        <v>518443.78741455101</v>
      </c>
      <c r="CN1993" s="166">
        <v>75237067.034179702</v>
      </c>
      <c r="CO1993" s="166">
        <v>515370726.05859399</v>
      </c>
      <c r="CP1993" s="99">
        <v>59810286.523925804</v>
      </c>
      <c r="CQ1993" s="99">
        <v>0</v>
      </c>
      <c r="CR1993" s="99">
        <v>0</v>
      </c>
      <c r="CS1993" s="99">
        <v>0</v>
      </c>
      <c r="CT1993" s="99">
        <v>0</v>
      </c>
      <c r="CU1993" s="98">
        <v>49106.944856688002</v>
      </c>
      <c r="CV1993" s="98">
        <v>138866.218188742</v>
      </c>
      <c r="CW1993" s="98">
        <v>37546977.230957001</v>
      </c>
      <c r="CX1993" s="98">
        <v>377473978.57519513</v>
      </c>
    </row>
    <row r="1994" spans="1:102" x14ac:dyDescent="0.2">
      <c r="A1994" s="98" t="s">
        <v>186</v>
      </c>
      <c r="B1994" s="100">
        <v>41699</v>
      </c>
      <c r="C1994" s="99">
        <v>330235.91002655</v>
      </c>
      <c r="D1994" s="99">
        <v>0</v>
      </c>
      <c r="E1994" s="99">
        <v>48734.603979110703</v>
      </c>
      <c r="F1994" s="99">
        <v>39122.274116993001</v>
      </c>
      <c r="G1994" s="99">
        <v>44571.357041835799</v>
      </c>
      <c r="H1994" s="99">
        <v>0</v>
      </c>
      <c r="I1994" s="99">
        <v>0</v>
      </c>
      <c r="J1994" s="99">
        <v>95792.252678871198</v>
      </c>
      <c r="K1994" s="99">
        <v>111.189406428486</v>
      </c>
      <c r="L1994" s="99">
        <v>1338.6377838105</v>
      </c>
      <c r="M1994" s="99">
        <v>101876.987504005</v>
      </c>
      <c r="N1994" s="99">
        <v>17467.270301342</v>
      </c>
      <c r="O1994" s="99">
        <v>0</v>
      </c>
      <c r="P1994" s="99">
        <v>245628.23916435201</v>
      </c>
      <c r="Q1994" s="99">
        <v>11855.3384916782</v>
      </c>
      <c r="R1994" s="99">
        <v>0</v>
      </c>
      <c r="S1994" s="99">
        <v>44502.498474121101</v>
      </c>
      <c r="T1994" s="99">
        <v>0</v>
      </c>
      <c r="U1994" s="99">
        <v>95891.684966087298</v>
      </c>
      <c r="V1994" s="99">
        <v>22897943.979003899</v>
      </c>
      <c r="W1994" s="99">
        <v>0</v>
      </c>
      <c r="X1994" s="99">
        <v>4091062.4909362802</v>
      </c>
      <c r="Y1994" s="99">
        <v>2121139.7202453599</v>
      </c>
      <c r="Z1994" s="99">
        <v>10239886.9306641</v>
      </c>
      <c r="AA1994" s="99">
        <v>0</v>
      </c>
      <c r="AB1994" s="99">
        <v>0</v>
      </c>
      <c r="AC1994" s="99">
        <v>37613358.961425804</v>
      </c>
      <c r="AD1994" s="99">
        <v>18393.6925563812</v>
      </c>
      <c r="AE1994" s="99">
        <v>56062.536523342103</v>
      </c>
      <c r="AF1994" s="99">
        <v>7274907.8823852502</v>
      </c>
      <c r="AG1994" s="99">
        <v>3200260.9742431599</v>
      </c>
      <c r="AH1994" s="99">
        <v>0</v>
      </c>
      <c r="AI1994" s="99">
        <v>13852138.103759799</v>
      </c>
      <c r="AJ1994" s="99">
        <v>2494081.0720520001</v>
      </c>
      <c r="AK1994" s="99">
        <v>0</v>
      </c>
      <c r="AL1994" s="99">
        <v>10218356.455078101</v>
      </c>
      <c r="AM1994" s="99">
        <v>0</v>
      </c>
      <c r="AN1994" s="99">
        <v>37633313.222656302</v>
      </c>
      <c r="AO1994" s="99">
        <v>245076489.93359399</v>
      </c>
      <c r="AP1994" s="99">
        <v>0</v>
      </c>
      <c r="AQ1994" s="99">
        <v>41288867.652343802</v>
      </c>
      <c r="AR1994" s="99">
        <v>19856523.876464799</v>
      </c>
      <c r="AS1994" s="99">
        <v>87648241.890625</v>
      </c>
      <c r="AT1994" s="99">
        <v>0</v>
      </c>
      <c r="AU1994" s="99">
        <v>0</v>
      </c>
      <c r="AV1994" s="99">
        <v>139440529.89257801</v>
      </c>
      <c r="AW1994" s="99">
        <v>59534.741312980703</v>
      </c>
      <c r="AX1994" s="99">
        <v>717951.112007141</v>
      </c>
      <c r="AY1994" s="99">
        <v>82077173.082031295</v>
      </c>
      <c r="AZ1994" s="99">
        <v>30402591.552978501</v>
      </c>
      <c r="BA1994" s="99">
        <v>0</v>
      </c>
      <c r="BB1994" s="99">
        <v>148826050.74609399</v>
      </c>
      <c r="BC1994" s="99">
        <v>24605822.696533199</v>
      </c>
      <c r="BD1994" s="99">
        <v>0</v>
      </c>
      <c r="BE1994" s="99">
        <v>87597968.901367202</v>
      </c>
      <c r="BF1994" s="99">
        <v>0</v>
      </c>
      <c r="BG1994" s="99">
        <v>139480912.96093801</v>
      </c>
      <c r="BH1994" s="99">
        <v>43916394.422363304</v>
      </c>
      <c r="BI1994" s="99">
        <v>0</v>
      </c>
      <c r="BJ1994" s="99">
        <v>8296130.0014038105</v>
      </c>
      <c r="BK1994" s="99">
        <v>5589816.5824584998</v>
      </c>
      <c r="BL1994" s="99">
        <v>0</v>
      </c>
      <c r="BM1994" s="99">
        <v>0</v>
      </c>
      <c r="BN1994" s="99">
        <v>0</v>
      </c>
      <c r="BO1994" s="99">
        <v>0</v>
      </c>
      <c r="BP1994" s="99">
        <v>0</v>
      </c>
      <c r="BQ1994" s="99">
        <v>0</v>
      </c>
      <c r="BR1994" s="99">
        <v>22311558.8896484</v>
      </c>
      <c r="BS1994" s="99">
        <v>11194793.49646</v>
      </c>
      <c r="BT1994" s="99">
        <v>0</v>
      </c>
      <c r="BU1994" s="99">
        <v>10105082.1398926</v>
      </c>
      <c r="BV1994" s="99">
        <v>9260074.7789306603</v>
      </c>
      <c r="BW1994" s="99">
        <v>0</v>
      </c>
      <c r="BX1994" s="99">
        <v>7113491.7455444299</v>
      </c>
      <c r="BY1994" s="99">
        <v>0</v>
      </c>
      <c r="BZ1994" s="99">
        <v>0</v>
      </c>
      <c r="CA1994" s="99">
        <v>378706.32352447498</v>
      </c>
      <c r="CB1994" s="99">
        <v>27060686.610595699</v>
      </c>
      <c r="CC1994" s="99">
        <v>287520760.82031298</v>
      </c>
      <c r="CD1994" s="99">
        <v>52319959.339355499</v>
      </c>
      <c r="CE1994" s="99">
        <v>44566.713746547699</v>
      </c>
      <c r="CF1994" s="99">
        <v>10240053.9697266</v>
      </c>
      <c r="CG1994" s="99">
        <v>87849037.709960893</v>
      </c>
      <c r="CH1994" s="99">
        <v>0</v>
      </c>
      <c r="CI1994" s="99">
        <v>423263.35168457002</v>
      </c>
      <c r="CJ1994" s="99">
        <v>37326848.690917999</v>
      </c>
      <c r="CK1994" s="99">
        <v>375297466.671875</v>
      </c>
      <c r="CL1994" s="99">
        <v>59135044.951660201</v>
      </c>
      <c r="CM1994" s="166">
        <v>517770.90475845302</v>
      </c>
      <c r="CN1994" s="166">
        <v>75035219.965820298</v>
      </c>
      <c r="CO1994" s="166">
        <v>514776334.36718798</v>
      </c>
      <c r="CP1994" s="99">
        <v>59135044.951660201</v>
      </c>
      <c r="CQ1994" s="99">
        <v>0</v>
      </c>
      <c r="CR1994" s="99">
        <v>0</v>
      </c>
      <c r="CS1994" s="99">
        <v>0</v>
      </c>
      <c r="CT1994" s="99">
        <v>0</v>
      </c>
      <c r="CU1994" s="98">
        <v>48862.988199656997</v>
      </c>
      <c r="CV1994" s="98">
        <v>138873.133218848</v>
      </c>
      <c r="CW1994" s="98">
        <v>37300740.580322295</v>
      </c>
      <c r="CX1994" s="98">
        <v>375369798.53027385</v>
      </c>
    </row>
    <row r="1995" spans="1:102" x14ac:dyDescent="0.2">
      <c r="A1995" s="98" t="s">
        <v>186</v>
      </c>
      <c r="B1995" s="100">
        <v>41791</v>
      </c>
      <c r="C1995" s="99">
        <v>329792.79161453201</v>
      </c>
      <c r="D1995" s="99">
        <v>0</v>
      </c>
      <c r="E1995" s="99">
        <v>48635.569146156296</v>
      </c>
      <c r="F1995" s="99">
        <v>39331.633282184601</v>
      </c>
      <c r="G1995" s="99">
        <v>44586.048218250296</v>
      </c>
      <c r="H1995" s="99">
        <v>0</v>
      </c>
      <c r="I1995" s="99">
        <v>0</v>
      </c>
      <c r="J1995" s="99">
        <v>95865.256772041306</v>
      </c>
      <c r="K1995" s="99">
        <v>81.704194172285497</v>
      </c>
      <c r="L1995" s="99">
        <v>13241.1279658079</v>
      </c>
      <c r="M1995" s="99">
        <v>101962.640287399</v>
      </c>
      <c r="N1995" s="99">
        <v>17435.440117359201</v>
      </c>
      <c r="O1995" s="99">
        <v>0</v>
      </c>
      <c r="P1995" s="99">
        <v>233925.29972076399</v>
      </c>
      <c r="Q1995" s="99">
        <v>11728.7145732641</v>
      </c>
      <c r="R1995" s="99">
        <v>0</v>
      </c>
      <c r="S1995" s="99">
        <v>44607.4991579056</v>
      </c>
      <c r="T1995" s="99">
        <v>0</v>
      </c>
      <c r="U1995" s="99">
        <v>95938.573507309004</v>
      </c>
      <c r="V1995" s="99">
        <v>22739247.388916001</v>
      </c>
      <c r="W1995" s="99">
        <v>0</v>
      </c>
      <c r="X1995" s="99">
        <v>4015868.8261718801</v>
      </c>
      <c r="Y1995" s="99">
        <v>2058518.2406005899</v>
      </c>
      <c r="Z1995" s="99">
        <v>10166662.9466553</v>
      </c>
      <c r="AA1995" s="99">
        <v>0</v>
      </c>
      <c r="AB1995" s="99">
        <v>0</v>
      </c>
      <c r="AC1995" s="99">
        <v>37725020.695800804</v>
      </c>
      <c r="AD1995" s="99">
        <v>13193.640463948301</v>
      </c>
      <c r="AE1995" s="99">
        <v>169868.583618164</v>
      </c>
      <c r="AF1995" s="99">
        <v>7223346.7158813505</v>
      </c>
      <c r="AG1995" s="99">
        <v>3172593.9760742201</v>
      </c>
      <c r="AH1995" s="99">
        <v>0</v>
      </c>
      <c r="AI1995" s="99">
        <v>13611852.345214801</v>
      </c>
      <c r="AJ1995" s="99">
        <v>2473929.7783203102</v>
      </c>
      <c r="AK1995" s="99">
        <v>0</v>
      </c>
      <c r="AL1995" s="99">
        <v>10155784.5356445</v>
      </c>
      <c r="AM1995" s="99">
        <v>0</v>
      </c>
      <c r="AN1995" s="99">
        <v>37736509.833984397</v>
      </c>
      <c r="AO1995" s="99">
        <v>245519708.76171899</v>
      </c>
      <c r="AP1995" s="99">
        <v>0</v>
      </c>
      <c r="AQ1995" s="99">
        <v>40556285.025390603</v>
      </c>
      <c r="AR1995" s="99">
        <v>19021772.198730499</v>
      </c>
      <c r="AS1995" s="99">
        <v>87330478.805664107</v>
      </c>
      <c r="AT1995" s="99">
        <v>0</v>
      </c>
      <c r="AU1995" s="99">
        <v>0</v>
      </c>
      <c r="AV1995" s="99">
        <v>139857568.83203101</v>
      </c>
      <c r="AW1995" s="99">
        <v>43058.775774002097</v>
      </c>
      <c r="AX1995" s="99">
        <v>1868162.9175109901</v>
      </c>
      <c r="AY1995" s="99">
        <v>82459980.261718795</v>
      </c>
      <c r="AZ1995" s="99">
        <v>30232216.842285201</v>
      </c>
      <c r="BA1995" s="99">
        <v>0</v>
      </c>
      <c r="BB1995" s="99">
        <v>146608011.70117199</v>
      </c>
      <c r="BC1995" s="99">
        <v>24395685.430908199</v>
      </c>
      <c r="BD1995" s="99">
        <v>0</v>
      </c>
      <c r="BE1995" s="99">
        <v>87277631.847656295</v>
      </c>
      <c r="BF1995" s="99">
        <v>0</v>
      </c>
      <c r="BG1995" s="99">
        <v>140022469.65234399</v>
      </c>
      <c r="BH1995" s="99">
        <v>43805294.339843802</v>
      </c>
      <c r="BI1995" s="99">
        <v>0</v>
      </c>
      <c r="BJ1995" s="99">
        <v>8124222.9318847703</v>
      </c>
      <c r="BK1995" s="99">
        <v>5465486.5850830097</v>
      </c>
      <c r="BL1995" s="99">
        <v>0</v>
      </c>
      <c r="BM1995" s="99">
        <v>0</v>
      </c>
      <c r="BN1995" s="99">
        <v>0</v>
      </c>
      <c r="BO1995" s="99">
        <v>0</v>
      </c>
      <c r="BP1995" s="99">
        <v>0</v>
      </c>
      <c r="BQ1995" s="99">
        <v>0</v>
      </c>
      <c r="BR1995" s="99">
        <v>22276541.6096191</v>
      </c>
      <c r="BS1995" s="99">
        <v>11142717.075683599</v>
      </c>
      <c r="BT1995" s="99">
        <v>0</v>
      </c>
      <c r="BU1995" s="99">
        <v>10005582.419921899</v>
      </c>
      <c r="BV1995" s="99">
        <v>9201231.9896240197</v>
      </c>
      <c r="BW1995" s="99">
        <v>0</v>
      </c>
      <c r="BX1995" s="99">
        <v>7229175.78552246</v>
      </c>
      <c r="BY1995" s="99">
        <v>0</v>
      </c>
      <c r="BZ1995" s="99">
        <v>0</v>
      </c>
      <c r="CA1995" s="99">
        <v>378342.023803711</v>
      </c>
      <c r="CB1995" s="99">
        <v>26724145.240966801</v>
      </c>
      <c r="CC1995" s="99">
        <v>286382228.40625</v>
      </c>
      <c r="CD1995" s="99">
        <v>51955925.372070298</v>
      </c>
      <c r="CE1995" s="99">
        <v>44580.649830341303</v>
      </c>
      <c r="CF1995" s="99">
        <v>10185191.057251001</v>
      </c>
      <c r="CG1995" s="99">
        <v>87450113.200195298</v>
      </c>
      <c r="CH1995" s="99">
        <v>0</v>
      </c>
      <c r="CI1995" s="99">
        <v>422965.64303970302</v>
      </c>
      <c r="CJ1995" s="99">
        <v>36924684.857910201</v>
      </c>
      <c r="CK1995" s="99">
        <v>373812919.83593798</v>
      </c>
      <c r="CL1995" s="99">
        <v>58753672.998535201</v>
      </c>
      <c r="CM1995" s="166">
        <v>517432.21850585903</v>
      </c>
      <c r="CN1995" s="166">
        <v>74673456.852539107</v>
      </c>
      <c r="CO1995" s="166">
        <v>514607420.40234399</v>
      </c>
      <c r="CP1995" s="99">
        <v>58753672.998535201</v>
      </c>
      <c r="CQ1995" s="99">
        <v>0</v>
      </c>
      <c r="CR1995" s="99">
        <v>0</v>
      </c>
      <c r="CS1995" s="99">
        <v>0</v>
      </c>
      <c r="CT1995" s="99">
        <v>0</v>
      </c>
      <c r="CU1995" s="98">
        <v>48714.477850367999</v>
      </c>
      <c r="CV1995" s="98">
        <v>138998.24797735401</v>
      </c>
      <c r="CW1995" s="98">
        <v>36909336.298217803</v>
      </c>
      <c r="CX1995" s="98">
        <v>373832341.60644531</v>
      </c>
    </row>
    <row r="1996" spans="1:102" x14ac:dyDescent="0.2">
      <c r="A1996" s="98" t="s">
        <v>186</v>
      </c>
      <c r="B1996" s="100">
        <v>41883</v>
      </c>
      <c r="C1996" s="99">
        <v>330273.75175857497</v>
      </c>
      <c r="D1996" s="99">
        <v>0</v>
      </c>
      <c r="E1996" s="99">
        <v>46915.054216861703</v>
      </c>
      <c r="F1996" s="99">
        <v>37990.089203357697</v>
      </c>
      <c r="G1996" s="99">
        <v>44870.661387920401</v>
      </c>
      <c r="H1996" s="99">
        <v>0</v>
      </c>
      <c r="I1996" s="99">
        <v>0</v>
      </c>
      <c r="J1996" s="99">
        <v>95915.608294487</v>
      </c>
      <c r="K1996" s="99">
        <v>52.64579399582</v>
      </c>
      <c r="L1996" s="99">
        <v>1353.5855723023401</v>
      </c>
      <c r="M1996" s="99">
        <v>102449.805041313</v>
      </c>
      <c r="N1996" s="99">
        <v>17285.291197300001</v>
      </c>
      <c r="O1996" s="99">
        <v>0</v>
      </c>
      <c r="P1996" s="99">
        <v>245243.953029633</v>
      </c>
      <c r="Q1996" s="99">
        <v>11619.957862377199</v>
      </c>
      <c r="R1996" s="99">
        <v>0</v>
      </c>
      <c r="S1996" s="99">
        <v>44856.387344360402</v>
      </c>
      <c r="T1996" s="99">
        <v>0</v>
      </c>
      <c r="U1996" s="99">
        <v>95979.188187599197</v>
      </c>
      <c r="V1996" s="99">
        <v>22752053.7104492</v>
      </c>
      <c r="W1996" s="99">
        <v>0</v>
      </c>
      <c r="X1996" s="99">
        <v>3903755.57775879</v>
      </c>
      <c r="Y1996" s="99">
        <v>2044561.8818817099</v>
      </c>
      <c r="Z1996" s="99">
        <v>10187375.7606201</v>
      </c>
      <c r="AA1996" s="99">
        <v>0</v>
      </c>
      <c r="AB1996" s="99">
        <v>0</v>
      </c>
      <c r="AC1996" s="99">
        <v>37853286.6796875</v>
      </c>
      <c r="AD1996" s="99">
        <v>7315.6760320663498</v>
      </c>
      <c r="AE1996" s="99">
        <v>53824.4266705513</v>
      </c>
      <c r="AF1996" s="99">
        <v>7274382.7254028302</v>
      </c>
      <c r="AG1996" s="99">
        <v>3139517.7830505399</v>
      </c>
      <c r="AH1996" s="99">
        <v>0</v>
      </c>
      <c r="AI1996" s="99">
        <v>13780047.960083</v>
      </c>
      <c r="AJ1996" s="99">
        <v>2442814.6464843801</v>
      </c>
      <c r="AK1996" s="99">
        <v>0</v>
      </c>
      <c r="AL1996" s="99">
        <v>10193200.6760254</v>
      </c>
      <c r="AM1996" s="99">
        <v>0</v>
      </c>
      <c r="AN1996" s="99">
        <v>37861991.379394501</v>
      </c>
      <c r="AO1996" s="99">
        <v>247173713.82617199</v>
      </c>
      <c r="AP1996" s="99">
        <v>0</v>
      </c>
      <c r="AQ1996" s="99">
        <v>39775634.715332001</v>
      </c>
      <c r="AR1996" s="99">
        <v>18939975.933593798</v>
      </c>
      <c r="AS1996" s="99">
        <v>87422831.537109405</v>
      </c>
      <c r="AT1996" s="99">
        <v>0</v>
      </c>
      <c r="AU1996" s="99">
        <v>0</v>
      </c>
      <c r="AV1996" s="99">
        <v>140450541.00195301</v>
      </c>
      <c r="AW1996" s="99">
        <v>23902.640636205699</v>
      </c>
      <c r="AX1996" s="99">
        <v>598945.81423950195</v>
      </c>
      <c r="AY1996" s="99">
        <v>83130113.197265595</v>
      </c>
      <c r="AZ1996" s="99">
        <v>29943795.28125</v>
      </c>
      <c r="BA1996" s="99">
        <v>0</v>
      </c>
      <c r="BB1996" s="99">
        <v>149044985.78125</v>
      </c>
      <c r="BC1996" s="99">
        <v>24250406.458007801</v>
      </c>
      <c r="BD1996" s="99">
        <v>0</v>
      </c>
      <c r="BE1996" s="99">
        <v>87438305.387695298</v>
      </c>
      <c r="BF1996" s="99">
        <v>0</v>
      </c>
      <c r="BG1996" s="99">
        <v>140359371.28515601</v>
      </c>
      <c r="BH1996" s="99">
        <v>44351676.479003899</v>
      </c>
      <c r="BI1996" s="99">
        <v>0</v>
      </c>
      <c r="BJ1996" s="99">
        <v>7968113.9498290997</v>
      </c>
      <c r="BK1996" s="99">
        <v>5491638.3439331101</v>
      </c>
      <c r="BL1996" s="99">
        <v>0</v>
      </c>
      <c r="BM1996" s="99">
        <v>0</v>
      </c>
      <c r="BN1996" s="99">
        <v>0</v>
      </c>
      <c r="BO1996" s="99">
        <v>0</v>
      </c>
      <c r="BP1996" s="99">
        <v>0</v>
      </c>
      <c r="BQ1996" s="99">
        <v>0</v>
      </c>
      <c r="BR1996" s="99">
        <v>22580946.0537109</v>
      </c>
      <c r="BS1996" s="99">
        <v>11057465.8134766</v>
      </c>
      <c r="BT1996" s="99">
        <v>0</v>
      </c>
      <c r="BU1996" s="99">
        <v>7694743.5099487295</v>
      </c>
      <c r="BV1996" s="99">
        <v>9154392.8879394494</v>
      </c>
      <c r="BW1996" s="99">
        <v>0</v>
      </c>
      <c r="BX1996" s="99">
        <v>6243980.77624512</v>
      </c>
      <c r="BY1996" s="99">
        <v>0</v>
      </c>
      <c r="BZ1996" s="99">
        <v>0</v>
      </c>
      <c r="CA1996" s="99">
        <v>377556.67999267601</v>
      </c>
      <c r="CB1996" s="99">
        <v>26617990.2026367</v>
      </c>
      <c r="CC1996" s="99">
        <v>286439524.42968798</v>
      </c>
      <c r="CD1996" s="99">
        <v>52200368.729980499</v>
      </c>
      <c r="CE1996" s="99">
        <v>44885.999337196401</v>
      </c>
      <c r="CF1996" s="99">
        <v>10189024.013549799</v>
      </c>
      <c r="CG1996" s="99">
        <v>87472862.697265595</v>
      </c>
      <c r="CH1996" s="99">
        <v>0</v>
      </c>
      <c r="CI1996" s="99">
        <v>422405.66366577102</v>
      </c>
      <c r="CJ1996" s="99">
        <v>36804592.656738304</v>
      </c>
      <c r="CK1996" s="99">
        <v>373516381.22656298</v>
      </c>
      <c r="CL1996" s="99">
        <v>59025865.386718802</v>
      </c>
      <c r="CM1996" s="166">
        <v>517059.71208953898</v>
      </c>
      <c r="CN1996" s="166">
        <v>74573422.548828095</v>
      </c>
      <c r="CO1996" s="166">
        <v>514121331.66796899</v>
      </c>
      <c r="CP1996" s="99">
        <v>59025865.386718802</v>
      </c>
      <c r="CQ1996" s="99">
        <v>0</v>
      </c>
      <c r="CR1996" s="99">
        <v>0</v>
      </c>
      <c r="CS1996" s="99">
        <v>0</v>
      </c>
      <c r="CT1996" s="99">
        <v>0</v>
      </c>
      <c r="CU1996" s="98">
        <v>46942.501362440998</v>
      </c>
      <c r="CV1996" s="98">
        <v>139439.68940470199</v>
      </c>
      <c r="CW1996" s="98">
        <v>36807014.216186501</v>
      </c>
      <c r="CX1996" s="98">
        <v>373912387.1269536</v>
      </c>
    </row>
    <row r="1997" spans="1:102" x14ac:dyDescent="0.2">
      <c r="A1997" s="98" t="s">
        <v>186</v>
      </c>
      <c r="B1997" s="100">
        <v>41974</v>
      </c>
      <c r="C1997" s="99">
        <v>329617.560001373</v>
      </c>
      <c r="D1997" s="99">
        <v>0</v>
      </c>
      <c r="E1997" s="99">
        <v>47549.739987850196</v>
      </c>
      <c r="F1997" s="99">
        <v>38900.318084716797</v>
      </c>
      <c r="G1997" s="99">
        <v>44745.8243222237</v>
      </c>
      <c r="H1997" s="99">
        <v>0</v>
      </c>
      <c r="I1997" s="99">
        <v>0</v>
      </c>
      <c r="J1997" s="99">
        <v>95164.289189338699</v>
      </c>
      <c r="K1997" s="99">
        <v>29.217896288959299</v>
      </c>
      <c r="L1997" s="99">
        <v>12187.3379660845</v>
      </c>
      <c r="M1997" s="99">
        <v>102961.46071052599</v>
      </c>
      <c r="N1997" s="99">
        <v>17209.274512290998</v>
      </c>
      <c r="O1997" s="99">
        <v>0</v>
      </c>
      <c r="P1997" s="99">
        <v>233940.198997498</v>
      </c>
      <c r="Q1997" s="99">
        <v>11507.667501211199</v>
      </c>
      <c r="R1997" s="99">
        <v>0</v>
      </c>
      <c r="S1997" s="99">
        <v>44664.838192462899</v>
      </c>
      <c r="T1997" s="99">
        <v>0</v>
      </c>
      <c r="U1997" s="99">
        <v>95205.383658409104</v>
      </c>
      <c r="V1997" s="99">
        <v>22610431.764160201</v>
      </c>
      <c r="W1997" s="99">
        <v>0</v>
      </c>
      <c r="X1997" s="99">
        <v>3789536.5542907701</v>
      </c>
      <c r="Y1997" s="99">
        <v>1975563.7696990999</v>
      </c>
      <c r="Z1997" s="99">
        <v>10053415.264526401</v>
      </c>
      <c r="AA1997" s="99">
        <v>0</v>
      </c>
      <c r="AB1997" s="99">
        <v>0</v>
      </c>
      <c r="AC1997" s="99">
        <v>37458828.723144501</v>
      </c>
      <c r="AD1997" s="99">
        <v>3319.40664333105</v>
      </c>
      <c r="AE1997" s="99">
        <v>174923.099700928</v>
      </c>
      <c r="AF1997" s="99">
        <v>7273972.7546997098</v>
      </c>
      <c r="AG1997" s="99">
        <v>3106264.44494629</v>
      </c>
      <c r="AH1997" s="99">
        <v>0</v>
      </c>
      <c r="AI1997" s="99">
        <v>13560493.1401367</v>
      </c>
      <c r="AJ1997" s="99">
        <v>2413655.8983459501</v>
      </c>
      <c r="AK1997" s="99">
        <v>0</v>
      </c>
      <c r="AL1997" s="99">
        <v>10053184.698242201</v>
      </c>
      <c r="AM1997" s="99">
        <v>0</v>
      </c>
      <c r="AN1997" s="99">
        <v>37461311.655761696</v>
      </c>
      <c r="AO1997" s="99">
        <v>246410221.82031301</v>
      </c>
      <c r="AP1997" s="99">
        <v>0</v>
      </c>
      <c r="AQ1997" s="99">
        <v>38677562.8984375</v>
      </c>
      <c r="AR1997" s="99">
        <v>18287124.419189502</v>
      </c>
      <c r="AS1997" s="99">
        <v>87044986.778320298</v>
      </c>
      <c r="AT1997" s="99">
        <v>0</v>
      </c>
      <c r="AU1997" s="99">
        <v>0</v>
      </c>
      <c r="AV1997" s="99">
        <v>140006027.49609399</v>
      </c>
      <c r="AW1997" s="99">
        <v>10989.3876210451</v>
      </c>
      <c r="AX1997" s="99">
        <v>2066712.5134429899</v>
      </c>
      <c r="AY1997" s="99">
        <v>83355276.287109405</v>
      </c>
      <c r="AZ1997" s="99">
        <v>29671492.034912098</v>
      </c>
      <c r="BA1997" s="99">
        <v>0</v>
      </c>
      <c r="BB1997" s="99">
        <v>146315543.50195301</v>
      </c>
      <c r="BC1997" s="99">
        <v>23949968.485839799</v>
      </c>
      <c r="BD1997" s="99">
        <v>0</v>
      </c>
      <c r="BE1997" s="99">
        <v>86932636.918945298</v>
      </c>
      <c r="BF1997" s="99">
        <v>0</v>
      </c>
      <c r="BG1997" s="99">
        <v>140015085.08398399</v>
      </c>
      <c r="BH1997" s="99">
        <v>44358141.028320298</v>
      </c>
      <c r="BI1997" s="99">
        <v>0</v>
      </c>
      <c r="BJ1997" s="99">
        <v>7674243.6021118201</v>
      </c>
      <c r="BK1997" s="99">
        <v>5192560.2216186495</v>
      </c>
      <c r="BL1997" s="99">
        <v>0</v>
      </c>
      <c r="BM1997" s="99">
        <v>0</v>
      </c>
      <c r="BN1997" s="99">
        <v>0</v>
      </c>
      <c r="BO1997" s="99">
        <v>0</v>
      </c>
      <c r="BP1997" s="99">
        <v>0</v>
      </c>
      <c r="BQ1997" s="99">
        <v>0</v>
      </c>
      <c r="BR1997" s="99">
        <v>22710072.094970699</v>
      </c>
      <c r="BS1997" s="99">
        <v>10969362.7115479</v>
      </c>
      <c r="BT1997" s="99">
        <v>0</v>
      </c>
      <c r="BU1997" s="99">
        <v>9737112.0198974591</v>
      </c>
      <c r="BV1997" s="99">
        <v>9078475.7774658203</v>
      </c>
      <c r="BW1997" s="99">
        <v>0</v>
      </c>
      <c r="BX1997" s="99">
        <v>6686646.6759033203</v>
      </c>
      <c r="BY1997" s="99">
        <v>0</v>
      </c>
      <c r="BZ1997" s="99">
        <v>0</v>
      </c>
      <c r="CA1997" s="99">
        <v>377341.12974166899</v>
      </c>
      <c r="CB1997" s="99">
        <v>26454749.2580566</v>
      </c>
      <c r="CC1997" s="99">
        <v>284905399.41796899</v>
      </c>
      <c r="CD1997" s="99">
        <v>52028222.274902299</v>
      </c>
      <c r="CE1997" s="99">
        <v>44740.4351930618</v>
      </c>
      <c r="CF1997" s="99">
        <v>10052694.9871826</v>
      </c>
      <c r="CG1997" s="99">
        <v>86855655.989257798</v>
      </c>
      <c r="CH1997" s="99">
        <v>0</v>
      </c>
      <c r="CI1997" s="99">
        <v>422115.25638961798</v>
      </c>
      <c r="CJ1997" s="99">
        <v>36452300.760742202</v>
      </c>
      <c r="CK1997" s="99">
        <v>372354755.23046899</v>
      </c>
      <c r="CL1997" s="99">
        <v>58883167.599121101</v>
      </c>
      <c r="CM1997" s="166">
        <v>515833.84097671497</v>
      </c>
      <c r="CN1997" s="166">
        <v>73965306.590820298</v>
      </c>
      <c r="CO1997" s="166">
        <v>511743155.703125</v>
      </c>
      <c r="CP1997" s="99">
        <v>58883167.599121101</v>
      </c>
      <c r="CQ1997" s="99">
        <v>0</v>
      </c>
      <c r="CR1997" s="99">
        <v>0</v>
      </c>
      <c r="CS1997" s="99">
        <v>0</v>
      </c>
      <c r="CT1997" s="99">
        <v>0</v>
      </c>
      <c r="CU1997" s="98">
        <v>47588.942919415</v>
      </c>
      <c r="CV1997" s="98">
        <v>138472.27096403801</v>
      </c>
      <c r="CW1997" s="98">
        <v>36507444.245239198</v>
      </c>
      <c r="CX1997" s="98">
        <v>371761055.4072268</v>
      </c>
    </row>
    <row r="1998" spans="1:102" x14ac:dyDescent="0.2">
      <c r="A1998" s="98" t="s">
        <v>186</v>
      </c>
      <c r="B1998" s="100">
        <v>42064</v>
      </c>
      <c r="C1998" s="99">
        <v>328852.26077270502</v>
      </c>
      <c r="D1998" s="99">
        <v>0</v>
      </c>
      <c r="E1998" s="99">
        <v>47298.6232070923</v>
      </c>
      <c r="F1998" s="99">
        <v>38732.080453872702</v>
      </c>
      <c r="G1998" s="99">
        <v>44797.125406265302</v>
      </c>
      <c r="H1998" s="99">
        <v>0</v>
      </c>
      <c r="I1998" s="99">
        <v>0</v>
      </c>
      <c r="J1998" s="99">
        <v>95188.553540229797</v>
      </c>
      <c r="K1998" s="99">
        <v>24.453689897432898</v>
      </c>
      <c r="L1998" s="99">
        <v>1225.39683012664</v>
      </c>
      <c r="M1998" s="99">
        <v>103007.002902985</v>
      </c>
      <c r="N1998" s="99">
        <v>17012.838700532899</v>
      </c>
      <c r="O1998" s="99">
        <v>0</v>
      </c>
      <c r="P1998" s="99">
        <v>242872.66747665399</v>
      </c>
      <c r="Q1998" s="99">
        <v>11414.119765520099</v>
      </c>
      <c r="R1998" s="99">
        <v>0</v>
      </c>
      <c r="S1998" s="99">
        <v>44764.034862995097</v>
      </c>
      <c r="T1998" s="99">
        <v>0</v>
      </c>
      <c r="U1998" s="99">
        <v>95199.2707672119</v>
      </c>
      <c r="V1998" s="99">
        <v>22491197.379150402</v>
      </c>
      <c r="W1998" s="99">
        <v>0</v>
      </c>
      <c r="X1998" s="99">
        <v>3706531.2713317899</v>
      </c>
      <c r="Y1998" s="99">
        <v>1938252.21166992</v>
      </c>
      <c r="Z1998" s="99">
        <v>9978456.5311279297</v>
      </c>
      <c r="AA1998" s="99">
        <v>0</v>
      </c>
      <c r="AB1998" s="99">
        <v>0</v>
      </c>
      <c r="AC1998" s="99">
        <v>37340290.629394501</v>
      </c>
      <c r="AD1998" s="99">
        <v>2607.4400919377799</v>
      </c>
      <c r="AE1998" s="99">
        <v>36723.259750366196</v>
      </c>
      <c r="AF1998" s="99">
        <v>7255134.9480590802</v>
      </c>
      <c r="AG1998" s="99">
        <v>3064184.27801514</v>
      </c>
      <c r="AH1998" s="99">
        <v>0</v>
      </c>
      <c r="AI1998" s="99">
        <v>13368584.5587158</v>
      </c>
      <c r="AJ1998" s="99">
        <v>2399636.3342285198</v>
      </c>
      <c r="AK1998" s="99">
        <v>0</v>
      </c>
      <c r="AL1998" s="99">
        <v>9962865.7795410194</v>
      </c>
      <c r="AM1998" s="99">
        <v>0</v>
      </c>
      <c r="AN1998" s="99">
        <v>37344084.377929702</v>
      </c>
      <c r="AO1998" s="99">
        <v>243551381.59375</v>
      </c>
      <c r="AP1998" s="99">
        <v>0</v>
      </c>
      <c r="AQ1998" s="99">
        <v>37787809.352050804</v>
      </c>
      <c r="AR1998" s="99">
        <v>17856301.7736816</v>
      </c>
      <c r="AS1998" s="99">
        <v>86546744.8046875</v>
      </c>
      <c r="AT1998" s="99">
        <v>0</v>
      </c>
      <c r="AU1998" s="99">
        <v>0</v>
      </c>
      <c r="AV1998" s="99">
        <v>140262816.41210899</v>
      </c>
      <c r="AW1998" s="99">
        <v>8583.26411926746</v>
      </c>
      <c r="AX1998" s="99">
        <v>426616.78884506202</v>
      </c>
      <c r="AY1998" s="99">
        <v>83229854.295898393</v>
      </c>
      <c r="AZ1998" s="99">
        <v>29325063.598877002</v>
      </c>
      <c r="BA1998" s="99">
        <v>0</v>
      </c>
      <c r="BB1998" s="99">
        <v>145362036.81835899</v>
      </c>
      <c r="BC1998" s="99">
        <v>23857219.501708999</v>
      </c>
      <c r="BD1998" s="99">
        <v>0</v>
      </c>
      <c r="BE1998" s="99">
        <v>86491431.491210893</v>
      </c>
      <c r="BF1998" s="99">
        <v>0</v>
      </c>
      <c r="BG1998" s="99">
        <v>140142183.79101601</v>
      </c>
      <c r="BH1998" s="99">
        <v>44090177.970214799</v>
      </c>
      <c r="BI1998" s="99">
        <v>0</v>
      </c>
      <c r="BJ1998" s="99">
        <v>7526712.1610107403</v>
      </c>
      <c r="BK1998" s="99">
        <v>5077434.1107177697</v>
      </c>
      <c r="BL1998" s="99">
        <v>0</v>
      </c>
      <c r="BM1998" s="99">
        <v>0</v>
      </c>
      <c r="BN1998" s="99">
        <v>0</v>
      </c>
      <c r="BO1998" s="99">
        <v>0</v>
      </c>
      <c r="BP1998" s="99">
        <v>0</v>
      </c>
      <c r="BQ1998" s="99">
        <v>0</v>
      </c>
      <c r="BR1998" s="99">
        <v>22622234.050048798</v>
      </c>
      <c r="BS1998" s="99">
        <v>10856526.8742676</v>
      </c>
      <c r="BT1998" s="99">
        <v>0</v>
      </c>
      <c r="BU1998" s="99">
        <v>9751266.6599121094</v>
      </c>
      <c r="BV1998" s="99">
        <v>9061309.7406005897</v>
      </c>
      <c r="BW1998" s="99">
        <v>0</v>
      </c>
      <c r="BX1998" s="99">
        <v>7359648.6217651404</v>
      </c>
      <c r="BY1998" s="99">
        <v>0</v>
      </c>
      <c r="BZ1998" s="99">
        <v>0</v>
      </c>
      <c r="CA1998" s="99">
        <v>375910.07026672398</v>
      </c>
      <c r="CB1998" s="99">
        <v>26223161.353515599</v>
      </c>
      <c r="CC1998" s="99">
        <v>283450456.17968798</v>
      </c>
      <c r="CD1998" s="99">
        <v>51701153.033691399</v>
      </c>
      <c r="CE1998" s="99">
        <v>44792.359691143</v>
      </c>
      <c r="CF1998" s="99">
        <v>9989249.9006347694</v>
      </c>
      <c r="CG1998" s="99">
        <v>86625052.842773393</v>
      </c>
      <c r="CH1998" s="99">
        <v>0</v>
      </c>
      <c r="CI1998" s="99">
        <v>420653.62110519398</v>
      </c>
      <c r="CJ1998" s="99">
        <v>36268864.979003899</v>
      </c>
      <c r="CK1998" s="99">
        <v>370153318.00781298</v>
      </c>
      <c r="CL1998" s="99">
        <v>58776166.8916016</v>
      </c>
      <c r="CM1998" s="166">
        <v>514499.394634247</v>
      </c>
      <c r="CN1998" s="166">
        <v>73655973.359375</v>
      </c>
      <c r="CO1998" s="166">
        <v>510385288.17578101</v>
      </c>
      <c r="CP1998" s="99">
        <v>58776166.8916016</v>
      </c>
      <c r="CQ1998" s="99">
        <v>0</v>
      </c>
      <c r="CR1998" s="99">
        <v>0</v>
      </c>
      <c r="CS1998" s="99">
        <v>0</v>
      </c>
      <c r="CT1998" s="99">
        <v>0</v>
      </c>
      <c r="CU1998" s="98">
        <v>47332.312397027999</v>
      </c>
      <c r="CV1998" s="98">
        <v>138508.38616739001</v>
      </c>
      <c r="CW1998" s="98">
        <v>36212411.254150368</v>
      </c>
      <c r="CX1998" s="98">
        <v>370075509.02246135</v>
      </c>
    </row>
    <row r="1999" spans="1:102" x14ac:dyDescent="0.2">
      <c r="A1999" s="98" t="s">
        <v>186</v>
      </c>
      <c r="B1999" s="100">
        <v>42156</v>
      </c>
      <c r="C1999" s="99">
        <v>329315.278957367</v>
      </c>
      <c r="D1999" s="99">
        <v>0</v>
      </c>
      <c r="E1999" s="99">
        <v>47293.814475059502</v>
      </c>
      <c r="F1999" s="99">
        <v>39011.559025287599</v>
      </c>
      <c r="G1999" s="99">
        <v>44964.943940162702</v>
      </c>
      <c r="H1999" s="99">
        <v>0</v>
      </c>
      <c r="I1999" s="99">
        <v>0</v>
      </c>
      <c r="J1999" s="99">
        <v>95210.689051628098</v>
      </c>
      <c r="K1999" s="99">
        <v>20.612635918892899</v>
      </c>
      <c r="L1999" s="99">
        <v>1170.7653047889501</v>
      </c>
      <c r="M1999" s="99">
        <v>103476.025855064</v>
      </c>
      <c r="N1999" s="99">
        <v>16739.2002539635</v>
      </c>
      <c r="O1999" s="99">
        <v>0</v>
      </c>
      <c r="P1999" s="99">
        <v>243780.00226974499</v>
      </c>
      <c r="Q1999" s="99">
        <v>11312.852342844</v>
      </c>
      <c r="R1999" s="99">
        <v>0</v>
      </c>
      <c r="S1999" s="99">
        <v>44972.853805065199</v>
      </c>
      <c r="T1999" s="99">
        <v>0</v>
      </c>
      <c r="U1999" s="99">
        <v>95223.394100189194</v>
      </c>
      <c r="V1999" s="99">
        <v>22539676.888916001</v>
      </c>
      <c r="W1999" s="99">
        <v>0</v>
      </c>
      <c r="X1999" s="99">
        <v>3628013.1236877399</v>
      </c>
      <c r="Y1999" s="99">
        <v>1907292.02078247</v>
      </c>
      <c r="Z1999" s="99">
        <v>9977489.6807861291</v>
      </c>
      <c r="AA1999" s="99">
        <v>0</v>
      </c>
      <c r="AB1999" s="99">
        <v>0</v>
      </c>
      <c r="AC1999" s="99">
        <v>37443430.961425804</v>
      </c>
      <c r="AD1999" s="99">
        <v>2445.1480096578598</v>
      </c>
      <c r="AE1999" s="99">
        <v>44537.233823299401</v>
      </c>
      <c r="AF1999" s="99">
        <v>7308749.9729614304</v>
      </c>
      <c r="AG1999" s="99">
        <v>3029167.0870056199</v>
      </c>
      <c r="AH1999" s="99">
        <v>0</v>
      </c>
      <c r="AI1999" s="99">
        <v>13361613.5418701</v>
      </c>
      <c r="AJ1999" s="99">
        <v>2387055.8231506301</v>
      </c>
      <c r="AK1999" s="99">
        <v>0</v>
      </c>
      <c r="AL1999" s="99">
        <v>9963904.5113525409</v>
      </c>
      <c r="AM1999" s="99">
        <v>0</v>
      </c>
      <c r="AN1999" s="99">
        <v>37445472.908203103</v>
      </c>
      <c r="AO1999" s="99">
        <v>247048396.48828101</v>
      </c>
      <c r="AP1999" s="99">
        <v>0</v>
      </c>
      <c r="AQ1999" s="99">
        <v>37270809.196777299</v>
      </c>
      <c r="AR1999" s="99">
        <v>17440867.666992199</v>
      </c>
      <c r="AS1999" s="99">
        <v>86756573.571289107</v>
      </c>
      <c r="AT1999" s="99">
        <v>0</v>
      </c>
      <c r="AU1999" s="99">
        <v>0</v>
      </c>
      <c r="AV1999" s="99">
        <v>140359385.15820301</v>
      </c>
      <c r="AW1999" s="99">
        <v>8099.7598611712501</v>
      </c>
      <c r="AX1999" s="99">
        <v>607808.55471801804</v>
      </c>
      <c r="AY1999" s="99">
        <v>84200769.838867202</v>
      </c>
      <c r="AZ1999" s="99">
        <v>29026956.842529301</v>
      </c>
      <c r="BA1999" s="99">
        <v>0</v>
      </c>
      <c r="BB1999" s="99">
        <v>145704790.859375</v>
      </c>
      <c r="BC1999" s="99">
        <v>23724322.2341309</v>
      </c>
      <c r="BD1999" s="99">
        <v>0</v>
      </c>
      <c r="BE1999" s="99">
        <v>86712457.470703095</v>
      </c>
      <c r="BF1999" s="99">
        <v>0</v>
      </c>
      <c r="BG1999" s="99">
        <v>140549361.02734399</v>
      </c>
      <c r="BH1999" s="99">
        <v>44401704.704589799</v>
      </c>
      <c r="BI1999" s="99">
        <v>0</v>
      </c>
      <c r="BJ1999" s="99">
        <v>7370467.4060058603</v>
      </c>
      <c r="BK1999" s="99">
        <v>5016080.9564209003</v>
      </c>
      <c r="BL1999" s="99">
        <v>0</v>
      </c>
      <c r="BM1999" s="99">
        <v>0</v>
      </c>
      <c r="BN1999" s="99">
        <v>0</v>
      </c>
      <c r="BO1999" s="99">
        <v>0</v>
      </c>
      <c r="BP1999" s="99">
        <v>0</v>
      </c>
      <c r="BQ1999" s="99">
        <v>0</v>
      </c>
      <c r="BR1999" s="99">
        <v>22891286.816650402</v>
      </c>
      <c r="BS1999" s="99">
        <v>10775251.771240201</v>
      </c>
      <c r="BT1999" s="99">
        <v>0</v>
      </c>
      <c r="BU1999" s="99">
        <v>9818142.2999267597</v>
      </c>
      <c r="BV1999" s="99">
        <v>9017043.5395507794</v>
      </c>
      <c r="BW1999" s="99">
        <v>0</v>
      </c>
      <c r="BX1999" s="99">
        <v>7541567.7014770498</v>
      </c>
      <c r="BY1999" s="99">
        <v>0</v>
      </c>
      <c r="BZ1999" s="99">
        <v>0</v>
      </c>
      <c r="CA1999" s="99">
        <v>376478.25305175799</v>
      </c>
      <c r="CB1999" s="99">
        <v>26138723.309082001</v>
      </c>
      <c r="CC1999" s="99">
        <v>283003035.08593798</v>
      </c>
      <c r="CD1999" s="99">
        <v>51763858.378906302</v>
      </c>
      <c r="CE1999" s="99">
        <v>44960.567808628097</v>
      </c>
      <c r="CF1999" s="99">
        <v>9967449.1677246094</v>
      </c>
      <c r="CG1999" s="99">
        <v>86618609.581054702</v>
      </c>
      <c r="CH1999" s="99">
        <v>0</v>
      </c>
      <c r="CI1999" s="99">
        <v>421494.56758880598</v>
      </c>
      <c r="CJ1999" s="99">
        <v>36090144.650878899</v>
      </c>
      <c r="CK1999" s="99">
        <v>369370814.453125</v>
      </c>
      <c r="CL1999" s="99">
        <v>58897006.067382798</v>
      </c>
      <c r="CM1999" s="166">
        <v>515250.697914124</v>
      </c>
      <c r="CN1999" s="166">
        <v>73471080.033203095</v>
      </c>
      <c r="CO1999" s="166">
        <v>509838340.07421899</v>
      </c>
      <c r="CP1999" s="99">
        <v>58897006.067382798</v>
      </c>
      <c r="CQ1999" s="99">
        <v>0</v>
      </c>
      <c r="CR1999" s="99">
        <v>0</v>
      </c>
      <c r="CS1999" s="99">
        <v>0</v>
      </c>
      <c r="CT1999" s="99">
        <v>0</v>
      </c>
      <c r="CU1999" s="98">
        <v>47314.023904519003</v>
      </c>
      <c r="CV1999" s="98">
        <v>138736.47321598101</v>
      </c>
      <c r="CW1999" s="98">
        <v>36106172.476806611</v>
      </c>
      <c r="CX1999" s="98">
        <v>369621644.66699266</v>
      </c>
    </row>
    <row r="2000" spans="1:102" x14ac:dyDescent="0.2">
      <c r="A2000" s="98" t="s">
        <v>186</v>
      </c>
      <c r="B2000" s="100">
        <v>42248</v>
      </c>
      <c r="C2000" s="99">
        <v>328711.05905532802</v>
      </c>
      <c r="D2000" s="99">
        <v>0</v>
      </c>
      <c r="E2000" s="99">
        <v>46622.951711654699</v>
      </c>
      <c r="F2000" s="99">
        <v>38528.045434474901</v>
      </c>
      <c r="G2000" s="99">
        <v>44997.696105480201</v>
      </c>
      <c r="H2000" s="99">
        <v>0</v>
      </c>
      <c r="I2000" s="99">
        <v>0</v>
      </c>
      <c r="J2000" s="99">
        <v>94855.048734664902</v>
      </c>
      <c r="K2000" s="99">
        <v>17.529267987236398</v>
      </c>
      <c r="L2000" s="99">
        <v>1342.9877940267299</v>
      </c>
      <c r="M2000" s="99">
        <v>103386.012647629</v>
      </c>
      <c r="N2000" s="99">
        <v>16733.3976061344</v>
      </c>
      <c r="O2000" s="99">
        <v>0</v>
      </c>
      <c r="P2000" s="99">
        <v>243211.02615165699</v>
      </c>
      <c r="Q2000" s="99">
        <v>11176.517931819</v>
      </c>
      <c r="R2000" s="99">
        <v>0</v>
      </c>
      <c r="S2000" s="99">
        <v>44940.592771530202</v>
      </c>
      <c r="T2000" s="99">
        <v>0</v>
      </c>
      <c r="U2000" s="99">
        <v>94881.806932449297</v>
      </c>
      <c r="V2000" s="99">
        <v>22434661.9685059</v>
      </c>
      <c r="W2000" s="99">
        <v>0</v>
      </c>
      <c r="X2000" s="99">
        <v>3576290.3616332998</v>
      </c>
      <c r="Y2000" s="99">
        <v>1895474.9144897501</v>
      </c>
      <c r="Z2000" s="99">
        <v>9948859.3010253906</v>
      </c>
      <c r="AA2000" s="99">
        <v>0</v>
      </c>
      <c r="AB2000" s="99">
        <v>0</v>
      </c>
      <c r="AC2000" s="99">
        <v>37442207.301757798</v>
      </c>
      <c r="AD2000" s="99">
        <v>2355.1447090506599</v>
      </c>
      <c r="AE2000" s="99">
        <v>38868.621342182203</v>
      </c>
      <c r="AF2000" s="99">
        <v>7290854.77380371</v>
      </c>
      <c r="AG2000" s="99">
        <v>3005676.6640014602</v>
      </c>
      <c r="AH2000" s="99">
        <v>0</v>
      </c>
      <c r="AI2000" s="99">
        <v>13335238.7390137</v>
      </c>
      <c r="AJ2000" s="99">
        <v>2348460.8308715802</v>
      </c>
      <c r="AK2000" s="99">
        <v>0</v>
      </c>
      <c r="AL2000" s="99">
        <v>9950011.40771484</v>
      </c>
      <c r="AM2000" s="99">
        <v>0</v>
      </c>
      <c r="AN2000" s="99">
        <v>37442578.362792999</v>
      </c>
      <c r="AO2000" s="99">
        <v>246463843.13476601</v>
      </c>
      <c r="AP2000" s="99">
        <v>0</v>
      </c>
      <c r="AQ2000" s="99">
        <v>36710975.515625</v>
      </c>
      <c r="AR2000" s="99">
        <v>17413375.8596191</v>
      </c>
      <c r="AS2000" s="99">
        <v>86609000.491210893</v>
      </c>
      <c r="AT2000" s="99">
        <v>0</v>
      </c>
      <c r="AU2000" s="99">
        <v>0</v>
      </c>
      <c r="AV2000" s="99">
        <v>140621147.67773399</v>
      </c>
      <c r="AW2000" s="99">
        <v>7819.3905807733499</v>
      </c>
      <c r="AX2000" s="99">
        <v>369471.53874206502</v>
      </c>
      <c r="AY2000" s="99">
        <v>84284218.71875</v>
      </c>
      <c r="AZ2000" s="99">
        <v>28885288.762451202</v>
      </c>
      <c r="BA2000" s="99">
        <v>0</v>
      </c>
      <c r="BB2000" s="99">
        <v>145944046.91796899</v>
      </c>
      <c r="BC2000" s="99">
        <v>23424516.7507324</v>
      </c>
      <c r="BD2000" s="99">
        <v>0</v>
      </c>
      <c r="BE2000" s="99">
        <v>86539540.126953095</v>
      </c>
      <c r="BF2000" s="99">
        <v>0</v>
      </c>
      <c r="BG2000" s="99">
        <v>140577453.47656301</v>
      </c>
      <c r="BH2000" s="99">
        <v>44739623.640625</v>
      </c>
      <c r="BI2000" s="99">
        <v>0</v>
      </c>
      <c r="BJ2000" s="99">
        <v>7355306.7601928702</v>
      </c>
      <c r="BK2000" s="99">
        <v>5026361.5556030301</v>
      </c>
      <c r="BL2000" s="99">
        <v>0</v>
      </c>
      <c r="BM2000" s="99">
        <v>0</v>
      </c>
      <c r="BN2000" s="99">
        <v>0</v>
      </c>
      <c r="BO2000" s="99">
        <v>0</v>
      </c>
      <c r="BP2000" s="99">
        <v>0</v>
      </c>
      <c r="BQ2000" s="99">
        <v>0</v>
      </c>
      <c r="BR2000" s="99">
        <v>22958760.649902299</v>
      </c>
      <c r="BS2000" s="99">
        <v>10728908.1479492</v>
      </c>
      <c r="BT2000" s="99">
        <v>0</v>
      </c>
      <c r="BU2000" s="99">
        <v>7473771.9699096698</v>
      </c>
      <c r="BV2000" s="99">
        <v>8923155.5245361291</v>
      </c>
      <c r="BW2000" s="99">
        <v>0</v>
      </c>
      <c r="BX2000" s="99">
        <v>6478279.9029540997</v>
      </c>
      <c r="BY2000" s="99">
        <v>0</v>
      </c>
      <c r="BZ2000" s="99">
        <v>0</v>
      </c>
      <c r="CA2000" s="99">
        <v>375571.88796997099</v>
      </c>
      <c r="CB2000" s="99">
        <v>25959002.878417999</v>
      </c>
      <c r="CC2000" s="99">
        <v>283018367.99609399</v>
      </c>
      <c r="CD2000" s="99">
        <v>52021843.691894501</v>
      </c>
      <c r="CE2000" s="99">
        <v>45009.838758945501</v>
      </c>
      <c r="CF2000" s="99">
        <v>9928742.0970459003</v>
      </c>
      <c r="CG2000" s="99">
        <v>86444610.208984405</v>
      </c>
      <c r="CH2000" s="99">
        <v>0</v>
      </c>
      <c r="CI2000" s="99">
        <v>420555.77591705299</v>
      </c>
      <c r="CJ2000" s="99">
        <v>35913936.135742202</v>
      </c>
      <c r="CK2000" s="99">
        <v>369043320.97265601</v>
      </c>
      <c r="CL2000" s="99">
        <v>59020444.254394501</v>
      </c>
      <c r="CM2000" s="166">
        <v>514079.51357269299</v>
      </c>
      <c r="CN2000" s="166">
        <v>73303254.339843795</v>
      </c>
      <c r="CO2000" s="166">
        <v>510806346.75</v>
      </c>
      <c r="CP2000" s="99">
        <v>59020444.254394501</v>
      </c>
      <c r="CQ2000" s="99">
        <v>0</v>
      </c>
      <c r="CR2000" s="99">
        <v>0</v>
      </c>
      <c r="CS2000" s="99">
        <v>0</v>
      </c>
      <c r="CT2000" s="99">
        <v>0</v>
      </c>
      <c r="CU2000" s="98">
        <v>46625.559731649999</v>
      </c>
      <c r="CV2000" s="98">
        <v>138552.83848786601</v>
      </c>
      <c r="CW2000" s="98">
        <v>35887744.975463897</v>
      </c>
      <c r="CX2000" s="98">
        <v>369462978.20507836</v>
      </c>
    </row>
    <row r="2001" spans="1:102" x14ac:dyDescent="0.2">
      <c r="A2001" s="98" t="s">
        <v>186</v>
      </c>
      <c r="B2001" s="100">
        <v>42339</v>
      </c>
      <c r="C2001" s="99">
        <v>328918.80563354498</v>
      </c>
      <c r="D2001" s="99">
        <v>0</v>
      </c>
      <c r="E2001" s="99">
        <v>46067.179456710801</v>
      </c>
      <c r="F2001" s="99">
        <v>38228.245923519098</v>
      </c>
      <c r="G2001" s="99">
        <v>45120.922697067297</v>
      </c>
      <c r="H2001" s="99">
        <v>0</v>
      </c>
      <c r="I2001" s="99">
        <v>0</v>
      </c>
      <c r="J2001" s="99">
        <v>94906.630562782302</v>
      </c>
      <c r="K2001" s="99">
        <v>16.1500198759604</v>
      </c>
      <c r="L2001" s="99">
        <v>1318.30819436908</v>
      </c>
      <c r="M2001" s="99">
        <v>104004.928222656</v>
      </c>
      <c r="N2001" s="99">
        <v>16654.642092466402</v>
      </c>
      <c r="O2001" s="99">
        <v>0</v>
      </c>
      <c r="P2001" s="99">
        <v>242496.52663230899</v>
      </c>
      <c r="Q2001" s="99">
        <v>11036.972158432</v>
      </c>
      <c r="R2001" s="99">
        <v>0</v>
      </c>
      <c r="S2001" s="99">
        <v>45081.571055889101</v>
      </c>
      <c r="T2001" s="99">
        <v>0</v>
      </c>
      <c r="U2001" s="99">
        <v>94932.709354400606</v>
      </c>
      <c r="V2001" s="99">
        <v>22372888.026367199</v>
      </c>
      <c r="W2001" s="99">
        <v>0</v>
      </c>
      <c r="X2001" s="99">
        <v>3394860.7751159701</v>
      </c>
      <c r="Y2001" s="99">
        <v>1790380.8243408201</v>
      </c>
      <c r="Z2001" s="99">
        <v>9876839.7208252009</v>
      </c>
      <c r="AA2001" s="99">
        <v>0</v>
      </c>
      <c r="AB2001" s="99">
        <v>0</v>
      </c>
      <c r="AC2001" s="99">
        <v>37431556.339355499</v>
      </c>
      <c r="AD2001" s="99">
        <v>2014.4333589077</v>
      </c>
      <c r="AE2001" s="99">
        <v>24139.955985546101</v>
      </c>
      <c r="AF2001" s="99">
        <v>7269523.7722167997</v>
      </c>
      <c r="AG2001" s="99">
        <v>2999855.1651306199</v>
      </c>
      <c r="AH2001" s="99">
        <v>0</v>
      </c>
      <c r="AI2001" s="99">
        <v>13264459.923461899</v>
      </c>
      <c r="AJ2001" s="99">
        <v>2327795.5487976102</v>
      </c>
      <c r="AK2001" s="99">
        <v>0</v>
      </c>
      <c r="AL2001" s="99">
        <v>9884258.82348633</v>
      </c>
      <c r="AM2001" s="99">
        <v>0</v>
      </c>
      <c r="AN2001" s="99">
        <v>37434549.481933601</v>
      </c>
      <c r="AO2001" s="99">
        <v>246554414.74023399</v>
      </c>
      <c r="AP2001" s="99">
        <v>0</v>
      </c>
      <c r="AQ2001" s="99">
        <v>35417650.6259766</v>
      </c>
      <c r="AR2001" s="99">
        <v>17003468.0471191</v>
      </c>
      <c r="AS2001" s="99">
        <v>86438942.290039107</v>
      </c>
      <c r="AT2001" s="99">
        <v>0</v>
      </c>
      <c r="AU2001" s="99">
        <v>0</v>
      </c>
      <c r="AV2001" s="99">
        <v>141286747.87890601</v>
      </c>
      <c r="AW2001" s="99">
        <v>6772.1165898442296</v>
      </c>
      <c r="AX2001" s="99">
        <v>266272.78565597499</v>
      </c>
      <c r="AY2001" s="99">
        <v>84418716.034179702</v>
      </c>
      <c r="AZ2001" s="99">
        <v>28885905.854492199</v>
      </c>
      <c r="BA2001" s="99">
        <v>0</v>
      </c>
      <c r="BB2001" s="99">
        <v>145476166.64257801</v>
      </c>
      <c r="BC2001" s="99">
        <v>23394268.6865234</v>
      </c>
      <c r="BD2001" s="99">
        <v>0</v>
      </c>
      <c r="BE2001" s="99">
        <v>86444586.515625</v>
      </c>
      <c r="BF2001" s="99">
        <v>0</v>
      </c>
      <c r="BG2001" s="99">
        <v>141316233.84179699</v>
      </c>
      <c r="BH2001" s="99">
        <v>49054066.144531302</v>
      </c>
      <c r="BI2001" s="99">
        <v>0</v>
      </c>
      <c r="BJ2001" s="99">
        <v>7655825.6641845703</v>
      </c>
      <c r="BK2001" s="99">
        <v>4998789.1916503897</v>
      </c>
      <c r="BL2001" s="99">
        <v>0</v>
      </c>
      <c r="BM2001" s="99">
        <v>0</v>
      </c>
      <c r="BN2001" s="99">
        <v>0</v>
      </c>
      <c r="BO2001" s="99">
        <v>0</v>
      </c>
      <c r="BP2001" s="99">
        <v>0</v>
      </c>
      <c r="BQ2001" s="99">
        <v>0</v>
      </c>
      <c r="BR2001" s="99">
        <v>23130991.719970699</v>
      </c>
      <c r="BS2001" s="99">
        <v>10743903.9060059</v>
      </c>
      <c r="BT2001" s="99">
        <v>0</v>
      </c>
      <c r="BU2001" s="99">
        <v>14669665.4299316</v>
      </c>
      <c r="BV2001" s="99">
        <v>8917911.2683105506</v>
      </c>
      <c r="BW2001" s="99">
        <v>0</v>
      </c>
      <c r="BX2001" s="99">
        <v>10340317.181640601</v>
      </c>
      <c r="BY2001" s="99">
        <v>0</v>
      </c>
      <c r="BZ2001" s="99">
        <v>0</v>
      </c>
      <c r="CA2001" s="99">
        <v>375157.01004409802</v>
      </c>
      <c r="CB2001" s="99">
        <v>25849633.098632801</v>
      </c>
      <c r="CC2001" s="99">
        <v>281585778.32031298</v>
      </c>
      <c r="CD2001" s="99">
        <v>56748861.870605499</v>
      </c>
      <c r="CE2001" s="99">
        <v>45116.829059600801</v>
      </c>
      <c r="CF2001" s="99">
        <v>9885848.9322509803</v>
      </c>
      <c r="CG2001" s="99">
        <v>86395284.277343795</v>
      </c>
      <c r="CH2001" s="99">
        <v>0</v>
      </c>
      <c r="CI2001" s="99">
        <v>420307.64171218901</v>
      </c>
      <c r="CJ2001" s="99">
        <v>35675977.387695298</v>
      </c>
      <c r="CK2001" s="99">
        <v>368937473.95703101</v>
      </c>
      <c r="CL2001" s="99">
        <v>67189159.514648393</v>
      </c>
      <c r="CM2001" s="166">
        <v>513730.72797393799</v>
      </c>
      <c r="CN2001" s="166">
        <v>73095239.534179702</v>
      </c>
      <c r="CO2001" s="166">
        <v>508648974.625</v>
      </c>
      <c r="CP2001" s="99">
        <v>67189159.514648393</v>
      </c>
      <c r="CQ2001" s="99">
        <v>0</v>
      </c>
      <c r="CR2001" s="99">
        <v>0</v>
      </c>
      <c r="CS2001" s="99">
        <v>0</v>
      </c>
      <c r="CT2001" s="99">
        <v>0</v>
      </c>
      <c r="CU2001" s="98">
        <v>46086.989383139</v>
      </c>
      <c r="CV2001" s="98">
        <v>138555.89379912999</v>
      </c>
      <c r="CW2001" s="98">
        <v>35735482.030883782</v>
      </c>
      <c r="CX2001" s="98">
        <v>367981062.59765679</v>
      </c>
    </row>
    <row r="2002" spans="1:102" x14ac:dyDescent="0.2">
      <c r="A2002" s="98" t="s">
        <v>186</v>
      </c>
      <c r="B2002" s="100">
        <v>42430</v>
      </c>
      <c r="C2002" s="99">
        <v>329276.21652984602</v>
      </c>
      <c r="D2002" s="99">
        <v>0</v>
      </c>
      <c r="E2002" s="99">
        <v>49147.628290176399</v>
      </c>
      <c r="F2002" s="99">
        <v>41287.917628288298</v>
      </c>
      <c r="G2002" s="99">
        <v>45433.617717266097</v>
      </c>
      <c r="H2002" s="99">
        <v>0</v>
      </c>
      <c r="I2002" s="99">
        <v>0</v>
      </c>
      <c r="J2002" s="99">
        <v>95228.399592399597</v>
      </c>
      <c r="K2002" s="99">
        <v>13.330546346842301</v>
      </c>
      <c r="L2002" s="99">
        <v>1279.34520050883</v>
      </c>
      <c r="M2002" s="99">
        <v>104079.15643024399</v>
      </c>
      <c r="N2002" s="99">
        <v>16584.8622612953</v>
      </c>
      <c r="O2002" s="99">
        <v>0</v>
      </c>
      <c r="P2002" s="99">
        <v>245055.17535972601</v>
      </c>
      <c r="Q2002" s="99">
        <v>10945.459856987</v>
      </c>
      <c r="R2002" s="99">
        <v>0</v>
      </c>
      <c r="S2002" s="99">
        <v>45409.352728366903</v>
      </c>
      <c r="T2002" s="99">
        <v>0</v>
      </c>
      <c r="U2002" s="99">
        <v>95231.725303649902</v>
      </c>
      <c r="V2002" s="99">
        <v>22314082.466308601</v>
      </c>
      <c r="W2002" s="99">
        <v>0</v>
      </c>
      <c r="X2002" s="99">
        <v>3609748.7406310998</v>
      </c>
      <c r="Y2002" s="99">
        <v>1963234.0456695601</v>
      </c>
      <c r="Z2002" s="99">
        <v>9928890.9061279297</v>
      </c>
      <c r="AA2002" s="99">
        <v>0</v>
      </c>
      <c r="AB2002" s="99">
        <v>0</v>
      </c>
      <c r="AC2002" s="99">
        <v>37591350.144042999</v>
      </c>
      <c r="AD2002" s="99">
        <v>1694.12852749228</v>
      </c>
      <c r="AE2002" s="99">
        <v>23375.5113272667</v>
      </c>
      <c r="AF2002" s="99">
        <v>7219569.11682129</v>
      </c>
      <c r="AG2002" s="99">
        <v>2994062.5977783198</v>
      </c>
      <c r="AH2002" s="99">
        <v>0</v>
      </c>
      <c r="AI2002" s="99">
        <v>13416947.995117201</v>
      </c>
      <c r="AJ2002" s="99">
        <v>2327284.8454895001</v>
      </c>
      <c r="AK2002" s="99">
        <v>0</v>
      </c>
      <c r="AL2002" s="99">
        <v>9915447.9405517597</v>
      </c>
      <c r="AM2002" s="99">
        <v>0</v>
      </c>
      <c r="AN2002" s="99">
        <v>37592962.992675804</v>
      </c>
      <c r="AO2002" s="99">
        <v>247978422.85156301</v>
      </c>
      <c r="AP2002" s="99">
        <v>0</v>
      </c>
      <c r="AQ2002" s="99">
        <v>37188228.406738304</v>
      </c>
      <c r="AR2002" s="99">
        <v>17674610.035888702</v>
      </c>
      <c r="AS2002" s="99">
        <v>87111438.013671905</v>
      </c>
      <c r="AT2002" s="99">
        <v>0</v>
      </c>
      <c r="AU2002" s="99">
        <v>0</v>
      </c>
      <c r="AV2002" s="99">
        <v>142131558.94726601</v>
      </c>
      <c r="AW2002" s="99">
        <v>5667.79771405458</v>
      </c>
      <c r="AX2002" s="99">
        <v>266480.97188568098</v>
      </c>
      <c r="AY2002" s="99">
        <v>84292789.146484405</v>
      </c>
      <c r="AZ2002" s="99">
        <v>28924740.9997559</v>
      </c>
      <c r="BA2002" s="99">
        <v>0</v>
      </c>
      <c r="BB2002" s="99">
        <v>147427549.37890601</v>
      </c>
      <c r="BC2002" s="99">
        <v>23345044.484375</v>
      </c>
      <c r="BD2002" s="99">
        <v>0</v>
      </c>
      <c r="BE2002" s="99">
        <v>87078401.350585893</v>
      </c>
      <c r="BF2002" s="99">
        <v>0</v>
      </c>
      <c r="BG2002" s="99">
        <v>142217499.08398399</v>
      </c>
      <c r="BH2002" s="99">
        <v>58684960.519531302</v>
      </c>
      <c r="BI2002" s="99">
        <v>0</v>
      </c>
      <c r="BJ2002" s="99">
        <v>9156164.1149902306</v>
      </c>
      <c r="BK2002" s="99">
        <v>5838996.7024536096</v>
      </c>
      <c r="BL2002" s="99">
        <v>0</v>
      </c>
      <c r="BM2002" s="99">
        <v>0</v>
      </c>
      <c r="BN2002" s="99">
        <v>0</v>
      </c>
      <c r="BO2002" s="99">
        <v>0</v>
      </c>
      <c r="BP2002" s="99">
        <v>0</v>
      </c>
      <c r="BQ2002" s="99">
        <v>0</v>
      </c>
      <c r="BR2002" s="99">
        <v>23177604.216308601</v>
      </c>
      <c r="BS2002" s="99">
        <v>10772638.2185059</v>
      </c>
      <c r="BT2002" s="99">
        <v>0</v>
      </c>
      <c r="BU2002" s="99">
        <v>26147883.279785201</v>
      </c>
      <c r="BV2002" s="99">
        <v>8937628.9686279297</v>
      </c>
      <c r="BW2002" s="99">
        <v>0</v>
      </c>
      <c r="BX2002" s="99">
        <v>17935115.474365201</v>
      </c>
      <c r="BY2002" s="99">
        <v>0</v>
      </c>
      <c r="BZ2002" s="99">
        <v>0</v>
      </c>
      <c r="CA2002" s="99">
        <v>378415.40880584699</v>
      </c>
      <c r="CB2002" s="99">
        <v>25775852.631103501</v>
      </c>
      <c r="CC2002" s="99">
        <v>281715740.80468798</v>
      </c>
      <c r="CD2002" s="99">
        <v>67873500.552734405</v>
      </c>
      <c r="CE2002" s="99">
        <v>45430.260160446203</v>
      </c>
      <c r="CF2002" s="99">
        <v>9921661.1418456994</v>
      </c>
      <c r="CG2002" s="99">
        <v>86956840.041015595</v>
      </c>
      <c r="CH2002" s="99">
        <v>0</v>
      </c>
      <c r="CI2002" s="99">
        <v>423753.245311737</v>
      </c>
      <c r="CJ2002" s="99">
        <v>35684044.775878899</v>
      </c>
      <c r="CK2002" s="99">
        <v>368725086.40234399</v>
      </c>
      <c r="CL2002" s="99">
        <v>85253821.583984405</v>
      </c>
      <c r="CM2002" s="166">
        <v>517597.12253951997</v>
      </c>
      <c r="CN2002" s="166">
        <v>73159948.489257798</v>
      </c>
      <c r="CO2002" s="166">
        <v>510495898.56640601</v>
      </c>
      <c r="CP2002" s="99">
        <v>85253821.583984405</v>
      </c>
      <c r="CQ2002" s="99">
        <v>0</v>
      </c>
      <c r="CR2002" s="99">
        <v>0</v>
      </c>
      <c r="CS2002" s="99">
        <v>0</v>
      </c>
      <c r="CT2002" s="99">
        <v>0</v>
      </c>
      <c r="CU2002" s="98">
        <v>49169.197913500997</v>
      </c>
      <c r="CV2002" s="98">
        <v>139119.21591175499</v>
      </c>
      <c r="CW2002" s="98">
        <v>35697513.772949204</v>
      </c>
      <c r="CX2002" s="98">
        <v>368672580.8457036</v>
      </c>
    </row>
    <row r="2003" spans="1:102" x14ac:dyDescent="0.2">
      <c r="A2003" s="98" t="s">
        <v>186</v>
      </c>
      <c r="B2003" s="100">
        <v>42522</v>
      </c>
      <c r="C2003" s="99">
        <v>329494.72974777198</v>
      </c>
      <c r="D2003" s="99">
        <v>0</v>
      </c>
      <c r="E2003" s="99">
        <v>48620.456858634898</v>
      </c>
      <c r="F2003" s="99">
        <v>41107.930910110503</v>
      </c>
      <c r="G2003" s="99">
        <v>45666.967493057302</v>
      </c>
      <c r="H2003" s="99">
        <v>0</v>
      </c>
      <c r="I2003" s="99">
        <v>0</v>
      </c>
      <c r="J2003" s="99">
        <v>95201.351787567095</v>
      </c>
      <c r="K2003" s="99">
        <v>12.186959546292201</v>
      </c>
      <c r="L2003" s="99">
        <v>1205.71157048643</v>
      </c>
      <c r="M2003" s="99">
        <v>104465.15625095399</v>
      </c>
      <c r="N2003" s="99">
        <v>16488.6372435093</v>
      </c>
      <c r="O2003" s="99">
        <v>0</v>
      </c>
      <c r="P2003" s="99">
        <v>245028.68537330601</v>
      </c>
      <c r="Q2003" s="99">
        <v>10816.5596185923</v>
      </c>
      <c r="R2003" s="99">
        <v>0</v>
      </c>
      <c r="S2003" s="99">
        <v>45645.141744613597</v>
      </c>
      <c r="T2003" s="99">
        <v>0</v>
      </c>
      <c r="U2003" s="99">
        <v>95203.9597578049</v>
      </c>
      <c r="V2003" s="99">
        <v>22303206.576660201</v>
      </c>
      <c r="W2003" s="99">
        <v>0</v>
      </c>
      <c r="X2003" s="99">
        <v>3424509.0272522001</v>
      </c>
      <c r="Y2003" s="99">
        <v>1894980.0703430199</v>
      </c>
      <c r="Z2003" s="99">
        <v>9995234.7735595703</v>
      </c>
      <c r="AA2003" s="99">
        <v>0</v>
      </c>
      <c r="AB2003" s="99">
        <v>0</v>
      </c>
      <c r="AC2003" s="99">
        <v>37561686.1943359</v>
      </c>
      <c r="AD2003" s="99">
        <v>1467.7180210202901</v>
      </c>
      <c r="AE2003" s="99">
        <v>28166.100744485899</v>
      </c>
      <c r="AF2003" s="99">
        <v>7213251.8001098596</v>
      </c>
      <c r="AG2003" s="99">
        <v>3001668.2619628902</v>
      </c>
      <c r="AH2003" s="99">
        <v>0</v>
      </c>
      <c r="AI2003" s="99">
        <v>13356451.345581099</v>
      </c>
      <c r="AJ2003" s="99">
        <v>2306248.3070983901</v>
      </c>
      <c r="AK2003" s="99">
        <v>0</v>
      </c>
      <c r="AL2003" s="99">
        <v>9975700.86962891</v>
      </c>
      <c r="AM2003" s="99">
        <v>0</v>
      </c>
      <c r="AN2003" s="99">
        <v>37565483.704589799</v>
      </c>
      <c r="AO2003" s="99">
        <v>247957885.61523399</v>
      </c>
      <c r="AP2003" s="99">
        <v>0</v>
      </c>
      <c r="AQ2003" s="99">
        <v>35390183.294433601</v>
      </c>
      <c r="AR2003" s="99">
        <v>17615699.2727051</v>
      </c>
      <c r="AS2003" s="99">
        <v>88027155.598632798</v>
      </c>
      <c r="AT2003" s="99">
        <v>0</v>
      </c>
      <c r="AU2003" s="99">
        <v>0</v>
      </c>
      <c r="AV2003" s="99">
        <v>142698049.55273399</v>
      </c>
      <c r="AW2003" s="99">
        <v>4926.7765470743198</v>
      </c>
      <c r="AX2003" s="99">
        <v>215812.21407890299</v>
      </c>
      <c r="AY2003" s="99">
        <v>84034989.766601607</v>
      </c>
      <c r="AZ2003" s="99">
        <v>29100559.271728501</v>
      </c>
      <c r="BA2003" s="99">
        <v>0</v>
      </c>
      <c r="BB2003" s="99">
        <v>147085686.77929699</v>
      </c>
      <c r="BC2003" s="99">
        <v>23363347.300048798</v>
      </c>
      <c r="BD2003" s="99">
        <v>0</v>
      </c>
      <c r="BE2003" s="99">
        <v>87886369.251953095</v>
      </c>
      <c r="BF2003" s="99">
        <v>0</v>
      </c>
      <c r="BG2003" s="99">
        <v>142619618.02734399</v>
      </c>
      <c r="BH2003" s="99">
        <v>58870814.803222701</v>
      </c>
      <c r="BI2003" s="99">
        <v>0</v>
      </c>
      <c r="BJ2003" s="99">
        <v>8835616.2994384803</v>
      </c>
      <c r="BK2003" s="99">
        <v>5652095.6244506799</v>
      </c>
      <c r="BL2003" s="99">
        <v>0</v>
      </c>
      <c r="BM2003" s="99">
        <v>0</v>
      </c>
      <c r="BN2003" s="99">
        <v>0</v>
      </c>
      <c r="BO2003" s="99">
        <v>0</v>
      </c>
      <c r="BP2003" s="99">
        <v>0</v>
      </c>
      <c r="BQ2003" s="99">
        <v>0</v>
      </c>
      <c r="BR2003" s="99">
        <v>23338778.700683601</v>
      </c>
      <c r="BS2003" s="99">
        <v>10854632.119140601</v>
      </c>
      <c r="BT2003" s="99">
        <v>0</v>
      </c>
      <c r="BU2003" s="99">
        <v>26133024.1396484</v>
      </c>
      <c r="BV2003" s="99">
        <v>8934564.11645508</v>
      </c>
      <c r="BW2003" s="99">
        <v>0</v>
      </c>
      <c r="BX2003" s="99">
        <v>18460863.772216801</v>
      </c>
      <c r="BY2003" s="99">
        <v>0</v>
      </c>
      <c r="BZ2003" s="99">
        <v>0</v>
      </c>
      <c r="CA2003" s="99">
        <v>378023.97325515701</v>
      </c>
      <c r="CB2003" s="99">
        <v>25653992.629394501</v>
      </c>
      <c r="CC2003" s="99">
        <v>282361132.96484399</v>
      </c>
      <c r="CD2003" s="99">
        <v>67695844.913085893</v>
      </c>
      <c r="CE2003" s="99">
        <v>45663.939261436499</v>
      </c>
      <c r="CF2003" s="99">
        <v>9976299.0294189509</v>
      </c>
      <c r="CG2003" s="99">
        <v>87845016.9140625</v>
      </c>
      <c r="CH2003" s="99">
        <v>0</v>
      </c>
      <c r="CI2003" s="99">
        <v>423766.73979949998</v>
      </c>
      <c r="CJ2003" s="99">
        <v>35659066.497070298</v>
      </c>
      <c r="CK2003" s="99">
        <v>369481541.32031298</v>
      </c>
      <c r="CL2003" s="99">
        <v>85223334.139648393</v>
      </c>
      <c r="CM2003" s="166">
        <v>517413.441379547</v>
      </c>
      <c r="CN2003" s="166">
        <v>73173710.387695298</v>
      </c>
      <c r="CO2003" s="166">
        <v>512167619.51953101</v>
      </c>
      <c r="CP2003" s="99">
        <v>85223334.139648393</v>
      </c>
      <c r="CQ2003" s="99">
        <v>0</v>
      </c>
      <c r="CR2003" s="99">
        <v>0</v>
      </c>
      <c r="CS2003" s="99">
        <v>0</v>
      </c>
      <c r="CT2003" s="99">
        <v>0</v>
      </c>
      <c r="CU2003" s="98">
        <v>48631.984037586</v>
      </c>
      <c r="CV2003" s="98">
        <v>139352.43516256299</v>
      </c>
      <c r="CW2003" s="98">
        <v>35630291.658813454</v>
      </c>
      <c r="CX2003" s="98">
        <v>370206149.87890649</v>
      </c>
    </row>
    <row r="2004" spans="1:102" x14ac:dyDescent="0.2">
      <c r="A2004" s="98" t="s">
        <v>186</v>
      </c>
      <c r="B2004" s="100">
        <v>42614</v>
      </c>
      <c r="C2004" s="99">
        <v>329924.39159393299</v>
      </c>
      <c r="D2004" s="99">
        <v>0</v>
      </c>
      <c r="E2004" s="99">
        <v>49631.144172668501</v>
      </c>
      <c r="F2004" s="99">
        <v>42438.352975845301</v>
      </c>
      <c r="G2004" s="99">
        <v>45791.2607564926</v>
      </c>
      <c r="H2004" s="99">
        <v>0</v>
      </c>
      <c r="I2004" s="99">
        <v>0</v>
      </c>
      <c r="J2004" s="99">
        <v>94804.371459007307</v>
      </c>
      <c r="K2004" s="99">
        <v>8.7621653383830598</v>
      </c>
      <c r="L2004" s="99">
        <v>1267.84469287097</v>
      </c>
      <c r="M2004" s="99">
        <v>105046.780709267</v>
      </c>
      <c r="N2004" s="99">
        <v>16393.342711210302</v>
      </c>
      <c r="O2004" s="99">
        <v>0</v>
      </c>
      <c r="P2004" s="99">
        <v>246327.37519455</v>
      </c>
      <c r="Q2004" s="99">
        <v>10738.602070569999</v>
      </c>
      <c r="R2004" s="99">
        <v>0</v>
      </c>
      <c r="S2004" s="99">
        <v>45716.148693084702</v>
      </c>
      <c r="T2004" s="99">
        <v>0</v>
      </c>
      <c r="U2004" s="99">
        <v>94827.580841064497</v>
      </c>
      <c r="V2004" s="99">
        <v>22507773.8913574</v>
      </c>
      <c r="W2004" s="99">
        <v>0</v>
      </c>
      <c r="X2004" s="99">
        <v>3352145.3279724098</v>
      </c>
      <c r="Y2004" s="99">
        <v>1868057.81773376</v>
      </c>
      <c r="Z2004" s="99">
        <v>9982440.2877197303</v>
      </c>
      <c r="AA2004" s="99">
        <v>0</v>
      </c>
      <c r="AB2004" s="99">
        <v>0</v>
      </c>
      <c r="AC2004" s="99">
        <v>37599228.285156302</v>
      </c>
      <c r="AD2004" s="99">
        <v>1215.12918952107</v>
      </c>
      <c r="AE2004" s="99">
        <v>29668.2102665901</v>
      </c>
      <c r="AF2004" s="99">
        <v>7198551.5675659198</v>
      </c>
      <c r="AG2004" s="99">
        <v>3006472.63031006</v>
      </c>
      <c r="AH2004" s="99">
        <v>0</v>
      </c>
      <c r="AI2004" s="99">
        <v>13262991.649902301</v>
      </c>
      <c r="AJ2004" s="99">
        <v>2288471.1264343299</v>
      </c>
      <c r="AK2004" s="99">
        <v>0</v>
      </c>
      <c r="AL2004" s="99">
        <v>9981439.33911133</v>
      </c>
      <c r="AM2004" s="99">
        <v>0</v>
      </c>
      <c r="AN2004" s="99">
        <v>37593949.984375</v>
      </c>
      <c r="AO2004" s="99">
        <v>249049372.578125</v>
      </c>
      <c r="AP2004" s="99">
        <v>0</v>
      </c>
      <c r="AQ2004" s="99">
        <v>34975126.271484397</v>
      </c>
      <c r="AR2004" s="99">
        <v>17828895.316894501</v>
      </c>
      <c r="AS2004" s="99">
        <v>88287845.995117202</v>
      </c>
      <c r="AT2004" s="99">
        <v>0</v>
      </c>
      <c r="AU2004" s="99">
        <v>0</v>
      </c>
      <c r="AV2004" s="99">
        <v>143124836.50390601</v>
      </c>
      <c r="AW2004" s="99">
        <v>4108.9607031345404</v>
      </c>
      <c r="AX2004" s="99">
        <v>303348.44080734299</v>
      </c>
      <c r="AY2004" s="99">
        <v>84452729.624023393</v>
      </c>
      <c r="AZ2004" s="99">
        <v>29228317.557372998</v>
      </c>
      <c r="BA2004" s="99">
        <v>0</v>
      </c>
      <c r="BB2004" s="99">
        <v>146489955.125</v>
      </c>
      <c r="BC2004" s="99">
        <v>23356282.9995117</v>
      </c>
      <c r="BD2004" s="99">
        <v>0</v>
      </c>
      <c r="BE2004" s="99">
        <v>88158647.155273393</v>
      </c>
      <c r="BF2004" s="99">
        <v>0</v>
      </c>
      <c r="BG2004" s="99">
        <v>143129639.48632801</v>
      </c>
      <c r="BH2004" s="99">
        <v>58443604.737792999</v>
      </c>
      <c r="BI2004" s="99">
        <v>0</v>
      </c>
      <c r="BJ2004" s="99">
        <v>8559415.9614257794</v>
      </c>
      <c r="BK2004" s="99">
        <v>5475901.7163696298</v>
      </c>
      <c r="BL2004" s="99">
        <v>0</v>
      </c>
      <c r="BM2004" s="99">
        <v>0</v>
      </c>
      <c r="BN2004" s="99">
        <v>0</v>
      </c>
      <c r="BO2004" s="99">
        <v>0</v>
      </c>
      <c r="BP2004" s="99">
        <v>0</v>
      </c>
      <c r="BQ2004" s="99">
        <v>0</v>
      </c>
      <c r="BR2004" s="99">
        <v>23415166.761230499</v>
      </c>
      <c r="BS2004" s="99">
        <v>10903318.0944824</v>
      </c>
      <c r="BT2004" s="99">
        <v>0</v>
      </c>
      <c r="BU2004" s="99">
        <v>19812900.669677701</v>
      </c>
      <c r="BV2004" s="99">
        <v>8936208.8018798791</v>
      </c>
      <c r="BW2004" s="99">
        <v>0</v>
      </c>
      <c r="BX2004" s="99">
        <v>16011687.751831099</v>
      </c>
      <c r="BY2004" s="99">
        <v>0</v>
      </c>
      <c r="BZ2004" s="99">
        <v>0</v>
      </c>
      <c r="CA2004" s="99">
        <v>379495.88983917201</v>
      </c>
      <c r="CB2004" s="99">
        <v>25816951.7263184</v>
      </c>
      <c r="CC2004" s="99">
        <v>284146477.23828101</v>
      </c>
      <c r="CD2004" s="99">
        <v>66938609.853027299</v>
      </c>
      <c r="CE2004" s="99">
        <v>45799.468572616599</v>
      </c>
      <c r="CF2004" s="99">
        <v>10008302.3321533</v>
      </c>
      <c r="CG2004" s="99">
        <v>88621542.130859405</v>
      </c>
      <c r="CH2004" s="99">
        <v>0</v>
      </c>
      <c r="CI2004" s="99">
        <v>425291.56611633301</v>
      </c>
      <c r="CJ2004" s="99">
        <v>35839199.008300804</v>
      </c>
      <c r="CK2004" s="99">
        <v>371752174.82421899</v>
      </c>
      <c r="CL2004" s="99">
        <v>84457534.017578095</v>
      </c>
      <c r="CM2004" s="166">
        <v>518489.52956390398</v>
      </c>
      <c r="CN2004" s="166">
        <v>73444189.917968795</v>
      </c>
      <c r="CO2004" s="166">
        <v>516125715.50781298</v>
      </c>
      <c r="CP2004" s="99">
        <v>84457534.017578095</v>
      </c>
      <c r="CQ2004" s="99">
        <v>0</v>
      </c>
      <c r="CR2004" s="99">
        <v>0</v>
      </c>
      <c r="CS2004" s="99">
        <v>0</v>
      </c>
      <c r="CT2004" s="99">
        <v>0</v>
      </c>
      <c r="CU2004" s="98">
        <v>49628.721846597</v>
      </c>
      <c r="CV2004" s="98">
        <v>139129.08848024099</v>
      </c>
      <c r="CW2004" s="98">
        <v>35825254.058471702</v>
      </c>
      <c r="CX2004" s="98">
        <v>372768019.36914039</v>
      </c>
    </row>
    <row r="2005" spans="1:102" x14ac:dyDescent="0.2">
      <c r="A2005" s="98" t="s">
        <v>186</v>
      </c>
      <c r="B2005" s="100">
        <v>42705</v>
      </c>
      <c r="C2005" s="99">
        <v>330254.04510879499</v>
      </c>
      <c r="D2005" s="99">
        <v>0</v>
      </c>
      <c r="E2005" s="99">
        <v>49201.399133205399</v>
      </c>
      <c r="F2005" s="99">
        <v>42100.368431091301</v>
      </c>
      <c r="G2005" s="99">
        <v>46248.399171829202</v>
      </c>
      <c r="H2005" s="99">
        <v>0</v>
      </c>
      <c r="I2005" s="99">
        <v>0</v>
      </c>
      <c r="J2005" s="99">
        <v>95149.413254737898</v>
      </c>
      <c r="K2005" s="99">
        <v>7.4814441394992199</v>
      </c>
      <c r="L2005" s="99">
        <v>1334.5929798781899</v>
      </c>
      <c r="M2005" s="99">
        <v>105526.609193802</v>
      </c>
      <c r="N2005" s="99">
        <v>16376.913981318499</v>
      </c>
      <c r="O2005" s="99">
        <v>0</v>
      </c>
      <c r="P2005" s="99">
        <v>246025.34734916699</v>
      </c>
      <c r="Q2005" s="99">
        <v>10615.5957522392</v>
      </c>
      <c r="R2005" s="99">
        <v>0</v>
      </c>
      <c r="S2005" s="99">
        <v>46248.903158664703</v>
      </c>
      <c r="T2005" s="99">
        <v>0</v>
      </c>
      <c r="U2005" s="99">
        <v>95151.970320701599</v>
      </c>
      <c r="V2005" s="99">
        <v>22207463.503173798</v>
      </c>
      <c r="W2005" s="99">
        <v>0</v>
      </c>
      <c r="X2005" s="99">
        <v>3307388.7304077102</v>
      </c>
      <c r="Y2005" s="99">
        <v>1866677.03182983</v>
      </c>
      <c r="Z2005" s="99">
        <v>9963701.5535888709</v>
      </c>
      <c r="AA2005" s="99">
        <v>0</v>
      </c>
      <c r="AB2005" s="99">
        <v>0</v>
      </c>
      <c r="AC2005" s="99">
        <v>37569376.883300804</v>
      </c>
      <c r="AD2005" s="99">
        <v>759.06790312379599</v>
      </c>
      <c r="AE2005" s="99">
        <v>19215.431098699599</v>
      </c>
      <c r="AF2005" s="99">
        <v>7187670.3120727502</v>
      </c>
      <c r="AG2005" s="99">
        <v>3013229.7839965802</v>
      </c>
      <c r="AH2005" s="99">
        <v>0</v>
      </c>
      <c r="AI2005" s="99">
        <v>13152082.3756104</v>
      </c>
      <c r="AJ2005" s="99">
        <v>2257690.8604431199</v>
      </c>
      <c r="AK2005" s="99">
        <v>0</v>
      </c>
      <c r="AL2005" s="99">
        <v>9980044.5582275409</v>
      </c>
      <c r="AM2005" s="99">
        <v>0</v>
      </c>
      <c r="AN2005" s="99">
        <v>37572924.3271484</v>
      </c>
      <c r="AO2005" s="99">
        <v>247070786.21875</v>
      </c>
      <c r="AP2005" s="99">
        <v>0</v>
      </c>
      <c r="AQ2005" s="99">
        <v>34637184.914550804</v>
      </c>
      <c r="AR2005" s="99">
        <v>17778791.103515599</v>
      </c>
      <c r="AS2005" s="99">
        <v>88570678.766601607</v>
      </c>
      <c r="AT2005" s="99">
        <v>0</v>
      </c>
      <c r="AU2005" s="99">
        <v>0</v>
      </c>
      <c r="AV2005" s="99">
        <v>143679153.453125</v>
      </c>
      <c r="AW2005" s="99">
        <v>2595.6472966969</v>
      </c>
      <c r="AX2005" s="99">
        <v>160615.15592575099</v>
      </c>
      <c r="AY2005" s="99">
        <v>84525637.770507798</v>
      </c>
      <c r="AZ2005" s="99">
        <v>29311856.050537098</v>
      </c>
      <c r="BA2005" s="99">
        <v>0</v>
      </c>
      <c r="BB2005" s="99">
        <v>145243786.06054699</v>
      </c>
      <c r="BC2005" s="99">
        <v>23136160.599853501</v>
      </c>
      <c r="BD2005" s="99">
        <v>0</v>
      </c>
      <c r="BE2005" s="99">
        <v>88770761.859375</v>
      </c>
      <c r="BF2005" s="99">
        <v>0</v>
      </c>
      <c r="BG2005" s="99">
        <v>143723954.859375</v>
      </c>
      <c r="BH2005" s="99">
        <v>58677175.644531302</v>
      </c>
      <c r="BI2005" s="99">
        <v>0</v>
      </c>
      <c r="BJ2005" s="99">
        <v>8576508.0947265606</v>
      </c>
      <c r="BK2005" s="99">
        <v>5544457.1467285203</v>
      </c>
      <c r="BL2005" s="99">
        <v>0</v>
      </c>
      <c r="BM2005" s="99">
        <v>0</v>
      </c>
      <c r="BN2005" s="99">
        <v>0</v>
      </c>
      <c r="BO2005" s="99">
        <v>0</v>
      </c>
      <c r="BP2005" s="99">
        <v>0</v>
      </c>
      <c r="BQ2005" s="99">
        <v>0</v>
      </c>
      <c r="BR2005" s="99">
        <v>23482561.401367199</v>
      </c>
      <c r="BS2005" s="99">
        <v>10958024.2194824</v>
      </c>
      <c r="BT2005" s="99">
        <v>0</v>
      </c>
      <c r="BU2005" s="99">
        <v>25236985.9296875</v>
      </c>
      <c r="BV2005" s="99">
        <v>8859782.2022705097</v>
      </c>
      <c r="BW2005" s="99">
        <v>0</v>
      </c>
      <c r="BX2005" s="99">
        <v>17366256.576171901</v>
      </c>
      <c r="BY2005" s="99">
        <v>0</v>
      </c>
      <c r="BZ2005" s="99">
        <v>0</v>
      </c>
      <c r="CA2005" s="99">
        <v>379473.07311630202</v>
      </c>
      <c r="CB2005" s="99">
        <v>25635487.998291001</v>
      </c>
      <c r="CC2005" s="99">
        <v>281263612.234375</v>
      </c>
      <c r="CD2005" s="99">
        <v>67292202.09375</v>
      </c>
      <c r="CE2005" s="99">
        <v>46245.071949958801</v>
      </c>
      <c r="CF2005" s="99">
        <v>10005211.927734399</v>
      </c>
      <c r="CG2005" s="99">
        <v>88995630.377929702</v>
      </c>
      <c r="CH2005" s="99">
        <v>0</v>
      </c>
      <c r="CI2005" s="99">
        <v>425717.69787216198</v>
      </c>
      <c r="CJ2005" s="99">
        <v>35604785.4521484</v>
      </c>
      <c r="CK2005" s="99">
        <v>371613514.48828101</v>
      </c>
      <c r="CL2005" s="99">
        <v>84677620.439453095</v>
      </c>
      <c r="CM2005" s="166">
        <v>519336.98323059099</v>
      </c>
      <c r="CN2005" s="166">
        <v>73308819.432617202</v>
      </c>
      <c r="CO2005" s="166">
        <v>513930424.15234399</v>
      </c>
      <c r="CP2005" s="99">
        <v>84677620.439453095</v>
      </c>
      <c r="CQ2005" s="99">
        <v>0</v>
      </c>
      <c r="CR2005" s="99">
        <v>0</v>
      </c>
      <c r="CS2005" s="99">
        <v>0</v>
      </c>
      <c r="CT2005" s="99">
        <v>0</v>
      </c>
      <c r="CU2005" s="98">
        <v>49208.667845322001</v>
      </c>
      <c r="CV2005" s="98">
        <v>139874.301592734</v>
      </c>
      <c r="CW2005" s="98">
        <v>35640699.926025398</v>
      </c>
      <c r="CX2005" s="98">
        <v>370259242.61230469</v>
      </c>
    </row>
    <row r="2006" spans="1:102" x14ac:dyDescent="0.2">
      <c r="A2006" s="98" t="s">
        <v>186</v>
      </c>
      <c r="B2006" s="100">
        <v>42795</v>
      </c>
      <c r="C2006" s="99">
        <v>331213.81404113799</v>
      </c>
      <c r="D2006" s="99">
        <v>0</v>
      </c>
      <c r="E2006" s="99">
        <v>49967.115155696898</v>
      </c>
      <c r="F2006" s="99">
        <v>42827.4319472313</v>
      </c>
      <c r="G2006" s="99">
        <v>46536.697710037202</v>
      </c>
      <c r="H2006" s="99">
        <v>0</v>
      </c>
      <c r="I2006" s="99">
        <v>0</v>
      </c>
      <c r="J2006" s="99">
        <v>95256.529692649798</v>
      </c>
      <c r="K2006" s="99">
        <v>6.1776601882302202</v>
      </c>
      <c r="L2006" s="99">
        <v>1335.5612551719</v>
      </c>
      <c r="M2006" s="99">
        <v>106153.86919021601</v>
      </c>
      <c r="N2006" s="99">
        <v>16346.7345232964</v>
      </c>
      <c r="O2006" s="99">
        <v>0</v>
      </c>
      <c r="P2006" s="99">
        <v>246274.53849220299</v>
      </c>
      <c r="Q2006" s="99">
        <v>10523.1689844131</v>
      </c>
      <c r="R2006" s="99">
        <v>0</v>
      </c>
      <c r="S2006" s="99">
        <v>46509.687119960799</v>
      </c>
      <c r="T2006" s="99">
        <v>0</v>
      </c>
      <c r="U2006" s="99">
        <v>95264.878972053499</v>
      </c>
      <c r="V2006" s="99">
        <v>22512311.2026367</v>
      </c>
      <c r="W2006" s="99">
        <v>0</v>
      </c>
      <c r="X2006" s="99">
        <v>3312554.3601684598</v>
      </c>
      <c r="Y2006" s="99">
        <v>1880512.1567077599</v>
      </c>
      <c r="Z2006" s="99">
        <v>10096431.795043901</v>
      </c>
      <c r="AA2006" s="99">
        <v>0</v>
      </c>
      <c r="AB2006" s="99">
        <v>0</v>
      </c>
      <c r="AC2006" s="99">
        <v>37722996.474121101</v>
      </c>
      <c r="AD2006" s="99">
        <v>658.64644251763798</v>
      </c>
      <c r="AE2006" s="99">
        <v>28310.710624694799</v>
      </c>
      <c r="AF2006" s="99">
        <v>7261030.1528320303</v>
      </c>
      <c r="AG2006" s="99">
        <v>3010733.1411438002</v>
      </c>
      <c r="AH2006" s="99">
        <v>0</v>
      </c>
      <c r="AI2006" s="99">
        <v>13319072.267456099</v>
      </c>
      <c r="AJ2006" s="99">
        <v>2267001.3287658701</v>
      </c>
      <c r="AK2006" s="99">
        <v>0</v>
      </c>
      <c r="AL2006" s="99">
        <v>10082950.7272949</v>
      </c>
      <c r="AM2006" s="99">
        <v>0</v>
      </c>
      <c r="AN2006" s="99">
        <v>37732827.708984397</v>
      </c>
      <c r="AO2006" s="99">
        <v>251248286.04492199</v>
      </c>
      <c r="AP2006" s="99">
        <v>0</v>
      </c>
      <c r="AQ2006" s="99">
        <v>34717552.257324196</v>
      </c>
      <c r="AR2006" s="99">
        <v>17617931.565917999</v>
      </c>
      <c r="AS2006" s="99">
        <v>89983024.176757798</v>
      </c>
      <c r="AT2006" s="99">
        <v>0</v>
      </c>
      <c r="AU2006" s="99">
        <v>0</v>
      </c>
      <c r="AV2006" s="99">
        <v>144649940.93359399</v>
      </c>
      <c r="AW2006" s="99">
        <v>2238.7344566881702</v>
      </c>
      <c r="AX2006" s="99">
        <v>308102.27733612101</v>
      </c>
      <c r="AY2006" s="99">
        <v>85187471.860351607</v>
      </c>
      <c r="AZ2006" s="99">
        <v>29400696.4067383</v>
      </c>
      <c r="BA2006" s="99">
        <v>0</v>
      </c>
      <c r="BB2006" s="99">
        <v>148412457.12695301</v>
      </c>
      <c r="BC2006" s="99">
        <v>23321994.987792999</v>
      </c>
      <c r="BD2006" s="99">
        <v>0</v>
      </c>
      <c r="BE2006" s="99">
        <v>89941085.009765595</v>
      </c>
      <c r="BF2006" s="99">
        <v>0</v>
      </c>
      <c r="BG2006" s="99">
        <v>144556684.82226601</v>
      </c>
      <c r="BH2006" s="99">
        <v>59896086.1572266</v>
      </c>
      <c r="BI2006" s="99">
        <v>0</v>
      </c>
      <c r="BJ2006" s="99">
        <v>8597908.4846191406</v>
      </c>
      <c r="BK2006" s="99">
        <v>5623890.6939697303</v>
      </c>
      <c r="BL2006" s="99">
        <v>0</v>
      </c>
      <c r="BM2006" s="99">
        <v>0</v>
      </c>
      <c r="BN2006" s="99">
        <v>0</v>
      </c>
      <c r="BO2006" s="99">
        <v>0</v>
      </c>
      <c r="BP2006" s="99">
        <v>0</v>
      </c>
      <c r="BQ2006" s="99">
        <v>0</v>
      </c>
      <c r="BR2006" s="99">
        <v>23855419.908935498</v>
      </c>
      <c r="BS2006" s="99">
        <v>10975901.044677701</v>
      </c>
      <c r="BT2006" s="99">
        <v>0</v>
      </c>
      <c r="BU2006" s="99">
        <v>25938630.329589799</v>
      </c>
      <c r="BV2006" s="99">
        <v>8926068.29223633</v>
      </c>
      <c r="BW2006" s="99">
        <v>0</v>
      </c>
      <c r="BX2006" s="99">
        <v>18371379.262939502</v>
      </c>
      <c r="BY2006" s="99">
        <v>0</v>
      </c>
      <c r="BZ2006" s="99">
        <v>0</v>
      </c>
      <c r="CA2006" s="99">
        <v>381314.16090011603</v>
      </c>
      <c r="CB2006" s="99">
        <v>25804642.786621101</v>
      </c>
      <c r="CC2006" s="99">
        <v>286341498.99218798</v>
      </c>
      <c r="CD2006" s="99">
        <v>68514610.389648393</v>
      </c>
      <c r="CE2006" s="99">
        <v>46535.489101886698</v>
      </c>
      <c r="CF2006" s="99">
        <v>10053609.353027301</v>
      </c>
      <c r="CG2006" s="99">
        <v>89627062.939453095</v>
      </c>
      <c r="CH2006" s="99">
        <v>0</v>
      </c>
      <c r="CI2006" s="99">
        <v>427736.821926117</v>
      </c>
      <c r="CJ2006" s="99">
        <v>35893339.901367202</v>
      </c>
      <c r="CK2006" s="99">
        <v>375295090.65625</v>
      </c>
      <c r="CL2006" s="99">
        <v>86321054.375976607</v>
      </c>
      <c r="CM2006" s="166">
        <v>521653.74654006999</v>
      </c>
      <c r="CN2006" s="166">
        <v>73615318.660156295</v>
      </c>
      <c r="CO2006" s="166">
        <v>519757099.81640601</v>
      </c>
      <c r="CP2006" s="99">
        <v>86321054.375976607</v>
      </c>
      <c r="CQ2006" s="99">
        <v>0</v>
      </c>
      <c r="CR2006" s="99">
        <v>0</v>
      </c>
      <c r="CS2006" s="99">
        <v>0</v>
      </c>
      <c r="CT2006" s="99">
        <v>0</v>
      </c>
      <c r="CU2006" s="98">
        <v>49980.384431965998</v>
      </c>
      <c r="CV2006" s="98">
        <v>140210.193291392</v>
      </c>
      <c r="CW2006" s="98">
        <v>35858252.1396484</v>
      </c>
      <c r="CX2006" s="98">
        <v>375968561.9316411</v>
      </c>
    </row>
    <row r="2007" spans="1:102" x14ac:dyDescent="0.2">
      <c r="A2007" s="98" t="s">
        <v>186</v>
      </c>
      <c r="B2007" s="100">
        <v>42887</v>
      </c>
      <c r="C2007" s="99">
        <v>331287.67036819499</v>
      </c>
      <c r="D2007" s="99">
        <v>0</v>
      </c>
      <c r="E2007" s="99">
        <v>50274.806670665697</v>
      </c>
      <c r="F2007" s="99">
        <v>43427.152472019203</v>
      </c>
      <c r="G2007" s="99">
        <v>46753.445825576797</v>
      </c>
      <c r="H2007" s="99">
        <v>0</v>
      </c>
      <c r="I2007" s="99">
        <v>0</v>
      </c>
      <c r="J2007" s="99">
        <v>95339.691735267596</v>
      </c>
      <c r="K2007" s="99">
        <v>5.6425201561651201</v>
      </c>
      <c r="L2007" s="99">
        <v>1265.9753595590601</v>
      </c>
      <c r="M2007" s="99">
        <v>106361.036985397</v>
      </c>
      <c r="N2007" s="99">
        <v>16360.8731604815</v>
      </c>
      <c r="O2007" s="99">
        <v>0</v>
      </c>
      <c r="P2007" s="99">
        <v>246921.851419449</v>
      </c>
      <c r="Q2007" s="99">
        <v>10459.792052626601</v>
      </c>
      <c r="R2007" s="99">
        <v>0</v>
      </c>
      <c r="S2007" s="99">
        <v>46690.937775611899</v>
      </c>
      <c r="T2007" s="99">
        <v>0</v>
      </c>
      <c r="U2007" s="99">
        <v>95333.214232444807</v>
      </c>
      <c r="V2007" s="99">
        <v>22508958.8439941</v>
      </c>
      <c r="W2007" s="99">
        <v>0</v>
      </c>
      <c r="X2007" s="99">
        <v>3214794.59625244</v>
      </c>
      <c r="Y2007" s="99">
        <v>1860835.86599731</v>
      </c>
      <c r="Z2007" s="99">
        <v>10052634.064819301</v>
      </c>
      <c r="AA2007" s="99">
        <v>0</v>
      </c>
      <c r="AB2007" s="99">
        <v>0</v>
      </c>
      <c r="AC2007" s="99">
        <v>37799721.959472701</v>
      </c>
      <c r="AD2007" s="99">
        <v>547.83025958388998</v>
      </c>
      <c r="AE2007" s="99">
        <v>20931.368833303499</v>
      </c>
      <c r="AF2007" s="99">
        <v>7167821.1154785203</v>
      </c>
      <c r="AG2007" s="99">
        <v>3007070.1618042002</v>
      </c>
      <c r="AH2007" s="99">
        <v>0</v>
      </c>
      <c r="AI2007" s="99">
        <v>13137941.7420654</v>
      </c>
      <c r="AJ2007" s="99">
        <v>2240809.3698120099</v>
      </c>
      <c r="AK2007" s="99">
        <v>0</v>
      </c>
      <c r="AL2007" s="99">
        <v>10025718.8865967</v>
      </c>
      <c r="AM2007" s="99">
        <v>0</v>
      </c>
      <c r="AN2007" s="99">
        <v>37794204.998535201</v>
      </c>
      <c r="AO2007" s="99">
        <v>252089289.53320301</v>
      </c>
      <c r="AP2007" s="99">
        <v>0</v>
      </c>
      <c r="AQ2007" s="99">
        <v>33942673.981933601</v>
      </c>
      <c r="AR2007" s="99">
        <v>17818805.455322299</v>
      </c>
      <c r="AS2007" s="99">
        <v>89996415.592773393</v>
      </c>
      <c r="AT2007" s="99">
        <v>0</v>
      </c>
      <c r="AU2007" s="99">
        <v>0</v>
      </c>
      <c r="AV2007" s="99">
        <v>145098536.52929699</v>
      </c>
      <c r="AW2007" s="99">
        <v>1873.0675775110701</v>
      </c>
      <c r="AX2007" s="99">
        <v>212989.82009315499</v>
      </c>
      <c r="AY2007" s="99">
        <v>85227920.364257798</v>
      </c>
      <c r="AZ2007" s="99">
        <v>29410894.6643066</v>
      </c>
      <c r="BA2007" s="99">
        <v>0</v>
      </c>
      <c r="BB2007" s="99">
        <v>146498810.46875</v>
      </c>
      <c r="BC2007" s="99">
        <v>23252367.284179699</v>
      </c>
      <c r="BD2007" s="99">
        <v>0</v>
      </c>
      <c r="BE2007" s="99">
        <v>89697247.939453095</v>
      </c>
      <c r="BF2007" s="99">
        <v>0</v>
      </c>
      <c r="BG2007" s="99">
        <v>145100330.31445301</v>
      </c>
      <c r="BH2007" s="99">
        <v>59235187.027832001</v>
      </c>
      <c r="BI2007" s="99">
        <v>0</v>
      </c>
      <c r="BJ2007" s="99">
        <v>8446031.5778808594</v>
      </c>
      <c r="BK2007" s="99">
        <v>5555465.8522338904</v>
      </c>
      <c r="BL2007" s="99">
        <v>0</v>
      </c>
      <c r="BM2007" s="99">
        <v>0</v>
      </c>
      <c r="BN2007" s="99">
        <v>0</v>
      </c>
      <c r="BO2007" s="99">
        <v>0</v>
      </c>
      <c r="BP2007" s="99">
        <v>0</v>
      </c>
      <c r="BQ2007" s="99">
        <v>0</v>
      </c>
      <c r="BR2007" s="99">
        <v>23674127.371582001</v>
      </c>
      <c r="BS2007" s="99">
        <v>10988921.154052701</v>
      </c>
      <c r="BT2007" s="99">
        <v>0</v>
      </c>
      <c r="BU2007" s="99">
        <v>25703903.739746101</v>
      </c>
      <c r="BV2007" s="99">
        <v>8900380.4598388709</v>
      </c>
      <c r="BW2007" s="99">
        <v>0</v>
      </c>
      <c r="BX2007" s="99">
        <v>18657724.3820801</v>
      </c>
      <c r="BY2007" s="99">
        <v>0</v>
      </c>
      <c r="BZ2007" s="99">
        <v>0</v>
      </c>
      <c r="CA2007" s="99">
        <v>381484.204532623</v>
      </c>
      <c r="CB2007" s="99">
        <v>25667845.369872998</v>
      </c>
      <c r="CC2007" s="99">
        <v>285884141.65625</v>
      </c>
      <c r="CD2007" s="99">
        <v>67659000.324218795</v>
      </c>
      <c r="CE2007" s="99">
        <v>46750.6543393135</v>
      </c>
      <c r="CF2007" s="99">
        <v>10097687.911743199</v>
      </c>
      <c r="CG2007" s="99">
        <v>90383603.693359405</v>
      </c>
      <c r="CH2007" s="99">
        <v>0</v>
      </c>
      <c r="CI2007" s="99">
        <v>428341.90774154698</v>
      </c>
      <c r="CJ2007" s="99">
        <v>35823691.272949196</v>
      </c>
      <c r="CK2007" s="99">
        <v>375468909.01171899</v>
      </c>
      <c r="CL2007" s="99">
        <v>85404943.072265595</v>
      </c>
      <c r="CM2007" s="166">
        <v>522095.03017807001</v>
      </c>
      <c r="CN2007" s="166">
        <v>73677814.855468795</v>
      </c>
      <c r="CO2007" s="166">
        <v>521019202.63281298</v>
      </c>
      <c r="CP2007" s="99">
        <v>85404943.072265595</v>
      </c>
      <c r="CQ2007" s="99">
        <v>0</v>
      </c>
      <c r="CR2007" s="99">
        <v>0</v>
      </c>
      <c r="CS2007" s="99">
        <v>0</v>
      </c>
      <c r="CT2007" s="99">
        <v>0</v>
      </c>
      <c r="CU2007" s="98">
        <v>50289.204719248999</v>
      </c>
      <c r="CV2007" s="98">
        <v>140574.38515430101</v>
      </c>
      <c r="CW2007" s="98">
        <v>35765533.281616196</v>
      </c>
      <c r="CX2007" s="98">
        <v>376267745.34960938</v>
      </c>
    </row>
    <row r="2008" spans="1:102" x14ac:dyDescent="0.2">
      <c r="A2008" s="98" t="s">
        <v>186</v>
      </c>
      <c r="B2008" s="100">
        <v>42979</v>
      </c>
      <c r="C2008" s="99">
        <v>332220.533569336</v>
      </c>
      <c r="D2008" s="99">
        <v>0</v>
      </c>
      <c r="E2008" s="99">
        <v>51000.096130847902</v>
      </c>
      <c r="F2008" s="99">
        <v>44398.033396720901</v>
      </c>
      <c r="G2008" s="99">
        <v>47386.368696212798</v>
      </c>
      <c r="H2008" s="99">
        <v>0</v>
      </c>
      <c r="I2008" s="99">
        <v>0</v>
      </c>
      <c r="J2008" s="99">
        <v>95655.822762489304</v>
      </c>
      <c r="K2008" s="99">
        <v>5.8450443231849896</v>
      </c>
      <c r="L2008" s="99">
        <v>1347.2409297674899</v>
      </c>
      <c r="M2008" s="99">
        <v>106996.67230415301</v>
      </c>
      <c r="N2008" s="99">
        <v>16387.834421157801</v>
      </c>
      <c r="O2008" s="99">
        <v>0</v>
      </c>
      <c r="P2008" s="99">
        <v>248430.19111251799</v>
      </c>
      <c r="Q2008" s="99">
        <v>10439.5003587008</v>
      </c>
      <c r="R2008" s="99">
        <v>0</v>
      </c>
      <c r="S2008" s="99">
        <v>47342.621031761199</v>
      </c>
      <c r="T2008" s="99">
        <v>0</v>
      </c>
      <c r="U2008" s="99">
        <v>95680.1352329254</v>
      </c>
      <c r="V2008" s="99">
        <v>22504399.451171901</v>
      </c>
      <c r="W2008" s="99">
        <v>0</v>
      </c>
      <c r="X2008" s="99">
        <v>3173996.83203125</v>
      </c>
      <c r="Y2008" s="99">
        <v>1850566.34825134</v>
      </c>
      <c r="Z2008" s="99">
        <v>10115040.407470699</v>
      </c>
      <c r="AA2008" s="99">
        <v>0</v>
      </c>
      <c r="AB2008" s="99">
        <v>0</v>
      </c>
      <c r="AC2008" s="99">
        <v>37626188.652832001</v>
      </c>
      <c r="AD2008" s="99">
        <v>551.33525305241301</v>
      </c>
      <c r="AE2008" s="99">
        <v>29443.461150884599</v>
      </c>
      <c r="AF2008" s="99">
        <v>7167983.4003906297</v>
      </c>
      <c r="AG2008" s="99">
        <v>3009795.74035645</v>
      </c>
      <c r="AH2008" s="99">
        <v>0</v>
      </c>
      <c r="AI2008" s="99">
        <v>13151208.927246099</v>
      </c>
      <c r="AJ2008" s="99">
        <v>2252735.9979858398</v>
      </c>
      <c r="AK2008" s="99">
        <v>0</v>
      </c>
      <c r="AL2008" s="99">
        <v>10113733.166748</v>
      </c>
      <c r="AM2008" s="99">
        <v>0</v>
      </c>
      <c r="AN2008" s="99">
        <v>37618698.578125</v>
      </c>
      <c r="AO2008" s="99">
        <v>252293373.24609399</v>
      </c>
      <c r="AP2008" s="99">
        <v>0</v>
      </c>
      <c r="AQ2008" s="99">
        <v>33557825.523925804</v>
      </c>
      <c r="AR2008" s="99">
        <v>17840016.6728516</v>
      </c>
      <c r="AS2008" s="99">
        <v>90974712.260742202</v>
      </c>
      <c r="AT2008" s="99">
        <v>0</v>
      </c>
      <c r="AU2008" s="99">
        <v>0</v>
      </c>
      <c r="AV2008" s="99">
        <v>145279843.48828101</v>
      </c>
      <c r="AW2008" s="99">
        <v>1896.5253075212199</v>
      </c>
      <c r="AX2008" s="99">
        <v>356463.35143661499</v>
      </c>
      <c r="AY2008" s="99">
        <v>85302969.759765595</v>
      </c>
      <c r="AZ2008" s="99">
        <v>29511123.676757801</v>
      </c>
      <c r="BA2008" s="99">
        <v>0</v>
      </c>
      <c r="BB2008" s="99">
        <v>147211482.8125</v>
      </c>
      <c r="BC2008" s="99">
        <v>23420155.786132801</v>
      </c>
      <c r="BD2008" s="99">
        <v>0</v>
      </c>
      <c r="BE2008" s="99">
        <v>90801042.694335893</v>
      </c>
      <c r="BF2008" s="99">
        <v>0</v>
      </c>
      <c r="BG2008" s="99">
        <v>145386053.92382801</v>
      </c>
      <c r="BH2008" s="99">
        <v>59201953.703613304</v>
      </c>
      <c r="BI2008" s="99">
        <v>0</v>
      </c>
      <c r="BJ2008" s="99">
        <v>8320649.6552734403</v>
      </c>
      <c r="BK2008" s="99">
        <v>5491975.8388671903</v>
      </c>
      <c r="BL2008" s="99">
        <v>0</v>
      </c>
      <c r="BM2008" s="99">
        <v>0</v>
      </c>
      <c r="BN2008" s="99">
        <v>0</v>
      </c>
      <c r="BO2008" s="99">
        <v>0</v>
      </c>
      <c r="BP2008" s="99">
        <v>0</v>
      </c>
      <c r="BQ2008" s="99">
        <v>0</v>
      </c>
      <c r="BR2008" s="99">
        <v>23793545.552246101</v>
      </c>
      <c r="BS2008" s="99">
        <v>11009860.505248999</v>
      </c>
      <c r="BT2008" s="99">
        <v>0</v>
      </c>
      <c r="BU2008" s="99">
        <v>19622155.279785201</v>
      </c>
      <c r="BV2008" s="99">
        <v>8956131.1372070294</v>
      </c>
      <c r="BW2008" s="99">
        <v>0</v>
      </c>
      <c r="BX2008" s="99">
        <v>16333009.0013428</v>
      </c>
      <c r="BY2008" s="99">
        <v>0</v>
      </c>
      <c r="BZ2008" s="99">
        <v>0</v>
      </c>
      <c r="CA2008" s="99">
        <v>383124.79282760603</v>
      </c>
      <c r="CB2008" s="99">
        <v>25655305.501220699</v>
      </c>
      <c r="CC2008" s="99">
        <v>286140508.77343798</v>
      </c>
      <c r="CD2008" s="99">
        <v>67504827.696289107</v>
      </c>
      <c r="CE2008" s="99">
        <v>47392.470420360602</v>
      </c>
      <c r="CF2008" s="99">
        <v>10151210.3317871</v>
      </c>
      <c r="CG2008" s="99">
        <v>91243935.542968795</v>
      </c>
      <c r="CH2008" s="99">
        <v>0</v>
      </c>
      <c r="CI2008" s="99">
        <v>430556.00430297898</v>
      </c>
      <c r="CJ2008" s="99">
        <v>35879620.275878899</v>
      </c>
      <c r="CK2008" s="99">
        <v>376409185.09375</v>
      </c>
      <c r="CL2008" s="99">
        <v>85293512.918945298</v>
      </c>
      <c r="CM2008" s="166">
        <v>524526.16793823196</v>
      </c>
      <c r="CN2008" s="166">
        <v>73633330.571289107</v>
      </c>
      <c r="CO2008" s="166">
        <v>523950388.15234399</v>
      </c>
      <c r="CP2008" s="99">
        <v>85293512.918945298</v>
      </c>
      <c r="CQ2008" s="99">
        <v>0</v>
      </c>
      <c r="CR2008" s="99">
        <v>0</v>
      </c>
      <c r="CS2008" s="99">
        <v>0</v>
      </c>
      <c r="CT2008" s="99">
        <v>0</v>
      </c>
      <c r="CU2008" s="98">
        <v>50984.701765170998</v>
      </c>
      <c r="CV2008" s="98">
        <v>141542.38970011499</v>
      </c>
      <c r="CW2008" s="98">
        <v>35806515.833007798</v>
      </c>
      <c r="CX2008" s="98">
        <v>377384444.31640679</v>
      </c>
    </row>
    <row r="2009" spans="1:102" x14ac:dyDescent="0.2">
      <c r="A2009" s="98" t="s">
        <v>186</v>
      </c>
      <c r="B2009" s="100">
        <v>43070</v>
      </c>
      <c r="C2009" s="99">
        <v>333413.52505493199</v>
      </c>
      <c r="D2009" s="99">
        <v>0</v>
      </c>
      <c r="E2009" s="99">
        <v>51857.674406051599</v>
      </c>
      <c r="F2009" s="99">
        <v>45426.136783599897</v>
      </c>
      <c r="G2009" s="99">
        <v>47494.330940246597</v>
      </c>
      <c r="H2009" s="99">
        <v>0</v>
      </c>
      <c r="I2009" s="99">
        <v>0</v>
      </c>
      <c r="J2009" s="99">
        <v>95398.074627876296</v>
      </c>
      <c r="K2009" s="99">
        <v>5.30312075227266</v>
      </c>
      <c r="L2009" s="99">
        <v>1363.4609916806201</v>
      </c>
      <c r="M2009" s="99">
        <v>108105.112818718</v>
      </c>
      <c r="N2009" s="99">
        <v>16315.197975516299</v>
      </c>
      <c r="O2009" s="99">
        <v>0</v>
      </c>
      <c r="P2009" s="99">
        <v>249344.933944702</v>
      </c>
      <c r="Q2009" s="99">
        <v>10541.279806852301</v>
      </c>
      <c r="R2009" s="99">
        <v>0</v>
      </c>
      <c r="S2009" s="99">
        <v>47522.698712348902</v>
      </c>
      <c r="T2009" s="99">
        <v>0</v>
      </c>
      <c r="U2009" s="99">
        <v>95379.246519088701</v>
      </c>
      <c r="V2009" s="99">
        <v>22557332.754638702</v>
      </c>
      <c r="W2009" s="99">
        <v>0</v>
      </c>
      <c r="X2009" s="99">
        <v>3239840.2227477999</v>
      </c>
      <c r="Y2009" s="99">
        <v>1918376.0701446501</v>
      </c>
      <c r="Z2009" s="99">
        <v>10229099.009521499</v>
      </c>
      <c r="AA2009" s="99">
        <v>0</v>
      </c>
      <c r="AB2009" s="99">
        <v>0</v>
      </c>
      <c r="AC2009" s="99">
        <v>37730624.994628899</v>
      </c>
      <c r="AD2009" s="99">
        <v>573.17259614914701</v>
      </c>
      <c r="AE2009" s="99">
        <v>23034.504642248201</v>
      </c>
      <c r="AF2009" s="99">
        <v>7256668.1336059598</v>
      </c>
      <c r="AG2009" s="99">
        <v>3016592.4395141602</v>
      </c>
      <c r="AH2009" s="99">
        <v>0</v>
      </c>
      <c r="AI2009" s="99">
        <v>13314058.454833999</v>
      </c>
      <c r="AJ2009" s="99">
        <v>2273519.5139465299</v>
      </c>
      <c r="AK2009" s="99">
        <v>0</v>
      </c>
      <c r="AL2009" s="99">
        <v>10260068.1199951</v>
      </c>
      <c r="AM2009" s="99">
        <v>0</v>
      </c>
      <c r="AN2009" s="99">
        <v>37732771.142089799</v>
      </c>
      <c r="AO2009" s="99">
        <v>253868704.546875</v>
      </c>
      <c r="AP2009" s="99">
        <v>0</v>
      </c>
      <c r="AQ2009" s="99">
        <v>34300347.112792999</v>
      </c>
      <c r="AR2009" s="99">
        <v>18279967.490478501</v>
      </c>
      <c r="AS2009" s="99">
        <v>92070430.59375</v>
      </c>
      <c r="AT2009" s="99">
        <v>0</v>
      </c>
      <c r="AU2009" s="99">
        <v>0</v>
      </c>
      <c r="AV2009" s="99">
        <v>145874741.33984399</v>
      </c>
      <c r="AW2009" s="99">
        <v>1987.4414864033499</v>
      </c>
      <c r="AX2009" s="99">
        <v>276415.06615829503</v>
      </c>
      <c r="AY2009" s="99">
        <v>86709352.821289107</v>
      </c>
      <c r="AZ2009" s="99">
        <v>29565680.8129883</v>
      </c>
      <c r="BA2009" s="99">
        <v>0</v>
      </c>
      <c r="BB2009" s="99">
        <v>148941264.28125</v>
      </c>
      <c r="BC2009" s="99">
        <v>23686362.271972701</v>
      </c>
      <c r="BD2009" s="99">
        <v>0</v>
      </c>
      <c r="BE2009" s="99">
        <v>92567503.139648393</v>
      </c>
      <c r="BF2009" s="99">
        <v>0</v>
      </c>
      <c r="BG2009" s="99">
        <v>145934735.78515601</v>
      </c>
      <c r="BH2009" s="99">
        <v>60050612.337890603</v>
      </c>
      <c r="BI2009" s="99">
        <v>0</v>
      </c>
      <c r="BJ2009" s="99">
        <v>8380321.5661010696</v>
      </c>
      <c r="BK2009" s="99">
        <v>5627588.93286133</v>
      </c>
      <c r="BL2009" s="99">
        <v>0</v>
      </c>
      <c r="BM2009" s="99">
        <v>0</v>
      </c>
      <c r="BN2009" s="99">
        <v>0</v>
      </c>
      <c r="BO2009" s="99">
        <v>0</v>
      </c>
      <c r="BP2009" s="99">
        <v>0</v>
      </c>
      <c r="BQ2009" s="99">
        <v>0</v>
      </c>
      <c r="BR2009" s="99">
        <v>24206183.4448242</v>
      </c>
      <c r="BS2009" s="99">
        <v>11029666.1918945</v>
      </c>
      <c r="BT2009" s="99">
        <v>0</v>
      </c>
      <c r="BU2009" s="99">
        <v>25629742.849609401</v>
      </c>
      <c r="BV2009" s="99">
        <v>9023251.2048339806</v>
      </c>
      <c r="BW2009" s="99">
        <v>0</v>
      </c>
      <c r="BX2009" s="99">
        <v>17965632.604736298</v>
      </c>
      <c r="BY2009" s="99">
        <v>0</v>
      </c>
      <c r="BZ2009" s="99">
        <v>0</v>
      </c>
      <c r="CA2009" s="99">
        <v>385178.46548461902</v>
      </c>
      <c r="CB2009" s="99">
        <v>25980119.818603501</v>
      </c>
      <c r="CC2009" s="99">
        <v>288998413.16796899</v>
      </c>
      <c r="CD2009" s="99">
        <v>68426925.561523393</v>
      </c>
      <c r="CE2009" s="99">
        <v>47491.247836589799</v>
      </c>
      <c r="CF2009" s="99">
        <v>10217339.7889404</v>
      </c>
      <c r="CG2009" s="99">
        <v>92198400.911132798</v>
      </c>
      <c r="CH2009" s="99">
        <v>0</v>
      </c>
      <c r="CI2009" s="99">
        <v>432647.39936828602</v>
      </c>
      <c r="CJ2009" s="99">
        <v>36093659.048339799</v>
      </c>
      <c r="CK2009" s="99">
        <v>383496909.73046899</v>
      </c>
      <c r="CL2009" s="99">
        <v>86469452.051757798</v>
      </c>
      <c r="CM2009" s="166">
        <v>526520.00269317604</v>
      </c>
      <c r="CN2009" s="166">
        <v>73900724.190429702</v>
      </c>
      <c r="CO2009" s="166">
        <v>526484744.08593798</v>
      </c>
      <c r="CP2009" s="99">
        <v>86469452.051757798</v>
      </c>
      <c r="CQ2009" s="99">
        <v>0</v>
      </c>
      <c r="CR2009" s="99">
        <v>0</v>
      </c>
      <c r="CS2009" s="99">
        <v>0</v>
      </c>
      <c r="CT2009" s="99">
        <v>0</v>
      </c>
      <c r="CU2009" s="98">
        <v>51860.724439231999</v>
      </c>
      <c r="CV2009" s="98">
        <v>141320.68600384999</v>
      </c>
      <c r="CW2009" s="98">
        <v>36197459.607543901</v>
      </c>
      <c r="CX2009" s="98">
        <v>381196814.0791018</v>
      </c>
    </row>
    <row r="2010" spans="1:102" x14ac:dyDescent="0.2">
      <c r="A2010" s="98" t="s">
        <v>186</v>
      </c>
      <c r="B2010" s="100">
        <v>43160</v>
      </c>
      <c r="C2010" s="99">
        <v>331796.88215637201</v>
      </c>
      <c r="D2010" s="99">
        <v>0</v>
      </c>
      <c r="E2010" s="99">
        <v>52512.434298992201</v>
      </c>
      <c r="F2010" s="99">
        <v>46063.514129161798</v>
      </c>
      <c r="G2010" s="99">
        <v>47473.734369277998</v>
      </c>
      <c r="H2010" s="99">
        <v>0</v>
      </c>
      <c r="I2010" s="99">
        <v>0</v>
      </c>
      <c r="J2010" s="99">
        <v>95418.632641792297</v>
      </c>
      <c r="K2010" s="99">
        <v>5.1626943880110003</v>
      </c>
      <c r="L2010" s="99">
        <v>1365.23789307475</v>
      </c>
      <c r="M2010" s="99">
        <v>106711.721386909</v>
      </c>
      <c r="N2010" s="99">
        <v>16440.250792980201</v>
      </c>
      <c r="O2010" s="99">
        <v>0</v>
      </c>
      <c r="P2010" s="99">
        <v>248485.13386344901</v>
      </c>
      <c r="Q2010" s="99">
        <v>10548.0948894024</v>
      </c>
      <c r="R2010" s="99">
        <v>0</v>
      </c>
      <c r="S2010" s="99">
        <v>47460.272693633997</v>
      </c>
      <c r="T2010" s="99">
        <v>0</v>
      </c>
      <c r="U2010" s="99">
        <v>95444.799148559599</v>
      </c>
      <c r="V2010" s="99">
        <v>22544642.860839799</v>
      </c>
      <c r="W2010" s="99">
        <v>0</v>
      </c>
      <c r="X2010" s="99">
        <v>3159176.66870117</v>
      </c>
      <c r="Y2010" s="99">
        <v>1901491.14830017</v>
      </c>
      <c r="Z2010" s="99">
        <v>10146157.6914063</v>
      </c>
      <c r="AA2010" s="99">
        <v>0</v>
      </c>
      <c r="AB2010" s="99">
        <v>0</v>
      </c>
      <c r="AC2010" s="99">
        <v>37766057.509277299</v>
      </c>
      <c r="AD2010" s="99">
        <v>578.89735022187199</v>
      </c>
      <c r="AE2010" s="99">
        <v>22026.716182231899</v>
      </c>
      <c r="AF2010" s="99">
        <v>7135186.6646728497</v>
      </c>
      <c r="AG2010" s="99">
        <v>3047675.4263305701</v>
      </c>
      <c r="AH2010" s="99">
        <v>0</v>
      </c>
      <c r="AI2010" s="99">
        <v>13042535.118652301</v>
      </c>
      <c r="AJ2010" s="99">
        <v>2273039.7008667002</v>
      </c>
      <c r="AK2010" s="99">
        <v>0</v>
      </c>
      <c r="AL2010" s="99">
        <v>10134303.8327637</v>
      </c>
      <c r="AM2010" s="99">
        <v>0</v>
      </c>
      <c r="AN2010" s="99">
        <v>37783456.745605499</v>
      </c>
      <c r="AO2010" s="99">
        <v>255511567.95703101</v>
      </c>
      <c r="AP2010" s="99">
        <v>0</v>
      </c>
      <c r="AQ2010" s="99">
        <v>33488402.879638702</v>
      </c>
      <c r="AR2010" s="99">
        <v>18333127.167724598</v>
      </c>
      <c r="AS2010" s="99">
        <v>92102116.865234405</v>
      </c>
      <c r="AT2010" s="99">
        <v>0</v>
      </c>
      <c r="AU2010" s="99">
        <v>0</v>
      </c>
      <c r="AV2010" s="99">
        <v>147033138.10156301</v>
      </c>
      <c r="AW2010" s="99">
        <v>2011.02165170014</v>
      </c>
      <c r="AX2010" s="99">
        <v>240338.02444267299</v>
      </c>
      <c r="AY2010" s="99">
        <v>86292170.501953095</v>
      </c>
      <c r="AZ2010" s="99">
        <v>30083420.1086426</v>
      </c>
      <c r="BA2010" s="99">
        <v>0</v>
      </c>
      <c r="BB2010" s="99">
        <v>147641681.77734399</v>
      </c>
      <c r="BC2010" s="99">
        <v>23905213.848632801</v>
      </c>
      <c r="BD2010" s="99">
        <v>0</v>
      </c>
      <c r="BE2010" s="99">
        <v>92024922.691406295</v>
      </c>
      <c r="BF2010" s="99">
        <v>0</v>
      </c>
      <c r="BG2010" s="99">
        <v>146922521.59375</v>
      </c>
      <c r="BH2010" s="99">
        <v>60060123.106933601</v>
      </c>
      <c r="BI2010" s="99">
        <v>0</v>
      </c>
      <c r="BJ2010" s="99">
        <v>8362944.70947266</v>
      </c>
      <c r="BK2010" s="99">
        <v>5687896.6818237295</v>
      </c>
      <c r="BL2010" s="99">
        <v>0</v>
      </c>
      <c r="BM2010" s="99">
        <v>0</v>
      </c>
      <c r="BN2010" s="99">
        <v>0</v>
      </c>
      <c r="BO2010" s="99">
        <v>0</v>
      </c>
      <c r="BP2010" s="99">
        <v>0</v>
      </c>
      <c r="BQ2010" s="99">
        <v>0</v>
      </c>
      <c r="BR2010" s="99">
        <v>24003278.3273926</v>
      </c>
      <c r="BS2010" s="99">
        <v>11152497.2258301</v>
      </c>
      <c r="BT2010" s="99">
        <v>0</v>
      </c>
      <c r="BU2010" s="99">
        <v>25370821.239746101</v>
      </c>
      <c r="BV2010" s="99">
        <v>9051048.0008544903</v>
      </c>
      <c r="BW2010" s="99">
        <v>0</v>
      </c>
      <c r="BX2010" s="99">
        <v>18543832.676757801</v>
      </c>
      <c r="BY2010" s="99">
        <v>0</v>
      </c>
      <c r="BZ2010" s="99">
        <v>0</v>
      </c>
      <c r="CA2010" s="99">
        <v>384658.19963073701</v>
      </c>
      <c r="CB2010" s="99">
        <v>25639910.848877002</v>
      </c>
      <c r="CC2010" s="99">
        <v>289532344.40625</v>
      </c>
      <c r="CD2010" s="99">
        <v>68465802.677734405</v>
      </c>
      <c r="CE2010" s="99">
        <v>47473.851234912901</v>
      </c>
      <c r="CF2010" s="99">
        <v>10166161.5537109</v>
      </c>
      <c r="CG2010" s="99">
        <v>92339909.25</v>
      </c>
      <c r="CH2010" s="99">
        <v>0</v>
      </c>
      <c r="CI2010" s="99">
        <v>432000.13171005202</v>
      </c>
      <c r="CJ2010" s="99">
        <v>35888483.806152299</v>
      </c>
      <c r="CK2010" s="99">
        <v>380812098.72656298</v>
      </c>
      <c r="CL2010" s="99">
        <v>86401340.666992202</v>
      </c>
      <c r="CM2010" s="166">
        <v>526134.42876434303</v>
      </c>
      <c r="CN2010" s="166">
        <v>73720481.990234405</v>
      </c>
      <c r="CO2010" s="166">
        <v>529034953.09765601</v>
      </c>
      <c r="CP2010" s="99">
        <v>86401340.666992202</v>
      </c>
      <c r="CQ2010" s="99">
        <v>0</v>
      </c>
      <c r="CR2010" s="99">
        <v>0</v>
      </c>
      <c r="CS2010" s="99">
        <v>0</v>
      </c>
      <c r="CT2010" s="99">
        <v>0</v>
      </c>
      <c r="CU2010" s="98">
        <v>52525.22970643</v>
      </c>
      <c r="CV2010" s="98">
        <v>141279.55663025699</v>
      </c>
      <c r="CW2010" s="98">
        <v>35806072.402587906</v>
      </c>
      <c r="CX2010" s="98">
        <v>381872253.65625</v>
      </c>
    </row>
    <row r="2011" spans="1:102" x14ac:dyDescent="0.2">
      <c r="A2011" s="98" t="s">
        <v>186</v>
      </c>
      <c r="B2011" s="100">
        <v>43252</v>
      </c>
      <c r="C2011" s="99">
        <v>332698.37276840198</v>
      </c>
      <c r="D2011" s="99">
        <v>0</v>
      </c>
      <c r="E2011" s="99">
        <v>53247.134249210401</v>
      </c>
      <c r="F2011" s="99">
        <v>47055.579998016401</v>
      </c>
      <c r="G2011" s="99">
        <v>47396.602724075303</v>
      </c>
      <c r="H2011" s="99">
        <v>0</v>
      </c>
      <c r="I2011" s="99">
        <v>0</v>
      </c>
      <c r="J2011" s="99">
        <v>95342.998034477205</v>
      </c>
      <c r="K2011" s="99">
        <v>4.7187415662337999</v>
      </c>
      <c r="L2011" s="99">
        <v>1313.4427318722001</v>
      </c>
      <c r="M2011" s="99">
        <v>107788.003706932</v>
      </c>
      <c r="N2011" s="99">
        <v>16407.122840166099</v>
      </c>
      <c r="O2011" s="99">
        <v>0</v>
      </c>
      <c r="P2011" s="99">
        <v>249600.05046272301</v>
      </c>
      <c r="Q2011" s="99">
        <v>10574.8361777067</v>
      </c>
      <c r="R2011" s="99">
        <v>0</v>
      </c>
      <c r="S2011" s="99">
        <v>47300.355292320302</v>
      </c>
      <c r="T2011" s="99">
        <v>0</v>
      </c>
      <c r="U2011" s="99">
        <v>95327.085831642195</v>
      </c>
      <c r="V2011" s="99">
        <v>22539784.348388702</v>
      </c>
      <c r="W2011" s="99">
        <v>0</v>
      </c>
      <c r="X2011" s="99">
        <v>3153199.2084045401</v>
      </c>
      <c r="Y2011" s="99">
        <v>1939952.0704956099</v>
      </c>
      <c r="Z2011" s="99">
        <v>10130850.072509799</v>
      </c>
      <c r="AA2011" s="99">
        <v>0</v>
      </c>
      <c r="AB2011" s="99">
        <v>0</v>
      </c>
      <c r="AC2011" s="99">
        <v>37744877.876464799</v>
      </c>
      <c r="AD2011" s="99">
        <v>519.96166226267803</v>
      </c>
      <c r="AE2011" s="99">
        <v>27526.771016597701</v>
      </c>
      <c r="AF2011" s="99">
        <v>7183703.5670165997</v>
      </c>
      <c r="AG2011" s="99">
        <v>3054176.8059081999</v>
      </c>
      <c r="AH2011" s="99">
        <v>0</v>
      </c>
      <c r="AI2011" s="99">
        <v>13068715.486206099</v>
      </c>
      <c r="AJ2011" s="99">
        <v>2275002.1294555701</v>
      </c>
      <c r="AK2011" s="99">
        <v>0</v>
      </c>
      <c r="AL2011" s="99">
        <v>10096843.4414063</v>
      </c>
      <c r="AM2011" s="99">
        <v>0</v>
      </c>
      <c r="AN2011" s="99">
        <v>37733365.169921897</v>
      </c>
      <c r="AO2011" s="99">
        <v>256604042.16796899</v>
      </c>
      <c r="AP2011" s="99">
        <v>0</v>
      </c>
      <c r="AQ2011" s="99">
        <v>33480966.3588867</v>
      </c>
      <c r="AR2011" s="99">
        <v>18764085.657714799</v>
      </c>
      <c r="AS2011" s="99">
        <v>92481273.930664107</v>
      </c>
      <c r="AT2011" s="99">
        <v>0</v>
      </c>
      <c r="AU2011" s="99">
        <v>0</v>
      </c>
      <c r="AV2011" s="99">
        <v>147607550.96484399</v>
      </c>
      <c r="AW2011" s="99">
        <v>1816.0536403804999</v>
      </c>
      <c r="AX2011" s="99">
        <v>296676.65851974499</v>
      </c>
      <c r="AY2011" s="99">
        <v>86889643.824218795</v>
      </c>
      <c r="AZ2011" s="99">
        <v>30299161.653564502</v>
      </c>
      <c r="BA2011" s="99">
        <v>0</v>
      </c>
      <c r="BB2011" s="99">
        <v>148210904.79296899</v>
      </c>
      <c r="BC2011" s="99">
        <v>24015046.438964799</v>
      </c>
      <c r="BD2011" s="99">
        <v>0</v>
      </c>
      <c r="BE2011" s="99">
        <v>92032425.754882798</v>
      </c>
      <c r="BF2011" s="99">
        <v>0</v>
      </c>
      <c r="BG2011" s="99">
        <v>147518033.62109399</v>
      </c>
      <c r="BH2011" s="99">
        <v>60156201.683105499</v>
      </c>
      <c r="BI2011" s="99">
        <v>0</v>
      </c>
      <c r="BJ2011" s="99">
        <v>8311906.7051391602</v>
      </c>
      <c r="BK2011" s="99">
        <v>5819361.6947631799</v>
      </c>
      <c r="BL2011" s="99">
        <v>0</v>
      </c>
      <c r="BM2011" s="99">
        <v>0</v>
      </c>
      <c r="BN2011" s="99">
        <v>0</v>
      </c>
      <c r="BO2011" s="99">
        <v>0</v>
      </c>
      <c r="BP2011" s="99">
        <v>0</v>
      </c>
      <c r="BQ2011" s="99">
        <v>0</v>
      </c>
      <c r="BR2011" s="99">
        <v>24254053.909423798</v>
      </c>
      <c r="BS2011" s="99">
        <v>11200802.4534912</v>
      </c>
      <c r="BT2011" s="99">
        <v>0</v>
      </c>
      <c r="BU2011" s="99">
        <v>25562374.089843798</v>
      </c>
      <c r="BV2011" s="99">
        <v>9079167.7655029297</v>
      </c>
      <c r="BW2011" s="99">
        <v>0</v>
      </c>
      <c r="BX2011" s="99">
        <v>18859526.356933601</v>
      </c>
      <c r="BY2011" s="99">
        <v>0</v>
      </c>
      <c r="BZ2011" s="99">
        <v>0</v>
      </c>
      <c r="CA2011" s="99">
        <v>385930.76539611799</v>
      </c>
      <c r="CB2011" s="99">
        <v>25692821.920654301</v>
      </c>
      <c r="CC2011" s="99">
        <v>291130647.8125</v>
      </c>
      <c r="CD2011" s="99">
        <v>68451009.999023393</v>
      </c>
      <c r="CE2011" s="99">
        <v>47393.6161499023</v>
      </c>
      <c r="CF2011" s="99">
        <v>10133119.154052701</v>
      </c>
      <c r="CG2011" s="99">
        <v>92391478.829101607</v>
      </c>
      <c r="CH2011" s="99">
        <v>0</v>
      </c>
      <c r="CI2011" s="99">
        <v>433463.90689468401</v>
      </c>
      <c r="CJ2011" s="99">
        <v>35892844.683593802</v>
      </c>
      <c r="CK2011" s="99">
        <v>382959713.29296899</v>
      </c>
      <c r="CL2011" s="99">
        <v>86395544.400390595</v>
      </c>
      <c r="CM2011" s="166">
        <v>527176.56629943801</v>
      </c>
      <c r="CN2011" s="166">
        <v>73754898.702148393</v>
      </c>
      <c r="CO2011" s="166">
        <v>531916433.30078101</v>
      </c>
      <c r="CP2011" s="99">
        <v>86395544.400390595</v>
      </c>
      <c r="CQ2011" s="99">
        <v>0</v>
      </c>
      <c r="CR2011" s="99">
        <v>0</v>
      </c>
      <c r="CS2011" s="99">
        <v>0</v>
      </c>
      <c r="CT2011" s="99">
        <v>0</v>
      </c>
      <c r="CU2011" s="98">
        <v>53274.616746451997</v>
      </c>
      <c r="CV2011" s="98">
        <v>141180.57586239401</v>
      </c>
      <c r="CW2011" s="98">
        <v>35825941.074707001</v>
      </c>
      <c r="CX2011" s="98">
        <v>383522126.64160162</v>
      </c>
    </row>
    <row r="2012" spans="1:102" x14ac:dyDescent="0.2">
      <c r="A2012" s="98" t="s">
        <v>186</v>
      </c>
      <c r="B2012" s="100">
        <v>43344</v>
      </c>
      <c r="C2012" s="99">
        <v>332308.32036590599</v>
      </c>
      <c r="D2012" s="99">
        <v>0</v>
      </c>
      <c r="E2012" s="99">
        <v>54555.260432243304</v>
      </c>
      <c r="F2012" s="99">
        <v>48803.583132743799</v>
      </c>
      <c r="G2012" s="99">
        <v>47415.142180442803</v>
      </c>
      <c r="H2012" s="99">
        <v>0</v>
      </c>
      <c r="I2012" s="99">
        <v>0</v>
      </c>
      <c r="J2012" s="99">
        <v>95268.945852279707</v>
      </c>
      <c r="K2012" s="99">
        <v>4.8645216305740204</v>
      </c>
      <c r="L2012" s="99">
        <v>1401.0880864411599</v>
      </c>
      <c r="M2012" s="99">
        <v>107858.75833034499</v>
      </c>
      <c r="N2012" s="99">
        <v>16295.5639064312</v>
      </c>
      <c r="O2012" s="99">
        <v>0</v>
      </c>
      <c r="P2012" s="99">
        <v>251094.529022217</v>
      </c>
      <c r="Q2012" s="99">
        <v>10572.506564736401</v>
      </c>
      <c r="R2012" s="99">
        <v>0</v>
      </c>
      <c r="S2012" s="99">
        <v>47406.1675868034</v>
      </c>
      <c r="T2012" s="99">
        <v>0</v>
      </c>
      <c r="U2012" s="99">
        <v>95300.8682250977</v>
      </c>
      <c r="V2012" s="99">
        <v>22623492.7424316</v>
      </c>
      <c r="W2012" s="99">
        <v>0</v>
      </c>
      <c r="X2012" s="99">
        <v>3088484.16943359</v>
      </c>
      <c r="Y2012" s="99">
        <v>1923105.9790954599</v>
      </c>
      <c r="Z2012" s="99">
        <v>10185252.5981445</v>
      </c>
      <c r="AA2012" s="99">
        <v>0</v>
      </c>
      <c r="AB2012" s="99">
        <v>0</v>
      </c>
      <c r="AC2012" s="99">
        <v>37694057.366699196</v>
      </c>
      <c r="AD2012" s="99">
        <v>528.43734746426298</v>
      </c>
      <c r="AE2012" s="99">
        <v>36131.933057308197</v>
      </c>
      <c r="AF2012" s="99">
        <v>7177852.0055542002</v>
      </c>
      <c r="AG2012" s="99">
        <v>3066479.0137329102</v>
      </c>
      <c r="AH2012" s="99">
        <v>0</v>
      </c>
      <c r="AI2012" s="99">
        <v>13112860.4833984</v>
      </c>
      <c r="AJ2012" s="99">
        <v>2272508.44839478</v>
      </c>
      <c r="AK2012" s="99">
        <v>0</v>
      </c>
      <c r="AL2012" s="99">
        <v>10185955.1248779</v>
      </c>
      <c r="AM2012" s="99">
        <v>0</v>
      </c>
      <c r="AN2012" s="99">
        <v>37688158.198730499</v>
      </c>
      <c r="AO2012" s="99">
        <v>258665973.70507801</v>
      </c>
      <c r="AP2012" s="99">
        <v>0</v>
      </c>
      <c r="AQ2012" s="99">
        <v>33079404.417236298</v>
      </c>
      <c r="AR2012" s="99">
        <v>18809385.714355499</v>
      </c>
      <c r="AS2012" s="99">
        <v>93457617.047851607</v>
      </c>
      <c r="AT2012" s="99">
        <v>0</v>
      </c>
      <c r="AU2012" s="99">
        <v>0</v>
      </c>
      <c r="AV2012" s="99">
        <v>147655679.03125</v>
      </c>
      <c r="AW2012" s="99">
        <v>1852.87136353552</v>
      </c>
      <c r="AX2012" s="99">
        <v>428027.42428588902</v>
      </c>
      <c r="AY2012" s="99">
        <v>87455698.422851607</v>
      </c>
      <c r="AZ2012" s="99">
        <v>30511501.386230499</v>
      </c>
      <c r="BA2012" s="99">
        <v>0</v>
      </c>
      <c r="BB2012" s="99">
        <v>149326628.34570301</v>
      </c>
      <c r="BC2012" s="99">
        <v>24091463.489013702</v>
      </c>
      <c r="BD2012" s="99">
        <v>0</v>
      </c>
      <c r="BE2012" s="99">
        <v>93296971.8828125</v>
      </c>
      <c r="BF2012" s="99">
        <v>0</v>
      </c>
      <c r="BG2012" s="99">
        <v>147854773.87109399</v>
      </c>
      <c r="BH2012" s="99">
        <v>60325181.3271484</v>
      </c>
      <c r="BI2012" s="99">
        <v>0</v>
      </c>
      <c r="BJ2012" s="99">
        <v>8235122.23364258</v>
      </c>
      <c r="BK2012" s="99">
        <v>5730998.3474731399</v>
      </c>
      <c r="BL2012" s="99">
        <v>0</v>
      </c>
      <c r="BM2012" s="99">
        <v>0</v>
      </c>
      <c r="BN2012" s="99">
        <v>0</v>
      </c>
      <c r="BO2012" s="99">
        <v>0</v>
      </c>
      <c r="BP2012" s="99">
        <v>0</v>
      </c>
      <c r="BQ2012" s="99">
        <v>0</v>
      </c>
      <c r="BR2012" s="99">
        <v>24313233.6953125</v>
      </c>
      <c r="BS2012" s="99">
        <v>11269547.324707</v>
      </c>
      <c r="BT2012" s="99">
        <v>0</v>
      </c>
      <c r="BU2012" s="99">
        <v>19570672.360839799</v>
      </c>
      <c r="BV2012" s="99">
        <v>9095571.8668212909</v>
      </c>
      <c r="BW2012" s="99">
        <v>0</v>
      </c>
      <c r="BX2012" s="99">
        <v>16513594.680908199</v>
      </c>
      <c r="BY2012" s="99">
        <v>0</v>
      </c>
      <c r="BZ2012" s="99">
        <v>0</v>
      </c>
      <c r="CA2012" s="99">
        <v>386494.21398925799</v>
      </c>
      <c r="CB2012" s="99">
        <v>25707688.270996101</v>
      </c>
      <c r="CC2012" s="99">
        <v>292616109.1875</v>
      </c>
      <c r="CD2012" s="99">
        <v>68542071.847656295</v>
      </c>
      <c r="CE2012" s="99">
        <v>47420.8717188835</v>
      </c>
      <c r="CF2012" s="99">
        <v>10161450.330078101</v>
      </c>
      <c r="CG2012" s="99">
        <v>93208725.772460893</v>
      </c>
      <c r="CH2012" s="99">
        <v>0</v>
      </c>
      <c r="CI2012" s="99">
        <v>433926.79266738897</v>
      </c>
      <c r="CJ2012" s="99">
        <v>35881958.0771484</v>
      </c>
      <c r="CK2012" s="99">
        <v>385308836.61718798</v>
      </c>
      <c r="CL2012" s="99">
        <v>86502554.696289107</v>
      </c>
      <c r="CM2012" s="166">
        <v>527497.17058563197</v>
      </c>
      <c r="CN2012" s="166">
        <v>73557792.058593795</v>
      </c>
      <c r="CO2012" s="166">
        <v>534427218.99218798</v>
      </c>
      <c r="CP2012" s="99">
        <v>86502554.696289107</v>
      </c>
      <c r="CQ2012" s="99">
        <v>0</v>
      </c>
      <c r="CR2012" s="99">
        <v>0</v>
      </c>
      <c r="CS2012" s="99">
        <v>0</v>
      </c>
      <c r="CT2012" s="99">
        <v>0</v>
      </c>
      <c r="CU2012" s="98">
        <v>54520.044921938999</v>
      </c>
      <c r="CV2012" s="98">
        <v>141339.66392485501</v>
      </c>
      <c r="CW2012" s="98">
        <v>35869138.601074204</v>
      </c>
      <c r="CX2012" s="98">
        <v>385824834.95996088</v>
      </c>
    </row>
    <row r="2013" spans="1:102" x14ac:dyDescent="0.2">
      <c r="A2013" s="98" t="s">
        <v>186</v>
      </c>
      <c r="B2013" s="100">
        <v>43435</v>
      </c>
      <c r="C2013" s="99">
        <v>331376.277683258</v>
      </c>
      <c r="D2013" s="99">
        <v>0</v>
      </c>
      <c r="E2013" s="99">
        <v>54255.550567626997</v>
      </c>
      <c r="F2013" s="99">
        <v>48672.869051933303</v>
      </c>
      <c r="G2013" s="99">
        <v>47424.496911048896</v>
      </c>
      <c r="H2013" s="99">
        <v>0</v>
      </c>
      <c r="I2013" s="99">
        <v>0</v>
      </c>
      <c r="J2013" s="99">
        <v>94614.150168418899</v>
      </c>
      <c r="K2013" s="99">
        <v>5.2866728100925702</v>
      </c>
      <c r="L2013" s="99">
        <v>1465.4100728333001</v>
      </c>
      <c r="M2013" s="99">
        <v>108291.01551055899</v>
      </c>
      <c r="N2013" s="99">
        <v>16151.710438489899</v>
      </c>
      <c r="O2013" s="99">
        <v>0</v>
      </c>
      <c r="P2013" s="99">
        <v>249521.18471145601</v>
      </c>
      <c r="Q2013" s="99">
        <v>10596.7394609451</v>
      </c>
      <c r="R2013" s="99">
        <v>0</v>
      </c>
      <c r="S2013" s="99">
        <v>47477.325119018598</v>
      </c>
      <c r="T2013" s="99">
        <v>0</v>
      </c>
      <c r="U2013" s="99">
        <v>94573.463880538897</v>
      </c>
      <c r="V2013" s="99">
        <v>22546561.7648926</v>
      </c>
      <c r="W2013" s="99">
        <v>0</v>
      </c>
      <c r="X2013" s="99">
        <v>3111541.3261718801</v>
      </c>
      <c r="Y2013" s="99">
        <v>1955941.0561828599</v>
      </c>
      <c r="Z2013" s="99">
        <v>10214336.018066401</v>
      </c>
      <c r="AA2013" s="99">
        <v>0</v>
      </c>
      <c r="AB2013" s="99">
        <v>0</v>
      </c>
      <c r="AC2013" s="99">
        <v>37561001.854003899</v>
      </c>
      <c r="AD2013" s="99">
        <v>575.29929193109297</v>
      </c>
      <c r="AE2013" s="99">
        <v>20332.0222415924</v>
      </c>
      <c r="AF2013" s="99">
        <v>7238854.2991943397</v>
      </c>
      <c r="AG2013" s="99">
        <v>3049854.1468505901</v>
      </c>
      <c r="AH2013" s="99">
        <v>0</v>
      </c>
      <c r="AI2013" s="99">
        <v>13172044.614868199</v>
      </c>
      <c r="AJ2013" s="99">
        <v>2307562.69213867</v>
      </c>
      <c r="AK2013" s="99">
        <v>0</v>
      </c>
      <c r="AL2013" s="99">
        <v>10259274.053466801</v>
      </c>
      <c r="AM2013" s="99">
        <v>0</v>
      </c>
      <c r="AN2013" s="99">
        <v>37558843.409667999</v>
      </c>
      <c r="AO2013" s="99">
        <v>259654755.83007801</v>
      </c>
      <c r="AP2013" s="99">
        <v>0</v>
      </c>
      <c r="AQ2013" s="99">
        <v>33632330.753906302</v>
      </c>
      <c r="AR2013" s="99">
        <v>19306383.826904301</v>
      </c>
      <c r="AS2013" s="99">
        <v>94406953.510742202</v>
      </c>
      <c r="AT2013" s="99">
        <v>0</v>
      </c>
      <c r="AU2013" s="99">
        <v>0</v>
      </c>
      <c r="AV2013" s="99">
        <v>148256365.67382801</v>
      </c>
      <c r="AW2013" s="99">
        <v>2047.00719384849</v>
      </c>
      <c r="AX2013" s="99">
        <v>217607.71002006499</v>
      </c>
      <c r="AY2013" s="99">
        <v>88609868.612304702</v>
      </c>
      <c r="AZ2013" s="99">
        <v>30655091.316650402</v>
      </c>
      <c r="BA2013" s="99">
        <v>0</v>
      </c>
      <c r="BB2013" s="99">
        <v>150551760.53710899</v>
      </c>
      <c r="BC2013" s="99">
        <v>24736618.996582001</v>
      </c>
      <c r="BD2013" s="99">
        <v>0</v>
      </c>
      <c r="BE2013" s="99">
        <v>95155028.589843795</v>
      </c>
      <c r="BF2013" s="99">
        <v>0</v>
      </c>
      <c r="BG2013" s="99">
        <v>148331327.94531301</v>
      </c>
      <c r="BH2013" s="99">
        <v>60513727.3759766</v>
      </c>
      <c r="BI2013" s="99">
        <v>0</v>
      </c>
      <c r="BJ2013" s="99">
        <v>8220199.7490234403</v>
      </c>
      <c r="BK2013" s="99">
        <v>5925025.6985473596</v>
      </c>
      <c r="BL2013" s="99">
        <v>0</v>
      </c>
      <c r="BM2013" s="99">
        <v>0</v>
      </c>
      <c r="BN2013" s="99">
        <v>0</v>
      </c>
      <c r="BO2013" s="99">
        <v>0</v>
      </c>
      <c r="BP2013" s="99">
        <v>0</v>
      </c>
      <c r="BQ2013" s="99">
        <v>0</v>
      </c>
      <c r="BR2013" s="99">
        <v>24485115.2194824</v>
      </c>
      <c r="BS2013" s="99">
        <v>11217653.893676801</v>
      </c>
      <c r="BT2013" s="99">
        <v>0</v>
      </c>
      <c r="BU2013" s="99">
        <v>25394553.220947299</v>
      </c>
      <c r="BV2013" s="99">
        <v>9209158.1501464806</v>
      </c>
      <c r="BW2013" s="99">
        <v>0</v>
      </c>
      <c r="BX2013" s="99">
        <v>17971152.993896499</v>
      </c>
      <c r="BY2013" s="99">
        <v>0</v>
      </c>
      <c r="BZ2013" s="99">
        <v>0</v>
      </c>
      <c r="CA2013" s="99">
        <v>385515.739761353</v>
      </c>
      <c r="CB2013" s="99">
        <v>25790815.75</v>
      </c>
      <c r="CC2013" s="99">
        <v>293528961.234375</v>
      </c>
      <c r="CD2013" s="99">
        <v>68695224.405273393</v>
      </c>
      <c r="CE2013" s="99">
        <v>47420.514097690597</v>
      </c>
      <c r="CF2013" s="99">
        <v>10220715.019165</v>
      </c>
      <c r="CG2013" s="99">
        <v>94823644.795898393</v>
      </c>
      <c r="CH2013" s="99">
        <v>0</v>
      </c>
      <c r="CI2013" s="99">
        <v>432917.06590652501</v>
      </c>
      <c r="CJ2013" s="99">
        <v>35908941.034667999</v>
      </c>
      <c r="CK2013" s="99">
        <v>390516189.28515601</v>
      </c>
      <c r="CL2013" s="99">
        <v>86778791.09375</v>
      </c>
      <c r="CM2013" s="166">
        <v>525934.58003997803</v>
      </c>
      <c r="CN2013" s="166">
        <v>73519366.565429702</v>
      </c>
      <c r="CO2013" s="166">
        <v>536643547.75781298</v>
      </c>
      <c r="CP2013" s="99">
        <v>86778791.09375</v>
      </c>
      <c r="CQ2013" s="99">
        <v>0</v>
      </c>
      <c r="CR2013" s="99">
        <v>0</v>
      </c>
      <c r="CS2013" s="99">
        <v>0</v>
      </c>
      <c r="CT2013" s="99">
        <v>0</v>
      </c>
      <c r="CU2013" s="98">
        <v>54260.014694573998</v>
      </c>
      <c r="CV2013" s="98">
        <v>140324.79821837501</v>
      </c>
      <c r="CW2013" s="98">
        <v>36011530.769165002</v>
      </c>
      <c r="CX2013" s="98">
        <v>388352606.03027338</v>
      </c>
    </row>
    <row r="2014" spans="1:102" x14ac:dyDescent="0.2">
      <c r="A2014" s="98" t="s">
        <v>186</v>
      </c>
      <c r="B2014" s="100">
        <v>43525</v>
      </c>
      <c r="C2014" s="99">
        <v>331314.36745834397</v>
      </c>
      <c r="D2014" s="99">
        <v>0</v>
      </c>
      <c r="E2014" s="99">
        <v>53919.426497459397</v>
      </c>
      <c r="F2014" s="99">
        <v>48653.757187843301</v>
      </c>
      <c r="G2014" s="99">
        <v>47360.992988586397</v>
      </c>
      <c r="H2014" s="99">
        <v>0</v>
      </c>
      <c r="I2014" s="99">
        <v>0</v>
      </c>
      <c r="J2014" s="99">
        <v>94351.5657691956</v>
      </c>
      <c r="K2014" s="99">
        <v>5.17105597769842</v>
      </c>
      <c r="L2014" s="99">
        <v>1694.85016542673</v>
      </c>
      <c r="M2014" s="99">
        <v>109229.23659324599</v>
      </c>
      <c r="N2014" s="99">
        <v>16019.7157757282</v>
      </c>
      <c r="O2014" s="99">
        <v>0</v>
      </c>
      <c r="P2014" s="99">
        <v>247055.49464607201</v>
      </c>
      <c r="Q2014" s="99">
        <v>10569.3915557861</v>
      </c>
      <c r="R2014" s="99">
        <v>0</v>
      </c>
      <c r="S2014" s="99">
        <v>47352.908661365502</v>
      </c>
      <c r="T2014" s="99">
        <v>0</v>
      </c>
      <c r="U2014" s="99">
        <v>94395.882939338699</v>
      </c>
      <c r="V2014" s="99">
        <v>22395640.364746101</v>
      </c>
      <c r="W2014" s="99">
        <v>0</v>
      </c>
      <c r="X2014" s="99">
        <v>3000637.3567810101</v>
      </c>
      <c r="Y2014" s="99">
        <v>1958450.1688232401</v>
      </c>
      <c r="Z2014" s="99">
        <v>10165070.2315674</v>
      </c>
      <c r="AA2014" s="99">
        <v>0</v>
      </c>
      <c r="AB2014" s="99">
        <v>0</v>
      </c>
      <c r="AC2014" s="99">
        <v>37405130.635742202</v>
      </c>
      <c r="AD2014" s="99">
        <v>561.559338897467</v>
      </c>
      <c r="AE2014" s="99">
        <v>22617.643390655499</v>
      </c>
      <c r="AF2014" s="99">
        <v>7301276.8301391602</v>
      </c>
      <c r="AG2014" s="99">
        <v>3040419.6432189899</v>
      </c>
      <c r="AH2014" s="99">
        <v>0</v>
      </c>
      <c r="AI2014" s="99">
        <v>12698528.861083999</v>
      </c>
      <c r="AJ2014" s="99">
        <v>2270466.10339355</v>
      </c>
      <c r="AK2014" s="99">
        <v>0</v>
      </c>
      <c r="AL2014" s="99">
        <v>10151267.0689697</v>
      </c>
      <c r="AM2014" s="99">
        <v>0</v>
      </c>
      <c r="AN2014" s="99">
        <v>37436851.178222701</v>
      </c>
      <c r="AO2014" s="99">
        <v>257895768.86132801</v>
      </c>
      <c r="AP2014" s="99">
        <v>0</v>
      </c>
      <c r="AQ2014" s="99">
        <v>32291392.263427701</v>
      </c>
      <c r="AR2014" s="99">
        <v>19742681.559326202</v>
      </c>
      <c r="AS2014" s="99">
        <v>94624451.124023393</v>
      </c>
      <c r="AT2014" s="99">
        <v>0</v>
      </c>
      <c r="AU2014" s="99">
        <v>0</v>
      </c>
      <c r="AV2014" s="99">
        <v>149200265.92773399</v>
      </c>
      <c r="AW2014" s="99">
        <v>1998.04394447804</v>
      </c>
      <c r="AX2014" s="99">
        <v>223908.59336853001</v>
      </c>
      <c r="AY2014" s="99">
        <v>89335735.788085893</v>
      </c>
      <c r="AZ2014" s="99">
        <v>30687234.2431641</v>
      </c>
      <c r="BA2014" s="99">
        <v>0</v>
      </c>
      <c r="BB2014" s="99">
        <v>146054728.36523399</v>
      </c>
      <c r="BC2014" s="99">
        <v>24444987.701660201</v>
      </c>
      <c r="BD2014" s="99">
        <v>0</v>
      </c>
      <c r="BE2014" s="99">
        <v>94472802.859375</v>
      </c>
      <c r="BF2014" s="99">
        <v>0</v>
      </c>
      <c r="BG2014" s="99">
        <v>148899691.36914101</v>
      </c>
      <c r="BH2014" s="99">
        <v>60327480.314941399</v>
      </c>
      <c r="BI2014" s="99">
        <v>0</v>
      </c>
      <c r="BJ2014" s="99">
        <v>8021896.7888183603</v>
      </c>
      <c r="BK2014" s="99">
        <v>5906629.9799194299</v>
      </c>
      <c r="BL2014" s="99">
        <v>0</v>
      </c>
      <c r="BM2014" s="99">
        <v>0</v>
      </c>
      <c r="BN2014" s="99">
        <v>0</v>
      </c>
      <c r="BO2014" s="99">
        <v>0</v>
      </c>
      <c r="BP2014" s="99">
        <v>0</v>
      </c>
      <c r="BQ2014" s="99">
        <v>0</v>
      </c>
      <c r="BR2014" s="99">
        <v>24649387.161865201</v>
      </c>
      <c r="BS2014" s="99">
        <v>11183866.431396499</v>
      </c>
      <c r="BT2014" s="99">
        <v>0</v>
      </c>
      <c r="BU2014" s="99">
        <v>24535323.220214799</v>
      </c>
      <c r="BV2014" s="99">
        <v>9078872.93286133</v>
      </c>
      <c r="BW2014" s="99">
        <v>0</v>
      </c>
      <c r="BX2014" s="99">
        <v>18491483.106201202</v>
      </c>
      <c r="BY2014" s="99">
        <v>0</v>
      </c>
      <c r="BZ2014" s="99">
        <v>0</v>
      </c>
      <c r="CA2014" s="99">
        <v>385624.07766723598</v>
      </c>
      <c r="CB2014" s="99">
        <v>25448574.732910201</v>
      </c>
      <c r="CC2014" s="99">
        <v>292266840.46093798</v>
      </c>
      <c r="CD2014" s="99">
        <v>68439411.347656295</v>
      </c>
      <c r="CE2014" s="99">
        <v>47362.314259529099</v>
      </c>
      <c r="CF2014" s="99">
        <v>10151903.0198975</v>
      </c>
      <c r="CG2014" s="99">
        <v>94461153.725585893</v>
      </c>
      <c r="CH2014" s="99">
        <v>0</v>
      </c>
      <c r="CI2014" s="99">
        <v>432829.10451126099</v>
      </c>
      <c r="CJ2014" s="99">
        <v>35718354.948242202</v>
      </c>
      <c r="CK2014" s="99">
        <v>385945706.19921899</v>
      </c>
      <c r="CL2014" s="99">
        <v>86278244.150390595</v>
      </c>
      <c r="CM2014" s="166">
        <v>525457.72728729201</v>
      </c>
      <c r="CN2014" s="166">
        <v>73429847.725585893</v>
      </c>
      <c r="CO2014" s="166">
        <v>536822424.80468798</v>
      </c>
      <c r="CP2014" s="99">
        <v>86278244.150390595</v>
      </c>
      <c r="CQ2014" s="99">
        <v>0</v>
      </c>
      <c r="CR2014" s="99">
        <v>0</v>
      </c>
      <c r="CS2014" s="99">
        <v>0</v>
      </c>
      <c r="CT2014" s="99">
        <v>0</v>
      </c>
      <c r="CU2014" s="98">
        <v>53931.768861887002</v>
      </c>
      <c r="CV2014" s="98">
        <v>139565.66832237499</v>
      </c>
      <c r="CW2014" s="98">
        <v>35600477.752807699</v>
      </c>
      <c r="CX2014" s="98">
        <v>386727994.18652385</v>
      </c>
    </row>
    <row r="2015" spans="1:102" x14ac:dyDescent="0.2">
      <c r="A2015" s="98" t="s">
        <v>187</v>
      </c>
      <c r="B2015" s="100">
        <v>38047</v>
      </c>
      <c r="C2015" s="99">
        <v>47967.284786224402</v>
      </c>
      <c r="D2015" s="99">
        <v>0</v>
      </c>
      <c r="E2015" s="99">
        <v>30328.5027070045</v>
      </c>
      <c r="F2015" s="99">
        <v>13780.949950695</v>
      </c>
      <c r="G2015" s="99">
        <v>4.8808178179897403</v>
      </c>
      <c r="H2015" s="99">
        <v>1647.4351539909801</v>
      </c>
      <c r="I2015" s="99">
        <v>0</v>
      </c>
      <c r="J2015" s="99">
        <v>95.896232772618504</v>
      </c>
      <c r="K2015" s="99">
        <v>37994.143763065302</v>
      </c>
      <c r="L2015" s="99">
        <v>34415.263384819002</v>
      </c>
      <c r="M2015" s="99">
        <v>33072.935099601702</v>
      </c>
      <c r="N2015" s="99">
        <v>6461.9221487045297</v>
      </c>
      <c r="O2015" s="99">
        <v>0</v>
      </c>
      <c r="P2015" s="99">
        <v>0</v>
      </c>
      <c r="Q2015" s="99">
        <v>4061.85308736563</v>
      </c>
      <c r="R2015" s="99">
        <v>0</v>
      </c>
      <c r="S2015" s="99">
        <v>0</v>
      </c>
      <c r="T2015" s="99">
        <v>1627.5601227432501</v>
      </c>
      <c r="U2015" s="99">
        <v>37971.121892929099</v>
      </c>
      <c r="V2015" s="99">
        <v>2671648.31640625</v>
      </c>
      <c r="W2015" s="99">
        <v>0</v>
      </c>
      <c r="X2015" s="99">
        <v>2721890.3257446298</v>
      </c>
      <c r="Y2015" s="99">
        <v>1033950.54449463</v>
      </c>
      <c r="Z2015" s="99">
        <v>811.962160155177</v>
      </c>
      <c r="AA2015" s="99">
        <v>279574.36331558198</v>
      </c>
      <c r="AB2015" s="99">
        <v>0</v>
      </c>
      <c r="AC2015" s="99">
        <v>5925.7634881138802</v>
      </c>
      <c r="AD2015" s="99">
        <v>10429150.902832</v>
      </c>
      <c r="AE2015" s="99">
        <v>1985605.2191467299</v>
      </c>
      <c r="AF2015" s="99">
        <v>1822450.6264801</v>
      </c>
      <c r="AG2015" s="99">
        <v>1022463.98095703</v>
      </c>
      <c r="AH2015" s="99">
        <v>0</v>
      </c>
      <c r="AI2015" s="99">
        <v>0</v>
      </c>
      <c r="AJ2015" s="99">
        <v>542690.60150146496</v>
      </c>
      <c r="AK2015" s="99">
        <v>0</v>
      </c>
      <c r="AL2015" s="99">
        <v>0</v>
      </c>
      <c r="AM2015" s="99">
        <v>277295.11951827997</v>
      </c>
      <c r="AN2015" s="99">
        <v>10326427.763793901</v>
      </c>
      <c r="AO2015" s="99">
        <v>18757743.341308601</v>
      </c>
      <c r="AP2015" s="99">
        <v>0</v>
      </c>
      <c r="AQ2015" s="99">
        <v>17532804.224609401</v>
      </c>
      <c r="AR2015" s="99">
        <v>6579845.41259766</v>
      </c>
      <c r="AS2015" s="99">
        <v>4627.9646511077899</v>
      </c>
      <c r="AT2015" s="99">
        <v>1699275.67327881</v>
      </c>
      <c r="AU2015" s="99">
        <v>0</v>
      </c>
      <c r="AV2015" s="99">
        <v>15543.284073352799</v>
      </c>
      <c r="AW2015" s="99">
        <v>24087254.466308601</v>
      </c>
      <c r="AX2015" s="99">
        <v>13945956.7429199</v>
      </c>
      <c r="AY2015" s="99">
        <v>12458009.7303467</v>
      </c>
      <c r="AZ2015" s="99">
        <v>6453032.4202270498</v>
      </c>
      <c r="BA2015" s="99">
        <v>0</v>
      </c>
      <c r="BB2015" s="99">
        <v>0</v>
      </c>
      <c r="BC2015" s="99">
        <v>3524294.3583679199</v>
      </c>
      <c r="BD2015" s="99">
        <v>0</v>
      </c>
      <c r="BE2015" s="99">
        <v>0</v>
      </c>
      <c r="BF2015" s="99">
        <v>1690362.7132720901</v>
      </c>
      <c r="BG2015" s="99">
        <v>23808270.964599598</v>
      </c>
      <c r="BH2015" s="99">
        <v>3373420.16119385</v>
      </c>
      <c r="BI2015" s="99">
        <v>0</v>
      </c>
      <c r="BJ2015" s="99">
        <v>4905330.6123046903</v>
      </c>
      <c r="BK2015" s="99">
        <v>2468207.8067016602</v>
      </c>
      <c r="BL2015" s="99">
        <v>0</v>
      </c>
      <c r="BM2015" s="99">
        <v>0</v>
      </c>
      <c r="BN2015" s="99">
        <v>0</v>
      </c>
      <c r="BO2015" s="99">
        <v>0</v>
      </c>
      <c r="BP2015" s="99">
        <v>0</v>
      </c>
      <c r="BQ2015" s="99">
        <v>0</v>
      </c>
      <c r="BR2015" s="99">
        <v>4089607.7546081501</v>
      </c>
      <c r="BS2015" s="99">
        <v>2508426.8890075702</v>
      </c>
      <c r="BT2015" s="99">
        <v>0</v>
      </c>
      <c r="BU2015" s="99">
        <v>0</v>
      </c>
      <c r="BV2015" s="99">
        <v>1618481.43852234</v>
      </c>
      <c r="BW2015" s="99">
        <v>0</v>
      </c>
      <c r="BX2015" s="99">
        <v>0</v>
      </c>
      <c r="BY2015" s="99">
        <v>0</v>
      </c>
      <c r="BZ2015" s="99">
        <v>0</v>
      </c>
      <c r="CA2015" s="99">
        <v>78375.176461219802</v>
      </c>
      <c r="CB2015" s="99">
        <v>5340450.6973877</v>
      </c>
      <c r="CC2015" s="99">
        <v>36279570.840820298</v>
      </c>
      <c r="CD2015" s="99">
        <v>8246287.2090454102</v>
      </c>
      <c r="CE2015" s="99">
        <v>1635.4027768969499</v>
      </c>
      <c r="CF2015" s="99">
        <v>278543.70866012602</v>
      </c>
      <c r="CG2015" s="99">
        <v>1696073.55307007</v>
      </c>
      <c r="CH2015" s="99">
        <v>0</v>
      </c>
      <c r="CI2015" s="99">
        <v>80016.312178611799</v>
      </c>
      <c r="CJ2015" s="99">
        <v>5617358.5134887705</v>
      </c>
      <c r="CK2015" s="99">
        <v>38317150.6728516</v>
      </c>
      <c r="CL2015" s="99">
        <v>8226340.8677978497</v>
      </c>
      <c r="CM2015" s="166">
        <v>117927.577496529</v>
      </c>
      <c r="CN2015" s="166">
        <v>15962729.794677701</v>
      </c>
      <c r="CO2015" s="166">
        <v>61711073.073242202</v>
      </c>
      <c r="CP2015" s="99">
        <v>8226340.8677978497</v>
      </c>
      <c r="CQ2015" s="99">
        <v>0</v>
      </c>
      <c r="CR2015" s="99">
        <v>0</v>
      </c>
      <c r="CS2015" s="99">
        <v>0</v>
      </c>
      <c r="CT2015" s="99">
        <v>0</v>
      </c>
      <c r="CU2015" s="98">
        <v>69926.228142844004</v>
      </c>
      <c r="CV2015" s="98">
        <v>100.54305601900001</v>
      </c>
      <c r="CW2015" s="98">
        <v>5618994.4060478257</v>
      </c>
      <c r="CX2015" s="98">
        <v>37975644.393890366</v>
      </c>
    </row>
    <row r="2016" spans="1:102" x14ac:dyDescent="0.2">
      <c r="A2016" s="98" t="s">
        <v>187</v>
      </c>
      <c r="B2016" s="100">
        <v>38139</v>
      </c>
      <c r="C2016" s="99">
        <v>48602.019527435303</v>
      </c>
      <c r="D2016" s="99">
        <v>0</v>
      </c>
      <c r="E2016" s="99">
        <v>29859.894504308701</v>
      </c>
      <c r="F2016" s="99">
        <v>14083.1763747931</v>
      </c>
      <c r="G2016" s="99">
        <v>46.434944255743197</v>
      </c>
      <c r="H2016" s="99">
        <v>1533.6623418182101</v>
      </c>
      <c r="I2016" s="99">
        <v>0</v>
      </c>
      <c r="J2016" s="99">
        <v>1718.06361952424</v>
      </c>
      <c r="K2016" s="99">
        <v>35529.957370281198</v>
      </c>
      <c r="L2016" s="99">
        <v>34809.401187896699</v>
      </c>
      <c r="M2016" s="99">
        <v>32888.393095970197</v>
      </c>
      <c r="N2016" s="99">
        <v>6615.2963598966599</v>
      </c>
      <c r="O2016" s="99">
        <v>0</v>
      </c>
      <c r="P2016" s="99">
        <v>0</v>
      </c>
      <c r="Q2016" s="99">
        <v>4089.36639887095</v>
      </c>
      <c r="R2016" s="99">
        <v>0</v>
      </c>
      <c r="S2016" s="99">
        <v>0</v>
      </c>
      <c r="T2016" s="99">
        <v>1604.7035296410299</v>
      </c>
      <c r="U2016" s="99">
        <v>38138.157784461997</v>
      </c>
      <c r="V2016" s="99">
        <v>2673998.9028015099</v>
      </c>
      <c r="W2016" s="99">
        <v>0</v>
      </c>
      <c r="X2016" s="99">
        <v>2692031.3475952102</v>
      </c>
      <c r="Y2016" s="99">
        <v>1070874.0291748</v>
      </c>
      <c r="Z2016" s="99">
        <v>8163.1232702732104</v>
      </c>
      <c r="AA2016" s="99">
        <v>260136.60387420701</v>
      </c>
      <c r="AB2016" s="99">
        <v>0</v>
      </c>
      <c r="AC2016" s="99">
        <v>386173.91529846197</v>
      </c>
      <c r="AD2016" s="99">
        <v>9642481.1842040997</v>
      </c>
      <c r="AE2016" s="99">
        <v>1961972.84359741</v>
      </c>
      <c r="AF2016" s="99">
        <v>1815104.9308929399</v>
      </c>
      <c r="AG2016" s="99">
        <v>1023312.2384109501</v>
      </c>
      <c r="AH2016" s="99">
        <v>0</v>
      </c>
      <c r="AI2016" s="99">
        <v>0</v>
      </c>
      <c r="AJ2016" s="99">
        <v>534394.80213165295</v>
      </c>
      <c r="AK2016" s="99">
        <v>0</v>
      </c>
      <c r="AL2016" s="99">
        <v>0</v>
      </c>
      <c r="AM2016" s="99">
        <v>273443.72224807699</v>
      </c>
      <c r="AN2016" s="99">
        <v>10365045.3470459</v>
      </c>
      <c r="AO2016" s="99">
        <v>18961187.824951202</v>
      </c>
      <c r="AP2016" s="99">
        <v>0</v>
      </c>
      <c r="AQ2016" s="99">
        <v>17604295.146972701</v>
      </c>
      <c r="AR2016" s="99">
        <v>6882027.8258667002</v>
      </c>
      <c r="AS2016" s="99">
        <v>49883.859989166303</v>
      </c>
      <c r="AT2016" s="99">
        <v>1595072.7063140899</v>
      </c>
      <c r="AU2016" s="99">
        <v>0</v>
      </c>
      <c r="AV2016" s="99">
        <v>901657.90128326404</v>
      </c>
      <c r="AW2016" s="99">
        <v>22440753.806884799</v>
      </c>
      <c r="AX2016" s="99">
        <v>13819929.435791001</v>
      </c>
      <c r="AY2016" s="99">
        <v>12502194.052002</v>
      </c>
      <c r="AZ2016" s="99">
        <v>6540343.3074340802</v>
      </c>
      <c r="BA2016" s="99">
        <v>0</v>
      </c>
      <c r="BB2016" s="99">
        <v>0</v>
      </c>
      <c r="BC2016" s="99">
        <v>3505416.7299499498</v>
      </c>
      <c r="BD2016" s="99">
        <v>0</v>
      </c>
      <c r="BE2016" s="99">
        <v>0</v>
      </c>
      <c r="BF2016" s="99">
        <v>1680271.0337219201</v>
      </c>
      <c r="BG2016" s="99">
        <v>24148276.4533691</v>
      </c>
      <c r="BH2016" s="99">
        <v>3366021.44818115</v>
      </c>
      <c r="BI2016" s="99">
        <v>0</v>
      </c>
      <c r="BJ2016" s="99">
        <v>4889573.3096313505</v>
      </c>
      <c r="BK2016" s="99">
        <v>2590174.9996643099</v>
      </c>
      <c r="BL2016" s="99">
        <v>0</v>
      </c>
      <c r="BM2016" s="99">
        <v>0</v>
      </c>
      <c r="BN2016" s="99">
        <v>0</v>
      </c>
      <c r="BO2016" s="99">
        <v>0</v>
      </c>
      <c r="BP2016" s="99">
        <v>0</v>
      </c>
      <c r="BQ2016" s="99">
        <v>0</v>
      </c>
      <c r="BR2016" s="99">
        <v>4085127.1111145001</v>
      </c>
      <c r="BS2016" s="99">
        <v>2557108.58120728</v>
      </c>
      <c r="BT2016" s="99">
        <v>0</v>
      </c>
      <c r="BU2016" s="99">
        <v>0</v>
      </c>
      <c r="BV2016" s="99">
        <v>1631909.8580932601</v>
      </c>
      <c r="BW2016" s="99">
        <v>0</v>
      </c>
      <c r="BX2016" s="99">
        <v>0</v>
      </c>
      <c r="BY2016" s="99">
        <v>0</v>
      </c>
      <c r="BZ2016" s="99">
        <v>0</v>
      </c>
      <c r="CA2016" s="99">
        <v>78532.020036697402</v>
      </c>
      <c r="CB2016" s="99">
        <v>5338538.9479370099</v>
      </c>
      <c r="CC2016" s="99">
        <v>36320503.424804702</v>
      </c>
      <c r="CD2016" s="99">
        <v>8219892.5155029297</v>
      </c>
      <c r="CE2016" s="99">
        <v>1615.91258129478</v>
      </c>
      <c r="CF2016" s="99">
        <v>270932.431301117</v>
      </c>
      <c r="CG2016" s="99">
        <v>1663671.4588623</v>
      </c>
      <c r="CH2016" s="99">
        <v>0</v>
      </c>
      <c r="CI2016" s="99">
        <v>80128.767640113801</v>
      </c>
      <c r="CJ2016" s="99">
        <v>5611783.2635498</v>
      </c>
      <c r="CK2016" s="99">
        <v>37625807.444824196</v>
      </c>
      <c r="CL2016" s="99">
        <v>8207667.6237792997</v>
      </c>
      <c r="CM2016" s="166">
        <v>118084.628591537</v>
      </c>
      <c r="CN2016" s="166">
        <v>15949907.7629395</v>
      </c>
      <c r="CO2016" s="166">
        <v>62211710.916015603</v>
      </c>
      <c r="CP2016" s="99">
        <v>8207667.6237792997</v>
      </c>
      <c r="CQ2016" s="99">
        <v>0</v>
      </c>
      <c r="CR2016" s="99">
        <v>0</v>
      </c>
      <c r="CS2016" s="99">
        <v>0</v>
      </c>
      <c r="CT2016" s="99">
        <v>0</v>
      </c>
      <c r="CU2016" s="98">
        <v>67143.944078394998</v>
      </c>
      <c r="CV2016" s="98">
        <v>1760.0399845869999</v>
      </c>
      <c r="CW2016" s="98">
        <v>5609471.3792381268</v>
      </c>
      <c r="CX2016" s="98">
        <v>37984174.883667</v>
      </c>
    </row>
    <row r="2017" spans="1:102" x14ac:dyDescent="0.2">
      <c r="A2017" s="98" t="s">
        <v>187</v>
      </c>
      <c r="B2017" s="100">
        <v>38231</v>
      </c>
      <c r="C2017" s="99">
        <v>49492.670632839203</v>
      </c>
      <c r="D2017" s="99">
        <v>0</v>
      </c>
      <c r="E2017" s="99">
        <v>29792.0842318535</v>
      </c>
      <c r="F2017" s="99">
        <v>14582.361668944401</v>
      </c>
      <c r="G2017" s="99">
        <v>115.080459690653</v>
      </c>
      <c r="H2017" s="99">
        <v>1368.36996755004</v>
      </c>
      <c r="I2017" s="99">
        <v>0</v>
      </c>
      <c r="J2017" s="99">
        <v>4052.6225723922298</v>
      </c>
      <c r="K2017" s="99">
        <v>34058.467732429497</v>
      </c>
      <c r="L2017" s="99">
        <v>36533.074028492003</v>
      </c>
      <c r="M2017" s="99">
        <v>33011.315417289698</v>
      </c>
      <c r="N2017" s="99">
        <v>6693.6227921843501</v>
      </c>
      <c r="O2017" s="99">
        <v>0</v>
      </c>
      <c r="P2017" s="99">
        <v>0</v>
      </c>
      <c r="Q2017" s="99">
        <v>4125.4712989926302</v>
      </c>
      <c r="R2017" s="99">
        <v>0</v>
      </c>
      <c r="S2017" s="99">
        <v>0</v>
      </c>
      <c r="T2017" s="99">
        <v>1479.3084633052299</v>
      </c>
      <c r="U2017" s="99">
        <v>37833.871679306001</v>
      </c>
      <c r="V2017" s="99">
        <v>2705934.7205505399</v>
      </c>
      <c r="W2017" s="99">
        <v>0</v>
      </c>
      <c r="X2017" s="99">
        <v>2674207.9678955101</v>
      </c>
      <c r="Y2017" s="99">
        <v>1114643.81639099</v>
      </c>
      <c r="Z2017" s="99">
        <v>20214.147203207001</v>
      </c>
      <c r="AA2017" s="99">
        <v>241307.31115531901</v>
      </c>
      <c r="AB2017" s="99">
        <v>0</v>
      </c>
      <c r="AC2017" s="99">
        <v>976607.684898376</v>
      </c>
      <c r="AD2017" s="99">
        <v>8861046.1490478497</v>
      </c>
      <c r="AE2017" s="99">
        <v>2030763.0167083701</v>
      </c>
      <c r="AF2017" s="99">
        <v>1825163.0494384801</v>
      </c>
      <c r="AG2017" s="99">
        <v>1037222.91783142</v>
      </c>
      <c r="AH2017" s="99">
        <v>0</v>
      </c>
      <c r="AI2017" s="99">
        <v>0</v>
      </c>
      <c r="AJ2017" s="99">
        <v>524371.40595245396</v>
      </c>
      <c r="AK2017" s="99">
        <v>0</v>
      </c>
      <c r="AL2017" s="99">
        <v>0</v>
      </c>
      <c r="AM2017" s="99">
        <v>258927.78452682501</v>
      </c>
      <c r="AN2017" s="99">
        <v>9888105.3572997991</v>
      </c>
      <c r="AO2017" s="99">
        <v>19431302.3747559</v>
      </c>
      <c r="AP2017" s="99">
        <v>0</v>
      </c>
      <c r="AQ2017" s="99">
        <v>17942168.4841309</v>
      </c>
      <c r="AR2017" s="99">
        <v>7320719.9547729502</v>
      </c>
      <c r="AS2017" s="99">
        <v>124126.11292266801</v>
      </c>
      <c r="AT2017" s="99">
        <v>1507465.7124328599</v>
      </c>
      <c r="AU2017" s="99">
        <v>0</v>
      </c>
      <c r="AV2017" s="99">
        <v>2237638.7449646001</v>
      </c>
      <c r="AW2017" s="99">
        <v>20960342.895752002</v>
      </c>
      <c r="AX2017" s="99">
        <v>14710517.2431641</v>
      </c>
      <c r="AY2017" s="99">
        <v>12829868.291626001</v>
      </c>
      <c r="AZ2017" s="99">
        <v>6769072.4982910203</v>
      </c>
      <c r="BA2017" s="99">
        <v>0</v>
      </c>
      <c r="BB2017" s="99">
        <v>0</v>
      </c>
      <c r="BC2017" s="99">
        <v>3503470.9345397898</v>
      </c>
      <c r="BD2017" s="99">
        <v>0</v>
      </c>
      <c r="BE2017" s="99">
        <v>0</v>
      </c>
      <c r="BF2017" s="99">
        <v>1609168.4407196001</v>
      </c>
      <c r="BG2017" s="99">
        <v>23404071.154296901</v>
      </c>
      <c r="BH2017" s="99">
        <v>3544153.5437316899</v>
      </c>
      <c r="BI2017" s="99">
        <v>0</v>
      </c>
      <c r="BJ2017" s="99">
        <v>5021051.3812866202</v>
      </c>
      <c r="BK2017" s="99">
        <v>2734329.85125732</v>
      </c>
      <c r="BL2017" s="99">
        <v>0</v>
      </c>
      <c r="BM2017" s="99">
        <v>0</v>
      </c>
      <c r="BN2017" s="99">
        <v>0</v>
      </c>
      <c r="BO2017" s="99">
        <v>0</v>
      </c>
      <c r="BP2017" s="99">
        <v>0</v>
      </c>
      <c r="BQ2017" s="99">
        <v>0</v>
      </c>
      <c r="BR2017" s="99">
        <v>4201039.4570922898</v>
      </c>
      <c r="BS2017" s="99">
        <v>2660771.77984619</v>
      </c>
      <c r="BT2017" s="99">
        <v>0</v>
      </c>
      <c r="BU2017" s="99">
        <v>0</v>
      </c>
      <c r="BV2017" s="99">
        <v>1704369.0361480699</v>
      </c>
      <c r="BW2017" s="99">
        <v>0</v>
      </c>
      <c r="BX2017" s="99">
        <v>0</v>
      </c>
      <c r="BY2017" s="99">
        <v>0</v>
      </c>
      <c r="BZ2017" s="99">
        <v>0</v>
      </c>
      <c r="CA2017" s="99">
        <v>79168.040040969805</v>
      </c>
      <c r="CB2017" s="99">
        <v>5371613.8580322303</v>
      </c>
      <c r="CC2017" s="99">
        <v>37444268.325195298</v>
      </c>
      <c r="CD2017" s="99">
        <v>8630916.6016845703</v>
      </c>
      <c r="CE2017" s="99">
        <v>1467.2637061774701</v>
      </c>
      <c r="CF2017" s="99">
        <v>260567.832332611</v>
      </c>
      <c r="CG2017" s="99">
        <v>1618040.7230682401</v>
      </c>
      <c r="CH2017" s="99">
        <v>0</v>
      </c>
      <c r="CI2017" s="99">
        <v>80647.007401466399</v>
      </c>
      <c r="CJ2017" s="99">
        <v>5628696.1948242197</v>
      </c>
      <c r="CK2017" s="99">
        <v>38982350.636718802</v>
      </c>
      <c r="CL2017" s="99">
        <v>8664163.3818359394</v>
      </c>
      <c r="CM2017" s="166">
        <v>118759.190750122</v>
      </c>
      <c r="CN2017" s="166">
        <v>15500684.2381592</v>
      </c>
      <c r="CO2017" s="166">
        <v>62273891.291015603</v>
      </c>
      <c r="CP2017" s="99">
        <v>8664163.3818359394</v>
      </c>
      <c r="CQ2017" s="99">
        <v>0</v>
      </c>
      <c r="CR2017" s="99">
        <v>0</v>
      </c>
      <c r="CS2017" s="99">
        <v>0</v>
      </c>
      <c r="CT2017" s="99">
        <v>0</v>
      </c>
      <c r="CU2017" s="98">
        <v>65648.990544169006</v>
      </c>
      <c r="CV2017" s="98">
        <v>4152.3829482660003</v>
      </c>
      <c r="CW2017" s="98">
        <v>5632181.6903648414</v>
      </c>
      <c r="CX2017" s="98">
        <v>39062309.048263535</v>
      </c>
    </row>
    <row r="2018" spans="1:102" x14ac:dyDescent="0.2">
      <c r="A2018" s="98" t="s">
        <v>187</v>
      </c>
      <c r="B2018" s="100">
        <v>38322</v>
      </c>
      <c r="C2018" s="99">
        <v>50637.128990650199</v>
      </c>
      <c r="D2018" s="99">
        <v>0</v>
      </c>
      <c r="E2018" s="99">
        <v>29115.034856796301</v>
      </c>
      <c r="F2018" s="99">
        <v>14739.270939230901</v>
      </c>
      <c r="G2018" s="99">
        <v>184.676908038557</v>
      </c>
      <c r="H2018" s="99">
        <v>1317.6689201593399</v>
      </c>
      <c r="I2018" s="99">
        <v>0</v>
      </c>
      <c r="J2018" s="99">
        <v>6479.0529976487196</v>
      </c>
      <c r="K2018" s="99">
        <v>32545.0867843628</v>
      </c>
      <c r="L2018" s="99">
        <v>35710.421871185303</v>
      </c>
      <c r="M2018" s="99">
        <v>33438.663168430299</v>
      </c>
      <c r="N2018" s="99">
        <v>6753.8215928077698</v>
      </c>
      <c r="O2018" s="99">
        <v>0</v>
      </c>
      <c r="P2018" s="99">
        <v>0</v>
      </c>
      <c r="Q2018" s="99">
        <v>4148.3017151951799</v>
      </c>
      <c r="R2018" s="99">
        <v>0</v>
      </c>
      <c r="S2018" s="99">
        <v>0</v>
      </c>
      <c r="T2018" s="99">
        <v>1501.0904657691699</v>
      </c>
      <c r="U2018" s="99">
        <v>38580.737678051002</v>
      </c>
      <c r="V2018" s="99">
        <v>2811133.6854553199</v>
      </c>
      <c r="W2018" s="99">
        <v>0</v>
      </c>
      <c r="X2018" s="99">
        <v>2618695.0172119099</v>
      </c>
      <c r="Y2018" s="99">
        <v>1137941.0412445101</v>
      </c>
      <c r="Z2018" s="99">
        <v>37386.010118961298</v>
      </c>
      <c r="AA2018" s="99">
        <v>224035.13919448899</v>
      </c>
      <c r="AB2018" s="99">
        <v>0</v>
      </c>
      <c r="AC2018" s="99">
        <v>2073005.77314758</v>
      </c>
      <c r="AD2018" s="99">
        <v>8913219.1043701209</v>
      </c>
      <c r="AE2018" s="99">
        <v>1997021.9473571801</v>
      </c>
      <c r="AF2018" s="99">
        <v>1861746.4234008801</v>
      </c>
      <c r="AG2018" s="99">
        <v>1037461.0581664999</v>
      </c>
      <c r="AH2018" s="99">
        <v>0</v>
      </c>
      <c r="AI2018" s="99">
        <v>0</v>
      </c>
      <c r="AJ2018" s="99">
        <v>511713.85350418102</v>
      </c>
      <c r="AK2018" s="99">
        <v>0</v>
      </c>
      <c r="AL2018" s="99">
        <v>0</v>
      </c>
      <c r="AM2018" s="99">
        <v>261354.29935073899</v>
      </c>
      <c r="AN2018" s="99">
        <v>10651378.969848599</v>
      </c>
      <c r="AO2018" s="99">
        <v>20375636.630615201</v>
      </c>
      <c r="AP2018" s="99">
        <v>0</v>
      </c>
      <c r="AQ2018" s="99">
        <v>17748477.8681641</v>
      </c>
      <c r="AR2018" s="99">
        <v>7573462.55322266</v>
      </c>
      <c r="AS2018" s="99">
        <v>240106.68551635701</v>
      </c>
      <c r="AT2018" s="99">
        <v>1416183.3223877</v>
      </c>
      <c r="AU2018" s="99">
        <v>0</v>
      </c>
      <c r="AV2018" s="99">
        <v>4648856.0676269503</v>
      </c>
      <c r="AW2018" s="99">
        <v>21100748.71875</v>
      </c>
      <c r="AX2018" s="99">
        <v>14531257.9215088</v>
      </c>
      <c r="AY2018" s="99">
        <v>13238048.955444301</v>
      </c>
      <c r="AZ2018" s="99">
        <v>6808874.3247680701</v>
      </c>
      <c r="BA2018" s="99">
        <v>0</v>
      </c>
      <c r="BB2018" s="99">
        <v>0</v>
      </c>
      <c r="BC2018" s="99">
        <v>3467726.14733887</v>
      </c>
      <c r="BD2018" s="99">
        <v>0</v>
      </c>
      <c r="BE2018" s="99">
        <v>0</v>
      </c>
      <c r="BF2018" s="99">
        <v>1653370.3591766399</v>
      </c>
      <c r="BG2018" s="99">
        <v>25263823.433349598</v>
      </c>
      <c r="BH2018" s="99">
        <v>3690059.6095581101</v>
      </c>
      <c r="BI2018" s="99">
        <v>0</v>
      </c>
      <c r="BJ2018" s="99">
        <v>4947852.2305297898</v>
      </c>
      <c r="BK2018" s="99">
        <v>2860509.9296875</v>
      </c>
      <c r="BL2018" s="99">
        <v>0</v>
      </c>
      <c r="BM2018" s="99">
        <v>0</v>
      </c>
      <c r="BN2018" s="99">
        <v>0</v>
      </c>
      <c r="BO2018" s="99">
        <v>0</v>
      </c>
      <c r="BP2018" s="99">
        <v>0</v>
      </c>
      <c r="BQ2018" s="99">
        <v>0</v>
      </c>
      <c r="BR2018" s="99">
        <v>4300098.7639160203</v>
      </c>
      <c r="BS2018" s="99">
        <v>2679880.6220703102</v>
      </c>
      <c r="BT2018" s="99">
        <v>0</v>
      </c>
      <c r="BU2018" s="99">
        <v>0</v>
      </c>
      <c r="BV2018" s="99">
        <v>1697523.17306519</v>
      </c>
      <c r="BW2018" s="99">
        <v>0</v>
      </c>
      <c r="BX2018" s="99">
        <v>0</v>
      </c>
      <c r="BY2018" s="99">
        <v>0</v>
      </c>
      <c r="BZ2018" s="99">
        <v>0</v>
      </c>
      <c r="CA2018" s="99">
        <v>79720.704065322905</v>
      </c>
      <c r="CB2018" s="99">
        <v>5414178.89489746</v>
      </c>
      <c r="CC2018" s="99">
        <v>38042119.884765603</v>
      </c>
      <c r="CD2018" s="99">
        <v>8643435.7325439509</v>
      </c>
      <c r="CE2018" s="99">
        <v>1498.4636246263999</v>
      </c>
      <c r="CF2018" s="99">
        <v>261347.23508071899</v>
      </c>
      <c r="CG2018" s="99">
        <v>1657341.55661011</v>
      </c>
      <c r="CH2018" s="99">
        <v>0</v>
      </c>
      <c r="CI2018" s="99">
        <v>81217.731554985003</v>
      </c>
      <c r="CJ2018" s="99">
        <v>5666889.3247070303</v>
      </c>
      <c r="CK2018" s="99">
        <v>39734880.421875</v>
      </c>
      <c r="CL2018" s="99">
        <v>8644236.5692138709</v>
      </c>
      <c r="CM2018" s="166">
        <v>119688.262877464</v>
      </c>
      <c r="CN2018" s="166">
        <v>16303000.2646484</v>
      </c>
      <c r="CO2018" s="166">
        <v>65161936.690429702</v>
      </c>
      <c r="CP2018" s="99">
        <v>8644236.5692138709</v>
      </c>
      <c r="CQ2018" s="99">
        <v>0</v>
      </c>
      <c r="CR2018" s="99">
        <v>0</v>
      </c>
      <c r="CS2018" s="99">
        <v>0</v>
      </c>
      <c r="CT2018" s="99">
        <v>0</v>
      </c>
      <c r="CU2018" s="98">
        <v>62398.423859189999</v>
      </c>
      <c r="CV2018" s="98">
        <v>6646.2613085180001</v>
      </c>
      <c r="CW2018" s="98">
        <v>5675526.129978179</v>
      </c>
      <c r="CX2018" s="98">
        <v>39699461.44137571</v>
      </c>
    </row>
    <row r="2019" spans="1:102" x14ac:dyDescent="0.2">
      <c r="A2019" s="98" t="s">
        <v>187</v>
      </c>
      <c r="B2019" s="100">
        <v>38412</v>
      </c>
      <c r="C2019" s="99">
        <v>51940.383207321203</v>
      </c>
      <c r="D2019" s="99">
        <v>0</v>
      </c>
      <c r="E2019" s="99">
        <v>28848.4204359055</v>
      </c>
      <c r="F2019" s="99">
        <v>15008.524112343801</v>
      </c>
      <c r="G2019" s="99">
        <v>253.24896992184199</v>
      </c>
      <c r="H2019" s="99">
        <v>1273.7619037330201</v>
      </c>
      <c r="I2019" s="99">
        <v>0</v>
      </c>
      <c r="J2019" s="99">
        <v>9274.4159070253409</v>
      </c>
      <c r="K2019" s="99">
        <v>29584.281340360601</v>
      </c>
      <c r="L2019" s="99">
        <v>35608.785003185301</v>
      </c>
      <c r="M2019" s="99">
        <v>33786.407875060999</v>
      </c>
      <c r="N2019" s="99">
        <v>6927.5225084424001</v>
      </c>
      <c r="O2019" s="99">
        <v>0</v>
      </c>
      <c r="P2019" s="99">
        <v>0</v>
      </c>
      <c r="Q2019" s="99">
        <v>4176.8755729794502</v>
      </c>
      <c r="R2019" s="99">
        <v>0</v>
      </c>
      <c r="S2019" s="99">
        <v>0</v>
      </c>
      <c r="T2019" s="99">
        <v>1516.8039461225301</v>
      </c>
      <c r="U2019" s="99">
        <v>38845.237968921698</v>
      </c>
      <c r="V2019" s="99">
        <v>2871659.09973145</v>
      </c>
      <c r="W2019" s="99">
        <v>0</v>
      </c>
      <c r="X2019" s="99">
        <v>2567069.3953857399</v>
      </c>
      <c r="Y2019" s="99">
        <v>1163467.46784973</v>
      </c>
      <c r="Z2019" s="99">
        <v>51362.105752468102</v>
      </c>
      <c r="AA2019" s="99">
        <v>215488.709373474</v>
      </c>
      <c r="AB2019" s="99">
        <v>0</v>
      </c>
      <c r="AC2019" s="99">
        <v>3106936.06573486</v>
      </c>
      <c r="AD2019" s="99">
        <v>7993093.8034057599</v>
      </c>
      <c r="AE2019" s="99">
        <v>1991577.1402282701</v>
      </c>
      <c r="AF2019" s="99">
        <v>1874506.4151916499</v>
      </c>
      <c r="AG2019" s="99">
        <v>1060771.04473877</v>
      </c>
      <c r="AH2019" s="99">
        <v>0</v>
      </c>
      <c r="AI2019" s="99">
        <v>0</v>
      </c>
      <c r="AJ2019" s="99">
        <v>498412.95499420201</v>
      </c>
      <c r="AK2019" s="99">
        <v>0</v>
      </c>
      <c r="AL2019" s="99">
        <v>0</v>
      </c>
      <c r="AM2019" s="99">
        <v>264765.17040634202</v>
      </c>
      <c r="AN2019" s="99">
        <v>11030411.368408199</v>
      </c>
      <c r="AO2019" s="99">
        <v>21056468.685058601</v>
      </c>
      <c r="AP2019" s="99">
        <v>0</v>
      </c>
      <c r="AQ2019" s="99">
        <v>17710065.177734401</v>
      </c>
      <c r="AR2019" s="99">
        <v>7891157.40905762</v>
      </c>
      <c r="AS2019" s="99">
        <v>335508.58202743501</v>
      </c>
      <c r="AT2019" s="99">
        <v>1378537.3500518801</v>
      </c>
      <c r="AU2019" s="99">
        <v>0</v>
      </c>
      <c r="AV2019" s="99">
        <v>8036817.6515502902</v>
      </c>
      <c r="AW2019" s="99">
        <v>19183907.5158691</v>
      </c>
      <c r="AX2019" s="99">
        <v>14603741.685668901</v>
      </c>
      <c r="AY2019" s="99">
        <v>13521804.1121826</v>
      </c>
      <c r="AZ2019" s="99">
        <v>7027023.53088379</v>
      </c>
      <c r="BA2019" s="99">
        <v>0</v>
      </c>
      <c r="BB2019" s="99">
        <v>0</v>
      </c>
      <c r="BC2019" s="99">
        <v>3428569.8653869601</v>
      </c>
      <c r="BD2019" s="99">
        <v>0</v>
      </c>
      <c r="BE2019" s="99">
        <v>0</v>
      </c>
      <c r="BF2019" s="99">
        <v>1703694.52549744</v>
      </c>
      <c r="BG2019" s="99">
        <v>26346078.623535201</v>
      </c>
      <c r="BH2019" s="99">
        <v>3840583.8969116202</v>
      </c>
      <c r="BI2019" s="99">
        <v>0</v>
      </c>
      <c r="BJ2019" s="99">
        <v>5010295.8386840802</v>
      </c>
      <c r="BK2019" s="99">
        <v>2995936.1784057599</v>
      </c>
      <c r="BL2019" s="99">
        <v>0</v>
      </c>
      <c r="BM2019" s="99">
        <v>0</v>
      </c>
      <c r="BN2019" s="99">
        <v>0</v>
      </c>
      <c r="BO2019" s="99">
        <v>0</v>
      </c>
      <c r="BP2019" s="99">
        <v>0</v>
      </c>
      <c r="BQ2019" s="99">
        <v>0</v>
      </c>
      <c r="BR2019" s="99">
        <v>4400292.6282959003</v>
      </c>
      <c r="BS2019" s="99">
        <v>2764378.55645752</v>
      </c>
      <c r="BT2019" s="99">
        <v>0</v>
      </c>
      <c r="BU2019" s="99">
        <v>0</v>
      </c>
      <c r="BV2019" s="99">
        <v>1694736.5744781501</v>
      </c>
      <c r="BW2019" s="99">
        <v>0</v>
      </c>
      <c r="BX2019" s="99">
        <v>0</v>
      </c>
      <c r="BY2019" s="99">
        <v>0</v>
      </c>
      <c r="BZ2019" s="99">
        <v>0</v>
      </c>
      <c r="CA2019" s="99">
        <v>80845.789899826093</v>
      </c>
      <c r="CB2019" s="99">
        <v>5438191.2689209003</v>
      </c>
      <c r="CC2019" s="99">
        <v>38790950.775878899</v>
      </c>
      <c r="CD2019" s="99">
        <v>8821703.7058105506</v>
      </c>
      <c r="CE2019" s="99">
        <v>1520.0767821371601</v>
      </c>
      <c r="CF2019" s="99">
        <v>265660.323154449</v>
      </c>
      <c r="CG2019" s="99">
        <v>1707846.97523499</v>
      </c>
      <c r="CH2019" s="99">
        <v>0</v>
      </c>
      <c r="CI2019" s="99">
        <v>82370.449235916094</v>
      </c>
      <c r="CJ2019" s="99">
        <v>5714606.6200561495</v>
      </c>
      <c r="CK2019" s="99">
        <v>40429069.010742202</v>
      </c>
      <c r="CL2019" s="99">
        <v>8802338.04541016</v>
      </c>
      <c r="CM2019" s="166">
        <v>121113.833380699</v>
      </c>
      <c r="CN2019" s="166">
        <v>16798270.685302701</v>
      </c>
      <c r="CO2019" s="166">
        <v>66955255.835449196</v>
      </c>
      <c r="CP2019" s="99">
        <v>8802338.04541016</v>
      </c>
      <c r="CQ2019" s="99">
        <v>0</v>
      </c>
      <c r="CR2019" s="99">
        <v>0</v>
      </c>
      <c r="CS2019" s="99">
        <v>0</v>
      </c>
      <c r="CT2019" s="99">
        <v>0</v>
      </c>
      <c r="CU2019" s="98">
        <v>59678.566536395003</v>
      </c>
      <c r="CV2019" s="98">
        <v>9459.4723196909999</v>
      </c>
      <c r="CW2019" s="98">
        <v>5703851.5920753498</v>
      </c>
      <c r="CX2019" s="98">
        <v>40498797.751113892</v>
      </c>
    </row>
    <row r="2020" spans="1:102" x14ac:dyDescent="0.2">
      <c r="A2020" s="98" t="s">
        <v>187</v>
      </c>
      <c r="B2020" s="100">
        <v>38504</v>
      </c>
      <c r="C2020" s="99">
        <v>53067.503769874602</v>
      </c>
      <c r="D2020" s="99">
        <v>0</v>
      </c>
      <c r="E2020" s="99">
        <v>28411.337950944901</v>
      </c>
      <c r="F2020" s="99">
        <v>15397.014541626</v>
      </c>
      <c r="G2020" s="99">
        <v>327.16235294193001</v>
      </c>
      <c r="H2020" s="99">
        <v>1192.07877628505</v>
      </c>
      <c r="I2020" s="99">
        <v>0</v>
      </c>
      <c r="J2020" s="99">
        <v>11753.6600494385</v>
      </c>
      <c r="K2020" s="99">
        <v>26801.4607181549</v>
      </c>
      <c r="L2020" s="99">
        <v>36194.586745738998</v>
      </c>
      <c r="M2020" s="99">
        <v>34215.948277473501</v>
      </c>
      <c r="N2020" s="99">
        <v>7068.8355175256702</v>
      </c>
      <c r="O2020" s="99">
        <v>0</v>
      </c>
      <c r="P2020" s="99">
        <v>0</v>
      </c>
      <c r="Q2020" s="99">
        <v>4218.8968993425397</v>
      </c>
      <c r="R2020" s="99">
        <v>0</v>
      </c>
      <c r="S2020" s="99">
        <v>0</v>
      </c>
      <c r="T2020" s="99">
        <v>1533.5594333410299</v>
      </c>
      <c r="U2020" s="99">
        <v>39093.7759876251</v>
      </c>
      <c r="V2020" s="99">
        <v>2930637.38671875</v>
      </c>
      <c r="W2020" s="99">
        <v>0</v>
      </c>
      <c r="X2020" s="99">
        <v>2532598.9848632799</v>
      </c>
      <c r="Y2020" s="99">
        <v>1196206.7408142099</v>
      </c>
      <c r="Z2020" s="99">
        <v>67888.909805297895</v>
      </c>
      <c r="AA2020" s="99">
        <v>200241.70182609599</v>
      </c>
      <c r="AB2020" s="99">
        <v>0</v>
      </c>
      <c r="AC2020" s="99">
        <v>4126801.4238891602</v>
      </c>
      <c r="AD2020" s="99">
        <v>7160099.4600219699</v>
      </c>
      <c r="AE2020" s="99">
        <v>2016869.7189941399</v>
      </c>
      <c r="AF2020" s="99">
        <v>1871044.57185364</v>
      </c>
      <c r="AG2020" s="99">
        <v>1059305.25486755</v>
      </c>
      <c r="AH2020" s="99">
        <v>0</v>
      </c>
      <c r="AI2020" s="99">
        <v>0</v>
      </c>
      <c r="AJ2020" s="99">
        <v>503249.46576690697</v>
      </c>
      <c r="AK2020" s="99">
        <v>0</v>
      </c>
      <c r="AL2020" s="99">
        <v>0</v>
      </c>
      <c r="AM2020" s="99">
        <v>271710.941719055</v>
      </c>
      <c r="AN2020" s="99">
        <v>11447989.127197299</v>
      </c>
      <c r="AO2020" s="99">
        <v>21689887.138916001</v>
      </c>
      <c r="AP2020" s="99">
        <v>0</v>
      </c>
      <c r="AQ2020" s="99">
        <v>17636183.2575684</v>
      </c>
      <c r="AR2020" s="99">
        <v>8187941.9706420898</v>
      </c>
      <c r="AS2020" s="99">
        <v>446604.91286087001</v>
      </c>
      <c r="AT2020" s="99">
        <v>1299920.14054871</v>
      </c>
      <c r="AU2020" s="99">
        <v>0</v>
      </c>
      <c r="AV2020" s="99">
        <v>9650613.02197266</v>
      </c>
      <c r="AW2020" s="99">
        <v>17291203.9841309</v>
      </c>
      <c r="AX2020" s="99">
        <v>14933883.03479</v>
      </c>
      <c r="AY2020" s="99">
        <v>13571118.6833496</v>
      </c>
      <c r="AZ2020" s="99">
        <v>7143236.6120605497</v>
      </c>
      <c r="BA2020" s="99">
        <v>0</v>
      </c>
      <c r="BB2020" s="99">
        <v>0</v>
      </c>
      <c r="BC2020" s="99">
        <v>3477458.0928649898</v>
      </c>
      <c r="BD2020" s="99">
        <v>0</v>
      </c>
      <c r="BE2020" s="99">
        <v>0</v>
      </c>
      <c r="BF2020" s="99">
        <v>1774379.5862121601</v>
      </c>
      <c r="BG2020" s="99">
        <v>27513241.3447266</v>
      </c>
      <c r="BH2020" s="99">
        <v>3993520.0169067401</v>
      </c>
      <c r="BI2020" s="99">
        <v>0</v>
      </c>
      <c r="BJ2020" s="99">
        <v>5085815.8868408203</v>
      </c>
      <c r="BK2020" s="99">
        <v>3152409.9502868699</v>
      </c>
      <c r="BL2020" s="99">
        <v>0</v>
      </c>
      <c r="BM2020" s="99">
        <v>0</v>
      </c>
      <c r="BN2020" s="99">
        <v>0</v>
      </c>
      <c r="BO2020" s="99">
        <v>0</v>
      </c>
      <c r="BP2020" s="99">
        <v>0</v>
      </c>
      <c r="BQ2020" s="99">
        <v>0</v>
      </c>
      <c r="BR2020" s="99">
        <v>4417737.1098632803</v>
      </c>
      <c r="BS2020" s="99">
        <v>2806907.7239685101</v>
      </c>
      <c r="BT2020" s="99">
        <v>0</v>
      </c>
      <c r="BU2020" s="99">
        <v>0</v>
      </c>
      <c r="BV2020" s="99">
        <v>1807265.91442871</v>
      </c>
      <c r="BW2020" s="99">
        <v>0</v>
      </c>
      <c r="BX2020" s="99">
        <v>0</v>
      </c>
      <c r="BY2020" s="99">
        <v>0</v>
      </c>
      <c r="BZ2020" s="99">
        <v>0</v>
      </c>
      <c r="CA2020" s="99">
        <v>81569.844635009795</v>
      </c>
      <c r="CB2020" s="99">
        <v>5440904.2196044903</v>
      </c>
      <c r="CC2020" s="99">
        <v>38999036.8916016</v>
      </c>
      <c r="CD2020" s="99">
        <v>9048880.3122558594</v>
      </c>
      <c r="CE2020" s="99">
        <v>1543.97461526096</v>
      </c>
      <c r="CF2020" s="99">
        <v>269515.02393722499</v>
      </c>
      <c r="CG2020" s="99">
        <v>1757815.65026855</v>
      </c>
      <c r="CH2020" s="99">
        <v>0</v>
      </c>
      <c r="CI2020" s="99">
        <v>83099.034285545305</v>
      </c>
      <c r="CJ2020" s="99">
        <v>5698122.7490844699</v>
      </c>
      <c r="CK2020" s="99">
        <v>40681759.529296897</v>
      </c>
      <c r="CL2020" s="99">
        <v>9036912.0345459003</v>
      </c>
      <c r="CM2020" s="166">
        <v>121969.35445785501</v>
      </c>
      <c r="CN2020" s="166">
        <v>17119832.344970699</v>
      </c>
      <c r="CO2020" s="166">
        <v>68218434.443359405</v>
      </c>
      <c r="CP2020" s="99">
        <v>9036912.0345459003</v>
      </c>
      <c r="CQ2020" s="99">
        <v>0</v>
      </c>
      <c r="CR2020" s="99">
        <v>0</v>
      </c>
      <c r="CS2020" s="99">
        <v>0</v>
      </c>
      <c r="CT2020" s="99">
        <v>0</v>
      </c>
      <c r="CU2020" s="98">
        <v>56548.471193322002</v>
      </c>
      <c r="CV2020" s="98">
        <v>12004.418430755</v>
      </c>
      <c r="CW2020" s="98">
        <v>5710419.2435417157</v>
      </c>
      <c r="CX2020" s="98">
        <v>40756852.541870147</v>
      </c>
    </row>
    <row r="2021" spans="1:102" x14ac:dyDescent="0.2">
      <c r="A2021" s="98" t="s">
        <v>187</v>
      </c>
      <c r="B2021" s="100">
        <v>38596</v>
      </c>
      <c r="C2021" s="99">
        <v>54171.831476211497</v>
      </c>
      <c r="D2021" s="99">
        <v>0</v>
      </c>
      <c r="E2021" s="99">
        <v>27988.0352425575</v>
      </c>
      <c r="F2021" s="99">
        <v>15743.9959225655</v>
      </c>
      <c r="G2021" s="99">
        <v>398.88266321271698</v>
      </c>
      <c r="H2021" s="99">
        <v>1146.05743852258</v>
      </c>
      <c r="I2021" s="99">
        <v>0</v>
      </c>
      <c r="J2021" s="99">
        <v>14329.4409383535</v>
      </c>
      <c r="K2021" s="99">
        <v>24371.2764556408</v>
      </c>
      <c r="L2021" s="99">
        <v>37010.603646755197</v>
      </c>
      <c r="M2021" s="99">
        <v>34616.909021854401</v>
      </c>
      <c r="N2021" s="99">
        <v>7213.57277792692</v>
      </c>
      <c r="O2021" s="99">
        <v>0</v>
      </c>
      <c r="P2021" s="99">
        <v>0</v>
      </c>
      <c r="Q2021" s="99">
        <v>4284.0587614178703</v>
      </c>
      <c r="R2021" s="99">
        <v>0</v>
      </c>
      <c r="S2021" s="99">
        <v>0</v>
      </c>
      <c r="T2021" s="99">
        <v>1540.9928694963501</v>
      </c>
      <c r="U2021" s="99">
        <v>38458.421545505502</v>
      </c>
      <c r="V2021" s="99">
        <v>2958253.49365234</v>
      </c>
      <c r="W2021" s="99">
        <v>0</v>
      </c>
      <c r="X2021" s="99">
        <v>2468394.9730834998</v>
      </c>
      <c r="Y2021" s="99">
        <v>1219803.66567993</v>
      </c>
      <c r="Z2021" s="99">
        <v>84604.3595638275</v>
      </c>
      <c r="AA2021" s="99">
        <v>187059.49062919599</v>
      </c>
      <c r="AB2021" s="99">
        <v>0</v>
      </c>
      <c r="AC2021" s="99">
        <v>5105830.8338623</v>
      </c>
      <c r="AD2021" s="99">
        <v>6148843.6057128897</v>
      </c>
      <c r="AE2021" s="99">
        <v>1984595.64179993</v>
      </c>
      <c r="AF2021" s="99">
        <v>1893709.10090637</v>
      </c>
      <c r="AG2021" s="99">
        <v>1067995.9268646201</v>
      </c>
      <c r="AH2021" s="99">
        <v>0</v>
      </c>
      <c r="AI2021" s="99">
        <v>0</v>
      </c>
      <c r="AJ2021" s="99">
        <v>504924.74796295201</v>
      </c>
      <c r="AK2021" s="99">
        <v>0</v>
      </c>
      <c r="AL2021" s="99">
        <v>0</v>
      </c>
      <c r="AM2021" s="99">
        <v>269942.49551010103</v>
      </c>
      <c r="AN2021" s="99">
        <v>11352145.3450928</v>
      </c>
      <c r="AO2021" s="99">
        <v>22244499.956298798</v>
      </c>
      <c r="AP2021" s="99">
        <v>0</v>
      </c>
      <c r="AQ2021" s="99">
        <v>17510150.712402299</v>
      </c>
      <c r="AR2021" s="99">
        <v>8462956.2659912091</v>
      </c>
      <c r="AS2021" s="99">
        <v>563284.22855377197</v>
      </c>
      <c r="AT2021" s="99">
        <v>1230645.9844055199</v>
      </c>
      <c r="AU2021" s="99">
        <v>0</v>
      </c>
      <c r="AV2021" s="99">
        <v>11596145.9296875</v>
      </c>
      <c r="AW2021" s="99">
        <v>15060305.0853271</v>
      </c>
      <c r="AX2021" s="99">
        <v>15045705.6751709</v>
      </c>
      <c r="AY2021" s="99">
        <v>14074808.3902588</v>
      </c>
      <c r="AZ2021" s="99">
        <v>7303050.5730590802</v>
      </c>
      <c r="BA2021" s="99">
        <v>0</v>
      </c>
      <c r="BB2021" s="99">
        <v>0</v>
      </c>
      <c r="BC2021" s="99">
        <v>3558177.4835815402</v>
      </c>
      <c r="BD2021" s="99">
        <v>0</v>
      </c>
      <c r="BE2021" s="99">
        <v>0</v>
      </c>
      <c r="BF2021" s="99">
        <v>1777825.69154358</v>
      </c>
      <c r="BG2021" s="99">
        <v>27167564.013671901</v>
      </c>
      <c r="BH2021" s="99">
        <v>4230074.7661743201</v>
      </c>
      <c r="BI2021" s="99">
        <v>0</v>
      </c>
      <c r="BJ2021" s="99">
        <v>5217751.64489746</v>
      </c>
      <c r="BK2021" s="99">
        <v>3317450.4411926302</v>
      </c>
      <c r="BL2021" s="99">
        <v>0</v>
      </c>
      <c r="BM2021" s="99">
        <v>0</v>
      </c>
      <c r="BN2021" s="99">
        <v>0</v>
      </c>
      <c r="BO2021" s="99">
        <v>0</v>
      </c>
      <c r="BP2021" s="99">
        <v>0</v>
      </c>
      <c r="BQ2021" s="99">
        <v>0</v>
      </c>
      <c r="BR2021" s="99">
        <v>4569202.04931641</v>
      </c>
      <c r="BS2021" s="99">
        <v>2888445.6245117201</v>
      </c>
      <c r="BT2021" s="99">
        <v>0</v>
      </c>
      <c r="BU2021" s="99">
        <v>0</v>
      </c>
      <c r="BV2021" s="99">
        <v>1956539.2094116199</v>
      </c>
      <c r="BW2021" s="99">
        <v>0</v>
      </c>
      <c r="BX2021" s="99">
        <v>0</v>
      </c>
      <c r="BY2021" s="99">
        <v>0</v>
      </c>
      <c r="BZ2021" s="99">
        <v>0</v>
      </c>
      <c r="CA2021" s="99">
        <v>82045.564971923799</v>
      </c>
      <c r="CB2021" s="99">
        <v>5446545.0992431603</v>
      </c>
      <c r="CC2021" s="99">
        <v>39837218.3740234</v>
      </c>
      <c r="CD2021" s="99">
        <v>9501176.8740234394</v>
      </c>
      <c r="CE2021" s="99">
        <v>1531.6546120047601</v>
      </c>
      <c r="CF2021" s="99">
        <v>271616.01476287801</v>
      </c>
      <c r="CG2021" s="99">
        <v>1788420.4395294201</v>
      </c>
      <c r="CH2021" s="99">
        <v>0</v>
      </c>
      <c r="CI2021" s="99">
        <v>83587.877722740202</v>
      </c>
      <c r="CJ2021" s="99">
        <v>5711364.3403930701</v>
      </c>
      <c r="CK2021" s="99">
        <v>41752761.801757798</v>
      </c>
      <c r="CL2021" s="99">
        <v>9534625.7980956994</v>
      </c>
      <c r="CM2021" s="166">
        <v>122211.576158524</v>
      </c>
      <c r="CN2021" s="166">
        <v>17038454.010009799</v>
      </c>
      <c r="CO2021" s="166">
        <v>68663206.329101607</v>
      </c>
      <c r="CP2021" s="99">
        <v>9534625.7980956994</v>
      </c>
      <c r="CQ2021" s="99">
        <v>0</v>
      </c>
      <c r="CR2021" s="99">
        <v>0</v>
      </c>
      <c r="CS2021" s="99">
        <v>0</v>
      </c>
      <c r="CT2021" s="99">
        <v>0</v>
      </c>
      <c r="CU2021" s="98">
        <v>53730.654977113998</v>
      </c>
      <c r="CV2021" s="98">
        <v>14664.464805195001</v>
      </c>
      <c r="CW2021" s="98">
        <v>5718161.1140060388</v>
      </c>
      <c r="CX2021" s="98">
        <v>41625638.813552819</v>
      </c>
    </row>
    <row r="2022" spans="1:102" x14ac:dyDescent="0.2">
      <c r="A2022" s="98" t="s">
        <v>187</v>
      </c>
      <c r="B2022" s="100">
        <v>38687</v>
      </c>
      <c r="C2022" s="99">
        <v>55237.306087493896</v>
      </c>
      <c r="D2022" s="99">
        <v>0</v>
      </c>
      <c r="E2022" s="99">
        <v>27741.882103681601</v>
      </c>
      <c r="F2022" s="99">
        <v>16224.1744282246</v>
      </c>
      <c r="G2022" s="99">
        <v>463.367893360555</v>
      </c>
      <c r="H2022" s="99">
        <v>1077.0168350338899</v>
      </c>
      <c r="I2022" s="99">
        <v>0</v>
      </c>
      <c r="J2022" s="99">
        <v>17446.497562885299</v>
      </c>
      <c r="K2022" s="99">
        <v>21789.200043678298</v>
      </c>
      <c r="L2022" s="99">
        <v>36183.618069648699</v>
      </c>
      <c r="M2022" s="99">
        <v>34994.864530086503</v>
      </c>
      <c r="N2022" s="99">
        <v>7347.9419037699699</v>
      </c>
      <c r="O2022" s="99">
        <v>0</v>
      </c>
      <c r="P2022" s="99">
        <v>0</v>
      </c>
      <c r="Q2022" s="99">
        <v>4346.0470963716498</v>
      </c>
      <c r="R2022" s="99">
        <v>0</v>
      </c>
      <c r="S2022" s="99">
        <v>0</v>
      </c>
      <c r="T2022" s="99">
        <v>1531.39465835691</v>
      </c>
      <c r="U2022" s="99">
        <v>39062.257858753197</v>
      </c>
      <c r="V2022" s="99">
        <v>3022876.0509338402</v>
      </c>
      <c r="W2022" s="99">
        <v>0</v>
      </c>
      <c r="X2022" s="99">
        <v>2421294.3702392601</v>
      </c>
      <c r="Y2022" s="99">
        <v>1239546.3482971201</v>
      </c>
      <c r="Z2022" s="99">
        <v>95561.229376792893</v>
      </c>
      <c r="AA2022" s="99">
        <v>170484.226930618</v>
      </c>
      <c r="AB2022" s="99">
        <v>0</v>
      </c>
      <c r="AC2022" s="99">
        <v>6631183.6548461895</v>
      </c>
      <c r="AD2022" s="99">
        <v>5403921.3220825205</v>
      </c>
      <c r="AE2022" s="99">
        <v>1902093.6299591099</v>
      </c>
      <c r="AF2022" s="99">
        <v>1908541.50965881</v>
      </c>
      <c r="AG2022" s="99">
        <v>1070562.91621399</v>
      </c>
      <c r="AH2022" s="99">
        <v>0</v>
      </c>
      <c r="AI2022" s="99">
        <v>0</v>
      </c>
      <c r="AJ2022" s="99">
        <v>506662.66788482701</v>
      </c>
      <c r="AK2022" s="99">
        <v>0</v>
      </c>
      <c r="AL2022" s="99">
        <v>0</v>
      </c>
      <c r="AM2022" s="99">
        <v>261734.83659362799</v>
      </c>
      <c r="AN2022" s="99">
        <v>11874838.739623999</v>
      </c>
      <c r="AO2022" s="99">
        <v>22970983.580078099</v>
      </c>
      <c r="AP2022" s="99">
        <v>0</v>
      </c>
      <c r="AQ2022" s="99">
        <v>17399118.348144501</v>
      </c>
      <c r="AR2022" s="99">
        <v>8793746.2387695294</v>
      </c>
      <c r="AS2022" s="99">
        <v>646439.32653808605</v>
      </c>
      <c r="AT2022" s="99">
        <v>1134012.22296143</v>
      </c>
      <c r="AU2022" s="99">
        <v>0</v>
      </c>
      <c r="AV2022" s="99">
        <v>14832962.576293901</v>
      </c>
      <c r="AW2022" s="99">
        <v>13359515.982666001</v>
      </c>
      <c r="AX2022" s="99">
        <v>14521276.5617676</v>
      </c>
      <c r="AY2022" s="99">
        <v>14364734.6416016</v>
      </c>
      <c r="AZ2022" s="99">
        <v>7413607.4496459998</v>
      </c>
      <c r="BA2022" s="99">
        <v>0</v>
      </c>
      <c r="BB2022" s="99">
        <v>0</v>
      </c>
      <c r="BC2022" s="99">
        <v>3620893.82598877</v>
      </c>
      <c r="BD2022" s="99">
        <v>0</v>
      </c>
      <c r="BE2022" s="99">
        <v>0</v>
      </c>
      <c r="BF2022" s="99">
        <v>1749027.9160308801</v>
      </c>
      <c r="BG2022" s="99">
        <v>28473223.5244141</v>
      </c>
      <c r="BH2022" s="99">
        <v>4432787.7721557599</v>
      </c>
      <c r="BI2022" s="99">
        <v>0</v>
      </c>
      <c r="BJ2022" s="99">
        <v>5097961.23937988</v>
      </c>
      <c r="BK2022" s="99">
        <v>3383819.9457702599</v>
      </c>
      <c r="BL2022" s="99">
        <v>0</v>
      </c>
      <c r="BM2022" s="99">
        <v>0</v>
      </c>
      <c r="BN2022" s="99">
        <v>0</v>
      </c>
      <c r="BO2022" s="99">
        <v>0</v>
      </c>
      <c r="BP2022" s="99">
        <v>0</v>
      </c>
      <c r="BQ2022" s="99">
        <v>0</v>
      </c>
      <c r="BR2022" s="99">
        <v>4654741.7282104502</v>
      </c>
      <c r="BS2022" s="99">
        <v>2934531.9354858398</v>
      </c>
      <c r="BT2022" s="99">
        <v>0</v>
      </c>
      <c r="BU2022" s="99">
        <v>0</v>
      </c>
      <c r="BV2022" s="99">
        <v>1918666.11149597</v>
      </c>
      <c r="BW2022" s="99">
        <v>0</v>
      </c>
      <c r="BX2022" s="99">
        <v>0</v>
      </c>
      <c r="BY2022" s="99">
        <v>0</v>
      </c>
      <c r="BZ2022" s="99">
        <v>0</v>
      </c>
      <c r="CA2022" s="99">
        <v>82953.147416114807</v>
      </c>
      <c r="CB2022" s="99">
        <v>5444595.07922363</v>
      </c>
      <c r="CC2022" s="99">
        <v>40364348.470703103</v>
      </c>
      <c r="CD2022" s="99">
        <v>9538784.7899169903</v>
      </c>
      <c r="CE2022" s="99">
        <v>1533.5041291713701</v>
      </c>
      <c r="CF2022" s="99">
        <v>265922.69912719697</v>
      </c>
      <c r="CG2022" s="99">
        <v>1781519.4399108901</v>
      </c>
      <c r="CH2022" s="99">
        <v>0</v>
      </c>
      <c r="CI2022" s="99">
        <v>84486.621792793303</v>
      </c>
      <c r="CJ2022" s="99">
        <v>5706458.76806641</v>
      </c>
      <c r="CK2022" s="99">
        <v>42206401.033203103</v>
      </c>
      <c r="CL2022" s="99">
        <v>9541139.7834472694</v>
      </c>
      <c r="CM2022" s="166">
        <v>123414.721893311</v>
      </c>
      <c r="CN2022" s="166">
        <v>17581003.353515599</v>
      </c>
      <c r="CO2022" s="166">
        <v>70686602.813476607</v>
      </c>
      <c r="CP2022" s="99">
        <v>9541139.7834472694</v>
      </c>
      <c r="CQ2022" s="99">
        <v>0</v>
      </c>
      <c r="CR2022" s="99">
        <v>0</v>
      </c>
      <c r="CS2022" s="99">
        <v>0</v>
      </c>
      <c r="CT2022" s="99">
        <v>0</v>
      </c>
      <c r="CU2022" s="98">
        <v>50357.198516898003</v>
      </c>
      <c r="CV2022" s="98">
        <v>17851.205808915001</v>
      </c>
      <c r="CW2022" s="98">
        <v>5710517.7783508273</v>
      </c>
      <c r="CX2022" s="98">
        <v>42145867.910613991</v>
      </c>
    </row>
    <row r="2023" spans="1:102" x14ac:dyDescent="0.2">
      <c r="A2023" s="98" t="s">
        <v>187</v>
      </c>
      <c r="B2023" s="100">
        <v>38777</v>
      </c>
      <c r="C2023" s="99">
        <v>56507.373149871797</v>
      </c>
      <c r="D2023" s="99">
        <v>0</v>
      </c>
      <c r="E2023" s="99">
        <v>27147.2515003681</v>
      </c>
      <c r="F2023" s="99">
        <v>16193.328461646999</v>
      </c>
      <c r="G2023" s="99">
        <v>517.37746061384701</v>
      </c>
      <c r="H2023" s="99">
        <v>950.61278665810801</v>
      </c>
      <c r="I2023" s="99">
        <v>0</v>
      </c>
      <c r="J2023" s="99">
        <v>19967.0208616257</v>
      </c>
      <c r="K2023" s="99">
        <v>19331.237531661998</v>
      </c>
      <c r="L2023" s="99">
        <v>18956.278254985798</v>
      </c>
      <c r="M2023" s="99">
        <v>35697.521052360498</v>
      </c>
      <c r="N2023" s="99">
        <v>7414.3870560526802</v>
      </c>
      <c r="O2023" s="99">
        <v>22130.913630724001</v>
      </c>
      <c r="P2023" s="99">
        <v>0</v>
      </c>
      <c r="Q2023" s="99">
        <v>4372.2515700459498</v>
      </c>
      <c r="R2023" s="99">
        <v>917.84273206442595</v>
      </c>
      <c r="S2023" s="99">
        <v>0</v>
      </c>
      <c r="T2023" s="99">
        <v>589.25799087434996</v>
      </c>
      <c r="U2023" s="99">
        <v>39340.994277477301</v>
      </c>
      <c r="V2023" s="99">
        <v>3105034.8670654302</v>
      </c>
      <c r="W2023" s="99">
        <v>51.090707317925997</v>
      </c>
      <c r="X2023" s="99">
        <v>2398500.66339111</v>
      </c>
      <c r="Y2023" s="99">
        <v>1261859.8546752899</v>
      </c>
      <c r="Z2023" s="99">
        <v>110129.27093982699</v>
      </c>
      <c r="AA2023" s="99">
        <v>148847.87718391401</v>
      </c>
      <c r="AB2023" s="99">
        <v>0</v>
      </c>
      <c r="AC2023" s="99">
        <v>7630086.7423095703</v>
      </c>
      <c r="AD2023" s="99">
        <v>4640018.1950683603</v>
      </c>
      <c r="AE2023" s="99">
        <v>879328.50244903599</v>
      </c>
      <c r="AF2023" s="99">
        <v>1944217.60244751</v>
      </c>
      <c r="AG2023" s="99">
        <v>1068752.2845153799</v>
      </c>
      <c r="AH2023" s="99">
        <v>1121610.8890380899</v>
      </c>
      <c r="AI2023" s="99">
        <v>0</v>
      </c>
      <c r="AJ2023" s="99">
        <v>510362.69581985503</v>
      </c>
      <c r="AK2023" s="99">
        <v>153702.75995063799</v>
      </c>
      <c r="AL2023" s="99">
        <v>0</v>
      </c>
      <c r="AM2023" s="99">
        <v>104517.15276908901</v>
      </c>
      <c r="AN2023" s="99">
        <v>12146887.435913101</v>
      </c>
      <c r="AO2023" s="99">
        <v>23811386.177734401</v>
      </c>
      <c r="AP2023" s="99">
        <v>588.16271899640606</v>
      </c>
      <c r="AQ2023" s="99">
        <v>17345342.1640625</v>
      </c>
      <c r="AR2023" s="99">
        <v>8930158.6206054706</v>
      </c>
      <c r="AS2023" s="99">
        <v>752936.46304321301</v>
      </c>
      <c r="AT2023" s="99">
        <v>1007155.1687622101</v>
      </c>
      <c r="AU2023" s="99">
        <v>0</v>
      </c>
      <c r="AV2023" s="99">
        <v>19013045.3054199</v>
      </c>
      <c r="AW2023" s="99">
        <v>11560940.454711899</v>
      </c>
      <c r="AX2023" s="99">
        <v>6957781.7487792997</v>
      </c>
      <c r="AY2023" s="99">
        <v>14770454.0549316</v>
      </c>
      <c r="AZ2023" s="99">
        <v>7509612.5884399395</v>
      </c>
      <c r="BA2023" s="99">
        <v>8336609.5825805701</v>
      </c>
      <c r="BB2023" s="99">
        <v>0</v>
      </c>
      <c r="BC2023" s="99">
        <v>3693710.6721191402</v>
      </c>
      <c r="BD2023" s="99">
        <v>1036125.27406311</v>
      </c>
      <c r="BE2023" s="99">
        <v>0</v>
      </c>
      <c r="BF2023" s="99">
        <v>719440.63893127395</v>
      </c>
      <c r="BG2023" s="99">
        <v>29154236.700195301</v>
      </c>
      <c r="BH2023" s="99">
        <v>5860843.6314086895</v>
      </c>
      <c r="BI2023" s="99">
        <v>87.171304586343496</v>
      </c>
      <c r="BJ2023" s="99">
        <v>5829389.7819213904</v>
      </c>
      <c r="BK2023" s="99">
        <v>3625189.8330078102</v>
      </c>
      <c r="BL2023" s="99">
        <v>0</v>
      </c>
      <c r="BM2023" s="99">
        <v>0</v>
      </c>
      <c r="BN2023" s="99">
        <v>0</v>
      </c>
      <c r="BO2023" s="99">
        <v>0</v>
      </c>
      <c r="BP2023" s="99">
        <v>0</v>
      </c>
      <c r="BQ2023" s="99">
        <v>0</v>
      </c>
      <c r="BR2023" s="99">
        <v>5020266.4835205097</v>
      </c>
      <c r="BS2023" s="99">
        <v>3006254.1481628399</v>
      </c>
      <c r="BT2023" s="99">
        <v>1624282.4859314</v>
      </c>
      <c r="BU2023" s="99">
        <v>0</v>
      </c>
      <c r="BV2023" s="99">
        <v>1973045.0231780999</v>
      </c>
      <c r="BW2023" s="99">
        <v>120224.503093719</v>
      </c>
      <c r="BX2023" s="99">
        <v>0</v>
      </c>
      <c r="BY2023" s="99">
        <v>0</v>
      </c>
      <c r="BZ2023" s="99">
        <v>0</v>
      </c>
      <c r="CA2023" s="99">
        <v>83681.046277046204</v>
      </c>
      <c r="CB2023" s="99">
        <v>5485214.5912475605</v>
      </c>
      <c r="CC2023" s="99">
        <v>41050990.290527299</v>
      </c>
      <c r="CD2023" s="99">
        <v>11667584.9610596</v>
      </c>
      <c r="CE2023" s="99">
        <v>1466.4313625991299</v>
      </c>
      <c r="CF2023" s="99">
        <v>258022.70587539699</v>
      </c>
      <c r="CG2023" s="99">
        <v>1753221.2792053199</v>
      </c>
      <c r="CH2023" s="99">
        <v>0</v>
      </c>
      <c r="CI2023" s="99">
        <v>85149.362955093398</v>
      </c>
      <c r="CJ2023" s="99">
        <v>5738143.3645629901</v>
      </c>
      <c r="CK2023" s="99">
        <v>42872863.035156302</v>
      </c>
      <c r="CL2023" s="99">
        <v>11770363.997924799</v>
      </c>
      <c r="CM2023" s="166">
        <v>124325.18028831499</v>
      </c>
      <c r="CN2023" s="166">
        <v>17912772.2268066</v>
      </c>
      <c r="CO2023" s="166">
        <v>72055974.989257798</v>
      </c>
      <c r="CP2023" s="99">
        <v>11770363.997924799</v>
      </c>
      <c r="CQ2023" s="99">
        <v>0</v>
      </c>
      <c r="CR2023" s="99">
        <v>0</v>
      </c>
      <c r="CS2023" s="99">
        <v>0</v>
      </c>
      <c r="CT2023" s="99">
        <v>0</v>
      </c>
      <c r="CU2023" s="98">
        <v>47390.323258641001</v>
      </c>
      <c r="CV2023" s="98">
        <v>20330.113380285002</v>
      </c>
      <c r="CW2023" s="98">
        <v>5743237.2971229572</v>
      </c>
      <c r="CX2023" s="98">
        <v>42804211.569732621</v>
      </c>
    </row>
    <row r="2024" spans="1:102" x14ac:dyDescent="0.2">
      <c r="A2024" s="98" t="s">
        <v>187</v>
      </c>
      <c r="B2024" s="100">
        <v>38869</v>
      </c>
      <c r="C2024" s="99">
        <v>58413.294753074602</v>
      </c>
      <c r="D2024" s="99">
        <v>0</v>
      </c>
      <c r="E2024" s="99">
        <v>26942.955425500899</v>
      </c>
      <c r="F2024" s="99">
        <v>16543.929822444901</v>
      </c>
      <c r="G2024" s="99">
        <v>577.76979345828295</v>
      </c>
      <c r="H2024" s="99">
        <v>890.64623152464605</v>
      </c>
      <c r="I2024" s="99">
        <v>0</v>
      </c>
      <c r="J2024" s="99">
        <v>22368.571145534501</v>
      </c>
      <c r="K2024" s="99">
        <v>17010.921122551001</v>
      </c>
      <c r="L2024" s="99">
        <v>17834.896752119101</v>
      </c>
      <c r="M2024" s="99">
        <v>36403.406505584702</v>
      </c>
      <c r="N2024" s="99">
        <v>7438.0752022862398</v>
      </c>
      <c r="O2024" s="99">
        <v>23253.928614378001</v>
      </c>
      <c r="P2024" s="99">
        <v>0</v>
      </c>
      <c r="Q2024" s="99">
        <v>4374.5685811638796</v>
      </c>
      <c r="R2024" s="99">
        <v>988.56046400964306</v>
      </c>
      <c r="S2024" s="99">
        <v>0</v>
      </c>
      <c r="T2024" s="99">
        <v>530.93460310995602</v>
      </c>
      <c r="U2024" s="99">
        <v>39592.876799106598</v>
      </c>
      <c r="V2024" s="99">
        <v>3205467.0822448698</v>
      </c>
      <c r="W2024" s="99">
        <v>35.503470246680102</v>
      </c>
      <c r="X2024" s="99">
        <v>2359339.0693359398</v>
      </c>
      <c r="Y2024" s="99">
        <v>1280090.3198852499</v>
      </c>
      <c r="Z2024" s="99">
        <v>117831.458685875</v>
      </c>
      <c r="AA2024" s="99">
        <v>135453.22304344201</v>
      </c>
      <c r="AB2024" s="99">
        <v>0</v>
      </c>
      <c r="AC2024" s="99">
        <v>8343704.9474487295</v>
      </c>
      <c r="AD2024" s="99">
        <v>3916708.0861511198</v>
      </c>
      <c r="AE2024" s="99">
        <v>831980.53764343297</v>
      </c>
      <c r="AF2024" s="99">
        <v>1989920.4361877399</v>
      </c>
      <c r="AG2024" s="99">
        <v>1070979.02851868</v>
      </c>
      <c r="AH2024" s="99">
        <v>1169600.5847167999</v>
      </c>
      <c r="AI2024" s="99">
        <v>0</v>
      </c>
      <c r="AJ2024" s="99">
        <v>504707.864345551</v>
      </c>
      <c r="AK2024" s="99">
        <v>161947.390911102</v>
      </c>
      <c r="AL2024" s="99">
        <v>0</v>
      </c>
      <c r="AM2024" s="99">
        <v>92644.502661705003</v>
      </c>
      <c r="AN2024" s="99">
        <v>12390321.2449951</v>
      </c>
      <c r="AO2024" s="99">
        <v>24862998.970458999</v>
      </c>
      <c r="AP2024" s="99">
        <v>482.55979624763103</v>
      </c>
      <c r="AQ2024" s="99">
        <v>17166025.216064502</v>
      </c>
      <c r="AR2024" s="99">
        <v>9098140.1589355506</v>
      </c>
      <c r="AS2024" s="99">
        <v>809619.43334960903</v>
      </c>
      <c r="AT2024" s="99">
        <v>921636.022789001</v>
      </c>
      <c r="AU2024" s="99">
        <v>0</v>
      </c>
      <c r="AV2024" s="99">
        <v>19713560.8288574</v>
      </c>
      <c r="AW2024" s="99">
        <v>9826200.8808593806</v>
      </c>
      <c r="AX2024" s="99">
        <v>6645283.9774780301</v>
      </c>
      <c r="AY2024" s="99">
        <v>15224202.017456099</v>
      </c>
      <c r="AZ2024" s="99">
        <v>7561196.2745971698</v>
      </c>
      <c r="BA2024" s="99">
        <v>8788194.4526367206</v>
      </c>
      <c r="BB2024" s="99">
        <v>0</v>
      </c>
      <c r="BC2024" s="99">
        <v>3696728.8918762198</v>
      </c>
      <c r="BD2024" s="99">
        <v>1096446.0730590799</v>
      </c>
      <c r="BE2024" s="99">
        <v>0</v>
      </c>
      <c r="BF2024" s="99">
        <v>643495.74728393601</v>
      </c>
      <c r="BG2024" s="99">
        <v>29936630.912841801</v>
      </c>
      <c r="BH2024" s="99">
        <v>6121846.13598633</v>
      </c>
      <c r="BI2024" s="99">
        <v>22.479058273835101</v>
      </c>
      <c r="BJ2024" s="99">
        <v>5729941.3947753897</v>
      </c>
      <c r="BK2024" s="99">
        <v>3670852.0311889602</v>
      </c>
      <c r="BL2024" s="99">
        <v>0</v>
      </c>
      <c r="BM2024" s="99">
        <v>0</v>
      </c>
      <c r="BN2024" s="99">
        <v>0</v>
      </c>
      <c r="BO2024" s="99">
        <v>0</v>
      </c>
      <c r="BP2024" s="99">
        <v>0</v>
      </c>
      <c r="BQ2024" s="99">
        <v>0</v>
      </c>
      <c r="BR2024" s="99">
        <v>5135939.8425903302</v>
      </c>
      <c r="BS2024" s="99">
        <v>3036352.5594787602</v>
      </c>
      <c r="BT2024" s="99">
        <v>1710747.4329834001</v>
      </c>
      <c r="BU2024" s="99">
        <v>0</v>
      </c>
      <c r="BV2024" s="99">
        <v>1979065.4912262</v>
      </c>
      <c r="BW2024" s="99">
        <v>128790.32565403001</v>
      </c>
      <c r="BX2024" s="99">
        <v>0</v>
      </c>
      <c r="BY2024" s="99">
        <v>0</v>
      </c>
      <c r="BZ2024" s="99">
        <v>0</v>
      </c>
      <c r="CA2024" s="99">
        <v>85472.274011611895</v>
      </c>
      <c r="CB2024" s="99">
        <v>5606544.5830688505</v>
      </c>
      <c r="CC2024" s="99">
        <v>42051155.291503899</v>
      </c>
      <c r="CD2024" s="99">
        <v>11839845.7421875</v>
      </c>
      <c r="CE2024" s="99">
        <v>1488.52223056555</v>
      </c>
      <c r="CF2024" s="99">
        <v>254096.793449402</v>
      </c>
      <c r="CG2024" s="99">
        <v>1738041.69538879</v>
      </c>
      <c r="CH2024" s="99">
        <v>0</v>
      </c>
      <c r="CI2024" s="99">
        <v>86953.642956733704</v>
      </c>
      <c r="CJ2024" s="99">
        <v>5867048.9434204102</v>
      </c>
      <c r="CK2024" s="99">
        <v>43737659.875</v>
      </c>
      <c r="CL2024" s="99">
        <v>11959318.6575928</v>
      </c>
      <c r="CM2024" s="166">
        <v>126284.753573418</v>
      </c>
      <c r="CN2024" s="166">
        <v>18226126.044433601</v>
      </c>
      <c r="CO2024" s="166">
        <v>73690642.358398393</v>
      </c>
      <c r="CP2024" s="99">
        <v>11959318.6575928</v>
      </c>
      <c r="CQ2024" s="99">
        <v>0</v>
      </c>
      <c r="CR2024" s="99">
        <v>0</v>
      </c>
      <c r="CS2024" s="99">
        <v>0</v>
      </c>
      <c r="CT2024" s="99">
        <v>0</v>
      </c>
      <c r="CU2024" s="98">
        <v>44925.302147251998</v>
      </c>
      <c r="CV2024" s="98">
        <v>22798.84709815</v>
      </c>
      <c r="CW2024" s="98">
        <v>5860641.3765182523</v>
      </c>
      <c r="CX2024" s="98">
        <v>43789196.986892685</v>
      </c>
    </row>
    <row r="2025" spans="1:102" x14ac:dyDescent="0.2">
      <c r="A2025" s="98" t="s">
        <v>187</v>
      </c>
      <c r="B2025" s="100">
        <v>38961</v>
      </c>
      <c r="C2025" s="99">
        <v>59587.431729316697</v>
      </c>
      <c r="D2025" s="99">
        <v>0</v>
      </c>
      <c r="E2025" s="99">
        <v>26558.188206434301</v>
      </c>
      <c r="F2025" s="99">
        <v>16581.497566223101</v>
      </c>
      <c r="G2025" s="99">
        <v>605.61095057427895</v>
      </c>
      <c r="H2025" s="99">
        <v>842.93890783935797</v>
      </c>
      <c r="I2025" s="99">
        <v>0</v>
      </c>
      <c r="J2025" s="99">
        <v>24846.083885431301</v>
      </c>
      <c r="K2025" s="99">
        <v>14892.4873069525</v>
      </c>
      <c r="L2025" s="99">
        <v>16959.6213700771</v>
      </c>
      <c r="M2025" s="99">
        <v>36831.577257633202</v>
      </c>
      <c r="N2025" s="99">
        <v>7545.0771940350496</v>
      </c>
      <c r="O2025" s="99">
        <v>23878.250212431001</v>
      </c>
      <c r="P2025" s="99">
        <v>0</v>
      </c>
      <c r="Q2025" s="99">
        <v>4346.01181203127</v>
      </c>
      <c r="R2025" s="99">
        <v>985.36958086490597</v>
      </c>
      <c r="S2025" s="99">
        <v>0</v>
      </c>
      <c r="T2025" s="99">
        <v>483.45999040827201</v>
      </c>
      <c r="U2025" s="99">
        <v>39578.611929893501</v>
      </c>
      <c r="V2025" s="99">
        <v>3254659.62786865</v>
      </c>
      <c r="W2025" s="99">
        <v>36.142588191665702</v>
      </c>
      <c r="X2025" s="99">
        <v>2283322.5347595201</v>
      </c>
      <c r="Y2025" s="99">
        <v>1251713.7522277799</v>
      </c>
      <c r="Z2025" s="99">
        <v>127166.234656334</v>
      </c>
      <c r="AA2025" s="99">
        <v>121891.91467571299</v>
      </c>
      <c r="AB2025" s="99">
        <v>0</v>
      </c>
      <c r="AC2025" s="99">
        <v>9344859.8073730506</v>
      </c>
      <c r="AD2025" s="99">
        <v>2979418.2168273898</v>
      </c>
      <c r="AE2025" s="99">
        <v>786445.14361572301</v>
      </c>
      <c r="AF2025" s="99">
        <v>1994819.3961791999</v>
      </c>
      <c r="AG2025" s="99">
        <v>1061646.31507874</v>
      </c>
      <c r="AH2025" s="99">
        <v>1201818.94236755</v>
      </c>
      <c r="AI2025" s="99">
        <v>0</v>
      </c>
      <c r="AJ2025" s="99">
        <v>494763.67556381202</v>
      </c>
      <c r="AK2025" s="99">
        <v>163170.11577796901</v>
      </c>
      <c r="AL2025" s="99">
        <v>0</v>
      </c>
      <c r="AM2025" s="99">
        <v>85469.558525085406</v>
      </c>
      <c r="AN2025" s="99">
        <v>12453385.5582275</v>
      </c>
      <c r="AO2025" s="99">
        <v>25523706.605957001</v>
      </c>
      <c r="AP2025" s="99">
        <v>487.30406052246701</v>
      </c>
      <c r="AQ2025" s="99">
        <v>16753544.119873</v>
      </c>
      <c r="AR2025" s="99">
        <v>9012305.84692383</v>
      </c>
      <c r="AS2025" s="99">
        <v>879978.07682800305</v>
      </c>
      <c r="AT2025" s="99">
        <v>837031.346977234</v>
      </c>
      <c r="AU2025" s="99">
        <v>0</v>
      </c>
      <c r="AV2025" s="99">
        <v>22266637.7819824</v>
      </c>
      <c r="AW2025" s="99">
        <v>7659871.2973022498</v>
      </c>
      <c r="AX2025" s="99">
        <v>6369747.3048706101</v>
      </c>
      <c r="AY2025" s="99">
        <v>15425029.560791001</v>
      </c>
      <c r="AZ2025" s="99">
        <v>7568591.5251464797</v>
      </c>
      <c r="BA2025" s="99">
        <v>9155272.8420410194</v>
      </c>
      <c r="BB2025" s="99">
        <v>0</v>
      </c>
      <c r="BC2025" s="99">
        <v>3646314.84292603</v>
      </c>
      <c r="BD2025" s="99">
        <v>1113083.53308105</v>
      </c>
      <c r="BE2025" s="99">
        <v>0</v>
      </c>
      <c r="BF2025" s="99">
        <v>600407.33751678502</v>
      </c>
      <c r="BG2025" s="99">
        <v>30597905.7490234</v>
      </c>
      <c r="BH2025" s="99">
        <v>6319761.13171387</v>
      </c>
      <c r="BI2025" s="99">
        <v>31.570120053831499</v>
      </c>
      <c r="BJ2025" s="99">
        <v>5617073.4735107403</v>
      </c>
      <c r="BK2025" s="99">
        <v>3563637.71557617</v>
      </c>
      <c r="BL2025" s="99">
        <v>0</v>
      </c>
      <c r="BM2025" s="99">
        <v>0</v>
      </c>
      <c r="BN2025" s="99">
        <v>0</v>
      </c>
      <c r="BO2025" s="99">
        <v>0</v>
      </c>
      <c r="BP2025" s="99">
        <v>0</v>
      </c>
      <c r="BQ2025" s="99">
        <v>0</v>
      </c>
      <c r="BR2025" s="99">
        <v>5185494.9613647498</v>
      </c>
      <c r="BS2025" s="99">
        <v>3037387.4659118699</v>
      </c>
      <c r="BT2025" s="99">
        <v>1782733.42616272</v>
      </c>
      <c r="BU2025" s="99">
        <v>0</v>
      </c>
      <c r="BV2025" s="99">
        <v>1973476.5677948</v>
      </c>
      <c r="BW2025" s="99">
        <v>128736.446144104</v>
      </c>
      <c r="BX2025" s="99">
        <v>0</v>
      </c>
      <c r="BY2025" s="99">
        <v>0</v>
      </c>
      <c r="BZ2025" s="99">
        <v>0</v>
      </c>
      <c r="CA2025" s="99">
        <v>86055.380017280593</v>
      </c>
      <c r="CB2025" s="99">
        <v>5557653.7392578097</v>
      </c>
      <c r="CC2025" s="99">
        <v>42389024.787597701</v>
      </c>
      <c r="CD2025" s="99">
        <v>11951965.396728501</v>
      </c>
      <c r="CE2025" s="99">
        <v>1438.52395822108</v>
      </c>
      <c r="CF2025" s="99">
        <v>249514.968955994</v>
      </c>
      <c r="CG2025" s="99">
        <v>1717819.0503845201</v>
      </c>
      <c r="CH2025" s="99">
        <v>0</v>
      </c>
      <c r="CI2025" s="99">
        <v>87495.596669197097</v>
      </c>
      <c r="CJ2025" s="99">
        <v>5808877.7941284198</v>
      </c>
      <c r="CK2025" s="99">
        <v>44207814.057128899</v>
      </c>
      <c r="CL2025" s="99">
        <v>12106506.286377</v>
      </c>
      <c r="CM2025" s="166">
        <v>127128.894106865</v>
      </c>
      <c r="CN2025" s="166">
        <v>18266450.368652299</v>
      </c>
      <c r="CO2025" s="166">
        <v>74569831.858398393</v>
      </c>
      <c r="CP2025" s="99">
        <v>12106506.286377</v>
      </c>
      <c r="CQ2025" s="99">
        <v>0</v>
      </c>
      <c r="CR2025" s="99">
        <v>0</v>
      </c>
      <c r="CS2025" s="99">
        <v>0</v>
      </c>
      <c r="CT2025" s="99">
        <v>0</v>
      </c>
      <c r="CU2025" s="98">
        <v>42340.768945149997</v>
      </c>
      <c r="CV2025" s="98">
        <v>25355.201756891001</v>
      </c>
      <c r="CW2025" s="98">
        <v>5807168.7082138034</v>
      </c>
      <c r="CX2025" s="98">
        <v>44106843.837982222</v>
      </c>
    </row>
    <row r="2026" spans="1:102" x14ac:dyDescent="0.2">
      <c r="A2026" s="98" t="s">
        <v>187</v>
      </c>
      <c r="B2026" s="100">
        <v>39052</v>
      </c>
      <c r="C2026" s="99">
        <v>61503.395712375597</v>
      </c>
      <c r="D2026" s="99">
        <v>0</v>
      </c>
      <c r="E2026" s="99">
        <v>26428.0268464088</v>
      </c>
      <c r="F2026" s="99">
        <v>16833.668442249302</v>
      </c>
      <c r="G2026" s="99">
        <v>686.73125061392795</v>
      </c>
      <c r="H2026" s="99">
        <v>755.39092905074403</v>
      </c>
      <c r="I2026" s="99">
        <v>0</v>
      </c>
      <c r="J2026" s="99">
        <v>28276.809839010199</v>
      </c>
      <c r="K2026" s="99">
        <v>11993.612593174001</v>
      </c>
      <c r="L2026" s="99">
        <v>17068.4786183834</v>
      </c>
      <c r="M2026" s="99">
        <v>37376.120079994202</v>
      </c>
      <c r="N2026" s="99">
        <v>7578.0942673087102</v>
      </c>
      <c r="O2026" s="99">
        <v>24926.284653186802</v>
      </c>
      <c r="P2026" s="99">
        <v>0</v>
      </c>
      <c r="Q2026" s="99">
        <v>4374.3481231331798</v>
      </c>
      <c r="R2026" s="99">
        <v>999.21022421866701</v>
      </c>
      <c r="S2026" s="99">
        <v>0</v>
      </c>
      <c r="T2026" s="99">
        <v>464.49179306253802</v>
      </c>
      <c r="U2026" s="99">
        <v>40299.5304455757</v>
      </c>
      <c r="V2026" s="99">
        <v>3363498.8006286598</v>
      </c>
      <c r="W2026" s="99">
        <v>44.370127639733298</v>
      </c>
      <c r="X2026" s="99">
        <v>2253030.0666503902</v>
      </c>
      <c r="Y2026" s="99">
        <v>1252716.1423034701</v>
      </c>
      <c r="Z2026" s="99">
        <v>141146.826408386</v>
      </c>
      <c r="AA2026" s="99">
        <v>108166.508229256</v>
      </c>
      <c r="AB2026" s="99">
        <v>0</v>
      </c>
      <c r="AC2026" s="99">
        <v>10946900.0233154</v>
      </c>
      <c r="AD2026" s="99">
        <v>2057060.2724456801</v>
      </c>
      <c r="AE2026" s="99">
        <v>792226.69256591797</v>
      </c>
      <c r="AF2026" s="99">
        <v>2004193.75994873</v>
      </c>
      <c r="AG2026" s="99">
        <v>1059634.09565735</v>
      </c>
      <c r="AH2026" s="99">
        <v>1251955.5588531501</v>
      </c>
      <c r="AI2026" s="99">
        <v>0</v>
      </c>
      <c r="AJ2026" s="99">
        <v>491937.30979919399</v>
      </c>
      <c r="AK2026" s="99">
        <v>167149.14109230001</v>
      </c>
      <c r="AL2026" s="99">
        <v>0</v>
      </c>
      <c r="AM2026" s="99">
        <v>81997.230175018296</v>
      </c>
      <c r="AN2026" s="99">
        <v>13019464.868896499</v>
      </c>
      <c r="AO2026" s="99">
        <v>26673997.9379883</v>
      </c>
      <c r="AP2026" s="99">
        <v>678.45778413116898</v>
      </c>
      <c r="AQ2026" s="99">
        <v>16434390.5026855</v>
      </c>
      <c r="AR2026" s="99">
        <v>8951809.9846191406</v>
      </c>
      <c r="AS2026" s="99">
        <v>983498.47797393799</v>
      </c>
      <c r="AT2026" s="99">
        <v>749259.69217681896</v>
      </c>
      <c r="AU2026" s="99">
        <v>0</v>
      </c>
      <c r="AV2026" s="99">
        <v>25547330.372314502</v>
      </c>
      <c r="AW2026" s="99">
        <v>5266873.7380981399</v>
      </c>
      <c r="AX2026" s="99">
        <v>6488176.0737304697</v>
      </c>
      <c r="AY2026" s="99">
        <v>15680370.529785199</v>
      </c>
      <c r="AZ2026" s="99">
        <v>7596128.0541992197</v>
      </c>
      <c r="BA2026" s="99">
        <v>9639857.17822266</v>
      </c>
      <c r="BB2026" s="99">
        <v>0</v>
      </c>
      <c r="BC2026" s="99">
        <v>3661059.0772705101</v>
      </c>
      <c r="BD2026" s="99">
        <v>1152451.37721252</v>
      </c>
      <c r="BE2026" s="99">
        <v>0</v>
      </c>
      <c r="BF2026" s="99">
        <v>580376.27062225295</v>
      </c>
      <c r="BG2026" s="99">
        <v>31635296.409179699</v>
      </c>
      <c r="BH2026" s="99">
        <v>6665088.5477905301</v>
      </c>
      <c r="BI2026" s="99">
        <v>29.770040899980799</v>
      </c>
      <c r="BJ2026" s="99">
        <v>5556174.3070068397</v>
      </c>
      <c r="BK2026" s="99">
        <v>3588754.9472656301</v>
      </c>
      <c r="BL2026" s="99">
        <v>0</v>
      </c>
      <c r="BM2026" s="99">
        <v>0</v>
      </c>
      <c r="BN2026" s="99">
        <v>0</v>
      </c>
      <c r="BO2026" s="99">
        <v>0</v>
      </c>
      <c r="BP2026" s="99">
        <v>0</v>
      </c>
      <c r="BQ2026" s="99">
        <v>0</v>
      </c>
      <c r="BR2026" s="99">
        <v>5305511.8889160203</v>
      </c>
      <c r="BS2026" s="99">
        <v>3055817.2026977502</v>
      </c>
      <c r="BT2026" s="99">
        <v>1876535.3549346901</v>
      </c>
      <c r="BU2026" s="99">
        <v>0</v>
      </c>
      <c r="BV2026" s="99">
        <v>1991406.9064331099</v>
      </c>
      <c r="BW2026" s="99">
        <v>133320.72540664699</v>
      </c>
      <c r="BX2026" s="99">
        <v>0</v>
      </c>
      <c r="BY2026" s="99">
        <v>0</v>
      </c>
      <c r="BZ2026" s="99">
        <v>0</v>
      </c>
      <c r="CA2026" s="99">
        <v>87857.243372917204</v>
      </c>
      <c r="CB2026" s="99">
        <v>5614832.5048828097</v>
      </c>
      <c r="CC2026" s="99">
        <v>43206102.9990234</v>
      </c>
      <c r="CD2026" s="99">
        <v>12232167.896240201</v>
      </c>
      <c r="CE2026" s="99">
        <v>1432.51803803444</v>
      </c>
      <c r="CF2026" s="99">
        <v>249088.58468055699</v>
      </c>
      <c r="CG2026" s="99">
        <v>1733176.2156066899</v>
      </c>
      <c r="CH2026" s="99">
        <v>0</v>
      </c>
      <c r="CI2026" s="99">
        <v>89292.409658432007</v>
      </c>
      <c r="CJ2026" s="99">
        <v>5868395.09655762</v>
      </c>
      <c r="CK2026" s="99">
        <v>44961204.789550804</v>
      </c>
      <c r="CL2026" s="99">
        <v>12364626.8204346</v>
      </c>
      <c r="CM2026" s="166">
        <v>129431.908136368</v>
      </c>
      <c r="CN2026" s="166">
        <v>18852997.512207001</v>
      </c>
      <c r="CO2026" s="166">
        <v>76632363.722656295</v>
      </c>
      <c r="CP2026" s="99">
        <v>12364626.8204346</v>
      </c>
      <c r="CQ2026" s="99">
        <v>0</v>
      </c>
      <c r="CR2026" s="99">
        <v>0</v>
      </c>
      <c r="CS2026" s="99">
        <v>0</v>
      </c>
      <c r="CT2026" s="99">
        <v>0</v>
      </c>
      <c r="CU2026" s="98">
        <v>39168.806235171003</v>
      </c>
      <c r="CV2026" s="98">
        <v>28839.803677453001</v>
      </c>
      <c r="CW2026" s="98">
        <v>5863921.089563367</v>
      </c>
      <c r="CX2026" s="98">
        <v>44939279.21463009</v>
      </c>
    </row>
    <row r="2027" spans="1:102" x14ac:dyDescent="0.2">
      <c r="A2027" s="98" t="s">
        <v>187</v>
      </c>
      <c r="B2027" s="100">
        <v>39142</v>
      </c>
      <c r="C2027" s="99">
        <v>63925.952486515002</v>
      </c>
      <c r="D2027" s="99">
        <v>0</v>
      </c>
      <c r="E2027" s="99">
        <v>25083.3090724945</v>
      </c>
      <c r="F2027" s="99">
        <v>16833.332401990901</v>
      </c>
      <c r="G2027" s="99">
        <v>790.72538227587904</v>
      </c>
      <c r="H2027" s="99">
        <v>707.44622912257898</v>
      </c>
      <c r="I2027" s="99">
        <v>0</v>
      </c>
      <c r="J2027" s="99">
        <v>30428.546906948101</v>
      </c>
      <c r="K2027" s="99">
        <v>10398.571383357001</v>
      </c>
      <c r="L2027" s="99">
        <v>16596.669073343299</v>
      </c>
      <c r="M2027" s="99">
        <v>37669.120340824098</v>
      </c>
      <c r="N2027" s="99">
        <v>7694.9956116080302</v>
      </c>
      <c r="O2027" s="99">
        <v>25773.706809043899</v>
      </c>
      <c r="P2027" s="99">
        <v>0</v>
      </c>
      <c r="Q2027" s="99">
        <v>4388.06600087881</v>
      </c>
      <c r="R2027" s="99">
        <v>1070.2352950274901</v>
      </c>
      <c r="S2027" s="99">
        <v>0</v>
      </c>
      <c r="T2027" s="99">
        <v>461.54449486359999</v>
      </c>
      <c r="U2027" s="99">
        <v>40854.113025188402</v>
      </c>
      <c r="V2027" s="99">
        <v>3509571.8011169401</v>
      </c>
      <c r="W2027" s="99">
        <v>38.877861327957397</v>
      </c>
      <c r="X2027" s="99">
        <v>2125260.7892150902</v>
      </c>
      <c r="Y2027" s="99">
        <v>1247394.2596283001</v>
      </c>
      <c r="Z2027" s="99">
        <v>155391.63175201399</v>
      </c>
      <c r="AA2027" s="99">
        <v>100108.084525108</v>
      </c>
      <c r="AB2027" s="99">
        <v>0</v>
      </c>
      <c r="AC2027" s="99">
        <v>11587608.477783199</v>
      </c>
      <c r="AD2027" s="99">
        <v>1681855.3413391099</v>
      </c>
      <c r="AE2027" s="99">
        <v>771523.19287872303</v>
      </c>
      <c r="AF2027" s="99">
        <v>2022613.4947814899</v>
      </c>
      <c r="AG2027" s="99">
        <v>1065488.5120544401</v>
      </c>
      <c r="AH2027" s="99">
        <v>1316792.27749634</v>
      </c>
      <c r="AI2027" s="99">
        <v>0</v>
      </c>
      <c r="AJ2027" s="99">
        <v>494948.17024230998</v>
      </c>
      <c r="AK2027" s="99">
        <v>175099.57527923601</v>
      </c>
      <c r="AL2027" s="99">
        <v>0</v>
      </c>
      <c r="AM2027" s="99">
        <v>79772.336499214201</v>
      </c>
      <c r="AN2027" s="99">
        <v>13187272.7613525</v>
      </c>
      <c r="AO2027" s="99">
        <v>28132650.8447266</v>
      </c>
      <c r="AP2027" s="99">
        <v>508.89691736549099</v>
      </c>
      <c r="AQ2027" s="99">
        <v>15707377.0808105</v>
      </c>
      <c r="AR2027" s="99">
        <v>8949646.7515869103</v>
      </c>
      <c r="AS2027" s="99">
        <v>1087791.16384888</v>
      </c>
      <c r="AT2027" s="99">
        <v>693432.49381256104</v>
      </c>
      <c r="AU2027" s="99">
        <v>0</v>
      </c>
      <c r="AV2027" s="99">
        <v>29554810.340576202</v>
      </c>
      <c r="AW2027" s="99">
        <v>4360256.87609863</v>
      </c>
      <c r="AX2027" s="99">
        <v>6403327.50354004</v>
      </c>
      <c r="AY2027" s="99">
        <v>15982132.1558838</v>
      </c>
      <c r="AZ2027" s="99">
        <v>7632048.92687988</v>
      </c>
      <c r="BA2027" s="99">
        <v>10242444.319091801</v>
      </c>
      <c r="BB2027" s="99">
        <v>0</v>
      </c>
      <c r="BC2027" s="99">
        <v>3714762.6896667499</v>
      </c>
      <c r="BD2027" s="99">
        <v>1209494.64749146</v>
      </c>
      <c r="BE2027" s="99">
        <v>0</v>
      </c>
      <c r="BF2027" s="99">
        <v>566080.91230773902</v>
      </c>
      <c r="BG2027" s="99">
        <v>32405951.1882324</v>
      </c>
      <c r="BH2027" s="99">
        <v>7137258.7412719699</v>
      </c>
      <c r="BI2027" s="99">
        <v>17.830256006913299</v>
      </c>
      <c r="BJ2027" s="99">
        <v>5392697.3009643601</v>
      </c>
      <c r="BK2027" s="99">
        <v>3615220.1192321801</v>
      </c>
      <c r="BL2027" s="99">
        <v>0</v>
      </c>
      <c r="BM2027" s="99">
        <v>0</v>
      </c>
      <c r="BN2027" s="99">
        <v>0</v>
      </c>
      <c r="BO2027" s="99">
        <v>0</v>
      </c>
      <c r="BP2027" s="99">
        <v>0</v>
      </c>
      <c r="BQ2027" s="99">
        <v>0</v>
      </c>
      <c r="BR2027" s="99">
        <v>5405453.4736938505</v>
      </c>
      <c r="BS2027" s="99">
        <v>3061637.4010620099</v>
      </c>
      <c r="BT2027" s="99">
        <v>1994797.76104736</v>
      </c>
      <c r="BU2027" s="99">
        <v>0</v>
      </c>
      <c r="BV2027" s="99">
        <v>2017107.38142395</v>
      </c>
      <c r="BW2027" s="99">
        <v>140455.59986496001</v>
      </c>
      <c r="BX2027" s="99">
        <v>0</v>
      </c>
      <c r="BY2027" s="99">
        <v>0</v>
      </c>
      <c r="BZ2027" s="99">
        <v>0</v>
      </c>
      <c r="CA2027" s="99">
        <v>89054.651632309004</v>
      </c>
      <c r="CB2027" s="99">
        <v>5662550.2384033203</v>
      </c>
      <c r="CC2027" s="99">
        <v>43926718.474121101</v>
      </c>
      <c r="CD2027" s="99">
        <v>12522520.2340088</v>
      </c>
      <c r="CE2027" s="99">
        <v>1498.60512258112</v>
      </c>
      <c r="CF2027" s="99">
        <v>254553.62431716899</v>
      </c>
      <c r="CG2027" s="99">
        <v>1773008.8016204799</v>
      </c>
      <c r="CH2027" s="99">
        <v>0</v>
      </c>
      <c r="CI2027" s="99">
        <v>90553.526622772202</v>
      </c>
      <c r="CJ2027" s="99">
        <v>5913017.7879028302</v>
      </c>
      <c r="CK2027" s="99">
        <v>45838801.8369141</v>
      </c>
      <c r="CL2027" s="99">
        <v>12649905.567871099</v>
      </c>
      <c r="CM2027" s="166">
        <v>131199.43069457999</v>
      </c>
      <c r="CN2027" s="166">
        <v>19134242.391845699</v>
      </c>
      <c r="CO2027" s="166">
        <v>78187546.2421875</v>
      </c>
      <c r="CP2027" s="99">
        <v>12649905.567871099</v>
      </c>
      <c r="CQ2027" s="99">
        <v>0</v>
      </c>
      <c r="CR2027" s="99">
        <v>0</v>
      </c>
      <c r="CS2027" s="99">
        <v>0</v>
      </c>
      <c r="CT2027" s="99">
        <v>0</v>
      </c>
      <c r="CU2027" s="98">
        <v>36160.952441975001</v>
      </c>
      <c r="CV2027" s="98">
        <v>31011.018068614001</v>
      </c>
      <c r="CW2027" s="98">
        <v>5917103.8627204895</v>
      </c>
      <c r="CX2027" s="98">
        <v>45699727.275741585</v>
      </c>
    </row>
    <row r="2028" spans="1:102" x14ac:dyDescent="0.2">
      <c r="A2028" s="98" t="s">
        <v>187</v>
      </c>
      <c r="B2028" s="100">
        <v>39234</v>
      </c>
      <c r="C2028" s="99">
        <v>65012.182843208298</v>
      </c>
      <c r="D2028" s="99">
        <v>0</v>
      </c>
      <c r="E2028" s="99">
        <v>24373.361386299101</v>
      </c>
      <c r="F2028" s="99">
        <v>16732.412147283601</v>
      </c>
      <c r="G2028" s="99">
        <v>882.40479293465603</v>
      </c>
      <c r="H2028" s="99">
        <v>609.27703768014896</v>
      </c>
      <c r="I2028" s="99">
        <v>0</v>
      </c>
      <c r="J2028" s="99">
        <v>32343.823605299</v>
      </c>
      <c r="K2028" s="99">
        <v>8909.3424284458197</v>
      </c>
      <c r="L2028" s="99">
        <v>16550.5497422218</v>
      </c>
      <c r="M2028" s="99">
        <v>37595.831003189101</v>
      </c>
      <c r="N2028" s="99">
        <v>7792.71788966656</v>
      </c>
      <c r="O2028" s="99">
        <v>26119.402832508102</v>
      </c>
      <c r="P2028" s="99">
        <v>0</v>
      </c>
      <c r="Q2028" s="99">
        <v>4383.4009096622503</v>
      </c>
      <c r="R2028" s="99">
        <v>1092.30974951386</v>
      </c>
      <c r="S2028" s="99">
        <v>0</v>
      </c>
      <c r="T2028" s="99">
        <v>446.89355633407803</v>
      </c>
      <c r="U2028" s="99">
        <v>41245.006376266501</v>
      </c>
      <c r="V2028" s="99">
        <v>3608907.7537231399</v>
      </c>
      <c r="W2028" s="99">
        <v>35.8422153587453</v>
      </c>
      <c r="X2028" s="99">
        <v>2062643.6617584201</v>
      </c>
      <c r="Y2028" s="99">
        <v>1234180.4611206099</v>
      </c>
      <c r="Z2028" s="99">
        <v>167960.511756897</v>
      </c>
      <c r="AA2028" s="99">
        <v>85785.618322372393</v>
      </c>
      <c r="AB2028" s="99">
        <v>0</v>
      </c>
      <c r="AC2028" s="99">
        <v>11941516.560668901</v>
      </c>
      <c r="AD2028" s="99">
        <v>1365658.5408020001</v>
      </c>
      <c r="AE2028" s="99">
        <v>758058.98808288598</v>
      </c>
      <c r="AF2028" s="99">
        <v>2035951.1270141599</v>
      </c>
      <c r="AG2028" s="99">
        <v>1064868.41036987</v>
      </c>
      <c r="AH2028" s="99">
        <v>1321433.34558105</v>
      </c>
      <c r="AI2028" s="99">
        <v>0</v>
      </c>
      <c r="AJ2028" s="99">
        <v>497933.48657226597</v>
      </c>
      <c r="AK2028" s="99">
        <v>177479.620624542</v>
      </c>
      <c r="AL2028" s="99">
        <v>0</v>
      </c>
      <c r="AM2028" s="99">
        <v>76806.674242973299</v>
      </c>
      <c r="AN2028" s="99">
        <v>13387990.930786099</v>
      </c>
      <c r="AO2028" s="99">
        <v>29175584.575439502</v>
      </c>
      <c r="AP2028" s="99">
        <v>489.64404861628998</v>
      </c>
      <c r="AQ2028" s="99">
        <v>15202067.647216801</v>
      </c>
      <c r="AR2028" s="99">
        <v>8885218.2642822303</v>
      </c>
      <c r="AS2028" s="99">
        <v>1177854.8959808401</v>
      </c>
      <c r="AT2028" s="99">
        <v>598034.83847045898</v>
      </c>
      <c r="AU2028" s="99">
        <v>0</v>
      </c>
      <c r="AV2028" s="99">
        <v>29376432.4448242</v>
      </c>
      <c r="AW2028" s="99">
        <v>3569126.0119628902</v>
      </c>
      <c r="AX2028" s="99">
        <v>6399955.7579345703</v>
      </c>
      <c r="AY2028" s="99">
        <v>16206841.6691895</v>
      </c>
      <c r="AZ2028" s="99">
        <v>7736047.6237792997</v>
      </c>
      <c r="BA2028" s="99">
        <v>10369106.545654301</v>
      </c>
      <c r="BB2028" s="99">
        <v>0</v>
      </c>
      <c r="BC2028" s="99">
        <v>3767051.4405517601</v>
      </c>
      <c r="BD2028" s="99">
        <v>1232471.6173858601</v>
      </c>
      <c r="BE2028" s="99">
        <v>0</v>
      </c>
      <c r="BF2028" s="99">
        <v>546777.01644897496</v>
      </c>
      <c r="BG2028" s="99">
        <v>33188040.079589799</v>
      </c>
      <c r="BH2028" s="99">
        <v>7328459.2396850605</v>
      </c>
      <c r="BI2028" s="99">
        <v>21.901066692778802</v>
      </c>
      <c r="BJ2028" s="99">
        <v>5271445.0220336895</v>
      </c>
      <c r="BK2028" s="99">
        <v>3616204.3083496098</v>
      </c>
      <c r="BL2028" s="99">
        <v>0</v>
      </c>
      <c r="BM2028" s="99">
        <v>0</v>
      </c>
      <c r="BN2028" s="99">
        <v>0</v>
      </c>
      <c r="BO2028" s="99">
        <v>0</v>
      </c>
      <c r="BP2028" s="99">
        <v>0</v>
      </c>
      <c r="BQ2028" s="99">
        <v>0</v>
      </c>
      <c r="BR2028" s="99">
        <v>5449840.9766845703</v>
      </c>
      <c r="BS2028" s="99">
        <v>3113316.2400207501</v>
      </c>
      <c r="BT2028" s="99">
        <v>2017633.3639221201</v>
      </c>
      <c r="BU2028" s="99">
        <v>0</v>
      </c>
      <c r="BV2028" s="99">
        <v>2047140.41996765</v>
      </c>
      <c r="BW2028" s="99">
        <v>143883.198291779</v>
      </c>
      <c r="BX2028" s="99">
        <v>0</v>
      </c>
      <c r="BY2028" s="99">
        <v>0</v>
      </c>
      <c r="BZ2028" s="99">
        <v>0</v>
      </c>
      <c r="CA2028" s="99">
        <v>89474.812440872207</v>
      </c>
      <c r="CB2028" s="99">
        <v>5712857.2294311495</v>
      </c>
      <c r="CC2028" s="99">
        <v>44679455.652832001</v>
      </c>
      <c r="CD2028" s="99">
        <v>12603181.310058599</v>
      </c>
      <c r="CE2028" s="99">
        <v>1507.91497226059</v>
      </c>
      <c r="CF2028" s="99">
        <v>254220.746677399</v>
      </c>
      <c r="CG2028" s="99">
        <v>1779362.00013733</v>
      </c>
      <c r="CH2028" s="99">
        <v>0</v>
      </c>
      <c r="CI2028" s="99">
        <v>90980.701242446899</v>
      </c>
      <c r="CJ2028" s="99">
        <v>5980034.1845092801</v>
      </c>
      <c r="CK2028" s="99">
        <v>46316773.207519501</v>
      </c>
      <c r="CL2028" s="99">
        <v>12741503.5169678</v>
      </c>
      <c r="CM2028" s="166">
        <v>131919.444936752</v>
      </c>
      <c r="CN2028" s="166">
        <v>19351847.645019501</v>
      </c>
      <c r="CO2028" s="166">
        <v>79565404.696289107</v>
      </c>
      <c r="CP2028" s="99">
        <v>12741503.5169678</v>
      </c>
      <c r="CQ2028" s="99">
        <v>0</v>
      </c>
      <c r="CR2028" s="99">
        <v>0</v>
      </c>
      <c r="CS2028" s="99">
        <v>0</v>
      </c>
      <c r="CT2028" s="99">
        <v>0</v>
      </c>
      <c r="CU2028" s="98">
        <v>33909.036248003002</v>
      </c>
      <c r="CV2028" s="98">
        <v>33010.267839583998</v>
      </c>
      <c r="CW2028" s="98">
        <v>5967077.9761085482</v>
      </c>
      <c r="CX2028" s="98">
        <v>46458817.652969331</v>
      </c>
    </row>
    <row r="2029" spans="1:102" x14ac:dyDescent="0.2">
      <c r="A2029" s="98" t="s">
        <v>187</v>
      </c>
      <c r="B2029" s="100">
        <v>39326</v>
      </c>
      <c r="C2029" s="99">
        <v>66415.718477249102</v>
      </c>
      <c r="D2029" s="99">
        <v>0</v>
      </c>
      <c r="E2029" s="99">
        <v>23846.9825646877</v>
      </c>
      <c r="F2029" s="99">
        <v>16709.522235631899</v>
      </c>
      <c r="G2029" s="99">
        <v>999.96377138793503</v>
      </c>
      <c r="H2029" s="99">
        <v>561.208975948393</v>
      </c>
      <c r="I2029" s="99">
        <v>0</v>
      </c>
      <c r="J2029" s="99">
        <v>33798.865791797602</v>
      </c>
      <c r="K2029" s="99">
        <v>7846.3317809104901</v>
      </c>
      <c r="L2029" s="99">
        <v>16052.466506958001</v>
      </c>
      <c r="M2029" s="99">
        <v>37866.410079479203</v>
      </c>
      <c r="N2029" s="99">
        <v>7807.7490214109403</v>
      </c>
      <c r="O2029" s="99">
        <v>26749.632147789001</v>
      </c>
      <c r="P2029" s="99">
        <v>0</v>
      </c>
      <c r="Q2029" s="99">
        <v>4392.0694485306703</v>
      </c>
      <c r="R2029" s="99">
        <v>1149.0574533194299</v>
      </c>
      <c r="S2029" s="99">
        <v>0</v>
      </c>
      <c r="T2029" s="99">
        <v>442.678040716797</v>
      </c>
      <c r="U2029" s="99">
        <v>41590.7308320999</v>
      </c>
      <c r="V2029" s="99">
        <v>3714855.4605102502</v>
      </c>
      <c r="W2029" s="99">
        <v>36.054864513687797</v>
      </c>
      <c r="X2029" s="99">
        <v>2019957.75875854</v>
      </c>
      <c r="Y2029" s="99">
        <v>1232352.0484466599</v>
      </c>
      <c r="Z2029" s="99">
        <v>178645.84222602801</v>
      </c>
      <c r="AA2029" s="99">
        <v>74635.920759201093</v>
      </c>
      <c r="AB2029" s="99">
        <v>0</v>
      </c>
      <c r="AC2029" s="99">
        <v>12257795.0623779</v>
      </c>
      <c r="AD2029" s="99">
        <v>1238776.0102996801</v>
      </c>
      <c r="AE2029" s="99">
        <v>743789.76799774205</v>
      </c>
      <c r="AF2029" s="99">
        <v>2043902.1651458701</v>
      </c>
      <c r="AG2029" s="99">
        <v>1061078.30010986</v>
      </c>
      <c r="AH2029" s="99">
        <v>1358685.6089630099</v>
      </c>
      <c r="AI2029" s="99">
        <v>0</v>
      </c>
      <c r="AJ2029" s="99">
        <v>511450.56417465198</v>
      </c>
      <c r="AK2029" s="99">
        <v>179743.34153175401</v>
      </c>
      <c r="AL2029" s="99">
        <v>0</v>
      </c>
      <c r="AM2029" s="99">
        <v>73495.353143692002</v>
      </c>
      <c r="AN2029" s="99">
        <v>13579561.776123</v>
      </c>
      <c r="AO2029" s="99">
        <v>30319467.558593798</v>
      </c>
      <c r="AP2029" s="99">
        <v>488.12976265326103</v>
      </c>
      <c r="AQ2029" s="99">
        <v>14941507.807617201</v>
      </c>
      <c r="AR2029" s="99">
        <v>8890248.65771484</v>
      </c>
      <c r="AS2029" s="99">
        <v>1271106.9244689899</v>
      </c>
      <c r="AT2029" s="99">
        <v>523190.59680557298</v>
      </c>
      <c r="AU2029" s="99">
        <v>0</v>
      </c>
      <c r="AV2029" s="99">
        <v>30330001.090087902</v>
      </c>
      <c r="AW2029" s="99">
        <v>3278867.8431701702</v>
      </c>
      <c r="AX2029" s="99">
        <v>6295333.8770752</v>
      </c>
      <c r="AY2029" s="99">
        <v>16439859.763916001</v>
      </c>
      <c r="AZ2029" s="99">
        <v>7768800.4179077102</v>
      </c>
      <c r="BA2029" s="99">
        <v>10802561.454711899</v>
      </c>
      <c r="BB2029" s="99">
        <v>0</v>
      </c>
      <c r="BC2029" s="99">
        <v>3889820.5499877902</v>
      </c>
      <c r="BD2029" s="99">
        <v>1270140.3243865999</v>
      </c>
      <c r="BE2029" s="99">
        <v>0</v>
      </c>
      <c r="BF2029" s="99">
        <v>526989.13374328602</v>
      </c>
      <c r="BG2029" s="99">
        <v>33989342.690917999</v>
      </c>
      <c r="BH2029" s="99">
        <v>7629977.6976318397</v>
      </c>
      <c r="BI2029" s="99">
        <v>32.973126042634199</v>
      </c>
      <c r="BJ2029" s="99">
        <v>5209871.5237426804</v>
      </c>
      <c r="BK2029" s="99">
        <v>3583991.0147705101</v>
      </c>
      <c r="BL2029" s="99">
        <v>0</v>
      </c>
      <c r="BM2029" s="99">
        <v>0</v>
      </c>
      <c r="BN2029" s="99">
        <v>0</v>
      </c>
      <c r="BO2029" s="99">
        <v>0</v>
      </c>
      <c r="BP2029" s="99">
        <v>0</v>
      </c>
      <c r="BQ2029" s="99">
        <v>0</v>
      </c>
      <c r="BR2029" s="99">
        <v>5524565.0037231399</v>
      </c>
      <c r="BS2029" s="99">
        <v>3128396.22943115</v>
      </c>
      <c r="BT2029" s="99">
        <v>2102159.9812622098</v>
      </c>
      <c r="BU2029" s="99">
        <v>0</v>
      </c>
      <c r="BV2029" s="99">
        <v>2093283.19920349</v>
      </c>
      <c r="BW2029" s="99">
        <v>145580.74118042001</v>
      </c>
      <c r="BX2029" s="99">
        <v>0</v>
      </c>
      <c r="BY2029" s="99">
        <v>0</v>
      </c>
      <c r="BZ2029" s="99">
        <v>0</v>
      </c>
      <c r="CA2029" s="99">
        <v>90222.999689102202</v>
      </c>
      <c r="CB2029" s="99">
        <v>5722477.1759643601</v>
      </c>
      <c r="CC2029" s="99">
        <v>45309502.2890625</v>
      </c>
      <c r="CD2029" s="99">
        <v>12827398.8115234</v>
      </c>
      <c r="CE2029" s="99">
        <v>1554.6423770040301</v>
      </c>
      <c r="CF2029" s="99">
        <v>253817.21938133199</v>
      </c>
      <c r="CG2029" s="99">
        <v>1800127.4019317599</v>
      </c>
      <c r="CH2029" s="99">
        <v>0</v>
      </c>
      <c r="CI2029" s="99">
        <v>91775.085609436006</v>
      </c>
      <c r="CJ2029" s="99">
        <v>5983622.5103759803</v>
      </c>
      <c r="CK2029" s="99">
        <v>47030476.417968802</v>
      </c>
      <c r="CL2029" s="99">
        <v>12990333.529541001</v>
      </c>
      <c r="CM2029" s="166">
        <v>133230.62841415399</v>
      </c>
      <c r="CN2029" s="166">
        <v>19541385.278320301</v>
      </c>
      <c r="CO2029" s="166">
        <v>80996074.5625</v>
      </c>
      <c r="CP2029" s="99">
        <v>12990333.529541001</v>
      </c>
      <c r="CQ2029" s="99">
        <v>0</v>
      </c>
      <c r="CR2029" s="99">
        <v>0</v>
      </c>
      <c r="CS2029" s="99">
        <v>0</v>
      </c>
      <c r="CT2029" s="99">
        <v>0</v>
      </c>
      <c r="CU2029" s="98">
        <v>32230.209429831</v>
      </c>
      <c r="CV2029" s="98">
        <v>34576.164365983001</v>
      </c>
      <c r="CW2029" s="98">
        <v>5976294.3953456925</v>
      </c>
      <c r="CX2029" s="98">
        <v>47109629.690994263</v>
      </c>
    </row>
    <row r="2030" spans="1:102" x14ac:dyDescent="0.2">
      <c r="A2030" s="98" t="s">
        <v>187</v>
      </c>
      <c r="B2030" s="100">
        <v>39417</v>
      </c>
      <c r="C2030" s="99">
        <v>67633.2567462921</v>
      </c>
      <c r="D2030" s="99">
        <v>0</v>
      </c>
      <c r="E2030" s="99">
        <v>23354.048806428898</v>
      </c>
      <c r="F2030" s="99">
        <v>16536.592200279199</v>
      </c>
      <c r="G2030" s="99">
        <v>1059.69175459445</v>
      </c>
      <c r="H2030" s="99">
        <v>515.27128804475103</v>
      </c>
      <c r="I2030" s="99">
        <v>0</v>
      </c>
      <c r="J2030" s="99">
        <v>35160.519636630997</v>
      </c>
      <c r="K2030" s="99">
        <v>6804.02559578419</v>
      </c>
      <c r="L2030" s="99">
        <v>15839.2843168974</v>
      </c>
      <c r="M2030" s="99">
        <v>37994.968006133997</v>
      </c>
      <c r="N2030" s="99">
        <v>7877.3497903943098</v>
      </c>
      <c r="O2030" s="99">
        <v>27345.849559068702</v>
      </c>
      <c r="P2030" s="99">
        <v>0</v>
      </c>
      <c r="Q2030" s="99">
        <v>4364.3458274602899</v>
      </c>
      <c r="R2030" s="99">
        <v>1184.89151072502</v>
      </c>
      <c r="S2030" s="99">
        <v>0</v>
      </c>
      <c r="T2030" s="99">
        <v>425.149543456733</v>
      </c>
      <c r="U2030" s="99">
        <v>42035.759721756003</v>
      </c>
      <c r="V2030" s="99">
        <v>3778002.9112243699</v>
      </c>
      <c r="W2030" s="99">
        <v>29.057066697860101</v>
      </c>
      <c r="X2030" s="99">
        <v>1989838.1151580799</v>
      </c>
      <c r="Y2030" s="99">
        <v>1231099.46905518</v>
      </c>
      <c r="Z2030" s="99">
        <v>190490.87536048901</v>
      </c>
      <c r="AA2030" s="99">
        <v>69593.150034904495</v>
      </c>
      <c r="AB2030" s="99">
        <v>0</v>
      </c>
      <c r="AC2030" s="99">
        <v>12760184.409179701</v>
      </c>
      <c r="AD2030" s="99">
        <v>991370.21437835705</v>
      </c>
      <c r="AE2030" s="99">
        <v>739332.19940948498</v>
      </c>
      <c r="AF2030" s="99">
        <v>2057406.3093719501</v>
      </c>
      <c r="AG2030" s="99">
        <v>1058900.4183807401</v>
      </c>
      <c r="AH2030" s="99">
        <v>1390266.26385498</v>
      </c>
      <c r="AI2030" s="99">
        <v>0</v>
      </c>
      <c r="AJ2030" s="99">
        <v>511995.27959060698</v>
      </c>
      <c r="AK2030" s="99">
        <v>191155.43913268999</v>
      </c>
      <c r="AL2030" s="99">
        <v>0</v>
      </c>
      <c r="AM2030" s="99">
        <v>68476.977769851699</v>
      </c>
      <c r="AN2030" s="99">
        <v>13745234.412841801</v>
      </c>
      <c r="AO2030" s="99">
        <v>31167921.546875</v>
      </c>
      <c r="AP2030" s="99">
        <v>438.66094886884099</v>
      </c>
      <c r="AQ2030" s="99">
        <v>14835974.5441895</v>
      </c>
      <c r="AR2030" s="99">
        <v>8963975.2595214806</v>
      </c>
      <c r="AS2030" s="99">
        <v>1365490.09111023</v>
      </c>
      <c r="AT2030" s="99">
        <v>494879.43948364299</v>
      </c>
      <c r="AU2030" s="99">
        <v>0</v>
      </c>
      <c r="AV2030" s="99">
        <v>31419335.903808601</v>
      </c>
      <c r="AW2030" s="99">
        <v>2643879.1053161598</v>
      </c>
      <c r="AX2030" s="99">
        <v>6313639.4408569299</v>
      </c>
      <c r="AY2030" s="99">
        <v>16760447.685913101</v>
      </c>
      <c r="AZ2030" s="99">
        <v>7847681.4362182599</v>
      </c>
      <c r="BA2030" s="99">
        <v>11165254.1043701</v>
      </c>
      <c r="BB2030" s="99">
        <v>0</v>
      </c>
      <c r="BC2030" s="99">
        <v>3936528.07952881</v>
      </c>
      <c r="BD2030" s="99">
        <v>1360102.0960540799</v>
      </c>
      <c r="BE2030" s="99">
        <v>0</v>
      </c>
      <c r="BF2030" s="99">
        <v>496873.150493622</v>
      </c>
      <c r="BG2030" s="99">
        <v>34650159.8515625</v>
      </c>
      <c r="BH2030" s="99">
        <v>7889308.4999389602</v>
      </c>
      <c r="BI2030" s="99">
        <v>30.998843815876199</v>
      </c>
      <c r="BJ2030" s="99">
        <v>5167961.8396606399</v>
      </c>
      <c r="BK2030" s="99">
        <v>3614121.3856506301</v>
      </c>
      <c r="BL2030" s="99">
        <v>0</v>
      </c>
      <c r="BM2030" s="99">
        <v>0</v>
      </c>
      <c r="BN2030" s="99">
        <v>0</v>
      </c>
      <c r="BO2030" s="99">
        <v>0</v>
      </c>
      <c r="BP2030" s="99">
        <v>0</v>
      </c>
      <c r="BQ2030" s="99">
        <v>0</v>
      </c>
      <c r="BR2030" s="99">
        <v>5607985.0672607403</v>
      </c>
      <c r="BS2030" s="99">
        <v>3164225.7776794401</v>
      </c>
      <c r="BT2030" s="99">
        <v>2174144.22125244</v>
      </c>
      <c r="BU2030" s="99">
        <v>0</v>
      </c>
      <c r="BV2030" s="99">
        <v>2114646.6113281301</v>
      </c>
      <c r="BW2030" s="99">
        <v>159527.09927558899</v>
      </c>
      <c r="BX2030" s="99">
        <v>0</v>
      </c>
      <c r="BY2030" s="99">
        <v>0</v>
      </c>
      <c r="BZ2030" s="99">
        <v>0</v>
      </c>
      <c r="CA2030" s="99">
        <v>90917.850839614897</v>
      </c>
      <c r="CB2030" s="99">
        <v>5758582.9768066397</v>
      </c>
      <c r="CC2030" s="99">
        <v>46047136.697265603</v>
      </c>
      <c r="CD2030" s="99">
        <v>13064470.8111572</v>
      </c>
      <c r="CE2030" s="99">
        <v>1564.47463639081</v>
      </c>
      <c r="CF2030" s="99">
        <v>260032.97521591201</v>
      </c>
      <c r="CG2030" s="99">
        <v>1859842.74203491</v>
      </c>
      <c r="CH2030" s="99">
        <v>0</v>
      </c>
      <c r="CI2030" s="99">
        <v>92488.376545906096</v>
      </c>
      <c r="CJ2030" s="99">
        <v>6014346.9433593797</v>
      </c>
      <c r="CK2030" s="99">
        <v>47879473.856445298</v>
      </c>
      <c r="CL2030" s="99">
        <v>13223971.4986572</v>
      </c>
      <c r="CM2030" s="166">
        <v>134319.08539962801</v>
      </c>
      <c r="CN2030" s="166">
        <v>19781243.559814502</v>
      </c>
      <c r="CO2030" s="166">
        <v>82587236.228515595</v>
      </c>
      <c r="CP2030" s="99">
        <v>13223971.4986572</v>
      </c>
      <c r="CQ2030" s="99">
        <v>0</v>
      </c>
      <c r="CR2030" s="99">
        <v>0</v>
      </c>
      <c r="CS2030" s="99">
        <v>0</v>
      </c>
      <c r="CT2030" s="99">
        <v>0</v>
      </c>
      <c r="CU2030" s="98">
        <v>30707.658563296998</v>
      </c>
      <c r="CV2030" s="98">
        <v>36012.383191918998</v>
      </c>
      <c r="CW2030" s="98">
        <v>6018615.9520225516</v>
      </c>
      <c r="CX2030" s="98">
        <v>47906979.439300515</v>
      </c>
    </row>
    <row r="2031" spans="1:102" x14ac:dyDescent="0.2">
      <c r="A2031" s="98" t="s">
        <v>187</v>
      </c>
      <c r="B2031" s="100">
        <v>39508</v>
      </c>
      <c r="C2031" s="99">
        <v>68435.191838264494</v>
      </c>
      <c r="D2031" s="99">
        <v>0</v>
      </c>
      <c r="E2031" s="99">
        <v>23079.507446289099</v>
      </c>
      <c r="F2031" s="99">
        <v>16454.406680345499</v>
      </c>
      <c r="G2031" s="99">
        <v>1121.01508884132</v>
      </c>
      <c r="H2031" s="99">
        <v>473.01174854859698</v>
      </c>
      <c r="I2031" s="99">
        <v>0</v>
      </c>
      <c r="J2031" s="99">
        <v>36548.150584220901</v>
      </c>
      <c r="K2031" s="99">
        <v>5808.3931224942198</v>
      </c>
      <c r="L2031" s="99">
        <v>15683.1075114012</v>
      </c>
      <c r="M2031" s="99">
        <v>38003.816521167799</v>
      </c>
      <c r="N2031" s="99">
        <v>7826.2787122726404</v>
      </c>
      <c r="O2031" s="99">
        <v>27875.078373193701</v>
      </c>
      <c r="P2031" s="99">
        <v>0</v>
      </c>
      <c r="Q2031" s="99">
        <v>4379.8750132918403</v>
      </c>
      <c r="R2031" s="99">
        <v>1241.61889021099</v>
      </c>
      <c r="S2031" s="99">
        <v>0</v>
      </c>
      <c r="T2031" s="99">
        <v>413.68607912212599</v>
      </c>
      <c r="U2031" s="99">
        <v>42359.229358673103</v>
      </c>
      <c r="V2031" s="99">
        <v>3798594.5635681199</v>
      </c>
      <c r="W2031" s="99">
        <v>62.338038175832502</v>
      </c>
      <c r="X2031" s="99">
        <v>1945809.21107483</v>
      </c>
      <c r="Y2031" s="99">
        <v>1210282.9692077599</v>
      </c>
      <c r="Z2031" s="99">
        <v>196894.434597015</v>
      </c>
      <c r="AA2031" s="99">
        <v>64294.933455467202</v>
      </c>
      <c r="AB2031" s="99">
        <v>0</v>
      </c>
      <c r="AC2031" s="99">
        <v>13101783.166259799</v>
      </c>
      <c r="AD2031" s="99">
        <v>805018.63314056396</v>
      </c>
      <c r="AE2031" s="99">
        <v>725367.22087860096</v>
      </c>
      <c r="AF2031" s="99">
        <v>2042424.4342193599</v>
      </c>
      <c r="AG2031" s="99">
        <v>1051946.23031616</v>
      </c>
      <c r="AH2031" s="99">
        <v>1413566.2148895301</v>
      </c>
      <c r="AI2031" s="99">
        <v>0</v>
      </c>
      <c r="AJ2031" s="99">
        <v>507960.72775650001</v>
      </c>
      <c r="AK2031" s="99">
        <v>194593.67617607099</v>
      </c>
      <c r="AL2031" s="99">
        <v>0</v>
      </c>
      <c r="AM2031" s="99">
        <v>66025.9206199646</v>
      </c>
      <c r="AN2031" s="99">
        <v>13885749.8358154</v>
      </c>
      <c r="AO2031" s="99">
        <v>31708811.870605499</v>
      </c>
      <c r="AP2031" s="99">
        <v>672.65880491584505</v>
      </c>
      <c r="AQ2031" s="99">
        <v>14660265.5109863</v>
      </c>
      <c r="AR2031" s="99">
        <v>8940990.2659912091</v>
      </c>
      <c r="AS2031" s="99">
        <v>1431238.8598480199</v>
      </c>
      <c r="AT2031" s="99">
        <v>462338.59663391102</v>
      </c>
      <c r="AU2031" s="99">
        <v>0</v>
      </c>
      <c r="AV2031" s="99">
        <v>33870344.838378899</v>
      </c>
      <c r="AW2031" s="99">
        <v>2189318.7731933598</v>
      </c>
      <c r="AX2031" s="99">
        <v>6299318.8561401404</v>
      </c>
      <c r="AY2031" s="99">
        <v>16850225.042236298</v>
      </c>
      <c r="AZ2031" s="99">
        <v>7972536.5563354502</v>
      </c>
      <c r="BA2031" s="99">
        <v>11491711.196533199</v>
      </c>
      <c r="BB2031" s="99">
        <v>0</v>
      </c>
      <c r="BC2031" s="99">
        <v>3953065.45025635</v>
      </c>
      <c r="BD2031" s="99">
        <v>1403871.19119263</v>
      </c>
      <c r="BE2031" s="99">
        <v>0</v>
      </c>
      <c r="BF2031" s="99">
        <v>483157.63876342803</v>
      </c>
      <c r="BG2031" s="99">
        <v>35495666.504394501</v>
      </c>
      <c r="BH2031" s="99">
        <v>7318470.4556274395</v>
      </c>
      <c r="BI2031" s="99">
        <v>60.4546479848213</v>
      </c>
      <c r="BJ2031" s="99">
        <v>4665261.8056030301</v>
      </c>
      <c r="BK2031" s="99">
        <v>3273461.2704772898</v>
      </c>
      <c r="BL2031" s="99">
        <v>0</v>
      </c>
      <c r="BM2031" s="99">
        <v>0</v>
      </c>
      <c r="BN2031" s="99">
        <v>0</v>
      </c>
      <c r="BO2031" s="99">
        <v>0</v>
      </c>
      <c r="BP2031" s="99">
        <v>0</v>
      </c>
      <c r="BQ2031" s="99">
        <v>0</v>
      </c>
      <c r="BR2031" s="99">
        <v>5033451.2106323196</v>
      </c>
      <c r="BS2031" s="99">
        <v>2852623.96026611</v>
      </c>
      <c r="BT2031" s="99">
        <v>2236499.5335388202</v>
      </c>
      <c r="BU2031" s="99">
        <v>0</v>
      </c>
      <c r="BV2031" s="99">
        <v>1896607.3882904099</v>
      </c>
      <c r="BW2031" s="99">
        <v>166136.865308762</v>
      </c>
      <c r="BX2031" s="99">
        <v>0</v>
      </c>
      <c r="BY2031" s="99">
        <v>0</v>
      </c>
      <c r="BZ2031" s="99">
        <v>0</v>
      </c>
      <c r="CA2031" s="99">
        <v>91519.971442222595</v>
      </c>
      <c r="CB2031" s="99">
        <v>5729257.8704223596</v>
      </c>
      <c r="CC2031" s="99">
        <v>46463642.147949196</v>
      </c>
      <c r="CD2031" s="99">
        <v>11984285.2196045</v>
      </c>
      <c r="CE2031" s="99">
        <v>1595.9769700765601</v>
      </c>
      <c r="CF2031" s="99">
        <v>260440.456663132</v>
      </c>
      <c r="CG2031" s="99">
        <v>1886413.04679871</v>
      </c>
      <c r="CH2031" s="99">
        <v>0</v>
      </c>
      <c r="CI2031" s="99">
        <v>93114.732137680097</v>
      </c>
      <c r="CJ2031" s="99">
        <v>5996701.6646728497</v>
      </c>
      <c r="CK2031" s="99">
        <v>48312033.839355499</v>
      </c>
      <c r="CL2031" s="99">
        <v>12144243.7230225</v>
      </c>
      <c r="CM2031" s="166">
        <v>135207.00111198399</v>
      </c>
      <c r="CN2031" s="166">
        <v>19870883.494628899</v>
      </c>
      <c r="CO2031" s="166">
        <v>83850622.688476607</v>
      </c>
      <c r="CP2031" s="99">
        <v>12144243.7230225</v>
      </c>
      <c r="CQ2031" s="99">
        <v>0</v>
      </c>
      <c r="CR2031" s="99">
        <v>0</v>
      </c>
      <c r="CS2031" s="99">
        <v>0</v>
      </c>
      <c r="CT2031" s="99">
        <v>0</v>
      </c>
      <c r="CU2031" s="98">
        <v>29340.828809752002</v>
      </c>
      <c r="CV2031" s="98">
        <v>37417.541679271002</v>
      </c>
      <c r="CW2031" s="98">
        <v>5989698.3270854913</v>
      </c>
      <c r="CX2031" s="98">
        <v>48350055.19474791</v>
      </c>
    </row>
    <row r="2032" spans="1:102" x14ac:dyDescent="0.2">
      <c r="A2032" s="98" t="s">
        <v>187</v>
      </c>
      <c r="B2032" s="100">
        <v>39600</v>
      </c>
      <c r="C2032" s="99">
        <v>69529.964080810503</v>
      </c>
      <c r="D2032" s="99">
        <v>0</v>
      </c>
      <c r="E2032" s="99">
        <v>22492.436873197599</v>
      </c>
      <c r="F2032" s="99">
        <v>16166.4708724022</v>
      </c>
      <c r="G2032" s="99">
        <v>1205.4753948152099</v>
      </c>
      <c r="H2032" s="99">
        <v>386.67906616255601</v>
      </c>
      <c r="I2032" s="99">
        <v>0</v>
      </c>
      <c r="J2032" s="99">
        <v>37932.531230926499</v>
      </c>
      <c r="K2032" s="99">
        <v>4879.0363781452197</v>
      </c>
      <c r="L2032" s="99">
        <v>15628.222818374599</v>
      </c>
      <c r="M2032" s="99">
        <v>38249.201503276803</v>
      </c>
      <c r="N2032" s="99">
        <v>7801.4384812712697</v>
      </c>
      <c r="O2032" s="99">
        <v>28349.915505409201</v>
      </c>
      <c r="P2032" s="99">
        <v>0</v>
      </c>
      <c r="Q2032" s="99">
        <v>4361.6925060749099</v>
      </c>
      <c r="R2032" s="99">
        <v>1244.95128887892</v>
      </c>
      <c r="S2032" s="99">
        <v>0</v>
      </c>
      <c r="T2032" s="99">
        <v>420.639244556427</v>
      </c>
      <c r="U2032" s="99">
        <v>42757.963350295999</v>
      </c>
      <c r="V2032" s="99">
        <v>3835305.26849365</v>
      </c>
      <c r="W2032" s="99">
        <v>71.257327929139095</v>
      </c>
      <c r="X2032" s="99">
        <v>1872604.81913757</v>
      </c>
      <c r="Y2032" s="99">
        <v>1184825.457901</v>
      </c>
      <c r="Z2032" s="99">
        <v>204310.90660667399</v>
      </c>
      <c r="AA2032" s="99">
        <v>54397.317011833198</v>
      </c>
      <c r="AB2032" s="99">
        <v>0</v>
      </c>
      <c r="AC2032" s="99">
        <v>13423602.560546899</v>
      </c>
      <c r="AD2032" s="99">
        <v>659123.56748962402</v>
      </c>
      <c r="AE2032" s="99">
        <v>716448.78923797596</v>
      </c>
      <c r="AF2032" s="99">
        <v>2028167.6819305399</v>
      </c>
      <c r="AG2032" s="99">
        <v>1049962.39527893</v>
      </c>
      <c r="AH2032" s="99">
        <v>1429330.2691802999</v>
      </c>
      <c r="AI2032" s="99">
        <v>0</v>
      </c>
      <c r="AJ2032" s="99">
        <v>500031.03108596802</v>
      </c>
      <c r="AK2032" s="99">
        <v>192697.99321174601</v>
      </c>
      <c r="AL2032" s="99">
        <v>0</v>
      </c>
      <c r="AM2032" s="99">
        <v>65939.742319107099</v>
      </c>
      <c r="AN2032" s="99">
        <v>14043254.7857666</v>
      </c>
      <c r="AO2032" s="99">
        <v>32337862.237792999</v>
      </c>
      <c r="AP2032" s="99">
        <v>835.30294176191103</v>
      </c>
      <c r="AQ2032" s="99">
        <v>14407372.0859375</v>
      </c>
      <c r="AR2032" s="99">
        <v>8904946.0462646503</v>
      </c>
      <c r="AS2032" s="99">
        <v>1516482.6341857901</v>
      </c>
      <c r="AT2032" s="99">
        <v>397326.68869400001</v>
      </c>
      <c r="AU2032" s="99">
        <v>0</v>
      </c>
      <c r="AV2032" s="99">
        <v>34822330.764160201</v>
      </c>
      <c r="AW2032" s="99">
        <v>1807372.3855896001</v>
      </c>
      <c r="AX2032" s="99">
        <v>6298101.1307373</v>
      </c>
      <c r="AY2032" s="99">
        <v>16883186.174560498</v>
      </c>
      <c r="AZ2032" s="99">
        <v>7957390.7946777297</v>
      </c>
      <c r="BA2032" s="99">
        <v>11766695.611816401</v>
      </c>
      <c r="BB2032" s="99">
        <v>0</v>
      </c>
      <c r="BC2032" s="99">
        <v>3942065.4945373498</v>
      </c>
      <c r="BD2032" s="99">
        <v>1416118.3662719701</v>
      </c>
      <c r="BE2032" s="99">
        <v>0</v>
      </c>
      <c r="BF2032" s="99">
        <v>497711.96886062599</v>
      </c>
      <c r="BG2032" s="99">
        <v>36388258.973632798</v>
      </c>
      <c r="BH2032" s="99">
        <v>7559578.4884033203</v>
      </c>
      <c r="BI2032" s="99">
        <v>72.354160848073704</v>
      </c>
      <c r="BJ2032" s="99">
        <v>4598832.7525634803</v>
      </c>
      <c r="BK2032" s="99">
        <v>3207760.4192810101</v>
      </c>
      <c r="BL2032" s="99">
        <v>0</v>
      </c>
      <c r="BM2032" s="99">
        <v>0</v>
      </c>
      <c r="BN2032" s="99">
        <v>0</v>
      </c>
      <c r="BO2032" s="99">
        <v>0</v>
      </c>
      <c r="BP2032" s="99">
        <v>0</v>
      </c>
      <c r="BQ2032" s="99">
        <v>0</v>
      </c>
      <c r="BR2032" s="99">
        <v>5067933.9355468797</v>
      </c>
      <c r="BS2032" s="99">
        <v>2843643.4099121098</v>
      </c>
      <c r="BT2032" s="99">
        <v>2289408.3398742699</v>
      </c>
      <c r="BU2032" s="99">
        <v>0</v>
      </c>
      <c r="BV2032" s="99">
        <v>1908859.63038635</v>
      </c>
      <c r="BW2032" s="99">
        <v>166571.92228698701</v>
      </c>
      <c r="BX2032" s="99">
        <v>0</v>
      </c>
      <c r="BY2032" s="99">
        <v>0</v>
      </c>
      <c r="BZ2032" s="99">
        <v>0</v>
      </c>
      <c r="CA2032" s="99">
        <v>92114.443233490005</v>
      </c>
      <c r="CB2032" s="99">
        <v>5718273.3994751005</v>
      </c>
      <c r="CC2032" s="99">
        <v>46723200.322265603</v>
      </c>
      <c r="CD2032" s="99">
        <v>12165968.501708999</v>
      </c>
      <c r="CE2032" s="99">
        <v>1603.2663697302301</v>
      </c>
      <c r="CF2032" s="99">
        <v>259038.31659507801</v>
      </c>
      <c r="CG2032" s="99">
        <v>1915497.69721985</v>
      </c>
      <c r="CH2032" s="99">
        <v>0</v>
      </c>
      <c r="CI2032" s="99">
        <v>93717.519239425703</v>
      </c>
      <c r="CJ2032" s="99">
        <v>5971295.2377929697</v>
      </c>
      <c r="CK2032" s="99">
        <v>48846928.665527299</v>
      </c>
      <c r="CL2032" s="99">
        <v>12330186.581665</v>
      </c>
      <c r="CM2032" s="166">
        <v>136177.84723472601</v>
      </c>
      <c r="CN2032" s="166">
        <v>20040274.480468798</v>
      </c>
      <c r="CO2032" s="166">
        <v>85001191.6484375</v>
      </c>
      <c r="CP2032" s="99">
        <v>12330186.581665</v>
      </c>
      <c r="CQ2032" s="99">
        <v>0</v>
      </c>
      <c r="CR2032" s="99">
        <v>0</v>
      </c>
      <c r="CS2032" s="99">
        <v>0</v>
      </c>
      <c r="CT2032" s="99">
        <v>0</v>
      </c>
      <c r="CU2032" s="98">
        <v>27753.958219724002</v>
      </c>
      <c r="CV2032" s="98">
        <v>38895.475608975001</v>
      </c>
      <c r="CW2032" s="98">
        <v>5977311.7160701789</v>
      </c>
      <c r="CX2032" s="98">
        <v>48638698.019485451</v>
      </c>
    </row>
    <row r="2033" spans="1:102" x14ac:dyDescent="0.2">
      <c r="A2033" s="98" t="s">
        <v>187</v>
      </c>
      <c r="B2033" s="100">
        <v>39692</v>
      </c>
      <c r="C2033" s="99">
        <v>70285.814661979704</v>
      </c>
      <c r="D2033" s="99">
        <v>0</v>
      </c>
      <c r="E2033" s="99">
        <v>21765.856183052099</v>
      </c>
      <c r="F2033" s="99">
        <v>15828.448778629299</v>
      </c>
      <c r="G2033" s="99">
        <v>1280.70070020854</v>
      </c>
      <c r="H2033" s="99">
        <v>340.08253972604899</v>
      </c>
      <c r="I2033" s="99">
        <v>0</v>
      </c>
      <c r="J2033" s="99">
        <v>39068.4298787117</v>
      </c>
      <c r="K2033" s="99">
        <v>4124.1603654027003</v>
      </c>
      <c r="L2033" s="99">
        <v>15232.172627210601</v>
      </c>
      <c r="M2033" s="99">
        <v>38245.078947067297</v>
      </c>
      <c r="N2033" s="99">
        <v>7762.6121388673801</v>
      </c>
      <c r="O2033" s="99">
        <v>28711.572149276701</v>
      </c>
      <c r="P2033" s="99">
        <v>0</v>
      </c>
      <c r="Q2033" s="99">
        <v>4326.3953296542204</v>
      </c>
      <c r="R2033" s="99">
        <v>1271.25567305088</v>
      </c>
      <c r="S2033" s="99">
        <v>0</v>
      </c>
      <c r="T2033" s="99">
        <v>411.15394274145399</v>
      </c>
      <c r="U2033" s="99">
        <v>43186.863313674898</v>
      </c>
      <c r="V2033" s="99">
        <v>3919013.4276123</v>
      </c>
      <c r="W2033" s="99">
        <v>12.0797272119671</v>
      </c>
      <c r="X2033" s="99">
        <v>1796408.77101135</v>
      </c>
      <c r="Y2033" s="99">
        <v>1146257.0572204599</v>
      </c>
      <c r="Z2033" s="99">
        <v>217536.49555396999</v>
      </c>
      <c r="AA2033" s="99">
        <v>47185.350405693098</v>
      </c>
      <c r="AB2033" s="99">
        <v>0</v>
      </c>
      <c r="AC2033" s="99">
        <v>13672867.943603501</v>
      </c>
      <c r="AD2033" s="99">
        <v>572474.32139587402</v>
      </c>
      <c r="AE2033" s="99">
        <v>703737.24600219703</v>
      </c>
      <c r="AF2033" s="99">
        <v>2019176.6760559101</v>
      </c>
      <c r="AG2033" s="99">
        <v>1038875.27864075</v>
      </c>
      <c r="AH2033" s="99">
        <v>1447437.5296630899</v>
      </c>
      <c r="AI2033" s="99">
        <v>0</v>
      </c>
      <c r="AJ2033" s="99">
        <v>494473.99454498303</v>
      </c>
      <c r="AK2033" s="99">
        <v>202378.55069160499</v>
      </c>
      <c r="AL2033" s="99">
        <v>0</v>
      </c>
      <c r="AM2033" s="99">
        <v>62387.809319019303</v>
      </c>
      <c r="AN2033" s="99">
        <v>14247226.696533199</v>
      </c>
      <c r="AO2033" s="99">
        <v>33399556.798828099</v>
      </c>
      <c r="AP2033" s="99">
        <v>164.32845056243201</v>
      </c>
      <c r="AQ2033" s="99">
        <v>13985127.041259799</v>
      </c>
      <c r="AR2033" s="99">
        <v>8719305.3208007794</v>
      </c>
      <c r="AS2033" s="99">
        <v>1626308.3687896701</v>
      </c>
      <c r="AT2033" s="99">
        <v>341022.20583724999</v>
      </c>
      <c r="AU2033" s="99">
        <v>0</v>
      </c>
      <c r="AV2033" s="99">
        <v>35856820.644531302</v>
      </c>
      <c r="AW2033" s="99">
        <v>1591778.36695862</v>
      </c>
      <c r="AX2033" s="99">
        <v>6248487.7280883798</v>
      </c>
      <c r="AY2033" s="99">
        <v>16997152.353271499</v>
      </c>
      <c r="AZ2033" s="99">
        <v>7944717.8259887705</v>
      </c>
      <c r="BA2033" s="99">
        <v>12026121.9615479</v>
      </c>
      <c r="BB2033" s="99">
        <v>0</v>
      </c>
      <c r="BC2033" s="99">
        <v>3911797.7288207998</v>
      </c>
      <c r="BD2033" s="99">
        <v>1499246.53619385</v>
      </c>
      <c r="BE2033" s="99">
        <v>0</v>
      </c>
      <c r="BF2033" s="99">
        <v>472299.86296081502</v>
      </c>
      <c r="BG2033" s="99">
        <v>37331844.769042999</v>
      </c>
      <c r="BH2033" s="99">
        <v>7738879.2580566397</v>
      </c>
      <c r="BI2033" s="99">
        <v>29.861190802883399</v>
      </c>
      <c r="BJ2033" s="99">
        <v>4466727.8349609403</v>
      </c>
      <c r="BK2033" s="99">
        <v>3120773.9146118201</v>
      </c>
      <c r="BL2033" s="99">
        <v>0</v>
      </c>
      <c r="BM2033" s="99">
        <v>0</v>
      </c>
      <c r="BN2033" s="99">
        <v>0</v>
      </c>
      <c r="BO2033" s="99">
        <v>0</v>
      </c>
      <c r="BP2033" s="99">
        <v>0</v>
      </c>
      <c r="BQ2033" s="99">
        <v>0</v>
      </c>
      <c r="BR2033" s="99">
        <v>5115835.7433471698</v>
      </c>
      <c r="BS2033" s="99">
        <v>2843102.8090209998</v>
      </c>
      <c r="BT2033" s="99">
        <v>2342599.1849365202</v>
      </c>
      <c r="BU2033" s="99">
        <v>0</v>
      </c>
      <c r="BV2033" s="99">
        <v>1920036.1351928699</v>
      </c>
      <c r="BW2033" s="99">
        <v>174208.08464431801</v>
      </c>
      <c r="BX2033" s="99">
        <v>0</v>
      </c>
      <c r="BY2033" s="99">
        <v>0</v>
      </c>
      <c r="BZ2033" s="99">
        <v>0</v>
      </c>
      <c r="CA2033" s="99">
        <v>92068.473720550493</v>
      </c>
      <c r="CB2033" s="99">
        <v>5698719.0714721698</v>
      </c>
      <c r="CC2033" s="99">
        <v>47134601.858886696</v>
      </c>
      <c r="CD2033" s="99">
        <v>12189358.7081299</v>
      </c>
      <c r="CE2033" s="99">
        <v>1616.9010171443199</v>
      </c>
      <c r="CF2033" s="99">
        <v>264953.70164871198</v>
      </c>
      <c r="CG2033" s="99">
        <v>1974110.5370941199</v>
      </c>
      <c r="CH2033" s="99">
        <v>0</v>
      </c>
      <c r="CI2033" s="99">
        <v>93678.969710349993</v>
      </c>
      <c r="CJ2033" s="99">
        <v>5957481.2920532199</v>
      </c>
      <c r="CK2033" s="99">
        <v>49192687.017089799</v>
      </c>
      <c r="CL2033" s="99">
        <v>12369723.6713867</v>
      </c>
      <c r="CM2033" s="166">
        <v>136677.84619522101</v>
      </c>
      <c r="CN2033" s="166">
        <v>20185490.606201202</v>
      </c>
      <c r="CO2033" s="166">
        <v>86363869.917968795</v>
      </c>
      <c r="CP2033" s="99">
        <v>12369723.6713867</v>
      </c>
      <c r="CQ2033" s="99">
        <v>0</v>
      </c>
      <c r="CR2033" s="99">
        <v>0</v>
      </c>
      <c r="CS2033" s="99">
        <v>0</v>
      </c>
      <c r="CT2033" s="99">
        <v>0</v>
      </c>
      <c r="CU2033" s="98">
        <v>26206.637231199998</v>
      </c>
      <c r="CV2033" s="98">
        <v>40109.096475976003</v>
      </c>
      <c r="CW2033" s="98">
        <v>5963672.773120882</v>
      </c>
      <c r="CX2033" s="98">
        <v>49108712.39598082</v>
      </c>
    </row>
    <row r="2034" spans="1:102" x14ac:dyDescent="0.2">
      <c r="A2034" s="98" t="s">
        <v>187</v>
      </c>
      <c r="B2034" s="100">
        <v>39783</v>
      </c>
      <c r="C2034" s="99">
        <v>70564.184815406799</v>
      </c>
      <c r="D2034" s="99">
        <v>0</v>
      </c>
      <c r="E2034" s="99">
        <v>20963.048184871699</v>
      </c>
      <c r="F2034" s="99">
        <v>15350.0587902069</v>
      </c>
      <c r="G2034" s="99">
        <v>1385.14492119849</v>
      </c>
      <c r="H2034" s="99">
        <v>297.71851619705598</v>
      </c>
      <c r="I2034" s="99">
        <v>0</v>
      </c>
      <c r="J2034" s="99">
        <v>39875.569830894499</v>
      </c>
      <c r="K2034" s="99">
        <v>3437.37255612016</v>
      </c>
      <c r="L2034" s="99">
        <v>14772.0219022036</v>
      </c>
      <c r="M2034" s="99">
        <v>37932.097201347402</v>
      </c>
      <c r="N2034" s="99">
        <v>7754.3382642865199</v>
      </c>
      <c r="O2034" s="99">
        <v>28688.754599809599</v>
      </c>
      <c r="P2034" s="99">
        <v>0</v>
      </c>
      <c r="Q2034" s="99">
        <v>4313.2542375326202</v>
      </c>
      <c r="R2034" s="99">
        <v>1322.6463788598801</v>
      </c>
      <c r="S2034" s="99">
        <v>0</v>
      </c>
      <c r="T2034" s="99">
        <v>398.54546108469401</v>
      </c>
      <c r="U2034" s="99">
        <v>43380.196870327003</v>
      </c>
      <c r="V2034" s="99">
        <v>3930265.8591003399</v>
      </c>
      <c r="W2034" s="99">
        <v>55.383766127750299</v>
      </c>
      <c r="X2034" s="99">
        <v>1724375.8800659201</v>
      </c>
      <c r="Y2034" s="99">
        <v>1114417.7781982401</v>
      </c>
      <c r="Z2034" s="99">
        <v>227746.905637741</v>
      </c>
      <c r="AA2034" s="99">
        <v>38929.868762016296</v>
      </c>
      <c r="AB2034" s="99">
        <v>0</v>
      </c>
      <c r="AC2034" s="99">
        <v>13858972.169799799</v>
      </c>
      <c r="AD2034" s="99">
        <v>452696.76374435402</v>
      </c>
      <c r="AE2034" s="99">
        <v>678624.93464660598</v>
      </c>
      <c r="AF2034" s="99">
        <v>1999837.00332642</v>
      </c>
      <c r="AG2034" s="99">
        <v>1021977.39297485</v>
      </c>
      <c r="AH2034" s="99">
        <v>1450016.44612122</v>
      </c>
      <c r="AI2034" s="99">
        <v>0</v>
      </c>
      <c r="AJ2034" s="99">
        <v>490101.78980636603</v>
      </c>
      <c r="AK2034" s="99">
        <v>204911.618034363</v>
      </c>
      <c r="AL2034" s="99">
        <v>0</v>
      </c>
      <c r="AM2034" s="99">
        <v>61250.273913860299</v>
      </c>
      <c r="AN2034" s="99">
        <v>14311839.3952637</v>
      </c>
      <c r="AO2034" s="99">
        <v>33770351.622558601</v>
      </c>
      <c r="AP2034" s="99">
        <v>825.23001783341203</v>
      </c>
      <c r="AQ2034" s="99">
        <v>13290547.065551801</v>
      </c>
      <c r="AR2034" s="99">
        <v>8405089.9392089806</v>
      </c>
      <c r="AS2034" s="99">
        <v>1709818.2895813</v>
      </c>
      <c r="AT2034" s="99">
        <v>286812.82077407802</v>
      </c>
      <c r="AU2034" s="99">
        <v>0</v>
      </c>
      <c r="AV2034" s="99">
        <v>36397799.620117202</v>
      </c>
      <c r="AW2034" s="99">
        <v>1278583.5388030999</v>
      </c>
      <c r="AX2034" s="99">
        <v>6065138.0881957998</v>
      </c>
      <c r="AY2034" s="99">
        <v>16962519.275878899</v>
      </c>
      <c r="AZ2034" s="99">
        <v>7869738.2977294903</v>
      </c>
      <c r="BA2034" s="99">
        <v>12169194.2429199</v>
      </c>
      <c r="BB2034" s="99">
        <v>0</v>
      </c>
      <c r="BC2034" s="99">
        <v>3886901.6485290499</v>
      </c>
      <c r="BD2034" s="99">
        <v>1524462.6581115699</v>
      </c>
      <c r="BE2034" s="99">
        <v>0</v>
      </c>
      <c r="BF2034" s="99">
        <v>467394.21324920701</v>
      </c>
      <c r="BG2034" s="99">
        <v>38022183.759277299</v>
      </c>
      <c r="BH2034" s="99">
        <v>7939166.1103515597</v>
      </c>
      <c r="BI2034" s="99">
        <v>84.684287243522704</v>
      </c>
      <c r="BJ2034" s="99">
        <v>4326003.9889526404</v>
      </c>
      <c r="BK2034" s="99">
        <v>3031173.9509277302</v>
      </c>
      <c r="BL2034" s="99">
        <v>0</v>
      </c>
      <c r="BM2034" s="99">
        <v>0</v>
      </c>
      <c r="BN2034" s="99">
        <v>0</v>
      </c>
      <c r="BO2034" s="99">
        <v>0</v>
      </c>
      <c r="BP2034" s="99">
        <v>0</v>
      </c>
      <c r="BQ2034" s="99">
        <v>0</v>
      </c>
      <c r="BR2034" s="99">
        <v>5140263.79724121</v>
      </c>
      <c r="BS2034" s="99">
        <v>2814654.7894592299</v>
      </c>
      <c r="BT2034" s="99">
        <v>2367131.17755127</v>
      </c>
      <c r="BU2034" s="99">
        <v>0</v>
      </c>
      <c r="BV2034" s="99">
        <v>1931515.5861206099</v>
      </c>
      <c r="BW2034" s="99">
        <v>178139.48426246599</v>
      </c>
      <c r="BX2034" s="99">
        <v>0</v>
      </c>
      <c r="BY2034" s="99">
        <v>0</v>
      </c>
      <c r="BZ2034" s="99">
        <v>0</v>
      </c>
      <c r="CA2034" s="99">
        <v>91413.738801956206</v>
      </c>
      <c r="CB2034" s="99">
        <v>5633062.0263671903</v>
      </c>
      <c r="CC2034" s="99">
        <v>46875700.963378899</v>
      </c>
      <c r="CD2034" s="99">
        <v>12263754.8752441</v>
      </c>
      <c r="CE2034" s="99">
        <v>1674.7844273746</v>
      </c>
      <c r="CF2034" s="99">
        <v>266604.970184326</v>
      </c>
      <c r="CG2034" s="99">
        <v>1994457.7014007601</v>
      </c>
      <c r="CH2034" s="99">
        <v>0</v>
      </c>
      <c r="CI2034" s="99">
        <v>93096.461917877197</v>
      </c>
      <c r="CJ2034" s="99">
        <v>5890776.6837768601</v>
      </c>
      <c r="CK2034" s="99">
        <v>48914241.666992202</v>
      </c>
      <c r="CL2034" s="99">
        <v>12443385.176635699</v>
      </c>
      <c r="CM2034" s="166">
        <v>136249.018880844</v>
      </c>
      <c r="CN2034" s="166">
        <v>20241310.615966801</v>
      </c>
      <c r="CO2034" s="166">
        <v>87021057.563476607</v>
      </c>
      <c r="CP2034" s="99">
        <v>12443385.176635699</v>
      </c>
      <c r="CQ2034" s="99">
        <v>0</v>
      </c>
      <c r="CR2034" s="99">
        <v>0</v>
      </c>
      <c r="CS2034" s="99">
        <v>0</v>
      </c>
      <c r="CT2034" s="99">
        <v>0</v>
      </c>
      <c r="CU2034" s="98">
        <v>24739.943666331001</v>
      </c>
      <c r="CV2034" s="98">
        <v>41022.654624618001</v>
      </c>
      <c r="CW2034" s="98">
        <v>5899666.9965515165</v>
      </c>
      <c r="CX2034" s="98">
        <v>48870158.664779656</v>
      </c>
    </row>
    <row r="2035" spans="1:102" x14ac:dyDescent="0.2">
      <c r="A2035" s="98" t="s">
        <v>187</v>
      </c>
      <c r="B2035" s="100">
        <v>39873</v>
      </c>
      <c r="C2035" s="99">
        <v>71510.452303886399</v>
      </c>
      <c r="D2035" s="99">
        <v>0</v>
      </c>
      <c r="E2035" s="99">
        <v>20360.961119175001</v>
      </c>
      <c r="F2035" s="99">
        <v>14918.997947096799</v>
      </c>
      <c r="G2035" s="99">
        <v>1433.5155467093</v>
      </c>
      <c r="H2035" s="99">
        <v>232.43178229033899</v>
      </c>
      <c r="I2035" s="99">
        <v>0</v>
      </c>
      <c r="J2035" s="99">
        <v>40909.122488021902</v>
      </c>
      <c r="K2035" s="99">
        <v>2781.0035243928401</v>
      </c>
      <c r="L2035" s="99">
        <v>14500.6805300713</v>
      </c>
      <c r="M2035" s="99">
        <v>38226.494102477998</v>
      </c>
      <c r="N2035" s="99">
        <v>7695.2401867508897</v>
      </c>
      <c r="O2035" s="99">
        <v>29146.761393785499</v>
      </c>
      <c r="P2035" s="99">
        <v>0</v>
      </c>
      <c r="Q2035" s="99">
        <v>4319.2264239192</v>
      </c>
      <c r="R2035" s="99">
        <v>1325.6607812494001</v>
      </c>
      <c r="S2035" s="99">
        <v>0</v>
      </c>
      <c r="T2035" s="99">
        <v>382.88727826625097</v>
      </c>
      <c r="U2035" s="99">
        <v>43681.486148834199</v>
      </c>
      <c r="V2035" s="99">
        <v>3876343.0075988802</v>
      </c>
      <c r="W2035" s="99">
        <v>31.6576737039723</v>
      </c>
      <c r="X2035" s="99">
        <v>1668636.2601318399</v>
      </c>
      <c r="Y2035" s="99">
        <v>1076916.0491027799</v>
      </c>
      <c r="Z2035" s="99">
        <v>232102.27585411101</v>
      </c>
      <c r="AA2035" s="99">
        <v>31233.055227994901</v>
      </c>
      <c r="AB2035" s="99">
        <v>0</v>
      </c>
      <c r="AC2035" s="99">
        <v>14109811.8829346</v>
      </c>
      <c r="AD2035" s="99">
        <v>350281.69923019398</v>
      </c>
      <c r="AE2035" s="99">
        <v>660251.74947357201</v>
      </c>
      <c r="AF2035" s="99">
        <v>1982966.2337493901</v>
      </c>
      <c r="AG2035" s="99">
        <v>999754.92304229701</v>
      </c>
      <c r="AH2035" s="99">
        <v>1463413.12654114</v>
      </c>
      <c r="AI2035" s="99">
        <v>0</v>
      </c>
      <c r="AJ2035" s="99">
        <v>480475.91401672398</v>
      </c>
      <c r="AK2035" s="99">
        <v>204371.90962600699</v>
      </c>
      <c r="AL2035" s="99">
        <v>0</v>
      </c>
      <c r="AM2035" s="99">
        <v>59594.808441162102</v>
      </c>
      <c r="AN2035" s="99">
        <v>14458288.634643599</v>
      </c>
      <c r="AO2035" s="99">
        <v>33505821.4604492</v>
      </c>
      <c r="AP2035" s="99">
        <v>439.15596312284498</v>
      </c>
      <c r="AQ2035" s="99">
        <v>12913074.6125488</v>
      </c>
      <c r="AR2035" s="99">
        <v>8144155.7142944299</v>
      </c>
      <c r="AS2035" s="99">
        <v>1745207.8343811</v>
      </c>
      <c r="AT2035" s="99">
        <v>230997.64059257499</v>
      </c>
      <c r="AU2035" s="99">
        <v>0</v>
      </c>
      <c r="AV2035" s="99">
        <v>37461806.9228516</v>
      </c>
      <c r="AW2035" s="99">
        <v>995783.98432159401</v>
      </c>
      <c r="AX2035" s="99">
        <v>5938831.1333618201</v>
      </c>
      <c r="AY2035" s="99">
        <v>16925305.392333999</v>
      </c>
      <c r="AZ2035" s="99">
        <v>7685910.6294555701</v>
      </c>
      <c r="BA2035" s="99">
        <v>12335811.0964355</v>
      </c>
      <c r="BB2035" s="99">
        <v>0</v>
      </c>
      <c r="BC2035" s="99">
        <v>3830764.12573242</v>
      </c>
      <c r="BD2035" s="99">
        <v>1520218.76828003</v>
      </c>
      <c r="BE2035" s="99">
        <v>0</v>
      </c>
      <c r="BF2035" s="99">
        <v>456302.96100616502</v>
      </c>
      <c r="BG2035" s="99">
        <v>38658654.721191399</v>
      </c>
      <c r="BH2035" s="99">
        <v>7936993.6113281297</v>
      </c>
      <c r="BI2035" s="99">
        <v>35.4399839947</v>
      </c>
      <c r="BJ2035" s="99">
        <v>4221069.0228881799</v>
      </c>
      <c r="BK2035" s="99">
        <v>2949602.0725097698</v>
      </c>
      <c r="BL2035" s="99">
        <v>0</v>
      </c>
      <c r="BM2035" s="99">
        <v>0</v>
      </c>
      <c r="BN2035" s="99">
        <v>0</v>
      </c>
      <c r="BO2035" s="99">
        <v>0</v>
      </c>
      <c r="BP2035" s="99">
        <v>0</v>
      </c>
      <c r="BQ2035" s="99">
        <v>0</v>
      </c>
      <c r="BR2035" s="99">
        <v>5076443.09448242</v>
      </c>
      <c r="BS2035" s="99">
        <v>2731235.0974426302</v>
      </c>
      <c r="BT2035" s="99">
        <v>2400396.3756103502</v>
      </c>
      <c r="BU2035" s="99">
        <v>0</v>
      </c>
      <c r="BV2035" s="99">
        <v>1916390.4020690899</v>
      </c>
      <c r="BW2035" s="99">
        <v>177513.736330032</v>
      </c>
      <c r="BX2035" s="99">
        <v>0</v>
      </c>
      <c r="BY2035" s="99">
        <v>0</v>
      </c>
      <c r="BZ2035" s="99">
        <v>0</v>
      </c>
      <c r="CA2035" s="99">
        <v>91888.029641151399</v>
      </c>
      <c r="CB2035" s="99">
        <v>5594548.54650879</v>
      </c>
      <c r="CC2035" s="99">
        <v>46774773.333007798</v>
      </c>
      <c r="CD2035" s="99">
        <v>12168822.6480713</v>
      </c>
      <c r="CE2035" s="99">
        <v>1670.0857786983299</v>
      </c>
      <c r="CF2035" s="99">
        <v>263496.87619018601</v>
      </c>
      <c r="CG2035" s="99">
        <v>1974814.6687622101</v>
      </c>
      <c r="CH2035" s="99">
        <v>0</v>
      </c>
      <c r="CI2035" s="99">
        <v>93557.308620452895</v>
      </c>
      <c r="CJ2035" s="99">
        <v>5861285.2422485398</v>
      </c>
      <c r="CK2035" s="99">
        <v>48820569.639160201</v>
      </c>
      <c r="CL2035" s="99">
        <v>12342672.8197021</v>
      </c>
      <c r="CM2035" s="166">
        <v>136960.854829788</v>
      </c>
      <c r="CN2035" s="166">
        <v>20342038.0478516</v>
      </c>
      <c r="CO2035" s="166">
        <v>87441017.191406295</v>
      </c>
      <c r="CP2035" s="99">
        <v>12342672.8197021</v>
      </c>
      <c r="CQ2035" s="99">
        <v>0</v>
      </c>
      <c r="CR2035" s="99">
        <v>0</v>
      </c>
      <c r="CS2035" s="99">
        <v>0</v>
      </c>
      <c r="CT2035" s="99">
        <v>0</v>
      </c>
      <c r="CU2035" s="98">
        <v>23372.124886275</v>
      </c>
      <c r="CV2035" s="98">
        <v>42083.286225224001</v>
      </c>
      <c r="CW2035" s="98">
        <v>5858045.4226989765</v>
      </c>
      <c r="CX2035" s="98">
        <v>48749588.001770005</v>
      </c>
    </row>
    <row r="2036" spans="1:102" x14ac:dyDescent="0.2">
      <c r="A2036" s="98" t="s">
        <v>187</v>
      </c>
      <c r="B2036" s="100">
        <v>39965</v>
      </c>
      <c r="C2036" s="99">
        <v>72689.507297515898</v>
      </c>
      <c r="D2036" s="99">
        <v>0</v>
      </c>
      <c r="E2036" s="99">
        <v>19625.0063948631</v>
      </c>
      <c r="F2036" s="99">
        <v>14514.724301099801</v>
      </c>
      <c r="G2036" s="99">
        <v>1504.83136498928</v>
      </c>
      <c r="H2036" s="99">
        <v>194.36522702872799</v>
      </c>
      <c r="I2036" s="99">
        <v>0</v>
      </c>
      <c r="J2036" s="99">
        <v>41834.285697460196</v>
      </c>
      <c r="K2036" s="99">
        <v>2223.9351205527801</v>
      </c>
      <c r="L2036" s="99">
        <v>14555.280737876899</v>
      </c>
      <c r="M2036" s="99">
        <v>38309.474784851103</v>
      </c>
      <c r="N2036" s="99">
        <v>7613.6869813203803</v>
      </c>
      <c r="O2036" s="99">
        <v>29660.525108337399</v>
      </c>
      <c r="P2036" s="99">
        <v>0</v>
      </c>
      <c r="Q2036" s="99">
        <v>4330.2600892782202</v>
      </c>
      <c r="R2036" s="99">
        <v>1358.77540671825</v>
      </c>
      <c r="S2036" s="99">
        <v>0</v>
      </c>
      <c r="T2036" s="99">
        <v>381.20241356268502</v>
      </c>
      <c r="U2036" s="99">
        <v>43992.958731174498</v>
      </c>
      <c r="V2036" s="99">
        <v>3984205.1224365202</v>
      </c>
      <c r="W2036" s="99">
        <v>52.348089043982299</v>
      </c>
      <c r="X2036" s="99">
        <v>1612347.4925079299</v>
      </c>
      <c r="Y2036" s="99">
        <v>1047250.32395935</v>
      </c>
      <c r="Z2036" s="99">
        <v>240348.99991416899</v>
      </c>
      <c r="AA2036" s="99">
        <v>26004.757008552599</v>
      </c>
      <c r="AB2036" s="99">
        <v>0</v>
      </c>
      <c r="AC2036" s="99">
        <v>14346063.706543</v>
      </c>
      <c r="AD2036" s="99">
        <v>270124.43869400001</v>
      </c>
      <c r="AE2036" s="99">
        <v>660601.68282318104</v>
      </c>
      <c r="AF2036" s="99">
        <v>1984977.23347473</v>
      </c>
      <c r="AG2036" s="99">
        <v>984753.05629730201</v>
      </c>
      <c r="AH2036" s="99">
        <v>1471073.7554321301</v>
      </c>
      <c r="AI2036" s="99">
        <v>0</v>
      </c>
      <c r="AJ2036" s="99">
        <v>484828.641616821</v>
      </c>
      <c r="AK2036" s="99">
        <v>207285.06901359599</v>
      </c>
      <c r="AL2036" s="99">
        <v>0</v>
      </c>
      <c r="AM2036" s="99">
        <v>57912.781200885802</v>
      </c>
      <c r="AN2036" s="99">
        <v>14585636.3115234</v>
      </c>
      <c r="AO2036" s="99">
        <v>34727381.354980499</v>
      </c>
      <c r="AP2036" s="99">
        <v>736.02215546369598</v>
      </c>
      <c r="AQ2036" s="99">
        <v>12490564.9215088</v>
      </c>
      <c r="AR2036" s="99">
        <v>7897075.2992553702</v>
      </c>
      <c r="AS2036" s="99">
        <v>1811352.67549133</v>
      </c>
      <c r="AT2036" s="99">
        <v>192483.01522445699</v>
      </c>
      <c r="AU2036" s="99">
        <v>0</v>
      </c>
      <c r="AV2036" s="99">
        <v>38856047.948730499</v>
      </c>
      <c r="AW2036" s="99">
        <v>772112.67807769799</v>
      </c>
      <c r="AX2036" s="99">
        <v>5967121.2822265597</v>
      </c>
      <c r="AY2036" s="99">
        <v>17082095.7111816</v>
      </c>
      <c r="AZ2036" s="99">
        <v>7605408.0049438505</v>
      </c>
      <c r="BA2036" s="99">
        <v>12518252.560913101</v>
      </c>
      <c r="BB2036" s="99">
        <v>0</v>
      </c>
      <c r="BC2036" s="99">
        <v>3908318.8622741699</v>
      </c>
      <c r="BD2036" s="99">
        <v>1548704.30181885</v>
      </c>
      <c r="BE2036" s="99">
        <v>0</v>
      </c>
      <c r="BF2036" s="99">
        <v>448920.987659454</v>
      </c>
      <c r="BG2036" s="99">
        <v>39187056.807128899</v>
      </c>
      <c r="BH2036" s="99">
        <v>8138229.2345581101</v>
      </c>
      <c r="BI2036" s="99">
        <v>34.404325899668002</v>
      </c>
      <c r="BJ2036" s="99">
        <v>4096544.9836120601</v>
      </c>
      <c r="BK2036" s="99">
        <v>2885284.0473022498</v>
      </c>
      <c r="BL2036" s="99">
        <v>0</v>
      </c>
      <c r="BM2036" s="99">
        <v>0</v>
      </c>
      <c r="BN2036" s="99">
        <v>0</v>
      </c>
      <c r="BO2036" s="99">
        <v>0</v>
      </c>
      <c r="BP2036" s="99">
        <v>0</v>
      </c>
      <c r="BQ2036" s="99">
        <v>0</v>
      </c>
      <c r="BR2036" s="99">
        <v>5177180.4552002</v>
      </c>
      <c r="BS2036" s="99">
        <v>2711352.1472168001</v>
      </c>
      <c r="BT2036" s="99">
        <v>2434625.4708557101</v>
      </c>
      <c r="BU2036" s="99">
        <v>0</v>
      </c>
      <c r="BV2036" s="99">
        <v>1942588.3527221701</v>
      </c>
      <c r="BW2036" s="99">
        <v>181058.07753372201</v>
      </c>
      <c r="BX2036" s="99">
        <v>0</v>
      </c>
      <c r="BY2036" s="99">
        <v>0</v>
      </c>
      <c r="BZ2036" s="99">
        <v>0</v>
      </c>
      <c r="CA2036" s="99">
        <v>92382.830286979704</v>
      </c>
      <c r="CB2036" s="99">
        <v>5582974.1467895498</v>
      </c>
      <c r="CC2036" s="99">
        <v>47023641.527832001</v>
      </c>
      <c r="CD2036" s="99">
        <v>12244763.6359863</v>
      </c>
      <c r="CE2036" s="99">
        <v>1702.93125556409</v>
      </c>
      <c r="CF2036" s="99">
        <v>266015.78868484503</v>
      </c>
      <c r="CG2036" s="99">
        <v>2001273.27182007</v>
      </c>
      <c r="CH2036" s="99">
        <v>0</v>
      </c>
      <c r="CI2036" s="99">
        <v>94083.563941001907</v>
      </c>
      <c r="CJ2036" s="99">
        <v>5852612.3284301804</v>
      </c>
      <c r="CK2036" s="99">
        <v>48924019.602050804</v>
      </c>
      <c r="CL2036" s="99">
        <v>12425944.677978501</v>
      </c>
      <c r="CM2036" s="166">
        <v>137797.242319107</v>
      </c>
      <c r="CN2036" s="166">
        <v>20480780.8127441</v>
      </c>
      <c r="CO2036" s="166">
        <v>88288308.387695298</v>
      </c>
      <c r="CP2036" s="99">
        <v>12425944.677978501</v>
      </c>
      <c r="CQ2036" s="99">
        <v>0</v>
      </c>
      <c r="CR2036" s="99">
        <v>0</v>
      </c>
      <c r="CS2036" s="99">
        <v>0</v>
      </c>
      <c r="CT2036" s="99">
        <v>0</v>
      </c>
      <c r="CU2036" s="98">
        <v>22015.346351787</v>
      </c>
      <c r="CV2036" s="98">
        <v>43084.191119939002</v>
      </c>
      <c r="CW2036" s="98">
        <v>5848989.9354743948</v>
      </c>
      <c r="CX2036" s="98">
        <v>49024914.79965207</v>
      </c>
    </row>
    <row r="2037" spans="1:102" x14ac:dyDescent="0.2">
      <c r="A2037" s="98" t="s">
        <v>187</v>
      </c>
      <c r="B2037" s="100">
        <v>40057</v>
      </c>
      <c r="C2037" s="99">
        <v>73987.799125671401</v>
      </c>
      <c r="D2037" s="99">
        <v>0</v>
      </c>
      <c r="E2037" s="99">
        <v>19001.600950717901</v>
      </c>
      <c r="F2037" s="99">
        <v>14209.4603997469</v>
      </c>
      <c r="G2037" s="99">
        <v>1645.9188918024299</v>
      </c>
      <c r="H2037" s="99">
        <v>130.86148514226099</v>
      </c>
      <c r="I2037" s="99">
        <v>0</v>
      </c>
      <c r="J2037" s="99">
        <v>42599.538279533401</v>
      </c>
      <c r="K2037" s="99">
        <v>1660.9858066588599</v>
      </c>
      <c r="L2037" s="99">
        <v>14107.827987194099</v>
      </c>
      <c r="M2037" s="99">
        <v>38388.412573337599</v>
      </c>
      <c r="N2037" s="99">
        <v>7570.1132551431701</v>
      </c>
      <c r="O2037" s="99">
        <v>30378.224001407601</v>
      </c>
      <c r="P2037" s="99">
        <v>0</v>
      </c>
      <c r="Q2037" s="99">
        <v>4314.9701454043397</v>
      </c>
      <c r="R2037" s="99">
        <v>1427.9453257769301</v>
      </c>
      <c r="S2037" s="99">
        <v>0</v>
      </c>
      <c r="T2037" s="99">
        <v>405.34180591628001</v>
      </c>
      <c r="U2037" s="99">
        <v>44288.534011840798</v>
      </c>
      <c r="V2037" s="99">
        <v>4030914.8160095201</v>
      </c>
      <c r="W2037" s="99">
        <v>56.2171397106722</v>
      </c>
      <c r="X2037" s="99">
        <v>1549969.91677856</v>
      </c>
      <c r="Y2037" s="99">
        <v>1021646.04837036</v>
      </c>
      <c r="Z2037" s="99">
        <v>247062.50163841201</v>
      </c>
      <c r="AA2037" s="99">
        <v>19120.0386836529</v>
      </c>
      <c r="AB2037" s="99">
        <v>0</v>
      </c>
      <c r="AC2037" s="99">
        <v>14594221.014404301</v>
      </c>
      <c r="AD2037" s="99">
        <v>194757.430860519</v>
      </c>
      <c r="AE2037" s="99">
        <v>641632.29264831496</v>
      </c>
      <c r="AF2037" s="99">
        <v>1981542.0759582501</v>
      </c>
      <c r="AG2037" s="99">
        <v>977066.18547820998</v>
      </c>
      <c r="AH2037" s="99">
        <v>1481867.6991119401</v>
      </c>
      <c r="AI2037" s="99">
        <v>0</v>
      </c>
      <c r="AJ2037" s="99">
        <v>480769.64982986503</v>
      </c>
      <c r="AK2037" s="99">
        <v>206504.48660850499</v>
      </c>
      <c r="AL2037" s="99">
        <v>0</v>
      </c>
      <c r="AM2037" s="99">
        <v>59888.942690849297</v>
      </c>
      <c r="AN2037" s="99">
        <v>14799029.716674799</v>
      </c>
      <c r="AO2037" s="99">
        <v>35343433.435546897</v>
      </c>
      <c r="AP2037" s="99">
        <v>797.53564311564003</v>
      </c>
      <c r="AQ2037" s="99">
        <v>12037840.399658199</v>
      </c>
      <c r="AR2037" s="99">
        <v>7751352.7630615197</v>
      </c>
      <c r="AS2037" s="99">
        <v>1882880.7694854699</v>
      </c>
      <c r="AT2037" s="99">
        <v>139259.34440422099</v>
      </c>
      <c r="AU2037" s="99">
        <v>0</v>
      </c>
      <c r="AV2037" s="99">
        <v>39831965.487304702</v>
      </c>
      <c r="AW2037" s="99">
        <v>560524.74077606201</v>
      </c>
      <c r="AX2037" s="99">
        <v>5826452.2035522498</v>
      </c>
      <c r="AY2037" s="99">
        <v>17186381.996582001</v>
      </c>
      <c r="AZ2037" s="99">
        <v>7615387.8878784198</v>
      </c>
      <c r="BA2037" s="99">
        <v>12665676.053833</v>
      </c>
      <c r="BB2037" s="99">
        <v>0</v>
      </c>
      <c r="BC2037" s="99">
        <v>3881382.4236755399</v>
      </c>
      <c r="BD2037" s="99">
        <v>1562764.14814758</v>
      </c>
      <c r="BE2037" s="99">
        <v>0</v>
      </c>
      <c r="BF2037" s="99">
        <v>462007.50255203201</v>
      </c>
      <c r="BG2037" s="99">
        <v>40067217.893554702</v>
      </c>
      <c r="BH2037" s="99">
        <v>8305605.5226440402</v>
      </c>
      <c r="BI2037" s="99">
        <v>48.145448112860301</v>
      </c>
      <c r="BJ2037" s="99">
        <v>4005792.1105041499</v>
      </c>
      <c r="BK2037" s="99">
        <v>2832175.39535522</v>
      </c>
      <c r="BL2037" s="99">
        <v>0</v>
      </c>
      <c r="BM2037" s="99">
        <v>0</v>
      </c>
      <c r="BN2037" s="99">
        <v>0</v>
      </c>
      <c r="BO2037" s="99">
        <v>0</v>
      </c>
      <c r="BP2037" s="99">
        <v>0</v>
      </c>
      <c r="BQ2037" s="99">
        <v>0</v>
      </c>
      <c r="BR2037" s="99">
        <v>5215710.8526001005</v>
      </c>
      <c r="BS2037" s="99">
        <v>2716804.0272522001</v>
      </c>
      <c r="BT2037" s="99">
        <v>2464613.9232482901</v>
      </c>
      <c r="BU2037" s="99">
        <v>0</v>
      </c>
      <c r="BV2037" s="99">
        <v>1935128.0604858401</v>
      </c>
      <c r="BW2037" s="99">
        <v>181376.838514328</v>
      </c>
      <c r="BX2037" s="99">
        <v>0</v>
      </c>
      <c r="BY2037" s="99">
        <v>0</v>
      </c>
      <c r="BZ2037" s="99">
        <v>0</v>
      </c>
      <c r="CA2037" s="99">
        <v>93004.505023956299</v>
      </c>
      <c r="CB2037" s="99">
        <v>5554325.0731811495</v>
      </c>
      <c r="CC2037" s="99">
        <v>47163862.458007798</v>
      </c>
      <c r="CD2037" s="99">
        <v>12290364.3897705</v>
      </c>
      <c r="CE2037" s="99">
        <v>1775.72058938444</v>
      </c>
      <c r="CF2037" s="99">
        <v>266307.77777862502</v>
      </c>
      <c r="CG2037" s="99">
        <v>2028261.3531646701</v>
      </c>
      <c r="CH2037" s="99">
        <v>0</v>
      </c>
      <c r="CI2037" s="99">
        <v>94776.262307167097</v>
      </c>
      <c r="CJ2037" s="99">
        <v>5814217.7192382803</v>
      </c>
      <c r="CK2037" s="99">
        <v>49089727.2978516</v>
      </c>
      <c r="CL2037" s="99">
        <v>12470797.2666016</v>
      </c>
      <c r="CM2037" s="166">
        <v>138766.90767097499</v>
      </c>
      <c r="CN2037" s="166">
        <v>20623091.443603501</v>
      </c>
      <c r="CO2037" s="166">
        <v>89224771.595703095</v>
      </c>
      <c r="CP2037" s="99">
        <v>12470797.2666016</v>
      </c>
      <c r="CQ2037" s="99">
        <v>0</v>
      </c>
      <c r="CR2037" s="99">
        <v>0</v>
      </c>
      <c r="CS2037" s="99">
        <v>0</v>
      </c>
      <c r="CT2037" s="99">
        <v>0</v>
      </c>
      <c r="CU2037" s="98">
        <v>20777.610538541001</v>
      </c>
      <c r="CV2037" s="98">
        <v>43951.315259809999</v>
      </c>
      <c r="CW2037" s="98">
        <v>5820632.8509597741</v>
      </c>
      <c r="CX2037" s="98">
        <v>49192123.81117247</v>
      </c>
    </row>
    <row r="2038" spans="1:102" x14ac:dyDescent="0.2">
      <c r="A2038" s="98" t="s">
        <v>187</v>
      </c>
      <c r="B2038" s="100">
        <v>40148</v>
      </c>
      <c r="C2038" s="99">
        <v>75234.271458625793</v>
      </c>
      <c r="D2038" s="99">
        <v>0</v>
      </c>
      <c r="E2038" s="99">
        <v>18402.762830019001</v>
      </c>
      <c r="F2038" s="99">
        <v>13904.875960588501</v>
      </c>
      <c r="G2038" s="99">
        <v>1685.6934033632299</v>
      </c>
      <c r="H2038" s="99">
        <v>84.230776080861702</v>
      </c>
      <c r="I2038" s="99">
        <v>0</v>
      </c>
      <c r="J2038" s="99">
        <v>43540.408298015602</v>
      </c>
      <c r="K2038" s="99">
        <v>1193.49055081606</v>
      </c>
      <c r="L2038" s="99">
        <v>13683.0860071182</v>
      </c>
      <c r="M2038" s="99">
        <v>38349.968283653303</v>
      </c>
      <c r="N2038" s="99">
        <v>7501.6343128681201</v>
      </c>
      <c r="O2038" s="99">
        <v>31473.516118764899</v>
      </c>
      <c r="P2038" s="99">
        <v>0</v>
      </c>
      <c r="Q2038" s="99">
        <v>4276.0004046559297</v>
      </c>
      <c r="R2038" s="99">
        <v>1441.4349970370499</v>
      </c>
      <c r="S2038" s="99">
        <v>0</v>
      </c>
      <c r="T2038" s="99">
        <v>395.981432702392</v>
      </c>
      <c r="U2038" s="99">
        <v>44781.868585586497</v>
      </c>
      <c r="V2038" s="99">
        <v>4082761.9572753902</v>
      </c>
      <c r="W2038" s="99">
        <v>26.655029285931999</v>
      </c>
      <c r="X2038" s="99">
        <v>1488307.2935943599</v>
      </c>
      <c r="Y2038" s="99">
        <v>987706.97016906703</v>
      </c>
      <c r="Z2038" s="99">
        <v>252331.18452644299</v>
      </c>
      <c r="AA2038" s="99">
        <v>11140.1498764753</v>
      </c>
      <c r="AB2038" s="99">
        <v>0</v>
      </c>
      <c r="AC2038" s="99">
        <v>14711625.146606401</v>
      </c>
      <c r="AD2038" s="99">
        <v>121137.604484558</v>
      </c>
      <c r="AE2038" s="99">
        <v>621679.06298065197</v>
      </c>
      <c r="AF2038" s="99">
        <v>1969402.85089111</v>
      </c>
      <c r="AG2038" s="99">
        <v>958761.89808654797</v>
      </c>
      <c r="AH2038" s="99">
        <v>1527012.29718018</v>
      </c>
      <c r="AI2038" s="99">
        <v>0</v>
      </c>
      <c r="AJ2038" s="99">
        <v>477571.82391357399</v>
      </c>
      <c r="AK2038" s="99">
        <v>204791.36200332601</v>
      </c>
      <c r="AL2038" s="99">
        <v>0</v>
      </c>
      <c r="AM2038" s="99">
        <v>57959.135559558898</v>
      </c>
      <c r="AN2038" s="99">
        <v>14822229.078125</v>
      </c>
      <c r="AO2038" s="99">
        <v>36076799.840820298</v>
      </c>
      <c r="AP2038" s="99">
        <v>419.92072527855601</v>
      </c>
      <c r="AQ2038" s="99">
        <v>11638818.9376221</v>
      </c>
      <c r="AR2038" s="99">
        <v>7549875.6654663105</v>
      </c>
      <c r="AS2038" s="99">
        <v>1941406.72738647</v>
      </c>
      <c r="AT2038" s="99">
        <v>82705.143226623506</v>
      </c>
      <c r="AU2038" s="99">
        <v>0</v>
      </c>
      <c r="AV2038" s="99">
        <v>40056048.424804702</v>
      </c>
      <c r="AW2038" s="99">
        <v>354539.07456970197</v>
      </c>
      <c r="AX2038" s="99">
        <v>5754827.8052978497</v>
      </c>
      <c r="AY2038" s="99">
        <v>17235401.4765625</v>
      </c>
      <c r="AZ2038" s="99">
        <v>7581451.9342040997</v>
      </c>
      <c r="BA2038" s="99">
        <v>13155347.3873291</v>
      </c>
      <c r="BB2038" s="99">
        <v>0</v>
      </c>
      <c r="BC2038" s="99">
        <v>3888420.5200805701</v>
      </c>
      <c r="BD2038" s="99">
        <v>1564464.5653381301</v>
      </c>
      <c r="BE2038" s="99">
        <v>0</v>
      </c>
      <c r="BF2038" s="99">
        <v>454979.92290115397</v>
      </c>
      <c r="BG2038" s="99">
        <v>40530864.836425804</v>
      </c>
      <c r="BH2038" s="99">
        <v>8509046.2861328106</v>
      </c>
      <c r="BI2038" s="99">
        <v>27.930685423780201</v>
      </c>
      <c r="BJ2038" s="99">
        <v>3931550.69854736</v>
      </c>
      <c r="BK2038" s="99">
        <v>2786215.5405578599</v>
      </c>
      <c r="BL2038" s="99">
        <v>0</v>
      </c>
      <c r="BM2038" s="99">
        <v>0</v>
      </c>
      <c r="BN2038" s="99">
        <v>0</v>
      </c>
      <c r="BO2038" s="99">
        <v>0</v>
      </c>
      <c r="BP2038" s="99">
        <v>0</v>
      </c>
      <c r="BQ2038" s="99">
        <v>0</v>
      </c>
      <c r="BR2038" s="99">
        <v>5209099.9869995099</v>
      </c>
      <c r="BS2038" s="99">
        <v>2707927.9806518601</v>
      </c>
      <c r="BT2038" s="99">
        <v>2557128.8715209998</v>
      </c>
      <c r="BU2038" s="99">
        <v>0</v>
      </c>
      <c r="BV2038" s="99">
        <v>1943132.6476745601</v>
      </c>
      <c r="BW2038" s="99">
        <v>182033.05111694301</v>
      </c>
      <c r="BX2038" s="99">
        <v>0</v>
      </c>
      <c r="BY2038" s="99">
        <v>0</v>
      </c>
      <c r="BZ2038" s="99">
        <v>0</v>
      </c>
      <c r="CA2038" s="99">
        <v>93585.857362747207</v>
      </c>
      <c r="CB2038" s="99">
        <v>5543758.5705566397</v>
      </c>
      <c r="CC2038" s="99">
        <v>47563914.183593802</v>
      </c>
      <c r="CD2038" s="99">
        <v>12433808.7606201</v>
      </c>
      <c r="CE2038" s="99">
        <v>1767.0182564854599</v>
      </c>
      <c r="CF2038" s="99">
        <v>263246.75303649902</v>
      </c>
      <c r="CG2038" s="99">
        <v>2021203.32223511</v>
      </c>
      <c r="CH2038" s="99">
        <v>0</v>
      </c>
      <c r="CI2038" s="99">
        <v>95360.5618867874</v>
      </c>
      <c r="CJ2038" s="99">
        <v>5807210.02661133</v>
      </c>
      <c r="CK2038" s="99">
        <v>49547908.860839799</v>
      </c>
      <c r="CL2038" s="99">
        <v>12621072.1517334</v>
      </c>
      <c r="CM2038" s="166">
        <v>139923.36612510699</v>
      </c>
      <c r="CN2038" s="166">
        <v>20617732.958007801</v>
      </c>
      <c r="CO2038" s="166">
        <v>90126394.958984405</v>
      </c>
      <c r="CP2038" s="99">
        <v>12621072.1517334</v>
      </c>
      <c r="CQ2038" s="99">
        <v>0</v>
      </c>
      <c r="CR2038" s="99">
        <v>0</v>
      </c>
      <c r="CS2038" s="99">
        <v>0</v>
      </c>
      <c r="CT2038" s="99">
        <v>0</v>
      </c>
      <c r="CU2038" s="98">
        <v>19732.185124823001</v>
      </c>
      <c r="CV2038" s="98">
        <v>44966.902477773001</v>
      </c>
      <c r="CW2038" s="98">
        <v>5807005.3235931387</v>
      </c>
      <c r="CX2038" s="98">
        <v>49585117.50582891</v>
      </c>
    </row>
    <row r="2039" spans="1:102" x14ac:dyDescent="0.2">
      <c r="A2039" s="98" t="s">
        <v>187</v>
      </c>
      <c r="B2039" s="100">
        <v>40238</v>
      </c>
      <c r="C2039" s="99">
        <v>75643.968039512605</v>
      </c>
      <c r="D2039" s="99">
        <v>0</v>
      </c>
      <c r="E2039" s="99">
        <v>17727.483433961901</v>
      </c>
      <c r="F2039" s="99">
        <v>13696.7988914251</v>
      </c>
      <c r="G2039" s="99">
        <v>1751.7027938813001</v>
      </c>
      <c r="H2039" s="99">
        <v>0</v>
      </c>
      <c r="I2039" s="99">
        <v>0</v>
      </c>
      <c r="J2039" s="99">
        <v>44238.435392856598</v>
      </c>
      <c r="K2039" s="99">
        <v>894.45935740321897</v>
      </c>
      <c r="L2039" s="99">
        <v>13777.9672495127</v>
      </c>
      <c r="M2039" s="99">
        <v>38287.085798263601</v>
      </c>
      <c r="N2039" s="99">
        <v>7489.3994416594496</v>
      </c>
      <c r="O2039" s="99">
        <v>31400.278036356001</v>
      </c>
      <c r="P2039" s="99">
        <v>0</v>
      </c>
      <c r="Q2039" s="99">
        <v>4229.5279670357704</v>
      </c>
      <c r="R2039" s="99">
        <v>1442.7191294878701</v>
      </c>
      <c r="S2039" s="99">
        <v>0</v>
      </c>
      <c r="T2039" s="99">
        <v>373.46806991472801</v>
      </c>
      <c r="U2039" s="99">
        <v>45123.331987381003</v>
      </c>
      <c r="V2039" s="99">
        <v>4090827.6596679701</v>
      </c>
      <c r="W2039" s="99">
        <v>54.6823042165488</v>
      </c>
      <c r="X2039" s="99">
        <v>1412419.1617279099</v>
      </c>
      <c r="Y2039" s="99">
        <v>958755.21067810105</v>
      </c>
      <c r="Z2039" s="99">
        <v>259426.458126068</v>
      </c>
      <c r="AA2039" s="99">
        <v>0</v>
      </c>
      <c r="AB2039" s="99">
        <v>0</v>
      </c>
      <c r="AC2039" s="99">
        <v>14929517.779174799</v>
      </c>
      <c r="AD2039" s="99">
        <v>86647.2234678268</v>
      </c>
      <c r="AE2039" s="99">
        <v>610187.81846618699</v>
      </c>
      <c r="AF2039" s="99">
        <v>1965442.8008270301</v>
      </c>
      <c r="AG2039" s="99">
        <v>944583.80674743699</v>
      </c>
      <c r="AH2039" s="99">
        <v>1533430.19995117</v>
      </c>
      <c r="AI2039" s="99">
        <v>0</v>
      </c>
      <c r="AJ2039" s="99">
        <v>469027.85230255098</v>
      </c>
      <c r="AK2039" s="99">
        <v>205811.59650993301</v>
      </c>
      <c r="AL2039" s="99">
        <v>0</v>
      </c>
      <c r="AM2039" s="99">
        <v>55636.760413646698</v>
      </c>
      <c r="AN2039" s="99">
        <v>14971141.103515601</v>
      </c>
      <c r="AO2039" s="99">
        <v>36409206.0390625</v>
      </c>
      <c r="AP2039" s="99">
        <v>796.24273636937096</v>
      </c>
      <c r="AQ2039" s="99">
        <v>11283837.479126001</v>
      </c>
      <c r="AR2039" s="99">
        <v>7486348.44067383</v>
      </c>
      <c r="AS2039" s="99">
        <v>2021004.8636016799</v>
      </c>
      <c r="AT2039" s="99">
        <v>0</v>
      </c>
      <c r="AU2039" s="99">
        <v>0</v>
      </c>
      <c r="AV2039" s="99">
        <v>40428031.231445298</v>
      </c>
      <c r="AW2039" s="99">
        <v>254227.95883560201</v>
      </c>
      <c r="AX2039" s="99">
        <v>5709167.5751953097</v>
      </c>
      <c r="AY2039" s="99">
        <v>17377828.782714799</v>
      </c>
      <c r="AZ2039" s="99">
        <v>7515993.8243408203</v>
      </c>
      <c r="BA2039" s="99">
        <v>13321618.2145996</v>
      </c>
      <c r="BB2039" s="99">
        <v>0</v>
      </c>
      <c r="BC2039" s="99">
        <v>3843097.0858459501</v>
      </c>
      <c r="BD2039" s="99">
        <v>1587176.0795593299</v>
      </c>
      <c r="BE2039" s="99">
        <v>0</v>
      </c>
      <c r="BF2039" s="99">
        <v>443160.27871704102</v>
      </c>
      <c r="BG2039" s="99">
        <v>41270532.394042999</v>
      </c>
      <c r="BH2039" s="99">
        <v>8629648.0388183594</v>
      </c>
      <c r="BI2039" s="99">
        <v>72.282344155944898</v>
      </c>
      <c r="BJ2039" s="99">
        <v>3808376.3408508301</v>
      </c>
      <c r="BK2039" s="99">
        <v>2756295.5572814899</v>
      </c>
      <c r="BL2039" s="99">
        <v>0</v>
      </c>
      <c r="BM2039" s="99">
        <v>0</v>
      </c>
      <c r="BN2039" s="99">
        <v>0</v>
      </c>
      <c r="BO2039" s="99">
        <v>0</v>
      </c>
      <c r="BP2039" s="99">
        <v>0</v>
      </c>
      <c r="BQ2039" s="99">
        <v>0</v>
      </c>
      <c r="BR2039" s="99">
        <v>5270474.2772216797</v>
      </c>
      <c r="BS2039" s="99">
        <v>2661431.3398132301</v>
      </c>
      <c r="BT2039" s="99">
        <v>2591844.18276978</v>
      </c>
      <c r="BU2039" s="99">
        <v>0</v>
      </c>
      <c r="BV2039" s="99">
        <v>1922751.51887512</v>
      </c>
      <c r="BW2039" s="99">
        <v>183824.08938407901</v>
      </c>
      <c r="BX2039" s="99">
        <v>0</v>
      </c>
      <c r="BY2039" s="99">
        <v>0</v>
      </c>
      <c r="BZ2039" s="99">
        <v>0</v>
      </c>
      <c r="CA2039" s="99">
        <v>93348.957159042402</v>
      </c>
      <c r="CB2039" s="99">
        <v>5519143.5173950205</v>
      </c>
      <c r="CC2039" s="99">
        <v>47717396.265136696</v>
      </c>
      <c r="CD2039" s="99">
        <v>12457492.8271484</v>
      </c>
      <c r="CE2039" s="99">
        <v>1760.78383718431</v>
      </c>
      <c r="CF2039" s="99">
        <v>260963.51395225499</v>
      </c>
      <c r="CG2039" s="99">
        <v>2029028.9031829799</v>
      </c>
      <c r="CH2039" s="99">
        <v>0</v>
      </c>
      <c r="CI2039" s="99">
        <v>95110.787339210496</v>
      </c>
      <c r="CJ2039" s="99">
        <v>5779819.6909790002</v>
      </c>
      <c r="CK2039" s="99">
        <v>49612325.676269501</v>
      </c>
      <c r="CL2039" s="99">
        <v>12638018.926635699</v>
      </c>
      <c r="CM2039" s="166">
        <v>139952.72349357599</v>
      </c>
      <c r="CN2039" s="166">
        <v>20815815.2109375</v>
      </c>
      <c r="CO2039" s="166">
        <v>91166449.493164107</v>
      </c>
      <c r="CP2039" s="99">
        <v>12638018.926635699</v>
      </c>
      <c r="CQ2039" s="99">
        <v>0</v>
      </c>
      <c r="CR2039" s="99">
        <v>0</v>
      </c>
      <c r="CS2039" s="99">
        <v>0</v>
      </c>
      <c r="CT2039" s="99">
        <v>0</v>
      </c>
      <c r="CU2039" s="98">
        <v>18625.816213618</v>
      </c>
      <c r="CV2039" s="98">
        <v>45716.229984732003</v>
      </c>
      <c r="CW2039" s="98">
        <v>5780107.0313472757</v>
      </c>
      <c r="CX2039" s="98">
        <v>49746425.16831968</v>
      </c>
    </row>
    <row r="2040" spans="1:102" x14ac:dyDescent="0.2">
      <c r="A2040" s="98" t="s">
        <v>187</v>
      </c>
      <c r="B2040" s="100">
        <v>40330</v>
      </c>
      <c r="C2040" s="99">
        <v>76260.759733200102</v>
      </c>
      <c r="D2040" s="99">
        <v>0</v>
      </c>
      <c r="E2040" s="99">
        <v>17314.211292505301</v>
      </c>
      <c r="F2040" s="99">
        <v>13488.923559188799</v>
      </c>
      <c r="G2040" s="99">
        <v>1801.4610098451401</v>
      </c>
      <c r="H2040" s="99">
        <v>0</v>
      </c>
      <c r="I2040" s="99">
        <v>0</v>
      </c>
      <c r="J2040" s="99">
        <v>44834.976396083803</v>
      </c>
      <c r="K2040" s="99">
        <v>778.24312984943401</v>
      </c>
      <c r="L2040" s="99">
        <v>14083.6283191442</v>
      </c>
      <c r="M2040" s="99">
        <v>38455.701336383798</v>
      </c>
      <c r="N2040" s="99">
        <v>7360.8639460802096</v>
      </c>
      <c r="O2040" s="99">
        <v>31707.156744956999</v>
      </c>
      <c r="P2040" s="99">
        <v>0</v>
      </c>
      <c r="Q2040" s="99">
        <v>4226.6541905403101</v>
      </c>
      <c r="R2040" s="99">
        <v>1478.6972451508</v>
      </c>
      <c r="S2040" s="99">
        <v>0</v>
      </c>
      <c r="T2040" s="99">
        <v>381.39930826053001</v>
      </c>
      <c r="U2040" s="99">
        <v>45551.184416770899</v>
      </c>
      <c r="V2040" s="99">
        <v>4141979.7668151902</v>
      </c>
      <c r="W2040" s="99">
        <v>36.103958561550797</v>
      </c>
      <c r="X2040" s="99">
        <v>1366923.85096741</v>
      </c>
      <c r="Y2040" s="99">
        <v>939229.70104980504</v>
      </c>
      <c r="Z2040" s="99">
        <v>261613.90342330901</v>
      </c>
      <c r="AA2040" s="99">
        <v>0</v>
      </c>
      <c r="AB2040" s="99">
        <v>0</v>
      </c>
      <c r="AC2040" s="99">
        <v>15112264.681274399</v>
      </c>
      <c r="AD2040" s="99">
        <v>70258.521019935593</v>
      </c>
      <c r="AE2040" s="99">
        <v>617239.37787628197</v>
      </c>
      <c r="AF2040" s="99">
        <v>1961887.12580872</v>
      </c>
      <c r="AG2040" s="99">
        <v>922511.55796814</v>
      </c>
      <c r="AH2040" s="99">
        <v>1534578.6792144801</v>
      </c>
      <c r="AI2040" s="99">
        <v>0</v>
      </c>
      <c r="AJ2040" s="99">
        <v>466715.31700134301</v>
      </c>
      <c r="AK2040" s="99">
        <v>204484.70019531299</v>
      </c>
      <c r="AL2040" s="99">
        <v>0</v>
      </c>
      <c r="AM2040" s="99">
        <v>55049.6417193413</v>
      </c>
      <c r="AN2040" s="99">
        <v>15147979.6674805</v>
      </c>
      <c r="AO2040" s="99">
        <v>37087894.447753899</v>
      </c>
      <c r="AP2040" s="99">
        <v>540.887056179345</v>
      </c>
      <c r="AQ2040" s="99">
        <v>10908378.1962891</v>
      </c>
      <c r="AR2040" s="99">
        <v>7279688.9540405301</v>
      </c>
      <c r="AS2040" s="99">
        <v>2047481.9583129899</v>
      </c>
      <c r="AT2040" s="99">
        <v>0</v>
      </c>
      <c r="AU2040" s="99">
        <v>0</v>
      </c>
      <c r="AV2040" s="99">
        <v>42194224.5615234</v>
      </c>
      <c r="AW2040" s="99">
        <v>207117.087303162</v>
      </c>
      <c r="AX2040" s="99">
        <v>5875665.5890502902</v>
      </c>
      <c r="AY2040" s="99">
        <v>17486204.380371101</v>
      </c>
      <c r="AZ2040" s="99">
        <v>7432775.0007934598</v>
      </c>
      <c r="BA2040" s="99">
        <v>13412991.9064941</v>
      </c>
      <c r="BB2040" s="99">
        <v>0</v>
      </c>
      <c r="BC2040" s="99">
        <v>3853719.14562988</v>
      </c>
      <c r="BD2040" s="99">
        <v>1595593.05949402</v>
      </c>
      <c r="BE2040" s="99">
        <v>0</v>
      </c>
      <c r="BF2040" s="99">
        <v>440929.18810272199</v>
      </c>
      <c r="BG2040" s="99">
        <v>41950130.969238304</v>
      </c>
      <c r="BH2040" s="99">
        <v>8816731.2441406306</v>
      </c>
      <c r="BI2040" s="99">
        <v>104.48085677810001</v>
      </c>
      <c r="BJ2040" s="99">
        <v>3725923.4337463402</v>
      </c>
      <c r="BK2040" s="99">
        <v>2701653.1363830599</v>
      </c>
      <c r="BL2040" s="99">
        <v>0</v>
      </c>
      <c r="BM2040" s="99">
        <v>0</v>
      </c>
      <c r="BN2040" s="99">
        <v>0</v>
      </c>
      <c r="BO2040" s="99">
        <v>0</v>
      </c>
      <c r="BP2040" s="99">
        <v>0</v>
      </c>
      <c r="BQ2040" s="99">
        <v>0</v>
      </c>
      <c r="BR2040" s="99">
        <v>5342357.4717407199</v>
      </c>
      <c r="BS2040" s="99">
        <v>2647282.1337585398</v>
      </c>
      <c r="BT2040" s="99">
        <v>2607474.5171814002</v>
      </c>
      <c r="BU2040" s="99">
        <v>0</v>
      </c>
      <c r="BV2040" s="99">
        <v>1932194.29960632</v>
      </c>
      <c r="BW2040" s="99">
        <v>186585.543140411</v>
      </c>
      <c r="BX2040" s="99">
        <v>0</v>
      </c>
      <c r="BY2040" s="99">
        <v>0</v>
      </c>
      <c r="BZ2040" s="99">
        <v>0</v>
      </c>
      <c r="CA2040" s="99">
        <v>93619.966379165606</v>
      </c>
      <c r="CB2040" s="99">
        <v>5472390.03125</v>
      </c>
      <c r="CC2040" s="99">
        <v>47744391.923339799</v>
      </c>
      <c r="CD2040" s="99">
        <v>12555237.09375</v>
      </c>
      <c r="CE2040" s="99">
        <v>1795.3908355385099</v>
      </c>
      <c r="CF2040" s="99">
        <v>260537.938358307</v>
      </c>
      <c r="CG2040" s="99">
        <v>2039753.19590759</v>
      </c>
      <c r="CH2040" s="99">
        <v>0</v>
      </c>
      <c r="CI2040" s="99">
        <v>95411.383255004897</v>
      </c>
      <c r="CJ2040" s="99">
        <v>5727554.6570434598</v>
      </c>
      <c r="CK2040" s="99">
        <v>49722861.469238304</v>
      </c>
      <c r="CL2040" s="99">
        <v>12741629.717041001</v>
      </c>
      <c r="CM2040" s="166">
        <v>140656.26801490801</v>
      </c>
      <c r="CN2040" s="166">
        <v>20875630.457763702</v>
      </c>
      <c r="CO2040" s="166">
        <v>91790580.521484405</v>
      </c>
      <c r="CP2040" s="99">
        <v>12741629.717041001</v>
      </c>
      <c r="CQ2040" s="99">
        <v>0</v>
      </c>
      <c r="CR2040" s="99">
        <v>0</v>
      </c>
      <c r="CS2040" s="99">
        <v>0</v>
      </c>
      <c r="CT2040" s="99">
        <v>0</v>
      </c>
      <c r="CU2040" s="98">
        <v>18062.771172527999</v>
      </c>
      <c r="CV2040" s="98">
        <v>46337.766508277004</v>
      </c>
      <c r="CW2040" s="98">
        <v>5732927.9696083069</v>
      </c>
      <c r="CX2040" s="98">
        <v>49784145.119247392</v>
      </c>
    </row>
    <row r="2041" spans="1:102" x14ac:dyDescent="0.2">
      <c r="A2041" s="98" t="s">
        <v>187</v>
      </c>
      <c r="B2041" s="100">
        <v>40422</v>
      </c>
      <c r="C2041" s="99">
        <v>76270.467047691302</v>
      </c>
      <c r="D2041" s="99">
        <v>0</v>
      </c>
      <c r="E2041" s="99">
        <v>16874.658705949802</v>
      </c>
      <c r="F2041" s="99">
        <v>13214.926524639101</v>
      </c>
      <c r="G2041" s="99">
        <v>1787.46687746048</v>
      </c>
      <c r="H2041" s="99">
        <v>0</v>
      </c>
      <c r="I2041" s="99">
        <v>0</v>
      </c>
      <c r="J2041" s="99">
        <v>45154.5490636826</v>
      </c>
      <c r="K2041" s="99">
        <v>663.00047419965301</v>
      </c>
      <c r="L2041" s="99">
        <v>13475.9390975237</v>
      </c>
      <c r="M2041" s="99">
        <v>38300.7839746475</v>
      </c>
      <c r="N2041" s="99">
        <v>7333.9552944302604</v>
      </c>
      <c r="O2041" s="99">
        <v>31783.122512340498</v>
      </c>
      <c r="P2041" s="99">
        <v>0</v>
      </c>
      <c r="Q2041" s="99">
        <v>4213.8476567268399</v>
      </c>
      <c r="R2041" s="99">
        <v>1467.9828502386799</v>
      </c>
      <c r="S2041" s="99">
        <v>0</v>
      </c>
      <c r="T2041" s="99">
        <v>376.80050053447502</v>
      </c>
      <c r="U2041" s="99">
        <v>45852.260120868697</v>
      </c>
      <c r="V2041" s="99">
        <v>4134765.9112853999</v>
      </c>
      <c r="W2041" s="99">
        <v>35.860799952875801</v>
      </c>
      <c r="X2041" s="99">
        <v>1334311.6116790799</v>
      </c>
      <c r="Y2041" s="99">
        <v>922072.38616180397</v>
      </c>
      <c r="Z2041" s="99">
        <v>260044.21887206999</v>
      </c>
      <c r="AA2041" s="99">
        <v>0</v>
      </c>
      <c r="AB2041" s="99">
        <v>0</v>
      </c>
      <c r="AC2041" s="99">
        <v>15247618.9696045</v>
      </c>
      <c r="AD2041" s="99">
        <v>59398.7210874558</v>
      </c>
      <c r="AE2041" s="99">
        <v>600582.30863952602</v>
      </c>
      <c r="AF2041" s="99">
        <v>1966832.0830383301</v>
      </c>
      <c r="AG2041" s="99">
        <v>910896.26605224598</v>
      </c>
      <c r="AH2041" s="99">
        <v>1511558.1361541699</v>
      </c>
      <c r="AI2041" s="99">
        <v>0</v>
      </c>
      <c r="AJ2041" s="99">
        <v>462522.34633254999</v>
      </c>
      <c r="AK2041" s="99">
        <v>204623.922096252</v>
      </c>
      <c r="AL2041" s="99">
        <v>0</v>
      </c>
      <c r="AM2041" s="99">
        <v>55686.230846881903</v>
      </c>
      <c r="AN2041" s="99">
        <v>15320628.1293945</v>
      </c>
      <c r="AO2041" s="99">
        <v>37187365.846191399</v>
      </c>
      <c r="AP2041" s="99">
        <v>531.07162979245197</v>
      </c>
      <c r="AQ2041" s="99">
        <v>10628358.8718262</v>
      </c>
      <c r="AR2041" s="99">
        <v>7176857.4977417002</v>
      </c>
      <c r="AS2041" s="99">
        <v>2041445.31307983</v>
      </c>
      <c r="AT2041" s="99">
        <v>0</v>
      </c>
      <c r="AU2041" s="99">
        <v>0</v>
      </c>
      <c r="AV2041" s="99">
        <v>42842813.707031302</v>
      </c>
      <c r="AW2041" s="99">
        <v>176150.26882362401</v>
      </c>
      <c r="AX2041" s="99">
        <v>5704826.2145385696</v>
      </c>
      <c r="AY2041" s="99">
        <v>17593048.261718798</v>
      </c>
      <c r="AZ2041" s="99">
        <v>7329973.6055297898</v>
      </c>
      <c r="BA2041" s="99">
        <v>13201518.684936499</v>
      </c>
      <c r="BB2041" s="99">
        <v>0</v>
      </c>
      <c r="BC2041" s="99">
        <v>3812535.1531066899</v>
      </c>
      <c r="BD2041" s="99">
        <v>1590284.4275817899</v>
      </c>
      <c r="BE2041" s="99">
        <v>0</v>
      </c>
      <c r="BF2041" s="99">
        <v>449666.85712432902</v>
      </c>
      <c r="BG2041" s="99">
        <v>42748587.776855499</v>
      </c>
      <c r="BH2041" s="99">
        <v>8733611.8277587909</v>
      </c>
      <c r="BI2041" s="99">
        <v>56.784261897672003</v>
      </c>
      <c r="BJ2041" s="99">
        <v>3652892.4445495601</v>
      </c>
      <c r="BK2041" s="99">
        <v>2642062.6017150902</v>
      </c>
      <c r="BL2041" s="99">
        <v>0</v>
      </c>
      <c r="BM2041" s="99">
        <v>0</v>
      </c>
      <c r="BN2041" s="99">
        <v>0</v>
      </c>
      <c r="BO2041" s="99">
        <v>0</v>
      </c>
      <c r="BP2041" s="99">
        <v>0</v>
      </c>
      <c r="BQ2041" s="99">
        <v>0</v>
      </c>
      <c r="BR2041" s="99">
        <v>5336304.8156127902</v>
      </c>
      <c r="BS2041" s="99">
        <v>2612041.0020446801</v>
      </c>
      <c r="BT2041" s="99">
        <v>2568201.3276367201</v>
      </c>
      <c r="BU2041" s="99">
        <v>0</v>
      </c>
      <c r="BV2041" s="99">
        <v>1911461.0589447001</v>
      </c>
      <c r="BW2041" s="99">
        <v>184615.56837654099</v>
      </c>
      <c r="BX2041" s="99">
        <v>0</v>
      </c>
      <c r="BY2041" s="99">
        <v>0</v>
      </c>
      <c r="BZ2041" s="99">
        <v>0</v>
      </c>
      <c r="CA2041" s="99">
        <v>93152.8432216644</v>
      </c>
      <c r="CB2041" s="99">
        <v>5455536.28942871</v>
      </c>
      <c r="CC2041" s="99">
        <v>47782699.096679702</v>
      </c>
      <c r="CD2041" s="99">
        <v>12361505.689941401</v>
      </c>
      <c r="CE2041" s="99">
        <v>1789.3120304793099</v>
      </c>
      <c r="CF2041" s="99">
        <v>260183.25225067101</v>
      </c>
      <c r="CG2041" s="99">
        <v>2046479.46180725</v>
      </c>
      <c r="CH2041" s="99">
        <v>0</v>
      </c>
      <c r="CI2041" s="99">
        <v>94937.603812217698</v>
      </c>
      <c r="CJ2041" s="99">
        <v>5718405.8384399395</v>
      </c>
      <c r="CK2041" s="99">
        <v>49675398.654296897</v>
      </c>
      <c r="CL2041" s="99">
        <v>12543317.794799799</v>
      </c>
      <c r="CM2041" s="166">
        <v>140489.55153656</v>
      </c>
      <c r="CN2041" s="166">
        <v>20990930.8835449</v>
      </c>
      <c r="CO2041" s="166">
        <v>92417015.050781295</v>
      </c>
      <c r="CP2041" s="99">
        <v>12543317.794799799</v>
      </c>
      <c r="CQ2041" s="99">
        <v>0</v>
      </c>
      <c r="CR2041" s="99">
        <v>0</v>
      </c>
      <c r="CS2041" s="99">
        <v>0</v>
      </c>
      <c r="CT2041" s="99">
        <v>0</v>
      </c>
      <c r="CU2041" s="98">
        <v>17531.424492328999</v>
      </c>
      <c r="CV2041" s="98">
        <v>46667.308259197998</v>
      </c>
      <c r="CW2041" s="98">
        <v>5715719.5416793814</v>
      </c>
      <c r="CX2041" s="98">
        <v>49829178.558486953</v>
      </c>
    </row>
    <row r="2042" spans="1:102" x14ac:dyDescent="0.2">
      <c r="A2042" s="98" t="s">
        <v>187</v>
      </c>
      <c r="B2042" s="100">
        <v>40513</v>
      </c>
      <c r="C2042" s="99">
        <v>75801.384825706496</v>
      </c>
      <c r="D2042" s="99">
        <v>0</v>
      </c>
      <c r="E2042" s="99">
        <v>16467.811008691799</v>
      </c>
      <c r="F2042" s="99">
        <v>12924.2728526592</v>
      </c>
      <c r="G2042" s="99">
        <v>1806.6602704525001</v>
      </c>
      <c r="H2042" s="99">
        <v>0</v>
      </c>
      <c r="I2042" s="99">
        <v>0</v>
      </c>
      <c r="J2042" s="99">
        <v>45530.881371974901</v>
      </c>
      <c r="K2042" s="99">
        <v>604.16668433695997</v>
      </c>
      <c r="L2042" s="99">
        <v>17175.884792566299</v>
      </c>
      <c r="M2042" s="99">
        <v>37986.214021682703</v>
      </c>
      <c r="N2042" s="99">
        <v>7259.3533365130397</v>
      </c>
      <c r="O2042" s="99">
        <v>30723.5919582844</v>
      </c>
      <c r="P2042" s="99">
        <v>0</v>
      </c>
      <c r="Q2042" s="99">
        <v>4158.9497365951502</v>
      </c>
      <c r="R2042" s="99">
        <v>1481.83897577226</v>
      </c>
      <c r="S2042" s="99">
        <v>0</v>
      </c>
      <c r="T2042" s="99">
        <v>447.174285713583</v>
      </c>
      <c r="U2042" s="99">
        <v>46159.620198249802</v>
      </c>
      <c r="V2042" s="99">
        <v>4057838.9296569801</v>
      </c>
      <c r="W2042" s="99">
        <v>13.0410214749863</v>
      </c>
      <c r="X2042" s="99">
        <v>1299389.2903442399</v>
      </c>
      <c r="Y2042" s="99">
        <v>898289.20681762695</v>
      </c>
      <c r="Z2042" s="99">
        <v>256295.611780167</v>
      </c>
      <c r="AA2042" s="99">
        <v>0</v>
      </c>
      <c r="AB2042" s="99">
        <v>0</v>
      </c>
      <c r="AC2042" s="99">
        <v>15318164.260009799</v>
      </c>
      <c r="AD2042" s="99">
        <v>51701.360862731897</v>
      </c>
      <c r="AE2042" s="99">
        <v>662161.59400939895</v>
      </c>
      <c r="AF2042" s="99">
        <v>1924420.6486206099</v>
      </c>
      <c r="AG2042" s="99">
        <v>902811.16987609898</v>
      </c>
      <c r="AH2042" s="99">
        <v>1396948.4132080099</v>
      </c>
      <c r="AI2042" s="99">
        <v>0</v>
      </c>
      <c r="AJ2042" s="99">
        <v>458358.986537933</v>
      </c>
      <c r="AK2042" s="99">
        <v>200099.84418869001</v>
      </c>
      <c r="AL2042" s="99">
        <v>0</v>
      </c>
      <c r="AM2042" s="99">
        <v>54993.514979839303</v>
      </c>
      <c r="AN2042" s="99">
        <v>15357973.736816401</v>
      </c>
      <c r="AO2042" s="99">
        <v>36568493.0322266</v>
      </c>
      <c r="AP2042" s="99">
        <v>202.000922942534</v>
      </c>
      <c r="AQ2042" s="99">
        <v>10416792.201293901</v>
      </c>
      <c r="AR2042" s="99">
        <v>7031488.1206665002</v>
      </c>
      <c r="AS2042" s="99">
        <v>2020271.07658386</v>
      </c>
      <c r="AT2042" s="99">
        <v>0</v>
      </c>
      <c r="AU2042" s="99">
        <v>0</v>
      </c>
      <c r="AV2042" s="99">
        <v>42855383.658203103</v>
      </c>
      <c r="AW2042" s="99">
        <v>156441.55110740699</v>
      </c>
      <c r="AX2042" s="99">
        <v>6278424.8369140597</v>
      </c>
      <c r="AY2042" s="99">
        <v>17271389.264160201</v>
      </c>
      <c r="AZ2042" s="99">
        <v>7285562.1647338904</v>
      </c>
      <c r="BA2042" s="99">
        <v>12268861.028198199</v>
      </c>
      <c r="BB2042" s="99">
        <v>0</v>
      </c>
      <c r="BC2042" s="99">
        <v>3813597.30255127</v>
      </c>
      <c r="BD2042" s="99">
        <v>1569709.5587615999</v>
      </c>
      <c r="BE2042" s="99">
        <v>0</v>
      </c>
      <c r="BF2042" s="99">
        <v>444764.35089874303</v>
      </c>
      <c r="BG2042" s="99">
        <v>43212010.310058601</v>
      </c>
      <c r="BH2042" s="99">
        <v>8638793.0292968806</v>
      </c>
      <c r="BI2042" s="99">
        <v>55.064857653807799</v>
      </c>
      <c r="BJ2042" s="99">
        <v>3584027.8283386198</v>
      </c>
      <c r="BK2042" s="99">
        <v>2585388.5316772498</v>
      </c>
      <c r="BL2042" s="99">
        <v>0</v>
      </c>
      <c r="BM2042" s="99">
        <v>0</v>
      </c>
      <c r="BN2042" s="99">
        <v>0</v>
      </c>
      <c r="BO2042" s="99">
        <v>0</v>
      </c>
      <c r="BP2042" s="99">
        <v>0</v>
      </c>
      <c r="BQ2042" s="99">
        <v>0</v>
      </c>
      <c r="BR2042" s="99">
        <v>5300809.2061157199</v>
      </c>
      <c r="BS2042" s="99">
        <v>2597138.2183532701</v>
      </c>
      <c r="BT2042" s="99">
        <v>2383922.9899292002</v>
      </c>
      <c r="BU2042" s="99">
        <v>0</v>
      </c>
      <c r="BV2042" s="99">
        <v>1911850.61410522</v>
      </c>
      <c r="BW2042" s="99">
        <v>171853.234716415</v>
      </c>
      <c r="BX2042" s="99">
        <v>0</v>
      </c>
      <c r="BY2042" s="99">
        <v>0</v>
      </c>
      <c r="BZ2042" s="99">
        <v>0</v>
      </c>
      <c r="CA2042" s="99">
        <v>92242.320266723604</v>
      </c>
      <c r="CB2042" s="99">
        <v>5349682.5711059598</v>
      </c>
      <c r="CC2042" s="99">
        <v>46906051.818847701</v>
      </c>
      <c r="CD2042" s="99">
        <v>12213183.3946533</v>
      </c>
      <c r="CE2042" s="99">
        <v>1806.2343681305599</v>
      </c>
      <c r="CF2042" s="99">
        <v>255870.93275833101</v>
      </c>
      <c r="CG2042" s="99">
        <v>2016930.9078369101</v>
      </c>
      <c r="CH2042" s="99">
        <v>0</v>
      </c>
      <c r="CI2042" s="99">
        <v>94053.628983497605</v>
      </c>
      <c r="CJ2042" s="99">
        <v>5601093.2402954102</v>
      </c>
      <c r="CK2042" s="99">
        <v>49036596.322753899</v>
      </c>
      <c r="CL2042" s="99">
        <v>12393693.705688501</v>
      </c>
      <c r="CM2042" s="166">
        <v>139943.81958961501</v>
      </c>
      <c r="CN2042" s="166">
        <v>20936082.165283199</v>
      </c>
      <c r="CO2042" s="166">
        <v>92205065.009765595</v>
      </c>
      <c r="CP2042" s="99">
        <v>12393693.705688501</v>
      </c>
      <c r="CQ2042" s="99">
        <v>0</v>
      </c>
      <c r="CR2042" s="99">
        <v>0</v>
      </c>
      <c r="CS2042" s="99">
        <v>0</v>
      </c>
      <c r="CT2042" s="99">
        <v>0</v>
      </c>
      <c r="CU2042" s="98">
        <v>17101.960164119999</v>
      </c>
      <c r="CV2042" s="98">
        <v>47056.337197408</v>
      </c>
      <c r="CW2042" s="98">
        <v>5605553.5038642911</v>
      </c>
      <c r="CX2042" s="98">
        <v>48922982.726684608</v>
      </c>
    </row>
    <row r="2043" spans="1:102" x14ac:dyDescent="0.2">
      <c r="A2043" s="98" t="s">
        <v>187</v>
      </c>
      <c r="B2043" s="100">
        <v>40603</v>
      </c>
      <c r="C2043" s="99">
        <v>76097.494631767302</v>
      </c>
      <c r="D2043" s="99">
        <v>0</v>
      </c>
      <c r="E2043" s="99">
        <v>16051.5100188255</v>
      </c>
      <c r="F2043" s="99">
        <v>12565.2285846472</v>
      </c>
      <c r="G2043" s="99">
        <v>1796.6421516686701</v>
      </c>
      <c r="H2043" s="99">
        <v>0</v>
      </c>
      <c r="I2043" s="99">
        <v>0</v>
      </c>
      <c r="J2043" s="99">
        <v>46060.706398487098</v>
      </c>
      <c r="K2043" s="99">
        <v>548.728438004851</v>
      </c>
      <c r="L2043" s="99">
        <v>42224.536606788599</v>
      </c>
      <c r="M2043" s="99">
        <v>38044.271835804</v>
      </c>
      <c r="N2043" s="99">
        <v>7217.2933923006103</v>
      </c>
      <c r="O2043" s="99">
        <v>0</v>
      </c>
      <c r="P2043" s="99">
        <v>0</v>
      </c>
      <c r="Q2043" s="99">
        <v>4162.5592516064598</v>
      </c>
      <c r="R2043" s="99">
        <v>0</v>
      </c>
      <c r="S2043" s="99">
        <v>0</v>
      </c>
      <c r="T2043" s="99">
        <v>1804.85969227552</v>
      </c>
      <c r="U2043" s="99">
        <v>46598.1981005669</v>
      </c>
      <c r="V2043" s="99">
        <v>4068490.8292846698</v>
      </c>
      <c r="W2043" s="99">
        <v>41.289332288783001</v>
      </c>
      <c r="X2043" s="99">
        <v>1264503.3116455099</v>
      </c>
      <c r="Y2043" s="99">
        <v>867601.51061248803</v>
      </c>
      <c r="Z2043" s="99">
        <v>258744.81134414699</v>
      </c>
      <c r="AA2043" s="99">
        <v>0</v>
      </c>
      <c r="AB2043" s="99">
        <v>0</v>
      </c>
      <c r="AC2043" s="99">
        <v>15514920.659179701</v>
      </c>
      <c r="AD2043" s="99">
        <v>46767.543864250198</v>
      </c>
      <c r="AE2043" s="99">
        <v>2060963.1385803199</v>
      </c>
      <c r="AF2043" s="99">
        <v>1922699.0975647001</v>
      </c>
      <c r="AG2043" s="99">
        <v>897315.43132782006</v>
      </c>
      <c r="AH2043" s="99">
        <v>0</v>
      </c>
      <c r="AI2043" s="99">
        <v>0</v>
      </c>
      <c r="AJ2043" s="99">
        <v>459121.50102996803</v>
      </c>
      <c r="AK2043" s="99">
        <v>0</v>
      </c>
      <c r="AL2043" s="99">
        <v>0</v>
      </c>
      <c r="AM2043" s="99">
        <v>259048.93782234201</v>
      </c>
      <c r="AN2043" s="99">
        <v>15534964.052002</v>
      </c>
      <c r="AO2043" s="99">
        <v>37075394.428222701</v>
      </c>
      <c r="AP2043" s="99">
        <v>582.92627309262798</v>
      </c>
      <c r="AQ2043" s="99">
        <v>10240950.6795654</v>
      </c>
      <c r="AR2043" s="99">
        <v>6852963.4434204102</v>
      </c>
      <c r="AS2043" s="99">
        <v>2049701.70733643</v>
      </c>
      <c r="AT2043" s="99">
        <v>0</v>
      </c>
      <c r="AU2043" s="99">
        <v>0</v>
      </c>
      <c r="AV2043" s="99">
        <v>43657629.637207001</v>
      </c>
      <c r="AW2043" s="99">
        <v>140800.05676841701</v>
      </c>
      <c r="AX2043" s="99">
        <v>18723630.575195301</v>
      </c>
      <c r="AY2043" s="99">
        <v>17464846.353759799</v>
      </c>
      <c r="AZ2043" s="99">
        <v>7278982.9895019503</v>
      </c>
      <c r="BA2043" s="99">
        <v>0</v>
      </c>
      <c r="BB2043" s="99">
        <v>0</v>
      </c>
      <c r="BC2043" s="99">
        <v>3834996.43005371</v>
      </c>
      <c r="BD2043" s="99">
        <v>0</v>
      </c>
      <c r="BE2043" s="99">
        <v>0</v>
      </c>
      <c r="BF2043" s="99">
        <v>2047166.6206817599</v>
      </c>
      <c r="BG2043" s="99">
        <v>43974227.184570298</v>
      </c>
      <c r="BH2043" s="99">
        <v>6643798.07275391</v>
      </c>
      <c r="BI2043" s="99">
        <v>13.1157064979197</v>
      </c>
      <c r="BJ2043" s="99">
        <v>3168836.26806641</v>
      </c>
      <c r="BK2043" s="99">
        <v>2425649.6335754399</v>
      </c>
      <c r="BL2043" s="99">
        <v>0</v>
      </c>
      <c r="BM2043" s="99">
        <v>0</v>
      </c>
      <c r="BN2043" s="99">
        <v>0</v>
      </c>
      <c r="BO2043" s="99">
        <v>0</v>
      </c>
      <c r="BP2043" s="99">
        <v>0</v>
      </c>
      <c r="BQ2043" s="99">
        <v>0</v>
      </c>
      <c r="BR2043" s="99">
        <v>5298020.1287231399</v>
      </c>
      <c r="BS2043" s="99">
        <v>2571437.7580871601</v>
      </c>
      <c r="BT2043" s="99">
        <v>0</v>
      </c>
      <c r="BU2043" s="99">
        <v>0</v>
      </c>
      <c r="BV2043" s="99">
        <v>1912848.5989990199</v>
      </c>
      <c r="BW2043" s="99">
        <v>0</v>
      </c>
      <c r="BX2043" s="99">
        <v>0</v>
      </c>
      <c r="BY2043" s="99">
        <v>0</v>
      </c>
      <c r="BZ2043" s="99">
        <v>0</v>
      </c>
      <c r="CA2043" s="99">
        <v>92157.867098808303</v>
      </c>
      <c r="CB2043" s="99">
        <v>5324043.72058105</v>
      </c>
      <c r="CC2043" s="99">
        <v>47205979.295410201</v>
      </c>
      <c r="CD2043" s="99">
        <v>9833063.5122070294</v>
      </c>
      <c r="CE2043" s="99">
        <v>1802.3943812847101</v>
      </c>
      <c r="CF2043" s="99">
        <v>259996.14743232701</v>
      </c>
      <c r="CG2043" s="99">
        <v>2055682.5375824</v>
      </c>
      <c r="CH2043" s="99">
        <v>0</v>
      </c>
      <c r="CI2043" s="99">
        <v>93964.406126975999</v>
      </c>
      <c r="CJ2043" s="99">
        <v>5579411.3710327102</v>
      </c>
      <c r="CK2043" s="99">
        <v>49212223.3203125</v>
      </c>
      <c r="CL2043" s="99">
        <v>9825336.3775634803</v>
      </c>
      <c r="CM2043" s="166">
        <v>140324.67701339701</v>
      </c>
      <c r="CN2043" s="166">
        <v>21133067.7182617</v>
      </c>
      <c r="CO2043" s="166">
        <v>93340754.883789107</v>
      </c>
      <c r="CP2043" s="99">
        <v>9825336.3775634803</v>
      </c>
      <c r="CQ2043" s="99">
        <v>0</v>
      </c>
      <c r="CR2043" s="99">
        <v>0</v>
      </c>
      <c r="CS2043" s="99">
        <v>0</v>
      </c>
      <c r="CT2043" s="99">
        <v>0</v>
      </c>
      <c r="CU2043" s="98">
        <v>16599.226484669001</v>
      </c>
      <c r="CV2043" s="98">
        <v>47583.269437661002</v>
      </c>
      <c r="CW2043" s="98">
        <v>5584039.8680133773</v>
      </c>
      <c r="CX2043" s="98">
        <v>49261661.832992598</v>
      </c>
    </row>
    <row r="2044" spans="1:102" x14ac:dyDescent="0.2">
      <c r="A2044" s="98" t="s">
        <v>187</v>
      </c>
      <c r="B2044" s="100">
        <v>40695</v>
      </c>
      <c r="C2044" s="99">
        <v>75619.776244163499</v>
      </c>
      <c r="D2044" s="99">
        <v>0</v>
      </c>
      <c r="E2044" s="99">
        <v>15616.6660428047</v>
      </c>
      <c r="F2044" s="99">
        <v>12248.1645914316</v>
      </c>
      <c r="G2044" s="99">
        <v>1817.0201593637501</v>
      </c>
      <c r="H2044" s="99">
        <v>0</v>
      </c>
      <c r="I2044" s="99">
        <v>0</v>
      </c>
      <c r="J2044" s="99">
        <v>46410.9599895477</v>
      </c>
      <c r="K2044" s="99">
        <v>490.50012408196898</v>
      </c>
      <c r="L2044" s="99">
        <v>42271.237018585198</v>
      </c>
      <c r="M2044" s="99">
        <v>37585.1374926567</v>
      </c>
      <c r="N2044" s="99">
        <v>7263.1704303026199</v>
      </c>
      <c r="O2044" s="99">
        <v>0</v>
      </c>
      <c r="P2044" s="99">
        <v>0</v>
      </c>
      <c r="Q2044" s="99">
        <v>4106.6487188339197</v>
      </c>
      <c r="R2044" s="99">
        <v>0</v>
      </c>
      <c r="S2044" s="99">
        <v>0</v>
      </c>
      <c r="T2044" s="99">
        <v>1813.61009681225</v>
      </c>
      <c r="U2044" s="99">
        <v>46871.7245974541</v>
      </c>
      <c r="V2044" s="99">
        <v>4054230.7825317401</v>
      </c>
      <c r="W2044" s="99">
        <v>11.934966923901801</v>
      </c>
      <c r="X2044" s="99">
        <v>1241668.4983215299</v>
      </c>
      <c r="Y2044" s="99">
        <v>858644.33205413795</v>
      </c>
      <c r="Z2044" s="99">
        <v>257943.573465347</v>
      </c>
      <c r="AA2044" s="99">
        <v>0</v>
      </c>
      <c r="AB2044" s="99">
        <v>0</v>
      </c>
      <c r="AC2044" s="99">
        <v>15724794.092285199</v>
      </c>
      <c r="AD2044" s="99">
        <v>41118.670119762399</v>
      </c>
      <c r="AE2044" s="99">
        <v>2018193.21640015</v>
      </c>
      <c r="AF2044" s="99">
        <v>1904440.9754791299</v>
      </c>
      <c r="AG2044" s="99">
        <v>896627.02985382103</v>
      </c>
      <c r="AH2044" s="99">
        <v>0</v>
      </c>
      <c r="AI2044" s="99">
        <v>0</v>
      </c>
      <c r="AJ2044" s="99">
        <v>454634.84800338699</v>
      </c>
      <c r="AK2044" s="99">
        <v>0</v>
      </c>
      <c r="AL2044" s="99">
        <v>0</v>
      </c>
      <c r="AM2044" s="99">
        <v>257267.58277893101</v>
      </c>
      <c r="AN2044" s="99">
        <v>15680173.435180699</v>
      </c>
      <c r="AO2044" s="99">
        <v>37173261.28125</v>
      </c>
      <c r="AP2044" s="99">
        <v>145.07256297580901</v>
      </c>
      <c r="AQ2044" s="99">
        <v>10066429.688964801</v>
      </c>
      <c r="AR2044" s="99">
        <v>6738026.4331665002</v>
      </c>
      <c r="AS2044" s="99">
        <v>2051240.2449493399</v>
      </c>
      <c r="AT2044" s="99">
        <v>0</v>
      </c>
      <c r="AU2044" s="99">
        <v>0</v>
      </c>
      <c r="AV2044" s="99">
        <v>44893734.180175804</v>
      </c>
      <c r="AW2044" s="99">
        <v>124918.688844681</v>
      </c>
      <c r="AX2044" s="99">
        <v>18490769.7109375</v>
      </c>
      <c r="AY2044" s="99">
        <v>17406870.7351074</v>
      </c>
      <c r="AZ2044" s="99">
        <v>7355436.6364135696</v>
      </c>
      <c r="BA2044" s="99">
        <v>0</v>
      </c>
      <c r="BB2044" s="99">
        <v>0</v>
      </c>
      <c r="BC2044" s="99">
        <v>3818825.6358642601</v>
      </c>
      <c r="BD2044" s="99">
        <v>0</v>
      </c>
      <c r="BE2044" s="99">
        <v>0</v>
      </c>
      <c r="BF2044" s="99">
        <v>2055902.80290222</v>
      </c>
      <c r="BG2044" s="99">
        <v>44804629.995117202</v>
      </c>
      <c r="BH2044" s="99">
        <v>6622973.0960082998</v>
      </c>
      <c r="BI2044" s="99">
        <v>14.0542299839435</v>
      </c>
      <c r="BJ2044" s="99">
        <v>3107003.3764343299</v>
      </c>
      <c r="BK2044" s="99">
        <v>2402255.9896545401</v>
      </c>
      <c r="BL2044" s="99">
        <v>0</v>
      </c>
      <c r="BM2044" s="99">
        <v>0</v>
      </c>
      <c r="BN2044" s="99">
        <v>0</v>
      </c>
      <c r="BO2044" s="99">
        <v>0</v>
      </c>
      <c r="BP2044" s="99">
        <v>0</v>
      </c>
      <c r="BQ2044" s="99">
        <v>0</v>
      </c>
      <c r="BR2044" s="99">
        <v>5286214.7467040997</v>
      </c>
      <c r="BS2044" s="99">
        <v>2609799.3440246601</v>
      </c>
      <c r="BT2044" s="99">
        <v>0</v>
      </c>
      <c r="BU2044" s="99">
        <v>0</v>
      </c>
      <c r="BV2044" s="99">
        <v>1896532.2525177</v>
      </c>
      <c r="BW2044" s="99">
        <v>0</v>
      </c>
      <c r="BX2044" s="99">
        <v>0</v>
      </c>
      <c r="BY2044" s="99">
        <v>0</v>
      </c>
      <c r="BZ2044" s="99">
        <v>0</v>
      </c>
      <c r="CA2044" s="99">
        <v>91248.896353721604</v>
      </c>
      <c r="CB2044" s="99">
        <v>5268210.5272216797</v>
      </c>
      <c r="CC2044" s="99">
        <v>47009223.380371101</v>
      </c>
      <c r="CD2044" s="99">
        <v>9722107.3427734394</v>
      </c>
      <c r="CE2044" s="99">
        <v>1813.5806391537201</v>
      </c>
      <c r="CF2044" s="99">
        <v>257216.26232528701</v>
      </c>
      <c r="CG2044" s="99">
        <v>2046311.93080139</v>
      </c>
      <c r="CH2044" s="99">
        <v>0</v>
      </c>
      <c r="CI2044" s="99">
        <v>93057.439016342207</v>
      </c>
      <c r="CJ2044" s="99">
        <v>5519085.0002441397</v>
      </c>
      <c r="CK2044" s="99">
        <v>48907965.068359397</v>
      </c>
      <c r="CL2044" s="99">
        <v>9719982.2960205097</v>
      </c>
      <c r="CM2044" s="166">
        <v>139629.71033668501</v>
      </c>
      <c r="CN2044" s="166">
        <v>21212573.825195301</v>
      </c>
      <c r="CO2044" s="166">
        <v>93874962.657226607</v>
      </c>
      <c r="CP2044" s="99">
        <v>9719982.2960205097</v>
      </c>
      <c r="CQ2044" s="99">
        <v>0</v>
      </c>
      <c r="CR2044" s="99">
        <v>0</v>
      </c>
      <c r="CS2044" s="99">
        <v>0</v>
      </c>
      <c r="CT2044" s="99">
        <v>0</v>
      </c>
      <c r="CU2044" s="98">
        <v>16087.742750613001</v>
      </c>
      <c r="CV2044" s="98">
        <v>47955.940401576998</v>
      </c>
      <c r="CW2044" s="98">
        <v>5525426.7895469666</v>
      </c>
      <c r="CX2044" s="98">
        <v>49055535.311172493</v>
      </c>
    </row>
    <row r="2045" spans="1:102" x14ac:dyDescent="0.2">
      <c r="A2045" s="98" t="s">
        <v>187</v>
      </c>
      <c r="B2045" s="100">
        <v>40787</v>
      </c>
      <c r="C2045" s="99">
        <v>75349.078381538406</v>
      </c>
      <c r="D2045" s="99">
        <v>0</v>
      </c>
      <c r="E2045" s="99">
        <v>15208.395046830199</v>
      </c>
      <c r="F2045" s="99">
        <v>11979.6841210127</v>
      </c>
      <c r="G2045" s="99">
        <v>1789.9512516260099</v>
      </c>
      <c r="H2045" s="99">
        <v>0</v>
      </c>
      <c r="I2045" s="99">
        <v>0</v>
      </c>
      <c r="J2045" s="99">
        <v>46533.563501834898</v>
      </c>
      <c r="K2045" s="99">
        <v>426.12606168165797</v>
      </c>
      <c r="L2045" s="99">
        <v>42334.116207599604</v>
      </c>
      <c r="M2045" s="99">
        <v>37382.987603187597</v>
      </c>
      <c r="N2045" s="99">
        <v>7268.7034310102499</v>
      </c>
      <c r="O2045" s="99">
        <v>0</v>
      </c>
      <c r="P2045" s="99">
        <v>0</v>
      </c>
      <c r="Q2045" s="99">
        <v>4060.6796287894199</v>
      </c>
      <c r="R2045" s="99">
        <v>0</v>
      </c>
      <c r="S2045" s="99">
        <v>0</v>
      </c>
      <c r="T2045" s="99">
        <v>1777.6203150153201</v>
      </c>
      <c r="U2045" s="99">
        <v>46984.908181667299</v>
      </c>
      <c r="V2045" s="99">
        <v>3995876.7943420401</v>
      </c>
      <c r="W2045" s="99">
        <v>11.897243641898999</v>
      </c>
      <c r="X2045" s="99">
        <v>1191233.4937744101</v>
      </c>
      <c r="Y2045" s="99">
        <v>816373.15119934105</v>
      </c>
      <c r="Z2045" s="99">
        <v>245695.84449005101</v>
      </c>
      <c r="AA2045" s="99">
        <v>0</v>
      </c>
      <c r="AB2045" s="99">
        <v>0</v>
      </c>
      <c r="AC2045" s="99">
        <v>15701319.861328101</v>
      </c>
      <c r="AD2045" s="99">
        <v>33747.261721611001</v>
      </c>
      <c r="AE2045" s="99">
        <v>1974042.43426514</v>
      </c>
      <c r="AF2045" s="99">
        <v>1887635.7751007101</v>
      </c>
      <c r="AG2045" s="99">
        <v>891055.991950989</v>
      </c>
      <c r="AH2045" s="99">
        <v>0</v>
      </c>
      <c r="AI2045" s="99">
        <v>0</v>
      </c>
      <c r="AJ2045" s="99">
        <v>451754.49705123901</v>
      </c>
      <c r="AK2045" s="99">
        <v>0</v>
      </c>
      <c r="AL2045" s="99">
        <v>0</v>
      </c>
      <c r="AM2045" s="99">
        <v>243588.89689254799</v>
      </c>
      <c r="AN2045" s="99">
        <v>15770607.521484399</v>
      </c>
      <c r="AO2045" s="99">
        <v>36813575.336425804</v>
      </c>
      <c r="AP2045" s="99">
        <v>141.29719661176199</v>
      </c>
      <c r="AQ2045" s="99">
        <v>9760755.73828125</v>
      </c>
      <c r="AR2045" s="99">
        <v>6462344.9887695303</v>
      </c>
      <c r="AS2045" s="99">
        <v>1968332.02124023</v>
      </c>
      <c r="AT2045" s="99">
        <v>0</v>
      </c>
      <c r="AU2045" s="99">
        <v>0</v>
      </c>
      <c r="AV2045" s="99">
        <v>45349787.394042999</v>
      </c>
      <c r="AW2045" s="99">
        <v>103516.927186966</v>
      </c>
      <c r="AX2045" s="99">
        <v>18254443.512939502</v>
      </c>
      <c r="AY2045" s="99">
        <v>17337174.525634799</v>
      </c>
      <c r="AZ2045" s="99">
        <v>7300082.3742065402</v>
      </c>
      <c r="BA2045" s="99">
        <v>0</v>
      </c>
      <c r="BB2045" s="99">
        <v>0</v>
      </c>
      <c r="BC2045" s="99">
        <v>3799288.72625732</v>
      </c>
      <c r="BD2045" s="99">
        <v>0</v>
      </c>
      <c r="BE2045" s="99">
        <v>0</v>
      </c>
      <c r="BF2045" s="99">
        <v>1946794.60502625</v>
      </c>
      <c r="BG2045" s="99">
        <v>45371713.845703103</v>
      </c>
      <c r="BH2045" s="99">
        <v>6745249.4977417002</v>
      </c>
      <c r="BI2045" s="99">
        <v>9.7758502289652807</v>
      </c>
      <c r="BJ2045" s="99">
        <v>3039486.6515808101</v>
      </c>
      <c r="BK2045" s="99">
        <v>2315843.3286743201</v>
      </c>
      <c r="BL2045" s="99">
        <v>0</v>
      </c>
      <c r="BM2045" s="99">
        <v>0</v>
      </c>
      <c r="BN2045" s="99">
        <v>0</v>
      </c>
      <c r="BO2045" s="99">
        <v>0</v>
      </c>
      <c r="BP2045" s="99">
        <v>0</v>
      </c>
      <c r="BQ2045" s="99">
        <v>0</v>
      </c>
      <c r="BR2045" s="99">
        <v>5244072.1851806603</v>
      </c>
      <c r="BS2045" s="99">
        <v>2586198.3621521001</v>
      </c>
      <c r="BT2045" s="99">
        <v>0</v>
      </c>
      <c r="BU2045" s="99">
        <v>0</v>
      </c>
      <c r="BV2045" s="99">
        <v>1883801.2224578899</v>
      </c>
      <c r="BW2045" s="99">
        <v>0</v>
      </c>
      <c r="BX2045" s="99">
        <v>0</v>
      </c>
      <c r="BY2045" s="99">
        <v>0</v>
      </c>
      <c r="BZ2045" s="99">
        <v>0</v>
      </c>
      <c r="CA2045" s="99">
        <v>90529.1541223526</v>
      </c>
      <c r="CB2045" s="99">
        <v>5217424.4729614304</v>
      </c>
      <c r="CC2045" s="99">
        <v>46738110.640625</v>
      </c>
      <c r="CD2045" s="99">
        <v>9778141.0673828106</v>
      </c>
      <c r="CE2045" s="99">
        <v>1790.01640857756</v>
      </c>
      <c r="CF2045" s="99">
        <v>245580.548788071</v>
      </c>
      <c r="CG2045" s="99">
        <v>1970265.92070007</v>
      </c>
      <c r="CH2045" s="99">
        <v>0</v>
      </c>
      <c r="CI2045" s="99">
        <v>92315.125636100798</v>
      </c>
      <c r="CJ2045" s="99">
        <v>5462059.0901489304</v>
      </c>
      <c r="CK2045" s="99">
        <v>48793862.405761696</v>
      </c>
      <c r="CL2045" s="99">
        <v>9783479.1713867206</v>
      </c>
      <c r="CM2045" s="166">
        <v>139011.627357483</v>
      </c>
      <c r="CN2045" s="166">
        <v>21212417.911132801</v>
      </c>
      <c r="CO2045" s="166">
        <v>94092722.138671905</v>
      </c>
      <c r="CP2045" s="99">
        <v>9783479.1713867206</v>
      </c>
      <c r="CQ2045" s="99">
        <v>0</v>
      </c>
      <c r="CR2045" s="99">
        <v>0</v>
      </c>
      <c r="CS2045" s="99">
        <v>0</v>
      </c>
      <c r="CT2045" s="99">
        <v>0</v>
      </c>
      <c r="CU2045" s="98">
        <v>15639.926057138</v>
      </c>
      <c r="CV2045" s="98">
        <v>48051.690566270001</v>
      </c>
      <c r="CW2045" s="98">
        <v>5463005.0217495011</v>
      </c>
      <c r="CX2045" s="98">
        <v>48708376.561325073</v>
      </c>
    </row>
    <row r="2046" spans="1:102" x14ac:dyDescent="0.2">
      <c r="A2046" s="98" t="s">
        <v>187</v>
      </c>
      <c r="B2046" s="100">
        <v>40878</v>
      </c>
      <c r="C2046" s="99">
        <v>75865.330975532503</v>
      </c>
      <c r="D2046" s="99">
        <v>0</v>
      </c>
      <c r="E2046" s="99">
        <v>14762.713658332799</v>
      </c>
      <c r="F2046" s="99">
        <v>11614.754169940899</v>
      </c>
      <c r="G2046" s="99">
        <v>1802.5511727631099</v>
      </c>
      <c r="H2046" s="99">
        <v>0</v>
      </c>
      <c r="I2046" s="99">
        <v>0</v>
      </c>
      <c r="J2046" s="99">
        <v>47018.859324455298</v>
      </c>
      <c r="K2046" s="99">
        <v>410.94633650779701</v>
      </c>
      <c r="L2046" s="99">
        <v>41753.702641010299</v>
      </c>
      <c r="M2046" s="99">
        <v>37464.712895870201</v>
      </c>
      <c r="N2046" s="99">
        <v>7328.6244698762903</v>
      </c>
      <c r="O2046" s="99">
        <v>0</v>
      </c>
      <c r="P2046" s="99">
        <v>0</v>
      </c>
      <c r="Q2046" s="99">
        <v>4057.14540988207</v>
      </c>
      <c r="R2046" s="99">
        <v>0</v>
      </c>
      <c r="S2046" s="99">
        <v>0</v>
      </c>
      <c r="T2046" s="99">
        <v>1786.1359506994499</v>
      </c>
      <c r="U2046" s="99">
        <v>47436.242386817903</v>
      </c>
      <c r="V2046" s="99">
        <v>4008521.2052002</v>
      </c>
      <c r="W2046" s="99">
        <v>12.816102643962999</v>
      </c>
      <c r="X2046" s="99">
        <v>1147255.5844574</v>
      </c>
      <c r="Y2046" s="99">
        <v>787201.07170105004</v>
      </c>
      <c r="Z2046" s="99">
        <v>245125.936393738</v>
      </c>
      <c r="AA2046" s="99">
        <v>0</v>
      </c>
      <c r="AB2046" s="99">
        <v>0</v>
      </c>
      <c r="AC2046" s="99">
        <v>15749550.7930908</v>
      </c>
      <c r="AD2046" s="99">
        <v>32664.512655973402</v>
      </c>
      <c r="AE2046" s="99">
        <v>1937790.9597167999</v>
      </c>
      <c r="AF2046" s="99">
        <v>1879352.40042114</v>
      </c>
      <c r="AG2046" s="99">
        <v>888565.80454254197</v>
      </c>
      <c r="AH2046" s="99">
        <v>0</v>
      </c>
      <c r="AI2046" s="99">
        <v>0</v>
      </c>
      <c r="AJ2046" s="99">
        <v>448390.16930389398</v>
      </c>
      <c r="AK2046" s="99">
        <v>0</v>
      </c>
      <c r="AL2046" s="99">
        <v>0</v>
      </c>
      <c r="AM2046" s="99">
        <v>242341.51436996501</v>
      </c>
      <c r="AN2046" s="99">
        <v>15798336.8566895</v>
      </c>
      <c r="AO2046" s="99">
        <v>37226515.802246101</v>
      </c>
      <c r="AP2046" s="99">
        <v>157.19687144644601</v>
      </c>
      <c r="AQ2046" s="99">
        <v>9433900.8620605506</v>
      </c>
      <c r="AR2046" s="99">
        <v>6287952.3283691397</v>
      </c>
      <c r="AS2046" s="99">
        <v>1965018.3827209501</v>
      </c>
      <c r="AT2046" s="99">
        <v>0</v>
      </c>
      <c r="AU2046" s="99">
        <v>0</v>
      </c>
      <c r="AV2046" s="99">
        <v>45538526.931640603</v>
      </c>
      <c r="AW2046" s="99">
        <v>102246.091135979</v>
      </c>
      <c r="AX2046" s="99">
        <v>18090838.885009799</v>
      </c>
      <c r="AY2046" s="99">
        <v>17406742.2880859</v>
      </c>
      <c r="AZ2046" s="99">
        <v>7356446.9831542997</v>
      </c>
      <c r="BA2046" s="99">
        <v>0</v>
      </c>
      <c r="BB2046" s="99">
        <v>0</v>
      </c>
      <c r="BC2046" s="99">
        <v>3787965.4445190402</v>
      </c>
      <c r="BD2046" s="99">
        <v>0</v>
      </c>
      <c r="BE2046" s="99">
        <v>0</v>
      </c>
      <c r="BF2046" s="99">
        <v>1942477.7255249</v>
      </c>
      <c r="BG2046" s="99">
        <v>45848759.615234397</v>
      </c>
      <c r="BH2046" s="99">
        <v>6829305.8494873</v>
      </c>
      <c r="BI2046" s="99">
        <v>9.6346772589022294</v>
      </c>
      <c r="BJ2046" s="99">
        <v>2956800.0675659198</v>
      </c>
      <c r="BK2046" s="99">
        <v>2254129.0061035198</v>
      </c>
      <c r="BL2046" s="99">
        <v>0</v>
      </c>
      <c r="BM2046" s="99">
        <v>0</v>
      </c>
      <c r="BN2046" s="99">
        <v>0</v>
      </c>
      <c r="BO2046" s="99">
        <v>0</v>
      </c>
      <c r="BP2046" s="99">
        <v>0</v>
      </c>
      <c r="BQ2046" s="99">
        <v>0</v>
      </c>
      <c r="BR2046" s="99">
        <v>5304546.0423584003</v>
      </c>
      <c r="BS2046" s="99">
        <v>2610050.4311218299</v>
      </c>
      <c r="BT2046" s="99">
        <v>0</v>
      </c>
      <c r="BU2046" s="99">
        <v>0</v>
      </c>
      <c r="BV2046" s="99">
        <v>1893858.59580994</v>
      </c>
      <c r="BW2046" s="99">
        <v>0</v>
      </c>
      <c r="BX2046" s="99">
        <v>0</v>
      </c>
      <c r="BY2046" s="99">
        <v>0</v>
      </c>
      <c r="BZ2046" s="99">
        <v>0</v>
      </c>
      <c r="CA2046" s="99">
        <v>90666.349001884504</v>
      </c>
      <c r="CB2046" s="99">
        <v>5164563.95739746</v>
      </c>
      <c r="CC2046" s="99">
        <v>46721948.0546875</v>
      </c>
      <c r="CD2046" s="99">
        <v>9776617.1162109394</v>
      </c>
      <c r="CE2046" s="99">
        <v>1802.3180903792399</v>
      </c>
      <c r="CF2046" s="99">
        <v>244801.16824912999</v>
      </c>
      <c r="CG2046" s="99">
        <v>1962908.81529236</v>
      </c>
      <c r="CH2046" s="99">
        <v>0</v>
      </c>
      <c r="CI2046" s="99">
        <v>92470.912036895796</v>
      </c>
      <c r="CJ2046" s="99">
        <v>5410059.6723022498</v>
      </c>
      <c r="CK2046" s="99">
        <v>48817236.385742202</v>
      </c>
      <c r="CL2046" s="99">
        <v>9786979.4224853497</v>
      </c>
      <c r="CM2046" s="166">
        <v>139635.16961479199</v>
      </c>
      <c r="CN2046" s="166">
        <v>21209545.888427701</v>
      </c>
      <c r="CO2046" s="166">
        <v>94455813.631835893</v>
      </c>
      <c r="CP2046" s="99">
        <v>9786979.4224853497</v>
      </c>
      <c r="CQ2046" s="99">
        <v>0</v>
      </c>
      <c r="CR2046" s="99">
        <v>0</v>
      </c>
      <c r="CS2046" s="99">
        <v>0</v>
      </c>
      <c r="CT2046" s="99">
        <v>0</v>
      </c>
      <c r="CU2046" s="98">
        <v>15184.990710329999</v>
      </c>
      <c r="CV2046" s="98">
        <v>48548.044085661997</v>
      </c>
      <c r="CW2046" s="98">
        <v>5409365.1256465903</v>
      </c>
      <c r="CX2046" s="98">
        <v>48684856.869979858</v>
      </c>
    </row>
    <row r="2047" spans="1:102" x14ac:dyDescent="0.2">
      <c r="A2047" s="98" t="s">
        <v>187</v>
      </c>
      <c r="B2047" s="100">
        <v>40969</v>
      </c>
      <c r="C2047" s="99">
        <v>75575.038401603699</v>
      </c>
      <c r="D2047" s="99">
        <v>0</v>
      </c>
      <c r="E2047" s="99">
        <v>14321.3288863897</v>
      </c>
      <c r="F2047" s="99">
        <v>11229.2728077173</v>
      </c>
      <c r="G2047" s="99">
        <v>1815.0372335463801</v>
      </c>
      <c r="H2047" s="99">
        <v>0</v>
      </c>
      <c r="I2047" s="99">
        <v>0</v>
      </c>
      <c r="J2047" s="99">
        <v>47159.450638771101</v>
      </c>
      <c r="K2047" s="99">
        <v>378.22880689054699</v>
      </c>
      <c r="L2047" s="99">
        <v>41065.371455669403</v>
      </c>
      <c r="M2047" s="99">
        <v>37116.6810746193</v>
      </c>
      <c r="N2047" s="99">
        <v>7366.5635771155403</v>
      </c>
      <c r="O2047" s="99">
        <v>0</v>
      </c>
      <c r="P2047" s="99">
        <v>0</v>
      </c>
      <c r="Q2047" s="99">
        <v>4018.4103524684901</v>
      </c>
      <c r="R2047" s="99">
        <v>0</v>
      </c>
      <c r="S2047" s="99">
        <v>0</v>
      </c>
      <c r="T2047" s="99">
        <v>1819.2918075770101</v>
      </c>
      <c r="U2047" s="99">
        <v>47521.734730243697</v>
      </c>
      <c r="V2047" s="99">
        <v>4045664.30151367</v>
      </c>
      <c r="W2047" s="99">
        <v>11.509022940997999</v>
      </c>
      <c r="X2047" s="99">
        <v>1125604.23760986</v>
      </c>
      <c r="Y2047" s="99">
        <v>765883.46755981399</v>
      </c>
      <c r="Z2047" s="99">
        <v>245911.89224433899</v>
      </c>
      <c r="AA2047" s="99">
        <v>0</v>
      </c>
      <c r="AB2047" s="99">
        <v>0</v>
      </c>
      <c r="AC2047" s="99">
        <v>15882555.924926801</v>
      </c>
      <c r="AD2047" s="99">
        <v>30647.6145632267</v>
      </c>
      <c r="AE2047" s="99">
        <v>1959754.33366394</v>
      </c>
      <c r="AF2047" s="99">
        <v>1868019.2557220501</v>
      </c>
      <c r="AG2047" s="99">
        <v>884006.41451263404</v>
      </c>
      <c r="AH2047" s="99">
        <v>0</v>
      </c>
      <c r="AI2047" s="99">
        <v>0</v>
      </c>
      <c r="AJ2047" s="99">
        <v>443937.41641235398</v>
      </c>
      <c r="AK2047" s="99">
        <v>0</v>
      </c>
      <c r="AL2047" s="99">
        <v>0</v>
      </c>
      <c r="AM2047" s="99">
        <v>246509.99632072399</v>
      </c>
      <c r="AN2047" s="99">
        <v>15842835.528930699</v>
      </c>
      <c r="AO2047" s="99">
        <v>37881168.838867202</v>
      </c>
      <c r="AP2047" s="99">
        <v>134.32845368422599</v>
      </c>
      <c r="AQ2047" s="99">
        <v>9150695.9852294903</v>
      </c>
      <c r="AR2047" s="99">
        <v>6038166.7271118201</v>
      </c>
      <c r="AS2047" s="99">
        <v>1991705.87390137</v>
      </c>
      <c r="AT2047" s="99">
        <v>0</v>
      </c>
      <c r="AU2047" s="99">
        <v>0</v>
      </c>
      <c r="AV2047" s="99">
        <v>46289358.692382798</v>
      </c>
      <c r="AW2047" s="99">
        <v>94805.138780593901</v>
      </c>
      <c r="AX2047" s="99">
        <v>18363476.1083984</v>
      </c>
      <c r="AY2047" s="99">
        <v>17443578.349609401</v>
      </c>
      <c r="AZ2047" s="99">
        <v>7464559.3566894503</v>
      </c>
      <c r="BA2047" s="99">
        <v>0</v>
      </c>
      <c r="BB2047" s="99">
        <v>0</v>
      </c>
      <c r="BC2047" s="99">
        <v>3766896.9553832998</v>
      </c>
      <c r="BD2047" s="99">
        <v>0</v>
      </c>
      <c r="BE2047" s="99">
        <v>0</v>
      </c>
      <c r="BF2047" s="99">
        <v>1991610.21124268</v>
      </c>
      <c r="BG2047" s="99">
        <v>46364078.704589799</v>
      </c>
      <c r="BH2047" s="99">
        <v>6976390.33129883</v>
      </c>
      <c r="BI2047" s="99">
        <v>6.6958834199467701</v>
      </c>
      <c r="BJ2047" s="99">
        <v>2898987.2420959501</v>
      </c>
      <c r="BK2047" s="99">
        <v>2198995.7013854999</v>
      </c>
      <c r="BL2047" s="99">
        <v>0</v>
      </c>
      <c r="BM2047" s="99">
        <v>0</v>
      </c>
      <c r="BN2047" s="99">
        <v>0</v>
      </c>
      <c r="BO2047" s="99">
        <v>0</v>
      </c>
      <c r="BP2047" s="99">
        <v>0</v>
      </c>
      <c r="BQ2047" s="99">
        <v>0</v>
      </c>
      <c r="BR2047" s="99">
        <v>5330272.3254394503</v>
      </c>
      <c r="BS2047" s="99">
        <v>2632734.7148132301</v>
      </c>
      <c r="BT2047" s="99">
        <v>0</v>
      </c>
      <c r="BU2047" s="99">
        <v>0</v>
      </c>
      <c r="BV2047" s="99">
        <v>1897897.2003784201</v>
      </c>
      <c r="BW2047" s="99">
        <v>0</v>
      </c>
      <c r="BX2047" s="99">
        <v>0</v>
      </c>
      <c r="BY2047" s="99">
        <v>0</v>
      </c>
      <c r="BZ2047" s="99">
        <v>0</v>
      </c>
      <c r="CA2047" s="99">
        <v>89878.156519889802</v>
      </c>
      <c r="CB2047" s="99">
        <v>5111656.1481323196</v>
      </c>
      <c r="CC2047" s="99">
        <v>46651247.593261696</v>
      </c>
      <c r="CD2047" s="99">
        <v>9900740.4512939509</v>
      </c>
      <c r="CE2047" s="99">
        <v>1821.0570856332799</v>
      </c>
      <c r="CF2047" s="99">
        <v>247094.10808753999</v>
      </c>
      <c r="CG2047" s="99">
        <v>1997703.58503723</v>
      </c>
      <c r="CH2047" s="99">
        <v>0</v>
      </c>
      <c r="CI2047" s="99">
        <v>91706.567045211807</v>
      </c>
      <c r="CJ2047" s="99">
        <v>5349853.3284301804</v>
      </c>
      <c r="CK2047" s="99">
        <v>48747684.504394501</v>
      </c>
      <c r="CL2047" s="99">
        <v>9892208.9588622991</v>
      </c>
      <c r="CM2047" s="166">
        <v>139001.62303924601</v>
      </c>
      <c r="CN2047" s="166">
        <v>21163535.7192383</v>
      </c>
      <c r="CO2047" s="166">
        <v>94861637.928710893</v>
      </c>
      <c r="CP2047" s="99">
        <v>9892208.9588622991</v>
      </c>
      <c r="CQ2047" s="99">
        <v>0</v>
      </c>
      <c r="CR2047" s="99">
        <v>0</v>
      </c>
      <c r="CS2047" s="99">
        <v>0</v>
      </c>
      <c r="CT2047" s="99">
        <v>0</v>
      </c>
      <c r="CU2047" s="98">
        <v>14698.185924068001</v>
      </c>
      <c r="CV2047" s="98">
        <v>48690.279918642002</v>
      </c>
      <c r="CW2047" s="98">
        <v>5358750.2562198592</v>
      </c>
      <c r="CX2047" s="98">
        <v>48648951.178298928</v>
      </c>
    </row>
    <row r="2048" spans="1:102" x14ac:dyDescent="0.2">
      <c r="A2048" s="98" t="s">
        <v>187</v>
      </c>
      <c r="B2048" s="100">
        <v>41061</v>
      </c>
      <c r="C2048" s="99">
        <v>75252.304706573501</v>
      </c>
      <c r="D2048" s="99">
        <v>0</v>
      </c>
      <c r="E2048" s="99">
        <v>13899.419534921601</v>
      </c>
      <c r="F2048" s="99">
        <v>10880.7872502804</v>
      </c>
      <c r="G2048" s="99">
        <v>1808.21406795084</v>
      </c>
      <c r="H2048" s="99">
        <v>0</v>
      </c>
      <c r="I2048" s="99">
        <v>0</v>
      </c>
      <c r="J2048" s="99">
        <v>47122.919586181597</v>
      </c>
      <c r="K2048" s="99">
        <v>329.64033755660103</v>
      </c>
      <c r="L2048" s="99">
        <v>41130.120618820198</v>
      </c>
      <c r="M2048" s="99">
        <v>36780.262528896303</v>
      </c>
      <c r="N2048" s="99">
        <v>7304.7871832847604</v>
      </c>
      <c r="O2048" s="99">
        <v>0</v>
      </c>
      <c r="P2048" s="99">
        <v>0</v>
      </c>
      <c r="Q2048" s="99">
        <v>3997.3373017907102</v>
      </c>
      <c r="R2048" s="99">
        <v>0</v>
      </c>
      <c r="S2048" s="99">
        <v>0</v>
      </c>
      <c r="T2048" s="99">
        <v>1808.9405566901</v>
      </c>
      <c r="U2048" s="99">
        <v>47451.626474857301</v>
      </c>
      <c r="V2048" s="99">
        <v>3963610.9987182599</v>
      </c>
      <c r="W2048" s="99">
        <v>11.9743396569975</v>
      </c>
      <c r="X2048" s="99">
        <v>1074010.64813232</v>
      </c>
      <c r="Y2048" s="99">
        <v>732393.38104248</v>
      </c>
      <c r="Z2048" s="99">
        <v>236548.46328544599</v>
      </c>
      <c r="AA2048" s="99">
        <v>0</v>
      </c>
      <c r="AB2048" s="99">
        <v>0</v>
      </c>
      <c r="AC2048" s="99">
        <v>15732822.332885699</v>
      </c>
      <c r="AD2048" s="99">
        <v>28057.451277017601</v>
      </c>
      <c r="AE2048" s="99">
        <v>1883153.40013123</v>
      </c>
      <c r="AF2048" s="99">
        <v>1848297.33056641</v>
      </c>
      <c r="AG2048" s="99">
        <v>866421.892372131</v>
      </c>
      <c r="AH2048" s="99">
        <v>0</v>
      </c>
      <c r="AI2048" s="99">
        <v>0</v>
      </c>
      <c r="AJ2048" s="99">
        <v>437421.32071304298</v>
      </c>
      <c r="AK2048" s="99">
        <v>0</v>
      </c>
      <c r="AL2048" s="99">
        <v>0</v>
      </c>
      <c r="AM2048" s="99">
        <v>235926.899572372</v>
      </c>
      <c r="AN2048" s="99">
        <v>15829521.028320299</v>
      </c>
      <c r="AO2048" s="99">
        <v>37356752.681640603</v>
      </c>
      <c r="AP2048" s="99">
        <v>146.72099952958499</v>
      </c>
      <c r="AQ2048" s="99">
        <v>8889294.3594970703</v>
      </c>
      <c r="AR2048" s="99">
        <v>5892160.8643188505</v>
      </c>
      <c r="AS2048" s="99">
        <v>1924390.5848846401</v>
      </c>
      <c r="AT2048" s="99">
        <v>0</v>
      </c>
      <c r="AU2048" s="99">
        <v>0</v>
      </c>
      <c r="AV2048" s="99">
        <v>46431981.428222701</v>
      </c>
      <c r="AW2048" s="99">
        <v>88002.151866912798</v>
      </c>
      <c r="AX2048" s="99">
        <v>17808325.71875</v>
      </c>
      <c r="AY2048" s="99">
        <v>17400783.253906298</v>
      </c>
      <c r="AZ2048" s="99">
        <v>7296574.6112670898</v>
      </c>
      <c r="BA2048" s="99">
        <v>0</v>
      </c>
      <c r="BB2048" s="99">
        <v>0</v>
      </c>
      <c r="BC2048" s="99">
        <v>3720746.0708007799</v>
      </c>
      <c r="BD2048" s="99">
        <v>0</v>
      </c>
      <c r="BE2048" s="99">
        <v>0</v>
      </c>
      <c r="BF2048" s="99">
        <v>1925740.3778991699</v>
      </c>
      <c r="BG2048" s="99">
        <v>46675692.0771484</v>
      </c>
      <c r="BH2048" s="99">
        <v>6867107.02270508</v>
      </c>
      <c r="BI2048" s="99">
        <v>6.96228797297226</v>
      </c>
      <c r="BJ2048" s="99">
        <v>2798258.42010498</v>
      </c>
      <c r="BK2048" s="99">
        <v>2131337.2172241202</v>
      </c>
      <c r="BL2048" s="99">
        <v>0</v>
      </c>
      <c r="BM2048" s="99">
        <v>0</v>
      </c>
      <c r="BN2048" s="99">
        <v>0</v>
      </c>
      <c r="BO2048" s="99">
        <v>0</v>
      </c>
      <c r="BP2048" s="99">
        <v>0</v>
      </c>
      <c r="BQ2048" s="99">
        <v>0</v>
      </c>
      <c r="BR2048" s="99">
        <v>5257522.7067260696</v>
      </c>
      <c r="BS2048" s="99">
        <v>2587593.6943969699</v>
      </c>
      <c r="BT2048" s="99">
        <v>0</v>
      </c>
      <c r="BU2048" s="99">
        <v>0</v>
      </c>
      <c r="BV2048" s="99">
        <v>1883493.9174041699</v>
      </c>
      <c r="BW2048" s="99">
        <v>0</v>
      </c>
      <c r="BX2048" s="99">
        <v>0</v>
      </c>
      <c r="BY2048" s="99">
        <v>0</v>
      </c>
      <c r="BZ2048" s="99">
        <v>0</v>
      </c>
      <c r="CA2048" s="99">
        <v>89124.003733634905</v>
      </c>
      <c r="CB2048" s="99">
        <v>5058400.9174804697</v>
      </c>
      <c r="CC2048" s="99">
        <v>46482688.451660201</v>
      </c>
      <c r="CD2048" s="99">
        <v>9660082.4434814509</v>
      </c>
      <c r="CE2048" s="99">
        <v>1809.0732038170099</v>
      </c>
      <c r="CF2048" s="99">
        <v>236477.85431861901</v>
      </c>
      <c r="CG2048" s="99">
        <v>1923871.7531127899</v>
      </c>
      <c r="CH2048" s="99">
        <v>0</v>
      </c>
      <c r="CI2048" s="99">
        <v>90928.005540847793</v>
      </c>
      <c r="CJ2048" s="99">
        <v>5302320.5858764602</v>
      </c>
      <c r="CK2048" s="99">
        <v>48356583.6103516</v>
      </c>
      <c r="CL2048" s="99">
        <v>9658106.23901367</v>
      </c>
      <c r="CM2048" s="166">
        <v>138055.63515853899</v>
      </c>
      <c r="CN2048" s="166">
        <v>21123476.658447299</v>
      </c>
      <c r="CO2048" s="166">
        <v>95060468.197265595</v>
      </c>
      <c r="CP2048" s="99">
        <v>9658106.23901367</v>
      </c>
      <c r="CQ2048" s="99">
        <v>0</v>
      </c>
      <c r="CR2048" s="99">
        <v>0</v>
      </c>
      <c r="CS2048" s="99">
        <v>0</v>
      </c>
      <c r="CT2048" s="99">
        <v>0</v>
      </c>
      <c r="CU2048" s="98">
        <v>14223.560965475999</v>
      </c>
      <c r="CV2048" s="98">
        <v>48646.593204586999</v>
      </c>
      <c r="CW2048" s="98">
        <v>5294878.7717990885</v>
      </c>
      <c r="CX2048" s="98">
        <v>48406560.204772994</v>
      </c>
    </row>
    <row r="2049" spans="1:102" x14ac:dyDescent="0.2">
      <c r="A2049" s="98" t="s">
        <v>187</v>
      </c>
      <c r="B2049" s="100">
        <v>41153</v>
      </c>
      <c r="C2049" s="99">
        <v>75106.848249435396</v>
      </c>
      <c r="D2049" s="99">
        <v>0</v>
      </c>
      <c r="E2049" s="99">
        <v>13542.2964743376</v>
      </c>
      <c r="F2049" s="99">
        <v>10617.659632086799</v>
      </c>
      <c r="G2049" s="99">
        <v>1786.1782137304499</v>
      </c>
      <c r="H2049" s="99">
        <v>0</v>
      </c>
      <c r="I2049" s="99">
        <v>0</v>
      </c>
      <c r="J2049" s="99">
        <v>46954.639541149103</v>
      </c>
      <c r="K2049" s="99">
        <v>306.50469164550299</v>
      </c>
      <c r="L2049" s="99">
        <v>41085.634838104197</v>
      </c>
      <c r="M2049" s="99">
        <v>36667.4520001411</v>
      </c>
      <c r="N2049" s="99">
        <v>7253.6006438732102</v>
      </c>
      <c r="O2049" s="99">
        <v>0</v>
      </c>
      <c r="P2049" s="99">
        <v>0</v>
      </c>
      <c r="Q2049" s="99">
        <v>3963.5427229106399</v>
      </c>
      <c r="R2049" s="99">
        <v>0</v>
      </c>
      <c r="S2049" s="99">
        <v>0</v>
      </c>
      <c r="T2049" s="99">
        <v>1779.26590500772</v>
      </c>
      <c r="U2049" s="99">
        <v>47277.319697380102</v>
      </c>
      <c r="V2049" s="99">
        <v>3933787.99291992</v>
      </c>
      <c r="W2049" s="99">
        <v>11.7884945159312</v>
      </c>
      <c r="X2049" s="99">
        <v>1040854.98032379</v>
      </c>
      <c r="Y2049" s="99">
        <v>706951.98850250198</v>
      </c>
      <c r="Z2049" s="99">
        <v>233192.09108352699</v>
      </c>
      <c r="AA2049" s="99">
        <v>0</v>
      </c>
      <c r="AB2049" s="99">
        <v>0</v>
      </c>
      <c r="AC2049" s="99">
        <v>15687813.3861084</v>
      </c>
      <c r="AD2049" s="99">
        <v>25669.576853275299</v>
      </c>
      <c r="AE2049" s="99">
        <v>1859472.7062530499</v>
      </c>
      <c r="AF2049" s="99">
        <v>1827863.89756775</v>
      </c>
      <c r="AG2049" s="99">
        <v>859739.09692382801</v>
      </c>
      <c r="AH2049" s="99">
        <v>0</v>
      </c>
      <c r="AI2049" s="99">
        <v>0</v>
      </c>
      <c r="AJ2049" s="99">
        <v>435455.22431945801</v>
      </c>
      <c r="AK2049" s="99">
        <v>0</v>
      </c>
      <c r="AL2049" s="99">
        <v>0</v>
      </c>
      <c r="AM2049" s="99">
        <v>231853.366054535</v>
      </c>
      <c r="AN2049" s="99">
        <v>15769923.8834229</v>
      </c>
      <c r="AO2049" s="99">
        <v>37345605.607421897</v>
      </c>
      <c r="AP2049" s="99">
        <v>141.17365488782499</v>
      </c>
      <c r="AQ2049" s="99">
        <v>8687616.3299560491</v>
      </c>
      <c r="AR2049" s="99">
        <v>5721344.1234741202</v>
      </c>
      <c r="AS2049" s="99">
        <v>1918042.23121643</v>
      </c>
      <c r="AT2049" s="99">
        <v>0</v>
      </c>
      <c r="AU2049" s="99">
        <v>0</v>
      </c>
      <c r="AV2049" s="99">
        <v>46907805.774902299</v>
      </c>
      <c r="AW2049" s="99">
        <v>81480.287180900603</v>
      </c>
      <c r="AX2049" s="99">
        <v>17713428.3200684</v>
      </c>
      <c r="AY2049" s="99">
        <v>17333305.154296901</v>
      </c>
      <c r="AZ2049" s="99">
        <v>7335991.3845825205</v>
      </c>
      <c r="BA2049" s="99">
        <v>0</v>
      </c>
      <c r="BB2049" s="99">
        <v>0</v>
      </c>
      <c r="BC2049" s="99">
        <v>3749173.5491027799</v>
      </c>
      <c r="BD2049" s="99">
        <v>0</v>
      </c>
      <c r="BE2049" s="99">
        <v>0</v>
      </c>
      <c r="BF2049" s="99">
        <v>1903544.25286865</v>
      </c>
      <c r="BG2049" s="99">
        <v>46885253.4208984</v>
      </c>
      <c r="BH2049" s="99">
        <v>7059923.49963379</v>
      </c>
      <c r="BI2049" s="99">
        <v>9.5942384009249508</v>
      </c>
      <c r="BJ2049" s="99">
        <v>2829938.0471496601</v>
      </c>
      <c r="BK2049" s="99">
        <v>2107651.36077881</v>
      </c>
      <c r="BL2049" s="99">
        <v>0</v>
      </c>
      <c r="BM2049" s="99">
        <v>0</v>
      </c>
      <c r="BN2049" s="99">
        <v>0</v>
      </c>
      <c r="BO2049" s="99">
        <v>0</v>
      </c>
      <c r="BP2049" s="99">
        <v>0</v>
      </c>
      <c r="BQ2049" s="99">
        <v>0</v>
      </c>
      <c r="BR2049" s="99">
        <v>5288740.75708008</v>
      </c>
      <c r="BS2049" s="99">
        <v>2606048.3768920898</v>
      </c>
      <c r="BT2049" s="99">
        <v>0</v>
      </c>
      <c r="BU2049" s="99">
        <v>0</v>
      </c>
      <c r="BV2049" s="99">
        <v>1920657.16464233</v>
      </c>
      <c r="BW2049" s="99">
        <v>0</v>
      </c>
      <c r="BX2049" s="99">
        <v>0</v>
      </c>
      <c r="BY2049" s="99">
        <v>0</v>
      </c>
      <c r="BZ2049" s="99">
        <v>0</v>
      </c>
      <c r="CA2049" s="99">
        <v>88696.055764198303</v>
      </c>
      <c r="CB2049" s="99">
        <v>4984827.7573852502</v>
      </c>
      <c r="CC2049" s="99">
        <v>46193951.510253899</v>
      </c>
      <c r="CD2049" s="99">
        <v>9878772.75927734</v>
      </c>
      <c r="CE2049" s="99">
        <v>1787.0682296156899</v>
      </c>
      <c r="CF2049" s="99">
        <v>233364.03630447399</v>
      </c>
      <c r="CG2049" s="99">
        <v>1921488.4384765599</v>
      </c>
      <c r="CH2049" s="99">
        <v>0</v>
      </c>
      <c r="CI2049" s="99">
        <v>90479.673297882095</v>
      </c>
      <c r="CJ2049" s="99">
        <v>5224123.91870117</v>
      </c>
      <c r="CK2049" s="99">
        <v>47960993.951660201</v>
      </c>
      <c r="CL2049" s="99">
        <v>9884262.0698242206</v>
      </c>
      <c r="CM2049" s="166">
        <v>137464.40057373</v>
      </c>
      <c r="CN2049" s="166">
        <v>20994781.3662109</v>
      </c>
      <c r="CO2049" s="166">
        <v>95011725.685546905</v>
      </c>
      <c r="CP2049" s="99">
        <v>9884262.0698242206</v>
      </c>
      <c r="CQ2049" s="99">
        <v>0</v>
      </c>
      <c r="CR2049" s="99">
        <v>0</v>
      </c>
      <c r="CS2049" s="99">
        <v>0</v>
      </c>
      <c r="CT2049" s="99">
        <v>0</v>
      </c>
      <c r="CU2049" s="98">
        <v>13857.477162769999</v>
      </c>
      <c r="CV2049" s="98">
        <v>48471.782018887003</v>
      </c>
      <c r="CW2049" s="98">
        <v>5218191.7936897241</v>
      </c>
      <c r="CX2049" s="98">
        <v>48115439.948730461</v>
      </c>
    </row>
    <row r="2050" spans="1:102" x14ac:dyDescent="0.2">
      <c r="A2050" s="98" t="s">
        <v>187</v>
      </c>
      <c r="B2050" s="100">
        <v>41244</v>
      </c>
      <c r="C2050" s="99">
        <v>74672.584311485305</v>
      </c>
      <c r="D2050" s="99">
        <v>0</v>
      </c>
      <c r="E2050" s="99">
        <v>13267.3333714008</v>
      </c>
      <c r="F2050" s="99">
        <v>10427.5604478121</v>
      </c>
      <c r="G2050" s="99">
        <v>1754.3536373823899</v>
      </c>
      <c r="H2050" s="99">
        <v>0</v>
      </c>
      <c r="I2050" s="99">
        <v>0</v>
      </c>
      <c r="J2050" s="99">
        <v>47055.244424819903</v>
      </c>
      <c r="K2050" s="99">
        <v>281.77996661513998</v>
      </c>
      <c r="L2050" s="99">
        <v>40398.661463260702</v>
      </c>
      <c r="M2050" s="99">
        <v>36449.259155273401</v>
      </c>
      <c r="N2050" s="99">
        <v>7131.23284089565</v>
      </c>
      <c r="O2050" s="99">
        <v>0</v>
      </c>
      <c r="P2050" s="99">
        <v>0</v>
      </c>
      <c r="Q2050" s="99">
        <v>3937.9592294395002</v>
      </c>
      <c r="R2050" s="99">
        <v>0</v>
      </c>
      <c r="S2050" s="99">
        <v>0</v>
      </c>
      <c r="T2050" s="99">
        <v>1742.3435285985499</v>
      </c>
      <c r="U2050" s="99">
        <v>47330.496651649497</v>
      </c>
      <c r="V2050" s="99">
        <v>3913431.5706481901</v>
      </c>
      <c r="W2050" s="99">
        <v>18.969539360841701</v>
      </c>
      <c r="X2050" s="99">
        <v>1006474.38806915</v>
      </c>
      <c r="Y2050" s="99">
        <v>682990.32535553002</v>
      </c>
      <c r="Z2050" s="99">
        <v>232221.84327506999</v>
      </c>
      <c r="AA2050" s="99">
        <v>0</v>
      </c>
      <c r="AB2050" s="99">
        <v>0</v>
      </c>
      <c r="AC2050" s="99">
        <v>15720400.204589801</v>
      </c>
      <c r="AD2050" s="99">
        <v>24251.566226959199</v>
      </c>
      <c r="AE2050" s="99">
        <v>1838066.98760986</v>
      </c>
      <c r="AF2050" s="99">
        <v>1814291.7563171401</v>
      </c>
      <c r="AG2050" s="99">
        <v>834171.14035797096</v>
      </c>
      <c r="AH2050" s="99">
        <v>0</v>
      </c>
      <c r="AI2050" s="99">
        <v>0</v>
      </c>
      <c r="AJ2050" s="99">
        <v>433485.62968444801</v>
      </c>
      <c r="AK2050" s="99">
        <v>0</v>
      </c>
      <c r="AL2050" s="99">
        <v>0</v>
      </c>
      <c r="AM2050" s="99">
        <v>230427.051639557</v>
      </c>
      <c r="AN2050" s="99">
        <v>15725966.057373</v>
      </c>
      <c r="AO2050" s="99">
        <v>37319471.731933601</v>
      </c>
      <c r="AP2050" s="99">
        <v>228.88264190033101</v>
      </c>
      <c r="AQ2050" s="99">
        <v>8409002.0534668006</v>
      </c>
      <c r="AR2050" s="99">
        <v>5547362.5859985398</v>
      </c>
      <c r="AS2050" s="99">
        <v>1923413.9816284201</v>
      </c>
      <c r="AT2050" s="99">
        <v>0</v>
      </c>
      <c r="AU2050" s="99">
        <v>0</v>
      </c>
      <c r="AV2050" s="99">
        <v>46896201.569824196</v>
      </c>
      <c r="AW2050" s="99">
        <v>78017.435583114595</v>
      </c>
      <c r="AX2050" s="99">
        <v>17588863.1711426</v>
      </c>
      <c r="AY2050" s="99">
        <v>17354243.825927701</v>
      </c>
      <c r="AZ2050" s="99">
        <v>7155790.5052490197</v>
      </c>
      <c r="BA2050" s="99">
        <v>0</v>
      </c>
      <c r="BB2050" s="99">
        <v>0</v>
      </c>
      <c r="BC2050" s="99">
        <v>3743351.8802185101</v>
      </c>
      <c r="BD2050" s="99">
        <v>0</v>
      </c>
      <c r="BE2050" s="99">
        <v>0</v>
      </c>
      <c r="BF2050" s="99">
        <v>1909148.9953002899</v>
      </c>
      <c r="BG2050" s="99">
        <v>47029262.982910201</v>
      </c>
      <c r="BH2050" s="99">
        <v>7074378.7854003897</v>
      </c>
      <c r="BI2050" s="99">
        <v>9.6645620299968904</v>
      </c>
      <c r="BJ2050" s="99">
        <v>2699596.4970397898</v>
      </c>
      <c r="BK2050" s="99">
        <v>2021073.42776489</v>
      </c>
      <c r="BL2050" s="99">
        <v>0</v>
      </c>
      <c r="BM2050" s="99">
        <v>0</v>
      </c>
      <c r="BN2050" s="99">
        <v>0</v>
      </c>
      <c r="BO2050" s="99">
        <v>0</v>
      </c>
      <c r="BP2050" s="99">
        <v>0</v>
      </c>
      <c r="BQ2050" s="99">
        <v>0</v>
      </c>
      <c r="BR2050" s="99">
        <v>5312297.3485107403</v>
      </c>
      <c r="BS2050" s="99">
        <v>2554378.2169494601</v>
      </c>
      <c r="BT2050" s="99">
        <v>0</v>
      </c>
      <c r="BU2050" s="99">
        <v>0</v>
      </c>
      <c r="BV2050" s="99">
        <v>1918825.07798767</v>
      </c>
      <c r="BW2050" s="99">
        <v>0</v>
      </c>
      <c r="BX2050" s="99">
        <v>0</v>
      </c>
      <c r="BY2050" s="99">
        <v>0</v>
      </c>
      <c r="BZ2050" s="99">
        <v>0</v>
      </c>
      <c r="CA2050" s="99">
        <v>87944.886347770705</v>
      </c>
      <c r="CB2050" s="99">
        <v>4917019.2857055701</v>
      </c>
      <c r="CC2050" s="99">
        <v>45770213.205566399</v>
      </c>
      <c r="CD2050" s="99">
        <v>9763560.2633056603</v>
      </c>
      <c r="CE2050" s="99">
        <v>1755.2519532144099</v>
      </c>
      <c r="CF2050" s="99">
        <v>232273.10206604001</v>
      </c>
      <c r="CG2050" s="99">
        <v>1924219.9221496601</v>
      </c>
      <c r="CH2050" s="99">
        <v>0</v>
      </c>
      <c r="CI2050" s="99">
        <v>89699.395014762893</v>
      </c>
      <c r="CJ2050" s="99">
        <v>5150378.6501464797</v>
      </c>
      <c r="CK2050" s="99">
        <v>47701396.316406302</v>
      </c>
      <c r="CL2050" s="99">
        <v>9775748.01098633</v>
      </c>
      <c r="CM2050" s="166">
        <v>136777.255455017</v>
      </c>
      <c r="CN2050" s="166">
        <v>20890289.502685498</v>
      </c>
      <c r="CO2050" s="166">
        <v>94660514.015625</v>
      </c>
      <c r="CP2050" s="99">
        <v>9775748.01098633</v>
      </c>
      <c r="CQ2050" s="99">
        <v>0</v>
      </c>
      <c r="CR2050" s="99">
        <v>0</v>
      </c>
      <c r="CS2050" s="99">
        <v>0</v>
      </c>
      <c r="CT2050" s="99">
        <v>0</v>
      </c>
      <c r="CU2050" s="98">
        <v>13549.494290574999</v>
      </c>
      <c r="CV2050" s="98">
        <v>48557.436484430997</v>
      </c>
      <c r="CW2050" s="98">
        <v>5149292.3877716102</v>
      </c>
      <c r="CX2050" s="98">
        <v>47694433.127716057</v>
      </c>
    </row>
    <row r="2051" spans="1:102" x14ac:dyDescent="0.2">
      <c r="A2051" s="98" t="s">
        <v>187</v>
      </c>
      <c r="B2051" s="100">
        <v>41334</v>
      </c>
      <c r="C2051" s="99">
        <v>73576.396818160996</v>
      </c>
      <c r="D2051" s="99">
        <v>0</v>
      </c>
      <c r="E2051" s="99">
        <v>12851.836611509299</v>
      </c>
      <c r="F2051" s="99">
        <v>10090.823875427201</v>
      </c>
      <c r="G2051" s="99">
        <v>1743.39453108609</v>
      </c>
      <c r="H2051" s="99">
        <v>0</v>
      </c>
      <c r="I2051" s="99">
        <v>0</v>
      </c>
      <c r="J2051" s="99">
        <v>47085.793366432197</v>
      </c>
      <c r="K2051" s="99">
        <v>250.792270423844</v>
      </c>
      <c r="L2051" s="99">
        <v>1647.9990870952599</v>
      </c>
      <c r="M2051" s="99">
        <v>36140.884330749497</v>
      </c>
      <c r="N2051" s="99">
        <v>6953.0875120163</v>
      </c>
      <c r="O2051" s="99">
        <v>0</v>
      </c>
      <c r="P2051" s="99">
        <v>37615.154420852698</v>
      </c>
      <c r="Q2051" s="99">
        <v>3892.0001360773999</v>
      </c>
      <c r="R2051" s="99">
        <v>0</v>
      </c>
      <c r="S2051" s="99">
        <v>1741.98684342206</v>
      </c>
      <c r="T2051" s="99">
        <v>1.0011418640351599</v>
      </c>
      <c r="U2051" s="99">
        <v>47315.970350742296</v>
      </c>
      <c r="V2051" s="99">
        <v>3839573.9273681599</v>
      </c>
      <c r="W2051" s="99">
        <v>11.586653343983899</v>
      </c>
      <c r="X2051" s="99">
        <v>970083.697738647</v>
      </c>
      <c r="Y2051" s="99">
        <v>657265.71189880394</v>
      </c>
      <c r="Z2051" s="99">
        <v>225461.34870147699</v>
      </c>
      <c r="AA2051" s="99">
        <v>0</v>
      </c>
      <c r="AB2051" s="99">
        <v>0</v>
      </c>
      <c r="AC2051" s="99">
        <v>15673810.7578125</v>
      </c>
      <c r="AD2051" s="99">
        <v>22596.7905015945</v>
      </c>
      <c r="AE2051" s="99">
        <v>47385.932413101204</v>
      </c>
      <c r="AF2051" s="99">
        <v>1801921.53146362</v>
      </c>
      <c r="AG2051" s="99">
        <v>813211.75534820603</v>
      </c>
      <c r="AH2051" s="99">
        <v>0</v>
      </c>
      <c r="AI2051" s="99">
        <v>1714613.09860229</v>
      </c>
      <c r="AJ2051" s="99">
        <v>429049.93865585298</v>
      </c>
      <c r="AK2051" s="99">
        <v>0</v>
      </c>
      <c r="AL2051" s="99">
        <v>225260.95245552101</v>
      </c>
      <c r="AM2051" s="99">
        <v>0</v>
      </c>
      <c r="AN2051" s="99">
        <v>15705511.654785199</v>
      </c>
      <c r="AO2051" s="99">
        <v>36607941.259765603</v>
      </c>
      <c r="AP2051" s="99">
        <v>135.25100506842099</v>
      </c>
      <c r="AQ2051" s="99">
        <v>8140443.71276855</v>
      </c>
      <c r="AR2051" s="99">
        <v>5349434.0317382803</v>
      </c>
      <c r="AS2051" s="99">
        <v>1866395.1675414999</v>
      </c>
      <c r="AT2051" s="99">
        <v>0</v>
      </c>
      <c r="AU2051" s="99">
        <v>0</v>
      </c>
      <c r="AV2051" s="99">
        <v>46899067.3271484</v>
      </c>
      <c r="AW2051" s="99">
        <v>71695.987338066101</v>
      </c>
      <c r="AX2051" s="99">
        <v>487429.690235138</v>
      </c>
      <c r="AY2051" s="99">
        <v>17277173.0075684</v>
      </c>
      <c r="AZ2051" s="99">
        <v>6966385.18249512</v>
      </c>
      <c r="BA2051" s="99">
        <v>0</v>
      </c>
      <c r="BB2051" s="99">
        <v>16219911.9134521</v>
      </c>
      <c r="BC2051" s="99">
        <v>3715171.6902771001</v>
      </c>
      <c r="BD2051" s="99">
        <v>0</v>
      </c>
      <c r="BE2051" s="99">
        <v>1861164.59284973</v>
      </c>
      <c r="BF2051" s="99">
        <v>0</v>
      </c>
      <c r="BG2051" s="99">
        <v>47130819.502929702</v>
      </c>
      <c r="BH2051" s="99">
        <v>8352247.16760254</v>
      </c>
      <c r="BI2051" s="99">
        <v>13.474839180940799</v>
      </c>
      <c r="BJ2051" s="99">
        <v>2765766.58740234</v>
      </c>
      <c r="BK2051" s="99">
        <v>1998067.42645264</v>
      </c>
      <c r="BL2051" s="99">
        <v>0</v>
      </c>
      <c r="BM2051" s="99">
        <v>0</v>
      </c>
      <c r="BN2051" s="99">
        <v>0</v>
      </c>
      <c r="BO2051" s="99">
        <v>0</v>
      </c>
      <c r="BP2051" s="99">
        <v>0</v>
      </c>
      <c r="BQ2051" s="99">
        <v>0</v>
      </c>
      <c r="BR2051" s="99">
        <v>5472969.2742309598</v>
      </c>
      <c r="BS2051" s="99">
        <v>2550871.3841247601</v>
      </c>
      <c r="BT2051" s="99">
        <v>0</v>
      </c>
      <c r="BU2051" s="99">
        <v>1208882.9199981701</v>
      </c>
      <c r="BV2051" s="99">
        <v>1961154.93624878</v>
      </c>
      <c r="BW2051" s="99">
        <v>0</v>
      </c>
      <c r="BX2051" s="99">
        <v>156059.65986442601</v>
      </c>
      <c r="BY2051" s="99">
        <v>0</v>
      </c>
      <c r="BZ2051" s="99">
        <v>0</v>
      </c>
      <c r="CA2051" s="99">
        <v>86394.402102470398</v>
      </c>
      <c r="CB2051" s="99">
        <v>4835347.7396240197</v>
      </c>
      <c r="CC2051" s="99">
        <v>44912087.876464799</v>
      </c>
      <c r="CD2051" s="99">
        <v>11149198.951904301</v>
      </c>
      <c r="CE2051" s="99">
        <v>1746.3391176462201</v>
      </c>
      <c r="CF2051" s="99">
        <v>226031.680789948</v>
      </c>
      <c r="CG2051" s="99">
        <v>1868451.2372283901</v>
      </c>
      <c r="CH2051" s="99">
        <v>0</v>
      </c>
      <c r="CI2051" s="99">
        <v>88148.980821609497</v>
      </c>
      <c r="CJ2051" s="99">
        <v>5068244.1242065402</v>
      </c>
      <c r="CK2051" s="99">
        <v>46570796.389160201</v>
      </c>
      <c r="CL2051" s="99">
        <v>11294035.388427701</v>
      </c>
      <c r="CM2051" s="166">
        <v>135265.233083725</v>
      </c>
      <c r="CN2051" s="166">
        <v>20807021.980712902</v>
      </c>
      <c r="CO2051" s="166">
        <v>94029848.969726607</v>
      </c>
      <c r="CP2051" s="99">
        <v>11294035.388427701</v>
      </c>
      <c r="CQ2051" s="99">
        <v>0</v>
      </c>
      <c r="CR2051" s="99">
        <v>0</v>
      </c>
      <c r="CS2051" s="99">
        <v>0</v>
      </c>
      <c r="CT2051" s="99">
        <v>0</v>
      </c>
      <c r="CU2051" s="98">
        <v>13105.399716362999</v>
      </c>
      <c r="CV2051" s="98">
        <v>48567.202284115003</v>
      </c>
      <c r="CW2051" s="98">
        <v>5061379.4204139682</v>
      </c>
      <c r="CX2051" s="98">
        <v>46780539.113693193</v>
      </c>
    </row>
    <row r="2052" spans="1:102" x14ac:dyDescent="0.2">
      <c r="A2052" s="98" t="s">
        <v>187</v>
      </c>
      <c r="B2052" s="100">
        <v>41426</v>
      </c>
      <c r="C2052" s="99">
        <v>73750.075682640105</v>
      </c>
      <c r="D2052" s="99">
        <v>0</v>
      </c>
      <c r="E2052" s="99">
        <v>12720.390350341801</v>
      </c>
      <c r="F2052" s="99">
        <v>9992.9557877779007</v>
      </c>
      <c r="G2052" s="99">
        <v>1720.44597277045</v>
      </c>
      <c r="H2052" s="99">
        <v>0</v>
      </c>
      <c r="I2052" s="99">
        <v>0</v>
      </c>
      <c r="J2052" s="99">
        <v>46922.004039764397</v>
      </c>
      <c r="K2052" s="99">
        <v>222.24084245972301</v>
      </c>
      <c r="L2052" s="99">
        <v>1275.05387216806</v>
      </c>
      <c r="M2052" s="99">
        <v>36446.7555646896</v>
      </c>
      <c r="N2052" s="99">
        <v>6805.2362107634499</v>
      </c>
      <c r="O2052" s="99">
        <v>0</v>
      </c>
      <c r="P2052" s="99">
        <v>38172.109341621399</v>
      </c>
      <c r="Q2052" s="99">
        <v>3875.3811543285801</v>
      </c>
      <c r="R2052" s="99">
        <v>0</v>
      </c>
      <c r="S2052" s="99">
        <v>1719.43330202997</v>
      </c>
      <c r="T2052" s="99">
        <v>0</v>
      </c>
      <c r="U2052" s="99">
        <v>47161.048300266302</v>
      </c>
      <c r="V2052" s="99">
        <v>3808269.4315795898</v>
      </c>
      <c r="W2052" s="99">
        <v>12.182706738938601</v>
      </c>
      <c r="X2052" s="99">
        <v>936824.21400451695</v>
      </c>
      <c r="Y2052" s="99">
        <v>634619.39070129395</v>
      </c>
      <c r="Z2052" s="99">
        <v>225591.94330215501</v>
      </c>
      <c r="AA2052" s="99">
        <v>0</v>
      </c>
      <c r="AB2052" s="99">
        <v>0</v>
      </c>
      <c r="AC2052" s="99">
        <v>15545311.3800049</v>
      </c>
      <c r="AD2052" s="99">
        <v>22061.928232431401</v>
      </c>
      <c r="AE2052" s="99">
        <v>25601.636263370499</v>
      </c>
      <c r="AF2052" s="99">
        <v>1801886.4211578399</v>
      </c>
      <c r="AG2052" s="99">
        <v>790597.93407440197</v>
      </c>
      <c r="AH2052" s="99">
        <v>0</v>
      </c>
      <c r="AI2052" s="99">
        <v>1724002.2863006601</v>
      </c>
      <c r="AJ2052" s="99">
        <v>419893.44754409802</v>
      </c>
      <c r="AK2052" s="99">
        <v>0</v>
      </c>
      <c r="AL2052" s="99">
        <v>224253.30476951599</v>
      </c>
      <c r="AM2052" s="99">
        <v>0</v>
      </c>
      <c r="AN2052" s="99">
        <v>15647965.271606401</v>
      </c>
      <c r="AO2052" s="99">
        <v>36447572.517578103</v>
      </c>
      <c r="AP2052" s="99">
        <v>150.08733611553899</v>
      </c>
      <c r="AQ2052" s="99">
        <v>7856343.5670165997</v>
      </c>
      <c r="AR2052" s="99">
        <v>5157387.2608032199</v>
      </c>
      <c r="AS2052" s="99">
        <v>1868047.82377625</v>
      </c>
      <c r="AT2052" s="99">
        <v>0</v>
      </c>
      <c r="AU2052" s="99">
        <v>0</v>
      </c>
      <c r="AV2052" s="99">
        <v>46704910.796386696</v>
      </c>
      <c r="AW2052" s="99">
        <v>70411.641312599197</v>
      </c>
      <c r="AX2052" s="99">
        <v>303395.74587249802</v>
      </c>
      <c r="AY2052" s="99">
        <v>17349835.731201202</v>
      </c>
      <c r="AZ2052" s="99">
        <v>6777462.30932617</v>
      </c>
      <c r="BA2052" s="99">
        <v>0</v>
      </c>
      <c r="BB2052" s="99">
        <v>16388395.315063501</v>
      </c>
      <c r="BC2052" s="99">
        <v>3665053.0950317401</v>
      </c>
      <c r="BD2052" s="99">
        <v>0</v>
      </c>
      <c r="BE2052" s="99">
        <v>1861616.8417205799</v>
      </c>
      <c r="BF2052" s="99">
        <v>0</v>
      </c>
      <c r="BG2052" s="99">
        <v>46928304.5166016</v>
      </c>
      <c r="BH2052" s="99">
        <v>8470292.6573486291</v>
      </c>
      <c r="BI2052" s="99">
        <v>7.01793380797608</v>
      </c>
      <c r="BJ2052" s="99">
        <v>2737448.6685791002</v>
      </c>
      <c r="BK2052" s="99">
        <v>1940089.74809265</v>
      </c>
      <c r="BL2052" s="99">
        <v>0</v>
      </c>
      <c r="BM2052" s="99">
        <v>0</v>
      </c>
      <c r="BN2052" s="99">
        <v>0</v>
      </c>
      <c r="BO2052" s="99">
        <v>0</v>
      </c>
      <c r="BP2052" s="99">
        <v>0</v>
      </c>
      <c r="BQ2052" s="99">
        <v>0</v>
      </c>
      <c r="BR2052" s="99">
        <v>5544691.3882446298</v>
      </c>
      <c r="BS2052" s="99">
        <v>2494784.5723877</v>
      </c>
      <c r="BT2052" s="99">
        <v>0</v>
      </c>
      <c r="BU2052" s="99">
        <v>1245671.9399871801</v>
      </c>
      <c r="BV2052" s="99">
        <v>1957267.2847442599</v>
      </c>
      <c r="BW2052" s="99">
        <v>0</v>
      </c>
      <c r="BX2052" s="99">
        <v>156636.679866791</v>
      </c>
      <c r="BY2052" s="99">
        <v>0</v>
      </c>
      <c r="BZ2052" s="99">
        <v>0</v>
      </c>
      <c r="CA2052" s="99">
        <v>86468.411643981904</v>
      </c>
      <c r="CB2052" s="99">
        <v>4771550.86083984</v>
      </c>
      <c r="CC2052" s="99">
        <v>44667243.2578125</v>
      </c>
      <c r="CD2052" s="99">
        <v>11209449.1831055</v>
      </c>
      <c r="CE2052" s="99">
        <v>1720.72766385973</v>
      </c>
      <c r="CF2052" s="99">
        <v>225358.30280685399</v>
      </c>
      <c r="CG2052" s="99">
        <v>1866451.89466858</v>
      </c>
      <c r="CH2052" s="99">
        <v>0</v>
      </c>
      <c r="CI2052" s="99">
        <v>88187.968181610093</v>
      </c>
      <c r="CJ2052" s="99">
        <v>5004731.2244873</v>
      </c>
      <c r="CK2052" s="99">
        <v>46720671.098632798</v>
      </c>
      <c r="CL2052" s="99">
        <v>11359098.7941895</v>
      </c>
      <c r="CM2052" s="166">
        <v>135046.850543976</v>
      </c>
      <c r="CN2052" s="166">
        <v>20594692.4443359</v>
      </c>
      <c r="CO2052" s="166">
        <v>93282830.280273393</v>
      </c>
      <c r="CP2052" s="99">
        <v>11359098.7941895</v>
      </c>
      <c r="CQ2052" s="99">
        <v>0</v>
      </c>
      <c r="CR2052" s="99">
        <v>0</v>
      </c>
      <c r="CS2052" s="99">
        <v>0</v>
      </c>
      <c r="CT2052" s="99">
        <v>0</v>
      </c>
      <c r="CU2052" s="98">
        <v>12937.614850960001</v>
      </c>
      <c r="CV2052" s="98">
        <v>48384.363809333998</v>
      </c>
      <c r="CW2052" s="98">
        <v>4996909.1636466943</v>
      </c>
      <c r="CX2052" s="98">
        <v>46533695.152481079</v>
      </c>
    </row>
    <row r="2053" spans="1:102" x14ac:dyDescent="0.2">
      <c r="A2053" s="98" t="s">
        <v>187</v>
      </c>
      <c r="B2053" s="100">
        <v>41518</v>
      </c>
      <c r="C2053" s="99">
        <v>73517.807242393494</v>
      </c>
      <c r="D2053" s="99">
        <v>0</v>
      </c>
      <c r="E2053" s="99">
        <v>12273.4964494705</v>
      </c>
      <c r="F2053" s="99">
        <v>9642.3813270330393</v>
      </c>
      <c r="G2053" s="99">
        <v>1704.3264354467401</v>
      </c>
      <c r="H2053" s="99">
        <v>0</v>
      </c>
      <c r="I2053" s="99">
        <v>0</v>
      </c>
      <c r="J2053" s="99">
        <v>46862.642155170397</v>
      </c>
      <c r="K2053" s="99">
        <v>215.908285448328</v>
      </c>
      <c r="L2053" s="99">
        <v>251.12570998631401</v>
      </c>
      <c r="M2053" s="99">
        <v>36510.736658573202</v>
      </c>
      <c r="N2053" s="99">
        <v>6588.8970691561699</v>
      </c>
      <c r="O2053" s="99">
        <v>0</v>
      </c>
      <c r="P2053" s="99">
        <v>38773.809621810899</v>
      </c>
      <c r="Q2053" s="99">
        <v>3836.4967211186899</v>
      </c>
      <c r="R2053" s="99">
        <v>0</v>
      </c>
      <c r="S2053" s="99">
        <v>1700.19686028361</v>
      </c>
      <c r="T2053" s="99">
        <v>0.97600279005564505</v>
      </c>
      <c r="U2053" s="99">
        <v>47092.1636829376</v>
      </c>
      <c r="V2053" s="99">
        <v>3813003.8809509301</v>
      </c>
      <c r="W2053" s="99">
        <v>11.7300658068853</v>
      </c>
      <c r="X2053" s="99">
        <v>915833.91061401402</v>
      </c>
      <c r="Y2053" s="99">
        <v>619987.43718719506</v>
      </c>
      <c r="Z2053" s="99">
        <v>224623.658788681</v>
      </c>
      <c r="AA2053" s="99">
        <v>0</v>
      </c>
      <c r="AB2053" s="99">
        <v>0</v>
      </c>
      <c r="AC2053" s="99">
        <v>15573165.5344238</v>
      </c>
      <c r="AD2053" s="99">
        <v>18030.476089954402</v>
      </c>
      <c r="AE2053" s="99">
        <v>17509.931148290601</v>
      </c>
      <c r="AF2053" s="99">
        <v>1808655.7921142599</v>
      </c>
      <c r="AG2053" s="99">
        <v>766457.02791595506</v>
      </c>
      <c r="AH2053" s="99">
        <v>0</v>
      </c>
      <c r="AI2053" s="99">
        <v>1721145.61999512</v>
      </c>
      <c r="AJ2053" s="99">
        <v>421747.243930817</v>
      </c>
      <c r="AK2053" s="99">
        <v>0</v>
      </c>
      <c r="AL2053" s="99">
        <v>223253.03500366199</v>
      </c>
      <c r="AM2053" s="99">
        <v>0</v>
      </c>
      <c r="AN2053" s="99">
        <v>15559882.630615201</v>
      </c>
      <c r="AO2053" s="99">
        <v>36639914.688964799</v>
      </c>
      <c r="AP2053" s="99">
        <v>141.985036145896</v>
      </c>
      <c r="AQ2053" s="99">
        <v>7667800.4717407199</v>
      </c>
      <c r="AR2053" s="99">
        <v>4989931.86401367</v>
      </c>
      <c r="AS2053" s="99">
        <v>1861923.8223419201</v>
      </c>
      <c r="AT2053" s="99">
        <v>0</v>
      </c>
      <c r="AU2053" s="99">
        <v>0</v>
      </c>
      <c r="AV2053" s="99">
        <v>46920530.098144501</v>
      </c>
      <c r="AW2053" s="99">
        <v>57859.276199817701</v>
      </c>
      <c r="AX2053" s="99">
        <v>167777.67648696899</v>
      </c>
      <c r="AY2053" s="99">
        <v>17454970.074462902</v>
      </c>
      <c r="AZ2053" s="99">
        <v>6613183.4751586895</v>
      </c>
      <c r="BA2053" s="99">
        <v>0</v>
      </c>
      <c r="BB2053" s="99">
        <v>16444870.8637695</v>
      </c>
      <c r="BC2053" s="99">
        <v>3689274.3328857399</v>
      </c>
      <c r="BD2053" s="99">
        <v>0</v>
      </c>
      <c r="BE2053" s="99">
        <v>1849859.6859283401</v>
      </c>
      <c r="BF2053" s="99">
        <v>0</v>
      </c>
      <c r="BG2053" s="99">
        <v>46776938.7587891</v>
      </c>
      <c r="BH2053" s="99">
        <v>8477759.6695556603</v>
      </c>
      <c r="BI2053" s="99">
        <v>9.4695793779101205</v>
      </c>
      <c r="BJ2053" s="99">
        <v>2678936.4313964802</v>
      </c>
      <c r="BK2053" s="99">
        <v>1891738.6169128399</v>
      </c>
      <c r="BL2053" s="99">
        <v>0</v>
      </c>
      <c r="BM2053" s="99">
        <v>0</v>
      </c>
      <c r="BN2053" s="99">
        <v>0</v>
      </c>
      <c r="BO2053" s="99">
        <v>0</v>
      </c>
      <c r="BP2053" s="99">
        <v>0</v>
      </c>
      <c r="BQ2053" s="99">
        <v>0</v>
      </c>
      <c r="BR2053" s="99">
        <v>5592380.6829223596</v>
      </c>
      <c r="BS2053" s="99">
        <v>2434225.9746704102</v>
      </c>
      <c r="BT2053" s="99">
        <v>0</v>
      </c>
      <c r="BU2053" s="99">
        <v>1037096.18999481</v>
      </c>
      <c r="BV2053" s="99">
        <v>1953505.2875366199</v>
      </c>
      <c r="BW2053" s="99">
        <v>0</v>
      </c>
      <c r="BX2053" s="99">
        <v>131447.24989128101</v>
      </c>
      <c r="BY2053" s="99">
        <v>0</v>
      </c>
      <c r="BZ2053" s="99">
        <v>0</v>
      </c>
      <c r="CA2053" s="99">
        <v>85836.543094634995</v>
      </c>
      <c r="CB2053" s="99">
        <v>4729599.35546875</v>
      </c>
      <c r="CC2053" s="99">
        <v>44324497.840332001</v>
      </c>
      <c r="CD2053" s="99">
        <v>11135019.1165771</v>
      </c>
      <c r="CE2053" s="99">
        <v>1704.84832717478</v>
      </c>
      <c r="CF2053" s="99">
        <v>224502.986848831</v>
      </c>
      <c r="CG2053" s="99">
        <v>1862537.2402954099</v>
      </c>
      <c r="CH2053" s="99">
        <v>0</v>
      </c>
      <c r="CI2053" s="99">
        <v>87536.556454658494</v>
      </c>
      <c r="CJ2053" s="99">
        <v>4947342.7451171903</v>
      </c>
      <c r="CK2053" s="99">
        <v>46066722.169921897</v>
      </c>
      <c r="CL2053" s="99">
        <v>11278984.197631801</v>
      </c>
      <c r="CM2053" s="166">
        <v>134379.91130828901</v>
      </c>
      <c r="CN2053" s="166">
        <v>20538254.159667999</v>
      </c>
      <c r="CO2053" s="166">
        <v>93007371.866210893</v>
      </c>
      <c r="CP2053" s="99">
        <v>11278984.197631801</v>
      </c>
      <c r="CQ2053" s="99">
        <v>0</v>
      </c>
      <c r="CR2053" s="99">
        <v>0</v>
      </c>
      <c r="CS2053" s="99">
        <v>0</v>
      </c>
      <c r="CT2053" s="99">
        <v>0</v>
      </c>
      <c r="CU2053" s="98">
        <v>12498.621387521</v>
      </c>
      <c r="CV2053" s="98">
        <v>48320.107443861001</v>
      </c>
      <c r="CW2053" s="98">
        <v>4954102.3423175812</v>
      </c>
      <c r="CX2053" s="98">
        <v>46187035.080627412</v>
      </c>
    </row>
    <row r="2054" spans="1:102" x14ac:dyDescent="0.2">
      <c r="A2054" s="98" t="s">
        <v>187</v>
      </c>
      <c r="B2054" s="100">
        <v>41609</v>
      </c>
      <c r="C2054" s="99">
        <v>72909.787891387896</v>
      </c>
      <c r="D2054" s="99">
        <v>0</v>
      </c>
      <c r="E2054" s="99">
        <v>11864.7796272039</v>
      </c>
      <c r="F2054" s="99">
        <v>9305.5436396598798</v>
      </c>
      <c r="G2054" s="99">
        <v>1673.4621199667499</v>
      </c>
      <c r="H2054" s="99">
        <v>0</v>
      </c>
      <c r="I2054" s="99">
        <v>0</v>
      </c>
      <c r="J2054" s="99">
        <v>46667.556121349298</v>
      </c>
      <c r="K2054" s="99">
        <v>191.38536233268701</v>
      </c>
      <c r="L2054" s="99">
        <v>179.840122554451</v>
      </c>
      <c r="M2054" s="99">
        <v>36326.551227092699</v>
      </c>
      <c r="N2054" s="99">
        <v>6421.14045530558</v>
      </c>
      <c r="O2054" s="99">
        <v>0</v>
      </c>
      <c r="P2054" s="99">
        <v>38082.3879408836</v>
      </c>
      <c r="Q2054" s="99">
        <v>3768.56654974818</v>
      </c>
      <c r="R2054" s="99">
        <v>0</v>
      </c>
      <c r="S2054" s="99">
        <v>1663.3409824222299</v>
      </c>
      <c r="T2054" s="99">
        <v>1.0080854438856499</v>
      </c>
      <c r="U2054" s="99">
        <v>46844.216855526</v>
      </c>
      <c r="V2054" s="99">
        <v>3742005.0941772498</v>
      </c>
      <c r="W2054" s="99">
        <v>12.310062052914899</v>
      </c>
      <c r="X2054" s="99">
        <v>876075.77429199195</v>
      </c>
      <c r="Y2054" s="99">
        <v>588921.16014862095</v>
      </c>
      <c r="Z2054" s="99">
        <v>221938.41974449201</v>
      </c>
      <c r="AA2054" s="99">
        <v>0</v>
      </c>
      <c r="AB2054" s="99">
        <v>0</v>
      </c>
      <c r="AC2054" s="99">
        <v>15421675.381347699</v>
      </c>
      <c r="AD2054" s="99">
        <v>17640.2096097469</v>
      </c>
      <c r="AE2054" s="99">
        <v>13436.4242960215</v>
      </c>
      <c r="AF2054" s="99">
        <v>1776874.0086517299</v>
      </c>
      <c r="AG2054" s="99">
        <v>740852.44380188</v>
      </c>
      <c r="AH2054" s="99">
        <v>0</v>
      </c>
      <c r="AI2054" s="99">
        <v>1678514.2266693099</v>
      </c>
      <c r="AJ2054" s="99">
        <v>409359.79306793201</v>
      </c>
      <c r="AK2054" s="99">
        <v>0</v>
      </c>
      <c r="AL2054" s="99">
        <v>220832.47672843901</v>
      </c>
      <c r="AM2054" s="99">
        <v>0</v>
      </c>
      <c r="AN2054" s="99">
        <v>15432214.923461899</v>
      </c>
      <c r="AO2054" s="99">
        <v>36081905.9384766</v>
      </c>
      <c r="AP2054" s="99">
        <v>146.21876736171501</v>
      </c>
      <c r="AQ2054" s="99">
        <v>7317768.0029907199</v>
      </c>
      <c r="AR2054" s="99">
        <v>4750877.0601196298</v>
      </c>
      <c r="AS2054" s="99">
        <v>1847134.4742279099</v>
      </c>
      <c r="AT2054" s="99">
        <v>0</v>
      </c>
      <c r="AU2054" s="99">
        <v>0</v>
      </c>
      <c r="AV2054" s="99">
        <v>46719409.246582001</v>
      </c>
      <c r="AW2054" s="99">
        <v>57605.906793594397</v>
      </c>
      <c r="AX2054" s="99">
        <v>109537.452422142</v>
      </c>
      <c r="AY2054" s="99">
        <v>17248069.385009799</v>
      </c>
      <c r="AZ2054" s="99">
        <v>6388602.515625</v>
      </c>
      <c r="BA2054" s="99">
        <v>0</v>
      </c>
      <c r="BB2054" s="99">
        <v>16086911.748291001</v>
      </c>
      <c r="BC2054" s="99">
        <v>3593120.7453918499</v>
      </c>
      <c r="BD2054" s="99">
        <v>0</v>
      </c>
      <c r="BE2054" s="99">
        <v>1838763.48075867</v>
      </c>
      <c r="BF2054" s="99">
        <v>0</v>
      </c>
      <c r="BG2054" s="99">
        <v>46752409.184082001</v>
      </c>
      <c r="BH2054" s="99">
        <v>8434737.7840576209</v>
      </c>
      <c r="BI2054" s="99">
        <v>9.5019971509464103</v>
      </c>
      <c r="BJ2054" s="99">
        <v>2620743.6049194299</v>
      </c>
      <c r="BK2054" s="99">
        <v>1822145.2336730999</v>
      </c>
      <c r="BL2054" s="99">
        <v>0</v>
      </c>
      <c r="BM2054" s="99">
        <v>0</v>
      </c>
      <c r="BN2054" s="99">
        <v>0</v>
      </c>
      <c r="BO2054" s="99">
        <v>0</v>
      </c>
      <c r="BP2054" s="99">
        <v>0</v>
      </c>
      <c r="BQ2054" s="99">
        <v>0</v>
      </c>
      <c r="BR2054" s="99">
        <v>5596277.4462280301</v>
      </c>
      <c r="BS2054" s="99">
        <v>2358596.8859252902</v>
      </c>
      <c r="BT2054" s="99">
        <v>0</v>
      </c>
      <c r="BU2054" s="99">
        <v>1198148.6599884001</v>
      </c>
      <c r="BV2054" s="99">
        <v>1920781.4707183801</v>
      </c>
      <c r="BW2054" s="99">
        <v>0</v>
      </c>
      <c r="BX2054" s="99">
        <v>149937.30987548799</v>
      </c>
      <c r="BY2054" s="99">
        <v>0</v>
      </c>
      <c r="BZ2054" s="99">
        <v>0</v>
      </c>
      <c r="CA2054" s="99">
        <v>84768.300474166899</v>
      </c>
      <c r="CB2054" s="99">
        <v>4620213.7158203097</v>
      </c>
      <c r="CC2054" s="99">
        <v>43372407.315917999</v>
      </c>
      <c r="CD2054" s="99">
        <v>11042061.404785199</v>
      </c>
      <c r="CE2054" s="99">
        <v>1673.17353515327</v>
      </c>
      <c r="CF2054" s="99">
        <v>221845.601356506</v>
      </c>
      <c r="CG2054" s="99">
        <v>1846995.4773559601</v>
      </c>
      <c r="CH2054" s="99">
        <v>0</v>
      </c>
      <c r="CI2054" s="99">
        <v>86438.038689613299</v>
      </c>
      <c r="CJ2054" s="99">
        <v>4847345.2880248995</v>
      </c>
      <c r="CK2054" s="99">
        <v>45376024.437988304</v>
      </c>
      <c r="CL2054" s="99">
        <v>11203905.422973599</v>
      </c>
      <c r="CM2054" s="166">
        <v>133020.09838867199</v>
      </c>
      <c r="CN2054" s="166">
        <v>20248657.3977051</v>
      </c>
      <c r="CO2054" s="166">
        <v>91892369.1640625</v>
      </c>
      <c r="CP2054" s="99">
        <v>11203905.422973599</v>
      </c>
      <c r="CQ2054" s="99">
        <v>0</v>
      </c>
      <c r="CR2054" s="99">
        <v>0</v>
      </c>
      <c r="CS2054" s="99">
        <v>0</v>
      </c>
      <c r="CT2054" s="99">
        <v>0</v>
      </c>
      <c r="CU2054" s="98">
        <v>12049.602930962999</v>
      </c>
      <c r="CV2054" s="98">
        <v>48098.308935250003</v>
      </c>
      <c r="CW2054" s="98">
        <v>4842059.3171768161</v>
      </c>
      <c r="CX2054" s="98">
        <v>45219402.793273956</v>
      </c>
    </row>
    <row r="2055" spans="1:102" x14ac:dyDescent="0.2">
      <c r="A2055" s="98" t="s">
        <v>187</v>
      </c>
      <c r="B2055" s="100">
        <v>41699</v>
      </c>
      <c r="C2055" s="99">
        <v>73252.739738464399</v>
      </c>
      <c r="D2055" s="99">
        <v>0</v>
      </c>
      <c r="E2055" s="99">
        <v>11576.5910984278</v>
      </c>
      <c r="F2055" s="99">
        <v>9082.0526609420795</v>
      </c>
      <c r="G2055" s="99">
        <v>1698.8039954155699</v>
      </c>
      <c r="H2055" s="99">
        <v>0</v>
      </c>
      <c r="I2055" s="99">
        <v>0</v>
      </c>
      <c r="J2055" s="99">
        <v>46604.570958614298</v>
      </c>
      <c r="K2055" s="99">
        <v>137.54400401376199</v>
      </c>
      <c r="L2055" s="99">
        <v>182.470341516659</v>
      </c>
      <c r="M2055" s="99">
        <v>36752.4726586342</v>
      </c>
      <c r="N2055" s="99">
        <v>6270.1793058514604</v>
      </c>
      <c r="O2055" s="99">
        <v>0</v>
      </c>
      <c r="P2055" s="99">
        <v>37766.347772598303</v>
      </c>
      <c r="Q2055" s="99">
        <v>3759.34018826485</v>
      </c>
      <c r="R2055" s="99">
        <v>0</v>
      </c>
      <c r="S2055" s="99">
        <v>1695.6484431922399</v>
      </c>
      <c r="T2055" s="99">
        <v>0.99979271414486004</v>
      </c>
      <c r="U2055" s="99">
        <v>46716.565992355303</v>
      </c>
      <c r="V2055" s="99">
        <v>3721412.00183105</v>
      </c>
      <c r="W2055" s="99">
        <v>0</v>
      </c>
      <c r="X2055" s="99">
        <v>848748.63372039795</v>
      </c>
      <c r="Y2055" s="99">
        <v>568038.83623504604</v>
      </c>
      <c r="Z2055" s="99">
        <v>219497.66743278501</v>
      </c>
      <c r="AA2055" s="99">
        <v>0</v>
      </c>
      <c r="AB2055" s="99">
        <v>0</v>
      </c>
      <c r="AC2055" s="99">
        <v>15255626.185424799</v>
      </c>
      <c r="AD2055" s="99">
        <v>12435.001511812199</v>
      </c>
      <c r="AE2055" s="99">
        <v>14098.7620688677</v>
      </c>
      <c r="AF2055" s="99">
        <v>1786392.6040802</v>
      </c>
      <c r="AG2055" s="99">
        <v>721986.84383392299</v>
      </c>
      <c r="AH2055" s="99">
        <v>0</v>
      </c>
      <c r="AI2055" s="99">
        <v>1660984.80160522</v>
      </c>
      <c r="AJ2055" s="99">
        <v>406114.266304016</v>
      </c>
      <c r="AK2055" s="99">
        <v>0</v>
      </c>
      <c r="AL2055" s="99">
        <v>218853.99290084801</v>
      </c>
      <c r="AM2055" s="99">
        <v>0</v>
      </c>
      <c r="AN2055" s="99">
        <v>15310031.801635699</v>
      </c>
      <c r="AO2055" s="99">
        <v>36105019.6005859</v>
      </c>
      <c r="AP2055" s="99">
        <v>0</v>
      </c>
      <c r="AQ2055" s="99">
        <v>7145616.1689453097</v>
      </c>
      <c r="AR2055" s="99">
        <v>4616436.0533447303</v>
      </c>
      <c r="AS2055" s="99">
        <v>1844418.4296417199</v>
      </c>
      <c r="AT2055" s="99">
        <v>0</v>
      </c>
      <c r="AU2055" s="99">
        <v>0</v>
      </c>
      <c r="AV2055" s="99">
        <v>46538842.0771484</v>
      </c>
      <c r="AW2055" s="99">
        <v>40169.6016049385</v>
      </c>
      <c r="AX2055" s="99">
        <v>128889.86526966099</v>
      </c>
      <c r="AY2055" s="99">
        <v>17448213.454345699</v>
      </c>
      <c r="AZ2055" s="99">
        <v>6274941.7834472703</v>
      </c>
      <c r="BA2055" s="99">
        <v>0</v>
      </c>
      <c r="BB2055" s="99">
        <v>15958425.0383301</v>
      </c>
      <c r="BC2055" s="99">
        <v>3587972.4316711398</v>
      </c>
      <c r="BD2055" s="99">
        <v>0</v>
      </c>
      <c r="BE2055" s="99">
        <v>1837801.48858643</v>
      </c>
      <c r="BF2055" s="99">
        <v>0</v>
      </c>
      <c r="BG2055" s="99">
        <v>46822291.976074196</v>
      </c>
      <c r="BH2055" s="99">
        <v>8418027.6727294903</v>
      </c>
      <c r="BI2055" s="99">
        <v>0</v>
      </c>
      <c r="BJ2055" s="99">
        <v>2518736.1865844699</v>
      </c>
      <c r="BK2055" s="99">
        <v>1762275.01982117</v>
      </c>
      <c r="BL2055" s="99">
        <v>0</v>
      </c>
      <c r="BM2055" s="99">
        <v>0</v>
      </c>
      <c r="BN2055" s="99">
        <v>0</v>
      </c>
      <c r="BO2055" s="99">
        <v>0</v>
      </c>
      <c r="BP2055" s="99">
        <v>0</v>
      </c>
      <c r="BQ2055" s="99">
        <v>0</v>
      </c>
      <c r="BR2055" s="99">
        <v>5554971.9248657199</v>
      </c>
      <c r="BS2055" s="99">
        <v>2309170.4785461398</v>
      </c>
      <c r="BT2055" s="99">
        <v>0</v>
      </c>
      <c r="BU2055" s="99">
        <v>1168682.08999634</v>
      </c>
      <c r="BV2055" s="99">
        <v>1914727.37390137</v>
      </c>
      <c r="BW2055" s="99">
        <v>0</v>
      </c>
      <c r="BX2055" s="99">
        <v>152381.73987960801</v>
      </c>
      <c r="BY2055" s="99">
        <v>0</v>
      </c>
      <c r="BZ2055" s="99">
        <v>0</v>
      </c>
      <c r="CA2055" s="99">
        <v>84792.074080467195</v>
      </c>
      <c r="CB2055" s="99">
        <v>4606026.9542846698</v>
      </c>
      <c r="CC2055" s="99">
        <v>43598671.5771484</v>
      </c>
      <c r="CD2055" s="99">
        <v>10969522.967163101</v>
      </c>
      <c r="CE2055" s="99">
        <v>1700.5568774640601</v>
      </c>
      <c r="CF2055" s="99">
        <v>219786.56320571899</v>
      </c>
      <c r="CG2055" s="99">
        <v>1844933.3529815699</v>
      </c>
      <c r="CH2055" s="99">
        <v>0</v>
      </c>
      <c r="CI2055" s="99">
        <v>86500.573131561294</v>
      </c>
      <c r="CJ2055" s="99">
        <v>4832886.3693237295</v>
      </c>
      <c r="CK2055" s="99">
        <v>45456824.724609397</v>
      </c>
      <c r="CL2055" s="99">
        <v>11110392.399902301</v>
      </c>
      <c r="CM2055" s="166">
        <v>133033.303478241</v>
      </c>
      <c r="CN2055" s="166">
        <v>20144555.2963867</v>
      </c>
      <c r="CO2055" s="166">
        <v>92199652.90625</v>
      </c>
      <c r="CP2055" s="99">
        <v>11110392.399902301</v>
      </c>
      <c r="CQ2055" s="99">
        <v>0</v>
      </c>
      <c r="CR2055" s="99">
        <v>0</v>
      </c>
      <c r="CS2055" s="99">
        <v>0</v>
      </c>
      <c r="CT2055" s="99">
        <v>0</v>
      </c>
      <c r="CU2055" s="98">
        <v>11717.132480042001</v>
      </c>
      <c r="CV2055" s="98">
        <v>48071.749775867997</v>
      </c>
      <c r="CW2055" s="98">
        <v>4825813.5174903888</v>
      </c>
      <c r="CX2055" s="98">
        <v>45443604.930129968</v>
      </c>
    </row>
    <row r="2056" spans="1:102" x14ac:dyDescent="0.2">
      <c r="A2056" s="98" t="s">
        <v>187</v>
      </c>
      <c r="B2056" s="100">
        <v>41791</v>
      </c>
      <c r="C2056" s="99">
        <v>72940.953050613403</v>
      </c>
      <c r="D2056" s="99">
        <v>0</v>
      </c>
      <c r="E2056" s="99">
        <v>11206.950074791899</v>
      </c>
      <c r="F2056" s="99">
        <v>8769.53461229801</v>
      </c>
      <c r="G2056" s="99">
        <v>1699.70100408793</v>
      </c>
      <c r="H2056" s="99">
        <v>0</v>
      </c>
      <c r="I2056" s="99">
        <v>0</v>
      </c>
      <c r="J2056" s="99">
        <v>46465.8368148804</v>
      </c>
      <c r="K2056" s="99">
        <v>90.767504109069705</v>
      </c>
      <c r="L2056" s="99">
        <v>417.92948867008101</v>
      </c>
      <c r="M2056" s="99">
        <v>36574.186090946198</v>
      </c>
      <c r="N2056" s="99">
        <v>6201.83430463076</v>
      </c>
      <c r="O2056" s="99">
        <v>0</v>
      </c>
      <c r="P2056" s="99">
        <v>37257.530965328202</v>
      </c>
      <c r="Q2056" s="99">
        <v>3717.94315096736</v>
      </c>
      <c r="R2056" s="99">
        <v>0</v>
      </c>
      <c r="S2056" s="99">
        <v>1700.00461319089</v>
      </c>
      <c r="T2056" s="99">
        <v>0</v>
      </c>
      <c r="U2056" s="99">
        <v>46581.344252109498</v>
      </c>
      <c r="V2056" s="99">
        <v>3722338.7246704102</v>
      </c>
      <c r="W2056" s="99">
        <v>0</v>
      </c>
      <c r="X2056" s="99">
        <v>819065.08219146705</v>
      </c>
      <c r="Y2056" s="99">
        <v>546702.24893951404</v>
      </c>
      <c r="Z2056" s="99">
        <v>218391.73562431301</v>
      </c>
      <c r="AA2056" s="99">
        <v>0</v>
      </c>
      <c r="AB2056" s="99">
        <v>0</v>
      </c>
      <c r="AC2056" s="99">
        <v>15191965.418823199</v>
      </c>
      <c r="AD2056" s="99">
        <v>8099.2019742131197</v>
      </c>
      <c r="AE2056" s="99">
        <v>15614.4741191864</v>
      </c>
      <c r="AF2056" s="99">
        <v>1779075.14849854</v>
      </c>
      <c r="AG2056" s="99">
        <v>707446.76168060303</v>
      </c>
      <c r="AH2056" s="99">
        <v>0</v>
      </c>
      <c r="AI2056" s="99">
        <v>1632269.9570007301</v>
      </c>
      <c r="AJ2056" s="99">
        <v>402183.49402236898</v>
      </c>
      <c r="AK2056" s="99">
        <v>0</v>
      </c>
      <c r="AL2056" s="99">
        <v>217716.23238944999</v>
      </c>
      <c r="AM2056" s="99">
        <v>0</v>
      </c>
      <c r="AN2056" s="99">
        <v>15190648.8580322</v>
      </c>
      <c r="AO2056" s="99">
        <v>36277374.046875</v>
      </c>
      <c r="AP2056" s="99">
        <v>0</v>
      </c>
      <c r="AQ2056" s="99">
        <v>6907027.1110839797</v>
      </c>
      <c r="AR2056" s="99">
        <v>4394281.8792114304</v>
      </c>
      <c r="AS2056" s="99">
        <v>1831755.6134490999</v>
      </c>
      <c r="AT2056" s="99">
        <v>0</v>
      </c>
      <c r="AU2056" s="99">
        <v>0</v>
      </c>
      <c r="AV2056" s="99">
        <v>46590240.251464799</v>
      </c>
      <c r="AW2056" s="99">
        <v>26336.228403568301</v>
      </c>
      <c r="AX2056" s="99">
        <v>148700.608932495</v>
      </c>
      <c r="AY2056" s="99">
        <v>17463086.924560498</v>
      </c>
      <c r="AZ2056" s="99">
        <v>6172458.4558105497</v>
      </c>
      <c r="BA2056" s="99">
        <v>0</v>
      </c>
      <c r="BB2056" s="99">
        <v>15766542.8985596</v>
      </c>
      <c r="BC2056" s="99">
        <v>3569233.0441894499</v>
      </c>
      <c r="BD2056" s="99">
        <v>0</v>
      </c>
      <c r="BE2056" s="99">
        <v>1828934.37994385</v>
      </c>
      <c r="BF2056" s="99">
        <v>0</v>
      </c>
      <c r="BG2056" s="99">
        <v>46478763.849609397</v>
      </c>
      <c r="BH2056" s="99">
        <v>8402976.3044433594</v>
      </c>
      <c r="BI2056" s="99">
        <v>0</v>
      </c>
      <c r="BJ2056" s="99">
        <v>2451938.7096252399</v>
      </c>
      <c r="BK2056" s="99">
        <v>1707920.30570984</v>
      </c>
      <c r="BL2056" s="99">
        <v>0</v>
      </c>
      <c r="BM2056" s="99">
        <v>0</v>
      </c>
      <c r="BN2056" s="99">
        <v>0</v>
      </c>
      <c r="BO2056" s="99">
        <v>0</v>
      </c>
      <c r="BP2056" s="99">
        <v>0</v>
      </c>
      <c r="BQ2056" s="99">
        <v>0</v>
      </c>
      <c r="BR2056" s="99">
        <v>5590411.9587402297</v>
      </c>
      <c r="BS2056" s="99">
        <v>2285371.4135436998</v>
      </c>
      <c r="BT2056" s="99">
        <v>0</v>
      </c>
      <c r="BU2056" s="99">
        <v>1174284.5599823</v>
      </c>
      <c r="BV2056" s="99">
        <v>1916866.33357239</v>
      </c>
      <c r="BW2056" s="99">
        <v>0</v>
      </c>
      <c r="BX2056" s="99">
        <v>152553.30988121001</v>
      </c>
      <c r="BY2056" s="99">
        <v>0</v>
      </c>
      <c r="BZ2056" s="99">
        <v>0</v>
      </c>
      <c r="CA2056" s="99">
        <v>84146.2011575699</v>
      </c>
      <c r="CB2056" s="99">
        <v>4549337.4478759803</v>
      </c>
      <c r="CC2056" s="99">
        <v>43232761.038574196</v>
      </c>
      <c r="CD2056" s="99">
        <v>10853620.666137701</v>
      </c>
      <c r="CE2056" s="99">
        <v>1700.5282951444401</v>
      </c>
      <c r="CF2056" s="99">
        <v>218272.275524139</v>
      </c>
      <c r="CG2056" s="99">
        <v>1830886.82429504</v>
      </c>
      <c r="CH2056" s="99">
        <v>0</v>
      </c>
      <c r="CI2056" s="99">
        <v>85848.207877159104</v>
      </c>
      <c r="CJ2056" s="99">
        <v>4767450.4725952102</v>
      </c>
      <c r="CK2056" s="99">
        <v>45044597.359375</v>
      </c>
      <c r="CL2056" s="99">
        <v>10997400.5386963</v>
      </c>
      <c r="CM2056" s="166">
        <v>132181.62285995501</v>
      </c>
      <c r="CN2056" s="166">
        <v>19997125.8974609</v>
      </c>
      <c r="CO2056" s="166">
        <v>91662273.545898393</v>
      </c>
      <c r="CP2056" s="99">
        <v>10997400.5386963</v>
      </c>
      <c r="CQ2056" s="99">
        <v>0</v>
      </c>
      <c r="CR2056" s="99">
        <v>0</v>
      </c>
      <c r="CS2056" s="99">
        <v>0</v>
      </c>
      <c r="CT2056" s="99">
        <v>0</v>
      </c>
      <c r="CU2056" s="98">
        <v>11296.646678985</v>
      </c>
      <c r="CV2056" s="98">
        <v>47935.801114524002</v>
      </c>
      <c r="CW2056" s="98">
        <v>4767609.7234001197</v>
      </c>
      <c r="CX2056" s="98">
        <v>45063647.862869233</v>
      </c>
    </row>
    <row r="2057" spans="1:102" x14ac:dyDescent="0.2">
      <c r="A2057" s="98" t="s">
        <v>187</v>
      </c>
      <c r="B2057" s="100">
        <v>41883</v>
      </c>
      <c r="C2057" s="99">
        <v>73158.368302345305</v>
      </c>
      <c r="D2057" s="99">
        <v>0</v>
      </c>
      <c r="E2057" s="99">
        <v>10864.581481576</v>
      </c>
      <c r="F2057" s="99">
        <v>8509.7141009569204</v>
      </c>
      <c r="G2057" s="99">
        <v>1729.63691392541</v>
      </c>
      <c r="H2057" s="99">
        <v>0</v>
      </c>
      <c r="I2057" s="99">
        <v>0</v>
      </c>
      <c r="J2057" s="99">
        <v>46173.054931163802</v>
      </c>
      <c r="K2057" s="99">
        <v>63.237455553840803</v>
      </c>
      <c r="L2057" s="99">
        <v>198.26211119443201</v>
      </c>
      <c r="M2057" s="99">
        <v>36726.467909336097</v>
      </c>
      <c r="N2057" s="99">
        <v>6086.57074129581</v>
      </c>
      <c r="O2057" s="99">
        <v>0</v>
      </c>
      <c r="P2057" s="99">
        <v>37386.715535163901</v>
      </c>
      <c r="Q2057" s="99">
        <v>3700.1118098199399</v>
      </c>
      <c r="R2057" s="99">
        <v>0</v>
      </c>
      <c r="S2057" s="99">
        <v>1728.66365852952</v>
      </c>
      <c r="T2057" s="99">
        <v>0</v>
      </c>
      <c r="U2057" s="99">
        <v>46248.314491748803</v>
      </c>
      <c r="V2057" s="99">
        <v>3706982.1726684598</v>
      </c>
      <c r="W2057" s="99">
        <v>0</v>
      </c>
      <c r="X2057" s="99">
        <v>786840.15979766799</v>
      </c>
      <c r="Y2057" s="99">
        <v>520748.86101150501</v>
      </c>
      <c r="Z2057" s="99">
        <v>215400.994010925</v>
      </c>
      <c r="AA2057" s="99">
        <v>0</v>
      </c>
      <c r="AB2057" s="99">
        <v>0</v>
      </c>
      <c r="AC2057" s="99">
        <v>15074517.626098599</v>
      </c>
      <c r="AD2057" s="99">
        <v>5996.33876079321</v>
      </c>
      <c r="AE2057" s="99">
        <v>14532.369340658201</v>
      </c>
      <c r="AF2057" s="99">
        <v>1775382.23843384</v>
      </c>
      <c r="AG2057" s="99">
        <v>692369.46545410203</v>
      </c>
      <c r="AH2057" s="99">
        <v>0</v>
      </c>
      <c r="AI2057" s="99">
        <v>1621710.0101165799</v>
      </c>
      <c r="AJ2057" s="99">
        <v>391805.99005127</v>
      </c>
      <c r="AK2057" s="99">
        <v>0</v>
      </c>
      <c r="AL2057" s="99">
        <v>214708.61551284799</v>
      </c>
      <c r="AM2057" s="99">
        <v>0</v>
      </c>
      <c r="AN2057" s="99">
        <v>15077664.862793</v>
      </c>
      <c r="AO2057" s="99">
        <v>36279247.955566399</v>
      </c>
      <c r="AP2057" s="99">
        <v>0</v>
      </c>
      <c r="AQ2057" s="99">
        <v>6692527.1884765597</v>
      </c>
      <c r="AR2057" s="99">
        <v>4236113.3616943397</v>
      </c>
      <c r="AS2057" s="99">
        <v>1816249.89682007</v>
      </c>
      <c r="AT2057" s="99">
        <v>0</v>
      </c>
      <c r="AU2057" s="99">
        <v>0</v>
      </c>
      <c r="AV2057" s="99">
        <v>46374997.330566399</v>
      </c>
      <c r="AW2057" s="99">
        <v>19618.655089139898</v>
      </c>
      <c r="AX2057" s="99">
        <v>132497.48791885399</v>
      </c>
      <c r="AY2057" s="99">
        <v>17508231.006103501</v>
      </c>
      <c r="AZ2057" s="99">
        <v>6048556.44458008</v>
      </c>
      <c r="BA2057" s="99">
        <v>0</v>
      </c>
      <c r="BB2057" s="99">
        <v>15737583.0423584</v>
      </c>
      <c r="BC2057" s="99">
        <v>3457834.7373046898</v>
      </c>
      <c r="BD2057" s="99">
        <v>0</v>
      </c>
      <c r="BE2057" s="99">
        <v>1810810.95407104</v>
      </c>
      <c r="BF2057" s="99">
        <v>0</v>
      </c>
      <c r="BG2057" s="99">
        <v>46225893.312011696</v>
      </c>
      <c r="BH2057" s="99">
        <v>8496905.6129150409</v>
      </c>
      <c r="BI2057" s="99">
        <v>0</v>
      </c>
      <c r="BJ2057" s="99">
        <v>2389573.7937622098</v>
      </c>
      <c r="BK2057" s="99">
        <v>1641577.9344635</v>
      </c>
      <c r="BL2057" s="99">
        <v>0</v>
      </c>
      <c r="BM2057" s="99">
        <v>0</v>
      </c>
      <c r="BN2057" s="99">
        <v>0</v>
      </c>
      <c r="BO2057" s="99">
        <v>0</v>
      </c>
      <c r="BP2057" s="99">
        <v>0</v>
      </c>
      <c r="BQ2057" s="99">
        <v>0</v>
      </c>
      <c r="BR2057" s="99">
        <v>5648255.96691895</v>
      </c>
      <c r="BS2057" s="99">
        <v>2238768.2552490202</v>
      </c>
      <c r="BT2057" s="99">
        <v>0</v>
      </c>
      <c r="BU2057" s="99">
        <v>980198.05999755894</v>
      </c>
      <c r="BV2057" s="99">
        <v>1871029.0082397501</v>
      </c>
      <c r="BW2057" s="99">
        <v>0</v>
      </c>
      <c r="BX2057" s="99">
        <v>127023.61989975</v>
      </c>
      <c r="BY2057" s="99">
        <v>0</v>
      </c>
      <c r="BZ2057" s="99">
        <v>0</v>
      </c>
      <c r="CA2057" s="99">
        <v>84069.204627990694</v>
      </c>
      <c r="CB2057" s="99">
        <v>4497598.70849609</v>
      </c>
      <c r="CC2057" s="99">
        <v>42901595.3125</v>
      </c>
      <c r="CD2057" s="99">
        <v>10871638.0201416</v>
      </c>
      <c r="CE2057" s="99">
        <v>1729.92313918471</v>
      </c>
      <c r="CF2057" s="99">
        <v>215334.379491806</v>
      </c>
      <c r="CG2057" s="99">
        <v>1816792.9229278599</v>
      </c>
      <c r="CH2057" s="99">
        <v>0</v>
      </c>
      <c r="CI2057" s="99">
        <v>85797.506968498201</v>
      </c>
      <c r="CJ2057" s="99">
        <v>4705618.0526123</v>
      </c>
      <c r="CK2057" s="99">
        <v>44764219.0546875</v>
      </c>
      <c r="CL2057" s="99">
        <v>11011426.5068359</v>
      </c>
      <c r="CM2057" s="166">
        <v>131776.16537857099</v>
      </c>
      <c r="CN2057" s="166">
        <v>19776261.183105499</v>
      </c>
      <c r="CO2057" s="166">
        <v>91007445.485351607</v>
      </c>
      <c r="CP2057" s="99">
        <v>11011426.5068359</v>
      </c>
      <c r="CQ2057" s="99">
        <v>0</v>
      </c>
      <c r="CR2057" s="99">
        <v>0</v>
      </c>
      <c r="CS2057" s="99">
        <v>0</v>
      </c>
      <c r="CT2057" s="99">
        <v>0</v>
      </c>
      <c r="CU2057" s="98">
        <v>10928.891091112</v>
      </c>
      <c r="CV2057" s="98">
        <v>47659.824981826998</v>
      </c>
      <c r="CW2057" s="98">
        <v>4712933.0879878961</v>
      </c>
      <c r="CX2057" s="98">
        <v>44718388.235427856</v>
      </c>
    </row>
    <row r="2058" spans="1:102" x14ac:dyDescent="0.2">
      <c r="A2058" s="98" t="s">
        <v>187</v>
      </c>
      <c r="B2058" s="100">
        <v>41974</v>
      </c>
      <c r="C2058" s="99">
        <v>72849.000031471296</v>
      </c>
      <c r="D2058" s="99">
        <v>0</v>
      </c>
      <c r="E2058" s="99">
        <v>10622.4559589624</v>
      </c>
      <c r="F2058" s="99">
        <v>8354.30714797974</v>
      </c>
      <c r="G2058" s="99">
        <v>1745.83149193227</v>
      </c>
      <c r="H2058" s="99">
        <v>0</v>
      </c>
      <c r="I2058" s="99">
        <v>0</v>
      </c>
      <c r="J2058" s="99">
        <v>45220.843413829803</v>
      </c>
      <c r="K2058" s="99">
        <v>41.763841275591403</v>
      </c>
      <c r="L2058" s="99">
        <v>171.05761670135001</v>
      </c>
      <c r="M2058" s="99">
        <v>36765.577489376097</v>
      </c>
      <c r="N2058" s="99">
        <v>5939.4520925879497</v>
      </c>
      <c r="O2058" s="99">
        <v>0</v>
      </c>
      <c r="P2058" s="99">
        <v>36944.467123508497</v>
      </c>
      <c r="Q2058" s="99">
        <v>3678.3917817771398</v>
      </c>
      <c r="R2058" s="99">
        <v>0</v>
      </c>
      <c r="S2058" s="99">
        <v>1733.6060851961399</v>
      </c>
      <c r="T2058" s="99">
        <v>0</v>
      </c>
      <c r="U2058" s="99">
        <v>45252.249101638801</v>
      </c>
      <c r="V2058" s="99">
        <v>3674230.6278381301</v>
      </c>
      <c r="W2058" s="99">
        <v>0</v>
      </c>
      <c r="X2058" s="99">
        <v>766304.62975311303</v>
      </c>
      <c r="Y2058" s="99">
        <v>509186.52585220302</v>
      </c>
      <c r="Z2058" s="99">
        <v>213118.09694671599</v>
      </c>
      <c r="AA2058" s="99">
        <v>0</v>
      </c>
      <c r="AB2058" s="99">
        <v>0</v>
      </c>
      <c r="AC2058" s="99">
        <v>14849041.4654541</v>
      </c>
      <c r="AD2058" s="99">
        <v>4146.5002511739704</v>
      </c>
      <c r="AE2058" s="99">
        <v>17262.409773349798</v>
      </c>
      <c r="AF2058" s="99">
        <v>1763907.05003357</v>
      </c>
      <c r="AG2058" s="99">
        <v>677734.09220123303</v>
      </c>
      <c r="AH2058" s="99">
        <v>0</v>
      </c>
      <c r="AI2058" s="99">
        <v>1590721.8629302999</v>
      </c>
      <c r="AJ2058" s="99">
        <v>389050.43482971197</v>
      </c>
      <c r="AK2058" s="99">
        <v>0</v>
      </c>
      <c r="AL2058" s="99">
        <v>212634.99715614301</v>
      </c>
      <c r="AM2058" s="99">
        <v>0</v>
      </c>
      <c r="AN2058" s="99">
        <v>14826213.8358154</v>
      </c>
      <c r="AO2058" s="99">
        <v>36054977.263183601</v>
      </c>
      <c r="AP2058" s="99">
        <v>0</v>
      </c>
      <c r="AQ2058" s="99">
        <v>6486495.4450073196</v>
      </c>
      <c r="AR2058" s="99">
        <v>4119822.8235168499</v>
      </c>
      <c r="AS2058" s="99">
        <v>1814159.8501892099</v>
      </c>
      <c r="AT2058" s="99">
        <v>0</v>
      </c>
      <c r="AU2058" s="99">
        <v>0</v>
      </c>
      <c r="AV2058" s="99">
        <v>45910042.553222701</v>
      </c>
      <c r="AW2058" s="99">
        <v>13769.0327243805</v>
      </c>
      <c r="AX2058" s="99">
        <v>196523.35111427301</v>
      </c>
      <c r="AY2058" s="99">
        <v>17459777.4992676</v>
      </c>
      <c r="AZ2058" s="99">
        <v>5965132.9797973596</v>
      </c>
      <c r="BA2058" s="99">
        <v>0</v>
      </c>
      <c r="BB2058" s="99">
        <v>15498535.0362549</v>
      </c>
      <c r="BC2058" s="99">
        <v>3466280.1589660598</v>
      </c>
      <c r="BD2058" s="99">
        <v>0</v>
      </c>
      <c r="BE2058" s="99">
        <v>1809658.1114654499</v>
      </c>
      <c r="BF2058" s="99">
        <v>0</v>
      </c>
      <c r="BG2058" s="99">
        <v>45906772.843261696</v>
      </c>
      <c r="BH2058" s="99">
        <v>8522302.6207275409</v>
      </c>
      <c r="BI2058" s="99">
        <v>0</v>
      </c>
      <c r="BJ2058" s="99">
        <v>2327569.2321777302</v>
      </c>
      <c r="BK2058" s="99">
        <v>1601272.7063446001</v>
      </c>
      <c r="BL2058" s="99">
        <v>0</v>
      </c>
      <c r="BM2058" s="99">
        <v>0</v>
      </c>
      <c r="BN2058" s="99">
        <v>0</v>
      </c>
      <c r="BO2058" s="99">
        <v>0</v>
      </c>
      <c r="BP2058" s="99">
        <v>0</v>
      </c>
      <c r="BQ2058" s="99">
        <v>0</v>
      </c>
      <c r="BR2058" s="99">
        <v>5644598.19567871</v>
      </c>
      <c r="BS2058" s="99">
        <v>2212731.7796935998</v>
      </c>
      <c r="BT2058" s="99">
        <v>0</v>
      </c>
      <c r="BU2058" s="99">
        <v>1132074.33998108</v>
      </c>
      <c r="BV2058" s="99">
        <v>1880270.6182708701</v>
      </c>
      <c r="BW2058" s="99">
        <v>0</v>
      </c>
      <c r="BX2058" s="99">
        <v>144755.82987403899</v>
      </c>
      <c r="BY2058" s="99">
        <v>0</v>
      </c>
      <c r="BZ2058" s="99">
        <v>0</v>
      </c>
      <c r="CA2058" s="99">
        <v>83472.693984031706</v>
      </c>
      <c r="CB2058" s="99">
        <v>4429250.48901367</v>
      </c>
      <c r="CC2058" s="99">
        <v>42405892.564453103</v>
      </c>
      <c r="CD2058" s="99">
        <v>10829909.6843262</v>
      </c>
      <c r="CE2058" s="99">
        <v>1743.8682141453</v>
      </c>
      <c r="CF2058" s="99">
        <v>213089.22193718</v>
      </c>
      <c r="CG2058" s="99">
        <v>1814401.15293884</v>
      </c>
      <c r="CH2058" s="99">
        <v>0</v>
      </c>
      <c r="CI2058" s="99">
        <v>85207.055815696702</v>
      </c>
      <c r="CJ2058" s="99">
        <v>4641323.6951293899</v>
      </c>
      <c r="CK2058" s="99">
        <v>44301486.803222701</v>
      </c>
      <c r="CL2058" s="99">
        <v>10986252.1322021</v>
      </c>
      <c r="CM2058" s="166">
        <v>130224.548129082</v>
      </c>
      <c r="CN2058" s="166">
        <v>19505122.379638702</v>
      </c>
      <c r="CO2058" s="166">
        <v>90188884.513671905</v>
      </c>
      <c r="CP2058" s="99">
        <v>10986252.1322021</v>
      </c>
      <c r="CQ2058" s="99">
        <v>0</v>
      </c>
      <c r="CR2058" s="99">
        <v>0</v>
      </c>
      <c r="CS2058" s="99">
        <v>0</v>
      </c>
      <c r="CT2058" s="99">
        <v>0</v>
      </c>
      <c r="CU2058" s="98">
        <v>10662.056353915999</v>
      </c>
      <c r="CV2058" s="98">
        <v>46708.142584681002</v>
      </c>
      <c r="CW2058" s="98">
        <v>4642339.7109508496</v>
      </c>
      <c r="CX2058" s="98">
        <v>44220293.717391945</v>
      </c>
    </row>
    <row r="2059" spans="1:102" x14ac:dyDescent="0.2">
      <c r="A2059" s="98" t="s">
        <v>187</v>
      </c>
      <c r="B2059" s="100">
        <v>42064</v>
      </c>
      <c r="C2059" s="99">
        <v>72464.058812141404</v>
      </c>
      <c r="D2059" s="99">
        <v>0</v>
      </c>
      <c r="E2059" s="99">
        <v>10273.3493974209</v>
      </c>
      <c r="F2059" s="99">
        <v>8080.8224874734897</v>
      </c>
      <c r="G2059" s="99">
        <v>1759.2901289015999</v>
      </c>
      <c r="H2059" s="99">
        <v>0</v>
      </c>
      <c r="I2059" s="99">
        <v>0</v>
      </c>
      <c r="J2059" s="99">
        <v>45042.249297618902</v>
      </c>
      <c r="K2059" s="99">
        <v>23.659521323163101</v>
      </c>
      <c r="L2059" s="99">
        <v>148.658453002572</v>
      </c>
      <c r="M2059" s="99">
        <v>36604.098020553603</v>
      </c>
      <c r="N2059" s="99">
        <v>5806.8410788774499</v>
      </c>
      <c r="O2059" s="99">
        <v>0</v>
      </c>
      <c r="P2059" s="99">
        <v>36459.4900479317</v>
      </c>
      <c r="Q2059" s="99">
        <v>3662.8844111561798</v>
      </c>
      <c r="R2059" s="99">
        <v>0</v>
      </c>
      <c r="S2059" s="99">
        <v>1757.29808631539</v>
      </c>
      <c r="T2059" s="99">
        <v>0</v>
      </c>
      <c r="U2059" s="99">
        <v>45042.260040283203</v>
      </c>
      <c r="V2059" s="99">
        <v>3613139.86895752</v>
      </c>
      <c r="W2059" s="99">
        <v>0</v>
      </c>
      <c r="X2059" s="99">
        <v>736709.82252502395</v>
      </c>
      <c r="Y2059" s="99">
        <v>484985.134529114</v>
      </c>
      <c r="Z2059" s="99">
        <v>211458.02581214899</v>
      </c>
      <c r="AA2059" s="99">
        <v>0</v>
      </c>
      <c r="AB2059" s="99">
        <v>0</v>
      </c>
      <c r="AC2059" s="99">
        <v>14724955.606323199</v>
      </c>
      <c r="AD2059" s="99">
        <v>2689.1259868144998</v>
      </c>
      <c r="AE2059" s="99">
        <v>10401.1319174767</v>
      </c>
      <c r="AF2059" s="99">
        <v>1754396.63052368</v>
      </c>
      <c r="AG2059" s="99">
        <v>658419.79094695998</v>
      </c>
      <c r="AH2059" s="99">
        <v>0</v>
      </c>
      <c r="AI2059" s="99">
        <v>1552998.6786346401</v>
      </c>
      <c r="AJ2059" s="99">
        <v>383544.69053268398</v>
      </c>
      <c r="AK2059" s="99">
        <v>0</v>
      </c>
      <c r="AL2059" s="99">
        <v>210957.63440704299</v>
      </c>
      <c r="AM2059" s="99">
        <v>0</v>
      </c>
      <c r="AN2059" s="99">
        <v>14703953.2720947</v>
      </c>
      <c r="AO2059" s="99">
        <v>35662114.935058601</v>
      </c>
      <c r="AP2059" s="99">
        <v>0</v>
      </c>
      <c r="AQ2059" s="99">
        <v>6265435.64099121</v>
      </c>
      <c r="AR2059" s="99">
        <v>3947495.6005859398</v>
      </c>
      <c r="AS2059" s="99">
        <v>1804706.5307006801</v>
      </c>
      <c r="AT2059" s="99">
        <v>0</v>
      </c>
      <c r="AU2059" s="99">
        <v>0</v>
      </c>
      <c r="AV2059" s="99">
        <v>45745505.003417999</v>
      </c>
      <c r="AW2059" s="99">
        <v>8831.2896697521192</v>
      </c>
      <c r="AX2059" s="99">
        <v>87362.0078220367</v>
      </c>
      <c r="AY2059" s="99">
        <v>17420550.7802734</v>
      </c>
      <c r="AZ2059" s="99">
        <v>5819164.0462036096</v>
      </c>
      <c r="BA2059" s="99">
        <v>0</v>
      </c>
      <c r="BB2059" s="99">
        <v>15197078.0975342</v>
      </c>
      <c r="BC2059" s="99">
        <v>3425674.9125060998</v>
      </c>
      <c r="BD2059" s="99">
        <v>0</v>
      </c>
      <c r="BE2059" s="99">
        <v>1799770.4797821001</v>
      </c>
      <c r="BF2059" s="99">
        <v>0</v>
      </c>
      <c r="BG2059" s="99">
        <v>45817223.6796875</v>
      </c>
      <c r="BH2059" s="99">
        <v>8388107.5686035203</v>
      </c>
      <c r="BI2059" s="99">
        <v>0</v>
      </c>
      <c r="BJ2059" s="99">
        <v>2274046.3510742201</v>
      </c>
      <c r="BK2059" s="99">
        <v>1540045.3218689</v>
      </c>
      <c r="BL2059" s="99">
        <v>0</v>
      </c>
      <c r="BM2059" s="99">
        <v>0</v>
      </c>
      <c r="BN2059" s="99">
        <v>0</v>
      </c>
      <c r="BO2059" s="99">
        <v>0</v>
      </c>
      <c r="BP2059" s="99">
        <v>0</v>
      </c>
      <c r="BQ2059" s="99">
        <v>0</v>
      </c>
      <c r="BR2059" s="99">
        <v>5590641.3267822303</v>
      </c>
      <c r="BS2059" s="99">
        <v>2157098.9154052702</v>
      </c>
      <c r="BT2059" s="99">
        <v>0</v>
      </c>
      <c r="BU2059" s="99">
        <v>1092465.5799865699</v>
      </c>
      <c r="BV2059" s="99">
        <v>1875513.6365966799</v>
      </c>
      <c r="BW2059" s="99">
        <v>0</v>
      </c>
      <c r="BX2059" s="99">
        <v>161670.779750824</v>
      </c>
      <c r="BY2059" s="99">
        <v>0</v>
      </c>
      <c r="BZ2059" s="99">
        <v>0</v>
      </c>
      <c r="CA2059" s="99">
        <v>82691.321620941206</v>
      </c>
      <c r="CB2059" s="99">
        <v>4374196.8553466797</v>
      </c>
      <c r="CC2059" s="99">
        <v>42113091.874511696</v>
      </c>
      <c r="CD2059" s="99">
        <v>10697096.144043</v>
      </c>
      <c r="CE2059" s="99">
        <v>1759.87207959592</v>
      </c>
      <c r="CF2059" s="99">
        <v>211596.481941223</v>
      </c>
      <c r="CG2059" s="99">
        <v>1804619.5735321001</v>
      </c>
      <c r="CH2059" s="99">
        <v>0</v>
      </c>
      <c r="CI2059" s="99">
        <v>84458.980198860198</v>
      </c>
      <c r="CJ2059" s="99">
        <v>4591605.52624512</v>
      </c>
      <c r="CK2059" s="99">
        <v>43818826.2578125</v>
      </c>
      <c r="CL2059" s="99">
        <v>10847712.1761475</v>
      </c>
      <c r="CM2059" s="166">
        <v>129273.44953537</v>
      </c>
      <c r="CN2059" s="166">
        <v>19339775.888671901</v>
      </c>
      <c r="CO2059" s="166">
        <v>89766671.942382798</v>
      </c>
      <c r="CP2059" s="99">
        <v>10847712.1761475</v>
      </c>
      <c r="CQ2059" s="99">
        <v>0</v>
      </c>
      <c r="CR2059" s="99">
        <v>0</v>
      </c>
      <c r="CS2059" s="99">
        <v>0</v>
      </c>
      <c r="CT2059" s="99">
        <v>0</v>
      </c>
      <c r="CU2059" s="98">
        <v>10300.365736727999</v>
      </c>
      <c r="CV2059" s="98">
        <v>46539.210451544997</v>
      </c>
      <c r="CW2059" s="98">
        <v>4585793.3372879028</v>
      </c>
      <c r="CX2059" s="98">
        <v>43917711.448043793</v>
      </c>
    </row>
    <row r="2060" spans="1:102" x14ac:dyDescent="0.2">
      <c r="A2060" s="98" t="s">
        <v>187</v>
      </c>
      <c r="B2060" s="100">
        <v>42156</v>
      </c>
      <c r="C2060" s="99">
        <v>72380.009981155396</v>
      </c>
      <c r="D2060" s="99">
        <v>0</v>
      </c>
      <c r="E2060" s="99">
        <v>9965.0651968717593</v>
      </c>
      <c r="F2060" s="99">
        <v>7833.1476073861104</v>
      </c>
      <c r="G2060" s="99">
        <v>1769.77426487207</v>
      </c>
      <c r="H2060" s="99">
        <v>0</v>
      </c>
      <c r="I2060" s="99">
        <v>0</v>
      </c>
      <c r="J2060" s="99">
        <v>44833.244936943098</v>
      </c>
      <c r="K2060" s="99">
        <v>19.974486282328101</v>
      </c>
      <c r="L2060" s="99">
        <v>150.05436937697201</v>
      </c>
      <c r="M2060" s="99">
        <v>36583.476951599099</v>
      </c>
      <c r="N2060" s="99">
        <v>5641.2463356852504</v>
      </c>
      <c r="O2060" s="99">
        <v>0</v>
      </c>
      <c r="P2060" s="99">
        <v>36353.368037223801</v>
      </c>
      <c r="Q2060" s="99">
        <v>3622.6516899764501</v>
      </c>
      <c r="R2060" s="99">
        <v>0</v>
      </c>
      <c r="S2060" s="99">
        <v>1770.3097487539101</v>
      </c>
      <c r="T2060" s="99">
        <v>0</v>
      </c>
      <c r="U2060" s="99">
        <v>44872.937260150902</v>
      </c>
      <c r="V2060" s="99">
        <v>3625550.3395690899</v>
      </c>
      <c r="W2060" s="99">
        <v>0</v>
      </c>
      <c r="X2060" s="99">
        <v>718671.61853790295</v>
      </c>
      <c r="Y2060" s="99">
        <v>474580.459972382</v>
      </c>
      <c r="Z2060" s="99">
        <v>210980.07417297401</v>
      </c>
      <c r="AA2060" s="99">
        <v>0</v>
      </c>
      <c r="AB2060" s="99">
        <v>0</v>
      </c>
      <c r="AC2060" s="99">
        <v>14691419.0936279</v>
      </c>
      <c r="AD2060" s="99">
        <v>1991.2894843965801</v>
      </c>
      <c r="AE2060" s="99">
        <v>11229.087270379099</v>
      </c>
      <c r="AF2060" s="99">
        <v>1751813.1740570101</v>
      </c>
      <c r="AG2060" s="99">
        <v>643192.63644409203</v>
      </c>
      <c r="AH2060" s="99">
        <v>0</v>
      </c>
      <c r="AI2060" s="99">
        <v>1551208.14527893</v>
      </c>
      <c r="AJ2060" s="99">
        <v>383106.81481170701</v>
      </c>
      <c r="AK2060" s="99">
        <v>0</v>
      </c>
      <c r="AL2060" s="99">
        <v>210533.162031174</v>
      </c>
      <c r="AM2060" s="99">
        <v>0</v>
      </c>
      <c r="AN2060" s="99">
        <v>14713333.3249512</v>
      </c>
      <c r="AO2060" s="99">
        <v>35939161.2490234</v>
      </c>
      <c r="AP2060" s="99">
        <v>0</v>
      </c>
      <c r="AQ2060" s="99">
        <v>6154235.3134765597</v>
      </c>
      <c r="AR2060" s="99">
        <v>3868144.4959106399</v>
      </c>
      <c r="AS2060" s="99">
        <v>1805243.6000061</v>
      </c>
      <c r="AT2060" s="99">
        <v>0</v>
      </c>
      <c r="AU2060" s="99">
        <v>0</v>
      </c>
      <c r="AV2060" s="99">
        <v>45910636.035156302</v>
      </c>
      <c r="AW2060" s="99">
        <v>6576.2929838299797</v>
      </c>
      <c r="AX2060" s="99">
        <v>109176.788052559</v>
      </c>
      <c r="AY2060" s="99">
        <v>17492388.3056641</v>
      </c>
      <c r="AZ2060" s="99">
        <v>5721533.8034667997</v>
      </c>
      <c r="BA2060" s="99">
        <v>0</v>
      </c>
      <c r="BB2060" s="99">
        <v>15252003.956176801</v>
      </c>
      <c r="BC2060" s="99">
        <v>3432772.1808166499</v>
      </c>
      <c r="BD2060" s="99">
        <v>0</v>
      </c>
      <c r="BE2060" s="99">
        <v>1803219.9051055899</v>
      </c>
      <c r="BF2060" s="99">
        <v>0</v>
      </c>
      <c r="BG2060" s="99">
        <v>45722597.437988304</v>
      </c>
      <c r="BH2060" s="99">
        <v>8475186.2685546894</v>
      </c>
      <c r="BI2060" s="99">
        <v>0</v>
      </c>
      <c r="BJ2060" s="99">
        <v>2241690.6700134301</v>
      </c>
      <c r="BK2060" s="99">
        <v>1517789.94029236</v>
      </c>
      <c r="BL2060" s="99">
        <v>0</v>
      </c>
      <c r="BM2060" s="99">
        <v>0</v>
      </c>
      <c r="BN2060" s="99">
        <v>0</v>
      </c>
      <c r="BO2060" s="99">
        <v>0</v>
      </c>
      <c r="BP2060" s="99">
        <v>0</v>
      </c>
      <c r="BQ2060" s="99">
        <v>0</v>
      </c>
      <c r="BR2060" s="99">
        <v>5660829.8058471698</v>
      </c>
      <c r="BS2060" s="99">
        <v>2134331.36395264</v>
      </c>
      <c r="BT2060" s="99">
        <v>0</v>
      </c>
      <c r="BU2060" s="99">
        <v>1114532.73999023</v>
      </c>
      <c r="BV2060" s="99">
        <v>1882309.5540618901</v>
      </c>
      <c r="BW2060" s="99">
        <v>0</v>
      </c>
      <c r="BX2060" s="99">
        <v>164106.84973335301</v>
      </c>
      <c r="BY2060" s="99">
        <v>0</v>
      </c>
      <c r="BZ2060" s="99">
        <v>0</v>
      </c>
      <c r="CA2060" s="99">
        <v>82368.760266304002</v>
      </c>
      <c r="CB2060" s="99">
        <v>4331508.3886108398</v>
      </c>
      <c r="CC2060" s="99">
        <v>41960631.628906302</v>
      </c>
      <c r="CD2060" s="99">
        <v>10712880.904174799</v>
      </c>
      <c r="CE2060" s="99">
        <v>1770.78488276899</v>
      </c>
      <c r="CF2060" s="99">
        <v>210909.11551094099</v>
      </c>
      <c r="CG2060" s="99">
        <v>1804672.5955505399</v>
      </c>
      <c r="CH2060" s="99">
        <v>0</v>
      </c>
      <c r="CI2060" s="99">
        <v>84142.651328086897</v>
      </c>
      <c r="CJ2060" s="99">
        <v>4539221.5167846698</v>
      </c>
      <c r="CK2060" s="99">
        <v>43813651.815429702</v>
      </c>
      <c r="CL2060" s="99">
        <v>10865765.1446533</v>
      </c>
      <c r="CM2060" s="166">
        <v>128771.241868019</v>
      </c>
      <c r="CN2060" s="166">
        <v>19267588.424072299</v>
      </c>
      <c r="CO2060" s="166">
        <v>89544753.338867202</v>
      </c>
      <c r="CP2060" s="99">
        <v>10865765.1446533</v>
      </c>
      <c r="CQ2060" s="99">
        <v>0</v>
      </c>
      <c r="CR2060" s="99">
        <v>0</v>
      </c>
      <c r="CS2060" s="99">
        <v>0</v>
      </c>
      <c r="CT2060" s="99">
        <v>0</v>
      </c>
      <c r="CU2060" s="98">
        <v>9984.0784186439996</v>
      </c>
      <c r="CV2060" s="98">
        <v>46350.406303369004</v>
      </c>
      <c r="CW2060" s="98">
        <v>4542417.5041217804</v>
      </c>
      <c r="CX2060" s="98">
        <v>43765304.224456839</v>
      </c>
    </row>
    <row r="2061" spans="1:102" x14ac:dyDescent="0.2">
      <c r="A2061" s="98" t="s">
        <v>187</v>
      </c>
      <c r="B2061" s="100">
        <v>42248</v>
      </c>
      <c r="C2061" s="99">
        <v>71743.238236427307</v>
      </c>
      <c r="D2061" s="99">
        <v>0</v>
      </c>
      <c r="E2061" s="99">
        <v>9651.9104638099707</v>
      </c>
      <c r="F2061" s="99">
        <v>7595.0107047557804</v>
      </c>
      <c r="G2061" s="99">
        <v>1784.73244382441</v>
      </c>
      <c r="H2061" s="99">
        <v>0</v>
      </c>
      <c r="I2061" s="99">
        <v>0</v>
      </c>
      <c r="J2061" s="99">
        <v>44525.057513237</v>
      </c>
      <c r="K2061" s="99">
        <v>13.802598577342</v>
      </c>
      <c r="L2061" s="99">
        <v>148.953271020204</v>
      </c>
      <c r="M2061" s="99">
        <v>36343.542654991201</v>
      </c>
      <c r="N2061" s="99">
        <v>5481.7718664407703</v>
      </c>
      <c r="O2061" s="99">
        <v>0</v>
      </c>
      <c r="P2061" s="99">
        <v>35864.070795535998</v>
      </c>
      <c r="Q2061" s="99">
        <v>3559.9810368120702</v>
      </c>
      <c r="R2061" s="99">
        <v>0</v>
      </c>
      <c r="S2061" s="99">
        <v>1784.35908420384</v>
      </c>
      <c r="T2061" s="99">
        <v>0</v>
      </c>
      <c r="U2061" s="99">
        <v>44545.309132576003</v>
      </c>
      <c r="V2061" s="99">
        <v>3600347.5805358901</v>
      </c>
      <c r="W2061" s="99">
        <v>0</v>
      </c>
      <c r="X2061" s="99">
        <v>693199.76507568394</v>
      </c>
      <c r="Y2061" s="99">
        <v>459884.51531600999</v>
      </c>
      <c r="Z2061" s="99">
        <v>215926.44415855399</v>
      </c>
      <c r="AA2061" s="99">
        <v>0</v>
      </c>
      <c r="AB2061" s="99">
        <v>0</v>
      </c>
      <c r="AC2061" s="99">
        <v>14623511.4487305</v>
      </c>
      <c r="AD2061" s="99">
        <v>1417.1374039501</v>
      </c>
      <c r="AE2061" s="99">
        <v>8808.0570157766306</v>
      </c>
      <c r="AF2061" s="99">
        <v>1735591.5326995901</v>
      </c>
      <c r="AG2061" s="99">
        <v>628900.58540344203</v>
      </c>
      <c r="AH2061" s="99">
        <v>0</v>
      </c>
      <c r="AI2061" s="99">
        <v>1530331.9057922401</v>
      </c>
      <c r="AJ2061" s="99">
        <v>383971.01731872599</v>
      </c>
      <c r="AK2061" s="99">
        <v>0</v>
      </c>
      <c r="AL2061" s="99">
        <v>214914.332406998</v>
      </c>
      <c r="AM2061" s="99">
        <v>0</v>
      </c>
      <c r="AN2061" s="99">
        <v>14619413.888061499</v>
      </c>
      <c r="AO2061" s="99">
        <v>35849615.819824196</v>
      </c>
      <c r="AP2061" s="99">
        <v>0</v>
      </c>
      <c r="AQ2061" s="99">
        <v>5935634.3543090802</v>
      </c>
      <c r="AR2061" s="99">
        <v>3759248.5550842299</v>
      </c>
      <c r="AS2061" s="99">
        <v>1851693.7167511</v>
      </c>
      <c r="AT2061" s="99">
        <v>0</v>
      </c>
      <c r="AU2061" s="99">
        <v>0</v>
      </c>
      <c r="AV2061" s="99">
        <v>45707834.03125</v>
      </c>
      <c r="AW2061" s="99">
        <v>4716.5389705300304</v>
      </c>
      <c r="AX2061" s="99">
        <v>89985.527651786804</v>
      </c>
      <c r="AY2061" s="99">
        <v>17362198.364013702</v>
      </c>
      <c r="AZ2061" s="99">
        <v>5632103.9282836895</v>
      </c>
      <c r="BA2061" s="99">
        <v>0</v>
      </c>
      <c r="BB2061" s="99">
        <v>15192966.2849121</v>
      </c>
      <c r="BC2061" s="99">
        <v>3437889.8915405301</v>
      </c>
      <c r="BD2061" s="99">
        <v>0</v>
      </c>
      <c r="BE2061" s="99">
        <v>1843247.3237304699</v>
      </c>
      <c r="BF2061" s="99">
        <v>0</v>
      </c>
      <c r="BG2061" s="99">
        <v>45684181.8369141</v>
      </c>
      <c r="BH2061" s="99">
        <v>8492476.9777831994</v>
      </c>
      <c r="BI2061" s="99">
        <v>0</v>
      </c>
      <c r="BJ2061" s="99">
        <v>2221465.9537658701</v>
      </c>
      <c r="BK2061" s="99">
        <v>1493024.02085876</v>
      </c>
      <c r="BL2061" s="99">
        <v>0</v>
      </c>
      <c r="BM2061" s="99">
        <v>0</v>
      </c>
      <c r="BN2061" s="99">
        <v>0</v>
      </c>
      <c r="BO2061" s="99">
        <v>0</v>
      </c>
      <c r="BP2061" s="99">
        <v>0</v>
      </c>
      <c r="BQ2061" s="99">
        <v>0</v>
      </c>
      <c r="BR2061" s="99">
        <v>5646281.9855346698</v>
      </c>
      <c r="BS2061" s="99">
        <v>2104536.3866882301</v>
      </c>
      <c r="BT2061" s="99">
        <v>0</v>
      </c>
      <c r="BU2061" s="99">
        <v>926961.14999389602</v>
      </c>
      <c r="BV2061" s="99">
        <v>1881291.21003723</v>
      </c>
      <c r="BW2061" s="99">
        <v>0</v>
      </c>
      <c r="BX2061" s="99">
        <v>140631.47978591899</v>
      </c>
      <c r="BY2061" s="99">
        <v>0</v>
      </c>
      <c r="BZ2061" s="99">
        <v>0</v>
      </c>
      <c r="CA2061" s="99">
        <v>81367.503211021394</v>
      </c>
      <c r="CB2061" s="99">
        <v>4282433.9576415997</v>
      </c>
      <c r="CC2061" s="99">
        <v>41669405.344238304</v>
      </c>
      <c r="CD2061" s="99">
        <v>10709119.532958999</v>
      </c>
      <c r="CE2061" s="99">
        <v>1785.4873785227501</v>
      </c>
      <c r="CF2061" s="99">
        <v>215871.753360748</v>
      </c>
      <c r="CG2061" s="99">
        <v>1851998.64653015</v>
      </c>
      <c r="CH2061" s="99">
        <v>0</v>
      </c>
      <c r="CI2061" s="99">
        <v>83157.350059509306</v>
      </c>
      <c r="CJ2061" s="99">
        <v>4489130.1338501005</v>
      </c>
      <c r="CK2061" s="99">
        <v>43409356.0556641</v>
      </c>
      <c r="CL2061" s="99">
        <v>10865155.4456787</v>
      </c>
      <c r="CM2061" s="166">
        <v>127400.781070709</v>
      </c>
      <c r="CN2061" s="166">
        <v>19120785.793457001</v>
      </c>
      <c r="CO2061" s="166">
        <v>89262318.163085893</v>
      </c>
      <c r="CP2061" s="99">
        <v>10865155.4456787</v>
      </c>
      <c r="CQ2061" s="99">
        <v>0</v>
      </c>
      <c r="CR2061" s="99">
        <v>0</v>
      </c>
      <c r="CS2061" s="99">
        <v>0</v>
      </c>
      <c r="CT2061" s="99">
        <v>0</v>
      </c>
      <c r="CU2061" s="98">
        <v>9665.0938008640005</v>
      </c>
      <c r="CV2061" s="98">
        <v>46054.802758903999</v>
      </c>
      <c r="CW2061" s="98">
        <v>4498305.711002348</v>
      </c>
      <c r="CX2061" s="98">
        <v>43521403.990768455</v>
      </c>
    </row>
    <row r="2062" spans="1:102" x14ac:dyDescent="0.2">
      <c r="A2062" s="98" t="s">
        <v>187</v>
      </c>
      <c r="B2062" s="100">
        <v>42339</v>
      </c>
      <c r="C2062" s="99">
        <v>72047.810550689697</v>
      </c>
      <c r="D2062" s="99">
        <v>0</v>
      </c>
      <c r="E2062" s="99">
        <v>9459.5042718648892</v>
      </c>
      <c r="F2062" s="99">
        <v>7451.2804989218703</v>
      </c>
      <c r="G2062" s="99">
        <v>1825.65396952629</v>
      </c>
      <c r="H2062" s="99">
        <v>0</v>
      </c>
      <c r="I2062" s="99">
        <v>0</v>
      </c>
      <c r="J2062" s="99">
        <v>44157.772927284197</v>
      </c>
      <c r="K2062" s="99">
        <v>10.604183011339</v>
      </c>
      <c r="L2062" s="99">
        <v>148.26243563555201</v>
      </c>
      <c r="M2062" s="99">
        <v>36488.109004020698</v>
      </c>
      <c r="N2062" s="99">
        <v>5459.8405931591997</v>
      </c>
      <c r="O2062" s="99">
        <v>0</v>
      </c>
      <c r="P2062" s="99">
        <v>35926.276769161203</v>
      </c>
      <c r="Q2062" s="99">
        <v>3549.9227677285699</v>
      </c>
      <c r="R2062" s="99">
        <v>0</v>
      </c>
      <c r="S2062" s="99">
        <v>1809.3454461097699</v>
      </c>
      <c r="T2062" s="99">
        <v>0</v>
      </c>
      <c r="U2062" s="99">
        <v>44160.7988872528</v>
      </c>
      <c r="V2062" s="99">
        <v>3597980.0285644499</v>
      </c>
      <c r="W2062" s="99">
        <v>0</v>
      </c>
      <c r="X2062" s="99">
        <v>667441.31120300305</v>
      </c>
      <c r="Y2062" s="99">
        <v>439582.18046569801</v>
      </c>
      <c r="Z2062" s="99">
        <v>214840.351251602</v>
      </c>
      <c r="AA2062" s="99">
        <v>0</v>
      </c>
      <c r="AB2062" s="99">
        <v>0</v>
      </c>
      <c r="AC2062" s="99">
        <v>14556862.0900879</v>
      </c>
      <c r="AD2062" s="99">
        <v>1057.49741780758</v>
      </c>
      <c r="AE2062" s="99">
        <v>8810.5589704513604</v>
      </c>
      <c r="AF2062" s="99">
        <v>1738197.62809753</v>
      </c>
      <c r="AG2062" s="99">
        <v>616100.95202636695</v>
      </c>
      <c r="AH2062" s="99">
        <v>0</v>
      </c>
      <c r="AI2062" s="99">
        <v>1516117.09715271</v>
      </c>
      <c r="AJ2062" s="99">
        <v>381520.87072372402</v>
      </c>
      <c r="AK2062" s="99">
        <v>0</v>
      </c>
      <c r="AL2062" s="99">
        <v>213853.158987045</v>
      </c>
      <c r="AM2062" s="99">
        <v>0</v>
      </c>
      <c r="AN2062" s="99">
        <v>14536813.8039551</v>
      </c>
      <c r="AO2062" s="99">
        <v>36051956.359863304</v>
      </c>
      <c r="AP2062" s="99">
        <v>0</v>
      </c>
      <c r="AQ2062" s="99">
        <v>5721816.5869140597</v>
      </c>
      <c r="AR2062" s="99">
        <v>3592338.1288757301</v>
      </c>
      <c r="AS2062" s="99">
        <v>1843345.9203949</v>
      </c>
      <c r="AT2062" s="99">
        <v>0</v>
      </c>
      <c r="AU2062" s="99">
        <v>0</v>
      </c>
      <c r="AV2062" s="99">
        <v>45621462.423828103</v>
      </c>
      <c r="AW2062" s="99">
        <v>3564.8605984747401</v>
      </c>
      <c r="AX2062" s="99">
        <v>86937.314413070693</v>
      </c>
      <c r="AY2062" s="99">
        <v>17540747.7570801</v>
      </c>
      <c r="AZ2062" s="99">
        <v>5550386.0831909198</v>
      </c>
      <c r="BA2062" s="99">
        <v>0</v>
      </c>
      <c r="BB2062" s="99">
        <v>15171851.5666504</v>
      </c>
      <c r="BC2062" s="99">
        <v>3447425.3563537602</v>
      </c>
      <c r="BD2062" s="99">
        <v>0</v>
      </c>
      <c r="BE2062" s="99">
        <v>1834484.4038391099</v>
      </c>
      <c r="BF2062" s="99">
        <v>0</v>
      </c>
      <c r="BG2062" s="99">
        <v>45654629.682617202</v>
      </c>
      <c r="BH2062" s="99">
        <v>9094813.7995605506</v>
      </c>
      <c r="BI2062" s="99">
        <v>0</v>
      </c>
      <c r="BJ2062" s="99">
        <v>2199501.0093078599</v>
      </c>
      <c r="BK2062" s="99">
        <v>1447835.42298889</v>
      </c>
      <c r="BL2062" s="99">
        <v>0</v>
      </c>
      <c r="BM2062" s="99">
        <v>0</v>
      </c>
      <c r="BN2062" s="99">
        <v>0</v>
      </c>
      <c r="BO2062" s="99">
        <v>0</v>
      </c>
      <c r="BP2062" s="99">
        <v>0</v>
      </c>
      <c r="BQ2062" s="99">
        <v>0</v>
      </c>
      <c r="BR2062" s="99">
        <v>5709294.8182983398</v>
      </c>
      <c r="BS2062" s="99">
        <v>2071955.4349365199</v>
      </c>
      <c r="BT2062" s="99">
        <v>0</v>
      </c>
      <c r="BU2062" s="99">
        <v>1661168.77998352</v>
      </c>
      <c r="BV2062" s="99">
        <v>1881711.9823608401</v>
      </c>
      <c r="BW2062" s="99">
        <v>0</v>
      </c>
      <c r="BX2062" s="99">
        <v>230346.88936996501</v>
      </c>
      <c r="BY2062" s="99">
        <v>0</v>
      </c>
      <c r="BZ2062" s="99">
        <v>0</v>
      </c>
      <c r="CA2062" s="99">
        <v>81584.460395813003</v>
      </c>
      <c r="CB2062" s="99">
        <v>4248998.45776367</v>
      </c>
      <c r="CC2062" s="99">
        <v>41665946.177246101</v>
      </c>
      <c r="CD2062" s="99">
        <v>11264944.8781738</v>
      </c>
      <c r="CE2062" s="99">
        <v>1823.04736082256</v>
      </c>
      <c r="CF2062" s="99">
        <v>214890.597888947</v>
      </c>
      <c r="CG2062" s="99">
        <v>1844187.6506958001</v>
      </c>
      <c r="CH2062" s="99">
        <v>0</v>
      </c>
      <c r="CI2062" s="99">
        <v>83390.222994804397</v>
      </c>
      <c r="CJ2062" s="99">
        <v>4469646.4000854502</v>
      </c>
      <c r="CK2062" s="99">
        <v>43513098.365234397</v>
      </c>
      <c r="CL2062" s="99">
        <v>11505793.079711899</v>
      </c>
      <c r="CM2062" s="166">
        <v>127274.891112328</v>
      </c>
      <c r="CN2062" s="166">
        <v>18987439.740966801</v>
      </c>
      <c r="CO2062" s="166">
        <v>89091500.341796905</v>
      </c>
      <c r="CP2062" s="99">
        <v>11505793.079711899</v>
      </c>
      <c r="CQ2062" s="99">
        <v>0</v>
      </c>
      <c r="CR2062" s="99">
        <v>0</v>
      </c>
      <c r="CS2062" s="99">
        <v>0</v>
      </c>
      <c r="CT2062" s="99">
        <v>0</v>
      </c>
      <c r="CU2062" s="98">
        <v>9467.7979546339993</v>
      </c>
      <c r="CV2062" s="98">
        <v>45696.857070439</v>
      </c>
      <c r="CW2062" s="98">
        <v>4463889.0556526165</v>
      </c>
      <c r="CX2062" s="98">
        <v>43510133.827941902</v>
      </c>
    </row>
    <row r="2063" spans="1:102" x14ac:dyDescent="0.2">
      <c r="A2063" s="98" t="s">
        <v>187</v>
      </c>
      <c r="B2063" s="100">
        <v>42430</v>
      </c>
      <c r="C2063" s="99">
        <v>71677.674428939805</v>
      </c>
      <c r="D2063" s="99">
        <v>0</v>
      </c>
      <c r="E2063" s="99">
        <v>9355.2313183546103</v>
      </c>
      <c r="F2063" s="99">
        <v>7470.4785895347604</v>
      </c>
      <c r="G2063" s="99">
        <v>1788.6516052633499</v>
      </c>
      <c r="H2063" s="99">
        <v>0</v>
      </c>
      <c r="I2063" s="99">
        <v>0</v>
      </c>
      <c r="J2063" s="99">
        <v>43889.541667938203</v>
      </c>
      <c r="K2063" s="99">
        <v>8.7804289658088202</v>
      </c>
      <c r="L2063" s="99">
        <v>138.69932787679099</v>
      </c>
      <c r="M2063" s="99">
        <v>36285.8983054161</v>
      </c>
      <c r="N2063" s="99">
        <v>5329.0178942084303</v>
      </c>
      <c r="O2063" s="99">
        <v>0</v>
      </c>
      <c r="P2063" s="99">
        <v>35793.472200393699</v>
      </c>
      <c r="Q2063" s="99">
        <v>3436.8236774802199</v>
      </c>
      <c r="R2063" s="99">
        <v>0</v>
      </c>
      <c r="S2063" s="99">
        <v>1787.2554192245</v>
      </c>
      <c r="T2063" s="99">
        <v>0</v>
      </c>
      <c r="U2063" s="99">
        <v>43888.422363758102</v>
      </c>
      <c r="V2063" s="99">
        <v>3585803.5091247601</v>
      </c>
      <c r="W2063" s="99">
        <v>0</v>
      </c>
      <c r="X2063" s="99">
        <v>651676.31741332996</v>
      </c>
      <c r="Y2063" s="99">
        <v>439401.72595977801</v>
      </c>
      <c r="Z2063" s="99">
        <v>215707.44710159299</v>
      </c>
      <c r="AA2063" s="99">
        <v>0</v>
      </c>
      <c r="AB2063" s="99">
        <v>0</v>
      </c>
      <c r="AC2063" s="99">
        <v>14498106.400512701</v>
      </c>
      <c r="AD2063" s="99">
        <v>886.74065712839399</v>
      </c>
      <c r="AE2063" s="99">
        <v>8484.8485149145108</v>
      </c>
      <c r="AF2063" s="99">
        <v>1714690.1916656501</v>
      </c>
      <c r="AG2063" s="99">
        <v>601046.20211029099</v>
      </c>
      <c r="AH2063" s="99">
        <v>0</v>
      </c>
      <c r="AI2063" s="99">
        <v>1517750.4259643599</v>
      </c>
      <c r="AJ2063" s="99">
        <v>372909.95183563197</v>
      </c>
      <c r="AK2063" s="99">
        <v>0</v>
      </c>
      <c r="AL2063" s="99">
        <v>215101.34472656299</v>
      </c>
      <c r="AM2063" s="99">
        <v>0</v>
      </c>
      <c r="AN2063" s="99">
        <v>14468972.4104004</v>
      </c>
      <c r="AO2063" s="99">
        <v>36061944.708496101</v>
      </c>
      <c r="AP2063" s="99">
        <v>0</v>
      </c>
      <c r="AQ2063" s="99">
        <v>5528168.5761718797</v>
      </c>
      <c r="AR2063" s="99">
        <v>3555796.2592468299</v>
      </c>
      <c r="AS2063" s="99">
        <v>1857290.9420471201</v>
      </c>
      <c r="AT2063" s="99">
        <v>0</v>
      </c>
      <c r="AU2063" s="99">
        <v>0</v>
      </c>
      <c r="AV2063" s="99">
        <v>45621264.454589799</v>
      </c>
      <c r="AW2063" s="99">
        <v>2953.1298863291699</v>
      </c>
      <c r="AX2063" s="99">
        <v>84851.866056442304</v>
      </c>
      <c r="AY2063" s="99">
        <v>17281778.536865201</v>
      </c>
      <c r="AZ2063" s="99">
        <v>5432245.4248046903</v>
      </c>
      <c r="BA2063" s="99">
        <v>0</v>
      </c>
      <c r="BB2063" s="99">
        <v>15158803.182617201</v>
      </c>
      <c r="BC2063" s="99">
        <v>3378424.96630859</v>
      </c>
      <c r="BD2063" s="99">
        <v>0</v>
      </c>
      <c r="BE2063" s="99">
        <v>1852435.36108398</v>
      </c>
      <c r="BF2063" s="99">
        <v>0</v>
      </c>
      <c r="BG2063" s="99">
        <v>45542714.712890603</v>
      </c>
      <c r="BH2063" s="99">
        <v>10055059.9876709</v>
      </c>
      <c r="BI2063" s="99">
        <v>0</v>
      </c>
      <c r="BJ2063" s="99">
        <v>2231255.4089355501</v>
      </c>
      <c r="BK2063" s="99">
        <v>1459467.48350525</v>
      </c>
      <c r="BL2063" s="99">
        <v>0</v>
      </c>
      <c r="BM2063" s="99">
        <v>0</v>
      </c>
      <c r="BN2063" s="99">
        <v>0</v>
      </c>
      <c r="BO2063" s="99">
        <v>0</v>
      </c>
      <c r="BP2063" s="99">
        <v>0</v>
      </c>
      <c r="BQ2063" s="99">
        <v>0</v>
      </c>
      <c r="BR2063" s="99">
        <v>5693564.06994629</v>
      </c>
      <c r="BS2063" s="99">
        <v>2029877.6473541299</v>
      </c>
      <c r="BT2063" s="99">
        <v>0</v>
      </c>
      <c r="BU2063" s="99">
        <v>2842269.9799804701</v>
      </c>
      <c r="BV2063" s="99">
        <v>1832364.7433166499</v>
      </c>
      <c r="BW2063" s="99">
        <v>0</v>
      </c>
      <c r="BX2063" s="99">
        <v>387059.67858123803</v>
      </c>
      <c r="BY2063" s="99">
        <v>0</v>
      </c>
      <c r="BZ2063" s="99">
        <v>0</v>
      </c>
      <c r="CA2063" s="99">
        <v>80974.055679321304</v>
      </c>
      <c r="CB2063" s="99">
        <v>4199393.8228149395</v>
      </c>
      <c r="CC2063" s="99">
        <v>41194396.8583984</v>
      </c>
      <c r="CD2063" s="99">
        <v>12328857.0512695</v>
      </c>
      <c r="CE2063" s="99">
        <v>1789.25154314935</v>
      </c>
      <c r="CF2063" s="99">
        <v>215755.604127884</v>
      </c>
      <c r="CG2063" s="99">
        <v>1856799.6022491499</v>
      </c>
      <c r="CH2063" s="99">
        <v>0</v>
      </c>
      <c r="CI2063" s="99">
        <v>82770.230306625395</v>
      </c>
      <c r="CJ2063" s="99">
        <v>4418523.7447509803</v>
      </c>
      <c r="CK2063" s="99">
        <v>43000291.100097701</v>
      </c>
      <c r="CL2063" s="99">
        <v>12709185.722168</v>
      </c>
      <c r="CM2063" s="166">
        <v>126442.29427623699</v>
      </c>
      <c r="CN2063" s="166">
        <v>18876802.3432617</v>
      </c>
      <c r="CO2063" s="166">
        <v>88544136.747070298</v>
      </c>
      <c r="CP2063" s="99">
        <v>12709185.722168</v>
      </c>
      <c r="CQ2063" s="99">
        <v>0</v>
      </c>
      <c r="CR2063" s="99">
        <v>0</v>
      </c>
      <c r="CS2063" s="99">
        <v>0</v>
      </c>
      <c r="CT2063" s="99">
        <v>0</v>
      </c>
      <c r="CU2063" s="98">
        <v>9366.7212421719996</v>
      </c>
      <c r="CV2063" s="98">
        <v>45415.334303575997</v>
      </c>
      <c r="CW2063" s="98">
        <v>4415149.4269428235</v>
      </c>
      <c r="CX2063" s="98">
        <v>43051196.460647553</v>
      </c>
    </row>
    <row r="2064" spans="1:102" x14ac:dyDescent="0.2">
      <c r="A2064" s="98" t="s">
        <v>187</v>
      </c>
      <c r="B2064" s="100">
        <v>42522</v>
      </c>
      <c r="C2064" s="99">
        <v>71623.872121810899</v>
      </c>
      <c r="D2064" s="99">
        <v>0</v>
      </c>
      <c r="E2064" s="99">
        <v>8996.4934203624707</v>
      </c>
      <c r="F2064" s="99">
        <v>7170.17727226019</v>
      </c>
      <c r="G2064" s="99">
        <v>1789.8995019793499</v>
      </c>
      <c r="H2064" s="99">
        <v>0</v>
      </c>
      <c r="I2064" s="99">
        <v>0</v>
      </c>
      <c r="J2064" s="99">
        <v>43651.3825602531</v>
      </c>
      <c r="K2064" s="99">
        <v>5.3070208852295799</v>
      </c>
      <c r="L2064" s="99">
        <v>134.396706724539</v>
      </c>
      <c r="M2064" s="99">
        <v>36253.7896995544</v>
      </c>
      <c r="N2064" s="99">
        <v>5205.53040492535</v>
      </c>
      <c r="O2064" s="99">
        <v>0</v>
      </c>
      <c r="P2064" s="99">
        <v>35616.108279704997</v>
      </c>
      <c r="Q2064" s="99">
        <v>3405.28425198793</v>
      </c>
      <c r="R2064" s="99">
        <v>0</v>
      </c>
      <c r="S2064" s="99">
        <v>1789.7882845997799</v>
      </c>
      <c r="T2064" s="99">
        <v>0</v>
      </c>
      <c r="U2064" s="99">
        <v>43675.732062816598</v>
      </c>
      <c r="V2064" s="99">
        <v>3548034.0685119601</v>
      </c>
      <c r="W2064" s="99">
        <v>0</v>
      </c>
      <c r="X2064" s="99">
        <v>620832.781044006</v>
      </c>
      <c r="Y2064" s="99">
        <v>411067.48973083502</v>
      </c>
      <c r="Z2064" s="99">
        <v>217686.47500991801</v>
      </c>
      <c r="AA2064" s="99">
        <v>0</v>
      </c>
      <c r="AB2064" s="99">
        <v>0</v>
      </c>
      <c r="AC2064" s="99">
        <v>14421204.237915</v>
      </c>
      <c r="AD2064" s="99">
        <v>609.39542180299804</v>
      </c>
      <c r="AE2064" s="99">
        <v>8583.2457034587896</v>
      </c>
      <c r="AF2064" s="99">
        <v>1704146.2204742399</v>
      </c>
      <c r="AG2064" s="99">
        <v>584071.14893341099</v>
      </c>
      <c r="AH2064" s="99">
        <v>0</v>
      </c>
      <c r="AI2064" s="99">
        <v>1496838.6486206099</v>
      </c>
      <c r="AJ2064" s="99">
        <v>370237.36462020897</v>
      </c>
      <c r="AK2064" s="99">
        <v>0</v>
      </c>
      <c r="AL2064" s="99">
        <v>216722.354858398</v>
      </c>
      <c r="AM2064" s="99">
        <v>0</v>
      </c>
      <c r="AN2064" s="99">
        <v>14351575.091552701</v>
      </c>
      <c r="AO2064" s="99">
        <v>35849399.2490234</v>
      </c>
      <c r="AP2064" s="99">
        <v>0</v>
      </c>
      <c r="AQ2064" s="99">
        <v>5360209.2302856399</v>
      </c>
      <c r="AR2064" s="99">
        <v>3379887.60406494</v>
      </c>
      <c r="AS2064" s="99">
        <v>1879362.93161011</v>
      </c>
      <c r="AT2064" s="99">
        <v>0</v>
      </c>
      <c r="AU2064" s="99">
        <v>0</v>
      </c>
      <c r="AV2064" s="99">
        <v>45695447.104003899</v>
      </c>
      <c r="AW2064" s="99">
        <v>2042.23110841215</v>
      </c>
      <c r="AX2064" s="99">
        <v>74308.335907936096</v>
      </c>
      <c r="AY2064" s="99">
        <v>17334544.529785201</v>
      </c>
      <c r="AZ2064" s="99">
        <v>5351913.8176269503</v>
      </c>
      <c r="BA2064" s="99">
        <v>0</v>
      </c>
      <c r="BB2064" s="99">
        <v>15055164.3588867</v>
      </c>
      <c r="BC2064" s="99">
        <v>3395241.42120361</v>
      </c>
      <c r="BD2064" s="99">
        <v>0</v>
      </c>
      <c r="BE2064" s="99">
        <v>1873093.43807983</v>
      </c>
      <c r="BF2064" s="99">
        <v>0</v>
      </c>
      <c r="BG2064" s="99">
        <v>45512744.825195298</v>
      </c>
      <c r="BH2064" s="99">
        <v>10092738.267333999</v>
      </c>
      <c r="BI2064" s="99">
        <v>0</v>
      </c>
      <c r="BJ2064" s="99">
        <v>2171328.3233642601</v>
      </c>
      <c r="BK2064" s="99">
        <v>1394947.0182342499</v>
      </c>
      <c r="BL2064" s="99">
        <v>0</v>
      </c>
      <c r="BM2064" s="99">
        <v>0</v>
      </c>
      <c r="BN2064" s="99">
        <v>0</v>
      </c>
      <c r="BO2064" s="99">
        <v>0</v>
      </c>
      <c r="BP2064" s="99">
        <v>0</v>
      </c>
      <c r="BQ2064" s="99">
        <v>0</v>
      </c>
      <c r="BR2064" s="99">
        <v>5665900.1779785203</v>
      </c>
      <c r="BS2064" s="99">
        <v>2000197.73312378</v>
      </c>
      <c r="BT2064" s="99">
        <v>0</v>
      </c>
      <c r="BU2064" s="99">
        <v>2867917.7299499498</v>
      </c>
      <c r="BV2064" s="99">
        <v>1826789.84744263</v>
      </c>
      <c r="BW2064" s="99">
        <v>0</v>
      </c>
      <c r="BX2064" s="99">
        <v>393440.14856338501</v>
      </c>
      <c r="BY2064" s="99">
        <v>0</v>
      </c>
      <c r="BZ2064" s="99">
        <v>0</v>
      </c>
      <c r="CA2064" s="99">
        <v>80613.178930282593</v>
      </c>
      <c r="CB2064" s="99">
        <v>4131206.8932495099</v>
      </c>
      <c r="CC2064" s="99">
        <v>40944512.422363304</v>
      </c>
      <c r="CD2064" s="99">
        <v>12264021.5894775</v>
      </c>
      <c r="CE2064" s="99">
        <v>1790.86346590519</v>
      </c>
      <c r="CF2064" s="99">
        <v>217610.35911941499</v>
      </c>
      <c r="CG2064" s="99">
        <v>1878394.27078247</v>
      </c>
      <c r="CH2064" s="99">
        <v>0</v>
      </c>
      <c r="CI2064" s="99">
        <v>82411.219631195097</v>
      </c>
      <c r="CJ2064" s="99">
        <v>4333952.2623901404</v>
      </c>
      <c r="CK2064" s="99">
        <v>42872285.528808601</v>
      </c>
      <c r="CL2064" s="99">
        <v>12630359.030029301</v>
      </c>
      <c r="CM2064" s="166">
        <v>125832.460238457</v>
      </c>
      <c r="CN2064" s="166">
        <v>18674080.691894501</v>
      </c>
      <c r="CO2064" s="166">
        <v>88263791.837890595</v>
      </c>
      <c r="CP2064" s="99">
        <v>12630359.030029301</v>
      </c>
      <c r="CQ2064" s="99">
        <v>0</v>
      </c>
      <c r="CR2064" s="99">
        <v>0</v>
      </c>
      <c r="CS2064" s="99">
        <v>0</v>
      </c>
      <c r="CT2064" s="99">
        <v>0</v>
      </c>
      <c r="CU2064" s="98">
        <v>9003.0665904510006</v>
      </c>
      <c r="CV2064" s="98">
        <v>45169.698202357999</v>
      </c>
      <c r="CW2064" s="98">
        <v>4348817.2523689251</v>
      </c>
      <c r="CX2064" s="98">
        <v>42822906.693145774</v>
      </c>
    </row>
    <row r="2065" spans="1:102" x14ac:dyDescent="0.2">
      <c r="A2065" s="98" t="s">
        <v>187</v>
      </c>
      <c r="B2065" s="100">
        <v>42614</v>
      </c>
      <c r="C2065" s="99">
        <v>71503.286219596906</v>
      </c>
      <c r="D2065" s="99">
        <v>0</v>
      </c>
      <c r="E2065" s="99">
        <v>8804.6517790556009</v>
      </c>
      <c r="F2065" s="99">
        <v>7028.9842418432199</v>
      </c>
      <c r="G2065" s="99">
        <v>1811.0535979717999</v>
      </c>
      <c r="H2065" s="99">
        <v>0</v>
      </c>
      <c r="I2065" s="99">
        <v>0</v>
      </c>
      <c r="J2065" s="99">
        <v>43263.995375156403</v>
      </c>
      <c r="K2065" s="99">
        <v>3.9726582926232399</v>
      </c>
      <c r="L2065" s="99">
        <v>143.729908360168</v>
      </c>
      <c r="M2065" s="99">
        <v>36246.863353729197</v>
      </c>
      <c r="N2065" s="99">
        <v>5094.3646887540799</v>
      </c>
      <c r="O2065" s="99">
        <v>0</v>
      </c>
      <c r="P2065" s="99">
        <v>35454.396756649003</v>
      </c>
      <c r="Q2065" s="99">
        <v>3382.5455786585799</v>
      </c>
      <c r="R2065" s="99">
        <v>0</v>
      </c>
      <c r="S2065" s="99">
        <v>1808.93114006519</v>
      </c>
      <c r="T2065" s="99">
        <v>0</v>
      </c>
      <c r="U2065" s="99">
        <v>43248.9502234459</v>
      </c>
      <c r="V2065" s="99">
        <v>3536555.9132995601</v>
      </c>
      <c r="W2065" s="99">
        <v>0</v>
      </c>
      <c r="X2065" s="99">
        <v>603072.05451965297</v>
      </c>
      <c r="Y2065" s="99">
        <v>401424.96652984602</v>
      </c>
      <c r="Z2065" s="99">
        <v>221683.51789093</v>
      </c>
      <c r="AA2065" s="99">
        <v>0</v>
      </c>
      <c r="AB2065" s="99">
        <v>0</v>
      </c>
      <c r="AC2065" s="99">
        <v>14269513.9370117</v>
      </c>
      <c r="AD2065" s="99">
        <v>628.49889075011004</v>
      </c>
      <c r="AE2065" s="99">
        <v>9619.1470509767496</v>
      </c>
      <c r="AF2065" s="99">
        <v>1709912.8489532501</v>
      </c>
      <c r="AG2065" s="99">
        <v>575412.80688476597</v>
      </c>
      <c r="AH2065" s="99">
        <v>0</v>
      </c>
      <c r="AI2065" s="99">
        <v>1480862.47729492</v>
      </c>
      <c r="AJ2065" s="99">
        <v>368862.02685928298</v>
      </c>
      <c r="AK2065" s="99">
        <v>0</v>
      </c>
      <c r="AL2065" s="99">
        <v>220192.69364929199</v>
      </c>
      <c r="AM2065" s="99">
        <v>0</v>
      </c>
      <c r="AN2065" s="99">
        <v>14271255.357299799</v>
      </c>
      <c r="AO2065" s="99">
        <v>35960789.769042999</v>
      </c>
      <c r="AP2065" s="99">
        <v>0</v>
      </c>
      <c r="AQ2065" s="99">
        <v>5276938.10339355</v>
      </c>
      <c r="AR2065" s="99">
        <v>3399864.4567565899</v>
      </c>
      <c r="AS2065" s="99">
        <v>1912458.9242553699</v>
      </c>
      <c r="AT2065" s="99">
        <v>0</v>
      </c>
      <c r="AU2065" s="99">
        <v>0</v>
      </c>
      <c r="AV2065" s="99">
        <v>45298946.126953103</v>
      </c>
      <c r="AW2065" s="99">
        <v>2131.29417607188</v>
      </c>
      <c r="AX2065" s="99">
        <v>80363.156340599104</v>
      </c>
      <c r="AY2065" s="99">
        <v>17526283.5556641</v>
      </c>
      <c r="AZ2065" s="99">
        <v>5286157.5098877</v>
      </c>
      <c r="BA2065" s="99">
        <v>0</v>
      </c>
      <c r="BB2065" s="99">
        <v>14970780.3201904</v>
      </c>
      <c r="BC2065" s="99">
        <v>3419840.68609619</v>
      </c>
      <c r="BD2065" s="99">
        <v>0</v>
      </c>
      <c r="BE2065" s="99">
        <v>1899727.7348480199</v>
      </c>
      <c r="BF2065" s="99">
        <v>0</v>
      </c>
      <c r="BG2065" s="99">
        <v>45415381.121093802</v>
      </c>
      <c r="BH2065" s="99">
        <v>10009139.5495605</v>
      </c>
      <c r="BI2065" s="99">
        <v>0</v>
      </c>
      <c r="BJ2065" s="99">
        <v>2129631.1987915002</v>
      </c>
      <c r="BK2065" s="99">
        <v>1372020.79953003</v>
      </c>
      <c r="BL2065" s="99">
        <v>0</v>
      </c>
      <c r="BM2065" s="99">
        <v>0</v>
      </c>
      <c r="BN2065" s="99">
        <v>0</v>
      </c>
      <c r="BO2065" s="99">
        <v>0</v>
      </c>
      <c r="BP2065" s="99">
        <v>0</v>
      </c>
      <c r="BQ2065" s="99">
        <v>0</v>
      </c>
      <c r="BR2065" s="99">
        <v>5673981.3037719699</v>
      </c>
      <c r="BS2065" s="99">
        <v>1977560.06375122</v>
      </c>
      <c r="BT2065" s="99">
        <v>0</v>
      </c>
      <c r="BU2065" s="99">
        <v>2389057.4799499498</v>
      </c>
      <c r="BV2065" s="99">
        <v>1832103.00419617</v>
      </c>
      <c r="BW2065" s="99">
        <v>0</v>
      </c>
      <c r="BX2065" s="99">
        <v>337851.04879379302</v>
      </c>
      <c r="BY2065" s="99">
        <v>0</v>
      </c>
      <c r="BZ2065" s="99">
        <v>0</v>
      </c>
      <c r="CA2065" s="99">
        <v>80306.414645194993</v>
      </c>
      <c r="CB2065" s="99">
        <v>4165937.6073608398</v>
      </c>
      <c r="CC2065" s="99">
        <v>41437808.810546897</v>
      </c>
      <c r="CD2065" s="99">
        <v>12132762.9929199</v>
      </c>
      <c r="CE2065" s="99">
        <v>1812.6393173783999</v>
      </c>
      <c r="CF2065" s="99">
        <v>221644.069181442</v>
      </c>
      <c r="CG2065" s="99">
        <v>1913305.8208618199</v>
      </c>
      <c r="CH2065" s="99">
        <v>0</v>
      </c>
      <c r="CI2065" s="99">
        <v>82126.387582778902</v>
      </c>
      <c r="CJ2065" s="99">
        <v>4381826.3862304697</v>
      </c>
      <c r="CK2065" s="99">
        <v>43403994.439453103</v>
      </c>
      <c r="CL2065" s="99">
        <v>12500082.721801801</v>
      </c>
      <c r="CM2065" s="166">
        <v>125029.450279236</v>
      </c>
      <c r="CN2065" s="166">
        <v>18624964.222900402</v>
      </c>
      <c r="CO2065" s="166">
        <v>88741006.750976607</v>
      </c>
      <c r="CP2065" s="99">
        <v>12500082.721801801</v>
      </c>
      <c r="CQ2065" s="99">
        <v>0</v>
      </c>
      <c r="CR2065" s="99">
        <v>0</v>
      </c>
      <c r="CS2065" s="99">
        <v>0</v>
      </c>
      <c r="CT2065" s="99">
        <v>0</v>
      </c>
      <c r="CU2065" s="98">
        <v>8807.3097284739997</v>
      </c>
      <c r="CV2065" s="98">
        <v>44795.864130987</v>
      </c>
      <c r="CW2065" s="98">
        <v>4387581.6765422821</v>
      </c>
      <c r="CX2065" s="98">
        <v>43351114.631408714</v>
      </c>
    </row>
    <row r="2066" spans="1:102" x14ac:dyDescent="0.2">
      <c r="A2066" s="98" t="s">
        <v>187</v>
      </c>
      <c r="B2066" s="100">
        <v>42705</v>
      </c>
      <c r="C2066" s="99">
        <v>71231.789188384995</v>
      </c>
      <c r="D2066" s="99">
        <v>0</v>
      </c>
      <c r="E2066" s="99">
        <v>8506.7075444459897</v>
      </c>
      <c r="F2066" s="99">
        <v>6795.3245015740404</v>
      </c>
      <c r="G2066" s="99">
        <v>1871.8639720231299</v>
      </c>
      <c r="H2066" s="99">
        <v>0</v>
      </c>
      <c r="I2066" s="99">
        <v>0</v>
      </c>
      <c r="J2066" s="99">
        <v>43165.605826854699</v>
      </c>
      <c r="K2066" s="99">
        <v>2.4482659639033999</v>
      </c>
      <c r="L2066" s="99">
        <v>133.35119979083501</v>
      </c>
      <c r="M2066" s="99">
        <v>36202.149974822998</v>
      </c>
      <c r="N2066" s="99">
        <v>5001.1118766665504</v>
      </c>
      <c r="O2066" s="99">
        <v>0</v>
      </c>
      <c r="P2066" s="99">
        <v>35136.0508284569</v>
      </c>
      <c r="Q2066" s="99">
        <v>3324.0854564607098</v>
      </c>
      <c r="R2066" s="99">
        <v>0</v>
      </c>
      <c r="S2066" s="99">
        <v>1849.54643034935</v>
      </c>
      <c r="T2066" s="99">
        <v>0</v>
      </c>
      <c r="U2066" s="99">
        <v>43175.133606433898</v>
      </c>
      <c r="V2066" s="99">
        <v>3477858.1095886198</v>
      </c>
      <c r="W2066" s="99">
        <v>0</v>
      </c>
      <c r="X2066" s="99">
        <v>580623.29756927502</v>
      </c>
      <c r="Y2066" s="99">
        <v>380511.91513824498</v>
      </c>
      <c r="Z2066" s="99">
        <v>219533.978988647</v>
      </c>
      <c r="AA2066" s="99">
        <v>0</v>
      </c>
      <c r="AB2066" s="99">
        <v>0</v>
      </c>
      <c r="AC2066" s="99">
        <v>14217034.7578125</v>
      </c>
      <c r="AD2066" s="99">
        <v>224.74679728224899</v>
      </c>
      <c r="AE2066" s="99">
        <v>9170.4492969512903</v>
      </c>
      <c r="AF2066" s="99">
        <v>1687482.5206756601</v>
      </c>
      <c r="AG2066" s="99">
        <v>557836.15530395496</v>
      </c>
      <c r="AH2066" s="99">
        <v>0</v>
      </c>
      <c r="AI2066" s="99">
        <v>1451980.1915130599</v>
      </c>
      <c r="AJ2066" s="99">
        <v>358809.54565429699</v>
      </c>
      <c r="AK2066" s="99">
        <v>0</v>
      </c>
      <c r="AL2066" s="99">
        <v>218218.57828903201</v>
      </c>
      <c r="AM2066" s="99">
        <v>0</v>
      </c>
      <c r="AN2066" s="99">
        <v>14241841.1245117</v>
      </c>
      <c r="AO2066" s="99">
        <v>35562041.747558601</v>
      </c>
      <c r="AP2066" s="99">
        <v>0</v>
      </c>
      <c r="AQ2066" s="99">
        <v>5115634.7240600605</v>
      </c>
      <c r="AR2066" s="99">
        <v>3242449.17041016</v>
      </c>
      <c r="AS2066" s="99">
        <v>1899138.2338562</v>
      </c>
      <c r="AT2066" s="99">
        <v>0</v>
      </c>
      <c r="AU2066" s="99">
        <v>0</v>
      </c>
      <c r="AV2066" s="99">
        <v>45343343.714355499</v>
      </c>
      <c r="AW2066" s="99">
        <v>771.62555907666695</v>
      </c>
      <c r="AX2066" s="99">
        <v>83180.285785675005</v>
      </c>
      <c r="AY2066" s="99">
        <v>17361628.458007801</v>
      </c>
      <c r="AZ2066" s="99">
        <v>5167439.59484863</v>
      </c>
      <c r="BA2066" s="99">
        <v>0</v>
      </c>
      <c r="BB2066" s="99">
        <v>14790769.9688721</v>
      </c>
      <c r="BC2066" s="99">
        <v>3343353.1947631799</v>
      </c>
      <c r="BD2066" s="99">
        <v>0</v>
      </c>
      <c r="BE2066" s="99">
        <v>1886891.6148834201</v>
      </c>
      <c r="BF2066" s="99">
        <v>0</v>
      </c>
      <c r="BG2066" s="99">
        <v>45495582.656738304</v>
      </c>
      <c r="BH2066" s="99">
        <v>9994510.0458984394</v>
      </c>
      <c r="BI2066" s="99">
        <v>0</v>
      </c>
      <c r="BJ2066" s="99">
        <v>2064846.4042816199</v>
      </c>
      <c r="BK2066" s="99">
        <v>1318089.9328918499</v>
      </c>
      <c r="BL2066" s="99">
        <v>0</v>
      </c>
      <c r="BM2066" s="99">
        <v>0</v>
      </c>
      <c r="BN2066" s="99">
        <v>0</v>
      </c>
      <c r="BO2066" s="99">
        <v>0</v>
      </c>
      <c r="BP2066" s="99">
        <v>0</v>
      </c>
      <c r="BQ2066" s="99">
        <v>0</v>
      </c>
      <c r="BR2066" s="99">
        <v>5639046.5442504901</v>
      </c>
      <c r="BS2066" s="99">
        <v>1933983.4182281501</v>
      </c>
      <c r="BT2066" s="99">
        <v>0</v>
      </c>
      <c r="BU2066" s="99">
        <v>2754980.1699523898</v>
      </c>
      <c r="BV2066" s="99">
        <v>1795821.8348693801</v>
      </c>
      <c r="BW2066" s="99">
        <v>0</v>
      </c>
      <c r="BX2066" s="99">
        <v>383355.94861602801</v>
      </c>
      <c r="BY2066" s="99">
        <v>0</v>
      </c>
      <c r="BZ2066" s="99">
        <v>0</v>
      </c>
      <c r="CA2066" s="99">
        <v>79816.460286140398</v>
      </c>
      <c r="CB2066" s="99">
        <v>4071748.5268554701</v>
      </c>
      <c r="CC2066" s="99">
        <v>40780252.012207001</v>
      </c>
      <c r="CD2066" s="99">
        <v>12024002.037109399</v>
      </c>
      <c r="CE2066" s="99">
        <v>1868.1301930397699</v>
      </c>
      <c r="CF2066" s="99">
        <v>219624.23123359701</v>
      </c>
      <c r="CG2066" s="99">
        <v>1900157.3992157001</v>
      </c>
      <c r="CH2066" s="99">
        <v>0</v>
      </c>
      <c r="CI2066" s="99">
        <v>81661.465502738996</v>
      </c>
      <c r="CJ2066" s="99">
        <v>4296627.36645508</v>
      </c>
      <c r="CK2066" s="99">
        <v>42833896.897949196</v>
      </c>
      <c r="CL2066" s="99">
        <v>12418750.654663101</v>
      </c>
      <c r="CM2066" s="166">
        <v>124517.762758255</v>
      </c>
      <c r="CN2066" s="166">
        <v>18538159.0617676</v>
      </c>
      <c r="CO2066" s="166">
        <v>88135325.332031295</v>
      </c>
      <c r="CP2066" s="99">
        <v>12418750.654663101</v>
      </c>
      <c r="CQ2066" s="99">
        <v>0</v>
      </c>
      <c r="CR2066" s="99">
        <v>0</v>
      </c>
      <c r="CS2066" s="99">
        <v>0</v>
      </c>
      <c r="CT2066" s="99">
        <v>0</v>
      </c>
      <c r="CU2066" s="98">
        <v>8504.9586819439992</v>
      </c>
      <c r="CV2066" s="98">
        <v>44746.073695471001</v>
      </c>
      <c r="CW2066" s="98">
        <v>4291372.7580890674</v>
      </c>
      <c r="CX2066" s="98">
        <v>42680409.4114227</v>
      </c>
    </row>
    <row r="2067" spans="1:102" x14ac:dyDescent="0.2">
      <c r="A2067" s="98" t="s">
        <v>187</v>
      </c>
      <c r="B2067" s="100">
        <v>42795</v>
      </c>
      <c r="C2067" s="99">
        <v>71291.330559730501</v>
      </c>
      <c r="D2067" s="99">
        <v>0</v>
      </c>
      <c r="E2067" s="99">
        <v>8413.2574009895307</v>
      </c>
      <c r="F2067" s="99">
        <v>6764.2163094878197</v>
      </c>
      <c r="G2067" s="99">
        <v>1870.2728215456</v>
      </c>
      <c r="H2067" s="99">
        <v>0</v>
      </c>
      <c r="I2067" s="99">
        <v>0</v>
      </c>
      <c r="J2067" s="99">
        <v>42913.088969707504</v>
      </c>
      <c r="K2067" s="99">
        <v>1.91586294560693</v>
      </c>
      <c r="L2067" s="99">
        <v>127.664634463377</v>
      </c>
      <c r="M2067" s="99">
        <v>36340.441851615898</v>
      </c>
      <c r="N2067" s="99">
        <v>4915.3725425600996</v>
      </c>
      <c r="O2067" s="99">
        <v>0</v>
      </c>
      <c r="P2067" s="99">
        <v>34952.9685425758</v>
      </c>
      <c r="Q2067" s="99">
        <v>3298.39987972379</v>
      </c>
      <c r="R2067" s="99">
        <v>0</v>
      </c>
      <c r="S2067" s="99">
        <v>1869.1405493915099</v>
      </c>
      <c r="T2067" s="99">
        <v>0</v>
      </c>
      <c r="U2067" s="99">
        <v>42921.882544517503</v>
      </c>
      <c r="V2067" s="99">
        <v>3519360.4923706101</v>
      </c>
      <c r="W2067" s="99">
        <v>0</v>
      </c>
      <c r="X2067" s="99">
        <v>561508.07306671096</v>
      </c>
      <c r="Y2067" s="99">
        <v>371963.10815811198</v>
      </c>
      <c r="Z2067" s="99">
        <v>221046.56929779099</v>
      </c>
      <c r="AA2067" s="99">
        <v>0</v>
      </c>
      <c r="AB2067" s="99">
        <v>0</v>
      </c>
      <c r="AC2067" s="99">
        <v>14228030.2456055</v>
      </c>
      <c r="AD2067" s="99">
        <v>203.24499747715899</v>
      </c>
      <c r="AE2067" s="99">
        <v>6919.77768307924</v>
      </c>
      <c r="AF2067" s="99">
        <v>1692627.3313446001</v>
      </c>
      <c r="AG2067" s="99">
        <v>547931.89028167701</v>
      </c>
      <c r="AH2067" s="99">
        <v>0</v>
      </c>
      <c r="AI2067" s="99">
        <v>1481301.1395874</v>
      </c>
      <c r="AJ2067" s="99">
        <v>360861.62740325899</v>
      </c>
      <c r="AK2067" s="99">
        <v>0</v>
      </c>
      <c r="AL2067" s="99">
        <v>220426.70456314099</v>
      </c>
      <c r="AM2067" s="99">
        <v>0</v>
      </c>
      <c r="AN2067" s="99">
        <v>14205619.704833999</v>
      </c>
      <c r="AO2067" s="99">
        <v>36228670.0947266</v>
      </c>
      <c r="AP2067" s="99">
        <v>0</v>
      </c>
      <c r="AQ2067" s="99">
        <v>4976257.6888427697</v>
      </c>
      <c r="AR2067" s="99">
        <v>3146575.83062744</v>
      </c>
      <c r="AS2067" s="99">
        <v>1926506.98318481</v>
      </c>
      <c r="AT2067" s="99">
        <v>0</v>
      </c>
      <c r="AU2067" s="99">
        <v>0</v>
      </c>
      <c r="AV2067" s="99">
        <v>45469425.841796897</v>
      </c>
      <c r="AW2067" s="99">
        <v>685.90901778638397</v>
      </c>
      <c r="AX2067" s="99">
        <v>70525.433202743501</v>
      </c>
      <c r="AY2067" s="99">
        <v>17552237.2265625</v>
      </c>
      <c r="AZ2067" s="99">
        <v>5123265.8429565402</v>
      </c>
      <c r="BA2067" s="99">
        <v>0</v>
      </c>
      <c r="BB2067" s="99">
        <v>15165117.482177701</v>
      </c>
      <c r="BC2067" s="99">
        <v>3376349.73510742</v>
      </c>
      <c r="BD2067" s="99">
        <v>0</v>
      </c>
      <c r="BE2067" s="99">
        <v>1921757.6222381601</v>
      </c>
      <c r="BF2067" s="99">
        <v>0</v>
      </c>
      <c r="BG2067" s="99">
        <v>45500251.940917999</v>
      </c>
      <c r="BH2067" s="99">
        <v>10183584.260376001</v>
      </c>
      <c r="BI2067" s="99">
        <v>0</v>
      </c>
      <c r="BJ2067" s="99">
        <v>2012874.8810119601</v>
      </c>
      <c r="BK2067" s="99">
        <v>1292687.5505828899</v>
      </c>
      <c r="BL2067" s="99">
        <v>0</v>
      </c>
      <c r="BM2067" s="99">
        <v>0</v>
      </c>
      <c r="BN2067" s="99">
        <v>0</v>
      </c>
      <c r="BO2067" s="99">
        <v>0</v>
      </c>
      <c r="BP2067" s="99">
        <v>0</v>
      </c>
      <c r="BQ2067" s="99">
        <v>0</v>
      </c>
      <c r="BR2067" s="99">
        <v>5741910.3170776404</v>
      </c>
      <c r="BS2067" s="99">
        <v>1915974.39556885</v>
      </c>
      <c r="BT2067" s="99">
        <v>0</v>
      </c>
      <c r="BU2067" s="99">
        <v>2769027.7399597201</v>
      </c>
      <c r="BV2067" s="99">
        <v>1798783.78257751</v>
      </c>
      <c r="BW2067" s="99">
        <v>0</v>
      </c>
      <c r="BX2067" s="99">
        <v>398361.018543243</v>
      </c>
      <c r="BY2067" s="99">
        <v>0</v>
      </c>
      <c r="BZ2067" s="99">
        <v>0</v>
      </c>
      <c r="CA2067" s="99">
        <v>79631.279579162598</v>
      </c>
      <c r="CB2067" s="99">
        <v>4071645.6063232399</v>
      </c>
      <c r="CC2067" s="99">
        <v>41107703.011718802</v>
      </c>
      <c r="CD2067" s="99">
        <v>12238053.2803955</v>
      </c>
      <c r="CE2067" s="99">
        <v>1871.2021285742501</v>
      </c>
      <c r="CF2067" s="99">
        <v>221100.10090827901</v>
      </c>
      <c r="CG2067" s="99">
        <v>1925967.7798919701</v>
      </c>
      <c r="CH2067" s="99">
        <v>0</v>
      </c>
      <c r="CI2067" s="99">
        <v>81508.216829299898</v>
      </c>
      <c r="CJ2067" s="99">
        <v>4286838.9803466797</v>
      </c>
      <c r="CK2067" s="99">
        <v>42973505.893554702</v>
      </c>
      <c r="CL2067" s="99">
        <v>12634159.9366455</v>
      </c>
      <c r="CM2067" s="166">
        <v>124227.984448433</v>
      </c>
      <c r="CN2067" s="166">
        <v>18485063.146728501</v>
      </c>
      <c r="CO2067" s="166">
        <v>88521752.939453095</v>
      </c>
      <c r="CP2067" s="99">
        <v>12634159.9366455</v>
      </c>
      <c r="CQ2067" s="99">
        <v>0</v>
      </c>
      <c r="CR2067" s="99">
        <v>0</v>
      </c>
      <c r="CS2067" s="99">
        <v>0</v>
      </c>
      <c r="CT2067" s="99">
        <v>0</v>
      </c>
      <c r="CU2067" s="98">
        <v>8420.0957518899995</v>
      </c>
      <c r="CV2067" s="98">
        <v>44509.418156688</v>
      </c>
      <c r="CW2067" s="98">
        <v>4292745.7072315188</v>
      </c>
      <c r="CX2067" s="98">
        <v>43033670.79161077</v>
      </c>
    </row>
    <row r="2068" spans="1:102" x14ac:dyDescent="0.2">
      <c r="A2068" s="98" t="s">
        <v>187</v>
      </c>
      <c r="B2068" s="100">
        <v>42887</v>
      </c>
      <c r="C2068" s="99">
        <v>70768.922647476196</v>
      </c>
      <c r="D2068" s="99">
        <v>0</v>
      </c>
      <c r="E2068" s="99">
        <v>8223.8294472694397</v>
      </c>
      <c r="F2068" s="99">
        <v>6624.8686748147002</v>
      </c>
      <c r="G2068" s="99">
        <v>1915.5544494390499</v>
      </c>
      <c r="H2068" s="99">
        <v>0</v>
      </c>
      <c r="I2068" s="99">
        <v>0</v>
      </c>
      <c r="J2068" s="99">
        <v>42672.849521636999</v>
      </c>
      <c r="K2068" s="99">
        <v>1.74961807066575</v>
      </c>
      <c r="L2068" s="99">
        <v>127.58394660987</v>
      </c>
      <c r="M2068" s="99">
        <v>36179.667196273796</v>
      </c>
      <c r="N2068" s="99">
        <v>4865.9945551752999</v>
      </c>
      <c r="O2068" s="99">
        <v>0</v>
      </c>
      <c r="P2068" s="99">
        <v>34604.691980361902</v>
      </c>
      <c r="Q2068" s="99">
        <v>3222.1678252220199</v>
      </c>
      <c r="R2068" s="99">
        <v>0</v>
      </c>
      <c r="S2068" s="99">
        <v>1914.4825943410401</v>
      </c>
      <c r="T2068" s="99">
        <v>0</v>
      </c>
      <c r="U2068" s="99">
        <v>42694.787028789498</v>
      </c>
      <c r="V2068" s="99">
        <v>3482927.0556030301</v>
      </c>
      <c r="W2068" s="99">
        <v>0</v>
      </c>
      <c r="X2068" s="99">
        <v>534162.52461242699</v>
      </c>
      <c r="Y2068" s="99">
        <v>350512.844192505</v>
      </c>
      <c r="Z2068" s="99">
        <v>218975.45187568699</v>
      </c>
      <c r="AA2068" s="99">
        <v>0</v>
      </c>
      <c r="AB2068" s="99">
        <v>0</v>
      </c>
      <c r="AC2068" s="99">
        <v>14141252.837036099</v>
      </c>
      <c r="AD2068" s="99">
        <v>279.64148433879001</v>
      </c>
      <c r="AE2068" s="99">
        <v>6176.5730803608903</v>
      </c>
      <c r="AF2068" s="99">
        <v>1675006.5705108601</v>
      </c>
      <c r="AG2068" s="99">
        <v>534274.86146545399</v>
      </c>
      <c r="AH2068" s="99">
        <v>0</v>
      </c>
      <c r="AI2068" s="99">
        <v>1432388.6133117699</v>
      </c>
      <c r="AJ2068" s="99">
        <v>356451.85082626302</v>
      </c>
      <c r="AK2068" s="99">
        <v>0</v>
      </c>
      <c r="AL2068" s="99">
        <v>217848.491369247</v>
      </c>
      <c r="AM2068" s="99">
        <v>0</v>
      </c>
      <c r="AN2068" s="99">
        <v>14153662.924438501</v>
      </c>
      <c r="AO2068" s="99">
        <v>36008009.1953125</v>
      </c>
      <c r="AP2068" s="99">
        <v>0</v>
      </c>
      <c r="AQ2068" s="99">
        <v>4768479.7060546903</v>
      </c>
      <c r="AR2068" s="99">
        <v>2977933.5992736798</v>
      </c>
      <c r="AS2068" s="99">
        <v>1919999.00352478</v>
      </c>
      <c r="AT2068" s="99">
        <v>0</v>
      </c>
      <c r="AU2068" s="99">
        <v>0</v>
      </c>
      <c r="AV2068" s="99">
        <v>45641696.232421897</v>
      </c>
      <c r="AW2068" s="99">
        <v>955.13725568354096</v>
      </c>
      <c r="AX2068" s="99">
        <v>63528.623989105203</v>
      </c>
      <c r="AY2068" s="99">
        <v>17437363.0864258</v>
      </c>
      <c r="AZ2068" s="99">
        <v>5018319.3859252902</v>
      </c>
      <c r="BA2068" s="99">
        <v>0</v>
      </c>
      <c r="BB2068" s="99">
        <v>14737950.643188501</v>
      </c>
      <c r="BC2068" s="99">
        <v>3353290.5254516602</v>
      </c>
      <c r="BD2068" s="99">
        <v>0</v>
      </c>
      <c r="BE2068" s="99">
        <v>1912500.18257141</v>
      </c>
      <c r="BF2068" s="99">
        <v>0</v>
      </c>
      <c r="BG2068" s="99">
        <v>45572509.762207001</v>
      </c>
      <c r="BH2068" s="99">
        <v>9974800.3035888709</v>
      </c>
      <c r="BI2068" s="99">
        <v>0</v>
      </c>
      <c r="BJ2068" s="99">
        <v>1929852.4282379199</v>
      </c>
      <c r="BK2068" s="99">
        <v>1240606.2154083301</v>
      </c>
      <c r="BL2068" s="99">
        <v>0</v>
      </c>
      <c r="BM2068" s="99">
        <v>0</v>
      </c>
      <c r="BN2068" s="99">
        <v>0</v>
      </c>
      <c r="BO2068" s="99">
        <v>0</v>
      </c>
      <c r="BP2068" s="99">
        <v>0</v>
      </c>
      <c r="BQ2068" s="99">
        <v>0</v>
      </c>
      <c r="BR2068" s="99">
        <v>5681547.1135864304</v>
      </c>
      <c r="BS2068" s="99">
        <v>1879609.2395019501</v>
      </c>
      <c r="BT2068" s="99">
        <v>0</v>
      </c>
      <c r="BU2068" s="99">
        <v>2743373.4299621601</v>
      </c>
      <c r="BV2068" s="99">
        <v>1778108.3979797401</v>
      </c>
      <c r="BW2068" s="99">
        <v>0</v>
      </c>
      <c r="BX2068" s="99">
        <v>397052.24855423003</v>
      </c>
      <c r="BY2068" s="99">
        <v>0</v>
      </c>
      <c r="BZ2068" s="99">
        <v>0</v>
      </c>
      <c r="CA2068" s="99">
        <v>78979.300288200393</v>
      </c>
      <c r="CB2068" s="99">
        <v>4021339.8698120099</v>
      </c>
      <c r="CC2068" s="99">
        <v>40778474.458007798</v>
      </c>
      <c r="CD2068" s="99">
        <v>11905307.127075201</v>
      </c>
      <c r="CE2068" s="99">
        <v>1916.45758415759</v>
      </c>
      <c r="CF2068" s="99">
        <v>218838.840587616</v>
      </c>
      <c r="CG2068" s="99">
        <v>1918372.50611877</v>
      </c>
      <c r="CH2068" s="99">
        <v>0</v>
      </c>
      <c r="CI2068" s="99">
        <v>80903.764960289001</v>
      </c>
      <c r="CJ2068" s="99">
        <v>4241227.8728637705</v>
      </c>
      <c r="CK2068" s="99">
        <v>42766345.520019501</v>
      </c>
      <c r="CL2068" s="99">
        <v>12267204.1002197</v>
      </c>
      <c r="CM2068" s="166">
        <v>123307.56361770599</v>
      </c>
      <c r="CN2068" s="166">
        <v>18398503.2805176</v>
      </c>
      <c r="CO2068" s="166">
        <v>88349276.095703095</v>
      </c>
      <c r="CP2068" s="99">
        <v>12267204.1002197</v>
      </c>
      <c r="CQ2068" s="99">
        <v>0</v>
      </c>
      <c r="CR2068" s="99">
        <v>0</v>
      </c>
      <c r="CS2068" s="99">
        <v>0</v>
      </c>
      <c r="CT2068" s="99">
        <v>0</v>
      </c>
      <c r="CU2068" s="98">
        <v>8226.2850874319993</v>
      </c>
      <c r="CV2068" s="98">
        <v>44294.380795853998</v>
      </c>
      <c r="CW2068" s="98">
        <v>4240178.7103996258</v>
      </c>
      <c r="CX2068" s="98">
        <v>42696846.964126565</v>
      </c>
    </row>
    <row r="2069" spans="1:102" x14ac:dyDescent="0.2">
      <c r="A2069" s="98" t="s">
        <v>187</v>
      </c>
      <c r="B2069" s="100">
        <v>42979</v>
      </c>
      <c r="C2069" s="99">
        <v>70808.091616630598</v>
      </c>
      <c r="D2069" s="99">
        <v>0</v>
      </c>
      <c r="E2069" s="99">
        <v>8089.18065315485</v>
      </c>
      <c r="F2069" s="99">
        <v>6564.5270321965199</v>
      </c>
      <c r="G2069" s="99">
        <v>1944.27551078796</v>
      </c>
      <c r="H2069" s="99">
        <v>0</v>
      </c>
      <c r="I2069" s="99">
        <v>0</v>
      </c>
      <c r="J2069" s="99">
        <v>42524.158083438902</v>
      </c>
      <c r="K2069" s="99">
        <v>0.99534056614356803</v>
      </c>
      <c r="L2069" s="99">
        <v>117.153055936098</v>
      </c>
      <c r="M2069" s="99">
        <v>36169.943683624297</v>
      </c>
      <c r="N2069" s="99">
        <v>4857.4420816302299</v>
      </c>
      <c r="O2069" s="99">
        <v>0</v>
      </c>
      <c r="P2069" s="99">
        <v>34543.851945400202</v>
      </c>
      <c r="Q2069" s="99">
        <v>3216.8765740394601</v>
      </c>
      <c r="R2069" s="99">
        <v>0</v>
      </c>
      <c r="S2069" s="99">
        <v>1937.2996537536401</v>
      </c>
      <c r="T2069" s="99">
        <v>0</v>
      </c>
      <c r="U2069" s="99">
        <v>42474.4856724739</v>
      </c>
      <c r="V2069" s="99">
        <v>3446707.9466857901</v>
      </c>
      <c r="W2069" s="99">
        <v>0</v>
      </c>
      <c r="X2069" s="99">
        <v>512474.498596191</v>
      </c>
      <c r="Y2069" s="99">
        <v>337056.84832000697</v>
      </c>
      <c r="Z2069" s="99">
        <v>215000.67116546599</v>
      </c>
      <c r="AA2069" s="99">
        <v>0</v>
      </c>
      <c r="AB2069" s="99">
        <v>0</v>
      </c>
      <c r="AC2069" s="99">
        <v>14051202.4294434</v>
      </c>
      <c r="AD2069" s="99">
        <v>42.994143574964298</v>
      </c>
      <c r="AE2069" s="99">
        <v>5788.2204895615596</v>
      </c>
      <c r="AF2069" s="99">
        <v>1660155.3099060101</v>
      </c>
      <c r="AG2069" s="99">
        <v>527158.96863555897</v>
      </c>
      <c r="AH2069" s="99">
        <v>0</v>
      </c>
      <c r="AI2069" s="99">
        <v>1420494.9791259801</v>
      </c>
      <c r="AJ2069" s="99">
        <v>353105.36696243298</v>
      </c>
      <c r="AK2069" s="99">
        <v>0</v>
      </c>
      <c r="AL2069" s="99">
        <v>213347.108528137</v>
      </c>
      <c r="AM2069" s="99">
        <v>0</v>
      </c>
      <c r="AN2069" s="99">
        <v>14071050.885376001</v>
      </c>
      <c r="AO2069" s="99">
        <v>35845384.864257798</v>
      </c>
      <c r="AP2069" s="99">
        <v>0</v>
      </c>
      <c r="AQ2069" s="99">
        <v>4576131.1244506799</v>
      </c>
      <c r="AR2069" s="99">
        <v>2904028.4806518601</v>
      </c>
      <c r="AS2069" s="99">
        <v>1891183.58526611</v>
      </c>
      <c r="AT2069" s="99">
        <v>0</v>
      </c>
      <c r="AU2069" s="99">
        <v>0</v>
      </c>
      <c r="AV2069" s="99">
        <v>45384599.646972701</v>
      </c>
      <c r="AW2069" s="99">
        <v>148.434139275923</v>
      </c>
      <c r="AX2069" s="99">
        <v>48209.488665103898</v>
      </c>
      <c r="AY2069" s="99">
        <v>17397248.5935059</v>
      </c>
      <c r="AZ2069" s="99">
        <v>4974467.9630127</v>
      </c>
      <c r="BA2069" s="99">
        <v>0</v>
      </c>
      <c r="BB2069" s="99">
        <v>14688112.0385742</v>
      </c>
      <c r="BC2069" s="99">
        <v>3338115.01593018</v>
      </c>
      <c r="BD2069" s="99">
        <v>0</v>
      </c>
      <c r="BE2069" s="99">
        <v>1875899.8457183801</v>
      </c>
      <c r="BF2069" s="99">
        <v>0</v>
      </c>
      <c r="BG2069" s="99">
        <v>45533955.637695298</v>
      </c>
      <c r="BH2069" s="99">
        <v>9988227.2270507794</v>
      </c>
      <c r="BI2069" s="99">
        <v>0</v>
      </c>
      <c r="BJ2069" s="99">
        <v>1870598.6772155799</v>
      </c>
      <c r="BK2069" s="99">
        <v>1193232.2269744901</v>
      </c>
      <c r="BL2069" s="99">
        <v>0</v>
      </c>
      <c r="BM2069" s="99">
        <v>0</v>
      </c>
      <c r="BN2069" s="99">
        <v>0</v>
      </c>
      <c r="BO2069" s="99">
        <v>0</v>
      </c>
      <c r="BP2069" s="99">
        <v>0</v>
      </c>
      <c r="BQ2069" s="99">
        <v>0</v>
      </c>
      <c r="BR2069" s="99">
        <v>5669767.3773193397</v>
      </c>
      <c r="BS2069" s="99">
        <v>1861307.0664367699</v>
      </c>
      <c r="BT2069" s="99">
        <v>0</v>
      </c>
      <c r="BU2069" s="99">
        <v>2289271.44995117</v>
      </c>
      <c r="BV2069" s="99">
        <v>1761244.1143493699</v>
      </c>
      <c r="BW2069" s="99">
        <v>0</v>
      </c>
      <c r="BX2069" s="99">
        <v>328195.468826294</v>
      </c>
      <c r="BY2069" s="99">
        <v>0</v>
      </c>
      <c r="BZ2069" s="99">
        <v>0</v>
      </c>
      <c r="CA2069" s="99">
        <v>78913.332139015198</v>
      </c>
      <c r="CB2069" s="99">
        <v>3983041.8430480999</v>
      </c>
      <c r="CC2069" s="99">
        <v>40612765.9150391</v>
      </c>
      <c r="CD2069" s="99">
        <v>11854279.887573199</v>
      </c>
      <c r="CE2069" s="99">
        <v>1946.98108744621</v>
      </c>
      <c r="CF2069" s="99">
        <v>214971.45091247599</v>
      </c>
      <c r="CG2069" s="99">
        <v>1892552.6018219001</v>
      </c>
      <c r="CH2069" s="99">
        <v>0</v>
      </c>
      <c r="CI2069" s="99">
        <v>80873.726742744402</v>
      </c>
      <c r="CJ2069" s="99">
        <v>4197162.9191284198</v>
      </c>
      <c r="CK2069" s="99">
        <v>42500583.1572266</v>
      </c>
      <c r="CL2069" s="99">
        <v>12212615.400878901</v>
      </c>
      <c r="CM2069" s="166">
        <v>123043.977949142</v>
      </c>
      <c r="CN2069" s="166">
        <v>18293874.649658199</v>
      </c>
      <c r="CO2069" s="166">
        <v>88011502.443359405</v>
      </c>
      <c r="CP2069" s="99">
        <v>12212615.400878901</v>
      </c>
      <c r="CQ2069" s="99">
        <v>0</v>
      </c>
      <c r="CR2069" s="99">
        <v>0</v>
      </c>
      <c r="CS2069" s="99">
        <v>0</v>
      </c>
      <c r="CT2069" s="99">
        <v>0</v>
      </c>
      <c r="CU2069" s="98">
        <v>8089.0866055650004</v>
      </c>
      <c r="CV2069" s="98">
        <v>44177.890822098998</v>
      </c>
      <c r="CW2069" s="98">
        <v>4198013.2939605759</v>
      </c>
      <c r="CX2069" s="98">
        <v>42505318.516860999</v>
      </c>
    </row>
    <row r="2070" spans="1:102" x14ac:dyDescent="0.2">
      <c r="A2070" s="98" t="s">
        <v>187</v>
      </c>
      <c r="B2070" s="100">
        <v>43070</v>
      </c>
      <c r="C2070" s="99">
        <v>70882.024015426607</v>
      </c>
      <c r="D2070" s="99">
        <v>0</v>
      </c>
      <c r="E2070" s="99">
        <v>7958.5578922629402</v>
      </c>
      <c r="F2070" s="99">
        <v>6500.8049327731096</v>
      </c>
      <c r="G2070" s="99">
        <v>1928.0093976110199</v>
      </c>
      <c r="H2070" s="99">
        <v>0</v>
      </c>
      <c r="I2070" s="99">
        <v>0</v>
      </c>
      <c r="J2070" s="99">
        <v>42135.329999446898</v>
      </c>
      <c r="K2070" s="99">
        <v>1.2595289620367101</v>
      </c>
      <c r="L2070" s="99">
        <v>103.51997837051699</v>
      </c>
      <c r="M2070" s="99">
        <v>36189.442733764598</v>
      </c>
      <c r="N2070" s="99">
        <v>4837.5235893130302</v>
      </c>
      <c r="O2070" s="99">
        <v>0</v>
      </c>
      <c r="P2070" s="99">
        <v>34573.682006835901</v>
      </c>
      <c r="Q2070" s="99">
        <v>3199.63886144757</v>
      </c>
      <c r="R2070" s="99">
        <v>0</v>
      </c>
      <c r="S2070" s="99">
        <v>1899.97214439511</v>
      </c>
      <c r="T2070" s="99">
        <v>0</v>
      </c>
      <c r="U2070" s="99">
        <v>42156.046167850502</v>
      </c>
      <c r="V2070" s="99">
        <v>3434105.7128601102</v>
      </c>
      <c r="W2070" s="99">
        <v>0</v>
      </c>
      <c r="X2070" s="99">
        <v>500137.89181900001</v>
      </c>
      <c r="Y2070" s="99">
        <v>332691.78258514398</v>
      </c>
      <c r="Z2070" s="99">
        <v>218273.01834678699</v>
      </c>
      <c r="AA2070" s="99">
        <v>0</v>
      </c>
      <c r="AB2070" s="99">
        <v>0</v>
      </c>
      <c r="AC2070" s="99">
        <v>14043907.2728271</v>
      </c>
      <c r="AD2070" s="99">
        <v>96.491517377085998</v>
      </c>
      <c r="AE2070" s="99">
        <v>4713.6674928069096</v>
      </c>
      <c r="AF2070" s="99">
        <v>1653396.9053955099</v>
      </c>
      <c r="AG2070" s="99">
        <v>522491.87965774501</v>
      </c>
      <c r="AH2070" s="99">
        <v>0</v>
      </c>
      <c r="AI2070" s="99">
        <v>1405359.5122070301</v>
      </c>
      <c r="AJ2070" s="99">
        <v>351413.98993301397</v>
      </c>
      <c r="AK2070" s="99">
        <v>0</v>
      </c>
      <c r="AL2070" s="99">
        <v>217173.994558334</v>
      </c>
      <c r="AM2070" s="99">
        <v>0</v>
      </c>
      <c r="AN2070" s="99">
        <v>14120695.364257799</v>
      </c>
      <c r="AO2070" s="99">
        <v>35732818.181152299</v>
      </c>
      <c r="AP2070" s="99">
        <v>0</v>
      </c>
      <c r="AQ2070" s="99">
        <v>4477818.5935058603</v>
      </c>
      <c r="AR2070" s="99">
        <v>2865023.0310363802</v>
      </c>
      <c r="AS2070" s="99">
        <v>1926718.4413757301</v>
      </c>
      <c r="AT2070" s="99">
        <v>0</v>
      </c>
      <c r="AU2070" s="99">
        <v>0</v>
      </c>
      <c r="AV2070" s="99">
        <v>45391510.462402299</v>
      </c>
      <c r="AW2070" s="99">
        <v>336.63470160216099</v>
      </c>
      <c r="AX2070" s="99">
        <v>38182.124112605998</v>
      </c>
      <c r="AY2070" s="99">
        <v>17443896.455566399</v>
      </c>
      <c r="AZ2070" s="99">
        <v>5002921.0622558603</v>
      </c>
      <c r="BA2070" s="99">
        <v>0</v>
      </c>
      <c r="BB2070" s="99">
        <v>14447210.373779301</v>
      </c>
      <c r="BC2070" s="99">
        <v>3339882.1649169899</v>
      </c>
      <c r="BD2070" s="99">
        <v>0</v>
      </c>
      <c r="BE2070" s="99">
        <v>1915812.72338867</v>
      </c>
      <c r="BF2070" s="99">
        <v>0</v>
      </c>
      <c r="BG2070" s="99">
        <v>45563885.3203125</v>
      </c>
      <c r="BH2070" s="99">
        <v>10083777.3721924</v>
      </c>
      <c r="BI2070" s="99">
        <v>0</v>
      </c>
      <c r="BJ2070" s="99">
        <v>1841786.3833007801</v>
      </c>
      <c r="BK2070" s="99">
        <v>1171993.00001526</v>
      </c>
      <c r="BL2070" s="99">
        <v>0</v>
      </c>
      <c r="BM2070" s="99">
        <v>0</v>
      </c>
      <c r="BN2070" s="99">
        <v>0</v>
      </c>
      <c r="BO2070" s="99">
        <v>0</v>
      </c>
      <c r="BP2070" s="99">
        <v>0</v>
      </c>
      <c r="BQ2070" s="99">
        <v>0</v>
      </c>
      <c r="BR2070" s="99">
        <v>5697937.05932617</v>
      </c>
      <c r="BS2070" s="99">
        <v>1869319.45658875</v>
      </c>
      <c r="BT2070" s="99">
        <v>0</v>
      </c>
      <c r="BU2070" s="99">
        <v>2676255.0099792499</v>
      </c>
      <c r="BV2070" s="99">
        <v>1755491.4546203599</v>
      </c>
      <c r="BW2070" s="99">
        <v>0</v>
      </c>
      <c r="BX2070" s="99">
        <v>382283.45862960798</v>
      </c>
      <c r="BY2070" s="99">
        <v>0</v>
      </c>
      <c r="BZ2070" s="99">
        <v>0</v>
      </c>
      <c r="CA2070" s="99">
        <v>78919.9729957581</v>
      </c>
      <c r="CB2070" s="99">
        <v>3945891.35614014</v>
      </c>
      <c r="CC2070" s="99">
        <v>40334270.603027299</v>
      </c>
      <c r="CD2070" s="99">
        <v>11889885.353393599</v>
      </c>
      <c r="CE2070" s="99">
        <v>1922.84784121811</v>
      </c>
      <c r="CF2070" s="99">
        <v>218408.292798996</v>
      </c>
      <c r="CG2070" s="99">
        <v>1928069.7823028599</v>
      </c>
      <c r="CH2070" s="99">
        <v>0</v>
      </c>
      <c r="CI2070" s="99">
        <v>80814.846150398298</v>
      </c>
      <c r="CJ2070" s="99">
        <v>4173361.4314880399</v>
      </c>
      <c r="CK2070" s="99">
        <v>42343967.143066399</v>
      </c>
      <c r="CL2070" s="99">
        <v>12284982.605835</v>
      </c>
      <c r="CM2070" s="166">
        <v>122634.179766655</v>
      </c>
      <c r="CN2070" s="166">
        <v>18243579.207275402</v>
      </c>
      <c r="CO2070" s="166">
        <v>87837996.147460893</v>
      </c>
      <c r="CP2070" s="99">
        <v>12284982.605835</v>
      </c>
      <c r="CQ2070" s="99">
        <v>0</v>
      </c>
      <c r="CR2070" s="99">
        <v>0</v>
      </c>
      <c r="CS2070" s="99">
        <v>0</v>
      </c>
      <c r="CT2070" s="99">
        <v>0</v>
      </c>
      <c r="CU2070" s="98">
        <v>7953.4107640239999</v>
      </c>
      <c r="CV2070" s="98">
        <v>43810.460147115002</v>
      </c>
      <c r="CW2070" s="98">
        <v>4164299.648939136</v>
      </c>
      <c r="CX2070" s="98">
        <v>42262340.385330155</v>
      </c>
    </row>
    <row r="2071" spans="1:102" x14ac:dyDescent="0.2">
      <c r="A2071" s="98" t="s">
        <v>187</v>
      </c>
      <c r="B2071" s="100">
        <v>43160</v>
      </c>
      <c r="C2071" s="99">
        <v>69754.952370643601</v>
      </c>
      <c r="D2071" s="99">
        <v>0</v>
      </c>
      <c r="E2071" s="99">
        <v>7804.1804145574597</v>
      </c>
      <c r="F2071" s="99">
        <v>6382.3721879720697</v>
      </c>
      <c r="G2071" s="99">
        <v>1905.7843477428</v>
      </c>
      <c r="H2071" s="99">
        <v>0</v>
      </c>
      <c r="I2071" s="99">
        <v>0</v>
      </c>
      <c r="J2071" s="99">
        <v>41987.504752159097</v>
      </c>
      <c r="K2071" s="99">
        <v>0.94496244357287695</v>
      </c>
      <c r="L2071" s="99">
        <v>109.559821446426</v>
      </c>
      <c r="M2071" s="99">
        <v>35462.304997444196</v>
      </c>
      <c r="N2071" s="99">
        <v>4857.50983166695</v>
      </c>
      <c r="O2071" s="99">
        <v>0</v>
      </c>
      <c r="P2071" s="99">
        <v>33799.7074842453</v>
      </c>
      <c r="Q2071" s="99">
        <v>3200.75274771452</v>
      </c>
      <c r="R2071" s="99">
        <v>0</v>
      </c>
      <c r="S2071" s="99">
        <v>1907.4225860983099</v>
      </c>
      <c r="T2071" s="99">
        <v>0</v>
      </c>
      <c r="U2071" s="99">
        <v>42013.977820873297</v>
      </c>
      <c r="V2071" s="99">
        <v>3407298.1697998</v>
      </c>
      <c r="W2071" s="99">
        <v>0</v>
      </c>
      <c r="X2071" s="99">
        <v>484162.02629852301</v>
      </c>
      <c r="Y2071" s="99">
        <v>323812.43538284302</v>
      </c>
      <c r="Z2071" s="99">
        <v>210367.70478248599</v>
      </c>
      <c r="AA2071" s="99">
        <v>0</v>
      </c>
      <c r="AB2071" s="99">
        <v>0</v>
      </c>
      <c r="AC2071" s="99">
        <v>13956651.610839801</v>
      </c>
      <c r="AD2071" s="99">
        <v>116.388411983848</v>
      </c>
      <c r="AE2071" s="99">
        <v>6763.7135629653903</v>
      </c>
      <c r="AF2071" s="99">
        <v>1635694.46461487</v>
      </c>
      <c r="AG2071" s="99">
        <v>518774.134426117</v>
      </c>
      <c r="AH2071" s="99">
        <v>0</v>
      </c>
      <c r="AI2071" s="99">
        <v>1375562.3638458301</v>
      </c>
      <c r="AJ2071" s="99">
        <v>354305.75821685803</v>
      </c>
      <c r="AK2071" s="99">
        <v>0</v>
      </c>
      <c r="AL2071" s="99">
        <v>210542.62724113499</v>
      </c>
      <c r="AM2071" s="99">
        <v>0</v>
      </c>
      <c r="AN2071" s="99">
        <v>13955405.4425049</v>
      </c>
      <c r="AO2071" s="99">
        <v>35676344.680175804</v>
      </c>
      <c r="AP2071" s="99">
        <v>0</v>
      </c>
      <c r="AQ2071" s="99">
        <v>4390865.8176269503</v>
      </c>
      <c r="AR2071" s="99">
        <v>2809117.0758056599</v>
      </c>
      <c r="AS2071" s="99">
        <v>1872300.33239746</v>
      </c>
      <c r="AT2071" s="99">
        <v>0</v>
      </c>
      <c r="AU2071" s="99">
        <v>0</v>
      </c>
      <c r="AV2071" s="99">
        <v>45640372.939453103</v>
      </c>
      <c r="AW2071" s="99">
        <v>400.14991230517597</v>
      </c>
      <c r="AX2071" s="99">
        <v>50291.670155048399</v>
      </c>
      <c r="AY2071" s="99">
        <v>17348007.9851074</v>
      </c>
      <c r="AZ2071" s="99">
        <v>5014903.2999877902</v>
      </c>
      <c r="BA2071" s="99">
        <v>0</v>
      </c>
      <c r="BB2071" s="99">
        <v>14230052.3048096</v>
      </c>
      <c r="BC2071" s="99">
        <v>3401967.3443908701</v>
      </c>
      <c r="BD2071" s="99">
        <v>0</v>
      </c>
      <c r="BE2071" s="99">
        <v>1874204.44819641</v>
      </c>
      <c r="BF2071" s="99">
        <v>0</v>
      </c>
      <c r="BG2071" s="99">
        <v>45671400.800781302</v>
      </c>
      <c r="BH2071" s="99">
        <v>9944039.0256347694</v>
      </c>
      <c r="BI2071" s="99">
        <v>0</v>
      </c>
      <c r="BJ2071" s="99">
        <v>1805373.9327392599</v>
      </c>
      <c r="BK2071" s="99">
        <v>1162388.7894744901</v>
      </c>
      <c r="BL2071" s="99">
        <v>0</v>
      </c>
      <c r="BM2071" s="99">
        <v>0</v>
      </c>
      <c r="BN2071" s="99">
        <v>0</v>
      </c>
      <c r="BO2071" s="99">
        <v>0</v>
      </c>
      <c r="BP2071" s="99">
        <v>0</v>
      </c>
      <c r="BQ2071" s="99">
        <v>0</v>
      </c>
      <c r="BR2071" s="99">
        <v>5627360.2690429697</v>
      </c>
      <c r="BS2071" s="99">
        <v>1865124.1729431199</v>
      </c>
      <c r="BT2071" s="99">
        <v>0</v>
      </c>
      <c r="BU2071" s="99">
        <v>2569449.0899658198</v>
      </c>
      <c r="BV2071" s="99">
        <v>1793697.8441009501</v>
      </c>
      <c r="BW2071" s="99">
        <v>0</v>
      </c>
      <c r="BX2071" s="99">
        <v>380916.80964279198</v>
      </c>
      <c r="BY2071" s="99">
        <v>0</v>
      </c>
      <c r="BZ2071" s="99">
        <v>0</v>
      </c>
      <c r="CA2071" s="99">
        <v>77463.628820419297</v>
      </c>
      <c r="CB2071" s="99">
        <v>3898572.7693481399</v>
      </c>
      <c r="CC2071" s="99">
        <v>40077115.892578103</v>
      </c>
      <c r="CD2071" s="99">
        <v>11786874.595825201</v>
      </c>
      <c r="CE2071" s="99">
        <v>1907.1933102309699</v>
      </c>
      <c r="CF2071" s="99">
        <v>210432.62163734401</v>
      </c>
      <c r="CG2071" s="99">
        <v>1871689.34022522</v>
      </c>
      <c r="CH2071" s="99">
        <v>0</v>
      </c>
      <c r="CI2071" s="99">
        <v>79376.210356712298</v>
      </c>
      <c r="CJ2071" s="99">
        <v>4109750.2979431199</v>
      </c>
      <c r="CK2071" s="99">
        <v>41756060.942871101</v>
      </c>
      <c r="CL2071" s="99">
        <v>12170468.0786133</v>
      </c>
      <c r="CM2071" s="166">
        <v>121218.82698726701</v>
      </c>
      <c r="CN2071" s="166">
        <v>18071709.099609401</v>
      </c>
      <c r="CO2071" s="166">
        <v>87693284.141601607</v>
      </c>
      <c r="CP2071" s="99">
        <v>12170468.0786133</v>
      </c>
      <c r="CQ2071" s="99">
        <v>0</v>
      </c>
      <c r="CR2071" s="99">
        <v>0</v>
      </c>
      <c r="CS2071" s="99">
        <v>0</v>
      </c>
      <c r="CT2071" s="99">
        <v>0</v>
      </c>
      <c r="CU2071" s="98">
        <v>7812.6684850009997</v>
      </c>
      <c r="CV2071" s="98">
        <v>43612.384020475001</v>
      </c>
      <c r="CW2071" s="98">
        <v>4109005.3909854838</v>
      </c>
      <c r="CX2071" s="98">
        <v>41948805.232803322</v>
      </c>
    </row>
    <row r="2072" spans="1:102" x14ac:dyDescent="0.2">
      <c r="A2072" s="98" t="s">
        <v>187</v>
      </c>
      <c r="B2072" s="100">
        <v>43252</v>
      </c>
      <c r="C2072" s="99">
        <v>70326.007715225205</v>
      </c>
      <c r="D2072" s="99">
        <v>0</v>
      </c>
      <c r="E2072" s="99">
        <v>7710.14885210991</v>
      </c>
      <c r="F2072" s="99">
        <v>6327.5139300823203</v>
      </c>
      <c r="G2072" s="99">
        <v>1885.62020161748</v>
      </c>
      <c r="H2072" s="99">
        <v>0</v>
      </c>
      <c r="I2072" s="99">
        <v>0</v>
      </c>
      <c r="J2072" s="99">
        <v>41655.367429733298</v>
      </c>
      <c r="K2072" s="99">
        <v>0.87118162609840499</v>
      </c>
      <c r="L2072" s="99">
        <v>104.053358608857</v>
      </c>
      <c r="M2072" s="99">
        <v>35894.339022636399</v>
      </c>
      <c r="N2072" s="99">
        <v>4858.5045387148903</v>
      </c>
      <c r="O2072" s="99">
        <v>0</v>
      </c>
      <c r="P2072" s="99">
        <v>34005.815555572502</v>
      </c>
      <c r="Q2072" s="99">
        <v>3197.11438789964</v>
      </c>
      <c r="R2072" s="99">
        <v>0</v>
      </c>
      <c r="S2072" s="99">
        <v>1890.13469485939</v>
      </c>
      <c r="T2072" s="99">
        <v>0</v>
      </c>
      <c r="U2072" s="99">
        <v>41683.739860057802</v>
      </c>
      <c r="V2072" s="99">
        <v>3397303.77978516</v>
      </c>
      <c r="W2072" s="99">
        <v>0</v>
      </c>
      <c r="X2072" s="99">
        <v>477635.42375564598</v>
      </c>
      <c r="Y2072" s="99">
        <v>317558.45894622803</v>
      </c>
      <c r="Z2072" s="99">
        <v>210714.42082214399</v>
      </c>
      <c r="AA2072" s="99">
        <v>0</v>
      </c>
      <c r="AB2072" s="99">
        <v>0</v>
      </c>
      <c r="AC2072" s="99">
        <v>13875331.975097699</v>
      </c>
      <c r="AD2072" s="99">
        <v>85.040097163058803</v>
      </c>
      <c r="AE2072" s="99">
        <v>6685.5511212348902</v>
      </c>
      <c r="AF2072" s="99">
        <v>1634110.04194641</v>
      </c>
      <c r="AG2072" s="99">
        <v>517178.618595123</v>
      </c>
      <c r="AH2072" s="99">
        <v>0</v>
      </c>
      <c r="AI2072" s="99">
        <v>1374357.4848175</v>
      </c>
      <c r="AJ2072" s="99">
        <v>352181.661045074</v>
      </c>
      <c r="AK2072" s="99">
        <v>0</v>
      </c>
      <c r="AL2072" s="99">
        <v>210531.493356705</v>
      </c>
      <c r="AM2072" s="99">
        <v>0</v>
      </c>
      <c r="AN2072" s="99">
        <v>13935929.3469238</v>
      </c>
      <c r="AO2072" s="99">
        <v>35750513.825195298</v>
      </c>
      <c r="AP2072" s="99">
        <v>0</v>
      </c>
      <c r="AQ2072" s="99">
        <v>4315689.1273193397</v>
      </c>
      <c r="AR2072" s="99">
        <v>2785769.9788207998</v>
      </c>
      <c r="AS2072" s="99">
        <v>1879806.9256744401</v>
      </c>
      <c r="AT2072" s="99">
        <v>0</v>
      </c>
      <c r="AU2072" s="99">
        <v>0</v>
      </c>
      <c r="AV2072" s="99">
        <v>45767368.456054702</v>
      </c>
      <c r="AW2072" s="99">
        <v>296.98062200471799</v>
      </c>
      <c r="AX2072" s="99">
        <v>41848.7458462715</v>
      </c>
      <c r="AY2072" s="99">
        <v>17461649.8510742</v>
      </c>
      <c r="AZ2072" s="99">
        <v>4998237.14416504</v>
      </c>
      <c r="BA2072" s="99">
        <v>0</v>
      </c>
      <c r="BB2072" s="99">
        <v>14277352.280151401</v>
      </c>
      <c r="BC2072" s="99">
        <v>3405668.4633483901</v>
      </c>
      <c r="BD2072" s="99">
        <v>0</v>
      </c>
      <c r="BE2072" s="99">
        <v>1879859.86447144</v>
      </c>
      <c r="BF2072" s="99">
        <v>0</v>
      </c>
      <c r="BG2072" s="99">
        <v>45873732.881347701</v>
      </c>
      <c r="BH2072" s="99">
        <v>10045180.575195299</v>
      </c>
      <c r="BI2072" s="99">
        <v>0</v>
      </c>
      <c r="BJ2072" s="99">
        <v>1780360.6386108401</v>
      </c>
      <c r="BK2072" s="99">
        <v>1144768.3291015599</v>
      </c>
      <c r="BL2072" s="99">
        <v>0</v>
      </c>
      <c r="BM2072" s="99">
        <v>0</v>
      </c>
      <c r="BN2072" s="99">
        <v>0</v>
      </c>
      <c r="BO2072" s="99">
        <v>0</v>
      </c>
      <c r="BP2072" s="99">
        <v>0</v>
      </c>
      <c r="BQ2072" s="99">
        <v>0</v>
      </c>
      <c r="BR2072" s="99">
        <v>5663429.03979492</v>
      </c>
      <c r="BS2072" s="99">
        <v>1859274.35133362</v>
      </c>
      <c r="BT2072" s="99">
        <v>0</v>
      </c>
      <c r="BU2072" s="99">
        <v>2632438.8099670401</v>
      </c>
      <c r="BV2072" s="99">
        <v>1771686.5201568599</v>
      </c>
      <c r="BW2072" s="99">
        <v>0</v>
      </c>
      <c r="BX2072" s="99">
        <v>385654.499660492</v>
      </c>
      <c r="BY2072" s="99">
        <v>0</v>
      </c>
      <c r="BZ2072" s="99">
        <v>0</v>
      </c>
      <c r="CA2072" s="99">
        <v>78030.056836128206</v>
      </c>
      <c r="CB2072" s="99">
        <v>3893886.9960327102</v>
      </c>
      <c r="CC2072" s="99">
        <v>40358432.136718802</v>
      </c>
      <c r="CD2072" s="99">
        <v>11826960.608154301</v>
      </c>
      <c r="CE2072" s="99">
        <v>1886.2670308202501</v>
      </c>
      <c r="CF2072" s="99">
        <v>210526.00786399801</v>
      </c>
      <c r="CG2072" s="99">
        <v>1877541.62670898</v>
      </c>
      <c r="CH2072" s="99">
        <v>0</v>
      </c>
      <c r="CI2072" s="99">
        <v>79928.219615936294</v>
      </c>
      <c r="CJ2072" s="99">
        <v>4108028.5740661598</v>
      </c>
      <c r="CK2072" s="99">
        <v>42462793.001464799</v>
      </c>
      <c r="CL2072" s="99">
        <v>12167858.0427246</v>
      </c>
      <c r="CM2072" s="166">
        <v>121340.641158104</v>
      </c>
      <c r="CN2072" s="166">
        <v>18053709.1791992</v>
      </c>
      <c r="CO2072" s="166">
        <v>87980810.861328095</v>
      </c>
      <c r="CP2072" s="99">
        <v>12167858.0427246</v>
      </c>
      <c r="CQ2072" s="99">
        <v>0</v>
      </c>
      <c r="CR2072" s="99">
        <v>0</v>
      </c>
      <c r="CS2072" s="99">
        <v>0</v>
      </c>
      <c r="CT2072" s="99">
        <v>0</v>
      </c>
      <c r="CU2072" s="98">
        <v>7710.9187637739997</v>
      </c>
      <c r="CV2072" s="98">
        <v>43279.659509297999</v>
      </c>
      <c r="CW2072" s="98">
        <v>4104413.0038967081</v>
      </c>
      <c r="CX2072" s="98">
        <v>42235973.763427779</v>
      </c>
    </row>
    <row r="2073" spans="1:102" x14ac:dyDescent="0.2">
      <c r="A2073" s="98" t="s">
        <v>187</v>
      </c>
      <c r="B2073" s="100">
        <v>43344</v>
      </c>
      <c r="C2073" s="99">
        <v>70058.214460372896</v>
      </c>
      <c r="D2073" s="99">
        <v>0</v>
      </c>
      <c r="E2073" s="99">
        <v>7473.1415692567798</v>
      </c>
      <c r="F2073" s="99">
        <v>6175.7584167718896</v>
      </c>
      <c r="G2073" s="99">
        <v>1848.16580545902</v>
      </c>
      <c r="H2073" s="99">
        <v>0</v>
      </c>
      <c r="I2073" s="99">
        <v>0</v>
      </c>
      <c r="J2073" s="99">
        <v>41618.953474521601</v>
      </c>
      <c r="K2073" s="99">
        <v>0.99587088762928</v>
      </c>
      <c r="L2073" s="99">
        <v>117.12223900575199</v>
      </c>
      <c r="M2073" s="99">
        <v>35627.688234329202</v>
      </c>
      <c r="N2073" s="99">
        <v>4827.0080502033197</v>
      </c>
      <c r="O2073" s="99">
        <v>0</v>
      </c>
      <c r="P2073" s="99">
        <v>33837.272455215498</v>
      </c>
      <c r="Q2073" s="99">
        <v>3139.4071842133999</v>
      </c>
      <c r="R2073" s="99">
        <v>0</v>
      </c>
      <c r="S2073" s="99">
        <v>1847.6951289624001</v>
      </c>
      <c r="T2073" s="99">
        <v>0</v>
      </c>
      <c r="U2073" s="99">
        <v>41534.0390295982</v>
      </c>
      <c r="V2073" s="99">
        <v>3397378.3475036598</v>
      </c>
      <c r="W2073" s="99">
        <v>0</v>
      </c>
      <c r="X2073" s="99">
        <v>459589.62697601301</v>
      </c>
      <c r="Y2073" s="99">
        <v>308672.67478561401</v>
      </c>
      <c r="Z2073" s="99">
        <v>206417.91403961199</v>
      </c>
      <c r="AA2073" s="99">
        <v>0</v>
      </c>
      <c r="AB2073" s="99">
        <v>0</v>
      </c>
      <c r="AC2073" s="99">
        <v>13791010.1761475</v>
      </c>
      <c r="AD2073" s="99">
        <v>66.209090118296402</v>
      </c>
      <c r="AE2073" s="99">
        <v>6885.3112500309899</v>
      </c>
      <c r="AF2073" s="99">
        <v>1629042.92185974</v>
      </c>
      <c r="AG2073" s="99">
        <v>510094.631038666</v>
      </c>
      <c r="AH2073" s="99">
        <v>0</v>
      </c>
      <c r="AI2073" s="99">
        <v>1358022.4889984101</v>
      </c>
      <c r="AJ2073" s="99">
        <v>350886.165496826</v>
      </c>
      <c r="AK2073" s="99">
        <v>0</v>
      </c>
      <c r="AL2073" s="99">
        <v>205379.11686897301</v>
      </c>
      <c r="AM2073" s="99">
        <v>0</v>
      </c>
      <c r="AN2073" s="99">
        <v>13793931.0515137</v>
      </c>
      <c r="AO2073" s="99">
        <v>35966028.400878899</v>
      </c>
      <c r="AP2073" s="99">
        <v>0</v>
      </c>
      <c r="AQ2073" s="99">
        <v>4181419.8620300302</v>
      </c>
      <c r="AR2073" s="99">
        <v>2710072.4125366202</v>
      </c>
      <c r="AS2073" s="99">
        <v>1845895.35238647</v>
      </c>
      <c r="AT2073" s="99">
        <v>0</v>
      </c>
      <c r="AU2073" s="99">
        <v>0</v>
      </c>
      <c r="AV2073" s="99">
        <v>45463704.1162109</v>
      </c>
      <c r="AW2073" s="99">
        <v>233.166159747168</v>
      </c>
      <c r="AX2073" s="99">
        <v>49245.577980518297</v>
      </c>
      <c r="AY2073" s="99">
        <v>17479846.676757801</v>
      </c>
      <c r="AZ2073" s="99">
        <v>4985474.78662109</v>
      </c>
      <c r="BA2073" s="99">
        <v>0</v>
      </c>
      <c r="BB2073" s="99">
        <v>14170944.678833</v>
      </c>
      <c r="BC2073" s="99">
        <v>3423551.42608643</v>
      </c>
      <c r="BD2073" s="99">
        <v>0</v>
      </c>
      <c r="BE2073" s="99">
        <v>1835434.7168121301</v>
      </c>
      <c r="BF2073" s="99">
        <v>0</v>
      </c>
      <c r="BG2073" s="99">
        <v>45519458.722167999</v>
      </c>
      <c r="BH2073" s="99">
        <v>10031781.908447299</v>
      </c>
      <c r="BI2073" s="99">
        <v>0</v>
      </c>
      <c r="BJ2073" s="99">
        <v>1707798.2390441899</v>
      </c>
      <c r="BK2073" s="99">
        <v>1112781.37257385</v>
      </c>
      <c r="BL2073" s="99">
        <v>0</v>
      </c>
      <c r="BM2073" s="99">
        <v>0</v>
      </c>
      <c r="BN2073" s="99">
        <v>0</v>
      </c>
      <c r="BO2073" s="99">
        <v>0</v>
      </c>
      <c r="BP2073" s="99">
        <v>0</v>
      </c>
      <c r="BQ2073" s="99">
        <v>0</v>
      </c>
      <c r="BR2073" s="99">
        <v>5658101.4530029297</v>
      </c>
      <c r="BS2073" s="99">
        <v>1852464.4441680899</v>
      </c>
      <c r="BT2073" s="99">
        <v>0</v>
      </c>
      <c r="BU2073" s="99">
        <v>2191018.8404541002</v>
      </c>
      <c r="BV2073" s="99">
        <v>1748870.41702271</v>
      </c>
      <c r="BW2073" s="99">
        <v>0</v>
      </c>
      <c r="BX2073" s="99">
        <v>316900.71213912999</v>
      </c>
      <c r="BY2073" s="99">
        <v>0</v>
      </c>
      <c r="BZ2073" s="99">
        <v>0</v>
      </c>
      <c r="CA2073" s="99">
        <v>77587.394457817107</v>
      </c>
      <c r="CB2073" s="99">
        <v>3857971.7239990202</v>
      </c>
      <c r="CC2073" s="99">
        <v>40167903.741699196</v>
      </c>
      <c r="CD2073" s="99">
        <v>11736877.0783691</v>
      </c>
      <c r="CE2073" s="99">
        <v>1851.7212182134399</v>
      </c>
      <c r="CF2073" s="99">
        <v>206389.36084365801</v>
      </c>
      <c r="CG2073" s="99">
        <v>1847808.5366058401</v>
      </c>
      <c r="CH2073" s="99">
        <v>0</v>
      </c>
      <c r="CI2073" s="99">
        <v>79450.207223892197</v>
      </c>
      <c r="CJ2073" s="99">
        <v>4065437.8493347201</v>
      </c>
      <c r="CK2073" s="99">
        <v>41849070.843261696</v>
      </c>
      <c r="CL2073" s="99">
        <v>12083131.833007799</v>
      </c>
      <c r="CM2073" s="166">
        <v>120747.80663585701</v>
      </c>
      <c r="CN2073" s="166">
        <v>17867530.059814502</v>
      </c>
      <c r="CO2073" s="166">
        <v>87565675.612304702</v>
      </c>
      <c r="CP2073" s="99">
        <v>12083131.833007799</v>
      </c>
      <c r="CQ2073" s="99">
        <v>0</v>
      </c>
      <c r="CR2073" s="99">
        <v>0</v>
      </c>
      <c r="CS2073" s="99">
        <v>0</v>
      </c>
      <c r="CT2073" s="99">
        <v>0</v>
      </c>
      <c r="CU2073" s="98">
        <v>7473.3699399320003</v>
      </c>
      <c r="CV2073" s="98">
        <v>43215.405954572001</v>
      </c>
      <c r="CW2073" s="98">
        <v>4064361.0848426782</v>
      </c>
      <c r="CX2073" s="98">
        <v>42015712.278305039</v>
      </c>
    </row>
    <row r="2074" spans="1:102" x14ac:dyDescent="0.2">
      <c r="A2074" s="98" t="s">
        <v>187</v>
      </c>
      <c r="B2074" s="100">
        <v>43435</v>
      </c>
      <c r="C2074" s="99">
        <v>69558.830327033997</v>
      </c>
      <c r="D2074" s="99">
        <v>0</v>
      </c>
      <c r="E2074" s="99">
        <v>7229.8221430182502</v>
      </c>
      <c r="F2074" s="99">
        <v>6000.1634587645503</v>
      </c>
      <c r="G2074" s="99">
        <v>1863.02290992439</v>
      </c>
      <c r="H2074" s="99">
        <v>0</v>
      </c>
      <c r="I2074" s="99">
        <v>0</v>
      </c>
      <c r="J2074" s="99">
        <v>40730.233060359998</v>
      </c>
      <c r="K2074" s="99">
        <v>1.2765548698953399</v>
      </c>
      <c r="L2074" s="99">
        <v>132.41222310625</v>
      </c>
      <c r="M2074" s="99">
        <v>35313.489690303802</v>
      </c>
      <c r="N2074" s="99">
        <v>4774.1025064587602</v>
      </c>
      <c r="O2074" s="99">
        <v>0</v>
      </c>
      <c r="P2074" s="99">
        <v>33505.079241752603</v>
      </c>
      <c r="Q2074" s="99">
        <v>3096.7713680565398</v>
      </c>
      <c r="R2074" s="99">
        <v>0</v>
      </c>
      <c r="S2074" s="99">
        <v>1841.06908798218</v>
      </c>
      <c r="T2074" s="99">
        <v>0</v>
      </c>
      <c r="U2074" s="99">
        <v>40766.087019920298</v>
      </c>
      <c r="V2074" s="99">
        <v>3389443.5318603502</v>
      </c>
      <c r="W2074" s="99">
        <v>0</v>
      </c>
      <c r="X2074" s="99">
        <v>447926.96781921398</v>
      </c>
      <c r="Y2074" s="99">
        <v>299311.01123809803</v>
      </c>
      <c r="Z2074" s="99">
        <v>205513.02812194801</v>
      </c>
      <c r="AA2074" s="99">
        <v>0</v>
      </c>
      <c r="AB2074" s="99">
        <v>0</v>
      </c>
      <c r="AC2074" s="99">
        <v>13610725.103881801</v>
      </c>
      <c r="AD2074" s="99">
        <v>91.342631541192503</v>
      </c>
      <c r="AE2074" s="99">
        <v>6476.0069674849501</v>
      </c>
      <c r="AF2074" s="99">
        <v>1627946.88288879</v>
      </c>
      <c r="AG2074" s="99">
        <v>504958.084632874</v>
      </c>
      <c r="AH2074" s="99">
        <v>0</v>
      </c>
      <c r="AI2074" s="99">
        <v>1350917.21617126</v>
      </c>
      <c r="AJ2074" s="99">
        <v>353721.503227234</v>
      </c>
      <c r="AK2074" s="99">
        <v>0</v>
      </c>
      <c r="AL2074" s="99">
        <v>205176.078426361</v>
      </c>
      <c r="AM2074" s="99">
        <v>0</v>
      </c>
      <c r="AN2074" s="99">
        <v>13628491.916748</v>
      </c>
      <c r="AO2074" s="99">
        <v>36252659.9990234</v>
      </c>
      <c r="AP2074" s="99">
        <v>0</v>
      </c>
      <c r="AQ2074" s="99">
        <v>4136689.3102722201</v>
      </c>
      <c r="AR2074" s="99">
        <v>2680258.6622009301</v>
      </c>
      <c r="AS2074" s="99">
        <v>1860587.77128601</v>
      </c>
      <c r="AT2074" s="99">
        <v>0</v>
      </c>
      <c r="AU2074" s="99">
        <v>0</v>
      </c>
      <c r="AV2074" s="99">
        <v>45117544.8203125</v>
      </c>
      <c r="AW2074" s="99">
        <v>327.23783741518901</v>
      </c>
      <c r="AX2074" s="99">
        <v>41579.693959712997</v>
      </c>
      <c r="AY2074" s="99">
        <v>17664113.5083008</v>
      </c>
      <c r="AZ2074" s="99">
        <v>5008943.6783447303</v>
      </c>
      <c r="BA2074" s="99">
        <v>0</v>
      </c>
      <c r="BB2074" s="99">
        <v>14292433.451293901</v>
      </c>
      <c r="BC2074" s="99">
        <v>3510186.3510131799</v>
      </c>
      <c r="BD2074" s="99">
        <v>0</v>
      </c>
      <c r="BE2074" s="99">
        <v>1856429.62884521</v>
      </c>
      <c r="BF2074" s="99">
        <v>0</v>
      </c>
      <c r="BG2074" s="99">
        <v>45225201.212890603</v>
      </c>
      <c r="BH2074" s="99">
        <v>10067590.7103271</v>
      </c>
      <c r="BI2074" s="99">
        <v>0</v>
      </c>
      <c r="BJ2074" s="99">
        <v>1655921.8915405299</v>
      </c>
      <c r="BK2074" s="99">
        <v>1074167.54516602</v>
      </c>
      <c r="BL2074" s="99">
        <v>0</v>
      </c>
      <c r="BM2074" s="99">
        <v>0</v>
      </c>
      <c r="BN2074" s="99">
        <v>0</v>
      </c>
      <c r="BO2074" s="99">
        <v>0</v>
      </c>
      <c r="BP2074" s="99">
        <v>0</v>
      </c>
      <c r="BQ2074" s="99">
        <v>0</v>
      </c>
      <c r="BR2074" s="99">
        <v>5651041.37646484</v>
      </c>
      <c r="BS2074" s="99">
        <v>1839718.31484985</v>
      </c>
      <c r="BT2074" s="99">
        <v>0</v>
      </c>
      <c r="BU2074" s="99">
        <v>2570547.8289184598</v>
      </c>
      <c r="BV2074" s="99">
        <v>1746987.11859131</v>
      </c>
      <c r="BW2074" s="99">
        <v>0</v>
      </c>
      <c r="BX2074" s="99">
        <v>361807.21690750099</v>
      </c>
      <c r="BY2074" s="99">
        <v>0</v>
      </c>
      <c r="BZ2074" s="99">
        <v>0</v>
      </c>
      <c r="CA2074" s="99">
        <v>76825.528704643293</v>
      </c>
      <c r="CB2074" s="99">
        <v>3842458.8949584998</v>
      </c>
      <c r="CC2074" s="99">
        <v>40460106.774902299</v>
      </c>
      <c r="CD2074" s="99">
        <v>11688365.1636963</v>
      </c>
      <c r="CE2074" s="99">
        <v>1856.8416523635401</v>
      </c>
      <c r="CF2074" s="99">
        <v>205674.40918731701</v>
      </c>
      <c r="CG2074" s="99">
        <v>1862056.8046569801</v>
      </c>
      <c r="CH2074" s="99">
        <v>0</v>
      </c>
      <c r="CI2074" s="99">
        <v>78653.707280158997</v>
      </c>
      <c r="CJ2074" s="99">
        <v>4049430.9248046898</v>
      </c>
      <c r="CK2074" s="99">
        <v>42324070.103027299</v>
      </c>
      <c r="CL2074" s="99">
        <v>12064759.5831299</v>
      </c>
      <c r="CM2074" s="166">
        <v>119062.663779259</v>
      </c>
      <c r="CN2074" s="166">
        <v>17675090.5629883</v>
      </c>
      <c r="CO2074" s="166">
        <v>87599306.072265595</v>
      </c>
      <c r="CP2074" s="99">
        <v>12064759.5831299</v>
      </c>
      <c r="CQ2074" s="99">
        <v>0</v>
      </c>
      <c r="CR2074" s="99">
        <v>0</v>
      </c>
      <c r="CS2074" s="99">
        <v>0</v>
      </c>
      <c r="CT2074" s="99">
        <v>0</v>
      </c>
      <c r="CU2074" s="98">
        <v>7222.4966670240001</v>
      </c>
      <c r="CV2074" s="98">
        <v>42356.902392748998</v>
      </c>
      <c r="CW2074" s="98">
        <v>4048133.3041458167</v>
      </c>
      <c r="CX2074" s="98">
        <v>42322163.579559281</v>
      </c>
    </row>
    <row r="2075" spans="1:102" x14ac:dyDescent="0.2">
      <c r="A2075" s="98" t="s">
        <v>187</v>
      </c>
      <c r="B2075" s="100">
        <v>43525</v>
      </c>
      <c r="C2075" s="99">
        <v>70346.234029769897</v>
      </c>
      <c r="D2075" s="99">
        <v>0</v>
      </c>
      <c r="E2075" s="99">
        <v>6871.48464781046</v>
      </c>
      <c r="F2075" s="99">
        <v>5798.0542637109802</v>
      </c>
      <c r="G2075" s="99">
        <v>1916.2916678190199</v>
      </c>
      <c r="H2075" s="99">
        <v>0</v>
      </c>
      <c r="I2075" s="99">
        <v>0</v>
      </c>
      <c r="J2075" s="99">
        <v>40394.246994018598</v>
      </c>
      <c r="K2075" s="99">
        <v>0.93655751359619899</v>
      </c>
      <c r="L2075" s="99">
        <v>101.49916608911001</v>
      </c>
      <c r="M2075" s="99">
        <v>35821.249191284202</v>
      </c>
      <c r="N2075" s="99">
        <v>4553.1356661319696</v>
      </c>
      <c r="O2075" s="99">
        <v>0</v>
      </c>
      <c r="P2075" s="99">
        <v>33574.451494216897</v>
      </c>
      <c r="Q2075" s="99">
        <v>3004.7099498808402</v>
      </c>
      <c r="R2075" s="99">
        <v>0</v>
      </c>
      <c r="S2075" s="99">
        <v>1923.4157066494199</v>
      </c>
      <c r="T2075" s="99">
        <v>0</v>
      </c>
      <c r="U2075" s="99">
        <v>40431.662430763201</v>
      </c>
      <c r="V2075" s="99">
        <v>3385386.6913147001</v>
      </c>
      <c r="W2075" s="99">
        <v>0</v>
      </c>
      <c r="X2075" s="99">
        <v>414660.24343872099</v>
      </c>
      <c r="Y2075" s="99">
        <v>280995.88506317098</v>
      </c>
      <c r="Z2075" s="99">
        <v>206885.72686004601</v>
      </c>
      <c r="AA2075" s="99">
        <v>0</v>
      </c>
      <c r="AB2075" s="99">
        <v>0</v>
      </c>
      <c r="AC2075" s="99">
        <v>13505492.299194301</v>
      </c>
      <c r="AD2075" s="99">
        <v>85.510995164513602</v>
      </c>
      <c r="AE2075" s="99">
        <v>5375.5396485924703</v>
      </c>
      <c r="AF2075" s="99">
        <v>1632032.9581603999</v>
      </c>
      <c r="AG2075" s="99">
        <v>497129.07488250697</v>
      </c>
      <c r="AH2075" s="99">
        <v>0</v>
      </c>
      <c r="AI2075" s="99">
        <v>1337713.0990295401</v>
      </c>
      <c r="AJ2075" s="99">
        <v>351856.940887451</v>
      </c>
      <c r="AK2075" s="99">
        <v>0</v>
      </c>
      <c r="AL2075" s="99">
        <v>207436.41629409799</v>
      </c>
      <c r="AM2075" s="99">
        <v>0</v>
      </c>
      <c r="AN2075" s="99">
        <v>13618717.419311499</v>
      </c>
      <c r="AO2075" s="99">
        <v>36412981.166503899</v>
      </c>
      <c r="AP2075" s="99">
        <v>0</v>
      </c>
      <c r="AQ2075" s="99">
        <v>3902505.3776245099</v>
      </c>
      <c r="AR2075" s="99">
        <v>2569337.1255188002</v>
      </c>
      <c r="AS2075" s="99">
        <v>1886287.3042755099</v>
      </c>
      <c r="AT2075" s="99">
        <v>0</v>
      </c>
      <c r="AU2075" s="99">
        <v>0</v>
      </c>
      <c r="AV2075" s="99">
        <v>45254192.882324196</v>
      </c>
      <c r="AW2075" s="99">
        <v>300.67002879455703</v>
      </c>
      <c r="AX2075" s="99">
        <v>39242.425152301803</v>
      </c>
      <c r="AY2075" s="99">
        <v>17838632.591552701</v>
      </c>
      <c r="AZ2075" s="99">
        <v>4916423.77941895</v>
      </c>
      <c r="BA2075" s="99">
        <v>0</v>
      </c>
      <c r="BB2075" s="99">
        <v>14242322.6480713</v>
      </c>
      <c r="BC2075" s="99">
        <v>3508592.5054321298</v>
      </c>
      <c r="BD2075" s="99">
        <v>0</v>
      </c>
      <c r="BE2075" s="99">
        <v>1891727.2741546601</v>
      </c>
      <c r="BF2075" s="99">
        <v>0</v>
      </c>
      <c r="BG2075" s="99">
        <v>45483292.75</v>
      </c>
      <c r="BH2075" s="99">
        <v>10124562.369506801</v>
      </c>
      <c r="BI2075" s="99">
        <v>0</v>
      </c>
      <c r="BJ2075" s="99">
        <v>1470629.2057952899</v>
      </c>
      <c r="BK2075" s="99">
        <v>986816.56089019799</v>
      </c>
      <c r="BL2075" s="99">
        <v>0</v>
      </c>
      <c r="BM2075" s="99">
        <v>0</v>
      </c>
      <c r="BN2075" s="99">
        <v>0</v>
      </c>
      <c r="BO2075" s="99">
        <v>0</v>
      </c>
      <c r="BP2075" s="99">
        <v>0</v>
      </c>
      <c r="BQ2075" s="99">
        <v>0</v>
      </c>
      <c r="BR2075" s="99">
        <v>5697804.0531616202</v>
      </c>
      <c r="BS2075" s="99">
        <v>1800619.17349243</v>
      </c>
      <c r="BT2075" s="99">
        <v>0</v>
      </c>
      <c r="BU2075" s="99">
        <v>2486163.9945373498</v>
      </c>
      <c r="BV2075" s="99">
        <v>1636058.92407227</v>
      </c>
      <c r="BW2075" s="99">
        <v>0</v>
      </c>
      <c r="BX2075" s="99">
        <v>376491.15988922102</v>
      </c>
      <c r="BY2075" s="99">
        <v>0</v>
      </c>
      <c r="BZ2075" s="99">
        <v>0</v>
      </c>
      <c r="CA2075" s="99">
        <v>77107.311796188398</v>
      </c>
      <c r="CB2075" s="99">
        <v>3839336.7154846201</v>
      </c>
      <c r="CC2075" s="99">
        <v>40716327.953125</v>
      </c>
      <c r="CD2075" s="99">
        <v>11629017.392578101</v>
      </c>
      <c r="CE2075" s="99">
        <v>1918.15688489378</v>
      </c>
      <c r="CF2075" s="99">
        <v>206960.18983840899</v>
      </c>
      <c r="CG2075" s="99">
        <v>1885577.32420349</v>
      </c>
      <c r="CH2075" s="99">
        <v>0</v>
      </c>
      <c r="CI2075" s="99">
        <v>79029.849583625793</v>
      </c>
      <c r="CJ2075" s="99">
        <v>4047579.1674804701</v>
      </c>
      <c r="CK2075" s="99">
        <v>42747354.288574196</v>
      </c>
      <c r="CL2075" s="99">
        <v>12009862.8521729</v>
      </c>
      <c r="CM2075" s="166">
        <v>119317.117671967</v>
      </c>
      <c r="CN2075" s="166">
        <v>17645959.450683601</v>
      </c>
      <c r="CO2075" s="166">
        <v>88009252.653320298</v>
      </c>
      <c r="CP2075" s="99">
        <v>12009862.8521729</v>
      </c>
      <c r="CQ2075" s="99">
        <v>0</v>
      </c>
      <c r="CR2075" s="99">
        <v>0</v>
      </c>
      <c r="CS2075" s="99">
        <v>0</v>
      </c>
      <c r="CT2075" s="99">
        <v>0</v>
      </c>
      <c r="CU2075" s="98">
        <v>6882.5472646259996</v>
      </c>
      <c r="CV2075" s="98">
        <v>42041.164476639999</v>
      </c>
      <c r="CW2075" s="98">
        <v>4046296.905323029</v>
      </c>
      <c r="CX2075" s="98">
        <v>42601905.277328491</v>
      </c>
    </row>
    <row r="2076" spans="1:102" x14ac:dyDescent="0.2">
      <c r="A2076" s="98" t="s">
        <v>188</v>
      </c>
      <c r="B2076" s="100">
        <v>38047</v>
      </c>
      <c r="C2076" s="99">
        <v>42731.429979324297</v>
      </c>
      <c r="D2076" s="99">
        <v>0</v>
      </c>
      <c r="E2076" s="99">
        <v>24952.7847363949</v>
      </c>
      <c r="F2076" s="99">
        <v>0</v>
      </c>
      <c r="G2076" s="99">
        <v>5.8820023049483998</v>
      </c>
      <c r="H2076" s="99">
        <v>1237.2499614804999</v>
      </c>
      <c r="I2076" s="99">
        <v>0</v>
      </c>
      <c r="J2076" s="99">
        <v>97.585878836922305</v>
      </c>
      <c r="K2076" s="99">
        <v>0</v>
      </c>
      <c r="L2076" s="99">
        <v>29462.0504333973</v>
      </c>
      <c r="M2076" s="99">
        <v>26616.9018309116</v>
      </c>
      <c r="N2076" s="99">
        <v>6887.6846049428004</v>
      </c>
      <c r="O2076" s="99">
        <v>0</v>
      </c>
      <c r="P2076" s="99">
        <v>0</v>
      </c>
      <c r="Q2076" s="99">
        <v>4496.9679959416399</v>
      </c>
      <c r="R2076" s="99">
        <v>0</v>
      </c>
      <c r="S2076" s="99">
        <v>0</v>
      </c>
      <c r="T2076" s="99">
        <v>1222.3568294644399</v>
      </c>
      <c r="U2076" s="99">
        <v>40814.677228450797</v>
      </c>
      <c r="V2076" s="99">
        <v>2533426.01739502</v>
      </c>
      <c r="W2076" s="99">
        <v>0</v>
      </c>
      <c r="X2076" s="99">
        <v>2149985.9039917002</v>
      </c>
      <c r="Y2076" s="99">
        <v>927080.89651489304</v>
      </c>
      <c r="Z2076" s="99">
        <v>751.79163648188103</v>
      </c>
      <c r="AA2076" s="99">
        <v>223712.21223259001</v>
      </c>
      <c r="AB2076" s="99">
        <v>0</v>
      </c>
      <c r="AC2076" s="99">
        <v>6040.9081491828001</v>
      </c>
      <c r="AD2076" s="99">
        <v>0</v>
      </c>
      <c r="AE2076" s="99">
        <v>1558908.8282928499</v>
      </c>
      <c r="AF2076" s="99">
        <v>1344775.5405731199</v>
      </c>
      <c r="AG2076" s="99">
        <v>1192327.5116882301</v>
      </c>
      <c r="AH2076" s="99">
        <v>0</v>
      </c>
      <c r="AI2076" s="99">
        <v>0</v>
      </c>
      <c r="AJ2076" s="99">
        <v>577638.37985992397</v>
      </c>
      <c r="AK2076" s="99">
        <v>0</v>
      </c>
      <c r="AL2076" s="99">
        <v>0</v>
      </c>
      <c r="AM2076" s="99">
        <v>222905.22584343</v>
      </c>
      <c r="AN2076" s="99">
        <v>10524626.212036099</v>
      </c>
      <c r="AO2076" s="99">
        <v>17442985.938720699</v>
      </c>
      <c r="AP2076" s="99">
        <v>0</v>
      </c>
      <c r="AQ2076" s="99">
        <v>14115199.551635699</v>
      </c>
      <c r="AR2076" s="99">
        <v>0</v>
      </c>
      <c r="AS2076" s="99">
        <v>4624.44689899683</v>
      </c>
      <c r="AT2076" s="99">
        <v>1353926.2457427999</v>
      </c>
      <c r="AU2076" s="99">
        <v>0</v>
      </c>
      <c r="AV2076" s="99">
        <v>13695.0509305</v>
      </c>
      <c r="AW2076" s="99">
        <v>0</v>
      </c>
      <c r="AX2076" s="99">
        <v>10916273.225341801</v>
      </c>
      <c r="AY2076" s="99">
        <v>9303156.6328125</v>
      </c>
      <c r="AZ2076" s="99">
        <v>7536878.1275634803</v>
      </c>
      <c r="BA2076" s="99">
        <v>0</v>
      </c>
      <c r="BB2076" s="99">
        <v>0</v>
      </c>
      <c r="BC2076" s="99">
        <v>3738206.8003234901</v>
      </c>
      <c r="BD2076" s="99">
        <v>0</v>
      </c>
      <c r="BE2076" s="99">
        <v>0</v>
      </c>
      <c r="BF2076" s="99">
        <v>1352820.50250244</v>
      </c>
      <c r="BG2076" s="99">
        <v>24367832.970214799</v>
      </c>
      <c r="BH2076" s="99">
        <v>3550603.8040771498</v>
      </c>
      <c r="BI2076" s="99">
        <v>0</v>
      </c>
      <c r="BJ2076" s="99">
        <v>4224805.24365234</v>
      </c>
      <c r="BK2076" s="99">
        <v>2241260.7286682101</v>
      </c>
      <c r="BL2076" s="99">
        <v>0</v>
      </c>
      <c r="BM2076" s="99">
        <v>0</v>
      </c>
      <c r="BN2076" s="99">
        <v>0</v>
      </c>
      <c r="BO2076" s="99">
        <v>0</v>
      </c>
      <c r="BP2076" s="99">
        <v>0</v>
      </c>
      <c r="BQ2076" s="99">
        <v>0</v>
      </c>
      <c r="BR2076" s="99">
        <v>3075010.8358154302</v>
      </c>
      <c r="BS2076" s="99">
        <v>2942256.79260254</v>
      </c>
      <c r="BT2076" s="99">
        <v>0</v>
      </c>
      <c r="BU2076" s="99">
        <v>0</v>
      </c>
      <c r="BV2076" s="99">
        <v>1741998.07331848</v>
      </c>
      <c r="BW2076" s="99">
        <v>0</v>
      </c>
      <c r="BX2076" s="99">
        <v>0</v>
      </c>
      <c r="BY2076" s="99">
        <v>0</v>
      </c>
      <c r="BZ2076" s="99">
        <v>0</v>
      </c>
      <c r="CA2076" s="99">
        <v>0</v>
      </c>
      <c r="CB2076" s="99">
        <v>4651701.70983887</v>
      </c>
      <c r="CC2076" s="99">
        <v>31383231.220703099</v>
      </c>
      <c r="CD2076" s="99">
        <v>7752319.7308959998</v>
      </c>
      <c r="CE2076" s="99">
        <v>1246.05766940117</v>
      </c>
      <c r="CF2076" s="99">
        <v>224108.09440994301</v>
      </c>
      <c r="CG2076" s="99">
        <v>1359335.0922241199</v>
      </c>
      <c r="CH2076" s="99">
        <v>0</v>
      </c>
      <c r="CI2076" s="99">
        <v>69027.975268363996</v>
      </c>
      <c r="CJ2076" s="99">
        <v>4871035.6669311495</v>
      </c>
      <c r="CK2076" s="99">
        <v>32740471.769042999</v>
      </c>
      <c r="CL2076" s="99">
        <v>7750633.8077392597</v>
      </c>
      <c r="CM2076" s="166">
        <v>109740.586252213</v>
      </c>
      <c r="CN2076" s="166">
        <v>15415912.9213867</v>
      </c>
      <c r="CO2076" s="166">
        <v>56959079.128417999</v>
      </c>
      <c r="CP2076" s="99">
        <v>7750633.8077392597</v>
      </c>
      <c r="CQ2076" s="99">
        <v>0</v>
      </c>
      <c r="CR2076" s="99">
        <v>0</v>
      </c>
      <c r="CS2076" s="99">
        <v>0</v>
      </c>
      <c r="CT2076" s="99">
        <v>0</v>
      </c>
      <c r="CU2076" s="98">
        <v>67099.263805547002</v>
      </c>
      <c r="CV2076" s="98">
        <v>103.49721891900001</v>
      </c>
      <c r="CW2076" s="98">
        <v>4875809.8042488126</v>
      </c>
      <c r="CX2076" s="98">
        <v>32742566.31292722</v>
      </c>
    </row>
    <row r="2077" spans="1:102" x14ac:dyDescent="0.2">
      <c r="A2077" s="98" t="s">
        <v>188</v>
      </c>
      <c r="B2077" s="100">
        <v>38139</v>
      </c>
      <c r="C2077" s="99">
        <v>42979.513939857497</v>
      </c>
      <c r="D2077" s="99">
        <v>0</v>
      </c>
      <c r="E2077" s="99">
        <v>24301.4373123646</v>
      </c>
      <c r="F2077" s="99">
        <v>0</v>
      </c>
      <c r="G2077" s="99">
        <v>31.5565798028838</v>
      </c>
      <c r="H2077" s="99">
        <v>1171.06907938421</v>
      </c>
      <c r="I2077" s="99">
        <v>0</v>
      </c>
      <c r="J2077" s="99">
        <v>1765.4349355995701</v>
      </c>
      <c r="K2077" s="99">
        <v>0</v>
      </c>
      <c r="L2077" s="99">
        <v>29642.528242826502</v>
      </c>
      <c r="M2077" s="99">
        <v>26193.5056834221</v>
      </c>
      <c r="N2077" s="99">
        <v>7013.9052607417098</v>
      </c>
      <c r="O2077" s="99">
        <v>0</v>
      </c>
      <c r="P2077" s="99">
        <v>0</v>
      </c>
      <c r="Q2077" s="99">
        <v>4479.4189071655301</v>
      </c>
      <c r="R2077" s="99">
        <v>0</v>
      </c>
      <c r="S2077" s="99">
        <v>0</v>
      </c>
      <c r="T2077" s="99">
        <v>1212.5913706123799</v>
      </c>
      <c r="U2077" s="99">
        <v>40911.918905735001</v>
      </c>
      <c r="V2077" s="99">
        <v>2511121.4095764202</v>
      </c>
      <c r="W2077" s="99">
        <v>0</v>
      </c>
      <c r="X2077" s="99">
        <v>2103083.61791992</v>
      </c>
      <c r="Y2077" s="99">
        <v>940647.87219238305</v>
      </c>
      <c r="Z2077" s="99">
        <v>5442.5379702448799</v>
      </c>
      <c r="AA2077" s="99">
        <v>210507.877405167</v>
      </c>
      <c r="AB2077" s="99">
        <v>0</v>
      </c>
      <c r="AC2077" s="99">
        <v>379822.44584655802</v>
      </c>
      <c r="AD2077" s="99">
        <v>0</v>
      </c>
      <c r="AE2077" s="99">
        <v>1522131.79148865</v>
      </c>
      <c r="AF2077" s="99">
        <v>1324928.9720306401</v>
      </c>
      <c r="AG2077" s="99">
        <v>1195992.0254516599</v>
      </c>
      <c r="AH2077" s="99">
        <v>0</v>
      </c>
      <c r="AI2077" s="99">
        <v>0</v>
      </c>
      <c r="AJ2077" s="99">
        <v>567786.31735992397</v>
      </c>
      <c r="AK2077" s="99">
        <v>0</v>
      </c>
      <c r="AL2077" s="99">
        <v>0</v>
      </c>
      <c r="AM2077" s="99">
        <v>217431.56860733</v>
      </c>
      <c r="AN2077" s="99">
        <v>10552015.408569301</v>
      </c>
      <c r="AO2077" s="99">
        <v>17364706.014160201</v>
      </c>
      <c r="AP2077" s="99">
        <v>0</v>
      </c>
      <c r="AQ2077" s="99">
        <v>13977004.520752</v>
      </c>
      <c r="AR2077" s="99">
        <v>0</v>
      </c>
      <c r="AS2077" s="99">
        <v>33647.457153320298</v>
      </c>
      <c r="AT2077" s="99">
        <v>1290309.90328979</v>
      </c>
      <c r="AU2077" s="99">
        <v>0</v>
      </c>
      <c r="AV2077" s="99">
        <v>894751.91777038598</v>
      </c>
      <c r="AW2077" s="99">
        <v>0</v>
      </c>
      <c r="AX2077" s="99">
        <v>10822405.690918</v>
      </c>
      <c r="AY2077" s="99">
        <v>9193172.0917968806</v>
      </c>
      <c r="AZ2077" s="99">
        <v>7638419.1400146503</v>
      </c>
      <c r="BA2077" s="99">
        <v>0</v>
      </c>
      <c r="BB2077" s="99">
        <v>0</v>
      </c>
      <c r="BC2077" s="99">
        <v>3727681.5929870601</v>
      </c>
      <c r="BD2077" s="99">
        <v>0</v>
      </c>
      <c r="BE2077" s="99">
        <v>0</v>
      </c>
      <c r="BF2077" s="99">
        <v>1333105.1519164999</v>
      </c>
      <c r="BG2077" s="99">
        <v>24423282.6181641</v>
      </c>
      <c r="BH2077" s="99">
        <v>3551723.0058593801</v>
      </c>
      <c r="BI2077" s="99">
        <v>0</v>
      </c>
      <c r="BJ2077" s="99">
        <v>4221094.5715942401</v>
      </c>
      <c r="BK2077" s="99">
        <v>2311256.7138977102</v>
      </c>
      <c r="BL2077" s="99">
        <v>0</v>
      </c>
      <c r="BM2077" s="99">
        <v>0</v>
      </c>
      <c r="BN2077" s="99">
        <v>0</v>
      </c>
      <c r="BO2077" s="99">
        <v>0</v>
      </c>
      <c r="BP2077" s="99">
        <v>0</v>
      </c>
      <c r="BQ2077" s="99">
        <v>0</v>
      </c>
      <c r="BR2077" s="99">
        <v>3038674.3256530799</v>
      </c>
      <c r="BS2077" s="99">
        <v>3002897.1667175302</v>
      </c>
      <c r="BT2077" s="99">
        <v>0</v>
      </c>
      <c r="BU2077" s="99">
        <v>0</v>
      </c>
      <c r="BV2077" s="99">
        <v>1735342.8006897001</v>
      </c>
      <c r="BW2077" s="99">
        <v>0</v>
      </c>
      <c r="BX2077" s="99">
        <v>0</v>
      </c>
      <c r="BY2077" s="99">
        <v>0</v>
      </c>
      <c r="BZ2077" s="99">
        <v>0</v>
      </c>
      <c r="CA2077" s="99">
        <v>0</v>
      </c>
      <c r="CB2077" s="99">
        <v>4593052.5612792997</v>
      </c>
      <c r="CC2077" s="99">
        <v>31248802.8037109</v>
      </c>
      <c r="CD2077" s="99">
        <v>7749938.5602417002</v>
      </c>
      <c r="CE2077" s="99">
        <v>1212.49685901403</v>
      </c>
      <c r="CF2077" s="99">
        <v>216798.53121948201</v>
      </c>
      <c r="CG2077" s="99">
        <v>1328445.6272277799</v>
      </c>
      <c r="CH2077" s="99">
        <v>0</v>
      </c>
      <c r="CI2077" s="99">
        <v>68684.143786430403</v>
      </c>
      <c r="CJ2077" s="99">
        <v>4806546.9901733398</v>
      </c>
      <c r="CK2077" s="99">
        <v>32554380.707519501</v>
      </c>
      <c r="CL2077" s="99">
        <v>7748274.5491332998</v>
      </c>
      <c r="CM2077" s="166">
        <v>109475.93138504001</v>
      </c>
      <c r="CN2077" s="166">
        <v>15415844.9168701</v>
      </c>
      <c r="CO2077" s="166">
        <v>57167453.965820298</v>
      </c>
      <c r="CP2077" s="99">
        <v>7748274.5491332998</v>
      </c>
      <c r="CQ2077" s="99">
        <v>0</v>
      </c>
      <c r="CR2077" s="99">
        <v>0</v>
      </c>
      <c r="CS2077" s="99">
        <v>0</v>
      </c>
      <c r="CT2077" s="99">
        <v>0</v>
      </c>
      <c r="CU2077" s="98">
        <v>63992.648894780999</v>
      </c>
      <c r="CV2077" s="98">
        <v>1792.519329251</v>
      </c>
      <c r="CW2077" s="98">
        <v>4809851.0924987821</v>
      </c>
      <c r="CX2077" s="98">
        <v>32577248.43093868</v>
      </c>
    </row>
    <row r="2078" spans="1:102" x14ac:dyDescent="0.2">
      <c r="A2078" s="98" t="s">
        <v>188</v>
      </c>
      <c r="B2078" s="100">
        <v>38231</v>
      </c>
      <c r="C2078" s="99">
        <v>43798.061043739297</v>
      </c>
      <c r="D2078" s="99">
        <v>0</v>
      </c>
      <c r="E2078" s="99">
        <v>24189.967165231701</v>
      </c>
      <c r="F2078" s="99">
        <v>0</v>
      </c>
      <c r="G2078" s="99">
        <v>79.695199831388905</v>
      </c>
      <c r="H2078" s="99">
        <v>1108.49343656003</v>
      </c>
      <c r="I2078" s="99">
        <v>0</v>
      </c>
      <c r="J2078" s="99">
        <v>4023.93634396791</v>
      </c>
      <c r="K2078" s="99">
        <v>0</v>
      </c>
      <c r="L2078" s="99">
        <v>30831.5038046837</v>
      </c>
      <c r="M2078" s="99">
        <v>26389.2330601215</v>
      </c>
      <c r="N2078" s="99">
        <v>7163.4290755391103</v>
      </c>
      <c r="O2078" s="99">
        <v>0</v>
      </c>
      <c r="P2078" s="99">
        <v>0</v>
      </c>
      <c r="Q2078" s="99">
        <v>4466.1390027403804</v>
      </c>
      <c r="R2078" s="99">
        <v>0</v>
      </c>
      <c r="S2078" s="99">
        <v>0</v>
      </c>
      <c r="T2078" s="99">
        <v>1193.0332228094301</v>
      </c>
      <c r="U2078" s="99">
        <v>40665.776238918297</v>
      </c>
      <c r="V2078" s="99">
        <v>2530592.5647582998</v>
      </c>
      <c r="W2078" s="99">
        <v>0</v>
      </c>
      <c r="X2078" s="99">
        <v>2066030.6995391799</v>
      </c>
      <c r="Y2078" s="99">
        <v>958878.85844421398</v>
      </c>
      <c r="Z2078" s="99">
        <v>16219.0701589584</v>
      </c>
      <c r="AA2078" s="99">
        <v>199070.374828339</v>
      </c>
      <c r="AB2078" s="99">
        <v>0</v>
      </c>
      <c r="AC2078" s="99">
        <v>945444.47436523403</v>
      </c>
      <c r="AD2078" s="99">
        <v>0</v>
      </c>
      <c r="AE2078" s="99">
        <v>1546528.18623352</v>
      </c>
      <c r="AF2078" s="99">
        <v>1321433.0449371301</v>
      </c>
      <c r="AG2078" s="99">
        <v>1221838.3655090299</v>
      </c>
      <c r="AH2078" s="99">
        <v>0</v>
      </c>
      <c r="AI2078" s="99">
        <v>0</v>
      </c>
      <c r="AJ2078" s="99">
        <v>545706.46313476597</v>
      </c>
      <c r="AK2078" s="99">
        <v>0</v>
      </c>
      <c r="AL2078" s="99">
        <v>0</v>
      </c>
      <c r="AM2078" s="99">
        <v>215172.00702285799</v>
      </c>
      <c r="AN2078" s="99">
        <v>9996560.1010742206</v>
      </c>
      <c r="AO2078" s="99">
        <v>17698015.005127002</v>
      </c>
      <c r="AP2078" s="99">
        <v>0</v>
      </c>
      <c r="AQ2078" s="99">
        <v>13975617.127563501</v>
      </c>
      <c r="AR2078" s="99">
        <v>0</v>
      </c>
      <c r="AS2078" s="99">
        <v>97117.305701255798</v>
      </c>
      <c r="AT2078" s="99">
        <v>1239033.47361755</v>
      </c>
      <c r="AU2078" s="99">
        <v>0</v>
      </c>
      <c r="AV2078" s="99">
        <v>2245796.09265137</v>
      </c>
      <c r="AW2078" s="99">
        <v>0</v>
      </c>
      <c r="AX2078" s="99">
        <v>11222445.955566401</v>
      </c>
      <c r="AY2078" s="99">
        <v>9280312.1950683594</v>
      </c>
      <c r="AZ2078" s="99">
        <v>7934288.6966552697</v>
      </c>
      <c r="BA2078" s="99">
        <v>0</v>
      </c>
      <c r="BB2078" s="99">
        <v>0</v>
      </c>
      <c r="BC2078" s="99">
        <v>3641550.6976928702</v>
      </c>
      <c r="BD2078" s="99">
        <v>0</v>
      </c>
      <c r="BE2078" s="99">
        <v>0</v>
      </c>
      <c r="BF2078" s="99">
        <v>1337034.3270416299</v>
      </c>
      <c r="BG2078" s="99">
        <v>23665897.259277299</v>
      </c>
      <c r="BH2078" s="99">
        <v>3721113.66488647</v>
      </c>
      <c r="BI2078" s="99">
        <v>0</v>
      </c>
      <c r="BJ2078" s="99">
        <v>4221340.4938964797</v>
      </c>
      <c r="BK2078" s="99">
        <v>2393652.9440307599</v>
      </c>
      <c r="BL2078" s="99">
        <v>0</v>
      </c>
      <c r="BM2078" s="99">
        <v>0</v>
      </c>
      <c r="BN2078" s="99">
        <v>0</v>
      </c>
      <c r="BO2078" s="99">
        <v>0</v>
      </c>
      <c r="BP2078" s="99">
        <v>0</v>
      </c>
      <c r="BQ2078" s="99">
        <v>0</v>
      </c>
      <c r="BR2078" s="99">
        <v>3080061.2486877399</v>
      </c>
      <c r="BS2078" s="99">
        <v>3129687.4392089802</v>
      </c>
      <c r="BT2078" s="99">
        <v>0</v>
      </c>
      <c r="BU2078" s="99">
        <v>0</v>
      </c>
      <c r="BV2078" s="99">
        <v>1721180.4031066899</v>
      </c>
      <c r="BW2078" s="99">
        <v>0</v>
      </c>
      <c r="BX2078" s="99">
        <v>0</v>
      </c>
      <c r="BY2078" s="99">
        <v>0</v>
      </c>
      <c r="BZ2078" s="99">
        <v>0</v>
      </c>
      <c r="CA2078" s="99">
        <v>0</v>
      </c>
      <c r="CB2078" s="99">
        <v>4607371.0041503897</v>
      </c>
      <c r="CC2078" s="99">
        <v>31696828.114257801</v>
      </c>
      <c r="CD2078" s="99">
        <v>7998535.35473633</v>
      </c>
      <c r="CE2078" s="99">
        <v>1176.78758865595</v>
      </c>
      <c r="CF2078" s="99">
        <v>215979.35116958601</v>
      </c>
      <c r="CG2078" s="99">
        <v>1339278.8627929699</v>
      </c>
      <c r="CH2078" s="99">
        <v>0</v>
      </c>
      <c r="CI2078" s="99">
        <v>69003.205917358398</v>
      </c>
      <c r="CJ2078" s="99">
        <v>4823873.9633178702</v>
      </c>
      <c r="CK2078" s="99">
        <v>33052186.705322299</v>
      </c>
      <c r="CL2078" s="99">
        <v>8003274.9846801804</v>
      </c>
      <c r="CM2078" s="166">
        <v>109931.568030357</v>
      </c>
      <c r="CN2078" s="166">
        <v>14756332.931152301</v>
      </c>
      <c r="CO2078" s="166">
        <v>56782198.083007798</v>
      </c>
      <c r="CP2078" s="99">
        <v>8003274.9846801804</v>
      </c>
      <c r="CQ2078" s="99">
        <v>0</v>
      </c>
      <c r="CR2078" s="99">
        <v>0</v>
      </c>
      <c r="CS2078" s="99">
        <v>0</v>
      </c>
      <c r="CT2078" s="99">
        <v>0</v>
      </c>
      <c r="CU2078" s="98">
        <v>62451.111883709003</v>
      </c>
      <c r="CV2078" s="98">
        <v>4093.711499559</v>
      </c>
      <c r="CW2078" s="98">
        <v>4823350.3553199759</v>
      </c>
      <c r="CX2078" s="98">
        <v>33036106.97705077</v>
      </c>
    </row>
    <row r="2079" spans="1:102" x14ac:dyDescent="0.2">
      <c r="A2079" s="98" t="s">
        <v>188</v>
      </c>
      <c r="B2079" s="100">
        <v>38322</v>
      </c>
      <c r="C2079" s="99">
        <v>44652.6725897789</v>
      </c>
      <c r="D2079" s="99">
        <v>0</v>
      </c>
      <c r="E2079" s="99">
        <v>23549.9764750004</v>
      </c>
      <c r="F2079" s="99">
        <v>0</v>
      </c>
      <c r="G2079" s="99">
        <v>132.40761512331699</v>
      </c>
      <c r="H2079" s="99">
        <v>1074.5644271224701</v>
      </c>
      <c r="I2079" s="99">
        <v>0</v>
      </c>
      <c r="J2079" s="99">
        <v>6353.1041083931896</v>
      </c>
      <c r="K2079" s="99">
        <v>0</v>
      </c>
      <c r="L2079" s="99">
        <v>30111.078552484501</v>
      </c>
      <c r="M2079" s="99">
        <v>26509.372621536299</v>
      </c>
      <c r="N2079" s="99">
        <v>7290.0188074708003</v>
      </c>
      <c r="O2079" s="99">
        <v>0</v>
      </c>
      <c r="P2079" s="99">
        <v>0</v>
      </c>
      <c r="Q2079" s="99">
        <v>4504.5115467905998</v>
      </c>
      <c r="R2079" s="99">
        <v>0</v>
      </c>
      <c r="S2079" s="99">
        <v>0</v>
      </c>
      <c r="T2079" s="99">
        <v>1212.88051456213</v>
      </c>
      <c r="U2079" s="99">
        <v>41434.8386759758</v>
      </c>
      <c r="V2079" s="99">
        <v>2620700.8858032199</v>
      </c>
      <c r="W2079" s="99">
        <v>0</v>
      </c>
      <c r="X2079" s="99">
        <v>2033184.3366546601</v>
      </c>
      <c r="Y2079" s="99">
        <v>971086.96581268299</v>
      </c>
      <c r="Z2079" s="99">
        <v>27102.359804153399</v>
      </c>
      <c r="AA2079" s="99">
        <v>189901.577646255</v>
      </c>
      <c r="AB2079" s="99">
        <v>0</v>
      </c>
      <c r="AC2079" s="99">
        <v>1929177.03295898</v>
      </c>
      <c r="AD2079" s="99">
        <v>0</v>
      </c>
      <c r="AE2079" s="99">
        <v>1526985.76377869</v>
      </c>
      <c r="AF2079" s="99">
        <v>1334902.14785767</v>
      </c>
      <c r="AG2079" s="99">
        <v>1243095.55586243</v>
      </c>
      <c r="AH2079" s="99">
        <v>0</v>
      </c>
      <c r="AI2079" s="99">
        <v>0</v>
      </c>
      <c r="AJ2079" s="99">
        <v>543105.800338745</v>
      </c>
      <c r="AK2079" s="99">
        <v>0</v>
      </c>
      <c r="AL2079" s="99">
        <v>0</v>
      </c>
      <c r="AM2079" s="99">
        <v>217306.553724289</v>
      </c>
      <c r="AN2079" s="99">
        <v>10793486.885742201</v>
      </c>
      <c r="AO2079" s="99">
        <v>18538193.3283691</v>
      </c>
      <c r="AP2079" s="99">
        <v>0</v>
      </c>
      <c r="AQ2079" s="99">
        <v>13870989.2260742</v>
      </c>
      <c r="AR2079" s="99">
        <v>0</v>
      </c>
      <c r="AS2079" s="99">
        <v>169348.932321548</v>
      </c>
      <c r="AT2079" s="99">
        <v>1194441.53353882</v>
      </c>
      <c r="AU2079" s="99">
        <v>0</v>
      </c>
      <c r="AV2079" s="99">
        <v>4534069.7322387705</v>
      </c>
      <c r="AW2079" s="99">
        <v>0</v>
      </c>
      <c r="AX2079" s="99">
        <v>11126544.7490234</v>
      </c>
      <c r="AY2079" s="99">
        <v>9472315.89526367</v>
      </c>
      <c r="AZ2079" s="99">
        <v>8177528.1351318397</v>
      </c>
      <c r="BA2079" s="99">
        <v>0</v>
      </c>
      <c r="BB2079" s="99">
        <v>0</v>
      </c>
      <c r="BC2079" s="99">
        <v>3687813.8072814899</v>
      </c>
      <c r="BD2079" s="99">
        <v>0</v>
      </c>
      <c r="BE2079" s="99">
        <v>0</v>
      </c>
      <c r="BF2079" s="99">
        <v>1362722.36418152</v>
      </c>
      <c r="BG2079" s="99">
        <v>25602267.0236816</v>
      </c>
      <c r="BH2079" s="99">
        <v>3845622.3800659198</v>
      </c>
      <c r="BI2079" s="99">
        <v>0</v>
      </c>
      <c r="BJ2079" s="99">
        <v>4221195.7604980497</v>
      </c>
      <c r="BK2079" s="99">
        <v>2451519.91900635</v>
      </c>
      <c r="BL2079" s="99">
        <v>0</v>
      </c>
      <c r="BM2079" s="99">
        <v>0</v>
      </c>
      <c r="BN2079" s="99">
        <v>0</v>
      </c>
      <c r="BO2079" s="99">
        <v>0</v>
      </c>
      <c r="BP2079" s="99">
        <v>0</v>
      </c>
      <c r="BQ2079" s="99">
        <v>0</v>
      </c>
      <c r="BR2079" s="99">
        <v>3132270.5201721201</v>
      </c>
      <c r="BS2079" s="99">
        <v>3221275.5578002902</v>
      </c>
      <c r="BT2079" s="99">
        <v>0</v>
      </c>
      <c r="BU2079" s="99">
        <v>0</v>
      </c>
      <c r="BV2079" s="99">
        <v>1733930.4713745101</v>
      </c>
      <c r="BW2079" s="99">
        <v>0</v>
      </c>
      <c r="BX2079" s="99">
        <v>0</v>
      </c>
      <c r="BY2079" s="99">
        <v>0</v>
      </c>
      <c r="BZ2079" s="99">
        <v>0</v>
      </c>
      <c r="CA2079" s="99">
        <v>0</v>
      </c>
      <c r="CB2079" s="99">
        <v>4648149.5895385696</v>
      </c>
      <c r="CC2079" s="99">
        <v>32418369.5615234</v>
      </c>
      <c r="CD2079" s="99">
        <v>8054729.1587524395</v>
      </c>
      <c r="CE2079" s="99">
        <v>1207.0468967854999</v>
      </c>
      <c r="CF2079" s="99">
        <v>216016.35276412999</v>
      </c>
      <c r="CG2079" s="99">
        <v>1359410.60186768</v>
      </c>
      <c r="CH2079" s="99">
        <v>0</v>
      </c>
      <c r="CI2079" s="99">
        <v>69280.918922424302</v>
      </c>
      <c r="CJ2079" s="99">
        <v>4864078.1591186495</v>
      </c>
      <c r="CK2079" s="99">
        <v>33772729.627441399</v>
      </c>
      <c r="CL2079" s="99">
        <v>8053852.4462280301</v>
      </c>
      <c r="CM2079" s="166">
        <v>110606.443108559</v>
      </c>
      <c r="CN2079" s="166">
        <v>15627461.357177701</v>
      </c>
      <c r="CO2079" s="166">
        <v>59414615.373046897</v>
      </c>
      <c r="CP2079" s="99">
        <v>8053852.4462280301</v>
      </c>
      <c r="CQ2079" s="99">
        <v>0</v>
      </c>
      <c r="CR2079" s="99">
        <v>0</v>
      </c>
      <c r="CS2079" s="99">
        <v>0</v>
      </c>
      <c r="CT2079" s="99">
        <v>0</v>
      </c>
      <c r="CU2079" s="98">
        <v>59588.666164438997</v>
      </c>
      <c r="CV2079" s="98">
        <v>6461.2754864239996</v>
      </c>
      <c r="CW2079" s="98">
        <v>4864165.9423026992</v>
      </c>
      <c r="CX2079" s="98">
        <v>33777780.163391083</v>
      </c>
    </row>
    <row r="2080" spans="1:102" x14ac:dyDescent="0.2">
      <c r="A2080" s="98" t="s">
        <v>188</v>
      </c>
      <c r="B2080" s="100">
        <v>38412</v>
      </c>
      <c r="C2080" s="99">
        <v>45785.277562618299</v>
      </c>
      <c r="D2080" s="99">
        <v>0</v>
      </c>
      <c r="E2080" s="99">
        <v>23050.304589033101</v>
      </c>
      <c r="F2080" s="99">
        <v>0</v>
      </c>
      <c r="G2080" s="99">
        <v>196.202013572678</v>
      </c>
      <c r="H2080" s="99">
        <v>1038.6586595475701</v>
      </c>
      <c r="I2080" s="99">
        <v>0</v>
      </c>
      <c r="J2080" s="99">
        <v>9120.5312993526495</v>
      </c>
      <c r="K2080" s="99">
        <v>0</v>
      </c>
      <c r="L2080" s="99">
        <v>30087.443024873701</v>
      </c>
      <c r="M2080" s="99">
        <v>26633.831974268</v>
      </c>
      <c r="N2080" s="99">
        <v>7445.7274200320198</v>
      </c>
      <c r="O2080" s="99">
        <v>0</v>
      </c>
      <c r="P2080" s="99">
        <v>0</v>
      </c>
      <c r="Q2080" s="99">
        <v>4512.2991223931303</v>
      </c>
      <c r="R2080" s="99">
        <v>0</v>
      </c>
      <c r="S2080" s="99">
        <v>0</v>
      </c>
      <c r="T2080" s="99">
        <v>1211.98659530282</v>
      </c>
      <c r="U2080" s="99">
        <v>41632.2341837883</v>
      </c>
      <c r="V2080" s="99">
        <v>2694416.1604309101</v>
      </c>
      <c r="W2080" s="99">
        <v>0</v>
      </c>
      <c r="X2080" s="99">
        <v>1989478.7962493901</v>
      </c>
      <c r="Y2080" s="99">
        <v>972964.54737091099</v>
      </c>
      <c r="Z2080" s="99">
        <v>37035.403093337998</v>
      </c>
      <c r="AA2080" s="99">
        <v>180954.33834838899</v>
      </c>
      <c r="AB2080" s="99">
        <v>0</v>
      </c>
      <c r="AC2080" s="99">
        <v>2892183.4605102502</v>
      </c>
      <c r="AD2080" s="99">
        <v>0</v>
      </c>
      <c r="AE2080" s="99">
        <v>1541716.2969055199</v>
      </c>
      <c r="AF2080" s="99">
        <v>1332287.0425567599</v>
      </c>
      <c r="AG2080" s="99">
        <v>1259817.69987488</v>
      </c>
      <c r="AH2080" s="99">
        <v>0</v>
      </c>
      <c r="AI2080" s="99">
        <v>0</v>
      </c>
      <c r="AJ2080" s="99">
        <v>524225.66997909499</v>
      </c>
      <c r="AK2080" s="99">
        <v>0</v>
      </c>
      <c r="AL2080" s="99">
        <v>0</v>
      </c>
      <c r="AM2080" s="99">
        <v>216240.683696747</v>
      </c>
      <c r="AN2080" s="99">
        <v>11107684.912963901</v>
      </c>
      <c r="AO2080" s="99">
        <v>19332434.2880859</v>
      </c>
      <c r="AP2080" s="99">
        <v>0</v>
      </c>
      <c r="AQ2080" s="99">
        <v>13685497.1986084</v>
      </c>
      <c r="AR2080" s="99">
        <v>0</v>
      </c>
      <c r="AS2080" s="99">
        <v>237901.865205765</v>
      </c>
      <c r="AT2080" s="99">
        <v>1153261.86697388</v>
      </c>
      <c r="AU2080" s="99">
        <v>0</v>
      </c>
      <c r="AV2080" s="99">
        <v>6831294.9018554697</v>
      </c>
      <c r="AW2080" s="99">
        <v>0</v>
      </c>
      <c r="AX2080" s="99">
        <v>11247285.170776401</v>
      </c>
      <c r="AY2080" s="99">
        <v>9614516.5318603497</v>
      </c>
      <c r="AZ2080" s="99">
        <v>8358449.8029174795</v>
      </c>
      <c r="BA2080" s="99">
        <v>0</v>
      </c>
      <c r="BB2080" s="99">
        <v>0</v>
      </c>
      <c r="BC2080" s="99">
        <v>3576641.5030517601</v>
      </c>
      <c r="BD2080" s="99">
        <v>0</v>
      </c>
      <c r="BE2080" s="99">
        <v>0</v>
      </c>
      <c r="BF2080" s="99">
        <v>1382284.13002014</v>
      </c>
      <c r="BG2080" s="99">
        <v>26657775.298339799</v>
      </c>
      <c r="BH2080" s="99">
        <v>3992928.9448852502</v>
      </c>
      <c r="BI2080" s="99">
        <v>0</v>
      </c>
      <c r="BJ2080" s="99">
        <v>4237966.4145507803</v>
      </c>
      <c r="BK2080" s="99">
        <v>2516970.5455627399</v>
      </c>
      <c r="BL2080" s="99">
        <v>0</v>
      </c>
      <c r="BM2080" s="99">
        <v>0</v>
      </c>
      <c r="BN2080" s="99">
        <v>0</v>
      </c>
      <c r="BO2080" s="99">
        <v>0</v>
      </c>
      <c r="BP2080" s="99">
        <v>0</v>
      </c>
      <c r="BQ2080" s="99">
        <v>0</v>
      </c>
      <c r="BR2080" s="99">
        <v>3208899.3726196298</v>
      </c>
      <c r="BS2080" s="99">
        <v>3290993.4092712398</v>
      </c>
      <c r="BT2080" s="99">
        <v>0</v>
      </c>
      <c r="BU2080" s="99">
        <v>0</v>
      </c>
      <c r="BV2080" s="99">
        <v>1733621.01179504</v>
      </c>
      <c r="BW2080" s="99">
        <v>0</v>
      </c>
      <c r="BX2080" s="99">
        <v>0</v>
      </c>
      <c r="BY2080" s="99">
        <v>0</v>
      </c>
      <c r="BZ2080" s="99">
        <v>0</v>
      </c>
      <c r="CA2080" s="99">
        <v>0</v>
      </c>
      <c r="CB2080" s="99">
        <v>4678077.3864746103</v>
      </c>
      <c r="CC2080" s="99">
        <v>33142216.449218798</v>
      </c>
      <c r="CD2080" s="99">
        <v>8197947.6063842801</v>
      </c>
      <c r="CE2080" s="99">
        <v>1236.6327541917599</v>
      </c>
      <c r="CF2080" s="99">
        <v>218154.204792023</v>
      </c>
      <c r="CG2080" s="99">
        <v>1392965.0166778599</v>
      </c>
      <c r="CH2080" s="99">
        <v>0</v>
      </c>
      <c r="CI2080" s="99">
        <v>70156.641683578506</v>
      </c>
      <c r="CJ2080" s="99">
        <v>4898360.7437744103</v>
      </c>
      <c r="CK2080" s="99">
        <v>34526423.623046897</v>
      </c>
      <c r="CL2080" s="99">
        <v>8196751.9782104502</v>
      </c>
      <c r="CM2080" s="166">
        <v>111691.664618492</v>
      </c>
      <c r="CN2080" s="166">
        <v>16128365.3392334</v>
      </c>
      <c r="CO2080" s="166">
        <v>61148626.769042999</v>
      </c>
      <c r="CP2080" s="99">
        <v>8196751.9782104502</v>
      </c>
      <c r="CQ2080" s="99">
        <v>0</v>
      </c>
      <c r="CR2080" s="99">
        <v>0</v>
      </c>
      <c r="CS2080" s="99">
        <v>0</v>
      </c>
      <c r="CT2080" s="99">
        <v>0</v>
      </c>
      <c r="CU2080" s="98">
        <v>56684.014705617003</v>
      </c>
      <c r="CV2080" s="98">
        <v>9284.6394565169994</v>
      </c>
      <c r="CW2080" s="98">
        <v>4896231.591266633</v>
      </c>
      <c r="CX2080" s="98">
        <v>34535181.465896659</v>
      </c>
    </row>
    <row r="2081" spans="1:102" x14ac:dyDescent="0.2">
      <c r="A2081" s="98" t="s">
        <v>188</v>
      </c>
      <c r="B2081" s="100">
        <v>38504</v>
      </c>
      <c r="C2081" s="99">
        <v>46728.042762756297</v>
      </c>
      <c r="D2081" s="99">
        <v>1.9780239059909901</v>
      </c>
      <c r="E2081" s="99">
        <v>22619.597900152199</v>
      </c>
      <c r="F2081" s="99">
        <v>0</v>
      </c>
      <c r="G2081" s="99">
        <v>263.80214298144</v>
      </c>
      <c r="H2081" s="99">
        <v>962.37070505321003</v>
      </c>
      <c r="I2081" s="99">
        <v>0</v>
      </c>
      <c r="J2081" s="99">
        <v>11593.4739513397</v>
      </c>
      <c r="K2081" s="99">
        <v>0</v>
      </c>
      <c r="L2081" s="99">
        <v>30667.6903400421</v>
      </c>
      <c r="M2081" s="99">
        <v>27011.999770879698</v>
      </c>
      <c r="N2081" s="99">
        <v>7396.5033198595002</v>
      </c>
      <c r="O2081" s="99">
        <v>0</v>
      </c>
      <c r="P2081" s="99">
        <v>0</v>
      </c>
      <c r="Q2081" s="99">
        <v>4492.8711578845996</v>
      </c>
      <c r="R2081" s="99">
        <v>0</v>
      </c>
      <c r="S2081" s="99">
        <v>0</v>
      </c>
      <c r="T2081" s="99">
        <v>1229.41894069314</v>
      </c>
      <c r="U2081" s="99">
        <v>41848.288822174101</v>
      </c>
      <c r="V2081" s="99">
        <v>2704214.8932495099</v>
      </c>
      <c r="W2081" s="99">
        <v>306.31722472980601</v>
      </c>
      <c r="X2081" s="99">
        <v>1954397.66169739</v>
      </c>
      <c r="Y2081" s="99">
        <v>986067.87808227504</v>
      </c>
      <c r="Z2081" s="99">
        <v>55499.087270736702</v>
      </c>
      <c r="AA2081" s="99">
        <v>167435.400287628</v>
      </c>
      <c r="AB2081" s="99">
        <v>0</v>
      </c>
      <c r="AC2081" s="99">
        <v>3911837.0762023898</v>
      </c>
      <c r="AD2081" s="99">
        <v>0</v>
      </c>
      <c r="AE2081" s="99">
        <v>1560241.4644470201</v>
      </c>
      <c r="AF2081" s="99">
        <v>1335777.21292114</v>
      </c>
      <c r="AG2081" s="99">
        <v>1263670.95387268</v>
      </c>
      <c r="AH2081" s="99">
        <v>0</v>
      </c>
      <c r="AI2081" s="99">
        <v>0</v>
      </c>
      <c r="AJ2081" s="99">
        <v>513749.00486373901</v>
      </c>
      <c r="AK2081" s="99">
        <v>0</v>
      </c>
      <c r="AL2081" s="99">
        <v>0</v>
      </c>
      <c r="AM2081" s="99">
        <v>223057.511039734</v>
      </c>
      <c r="AN2081" s="99">
        <v>11516801.2232666</v>
      </c>
      <c r="AO2081" s="99">
        <v>19481579.911621101</v>
      </c>
      <c r="AP2081" s="99">
        <v>2257.2230516970199</v>
      </c>
      <c r="AQ2081" s="99">
        <v>13729406.655029301</v>
      </c>
      <c r="AR2081" s="99">
        <v>0</v>
      </c>
      <c r="AS2081" s="99">
        <v>363144.98641204799</v>
      </c>
      <c r="AT2081" s="99">
        <v>1078499.2902832001</v>
      </c>
      <c r="AU2081" s="99">
        <v>0</v>
      </c>
      <c r="AV2081" s="99">
        <v>9169235.0439453106</v>
      </c>
      <c r="AW2081" s="99">
        <v>0</v>
      </c>
      <c r="AX2081" s="99">
        <v>11597696.7503662</v>
      </c>
      <c r="AY2081" s="99">
        <v>9708567.8974609394</v>
      </c>
      <c r="AZ2081" s="99">
        <v>8445654.7307128906</v>
      </c>
      <c r="BA2081" s="99">
        <v>0</v>
      </c>
      <c r="BB2081" s="99">
        <v>0</v>
      </c>
      <c r="BC2081" s="99">
        <v>3533033.9010925302</v>
      </c>
      <c r="BD2081" s="99">
        <v>0</v>
      </c>
      <c r="BE2081" s="99">
        <v>0</v>
      </c>
      <c r="BF2081" s="99">
        <v>1437043.49609375</v>
      </c>
      <c r="BG2081" s="99">
        <v>27324848.692382801</v>
      </c>
      <c r="BH2081" s="99">
        <v>4082721.7261047401</v>
      </c>
      <c r="BI2081" s="99">
        <v>0</v>
      </c>
      <c r="BJ2081" s="99">
        <v>4247657.1307983398</v>
      </c>
      <c r="BK2081" s="99">
        <v>2592535.9621581999</v>
      </c>
      <c r="BL2081" s="99">
        <v>0</v>
      </c>
      <c r="BM2081" s="99">
        <v>0</v>
      </c>
      <c r="BN2081" s="99">
        <v>0</v>
      </c>
      <c r="BO2081" s="99">
        <v>0</v>
      </c>
      <c r="BP2081" s="99">
        <v>0</v>
      </c>
      <c r="BQ2081" s="99">
        <v>0</v>
      </c>
      <c r="BR2081" s="99">
        <v>3227476.2672729502</v>
      </c>
      <c r="BS2081" s="99">
        <v>3349150.8452758798</v>
      </c>
      <c r="BT2081" s="99">
        <v>0</v>
      </c>
      <c r="BU2081" s="99">
        <v>0</v>
      </c>
      <c r="BV2081" s="99">
        <v>1743157.7574157701</v>
      </c>
      <c r="BW2081" s="99">
        <v>0</v>
      </c>
      <c r="BX2081" s="99">
        <v>0</v>
      </c>
      <c r="BY2081" s="99">
        <v>0</v>
      </c>
      <c r="BZ2081" s="99">
        <v>0</v>
      </c>
      <c r="CA2081" s="99">
        <v>0</v>
      </c>
      <c r="CB2081" s="99">
        <v>4659233.2501220703</v>
      </c>
      <c r="CC2081" s="99">
        <v>33028744.556640599</v>
      </c>
      <c r="CD2081" s="99">
        <v>8324709.4044799795</v>
      </c>
      <c r="CE2081" s="99">
        <v>1233.71984685957</v>
      </c>
      <c r="CF2081" s="99">
        <v>223140.015090942</v>
      </c>
      <c r="CG2081" s="99">
        <v>1436918.7477722201</v>
      </c>
      <c r="CH2081" s="99">
        <v>0</v>
      </c>
      <c r="CI2081" s="99">
        <v>70771.225838661194</v>
      </c>
      <c r="CJ2081" s="99">
        <v>4878537.08666992</v>
      </c>
      <c r="CK2081" s="99">
        <v>34449444.739257798</v>
      </c>
      <c r="CL2081" s="99">
        <v>8323515.0588378897</v>
      </c>
      <c r="CM2081" s="166">
        <v>112447.455477715</v>
      </c>
      <c r="CN2081" s="166">
        <v>16347942.810791001</v>
      </c>
      <c r="CO2081" s="166">
        <v>61967787.291015603</v>
      </c>
      <c r="CP2081" s="99">
        <v>8323515.0588378897</v>
      </c>
      <c r="CQ2081" s="99">
        <v>0</v>
      </c>
      <c r="CR2081" s="99">
        <v>0</v>
      </c>
      <c r="CS2081" s="99">
        <v>0</v>
      </c>
      <c r="CT2081" s="99">
        <v>0</v>
      </c>
      <c r="CU2081" s="98">
        <v>53516.476937312</v>
      </c>
      <c r="CV2081" s="98">
        <v>11810.54138959</v>
      </c>
      <c r="CW2081" s="98">
        <v>4882373.2652130127</v>
      </c>
      <c r="CX2081" s="98">
        <v>34465663.304412819</v>
      </c>
    </row>
    <row r="2082" spans="1:102" x14ac:dyDescent="0.2">
      <c r="A2082" s="98" t="s">
        <v>188</v>
      </c>
      <c r="B2082" s="100">
        <v>38596</v>
      </c>
      <c r="C2082" s="99">
        <v>47394.448468685201</v>
      </c>
      <c r="D2082" s="99">
        <v>2.1502448179817302</v>
      </c>
      <c r="E2082" s="99">
        <v>22267.760277032899</v>
      </c>
      <c r="F2082" s="99">
        <v>0</v>
      </c>
      <c r="G2082" s="99">
        <v>330.34312137961399</v>
      </c>
      <c r="H2082" s="99">
        <v>909.80328351259197</v>
      </c>
      <c r="I2082" s="99">
        <v>0</v>
      </c>
      <c r="J2082" s="99">
        <v>14279.390379190399</v>
      </c>
      <c r="K2082" s="99">
        <v>0</v>
      </c>
      <c r="L2082" s="99">
        <v>31505.730695724498</v>
      </c>
      <c r="M2082" s="99">
        <v>27118.951080799099</v>
      </c>
      <c r="N2082" s="99">
        <v>7425.9589110016796</v>
      </c>
      <c r="O2082" s="99">
        <v>0</v>
      </c>
      <c r="P2082" s="99">
        <v>0</v>
      </c>
      <c r="Q2082" s="99">
        <v>4545.1145029068002</v>
      </c>
      <c r="R2082" s="99">
        <v>0</v>
      </c>
      <c r="S2082" s="99">
        <v>0</v>
      </c>
      <c r="T2082" s="99">
        <v>1246.63709369302</v>
      </c>
      <c r="U2082" s="99">
        <v>41524.343566417701</v>
      </c>
      <c r="V2082" s="99">
        <v>2732542.4589233398</v>
      </c>
      <c r="W2082" s="99">
        <v>138.882663426921</v>
      </c>
      <c r="X2082" s="99">
        <v>1902532.0189209001</v>
      </c>
      <c r="Y2082" s="99">
        <v>989524.99292755104</v>
      </c>
      <c r="Z2082" s="99">
        <v>69830.046902656599</v>
      </c>
      <c r="AA2082" s="99">
        <v>155490.86690712001</v>
      </c>
      <c r="AB2082" s="99">
        <v>0</v>
      </c>
      <c r="AC2082" s="99">
        <v>4874997.3927612295</v>
      </c>
      <c r="AD2082" s="99">
        <v>0</v>
      </c>
      <c r="AE2082" s="99">
        <v>1552145.02674866</v>
      </c>
      <c r="AF2082" s="99">
        <v>1349096.46992493</v>
      </c>
      <c r="AG2082" s="99">
        <v>1255488.4214477499</v>
      </c>
      <c r="AH2082" s="99">
        <v>0</v>
      </c>
      <c r="AI2082" s="99">
        <v>0</v>
      </c>
      <c r="AJ2082" s="99">
        <v>503374.76969909703</v>
      </c>
      <c r="AK2082" s="99">
        <v>0</v>
      </c>
      <c r="AL2082" s="99">
        <v>0</v>
      </c>
      <c r="AM2082" s="99">
        <v>223424.61967277501</v>
      </c>
      <c r="AN2082" s="99">
        <v>11428596.3565674</v>
      </c>
      <c r="AO2082" s="99">
        <v>19971791.300048798</v>
      </c>
      <c r="AP2082" s="99">
        <v>1007.91987443715</v>
      </c>
      <c r="AQ2082" s="99">
        <v>13451510.1300049</v>
      </c>
      <c r="AR2082" s="99">
        <v>0</v>
      </c>
      <c r="AS2082" s="99">
        <v>446999.48006820702</v>
      </c>
      <c r="AT2082" s="99">
        <v>1014959.56059265</v>
      </c>
      <c r="AU2082" s="99">
        <v>0</v>
      </c>
      <c r="AV2082" s="99">
        <v>11103556.3509521</v>
      </c>
      <c r="AW2082" s="99">
        <v>0</v>
      </c>
      <c r="AX2082" s="99">
        <v>11713201.322753901</v>
      </c>
      <c r="AY2082" s="99">
        <v>9836204.7501220703</v>
      </c>
      <c r="AZ2082" s="99">
        <v>8528556.8746337909</v>
      </c>
      <c r="BA2082" s="99">
        <v>0</v>
      </c>
      <c r="BB2082" s="99">
        <v>0</v>
      </c>
      <c r="BC2082" s="99">
        <v>3526329.1746215802</v>
      </c>
      <c r="BD2082" s="99">
        <v>0</v>
      </c>
      <c r="BE2082" s="99">
        <v>0</v>
      </c>
      <c r="BF2082" s="99">
        <v>1456123.8576965299</v>
      </c>
      <c r="BG2082" s="99">
        <v>27161430.947265599</v>
      </c>
      <c r="BH2082" s="99">
        <v>4260841.9844360398</v>
      </c>
      <c r="BI2082" s="99">
        <v>0</v>
      </c>
      <c r="BJ2082" s="99">
        <v>4295618.7761840802</v>
      </c>
      <c r="BK2082" s="99">
        <v>2690219.4752502399</v>
      </c>
      <c r="BL2082" s="99">
        <v>0</v>
      </c>
      <c r="BM2082" s="99">
        <v>0</v>
      </c>
      <c r="BN2082" s="99">
        <v>0</v>
      </c>
      <c r="BO2082" s="99">
        <v>0</v>
      </c>
      <c r="BP2082" s="99">
        <v>0</v>
      </c>
      <c r="BQ2082" s="99">
        <v>0</v>
      </c>
      <c r="BR2082" s="99">
        <v>3291429.3565368699</v>
      </c>
      <c r="BS2082" s="99">
        <v>3393655.8890075702</v>
      </c>
      <c r="BT2082" s="99">
        <v>0</v>
      </c>
      <c r="BU2082" s="99">
        <v>0</v>
      </c>
      <c r="BV2082" s="99">
        <v>1837163.74388123</v>
      </c>
      <c r="BW2082" s="99">
        <v>0</v>
      </c>
      <c r="BX2082" s="99">
        <v>0</v>
      </c>
      <c r="BY2082" s="99">
        <v>0</v>
      </c>
      <c r="BZ2082" s="99">
        <v>0</v>
      </c>
      <c r="CA2082" s="99">
        <v>0</v>
      </c>
      <c r="CB2082" s="99">
        <v>4646260.45458984</v>
      </c>
      <c r="CC2082" s="99">
        <v>33508500.419677701</v>
      </c>
      <c r="CD2082" s="99">
        <v>8607605.5814209003</v>
      </c>
      <c r="CE2082" s="99">
        <v>1233.0103299319701</v>
      </c>
      <c r="CF2082" s="99">
        <v>225033.29418754601</v>
      </c>
      <c r="CG2082" s="99">
        <v>1463625.0580444301</v>
      </c>
      <c r="CH2082" s="99">
        <v>0</v>
      </c>
      <c r="CI2082" s="99">
        <v>70743.009656906099</v>
      </c>
      <c r="CJ2082" s="99">
        <v>4871924.85754395</v>
      </c>
      <c r="CK2082" s="99">
        <v>34987902.732421897</v>
      </c>
      <c r="CL2082" s="99">
        <v>8614260.4381103497</v>
      </c>
      <c r="CM2082" s="166">
        <v>112477.115053177</v>
      </c>
      <c r="CN2082" s="166">
        <v>16226152.9914551</v>
      </c>
      <c r="CO2082" s="166">
        <v>62043273.583984397</v>
      </c>
      <c r="CP2082" s="99">
        <v>8614260.4381103497</v>
      </c>
      <c r="CQ2082" s="99">
        <v>0</v>
      </c>
      <c r="CR2082" s="99">
        <v>0</v>
      </c>
      <c r="CS2082" s="99">
        <v>0</v>
      </c>
      <c r="CT2082" s="99">
        <v>0</v>
      </c>
      <c r="CU2082" s="98">
        <v>50788.311462741003</v>
      </c>
      <c r="CV2082" s="98">
        <v>14561.321559673999</v>
      </c>
      <c r="CW2082" s="98">
        <v>4871293.7487773858</v>
      </c>
      <c r="CX2082" s="98">
        <v>34972125.477722131</v>
      </c>
    </row>
    <row r="2083" spans="1:102" x14ac:dyDescent="0.2">
      <c r="A2083" s="98" t="s">
        <v>188</v>
      </c>
      <c r="B2083" s="100">
        <v>38687</v>
      </c>
      <c r="C2083" s="99">
        <v>48219.425289154096</v>
      </c>
      <c r="D2083" s="99">
        <v>3.5547546939924399</v>
      </c>
      <c r="E2083" s="99">
        <v>21951.244880437898</v>
      </c>
      <c r="F2083" s="99">
        <v>0</v>
      </c>
      <c r="G2083" s="99">
        <v>398.5751795955</v>
      </c>
      <c r="H2083" s="99">
        <v>850.67116469144798</v>
      </c>
      <c r="I2083" s="99">
        <v>0</v>
      </c>
      <c r="J2083" s="99">
        <v>17055.589364290201</v>
      </c>
      <c r="K2083" s="99">
        <v>0</v>
      </c>
      <c r="L2083" s="99">
        <v>30693.385685920701</v>
      </c>
      <c r="M2083" s="99">
        <v>27382.820285797101</v>
      </c>
      <c r="N2083" s="99">
        <v>7450.1002696156502</v>
      </c>
      <c r="O2083" s="99">
        <v>0</v>
      </c>
      <c r="P2083" s="99">
        <v>0</v>
      </c>
      <c r="Q2083" s="99">
        <v>4537.6676309108698</v>
      </c>
      <c r="R2083" s="99">
        <v>0</v>
      </c>
      <c r="S2083" s="99">
        <v>0</v>
      </c>
      <c r="T2083" s="99">
        <v>1248.80080159009</v>
      </c>
      <c r="U2083" s="99">
        <v>42234.663955688498</v>
      </c>
      <c r="V2083" s="99">
        <v>2767618.9431152302</v>
      </c>
      <c r="W2083" s="99">
        <v>347.50217260792903</v>
      </c>
      <c r="X2083" s="99">
        <v>1831489.12927246</v>
      </c>
      <c r="Y2083" s="99">
        <v>980946.74372100795</v>
      </c>
      <c r="Z2083" s="99">
        <v>85991.537258148193</v>
      </c>
      <c r="AA2083" s="99">
        <v>142550.103710175</v>
      </c>
      <c r="AB2083" s="99">
        <v>0</v>
      </c>
      <c r="AC2083" s="99">
        <v>6125843.9688720703</v>
      </c>
      <c r="AD2083" s="99">
        <v>0</v>
      </c>
      <c r="AE2083" s="99">
        <v>1468392.09927368</v>
      </c>
      <c r="AF2083" s="99">
        <v>1340898.44625854</v>
      </c>
      <c r="AG2083" s="99">
        <v>1245031.2512817399</v>
      </c>
      <c r="AH2083" s="99">
        <v>0</v>
      </c>
      <c r="AI2083" s="99">
        <v>0</v>
      </c>
      <c r="AJ2083" s="99">
        <v>495338.08688354498</v>
      </c>
      <c r="AK2083" s="99">
        <v>0</v>
      </c>
      <c r="AL2083" s="99">
        <v>0</v>
      </c>
      <c r="AM2083" s="99">
        <v>223010.53631973299</v>
      </c>
      <c r="AN2083" s="99">
        <v>11992615.3081055</v>
      </c>
      <c r="AO2083" s="99">
        <v>20443018.949707001</v>
      </c>
      <c r="AP2083" s="99">
        <v>2709.7171632945501</v>
      </c>
      <c r="AQ2083" s="99">
        <v>13220818.682128901</v>
      </c>
      <c r="AR2083" s="99">
        <v>0</v>
      </c>
      <c r="AS2083" s="99">
        <v>567712.47527313197</v>
      </c>
      <c r="AT2083" s="99">
        <v>943514.87647247303</v>
      </c>
      <c r="AU2083" s="99">
        <v>0</v>
      </c>
      <c r="AV2083" s="99">
        <v>13838148.3634033</v>
      </c>
      <c r="AW2083" s="99">
        <v>0</v>
      </c>
      <c r="AX2083" s="99">
        <v>11263051.2965088</v>
      </c>
      <c r="AY2083" s="99">
        <v>10013128.121582</v>
      </c>
      <c r="AZ2083" s="99">
        <v>8565279.4173584003</v>
      </c>
      <c r="BA2083" s="99">
        <v>0</v>
      </c>
      <c r="BB2083" s="99">
        <v>0</v>
      </c>
      <c r="BC2083" s="99">
        <v>3519799.2866516099</v>
      </c>
      <c r="BD2083" s="99">
        <v>0</v>
      </c>
      <c r="BE2083" s="99">
        <v>0</v>
      </c>
      <c r="BF2083" s="99">
        <v>1473782.0594482401</v>
      </c>
      <c r="BG2083" s="99">
        <v>28436912.0083008</v>
      </c>
      <c r="BH2083" s="99">
        <v>4403424.4592895498</v>
      </c>
      <c r="BI2083" s="99">
        <v>0</v>
      </c>
      <c r="BJ2083" s="99">
        <v>4215363.33447266</v>
      </c>
      <c r="BK2083" s="99">
        <v>2690190.7246093801</v>
      </c>
      <c r="BL2083" s="99">
        <v>0</v>
      </c>
      <c r="BM2083" s="99">
        <v>0</v>
      </c>
      <c r="BN2083" s="99">
        <v>0</v>
      </c>
      <c r="BO2083" s="99">
        <v>0</v>
      </c>
      <c r="BP2083" s="99">
        <v>0</v>
      </c>
      <c r="BQ2083" s="99">
        <v>0</v>
      </c>
      <c r="BR2083" s="99">
        <v>3339047.4827880901</v>
      </c>
      <c r="BS2083" s="99">
        <v>3415208.7715148898</v>
      </c>
      <c r="BT2083" s="99">
        <v>0</v>
      </c>
      <c r="BU2083" s="99">
        <v>0</v>
      </c>
      <c r="BV2083" s="99">
        <v>1836402.57044983</v>
      </c>
      <c r="BW2083" s="99">
        <v>0</v>
      </c>
      <c r="BX2083" s="99">
        <v>0</v>
      </c>
      <c r="BY2083" s="99">
        <v>0</v>
      </c>
      <c r="BZ2083" s="99">
        <v>0</v>
      </c>
      <c r="CA2083" s="99">
        <v>0</v>
      </c>
      <c r="CB2083" s="99">
        <v>4606420.5588378897</v>
      </c>
      <c r="CC2083" s="99">
        <v>33667113.641113304</v>
      </c>
      <c r="CD2083" s="99">
        <v>8607114.1989746094</v>
      </c>
      <c r="CE2083" s="99">
        <v>1248.3974166512501</v>
      </c>
      <c r="CF2083" s="99">
        <v>228197.06999397301</v>
      </c>
      <c r="CG2083" s="99">
        <v>1515603.4596252399</v>
      </c>
      <c r="CH2083" s="99">
        <v>0</v>
      </c>
      <c r="CI2083" s="99">
        <v>71311.7688941956</v>
      </c>
      <c r="CJ2083" s="99">
        <v>4836206.9273071298</v>
      </c>
      <c r="CK2083" s="99">
        <v>35196605.102050804</v>
      </c>
      <c r="CL2083" s="99">
        <v>8610879.0098877009</v>
      </c>
      <c r="CM2083" s="166">
        <v>113389.42326354999</v>
      </c>
      <c r="CN2083" s="166">
        <v>16787662.576416001</v>
      </c>
      <c r="CO2083" s="166">
        <v>63599972.510742202</v>
      </c>
      <c r="CP2083" s="99">
        <v>8610879.0098877009</v>
      </c>
      <c r="CQ2083" s="99">
        <v>0</v>
      </c>
      <c r="CR2083" s="99">
        <v>0</v>
      </c>
      <c r="CS2083" s="99">
        <v>0</v>
      </c>
      <c r="CT2083" s="99">
        <v>0</v>
      </c>
      <c r="CU2083" s="98">
        <v>47816.890703051999</v>
      </c>
      <c r="CV2083" s="98">
        <v>17389.177946856998</v>
      </c>
      <c r="CW2083" s="98">
        <v>4834617.6288318625</v>
      </c>
      <c r="CX2083" s="98">
        <v>35182717.10073854</v>
      </c>
    </row>
    <row r="2084" spans="1:102" x14ac:dyDescent="0.2">
      <c r="A2084" s="98" t="s">
        <v>188</v>
      </c>
      <c r="B2084" s="100">
        <v>38777</v>
      </c>
      <c r="C2084" s="99">
        <v>49140.4061203003</v>
      </c>
      <c r="D2084" s="99">
        <v>2.1560183959954902</v>
      </c>
      <c r="E2084" s="99">
        <v>21151.181711912199</v>
      </c>
      <c r="F2084" s="99">
        <v>0</v>
      </c>
      <c r="G2084" s="99">
        <v>456.52548756822898</v>
      </c>
      <c r="H2084" s="99">
        <v>789.37615112960304</v>
      </c>
      <c r="I2084" s="99">
        <v>0</v>
      </c>
      <c r="J2084" s="99">
        <v>19674.202359914801</v>
      </c>
      <c r="K2084" s="99">
        <v>0</v>
      </c>
      <c r="L2084" s="99">
        <v>16224.9146963358</v>
      </c>
      <c r="M2084" s="99">
        <v>27820.839706897699</v>
      </c>
      <c r="N2084" s="99">
        <v>7497.2932225465802</v>
      </c>
      <c r="O2084" s="99">
        <v>18310.3868401051</v>
      </c>
      <c r="P2084" s="99">
        <v>0</v>
      </c>
      <c r="Q2084" s="99">
        <v>4529.7312982082403</v>
      </c>
      <c r="R2084" s="99">
        <v>830.11445915699005</v>
      </c>
      <c r="S2084" s="99">
        <v>0</v>
      </c>
      <c r="T2084" s="99">
        <v>452.01594871655101</v>
      </c>
      <c r="U2084" s="99">
        <v>42555.120825767503</v>
      </c>
      <c r="V2084" s="99">
        <v>2842002.9613647498</v>
      </c>
      <c r="W2084" s="99">
        <v>379.84034911543102</v>
      </c>
      <c r="X2084" s="99">
        <v>1780851.84550476</v>
      </c>
      <c r="Y2084" s="99">
        <v>982859.12129211402</v>
      </c>
      <c r="Z2084" s="99">
        <v>99250.610503196702</v>
      </c>
      <c r="AA2084" s="99">
        <v>131295.612802505</v>
      </c>
      <c r="AB2084" s="99">
        <v>0</v>
      </c>
      <c r="AC2084" s="99">
        <v>7180226.42614746</v>
      </c>
      <c r="AD2084" s="99">
        <v>0</v>
      </c>
      <c r="AE2084" s="99">
        <v>676824.94579315197</v>
      </c>
      <c r="AF2084" s="99">
        <v>1366190.1372528099</v>
      </c>
      <c r="AG2084" s="99">
        <v>1240131.0622253399</v>
      </c>
      <c r="AH2084" s="99">
        <v>865488.44710540795</v>
      </c>
      <c r="AI2084" s="99">
        <v>0</v>
      </c>
      <c r="AJ2084" s="99">
        <v>489934.59123229998</v>
      </c>
      <c r="AK2084" s="99">
        <v>148592.17762565601</v>
      </c>
      <c r="AL2084" s="99">
        <v>0</v>
      </c>
      <c r="AM2084" s="99">
        <v>82889.060474395796</v>
      </c>
      <c r="AN2084" s="99">
        <v>12255746.4960938</v>
      </c>
      <c r="AO2084" s="99">
        <v>21250447.763916001</v>
      </c>
      <c r="AP2084" s="99">
        <v>3126.6463693678402</v>
      </c>
      <c r="AQ2084" s="99">
        <v>12887695.208618199</v>
      </c>
      <c r="AR2084" s="99">
        <v>0</v>
      </c>
      <c r="AS2084" s="99">
        <v>668889.52220916701</v>
      </c>
      <c r="AT2084" s="99">
        <v>886187.46618652297</v>
      </c>
      <c r="AU2084" s="99">
        <v>0</v>
      </c>
      <c r="AV2084" s="99">
        <v>16248816.7160645</v>
      </c>
      <c r="AW2084" s="99">
        <v>0</v>
      </c>
      <c r="AX2084" s="99">
        <v>5358348.8912353497</v>
      </c>
      <c r="AY2084" s="99">
        <v>10380822.826049799</v>
      </c>
      <c r="AZ2084" s="99">
        <v>8608759.5627441406</v>
      </c>
      <c r="BA2084" s="99">
        <v>6380524.7963256799</v>
      </c>
      <c r="BB2084" s="99">
        <v>0</v>
      </c>
      <c r="BC2084" s="99">
        <v>3523282.8711242699</v>
      </c>
      <c r="BD2084" s="99">
        <v>1001573.33306885</v>
      </c>
      <c r="BE2084" s="99">
        <v>0</v>
      </c>
      <c r="BF2084" s="99">
        <v>561519.05050659203</v>
      </c>
      <c r="BG2084" s="99">
        <v>29115733.645507801</v>
      </c>
      <c r="BH2084" s="99">
        <v>5603158.5723877</v>
      </c>
      <c r="BI2084" s="99">
        <v>0</v>
      </c>
      <c r="BJ2084" s="99">
        <v>4677759.3679809598</v>
      </c>
      <c r="BK2084" s="99">
        <v>2864296.6692199698</v>
      </c>
      <c r="BL2084" s="99">
        <v>0</v>
      </c>
      <c r="BM2084" s="99">
        <v>78848.673492431597</v>
      </c>
      <c r="BN2084" s="99">
        <v>0</v>
      </c>
      <c r="BO2084" s="99">
        <v>0</v>
      </c>
      <c r="BP2084" s="99">
        <v>0</v>
      </c>
      <c r="BQ2084" s="99">
        <v>0</v>
      </c>
      <c r="BR2084" s="99">
        <v>3629787.6815795898</v>
      </c>
      <c r="BS2084" s="99">
        <v>3504101.1685180701</v>
      </c>
      <c r="BT2084" s="99">
        <v>1240736.09587097</v>
      </c>
      <c r="BU2084" s="99">
        <v>0</v>
      </c>
      <c r="BV2084" s="99">
        <v>1886884.51806641</v>
      </c>
      <c r="BW2084" s="99">
        <v>118572.139302254</v>
      </c>
      <c r="BX2084" s="99">
        <v>0</v>
      </c>
      <c r="BY2084" s="99">
        <v>0</v>
      </c>
      <c r="BZ2084" s="99">
        <v>0</v>
      </c>
      <c r="CA2084" s="99">
        <v>0</v>
      </c>
      <c r="CB2084" s="99">
        <v>4624815.8950805701</v>
      </c>
      <c r="CC2084" s="99">
        <v>34126068.908203103</v>
      </c>
      <c r="CD2084" s="99">
        <v>10279172.565063501</v>
      </c>
      <c r="CE2084" s="99">
        <v>1244.4066014438899</v>
      </c>
      <c r="CF2084" s="99">
        <v>231263.689714432</v>
      </c>
      <c r="CG2084" s="99">
        <v>1556699.3672943099</v>
      </c>
      <c r="CH2084" s="99">
        <v>0</v>
      </c>
      <c r="CI2084" s="99">
        <v>71609.827303886399</v>
      </c>
      <c r="CJ2084" s="99">
        <v>4856762.1978149395</v>
      </c>
      <c r="CK2084" s="99">
        <v>35669041.124511696</v>
      </c>
      <c r="CL2084" s="99">
        <v>10398039.7858887</v>
      </c>
      <c r="CM2084" s="166">
        <v>114054.223970413</v>
      </c>
      <c r="CN2084" s="166">
        <v>17149628.826416001</v>
      </c>
      <c r="CO2084" s="166">
        <v>64797669.046386696</v>
      </c>
      <c r="CP2084" s="99">
        <v>10398039.7858887</v>
      </c>
      <c r="CQ2084" s="99">
        <v>0</v>
      </c>
      <c r="CR2084" s="99">
        <v>0</v>
      </c>
      <c r="CS2084" s="99">
        <v>0</v>
      </c>
      <c r="CT2084" s="99">
        <v>0</v>
      </c>
      <c r="CU2084" s="98">
        <v>44810.357254920003</v>
      </c>
      <c r="CV2084" s="98">
        <v>20056.841147686999</v>
      </c>
      <c r="CW2084" s="98">
        <v>4856079.5847950019</v>
      </c>
      <c r="CX2084" s="98">
        <v>35682768.275497414</v>
      </c>
    </row>
    <row r="2085" spans="1:102" x14ac:dyDescent="0.2">
      <c r="A2085" s="98" t="s">
        <v>188</v>
      </c>
      <c r="B2085" s="100">
        <v>38869</v>
      </c>
      <c r="C2085" s="99">
        <v>50719.233591556498</v>
      </c>
      <c r="D2085" s="99">
        <v>5.8342114319675602</v>
      </c>
      <c r="E2085" s="99">
        <v>20887.275527238799</v>
      </c>
      <c r="F2085" s="99">
        <v>0</v>
      </c>
      <c r="G2085" s="99">
        <v>522.61218132078602</v>
      </c>
      <c r="H2085" s="99">
        <v>727.353271253407</v>
      </c>
      <c r="I2085" s="99">
        <v>0</v>
      </c>
      <c r="J2085" s="99">
        <v>22298.895302057299</v>
      </c>
      <c r="K2085" s="99">
        <v>0</v>
      </c>
      <c r="L2085" s="99">
        <v>15371.350051760701</v>
      </c>
      <c r="M2085" s="99">
        <v>28206.251680135701</v>
      </c>
      <c r="N2085" s="99">
        <v>7550.1875577568999</v>
      </c>
      <c r="O2085" s="99">
        <v>19276.622874975201</v>
      </c>
      <c r="P2085" s="99">
        <v>0</v>
      </c>
      <c r="Q2085" s="99">
        <v>4576.9877945184699</v>
      </c>
      <c r="R2085" s="99">
        <v>879.13255992531799</v>
      </c>
      <c r="S2085" s="99">
        <v>0</v>
      </c>
      <c r="T2085" s="99">
        <v>407.98523658141499</v>
      </c>
      <c r="U2085" s="99">
        <v>42924.561534404798</v>
      </c>
      <c r="V2085" s="99">
        <v>2929798.0761108398</v>
      </c>
      <c r="W2085" s="99">
        <v>573.54789221286796</v>
      </c>
      <c r="X2085" s="99">
        <v>1747459.38250732</v>
      </c>
      <c r="Y2085" s="99">
        <v>988084.59185791004</v>
      </c>
      <c r="Z2085" s="99">
        <v>111050.616256714</v>
      </c>
      <c r="AA2085" s="99">
        <v>118266.215219498</v>
      </c>
      <c r="AB2085" s="99">
        <v>0</v>
      </c>
      <c r="AC2085" s="99">
        <v>7927027.3282470703</v>
      </c>
      <c r="AD2085" s="99">
        <v>0</v>
      </c>
      <c r="AE2085" s="99">
        <v>639620.44863128697</v>
      </c>
      <c r="AF2085" s="99">
        <v>1423329.71447754</v>
      </c>
      <c r="AG2085" s="99">
        <v>1235100.5561676</v>
      </c>
      <c r="AH2085" s="99">
        <v>909089.26265716599</v>
      </c>
      <c r="AI2085" s="99">
        <v>0</v>
      </c>
      <c r="AJ2085" s="99">
        <v>482176.03768920898</v>
      </c>
      <c r="AK2085" s="99">
        <v>153127.50095939601</v>
      </c>
      <c r="AL2085" s="99">
        <v>0</v>
      </c>
      <c r="AM2085" s="99">
        <v>75638.522691726699</v>
      </c>
      <c r="AN2085" s="99">
        <v>12515049.150878901</v>
      </c>
      <c r="AO2085" s="99">
        <v>22147234.793212902</v>
      </c>
      <c r="AP2085" s="99">
        <v>4383.1609745025598</v>
      </c>
      <c r="AQ2085" s="99">
        <v>12590680.7896729</v>
      </c>
      <c r="AR2085" s="99">
        <v>0</v>
      </c>
      <c r="AS2085" s="99">
        <v>759740.92461395299</v>
      </c>
      <c r="AT2085" s="99">
        <v>807132.37537383998</v>
      </c>
      <c r="AU2085" s="99">
        <v>0</v>
      </c>
      <c r="AV2085" s="99">
        <v>18468341.551269501</v>
      </c>
      <c r="AW2085" s="99">
        <v>0</v>
      </c>
      <c r="AX2085" s="99">
        <v>5103325.1394653302</v>
      </c>
      <c r="AY2085" s="99">
        <v>10703065.256958</v>
      </c>
      <c r="AZ2085" s="99">
        <v>8659427.2542724591</v>
      </c>
      <c r="BA2085" s="99">
        <v>6741798.3649902297</v>
      </c>
      <c r="BB2085" s="99">
        <v>0</v>
      </c>
      <c r="BC2085" s="99">
        <v>3497134.8425598098</v>
      </c>
      <c r="BD2085" s="99">
        <v>1039931.7258606</v>
      </c>
      <c r="BE2085" s="99">
        <v>0</v>
      </c>
      <c r="BF2085" s="99">
        <v>518066.75919723499</v>
      </c>
      <c r="BG2085" s="99">
        <v>29707059.811279301</v>
      </c>
      <c r="BH2085" s="99">
        <v>5839345.4982910203</v>
      </c>
      <c r="BI2085" s="99">
        <v>0</v>
      </c>
      <c r="BJ2085" s="99">
        <v>4596890.9633178702</v>
      </c>
      <c r="BK2085" s="99">
        <v>2851413.5678405799</v>
      </c>
      <c r="BL2085" s="99">
        <v>0</v>
      </c>
      <c r="BM2085" s="99">
        <v>72351.593845367403</v>
      </c>
      <c r="BN2085" s="99">
        <v>0</v>
      </c>
      <c r="BO2085" s="99">
        <v>0</v>
      </c>
      <c r="BP2085" s="99">
        <v>0</v>
      </c>
      <c r="BQ2085" s="99">
        <v>0</v>
      </c>
      <c r="BR2085" s="99">
        <v>3719721.9101867699</v>
      </c>
      <c r="BS2085" s="99">
        <v>3518185.2282409701</v>
      </c>
      <c r="BT2085" s="99">
        <v>1314334.76887512</v>
      </c>
      <c r="BU2085" s="99">
        <v>0</v>
      </c>
      <c r="BV2085" s="99">
        <v>1876108.5073394801</v>
      </c>
      <c r="BW2085" s="99">
        <v>121164.37127018</v>
      </c>
      <c r="BX2085" s="99">
        <v>0</v>
      </c>
      <c r="BY2085" s="99">
        <v>0</v>
      </c>
      <c r="BZ2085" s="99">
        <v>0</v>
      </c>
      <c r="CA2085" s="99">
        <v>0</v>
      </c>
      <c r="CB2085" s="99">
        <v>4691963.3645629901</v>
      </c>
      <c r="CC2085" s="99">
        <v>34831120.033691399</v>
      </c>
      <c r="CD2085" s="99">
        <v>10416011.782714801</v>
      </c>
      <c r="CE2085" s="99">
        <v>1257.2642647922</v>
      </c>
      <c r="CF2085" s="99">
        <v>229463.88690948501</v>
      </c>
      <c r="CG2085" s="99">
        <v>1558260.81671143</v>
      </c>
      <c r="CH2085" s="99">
        <v>0</v>
      </c>
      <c r="CI2085" s="99">
        <v>73042.507905960098</v>
      </c>
      <c r="CJ2085" s="99">
        <v>4920512.2182617197</v>
      </c>
      <c r="CK2085" s="99">
        <v>36394148.5771484</v>
      </c>
      <c r="CL2085" s="99">
        <v>10538134.748901401</v>
      </c>
      <c r="CM2085" s="166">
        <v>115775.424959183</v>
      </c>
      <c r="CN2085" s="166">
        <v>17433910.8745117</v>
      </c>
      <c r="CO2085" s="166">
        <v>66168192.825683601</v>
      </c>
      <c r="CP2085" s="99">
        <v>10538134.748901401</v>
      </c>
      <c r="CQ2085" s="99">
        <v>0</v>
      </c>
      <c r="CR2085" s="99">
        <v>0</v>
      </c>
      <c r="CS2085" s="99">
        <v>0</v>
      </c>
      <c r="CT2085" s="99">
        <v>0</v>
      </c>
      <c r="CU2085" s="98">
        <v>42185.328038164</v>
      </c>
      <c r="CV2085" s="98">
        <v>22723.997827538999</v>
      </c>
      <c r="CW2085" s="98">
        <v>4921427.251472475</v>
      </c>
      <c r="CX2085" s="98">
        <v>36389380.850402832</v>
      </c>
    </row>
    <row r="2086" spans="1:102" x14ac:dyDescent="0.2">
      <c r="A2086" s="98" t="s">
        <v>188</v>
      </c>
      <c r="B2086" s="100">
        <v>38961</v>
      </c>
      <c r="C2086" s="99">
        <v>51689.302861690499</v>
      </c>
      <c r="D2086" s="99">
        <v>4.4032685119891504</v>
      </c>
      <c r="E2086" s="99">
        <v>20161.691645860701</v>
      </c>
      <c r="F2086" s="99">
        <v>0</v>
      </c>
      <c r="G2086" s="99">
        <v>586.97444014996302</v>
      </c>
      <c r="H2086" s="99">
        <v>649.89538308978103</v>
      </c>
      <c r="I2086" s="99">
        <v>0</v>
      </c>
      <c r="J2086" s="99">
        <v>24736.228414535501</v>
      </c>
      <c r="K2086" s="99">
        <v>0</v>
      </c>
      <c r="L2086" s="99">
        <v>14549.561965704001</v>
      </c>
      <c r="M2086" s="99">
        <v>28339.0668022633</v>
      </c>
      <c r="N2086" s="99">
        <v>7526.3826113939303</v>
      </c>
      <c r="O2086" s="99">
        <v>19569.980971574802</v>
      </c>
      <c r="P2086" s="99">
        <v>0</v>
      </c>
      <c r="Q2086" s="99">
        <v>4570.7633965611503</v>
      </c>
      <c r="R2086" s="99">
        <v>876.33528102189302</v>
      </c>
      <c r="S2086" s="99">
        <v>0</v>
      </c>
      <c r="T2086" s="99">
        <v>378.83217545971303</v>
      </c>
      <c r="U2086" s="99">
        <v>43200.776660442403</v>
      </c>
      <c r="V2086" s="99">
        <v>2977340.0736389202</v>
      </c>
      <c r="W2086" s="99">
        <v>378.65944765508198</v>
      </c>
      <c r="X2086" s="99">
        <v>1679842.0610046401</v>
      </c>
      <c r="Y2086" s="99">
        <v>962684.65705108596</v>
      </c>
      <c r="Z2086" s="99">
        <v>122870.59563446</v>
      </c>
      <c r="AA2086" s="99">
        <v>104274.17027473501</v>
      </c>
      <c r="AB2086" s="99">
        <v>0</v>
      </c>
      <c r="AC2086" s="99">
        <v>8879667.9885253906</v>
      </c>
      <c r="AD2086" s="99">
        <v>0</v>
      </c>
      <c r="AE2086" s="99">
        <v>596526.14154815697</v>
      </c>
      <c r="AF2086" s="99">
        <v>1410716.97138977</v>
      </c>
      <c r="AG2086" s="99">
        <v>1223025.81544495</v>
      </c>
      <c r="AH2086" s="99">
        <v>923098.20758819603</v>
      </c>
      <c r="AI2086" s="99">
        <v>0</v>
      </c>
      <c r="AJ2086" s="99">
        <v>477570.96367645299</v>
      </c>
      <c r="AK2086" s="99">
        <v>153765.978410721</v>
      </c>
      <c r="AL2086" s="99">
        <v>0</v>
      </c>
      <c r="AM2086" s="99">
        <v>71880.884557723999</v>
      </c>
      <c r="AN2086" s="99">
        <v>12678030.2940674</v>
      </c>
      <c r="AO2086" s="99">
        <v>22690124.800048798</v>
      </c>
      <c r="AP2086" s="99">
        <v>3136.5856484472802</v>
      </c>
      <c r="AQ2086" s="99">
        <v>12242332.8443604</v>
      </c>
      <c r="AR2086" s="99">
        <v>0</v>
      </c>
      <c r="AS2086" s="99">
        <v>830127.38968658401</v>
      </c>
      <c r="AT2086" s="99">
        <v>713648.29191589402</v>
      </c>
      <c r="AU2086" s="99">
        <v>0</v>
      </c>
      <c r="AV2086" s="99">
        <v>20970903.6630859</v>
      </c>
      <c r="AW2086" s="99">
        <v>0</v>
      </c>
      <c r="AX2086" s="99">
        <v>4777717.35119629</v>
      </c>
      <c r="AY2086" s="99">
        <v>10764588.4836426</v>
      </c>
      <c r="AZ2086" s="99">
        <v>8647283.5368652306</v>
      </c>
      <c r="BA2086" s="99">
        <v>6932320.2366332998</v>
      </c>
      <c r="BB2086" s="99">
        <v>0</v>
      </c>
      <c r="BC2086" s="99">
        <v>3474270.1576843299</v>
      </c>
      <c r="BD2086" s="99">
        <v>1028536.9698333699</v>
      </c>
      <c r="BE2086" s="99">
        <v>0</v>
      </c>
      <c r="BF2086" s="99">
        <v>497277.04169082601</v>
      </c>
      <c r="BG2086" s="99">
        <v>30699570.0930176</v>
      </c>
      <c r="BH2086" s="99">
        <v>5949390.4194946298</v>
      </c>
      <c r="BI2086" s="99">
        <v>0</v>
      </c>
      <c r="BJ2086" s="99">
        <v>4503460.98620605</v>
      </c>
      <c r="BK2086" s="99">
        <v>2853850.9260559101</v>
      </c>
      <c r="BL2086" s="99">
        <v>0</v>
      </c>
      <c r="BM2086" s="99">
        <v>63890.657066822103</v>
      </c>
      <c r="BN2086" s="99">
        <v>0</v>
      </c>
      <c r="BO2086" s="99">
        <v>0</v>
      </c>
      <c r="BP2086" s="99">
        <v>0</v>
      </c>
      <c r="BQ2086" s="99">
        <v>0</v>
      </c>
      <c r="BR2086" s="99">
        <v>3711278.8622741699</v>
      </c>
      <c r="BS2086" s="99">
        <v>3516105.2302856399</v>
      </c>
      <c r="BT2086" s="99">
        <v>1353905.7240753199</v>
      </c>
      <c r="BU2086" s="99">
        <v>0</v>
      </c>
      <c r="BV2086" s="99">
        <v>1897873.8563079799</v>
      </c>
      <c r="BW2086" s="99">
        <v>117836.30629062701</v>
      </c>
      <c r="BX2086" s="99">
        <v>0</v>
      </c>
      <c r="BY2086" s="99">
        <v>0</v>
      </c>
      <c r="BZ2086" s="99">
        <v>0</v>
      </c>
      <c r="CA2086" s="99">
        <v>0</v>
      </c>
      <c r="CB2086" s="99">
        <v>4660056.3532104502</v>
      </c>
      <c r="CC2086" s="99">
        <v>34897578.931152299</v>
      </c>
      <c r="CD2086" s="99">
        <v>10485707.0809326</v>
      </c>
      <c r="CE2086" s="99">
        <v>1235.49914729595</v>
      </c>
      <c r="CF2086" s="99">
        <v>226364.56781578099</v>
      </c>
      <c r="CG2086" s="99">
        <v>1545852.9974060101</v>
      </c>
      <c r="CH2086" s="99">
        <v>0</v>
      </c>
      <c r="CI2086" s="99">
        <v>72956.236107826204</v>
      </c>
      <c r="CJ2086" s="99">
        <v>4888296.9769897498</v>
      </c>
      <c r="CK2086" s="99">
        <v>36471035.931640603</v>
      </c>
      <c r="CL2086" s="99">
        <v>10605036.451049799</v>
      </c>
      <c r="CM2086" s="166">
        <v>116215.655836105</v>
      </c>
      <c r="CN2086" s="166">
        <v>17498704.310546901</v>
      </c>
      <c r="CO2086" s="166">
        <v>67045238.273925804</v>
      </c>
      <c r="CP2086" s="99">
        <v>10605036.451049799</v>
      </c>
      <c r="CQ2086" s="99">
        <v>0</v>
      </c>
      <c r="CR2086" s="99">
        <v>0</v>
      </c>
      <c r="CS2086" s="99">
        <v>0</v>
      </c>
      <c r="CT2086" s="99">
        <v>0</v>
      </c>
      <c r="CU2086" s="98">
        <v>39487.344870437999</v>
      </c>
      <c r="CV2086" s="98">
        <v>25203.514050438</v>
      </c>
      <c r="CW2086" s="98">
        <v>4886420.9210262308</v>
      </c>
      <c r="CX2086" s="98">
        <v>36443431.928558312</v>
      </c>
    </row>
    <row r="2087" spans="1:102" x14ac:dyDescent="0.2">
      <c r="A2087" s="98" t="s">
        <v>188</v>
      </c>
      <c r="B2087" s="100">
        <v>39052</v>
      </c>
      <c r="C2087" s="99">
        <v>53111.362446785002</v>
      </c>
      <c r="D2087" s="99">
        <v>5.3170554889948098</v>
      </c>
      <c r="E2087" s="99">
        <v>20188.172130346298</v>
      </c>
      <c r="F2087" s="99">
        <v>0</v>
      </c>
      <c r="G2087" s="99">
        <v>636.16239520162299</v>
      </c>
      <c r="H2087" s="99">
        <v>578.51777008920897</v>
      </c>
      <c r="I2087" s="99">
        <v>0</v>
      </c>
      <c r="J2087" s="99">
        <v>27589.943200588201</v>
      </c>
      <c r="K2087" s="99">
        <v>0</v>
      </c>
      <c r="L2087" s="99">
        <v>14587.9070935249</v>
      </c>
      <c r="M2087" s="99">
        <v>28633.3147280216</v>
      </c>
      <c r="N2087" s="99">
        <v>7606.7168188095102</v>
      </c>
      <c r="O2087" s="99">
        <v>20618.045686245001</v>
      </c>
      <c r="P2087" s="99">
        <v>0</v>
      </c>
      <c r="Q2087" s="99">
        <v>4579.0507481098202</v>
      </c>
      <c r="R2087" s="99">
        <v>884.59307269752003</v>
      </c>
      <c r="S2087" s="99">
        <v>0</v>
      </c>
      <c r="T2087" s="99">
        <v>344.36509266123198</v>
      </c>
      <c r="U2087" s="99">
        <v>43725.292770385699</v>
      </c>
      <c r="V2087" s="99">
        <v>3041896.6447753902</v>
      </c>
      <c r="W2087" s="99">
        <v>312.63111760839797</v>
      </c>
      <c r="X2087" s="99">
        <v>1655012.13420105</v>
      </c>
      <c r="Y2087" s="99">
        <v>950327.91176605201</v>
      </c>
      <c r="Z2087" s="99">
        <v>132643.120517731</v>
      </c>
      <c r="AA2087" s="99">
        <v>90741.904862403899</v>
      </c>
      <c r="AB2087" s="99">
        <v>0</v>
      </c>
      <c r="AC2087" s="99">
        <v>10097367.3671875</v>
      </c>
      <c r="AD2087" s="99">
        <v>0</v>
      </c>
      <c r="AE2087" s="99">
        <v>608535.02020263695</v>
      </c>
      <c r="AF2087" s="99">
        <v>1417126.05986023</v>
      </c>
      <c r="AG2087" s="99">
        <v>1217956.5522766099</v>
      </c>
      <c r="AH2087" s="99">
        <v>976456.41937255894</v>
      </c>
      <c r="AI2087" s="99">
        <v>0</v>
      </c>
      <c r="AJ2087" s="99">
        <v>469216.64260101301</v>
      </c>
      <c r="AK2087" s="99">
        <v>158214.98827743501</v>
      </c>
      <c r="AL2087" s="99">
        <v>0</v>
      </c>
      <c r="AM2087" s="99">
        <v>63191.992591381102</v>
      </c>
      <c r="AN2087" s="99">
        <v>13144544.2888184</v>
      </c>
      <c r="AO2087" s="99">
        <v>23491011.911865201</v>
      </c>
      <c r="AP2087" s="99">
        <v>2655.5092100501101</v>
      </c>
      <c r="AQ2087" s="99">
        <v>12177032.0314941</v>
      </c>
      <c r="AR2087" s="99">
        <v>0</v>
      </c>
      <c r="AS2087" s="99">
        <v>903795.60829925502</v>
      </c>
      <c r="AT2087" s="99">
        <v>624132.14221954299</v>
      </c>
      <c r="AU2087" s="99">
        <v>0</v>
      </c>
      <c r="AV2087" s="99">
        <v>23571434.783691399</v>
      </c>
      <c r="AW2087" s="99">
        <v>0</v>
      </c>
      <c r="AX2087" s="99">
        <v>4961701.6369628897</v>
      </c>
      <c r="AY2087" s="99">
        <v>11065580.3083496</v>
      </c>
      <c r="AZ2087" s="99">
        <v>8677442.1635742206</v>
      </c>
      <c r="BA2087" s="99">
        <v>7422760.7210082998</v>
      </c>
      <c r="BB2087" s="99">
        <v>0</v>
      </c>
      <c r="BC2087" s="99">
        <v>3464979.6534118699</v>
      </c>
      <c r="BD2087" s="99">
        <v>1090622.9274291999</v>
      </c>
      <c r="BE2087" s="99">
        <v>0</v>
      </c>
      <c r="BF2087" s="99">
        <v>433821.02869033802</v>
      </c>
      <c r="BG2087" s="99">
        <v>31496234.076171901</v>
      </c>
      <c r="BH2087" s="99">
        <v>6230034.5556640597</v>
      </c>
      <c r="BI2087" s="99">
        <v>0</v>
      </c>
      <c r="BJ2087" s="99">
        <v>4480079.5946044903</v>
      </c>
      <c r="BK2087" s="99">
        <v>2834719.0407409701</v>
      </c>
      <c r="BL2087" s="99">
        <v>0</v>
      </c>
      <c r="BM2087" s="99">
        <v>53083.165053844503</v>
      </c>
      <c r="BN2087" s="99">
        <v>0</v>
      </c>
      <c r="BO2087" s="99">
        <v>0</v>
      </c>
      <c r="BP2087" s="99">
        <v>0</v>
      </c>
      <c r="BQ2087" s="99">
        <v>0</v>
      </c>
      <c r="BR2087" s="99">
        <v>3810133.9475402799</v>
      </c>
      <c r="BS2087" s="99">
        <v>3525528.4655456501</v>
      </c>
      <c r="BT2087" s="99">
        <v>1443162.4773254399</v>
      </c>
      <c r="BU2087" s="99">
        <v>0</v>
      </c>
      <c r="BV2087" s="99">
        <v>1932613.1561584501</v>
      </c>
      <c r="BW2087" s="99">
        <v>122468.089402199</v>
      </c>
      <c r="BX2087" s="99">
        <v>0</v>
      </c>
      <c r="BY2087" s="99">
        <v>0</v>
      </c>
      <c r="BZ2087" s="99">
        <v>0</v>
      </c>
      <c r="CA2087" s="99">
        <v>0</v>
      </c>
      <c r="CB2087" s="99">
        <v>4697592.1829834003</v>
      </c>
      <c r="CC2087" s="99">
        <v>35683077.951171897</v>
      </c>
      <c r="CD2087" s="99">
        <v>10696896.168823199</v>
      </c>
      <c r="CE2087" s="99">
        <v>1210.65384091437</v>
      </c>
      <c r="CF2087" s="99">
        <v>223032.71566963199</v>
      </c>
      <c r="CG2087" s="99">
        <v>1532932.9048156701</v>
      </c>
      <c r="CH2087" s="99">
        <v>0</v>
      </c>
      <c r="CI2087" s="99">
        <v>74414.415394783005</v>
      </c>
      <c r="CJ2087" s="99">
        <v>4921389.7316284198</v>
      </c>
      <c r="CK2087" s="99">
        <v>37213401.427734397</v>
      </c>
      <c r="CL2087" s="99">
        <v>10819813.397338901</v>
      </c>
      <c r="CM2087" s="166">
        <v>117972.232481956</v>
      </c>
      <c r="CN2087" s="166">
        <v>18074311.404052701</v>
      </c>
      <c r="CO2087" s="166">
        <v>68649435.916015595</v>
      </c>
      <c r="CP2087" s="99">
        <v>10819813.397338901</v>
      </c>
      <c r="CQ2087" s="99">
        <v>0</v>
      </c>
      <c r="CR2087" s="99">
        <v>0</v>
      </c>
      <c r="CS2087" s="99">
        <v>0</v>
      </c>
      <c r="CT2087" s="99">
        <v>0</v>
      </c>
      <c r="CU2087" s="98">
        <v>36735.252517521003</v>
      </c>
      <c r="CV2087" s="98">
        <v>28101.690679124</v>
      </c>
      <c r="CW2087" s="98">
        <v>4920624.8986530323</v>
      </c>
      <c r="CX2087" s="98">
        <v>37216010.855987564</v>
      </c>
    </row>
    <row r="2088" spans="1:102" x14ac:dyDescent="0.2">
      <c r="A2088" s="98" t="s">
        <v>188</v>
      </c>
      <c r="B2088" s="100">
        <v>39142</v>
      </c>
      <c r="C2088" s="99">
        <v>54470.248178005197</v>
      </c>
      <c r="D2088" s="99">
        <v>6.3903449579956897</v>
      </c>
      <c r="E2088" s="99">
        <v>19314.466017723102</v>
      </c>
      <c r="F2088" s="99">
        <v>0</v>
      </c>
      <c r="G2088" s="99">
        <v>698.14966639131296</v>
      </c>
      <c r="H2088" s="99">
        <v>525.62150955200195</v>
      </c>
      <c r="I2088" s="99">
        <v>0</v>
      </c>
      <c r="J2088" s="99">
        <v>30005.898193121</v>
      </c>
      <c r="K2088" s="99">
        <v>0</v>
      </c>
      <c r="L2088" s="99">
        <v>14195.9922035933</v>
      </c>
      <c r="M2088" s="99">
        <v>28722.2965574265</v>
      </c>
      <c r="N2088" s="99">
        <v>7605.6402324438104</v>
      </c>
      <c r="O2088" s="99">
        <v>21266.142852544799</v>
      </c>
      <c r="P2088" s="99">
        <v>0</v>
      </c>
      <c r="Q2088" s="99">
        <v>4623.1431534290296</v>
      </c>
      <c r="R2088" s="99">
        <v>921.56509491056204</v>
      </c>
      <c r="S2088" s="99">
        <v>0</v>
      </c>
      <c r="T2088" s="99">
        <v>327.85927728191001</v>
      </c>
      <c r="U2088" s="99">
        <v>44245.242156505599</v>
      </c>
      <c r="V2088" s="99">
        <v>3099743.8941040002</v>
      </c>
      <c r="W2088" s="99">
        <v>397.15526475384797</v>
      </c>
      <c r="X2088" s="99">
        <v>1594294.86218262</v>
      </c>
      <c r="Y2088" s="99">
        <v>931703.13647460903</v>
      </c>
      <c r="Z2088" s="99">
        <v>142702.14442443801</v>
      </c>
      <c r="AA2088" s="99">
        <v>78121.387361526504</v>
      </c>
      <c r="AB2088" s="99">
        <v>0</v>
      </c>
      <c r="AC2088" s="99">
        <v>10874764.743408199</v>
      </c>
      <c r="AD2088" s="99">
        <v>0</v>
      </c>
      <c r="AE2088" s="99">
        <v>594548.77346801804</v>
      </c>
      <c r="AF2088" s="99">
        <v>1418712.0917053199</v>
      </c>
      <c r="AG2088" s="99">
        <v>1198065.5896606401</v>
      </c>
      <c r="AH2088" s="99">
        <v>1018350.42273712</v>
      </c>
      <c r="AI2088" s="99">
        <v>0</v>
      </c>
      <c r="AJ2088" s="99">
        <v>473394.43050384498</v>
      </c>
      <c r="AK2088" s="99">
        <v>162322.94396591201</v>
      </c>
      <c r="AL2088" s="99">
        <v>0</v>
      </c>
      <c r="AM2088" s="99">
        <v>59315.751150608099</v>
      </c>
      <c r="AN2088" s="99">
        <v>13332088.8011475</v>
      </c>
      <c r="AO2088" s="99">
        <v>24107238.584472701</v>
      </c>
      <c r="AP2088" s="99">
        <v>3324.0974650383</v>
      </c>
      <c r="AQ2088" s="99">
        <v>11704134.1553955</v>
      </c>
      <c r="AR2088" s="99">
        <v>0</v>
      </c>
      <c r="AS2088" s="99">
        <v>990238.27954101597</v>
      </c>
      <c r="AT2088" s="99">
        <v>538773.13801574695</v>
      </c>
      <c r="AU2088" s="99">
        <v>0</v>
      </c>
      <c r="AV2088" s="99">
        <v>25547699.024902299</v>
      </c>
      <c r="AW2088" s="99">
        <v>0</v>
      </c>
      <c r="AX2088" s="99">
        <v>4876361.8471069299</v>
      </c>
      <c r="AY2088" s="99">
        <v>11108965.076171899</v>
      </c>
      <c r="AZ2088" s="99">
        <v>8524887.3668212909</v>
      </c>
      <c r="BA2088" s="99">
        <v>7819473.2097778302</v>
      </c>
      <c r="BB2088" s="99">
        <v>0</v>
      </c>
      <c r="BC2088" s="99">
        <v>3500726.8432922401</v>
      </c>
      <c r="BD2088" s="99">
        <v>1123534.6985168499</v>
      </c>
      <c r="BE2088" s="99">
        <v>0</v>
      </c>
      <c r="BF2088" s="99">
        <v>412905.17836761498</v>
      </c>
      <c r="BG2088" s="99">
        <v>32125614.807861298</v>
      </c>
      <c r="BH2088" s="99">
        <v>6460491.0928955097</v>
      </c>
      <c r="BI2088" s="99">
        <v>0</v>
      </c>
      <c r="BJ2088" s="99">
        <v>4343462.7125244103</v>
      </c>
      <c r="BK2088" s="99">
        <v>2784457.5082702599</v>
      </c>
      <c r="BL2088" s="99">
        <v>0</v>
      </c>
      <c r="BM2088" s="99">
        <v>54251.256297111497</v>
      </c>
      <c r="BN2088" s="99">
        <v>0</v>
      </c>
      <c r="BO2088" s="99">
        <v>0</v>
      </c>
      <c r="BP2088" s="99">
        <v>0</v>
      </c>
      <c r="BQ2088" s="99">
        <v>0</v>
      </c>
      <c r="BR2088" s="99">
        <v>3853978.31036377</v>
      </c>
      <c r="BS2088" s="99">
        <v>3482731.0928039602</v>
      </c>
      <c r="BT2088" s="99">
        <v>1518665.3342895501</v>
      </c>
      <c r="BU2088" s="99">
        <v>0</v>
      </c>
      <c r="BV2088" s="99">
        <v>1920540.78317261</v>
      </c>
      <c r="BW2088" s="99">
        <v>127585.510101318</v>
      </c>
      <c r="BX2088" s="99">
        <v>0</v>
      </c>
      <c r="BY2088" s="99">
        <v>0</v>
      </c>
      <c r="BZ2088" s="99">
        <v>0</v>
      </c>
      <c r="CA2088" s="99">
        <v>0</v>
      </c>
      <c r="CB2088" s="99">
        <v>4705869.8933715802</v>
      </c>
      <c r="CC2088" s="99">
        <v>35873958.7509766</v>
      </c>
      <c r="CD2088" s="99">
        <v>10797814.240966801</v>
      </c>
      <c r="CE2088" s="99">
        <v>1220.35629473627</v>
      </c>
      <c r="CF2088" s="99">
        <v>221534.54362869301</v>
      </c>
      <c r="CG2088" s="99">
        <v>1529466.7781066899</v>
      </c>
      <c r="CH2088" s="99">
        <v>0</v>
      </c>
      <c r="CI2088" s="99">
        <v>75078.872975349397</v>
      </c>
      <c r="CJ2088" s="99">
        <v>4928824.140625</v>
      </c>
      <c r="CK2088" s="99">
        <v>37395288.7666016</v>
      </c>
      <c r="CL2088" s="99">
        <v>10925654.306518599</v>
      </c>
      <c r="CM2088" s="166">
        <v>119157.74917888601</v>
      </c>
      <c r="CN2088" s="166">
        <v>18291235.095947299</v>
      </c>
      <c r="CO2088" s="166">
        <v>69621036.727539107</v>
      </c>
      <c r="CP2088" s="99">
        <v>10925654.306518599</v>
      </c>
      <c r="CQ2088" s="99">
        <v>0</v>
      </c>
      <c r="CR2088" s="99">
        <v>0</v>
      </c>
      <c r="CS2088" s="99">
        <v>0</v>
      </c>
      <c r="CT2088" s="99">
        <v>0</v>
      </c>
      <c r="CU2088" s="98">
        <v>34038.682564317001</v>
      </c>
      <c r="CV2088" s="98">
        <v>30576.848533601998</v>
      </c>
      <c r="CW2088" s="98">
        <v>4927404.4370002728</v>
      </c>
      <c r="CX2088" s="98">
        <v>37403425.529083289</v>
      </c>
    </row>
    <row r="2089" spans="1:102" x14ac:dyDescent="0.2">
      <c r="A2089" s="98" t="s">
        <v>188</v>
      </c>
      <c r="B2089" s="100">
        <v>39234</v>
      </c>
      <c r="C2089" s="99">
        <v>55426.713535785697</v>
      </c>
      <c r="D2089" s="99">
        <v>3.8670888649939998</v>
      </c>
      <c r="E2089" s="99">
        <v>18752.402198076201</v>
      </c>
      <c r="F2089" s="99">
        <v>0</v>
      </c>
      <c r="G2089" s="99">
        <v>766.95833604037796</v>
      </c>
      <c r="H2089" s="99">
        <v>463.42903355508997</v>
      </c>
      <c r="I2089" s="99">
        <v>0</v>
      </c>
      <c r="J2089" s="99">
        <v>32149.652142286301</v>
      </c>
      <c r="K2089" s="99">
        <v>0</v>
      </c>
      <c r="L2089" s="99">
        <v>13988.4688255787</v>
      </c>
      <c r="M2089" s="99">
        <v>28646.3711659908</v>
      </c>
      <c r="N2089" s="99">
        <v>7724.0920604467401</v>
      </c>
      <c r="O2089" s="99">
        <v>21673.810429811499</v>
      </c>
      <c r="P2089" s="99">
        <v>0</v>
      </c>
      <c r="Q2089" s="99">
        <v>4609.4329658746701</v>
      </c>
      <c r="R2089" s="99">
        <v>934.13508287817206</v>
      </c>
      <c r="S2089" s="99">
        <v>0</v>
      </c>
      <c r="T2089" s="99">
        <v>332.98020631819998</v>
      </c>
      <c r="U2089" s="99">
        <v>44573.893712043799</v>
      </c>
      <c r="V2089" s="99">
        <v>3158356.7299194299</v>
      </c>
      <c r="W2089" s="99">
        <v>280.65588502585899</v>
      </c>
      <c r="X2089" s="99">
        <v>1542904.9858245901</v>
      </c>
      <c r="Y2089" s="99">
        <v>911658.95442199695</v>
      </c>
      <c r="Z2089" s="99">
        <v>156912.284715652</v>
      </c>
      <c r="AA2089" s="99">
        <v>67105.242179870605</v>
      </c>
      <c r="AB2089" s="99">
        <v>0</v>
      </c>
      <c r="AC2089" s="99">
        <v>11395915.7618408</v>
      </c>
      <c r="AD2089" s="99">
        <v>0</v>
      </c>
      <c r="AE2089" s="99">
        <v>579593.52774047898</v>
      </c>
      <c r="AF2089" s="99">
        <v>1419944.8126068099</v>
      </c>
      <c r="AG2089" s="99">
        <v>1198769.3414154099</v>
      </c>
      <c r="AH2089" s="99">
        <v>1029404.89278412</v>
      </c>
      <c r="AI2089" s="99">
        <v>0</v>
      </c>
      <c r="AJ2089" s="99">
        <v>475914.144947052</v>
      </c>
      <c r="AK2089" s="99">
        <v>166490.37236404399</v>
      </c>
      <c r="AL2089" s="99">
        <v>0</v>
      </c>
      <c r="AM2089" s="99">
        <v>57384.482926845601</v>
      </c>
      <c r="AN2089" s="99">
        <v>13575886.154663101</v>
      </c>
      <c r="AO2089" s="99">
        <v>24801503.122314502</v>
      </c>
      <c r="AP2089" s="99">
        <v>2264.6236165463902</v>
      </c>
      <c r="AQ2089" s="99">
        <v>11390380.240234399</v>
      </c>
      <c r="AR2089" s="99">
        <v>0</v>
      </c>
      <c r="AS2089" s="99">
        <v>1105602.82643127</v>
      </c>
      <c r="AT2089" s="99">
        <v>465755.36128616298</v>
      </c>
      <c r="AU2089" s="99">
        <v>0</v>
      </c>
      <c r="AV2089" s="99">
        <v>27450774.2658691</v>
      </c>
      <c r="AW2089" s="99">
        <v>0</v>
      </c>
      <c r="AX2089" s="99">
        <v>4832610.1886596698</v>
      </c>
      <c r="AY2089" s="99">
        <v>11179512.705444301</v>
      </c>
      <c r="AZ2089" s="99">
        <v>8600137.23974609</v>
      </c>
      <c r="BA2089" s="99">
        <v>7926072.5267944299</v>
      </c>
      <c r="BB2089" s="99">
        <v>0</v>
      </c>
      <c r="BC2089" s="99">
        <v>3550691.3876037602</v>
      </c>
      <c r="BD2089" s="99">
        <v>1159598.1994628899</v>
      </c>
      <c r="BE2089" s="99">
        <v>0</v>
      </c>
      <c r="BF2089" s="99">
        <v>404117.45360946702</v>
      </c>
      <c r="BG2089" s="99">
        <v>32941554.130371101</v>
      </c>
      <c r="BH2089" s="99">
        <v>6606344.7466430701</v>
      </c>
      <c r="BI2089" s="99">
        <v>0</v>
      </c>
      <c r="BJ2089" s="99">
        <v>4261487.5399169903</v>
      </c>
      <c r="BK2089" s="99">
        <v>2752606.5376281701</v>
      </c>
      <c r="BL2089" s="99">
        <v>0</v>
      </c>
      <c r="BM2089" s="99">
        <v>46361.056438922897</v>
      </c>
      <c r="BN2089" s="99">
        <v>0</v>
      </c>
      <c r="BO2089" s="99">
        <v>0</v>
      </c>
      <c r="BP2089" s="99">
        <v>0</v>
      </c>
      <c r="BQ2089" s="99">
        <v>0</v>
      </c>
      <c r="BR2089" s="99">
        <v>3879409.66156006</v>
      </c>
      <c r="BS2089" s="99">
        <v>3509067.66259766</v>
      </c>
      <c r="BT2089" s="99">
        <v>1545421.6693878199</v>
      </c>
      <c r="BU2089" s="99">
        <v>0</v>
      </c>
      <c r="BV2089" s="99">
        <v>1945771.1274108901</v>
      </c>
      <c r="BW2089" s="99">
        <v>132233.12336349499</v>
      </c>
      <c r="BX2089" s="99">
        <v>0</v>
      </c>
      <c r="BY2089" s="99">
        <v>0</v>
      </c>
      <c r="BZ2089" s="99">
        <v>0</v>
      </c>
      <c r="CA2089" s="99">
        <v>0</v>
      </c>
      <c r="CB2089" s="99">
        <v>4711259.6972656297</v>
      </c>
      <c r="CC2089" s="99">
        <v>36311133.487304702</v>
      </c>
      <c r="CD2089" s="99">
        <v>10869570.8985596</v>
      </c>
      <c r="CE2089" s="99">
        <v>1238.4729318171701</v>
      </c>
      <c r="CF2089" s="99">
        <v>224462.854686737</v>
      </c>
      <c r="CG2089" s="99">
        <v>1564818.11880493</v>
      </c>
      <c r="CH2089" s="99">
        <v>0</v>
      </c>
      <c r="CI2089" s="99">
        <v>75556.796549797102</v>
      </c>
      <c r="CJ2089" s="99">
        <v>4935539.6316528302</v>
      </c>
      <c r="CK2089" s="99">
        <v>37894621.716796897</v>
      </c>
      <c r="CL2089" s="99">
        <v>11002005.3668213</v>
      </c>
      <c r="CM2089" s="166">
        <v>119957.34728145599</v>
      </c>
      <c r="CN2089" s="166">
        <v>18526689.864013702</v>
      </c>
      <c r="CO2089" s="166">
        <v>70723558.305664107</v>
      </c>
      <c r="CP2089" s="99">
        <v>11002005.3668213</v>
      </c>
      <c r="CQ2089" s="99">
        <v>0</v>
      </c>
      <c r="CR2089" s="99">
        <v>0</v>
      </c>
      <c r="CS2089" s="99">
        <v>0</v>
      </c>
      <c r="CT2089" s="99">
        <v>0</v>
      </c>
      <c r="CU2089" s="98">
        <v>31743.985441679</v>
      </c>
      <c r="CV2089" s="98">
        <v>32784.73789687</v>
      </c>
      <c r="CW2089" s="98">
        <v>4935722.5519523667</v>
      </c>
      <c r="CX2089" s="98">
        <v>37875951.606109634</v>
      </c>
    </row>
    <row r="2090" spans="1:102" x14ac:dyDescent="0.2">
      <c r="A2090" s="98" t="s">
        <v>188</v>
      </c>
      <c r="B2090" s="100">
        <v>39326</v>
      </c>
      <c r="C2090" s="99">
        <v>56592.402927875497</v>
      </c>
      <c r="D2090" s="99">
        <v>5.6361606379505202</v>
      </c>
      <c r="E2090" s="99">
        <v>18194.247741699201</v>
      </c>
      <c r="F2090" s="99">
        <v>0</v>
      </c>
      <c r="G2090" s="99">
        <v>839.14719611406304</v>
      </c>
      <c r="H2090" s="99">
        <v>421.32557972520601</v>
      </c>
      <c r="I2090" s="99">
        <v>0</v>
      </c>
      <c r="J2090" s="99">
        <v>33961.278127193502</v>
      </c>
      <c r="K2090" s="99">
        <v>0</v>
      </c>
      <c r="L2090" s="99">
        <v>13520.679613828701</v>
      </c>
      <c r="M2090" s="99">
        <v>28761.2783827782</v>
      </c>
      <c r="N2090" s="99">
        <v>7667.3021668791798</v>
      </c>
      <c r="O2090" s="99">
        <v>22174.568138599399</v>
      </c>
      <c r="P2090" s="99">
        <v>0</v>
      </c>
      <c r="Q2090" s="99">
        <v>4626.7875767946198</v>
      </c>
      <c r="R2090" s="99">
        <v>965.21863796562002</v>
      </c>
      <c r="S2090" s="99">
        <v>0</v>
      </c>
      <c r="T2090" s="99">
        <v>319.96030901745002</v>
      </c>
      <c r="U2090" s="99">
        <v>44967.140474796302</v>
      </c>
      <c r="V2090" s="99">
        <v>3210383.0399475102</v>
      </c>
      <c r="W2090" s="99">
        <v>601.35945729166303</v>
      </c>
      <c r="X2090" s="99">
        <v>1499462.7383727999</v>
      </c>
      <c r="Y2090" s="99">
        <v>897444.53718566895</v>
      </c>
      <c r="Z2090" s="99">
        <v>163374.34647941601</v>
      </c>
      <c r="AA2090" s="99">
        <v>58767.400502681703</v>
      </c>
      <c r="AB2090" s="99">
        <v>0</v>
      </c>
      <c r="AC2090" s="99">
        <v>11854460.080444301</v>
      </c>
      <c r="AD2090" s="99">
        <v>0</v>
      </c>
      <c r="AE2090" s="99">
        <v>558294.28337860096</v>
      </c>
      <c r="AF2090" s="99">
        <v>1416856.8885955799</v>
      </c>
      <c r="AG2090" s="99">
        <v>1188783.8740692099</v>
      </c>
      <c r="AH2090" s="99">
        <v>1047231.4697876</v>
      </c>
      <c r="AI2090" s="99">
        <v>0</v>
      </c>
      <c r="AJ2090" s="99">
        <v>478862.41008377098</v>
      </c>
      <c r="AK2090" s="99">
        <v>168007.724882126</v>
      </c>
      <c r="AL2090" s="99">
        <v>0</v>
      </c>
      <c r="AM2090" s="99">
        <v>52728.063234329202</v>
      </c>
      <c r="AN2090" s="99">
        <v>13737423.144165</v>
      </c>
      <c r="AO2090" s="99">
        <v>25451111.754150402</v>
      </c>
      <c r="AP2090" s="99">
        <v>5221.5478318333599</v>
      </c>
      <c r="AQ2090" s="99">
        <v>11172244.9804688</v>
      </c>
      <c r="AR2090" s="99">
        <v>0</v>
      </c>
      <c r="AS2090" s="99">
        <v>1148132.13619995</v>
      </c>
      <c r="AT2090" s="99">
        <v>411401.18894958502</v>
      </c>
      <c r="AU2090" s="99">
        <v>0</v>
      </c>
      <c r="AV2090" s="99">
        <v>28697798.122802701</v>
      </c>
      <c r="AW2090" s="99">
        <v>0</v>
      </c>
      <c r="AX2090" s="99">
        <v>4693302.3862304697</v>
      </c>
      <c r="AY2090" s="99">
        <v>11364663.790527301</v>
      </c>
      <c r="AZ2090" s="99">
        <v>8588104.62744141</v>
      </c>
      <c r="BA2090" s="99">
        <v>8167646.51062012</v>
      </c>
      <c r="BB2090" s="99">
        <v>0</v>
      </c>
      <c r="BC2090" s="99">
        <v>3583559.3942565899</v>
      </c>
      <c r="BD2090" s="99">
        <v>1164874.7160644501</v>
      </c>
      <c r="BE2090" s="99">
        <v>0</v>
      </c>
      <c r="BF2090" s="99">
        <v>378631.08110046398</v>
      </c>
      <c r="BG2090" s="99">
        <v>33718058.5458984</v>
      </c>
      <c r="BH2090" s="99">
        <v>6793204.6162109403</v>
      </c>
      <c r="BI2090" s="99">
        <v>0</v>
      </c>
      <c r="BJ2090" s="99">
        <v>4179071.8122558598</v>
      </c>
      <c r="BK2090" s="99">
        <v>2724893.3886718801</v>
      </c>
      <c r="BL2090" s="99">
        <v>0</v>
      </c>
      <c r="BM2090" s="99">
        <v>41866.1745405197</v>
      </c>
      <c r="BN2090" s="99">
        <v>0</v>
      </c>
      <c r="BO2090" s="99">
        <v>0</v>
      </c>
      <c r="BP2090" s="99">
        <v>0</v>
      </c>
      <c r="BQ2090" s="99">
        <v>0</v>
      </c>
      <c r="BR2090" s="99">
        <v>3912793.3767089802</v>
      </c>
      <c r="BS2090" s="99">
        <v>3502465.7057495099</v>
      </c>
      <c r="BT2090" s="99">
        <v>1593105.90830994</v>
      </c>
      <c r="BU2090" s="99">
        <v>0</v>
      </c>
      <c r="BV2090" s="99">
        <v>1977752.08049011</v>
      </c>
      <c r="BW2090" s="99">
        <v>132552.49474143999</v>
      </c>
      <c r="BX2090" s="99">
        <v>0</v>
      </c>
      <c r="BY2090" s="99">
        <v>0</v>
      </c>
      <c r="BZ2090" s="99">
        <v>0</v>
      </c>
      <c r="CA2090" s="99">
        <v>0</v>
      </c>
      <c r="CB2090" s="99">
        <v>4695250.0697631799</v>
      </c>
      <c r="CC2090" s="99">
        <v>36544499.322265603</v>
      </c>
      <c r="CD2090" s="99">
        <v>10985761.0541992</v>
      </c>
      <c r="CE2090" s="99">
        <v>1262.05569911003</v>
      </c>
      <c r="CF2090" s="99">
        <v>221213.309141159</v>
      </c>
      <c r="CG2090" s="99">
        <v>1560992.3582916299</v>
      </c>
      <c r="CH2090" s="99">
        <v>0</v>
      </c>
      <c r="CI2090" s="99">
        <v>75943.575452804595</v>
      </c>
      <c r="CJ2090" s="99">
        <v>4917144.0546875</v>
      </c>
      <c r="CK2090" s="99">
        <v>38110063.2568359</v>
      </c>
      <c r="CL2090" s="99">
        <v>11120231.805786099</v>
      </c>
      <c r="CM2090" s="166">
        <v>120823.32944297801</v>
      </c>
      <c r="CN2090" s="166">
        <v>18640586.863525402</v>
      </c>
      <c r="CO2090" s="166">
        <v>71724333.083007798</v>
      </c>
      <c r="CP2090" s="99">
        <v>11120231.805786099</v>
      </c>
      <c r="CQ2090" s="99">
        <v>0</v>
      </c>
      <c r="CR2090" s="99">
        <v>0</v>
      </c>
      <c r="CS2090" s="99">
        <v>0</v>
      </c>
      <c r="CT2090" s="99">
        <v>0</v>
      </c>
      <c r="CU2090" s="98">
        <v>29672.175247325002</v>
      </c>
      <c r="CV2090" s="98">
        <v>34640.395441863002</v>
      </c>
      <c r="CW2090" s="98">
        <v>4916463.3789043389</v>
      </c>
      <c r="CX2090" s="98">
        <v>38105491.680557236</v>
      </c>
    </row>
    <row r="2091" spans="1:102" x14ac:dyDescent="0.2">
      <c r="A2091" s="98" t="s">
        <v>188</v>
      </c>
      <c r="B2091" s="100">
        <v>39417</v>
      </c>
      <c r="C2091" s="99">
        <v>57544.110249042496</v>
      </c>
      <c r="D2091" s="99">
        <v>3.4970712749927801</v>
      </c>
      <c r="E2091" s="99">
        <v>17535.033300161402</v>
      </c>
      <c r="F2091" s="99">
        <v>0</v>
      </c>
      <c r="G2091" s="99">
        <v>905.92852949351095</v>
      </c>
      <c r="H2091" s="99">
        <v>387.142190936953</v>
      </c>
      <c r="I2091" s="99">
        <v>0</v>
      </c>
      <c r="J2091" s="99">
        <v>35527.183705806703</v>
      </c>
      <c r="K2091" s="99">
        <v>0</v>
      </c>
      <c r="L2091" s="99">
        <v>13350.447607398</v>
      </c>
      <c r="M2091" s="99">
        <v>28798.829965829798</v>
      </c>
      <c r="N2091" s="99">
        <v>7574.3272410035097</v>
      </c>
      <c r="O2091" s="99">
        <v>22708.601925373099</v>
      </c>
      <c r="P2091" s="99">
        <v>0</v>
      </c>
      <c r="Q2091" s="99">
        <v>4583.2267012596103</v>
      </c>
      <c r="R2091" s="99">
        <v>1016.96471491456</v>
      </c>
      <c r="S2091" s="99">
        <v>0</v>
      </c>
      <c r="T2091" s="99">
        <v>296.73057854175602</v>
      </c>
      <c r="U2091" s="99">
        <v>45174.698837280303</v>
      </c>
      <c r="V2091" s="99">
        <v>3257366.5078125</v>
      </c>
      <c r="W2091" s="99">
        <v>314.75302444398397</v>
      </c>
      <c r="X2091" s="99">
        <v>1453338.3851165799</v>
      </c>
      <c r="Y2091" s="99">
        <v>879330.446640015</v>
      </c>
      <c r="Z2091" s="99">
        <v>169941.23480415301</v>
      </c>
      <c r="AA2091" s="99">
        <v>53756.395539283803</v>
      </c>
      <c r="AB2091" s="99">
        <v>0</v>
      </c>
      <c r="AC2091" s="99">
        <v>12290830.7347412</v>
      </c>
      <c r="AD2091" s="99">
        <v>0</v>
      </c>
      <c r="AE2091" s="99">
        <v>557042.90564727795</v>
      </c>
      <c r="AF2091" s="99">
        <v>1405079.2588195801</v>
      </c>
      <c r="AG2091" s="99">
        <v>1168324.4605255099</v>
      </c>
      <c r="AH2091" s="99">
        <v>1089228.1981658901</v>
      </c>
      <c r="AI2091" s="99">
        <v>0</v>
      </c>
      <c r="AJ2091" s="99">
        <v>486098.45314407302</v>
      </c>
      <c r="AK2091" s="99">
        <v>173024.43084144601</v>
      </c>
      <c r="AL2091" s="99">
        <v>0</v>
      </c>
      <c r="AM2091" s="99">
        <v>48089.046446323402</v>
      </c>
      <c r="AN2091" s="99">
        <v>13864128.478515601</v>
      </c>
      <c r="AO2091" s="99">
        <v>26079347.700439502</v>
      </c>
      <c r="AP2091" s="99">
        <v>2730.9594005942299</v>
      </c>
      <c r="AQ2091" s="99">
        <v>10926778.126708999</v>
      </c>
      <c r="AR2091" s="99">
        <v>0</v>
      </c>
      <c r="AS2091" s="99">
        <v>1204314.3531646701</v>
      </c>
      <c r="AT2091" s="99">
        <v>377228.23790359503</v>
      </c>
      <c r="AU2091" s="99">
        <v>0</v>
      </c>
      <c r="AV2091" s="99">
        <v>29878728.1867676</v>
      </c>
      <c r="AW2091" s="99">
        <v>0</v>
      </c>
      <c r="AX2091" s="99">
        <v>4759357.2629394503</v>
      </c>
      <c r="AY2091" s="99">
        <v>11445146.2072754</v>
      </c>
      <c r="AZ2091" s="99">
        <v>8524499.4102783203</v>
      </c>
      <c r="BA2091" s="99">
        <v>8639767.4197997991</v>
      </c>
      <c r="BB2091" s="99">
        <v>0</v>
      </c>
      <c r="BC2091" s="99">
        <v>3697691.9075927702</v>
      </c>
      <c r="BD2091" s="99">
        <v>1227103.55667114</v>
      </c>
      <c r="BE2091" s="99">
        <v>0</v>
      </c>
      <c r="BF2091" s="99">
        <v>346293.242370605</v>
      </c>
      <c r="BG2091" s="99">
        <v>34166115.441894501</v>
      </c>
      <c r="BH2091" s="99">
        <v>6999319.9165649395</v>
      </c>
      <c r="BI2091" s="99">
        <v>0</v>
      </c>
      <c r="BJ2091" s="99">
        <v>4062084.4924011198</v>
      </c>
      <c r="BK2091" s="99">
        <v>2686069.4575500502</v>
      </c>
      <c r="BL2091" s="99">
        <v>0</v>
      </c>
      <c r="BM2091" s="99">
        <v>38968.045613288901</v>
      </c>
      <c r="BN2091" s="99">
        <v>0</v>
      </c>
      <c r="BO2091" s="99">
        <v>0</v>
      </c>
      <c r="BP2091" s="99">
        <v>0</v>
      </c>
      <c r="BQ2091" s="99">
        <v>0</v>
      </c>
      <c r="BR2091" s="99">
        <v>3945057.09197998</v>
      </c>
      <c r="BS2091" s="99">
        <v>3455421.2936706501</v>
      </c>
      <c r="BT2091" s="99">
        <v>1677424.39172363</v>
      </c>
      <c r="BU2091" s="99">
        <v>0</v>
      </c>
      <c r="BV2091" s="99">
        <v>1981948.9221954299</v>
      </c>
      <c r="BW2091" s="99">
        <v>144037.80803871201</v>
      </c>
      <c r="BX2091" s="99">
        <v>0</v>
      </c>
      <c r="BY2091" s="99">
        <v>0</v>
      </c>
      <c r="BZ2091" s="99">
        <v>0</v>
      </c>
      <c r="CA2091" s="99">
        <v>0</v>
      </c>
      <c r="CB2091" s="99">
        <v>4710516.09619141</v>
      </c>
      <c r="CC2091" s="99">
        <v>37054207.9130859</v>
      </c>
      <c r="CD2091" s="99">
        <v>11047906.8056641</v>
      </c>
      <c r="CE2091" s="99">
        <v>1285.2559780776501</v>
      </c>
      <c r="CF2091" s="99">
        <v>222968.46236610401</v>
      </c>
      <c r="CG2091" s="99">
        <v>1581995.6804504399</v>
      </c>
      <c r="CH2091" s="99">
        <v>0</v>
      </c>
      <c r="CI2091" s="99">
        <v>76307.418838501006</v>
      </c>
      <c r="CJ2091" s="99">
        <v>4933760.4084472703</v>
      </c>
      <c r="CK2091" s="99">
        <v>38639191.78125</v>
      </c>
      <c r="CL2091" s="99">
        <v>11193076.603759799</v>
      </c>
      <c r="CM2091" s="166">
        <v>121312.34803867299</v>
      </c>
      <c r="CN2091" s="166">
        <v>18839641.353271499</v>
      </c>
      <c r="CO2091" s="166">
        <v>72770008.875976607</v>
      </c>
      <c r="CP2091" s="99">
        <v>11193076.603759799</v>
      </c>
      <c r="CQ2091" s="99">
        <v>0</v>
      </c>
      <c r="CR2091" s="99">
        <v>0</v>
      </c>
      <c r="CS2091" s="99">
        <v>0</v>
      </c>
      <c r="CT2091" s="99">
        <v>0</v>
      </c>
      <c r="CU2091" s="98">
        <v>27444.642663318999</v>
      </c>
      <c r="CV2091" s="98">
        <v>36259.073765975998</v>
      </c>
      <c r="CW2091" s="98">
        <v>4933484.5585575141</v>
      </c>
      <c r="CX2091" s="98">
        <v>38636203.59353634</v>
      </c>
    </row>
    <row r="2092" spans="1:102" x14ac:dyDescent="0.2">
      <c r="A2092" s="98" t="s">
        <v>188</v>
      </c>
      <c r="B2092" s="100">
        <v>39508</v>
      </c>
      <c r="C2092" s="99">
        <v>58363.649710655198</v>
      </c>
      <c r="D2092" s="99">
        <v>4.28814596799202</v>
      </c>
      <c r="E2092" s="99">
        <v>17152.027146816301</v>
      </c>
      <c r="F2092" s="99">
        <v>0</v>
      </c>
      <c r="G2092" s="99">
        <v>972.02329923957598</v>
      </c>
      <c r="H2092" s="99">
        <v>316.28536425158399</v>
      </c>
      <c r="I2092" s="99">
        <v>0</v>
      </c>
      <c r="J2092" s="99">
        <v>37339.215847492203</v>
      </c>
      <c r="K2092" s="99">
        <v>0</v>
      </c>
      <c r="L2092" s="99">
        <v>13250.8428063393</v>
      </c>
      <c r="M2092" s="99">
        <v>28865.870230197899</v>
      </c>
      <c r="N2092" s="99">
        <v>7498.5086356401398</v>
      </c>
      <c r="O2092" s="99">
        <v>23171.710676193201</v>
      </c>
      <c r="P2092" s="99">
        <v>0</v>
      </c>
      <c r="Q2092" s="99">
        <v>4567.2715996503803</v>
      </c>
      <c r="R2092" s="99">
        <v>1025.5843822211</v>
      </c>
      <c r="S2092" s="99">
        <v>0</v>
      </c>
      <c r="T2092" s="99">
        <v>298.12512250617101</v>
      </c>
      <c r="U2092" s="99">
        <v>45603.964836597399</v>
      </c>
      <c r="V2092" s="99">
        <v>3282087.8318176302</v>
      </c>
      <c r="W2092" s="99">
        <v>433.72725162282597</v>
      </c>
      <c r="X2092" s="99">
        <v>1413497.80076599</v>
      </c>
      <c r="Y2092" s="99">
        <v>852971.78445434605</v>
      </c>
      <c r="Z2092" s="99">
        <v>181415.54744529701</v>
      </c>
      <c r="AA2092" s="99">
        <v>42448.114332675897</v>
      </c>
      <c r="AB2092" s="99">
        <v>0</v>
      </c>
      <c r="AC2092" s="99">
        <v>12708931.0362549</v>
      </c>
      <c r="AD2092" s="99">
        <v>0</v>
      </c>
      <c r="AE2092" s="99">
        <v>549066.05782318104</v>
      </c>
      <c r="AF2092" s="99">
        <v>1401288.3700103799</v>
      </c>
      <c r="AG2092" s="99">
        <v>1150965.4564666699</v>
      </c>
      <c r="AH2092" s="99">
        <v>1114263.72029114</v>
      </c>
      <c r="AI2092" s="99">
        <v>0</v>
      </c>
      <c r="AJ2092" s="99">
        <v>480924.26866531401</v>
      </c>
      <c r="AK2092" s="99">
        <v>177057.96814727801</v>
      </c>
      <c r="AL2092" s="99">
        <v>0</v>
      </c>
      <c r="AM2092" s="99">
        <v>47910.686376094804</v>
      </c>
      <c r="AN2092" s="99">
        <v>13946240.6051025</v>
      </c>
      <c r="AO2092" s="99">
        <v>26511348.705078099</v>
      </c>
      <c r="AP2092" s="99">
        <v>3651.21471497417</v>
      </c>
      <c r="AQ2092" s="99">
        <v>10771722.771972699</v>
      </c>
      <c r="AR2092" s="99">
        <v>0</v>
      </c>
      <c r="AS2092" s="99">
        <v>1304401.6442871101</v>
      </c>
      <c r="AT2092" s="99">
        <v>304283.92771148699</v>
      </c>
      <c r="AU2092" s="99">
        <v>0</v>
      </c>
      <c r="AV2092" s="99">
        <v>31490539.529296901</v>
      </c>
      <c r="AW2092" s="99">
        <v>0</v>
      </c>
      <c r="AX2092" s="99">
        <v>4736072.6090698196</v>
      </c>
      <c r="AY2092" s="99">
        <v>11622705.518188501</v>
      </c>
      <c r="AZ2092" s="99">
        <v>8507432.3995361291</v>
      </c>
      <c r="BA2092" s="99">
        <v>8908074.2178955097</v>
      </c>
      <c r="BB2092" s="99">
        <v>0</v>
      </c>
      <c r="BC2092" s="99">
        <v>3703783.1187133798</v>
      </c>
      <c r="BD2092" s="99">
        <v>1269949.8607330299</v>
      </c>
      <c r="BE2092" s="99">
        <v>0</v>
      </c>
      <c r="BF2092" s="99">
        <v>349639.85111618001</v>
      </c>
      <c r="BG2092" s="99">
        <v>34912680.652343802</v>
      </c>
      <c r="BH2092" s="99">
        <v>6545668.1295165997</v>
      </c>
      <c r="BI2092" s="99">
        <v>0</v>
      </c>
      <c r="BJ2092" s="99">
        <v>3645771.2712707501</v>
      </c>
      <c r="BK2092" s="99">
        <v>2381336.5669555701</v>
      </c>
      <c r="BL2092" s="99">
        <v>0</v>
      </c>
      <c r="BM2092" s="99">
        <v>34023.907646179199</v>
      </c>
      <c r="BN2092" s="99">
        <v>0</v>
      </c>
      <c r="BO2092" s="99">
        <v>0</v>
      </c>
      <c r="BP2092" s="99">
        <v>0</v>
      </c>
      <c r="BQ2092" s="99">
        <v>0</v>
      </c>
      <c r="BR2092" s="99">
        <v>3576928.27026367</v>
      </c>
      <c r="BS2092" s="99">
        <v>3088304.3381652799</v>
      </c>
      <c r="BT2092" s="99">
        <v>1730198.57783508</v>
      </c>
      <c r="BU2092" s="99">
        <v>0</v>
      </c>
      <c r="BV2092" s="99">
        <v>1798354.2904815699</v>
      </c>
      <c r="BW2092" s="99">
        <v>147331.429376602</v>
      </c>
      <c r="BX2092" s="99">
        <v>0</v>
      </c>
      <c r="BY2092" s="99">
        <v>0</v>
      </c>
      <c r="BZ2092" s="99">
        <v>0</v>
      </c>
      <c r="CA2092" s="99">
        <v>0</v>
      </c>
      <c r="CB2092" s="99">
        <v>4675297.17004395</v>
      </c>
      <c r="CC2092" s="99">
        <v>37318614.017089799</v>
      </c>
      <c r="CD2092" s="99">
        <v>10187891.3236084</v>
      </c>
      <c r="CE2092" s="99">
        <v>1286.27442471683</v>
      </c>
      <c r="CF2092" s="99">
        <v>224889.624986649</v>
      </c>
      <c r="CG2092" s="99">
        <v>1612187.9633178699</v>
      </c>
      <c r="CH2092" s="99">
        <v>0</v>
      </c>
      <c r="CI2092" s="99">
        <v>76844.406079292297</v>
      </c>
      <c r="CJ2092" s="99">
        <v>4896658.1116332998</v>
      </c>
      <c r="CK2092" s="99">
        <v>38938994.396972701</v>
      </c>
      <c r="CL2092" s="99">
        <v>10336489.161865201</v>
      </c>
      <c r="CM2092" s="166">
        <v>122224.298527718</v>
      </c>
      <c r="CN2092" s="166">
        <v>18871870.446533199</v>
      </c>
      <c r="CO2092" s="166">
        <v>73831887.799804702</v>
      </c>
      <c r="CP2092" s="99">
        <v>10336489.161865201</v>
      </c>
      <c r="CQ2092" s="99">
        <v>0</v>
      </c>
      <c r="CR2092" s="99">
        <v>0</v>
      </c>
      <c r="CS2092" s="99">
        <v>0</v>
      </c>
      <c r="CT2092" s="99">
        <v>0</v>
      </c>
      <c r="CU2092" s="98">
        <v>25715.436035706</v>
      </c>
      <c r="CV2092" s="98">
        <v>38123.105660062</v>
      </c>
      <c r="CW2092" s="98">
        <v>4900186.7950305985</v>
      </c>
      <c r="CX2092" s="98">
        <v>38930801.98040767</v>
      </c>
    </row>
    <row r="2093" spans="1:102" x14ac:dyDescent="0.2">
      <c r="A2093" s="98" t="s">
        <v>188</v>
      </c>
      <c r="B2093" s="100">
        <v>39600</v>
      </c>
      <c r="C2093" s="99">
        <v>59112.422776699103</v>
      </c>
      <c r="D2093" s="99">
        <v>3.8580261319875699</v>
      </c>
      <c r="E2093" s="99">
        <v>16340.0331537724</v>
      </c>
      <c r="F2093" s="99">
        <v>0</v>
      </c>
      <c r="G2093" s="99">
        <v>1005.7828456759501</v>
      </c>
      <c r="H2093" s="99">
        <v>260.19951636716701</v>
      </c>
      <c r="I2093" s="99">
        <v>0</v>
      </c>
      <c r="J2093" s="99">
        <v>39128.615821361498</v>
      </c>
      <c r="K2093" s="99">
        <v>0</v>
      </c>
      <c r="L2093" s="99">
        <v>13110.1881217957</v>
      </c>
      <c r="M2093" s="99">
        <v>28926.3985435963</v>
      </c>
      <c r="N2093" s="99">
        <v>7403.54859352112</v>
      </c>
      <c r="O2093" s="99">
        <v>23410.709914207499</v>
      </c>
      <c r="P2093" s="99">
        <v>0</v>
      </c>
      <c r="Q2093" s="99">
        <v>4559.3000628352202</v>
      </c>
      <c r="R2093" s="99">
        <v>1033.58104351163</v>
      </c>
      <c r="S2093" s="99">
        <v>0</v>
      </c>
      <c r="T2093" s="99">
        <v>276.71956397220498</v>
      </c>
      <c r="U2093" s="99">
        <v>46088.378207206697</v>
      </c>
      <c r="V2093" s="99">
        <v>3314800.4122619601</v>
      </c>
      <c r="W2093" s="99">
        <v>197.66646768339001</v>
      </c>
      <c r="X2093" s="99">
        <v>1343635.64689636</v>
      </c>
      <c r="Y2093" s="99">
        <v>820014.27843475295</v>
      </c>
      <c r="Z2093" s="99">
        <v>185373.30176162699</v>
      </c>
      <c r="AA2093" s="99">
        <v>36450.338137149804</v>
      </c>
      <c r="AB2093" s="99">
        <v>0</v>
      </c>
      <c r="AC2093" s="99">
        <v>13221714.6400146</v>
      </c>
      <c r="AD2093" s="99">
        <v>0</v>
      </c>
      <c r="AE2093" s="99">
        <v>546960.88053893996</v>
      </c>
      <c r="AF2093" s="99">
        <v>1404755.1000061</v>
      </c>
      <c r="AG2093" s="99">
        <v>1132954.9129028299</v>
      </c>
      <c r="AH2093" s="99">
        <v>1117330.71859741</v>
      </c>
      <c r="AI2093" s="99">
        <v>0</v>
      </c>
      <c r="AJ2093" s="99">
        <v>472484.02014923102</v>
      </c>
      <c r="AK2093" s="99">
        <v>176668.03815841701</v>
      </c>
      <c r="AL2093" s="99">
        <v>0</v>
      </c>
      <c r="AM2093" s="99">
        <v>45297.444941043897</v>
      </c>
      <c r="AN2093" s="99">
        <v>14196563.846679701</v>
      </c>
      <c r="AO2093" s="99">
        <v>27066307.5778809</v>
      </c>
      <c r="AP2093" s="99">
        <v>1649.9140553325401</v>
      </c>
      <c r="AQ2093" s="99">
        <v>10409564.8092041</v>
      </c>
      <c r="AR2093" s="99">
        <v>0</v>
      </c>
      <c r="AS2093" s="99">
        <v>1348870.0363006601</v>
      </c>
      <c r="AT2093" s="99">
        <v>263963.92388915998</v>
      </c>
      <c r="AU2093" s="99">
        <v>0</v>
      </c>
      <c r="AV2093" s="99">
        <v>33304082.318603501</v>
      </c>
      <c r="AW2093" s="99">
        <v>0</v>
      </c>
      <c r="AX2093" s="99">
        <v>4777019.5289306603</v>
      </c>
      <c r="AY2093" s="99">
        <v>11618037.061035199</v>
      </c>
      <c r="AZ2093" s="99">
        <v>8474593.0023193397</v>
      </c>
      <c r="BA2093" s="99">
        <v>9003807.74853516</v>
      </c>
      <c r="BB2093" s="99">
        <v>0</v>
      </c>
      <c r="BC2093" s="99">
        <v>3674130.1904907199</v>
      </c>
      <c r="BD2093" s="99">
        <v>1271445.7962646501</v>
      </c>
      <c r="BE2093" s="99">
        <v>0</v>
      </c>
      <c r="BF2093" s="99">
        <v>336569.13230896002</v>
      </c>
      <c r="BG2093" s="99">
        <v>35868684.229980499</v>
      </c>
      <c r="BH2093" s="99">
        <v>6683926.4845581101</v>
      </c>
      <c r="BI2093" s="99">
        <v>0</v>
      </c>
      <c r="BJ2093" s="99">
        <v>3512363.4934997601</v>
      </c>
      <c r="BK2093" s="99">
        <v>2315295.5545959501</v>
      </c>
      <c r="BL2093" s="99">
        <v>0</v>
      </c>
      <c r="BM2093" s="99">
        <v>29184.556531429302</v>
      </c>
      <c r="BN2093" s="99">
        <v>0</v>
      </c>
      <c r="BO2093" s="99">
        <v>0</v>
      </c>
      <c r="BP2093" s="99">
        <v>0</v>
      </c>
      <c r="BQ2093" s="99">
        <v>0</v>
      </c>
      <c r="BR2093" s="99">
        <v>3579123.1721191402</v>
      </c>
      <c r="BS2093" s="99">
        <v>3067777.18499756</v>
      </c>
      <c r="BT2093" s="99">
        <v>1754310.19721985</v>
      </c>
      <c r="BU2093" s="99">
        <v>0</v>
      </c>
      <c r="BV2093" s="99">
        <v>1781758.89260864</v>
      </c>
      <c r="BW2093" s="99">
        <v>147993.712823868</v>
      </c>
      <c r="BX2093" s="99">
        <v>0</v>
      </c>
      <c r="BY2093" s="99">
        <v>0</v>
      </c>
      <c r="BZ2093" s="99">
        <v>0</v>
      </c>
      <c r="CA2093" s="99">
        <v>0</v>
      </c>
      <c r="CB2093" s="99">
        <v>4663720.2047119103</v>
      </c>
      <c r="CC2093" s="99">
        <v>37443838.371093802</v>
      </c>
      <c r="CD2093" s="99">
        <v>10207844.944091801</v>
      </c>
      <c r="CE2093" s="99">
        <v>1272.5185546875</v>
      </c>
      <c r="CF2093" s="99">
        <v>222156.76861000099</v>
      </c>
      <c r="CG2093" s="99">
        <v>1609109.67703247</v>
      </c>
      <c r="CH2093" s="99">
        <v>0</v>
      </c>
      <c r="CI2093" s="99">
        <v>76822.899784088106</v>
      </c>
      <c r="CJ2093" s="99">
        <v>4884995.75390625</v>
      </c>
      <c r="CK2093" s="99">
        <v>39040413.168945298</v>
      </c>
      <c r="CL2093" s="99">
        <v>10355397.769165</v>
      </c>
      <c r="CM2093" s="166">
        <v>122733.39329624199</v>
      </c>
      <c r="CN2093" s="166">
        <v>19075434.514404301</v>
      </c>
      <c r="CO2093" s="166">
        <v>74900938.639648393</v>
      </c>
      <c r="CP2093" s="99">
        <v>10355397.769165</v>
      </c>
      <c r="CQ2093" s="99">
        <v>0</v>
      </c>
      <c r="CR2093" s="99">
        <v>0</v>
      </c>
      <c r="CS2093" s="99">
        <v>0</v>
      </c>
      <c r="CT2093" s="99">
        <v>0</v>
      </c>
      <c r="CU2093" s="98">
        <v>23673.461463127998</v>
      </c>
      <c r="CV2093" s="98">
        <v>39953.105854791997</v>
      </c>
      <c r="CW2093" s="98">
        <v>4885876.9733219109</v>
      </c>
      <c r="CX2093" s="98">
        <v>39052948.048126273</v>
      </c>
    </row>
    <row r="2094" spans="1:102" x14ac:dyDescent="0.2">
      <c r="A2094" s="98" t="s">
        <v>188</v>
      </c>
      <c r="B2094" s="100">
        <v>39692</v>
      </c>
      <c r="C2094" s="99">
        <v>59961.5579075813</v>
      </c>
      <c r="D2094" s="99">
        <v>6.76469346694648</v>
      </c>
      <c r="E2094" s="99">
        <v>15659.902796983701</v>
      </c>
      <c r="F2094" s="99">
        <v>0</v>
      </c>
      <c r="G2094" s="99">
        <v>1060.07620845735</v>
      </c>
      <c r="H2094" s="99">
        <v>232.81592948548499</v>
      </c>
      <c r="I2094" s="99">
        <v>0</v>
      </c>
      <c r="J2094" s="99">
        <v>40473.827649593397</v>
      </c>
      <c r="K2094" s="99">
        <v>0</v>
      </c>
      <c r="L2094" s="99">
        <v>12738.5968594551</v>
      </c>
      <c r="M2094" s="99">
        <v>29045.976684331901</v>
      </c>
      <c r="N2094" s="99">
        <v>7291.8660903573</v>
      </c>
      <c r="O2094" s="99">
        <v>23721.436233997301</v>
      </c>
      <c r="P2094" s="99">
        <v>0</v>
      </c>
      <c r="Q2094" s="99">
        <v>4491.1359035968799</v>
      </c>
      <c r="R2094" s="99">
        <v>1054.3911212682699</v>
      </c>
      <c r="S2094" s="99">
        <v>0</v>
      </c>
      <c r="T2094" s="99">
        <v>268.20630288124102</v>
      </c>
      <c r="U2094" s="99">
        <v>46461.301131248503</v>
      </c>
      <c r="V2094" s="99">
        <v>3387506.6933593801</v>
      </c>
      <c r="W2094" s="99">
        <v>486.83546857163299</v>
      </c>
      <c r="X2094" s="99">
        <v>1281230.25788879</v>
      </c>
      <c r="Y2094" s="99">
        <v>789811.40438842797</v>
      </c>
      <c r="Z2094" s="99">
        <v>189568.61911964399</v>
      </c>
      <c r="AA2094" s="99">
        <v>33472.159634590098</v>
      </c>
      <c r="AB2094" s="99">
        <v>0</v>
      </c>
      <c r="AC2094" s="99">
        <v>13574539.5247803</v>
      </c>
      <c r="AD2094" s="99">
        <v>0</v>
      </c>
      <c r="AE2094" s="99">
        <v>534450.25243377697</v>
      </c>
      <c r="AF2094" s="99">
        <v>1413313.58520508</v>
      </c>
      <c r="AG2094" s="99">
        <v>1116388.10531616</v>
      </c>
      <c r="AH2094" s="99">
        <v>1128869.9380645801</v>
      </c>
      <c r="AI2094" s="99">
        <v>0</v>
      </c>
      <c r="AJ2094" s="99">
        <v>463689.19909286499</v>
      </c>
      <c r="AK2094" s="99">
        <v>176539.16001892099</v>
      </c>
      <c r="AL2094" s="99">
        <v>0</v>
      </c>
      <c r="AM2094" s="99">
        <v>44508.110972404502</v>
      </c>
      <c r="AN2094" s="99">
        <v>14486118.918457</v>
      </c>
      <c r="AO2094" s="99">
        <v>27992429.5549316</v>
      </c>
      <c r="AP2094" s="99">
        <v>4410.7594458460799</v>
      </c>
      <c r="AQ2094" s="99">
        <v>9978472.5699462909</v>
      </c>
      <c r="AR2094" s="99">
        <v>0</v>
      </c>
      <c r="AS2094" s="99">
        <v>1393687.0081481901</v>
      </c>
      <c r="AT2094" s="99">
        <v>241008.61567306501</v>
      </c>
      <c r="AU2094" s="99">
        <v>0</v>
      </c>
      <c r="AV2094" s="99">
        <v>34535159.1953125</v>
      </c>
      <c r="AW2094" s="99">
        <v>0</v>
      </c>
      <c r="AX2094" s="99">
        <v>4701429.16760254</v>
      </c>
      <c r="AY2094" s="99">
        <v>11868959.994140601</v>
      </c>
      <c r="AZ2094" s="99">
        <v>8406869.2694091797</v>
      </c>
      <c r="BA2094" s="99">
        <v>9220884.6177978497</v>
      </c>
      <c r="BB2094" s="99">
        <v>0</v>
      </c>
      <c r="BC2094" s="99">
        <v>3625170.3020935101</v>
      </c>
      <c r="BD2094" s="99">
        <v>1282187.8352355999</v>
      </c>
      <c r="BE2094" s="99">
        <v>0</v>
      </c>
      <c r="BF2094" s="99">
        <v>333167.24840164202</v>
      </c>
      <c r="BG2094" s="99">
        <v>37033061.4375</v>
      </c>
      <c r="BH2094" s="99">
        <v>6851018.9095459003</v>
      </c>
      <c r="BI2094" s="99">
        <v>0</v>
      </c>
      <c r="BJ2094" s="99">
        <v>3370757.7240905799</v>
      </c>
      <c r="BK2094" s="99">
        <v>2235279.1141967801</v>
      </c>
      <c r="BL2094" s="99">
        <v>0</v>
      </c>
      <c r="BM2094" s="99">
        <v>26569.211918830901</v>
      </c>
      <c r="BN2094" s="99">
        <v>0</v>
      </c>
      <c r="BO2094" s="99">
        <v>0</v>
      </c>
      <c r="BP2094" s="99">
        <v>0</v>
      </c>
      <c r="BQ2094" s="99">
        <v>0</v>
      </c>
      <c r="BR2094" s="99">
        <v>3642101.6424255399</v>
      </c>
      <c r="BS2094" s="99">
        <v>3037761.2967224098</v>
      </c>
      <c r="BT2094" s="99">
        <v>1793518.0922241199</v>
      </c>
      <c r="BU2094" s="99">
        <v>0</v>
      </c>
      <c r="BV2094" s="99">
        <v>1762050.0510559101</v>
      </c>
      <c r="BW2094" s="99">
        <v>149772.887918472</v>
      </c>
      <c r="BX2094" s="99">
        <v>0</v>
      </c>
      <c r="BY2094" s="99">
        <v>0</v>
      </c>
      <c r="BZ2094" s="99">
        <v>0</v>
      </c>
      <c r="CA2094" s="99">
        <v>0</v>
      </c>
      <c r="CB2094" s="99">
        <v>4666301.0013427697</v>
      </c>
      <c r="CC2094" s="99">
        <v>37832697.829589799</v>
      </c>
      <c r="CD2094" s="99">
        <v>10220931.321777301</v>
      </c>
      <c r="CE2094" s="99">
        <v>1295.55221325159</v>
      </c>
      <c r="CF2094" s="99">
        <v>222262.86315155</v>
      </c>
      <c r="CG2094" s="99">
        <v>1634407.7841033901</v>
      </c>
      <c r="CH2094" s="99">
        <v>0</v>
      </c>
      <c r="CI2094" s="99">
        <v>76870.668484687805</v>
      </c>
      <c r="CJ2094" s="99">
        <v>4888922.2345581101</v>
      </c>
      <c r="CK2094" s="99">
        <v>39469785.769042999</v>
      </c>
      <c r="CL2094" s="99">
        <v>10372175.940918</v>
      </c>
      <c r="CM2094" s="166">
        <v>123118.24337005601</v>
      </c>
      <c r="CN2094" s="166">
        <v>19285977.760742199</v>
      </c>
      <c r="CO2094" s="166">
        <v>76390952.458007798</v>
      </c>
      <c r="CP2094" s="99">
        <v>10372175.940918</v>
      </c>
      <c r="CQ2094" s="99">
        <v>0</v>
      </c>
      <c r="CR2094" s="99">
        <v>0</v>
      </c>
      <c r="CS2094" s="99">
        <v>0</v>
      </c>
      <c r="CT2094" s="99">
        <v>0</v>
      </c>
      <c r="CU2094" s="98">
        <v>21864.506449928002</v>
      </c>
      <c r="CV2094" s="98">
        <v>41341.529955019003</v>
      </c>
      <c r="CW2094" s="98">
        <v>4888563.86449432</v>
      </c>
      <c r="CX2094" s="98">
        <v>39467105.613693193</v>
      </c>
    </row>
    <row r="2095" spans="1:102" x14ac:dyDescent="0.2">
      <c r="A2095" s="98" t="s">
        <v>188</v>
      </c>
      <c r="B2095" s="100">
        <v>39783</v>
      </c>
      <c r="C2095" s="99">
        <v>59946.328597545602</v>
      </c>
      <c r="D2095" s="99">
        <v>5.2314084489480601</v>
      </c>
      <c r="E2095" s="99">
        <v>14960.6074404716</v>
      </c>
      <c r="F2095" s="99">
        <v>0</v>
      </c>
      <c r="G2095" s="99">
        <v>1120.0736772268999</v>
      </c>
      <c r="H2095" s="99">
        <v>194.92820632644001</v>
      </c>
      <c r="I2095" s="99">
        <v>0</v>
      </c>
      <c r="J2095" s="99">
        <v>41609.449827194199</v>
      </c>
      <c r="K2095" s="99">
        <v>0</v>
      </c>
      <c r="L2095" s="99">
        <v>12160.994264245001</v>
      </c>
      <c r="M2095" s="99">
        <v>28838.569879770301</v>
      </c>
      <c r="N2095" s="99">
        <v>7166.8723899126098</v>
      </c>
      <c r="O2095" s="99">
        <v>23911.7158377171</v>
      </c>
      <c r="P2095" s="99">
        <v>0</v>
      </c>
      <c r="Q2095" s="99">
        <v>4426.7340795397804</v>
      </c>
      <c r="R2095" s="99">
        <v>1068.06343457103</v>
      </c>
      <c r="S2095" s="99">
        <v>0</v>
      </c>
      <c r="T2095" s="99">
        <v>266.80906390398701</v>
      </c>
      <c r="U2095" s="99">
        <v>46707.903494358099</v>
      </c>
      <c r="V2095" s="99">
        <v>3362611.8492431599</v>
      </c>
      <c r="W2095" s="99">
        <v>438.29662507027399</v>
      </c>
      <c r="X2095" s="99">
        <v>1237153.5323944101</v>
      </c>
      <c r="Y2095" s="99">
        <v>769536.90744018601</v>
      </c>
      <c r="Z2095" s="99">
        <v>198636.14393997201</v>
      </c>
      <c r="AA2095" s="99">
        <v>27102.221004724499</v>
      </c>
      <c r="AB2095" s="99">
        <v>0</v>
      </c>
      <c r="AC2095" s="99">
        <v>13733914.302490201</v>
      </c>
      <c r="AD2095" s="99">
        <v>0</v>
      </c>
      <c r="AE2095" s="99">
        <v>510950.53929138201</v>
      </c>
      <c r="AF2095" s="99">
        <v>1398372.45903015</v>
      </c>
      <c r="AG2095" s="99">
        <v>1095498.34074402</v>
      </c>
      <c r="AH2095" s="99">
        <v>1137201.9744873</v>
      </c>
      <c r="AI2095" s="99">
        <v>0</v>
      </c>
      <c r="AJ2095" s="99">
        <v>453955.78209304798</v>
      </c>
      <c r="AK2095" s="99">
        <v>179030.95510864299</v>
      </c>
      <c r="AL2095" s="99">
        <v>0</v>
      </c>
      <c r="AM2095" s="99">
        <v>44394.1471261978</v>
      </c>
      <c r="AN2095" s="99">
        <v>14488998.5321045</v>
      </c>
      <c r="AO2095" s="99">
        <v>27938245.573242199</v>
      </c>
      <c r="AP2095" s="99">
        <v>4044.0526058375799</v>
      </c>
      <c r="AQ2095" s="99">
        <v>9572350.91162109</v>
      </c>
      <c r="AR2095" s="99">
        <v>0</v>
      </c>
      <c r="AS2095" s="99">
        <v>1465296.2715606701</v>
      </c>
      <c r="AT2095" s="99">
        <v>197500.43235015901</v>
      </c>
      <c r="AU2095" s="99">
        <v>0</v>
      </c>
      <c r="AV2095" s="99">
        <v>35396572.738281302</v>
      </c>
      <c r="AW2095" s="99">
        <v>0</v>
      </c>
      <c r="AX2095" s="99">
        <v>4523889.2755737295</v>
      </c>
      <c r="AY2095" s="99">
        <v>11847976.5068359</v>
      </c>
      <c r="AZ2095" s="99">
        <v>8301895.9048461895</v>
      </c>
      <c r="BA2095" s="99">
        <v>9339976.1318359394</v>
      </c>
      <c r="BB2095" s="99">
        <v>0</v>
      </c>
      <c r="BC2095" s="99">
        <v>3563110.8853454599</v>
      </c>
      <c r="BD2095" s="99">
        <v>1318607.4413757301</v>
      </c>
      <c r="BE2095" s="99">
        <v>0</v>
      </c>
      <c r="BF2095" s="99">
        <v>335705.289478302</v>
      </c>
      <c r="BG2095" s="99">
        <v>37488517.574707001</v>
      </c>
      <c r="BH2095" s="99">
        <v>6925128.65026855</v>
      </c>
      <c r="BI2095" s="99">
        <v>0</v>
      </c>
      <c r="BJ2095" s="99">
        <v>3288797.3807067899</v>
      </c>
      <c r="BK2095" s="99">
        <v>2187757.8282165499</v>
      </c>
      <c r="BL2095" s="99">
        <v>0</v>
      </c>
      <c r="BM2095" s="99">
        <v>18452.769084215201</v>
      </c>
      <c r="BN2095" s="99">
        <v>0</v>
      </c>
      <c r="BO2095" s="99">
        <v>0</v>
      </c>
      <c r="BP2095" s="99">
        <v>0</v>
      </c>
      <c r="BQ2095" s="99">
        <v>0</v>
      </c>
      <c r="BR2095" s="99">
        <v>3646275.9451904302</v>
      </c>
      <c r="BS2095" s="99">
        <v>3002903.0140685998</v>
      </c>
      <c r="BT2095" s="99">
        <v>1813856.80506897</v>
      </c>
      <c r="BU2095" s="99">
        <v>0</v>
      </c>
      <c r="BV2095" s="99">
        <v>1743219.0801391599</v>
      </c>
      <c r="BW2095" s="99">
        <v>151622.25255966201</v>
      </c>
      <c r="BX2095" s="99">
        <v>0</v>
      </c>
      <c r="BY2095" s="99">
        <v>0</v>
      </c>
      <c r="BZ2095" s="99">
        <v>0</v>
      </c>
      <c r="CA2095" s="99">
        <v>0</v>
      </c>
      <c r="CB2095" s="99">
        <v>4594950.05932617</v>
      </c>
      <c r="CC2095" s="99">
        <v>37498210.9990234</v>
      </c>
      <c r="CD2095" s="99">
        <v>10205131.626464801</v>
      </c>
      <c r="CE2095" s="99">
        <v>1306.2221328616099</v>
      </c>
      <c r="CF2095" s="99">
        <v>225316.454687119</v>
      </c>
      <c r="CG2095" s="99">
        <v>1663196.7214355499</v>
      </c>
      <c r="CH2095" s="99">
        <v>0</v>
      </c>
      <c r="CI2095" s="99">
        <v>76164.607279777498</v>
      </c>
      <c r="CJ2095" s="99">
        <v>4820119.5230102502</v>
      </c>
      <c r="CK2095" s="99">
        <v>39164086.291015603</v>
      </c>
      <c r="CL2095" s="99">
        <v>10359115.0002441</v>
      </c>
      <c r="CM2095" s="166">
        <v>122727.35389423399</v>
      </c>
      <c r="CN2095" s="166">
        <v>19353822.434326202</v>
      </c>
      <c r="CO2095" s="166">
        <v>76706891.275390595</v>
      </c>
      <c r="CP2095" s="99">
        <v>10359115.0002441</v>
      </c>
      <c r="CQ2095" s="99">
        <v>0</v>
      </c>
      <c r="CR2095" s="99">
        <v>0</v>
      </c>
      <c r="CS2095" s="99">
        <v>0</v>
      </c>
      <c r="CT2095" s="99">
        <v>0</v>
      </c>
      <c r="CU2095" s="98">
        <v>20171.480578036</v>
      </c>
      <c r="CV2095" s="98">
        <v>42533.305365517001</v>
      </c>
      <c r="CW2095" s="98">
        <v>4820266.5140132885</v>
      </c>
      <c r="CX2095" s="98">
        <v>39161407.720458947</v>
      </c>
    </row>
    <row r="2096" spans="1:102" x14ac:dyDescent="0.2">
      <c r="A2096" s="98" t="s">
        <v>188</v>
      </c>
      <c r="B2096" s="100">
        <v>39873</v>
      </c>
      <c r="C2096" s="99">
        <v>60560.364402294203</v>
      </c>
      <c r="D2096" s="99">
        <v>3.2444647309894199</v>
      </c>
      <c r="E2096" s="99">
        <v>14317.867132425299</v>
      </c>
      <c r="F2096" s="99">
        <v>0</v>
      </c>
      <c r="G2096" s="99">
        <v>1157.8779573142499</v>
      </c>
      <c r="H2096" s="99">
        <v>155.61079831235099</v>
      </c>
      <c r="I2096" s="99">
        <v>0</v>
      </c>
      <c r="J2096" s="99">
        <v>42773.331072330497</v>
      </c>
      <c r="K2096" s="99">
        <v>0</v>
      </c>
      <c r="L2096" s="99">
        <v>11894.4908423424</v>
      </c>
      <c r="M2096" s="99">
        <v>28874.045559406299</v>
      </c>
      <c r="N2096" s="99">
        <v>7040.3482198715201</v>
      </c>
      <c r="O2096" s="99">
        <v>24189.144355058699</v>
      </c>
      <c r="P2096" s="99">
        <v>0</v>
      </c>
      <c r="Q2096" s="99">
        <v>4374.4507427811604</v>
      </c>
      <c r="R2096" s="99">
        <v>1076.7132223844501</v>
      </c>
      <c r="S2096" s="99">
        <v>0</v>
      </c>
      <c r="T2096" s="99">
        <v>261.54985672980501</v>
      </c>
      <c r="U2096" s="99">
        <v>46927.799800872803</v>
      </c>
      <c r="V2096" s="99">
        <v>3380477.2604675302</v>
      </c>
      <c r="W2096" s="99">
        <v>326.832378383726</v>
      </c>
      <c r="X2096" s="99">
        <v>1176772.79379272</v>
      </c>
      <c r="Y2096" s="99">
        <v>737721.82149505604</v>
      </c>
      <c r="Z2096" s="99">
        <v>199242.120718002</v>
      </c>
      <c r="AA2096" s="99">
        <v>21795.235280036901</v>
      </c>
      <c r="AB2096" s="99">
        <v>0</v>
      </c>
      <c r="AC2096" s="99">
        <v>14062969.732788101</v>
      </c>
      <c r="AD2096" s="99">
        <v>0</v>
      </c>
      <c r="AE2096" s="99">
        <v>491155.564971924</v>
      </c>
      <c r="AF2096" s="99">
        <v>1406317.9929809601</v>
      </c>
      <c r="AG2096" s="99">
        <v>1071075.0067443801</v>
      </c>
      <c r="AH2096" s="99">
        <v>1152516.4458618199</v>
      </c>
      <c r="AI2096" s="99">
        <v>0</v>
      </c>
      <c r="AJ2096" s="99">
        <v>444778.95264816302</v>
      </c>
      <c r="AK2096" s="99">
        <v>178706.92574691799</v>
      </c>
      <c r="AL2096" s="99">
        <v>0</v>
      </c>
      <c r="AM2096" s="99">
        <v>43166.124606609301</v>
      </c>
      <c r="AN2096" s="99">
        <v>14586915.0013428</v>
      </c>
      <c r="AO2096" s="99">
        <v>28285936.128173798</v>
      </c>
      <c r="AP2096" s="99">
        <v>2830.9812170565101</v>
      </c>
      <c r="AQ2096" s="99">
        <v>9165302.5822753906</v>
      </c>
      <c r="AR2096" s="99">
        <v>0</v>
      </c>
      <c r="AS2096" s="99">
        <v>1478026.786026</v>
      </c>
      <c r="AT2096" s="99">
        <v>157711.82619285601</v>
      </c>
      <c r="AU2096" s="99">
        <v>0</v>
      </c>
      <c r="AV2096" s="99">
        <v>36498187.439453103</v>
      </c>
      <c r="AW2096" s="99">
        <v>0</v>
      </c>
      <c r="AX2096" s="99">
        <v>4379262.0526123</v>
      </c>
      <c r="AY2096" s="99">
        <v>11866725.1101074</v>
      </c>
      <c r="AZ2096" s="99">
        <v>8137559.7086181603</v>
      </c>
      <c r="BA2096" s="99">
        <v>9511917.3369140606</v>
      </c>
      <c r="BB2096" s="99">
        <v>0</v>
      </c>
      <c r="BC2096" s="99">
        <v>3503989.8342590299</v>
      </c>
      <c r="BD2096" s="99">
        <v>1317867.3414916999</v>
      </c>
      <c r="BE2096" s="99">
        <v>0</v>
      </c>
      <c r="BF2096" s="99">
        <v>326263.90253448498</v>
      </c>
      <c r="BG2096" s="99">
        <v>38029772.0478516</v>
      </c>
      <c r="BH2096" s="99">
        <v>6973011.1148681603</v>
      </c>
      <c r="BI2096" s="99">
        <v>0</v>
      </c>
      <c r="BJ2096" s="99">
        <v>3164343.3501281701</v>
      </c>
      <c r="BK2096" s="99">
        <v>2105750.1447143601</v>
      </c>
      <c r="BL2096" s="99">
        <v>0</v>
      </c>
      <c r="BM2096" s="99">
        <v>17553.488478660602</v>
      </c>
      <c r="BN2096" s="99">
        <v>0</v>
      </c>
      <c r="BO2096" s="99">
        <v>0</v>
      </c>
      <c r="BP2096" s="99">
        <v>0</v>
      </c>
      <c r="BQ2096" s="99">
        <v>0</v>
      </c>
      <c r="BR2096" s="99">
        <v>3618867.9497070299</v>
      </c>
      <c r="BS2096" s="99">
        <v>2934988.0094909701</v>
      </c>
      <c r="BT2096" s="99">
        <v>1849575.3756408701</v>
      </c>
      <c r="BU2096" s="99">
        <v>0</v>
      </c>
      <c r="BV2096" s="99">
        <v>1719276.4968719501</v>
      </c>
      <c r="BW2096" s="99">
        <v>152051.626018524</v>
      </c>
      <c r="BX2096" s="99">
        <v>0</v>
      </c>
      <c r="BY2096" s="99">
        <v>0</v>
      </c>
      <c r="BZ2096" s="99">
        <v>0</v>
      </c>
      <c r="CA2096" s="99">
        <v>0</v>
      </c>
      <c r="CB2096" s="99">
        <v>4564962.9866943397</v>
      </c>
      <c r="CC2096" s="99">
        <v>37554695.982421897</v>
      </c>
      <c r="CD2096" s="99">
        <v>10150031.5227051</v>
      </c>
      <c r="CE2096" s="99">
        <v>1315.5319521874201</v>
      </c>
      <c r="CF2096" s="99">
        <v>221531.218162537</v>
      </c>
      <c r="CG2096" s="99">
        <v>1636898.94456482</v>
      </c>
      <c r="CH2096" s="99">
        <v>0</v>
      </c>
      <c r="CI2096" s="99">
        <v>76207.051866531401</v>
      </c>
      <c r="CJ2096" s="99">
        <v>4788950.16259766</v>
      </c>
      <c r="CK2096" s="99">
        <v>39168471.350097701</v>
      </c>
      <c r="CL2096" s="99">
        <v>10302895.108276401</v>
      </c>
      <c r="CM2096" s="166">
        <v>122906.98291778599</v>
      </c>
      <c r="CN2096" s="166">
        <v>19412580.707031298</v>
      </c>
      <c r="CO2096" s="166">
        <v>77192803.057617202</v>
      </c>
      <c r="CP2096" s="99">
        <v>10302895.108276401</v>
      </c>
      <c r="CQ2096" s="99">
        <v>0</v>
      </c>
      <c r="CR2096" s="99">
        <v>0</v>
      </c>
      <c r="CS2096" s="99">
        <v>0</v>
      </c>
      <c r="CT2096" s="99">
        <v>0</v>
      </c>
      <c r="CU2096" s="98">
        <v>18633.136453882002</v>
      </c>
      <c r="CV2096" s="98">
        <v>43728.223622117002</v>
      </c>
      <c r="CW2096" s="98">
        <v>4786494.2048568763</v>
      </c>
      <c r="CX2096" s="98">
        <v>39191594.926986717</v>
      </c>
    </row>
    <row r="2097" spans="1:102" x14ac:dyDescent="0.2">
      <c r="A2097" s="98" t="s">
        <v>188</v>
      </c>
      <c r="B2097" s="100">
        <v>39965</v>
      </c>
      <c r="C2097" s="99">
        <v>61568.643175602003</v>
      </c>
      <c r="D2097" s="99">
        <v>4.8074188319733402</v>
      </c>
      <c r="E2097" s="99">
        <v>13565.3807970285</v>
      </c>
      <c r="F2097" s="99">
        <v>0</v>
      </c>
      <c r="G2097" s="99">
        <v>1199.4080197364101</v>
      </c>
      <c r="H2097" s="99">
        <v>122.49409197457101</v>
      </c>
      <c r="I2097" s="99">
        <v>0</v>
      </c>
      <c r="J2097" s="99">
        <v>43907.451868057302</v>
      </c>
      <c r="K2097" s="99">
        <v>0</v>
      </c>
      <c r="L2097" s="99">
        <v>11827.152423977899</v>
      </c>
      <c r="M2097" s="99">
        <v>29116.420872926701</v>
      </c>
      <c r="N2097" s="99">
        <v>6900.31177276373</v>
      </c>
      <c r="O2097" s="99">
        <v>24613.217254638701</v>
      </c>
      <c r="P2097" s="99">
        <v>0</v>
      </c>
      <c r="Q2097" s="99">
        <v>4368.8174091577503</v>
      </c>
      <c r="R2097" s="99">
        <v>1091.51036453247</v>
      </c>
      <c r="S2097" s="99">
        <v>0</v>
      </c>
      <c r="T2097" s="99">
        <v>276.14821427688003</v>
      </c>
      <c r="U2097" s="99">
        <v>47151.554713726</v>
      </c>
      <c r="V2097" s="99">
        <v>3426568.1957092299</v>
      </c>
      <c r="W2097" s="99">
        <v>547.541686423123</v>
      </c>
      <c r="X2097" s="99">
        <v>1112357.78848267</v>
      </c>
      <c r="Y2097" s="99">
        <v>693313.37962341297</v>
      </c>
      <c r="Z2097" s="99">
        <v>204846.86599540699</v>
      </c>
      <c r="AA2097" s="99">
        <v>16246.4724040031</v>
      </c>
      <c r="AB2097" s="99">
        <v>0</v>
      </c>
      <c r="AC2097" s="99">
        <v>14325749.4841309</v>
      </c>
      <c r="AD2097" s="99">
        <v>0</v>
      </c>
      <c r="AE2097" s="99">
        <v>486804.92006301897</v>
      </c>
      <c r="AF2097" s="99">
        <v>1413558.4651184101</v>
      </c>
      <c r="AG2097" s="99">
        <v>1037344.78755188</v>
      </c>
      <c r="AH2097" s="99">
        <v>1158051.2211303699</v>
      </c>
      <c r="AI2097" s="99">
        <v>0</v>
      </c>
      <c r="AJ2097" s="99">
        <v>439759.07475662202</v>
      </c>
      <c r="AK2097" s="99">
        <v>177658.260168076</v>
      </c>
      <c r="AL2097" s="99">
        <v>0</v>
      </c>
      <c r="AM2097" s="99">
        <v>43012.769161701202</v>
      </c>
      <c r="AN2097" s="99">
        <v>14747201.530151401</v>
      </c>
      <c r="AO2097" s="99">
        <v>28895715.263916001</v>
      </c>
      <c r="AP2097" s="99">
        <v>5103.9582170844096</v>
      </c>
      <c r="AQ2097" s="99">
        <v>8679029.3395996094</v>
      </c>
      <c r="AR2097" s="99">
        <v>0</v>
      </c>
      <c r="AS2097" s="99">
        <v>1527844.11233521</v>
      </c>
      <c r="AT2097" s="99">
        <v>118531.13167476701</v>
      </c>
      <c r="AU2097" s="99">
        <v>0</v>
      </c>
      <c r="AV2097" s="99">
        <v>37486809.6962891</v>
      </c>
      <c r="AW2097" s="99">
        <v>0</v>
      </c>
      <c r="AX2097" s="99">
        <v>4381687.0903930701</v>
      </c>
      <c r="AY2097" s="99">
        <v>12178211.9771729</v>
      </c>
      <c r="AZ2097" s="99">
        <v>7932754.0917358398</v>
      </c>
      <c r="BA2097" s="99">
        <v>9647009.7391357403</v>
      </c>
      <c r="BB2097" s="99">
        <v>0</v>
      </c>
      <c r="BC2097" s="99">
        <v>3501524.3033447298</v>
      </c>
      <c r="BD2097" s="99">
        <v>1312953.31848145</v>
      </c>
      <c r="BE2097" s="99">
        <v>0</v>
      </c>
      <c r="BF2097" s="99">
        <v>324733.71250915498</v>
      </c>
      <c r="BG2097" s="99">
        <v>38546171.472167999</v>
      </c>
      <c r="BH2097" s="99">
        <v>7145261.5462646503</v>
      </c>
      <c r="BI2097" s="99">
        <v>0</v>
      </c>
      <c r="BJ2097" s="99">
        <v>3011320.7980651902</v>
      </c>
      <c r="BK2097" s="99">
        <v>1999823.0747070301</v>
      </c>
      <c r="BL2097" s="99">
        <v>0</v>
      </c>
      <c r="BM2097" s="99">
        <v>13374.0337498188</v>
      </c>
      <c r="BN2097" s="99">
        <v>0</v>
      </c>
      <c r="BO2097" s="99">
        <v>0</v>
      </c>
      <c r="BP2097" s="99">
        <v>0</v>
      </c>
      <c r="BQ2097" s="99">
        <v>0</v>
      </c>
      <c r="BR2097" s="99">
        <v>3727119.9941711398</v>
      </c>
      <c r="BS2097" s="99">
        <v>2856179.3303222698</v>
      </c>
      <c r="BT2097" s="99">
        <v>1875551.9268646201</v>
      </c>
      <c r="BU2097" s="99">
        <v>0</v>
      </c>
      <c r="BV2097" s="99">
        <v>1709034.8541259801</v>
      </c>
      <c r="BW2097" s="99">
        <v>151094.386354446</v>
      </c>
      <c r="BX2097" s="99">
        <v>0</v>
      </c>
      <c r="BY2097" s="99">
        <v>0</v>
      </c>
      <c r="BZ2097" s="99">
        <v>0</v>
      </c>
      <c r="CA2097" s="99">
        <v>0</v>
      </c>
      <c r="CB2097" s="99">
        <v>4539078.7603149395</v>
      </c>
      <c r="CC2097" s="99">
        <v>37541476.189453103</v>
      </c>
      <c r="CD2097" s="99">
        <v>10158865.377075201</v>
      </c>
      <c r="CE2097" s="99">
        <v>1324.1578466594201</v>
      </c>
      <c r="CF2097" s="99">
        <v>221168.15366554301</v>
      </c>
      <c r="CG2097" s="99">
        <v>1643400.6590118399</v>
      </c>
      <c r="CH2097" s="99">
        <v>0</v>
      </c>
      <c r="CI2097" s="99">
        <v>76533.994698524504</v>
      </c>
      <c r="CJ2097" s="99">
        <v>4760811.1653442401</v>
      </c>
      <c r="CK2097" s="99">
        <v>39186387.21875</v>
      </c>
      <c r="CL2097" s="99">
        <v>10309194.1728516</v>
      </c>
      <c r="CM2097" s="166">
        <v>123462.349515915</v>
      </c>
      <c r="CN2097" s="166">
        <v>19541808.244140599</v>
      </c>
      <c r="CO2097" s="166">
        <v>77856477.800781295</v>
      </c>
      <c r="CP2097" s="99">
        <v>10309194.1728516</v>
      </c>
      <c r="CQ2097" s="99">
        <v>0</v>
      </c>
      <c r="CR2097" s="99">
        <v>0</v>
      </c>
      <c r="CS2097" s="99">
        <v>0</v>
      </c>
      <c r="CT2097" s="99">
        <v>0</v>
      </c>
      <c r="CU2097" s="98">
        <v>17027.946674372</v>
      </c>
      <c r="CV2097" s="98">
        <v>44901.347741229998</v>
      </c>
      <c r="CW2097" s="98">
        <v>4760246.9139804821</v>
      </c>
      <c r="CX2097" s="98">
        <v>39184876.848464943</v>
      </c>
    </row>
    <row r="2098" spans="1:102" x14ac:dyDescent="0.2">
      <c r="A2098" s="98" t="s">
        <v>188</v>
      </c>
      <c r="B2098" s="100">
        <v>40057</v>
      </c>
      <c r="C2098" s="99">
        <v>62592.662597179398</v>
      </c>
      <c r="D2098" s="99">
        <v>3.3404175439791302</v>
      </c>
      <c r="E2098" s="99">
        <v>13009.9417846203</v>
      </c>
      <c r="F2098" s="99">
        <v>0</v>
      </c>
      <c r="G2098" s="99">
        <v>1302.9083370268299</v>
      </c>
      <c r="H2098" s="99">
        <v>80.410385208204403</v>
      </c>
      <c r="I2098" s="99">
        <v>0</v>
      </c>
      <c r="J2098" s="99">
        <v>44939.118363380403</v>
      </c>
      <c r="K2098" s="99">
        <v>0</v>
      </c>
      <c r="L2098" s="99">
        <v>11370.0812695026</v>
      </c>
      <c r="M2098" s="99">
        <v>29251.022883653601</v>
      </c>
      <c r="N2098" s="99">
        <v>6790.3579002618799</v>
      </c>
      <c r="O2098" s="99">
        <v>25138.799448013298</v>
      </c>
      <c r="P2098" s="99">
        <v>0</v>
      </c>
      <c r="Q2098" s="99">
        <v>4349.9483219981203</v>
      </c>
      <c r="R2098" s="99">
        <v>1147.48327416182</v>
      </c>
      <c r="S2098" s="99">
        <v>0</v>
      </c>
      <c r="T2098" s="99">
        <v>270.475055325776</v>
      </c>
      <c r="U2098" s="99">
        <v>47470.423688888601</v>
      </c>
      <c r="V2098" s="99">
        <v>3461710.6560974098</v>
      </c>
      <c r="W2098" s="99">
        <v>69.883757583797006</v>
      </c>
      <c r="X2098" s="99">
        <v>1069562.0821990999</v>
      </c>
      <c r="Y2098" s="99">
        <v>681027.37704467797</v>
      </c>
      <c r="Z2098" s="99">
        <v>214849.84332084699</v>
      </c>
      <c r="AA2098" s="99">
        <v>10263.229769706701</v>
      </c>
      <c r="AB2098" s="99">
        <v>0</v>
      </c>
      <c r="AC2098" s="99">
        <v>14659161.025512701</v>
      </c>
      <c r="AD2098" s="99">
        <v>0</v>
      </c>
      <c r="AE2098" s="99">
        <v>473928.59936904901</v>
      </c>
      <c r="AF2098" s="99">
        <v>1408860.9925994901</v>
      </c>
      <c r="AG2098" s="99">
        <v>1019323.14910126</v>
      </c>
      <c r="AH2098" s="99">
        <v>1164958.93734741</v>
      </c>
      <c r="AI2098" s="99">
        <v>0</v>
      </c>
      <c r="AJ2098" s="99">
        <v>442123.052158356</v>
      </c>
      <c r="AK2098" s="99">
        <v>181401.54090690601</v>
      </c>
      <c r="AL2098" s="99">
        <v>0</v>
      </c>
      <c r="AM2098" s="99">
        <v>41964.331128120401</v>
      </c>
      <c r="AN2098" s="99">
        <v>15026069.1838379</v>
      </c>
      <c r="AO2098" s="99">
        <v>29385722.310791001</v>
      </c>
      <c r="AP2098" s="99">
        <v>793.25617811828897</v>
      </c>
      <c r="AQ2098" s="99">
        <v>8388982.8041992206</v>
      </c>
      <c r="AR2098" s="99">
        <v>0</v>
      </c>
      <c r="AS2098" s="99">
        <v>1614408.0238647501</v>
      </c>
      <c r="AT2098" s="99">
        <v>73970.259859085098</v>
      </c>
      <c r="AU2098" s="99">
        <v>0</v>
      </c>
      <c r="AV2098" s="99">
        <v>38583422.307128899</v>
      </c>
      <c r="AW2098" s="99">
        <v>0</v>
      </c>
      <c r="AX2098" s="99">
        <v>4260924.1089477502</v>
      </c>
      <c r="AY2098" s="99">
        <v>12222681.0115967</v>
      </c>
      <c r="AZ2098" s="99">
        <v>7824024.8417968797</v>
      </c>
      <c r="BA2098" s="99">
        <v>9781439.13037109</v>
      </c>
      <c r="BB2098" s="99">
        <v>0</v>
      </c>
      <c r="BC2098" s="99">
        <v>3527471.7054748498</v>
      </c>
      <c r="BD2098" s="99">
        <v>1353392.88273621</v>
      </c>
      <c r="BE2098" s="99">
        <v>0</v>
      </c>
      <c r="BF2098" s="99">
        <v>321932.23862838699</v>
      </c>
      <c r="BG2098" s="99">
        <v>39608898.573730499</v>
      </c>
      <c r="BH2098" s="99">
        <v>7234688.2418823196</v>
      </c>
      <c r="BI2098" s="99">
        <v>0</v>
      </c>
      <c r="BJ2098" s="99">
        <v>2937877.2743225102</v>
      </c>
      <c r="BK2098" s="99">
        <v>1970742.8216247601</v>
      </c>
      <c r="BL2098" s="99">
        <v>0</v>
      </c>
      <c r="BM2098" s="99">
        <v>8554.4487258195895</v>
      </c>
      <c r="BN2098" s="99">
        <v>0</v>
      </c>
      <c r="BO2098" s="99">
        <v>0</v>
      </c>
      <c r="BP2098" s="99">
        <v>0</v>
      </c>
      <c r="BQ2098" s="99">
        <v>0</v>
      </c>
      <c r="BR2098" s="99">
        <v>3733541.7317199698</v>
      </c>
      <c r="BS2098" s="99">
        <v>2819662.4408264202</v>
      </c>
      <c r="BT2098" s="99">
        <v>1901445.14762878</v>
      </c>
      <c r="BU2098" s="99">
        <v>0</v>
      </c>
      <c r="BV2098" s="99">
        <v>1733273.6050720201</v>
      </c>
      <c r="BW2098" s="99">
        <v>153079.01986122099</v>
      </c>
      <c r="BX2098" s="99">
        <v>0</v>
      </c>
      <c r="BY2098" s="99">
        <v>0</v>
      </c>
      <c r="BZ2098" s="99">
        <v>0</v>
      </c>
      <c r="CA2098" s="99">
        <v>0</v>
      </c>
      <c r="CB2098" s="99">
        <v>4519471.87036133</v>
      </c>
      <c r="CC2098" s="99">
        <v>37642408.354003899</v>
      </c>
      <c r="CD2098" s="99">
        <v>10166668.139404301</v>
      </c>
      <c r="CE2098" s="99">
        <v>1385.6058039367199</v>
      </c>
      <c r="CF2098" s="99">
        <v>225204.21272849999</v>
      </c>
      <c r="CG2098" s="99">
        <v>1692397.8575134301</v>
      </c>
      <c r="CH2098" s="99">
        <v>0</v>
      </c>
      <c r="CI2098" s="99">
        <v>76953.914024352998</v>
      </c>
      <c r="CJ2098" s="99">
        <v>4744076.35302734</v>
      </c>
      <c r="CK2098" s="99">
        <v>39342507.812988304</v>
      </c>
      <c r="CL2098" s="99">
        <v>10320758.345825201</v>
      </c>
      <c r="CM2098" s="166">
        <v>124204.902109146</v>
      </c>
      <c r="CN2098" s="166">
        <v>19734299.950195301</v>
      </c>
      <c r="CO2098" s="166">
        <v>78833934.402343795</v>
      </c>
      <c r="CP2098" s="99">
        <v>10320758.345825201</v>
      </c>
      <c r="CQ2098" s="99">
        <v>0</v>
      </c>
      <c r="CR2098" s="99">
        <v>0</v>
      </c>
      <c r="CS2098" s="99">
        <v>0</v>
      </c>
      <c r="CT2098" s="99">
        <v>0</v>
      </c>
      <c r="CU2098" s="98">
        <v>15566.563668981</v>
      </c>
      <c r="CV2098" s="98">
        <v>46020.964844569004</v>
      </c>
      <c r="CW2098" s="98">
        <v>4744676.0830898304</v>
      </c>
      <c r="CX2098" s="98">
        <v>39334806.211517327</v>
      </c>
    </row>
    <row r="2099" spans="1:102" x14ac:dyDescent="0.2">
      <c r="A2099" s="98" t="s">
        <v>188</v>
      </c>
      <c r="B2099" s="100">
        <v>40148</v>
      </c>
      <c r="C2099" s="99">
        <v>63547.153194427498</v>
      </c>
      <c r="D2099" s="99">
        <v>2.6451998169941402</v>
      </c>
      <c r="E2099" s="99">
        <v>12370.5065618753</v>
      </c>
      <c r="F2099" s="99">
        <v>0</v>
      </c>
      <c r="G2099" s="99">
        <v>1351.30154070258</v>
      </c>
      <c r="H2099" s="99">
        <v>47.014046646188902</v>
      </c>
      <c r="I2099" s="99">
        <v>0</v>
      </c>
      <c r="J2099" s="99">
        <v>46020.229970455199</v>
      </c>
      <c r="K2099" s="99">
        <v>0</v>
      </c>
      <c r="L2099" s="99">
        <v>11131.956228137</v>
      </c>
      <c r="M2099" s="99">
        <v>29237.514665126801</v>
      </c>
      <c r="N2099" s="99">
        <v>6733.0399553775796</v>
      </c>
      <c r="O2099" s="99">
        <v>25813.474540948901</v>
      </c>
      <c r="P2099" s="99">
        <v>0</v>
      </c>
      <c r="Q2099" s="99">
        <v>4342.0361906886101</v>
      </c>
      <c r="R2099" s="99">
        <v>1164.24925982952</v>
      </c>
      <c r="S2099" s="99">
        <v>0</v>
      </c>
      <c r="T2099" s="99">
        <v>264.11998547241097</v>
      </c>
      <c r="U2099" s="99">
        <v>47890.8815598488</v>
      </c>
      <c r="V2099" s="99">
        <v>3476389.6256408701</v>
      </c>
      <c r="W2099" s="99">
        <v>418.62285342812498</v>
      </c>
      <c r="X2099" s="99">
        <v>1013913.30427551</v>
      </c>
      <c r="Y2099" s="99">
        <v>655915.48062896705</v>
      </c>
      <c r="Z2099" s="99">
        <v>219503.750247955</v>
      </c>
      <c r="AA2099" s="99">
        <v>6056.99142587185</v>
      </c>
      <c r="AB2099" s="99">
        <v>0</v>
      </c>
      <c r="AC2099" s="99">
        <v>14820035.0731201</v>
      </c>
      <c r="AD2099" s="99">
        <v>0</v>
      </c>
      <c r="AE2099" s="99">
        <v>461375.31047820998</v>
      </c>
      <c r="AF2099" s="99">
        <v>1408502.4563140899</v>
      </c>
      <c r="AG2099" s="99">
        <v>1001288.72541809</v>
      </c>
      <c r="AH2099" s="99">
        <v>1187214.7844390899</v>
      </c>
      <c r="AI2099" s="99">
        <v>0</v>
      </c>
      <c r="AJ2099" s="99">
        <v>436722.91819000198</v>
      </c>
      <c r="AK2099" s="99">
        <v>182963.51711273199</v>
      </c>
      <c r="AL2099" s="99">
        <v>0</v>
      </c>
      <c r="AM2099" s="99">
        <v>41393.357385635398</v>
      </c>
      <c r="AN2099" s="99">
        <v>15004785.732299799</v>
      </c>
      <c r="AO2099" s="99">
        <v>29721626.3837891</v>
      </c>
      <c r="AP2099" s="99">
        <v>4035.8673684597002</v>
      </c>
      <c r="AQ2099" s="99">
        <v>7976191.8609619103</v>
      </c>
      <c r="AR2099" s="99">
        <v>0</v>
      </c>
      <c r="AS2099" s="99">
        <v>1662676.7833557101</v>
      </c>
      <c r="AT2099" s="99">
        <v>46127.030256748199</v>
      </c>
      <c r="AU2099" s="99">
        <v>0</v>
      </c>
      <c r="AV2099" s="99">
        <v>39420537.092285201</v>
      </c>
      <c r="AW2099" s="99">
        <v>0</v>
      </c>
      <c r="AX2099" s="99">
        <v>4186238.8665466299</v>
      </c>
      <c r="AY2099" s="99">
        <v>12392997.2215576</v>
      </c>
      <c r="AZ2099" s="99">
        <v>7730893.5825805701</v>
      </c>
      <c r="BA2099" s="99">
        <v>10045225.650390601</v>
      </c>
      <c r="BB2099" s="99">
        <v>0</v>
      </c>
      <c r="BC2099" s="99">
        <v>3510640.3085632301</v>
      </c>
      <c r="BD2099" s="99">
        <v>1386813.5469818099</v>
      </c>
      <c r="BE2099" s="99">
        <v>0</v>
      </c>
      <c r="BF2099" s="99">
        <v>317101.19028091402</v>
      </c>
      <c r="BG2099" s="99">
        <v>39921404.731445298</v>
      </c>
      <c r="BH2099" s="99">
        <v>7376073.4695434598</v>
      </c>
      <c r="BI2099" s="99">
        <v>0</v>
      </c>
      <c r="BJ2099" s="99">
        <v>2849143.9830322298</v>
      </c>
      <c r="BK2099" s="99">
        <v>1925765.6352081301</v>
      </c>
      <c r="BL2099" s="99">
        <v>0</v>
      </c>
      <c r="BM2099" s="99">
        <v>5215.6610164046297</v>
      </c>
      <c r="BN2099" s="99">
        <v>0</v>
      </c>
      <c r="BO2099" s="99">
        <v>0</v>
      </c>
      <c r="BP2099" s="99">
        <v>0</v>
      </c>
      <c r="BQ2099" s="99">
        <v>0</v>
      </c>
      <c r="BR2099" s="99">
        <v>3741446.1102294899</v>
      </c>
      <c r="BS2099" s="99">
        <v>2789321.4291686998</v>
      </c>
      <c r="BT2099" s="99">
        <v>1953408.01400757</v>
      </c>
      <c r="BU2099" s="99">
        <v>0</v>
      </c>
      <c r="BV2099" s="99">
        <v>1724097.63951111</v>
      </c>
      <c r="BW2099" s="99">
        <v>157812.72620773301</v>
      </c>
      <c r="BX2099" s="99">
        <v>0</v>
      </c>
      <c r="BY2099" s="99">
        <v>0</v>
      </c>
      <c r="BZ2099" s="99">
        <v>0</v>
      </c>
      <c r="CA2099" s="99">
        <v>0</v>
      </c>
      <c r="CB2099" s="99">
        <v>4493703.3425903302</v>
      </c>
      <c r="CC2099" s="99">
        <v>37690308.264160201</v>
      </c>
      <c r="CD2099" s="99">
        <v>10220842.064453101</v>
      </c>
      <c r="CE2099" s="99">
        <v>1393.7420638501601</v>
      </c>
      <c r="CF2099" s="99">
        <v>225175.349817276</v>
      </c>
      <c r="CG2099" s="99">
        <v>1708219.9432983401</v>
      </c>
      <c r="CH2099" s="99">
        <v>0</v>
      </c>
      <c r="CI2099" s="99">
        <v>77313.548324585005</v>
      </c>
      <c r="CJ2099" s="99">
        <v>4718341.0575561495</v>
      </c>
      <c r="CK2099" s="99">
        <v>39404176.806640603</v>
      </c>
      <c r="CL2099" s="99">
        <v>10381374.239135699</v>
      </c>
      <c r="CM2099" s="166">
        <v>125017.09501552601</v>
      </c>
      <c r="CN2099" s="166">
        <v>19720040.706298798</v>
      </c>
      <c r="CO2099" s="166">
        <v>79509104.496093795</v>
      </c>
      <c r="CP2099" s="99">
        <v>10381374.239135699</v>
      </c>
      <c r="CQ2099" s="99">
        <v>0</v>
      </c>
      <c r="CR2099" s="99">
        <v>0</v>
      </c>
      <c r="CS2099" s="99">
        <v>0</v>
      </c>
      <c r="CT2099" s="99">
        <v>0</v>
      </c>
      <c r="CU2099" s="98">
        <v>14234.403214368</v>
      </c>
      <c r="CV2099" s="98">
        <v>47155.595570400998</v>
      </c>
      <c r="CW2099" s="98">
        <v>4718878.6924076062</v>
      </c>
      <c r="CX2099" s="98">
        <v>39398528.207458541</v>
      </c>
    </row>
    <row r="2100" spans="1:102" x14ac:dyDescent="0.2">
      <c r="A2100" s="98" t="s">
        <v>188</v>
      </c>
      <c r="B2100" s="100">
        <v>40238</v>
      </c>
      <c r="C2100" s="99">
        <v>63455.4749422073</v>
      </c>
      <c r="D2100" s="99">
        <v>3.2303310769784699</v>
      </c>
      <c r="E2100" s="99">
        <v>11837.853996396099</v>
      </c>
      <c r="F2100" s="99">
        <v>0</v>
      </c>
      <c r="G2100" s="99">
        <v>1401.7868052721001</v>
      </c>
      <c r="H2100" s="99">
        <v>0</v>
      </c>
      <c r="I2100" s="99">
        <v>0</v>
      </c>
      <c r="J2100" s="99">
        <v>46876.9126939774</v>
      </c>
      <c r="K2100" s="99">
        <v>0</v>
      </c>
      <c r="L2100" s="99">
        <v>11163.1694418192</v>
      </c>
      <c r="M2100" s="99">
        <v>28939.5593829155</v>
      </c>
      <c r="N2100" s="99">
        <v>6587.6853454709099</v>
      </c>
      <c r="O2100" s="99">
        <v>25563.342520952199</v>
      </c>
      <c r="P2100" s="99">
        <v>0</v>
      </c>
      <c r="Q2100" s="99">
        <v>4287.32765799761</v>
      </c>
      <c r="R2100" s="99">
        <v>1194.0087969005101</v>
      </c>
      <c r="S2100" s="99">
        <v>0</v>
      </c>
      <c r="T2100" s="99">
        <v>257.72024831175798</v>
      </c>
      <c r="U2100" s="99">
        <v>48205.627166271202</v>
      </c>
      <c r="V2100" s="99">
        <v>3468662.5676269499</v>
      </c>
      <c r="W2100" s="99">
        <v>386.930824317038</v>
      </c>
      <c r="X2100" s="99">
        <v>952340.54104614304</v>
      </c>
      <c r="Y2100" s="99">
        <v>632594.62709045399</v>
      </c>
      <c r="Z2100" s="99">
        <v>220272.31940841701</v>
      </c>
      <c r="AA2100" s="99">
        <v>0</v>
      </c>
      <c r="AB2100" s="99">
        <v>0</v>
      </c>
      <c r="AC2100" s="99">
        <v>15062070.579956099</v>
      </c>
      <c r="AD2100" s="99">
        <v>0</v>
      </c>
      <c r="AE2100" s="99">
        <v>455608.95433044399</v>
      </c>
      <c r="AF2100" s="99">
        <v>1393739.4130859401</v>
      </c>
      <c r="AG2100" s="99">
        <v>960720.10240936303</v>
      </c>
      <c r="AH2100" s="99">
        <v>1188509.8981170701</v>
      </c>
      <c r="AI2100" s="99">
        <v>0</v>
      </c>
      <c r="AJ2100" s="99">
        <v>434678.09873580898</v>
      </c>
      <c r="AK2100" s="99">
        <v>183762.45283508301</v>
      </c>
      <c r="AL2100" s="99">
        <v>0</v>
      </c>
      <c r="AM2100" s="99">
        <v>38390.513256549799</v>
      </c>
      <c r="AN2100" s="99">
        <v>15175457.9301758</v>
      </c>
      <c r="AO2100" s="99">
        <v>29764340.488281298</v>
      </c>
      <c r="AP2100" s="99">
        <v>3866.3346857428601</v>
      </c>
      <c r="AQ2100" s="99">
        <v>7630295.4611816397</v>
      </c>
      <c r="AR2100" s="99">
        <v>0</v>
      </c>
      <c r="AS2100" s="99">
        <v>1688221.6313781701</v>
      </c>
      <c r="AT2100" s="99">
        <v>0</v>
      </c>
      <c r="AU2100" s="99">
        <v>0</v>
      </c>
      <c r="AV2100" s="99">
        <v>40410677.911621101</v>
      </c>
      <c r="AW2100" s="99">
        <v>0</v>
      </c>
      <c r="AX2100" s="99">
        <v>4176687.3151245099</v>
      </c>
      <c r="AY2100" s="99">
        <v>12249377.298828101</v>
      </c>
      <c r="AZ2100" s="99">
        <v>7482435.80895996</v>
      </c>
      <c r="BA2100" s="99">
        <v>10080292.377319301</v>
      </c>
      <c r="BB2100" s="99">
        <v>0</v>
      </c>
      <c r="BC2100" s="99">
        <v>3526390.6092224098</v>
      </c>
      <c r="BD2100" s="99">
        <v>1400663.36865234</v>
      </c>
      <c r="BE2100" s="99">
        <v>0</v>
      </c>
      <c r="BF2100" s="99">
        <v>301066.12793731701</v>
      </c>
      <c r="BG2100" s="99">
        <v>40667826.060058601</v>
      </c>
      <c r="BH2100" s="99">
        <v>7403603.4618530301</v>
      </c>
      <c r="BI2100" s="99">
        <v>0</v>
      </c>
      <c r="BJ2100" s="99">
        <v>2749372.1133117699</v>
      </c>
      <c r="BK2100" s="99">
        <v>1889249.32725525</v>
      </c>
      <c r="BL2100" s="99">
        <v>0</v>
      </c>
      <c r="BM2100" s="99">
        <v>193.20123616233499</v>
      </c>
      <c r="BN2100" s="99">
        <v>0</v>
      </c>
      <c r="BO2100" s="99">
        <v>0</v>
      </c>
      <c r="BP2100" s="99">
        <v>0</v>
      </c>
      <c r="BQ2100" s="99">
        <v>0</v>
      </c>
      <c r="BR2100" s="99">
        <v>3771443.2498474098</v>
      </c>
      <c r="BS2100" s="99">
        <v>2706503.9835815402</v>
      </c>
      <c r="BT2100" s="99">
        <v>1966308.1215210001</v>
      </c>
      <c r="BU2100" s="99">
        <v>0</v>
      </c>
      <c r="BV2100" s="99">
        <v>1726627.6130218499</v>
      </c>
      <c r="BW2100" s="99">
        <v>160466.535011292</v>
      </c>
      <c r="BX2100" s="99">
        <v>0</v>
      </c>
      <c r="BY2100" s="99">
        <v>0</v>
      </c>
      <c r="BZ2100" s="99">
        <v>0</v>
      </c>
      <c r="CA2100" s="99">
        <v>0</v>
      </c>
      <c r="CB2100" s="99">
        <v>4423494.7445678702</v>
      </c>
      <c r="CC2100" s="99">
        <v>37391901.927734397</v>
      </c>
      <c r="CD2100" s="99">
        <v>10152037.756958</v>
      </c>
      <c r="CE2100" s="99">
        <v>1409.2034311592599</v>
      </c>
      <c r="CF2100" s="99">
        <v>220865.091861725</v>
      </c>
      <c r="CG2100" s="99">
        <v>1689955.85038757</v>
      </c>
      <c r="CH2100" s="99">
        <v>0</v>
      </c>
      <c r="CI2100" s="99">
        <v>76676.443915367097</v>
      </c>
      <c r="CJ2100" s="99">
        <v>4646805.3525390597</v>
      </c>
      <c r="CK2100" s="99">
        <v>39057994.909667999</v>
      </c>
      <c r="CL2100" s="99">
        <v>10312249.348877</v>
      </c>
      <c r="CM2100" s="166">
        <v>124649.304250717</v>
      </c>
      <c r="CN2100" s="166">
        <v>19900643.1020508</v>
      </c>
      <c r="CO2100" s="166">
        <v>79990701.393554702</v>
      </c>
      <c r="CP2100" s="99">
        <v>10312249.348877</v>
      </c>
      <c r="CQ2100" s="99">
        <v>0</v>
      </c>
      <c r="CR2100" s="99">
        <v>0</v>
      </c>
      <c r="CS2100" s="99">
        <v>0</v>
      </c>
      <c r="CT2100" s="99">
        <v>0</v>
      </c>
      <c r="CU2100" s="98">
        <v>13195.56888336</v>
      </c>
      <c r="CV2100" s="98">
        <v>48052.490574433003</v>
      </c>
      <c r="CW2100" s="98">
        <v>4644359.836429595</v>
      </c>
      <c r="CX2100" s="98">
        <v>39081857.778121971</v>
      </c>
    </row>
    <row r="2101" spans="1:102" x14ac:dyDescent="0.2">
      <c r="A2101" s="98" t="s">
        <v>188</v>
      </c>
      <c r="B2101" s="100">
        <v>40330</v>
      </c>
      <c r="C2101" s="99">
        <v>64360.077712535902</v>
      </c>
      <c r="D2101" s="99">
        <v>1.93713902999298</v>
      </c>
      <c r="E2101" s="99">
        <v>11528.8810480833</v>
      </c>
      <c r="F2101" s="99">
        <v>0</v>
      </c>
      <c r="G2101" s="99">
        <v>1431.47482176125</v>
      </c>
      <c r="H2101" s="99">
        <v>0</v>
      </c>
      <c r="I2101" s="99">
        <v>0</v>
      </c>
      <c r="J2101" s="99">
        <v>47522.977905273401</v>
      </c>
      <c r="K2101" s="99">
        <v>0</v>
      </c>
      <c r="L2101" s="99">
        <v>11585.8082903624</v>
      </c>
      <c r="M2101" s="99">
        <v>29432.766080617901</v>
      </c>
      <c r="N2101" s="99">
        <v>6522.41188293695</v>
      </c>
      <c r="O2101" s="99">
        <v>25975.3617539406</v>
      </c>
      <c r="P2101" s="99">
        <v>0</v>
      </c>
      <c r="Q2101" s="99">
        <v>4214.8287932276698</v>
      </c>
      <c r="R2101" s="99">
        <v>1223.62986862659</v>
      </c>
      <c r="S2101" s="99">
        <v>0</v>
      </c>
      <c r="T2101" s="99">
        <v>264.26240862160898</v>
      </c>
      <c r="U2101" s="99">
        <v>48592.304838657401</v>
      </c>
      <c r="V2101" s="99">
        <v>3497888.0822753902</v>
      </c>
      <c r="W2101" s="99">
        <v>51.653257093858002</v>
      </c>
      <c r="X2101" s="99">
        <v>918900.90284729004</v>
      </c>
      <c r="Y2101" s="99">
        <v>615664.38730621303</v>
      </c>
      <c r="Z2101" s="99">
        <v>225868.77804756199</v>
      </c>
      <c r="AA2101" s="99">
        <v>0</v>
      </c>
      <c r="AB2101" s="99">
        <v>0</v>
      </c>
      <c r="AC2101" s="99">
        <v>15244974.2662354</v>
      </c>
      <c r="AD2101" s="99">
        <v>0</v>
      </c>
      <c r="AE2101" s="99">
        <v>461364.69907379203</v>
      </c>
      <c r="AF2101" s="99">
        <v>1398404.47567749</v>
      </c>
      <c r="AG2101" s="99">
        <v>944681.27998352097</v>
      </c>
      <c r="AH2101" s="99">
        <v>1189419.6391143801</v>
      </c>
      <c r="AI2101" s="99">
        <v>0</v>
      </c>
      <c r="AJ2101" s="99">
        <v>435268.33784103399</v>
      </c>
      <c r="AK2101" s="99">
        <v>186608.32481575001</v>
      </c>
      <c r="AL2101" s="99">
        <v>0</v>
      </c>
      <c r="AM2101" s="99">
        <v>38097.835680484801</v>
      </c>
      <c r="AN2101" s="99">
        <v>15285755.9302979</v>
      </c>
      <c r="AO2101" s="99">
        <v>30299189.964599598</v>
      </c>
      <c r="AP2101" s="99">
        <v>755.96604445576702</v>
      </c>
      <c r="AQ2101" s="99">
        <v>7433663.93469238</v>
      </c>
      <c r="AR2101" s="99">
        <v>0</v>
      </c>
      <c r="AS2101" s="99">
        <v>1743036.65994263</v>
      </c>
      <c r="AT2101" s="99">
        <v>0</v>
      </c>
      <c r="AU2101" s="99">
        <v>0</v>
      </c>
      <c r="AV2101" s="99">
        <v>41128415.541503899</v>
      </c>
      <c r="AW2101" s="99">
        <v>0</v>
      </c>
      <c r="AX2101" s="99">
        <v>4295577.5662231399</v>
      </c>
      <c r="AY2101" s="99">
        <v>12492940.4849854</v>
      </c>
      <c r="AZ2101" s="99">
        <v>7429390.5428466797</v>
      </c>
      <c r="BA2101" s="99">
        <v>10205657.373291001</v>
      </c>
      <c r="BB2101" s="99">
        <v>0</v>
      </c>
      <c r="BC2101" s="99">
        <v>3523974.1240234398</v>
      </c>
      <c r="BD2101" s="99">
        <v>1429526.6171875</v>
      </c>
      <c r="BE2101" s="99">
        <v>0</v>
      </c>
      <c r="BF2101" s="99">
        <v>303372.86856842</v>
      </c>
      <c r="BG2101" s="99">
        <v>41212347.407714799</v>
      </c>
      <c r="BH2101" s="99">
        <v>7568005.61291504</v>
      </c>
      <c r="BI2101" s="99">
        <v>0</v>
      </c>
      <c r="BJ2101" s="99">
        <v>2667478.9887695299</v>
      </c>
      <c r="BK2101" s="99">
        <v>1849323.9984283401</v>
      </c>
      <c r="BL2101" s="99">
        <v>0</v>
      </c>
      <c r="BM2101" s="99">
        <v>163.051286011934</v>
      </c>
      <c r="BN2101" s="99">
        <v>0</v>
      </c>
      <c r="BO2101" s="99">
        <v>0</v>
      </c>
      <c r="BP2101" s="99">
        <v>0</v>
      </c>
      <c r="BQ2101" s="99">
        <v>0</v>
      </c>
      <c r="BR2101" s="99">
        <v>3841002.6253967299</v>
      </c>
      <c r="BS2101" s="99">
        <v>2676401.3573608398</v>
      </c>
      <c r="BT2101" s="99">
        <v>1980626.0310058601</v>
      </c>
      <c r="BU2101" s="99">
        <v>0</v>
      </c>
      <c r="BV2101" s="99">
        <v>1718827.4103240999</v>
      </c>
      <c r="BW2101" s="99">
        <v>163333.96110153201</v>
      </c>
      <c r="BX2101" s="99">
        <v>0</v>
      </c>
      <c r="BY2101" s="99">
        <v>0</v>
      </c>
      <c r="BZ2101" s="99">
        <v>0</v>
      </c>
      <c r="CA2101" s="99">
        <v>0</v>
      </c>
      <c r="CB2101" s="99">
        <v>4413048.4092407199</v>
      </c>
      <c r="CC2101" s="99">
        <v>37739053.006347701</v>
      </c>
      <c r="CD2101" s="99">
        <v>10249391.3475342</v>
      </c>
      <c r="CE2101" s="99">
        <v>1426.32034647465</v>
      </c>
      <c r="CF2101" s="99">
        <v>225480.79536438</v>
      </c>
      <c r="CG2101" s="99">
        <v>1739278.0398407001</v>
      </c>
      <c r="CH2101" s="99">
        <v>0</v>
      </c>
      <c r="CI2101" s="99">
        <v>77362.927615165696</v>
      </c>
      <c r="CJ2101" s="99">
        <v>4637188.0989379901</v>
      </c>
      <c r="CK2101" s="99">
        <v>39466796.125</v>
      </c>
      <c r="CL2101" s="99">
        <v>10411284.419677701</v>
      </c>
      <c r="CM2101" s="166">
        <v>125705.469884872</v>
      </c>
      <c r="CN2101" s="166">
        <v>19923936.8115234</v>
      </c>
      <c r="CO2101" s="166">
        <v>80684566.305664107</v>
      </c>
      <c r="CP2101" s="99">
        <v>10411284.419677701</v>
      </c>
      <c r="CQ2101" s="99">
        <v>0</v>
      </c>
      <c r="CR2101" s="99">
        <v>0</v>
      </c>
      <c r="CS2101" s="99">
        <v>0</v>
      </c>
      <c r="CT2101" s="99">
        <v>0</v>
      </c>
      <c r="CU2101" s="98">
        <v>12669.367978075001</v>
      </c>
      <c r="CV2101" s="98">
        <v>48734.357128112002</v>
      </c>
      <c r="CW2101" s="98">
        <v>4638529.2046050997</v>
      </c>
      <c r="CX2101" s="98">
        <v>39478331.046188399</v>
      </c>
    </row>
    <row r="2102" spans="1:102" x14ac:dyDescent="0.2">
      <c r="A2102" s="98" t="s">
        <v>188</v>
      </c>
      <c r="B2102" s="100">
        <v>40422</v>
      </c>
      <c r="C2102" s="99">
        <v>64262.157300949097</v>
      </c>
      <c r="D2102" s="99">
        <v>1.0990352449880401</v>
      </c>
      <c r="E2102" s="99">
        <v>11117.181088089899</v>
      </c>
      <c r="F2102" s="99">
        <v>0</v>
      </c>
      <c r="G2102" s="99">
        <v>1425.01503199339</v>
      </c>
      <c r="H2102" s="99">
        <v>0</v>
      </c>
      <c r="I2102" s="99">
        <v>0</v>
      </c>
      <c r="J2102" s="99">
        <v>47913.608853340098</v>
      </c>
      <c r="K2102" s="99">
        <v>0</v>
      </c>
      <c r="L2102" s="99">
        <v>11274.8937546015</v>
      </c>
      <c r="M2102" s="99">
        <v>29205.408015728</v>
      </c>
      <c r="N2102" s="99">
        <v>6439.2828211784399</v>
      </c>
      <c r="O2102" s="99">
        <v>25777.185452699701</v>
      </c>
      <c r="P2102" s="99">
        <v>0</v>
      </c>
      <c r="Q2102" s="99">
        <v>4151.7537249922798</v>
      </c>
      <c r="R2102" s="99">
        <v>1213.1940155178299</v>
      </c>
      <c r="S2102" s="99">
        <v>0</v>
      </c>
      <c r="T2102" s="99">
        <v>242.63578867726</v>
      </c>
      <c r="U2102" s="99">
        <v>48974.806773185701</v>
      </c>
      <c r="V2102" s="99">
        <v>3484021.7254333501</v>
      </c>
      <c r="W2102" s="99">
        <v>321.61405946686898</v>
      </c>
      <c r="X2102" s="99">
        <v>877091.769714355</v>
      </c>
      <c r="Y2102" s="99">
        <v>586828.39801788295</v>
      </c>
      <c r="Z2102" s="99">
        <v>224975.10195732099</v>
      </c>
      <c r="AA2102" s="99">
        <v>0</v>
      </c>
      <c r="AB2102" s="99">
        <v>0</v>
      </c>
      <c r="AC2102" s="99">
        <v>15345961.3796387</v>
      </c>
      <c r="AD2102" s="99">
        <v>0</v>
      </c>
      <c r="AE2102" s="99">
        <v>442112.73174667399</v>
      </c>
      <c r="AF2102" s="99">
        <v>1398416.7944793699</v>
      </c>
      <c r="AG2102" s="99">
        <v>915268.12042236305</v>
      </c>
      <c r="AH2102" s="99">
        <v>1155823.3062591599</v>
      </c>
      <c r="AI2102" s="99">
        <v>0</v>
      </c>
      <c r="AJ2102" s="99">
        <v>428101.071170807</v>
      </c>
      <c r="AK2102" s="99">
        <v>184521.58277893101</v>
      </c>
      <c r="AL2102" s="99">
        <v>0</v>
      </c>
      <c r="AM2102" s="99">
        <v>38025.408232212103</v>
      </c>
      <c r="AN2102" s="99">
        <v>15467625.001586899</v>
      </c>
      <c r="AO2102" s="99">
        <v>30322628.667236298</v>
      </c>
      <c r="AP2102" s="99">
        <v>2969.0157708227598</v>
      </c>
      <c r="AQ2102" s="99">
        <v>7064335.78869629</v>
      </c>
      <c r="AR2102" s="99">
        <v>0</v>
      </c>
      <c r="AS2102" s="99">
        <v>1734020.43638611</v>
      </c>
      <c r="AT2102" s="99">
        <v>0</v>
      </c>
      <c r="AU2102" s="99">
        <v>0</v>
      </c>
      <c r="AV2102" s="99">
        <v>41620907.386230499</v>
      </c>
      <c r="AW2102" s="99">
        <v>0</v>
      </c>
      <c r="AX2102" s="99">
        <v>4093819.76416016</v>
      </c>
      <c r="AY2102" s="99">
        <v>12505723.560913101</v>
      </c>
      <c r="AZ2102" s="99">
        <v>7219478.1457519503</v>
      </c>
      <c r="BA2102" s="99">
        <v>9943034.3037109394</v>
      </c>
      <c r="BB2102" s="99">
        <v>0</v>
      </c>
      <c r="BC2102" s="99">
        <v>3470891.1708374</v>
      </c>
      <c r="BD2102" s="99">
        <v>1413763.1449890099</v>
      </c>
      <c r="BE2102" s="99">
        <v>0</v>
      </c>
      <c r="BF2102" s="99">
        <v>303364.33006286598</v>
      </c>
      <c r="BG2102" s="99">
        <v>42040574.235839799</v>
      </c>
      <c r="BH2102" s="99">
        <v>7483602.2135620099</v>
      </c>
      <c r="BI2102" s="99">
        <v>0</v>
      </c>
      <c r="BJ2102" s="99">
        <v>2560407.4558105501</v>
      </c>
      <c r="BK2102" s="99">
        <v>1761946.2679443399</v>
      </c>
      <c r="BL2102" s="99">
        <v>0</v>
      </c>
      <c r="BM2102" s="99">
        <v>130.57353458367299</v>
      </c>
      <c r="BN2102" s="99">
        <v>0</v>
      </c>
      <c r="BO2102" s="99">
        <v>0</v>
      </c>
      <c r="BP2102" s="99">
        <v>0</v>
      </c>
      <c r="BQ2102" s="99">
        <v>0</v>
      </c>
      <c r="BR2102" s="99">
        <v>3842574.3606872601</v>
      </c>
      <c r="BS2102" s="99">
        <v>2600176.6164245601</v>
      </c>
      <c r="BT2102" s="99">
        <v>1929575.75109863</v>
      </c>
      <c r="BU2102" s="99">
        <v>0</v>
      </c>
      <c r="BV2102" s="99">
        <v>1690672.4430694601</v>
      </c>
      <c r="BW2102" s="99">
        <v>162625.62292861901</v>
      </c>
      <c r="BX2102" s="99">
        <v>0</v>
      </c>
      <c r="BY2102" s="99">
        <v>0</v>
      </c>
      <c r="BZ2102" s="99">
        <v>0</v>
      </c>
      <c r="CA2102" s="99">
        <v>0</v>
      </c>
      <c r="CB2102" s="99">
        <v>4357993.7409667997</v>
      </c>
      <c r="CC2102" s="99">
        <v>37354325.824218802</v>
      </c>
      <c r="CD2102" s="99">
        <v>10035579.15271</v>
      </c>
      <c r="CE2102" s="99">
        <v>1427.92251031101</v>
      </c>
      <c r="CF2102" s="99">
        <v>225544.74239921599</v>
      </c>
      <c r="CG2102" s="99">
        <v>1739488.0427246101</v>
      </c>
      <c r="CH2102" s="99">
        <v>0</v>
      </c>
      <c r="CI2102" s="99">
        <v>76776.593502044707</v>
      </c>
      <c r="CJ2102" s="99">
        <v>4582096.1581420898</v>
      </c>
      <c r="CK2102" s="99">
        <v>39095790.115234397</v>
      </c>
      <c r="CL2102" s="99">
        <v>10200217.3043213</v>
      </c>
      <c r="CM2102" s="166">
        <v>125576.80617523201</v>
      </c>
      <c r="CN2102" s="166">
        <v>19981777.472900402</v>
      </c>
      <c r="CO2102" s="166">
        <v>81047763.551757798</v>
      </c>
      <c r="CP2102" s="99">
        <v>10200217.3043213</v>
      </c>
      <c r="CQ2102" s="99">
        <v>0</v>
      </c>
      <c r="CR2102" s="99">
        <v>0</v>
      </c>
      <c r="CS2102" s="99">
        <v>0</v>
      </c>
      <c r="CT2102" s="99">
        <v>0</v>
      </c>
      <c r="CU2102" s="98">
        <v>12134.872854509</v>
      </c>
      <c r="CV2102" s="98">
        <v>49119.399766604998</v>
      </c>
      <c r="CW2102" s="98">
        <v>4583538.4833660154</v>
      </c>
      <c r="CX2102" s="98">
        <v>39093813.866943412</v>
      </c>
    </row>
    <row r="2103" spans="1:102" x14ac:dyDescent="0.2">
      <c r="A2103" s="98" t="s">
        <v>188</v>
      </c>
      <c r="B2103" s="100">
        <v>40513</v>
      </c>
      <c r="C2103" s="99">
        <v>63905.511388301798</v>
      </c>
      <c r="D2103" s="99">
        <v>1.78038791898871</v>
      </c>
      <c r="E2103" s="99">
        <v>10762.879826664899</v>
      </c>
      <c r="F2103" s="99">
        <v>0</v>
      </c>
      <c r="G2103" s="99">
        <v>1443.70980042219</v>
      </c>
      <c r="H2103" s="99">
        <v>0</v>
      </c>
      <c r="I2103" s="99">
        <v>0</v>
      </c>
      <c r="J2103" s="99">
        <v>48333.808716774001</v>
      </c>
      <c r="K2103" s="99">
        <v>0</v>
      </c>
      <c r="L2103" s="99">
        <v>14061.582551837</v>
      </c>
      <c r="M2103" s="99">
        <v>29161.837035656001</v>
      </c>
      <c r="N2103" s="99">
        <v>6323.27675455809</v>
      </c>
      <c r="O2103" s="99">
        <v>25131.7007930279</v>
      </c>
      <c r="P2103" s="99">
        <v>0</v>
      </c>
      <c r="Q2103" s="99">
        <v>4098.4166442155802</v>
      </c>
      <c r="R2103" s="99">
        <v>1204.4935347288799</v>
      </c>
      <c r="S2103" s="99">
        <v>0</v>
      </c>
      <c r="T2103" s="99">
        <v>335.56245104223501</v>
      </c>
      <c r="U2103" s="99">
        <v>49295.655327320099</v>
      </c>
      <c r="V2103" s="99">
        <v>3450595.0481872601</v>
      </c>
      <c r="W2103" s="99">
        <v>193.436150534078</v>
      </c>
      <c r="X2103" s="99">
        <v>831556.49347686803</v>
      </c>
      <c r="Y2103" s="99">
        <v>553775.29671478295</v>
      </c>
      <c r="Z2103" s="99">
        <v>219573.04916191101</v>
      </c>
      <c r="AA2103" s="99">
        <v>0</v>
      </c>
      <c r="AB2103" s="99">
        <v>0</v>
      </c>
      <c r="AC2103" s="99">
        <v>15377040.6525879</v>
      </c>
      <c r="AD2103" s="99">
        <v>0</v>
      </c>
      <c r="AE2103" s="99">
        <v>502844.49212646502</v>
      </c>
      <c r="AF2103" s="99">
        <v>1392663.8997497601</v>
      </c>
      <c r="AG2103" s="99">
        <v>893572.82641601597</v>
      </c>
      <c r="AH2103" s="99">
        <v>1083565.3431091299</v>
      </c>
      <c r="AI2103" s="99">
        <v>0</v>
      </c>
      <c r="AJ2103" s="99">
        <v>419325.39912795997</v>
      </c>
      <c r="AK2103" s="99">
        <v>176347.61489868199</v>
      </c>
      <c r="AL2103" s="99">
        <v>0</v>
      </c>
      <c r="AM2103" s="99">
        <v>42794.542222499796</v>
      </c>
      <c r="AN2103" s="99">
        <v>15435020.143554701</v>
      </c>
      <c r="AO2103" s="99">
        <v>30194005.684082001</v>
      </c>
      <c r="AP2103" s="99">
        <v>1808.2870759218899</v>
      </c>
      <c r="AQ2103" s="99">
        <v>6706495.4299926804</v>
      </c>
      <c r="AR2103" s="99">
        <v>0</v>
      </c>
      <c r="AS2103" s="99">
        <v>1697132.11454773</v>
      </c>
      <c r="AT2103" s="99">
        <v>0</v>
      </c>
      <c r="AU2103" s="99">
        <v>0</v>
      </c>
      <c r="AV2103" s="99">
        <v>42162549.116699196</v>
      </c>
      <c r="AW2103" s="99">
        <v>0</v>
      </c>
      <c r="AX2103" s="99">
        <v>4670078.09521484</v>
      </c>
      <c r="AY2103" s="99">
        <v>12439529.713623</v>
      </c>
      <c r="AZ2103" s="99">
        <v>7093761.3840942401</v>
      </c>
      <c r="BA2103" s="99">
        <v>9351877.55786133</v>
      </c>
      <c r="BB2103" s="99">
        <v>0</v>
      </c>
      <c r="BC2103" s="99">
        <v>3423319.0244445801</v>
      </c>
      <c r="BD2103" s="99">
        <v>1353400.49586487</v>
      </c>
      <c r="BE2103" s="99">
        <v>0</v>
      </c>
      <c r="BF2103" s="99">
        <v>340717.70083999599</v>
      </c>
      <c r="BG2103" s="99">
        <v>42385331.745117202</v>
      </c>
      <c r="BH2103" s="99">
        <v>7437671.83312988</v>
      </c>
      <c r="BI2103" s="99">
        <v>0</v>
      </c>
      <c r="BJ2103" s="99">
        <v>2457401.2933959998</v>
      </c>
      <c r="BK2103" s="99">
        <v>1678529.9261322001</v>
      </c>
      <c r="BL2103" s="99">
        <v>0</v>
      </c>
      <c r="BM2103" s="99">
        <v>86.823440511710899</v>
      </c>
      <c r="BN2103" s="99">
        <v>0</v>
      </c>
      <c r="BO2103" s="99">
        <v>0</v>
      </c>
      <c r="BP2103" s="99">
        <v>0</v>
      </c>
      <c r="BQ2103" s="99">
        <v>0</v>
      </c>
      <c r="BR2103" s="99">
        <v>3834298.9393005399</v>
      </c>
      <c r="BS2103" s="99">
        <v>2549938.60238647</v>
      </c>
      <c r="BT2103" s="99">
        <v>1824140.84477234</v>
      </c>
      <c r="BU2103" s="99">
        <v>0</v>
      </c>
      <c r="BV2103" s="99">
        <v>1666776.4241027799</v>
      </c>
      <c r="BW2103" s="99">
        <v>144870.722288132</v>
      </c>
      <c r="BX2103" s="99">
        <v>0</v>
      </c>
      <c r="BY2103" s="99">
        <v>0</v>
      </c>
      <c r="BZ2103" s="99">
        <v>0</v>
      </c>
      <c r="CA2103" s="99">
        <v>0</v>
      </c>
      <c r="CB2103" s="99">
        <v>4283059.3931274395</v>
      </c>
      <c r="CC2103" s="99">
        <v>36963184.432617202</v>
      </c>
      <c r="CD2103" s="99">
        <v>9897162.7598877009</v>
      </c>
      <c r="CE2103" s="99">
        <v>1442.94832485914</v>
      </c>
      <c r="CF2103" s="99">
        <v>219181.88302612299</v>
      </c>
      <c r="CG2103" s="99">
        <v>1695736.0089416499</v>
      </c>
      <c r="CH2103" s="99">
        <v>0</v>
      </c>
      <c r="CI2103" s="99">
        <v>76143.911658287005</v>
      </c>
      <c r="CJ2103" s="99">
        <v>4501846.9898071298</v>
      </c>
      <c r="CK2103" s="99">
        <v>38663619.458007798</v>
      </c>
      <c r="CL2103" s="99">
        <v>10045120.4733887</v>
      </c>
      <c r="CM2103" s="166">
        <v>125205.928249359</v>
      </c>
      <c r="CN2103" s="166">
        <v>19955016.252929699</v>
      </c>
      <c r="CO2103" s="166">
        <v>81102052.246093795</v>
      </c>
      <c r="CP2103" s="99">
        <v>10045120.4733887</v>
      </c>
      <c r="CQ2103" s="99">
        <v>0</v>
      </c>
      <c r="CR2103" s="99">
        <v>0</v>
      </c>
      <c r="CS2103" s="99">
        <v>0</v>
      </c>
      <c r="CT2103" s="99">
        <v>0</v>
      </c>
      <c r="CU2103" s="98">
        <v>11689.776550863</v>
      </c>
      <c r="CV2103" s="98">
        <v>49575.349799103999</v>
      </c>
      <c r="CW2103" s="98">
        <v>4502241.2761535626</v>
      </c>
      <c r="CX2103" s="98">
        <v>38658920.441558853</v>
      </c>
    </row>
    <row r="2104" spans="1:102" x14ac:dyDescent="0.2">
      <c r="A2104" s="98" t="s">
        <v>188</v>
      </c>
      <c r="B2104" s="100">
        <v>40603</v>
      </c>
      <c r="C2104" s="99">
        <v>63877.770200252497</v>
      </c>
      <c r="D2104" s="99">
        <v>2.1380254779942298</v>
      </c>
      <c r="E2104" s="99">
        <v>10431.6856101751</v>
      </c>
      <c r="F2104" s="99">
        <v>0</v>
      </c>
      <c r="G2104" s="99">
        <v>1434.68881961703</v>
      </c>
      <c r="H2104" s="99">
        <v>0</v>
      </c>
      <c r="I2104" s="99">
        <v>0</v>
      </c>
      <c r="J2104" s="99">
        <v>48875.3981428146</v>
      </c>
      <c r="K2104" s="99">
        <v>0</v>
      </c>
      <c r="L2104" s="99">
        <v>34110.978000164003</v>
      </c>
      <c r="M2104" s="99">
        <v>29207.524404764201</v>
      </c>
      <c r="N2104" s="99">
        <v>6265.5297564864204</v>
      </c>
      <c r="O2104" s="99">
        <v>0</v>
      </c>
      <c r="P2104" s="99">
        <v>0</v>
      </c>
      <c r="Q2104" s="99">
        <v>4083.1929712891601</v>
      </c>
      <c r="R2104" s="99">
        <v>0</v>
      </c>
      <c r="S2104" s="99">
        <v>0</v>
      </c>
      <c r="T2104" s="99">
        <v>1424.07048738003</v>
      </c>
      <c r="U2104" s="99">
        <v>49678.995031356797</v>
      </c>
      <c r="V2104" s="99">
        <v>3450712.5665893601</v>
      </c>
      <c r="W2104" s="99">
        <v>145.91654974594701</v>
      </c>
      <c r="X2104" s="99">
        <v>808609.55272674595</v>
      </c>
      <c r="Y2104" s="99">
        <v>536416.29161834705</v>
      </c>
      <c r="Z2104" s="99">
        <v>219115.15752029399</v>
      </c>
      <c r="AA2104" s="99">
        <v>0</v>
      </c>
      <c r="AB2104" s="99">
        <v>0</v>
      </c>
      <c r="AC2104" s="99">
        <v>15565961.0418701</v>
      </c>
      <c r="AD2104" s="99">
        <v>0</v>
      </c>
      <c r="AE2104" s="99">
        <v>1577859.7077484101</v>
      </c>
      <c r="AF2104" s="99">
        <v>1389944.5845794701</v>
      </c>
      <c r="AG2104" s="99">
        <v>876775.805366516</v>
      </c>
      <c r="AH2104" s="99">
        <v>0</v>
      </c>
      <c r="AI2104" s="99">
        <v>0</v>
      </c>
      <c r="AJ2104" s="99">
        <v>412095.57719802897</v>
      </c>
      <c r="AK2104" s="99">
        <v>0</v>
      </c>
      <c r="AL2104" s="99">
        <v>0</v>
      </c>
      <c r="AM2104" s="99">
        <v>214887.82159996001</v>
      </c>
      <c r="AN2104" s="99">
        <v>15603994.331176801</v>
      </c>
      <c r="AO2104" s="99">
        <v>30455826.198242199</v>
      </c>
      <c r="AP2104" s="99">
        <v>1277.0873477906</v>
      </c>
      <c r="AQ2104" s="99">
        <v>6592291.11901855</v>
      </c>
      <c r="AR2104" s="99">
        <v>0</v>
      </c>
      <c r="AS2104" s="99">
        <v>1707905.13980103</v>
      </c>
      <c r="AT2104" s="99">
        <v>0</v>
      </c>
      <c r="AU2104" s="99">
        <v>0</v>
      </c>
      <c r="AV2104" s="99">
        <v>43079026.775878899</v>
      </c>
      <c r="AW2104" s="99">
        <v>0</v>
      </c>
      <c r="AX2104" s="99">
        <v>13992169.4677734</v>
      </c>
      <c r="AY2104" s="99">
        <v>12599541.15625</v>
      </c>
      <c r="AZ2104" s="99">
        <v>7024847.8156127902</v>
      </c>
      <c r="BA2104" s="99">
        <v>0</v>
      </c>
      <c r="BB2104" s="99">
        <v>0</v>
      </c>
      <c r="BC2104" s="99">
        <v>3363463.9276733398</v>
      </c>
      <c r="BD2104" s="99">
        <v>0</v>
      </c>
      <c r="BE2104" s="99">
        <v>0</v>
      </c>
      <c r="BF2104" s="99">
        <v>1679174.78781128</v>
      </c>
      <c r="BG2104" s="99">
        <v>43100379.181152299</v>
      </c>
      <c r="BH2104" s="99">
        <v>5831207.3826293899</v>
      </c>
      <c r="BI2104" s="99">
        <v>0</v>
      </c>
      <c r="BJ2104" s="99">
        <v>2188009.9377746601</v>
      </c>
      <c r="BK2104" s="99">
        <v>1597461.6941680899</v>
      </c>
      <c r="BL2104" s="99">
        <v>0</v>
      </c>
      <c r="BM2104" s="99">
        <v>0</v>
      </c>
      <c r="BN2104" s="99">
        <v>0</v>
      </c>
      <c r="BO2104" s="99">
        <v>0</v>
      </c>
      <c r="BP2104" s="99">
        <v>0</v>
      </c>
      <c r="BQ2104" s="99">
        <v>0</v>
      </c>
      <c r="BR2104" s="99">
        <v>3854488.0051574698</v>
      </c>
      <c r="BS2104" s="99">
        <v>2530085.1260070801</v>
      </c>
      <c r="BT2104" s="99">
        <v>0</v>
      </c>
      <c r="BU2104" s="99">
        <v>0</v>
      </c>
      <c r="BV2104" s="99">
        <v>1640033.17172241</v>
      </c>
      <c r="BW2104" s="99">
        <v>0</v>
      </c>
      <c r="BX2104" s="99">
        <v>0</v>
      </c>
      <c r="BY2104" s="99">
        <v>0</v>
      </c>
      <c r="BZ2104" s="99">
        <v>0</v>
      </c>
      <c r="CA2104" s="99">
        <v>0</v>
      </c>
      <c r="CB2104" s="99">
        <v>4264417.3323364304</v>
      </c>
      <c r="CC2104" s="99">
        <v>36990879.391113304</v>
      </c>
      <c r="CD2104" s="99">
        <v>8017065.4005737295</v>
      </c>
      <c r="CE2104" s="99">
        <v>1441.0119675993899</v>
      </c>
      <c r="CF2104" s="99">
        <v>219482.53137397801</v>
      </c>
      <c r="CG2104" s="99">
        <v>1709130.8728942899</v>
      </c>
      <c r="CH2104" s="99">
        <v>0</v>
      </c>
      <c r="CI2104" s="99">
        <v>75718.435732841506</v>
      </c>
      <c r="CJ2104" s="99">
        <v>4484983.8475952102</v>
      </c>
      <c r="CK2104" s="99">
        <v>38670108.123535201</v>
      </c>
      <c r="CL2104" s="99">
        <v>8015443.4149169903</v>
      </c>
      <c r="CM2104" s="166">
        <v>125221.86857604999</v>
      </c>
      <c r="CN2104" s="166">
        <v>20095113.987304699</v>
      </c>
      <c r="CO2104" s="166">
        <v>81877990.149414107</v>
      </c>
      <c r="CP2104" s="99">
        <v>8015443.4149169903</v>
      </c>
      <c r="CQ2104" s="99">
        <v>0</v>
      </c>
      <c r="CR2104" s="99">
        <v>0</v>
      </c>
      <c r="CS2104" s="99">
        <v>0</v>
      </c>
      <c r="CT2104" s="99">
        <v>0</v>
      </c>
      <c r="CU2104" s="98">
        <v>11251.154925317</v>
      </c>
      <c r="CV2104" s="98">
        <v>50122.189523134999</v>
      </c>
      <c r="CW2104" s="98">
        <v>4483899.8637104081</v>
      </c>
      <c r="CX2104" s="98">
        <v>38700010.264007591</v>
      </c>
    </row>
    <row r="2105" spans="1:102" x14ac:dyDescent="0.2">
      <c r="A2105" s="98" t="s">
        <v>188</v>
      </c>
      <c r="B2105" s="100">
        <v>40695</v>
      </c>
      <c r="C2105" s="99">
        <v>63468.353392600999</v>
      </c>
      <c r="D2105" s="99">
        <v>1.9332251889864001</v>
      </c>
      <c r="E2105" s="99">
        <v>10037.523931384099</v>
      </c>
      <c r="F2105" s="99">
        <v>0</v>
      </c>
      <c r="G2105" s="99">
        <v>1447.59316828847</v>
      </c>
      <c r="H2105" s="99">
        <v>0</v>
      </c>
      <c r="I2105" s="99">
        <v>0</v>
      </c>
      <c r="J2105" s="99">
        <v>49370.658187389403</v>
      </c>
      <c r="K2105" s="99">
        <v>0</v>
      </c>
      <c r="L2105" s="99">
        <v>34252.932625293703</v>
      </c>
      <c r="M2105" s="99">
        <v>28963.6474609375</v>
      </c>
      <c r="N2105" s="99">
        <v>6308.3933832645398</v>
      </c>
      <c r="O2105" s="99">
        <v>0</v>
      </c>
      <c r="P2105" s="99">
        <v>0</v>
      </c>
      <c r="Q2105" s="99">
        <v>4000.6857956051799</v>
      </c>
      <c r="R2105" s="99">
        <v>0</v>
      </c>
      <c r="S2105" s="99">
        <v>0</v>
      </c>
      <c r="T2105" s="99">
        <v>1441.7997904568899</v>
      </c>
      <c r="U2105" s="99">
        <v>50025.5124454498</v>
      </c>
      <c r="V2105" s="99">
        <v>3398841.58349609</v>
      </c>
      <c r="W2105" s="99">
        <v>200.16333347186401</v>
      </c>
      <c r="X2105" s="99">
        <v>782679.15528869606</v>
      </c>
      <c r="Y2105" s="99">
        <v>513500.27460098302</v>
      </c>
      <c r="Z2105" s="99">
        <v>216308.277837753</v>
      </c>
      <c r="AA2105" s="99">
        <v>0</v>
      </c>
      <c r="AB2105" s="99">
        <v>0</v>
      </c>
      <c r="AC2105" s="99">
        <v>15692305.7496338</v>
      </c>
      <c r="AD2105" s="99">
        <v>0</v>
      </c>
      <c r="AE2105" s="99">
        <v>1549592.2433166499</v>
      </c>
      <c r="AF2105" s="99">
        <v>1369675.5662384001</v>
      </c>
      <c r="AG2105" s="99">
        <v>865213.31169128395</v>
      </c>
      <c r="AH2105" s="99">
        <v>0</v>
      </c>
      <c r="AI2105" s="99">
        <v>0</v>
      </c>
      <c r="AJ2105" s="99">
        <v>408710.02396392799</v>
      </c>
      <c r="AK2105" s="99">
        <v>0</v>
      </c>
      <c r="AL2105" s="99">
        <v>0</v>
      </c>
      <c r="AM2105" s="99">
        <v>216654.12141418501</v>
      </c>
      <c r="AN2105" s="99">
        <v>15716853.9331055</v>
      </c>
      <c r="AO2105" s="99">
        <v>30159188.635497998</v>
      </c>
      <c r="AP2105" s="99">
        <v>1779.0663061291</v>
      </c>
      <c r="AQ2105" s="99">
        <v>6370852.7152709998</v>
      </c>
      <c r="AR2105" s="99">
        <v>0</v>
      </c>
      <c r="AS2105" s="99">
        <v>1698528.6545257601</v>
      </c>
      <c r="AT2105" s="99">
        <v>0</v>
      </c>
      <c r="AU2105" s="99">
        <v>0</v>
      </c>
      <c r="AV2105" s="99">
        <v>43738776.379394501</v>
      </c>
      <c r="AW2105" s="99">
        <v>0</v>
      </c>
      <c r="AX2105" s="99">
        <v>13845043.2648926</v>
      </c>
      <c r="AY2105" s="99">
        <v>12567039.630981401</v>
      </c>
      <c r="AZ2105" s="99">
        <v>6981656.5134277297</v>
      </c>
      <c r="BA2105" s="99">
        <v>0</v>
      </c>
      <c r="BB2105" s="99">
        <v>0</v>
      </c>
      <c r="BC2105" s="99">
        <v>3359341.9963073698</v>
      </c>
      <c r="BD2105" s="99">
        <v>0</v>
      </c>
      <c r="BE2105" s="99">
        <v>0</v>
      </c>
      <c r="BF2105" s="99">
        <v>1701547.2223205599</v>
      </c>
      <c r="BG2105" s="99">
        <v>43851944.567871101</v>
      </c>
      <c r="BH2105" s="99">
        <v>5826563.6732177697</v>
      </c>
      <c r="BI2105" s="99">
        <v>0</v>
      </c>
      <c r="BJ2105" s="99">
        <v>2144419.0462646498</v>
      </c>
      <c r="BK2105" s="99">
        <v>1548305.7910766599</v>
      </c>
      <c r="BL2105" s="99">
        <v>0</v>
      </c>
      <c r="BM2105" s="99">
        <v>0</v>
      </c>
      <c r="BN2105" s="99">
        <v>0</v>
      </c>
      <c r="BO2105" s="99">
        <v>0</v>
      </c>
      <c r="BP2105" s="99">
        <v>0</v>
      </c>
      <c r="BQ2105" s="99">
        <v>0</v>
      </c>
      <c r="BR2105" s="99">
        <v>3855250.0622253399</v>
      </c>
      <c r="BS2105" s="99">
        <v>2506486.1373291002</v>
      </c>
      <c r="BT2105" s="99">
        <v>0</v>
      </c>
      <c r="BU2105" s="99">
        <v>0</v>
      </c>
      <c r="BV2105" s="99">
        <v>1645034.5683746301</v>
      </c>
      <c r="BW2105" s="99">
        <v>0</v>
      </c>
      <c r="BX2105" s="99">
        <v>0</v>
      </c>
      <c r="BY2105" s="99">
        <v>0</v>
      </c>
      <c r="BZ2105" s="99">
        <v>0</v>
      </c>
      <c r="CA2105" s="99">
        <v>0</v>
      </c>
      <c r="CB2105" s="99">
        <v>4185313.0474548298</v>
      </c>
      <c r="CC2105" s="99">
        <v>36597840.6884766</v>
      </c>
      <c r="CD2105" s="99">
        <v>7974869.40026855</v>
      </c>
      <c r="CE2105" s="99">
        <v>1446.2453843355199</v>
      </c>
      <c r="CF2105" s="99">
        <v>216348.20736694301</v>
      </c>
      <c r="CG2105" s="99">
        <v>1698286.67932129</v>
      </c>
      <c r="CH2105" s="99">
        <v>0</v>
      </c>
      <c r="CI2105" s="99">
        <v>74976.019324302702</v>
      </c>
      <c r="CJ2105" s="99">
        <v>4400395.0872802697</v>
      </c>
      <c r="CK2105" s="99">
        <v>38301797.458984397</v>
      </c>
      <c r="CL2105" s="99">
        <v>7972273.7306518601</v>
      </c>
      <c r="CM2105" s="166">
        <v>124777.88656616199</v>
      </c>
      <c r="CN2105" s="166">
        <v>20111029.975341801</v>
      </c>
      <c r="CO2105" s="166">
        <v>82326496.334960893</v>
      </c>
      <c r="CP2105" s="99">
        <v>7972273.7306518601</v>
      </c>
      <c r="CQ2105" s="99">
        <v>0</v>
      </c>
      <c r="CR2105" s="99">
        <v>0</v>
      </c>
      <c r="CS2105" s="99">
        <v>0</v>
      </c>
      <c r="CT2105" s="99">
        <v>0</v>
      </c>
      <c r="CU2105" s="98">
        <v>10742.805280654</v>
      </c>
      <c r="CV2105" s="98">
        <v>50625.27781367</v>
      </c>
      <c r="CW2105" s="98">
        <v>4401661.2548217727</v>
      </c>
      <c r="CX2105" s="98">
        <v>38296127.367797889</v>
      </c>
    </row>
    <row r="2106" spans="1:102" x14ac:dyDescent="0.2">
      <c r="A2106" s="98" t="s">
        <v>188</v>
      </c>
      <c r="B2106" s="100">
        <v>40787</v>
      </c>
      <c r="C2106" s="99">
        <v>63099.636292934403</v>
      </c>
      <c r="D2106" s="99">
        <v>1.10203732599621</v>
      </c>
      <c r="E2106" s="99">
        <v>9831.7511928081494</v>
      </c>
      <c r="F2106" s="99">
        <v>0</v>
      </c>
      <c r="G2106" s="99">
        <v>1438.16183823347</v>
      </c>
      <c r="H2106" s="99">
        <v>0</v>
      </c>
      <c r="I2106" s="99">
        <v>0</v>
      </c>
      <c r="J2106" s="99">
        <v>49394.762093067198</v>
      </c>
      <c r="K2106" s="99">
        <v>0</v>
      </c>
      <c r="L2106" s="99">
        <v>34509.589048385598</v>
      </c>
      <c r="M2106" s="99">
        <v>28782.663540840102</v>
      </c>
      <c r="N2106" s="99">
        <v>6226.9241686463401</v>
      </c>
      <c r="O2106" s="99">
        <v>0</v>
      </c>
      <c r="P2106" s="99">
        <v>0</v>
      </c>
      <c r="Q2106" s="99">
        <v>3953.0537247359798</v>
      </c>
      <c r="R2106" s="99">
        <v>0</v>
      </c>
      <c r="S2106" s="99">
        <v>0</v>
      </c>
      <c r="T2106" s="99">
        <v>1448.42200759053</v>
      </c>
      <c r="U2106" s="99">
        <v>50042.475674152403</v>
      </c>
      <c r="V2106" s="99">
        <v>3387148.4380798298</v>
      </c>
      <c r="W2106" s="99">
        <v>23.0046686308924</v>
      </c>
      <c r="X2106" s="99">
        <v>751702.999610901</v>
      </c>
      <c r="Y2106" s="99">
        <v>498659.289272308</v>
      </c>
      <c r="Z2106" s="99">
        <v>212756.58074569699</v>
      </c>
      <c r="AA2106" s="99">
        <v>0</v>
      </c>
      <c r="AB2106" s="99">
        <v>0</v>
      </c>
      <c r="AC2106" s="99">
        <v>15669318.7741699</v>
      </c>
      <c r="AD2106" s="99">
        <v>0</v>
      </c>
      <c r="AE2106" s="99">
        <v>1521166.0329742399</v>
      </c>
      <c r="AF2106" s="99">
        <v>1371312.7506408701</v>
      </c>
      <c r="AG2106" s="99">
        <v>851235.72443389904</v>
      </c>
      <c r="AH2106" s="99">
        <v>0</v>
      </c>
      <c r="AI2106" s="99">
        <v>0</v>
      </c>
      <c r="AJ2106" s="99">
        <v>402902.63343811</v>
      </c>
      <c r="AK2106" s="99">
        <v>0</v>
      </c>
      <c r="AL2106" s="99">
        <v>0</v>
      </c>
      <c r="AM2106" s="99">
        <v>214918.34214401199</v>
      </c>
      <c r="AN2106" s="99">
        <v>15775448.6287842</v>
      </c>
      <c r="AO2106" s="99">
        <v>30206963.7509766</v>
      </c>
      <c r="AP2106" s="99">
        <v>214.00038750655901</v>
      </c>
      <c r="AQ2106" s="99">
        <v>6126123.9778442401</v>
      </c>
      <c r="AR2106" s="99">
        <v>0</v>
      </c>
      <c r="AS2106" s="99">
        <v>1684655.9150695801</v>
      </c>
      <c r="AT2106" s="99">
        <v>0</v>
      </c>
      <c r="AU2106" s="99">
        <v>0</v>
      </c>
      <c r="AV2106" s="99">
        <v>44056803.389160201</v>
      </c>
      <c r="AW2106" s="99">
        <v>0</v>
      </c>
      <c r="AX2106" s="99">
        <v>13739150.3254395</v>
      </c>
      <c r="AY2106" s="99">
        <v>12421091.943481401</v>
      </c>
      <c r="AZ2106" s="99">
        <v>6886309.7802123995</v>
      </c>
      <c r="BA2106" s="99">
        <v>0</v>
      </c>
      <c r="BB2106" s="99">
        <v>0</v>
      </c>
      <c r="BC2106" s="99">
        <v>3309037.2764587398</v>
      </c>
      <c r="BD2106" s="99">
        <v>0</v>
      </c>
      <c r="BE2106" s="99">
        <v>0</v>
      </c>
      <c r="BF2106" s="99">
        <v>1701622.6311492899</v>
      </c>
      <c r="BG2106" s="99">
        <v>44462142.697265603</v>
      </c>
      <c r="BH2106" s="99">
        <v>5882938.12036133</v>
      </c>
      <c r="BI2106" s="99">
        <v>0</v>
      </c>
      <c r="BJ2106" s="99">
        <v>2092566.6405334501</v>
      </c>
      <c r="BK2106" s="99">
        <v>1509885.5543670701</v>
      </c>
      <c r="BL2106" s="99">
        <v>0</v>
      </c>
      <c r="BM2106" s="99">
        <v>0</v>
      </c>
      <c r="BN2106" s="99">
        <v>0</v>
      </c>
      <c r="BO2106" s="99">
        <v>0</v>
      </c>
      <c r="BP2106" s="99">
        <v>0</v>
      </c>
      <c r="BQ2106" s="99">
        <v>0</v>
      </c>
      <c r="BR2106" s="99">
        <v>3817701.23223877</v>
      </c>
      <c r="BS2106" s="99">
        <v>2476680.7330627399</v>
      </c>
      <c r="BT2106" s="99">
        <v>0</v>
      </c>
      <c r="BU2106" s="99">
        <v>0</v>
      </c>
      <c r="BV2106" s="99">
        <v>1631434.09779358</v>
      </c>
      <c r="BW2106" s="99">
        <v>0</v>
      </c>
      <c r="BX2106" s="99">
        <v>0</v>
      </c>
      <c r="BY2106" s="99">
        <v>0</v>
      </c>
      <c r="BZ2106" s="99">
        <v>0</v>
      </c>
      <c r="CA2106" s="99">
        <v>0</v>
      </c>
      <c r="CB2106" s="99">
        <v>4136388.9358520498</v>
      </c>
      <c r="CC2106" s="99">
        <v>36401133.375488304</v>
      </c>
      <c r="CD2106" s="99">
        <v>7973287.4493408203</v>
      </c>
      <c r="CE2106" s="99">
        <v>1441.5058402121099</v>
      </c>
      <c r="CF2106" s="99">
        <v>212957.40638923601</v>
      </c>
      <c r="CG2106" s="99">
        <v>1686454.8174591099</v>
      </c>
      <c r="CH2106" s="99">
        <v>0</v>
      </c>
      <c r="CI2106" s="99">
        <v>74337.334101676897</v>
      </c>
      <c r="CJ2106" s="99">
        <v>4349107.5534057599</v>
      </c>
      <c r="CK2106" s="99">
        <v>38087301.474121101</v>
      </c>
      <c r="CL2106" s="99">
        <v>7978134.5170288105</v>
      </c>
      <c r="CM2106" s="166">
        <v>124257.093101501</v>
      </c>
      <c r="CN2106" s="166">
        <v>20088026.1174316</v>
      </c>
      <c r="CO2106" s="166">
        <v>82368040.924804702</v>
      </c>
      <c r="CP2106" s="99">
        <v>7978134.5170288105</v>
      </c>
      <c r="CQ2106" s="99">
        <v>0</v>
      </c>
      <c r="CR2106" s="99">
        <v>0</v>
      </c>
      <c r="CS2106" s="99">
        <v>0</v>
      </c>
      <c r="CT2106" s="99">
        <v>0</v>
      </c>
      <c r="CU2106" s="98">
        <v>10454.738557219</v>
      </c>
      <c r="CV2106" s="98">
        <v>50630.693040616999</v>
      </c>
      <c r="CW2106" s="98">
        <v>4349346.3422412863</v>
      </c>
      <c r="CX2106" s="98">
        <v>38087588.19294741</v>
      </c>
    </row>
    <row r="2107" spans="1:102" x14ac:dyDescent="0.2">
      <c r="A2107" s="98" t="s">
        <v>188</v>
      </c>
      <c r="B2107" s="100">
        <v>40878</v>
      </c>
      <c r="C2107" s="99">
        <v>63194.869304656997</v>
      </c>
      <c r="D2107" s="99">
        <v>1.7830279029876701</v>
      </c>
      <c r="E2107" s="99">
        <v>9662.4497462511099</v>
      </c>
      <c r="F2107" s="99">
        <v>0</v>
      </c>
      <c r="G2107" s="99">
        <v>1426.1973053664001</v>
      </c>
      <c r="H2107" s="99">
        <v>0</v>
      </c>
      <c r="I2107" s="99">
        <v>0</v>
      </c>
      <c r="J2107" s="99">
        <v>50029.558570861802</v>
      </c>
      <c r="K2107" s="99">
        <v>0</v>
      </c>
      <c r="L2107" s="99">
        <v>33780.472020626097</v>
      </c>
      <c r="M2107" s="99">
        <v>28930.997652530699</v>
      </c>
      <c r="N2107" s="99">
        <v>6209.1210358738899</v>
      </c>
      <c r="O2107" s="99">
        <v>0</v>
      </c>
      <c r="P2107" s="99">
        <v>0</v>
      </c>
      <c r="Q2107" s="99">
        <v>3956.0973099470102</v>
      </c>
      <c r="R2107" s="99">
        <v>0</v>
      </c>
      <c r="S2107" s="99">
        <v>0</v>
      </c>
      <c r="T2107" s="99">
        <v>1418.4678790420301</v>
      </c>
      <c r="U2107" s="99">
        <v>50646.156576156602</v>
      </c>
      <c r="V2107" s="99">
        <v>3389052.8531494099</v>
      </c>
      <c r="W2107" s="99">
        <v>143.09726040624099</v>
      </c>
      <c r="X2107" s="99">
        <v>722111.68520355201</v>
      </c>
      <c r="Y2107" s="99">
        <v>477916.39022827102</v>
      </c>
      <c r="Z2107" s="99">
        <v>206301.41550064099</v>
      </c>
      <c r="AA2107" s="99">
        <v>0</v>
      </c>
      <c r="AB2107" s="99">
        <v>0</v>
      </c>
      <c r="AC2107" s="99">
        <v>15702970.0396729</v>
      </c>
      <c r="AD2107" s="99">
        <v>0</v>
      </c>
      <c r="AE2107" s="99">
        <v>1482654.0635681199</v>
      </c>
      <c r="AF2107" s="99">
        <v>1377885.92828369</v>
      </c>
      <c r="AG2107" s="99">
        <v>836493.36081695603</v>
      </c>
      <c r="AH2107" s="99">
        <v>0</v>
      </c>
      <c r="AI2107" s="99">
        <v>0</v>
      </c>
      <c r="AJ2107" s="99">
        <v>404170.82577133202</v>
      </c>
      <c r="AK2107" s="99">
        <v>0</v>
      </c>
      <c r="AL2107" s="99">
        <v>0</v>
      </c>
      <c r="AM2107" s="99">
        <v>205010.96159362799</v>
      </c>
      <c r="AN2107" s="99">
        <v>15803810.197631801</v>
      </c>
      <c r="AO2107" s="99">
        <v>30476800.037841801</v>
      </c>
      <c r="AP2107" s="99">
        <v>1309.7811798304299</v>
      </c>
      <c r="AQ2107" s="99">
        <v>5973486.4569091797</v>
      </c>
      <c r="AR2107" s="99">
        <v>0</v>
      </c>
      <c r="AS2107" s="99">
        <v>1637908.26460266</v>
      </c>
      <c r="AT2107" s="99">
        <v>0</v>
      </c>
      <c r="AU2107" s="99">
        <v>0</v>
      </c>
      <c r="AV2107" s="99">
        <v>44606775.606933601</v>
      </c>
      <c r="AW2107" s="99">
        <v>0</v>
      </c>
      <c r="AX2107" s="99">
        <v>13516236.2237549</v>
      </c>
      <c r="AY2107" s="99">
        <v>12653436.1563721</v>
      </c>
      <c r="AZ2107" s="99">
        <v>6817573.6044311495</v>
      </c>
      <c r="BA2107" s="99">
        <v>0</v>
      </c>
      <c r="BB2107" s="99">
        <v>0</v>
      </c>
      <c r="BC2107" s="99">
        <v>3352024.6749877902</v>
      </c>
      <c r="BD2107" s="99">
        <v>0</v>
      </c>
      <c r="BE2107" s="99">
        <v>0</v>
      </c>
      <c r="BF2107" s="99">
        <v>1622488.72244263</v>
      </c>
      <c r="BG2107" s="99">
        <v>44916350.931640603</v>
      </c>
      <c r="BH2107" s="99">
        <v>5961283.6151733398</v>
      </c>
      <c r="BI2107" s="99">
        <v>0</v>
      </c>
      <c r="BJ2107" s="99">
        <v>2048003.8786621101</v>
      </c>
      <c r="BK2107" s="99">
        <v>1465626.6750640899</v>
      </c>
      <c r="BL2107" s="99">
        <v>0</v>
      </c>
      <c r="BM2107" s="99">
        <v>0</v>
      </c>
      <c r="BN2107" s="99">
        <v>0</v>
      </c>
      <c r="BO2107" s="99">
        <v>0</v>
      </c>
      <c r="BP2107" s="99">
        <v>0</v>
      </c>
      <c r="BQ2107" s="99">
        <v>0</v>
      </c>
      <c r="BR2107" s="99">
        <v>3893407.27770996</v>
      </c>
      <c r="BS2107" s="99">
        <v>2464471.4885253902</v>
      </c>
      <c r="BT2107" s="99">
        <v>0</v>
      </c>
      <c r="BU2107" s="99">
        <v>0</v>
      </c>
      <c r="BV2107" s="99">
        <v>1650063.2419280999</v>
      </c>
      <c r="BW2107" s="99">
        <v>0</v>
      </c>
      <c r="BX2107" s="99">
        <v>0</v>
      </c>
      <c r="BY2107" s="99">
        <v>0</v>
      </c>
      <c r="BZ2107" s="99">
        <v>0</v>
      </c>
      <c r="CA2107" s="99">
        <v>0</v>
      </c>
      <c r="CB2107" s="99">
        <v>4118811.4175415002</v>
      </c>
      <c r="CC2107" s="99">
        <v>36423049.512695298</v>
      </c>
      <c r="CD2107" s="99">
        <v>8009323.4124755897</v>
      </c>
      <c r="CE2107" s="99">
        <v>1427.6731487065599</v>
      </c>
      <c r="CF2107" s="99">
        <v>206132.538383484</v>
      </c>
      <c r="CG2107" s="99">
        <v>1637350.4051818801</v>
      </c>
      <c r="CH2107" s="99">
        <v>0</v>
      </c>
      <c r="CI2107" s="99">
        <v>74342.392814636201</v>
      </c>
      <c r="CJ2107" s="99">
        <v>4326497.3347778302</v>
      </c>
      <c r="CK2107" s="99">
        <v>38088799.344238304</v>
      </c>
      <c r="CL2107" s="99">
        <v>8012177.1483764602</v>
      </c>
      <c r="CM2107" s="166">
        <v>124695.142566681</v>
      </c>
      <c r="CN2107" s="166">
        <v>20124991.272216801</v>
      </c>
      <c r="CO2107" s="166">
        <v>82983845.316406295</v>
      </c>
      <c r="CP2107" s="99">
        <v>8012177.1483764602</v>
      </c>
      <c r="CQ2107" s="99">
        <v>0</v>
      </c>
      <c r="CR2107" s="99">
        <v>0</v>
      </c>
      <c r="CS2107" s="99">
        <v>0</v>
      </c>
      <c r="CT2107" s="99">
        <v>0</v>
      </c>
      <c r="CU2107" s="98">
        <v>10255.493472791</v>
      </c>
      <c r="CV2107" s="98">
        <v>51252.081164832001</v>
      </c>
      <c r="CW2107" s="98">
        <v>4324943.9559249841</v>
      </c>
      <c r="CX2107" s="98">
        <v>38060399.917877175</v>
      </c>
    </row>
    <row r="2108" spans="1:102" x14ac:dyDescent="0.2">
      <c r="A2108" s="98" t="s">
        <v>188</v>
      </c>
      <c r="B2108" s="100">
        <v>40969</v>
      </c>
      <c r="C2108" s="99">
        <v>62927.767761230498</v>
      </c>
      <c r="D2108" s="99">
        <v>1.0721032179862999</v>
      </c>
      <c r="E2108" s="99">
        <v>9426.1971813440305</v>
      </c>
      <c r="F2108" s="99">
        <v>0</v>
      </c>
      <c r="G2108" s="99">
        <v>1439.9402442872499</v>
      </c>
      <c r="H2108" s="99">
        <v>0</v>
      </c>
      <c r="I2108" s="99">
        <v>0</v>
      </c>
      <c r="J2108" s="99">
        <v>50347.357804298401</v>
      </c>
      <c r="K2108" s="99">
        <v>0</v>
      </c>
      <c r="L2108" s="99">
        <v>33101.6026973724</v>
      </c>
      <c r="M2108" s="99">
        <v>28811.729758977901</v>
      </c>
      <c r="N2108" s="99">
        <v>6123.3469402193996</v>
      </c>
      <c r="O2108" s="99">
        <v>0</v>
      </c>
      <c r="P2108" s="99">
        <v>0</v>
      </c>
      <c r="Q2108" s="99">
        <v>3927.42711380124</v>
      </c>
      <c r="R2108" s="99">
        <v>0</v>
      </c>
      <c r="S2108" s="99">
        <v>0</v>
      </c>
      <c r="T2108" s="99">
        <v>1431.6881453245901</v>
      </c>
      <c r="U2108" s="99">
        <v>50883.123703956597</v>
      </c>
      <c r="V2108" s="99">
        <v>3359631.1777038602</v>
      </c>
      <c r="W2108" s="99">
        <v>21.8598375099245</v>
      </c>
      <c r="X2108" s="99">
        <v>696675.668151855</v>
      </c>
      <c r="Y2108" s="99">
        <v>464326.67584228498</v>
      </c>
      <c r="Z2108" s="99">
        <v>212574.28512573201</v>
      </c>
      <c r="AA2108" s="99">
        <v>0</v>
      </c>
      <c r="AB2108" s="99">
        <v>0</v>
      </c>
      <c r="AC2108" s="99">
        <v>15968198.293335</v>
      </c>
      <c r="AD2108" s="99">
        <v>0</v>
      </c>
      <c r="AE2108" s="99">
        <v>1490845.12602234</v>
      </c>
      <c r="AF2108" s="99">
        <v>1363792.8378143299</v>
      </c>
      <c r="AG2108" s="99">
        <v>817498.98906707799</v>
      </c>
      <c r="AH2108" s="99">
        <v>0</v>
      </c>
      <c r="AI2108" s="99">
        <v>0</v>
      </c>
      <c r="AJ2108" s="99">
        <v>402975.226379395</v>
      </c>
      <c r="AK2108" s="99">
        <v>0</v>
      </c>
      <c r="AL2108" s="99">
        <v>0</v>
      </c>
      <c r="AM2108" s="99">
        <v>210057.04095649699</v>
      </c>
      <c r="AN2108" s="99">
        <v>15898143.057251001</v>
      </c>
      <c r="AO2108" s="99">
        <v>30453933.115478501</v>
      </c>
      <c r="AP2108" s="99">
        <v>197.49825376644699</v>
      </c>
      <c r="AQ2108" s="99">
        <v>5793638.9234619103</v>
      </c>
      <c r="AR2108" s="99">
        <v>0</v>
      </c>
      <c r="AS2108" s="99">
        <v>1694891.9082031299</v>
      </c>
      <c r="AT2108" s="99">
        <v>0</v>
      </c>
      <c r="AU2108" s="99">
        <v>0</v>
      </c>
      <c r="AV2108" s="99">
        <v>45714521.9208984</v>
      </c>
      <c r="AW2108" s="99">
        <v>0</v>
      </c>
      <c r="AX2108" s="99">
        <v>13633053.5941162</v>
      </c>
      <c r="AY2108" s="99">
        <v>12916263.5698242</v>
      </c>
      <c r="AZ2108" s="99">
        <v>6712934.4077758798</v>
      </c>
      <c r="BA2108" s="99">
        <v>0</v>
      </c>
      <c r="BB2108" s="99">
        <v>0</v>
      </c>
      <c r="BC2108" s="99">
        <v>3370030.0086059598</v>
      </c>
      <c r="BD2108" s="99">
        <v>0</v>
      </c>
      <c r="BE2108" s="99">
        <v>0</v>
      </c>
      <c r="BF2108" s="99">
        <v>1678833.34971619</v>
      </c>
      <c r="BG2108" s="99">
        <v>45505057.496582001</v>
      </c>
      <c r="BH2108" s="99">
        <v>6033770.5402832003</v>
      </c>
      <c r="BI2108" s="99">
        <v>0</v>
      </c>
      <c r="BJ2108" s="99">
        <v>1999659.19088745</v>
      </c>
      <c r="BK2108" s="99">
        <v>1436046.7395019501</v>
      </c>
      <c r="BL2108" s="99">
        <v>0</v>
      </c>
      <c r="BM2108" s="99">
        <v>0</v>
      </c>
      <c r="BN2108" s="99">
        <v>0</v>
      </c>
      <c r="BO2108" s="99">
        <v>0</v>
      </c>
      <c r="BP2108" s="99">
        <v>0</v>
      </c>
      <c r="BQ2108" s="99">
        <v>0</v>
      </c>
      <c r="BR2108" s="99">
        <v>3965392.7151794401</v>
      </c>
      <c r="BS2108" s="99">
        <v>2427007.3463439899</v>
      </c>
      <c r="BT2108" s="99">
        <v>0</v>
      </c>
      <c r="BU2108" s="99">
        <v>0</v>
      </c>
      <c r="BV2108" s="99">
        <v>1659073.25001526</v>
      </c>
      <c r="BW2108" s="99">
        <v>0</v>
      </c>
      <c r="BX2108" s="99">
        <v>0</v>
      </c>
      <c r="BY2108" s="99">
        <v>0</v>
      </c>
      <c r="BZ2108" s="99">
        <v>0</v>
      </c>
      <c r="CA2108" s="99">
        <v>0</v>
      </c>
      <c r="CB2108" s="99">
        <v>4048987.7654418899</v>
      </c>
      <c r="CC2108" s="99">
        <v>36145300.115722701</v>
      </c>
      <c r="CD2108" s="99">
        <v>8024612.6151123</v>
      </c>
      <c r="CE2108" s="99">
        <v>1442.97529022396</v>
      </c>
      <c r="CF2108" s="99">
        <v>212966.97531700099</v>
      </c>
      <c r="CG2108" s="99">
        <v>1696459.2923584001</v>
      </c>
      <c r="CH2108" s="99">
        <v>0</v>
      </c>
      <c r="CI2108" s="99">
        <v>73768.671019554095</v>
      </c>
      <c r="CJ2108" s="99">
        <v>4256176.4408569299</v>
      </c>
      <c r="CK2108" s="99">
        <v>37830350.203125</v>
      </c>
      <c r="CL2108" s="99">
        <v>8022561.2252197303</v>
      </c>
      <c r="CM2108" s="166">
        <v>124477.822489738</v>
      </c>
      <c r="CN2108" s="166">
        <v>20111578.420654301</v>
      </c>
      <c r="CO2108" s="166">
        <v>83442256.737304702</v>
      </c>
      <c r="CP2108" s="99">
        <v>8022561.2252197303</v>
      </c>
      <c r="CQ2108" s="99">
        <v>0</v>
      </c>
      <c r="CR2108" s="99">
        <v>0</v>
      </c>
      <c r="CS2108" s="99">
        <v>0</v>
      </c>
      <c r="CT2108" s="99">
        <v>0</v>
      </c>
      <c r="CU2108" s="98">
        <v>9975.4115358929994</v>
      </c>
      <c r="CV2108" s="98">
        <v>51583.810035823997</v>
      </c>
      <c r="CW2108" s="98">
        <v>4261954.7407588912</v>
      </c>
      <c r="CX2108" s="98">
        <v>37841759.408081099</v>
      </c>
    </row>
    <row r="2109" spans="1:102" x14ac:dyDescent="0.2">
      <c r="A2109" s="98" t="s">
        <v>188</v>
      </c>
      <c r="B2109" s="100">
        <v>41061</v>
      </c>
      <c r="C2109" s="99">
        <v>62642.095035076098</v>
      </c>
      <c r="D2109" s="99">
        <v>1.9119264719920499</v>
      </c>
      <c r="E2109" s="99">
        <v>9167.6650637388193</v>
      </c>
      <c r="F2109" s="99">
        <v>0</v>
      </c>
      <c r="G2109" s="99">
        <v>1451.3487208783599</v>
      </c>
      <c r="H2109" s="99">
        <v>0</v>
      </c>
      <c r="I2109" s="99">
        <v>0</v>
      </c>
      <c r="J2109" s="99">
        <v>50503.921327114098</v>
      </c>
      <c r="K2109" s="99">
        <v>0</v>
      </c>
      <c r="L2109" s="99">
        <v>33201.4352588654</v>
      </c>
      <c r="M2109" s="99">
        <v>28766.447129249598</v>
      </c>
      <c r="N2109" s="99">
        <v>6047.32365846634</v>
      </c>
      <c r="O2109" s="99">
        <v>0</v>
      </c>
      <c r="P2109" s="99">
        <v>0</v>
      </c>
      <c r="Q2109" s="99">
        <v>3859.99741208553</v>
      </c>
      <c r="R2109" s="99">
        <v>0</v>
      </c>
      <c r="S2109" s="99">
        <v>0</v>
      </c>
      <c r="T2109" s="99">
        <v>1445.8935195803599</v>
      </c>
      <c r="U2109" s="99">
        <v>50960.709785461397</v>
      </c>
      <c r="V2109" s="99">
        <v>3339189.5193176302</v>
      </c>
      <c r="W2109" s="99">
        <v>71.252371187321799</v>
      </c>
      <c r="X2109" s="99">
        <v>667217.26798248303</v>
      </c>
      <c r="Y2109" s="99">
        <v>447983.413383484</v>
      </c>
      <c r="Z2109" s="99">
        <v>205810.138877869</v>
      </c>
      <c r="AA2109" s="99">
        <v>0</v>
      </c>
      <c r="AB2109" s="99">
        <v>0</v>
      </c>
      <c r="AC2109" s="99">
        <v>15806897.1524658</v>
      </c>
      <c r="AD2109" s="99">
        <v>0</v>
      </c>
      <c r="AE2109" s="99">
        <v>1434773.8925628699</v>
      </c>
      <c r="AF2109" s="99">
        <v>1360235.55290222</v>
      </c>
      <c r="AG2109" s="99">
        <v>802671.25901031506</v>
      </c>
      <c r="AH2109" s="99">
        <v>0</v>
      </c>
      <c r="AI2109" s="99">
        <v>0</v>
      </c>
      <c r="AJ2109" s="99">
        <v>397342.68111801101</v>
      </c>
      <c r="AK2109" s="99">
        <v>0</v>
      </c>
      <c r="AL2109" s="99">
        <v>0</v>
      </c>
      <c r="AM2109" s="99">
        <v>205699.12339401199</v>
      </c>
      <c r="AN2109" s="99">
        <v>15924410.4462891</v>
      </c>
      <c r="AO2109" s="99">
        <v>30486252.259521499</v>
      </c>
      <c r="AP2109" s="99">
        <v>632.69397208094597</v>
      </c>
      <c r="AQ2109" s="99">
        <v>5601887.7629394503</v>
      </c>
      <c r="AR2109" s="99">
        <v>0</v>
      </c>
      <c r="AS2109" s="99">
        <v>1660133.1920318599</v>
      </c>
      <c r="AT2109" s="99">
        <v>0</v>
      </c>
      <c r="AU2109" s="99">
        <v>0</v>
      </c>
      <c r="AV2109" s="99">
        <v>45596485.355468802</v>
      </c>
      <c r="AW2109" s="99">
        <v>0</v>
      </c>
      <c r="AX2109" s="99">
        <v>13230388.611816401</v>
      </c>
      <c r="AY2109" s="99">
        <v>12639715.505371099</v>
      </c>
      <c r="AZ2109" s="99">
        <v>6642915.64306641</v>
      </c>
      <c r="BA2109" s="99">
        <v>0</v>
      </c>
      <c r="BB2109" s="99">
        <v>0</v>
      </c>
      <c r="BC2109" s="99">
        <v>3336267.2611083998</v>
      </c>
      <c r="BD2109" s="99">
        <v>0</v>
      </c>
      <c r="BE2109" s="99">
        <v>0</v>
      </c>
      <c r="BF2109" s="99">
        <v>1659358.3052368199</v>
      </c>
      <c r="BG2109" s="99">
        <v>46018558.845214799</v>
      </c>
      <c r="BH2109" s="99">
        <v>5946536.7515258798</v>
      </c>
      <c r="BI2109" s="99">
        <v>0</v>
      </c>
      <c r="BJ2109" s="99">
        <v>1956329.3923492399</v>
      </c>
      <c r="BK2109" s="99">
        <v>1398531.14149475</v>
      </c>
      <c r="BL2109" s="99">
        <v>0</v>
      </c>
      <c r="BM2109" s="99">
        <v>0</v>
      </c>
      <c r="BN2109" s="99">
        <v>0</v>
      </c>
      <c r="BO2109" s="99">
        <v>0</v>
      </c>
      <c r="BP2109" s="99">
        <v>0</v>
      </c>
      <c r="BQ2109" s="99">
        <v>0</v>
      </c>
      <c r="BR2109" s="99">
        <v>3890097.1665954599</v>
      </c>
      <c r="BS2109" s="99">
        <v>2395172.5555419899</v>
      </c>
      <c r="BT2109" s="99">
        <v>0</v>
      </c>
      <c r="BU2109" s="99">
        <v>0</v>
      </c>
      <c r="BV2109" s="99">
        <v>1648223.39628601</v>
      </c>
      <c r="BW2109" s="99">
        <v>0</v>
      </c>
      <c r="BX2109" s="99">
        <v>0</v>
      </c>
      <c r="BY2109" s="99">
        <v>0</v>
      </c>
      <c r="BZ2109" s="99">
        <v>0</v>
      </c>
      <c r="CA2109" s="99">
        <v>0</v>
      </c>
      <c r="CB2109" s="99">
        <v>4005229.7369079599</v>
      </c>
      <c r="CC2109" s="99">
        <v>36116576.024902299</v>
      </c>
      <c r="CD2109" s="99">
        <v>7919037.7671508798</v>
      </c>
      <c r="CE2109" s="99">
        <v>1449.9970898479201</v>
      </c>
      <c r="CF2109" s="99">
        <v>205820.55947685201</v>
      </c>
      <c r="CG2109" s="99">
        <v>1659661.6162567099</v>
      </c>
      <c r="CH2109" s="99">
        <v>0</v>
      </c>
      <c r="CI2109" s="99">
        <v>73242.381130218506</v>
      </c>
      <c r="CJ2109" s="99">
        <v>4211962.1408081101</v>
      </c>
      <c r="CK2109" s="99">
        <v>37802331.238769501</v>
      </c>
      <c r="CL2109" s="99">
        <v>7916665.17578125</v>
      </c>
      <c r="CM2109" s="166">
        <v>124020.186118126</v>
      </c>
      <c r="CN2109" s="166">
        <v>20115636.540771499</v>
      </c>
      <c r="CO2109" s="166">
        <v>83625218.748046905</v>
      </c>
      <c r="CP2109" s="99">
        <v>7916665.17578125</v>
      </c>
      <c r="CQ2109" s="99">
        <v>0</v>
      </c>
      <c r="CR2109" s="99">
        <v>0</v>
      </c>
      <c r="CS2109" s="99">
        <v>0</v>
      </c>
      <c r="CT2109" s="99">
        <v>0</v>
      </c>
      <c r="CU2109" s="98">
        <v>9646.8278351070003</v>
      </c>
      <c r="CV2109" s="98">
        <v>51749.365165415002</v>
      </c>
      <c r="CW2109" s="98">
        <v>4211050.2963848123</v>
      </c>
      <c r="CX2109" s="98">
        <v>37776237.641159005</v>
      </c>
    </row>
    <row r="2110" spans="1:102" x14ac:dyDescent="0.2">
      <c r="A2110" s="98" t="s">
        <v>188</v>
      </c>
      <c r="B2110" s="100">
        <v>41153</v>
      </c>
      <c r="C2110" s="99">
        <v>62487.181222438798</v>
      </c>
      <c r="D2110" s="99">
        <v>2.2370756959717299</v>
      </c>
      <c r="E2110" s="99">
        <v>8789.2692792415601</v>
      </c>
      <c r="F2110" s="99">
        <v>0</v>
      </c>
      <c r="G2110" s="99">
        <v>1419.8542862832501</v>
      </c>
      <c r="H2110" s="99">
        <v>0</v>
      </c>
      <c r="I2110" s="99">
        <v>0</v>
      </c>
      <c r="J2110" s="99">
        <v>50378.2238354683</v>
      </c>
      <c r="K2110" s="99">
        <v>0</v>
      </c>
      <c r="L2110" s="99">
        <v>32936.622561931603</v>
      </c>
      <c r="M2110" s="99">
        <v>28805.043136358301</v>
      </c>
      <c r="N2110" s="99">
        <v>5988.9293758273097</v>
      </c>
      <c r="O2110" s="99">
        <v>0</v>
      </c>
      <c r="P2110" s="99">
        <v>0</v>
      </c>
      <c r="Q2110" s="99">
        <v>3826.2745284140101</v>
      </c>
      <c r="R2110" s="99">
        <v>0</v>
      </c>
      <c r="S2110" s="99">
        <v>0</v>
      </c>
      <c r="T2110" s="99">
        <v>1422.5571530163299</v>
      </c>
      <c r="U2110" s="99">
        <v>50834.176190853097</v>
      </c>
      <c r="V2110" s="99">
        <v>3291086.95495605</v>
      </c>
      <c r="W2110" s="99">
        <v>70.869776088744402</v>
      </c>
      <c r="X2110" s="99">
        <v>636835.01671600295</v>
      </c>
      <c r="Y2110" s="99">
        <v>424851.70199966402</v>
      </c>
      <c r="Z2110" s="99">
        <v>201985.71255683899</v>
      </c>
      <c r="AA2110" s="99">
        <v>0</v>
      </c>
      <c r="AB2110" s="99">
        <v>0</v>
      </c>
      <c r="AC2110" s="99">
        <v>15804227.0028076</v>
      </c>
      <c r="AD2110" s="99">
        <v>0</v>
      </c>
      <c r="AE2110" s="99">
        <v>1405681.5567016599</v>
      </c>
      <c r="AF2110" s="99">
        <v>1344201.13613892</v>
      </c>
      <c r="AG2110" s="99">
        <v>778309.90026855504</v>
      </c>
      <c r="AH2110" s="99">
        <v>0</v>
      </c>
      <c r="AI2110" s="99">
        <v>0</v>
      </c>
      <c r="AJ2110" s="99">
        <v>393897.68001556402</v>
      </c>
      <c r="AK2110" s="99">
        <v>0</v>
      </c>
      <c r="AL2110" s="99">
        <v>0</v>
      </c>
      <c r="AM2110" s="99">
        <v>202748.71580123901</v>
      </c>
      <c r="AN2110" s="99">
        <v>15854260.8432617</v>
      </c>
      <c r="AO2110" s="99">
        <v>30328048.084716801</v>
      </c>
      <c r="AP2110" s="99">
        <v>686.041809275746</v>
      </c>
      <c r="AQ2110" s="99">
        <v>5367720.5918579102</v>
      </c>
      <c r="AR2110" s="99">
        <v>0</v>
      </c>
      <c r="AS2110" s="99">
        <v>1644975.8301391599</v>
      </c>
      <c r="AT2110" s="99">
        <v>0</v>
      </c>
      <c r="AU2110" s="99">
        <v>0</v>
      </c>
      <c r="AV2110" s="99">
        <v>46049306.416503899</v>
      </c>
      <c r="AW2110" s="99">
        <v>0</v>
      </c>
      <c r="AX2110" s="99">
        <v>13106773.247558599</v>
      </c>
      <c r="AY2110" s="99">
        <v>12768547.110961899</v>
      </c>
      <c r="AZ2110" s="99">
        <v>6490852.6458129901</v>
      </c>
      <c r="BA2110" s="99">
        <v>0</v>
      </c>
      <c r="BB2110" s="99">
        <v>0</v>
      </c>
      <c r="BC2110" s="99">
        <v>3333801.2664184598</v>
      </c>
      <c r="BD2110" s="99">
        <v>0</v>
      </c>
      <c r="BE2110" s="99">
        <v>0</v>
      </c>
      <c r="BF2110" s="99">
        <v>1651170.4615783701</v>
      </c>
      <c r="BG2110" s="99">
        <v>46196248.795410201</v>
      </c>
      <c r="BH2110" s="99">
        <v>6084565.95166016</v>
      </c>
      <c r="BI2110" s="99">
        <v>0</v>
      </c>
      <c r="BJ2110" s="99">
        <v>1930438.94633484</v>
      </c>
      <c r="BK2110" s="99">
        <v>1367686.62692261</v>
      </c>
      <c r="BL2110" s="99">
        <v>0</v>
      </c>
      <c r="BM2110" s="99">
        <v>0</v>
      </c>
      <c r="BN2110" s="99">
        <v>0</v>
      </c>
      <c r="BO2110" s="99">
        <v>0</v>
      </c>
      <c r="BP2110" s="99">
        <v>0</v>
      </c>
      <c r="BQ2110" s="99">
        <v>0</v>
      </c>
      <c r="BR2110" s="99">
        <v>3948666.6375732399</v>
      </c>
      <c r="BS2110" s="99">
        <v>2349427.0520629901</v>
      </c>
      <c r="BT2110" s="99">
        <v>0</v>
      </c>
      <c r="BU2110" s="99">
        <v>0</v>
      </c>
      <c r="BV2110" s="99">
        <v>1668841.6964569101</v>
      </c>
      <c r="BW2110" s="99">
        <v>0</v>
      </c>
      <c r="BX2110" s="99">
        <v>0</v>
      </c>
      <c r="BY2110" s="99">
        <v>0</v>
      </c>
      <c r="BZ2110" s="99">
        <v>0</v>
      </c>
      <c r="CA2110" s="99">
        <v>0</v>
      </c>
      <c r="CB2110" s="99">
        <v>3917382.3140869099</v>
      </c>
      <c r="CC2110" s="99">
        <v>35725518.606933601</v>
      </c>
      <c r="CD2110" s="99">
        <v>8003102.1239623995</v>
      </c>
      <c r="CE2110" s="99">
        <v>1419.86321985722</v>
      </c>
      <c r="CF2110" s="99">
        <v>201738.31154060399</v>
      </c>
      <c r="CG2110" s="99">
        <v>1643238.5191955599</v>
      </c>
      <c r="CH2110" s="99">
        <v>0</v>
      </c>
      <c r="CI2110" s="99">
        <v>72725.098300933794</v>
      </c>
      <c r="CJ2110" s="99">
        <v>4118755.2603454599</v>
      </c>
      <c r="CK2110" s="99">
        <v>37352573.685546897</v>
      </c>
      <c r="CL2110" s="99">
        <v>8009617.9708252</v>
      </c>
      <c r="CM2110" s="166">
        <v>123362.130420685</v>
      </c>
      <c r="CN2110" s="166">
        <v>20009405.0166016</v>
      </c>
      <c r="CO2110" s="166">
        <v>83521137.203125</v>
      </c>
      <c r="CP2110" s="99">
        <v>8009617.9708252</v>
      </c>
      <c r="CQ2110" s="99">
        <v>0</v>
      </c>
      <c r="CR2110" s="99">
        <v>0</v>
      </c>
      <c r="CS2110" s="99">
        <v>0</v>
      </c>
      <c r="CT2110" s="99">
        <v>0</v>
      </c>
      <c r="CU2110" s="98">
        <v>9236.5595469799991</v>
      </c>
      <c r="CV2110" s="98">
        <v>51606.155255682999</v>
      </c>
      <c r="CW2110" s="98">
        <v>4119120.625627514</v>
      </c>
      <c r="CX2110" s="98">
        <v>37368757.126129158</v>
      </c>
    </row>
    <row r="2111" spans="1:102" x14ac:dyDescent="0.2">
      <c r="A2111" s="98" t="s">
        <v>188</v>
      </c>
      <c r="B2111" s="100">
        <v>41244</v>
      </c>
      <c r="C2111" s="99">
        <v>62160.909659385703</v>
      </c>
      <c r="D2111" s="99">
        <v>0.88865529799659304</v>
      </c>
      <c r="E2111" s="99">
        <v>8518.4454332590103</v>
      </c>
      <c r="F2111" s="99">
        <v>0</v>
      </c>
      <c r="G2111" s="99">
        <v>1407.04617571831</v>
      </c>
      <c r="H2111" s="99">
        <v>0</v>
      </c>
      <c r="I2111" s="99">
        <v>0</v>
      </c>
      <c r="J2111" s="99">
        <v>50334.830344677001</v>
      </c>
      <c r="K2111" s="99">
        <v>0</v>
      </c>
      <c r="L2111" s="99">
        <v>32523.730416297902</v>
      </c>
      <c r="M2111" s="99">
        <v>28568.588192462899</v>
      </c>
      <c r="N2111" s="99">
        <v>5905.1923329234096</v>
      </c>
      <c r="O2111" s="99">
        <v>0</v>
      </c>
      <c r="P2111" s="99">
        <v>0</v>
      </c>
      <c r="Q2111" s="99">
        <v>3727.0527528226398</v>
      </c>
      <c r="R2111" s="99">
        <v>0</v>
      </c>
      <c r="S2111" s="99">
        <v>0</v>
      </c>
      <c r="T2111" s="99">
        <v>1395.68508969247</v>
      </c>
      <c r="U2111" s="99">
        <v>50758.841848850301</v>
      </c>
      <c r="V2111" s="99">
        <v>3243775.8301086398</v>
      </c>
      <c r="W2111" s="99">
        <v>10.2405296139186</v>
      </c>
      <c r="X2111" s="99">
        <v>611355.36848449695</v>
      </c>
      <c r="Y2111" s="99">
        <v>407519.23362731899</v>
      </c>
      <c r="Z2111" s="99">
        <v>202572.024881363</v>
      </c>
      <c r="AA2111" s="99">
        <v>0</v>
      </c>
      <c r="AB2111" s="99">
        <v>0</v>
      </c>
      <c r="AC2111" s="99">
        <v>15816326.431152301</v>
      </c>
      <c r="AD2111" s="99">
        <v>0</v>
      </c>
      <c r="AE2111" s="99">
        <v>1383630.5652771001</v>
      </c>
      <c r="AF2111" s="99">
        <v>1327632.0718078599</v>
      </c>
      <c r="AG2111" s="99">
        <v>762166.25869751</v>
      </c>
      <c r="AH2111" s="99">
        <v>0</v>
      </c>
      <c r="AI2111" s="99">
        <v>0</v>
      </c>
      <c r="AJ2111" s="99">
        <v>381183.40063095099</v>
      </c>
      <c r="AK2111" s="99">
        <v>0</v>
      </c>
      <c r="AL2111" s="99">
        <v>0</v>
      </c>
      <c r="AM2111" s="99">
        <v>201976.24237251299</v>
      </c>
      <c r="AN2111" s="99">
        <v>15832887.815429701</v>
      </c>
      <c r="AO2111" s="99">
        <v>30050117.130127002</v>
      </c>
      <c r="AP2111" s="99">
        <v>99.386535166762798</v>
      </c>
      <c r="AQ2111" s="99">
        <v>5197420.9234008798</v>
      </c>
      <c r="AR2111" s="99">
        <v>0</v>
      </c>
      <c r="AS2111" s="99">
        <v>1648140.9709777799</v>
      </c>
      <c r="AT2111" s="99">
        <v>0</v>
      </c>
      <c r="AU2111" s="99">
        <v>0</v>
      </c>
      <c r="AV2111" s="99">
        <v>46193907.8662109</v>
      </c>
      <c r="AW2111" s="99">
        <v>0</v>
      </c>
      <c r="AX2111" s="99">
        <v>12993331.9025879</v>
      </c>
      <c r="AY2111" s="99">
        <v>12685450.9696045</v>
      </c>
      <c r="AZ2111" s="99">
        <v>6391653.7939453097</v>
      </c>
      <c r="BA2111" s="99">
        <v>0</v>
      </c>
      <c r="BB2111" s="99">
        <v>0</v>
      </c>
      <c r="BC2111" s="99">
        <v>3246098.5755920401</v>
      </c>
      <c r="BD2111" s="99">
        <v>0</v>
      </c>
      <c r="BE2111" s="99">
        <v>0</v>
      </c>
      <c r="BF2111" s="99">
        <v>1639298.3813171401</v>
      </c>
      <c r="BG2111" s="99">
        <v>46297219.615234397</v>
      </c>
      <c r="BH2111" s="99">
        <v>6043041.5260009803</v>
      </c>
      <c r="BI2111" s="99">
        <v>0</v>
      </c>
      <c r="BJ2111" s="99">
        <v>1882291.91804504</v>
      </c>
      <c r="BK2111" s="99">
        <v>1325138.85194397</v>
      </c>
      <c r="BL2111" s="99">
        <v>0</v>
      </c>
      <c r="BM2111" s="99">
        <v>0</v>
      </c>
      <c r="BN2111" s="99">
        <v>0</v>
      </c>
      <c r="BO2111" s="99">
        <v>0</v>
      </c>
      <c r="BP2111" s="99">
        <v>0</v>
      </c>
      <c r="BQ2111" s="99">
        <v>0</v>
      </c>
      <c r="BR2111" s="99">
        <v>3952537.3465881301</v>
      </c>
      <c r="BS2111" s="99">
        <v>2327728.9490051302</v>
      </c>
      <c r="BT2111" s="99">
        <v>0</v>
      </c>
      <c r="BU2111" s="99">
        <v>0</v>
      </c>
      <c r="BV2111" s="99">
        <v>1637491.0613403299</v>
      </c>
      <c r="BW2111" s="99">
        <v>0</v>
      </c>
      <c r="BX2111" s="99">
        <v>0</v>
      </c>
      <c r="BY2111" s="99">
        <v>0</v>
      </c>
      <c r="BZ2111" s="99">
        <v>0</v>
      </c>
      <c r="CA2111" s="99">
        <v>0</v>
      </c>
      <c r="CB2111" s="99">
        <v>3854615.7333068801</v>
      </c>
      <c r="CC2111" s="99">
        <v>35252046.765136696</v>
      </c>
      <c r="CD2111" s="99">
        <v>7924529.7554931603</v>
      </c>
      <c r="CE2111" s="99">
        <v>1406.70911028981</v>
      </c>
      <c r="CF2111" s="99">
        <v>202780.439258575</v>
      </c>
      <c r="CG2111" s="99">
        <v>1650937.3914642299</v>
      </c>
      <c r="CH2111" s="99">
        <v>0</v>
      </c>
      <c r="CI2111" s="99">
        <v>72112.0128698349</v>
      </c>
      <c r="CJ2111" s="99">
        <v>4058583.58312988</v>
      </c>
      <c r="CK2111" s="99">
        <v>36919069.667968802</v>
      </c>
      <c r="CL2111" s="99">
        <v>7927151.9727172898</v>
      </c>
      <c r="CM2111" s="166">
        <v>122634.06606102</v>
      </c>
      <c r="CN2111" s="166">
        <v>19941801.6484375</v>
      </c>
      <c r="CO2111" s="166">
        <v>83211259.713867202</v>
      </c>
      <c r="CP2111" s="99">
        <v>7927151.9727172898</v>
      </c>
      <c r="CQ2111" s="99">
        <v>0</v>
      </c>
      <c r="CR2111" s="99">
        <v>0</v>
      </c>
      <c r="CS2111" s="99">
        <v>0</v>
      </c>
      <c r="CT2111" s="99">
        <v>0</v>
      </c>
      <c r="CU2111" s="98">
        <v>8922.9237503639997</v>
      </c>
      <c r="CV2111" s="98">
        <v>51548.757838541002</v>
      </c>
      <c r="CW2111" s="98">
        <v>4057396.1725654551</v>
      </c>
      <c r="CX2111" s="98">
        <v>36902984.15660093</v>
      </c>
    </row>
    <row r="2112" spans="1:102" x14ac:dyDescent="0.2">
      <c r="A2112" s="98" t="s">
        <v>188</v>
      </c>
      <c r="B2112" s="100">
        <v>41334</v>
      </c>
      <c r="C2112" s="99">
        <v>61034.200239181497</v>
      </c>
      <c r="D2112" s="99">
        <v>2.1418590919929601</v>
      </c>
      <c r="E2112" s="99">
        <v>7989.06871342659</v>
      </c>
      <c r="F2112" s="99">
        <v>0</v>
      </c>
      <c r="G2112" s="99">
        <v>1389.11940318346</v>
      </c>
      <c r="H2112" s="99">
        <v>0</v>
      </c>
      <c r="I2112" s="99">
        <v>0</v>
      </c>
      <c r="J2112" s="99">
        <v>50380.805801391602</v>
      </c>
      <c r="K2112" s="99">
        <v>0</v>
      </c>
      <c r="L2112" s="99">
        <v>1251.3715245127701</v>
      </c>
      <c r="M2112" s="99">
        <v>28145.169105052901</v>
      </c>
      <c r="N2112" s="99">
        <v>5812.3596631288501</v>
      </c>
      <c r="O2112" s="99">
        <v>0</v>
      </c>
      <c r="P2112" s="99">
        <v>29969.897878646902</v>
      </c>
      <c r="Q2112" s="99">
        <v>3654.00529143214</v>
      </c>
      <c r="R2112" s="99">
        <v>0</v>
      </c>
      <c r="S2112" s="99">
        <v>1380.6349824219899</v>
      </c>
      <c r="T2112" s="99">
        <v>0</v>
      </c>
      <c r="U2112" s="99">
        <v>50737.929863452897</v>
      </c>
      <c r="V2112" s="99">
        <v>3199007.0205993699</v>
      </c>
      <c r="W2112" s="99">
        <v>31.017751789884599</v>
      </c>
      <c r="X2112" s="99">
        <v>578491.45071411098</v>
      </c>
      <c r="Y2112" s="99">
        <v>381471.448879242</v>
      </c>
      <c r="Z2112" s="99">
        <v>194801.237602234</v>
      </c>
      <c r="AA2112" s="99">
        <v>0</v>
      </c>
      <c r="AB2112" s="99">
        <v>0</v>
      </c>
      <c r="AC2112" s="99">
        <v>15717491.422973599</v>
      </c>
      <c r="AD2112" s="99">
        <v>0</v>
      </c>
      <c r="AE2112" s="99">
        <v>30921.095550298702</v>
      </c>
      <c r="AF2112" s="99">
        <v>1319920.32354736</v>
      </c>
      <c r="AG2112" s="99">
        <v>752180.59352874802</v>
      </c>
      <c r="AH2112" s="99">
        <v>0</v>
      </c>
      <c r="AI2112" s="99">
        <v>1293470.20333862</v>
      </c>
      <c r="AJ2112" s="99">
        <v>368981.79103088402</v>
      </c>
      <c r="AK2112" s="99">
        <v>0</v>
      </c>
      <c r="AL2112" s="99">
        <v>192326.69930076599</v>
      </c>
      <c r="AM2112" s="99">
        <v>0</v>
      </c>
      <c r="AN2112" s="99">
        <v>15787900.6723633</v>
      </c>
      <c r="AO2112" s="99">
        <v>29588946.783203099</v>
      </c>
      <c r="AP2112" s="99">
        <v>287.302787616849</v>
      </c>
      <c r="AQ2112" s="99">
        <v>4904983.3215942401</v>
      </c>
      <c r="AR2112" s="99">
        <v>0</v>
      </c>
      <c r="AS2112" s="99">
        <v>1590285.81773376</v>
      </c>
      <c r="AT2112" s="99">
        <v>0</v>
      </c>
      <c r="AU2112" s="99">
        <v>0</v>
      </c>
      <c r="AV2112" s="99">
        <v>46087595.147949196</v>
      </c>
      <c r="AW2112" s="99">
        <v>0</v>
      </c>
      <c r="AX2112" s="99">
        <v>321426.19099807699</v>
      </c>
      <c r="AY2112" s="99">
        <v>12488430.1796875</v>
      </c>
      <c r="AZ2112" s="99">
        <v>6323152.0921630897</v>
      </c>
      <c r="BA2112" s="99">
        <v>0</v>
      </c>
      <c r="BB2112" s="99">
        <v>11970950.366333</v>
      </c>
      <c r="BC2112" s="99">
        <v>3159262.3467407199</v>
      </c>
      <c r="BD2112" s="99">
        <v>0</v>
      </c>
      <c r="BE2112" s="99">
        <v>1573500.7111358601</v>
      </c>
      <c r="BF2112" s="99">
        <v>0</v>
      </c>
      <c r="BG2112" s="99">
        <v>46387284.927734397</v>
      </c>
      <c r="BH2112" s="99">
        <v>7037640.23864746</v>
      </c>
      <c r="BI2112" s="99">
        <v>0</v>
      </c>
      <c r="BJ2112" s="99">
        <v>1878799.14549255</v>
      </c>
      <c r="BK2112" s="99">
        <v>1291609.60922241</v>
      </c>
      <c r="BL2112" s="99">
        <v>0</v>
      </c>
      <c r="BM2112" s="99">
        <v>0</v>
      </c>
      <c r="BN2112" s="99">
        <v>0</v>
      </c>
      <c r="BO2112" s="99">
        <v>0</v>
      </c>
      <c r="BP2112" s="99">
        <v>0</v>
      </c>
      <c r="BQ2112" s="99">
        <v>0</v>
      </c>
      <c r="BR2112" s="99">
        <v>4072306.40307617</v>
      </c>
      <c r="BS2112" s="99">
        <v>2358863.68536377</v>
      </c>
      <c r="BT2112" s="99">
        <v>0</v>
      </c>
      <c r="BU2112" s="99">
        <v>909983.75</v>
      </c>
      <c r="BV2112" s="99">
        <v>1633839.16021729</v>
      </c>
      <c r="BW2112" s="99">
        <v>0</v>
      </c>
      <c r="BX2112" s="99">
        <v>132896.46988677999</v>
      </c>
      <c r="BY2112" s="99">
        <v>0</v>
      </c>
      <c r="BZ2112" s="99">
        <v>0</v>
      </c>
      <c r="CA2112" s="99">
        <v>0</v>
      </c>
      <c r="CB2112" s="99">
        <v>3782399.6488342299</v>
      </c>
      <c r="CC2112" s="99">
        <v>34637742.850097701</v>
      </c>
      <c r="CD2112" s="99">
        <v>8912302.8488769494</v>
      </c>
      <c r="CE2112" s="99">
        <v>1389.9633149802701</v>
      </c>
      <c r="CF2112" s="99">
        <v>194758.45420646699</v>
      </c>
      <c r="CG2112" s="99">
        <v>1589443.1669921901</v>
      </c>
      <c r="CH2112" s="99">
        <v>0</v>
      </c>
      <c r="CI2112" s="99">
        <v>70372.413565635696</v>
      </c>
      <c r="CJ2112" s="99">
        <v>3978419.80181885</v>
      </c>
      <c r="CK2112" s="99">
        <v>36233577.859863304</v>
      </c>
      <c r="CL2112" s="99">
        <v>9041679.7482910194</v>
      </c>
      <c r="CM2112" s="166">
        <v>120966.443430901</v>
      </c>
      <c r="CN2112" s="166">
        <v>19849132.854980499</v>
      </c>
      <c r="CO2112" s="166">
        <v>82580955.003906295</v>
      </c>
      <c r="CP2112" s="99">
        <v>9041679.7482910194</v>
      </c>
      <c r="CQ2112" s="99">
        <v>0</v>
      </c>
      <c r="CR2112" s="99">
        <v>0</v>
      </c>
      <c r="CS2112" s="99">
        <v>0</v>
      </c>
      <c r="CT2112" s="99">
        <v>0</v>
      </c>
      <c r="CU2112" s="98">
        <v>8355.2325198580002</v>
      </c>
      <c r="CV2112" s="98">
        <v>51586.689176143002</v>
      </c>
      <c r="CW2112" s="98">
        <v>3977158.1030406971</v>
      </c>
      <c r="CX2112" s="98">
        <v>36227186.017089888</v>
      </c>
    </row>
    <row r="2113" spans="1:102" x14ac:dyDescent="0.2">
      <c r="A2113" s="98" t="s">
        <v>188</v>
      </c>
      <c r="B2113" s="100">
        <v>41426</v>
      </c>
      <c r="C2113" s="99">
        <v>61230.962837219202</v>
      </c>
      <c r="D2113" s="99">
        <v>0.94668273499701205</v>
      </c>
      <c r="E2113" s="99">
        <v>7851.0503560304596</v>
      </c>
      <c r="F2113" s="99">
        <v>0</v>
      </c>
      <c r="G2113" s="99">
        <v>1392.9183567017301</v>
      </c>
      <c r="H2113" s="99">
        <v>0</v>
      </c>
      <c r="I2113" s="99">
        <v>0</v>
      </c>
      <c r="J2113" s="99">
        <v>50455.115046977997</v>
      </c>
      <c r="K2113" s="99">
        <v>0</v>
      </c>
      <c r="L2113" s="99">
        <v>971.52146603167103</v>
      </c>
      <c r="M2113" s="99">
        <v>28476.540481567401</v>
      </c>
      <c r="N2113" s="99">
        <v>5728.2328590750703</v>
      </c>
      <c r="O2113" s="99">
        <v>0</v>
      </c>
      <c r="P2113" s="99">
        <v>30302.077387571298</v>
      </c>
      <c r="Q2113" s="99">
        <v>3624.4491722881799</v>
      </c>
      <c r="R2113" s="99">
        <v>0</v>
      </c>
      <c r="S2113" s="99">
        <v>1390.78083880246</v>
      </c>
      <c r="T2113" s="99">
        <v>0</v>
      </c>
      <c r="U2113" s="99">
        <v>50769.471468448603</v>
      </c>
      <c r="V2113" s="99">
        <v>3177305.1862182599</v>
      </c>
      <c r="W2113" s="99">
        <v>12.8167367859278</v>
      </c>
      <c r="X2113" s="99">
        <v>554152.46356201195</v>
      </c>
      <c r="Y2113" s="99">
        <v>365984.39789962798</v>
      </c>
      <c r="Z2113" s="99">
        <v>191825.170118332</v>
      </c>
      <c r="AA2113" s="99">
        <v>0</v>
      </c>
      <c r="AB2113" s="99">
        <v>0</v>
      </c>
      <c r="AC2113" s="99">
        <v>15714424.8054199</v>
      </c>
      <c r="AD2113" s="99">
        <v>0</v>
      </c>
      <c r="AE2113" s="99">
        <v>19893.913132429101</v>
      </c>
      <c r="AF2113" s="99">
        <v>1313291.65538025</v>
      </c>
      <c r="AG2113" s="99">
        <v>730823.12924957299</v>
      </c>
      <c r="AH2113" s="99">
        <v>0</v>
      </c>
      <c r="AI2113" s="99">
        <v>1304123.17938232</v>
      </c>
      <c r="AJ2113" s="99">
        <v>363616.034221649</v>
      </c>
      <c r="AK2113" s="99">
        <v>0</v>
      </c>
      <c r="AL2113" s="99">
        <v>191888.84260559099</v>
      </c>
      <c r="AM2113" s="99">
        <v>0</v>
      </c>
      <c r="AN2113" s="99">
        <v>15718344.1170654</v>
      </c>
      <c r="AO2113" s="99">
        <v>29579352.541992199</v>
      </c>
      <c r="AP2113" s="99">
        <v>115.21161174680999</v>
      </c>
      <c r="AQ2113" s="99">
        <v>4719002.5790405301</v>
      </c>
      <c r="AR2113" s="99">
        <v>0</v>
      </c>
      <c r="AS2113" s="99">
        <v>1566820.2996215799</v>
      </c>
      <c r="AT2113" s="99">
        <v>0</v>
      </c>
      <c r="AU2113" s="99">
        <v>0</v>
      </c>
      <c r="AV2113" s="99">
        <v>46191360.956542999</v>
      </c>
      <c r="AW2113" s="99">
        <v>0</v>
      </c>
      <c r="AX2113" s="99">
        <v>207451.880884171</v>
      </c>
      <c r="AY2113" s="99">
        <v>12480949.0317383</v>
      </c>
      <c r="AZ2113" s="99">
        <v>6170114.8485717801</v>
      </c>
      <c r="BA2113" s="99">
        <v>0</v>
      </c>
      <c r="BB2113" s="99">
        <v>12110717.603149399</v>
      </c>
      <c r="BC2113" s="99">
        <v>3119834.0593872098</v>
      </c>
      <c r="BD2113" s="99">
        <v>0</v>
      </c>
      <c r="BE2113" s="99">
        <v>1566488.18632507</v>
      </c>
      <c r="BF2113" s="99">
        <v>0</v>
      </c>
      <c r="BG2113" s="99">
        <v>46304162.181640603</v>
      </c>
      <c r="BH2113" s="99">
        <v>7101579.5346069299</v>
      </c>
      <c r="BI2113" s="99">
        <v>0</v>
      </c>
      <c r="BJ2113" s="99">
        <v>1825076.63658142</v>
      </c>
      <c r="BK2113" s="99">
        <v>1236600.00212097</v>
      </c>
      <c r="BL2113" s="99">
        <v>0</v>
      </c>
      <c r="BM2113" s="99">
        <v>0</v>
      </c>
      <c r="BN2113" s="99">
        <v>0</v>
      </c>
      <c r="BO2113" s="99">
        <v>0</v>
      </c>
      <c r="BP2113" s="99">
        <v>0</v>
      </c>
      <c r="BQ2113" s="99">
        <v>0</v>
      </c>
      <c r="BR2113" s="99">
        <v>4082675.89776611</v>
      </c>
      <c r="BS2113" s="99">
        <v>2301757.9915771498</v>
      </c>
      <c r="BT2113" s="99">
        <v>0</v>
      </c>
      <c r="BU2113" s="99">
        <v>938344.53999328602</v>
      </c>
      <c r="BV2113" s="99">
        <v>1627280.4737243699</v>
      </c>
      <c r="BW2113" s="99">
        <v>0</v>
      </c>
      <c r="BX2113" s="99">
        <v>132673.15988922099</v>
      </c>
      <c r="BY2113" s="99">
        <v>0</v>
      </c>
      <c r="BZ2113" s="99">
        <v>0</v>
      </c>
      <c r="CA2113" s="99">
        <v>0</v>
      </c>
      <c r="CB2113" s="99">
        <v>3734941.86181641</v>
      </c>
      <c r="CC2113" s="99">
        <v>34231584.785156302</v>
      </c>
      <c r="CD2113" s="99">
        <v>8948197.4730224591</v>
      </c>
      <c r="CE2113" s="99">
        <v>1392.6523314416399</v>
      </c>
      <c r="CF2113" s="99">
        <v>191828.82556533799</v>
      </c>
      <c r="CG2113" s="99">
        <v>1566116.1973266599</v>
      </c>
      <c r="CH2113" s="99">
        <v>0</v>
      </c>
      <c r="CI2113" s="99">
        <v>70455.556449890093</v>
      </c>
      <c r="CJ2113" s="99">
        <v>3926882.9305725102</v>
      </c>
      <c r="CK2113" s="99">
        <v>35797449.0458984</v>
      </c>
      <c r="CL2113" s="99">
        <v>9074427.8074951209</v>
      </c>
      <c r="CM2113" s="166">
        <v>121070.89985275301</v>
      </c>
      <c r="CN2113" s="166">
        <v>19571812.266845699</v>
      </c>
      <c r="CO2113" s="166">
        <v>81987869.362304702</v>
      </c>
      <c r="CP2113" s="99">
        <v>9074427.8074951209</v>
      </c>
      <c r="CQ2113" s="99">
        <v>0</v>
      </c>
      <c r="CR2113" s="99">
        <v>0</v>
      </c>
      <c r="CS2113" s="99">
        <v>0</v>
      </c>
      <c r="CT2113" s="99">
        <v>0</v>
      </c>
      <c r="CU2113" s="98">
        <v>8175.2226250780004</v>
      </c>
      <c r="CV2113" s="98">
        <v>51661.972839811999</v>
      </c>
      <c r="CW2113" s="98">
        <v>3926770.6873817481</v>
      </c>
      <c r="CX2113" s="98">
        <v>35797700.982482962</v>
      </c>
    </row>
    <row r="2114" spans="1:102" x14ac:dyDescent="0.2">
      <c r="A2114" s="98" t="s">
        <v>188</v>
      </c>
      <c r="B2114" s="100">
        <v>41518</v>
      </c>
      <c r="C2114" s="99">
        <v>61128.411643028303</v>
      </c>
      <c r="D2114" s="99">
        <v>1.14085993998742</v>
      </c>
      <c r="E2114" s="99">
        <v>7672.8734000325203</v>
      </c>
      <c r="F2114" s="99">
        <v>0</v>
      </c>
      <c r="G2114" s="99">
        <v>1410.7789073884501</v>
      </c>
      <c r="H2114" s="99">
        <v>0</v>
      </c>
      <c r="I2114" s="99">
        <v>0</v>
      </c>
      <c r="J2114" s="99">
        <v>50415.4829053879</v>
      </c>
      <c r="K2114" s="99">
        <v>0</v>
      </c>
      <c r="L2114" s="99">
        <v>179.916196450591</v>
      </c>
      <c r="M2114" s="99">
        <v>28554.152013778701</v>
      </c>
      <c r="N2114" s="99">
        <v>5659.7365625500697</v>
      </c>
      <c r="O2114" s="99">
        <v>0</v>
      </c>
      <c r="P2114" s="99">
        <v>30903.673493862199</v>
      </c>
      <c r="Q2114" s="99">
        <v>3633.87888249755</v>
      </c>
      <c r="R2114" s="99">
        <v>0</v>
      </c>
      <c r="S2114" s="99">
        <v>1413.60328266025</v>
      </c>
      <c r="T2114" s="99">
        <v>0</v>
      </c>
      <c r="U2114" s="99">
        <v>50705.116566181197</v>
      </c>
      <c r="V2114" s="99">
        <v>3167029.0704650902</v>
      </c>
      <c r="W2114" s="99">
        <v>17.159552829805801</v>
      </c>
      <c r="X2114" s="99">
        <v>551960.69669341994</v>
      </c>
      <c r="Y2114" s="99">
        <v>365286.244140625</v>
      </c>
      <c r="Z2114" s="99">
        <v>190974.963163376</v>
      </c>
      <c r="AA2114" s="99">
        <v>0</v>
      </c>
      <c r="AB2114" s="99">
        <v>0</v>
      </c>
      <c r="AC2114" s="99">
        <v>15710796.767456099</v>
      </c>
      <c r="AD2114" s="99">
        <v>0</v>
      </c>
      <c r="AE2114" s="99">
        <v>12036.411586403799</v>
      </c>
      <c r="AF2114" s="99">
        <v>1309980.2559204099</v>
      </c>
      <c r="AG2114" s="99">
        <v>722100.36830139195</v>
      </c>
      <c r="AH2114" s="99">
        <v>0</v>
      </c>
      <c r="AI2114" s="99">
        <v>1311982.2641754199</v>
      </c>
      <c r="AJ2114" s="99">
        <v>362449.48299026501</v>
      </c>
      <c r="AK2114" s="99">
        <v>0</v>
      </c>
      <c r="AL2114" s="99">
        <v>191555.02968025199</v>
      </c>
      <c r="AM2114" s="99">
        <v>0</v>
      </c>
      <c r="AN2114" s="99">
        <v>15709211.4466553</v>
      </c>
      <c r="AO2114" s="99">
        <v>29494671.829345699</v>
      </c>
      <c r="AP2114" s="99">
        <v>161.86734613217399</v>
      </c>
      <c r="AQ2114" s="99">
        <v>4645930.34912109</v>
      </c>
      <c r="AR2114" s="99">
        <v>0</v>
      </c>
      <c r="AS2114" s="99">
        <v>1563636.0883941699</v>
      </c>
      <c r="AT2114" s="99">
        <v>0</v>
      </c>
      <c r="AU2114" s="99">
        <v>0</v>
      </c>
      <c r="AV2114" s="99">
        <v>46282050.463867202</v>
      </c>
      <c r="AW2114" s="99">
        <v>0</v>
      </c>
      <c r="AX2114" s="99">
        <v>85290.620801925703</v>
      </c>
      <c r="AY2114" s="99">
        <v>12703179.1555176</v>
      </c>
      <c r="AZ2114" s="99">
        <v>6121194.3958129901</v>
      </c>
      <c r="BA2114" s="99">
        <v>0</v>
      </c>
      <c r="BB2114" s="99">
        <v>12302778.631958</v>
      </c>
      <c r="BC2114" s="99">
        <v>3109394.95910645</v>
      </c>
      <c r="BD2114" s="99">
        <v>0</v>
      </c>
      <c r="BE2114" s="99">
        <v>1569125.5053405799</v>
      </c>
      <c r="BF2114" s="99">
        <v>0</v>
      </c>
      <c r="BG2114" s="99">
        <v>46254585.646972701</v>
      </c>
      <c r="BH2114" s="99">
        <v>7140231.7603759803</v>
      </c>
      <c r="BI2114" s="99">
        <v>0</v>
      </c>
      <c r="BJ2114" s="99">
        <v>1808993.6197204599</v>
      </c>
      <c r="BK2114" s="99">
        <v>1231707.1169280999</v>
      </c>
      <c r="BL2114" s="99">
        <v>0</v>
      </c>
      <c r="BM2114" s="99">
        <v>0</v>
      </c>
      <c r="BN2114" s="99">
        <v>0</v>
      </c>
      <c r="BO2114" s="99">
        <v>0</v>
      </c>
      <c r="BP2114" s="99">
        <v>0</v>
      </c>
      <c r="BQ2114" s="99">
        <v>0</v>
      </c>
      <c r="BR2114" s="99">
        <v>4149360.8459167499</v>
      </c>
      <c r="BS2114" s="99">
        <v>2281648.2704772898</v>
      </c>
      <c r="BT2114" s="99">
        <v>0</v>
      </c>
      <c r="BU2114" s="99">
        <v>800234.56999206496</v>
      </c>
      <c r="BV2114" s="99">
        <v>1628705.9458618199</v>
      </c>
      <c r="BW2114" s="99">
        <v>0</v>
      </c>
      <c r="BX2114" s="99">
        <v>114892.049908638</v>
      </c>
      <c r="BY2114" s="99">
        <v>0</v>
      </c>
      <c r="BZ2114" s="99">
        <v>0</v>
      </c>
      <c r="CA2114" s="99">
        <v>0</v>
      </c>
      <c r="CB2114" s="99">
        <v>3712072.7525939899</v>
      </c>
      <c r="CC2114" s="99">
        <v>34249004.360839799</v>
      </c>
      <c r="CD2114" s="99">
        <v>8929271.87573242</v>
      </c>
      <c r="CE2114" s="99">
        <v>1410.5897642076</v>
      </c>
      <c r="CF2114" s="99">
        <v>190804.915950775</v>
      </c>
      <c r="CG2114" s="99">
        <v>1562538.80476379</v>
      </c>
      <c r="CH2114" s="99">
        <v>0</v>
      </c>
      <c r="CI2114" s="99">
        <v>70261.043611526504</v>
      </c>
      <c r="CJ2114" s="99">
        <v>3901856.6733703599</v>
      </c>
      <c r="CK2114" s="99">
        <v>35792378.189453103</v>
      </c>
      <c r="CL2114" s="99">
        <v>9055823.5162353497</v>
      </c>
      <c r="CM2114" s="166">
        <v>120737.91642284401</v>
      </c>
      <c r="CN2114" s="166">
        <v>19642276.417480499</v>
      </c>
      <c r="CO2114" s="166">
        <v>82074292.888671905</v>
      </c>
      <c r="CP2114" s="99">
        <v>9055823.5162353497</v>
      </c>
      <c r="CQ2114" s="99">
        <v>0</v>
      </c>
      <c r="CR2114" s="99">
        <v>0</v>
      </c>
      <c r="CS2114" s="99">
        <v>0</v>
      </c>
      <c r="CT2114" s="99">
        <v>0</v>
      </c>
      <c r="CU2114" s="98">
        <v>7961.9368625039997</v>
      </c>
      <c r="CV2114" s="98">
        <v>51651.032566658003</v>
      </c>
      <c r="CW2114" s="98">
        <v>3902877.6685447651</v>
      </c>
      <c r="CX2114" s="98">
        <v>35811543.165603586</v>
      </c>
    </row>
    <row r="2115" spans="1:102" x14ac:dyDescent="0.2">
      <c r="A2115" s="98" t="s">
        <v>188</v>
      </c>
      <c r="B2115" s="100">
        <v>41609</v>
      </c>
      <c r="C2115" s="99">
        <v>60543.256725788102</v>
      </c>
      <c r="D2115" s="99">
        <v>0.88044962599815302</v>
      </c>
      <c r="E2115" s="99">
        <v>7444.6304506063498</v>
      </c>
      <c r="F2115" s="99">
        <v>0</v>
      </c>
      <c r="G2115" s="99">
        <v>1415.1380431801099</v>
      </c>
      <c r="H2115" s="99">
        <v>0</v>
      </c>
      <c r="I2115" s="99">
        <v>0</v>
      </c>
      <c r="J2115" s="99">
        <v>50318.248500347101</v>
      </c>
      <c r="K2115" s="99">
        <v>0</v>
      </c>
      <c r="L2115" s="99">
        <v>119.778179532848</v>
      </c>
      <c r="M2115" s="99">
        <v>28458.210625410102</v>
      </c>
      <c r="N2115" s="99">
        <v>5580.78628009558</v>
      </c>
      <c r="O2115" s="99">
        <v>0</v>
      </c>
      <c r="P2115" s="99">
        <v>30320.847997427001</v>
      </c>
      <c r="Q2115" s="99">
        <v>3553.0805768966702</v>
      </c>
      <c r="R2115" s="99">
        <v>0</v>
      </c>
      <c r="S2115" s="99">
        <v>1409.4984842240799</v>
      </c>
      <c r="T2115" s="99">
        <v>1.00894666013482</v>
      </c>
      <c r="U2115" s="99">
        <v>50550.670027255997</v>
      </c>
      <c r="V2115" s="99">
        <v>3086489.1252746601</v>
      </c>
      <c r="W2115" s="99">
        <v>12.637661498971299</v>
      </c>
      <c r="X2115" s="99">
        <v>530555.84744262695</v>
      </c>
      <c r="Y2115" s="99">
        <v>348015.10787963902</v>
      </c>
      <c r="Z2115" s="99">
        <v>192179.38194847101</v>
      </c>
      <c r="AA2115" s="99">
        <v>0</v>
      </c>
      <c r="AB2115" s="99">
        <v>0</v>
      </c>
      <c r="AC2115" s="99">
        <v>15625059.337402301</v>
      </c>
      <c r="AD2115" s="99">
        <v>0</v>
      </c>
      <c r="AE2115" s="99">
        <v>9615.8876686096191</v>
      </c>
      <c r="AF2115" s="99">
        <v>1294087.65788269</v>
      </c>
      <c r="AG2115" s="99">
        <v>695857.19473266602</v>
      </c>
      <c r="AH2115" s="99">
        <v>0</v>
      </c>
      <c r="AI2115" s="99">
        <v>1269338.44743347</v>
      </c>
      <c r="AJ2115" s="99">
        <v>355635.70792770397</v>
      </c>
      <c r="AK2115" s="99">
        <v>0</v>
      </c>
      <c r="AL2115" s="99">
        <v>192363.42246437099</v>
      </c>
      <c r="AM2115" s="99">
        <v>81.141784597188206</v>
      </c>
      <c r="AN2115" s="99">
        <v>15624560.9302979</v>
      </c>
      <c r="AO2115" s="99">
        <v>28927548.949707001</v>
      </c>
      <c r="AP2115" s="99">
        <v>115.10765635408499</v>
      </c>
      <c r="AQ2115" s="99">
        <v>4470050.27880859</v>
      </c>
      <c r="AR2115" s="99">
        <v>0</v>
      </c>
      <c r="AS2115" s="99">
        <v>1581758.9705505399</v>
      </c>
      <c r="AT2115" s="99">
        <v>0</v>
      </c>
      <c r="AU2115" s="99">
        <v>0</v>
      </c>
      <c r="AV2115" s="99">
        <v>46431747.583496101</v>
      </c>
      <c r="AW2115" s="99">
        <v>0</v>
      </c>
      <c r="AX2115" s="99">
        <v>68467.124162673994</v>
      </c>
      <c r="AY2115" s="99">
        <v>12457924.224731401</v>
      </c>
      <c r="AZ2115" s="99">
        <v>5914566.8165283203</v>
      </c>
      <c r="BA2115" s="99">
        <v>0</v>
      </c>
      <c r="BB2115" s="99">
        <v>11897515.915161099</v>
      </c>
      <c r="BC2115" s="99">
        <v>3064180.2213745099</v>
      </c>
      <c r="BD2115" s="99">
        <v>0</v>
      </c>
      <c r="BE2115" s="99">
        <v>1580389.5487518299</v>
      </c>
      <c r="BF2115" s="99">
        <v>588.24937016516901</v>
      </c>
      <c r="BG2115" s="99">
        <v>46400684.328125</v>
      </c>
      <c r="BH2115" s="99">
        <v>7048833.0736694299</v>
      </c>
      <c r="BI2115" s="99">
        <v>0</v>
      </c>
      <c r="BJ2115" s="99">
        <v>1775474.6749420201</v>
      </c>
      <c r="BK2115" s="99">
        <v>1193642.4463195801</v>
      </c>
      <c r="BL2115" s="99">
        <v>0</v>
      </c>
      <c r="BM2115" s="99">
        <v>0</v>
      </c>
      <c r="BN2115" s="99">
        <v>0</v>
      </c>
      <c r="BO2115" s="99">
        <v>0</v>
      </c>
      <c r="BP2115" s="99">
        <v>0</v>
      </c>
      <c r="BQ2115" s="99">
        <v>0</v>
      </c>
      <c r="BR2115" s="99">
        <v>4104547.7260131799</v>
      </c>
      <c r="BS2115" s="99">
        <v>2214076.2472534198</v>
      </c>
      <c r="BT2115" s="99">
        <v>0</v>
      </c>
      <c r="BU2115" s="99">
        <v>898218.33999633801</v>
      </c>
      <c r="BV2115" s="99">
        <v>1611451.16960144</v>
      </c>
      <c r="BW2115" s="99">
        <v>0</v>
      </c>
      <c r="BX2115" s="99">
        <v>128921.58989143401</v>
      </c>
      <c r="BY2115" s="99">
        <v>0</v>
      </c>
      <c r="BZ2115" s="99">
        <v>0</v>
      </c>
      <c r="CA2115" s="99">
        <v>0</v>
      </c>
      <c r="CB2115" s="99">
        <v>3624905.1640319801</v>
      </c>
      <c r="CC2115" s="99">
        <v>33324390.552246101</v>
      </c>
      <c r="CD2115" s="99">
        <v>8822934.82421875</v>
      </c>
      <c r="CE2115" s="99">
        <v>1416.10723379254</v>
      </c>
      <c r="CF2115" s="99">
        <v>192477.87251853899</v>
      </c>
      <c r="CG2115" s="99">
        <v>1584885.77947998</v>
      </c>
      <c r="CH2115" s="99">
        <v>0</v>
      </c>
      <c r="CI2115" s="99">
        <v>69406.634824752793</v>
      </c>
      <c r="CJ2115" s="99">
        <v>3819248.6213073698</v>
      </c>
      <c r="CK2115" s="99">
        <v>34920996.073730499</v>
      </c>
      <c r="CL2115" s="99">
        <v>8952960.1269531306</v>
      </c>
      <c r="CM2115" s="166">
        <v>119761.89310073901</v>
      </c>
      <c r="CN2115" s="166">
        <v>19434133.513671901</v>
      </c>
      <c r="CO2115" s="166">
        <v>81328496.525390595</v>
      </c>
      <c r="CP2115" s="99">
        <v>8952960.1269531306</v>
      </c>
      <c r="CQ2115" s="99">
        <v>0</v>
      </c>
      <c r="CR2115" s="99">
        <v>0</v>
      </c>
      <c r="CS2115" s="99">
        <v>0</v>
      </c>
      <c r="CT2115" s="99">
        <v>0</v>
      </c>
      <c r="CU2115" s="98">
        <v>7665.1536204269996</v>
      </c>
      <c r="CV2115" s="98">
        <v>51542.598404126999</v>
      </c>
      <c r="CW2115" s="98">
        <v>3817383.0365505191</v>
      </c>
      <c r="CX2115" s="98">
        <v>34909276.331726082</v>
      </c>
    </row>
    <row r="2116" spans="1:102" x14ac:dyDescent="0.2">
      <c r="A2116" s="98" t="s">
        <v>188</v>
      </c>
      <c r="B2116" s="100">
        <v>41699</v>
      </c>
      <c r="C2116" s="99">
        <v>60648.685116291002</v>
      </c>
      <c r="D2116" s="99">
        <v>0</v>
      </c>
      <c r="E2116" s="99">
        <v>7210.09143406153</v>
      </c>
      <c r="F2116" s="99">
        <v>0</v>
      </c>
      <c r="G2116" s="99">
        <v>1432.1097497195001</v>
      </c>
      <c r="H2116" s="99">
        <v>0</v>
      </c>
      <c r="I2116" s="99">
        <v>0</v>
      </c>
      <c r="J2116" s="99">
        <v>50202.707383155801</v>
      </c>
      <c r="K2116" s="99">
        <v>0</v>
      </c>
      <c r="L2116" s="99">
        <v>121.489500748925</v>
      </c>
      <c r="M2116" s="99">
        <v>28597.5856440067</v>
      </c>
      <c r="N2116" s="99">
        <v>5523.9828999042502</v>
      </c>
      <c r="O2116" s="99">
        <v>0</v>
      </c>
      <c r="P2116" s="99">
        <v>30020.9592759609</v>
      </c>
      <c r="Q2116" s="99">
        <v>3524.7761076390698</v>
      </c>
      <c r="R2116" s="99">
        <v>0</v>
      </c>
      <c r="S2116" s="99">
        <v>1427.18751239777</v>
      </c>
      <c r="T2116" s="99">
        <v>1.00083275763609</v>
      </c>
      <c r="U2116" s="99">
        <v>50361.760557651498</v>
      </c>
      <c r="V2116" s="99">
        <v>3099594.6971130399</v>
      </c>
      <c r="W2116" s="99">
        <v>0</v>
      </c>
      <c r="X2116" s="99">
        <v>516295.20790863002</v>
      </c>
      <c r="Y2116" s="99">
        <v>339253.87222289998</v>
      </c>
      <c r="Z2116" s="99">
        <v>192640.31060791001</v>
      </c>
      <c r="AA2116" s="99">
        <v>0</v>
      </c>
      <c r="AB2116" s="99">
        <v>0</v>
      </c>
      <c r="AC2116" s="99">
        <v>15522545.958740201</v>
      </c>
      <c r="AD2116" s="99">
        <v>0</v>
      </c>
      <c r="AE2116" s="99">
        <v>11277.7030421495</v>
      </c>
      <c r="AF2116" s="99">
        <v>1297553.07635498</v>
      </c>
      <c r="AG2116" s="99">
        <v>685445.06302642799</v>
      </c>
      <c r="AH2116" s="99">
        <v>0</v>
      </c>
      <c r="AI2116" s="99">
        <v>1254843.6459503199</v>
      </c>
      <c r="AJ2116" s="99">
        <v>357466.881484985</v>
      </c>
      <c r="AK2116" s="99">
        <v>0</v>
      </c>
      <c r="AL2116" s="99">
        <v>190823.063083649</v>
      </c>
      <c r="AM2116" s="99">
        <v>80.657052205875502</v>
      </c>
      <c r="AN2116" s="99">
        <v>15537673.6680908</v>
      </c>
      <c r="AO2116" s="99">
        <v>29203911.2744141</v>
      </c>
      <c r="AP2116" s="99">
        <v>0</v>
      </c>
      <c r="AQ2116" s="99">
        <v>4371661.9671020498</v>
      </c>
      <c r="AR2116" s="99">
        <v>0</v>
      </c>
      <c r="AS2116" s="99">
        <v>1591438.92791748</v>
      </c>
      <c r="AT2116" s="99">
        <v>0</v>
      </c>
      <c r="AU2116" s="99">
        <v>0</v>
      </c>
      <c r="AV2116" s="99">
        <v>46453078.192871101</v>
      </c>
      <c r="AW2116" s="99">
        <v>0</v>
      </c>
      <c r="AX2116" s="99">
        <v>88856.075304985003</v>
      </c>
      <c r="AY2116" s="99">
        <v>12477253.00354</v>
      </c>
      <c r="AZ2116" s="99">
        <v>5843656.9727783203</v>
      </c>
      <c r="BA2116" s="99">
        <v>0</v>
      </c>
      <c r="BB2116" s="99">
        <v>11782854.7822266</v>
      </c>
      <c r="BC2116" s="99">
        <v>3072667.3886718801</v>
      </c>
      <c r="BD2116" s="99">
        <v>0</v>
      </c>
      <c r="BE2116" s="99">
        <v>1579362.8691406299</v>
      </c>
      <c r="BF2116" s="99">
        <v>590.15002126991703</v>
      </c>
      <c r="BG2116" s="99">
        <v>46611156.684570298</v>
      </c>
      <c r="BH2116" s="99">
        <v>7028521.8989868201</v>
      </c>
      <c r="BI2116" s="99">
        <v>0</v>
      </c>
      <c r="BJ2116" s="99">
        <v>1741886.4917602499</v>
      </c>
      <c r="BK2116" s="99">
        <v>1177744.9169921901</v>
      </c>
      <c r="BL2116" s="99">
        <v>0</v>
      </c>
      <c r="BM2116" s="99">
        <v>0</v>
      </c>
      <c r="BN2116" s="99">
        <v>0</v>
      </c>
      <c r="BO2116" s="99">
        <v>0</v>
      </c>
      <c r="BP2116" s="99">
        <v>0</v>
      </c>
      <c r="BQ2116" s="99">
        <v>0</v>
      </c>
      <c r="BR2116" s="99">
        <v>4103578.8954162602</v>
      </c>
      <c r="BS2116" s="99">
        <v>2191447.5116882301</v>
      </c>
      <c r="BT2116" s="99">
        <v>0</v>
      </c>
      <c r="BU2116" s="99">
        <v>880235.35999298096</v>
      </c>
      <c r="BV2116" s="99">
        <v>1620157.3729248</v>
      </c>
      <c r="BW2116" s="99">
        <v>0</v>
      </c>
      <c r="BX2116" s="99">
        <v>132235.079898834</v>
      </c>
      <c r="BY2116" s="99">
        <v>0</v>
      </c>
      <c r="BZ2116" s="99">
        <v>0</v>
      </c>
      <c r="CA2116" s="99">
        <v>0</v>
      </c>
      <c r="CB2116" s="99">
        <v>3619404.1029052702</v>
      </c>
      <c r="CC2116" s="99">
        <v>33584947.028808601</v>
      </c>
      <c r="CD2116" s="99">
        <v>8784035.0384521503</v>
      </c>
      <c r="CE2116" s="99">
        <v>1433.1840237081101</v>
      </c>
      <c r="CF2116" s="99">
        <v>192587.58124542201</v>
      </c>
      <c r="CG2116" s="99">
        <v>1590539.5647277799</v>
      </c>
      <c r="CH2116" s="99">
        <v>0</v>
      </c>
      <c r="CI2116" s="99">
        <v>69258.453489303603</v>
      </c>
      <c r="CJ2116" s="99">
        <v>3813138.77697754</v>
      </c>
      <c r="CK2116" s="99">
        <v>35176498.586425804</v>
      </c>
      <c r="CL2116" s="99">
        <v>8911326.6501464806</v>
      </c>
      <c r="CM2116" s="166">
        <v>119449.125803947</v>
      </c>
      <c r="CN2116" s="166">
        <v>19355113.606933601</v>
      </c>
      <c r="CO2116" s="166">
        <v>81568560.089843795</v>
      </c>
      <c r="CP2116" s="99">
        <v>8911326.6501464806</v>
      </c>
      <c r="CQ2116" s="99">
        <v>0</v>
      </c>
      <c r="CR2116" s="99">
        <v>0</v>
      </c>
      <c r="CS2116" s="99">
        <v>0</v>
      </c>
      <c r="CT2116" s="99">
        <v>0</v>
      </c>
      <c r="CU2116" s="98">
        <v>7379.5868827349996</v>
      </c>
      <c r="CV2116" s="98">
        <v>51436.526551180003</v>
      </c>
      <c r="CW2116" s="98">
        <v>3811991.6841506921</v>
      </c>
      <c r="CX2116" s="98">
        <v>35175486.593536384</v>
      </c>
    </row>
    <row r="2117" spans="1:102" x14ac:dyDescent="0.2">
      <c r="A2117" s="98" t="s">
        <v>188</v>
      </c>
      <c r="B2117" s="100">
        <v>41791</v>
      </c>
      <c r="C2117" s="99">
        <v>60108.240684509299</v>
      </c>
      <c r="D2117" s="99">
        <v>0</v>
      </c>
      <c r="E2117" s="99">
        <v>7045.4778334498396</v>
      </c>
      <c r="F2117" s="99">
        <v>0</v>
      </c>
      <c r="G2117" s="99">
        <v>1431.26883223653</v>
      </c>
      <c r="H2117" s="99">
        <v>0</v>
      </c>
      <c r="I2117" s="99">
        <v>0</v>
      </c>
      <c r="J2117" s="99">
        <v>50116.589018344901</v>
      </c>
      <c r="K2117" s="99">
        <v>0</v>
      </c>
      <c r="L2117" s="99">
        <v>237.72741333209001</v>
      </c>
      <c r="M2117" s="99">
        <v>28341.794747591</v>
      </c>
      <c r="N2117" s="99">
        <v>5481.9234935045197</v>
      </c>
      <c r="O2117" s="99">
        <v>0</v>
      </c>
      <c r="P2117" s="99">
        <v>29596.573808908499</v>
      </c>
      <c r="Q2117" s="99">
        <v>3477.7534459829299</v>
      </c>
      <c r="R2117" s="99">
        <v>0</v>
      </c>
      <c r="S2117" s="99">
        <v>1429.4167130440501</v>
      </c>
      <c r="T2117" s="99">
        <v>1.00876267680724</v>
      </c>
      <c r="U2117" s="99">
        <v>50224.520202159903</v>
      </c>
      <c r="V2117" s="99">
        <v>3059342.42010498</v>
      </c>
      <c r="W2117" s="99">
        <v>0</v>
      </c>
      <c r="X2117" s="99">
        <v>502166.7029953</v>
      </c>
      <c r="Y2117" s="99">
        <v>330370.33903884899</v>
      </c>
      <c r="Z2117" s="99">
        <v>193198.28232192999</v>
      </c>
      <c r="AA2117" s="99">
        <v>0</v>
      </c>
      <c r="AB2117" s="99">
        <v>0</v>
      </c>
      <c r="AC2117" s="99">
        <v>15461683.2260742</v>
      </c>
      <c r="AD2117" s="99">
        <v>0</v>
      </c>
      <c r="AE2117" s="99">
        <v>12446.9630366564</v>
      </c>
      <c r="AF2117" s="99">
        <v>1290787.664505</v>
      </c>
      <c r="AG2117" s="99">
        <v>671399.658439636</v>
      </c>
      <c r="AH2117" s="99">
        <v>0</v>
      </c>
      <c r="AI2117" s="99">
        <v>1230295.4602508501</v>
      </c>
      <c r="AJ2117" s="99">
        <v>349723.74324798601</v>
      </c>
      <c r="AK2117" s="99">
        <v>0</v>
      </c>
      <c r="AL2117" s="99">
        <v>192858.587030411</v>
      </c>
      <c r="AM2117" s="99">
        <v>87.255916055291905</v>
      </c>
      <c r="AN2117" s="99">
        <v>15455327.462646499</v>
      </c>
      <c r="AO2117" s="99">
        <v>28872380.1408691</v>
      </c>
      <c r="AP2117" s="99">
        <v>0</v>
      </c>
      <c r="AQ2117" s="99">
        <v>4239355.49645996</v>
      </c>
      <c r="AR2117" s="99">
        <v>0</v>
      </c>
      <c r="AS2117" s="99">
        <v>1600141.3892059301</v>
      </c>
      <c r="AT2117" s="99">
        <v>0</v>
      </c>
      <c r="AU2117" s="99">
        <v>0</v>
      </c>
      <c r="AV2117" s="99">
        <v>46415543.004394501</v>
      </c>
      <c r="AW2117" s="99">
        <v>0</v>
      </c>
      <c r="AX2117" s="99">
        <v>106954.48681354499</v>
      </c>
      <c r="AY2117" s="99">
        <v>12574635.7423096</v>
      </c>
      <c r="AZ2117" s="99">
        <v>5759940.0503540002</v>
      </c>
      <c r="BA2117" s="99">
        <v>0</v>
      </c>
      <c r="BB2117" s="99">
        <v>11616040.888793901</v>
      </c>
      <c r="BC2117" s="99">
        <v>3008389.7281799298</v>
      </c>
      <c r="BD2117" s="99">
        <v>0</v>
      </c>
      <c r="BE2117" s="99">
        <v>1597284.3250885</v>
      </c>
      <c r="BF2117" s="99">
        <v>640.89663417637303</v>
      </c>
      <c r="BG2117" s="99">
        <v>46405537.46875</v>
      </c>
      <c r="BH2117" s="99">
        <v>6987974.6195678702</v>
      </c>
      <c r="BI2117" s="99">
        <v>0</v>
      </c>
      <c r="BJ2117" s="99">
        <v>1713027.28315735</v>
      </c>
      <c r="BK2117" s="99">
        <v>1150611.3733978299</v>
      </c>
      <c r="BL2117" s="99">
        <v>0</v>
      </c>
      <c r="BM2117" s="99">
        <v>0</v>
      </c>
      <c r="BN2117" s="99">
        <v>0</v>
      </c>
      <c r="BO2117" s="99">
        <v>0</v>
      </c>
      <c r="BP2117" s="99">
        <v>0</v>
      </c>
      <c r="BQ2117" s="99">
        <v>0</v>
      </c>
      <c r="BR2117" s="99">
        <v>4133106.7565307599</v>
      </c>
      <c r="BS2117" s="99">
        <v>2154847.7974853502</v>
      </c>
      <c r="BT2117" s="99">
        <v>0</v>
      </c>
      <c r="BU2117" s="99">
        <v>881381.89999389602</v>
      </c>
      <c r="BV2117" s="99">
        <v>1597256.5479278599</v>
      </c>
      <c r="BW2117" s="99">
        <v>0</v>
      </c>
      <c r="BX2117" s="99">
        <v>133765.46989822399</v>
      </c>
      <c r="BY2117" s="99">
        <v>0</v>
      </c>
      <c r="BZ2117" s="99">
        <v>0</v>
      </c>
      <c r="CA2117" s="99">
        <v>0</v>
      </c>
      <c r="CB2117" s="99">
        <v>3558741.2839660598</v>
      </c>
      <c r="CC2117" s="99">
        <v>33187436.384521499</v>
      </c>
      <c r="CD2117" s="99">
        <v>8701794.8988037091</v>
      </c>
      <c r="CE2117" s="99">
        <v>1432.34449784458</v>
      </c>
      <c r="CF2117" s="99">
        <v>193343.608072281</v>
      </c>
      <c r="CG2117" s="99">
        <v>1601001.5600891099</v>
      </c>
      <c r="CH2117" s="99">
        <v>0</v>
      </c>
      <c r="CI2117" s="99">
        <v>68576.490884780898</v>
      </c>
      <c r="CJ2117" s="99">
        <v>3752578.5999755901</v>
      </c>
      <c r="CK2117" s="99">
        <v>34783561.760742202</v>
      </c>
      <c r="CL2117" s="99">
        <v>8829178.7004394494</v>
      </c>
      <c r="CM2117" s="166">
        <v>118631.042607307</v>
      </c>
      <c r="CN2117" s="166">
        <v>19253160.872314502</v>
      </c>
      <c r="CO2117" s="166">
        <v>81240588.056640595</v>
      </c>
      <c r="CP2117" s="99">
        <v>8829178.7004394494</v>
      </c>
      <c r="CQ2117" s="99">
        <v>0</v>
      </c>
      <c r="CR2117" s="99">
        <v>0</v>
      </c>
      <c r="CS2117" s="99">
        <v>0</v>
      </c>
      <c r="CT2117" s="99">
        <v>0</v>
      </c>
      <c r="CU2117" s="98">
        <v>7152.3479108339998</v>
      </c>
      <c r="CV2117" s="98">
        <v>51353.538087091001</v>
      </c>
      <c r="CW2117" s="98">
        <v>3752084.8920383407</v>
      </c>
      <c r="CX2117" s="98">
        <v>34788437.944610611</v>
      </c>
    </row>
    <row r="2118" spans="1:102" x14ac:dyDescent="0.2">
      <c r="A2118" s="98" t="s">
        <v>188</v>
      </c>
      <c r="B2118" s="100">
        <v>41883</v>
      </c>
      <c r="C2118" s="99">
        <v>60022.866189479799</v>
      </c>
      <c r="D2118" s="99">
        <v>0</v>
      </c>
      <c r="E2118" s="99">
        <v>6830.6777871847198</v>
      </c>
      <c r="F2118" s="99">
        <v>0</v>
      </c>
      <c r="G2118" s="99">
        <v>1409.90343144536</v>
      </c>
      <c r="H2118" s="99">
        <v>0</v>
      </c>
      <c r="I2118" s="99">
        <v>0</v>
      </c>
      <c r="J2118" s="99">
        <v>49956.427552699999</v>
      </c>
      <c r="K2118" s="99">
        <v>0</v>
      </c>
      <c r="L2118" s="99">
        <v>124.329438980669</v>
      </c>
      <c r="M2118" s="99">
        <v>28395.3342144489</v>
      </c>
      <c r="N2118" s="99">
        <v>5442.9616301655797</v>
      </c>
      <c r="O2118" s="99">
        <v>0</v>
      </c>
      <c r="P2118" s="99">
        <v>29534.356320381201</v>
      </c>
      <c r="Q2118" s="99">
        <v>3417.5134876072402</v>
      </c>
      <c r="R2118" s="99">
        <v>0</v>
      </c>
      <c r="S2118" s="99">
        <v>1409.15455248952</v>
      </c>
      <c r="T2118" s="99">
        <v>0.98130539867270306</v>
      </c>
      <c r="U2118" s="99">
        <v>50044.947576522798</v>
      </c>
      <c r="V2118" s="99">
        <v>3038036.7309570299</v>
      </c>
      <c r="W2118" s="99">
        <v>0</v>
      </c>
      <c r="X2118" s="99">
        <v>483712.292732239</v>
      </c>
      <c r="Y2118" s="99">
        <v>321040.883358002</v>
      </c>
      <c r="Z2118" s="99">
        <v>194147.61408615101</v>
      </c>
      <c r="AA2118" s="99">
        <v>0</v>
      </c>
      <c r="AB2118" s="99">
        <v>0</v>
      </c>
      <c r="AC2118" s="99">
        <v>15404655.9215088</v>
      </c>
      <c r="AD2118" s="99">
        <v>0</v>
      </c>
      <c r="AE2118" s="99">
        <v>13452.0455839634</v>
      </c>
      <c r="AF2118" s="99">
        <v>1285027.3497619601</v>
      </c>
      <c r="AG2118" s="99">
        <v>667883.42509460403</v>
      </c>
      <c r="AH2118" s="99">
        <v>0</v>
      </c>
      <c r="AI2118" s="99">
        <v>1215019.09463501</v>
      </c>
      <c r="AJ2118" s="99">
        <v>340045.44945907599</v>
      </c>
      <c r="AK2118" s="99">
        <v>0</v>
      </c>
      <c r="AL2118" s="99">
        <v>194100.55560493501</v>
      </c>
      <c r="AM2118" s="99">
        <v>8.8161904766457209</v>
      </c>
      <c r="AN2118" s="99">
        <v>15432209.4139404</v>
      </c>
      <c r="AO2118" s="99">
        <v>28767006.768798798</v>
      </c>
      <c r="AP2118" s="99">
        <v>0</v>
      </c>
      <c r="AQ2118" s="99">
        <v>4095917.4656982399</v>
      </c>
      <c r="AR2118" s="99">
        <v>0</v>
      </c>
      <c r="AS2118" s="99">
        <v>1603724.9528655999</v>
      </c>
      <c r="AT2118" s="99">
        <v>0</v>
      </c>
      <c r="AU2118" s="99">
        <v>0</v>
      </c>
      <c r="AV2118" s="99">
        <v>46368181.187988304</v>
      </c>
      <c r="AW2118" s="99">
        <v>0</v>
      </c>
      <c r="AX2118" s="99">
        <v>95885.450488090501</v>
      </c>
      <c r="AY2118" s="99">
        <v>12554170.7307129</v>
      </c>
      <c r="AZ2118" s="99">
        <v>5753534.3009643601</v>
      </c>
      <c r="BA2118" s="99">
        <v>0</v>
      </c>
      <c r="BB2118" s="99">
        <v>11545962.8980713</v>
      </c>
      <c r="BC2118" s="99">
        <v>2952658.0084533701</v>
      </c>
      <c r="BD2118" s="99">
        <v>0</v>
      </c>
      <c r="BE2118" s="99">
        <v>1604346.66700745</v>
      </c>
      <c r="BF2118" s="99">
        <v>66.007535370066805</v>
      </c>
      <c r="BG2118" s="99">
        <v>46310316.912597701</v>
      </c>
      <c r="BH2118" s="99">
        <v>7031547.12072754</v>
      </c>
      <c r="BI2118" s="99">
        <v>0</v>
      </c>
      <c r="BJ2118" s="99">
        <v>1682632.1445617699</v>
      </c>
      <c r="BK2118" s="99">
        <v>1125380.4643096901</v>
      </c>
      <c r="BL2118" s="99">
        <v>0</v>
      </c>
      <c r="BM2118" s="99">
        <v>0</v>
      </c>
      <c r="BN2118" s="99">
        <v>0</v>
      </c>
      <c r="BO2118" s="99">
        <v>0</v>
      </c>
      <c r="BP2118" s="99">
        <v>0</v>
      </c>
      <c r="BQ2118" s="99">
        <v>0</v>
      </c>
      <c r="BR2118" s="99">
        <v>4142037.6422729502</v>
      </c>
      <c r="BS2118" s="99">
        <v>2153946.6426086398</v>
      </c>
      <c r="BT2118" s="99">
        <v>0</v>
      </c>
      <c r="BU2118" s="99">
        <v>741042.42999267601</v>
      </c>
      <c r="BV2118" s="99">
        <v>1575024.7941741899</v>
      </c>
      <c r="BW2118" s="99">
        <v>0</v>
      </c>
      <c r="BX2118" s="99">
        <v>117157.619915009</v>
      </c>
      <c r="BY2118" s="99">
        <v>0</v>
      </c>
      <c r="BZ2118" s="99">
        <v>0</v>
      </c>
      <c r="CA2118" s="99">
        <v>0</v>
      </c>
      <c r="CB2118" s="99">
        <v>3519902.4461975102</v>
      </c>
      <c r="CC2118" s="99">
        <v>32891816.1804199</v>
      </c>
      <c r="CD2118" s="99">
        <v>8701892.3963622991</v>
      </c>
      <c r="CE2118" s="99">
        <v>1411.0539761185601</v>
      </c>
      <c r="CF2118" s="99">
        <v>194227.922735214</v>
      </c>
      <c r="CG2118" s="99">
        <v>1604451.16046143</v>
      </c>
      <c r="CH2118" s="99">
        <v>0</v>
      </c>
      <c r="CI2118" s="99">
        <v>68301.562216758699</v>
      </c>
      <c r="CJ2118" s="99">
        <v>3712879.7745056199</v>
      </c>
      <c r="CK2118" s="99">
        <v>34473413.539550804</v>
      </c>
      <c r="CL2118" s="99">
        <v>8832301.4870605506</v>
      </c>
      <c r="CM2118" s="166">
        <v>118105.155702591</v>
      </c>
      <c r="CN2118" s="166">
        <v>19122794.323242199</v>
      </c>
      <c r="CO2118" s="166">
        <v>80874169.440429702</v>
      </c>
      <c r="CP2118" s="99">
        <v>8832301.4870605506</v>
      </c>
      <c r="CQ2118" s="99">
        <v>0</v>
      </c>
      <c r="CR2118" s="99">
        <v>0</v>
      </c>
      <c r="CS2118" s="99">
        <v>0</v>
      </c>
      <c r="CT2118" s="99">
        <v>0</v>
      </c>
      <c r="CU2118" s="98">
        <v>6926.3622979720003</v>
      </c>
      <c r="CV2118" s="98">
        <v>51193.563977231002</v>
      </c>
      <c r="CW2118" s="98">
        <v>3714130.368932724</v>
      </c>
      <c r="CX2118" s="98">
        <v>34496267.340881333</v>
      </c>
    </row>
    <row r="2119" spans="1:102" x14ac:dyDescent="0.2">
      <c r="A2119" s="98" t="s">
        <v>188</v>
      </c>
      <c r="B2119" s="100">
        <v>41974</v>
      </c>
      <c r="C2119" s="99">
        <v>59729.649200439497</v>
      </c>
      <c r="D2119" s="99">
        <v>0</v>
      </c>
      <c r="E2119" s="99">
        <v>6818.9597031474104</v>
      </c>
      <c r="F2119" s="99">
        <v>0</v>
      </c>
      <c r="G2119" s="99">
        <v>1389.76526558399</v>
      </c>
      <c r="H2119" s="99">
        <v>0</v>
      </c>
      <c r="I2119" s="99">
        <v>0</v>
      </c>
      <c r="J2119" s="99">
        <v>49429.177758693702</v>
      </c>
      <c r="K2119" s="99">
        <v>0</v>
      </c>
      <c r="L2119" s="99">
        <v>110.792654623277</v>
      </c>
      <c r="M2119" s="99">
        <v>28343.632902622201</v>
      </c>
      <c r="N2119" s="99">
        <v>5403.3608238100996</v>
      </c>
      <c r="O2119" s="99">
        <v>0</v>
      </c>
      <c r="P2119" s="99">
        <v>29315.137534141501</v>
      </c>
      <c r="Q2119" s="99">
        <v>3405.0712999105499</v>
      </c>
      <c r="R2119" s="99">
        <v>0</v>
      </c>
      <c r="S2119" s="99">
        <v>1383.61728079617</v>
      </c>
      <c r="T2119" s="99">
        <v>1.0084674058307399</v>
      </c>
      <c r="U2119" s="99">
        <v>49477.846174716899</v>
      </c>
      <c r="V2119" s="99">
        <v>3010185.1395568801</v>
      </c>
      <c r="W2119" s="99">
        <v>0</v>
      </c>
      <c r="X2119" s="99">
        <v>470960.08462142898</v>
      </c>
      <c r="Y2119" s="99">
        <v>314607.14634323103</v>
      </c>
      <c r="Z2119" s="99">
        <v>189868.30932617199</v>
      </c>
      <c r="AA2119" s="99">
        <v>0</v>
      </c>
      <c r="AB2119" s="99">
        <v>0</v>
      </c>
      <c r="AC2119" s="99">
        <v>15247610.1512451</v>
      </c>
      <c r="AD2119" s="99">
        <v>0</v>
      </c>
      <c r="AE2119" s="99">
        <v>8718.4953103065509</v>
      </c>
      <c r="AF2119" s="99">
        <v>1279861.7237243699</v>
      </c>
      <c r="AG2119" s="99">
        <v>652547.96645355201</v>
      </c>
      <c r="AH2119" s="99">
        <v>0</v>
      </c>
      <c r="AI2119" s="99">
        <v>1203294.6380920401</v>
      </c>
      <c r="AJ2119" s="99">
        <v>339981.720287323</v>
      </c>
      <c r="AK2119" s="99">
        <v>0</v>
      </c>
      <c r="AL2119" s="99">
        <v>189717.91502189601</v>
      </c>
      <c r="AM2119" s="99">
        <v>115.016008813865</v>
      </c>
      <c r="AN2119" s="99">
        <v>15258372.6412354</v>
      </c>
      <c r="AO2119" s="99">
        <v>28686342.639404301</v>
      </c>
      <c r="AP2119" s="99">
        <v>0</v>
      </c>
      <c r="AQ2119" s="99">
        <v>4017406.09307861</v>
      </c>
      <c r="AR2119" s="99">
        <v>0</v>
      </c>
      <c r="AS2119" s="99">
        <v>1577358.6717529299</v>
      </c>
      <c r="AT2119" s="99">
        <v>0</v>
      </c>
      <c r="AU2119" s="99">
        <v>0</v>
      </c>
      <c r="AV2119" s="99">
        <v>46256157.332519501</v>
      </c>
      <c r="AW2119" s="99">
        <v>0</v>
      </c>
      <c r="AX2119" s="99">
        <v>79600.480347633405</v>
      </c>
      <c r="AY2119" s="99">
        <v>12574609.212158199</v>
      </c>
      <c r="AZ2119" s="99">
        <v>5656379.1466674795</v>
      </c>
      <c r="BA2119" s="99">
        <v>0</v>
      </c>
      <c r="BB2119" s="99">
        <v>11489774.979492201</v>
      </c>
      <c r="BC2119" s="99">
        <v>2964895.9081115699</v>
      </c>
      <c r="BD2119" s="99">
        <v>0</v>
      </c>
      <c r="BE2119" s="99">
        <v>1573241.6313934301</v>
      </c>
      <c r="BF2119" s="99">
        <v>844.11511862277996</v>
      </c>
      <c r="BG2119" s="99">
        <v>46241463.0537109</v>
      </c>
      <c r="BH2119" s="99">
        <v>7042149.6526489304</v>
      </c>
      <c r="BI2119" s="99">
        <v>0</v>
      </c>
      <c r="BJ2119" s="99">
        <v>1661653.93667603</v>
      </c>
      <c r="BK2119" s="99">
        <v>1108835.8369140599</v>
      </c>
      <c r="BL2119" s="99">
        <v>0</v>
      </c>
      <c r="BM2119" s="99">
        <v>0</v>
      </c>
      <c r="BN2119" s="99">
        <v>0</v>
      </c>
      <c r="BO2119" s="99">
        <v>0</v>
      </c>
      <c r="BP2119" s="99">
        <v>0</v>
      </c>
      <c r="BQ2119" s="99">
        <v>0</v>
      </c>
      <c r="BR2119" s="99">
        <v>4153585.4461975102</v>
      </c>
      <c r="BS2119" s="99">
        <v>2124074.45385742</v>
      </c>
      <c r="BT2119" s="99">
        <v>0</v>
      </c>
      <c r="BU2119" s="99">
        <v>849918.26999664295</v>
      </c>
      <c r="BV2119" s="99">
        <v>1586308.4235382101</v>
      </c>
      <c r="BW2119" s="99">
        <v>0</v>
      </c>
      <c r="BX2119" s="99">
        <v>128232.009888649</v>
      </c>
      <c r="BY2119" s="99">
        <v>0</v>
      </c>
      <c r="BZ2119" s="99">
        <v>0</v>
      </c>
      <c r="CA2119" s="99">
        <v>0</v>
      </c>
      <c r="CB2119" s="99">
        <v>3480720.9665527302</v>
      </c>
      <c r="CC2119" s="99">
        <v>32626440.408203099</v>
      </c>
      <c r="CD2119" s="99">
        <v>8701254.0283203106</v>
      </c>
      <c r="CE2119" s="99">
        <v>1390.53423246741</v>
      </c>
      <c r="CF2119" s="99">
        <v>189765.39692306501</v>
      </c>
      <c r="CG2119" s="99">
        <v>1576793.4462890599</v>
      </c>
      <c r="CH2119" s="99">
        <v>0</v>
      </c>
      <c r="CI2119" s="99">
        <v>67940.155256271406</v>
      </c>
      <c r="CJ2119" s="99">
        <v>3672384.9636535598</v>
      </c>
      <c r="CK2119" s="99">
        <v>34225645.791503899</v>
      </c>
      <c r="CL2119" s="99">
        <v>8831515.8889160194</v>
      </c>
      <c r="CM2119" s="166">
        <v>117258.88209343</v>
      </c>
      <c r="CN2119" s="166">
        <v>18968518.181152299</v>
      </c>
      <c r="CO2119" s="166">
        <v>80469980.446289107</v>
      </c>
      <c r="CP2119" s="99">
        <v>8831515.8889160194</v>
      </c>
      <c r="CQ2119" s="99">
        <v>0</v>
      </c>
      <c r="CR2119" s="99">
        <v>0</v>
      </c>
      <c r="CS2119" s="99">
        <v>0</v>
      </c>
      <c r="CT2119" s="99">
        <v>0</v>
      </c>
      <c r="CU2119" s="98">
        <v>6860.5305235790001</v>
      </c>
      <c r="CV2119" s="98">
        <v>50620.833904849998</v>
      </c>
      <c r="CW2119" s="98">
        <v>3670486.3634757954</v>
      </c>
      <c r="CX2119" s="98">
        <v>34203233.854492158</v>
      </c>
    </row>
    <row r="2120" spans="1:102" x14ac:dyDescent="0.2">
      <c r="A2120" s="98" t="s">
        <v>188</v>
      </c>
      <c r="B2120" s="100">
        <v>42064</v>
      </c>
      <c r="C2120" s="99">
        <v>59471.011280536703</v>
      </c>
      <c r="D2120" s="99">
        <v>0</v>
      </c>
      <c r="E2120" s="99">
        <v>6651.9723978638604</v>
      </c>
      <c r="F2120" s="99">
        <v>0</v>
      </c>
      <c r="G2120" s="99">
        <v>1388.92255531251</v>
      </c>
      <c r="H2120" s="99">
        <v>0</v>
      </c>
      <c r="I2120" s="99">
        <v>0</v>
      </c>
      <c r="J2120" s="99">
        <v>49389.201656818397</v>
      </c>
      <c r="K2120" s="99">
        <v>0</v>
      </c>
      <c r="L2120" s="99">
        <v>98.590099317021696</v>
      </c>
      <c r="M2120" s="99">
        <v>28170.514306306799</v>
      </c>
      <c r="N2120" s="99">
        <v>5431.4867797493898</v>
      </c>
      <c r="O2120" s="99">
        <v>0</v>
      </c>
      <c r="P2120" s="99">
        <v>29036.796291589701</v>
      </c>
      <c r="Q2120" s="99">
        <v>3375.4833518862702</v>
      </c>
      <c r="R2120" s="99">
        <v>0</v>
      </c>
      <c r="S2120" s="99">
        <v>1382.1860958933801</v>
      </c>
      <c r="T2120" s="99">
        <v>1.0023104393767399</v>
      </c>
      <c r="U2120" s="99">
        <v>49418.090271949797</v>
      </c>
      <c r="V2120" s="99">
        <v>2976393.0591735798</v>
      </c>
      <c r="W2120" s="99">
        <v>0</v>
      </c>
      <c r="X2120" s="99">
        <v>450557.81843185402</v>
      </c>
      <c r="Y2120" s="99">
        <v>296595.85321426397</v>
      </c>
      <c r="Z2120" s="99">
        <v>190087.73575592</v>
      </c>
      <c r="AA2120" s="99">
        <v>0</v>
      </c>
      <c r="AB2120" s="99">
        <v>0</v>
      </c>
      <c r="AC2120" s="99">
        <v>15206238.322631801</v>
      </c>
      <c r="AD2120" s="99">
        <v>0</v>
      </c>
      <c r="AE2120" s="99">
        <v>10046.7934336662</v>
      </c>
      <c r="AF2120" s="99">
        <v>1261937.9172668499</v>
      </c>
      <c r="AG2120" s="99">
        <v>634776.28538513195</v>
      </c>
      <c r="AH2120" s="99">
        <v>0</v>
      </c>
      <c r="AI2120" s="99">
        <v>1178547.9434509301</v>
      </c>
      <c r="AJ2120" s="99">
        <v>335599.10357665998</v>
      </c>
      <c r="AK2120" s="99">
        <v>0</v>
      </c>
      <c r="AL2120" s="99">
        <v>188653.52852249099</v>
      </c>
      <c r="AM2120" s="99">
        <v>84.647168198600397</v>
      </c>
      <c r="AN2120" s="99">
        <v>15170855.6687012</v>
      </c>
      <c r="AO2120" s="99">
        <v>28486281.6325684</v>
      </c>
      <c r="AP2120" s="99">
        <v>0</v>
      </c>
      <c r="AQ2120" s="99">
        <v>3847212.44384766</v>
      </c>
      <c r="AR2120" s="99">
        <v>0</v>
      </c>
      <c r="AS2120" s="99">
        <v>1586332.82620239</v>
      </c>
      <c r="AT2120" s="99">
        <v>0</v>
      </c>
      <c r="AU2120" s="99">
        <v>0</v>
      </c>
      <c r="AV2120" s="99">
        <v>46335125.540527299</v>
      </c>
      <c r="AW2120" s="99">
        <v>0</v>
      </c>
      <c r="AX2120" s="99">
        <v>67718.560198783904</v>
      </c>
      <c r="AY2120" s="99">
        <v>12372105.786498999</v>
      </c>
      <c r="AZ2120" s="99">
        <v>5513263.5172119103</v>
      </c>
      <c r="BA2120" s="99">
        <v>0</v>
      </c>
      <c r="BB2120" s="99">
        <v>11271585.5928955</v>
      </c>
      <c r="BC2120" s="99">
        <v>2941893.19952393</v>
      </c>
      <c r="BD2120" s="99">
        <v>0</v>
      </c>
      <c r="BE2120" s="99">
        <v>1576653.67047119</v>
      </c>
      <c r="BF2120" s="99">
        <v>628.42226193845295</v>
      </c>
      <c r="BG2120" s="99">
        <v>46311472.522949196</v>
      </c>
      <c r="BH2120" s="99">
        <v>6937160.2576293899</v>
      </c>
      <c r="BI2120" s="99">
        <v>0</v>
      </c>
      <c r="BJ2120" s="99">
        <v>1606490.66030884</v>
      </c>
      <c r="BK2120" s="99">
        <v>1059728.0473480199</v>
      </c>
      <c r="BL2120" s="99">
        <v>0</v>
      </c>
      <c r="BM2120" s="99">
        <v>0</v>
      </c>
      <c r="BN2120" s="99">
        <v>0</v>
      </c>
      <c r="BO2120" s="99">
        <v>0</v>
      </c>
      <c r="BP2120" s="99">
        <v>0</v>
      </c>
      <c r="BQ2120" s="99">
        <v>0</v>
      </c>
      <c r="BR2120" s="99">
        <v>4098347.5618896498</v>
      </c>
      <c r="BS2120" s="99">
        <v>2076982.81140137</v>
      </c>
      <c r="BT2120" s="99">
        <v>0</v>
      </c>
      <c r="BU2120" s="99">
        <v>826512.09999084496</v>
      </c>
      <c r="BV2120" s="99">
        <v>1582480.7157592799</v>
      </c>
      <c r="BW2120" s="99">
        <v>0</v>
      </c>
      <c r="BX2120" s="99">
        <v>143065.78978729199</v>
      </c>
      <c r="BY2120" s="99">
        <v>0</v>
      </c>
      <c r="BZ2120" s="99">
        <v>0</v>
      </c>
      <c r="CA2120" s="99">
        <v>0</v>
      </c>
      <c r="CB2120" s="99">
        <v>3428080.2793579102</v>
      </c>
      <c r="CC2120" s="99">
        <v>32351330.555908199</v>
      </c>
      <c r="CD2120" s="99">
        <v>8554257.9122314509</v>
      </c>
      <c r="CE2120" s="99">
        <v>1389.71672745049</v>
      </c>
      <c r="CF2120" s="99">
        <v>190318.66611671401</v>
      </c>
      <c r="CG2120" s="99">
        <v>1587771.1056671101</v>
      </c>
      <c r="CH2120" s="99">
        <v>0</v>
      </c>
      <c r="CI2120" s="99">
        <v>67479.868206977801</v>
      </c>
      <c r="CJ2120" s="99">
        <v>3619362.8958740202</v>
      </c>
      <c r="CK2120" s="99">
        <v>33926707.966796897</v>
      </c>
      <c r="CL2120" s="99">
        <v>8691118.8536377009</v>
      </c>
      <c r="CM2120" s="166">
        <v>116727.27745533</v>
      </c>
      <c r="CN2120" s="166">
        <v>18850044.8664551</v>
      </c>
      <c r="CO2120" s="166">
        <v>80282110.916015595</v>
      </c>
      <c r="CP2120" s="99">
        <v>8691118.8536377009</v>
      </c>
      <c r="CQ2120" s="99">
        <v>0</v>
      </c>
      <c r="CR2120" s="99">
        <v>0</v>
      </c>
      <c r="CS2120" s="99">
        <v>0</v>
      </c>
      <c r="CT2120" s="99">
        <v>0</v>
      </c>
      <c r="CU2120" s="98">
        <v>6682.9533106039999</v>
      </c>
      <c r="CV2120" s="98">
        <v>50584.470443762999</v>
      </c>
      <c r="CW2120" s="98">
        <v>3618398.9454746242</v>
      </c>
      <c r="CX2120" s="98">
        <v>33939101.66157531</v>
      </c>
    </row>
    <row r="2121" spans="1:102" x14ac:dyDescent="0.2">
      <c r="A2121" s="98" t="s">
        <v>188</v>
      </c>
      <c r="B2121" s="100">
        <v>42156</v>
      </c>
      <c r="C2121" s="99">
        <v>59490.729108333602</v>
      </c>
      <c r="D2121" s="99">
        <v>0</v>
      </c>
      <c r="E2121" s="99">
        <v>6465.4611575007402</v>
      </c>
      <c r="F2121" s="99">
        <v>0</v>
      </c>
      <c r="G2121" s="99">
        <v>1396.81580410898</v>
      </c>
      <c r="H2121" s="99">
        <v>0</v>
      </c>
      <c r="I2121" s="99">
        <v>0</v>
      </c>
      <c r="J2121" s="99">
        <v>49142.531352996797</v>
      </c>
      <c r="K2121" s="99">
        <v>0</v>
      </c>
      <c r="L2121" s="99">
        <v>99.851384202018394</v>
      </c>
      <c r="M2121" s="99">
        <v>28298.406309604601</v>
      </c>
      <c r="N2121" s="99">
        <v>5416.9323170185098</v>
      </c>
      <c r="O2121" s="99">
        <v>0</v>
      </c>
      <c r="P2121" s="99">
        <v>28811.0400829315</v>
      </c>
      <c r="Q2121" s="99">
        <v>3319.5266670286701</v>
      </c>
      <c r="R2121" s="99">
        <v>0</v>
      </c>
      <c r="S2121" s="99">
        <v>1394.96839047968</v>
      </c>
      <c r="T2121" s="99">
        <v>1.00938378470892</v>
      </c>
      <c r="U2121" s="99">
        <v>49160.142748355902</v>
      </c>
      <c r="V2121" s="99">
        <v>2968279.9919128399</v>
      </c>
      <c r="W2121" s="99">
        <v>0</v>
      </c>
      <c r="X2121" s="99">
        <v>437353.82274246198</v>
      </c>
      <c r="Y2121" s="99">
        <v>291898.30645370501</v>
      </c>
      <c r="Z2121" s="99">
        <v>189506.04329299901</v>
      </c>
      <c r="AA2121" s="99">
        <v>0</v>
      </c>
      <c r="AB2121" s="99">
        <v>0</v>
      </c>
      <c r="AC2121" s="99">
        <v>15146731.009399399</v>
      </c>
      <c r="AD2121" s="99">
        <v>0</v>
      </c>
      <c r="AE2121" s="99">
        <v>8809.8834528922998</v>
      </c>
      <c r="AF2121" s="99">
        <v>1256431.3051757801</v>
      </c>
      <c r="AG2121" s="99">
        <v>632801.08279418899</v>
      </c>
      <c r="AH2121" s="99">
        <v>0</v>
      </c>
      <c r="AI2121" s="99">
        <v>1168921.2312622101</v>
      </c>
      <c r="AJ2121" s="99">
        <v>330407.86727142299</v>
      </c>
      <c r="AK2121" s="99">
        <v>0</v>
      </c>
      <c r="AL2121" s="99">
        <v>189176.11336135899</v>
      </c>
      <c r="AM2121" s="99">
        <v>91.054656763561098</v>
      </c>
      <c r="AN2121" s="99">
        <v>15171202.735473599</v>
      </c>
      <c r="AO2121" s="99">
        <v>28499194.971435498</v>
      </c>
      <c r="AP2121" s="99">
        <v>0</v>
      </c>
      <c r="AQ2121" s="99">
        <v>3767150.6592407199</v>
      </c>
      <c r="AR2121" s="99">
        <v>0</v>
      </c>
      <c r="AS2121" s="99">
        <v>1582655.25848389</v>
      </c>
      <c r="AT2121" s="99">
        <v>0</v>
      </c>
      <c r="AU2121" s="99">
        <v>0</v>
      </c>
      <c r="AV2121" s="99">
        <v>46331197.056152299</v>
      </c>
      <c r="AW2121" s="99">
        <v>0</v>
      </c>
      <c r="AX2121" s="99">
        <v>76118.808219909697</v>
      </c>
      <c r="AY2121" s="99">
        <v>12485917.5391846</v>
      </c>
      <c r="AZ2121" s="99">
        <v>5525180.5306396503</v>
      </c>
      <c r="BA2121" s="99">
        <v>0</v>
      </c>
      <c r="BB2121" s="99">
        <v>11252738.0974121</v>
      </c>
      <c r="BC2121" s="99">
        <v>2914925.0125122098</v>
      </c>
      <c r="BD2121" s="99">
        <v>0</v>
      </c>
      <c r="BE2121" s="99">
        <v>1579200.0193481401</v>
      </c>
      <c r="BF2121" s="99">
        <v>672.38121894001995</v>
      </c>
      <c r="BG2121" s="99">
        <v>46250578.659179702</v>
      </c>
      <c r="BH2121" s="99">
        <v>7005152.2813720703</v>
      </c>
      <c r="BI2121" s="99">
        <v>0</v>
      </c>
      <c r="BJ2121" s="99">
        <v>1587432.1940002399</v>
      </c>
      <c r="BK2121" s="99">
        <v>1049409.91708374</v>
      </c>
      <c r="BL2121" s="99">
        <v>0</v>
      </c>
      <c r="BM2121" s="99">
        <v>0</v>
      </c>
      <c r="BN2121" s="99">
        <v>0</v>
      </c>
      <c r="BO2121" s="99">
        <v>0</v>
      </c>
      <c r="BP2121" s="99">
        <v>0</v>
      </c>
      <c r="BQ2121" s="99">
        <v>0</v>
      </c>
      <c r="BR2121" s="99">
        <v>4160907.9822692899</v>
      </c>
      <c r="BS2121" s="99">
        <v>2079933.8931732201</v>
      </c>
      <c r="BT2121" s="99">
        <v>0</v>
      </c>
      <c r="BU2121" s="99">
        <v>834756.71999359096</v>
      </c>
      <c r="BV2121" s="99">
        <v>1574736.24151611</v>
      </c>
      <c r="BW2121" s="99">
        <v>0</v>
      </c>
      <c r="BX2121" s="99">
        <v>144194.599788666</v>
      </c>
      <c r="BY2121" s="99">
        <v>0</v>
      </c>
      <c r="BZ2121" s="99">
        <v>0</v>
      </c>
      <c r="CA2121" s="99">
        <v>0</v>
      </c>
      <c r="CB2121" s="99">
        <v>3403937.6067199698</v>
      </c>
      <c r="CC2121" s="99">
        <v>32224482.332031298</v>
      </c>
      <c r="CD2121" s="99">
        <v>8589567.7506103497</v>
      </c>
      <c r="CE2121" s="99">
        <v>1397.9831097722099</v>
      </c>
      <c r="CF2121" s="99">
        <v>189663.6991539</v>
      </c>
      <c r="CG2121" s="99">
        <v>1583798.8779754599</v>
      </c>
      <c r="CH2121" s="99">
        <v>0</v>
      </c>
      <c r="CI2121" s="99">
        <v>67378.402846336394</v>
      </c>
      <c r="CJ2121" s="99">
        <v>3594117.2113952599</v>
      </c>
      <c r="CK2121" s="99">
        <v>33803318.396484397</v>
      </c>
      <c r="CL2121" s="99">
        <v>8726672.7059326209</v>
      </c>
      <c r="CM2121" s="166">
        <v>116337.72412014</v>
      </c>
      <c r="CN2121" s="166">
        <v>18733718.394531298</v>
      </c>
      <c r="CO2121" s="166">
        <v>80015647.886718795</v>
      </c>
      <c r="CP2121" s="99">
        <v>8726672.7059326209</v>
      </c>
      <c r="CQ2121" s="99">
        <v>0</v>
      </c>
      <c r="CR2121" s="99">
        <v>0</v>
      </c>
      <c r="CS2121" s="99">
        <v>0</v>
      </c>
      <c r="CT2121" s="99">
        <v>0</v>
      </c>
      <c r="CU2121" s="98">
        <v>6487.1547443319996</v>
      </c>
      <c r="CV2121" s="98">
        <v>50338.20450036</v>
      </c>
      <c r="CW2121" s="98">
        <v>3593601.3058738699</v>
      </c>
      <c r="CX2121" s="98">
        <v>33808281.210006759</v>
      </c>
    </row>
    <row r="2122" spans="1:102" x14ac:dyDescent="0.2">
      <c r="A2122" s="98" t="s">
        <v>188</v>
      </c>
      <c r="B2122" s="100">
        <v>42248</v>
      </c>
      <c r="C2122" s="99">
        <v>58944.716007232702</v>
      </c>
      <c r="D2122" s="99">
        <v>0</v>
      </c>
      <c r="E2122" s="99">
        <v>6225.51510071754</v>
      </c>
      <c r="F2122" s="99">
        <v>0</v>
      </c>
      <c r="G2122" s="99">
        <v>1429.77231962979</v>
      </c>
      <c r="H2122" s="99">
        <v>0</v>
      </c>
      <c r="I2122" s="99">
        <v>0</v>
      </c>
      <c r="J2122" s="99">
        <v>48910.8191070557</v>
      </c>
      <c r="K2122" s="99">
        <v>0</v>
      </c>
      <c r="L2122" s="99">
        <v>106.788555828854</v>
      </c>
      <c r="M2122" s="99">
        <v>28023.796389341402</v>
      </c>
      <c r="N2122" s="99">
        <v>5385.2871064543697</v>
      </c>
      <c r="O2122" s="99">
        <v>0</v>
      </c>
      <c r="P2122" s="99">
        <v>28444.403137445501</v>
      </c>
      <c r="Q2122" s="99">
        <v>3225.4479248523699</v>
      </c>
      <c r="R2122" s="99">
        <v>0</v>
      </c>
      <c r="S2122" s="99">
        <v>1428.6877019554399</v>
      </c>
      <c r="T2122" s="99">
        <v>0.98056808644469096</v>
      </c>
      <c r="U2122" s="99">
        <v>48934.117048740402</v>
      </c>
      <c r="V2122" s="99">
        <v>2922284.1923217801</v>
      </c>
      <c r="W2122" s="99">
        <v>0</v>
      </c>
      <c r="X2122" s="99">
        <v>423069.97436904901</v>
      </c>
      <c r="Y2122" s="99">
        <v>282906.09225463902</v>
      </c>
      <c r="Z2122" s="99">
        <v>186753.54918861401</v>
      </c>
      <c r="AA2122" s="99">
        <v>0</v>
      </c>
      <c r="AB2122" s="99">
        <v>0</v>
      </c>
      <c r="AC2122" s="99">
        <v>15112518.322143599</v>
      </c>
      <c r="AD2122" s="99">
        <v>0</v>
      </c>
      <c r="AE2122" s="99">
        <v>8748.8097763061505</v>
      </c>
      <c r="AF2122" s="99">
        <v>1241010.8022155799</v>
      </c>
      <c r="AG2122" s="99">
        <v>621167.16213226295</v>
      </c>
      <c r="AH2122" s="99">
        <v>0</v>
      </c>
      <c r="AI2122" s="99">
        <v>1145981.6242370601</v>
      </c>
      <c r="AJ2122" s="99">
        <v>326469.288150787</v>
      </c>
      <c r="AK2122" s="99">
        <v>0</v>
      </c>
      <c r="AL2122" s="99">
        <v>186491.21456146199</v>
      </c>
      <c r="AM2122" s="99">
        <v>52.7289227461442</v>
      </c>
      <c r="AN2122" s="99">
        <v>15147555.397583</v>
      </c>
      <c r="AO2122" s="99">
        <v>28047673.6169434</v>
      </c>
      <c r="AP2122" s="99">
        <v>0</v>
      </c>
      <c r="AQ2122" s="99">
        <v>3635632.6539306599</v>
      </c>
      <c r="AR2122" s="99">
        <v>0</v>
      </c>
      <c r="AS2122" s="99">
        <v>1557217.7868957501</v>
      </c>
      <c r="AT2122" s="99">
        <v>0</v>
      </c>
      <c r="AU2122" s="99">
        <v>0</v>
      </c>
      <c r="AV2122" s="99">
        <v>46350629.8271484</v>
      </c>
      <c r="AW2122" s="99">
        <v>0</v>
      </c>
      <c r="AX2122" s="99">
        <v>68094.063511848493</v>
      </c>
      <c r="AY2122" s="99">
        <v>12342942.6517334</v>
      </c>
      <c r="AZ2122" s="99">
        <v>5435488.5416870099</v>
      </c>
      <c r="BA2122" s="99">
        <v>0</v>
      </c>
      <c r="BB2122" s="99">
        <v>11054135.387207</v>
      </c>
      <c r="BC2122" s="99">
        <v>2875000.4920043899</v>
      </c>
      <c r="BD2122" s="99">
        <v>0</v>
      </c>
      <c r="BE2122" s="99">
        <v>1555848.4508209201</v>
      </c>
      <c r="BF2122" s="99">
        <v>391.503339834511</v>
      </c>
      <c r="BG2122" s="99">
        <v>46364462.349609397</v>
      </c>
      <c r="BH2122" s="99">
        <v>6969884.64343262</v>
      </c>
      <c r="BI2122" s="99">
        <v>0</v>
      </c>
      <c r="BJ2122" s="99">
        <v>1546909.34292603</v>
      </c>
      <c r="BK2122" s="99">
        <v>1019572.61968231</v>
      </c>
      <c r="BL2122" s="99">
        <v>0</v>
      </c>
      <c r="BM2122" s="99">
        <v>0</v>
      </c>
      <c r="BN2122" s="99">
        <v>0</v>
      </c>
      <c r="BO2122" s="99">
        <v>0</v>
      </c>
      <c r="BP2122" s="99">
        <v>0</v>
      </c>
      <c r="BQ2122" s="99">
        <v>0</v>
      </c>
      <c r="BR2122" s="99">
        <v>4112356.7130127</v>
      </c>
      <c r="BS2122" s="99">
        <v>2042020.8989105199</v>
      </c>
      <c r="BT2122" s="99">
        <v>0</v>
      </c>
      <c r="BU2122" s="99">
        <v>694291.89999389602</v>
      </c>
      <c r="BV2122" s="99">
        <v>1551578.9621734601</v>
      </c>
      <c r="BW2122" s="99">
        <v>0</v>
      </c>
      <c r="BX2122" s="99">
        <v>124230.449822426</v>
      </c>
      <c r="BY2122" s="99">
        <v>0</v>
      </c>
      <c r="BZ2122" s="99">
        <v>0</v>
      </c>
      <c r="CA2122" s="99">
        <v>0</v>
      </c>
      <c r="CB2122" s="99">
        <v>3336686.5078125</v>
      </c>
      <c r="CC2122" s="99">
        <v>31722488.9846191</v>
      </c>
      <c r="CD2122" s="99">
        <v>8514810.2145996094</v>
      </c>
      <c r="CE2122" s="99">
        <v>1431.3223979771101</v>
      </c>
      <c r="CF2122" s="99">
        <v>186785.65194702099</v>
      </c>
      <c r="CG2122" s="99">
        <v>1558018.5948028599</v>
      </c>
      <c r="CH2122" s="99">
        <v>0</v>
      </c>
      <c r="CI2122" s="99">
        <v>66581.307014465303</v>
      </c>
      <c r="CJ2122" s="99">
        <v>3522013.67401123</v>
      </c>
      <c r="CK2122" s="99">
        <v>33265762.302490201</v>
      </c>
      <c r="CL2122" s="99">
        <v>8653474.38427734</v>
      </c>
      <c r="CM2122" s="166">
        <v>115273.707352638</v>
      </c>
      <c r="CN2122" s="166">
        <v>18694716.912841801</v>
      </c>
      <c r="CO2122" s="166">
        <v>79752596.309570298</v>
      </c>
      <c r="CP2122" s="99">
        <v>8653474.38427734</v>
      </c>
      <c r="CQ2122" s="99">
        <v>0</v>
      </c>
      <c r="CR2122" s="99">
        <v>0</v>
      </c>
      <c r="CS2122" s="99">
        <v>0</v>
      </c>
      <c r="CT2122" s="99">
        <v>0</v>
      </c>
      <c r="CU2122" s="98">
        <v>6251.7759784899999</v>
      </c>
      <c r="CV2122" s="98">
        <v>50129.520957257002</v>
      </c>
      <c r="CW2122" s="98">
        <v>3523472.159759521</v>
      </c>
      <c r="CX2122" s="98">
        <v>33280507.57942196</v>
      </c>
    </row>
    <row r="2123" spans="1:102" x14ac:dyDescent="0.2">
      <c r="A2123" s="98" t="s">
        <v>188</v>
      </c>
      <c r="B2123" s="100">
        <v>42339</v>
      </c>
      <c r="C2123" s="99">
        <v>59050.818315029101</v>
      </c>
      <c r="D2123" s="99">
        <v>0</v>
      </c>
      <c r="E2123" s="99">
        <v>6093.9626124501201</v>
      </c>
      <c r="F2123" s="99">
        <v>0</v>
      </c>
      <c r="G2123" s="99">
        <v>1471.3215696513701</v>
      </c>
      <c r="H2123" s="99">
        <v>0</v>
      </c>
      <c r="I2123" s="99">
        <v>0</v>
      </c>
      <c r="J2123" s="99">
        <v>48720.2183279991</v>
      </c>
      <c r="K2123" s="99">
        <v>0</v>
      </c>
      <c r="L2123" s="99">
        <v>103.760728978552</v>
      </c>
      <c r="M2123" s="99">
        <v>28109.073960542701</v>
      </c>
      <c r="N2123" s="99">
        <v>5363.0695878267297</v>
      </c>
      <c r="O2123" s="99">
        <v>0</v>
      </c>
      <c r="P2123" s="99">
        <v>28394.522564888</v>
      </c>
      <c r="Q2123" s="99">
        <v>3175.6507376432401</v>
      </c>
      <c r="R2123" s="99">
        <v>0</v>
      </c>
      <c r="S2123" s="99">
        <v>1463.4250728488</v>
      </c>
      <c r="T2123" s="99">
        <v>1.00717486087524</v>
      </c>
      <c r="U2123" s="99">
        <v>48745.828199863397</v>
      </c>
      <c r="V2123" s="99">
        <v>2920651.8726196298</v>
      </c>
      <c r="W2123" s="99">
        <v>0</v>
      </c>
      <c r="X2123" s="99">
        <v>406593.51207351702</v>
      </c>
      <c r="Y2123" s="99">
        <v>273741.05294799799</v>
      </c>
      <c r="Z2123" s="99">
        <v>189477.6608181</v>
      </c>
      <c r="AA2123" s="99">
        <v>0</v>
      </c>
      <c r="AB2123" s="99">
        <v>0</v>
      </c>
      <c r="AC2123" s="99">
        <v>15047208.4256592</v>
      </c>
      <c r="AD2123" s="99">
        <v>0</v>
      </c>
      <c r="AE2123" s="99">
        <v>8374.7672803401892</v>
      </c>
      <c r="AF2123" s="99">
        <v>1249587.62507629</v>
      </c>
      <c r="AG2123" s="99">
        <v>609066.54418182396</v>
      </c>
      <c r="AH2123" s="99">
        <v>0</v>
      </c>
      <c r="AI2123" s="99">
        <v>1142571.7556457501</v>
      </c>
      <c r="AJ2123" s="99">
        <v>324840.08280181902</v>
      </c>
      <c r="AK2123" s="99">
        <v>0</v>
      </c>
      <c r="AL2123" s="99">
        <v>189415.324775696</v>
      </c>
      <c r="AM2123" s="99">
        <v>72.494160590693397</v>
      </c>
      <c r="AN2123" s="99">
        <v>15039243.932373</v>
      </c>
      <c r="AO2123" s="99">
        <v>28341298.611572299</v>
      </c>
      <c r="AP2123" s="99">
        <v>0</v>
      </c>
      <c r="AQ2123" s="99">
        <v>3494478.1551208501</v>
      </c>
      <c r="AR2123" s="99">
        <v>0</v>
      </c>
      <c r="AS2123" s="99">
        <v>1597777.03182983</v>
      </c>
      <c r="AT2123" s="99">
        <v>0</v>
      </c>
      <c r="AU2123" s="99">
        <v>0</v>
      </c>
      <c r="AV2123" s="99">
        <v>46443049.1630859</v>
      </c>
      <c r="AW2123" s="99">
        <v>0</v>
      </c>
      <c r="AX2123" s="99">
        <v>69962.757442474394</v>
      </c>
      <c r="AY2123" s="99">
        <v>12551663.552246099</v>
      </c>
      <c r="AZ2123" s="99">
        <v>5338528.2459106399</v>
      </c>
      <c r="BA2123" s="99">
        <v>0</v>
      </c>
      <c r="BB2123" s="99">
        <v>11087300.092285199</v>
      </c>
      <c r="BC2123" s="99">
        <v>2883936.9290771498</v>
      </c>
      <c r="BD2123" s="99">
        <v>0</v>
      </c>
      <c r="BE2123" s="99">
        <v>1593836.11364746</v>
      </c>
      <c r="BF2123" s="99">
        <v>537.47626636922405</v>
      </c>
      <c r="BG2123" s="99">
        <v>46383079.346679702</v>
      </c>
      <c r="BH2123" s="99">
        <v>7417108.4394531297</v>
      </c>
      <c r="BI2123" s="99">
        <v>0</v>
      </c>
      <c r="BJ2123" s="99">
        <v>1539832.15963745</v>
      </c>
      <c r="BK2123" s="99">
        <v>998913.22821044899</v>
      </c>
      <c r="BL2123" s="99">
        <v>0</v>
      </c>
      <c r="BM2123" s="99">
        <v>0</v>
      </c>
      <c r="BN2123" s="99">
        <v>0</v>
      </c>
      <c r="BO2123" s="99">
        <v>0</v>
      </c>
      <c r="BP2123" s="99">
        <v>0</v>
      </c>
      <c r="BQ2123" s="99">
        <v>0</v>
      </c>
      <c r="BR2123" s="99">
        <v>4174430.6897888202</v>
      </c>
      <c r="BS2123" s="99">
        <v>2008074.81109619</v>
      </c>
      <c r="BT2123" s="99">
        <v>0</v>
      </c>
      <c r="BU2123" s="99">
        <v>1239172.20999146</v>
      </c>
      <c r="BV2123" s="99">
        <v>1557392.04995728</v>
      </c>
      <c r="BW2123" s="99">
        <v>0</v>
      </c>
      <c r="BX2123" s="99">
        <v>202683.64944457999</v>
      </c>
      <c r="BY2123" s="99">
        <v>0</v>
      </c>
      <c r="BZ2123" s="99">
        <v>0</v>
      </c>
      <c r="CA2123" s="99">
        <v>0</v>
      </c>
      <c r="CB2123" s="99">
        <v>3336688.2484130901</v>
      </c>
      <c r="CC2123" s="99">
        <v>31751535.107177701</v>
      </c>
      <c r="CD2123" s="99">
        <v>8952276.7864990197</v>
      </c>
      <c r="CE2123" s="99">
        <v>1471.9373503476399</v>
      </c>
      <c r="CF2123" s="99">
        <v>189290.394359589</v>
      </c>
      <c r="CG2123" s="99">
        <v>1596072.89836121</v>
      </c>
      <c r="CH2123" s="99">
        <v>0</v>
      </c>
      <c r="CI2123" s="99">
        <v>66664.981225013704</v>
      </c>
      <c r="CJ2123" s="99">
        <v>3527313.60339355</v>
      </c>
      <c r="CK2123" s="99">
        <v>33373442.251953099</v>
      </c>
      <c r="CL2123" s="99">
        <v>9156437.14526367</v>
      </c>
      <c r="CM2123" s="166">
        <v>115183.535645485</v>
      </c>
      <c r="CN2123" s="166">
        <v>18538611.5541992</v>
      </c>
      <c r="CO2123" s="166">
        <v>79804957.849609405</v>
      </c>
      <c r="CP2123" s="99">
        <v>9156437.14526367</v>
      </c>
      <c r="CQ2123" s="99">
        <v>0</v>
      </c>
      <c r="CR2123" s="99">
        <v>0</v>
      </c>
      <c r="CS2123" s="99">
        <v>0</v>
      </c>
      <c r="CT2123" s="99">
        <v>0</v>
      </c>
      <c r="CU2123" s="98">
        <v>6120.0339870300004</v>
      </c>
      <c r="CV2123" s="98">
        <v>49973.825663823001</v>
      </c>
      <c r="CW2123" s="98">
        <v>3525978.6427726792</v>
      </c>
      <c r="CX2123" s="98">
        <v>33347608.005538911</v>
      </c>
    </row>
    <row r="2124" spans="1:102" x14ac:dyDescent="0.2">
      <c r="A2124" s="98" t="s">
        <v>188</v>
      </c>
      <c r="B2124" s="100">
        <v>42430</v>
      </c>
      <c r="C2124" s="99">
        <v>58617.3987345696</v>
      </c>
      <c r="D2124" s="99">
        <v>0</v>
      </c>
      <c r="E2124" s="99">
        <v>6059.9175097942398</v>
      </c>
      <c r="F2124" s="99">
        <v>0</v>
      </c>
      <c r="G2124" s="99">
        <v>1457.95901820064</v>
      </c>
      <c r="H2124" s="99">
        <v>0</v>
      </c>
      <c r="I2124" s="99">
        <v>0</v>
      </c>
      <c r="J2124" s="99">
        <v>48518.760116577098</v>
      </c>
      <c r="K2124" s="99">
        <v>0</v>
      </c>
      <c r="L2124" s="99">
        <v>96.729746269062204</v>
      </c>
      <c r="M2124" s="99">
        <v>28027.461413860299</v>
      </c>
      <c r="N2124" s="99">
        <v>5289.0782141089403</v>
      </c>
      <c r="O2124" s="99">
        <v>0</v>
      </c>
      <c r="P2124" s="99">
        <v>28225.9414815903</v>
      </c>
      <c r="Q2124" s="99">
        <v>3083.3318114280701</v>
      </c>
      <c r="R2124" s="99">
        <v>0</v>
      </c>
      <c r="S2124" s="99">
        <v>1453.8196281492701</v>
      </c>
      <c r="T2124" s="99">
        <v>1.0033261753851499</v>
      </c>
      <c r="U2124" s="99">
        <v>48528.875238418601</v>
      </c>
      <c r="V2124" s="99">
        <v>2880642.1600647001</v>
      </c>
      <c r="W2124" s="99">
        <v>0</v>
      </c>
      <c r="X2124" s="99">
        <v>402666.85292816203</v>
      </c>
      <c r="Y2124" s="99">
        <v>271950.381198883</v>
      </c>
      <c r="Z2124" s="99">
        <v>190943.07831955</v>
      </c>
      <c r="AA2124" s="99">
        <v>0</v>
      </c>
      <c r="AB2124" s="99">
        <v>0</v>
      </c>
      <c r="AC2124" s="99">
        <v>14986475.917114301</v>
      </c>
      <c r="AD2124" s="99">
        <v>0</v>
      </c>
      <c r="AE2124" s="99">
        <v>7332.1842475533504</v>
      </c>
      <c r="AF2124" s="99">
        <v>1232603.6893768299</v>
      </c>
      <c r="AG2124" s="99">
        <v>588116.44615936303</v>
      </c>
      <c r="AH2124" s="99">
        <v>0</v>
      </c>
      <c r="AI2124" s="99">
        <v>1141319.07797241</v>
      </c>
      <c r="AJ2124" s="99">
        <v>316262.69315719599</v>
      </c>
      <c r="AK2124" s="99">
        <v>0</v>
      </c>
      <c r="AL2124" s="99">
        <v>190041.574075699</v>
      </c>
      <c r="AM2124" s="99">
        <v>92.440165744163096</v>
      </c>
      <c r="AN2124" s="99">
        <v>14965964.514404301</v>
      </c>
      <c r="AO2124" s="99">
        <v>28033904.602783199</v>
      </c>
      <c r="AP2124" s="99">
        <v>0</v>
      </c>
      <c r="AQ2124" s="99">
        <v>3458659.1927490202</v>
      </c>
      <c r="AR2124" s="99">
        <v>0</v>
      </c>
      <c r="AS2124" s="99">
        <v>1611324.5797882101</v>
      </c>
      <c r="AT2124" s="99">
        <v>0</v>
      </c>
      <c r="AU2124" s="99">
        <v>0</v>
      </c>
      <c r="AV2124" s="99">
        <v>46440826.489746101</v>
      </c>
      <c r="AW2124" s="99">
        <v>0</v>
      </c>
      <c r="AX2124" s="99">
        <v>49123.829138755798</v>
      </c>
      <c r="AY2124" s="99">
        <v>12521604.884887701</v>
      </c>
      <c r="AZ2124" s="99">
        <v>5153456.6536865197</v>
      </c>
      <c r="BA2124" s="99">
        <v>0</v>
      </c>
      <c r="BB2124" s="99">
        <v>11164059.7894287</v>
      </c>
      <c r="BC2124" s="99">
        <v>2804779.6444397001</v>
      </c>
      <c r="BD2124" s="99">
        <v>0</v>
      </c>
      <c r="BE2124" s="99">
        <v>1606875.9943695101</v>
      </c>
      <c r="BF2124" s="99">
        <v>686.43052744865395</v>
      </c>
      <c r="BG2124" s="99">
        <v>46301124.527832001</v>
      </c>
      <c r="BH2124" s="99">
        <v>8140774.21691895</v>
      </c>
      <c r="BI2124" s="99">
        <v>0</v>
      </c>
      <c r="BJ2124" s="99">
        <v>1547574.9659271201</v>
      </c>
      <c r="BK2124" s="99">
        <v>998882.52542114304</v>
      </c>
      <c r="BL2124" s="99">
        <v>0</v>
      </c>
      <c r="BM2124" s="99">
        <v>0</v>
      </c>
      <c r="BN2124" s="99">
        <v>0</v>
      </c>
      <c r="BO2124" s="99">
        <v>0</v>
      </c>
      <c r="BP2124" s="99">
        <v>0</v>
      </c>
      <c r="BQ2124" s="99">
        <v>0</v>
      </c>
      <c r="BR2124" s="99">
        <v>4169432.2685546898</v>
      </c>
      <c r="BS2124" s="99">
        <v>1945817.18948364</v>
      </c>
      <c r="BT2124" s="99">
        <v>0</v>
      </c>
      <c r="BU2124" s="99">
        <v>2129876.8099670401</v>
      </c>
      <c r="BV2124" s="99">
        <v>1502218.3860168499</v>
      </c>
      <c r="BW2124" s="99">
        <v>0</v>
      </c>
      <c r="BX2124" s="99">
        <v>340742.14875793498</v>
      </c>
      <c r="BY2124" s="99">
        <v>0</v>
      </c>
      <c r="BZ2124" s="99">
        <v>0</v>
      </c>
      <c r="CA2124" s="99">
        <v>0</v>
      </c>
      <c r="CB2124" s="99">
        <v>3271141.8349304199</v>
      </c>
      <c r="CC2124" s="99">
        <v>31428733.689208999</v>
      </c>
      <c r="CD2124" s="99">
        <v>9698161.12255859</v>
      </c>
      <c r="CE2124" s="99">
        <v>1458.2576540559501</v>
      </c>
      <c r="CF2124" s="99">
        <v>191310.69606781</v>
      </c>
      <c r="CG2124" s="99">
        <v>1613201.0698394801</v>
      </c>
      <c r="CH2124" s="99">
        <v>0</v>
      </c>
      <c r="CI2124" s="99">
        <v>66093.030400276199</v>
      </c>
      <c r="CJ2124" s="99">
        <v>3458888.93963623</v>
      </c>
      <c r="CK2124" s="99">
        <v>33040656.2038574</v>
      </c>
      <c r="CL2124" s="99">
        <v>10030336.3487549</v>
      </c>
      <c r="CM2124" s="166">
        <v>114467.15538024899</v>
      </c>
      <c r="CN2124" s="166">
        <v>18392166.2336426</v>
      </c>
      <c r="CO2124" s="166">
        <v>79311806.177734405</v>
      </c>
      <c r="CP2124" s="99">
        <v>10030336.3487549</v>
      </c>
      <c r="CQ2124" s="99">
        <v>0</v>
      </c>
      <c r="CR2124" s="99">
        <v>0</v>
      </c>
      <c r="CS2124" s="99">
        <v>0</v>
      </c>
      <c r="CT2124" s="99">
        <v>0</v>
      </c>
      <c r="CU2124" s="98">
        <v>6062.425160279</v>
      </c>
      <c r="CV2124" s="98">
        <v>49770.013437458998</v>
      </c>
      <c r="CW2124" s="98">
        <v>3462452.53099823</v>
      </c>
      <c r="CX2124" s="98">
        <v>33041934.759048481</v>
      </c>
    </row>
    <row r="2125" spans="1:102" x14ac:dyDescent="0.2">
      <c r="A2125" s="98" t="s">
        <v>188</v>
      </c>
      <c r="B2125" s="100">
        <v>42522</v>
      </c>
      <c r="C2125" s="99">
        <v>58554.537714481397</v>
      </c>
      <c r="D2125" s="99">
        <v>0</v>
      </c>
      <c r="E2125" s="99">
        <v>5920.9493029117602</v>
      </c>
      <c r="F2125" s="99">
        <v>0</v>
      </c>
      <c r="G2125" s="99">
        <v>1439.24014298618</v>
      </c>
      <c r="H2125" s="99">
        <v>0</v>
      </c>
      <c r="I2125" s="99">
        <v>0</v>
      </c>
      <c r="J2125" s="99">
        <v>48283.771374225602</v>
      </c>
      <c r="K2125" s="99">
        <v>0</v>
      </c>
      <c r="L2125" s="99">
        <v>102.857911678031</v>
      </c>
      <c r="M2125" s="99">
        <v>27988.272351741802</v>
      </c>
      <c r="N2125" s="99">
        <v>5234.3200154304504</v>
      </c>
      <c r="O2125" s="99">
        <v>0</v>
      </c>
      <c r="P2125" s="99">
        <v>28126.2510485649</v>
      </c>
      <c r="Q2125" s="99">
        <v>3020.1094244420501</v>
      </c>
      <c r="R2125" s="99">
        <v>0</v>
      </c>
      <c r="S2125" s="99">
        <v>1438.7117851376499</v>
      </c>
      <c r="T2125" s="99">
        <v>0</v>
      </c>
      <c r="U2125" s="99">
        <v>48284.427402973197</v>
      </c>
      <c r="V2125" s="99">
        <v>2852984.0393066402</v>
      </c>
      <c r="W2125" s="99">
        <v>0</v>
      </c>
      <c r="X2125" s="99">
        <v>383137.87414932298</v>
      </c>
      <c r="Y2125" s="99">
        <v>260460.20066452</v>
      </c>
      <c r="Z2125" s="99">
        <v>190553.43737411499</v>
      </c>
      <c r="AA2125" s="99">
        <v>0</v>
      </c>
      <c r="AB2125" s="99">
        <v>0</v>
      </c>
      <c r="AC2125" s="99">
        <v>14945844.2105713</v>
      </c>
      <c r="AD2125" s="99">
        <v>0</v>
      </c>
      <c r="AE2125" s="99">
        <v>8580.6174508333206</v>
      </c>
      <c r="AF2125" s="99">
        <v>1224706.8943481401</v>
      </c>
      <c r="AG2125" s="99">
        <v>574100.82095336902</v>
      </c>
      <c r="AH2125" s="99">
        <v>0</v>
      </c>
      <c r="AI2125" s="99">
        <v>1128443.2538147001</v>
      </c>
      <c r="AJ2125" s="99">
        <v>312012.10907745402</v>
      </c>
      <c r="AK2125" s="99">
        <v>0</v>
      </c>
      <c r="AL2125" s="99">
        <v>189979.23191452</v>
      </c>
      <c r="AM2125" s="99">
        <v>0</v>
      </c>
      <c r="AN2125" s="99">
        <v>14878308.076171899</v>
      </c>
      <c r="AO2125" s="99">
        <v>27901268.459716801</v>
      </c>
      <c r="AP2125" s="99">
        <v>0</v>
      </c>
      <c r="AQ2125" s="99">
        <v>3339272.7412109398</v>
      </c>
      <c r="AR2125" s="99">
        <v>0</v>
      </c>
      <c r="AS2125" s="99">
        <v>1611652.02256775</v>
      </c>
      <c r="AT2125" s="99">
        <v>0</v>
      </c>
      <c r="AU2125" s="99">
        <v>0</v>
      </c>
      <c r="AV2125" s="99">
        <v>46472566.143066399</v>
      </c>
      <c r="AW2125" s="99">
        <v>0</v>
      </c>
      <c r="AX2125" s="99">
        <v>54344.776644706697</v>
      </c>
      <c r="AY2125" s="99">
        <v>12539002.395507799</v>
      </c>
      <c r="AZ2125" s="99">
        <v>5088736.1668090802</v>
      </c>
      <c r="BA2125" s="99">
        <v>0</v>
      </c>
      <c r="BB2125" s="99">
        <v>11111818.0710449</v>
      </c>
      <c r="BC2125" s="99">
        <v>2787846.2168273898</v>
      </c>
      <c r="BD2125" s="99">
        <v>0</v>
      </c>
      <c r="BE2125" s="99">
        <v>1607009.9625091599</v>
      </c>
      <c r="BF2125" s="99">
        <v>0</v>
      </c>
      <c r="BG2125" s="99">
        <v>46286829.933593802</v>
      </c>
      <c r="BH2125" s="99">
        <v>8154379.5493774395</v>
      </c>
      <c r="BI2125" s="99">
        <v>0</v>
      </c>
      <c r="BJ2125" s="99">
        <v>1504406.8037262</v>
      </c>
      <c r="BK2125" s="99">
        <v>978918.37174987805</v>
      </c>
      <c r="BL2125" s="99">
        <v>0</v>
      </c>
      <c r="BM2125" s="99">
        <v>0</v>
      </c>
      <c r="BN2125" s="99">
        <v>0</v>
      </c>
      <c r="BO2125" s="99">
        <v>0</v>
      </c>
      <c r="BP2125" s="99">
        <v>0</v>
      </c>
      <c r="BQ2125" s="99">
        <v>0</v>
      </c>
      <c r="BR2125" s="99">
        <v>4179267.4119873</v>
      </c>
      <c r="BS2125" s="99">
        <v>1916959.5858306901</v>
      </c>
      <c r="BT2125" s="99">
        <v>0</v>
      </c>
      <c r="BU2125" s="99">
        <v>2153696.0299682599</v>
      </c>
      <c r="BV2125" s="99">
        <v>1491684.1340179399</v>
      </c>
      <c r="BW2125" s="99">
        <v>0</v>
      </c>
      <c r="BX2125" s="99">
        <v>342822.00873947103</v>
      </c>
      <c r="BY2125" s="99">
        <v>0</v>
      </c>
      <c r="BZ2125" s="99">
        <v>0</v>
      </c>
      <c r="CA2125" s="99">
        <v>0</v>
      </c>
      <c r="CB2125" s="99">
        <v>3241187.5024719201</v>
      </c>
      <c r="CC2125" s="99">
        <v>31246815.6257324</v>
      </c>
      <c r="CD2125" s="99">
        <v>9656354.4808349591</v>
      </c>
      <c r="CE2125" s="99">
        <v>1439.5201114118099</v>
      </c>
      <c r="CF2125" s="99">
        <v>190478.29278373701</v>
      </c>
      <c r="CG2125" s="99">
        <v>1612224.4479370101</v>
      </c>
      <c r="CH2125" s="99">
        <v>0</v>
      </c>
      <c r="CI2125" s="99">
        <v>65924.903469085693</v>
      </c>
      <c r="CJ2125" s="99">
        <v>3429870.8023071298</v>
      </c>
      <c r="CK2125" s="99">
        <v>32843486.703125</v>
      </c>
      <c r="CL2125" s="99">
        <v>9985107.80004883</v>
      </c>
      <c r="CM2125" s="166">
        <v>114032.015476227</v>
      </c>
      <c r="CN2125" s="166">
        <v>18241560.8747559</v>
      </c>
      <c r="CO2125" s="166">
        <v>79211443.622070298</v>
      </c>
      <c r="CP2125" s="99">
        <v>9985107.80004883</v>
      </c>
      <c r="CQ2125" s="99">
        <v>0</v>
      </c>
      <c r="CR2125" s="99">
        <v>0</v>
      </c>
      <c r="CS2125" s="99">
        <v>0</v>
      </c>
      <c r="CT2125" s="99">
        <v>0</v>
      </c>
      <c r="CU2125" s="98">
        <v>5931.8164882110004</v>
      </c>
      <c r="CV2125" s="98">
        <v>49530.669784644997</v>
      </c>
      <c r="CW2125" s="98">
        <v>3431665.7952556573</v>
      </c>
      <c r="CX2125" s="98">
        <v>32859040.073669411</v>
      </c>
    </row>
    <row r="2126" spans="1:102" x14ac:dyDescent="0.2">
      <c r="A2126" s="98" t="s">
        <v>188</v>
      </c>
      <c r="B2126" s="100">
        <v>42614</v>
      </c>
      <c r="C2126" s="99">
        <v>58580.533019542701</v>
      </c>
      <c r="D2126" s="99">
        <v>0</v>
      </c>
      <c r="E2126" s="99">
        <v>5822.0337278842899</v>
      </c>
      <c r="F2126" s="99">
        <v>0</v>
      </c>
      <c r="G2126" s="99">
        <v>1436.25947362185</v>
      </c>
      <c r="H2126" s="99">
        <v>0</v>
      </c>
      <c r="I2126" s="99">
        <v>0</v>
      </c>
      <c r="J2126" s="99">
        <v>47952.161034584002</v>
      </c>
      <c r="K2126" s="99">
        <v>0</v>
      </c>
      <c r="L2126" s="99">
        <v>107.598949952051</v>
      </c>
      <c r="M2126" s="99">
        <v>28066.007164239902</v>
      </c>
      <c r="N2126" s="99">
        <v>5185.5279702544203</v>
      </c>
      <c r="O2126" s="99">
        <v>0</v>
      </c>
      <c r="P2126" s="99">
        <v>28057.948826551401</v>
      </c>
      <c r="Q2126" s="99">
        <v>2975.3712785839998</v>
      </c>
      <c r="R2126" s="99">
        <v>0</v>
      </c>
      <c r="S2126" s="99">
        <v>1435.66699369252</v>
      </c>
      <c r="T2126" s="99">
        <v>0</v>
      </c>
      <c r="U2126" s="99">
        <v>47956.050495147698</v>
      </c>
      <c r="V2126" s="99">
        <v>2874751.9972534198</v>
      </c>
      <c r="W2126" s="99">
        <v>0</v>
      </c>
      <c r="X2126" s="99">
        <v>369259.06483840902</v>
      </c>
      <c r="Y2126" s="99">
        <v>249735.68871688799</v>
      </c>
      <c r="Z2126" s="99">
        <v>190267.25148963899</v>
      </c>
      <c r="AA2126" s="99">
        <v>0</v>
      </c>
      <c r="AB2126" s="99">
        <v>0</v>
      </c>
      <c r="AC2126" s="99">
        <v>14786380.5748291</v>
      </c>
      <c r="AD2126" s="99">
        <v>0</v>
      </c>
      <c r="AE2126" s="99">
        <v>9150.2514909505808</v>
      </c>
      <c r="AF2126" s="99">
        <v>1260174.7041931199</v>
      </c>
      <c r="AG2126" s="99">
        <v>556544.47320556606</v>
      </c>
      <c r="AH2126" s="99">
        <v>0</v>
      </c>
      <c r="AI2126" s="99">
        <v>1118281.5225067099</v>
      </c>
      <c r="AJ2126" s="99">
        <v>307496.022163391</v>
      </c>
      <c r="AK2126" s="99">
        <v>0</v>
      </c>
      <c r="AL2126" s="99">
        <v>190299.97089004499</v>
      </c>
      <c r="AM2126" s="99">
        <v>0</v>
      </c>
      <c r="AN2126" s="99">
        <v>14792914.6920166</v>
      </c>
      <c r="AO2126" s="99">
        <v>28390656.0400391</v>
      </c>
      <c r="AP2126" s="99">
        <v>0</v>
      </c>
      <c r="AQ2126" s="99">
        <v>3261710.05358887</v>
      </c>
      <c r="AR2126" s="99">
        <v>0</v>
      </c>
      <c r="AS2126" s="99">
        <v>1604007.25050354</v>
      </c>
      <c r="AT2126" s="99">
        <v>0</v>
      </c>
      <c r="AU2126" s="99">
        <v>0</v>
      </c>
      <c r="AV2126" s="99">
        <v>46255533.711425804</v>
      </c>
      <c r="AW2126" s="99">
        <v>0</v>
      </c>
      <c r="AX2126" s="99">
        <v>67348.804925918594</v>
      </c>
      <c r="AY2126" s="99">
        <v>12653863.490966801</v>
      </c>
      <c r="AZ2126" s="99">
        <v>4965906.1672973596</v>
      </c>
      <c r="BA2126" s="99">
        <v>0</v>
      </c>
      <c r="BB2126" s="99">
        <v>11118556.5279541</v>
      </c>
      <c r="BC2126" s="99">
        <v>2782983.0175476102</v>
      </c>
      <c r="BD2126" s="99">
        <v>0</v>
      </c>
      <c r="BE2126" s="99">
        <v>1604319.90499878</v>
      </c>
      <c r="BF2126" s="99">
        <v>0</v>
      </c>
      <c r="BG2126" s="99">
        <v>46356710.720703103</v>
      </c>
      <c r="BH2126" s="99">
        <v>8098387.9238281297</v>
      </c>
      <c r="BI2126" s="99">
        <v>0</v>
      </c>
      <c r="BJ2126" s="99">
        <v>1467047.2501831099</v>
      </c>
      <c r="BK2126" s="99">
        <v>956920.52401733398</v>
      </c>
      <c r="BL2126" s="99">
        <v>0</v>
      </c>
      <c r="BM2126" s="99">
        <v>0</v>
      </c>
      <c r="BN2126" s="99">
        <v>0</v>
      </c>
      <c r="BO2126" s="99">
        <v>0</v>
      </c>
      <c r="BP2126" s="99">
        <v>0</v>
      </c>
      <c r="BQ2126" s="99">
        <v>0</v>
      </c>
      <c r="BR2126" s="99">
        <v>4215951.0838012705</v>
      </c>
      <c r="BS2126" s="99">
        <v>1870584.6906433101</v>
      </c>
      <c r="BT2126" s="99">
        <v>0</v>
      </c>
      <c r="BU2126" s="99">
        <v>1820936.92999268</v>
      </c>
      <c r="BV2126" s="99">
        <v>1476946.69346619</v>
      </c>
      <c r="BW2126" s="99">
        <v>0</v>
      </c>
      <c r="BX2126" s="99">
        <v>300441.78891372698</v>
      </c>
      <c r="BY2126" s="99">
        <v>0</v>
      </c>
      <c r="BZ2126" s="99">
        <v>0</v>
      </c>
      <c r="CA2126" s="99">
        <v>0</v>
      </c>
      <c r="CB2126" s="99">
        <v>3246348.1418456999</v>
      </c>
      <c r="CC2126" s="99">
        <v>31763480.630371101</v>
      </c>
      <c r="CD2126" s="99">
        <v>9565111.2735595703</v>
      </c>
      <c r="CE2126" s="99">
        <v>1437.4559096247001</v>
      </c>
      <c r="CF2126" s="99">
        <v>190350.056497574</v>
      </c>
      <c r="CG2126" s="99">
        <v>1604626.87049866</v>
      </c>
      <c r="CH2126" s="99">
        <v>0</v>
      </c>
      <c r="CI2126" s="99">
        <v>65834.846261024504</v>
      </c>
      <c r="CJ2126" s="99">
        <v>3435695.6170043899</v>
      </c>
      <c r="CK2126" s="99">
        <v>33359610.5068359</v>
      </c>
      <c r="CL2126" s="99">
        <v>9890657.67041016</v>
      </c>
      <c r="CM2126" s="166">
        <v>113534.022104263</v>
      </c>
      <c r="CN2126" s="166">
        <v>18230814.012939502</v>
      </c>
      <c r="CO2126" s="166">
        <v>79670238.520507798</v>
      </c>
      <c r="CP2126" s="99">
        <v>9890657.67041016</v>
      </c>
      <c r="CQ2126" s="99">
        <v>0</v>
      </c>
      <c r="CR2126" s="99">
        <v>0</v>
      </c>
      <c r="CS2126" s="99">
        <v>0</v>
      </c>
      <c r="CT2126" s="99">
        <v>0</v>
      </c>
      <c r="CU2126" s="98">
        <v>5824.824773368</v>
      </c>
      <c r="CV2126" s="98">
        <v>49204.774353401001</v>
      </c>
      <c r="CW2126" s="98">
        <v>3436698.1983432737</v>
      </c>
      <c r="CX2126" s="98">
        <v>33368107.500869762</v>
      </c>
    </row>
    <row r="2127" spans="1:102" x14ac:dyDescent="0.2">
      <c r="A2127" s="98" t="s">
        <v>188</v>
      </c>
      <c r="B2127" s="100">
        <v>42705</v>
      </c>
      <c r="C2127" s="99">
        <v>58412.425574779503</v>
      </c>
      <c r="D2127" s="99">
        <v>0</v>
      </c>
      <c r="E2127" s="99">
        <v>5615.3165774345398</v>
      </c>
      <c r="F2127" s="99">
        <v>0</v>
      </c>
      <c r="G2127" s="99">
        <v>1475.3485270142601</v>
      </c>
      <c r="H2127" s="99">
        <v>0</v>
      </c>
      <c r="I2127" s="99">
        <v>0</v>
      </c>
      <c r="J2127" s="99">
        <v>47820.3269882202</v>
      </c>
      <c r="K2127" s="99">
        <v>0</v>
      </c>
      <c r="L2127" s="99">
        <v>92.798093504272401</v>
      </c>
      <c r="M2127" s="99">
        <v>28098.839850425698</v>
      </c>
      <c r="N2127" s="99">
        <v>5142.0675731301299</v>
      </c>
      <c r="O2127" s="99">
        <v>0</v>
      </c>
      <c r="P2127" s="99">
        <v>27741.6408128738</v>
      </c>
      <c r="Q2127" s="99">
        <v>2913.9079978466002</v>
      </c>
      <c r="R2127" s="99">
        <v>0</v>
      </c>
      <c r="S2127" s="99">
        <v>1469.0431377738701</v>
      </c>
      <c r="T2127" s="99">
        <v>0</v>
      </c>
      <c r="U2127" s="99">
        <v>47834.965275287599</v>
      </c>
      <c r="V2127" s="99">
        <v>2835466.7160339402</v>
      </c>
      <c r="W2127" s="99">
        <v>0</v>
      </c>
      <c r="X2127" s="99">
        <v>354659.06064224202</v>
      </c>
      <c r="Y2127" s="99">
        <v>239190.61157035801</v>
      </c>
      <c r="Z2127" s="99">
        <v>187286.14704894999</v>
      </c>
      <c r="AA2127" s="99">
        <v>0</v>
      </c>
      <c r="AB2127" s="99">
        <v>0</v>
      </c>
      <c r="AC2127" s="99">
        <v>14656575.8127441</v>
      </c>
      <c r="AD2127" s="99">
        <v>0</v>
      </c>
      <c r="AE2127" s="99">
        <v>6682.8188545107796</v>
      </c>
      <c r="AF2127" s="99">
        <v>1234402.1396331801</v>
      </c>
      <c r="AG2127" s="99">
        <v>549499.64028167701</v>
      </c>
      <c r="AH2127" s="99">
        <v>0</v>
      </c>
      <c r="AI2127" s="99">
        <v>1088294.4304504399</v>
      </c>
      <c r="AJ2127" s="99">
        <v>304151.32720565802</v>
      </c>
      <c r="AK2127" s="99">
        <v>0</v>
      </c>
      <c r="AL2127" s="99">
        <v>187086.06414794899</v>
      </c>
      <c r="AM2127" s="99">
        <v>0</v>
      </c>
      <c r="AN2127" s="99">
        <v>14722893.967651401</v>
      </c>
      <c r="AO2127" s="99">
        <v>28113913.923583999</v>
      </c>
      <c r="AP2127" s="99">
        <v>0</v>
      </c>
      <c r="AQ2127" s="99">
        <v>3131456.1848754901</v>
      </c>
      <c r="AR2127" s="99">
        <v>0</v>
      </c>
      <c r="AS2127" s="99">
        <v>1592910.46846008</v>
      </c>
      <c r="AT2127" s="99">
        <v>0</v>
      </c>
      <c r="AU2127" s="99">
        <v>0</v>
      </c>
      <c r="AV2127" s="99">
        <v>46139150.431152299</v>
      </c>
      <c r="AW2127" s="99">
        <v>0</v>
      </c>
      <c r="AX2127" s="99">
        <v>45391.763660430901</v>
      </c>
      <c r="AY2127" s="99">
        <v>12496794.996582</v>
      </c>
      <c r="AZ2127" s="99">
        <v>4914682.2990112295</v>
      </c>
      <c r="BA2127" s="99">
        <v>0</v>
      </c>
      <c r="BB2127" s="99">
        <v>10874064.928466801</v>
      </c>
      <c r="BC2127" s="99">
        <v>2762158.29156494</v>
      </c>
      <c r="BD2127" s="99">
        <v>0</v>
      </c>
      <c r="BE2127" s="99">
        <v>1587464.89555359</v>
      </c>
      <c r="BF2127" s="99">
        <v>0</v>
      </c>
      <c r="BG2127" s="99">
        <v>46325509.145996101</v>
      </c>
      <c r="BH2127" s="99">
        <v>8083941.2413330097</v>
      </c>
      <c r="BI2127" s="99">
        <v>0</v>
      </c>
      <c r="BJ2127" s="99">
        <v>1428887.6488952599</v>
      </c>
      <c r="BK2127" s="99">
        <v>917131.40287017799</v>
      </c>
      <c r="BL2127" s="99">
        <v>0</v>
      </c>
      <c r="BM2127" s="99">
        <v>0</v>
      </c>
      <c r="BN2127" s="99">
        <v>0</v>
      </c>
      <c r="BO2127" s="99">
        <v>0</v>
      </c>
      <c r="BP2127" s="99">
        <v>0</v>
      </c>
      <c r="BQ2127" s="99">
        <v>0</v>
      </c>
      <c r="BR2127" s="99">
        <v>4175604.1492004399</v>
      </c>
      <c r="BS2127" s="99">
        <v>1854155.19340515</v>
      </c>
      <c r="BT2127" s="99">
        <v>0</v>
      </c>
      <c r="BU2127" s="99">
        <v>2051889.4399871801</v>
      </c>
      <c r="BV2127" s="99">
        <v>1474631.7729797401</v>
      </c>
      <c r="BW2127" s="99">
        <v>0</v>
      </c>
      <c r="BX2127" s="99">
        <v>326610.46880721999</v>
      </c>
      <c r="BY2127" s="99">
        <v>0</v>
      </c>
      <c r="BZ2127" s="99">
        <v>0</v>
      </c>
      <c r="CA2127" s="99">
        <v>0</v>
      </c>
      <c r="CB2127" s="99">
        <v>3195816.2691040002</v>
      </c>
      <c r="CC2127" s="99">
        <v>31155367.735839799</v>
      </c>
      <c r="CD2127" s="99">
        <v>9504021.3322753906</v>
      </c>
      <c r="CE2127" s="99">
        <v>1474.64979991317</v>
      </c>
      <c r="CF2127" s="99">
        <v>187082.96314621001</v>
      </c>
      <c r="CG2127" s="99">
        <v>1591423.19207764</v>
      </c>
      <c r="CH2127" s="99">
        <v>0</v>
      </c>
      <c r="CI2127" s="99">
        <v>65532.795146465302</v>
      </c>
      <c r="CJ2127" s="99">
        <v>3385111.5860595698</v>
      </c>
      <c r="CK2127" s="99">
        <v>32786160.3674316</v>
      </c>
      <c r="CL2127" s="99">
        <v>9830495.73046875</v>
      </c>
      <c r="CM2127" s="166">
        <v>113155.15930080401</v>
      </c>
      <c r="CN2127" s="166">
        <v>18073085.856201202</v>
      </c>
      <c r="CO2127" s="166">
        <v>79010673.0078125</v>
      </c>
      <c r="CP2127" s="99">
        <v>9830495.73046875</v>
      </c>
      <c r="CQ2127" s="99">
        <v>0</v>
      </c>
      <c r="CR2127" s="99">
        <v>0</v>
      </c>
      <c r="CS2127" s="99">
        <v>0</v>
      </c>
      <c r="CT2127" s="99">
        <v>0</v>
      </c>
      <c r="CU2127" s="98">
        <v>5626.4969283070004</v>
      </c>
      <c r="CV2127" s="98">
        <v>49090.700016224</v>
      </c>
      <c r="CW2127" s="98">
        <v>3382899.2322502104</v>
      </c>
      <c r="CX2127" s="98">
        <v>32746790.927917439</v>
      </c>
    </row>
    <row r="2128" spans="1:102" x14ac:dyDescent="0.2">
      <c r="A2128" s="98" t="s">
        <v>188</v>
      </c>
      <c r="B2128" s="100">
        <v>42795</v>
      </c>
      <c r="C2128" s="99">
        <v>58388.735009193399</v>
      </c>
      <c r="D2128" s="99">
        <v>0</v>
      </c>
      <c r="E2128" s="99">
        <v>5603.5834659933998</v>
      </c>
      <c r="F2128" s="99">
        <v>0</v>
      </c>
      <c r="G2128" s="99">
        <v>1473.60538324714</v>
      </c>
      <c r="H2128" s="99">
        <v>0</v>
      </c>
      <c r="I2128" s="99">
        <v>0</v>
      </c>
      <c r="J2128" s="99">
        <v>47692.593020916</v>
      </c>
      <c r="K2128" s="99">
        <v>0</v>
      </c>
      <c r="L2128" s="99">
        <v>94.806167488917694</v>
      </c>
      <c r="M2128" s="99">
        <v>28152.8709347248</v>
      </c>
      <c r="N2128" s="99">
        <v>5083.9913871884301</v>
      </c>
      <c r="O2128" s="99">
        <v>0</v>
      </c>
      <c r="P2128" s="99">
        <v>27836.7044966221</v>
      </c>
      <c r="Q2128" s="99">
        <v>2903.20893338323</v>
      </c>
      <c r="R2128" s="99">
        <v>0</v>
      </c>
      <c r="S2128" s="99">
        <v>1468.8469495028301</v>
      </c>
      <c r="T2128" s="99">
        <v>0</v>
      </c>
      <c r="U2128" s="99">
        <v>47699.492618560798</v>
      </c>
      <c r="V2128" s="99">
        <v>2846791.2351379399</v>
      </c>
      <c r="W2128" s="99">
        <v>0</v>
      </c>
      <c r="X2128" s="99">
        <v>346983.74862670898</v>
      </c>
      <c r="Y2128" s="99">
        <v>231863.177978516</v>
      </c>
      <c r="Z2128" s="99">
        <v>190958.09789848301</v>
      </c>
      <c r="AA2128" s="99">
        <v>0</v>
      </c>
      <c r="AB2128" s="99">
        <v>0</v>
      </c>
      <c r="AC2128" s="99">
        <v>14702762.4724121</v>
      </c>
      <c r="AD2128" s="99">
        <v>0</v>
      </c>
      <c r="AE2128" s="99">
        <v>6901.6573651433</v>
      </c>
      <c r="AF2128" s="99">
        <v>1221855.32089233</v>
      </c>
      <c r="AG2128" s="99">
        <v>545250.99487304699</v>
      </c>
      <c r="AH2128" s="99">
        <v>0</v>
      </c>
      <c r="AI2128" s="99">
        <v>1120689.8217315699</v>
      </c>
      <c r="AJ2128" s="99">
        <v>308384.11759948701</v>
      </c>
      <c r="AK2128" s="99">
        <v>0</v>
      </c>
      <c r="AL2128" s="99">
        <v>189936.14402961699</v>
      </c>
      <c r="AM2128" s="99">
        <v>0</v>
      </c>
      <c r="AN2128" s="99">
        <v>14676045.474365201</v>
      </c>
      <c r="AO2128" s="99">
        <v>28357954.864013702</v>
      </c>
      <c r="AP2128" s="99">
        <v>0</v>
      </c>
      <c r="AQ2128" s="99">
        <v>3073101.6893005399</v>
      </c>
      <c r="AR2128" s="99">
        <v>0</v>
      </c>
      <c r="AS2128" s="99">
        <v>1635827.2187042199</v>
      </c>
      <c r="AT2128" s="99">
        <v>0</v>
      </c>
      <c r="AU2128" s="99">
        <v>0</v>
      </c>
      <c r="AV2128" s="99">
        <v>46268149.652343802</v>
      </c>
      <c r="AW2128" s="99">
        <v>0</v>
      </c>
      <c r="AX2128" s="99">
        <v>49605.822212696097</v>
      </c>
      <c r="AY2128" s="99">
        <v>12539399.293945299</v>
      </c>
      <c r="AZ2128" s="99">
        <v>4904023.6721191397</v>
      </c>
      <c r="BA2128" s="99">
        <v>0</v>
      </c>
      <c r="BB2128" s="99">
        <v>11259825.715820299</v>
      </c>
      <c r="BC2128" s="99">
        <v>2801325.4501953102</v>
      </c>
      <c r="BD2128" s="99">
        <v>0</v>
      </c>
      <c r="BE2128" s="99">
        <v>1631400.9164428699</v>
      </c>
      <c r="BF2128" s="99">
        <v>0</v>
      </c>
      <c r="BG2128" s="99">
        <v>46206166.4130859</v>
      </c>
      <c r="BH2128" s="99">
        <v>8208685.6907348596</v>
      </c>
      <c r="BI2128" s="99">
        <v>0</v>
      </c>
      <c r="BJ2128" s="99">
        <v>1408872.2736053499</v>
      </c>
      <c r="BK2128" s="99">
        <v>897590.95075225795</v>
      </c>
      <c r="BL2128" s="99">
        <v>0</v>
      </c>
      <c r="BM2128" s="99">
        <v>0</v>
      </c>
      <c r="BN2128" s="99">
        <v>0</v>
      </c>
      <c r="BO2128" s="99">
        <v>0</v>
      </c>
      <c r="BP2128" s="99">
        <v>0</v>
      </c>
      <c r="BQ2128" s="99">
        <v>0</v>
      </c>
      <c r="BR2128" s="99">
        <v>4189029.6227111798</v>
      </c>
      <c r="BS2128" s="99">
        <v>1850578.1864166299</v>
      </c>
      <c r="BT2128" s="99">
        <v>0</v>
      </c>
      <c r="BU2128" s="99">
        <v>2091142.7199859601</v>
      </c>
      <c r="BV2128" s="99">
        <v>1502633.04481506</v>
      </c>
      <c r="BW2128" s="99">
        <v>0</v>
      </c>
      <c r="BX2128" s="99">
        <v>343302.97875595099</v>
      </c>
      <c r="BY2128" s="99">
        <v>0</v>
      </c>
      <c r="BZ2128" s="99">
        <v>0</v>
      </c>
      <c r="CA2128" s="99">
        <v>0</v>
      </c>
      <c r="CB2128" s="99">
        <v>3195017.3614196801</v>
      </c>
      <c r="CC2128" s="99">
        <v>31412622.767089799</v>
      </c>
      <c r="CD2128" s="99">
        <v>9639900.5286865197</v>
      </c>
      <c r="CE2128" s="99">
        <v>1472.40870803595</v>
      </c>
      <c r="CF2128" s="99">
        <v>191155.57892608599</v>
      </c>
      <c r="CG2128" s="99">
        <v>1635477.2403869601</v>
      </c>
      <c r="CH2128" s="99">
        <v>0</v>
      </c>
      <c r="CI2128" s="99">
        <v>65433.577683448799</v>
      </c>
      <c r="CJ2128" s="99">
        <v>3385696.23297119</v>
      </c>
      <c r="CK2128" s="99">
        <v>33029238.5080566</v>
      </c>
      <c r="CL2128" s="99">
        <v>9974086.1129150409</v>
      </c>
      <c r="CM2128" s="166">
        <v>113009.05919265701</v>
      </c>
      <c r="CN2128" s="166">
        <v>18013014.426269501</v>
      </c>
      <c r="CO2128" s="166">
        <v>79225038.729492202</v>
      </c>
      <c r="CP2128" s="99">
        <v>9974086.1129150409</v>
      </c>
      <c r="CQ2128" s="99">
        <v>0</v>
      </c>
      <c r="CR2128" s="99">
        <v>0</v>
      </c>
      <c r="CS2128" s="99">
        <v>0</v>
      </c>
      <c r="CT2128" s="99">
        <v>0</v>
      </c>
      <c r="CU2128" s="98">
        <v>5601.7948963910003</v>
      </c>
      <c r="CV2128" s="98">
        <v>48970.951535403001</v>
      </c>
      <c r="CW2128" s="98">
        <v>3386172.940345766</v>
      </c>
      <c r="CX2128" s="98">
        <v>33048100.007476758</v>
      </c>
    </row>
    <row r="2129" spans="1:102" x14ac:dyDescent="0.2">
      <c r="A2129" s="98" t="s">
        <v>188</v>
      </c>
      <c r="B2129" s="100">
        <v>42887</v>
      </c>
      <c r="C2129" s="99">
        <v>57838.808437347398</v>
      </c>
      <c r="D2129" s="99">
        <v>0</v>
      </c>
      <c r="E2129" s="99">
        <v>5388.1050640344602</v>
      </c>
      <c r="F2129" s="99">
        <v>0</v>
      </c>
      <c r="G2129" s="99">
        <v>1505.29995265603</v>
      </c>
      <c r="H2129" s="99">
        <v>0</v>
      </c>
      <c r="I2129" s="99">
        <v>0</v>
      </c>
      <c r="J2129" s="99">
        <v>47481.415865898103</v>
      </c>
      <c r="K2129" s="99">
        <v>0</v>
      </c>
      <c r="L2129" s="99">
        <v>90.153353614732595</v>
      </c>
      <c r="M2129" s="99">
        <v>27825.468596219998</v>
      </c>
      <c r="N2129" s="99">
        <v>5034.7670760154697</v>
      </c>
      <c r="O2129" s="99">
        <v>0</v>
      </c>
      <c r="P2129" s="99">
        <v>27397.8001492023</v>
      </c>
      <c r="Q2129" s="99">
        <v>2860.0196749269999</v>
      </c>
      <c r="R2129" s="99">
        <v>0</v>
      </c>
      <c r="S2129" s="99">
        <v>1506.0837370008201</v>
      </c>
      <c r="T2129" s="99">
        <v>0</v>
      </c>
      <c r="U2129" s="99">
        <v>47470.234438896201</v>
      </c>
      <c r="V2129" s="99">
        <v>2816641.1511230501</v>
      </c>
      <c r="W2129" s="99">
        <v>0</v>
      </c>
      <c r="X2129" s="99">
        <v>332924.75034713699</v>
      </c>
      <c r="Y2129" s="99">
        <v>219722.925510406</v>
      </c>
      <c r="Z2129" s="99">
        <v>189086.122890472</v>
      </c>
      <c r="AA2129" s="99">
        <v>0</v>
      </c>
      <c r="AB2129" s="99">
        <v>0</v>
      </c>
      <c r="AC2129" s="99">
        <v>14533616.9332275</v>
      </c>
      <c r="AD2129" s="99">
        <v>0</v>
      </c>
      <c r="AE2129" s="99">
        <v>5340.9172834753999</v>
      </c>
      <c r="AF2129" s="99">
        <v>1209373.5633544901</v>
      </c>
      <c r="AG2129" s="99">
        <v>538267.77761840797</v>
      </c>
      <c r="AH2129" s="99">
        <v>0</v>
      </c>
      <c r="AI2129" s="99">
        <v>1085555.5935058601</v>
      </c>
      <c r="AJ2129" s="99">
        <v>306871.23751831101</v>
      </c>
      <c r="AK2129" s="99">
        <v>0</v>
      </c>
      <c r="AL2129" s="99">
        <v>188734.83040237401</v>
      </c>
      <c r="AM2129" s="99">
        <v>0</v>
      </c>
      <c r="AN2129" s="99">
        <v>14574319.0852051</v>
      </c>
      <c r="AO2129" s="99">
        <v>28235000.957031298</v>
      </c>
      <c r="AP2129" s="99">
        <v>0</v>
      </c>
      <c r="AQ2129" s="99">
        <v>2927938.3411865202</v>
      </c>
      <c r="AR2129" s="99">
        <v>0</v>
      </c>
      <c r="AS2129" s="99">
        <v>1617628.6106567399</v>
      </c>
      <c r="AT2129" s="99">
        <v>0</v>
      </c>
      <c r="AU2129" s="99">
        <v>0</v>
      </c>
      <c r="AV2129" s="99">
        <v>46094934.074707001</v>
      </c>
      <c r="AW2129" s="99">
        <v>0</v>
      </c>
      <c r="AX2129" s="99">
        <v>42286.9435763359</v>
      </c>
      <c r="AY2129" s="99">
        <v>12402968.3778076</v>
      </c>
      <c r="AZ2129" s="99">
        <v>4860147.4883422898</v>
      </c>
      <c r="BA2129" s="99">
        <v>0</v>
      </c>
      <c r="BB2129" s="99">
        <v>10945421.984375</v>
      </c>
      <c r="BC2129" s="99">
        <v>2812192.4930725102</v>
      </c>
      <c r="BD2129" s="99">
        <v>0</v>
      </c>
      <c r="BE2129" s="99">
        <v>1614406.7088623</v>
      </c>
      <c r="BF2129" s="99">
        <v>0</v>
      </c>
      <c r="BG2129" s="99">
        <v>46271618.929199196</v>
      </c>
      <c r="BH2129" s="99">
        <v>8082633.8511352502</v>
      </c>
      <c r="BI2129" s="99">
        <v>0</v>
      </c>
      <c r="BJ2129" s="99">
        <v>1375731.6552429199</v>
      </c>
      <c r="BK2129" s="99">
        <v>852050.72404480004</v>
      </c>
      <c r="BL2129" s="99">
        <v>0</v>
      </c>
      <c r="BM2129" s="99">
        <v>0</v>
      </c>
      <c r="BN2129" s="99">
        <v>0</v>
      </c>
      <c r="BO2129" s="99">
        <v>0</v>
      </c>
      <c r="BP2129" s="99">
        <v>0</v>
      </c>
      <c r="BQ2129" s="99">
        <v>0</v>
      </c>
      <c r="BR2129" s="99">
        <v>4174680.1740417499</v>
      </c>
      <c r="BS2129" s="99">
        <v>1831509.7955779999</v>
      </c>
      <c r="BT2129" s="99">
        <v>0</v>
      </c>
      <c r="BU2129" s="99">
        <v>2075611.86997986</v>
      </c>
      <c r="BV2129" s="99">
        <v>1501844.16642761</v>
      </c>
      <c r="BW2129" s="99">
        <v>0</v>
      </c>
      <c r="BX2129" s="99">
        <v>342656.62876510603</v>
      </c>
      <c r="BY2129" s="99">
        <v>0</v>
      </c>
      <c r="BZ2129" s="99">
        <v>0</v>
      </c>
      <c r="CA2129" s="99">
        <v>0</v>
      </c>
      <c r="CB2129" s="99">
        <v>3153385.2863769499</v>
      </c>
      <c r="CC2129" s="99">
        <v>31240207.206542999</v>
      </c>
      <c r="CD2129" s="99">
        <v>9444677.0494384803</v>
      </c>
      <c r="CE2129" s="99">
        <v>1505.6735732555401</v>
      </c>
      <c r="CF2129" s="99">
        <v>188971.675262451</v>
      </c>
      <c r="CG2129" s="99">
        <v>1618682.1351165799</v>
      </c>
      <c r="CH2129" s="99">
        <v>0</v>
      </c>
      <c r="CI2129" s="99">
        <v>64733.981687068903</v>
      </c>
      <c r="CJ2129" s="99">
        <v>3342886.1824035598</v>
      </c>
      <c r="CK2129" s="99">
        <v>32861663.1787109</v>
      </c>
      <c r="CL2129" s="99">
        <v>9772939.8919677697</v>
      </c>
      <c r="CM2129" s="166">
        <v>112024.038759232</v>
      </c>
      <c r="CN2129" s="166">
        <v>17933057.997314502</v>
      </c>
      <c r="CO2129" s="166">
        <v>79158137.317382798</v>
      </c>
      <c r="CP2129" s="99">
        <v>9772939.8919677697</v>
      </c>
      <c r="CQ2129" s="99">
        <v>0</v>
      </c>
      <c r="CR2129" s="99">
        <v>0</v>
      </c>
      <c r="CS2129" s="99">
        <v>0</v>
      </c>
      <c r="CT2129" s="99">
        <v>0</v>
      </c>
      <c r="CU2129" s="98">
        <v>5393.9446288700001</v>
      </c>
      <c r="CV2129" s="98">
        <v>48775.545168552002</v>
      </c>
      <c r="CW2129" s="98">
        <v>3342356.961639401</v>
      </c>
      <c r="CX2129" s="98">
        <v>32858889.341659579</v>
      </c>
    </row>
    <row r="2130" spans="1:102" x14ac:dyDescent="0.2">
      <c r="A2130" s="98" t="s">
        <v>188</v>
      </c>
      <c r="B2130" s="100">
        <v>42979</v>
      </c>
      <c r="C2130" s="99">
        <v>57734.273624420202</v>
      </c>
      <c r="D2130" s="99">
        <v>0</v>
      </c>
      <c r="E2130" s="99">
        <v>5320.4793531298601</v>
      </c>
      <c r="F2130" s="99">
        <v>0</v>
      </c>
      <c r="G2130" s="99">
        <v>1510.13480831683</v>
      </c>
      <c r="H2130" s="99">
        <v>0</v>
      </c>
      <c r="I2130" s="99">
        <v>0</v>
      </c>
      <c r="J2130" s="99">
        <v>47359.041893482201</v>
      </c>
      <c r="K2130" s="99">
        <v>0</v>
      </c>
      <c r="L2130" s="99">
        <v>102.39631001092501</v>
      </c>
      <c r="M2130" s="99">
        <v>27789.7478678226</v>
      </c>
      <c r="N2130" s="99">
        <v>4977.8410468697502</v>
      </c>
      <c r="O2130" s="99">
        <v>0</v>
      </c>
      <c r="P2130" s="99">
        <v>27371.243343353301</v>
      </c>
      <c r="Q2130" s="99">
        <v>2796.0461181998298</v>
      </c>
      <c r="R2130" s="99">
        <v>0</v>
      </c>
      <c r="S2130" s="99">
        <v>1513.6124359667299</v>
      </c>
      <c r="T2130" s="99">
        <v>0</v>
      </c>
      <c r="U2130" s="99">
        <v>47361.128667354598</v>
      </c>
      <c r="V2130" s="99">
        <v>2810145.1902160598</v>
      </c>
      <c r="W2130" s="99">
        <v>0</v>
      </c>
      <c r="X2130" s="99">
        <v>325064.92251968401</v>
      </c>
      <c r="Y2130" s="99">
        <v>217281.42548370399</v>
      </c>
      <c r="Z2130" s="99">
        <v>191014.66349220299</v>
      </c>
      <c r="AA2130" s="99">
        <v>0</v>
      </c>
      <c r="AB2130" s="99">
        <v>0</v>
      </c>
      <c r="AC2130" s="99">
        <v>14436144.1102295</v>
      </c>
      <c r="AD2130" s="99">
        <v>0</v>
      </c>
      <c r="AE2130" s="99">
        <v>6222.8578394651404</v>
      </c>
      <c r="AF2130" s="99">
        <v>1205319.7970733601</v>
      </c>
      <c r="AG2130" s="99">
        <v>535200.91979217494</v>
      </c>
      <c r="AH2130" s="99">
        <v>0</v>
      </c>
      <c r="AI2130" s="99">
        <v>1075015.0837097201</v>
      </c>
      <c r="AJ2130" s="99">
        <v>308637.34999465902</v>
      </c>
      <c r="AK2130" s="99">
        <v>0</v>
      </c>
      <c r="AL2130" s="99">
        <v>191274.06987762501</v>
      </c>
      <c r="AM2130" s="99">
        <v>0</v>
      </c>
      <c r="AN2130" s="99">
        <v>14496155.7663574</v>
      </c>
      <c r="AO2130" s="99">
        <v>28315056.167968798</v>
      </c>
      <c r="AP2130" s="99">
        <v>0</v>
      </c>
      <c r="AQ2130" s="99">
        <v>2880151.0655517601</v>
      </c>
      <c r="AR2130" s="99">
        <v>0</v>
      </c>
      <c r="AS2130" s="99">
        <v>1639145.3624267599</v>
      </c>
      <c r="AT2130" s="99">
        <v>0</v>
      </c>
      <c r="AU2130" s="99">
        <v>0</v>
      </c>
      <c r="AV2130" s="99">
        <v>46000981.897949196</v>
      </c>
      <c r="AW2130" s="99">
        <v>0</v>
      </c>
      <c r="AX2130" s="99">
        <v>50193.3480668068</v>
      </c>
      <c r="AY2130" s="99">
        <v>12376675.9581299</v>
      </c>
      <c r="AZ2130" s="99">
        <v>4861889.9268188505</v>
      </c>
      <c r="BA2130" s="99">
        <v>0</v>
      </c>
      <c r="BB2130" s="99">
        <v>10917777.6721191</v>
      </c>
      <c r="BC2130" s="99">
        <v>2834259.9796142601</v>
      </c>
      <c r="BD2130" s="99">
        <v>0</v>
      </c>
      <c r="BE2130" s="99">
        <v>1641124.39031982</v>
      </c>
      <c r="BF2130" s="99">
        <v>0</v>
      </c>
      <c r="BG2130" s="99">
        <v>46191007.0546875</v>
      </c>
      <c r="BH2130" s="99">
        <v>8062877.6064453097</v>
      </c>
      <c r="BI2130" s="99">
        <v>0</v>
      </c>
      <c r="BJ2130" s="99">
        <v>1345660.35987854</v>
      </c>
      <c r="BK2130" s="99">
        <v>846730.28543853795</v>
      </c>
      <c r="BL2130" s="99">
        <v>0</v>
      </c>
      <c r="BM2130" s="99">
        <v>0</v>
      </c>
      <c r="BN2130" s="99">
        <v>0</v>
      </c>
      <c r="BO2130" s="99">
        <v>0</v>
      </c>
      <c r="BP2130" s="99">
        <v>0</v>
      </c>
      <c r="BQ2130" s="99">
        <v>0</v>
      </c>
      <c r="BR2130" s="99">
        <v>4141857.2736816402</v>
      </c>
      <c r="BS2130" s="99">
        <v>1827175.60641479</v>
      </c>
      <c r="BT2130" s="99">
        <v>0</v>
      </c>
      <c r="BU2130" s="99">
        <v>1748993.8299865699</v>
      </c>
      <c r="BV2130" s="99">
        <v>1500885.9727477999</v>
      </c>
      <c r="BW2130" s="99">
        <v>0</v>
      </c>
      <c r="BX2130" s="99">
        <v>303879.95892715501</v>
      </c>
      <c r="BY2130" s="99">
        <v>0</v>
      </c>
      <c r="BZ2130" s="99">
        <v>0</v>
      </c>
      <c r="CA2130" s="99">
        <v>0</v>
      </c>
      <c r="CB2130" s="99">
        <v>3136004.1241149898</v>
      </c>
      <c r="CC2130" s="99">
        <v>31187972.730468798</v>
      </c>
      <c r="CD2130" s="99">
        <v>9411875.4700927697</v>
      </c>
      <c r="CE2130" s="99">
        <v>1512.1612705141299</v>
      </c>
      <c r="CF2130" s="99">
        <v>191074.216171265</v>
      </c>
      <c r="CG2130" s="99">
        <v>1639584.2882080099</v>
      </c>
      <c r="CH2130" s="99">
        <v>0</v>
      </c>
      <c r="CI2130" s="99">
        <v>64580.279931068399</v>
      </c>
      <c r="CJ2130" s="99">
        <v>3327521.3868713402</v>
      </c>
      <c r="CK2130" s="99">
        <v>32833965.705810498</v>
      </c>
      <c r="CL2130" s="99">
        <v>9742166.7188720703</v>
      </c>
      <c r="CM2130" s="166">
        <v>111614.677108765</v>
      </c>
      <c r="CN2130" s="166">
        <v>17837766.988281298</v>
      </c>
      <c r="CO2130" s="166">
        <v>79027457.102539107</v>
      </c>
      <c r="CP2130" s="99">
        <v>9742166.7188720703</v>
      </c>
      <c r="CQ2130" s="99">
        <v>0</v>
      </c>
      <c r="CR2130" s="99">
        <v>0</v>
      </c>
      <c r="CS2130" s="99">
        <v>0</v>
      </c>
      <c r="CT2130" s="99">
        <v>0</v>
      </c>
      <c r="CU2130" s="98">
        <v>5317.5891143729996</v>
      </c>
      <c r="CV2130" s="98">
        <v>48649.667568584002</v>
      </c>
      <c r="CW2130" s="98">
        <v>3327078.3402862549</v>
      </c>
      <c r="CX2130" s="98">
        <v>32827557.01867681</v>
      </c>
    </row>
    <row r="2131" spans="1:102" x14ac:dyDescent="0.2">
      <c r="A2131" s="98" t="s">
        <v>188</v>
      </c>
      <c r="B2131" s="100">
        <v>43070</v>
      </c>
      <c r="C2131" s="99">
        <v>57642.993703365297</v>
      </c>
      <c r="D2131" s="99">
        <v>0</v>
      </c>
      <c r="E2131" s="99">
        <v>5163.6271728277197</v>
      </c>
      <c r="F2131" s="99">
        <v>0</v>
      </c>
      <c r="G2131" s="99">
        <v>1514.2914819121399</v>
      </c>
      <c r="H2131" s="99">
        <v>0</v>
      </c>
      <c r="I2131" s="99">
        <v>0</v>
      </c>
      <c r="J2131" s="99">
        <v>46825.087333202398</v>
      </c>
      <c r="K2131" s="99">
        <v>0</v>
      </c>
      <c r="L2131" s="99">
        <v>88.815955998375998</v>
      </c>
      <c r="M2131" s="99">
        <v>27680.6617457867</v>
      </c>
      <c r="N2131" s="99">
        <v>4939.4713971614801</v>
      </c>
      <c r="O2131" s="99">
        <v>0</v>
      </c>
      <c r="P2131" s="99">
        <v>27245.541917562499</v>
      </c>
      <c r="Q2131" s="99">
        <v>2769.6064773500002</v>
      </c>
      <c r="R2131" s="99">
        <v>0</v>
      </c>
      <c r="S2131" s="99">
        <v>1507.76176989079</v>
      </c>
      <c r="T2131" s="99">
        <v>0</v>
      </c>
      <c r="U2131" s="99">
        <v>46836.310478687301</v>
      </c>
      <c r="V2131" s="99">
        <v>2788826.3885498</v>
      </c>
      <c r="W2131" s="99">
        <v>0</v>
      </c>
      <c r="X2131" s="99">
        <v>314714.434970856</v>
      </c>
      <c r="Y2131" s="99">
        <v>213471.116292953</v>
      </c>
      <c r="Z2131" s="99">
        <v>190745.62294006301</v>
      </c>
      <c r="AA2131" s="99">
        <v>0</v>
      </c>
      <c r="AB2131" s="99">
        <v>0</v>
      </c>
      <c r="AC2131" s="99">
        <v>14385128.033325201</v>
      </c>
      <c r="AD2131" s="99">
        <v>0</v>
      </c>
      <c r="AE2131" s="99">
        <v>5147.5848160386104</v>
      </c>
      <c r="AF2131" s="99">
        <v>1195306.58512878</v>
      </c>
      <c r="AG2131" s="99">
        <v>531070.25170898403</v>
      </c>
      <c r="AH2131" s="99">
        <v>0</v>
      </c>
      <c r="AI2131" s="99">
        <v>1060105.2469329799</v>
      </c>
      <c r="AJ2131" s="99">
        <v>306128.18421173102</v>
      </c>
      <c r="AK2131" s="99">
        <v>0</v>
      </c>
      <c r="AL2131" s="99">
        <v>191262.06128311201</v>
      </c>
      <c r="AM2131" s="99">
        <v>0</v>
      </c>
      <c r="AN2131" s="99">
        <v>14416114.452026401</v>
      </c>
      <c r="AO2131" s="99">
        <v>28170120.615234401</v>
      </c>
      <c r="AP2131" s="99">
        <v>0</v>
      </c>
      <c r="AQ2131" s="99">
        <v>2799236.0381774898</v>
      </c>
      <c r="AR2131" s="99">
        <v>0</v>
      </c>
      <c r="AS2131" s="99">
        <v>1647633.3252105699</v>
      </c>
      <c r="AT2131" s="99">
        <v>0</v>
      </c>
      <c r="AU2131" s="99">
        <v>0</v>
      </c>
      <c r="AV2131" s="99">
        <v>45994788.409179702</v>
      </c>
      <c r="AW2131" s="99">
        <v>0</v>
      </c>
      <c r="AX2131" s="99">
        <v>44831.077043533303</v>
      </c>
      <c r="AY2131" s="99">
        <v>12360215.9884033</v>
      </c>
      <c r="AZ2131" s="99">
        <v>4849916.5088501005</v>
      </c>
      <c r="BA2131" s="99">
        <v>0</v>
      </c>
      <c r="BB2131" s="99">
        <v>10686215.2780762</v>
      </c>
      <c r="BC2131" s="99">
        <v>2824422.8660583501</v>
      </c>
      <c r="BD2131" s="99">
        <v>0</v>
      </c>
      <c r="BE2131" s="99">
        <v>1646937.26347351</v>
      </c>
      <c r="BF2131" s="99">
        <v>0</v>
      </c>
      <c r="BG2131" s="99">
        <v>46110244.785644501</v>
      </c>
      <c r="BH2131" s="99">
        <v>8088506.7604370099</v>
      </c>
      <c r="BI2131" s="99">
        <v>0</v>
      </c>
      <c r="BJ2131" s="99">
        <v>1313160.5509643599</v>
      </c>
      <c r="BK2131" s="99">
        <v>823721.17072296096</v>
      </c>
      <c r="BL2131" s="99">
        <v>0</v>
      </c>
      <c r="BM2131" s="99">
        <v>0</v>
      </c>
      <c r="BN2131" s="99">
        <v>0</v>
      </c>
      <c r="BO2131" s="99">
        <v>0</v>
      </c>
      <c r="BP2131" s="99">
        <v>0</v>
      </c>
      <c r="BQ2131" s="99">
        <v>0</v>
      </c>
      <c r="BR2131" s="99">
        <v>4135952.47515869</v>
      </c>
      <c r="BS2131" s="99">
        <v>1826231.56832886</v>
      </c>
      <c r="BT2131" s="99">
        <v>0</v>
      </c>
      <c r="BU2131" s="99">
        <v>2000978.36999512</v>
      </c>
      <c r="BV2131" s="99">
        <v>1495715.7170715299</v>
      </c>
      <c r="BW2131" s="99">
        <v>0</v>
      </c>
      <c r="BX2131" s="99">
        <v>334394.91881561303</v>
      </c>
      <c r="BY2131" s="99">
        <v>0</v>
      </c>
      <c r="BZ2131" s="99">
        <v>0</v>
      </c>
      <c r="CA2131" s="99">
        <v>0</v>
      </c>
      <c r="CB2131" s="99">
        <v>3103100.5843200702</v>
      </c>
      <c r="CC2131" s="99">
        <v>30865737.533447299</v>
      </c>
      <c r="CD2131" s="99">
        <v>9386803.90087891</v>
      </c>
      <c r="CE2131" s="99">
        <v>1513.19054846466</v>
      </c>
      <c r="CF2131" s="99">
        <v>190778.826786041</v>
      </c>
      <c r="CG2131" s="99">
        <v>1647986.3569946301</v>
      </c>
      <c r="CH2131" s="99">
        <v>0</v>
      </c>
      <c r="CI2131" s="99">
        <v>64328.653201103203</v>
      </c>
      <c r="CJ2131" s="99">
        <v>3295089.5758361798</v>
      </c>
      <c r="CK2131" s="99">
        <v>32534796.459228501</v>
      </c>
      <c r="CL2131" s="99">
        <v>9719727.2763671894</v>
      </c>
      <c r="CM2131" s="166">
        <v>110947.200592995</v>
      </c>
      <c r="CN2131" s="166">
        <v>17700877.813720699</v>
      </c>
      <c r="CO2131" s="166">
        <v>78567903.275390595</v>
      </c>
      <c r="CP2131" s="99">
        <v>9719727.2763671894</v>
      </c>
      <c r="CQ2131" s="99">
        <v>0</v>
      </c>
      <c r="CR2131" s="99">
        <v>0</v>
      </c>
      <c r="CS2131" s="99">
        <v>0</v>
      </c>
      <c r="CT2131" s="99">
        <v>0</v>
      </c>
      <c r="CU2131" s="98">
        <v>5169.1578960919996</v>
      </c>
      <c r="CV2131" s="98">
        <v>48127.474831731997</v>
      </c>
      <c r="CW2131" s="98">
        <v>3293879.411106111</v>
      </c>
      <c r="CX2131" s="98">
        <v>32513723.890441928</v>
      </c>
    </row>
    <row r="2132" spans="1:102" x14ac:dyDescent="0.2">
      <c r="A2132" s="98" t="s">
        <v>188</v>
      </c>
      <c r="B2132" s="100">
        <v>43160</v>
      </c>
      <c r="C2132" s="99">
        <v>56926.965076923399</v>
      </c>
      <c r="D2132" s="99">
        <v>0</v>
      </c>
      <c r="E2132" s="99">
        <v>5104.4123546481096</v>
      </c>
      <c r="F2132" s="99">
        <v>0</v>
      </c>
      <c r="G2132" s="99">
        <v>1501.52588953078</v>
      </c>
      <c r="H2132" s="99">
        <v>0</v>
      </c>
      <c r="I2132" s="99">
        <v>0</v>
      </c>
      <c r="J2132" s="99">
        <v>46448.411808967598</v>
      </c>
      <c r="K2132" s="99">
        <v>0</v>
      </c>
      <c r="L2132" s="99">
        <v>88.818505634553702</v>
      </c>
      <c r="M2132" s="99">
        <v>27406.657652616501</v>
      </c>
      <c r="N2132" s="99">
        <v>4918.8078051805496</v>
      </c>
      <c r="O2132" s="99">
        <v>0</v>
      </c>
      <c r="P2132" s="99">
        <v>26980.639688968698</v>
      </c>
      <c r="Q2132" s="99">
        <v>2730.2646152973198</v>
      </c>
      <c r="R2132" s="99">
        <v>0</v>
      </c>
      <c r="S2132" s="99">
        <v>1495.26312398911</v>
      </c>
      <c r="T2132" s="99">
        <v>0</v>
      </c>
      <c r="U2132" s="99">
        <v>46461.9439582825</v>
      </c>
      <c r="V2132" s="99">
        <v>2747864.4142150902</v>
      </c>
      <c r="W2132" s="99">
        <v>0</v>
      </c>
      <c r="X2132" s="99">
        <v>301304.71649551397</v>
      </c>
      <c r="Y2132" s="99">
        <v>206487.185037613</v>
      </c>
      <c r="Z2132" s="99">
        <v>187523.655778885</v>
      </c>
      <c r="AA2132" s="99">
        <v>0</v>
      </c>
      <c r="AB2132" s="99">
        <v>0</v>
      </c>
      <c r="AC2132" s="99">
        <v>14269484.2220459</v>
      </c>
      <c r="AD2132" s="99">
        <v>0</v>
      </c>
      <c r="AE2132" s="99">
        <v>3879.5017072856399</v>
      </c>
      <c r="AF2132" s="99">
        <v>1183282.5166168199</v>
      </c>
      <c r="AG2132" s="99">
        <v>522505.662891388</v>
      </c>
      <c r="AH2132" s="99">
        <v>0</v>
      </c>
      <c r="AI2132" s="99">
        <v>1037986.57263184</v>
      </c>
      <c r="AJ2132" s="99">
        <v>304011.23808288598</v>
      </c>
      <c r="AK2132" s="99">
        <v>0</v>
      </c>
      <c r="AL2132" s="99">
        <v>186342.18303108201</v>
      </c>
      <c r="AM2132" s="99">
        <v>0</v>
      </c>
      <c r="AN2132" s="99">
        <v>14301067.435546899</v>
      </c>
      <c r="AO2132" s="99">
        <v>27872934.9768066</v>
      </c>
      <c r="AP2132" s="99">
        <v>0</v>
      </c>
      <c r="AQ2132" s="99">
        <v>2693451.9241943401</v>
      </c>
      <c r="AR2132" s="99">
        <v>0</v>
      </c>
      <c r="AS2132" s="99">
        <v>1631920.1459808401</v>
      </c>
      <c r="AT2132" s="99">
        <v>0</v>
      </c>
      <c r="AU2132" s="99">
        <v>0</v>
      </c>
      <c r="AV2132" s="99">
        <v>45956427.5009766</v>
      </c>
      <c r="AW2132" s="99">
        <v>0</v>
      </c>
      <c r="AX2132" s="99">
        <v>33635.660895347602</v>
      </c>
      <c r="AY2132" s="99">
        <v>12405308.274292</v>
      </c>
      <c r="AZ2132" s="99">
        <v>4801717.3286743201</v>
      </c>
      <c r="BA2132" s="99">
        <v>0</v>
      </c>
      <c r="BB2132" s="99">
        <v>10541135.884277301</v>
      </c>
      <c r="BC2132" s="99">
        <v>2829030.8137206999</v>
      </c>
      <c r="BD2132" s="99">
        <v>0</v>
      </c>
      <c r="BE2132" s="99">
        <v>1626553.4037780799</v>
      </c>
      <c r="BF2132" s="99">
        <v>0</v>
      </c>
      <c r="BG2132" s="99">
        <v>46074507.112304702</v>
      </c>
      <c r="BH2132" s="99">
        <v>8006228.3759155301</v>
      </c>
      <c r="BI2132" s="99">
        <v>0</v>
      </c>
      <c r="BJ2132" s="99">
        <v>1301837.9947357201</v>
      </c>
      <c r="BK2132" s="99">
        <v>807025.96116638195</v>
      </c>
      <c r="BL2132" s="99">
        <v>0</v>
      </c>
      <c r="BM2132" s="99">
        <v>0</v>
      </c>
      <c r="BN2132" s="99">
        <v>0</v>
      </c>
      <c r="BO2132" s="99">
        <v>0</v>
      </c>
      <c r="BP2132" s="99">
        <v>0</v>
      </c>
      <c r="BQ2132" s="99">
        <v>0</v>
      </c>
      <c r="BR2132" s="99">
        <v>4116924.6394653302</v>
      </c>
      <c r="BS2132" s="99">
        <v>1797576.2590332001</v>
      </c>
      <c r="BT2132" s="99">
        <v>0</v>
      </c>
      <c r="BU2132" s="99">
        <v>1935261.1399841299</v>
      </c>
      <c r="BV2132" s="99">
        <v>1501748.68919373</v>
      </c>
      <c r="BW2132" s="99">
        <v>0</v>
      </c>
      <c r="BX2132" s="99">
        <v>336400.80969619798</v>
      </c>
      <c r="BY2132" s="99">
        <v>0</v>
      </c>
      <c r="BZ2132" s="99">
        <v>0</v>
      </c>
      <c r="CA2132" s="99">
        <v>0</v>
      </c>
      <c r="CB2132" s="99">
        <v>3050021.3381347698</v>
      </c>
      <c r="CC2132" s="99">
        <v>30687241.794189502</v>
      </c>
      <c r="CD2132" s="99">
        <v>9330065.2625732403</v>
      </c>
      <c r="CE2132" s="99">
        <v>1499.83107160032</v>
      </c>
      <c r="CF2132" s="99">
        <v>187449.306196213</v>
      </c>
      <c r="CG2132" s="99">
        <v>1628782.29133606</v>
      </c>
      <c r="CH2132" s="99">
        <v>0</v>
      </c>
      <c r="CI2132" s="99">
        <v>63500.375386714899</v>
      </c>
      <c r="CJ2132" s="99">
        <v>3237967.8766174298</v>
      </c>
      <c r="CK2132" s="99">
        <v>32315668.052734401</v>
      </c>
      <c r="CL2132" s="99">
        <v>9656786.1394043006</v>
      </c>
      <c r="CM2132" s="166">
        <v>109867.29165840099</v>
      </c>
      <c r="CN2132" s="166">
        <v>17543626.427246101</v>
      </c>
      <c r="CO2132" s="166">
        <v>78446496.712890595</v>
      </c>
      <c r="CP2132" s="99">
        <v>9656786.1394043006</v>
      </c>
      <c r="CQ2132" s="99">
        <v>0</v>
      </c>
      <c r="CR2132" s="99">
        <v>0</v>
      </c>
      <c r="CS2132" s="99">
        <v>0</v>
      </c>
      <c r="CT2132" s="99">
        <v>0</v>
      </c>
      <c r="CU2132" s="98">
        <v>5109.0831850049999</v>
      </c>
      <c r="CV2132" s="98">
        <v>47738.781518131</v>
      </c>
      <c r="CW2132" s="98">
        <v>3237470.6443309831</v>
      </c>
      <c r="CX2132" s="98">
        <v>32316024.085525561</v>
      </c>
    </row>
    <row r="2133" spans="1:102" x14ac:dyDescent="0.2">
      <c r="A2133" s="98" t="s">
        <v>188</v>
      </c>
      <c r="B2133" s="100">
        <v>43252</v>
      </c>
      <c r="C2133" s="99">
        <v>57254.641908645601</v>
      </c>
      <c r="D2133" s="99">
        <v>0</v>
      </c>
      <c r="E2133" s="99">
        <v>5015.8184872269603</v>
      </c>
      <c r="F2133" s="99">
        <v>0</v>
      </c>
      <c r="G2133" s="99">
        <v>1486.0885531455301</v>
      </c>
      <c r="H2133" s="99">
        <v>0</v>
      </c>
      <c r="I2133" s="99">
        <v>0</v>
      </c>
      <c r="J2133" s="99">
        <v>45986.124107360803</v>
      </c>
      <c r="K2133" s="99">
        <v>0</v>
      </c>
      <c r="L2133" s="99">
        <v>88.2035806654021</v>
      </c>
      <c r="M2133" s="99">
        <v>27627.302994728099</v>
      </c>
      <c r="N2133" s="99">
        <v>4881.3083176612899</v>
      </c>
      <c r="O2133" s="99">
        <v>0</v>
      </c>
      <c r="P2133" s="99">
        <v>26918.752779245398</v>
      </c>
      <c r="Q2133" s="99">
        <v>2719.3059527576002</v>
      </c>
      <c r="R2133" s="99">
        <v>0</v>
      </c>
      <c r="S2133" s="99">
        <v>1489.2568068057301</v>
      </c>
      <c r="T2133" s="99">
        <v>0</v>
      </c>
      <c r="U2133" s="99">
        <v>45963.416305541999</v>
      </c>
      <c r="V2133" s="99">
        <v>2759552.8788452102</v>
      </c>
      <c r="W2133" s="99">
        <v>0</v>
      </c>
      <c r="X2133" s="99">
        <v>291172.58956527698</v>
      </c>
      <c r="Y2133" s="99">
        <v>204470.89366722101</v>
      </c>
      <c r="Z2133" s="99">
        <v>188189.033567429</v>
      </c>
      <c r="AA2133" s="99">
        <v>0</v>
      </c>
      <c r="AB2133" s="99">
        <v>0</v>
      </c>
      <c r="AC2133" s="99">
        <v>14156958.201416001</v>
      </c>
      <c r="AD2133" s="99">
        <v>0</v>
      </c>
      <c r="AE2133" s="99">
        <v>4364.4093992114103</v>
      </c>
      <c r="AF2133" s="99">
        <v>1187832.8842315699</v>
      </c>
      <c r="AG2133" s="99">
        <v>513599.59708785999</v>
      </c>
      <c r="AH2133" s="99">
        <v>0</v>
      </c>
      <c r="AI2133" s="99">
        <v>1027837.79988861</v>
      </c>
      <c r="AJ2133" s="99">
        <v>306901.70603179903</v>
      </c>
      <c r="AK2133" s="99">
        <v>0</v>
      </c>
      <c r="AL2133" s="99">
        <v>188312.392210007</v>
      </c>
      <c r="AM2133" s="99">
        <v>0</v>
      </c>
      <c r="AN2133" s="99">
        <v>14194030.9599609</v>
      </c>
      <c r="AO2133" s="99">
        <v>28244918.591796901</v>
      </c>
      <c r="AP2133" s="99">
        <v>0</v>
      </c>
      <c r="AQ2133" s="99">
        <v>2620163.1514282199</v>
      </c>
      <c r="AR2133" s="99">
        <v>0</v>
      </c>
      <c r="AS2133" s="99">
        <v>1636730.3706817599</v>
      </c>
      <c r="AT2133" s="99">
        <v>0</v>
      </c>
      <c r="AU2133" s="99">
        <v>0</v>
      </c>
      <c r="AV2133" s="99">
        <v>45948634.967285201</v>
      </c>
      <c r="AW2133" s="99">
        <v>0</v>
      </c>
      <c r="AX2133" s="99">
        <v>40527.599430084199</v>
      </c>
      <c r="AY2133" s="99">
        <v>12457561.021362299</v>
      </c>
      <c r="AZ2133" s="99">
        <v>4744848.7601928702</v>
      </c>
      <c r="BA2133" s="99">
        <v>0</v>
      </c>
      <c r="BB2133" s="99">
        <v>10505511.6563721</v>
      </c>
      <c r="BC2133" s="99">
        <v>2860325.7458801302</v>
      </c>
      <c r="BD2133" s="99">
        <v>0</v>
      </c>
      <c r="BE2133" s="99">
        <v>1637787.49249268</v>
      </c>
      <c r="BF2133" s="99">
        <v>0</v>
      </c>
      <c r="BG2133" s="99">
        <v>46175058.841796897</v>
      </c>
      <c r="BH2133" s="99">
        <v>8043171.4183959998</v>
      </c>
      <c r="BI2133" s="99">
        <v>0</v>
      </c>
      <c r="BJ2133" s="99">
        <v>1271647.55174255</v>
      </c>
      <c r="BK2133" s="99">
        <v>786606.21360778797</v>
      </c>
      <c r="BL2133" s="99">
        <v>0</v>
      </c>
      <c r="BM2133" s="99">
        <v>0</v>
      </c>
      <c r="BN2133" s="99">
        <v>0</v>
      </c>
      <c r="BO2133" s="99">
        <v>0</v>
      </c>
      <c r="BP2133" s="99">
        <v>0</v>
      </c>
      <c r="BQ2133" s="99">
        <v>0</v>
      </c>
      <c r="BR2133" s="99">
        <v>4158186.5535278302</v>
      </c>
      <c r="BS2133" s="99">
        <v>1773324.4730682401</v>
      </c>
      <c r="BT2133" s="99">
        <v>0</v>
      </c>
      <c r="BU2133" s="99">
        <v>1963835.8499755899</v>
      </c>
      <c r="BV2133" s="99">
        <v>1505696.33668518</v>
      </c>
      <c r="BW2133" s="99">
        <v>0</v>
      </c>
      <c r="BX2133" s="99">
        <v>341511.68969345099</v>
      </c>
      <c r="BY2133" s="99">
        <v>0</v>
      </c>
      <c r="BZ2133" s="99">
        <v>0</v>
      </c>
      <c r="CA2133" s="99">
        <v>0</v>
      </c>
      <c r="CB2133" s="99">
        <v>3052767.26849365</v>
      </c>
      <c r="CC2133" s="99">
        <v>30840392.5148926</v>
      </c>
      <c r="CD2133" s="99">
        <v>9305097.3869628906</v>
      </c>
      <c r="CE2133" s="99">
        <v>1486.5360969156</v>
      </c>
      <c r="CF2133" s="99">
        <v>188179.989110947</v>
      </c>
      <c r="CG2133" s="99">
        <v>1639309.69883728</v>
      </c>
      <c r="CH2133" s="99">
        <v>0</v>
      </c>
      <c r="CI2133" s="99">
        <v>63769.4078540802</v>
      </c>
      <c r="CJ2133" s="99">
        <v>3242033.0854186998</v>
      </c>
      <c r="CK2133" s="99">
        <v>32486750.5314941</v>
      </c>
      <c r="CL2133" s="99">
        <v>9631425.1295165997</v>
      </c>
      <c r="CM2133" s="166">
        <v>109553.44012069701</v>
      </c>
      <c r="CN2133" s="166">
        <v>17436255.407470699</v>
      </c>
      <c r="CO2133" s="166">
        <v>78421092.958984405</v>
      </c>
      <c r="CP2133" s="99">
        <v>9631425.1295165997</v>
      </c>
      <c r="CQ2133" s="99">
        <v>0</v>
      </c>
      <c r="CR2133" s="99">
        <v>0</v>
      </c>
      <c r="CS2133" s="99">
        <v>0</v>
      </c>
      <c r="CT2133" s="99">
        <v>0</v>
      </c>
      <c r="CU2133" s="98">
        <v>5012.2925654290002</v>
      </c>
      <c r="CV2133" s="98">
        <v>47267.833274028002</v>
      </c>
      <c r="CW2133" s="98">
        <v>3240947.2576045971</v>
      </c>
      <c r="CX2133" s="98">
        <v>32479702.213729881</v>
      </c>
    </row>
    <row r="2134" spans="1:102" x14ac:dyDescent="0.2">
      <c r="A2134" s="98" t="s">
        <v>188</v>
      </c>
      <c r="B2134" s="100">
        <v>43344</v>
      </c>
      <c r="C2134" s="99">
        <v>57114.695930481001</v>
      </c>
      <c r="D2134" s="99">
        <v>0</v>
      </c>
      <c r="E2134" s="99">
        <v>4829.1699750423404</v>
      </c>
      <c r="F2134" s="99">
        <v>0</v>
      </c>
      <c r="G2134" s="99">
        <v>1480.3584015369399</v>
      </c>
      <c r="H2134" s="99">
        <v>0</v>
      </c>
      <c r="I2134" s="99">
        <v>0</v>
      </c>
      <c r="J2134" s="99">
        <v>45657.356192588799</v>
      </c>
      <c r="K2134" s="99">
        <v>0</v>
      </c>
      <c r="L2134" s="99">
        <v>90.160812437534304</v>
      </c>
      <c r="M2134" s="99">
        <v>27554.449191808701</v>
      </c>
      <c r="N2134" s="99">
        <v>4832.2049616575196</v>
      </c>
      <c r="O2134" s="99">
        <v>0</v>
      </c>
      <c r="P2134" s="99">
        <v>26768.3412446976</v>
      </c>
      <c r="Q2134" s="99">
        <v>2684.3835330307502</v>
      </c>
      <c r="R2134" s="99">
        <v>0</v>
      </c>
      <c r="S2134" s="99">
        <v>1482.88835328817</v>
      </c>
      <c r="T2134" s="99">
        <v>0</v>
      </c>
      <c r="U2134" s="99">
        <v>45661.244066238403</v>
      </c>
      <c r="V2134" s="99">
        <v>2745896.8450317401</v>
      </c>
      <c r="W2134" s="99">
        <v>0</v>
      </c>
      <c r="X2134" s="99">
        <v>271241.420288086</v>
      </c>
      <c r="Y2134" s="99">
        <v>187004.066991806</v>
      </c>
      <c r="Z2134" s="99">
        <v>186221.62734603899</v>
      </c>
      <c r="AA2134" s="99">
        <v>0</v>
      </c>
      <c r="AB2134" s="99">
        <v>0</v>
      </c>
      <c r="AC2134" s="99">
        <v>13997145.4174805</v>
      </c>
      <c r="AD2134" s="99">
        <v>0</v>
      </c>
      <c r="AE2134" s="99">
        <v>4659.39328354597</v>
      </c>
      <c r="AF2134" s="99">
        <v>1183395.3109893801</v>
      </c>
      <c r="AG2134" s="99">
        <v>505846.93754577602</v>
      </c>
      <c r="AH2134" s="99">
        <v>0</v>
      </c>
      <c r="AI2134" s="99">
        <v>1024624.17795563</v>
      </c>
      <c r="AJ2134" s="99">
        <v>301210.78792953503</v>
      </c>
      <c r="AK2134" s="99">
        <v>0</v>
      </c>
      <c r="AL2134" s="99">
        <v>186264.09969520601</v>
      </c>
      <c r="AM2134" s="99">
        <v>0</v>
      </c>
      <c r="AN2134" s="99">
        <v>13975528.3363037</v>
      </c>
      <c r="AO2134" s="99">
        <v>28160420.8977051</v>
      </c>
      <c r="AP2134" s="99">
        <v>0</v>
      </c>
      <c r="AQ2134" s="99">
        <v>2454758.0108337398</v>
      </c>
      <c r="AR2134" s="99">
        <v>0</v>
      </c>
      <c r="AS2134" s="99">
        <v>1631050.3666992199</v>
      </c>
      <c r="AT2134" s="99">
        <v>0</v>
      </c>
      <c r="AU2134" s="99">
        <v>0</v>
      </c>
      <c r="AV2134" s="99">
        <v>45552477.5458984</v>
      </c>
      <c r="AW2134" s="99">
        <v>0</v>
      </c>
      <c r="AX2134" s="99">
        <v>42556.715446472197</v>
      </c>
      <c r="AY2134" s="99">
        <v>12538456.208007799</v>
      </c>
      <c r="AZ2134" s="99">
        <v>4697500.2048950205</v>
      </c>
      <c r="BA2134" s="99">
        <v>0</v>
      </c>
      <c r="BB2134" s="99">
        <v>10489942.974121099</v>
      </c>
      <c r="BC2134" s="99">
        <v>2852008.3840637198</v>
      </c>
      <c r="BD2134" s="99">
        <v>0</v>
      </c>
      <c r="BE2134" s="99">
        <v>1629354.7421569801</v>
      </c>
      <c r="BF2134" s="99">
        <v>0</v>
      </c>
      <c r="BG2134" s="99">
        <v>45509399.033203103</v>
      </c>
      <c r="BH2134" s="99">
        <v>8063349.98327637</v>
      </c>
      <c r="BI2134" s="99">
        <v>0</v>
      </c>
      <c r="BJ2134" s="99">
        <v>1201554.0683136</v>
      </c>
      <c r="BK2134" s="99">
        <v>741864.99545288098</v>
      </c>
      <c r="BL2134" s="99">
        <v>0</v>
      </c>
      <c r="BM2134" s="99">
        <v>0</v>
      </c>
      <c r="BN2134" s="99">
        <v>0</v>
      </c>
      <c r="BO2134" s="99">
        <v>0</v>
      </c>
      <c r="BP2134" s="99">
        <v>0</v>
      </c>
      <c r="BQ2134" s="99">
        <v>0</v>
      </c>
      <c r="BR2134" s="99">
        <v>4167012.0914917002</v>
      </c>
      <c r="BS2134" s="99">
        <v>1750744.4992370601</v>
      </c>
      <c r="BT2134" s="99">
        <v>0</v>
      </c>
      <c r="BU2134" s="99">
        <v>1669086.03425598</v>
      </c>
      <c r="BV2134" s="99">
        <v>1484661.4099884001</v>
      </c>
      <c r="BW2134" s="99">
        <v>0</v>
      </c>
      <c r="BX2134" s="99">
        <v>295336.37340545701</v>
      </c>
      <c r="BY2134" s="99">
        <v>0</v>
      </c>
      <c r="BZ2134" s="99">
        <v>0</v>
      </c>
      <c r="CA2134" s="99">
        <v>0</v>
      </c>
      <c r="CB2134" s="99">
        <v>3012931.0914611798</v>
      </c>
      <c r="CC2134" s="99">
        <v>30606385.590820301</v>
      </c>
      <c r="CD2134" s="99">
        <v>9267276.69384766</v>
      </c>
      <c r="CE2134" s="99">
        <v>1483.0198361575599</v>
      </c>
      <c r="CF2134" s="99">
        <v>186348.20548629799</v>
      </c>
      <c r="CG2134" s="99">
        <v>1631977.8585815399</v>
      </c>
      <c r="CH2134" s="99">
        <v>0</v>
      </c>
      <c r="CI2134" s="99">
        <v>63465.767329216003</v>
      </c>
      <c r="CJ2134" s="99">
        <v>3198560.7561950702</v>
      </c>
      <c r="CK2134" s="99">
        <v>32225242.862304699</v>
      </c>
      <c r="CL2134" s="99">
        <v>9589489.3503418006</v>
      </c>
      <c r="CM2134" s="166">
        <v>108731.910169601</v>
      </c>
      <c r="CN2134" s="166">
        <v>17226915.628906298</v>
      </c>
      <c r="CO2134" s="166">
        <v>77908311.358398393</v>
      </c>
      <c r="CP2134" s="99">
        <v>9589489.3503418006</v>
      </c>
      <c r="CQ2134" s="99">
        <v>0</v>
      </c>
      <c r="CR2134" s="99">
        <v>0</v>
      </c>
      <c r="CS2134" s="99">
        <v>0</v>
      </c>
      <c r="CT2134" s="99">
        <v>0</v>
      </c>
      <c r="CU2134" s="98">
        <v>4831.9774027069998</v>
      </c>
      <c r="CV2134" s="98">
        <v>46920.411607674003</v>
      </c>
      <c r="CW2134" s="98">
        <v>3199279.2969474779</v>
      </c>
      <c r="CX2134" s="98">
        <v>32238363.449401841</v>
      </c>
    </row>
    <row r="2135" spans="1:102" x14ac:dyDescent="0.2">
      <c r="A2135" s="98" t="s">
        <v>188</v>
      </c>
      <c r="B2135" s="100">
        <v>43435</v>
      </c>
      <c r="C2135" s="99">
        <v>57089.675291061401</v>
      </c>
      <c r="D2135" s="99">
        <v>0</v>
      </c>
      <c r="E2135" s="99">
        <v>4650.8962697386696</v>
      </c>
      <c r="F2135" s="99">
        <v>0</v>
      </c>
      <c r="G2135" s="99">
        <v>1460.7291991710699</v>
      </c>
      <c r="H2135" s="99">
        <v>0</v>
      </c>
      <c r="I2135" s="99">
        <v>0</v>
      </c>
      <c r="J2135" s="99">
        <v>44605.079566955603</v>
      </c>
      <c r="K2135" s="99">
        <v>0</v>
      </c>
      <c r="L2135" s="99">
        <v>91.833389755338402</v>
      </c>
      <c r="M2135" s="99">
        <v>27578.171387195602</v>
      </c>
      <c r="N2135" s="99">
        <v>4748.2493330836296</v>
      </c>
      <c r="O2135" s="99">
        <v>0</v>
      </c>
      <c r="P2135" s="99">
        <v>26585.606406927101</v>
      </c>
      <c r="Q2135" s="99">
        <v>2618.4193810820602</v>
      </c>
      <c r="R2135" s="99">
        <v>0</v>
      </c>
      <c r="S2135" s="99">
        <v>1452.1856590807399</v>
      </c>
      <c r="T2135" s="99">
        <v>0</v>
      </c>
      <c r="U2135" s="99">
        <v>44608.447662353501</v>
      </c>
      <c r="V2135" s="99">
        <v>2762555.71661377</v>
      </c>
      <c r="W2135" s="99">
        <v>0</v>
      </c>
      <c r="X2135" s="99">
        <v>265252.71721649199</v>
      </c>
      <c r="Y2135" s="99">
        <v>183991.85607719401</v>
      </c>
      <c r="Z2135" s="99">
        <v>184510.409399033</v>
      </c>
      <c r="AA2135" s="99">
        <v>0</v>
      </c>
      <c r="AB2135" s="99">
        <v>0</v>
      </c>
      <c r="AC2135" s="99">
        <v>13762788.3015137</v>
      </c>
      <c r="AD2135" s="99">
        <v>0</v>
      </c>
      <c r="AE2135" s="99">
        <v>3514.6317856907799</v>
      </c>
      <c r="AF2135" s="99">
        <v>1196717.5779418901</v>
      </c>
      <c r="AG2135" s="99">
        <v>497977.265651703</v>
      </c>
      <c r="AH2135" s="99">
        <v>0</v>
      </c>
      <c r="AI2135" s="99">
        <v>1018328.1785278301</v>
      </c>
      <c r="AJ2135" s="99">
        <v>304191.68877792399</v>
      </c>
      <c r="AK2135" s="99">
        <v>0</v>
      </c>
      <c r="AL2135" s="99">
        <v>184662.68616294899</v>
      </c>
      <c r="AM2135" s="99">
        <v>0</v>
      </c>
      <c r="AN2135" s="99">
        <v>13777783.8443604</v>
      </c>
      <c r="AO2135" s="99">
        <v>28666448.345214799</v>
      </c>
      <c r="AP2135" s="99">
        <v>0</v>
      </c>
      <c r="AQ2135" s="99">
        <v>2466704.4501953102</v>
      </c>
      <c r="AR2135" s="99">
        <v>0</v>
      </c>
      <c r="AS2135" s="99">
        <v>1630884.0493621801</v>
      </c>
      <c r="AT2135" s="99">
        <v>0</v>
      </c>
      <c r="AU2135" s="99">
        <v>0</v>
      </c>
      <c r="AV2135" s="99">
        <v>45149018.200683601</v>
      </c>
      <c r="AW2135" s="99">
        <v>0</v>
      </c>
      <c r="AX2135" s="99">
        <v>36095.070255279497</v>
      </c>
      <c r="AY2135" s="99">
        <v>12848345.3364258</v>
      </c>
      <c r="AZ2135" s="99">
        <v>4679289.0482177697</v>
      </c>
      <c r="BA2135" s="99">
        <v>0</v>
      </c>
      <c r="BB2135" s="99">
        <v>10593442.849731401</v>
      </c>
      <c r="BC2135" s="99">
        <v>2927598.8871459998</v>
      </c>
      <c r="BD2135" s="99">
        <v>0</v>
      </c>
      <c r="BE2135" s="99">
        <v>1625720.9769134501</v>
      </c>
      <c r="BF2135" s="99">
        <v>0</v>
      </c>
      <c r="BG2135" s="99">
        <v>45258490.200195298</v>
      </c>
      <c r="BH2135" s="99">
        <v>8124180.6029663105</v>
      </c>
      <c r="BI2135" s="99">
        <v>0</v>
      </c>
      <c r="BJ2135" s="99">
        <v>1143977.6960144001</v>
      </c>
      <c r="BK2135" s="99">
        <v>722090.48887634301</v>
      </c>
      <c r="BL2135" s="99">
        <v>0</v>
      </c>
      <c r="BM2135" s="99">
        <v>0</v>
      </c>
      <c r="BN2135" s="99">
        <v>0</v>
      </c>
      <c r="BO2135" s="99">
        <v>0</v>
      </c>
      <c r="BP2135" s="99">
        <v>0</v>
      </c>
      <c r="BQ2135" s="99">
        <v>0</v>
      </c>
      <c r="BR2135" s="99">
        <v>4221965.2898559598</v>
      </c>
      <c r="BS2135" s="99">
        <v>1729492.2591552699</v>
      </c>
      <c r="BT2135" s="99">
        <v>0</v>
      </c>
      <c r="BU2135" s="99">
        <v>1919200.6231231701</v>
      </c>
      <c r="BV2135" s="99">
        <v>1466117.8601684601</v>
      </c>
      <c r="BW2135" s="99">
        <v>0</v>
      </c>
      <c r="BX2135" s="99">
        <v>321469.66566085798</v>
      </c>
      <c r="BY2135" s="99">
        <v>0</v>
      </c>
      <c r="BZ2135" s="99">
        <v>0</v>
      </c>
      <c r="CA2135" s="99">
        <v>0</v>
      </c>
      <c r="CB2135" s="99">
        <v>3025080.06494141</v>
      </c>
      <c r="CC2135" s="99">
        <v>31079289.284912098</v>
      </c>
      <c r="CD2135" s="99">
        <v>9249380.8613281306</v>
      </c>
      <c r="CE2135" s="99">
        <v>1459.3083053827299</v>
      </c>
      <c r="CF2135" s="99">
        <v>184402.33820915199</v>
      </c>
      <c r="CG2135" s="99">
        <v>1630176.39151001</v>
      </c>
      <c r="CH2135" s="99">
        <v>0</v>
      </c>
      <c r="CI2135" s="99">
        <v>63163.219248771697</v>
      </c>
      <c r="CJ2135" s="99">
        <v>3210338.1324768099</v>
      </c>
      <c r="CK2135" s="99">
        <v>32732033.1101074</v>
      </c>
      <c r="CL2135" s="99">
        <v>9569716.7457275409</v>
      </c>
      <c r="CM2135" s="166">
        <v>107664.291949272</v>
      </c>
      <c r="CN2135" s="166">
        <v>16994778.283691399</v>
      </c>
      <c r="CO2135" s="166">
        <v>77914602.0703125</v>
      </c>
      <c r="CP2135" s="99">
        <v>9569716.7457275409</v>
      </c>
      <c r="CQ2135" s="99">
        <v>0</v>
      </c>
      <c r="CR2135" s="99">
        <v>0</v>
      </c>
      <c r="CS2135" s="99">
        <v>0</v>
      </c>
      <c r="CT2135" s="99">
        <v>0</v>
      </c>
      <c r="CU2135" s="98">
        <v>4643.3794257079999</v>
      </c>
      <c r="CV2135" s="98">
        <v>45877.932374449003</v>
      </c>
      <c r="CW2135" s="98">
        <v>3209482.4031505622</v>
      </c>
      <c r="CX2135" s="98">
        <v>32709465.676422108</v>
      </c>
    </row>
    <row r="2136" spans="1:102" x14ac:dyDescent="0.2">
      <c r="A2136" s="98" t="s">
        <v>188</v>
      </c>
      <c r="B2136" s="100">
        <v>43525</v>
      </c>
      <c r="C2136" s="99">
        <v>57642.799913883202</v>
      </c>
      <c r="D2136" s="99">
        <v>0</v>
      </c>
      <c r="E2136" s="99">
        <v>4367.62330162525</v>
      </c>
      <c r="F2136" s="99">
        <v>0</v>
      </c>
      <c r="G2136" s="99">
        <v>1484.8684044629299</v>
      </c>
      <c r="H2136" s="99">
        <v>0</v>
      </c>
      <c r="I2136" s="99">
        <v>0</v>
      </c>
      <c r="J2136" s="99">
        <v>43988.1593141556</v>
      </c>
      <c r="K2136" s="99">
        <v>0</v>
      </c>
      <c r="L2136" s="99">
        <v>76.727603794075506</v>
      </c>
      <c r="M2136" s="99">
        <v>28202.6872260571</v>
      </c>
      <c r="N2136" s="99">
        <v>4644.8083696961403</v>
      </c>
      <c r="O2136" s="99">
        <v>0</v>
      </c>
      <c r="P2136" s="99">
        <v>26760.835855960799</v>
      </c>
      <c r="Q2136" s="99">
        <v>2445.60124444962</v>
      </c>
      <c r="R2136" s="99">
        <v>0</v>
      </c>
      <c r="S2136" s="99">
        <v>1479.87891428173</v>
      </c>
      <c r="T2136" s="99">
        <v>0</v>
      </c>
      <c r="U2136" s="99">
        <v>44010.456947326697</v>
      </c>
      <c r="V2136" s="99">
        <v>2789614.6270446801</v>
      </c>
      <c r="W2136" s="99">
        <v>0</v>
      </c>
      <c r="X2136" s="99">
        <v>249266.81365203901</v>
      </c>
      <c r="Y2136" s="99">
        <v>175430.48822021499</v>
      </c>
      <c r="Z2136" s="99">
        <v>184146.20590209999</v>
      </c>
      <c r="AA2136" s="99">
        <v>0</v>
      </c>
      <c r="AB2136" s="99">
        <v>0</v>
      </c>
      <c r="AC2136" s="99">
        <v>13576742.256225601</v>
      </c>
      <c r="AD2136" s="99">
        <v>0</v>
      </c>
      <c r="AE2136" s="99">
        <v>4612.6433418393099</v>
      </c>
      <c r="AF2136" s="99">
        <v>1229993.70645142</v>
      </c>
      <c r="AG2136" s="99">
        <v>492011.147212982</v>
      </c>
      <c r="AH2136" s="99">
        <v>0</v>
      </c>
      <c r="AI2136" s="99">
        <v>1002558.83372498</v>
      </c>
      <c r="AJ2136" s="99">
        <v>304040.37060546898</v>
      </c>
      <c r="AK2136" s="99">
        <v>0</v>
      </c>
      <c r="AL2136" s="99">
        <v>182737.91885376</v>
      </c>
      <c r="AM2136" s="99">
        <v>0</v>
      </c>
      <c r="AN2136" s="99">
        <v>13658973.3438721</v>
      </c>
      <c r="AO2136" s="99">
        <v>29152017.145019501</v>
      </c>
      <c r="AP2136" s="99">
        <v>0</v>
      </c>
      <c r="AQ2136" s="99">
        <v>2313960.5207519499</v>
      </c>
      <c r="AR2136" s="99">
        <v>0</v>
      </c>
      <c r="AS2136" s="99">
        <v>1638615.6993865999</v>
      </c>
      <c r="AT2136" s="99">
        <v>0</v>
      </c>
      <c r="AU2136" s="99">
        <v>0</v>
      </c>
      <c r="AV2136" s="99">
        <v>44873809.756347701</v>
      </c>
      <c r="AW2136" s="99">
        <v>0</v>
      </c>
      <c r="AX2136" s="99">
        <v>34716.613477706902</v>
      </c>
      <c r="AY2136" s="99">
        <v>13013868.381591801</v>
      </c>
      <c r="AZ2136" s="99">
        <v>4649392.7238769503</v>
      </c>
      <c r="BA2136" s="99">
        <v>0</v>
      </c>
      <c r="BB2136" s="99">
        <v>10524524.571899399</v>
      </c>
      <c r="BC2136" s="99">
        <v>2939097.9823608398</v>
      </c>
      <c r="BD2136" s="99">
        <v>0</v>
      </c>
      <c r="BE2136" s="99">
        <v>1631089.23760986</v>
      </c>
      <c r="BF2136" s="99">
        <v>0</v>
      </c>
      <c r="BG2136" s="99">
        <v>45111823.258300804</v>
      </c>
      <c r="BH2136" s="99">
        <v>8171234.2166137705</v>
      </c>
      <c r="BI2136" s="99">
        <v>0</v>
      </c>
      <c r="BJ2136" s="99">
        <v>944934.99163055397</v>
      </c>
      <c r="BK2136" s="99">
        <v>639390.08202362095</v>
      </c>
      <c r="BL2136" s="99">
        <v>0</v>
      </c>
      <c r="BM2136" s="99">
        <v>0</v>
      </c>
      <c r="BN2136" s="99">
        <v>0</v>
      </c>
      <c r="BO2136" s="99">
        <v>0</v>
      </c>
      <c r="BP2136" s="99">
        <v>0</v>
      </c>
      <c r="BQ2136" s="99">
        <v>0</v>
      </c>
      <c r="BR2136" s="99">
        <v>4249882.50537109</v>
      </c>
      <c r="BS2136" s="99">
        <v>1716718.8398132301</v>
      </c>
      <c r="BT2136" s="99">
        <v>0</v>
      </c>
      <c r="BU2136" s="99">
        <v>1856922.3648834201</v>
      </c>
      <c r="BV2136" s="99">
        <v>1289495.32929993</v>
      </c>
      <c r="BW2136" s="99">
        <v>0</v>
      </c>
      <c r="BX2136" s="99">
        <v>330569.23734283401</v>
      </c>
      <c r="BY2136" s="99">
        <v>0</v>
      </c>
      <c r="BZ2136" s="99">
        <v>0</v>
      </c>
      <c r="CA2136" s="99">
        <v>0</v>
      </c>
      <c r="CB2136" s="99">
        <v>3037106.0404052702</v>
      </c>
      <c r="CC2136" s="99">
        <v>31439792.5927734</v>
      </c>
      <c r="CD2136" s="99">
        <v>9152960.52099609</v>
      </c>
      <c r="CE2136" s="99">
        <v>1482.9079206138799</v>
      </c>
      <c r="CF2136" s="99">
        <v>184127.122606277</v>
      </c>
      <c r="CG2136" s="99">
        <v>1635418.72802734</v>
      </c>
      <c r="CH2136" s="99">
        <v>0</v>
      </c>
      <c r="CI2136" s="99">
        <v>63465.448131084398</v>
      </c>
      <c r="CJ2136" s="99">
        <v>3222498.2956237802</v>
      </c>
      <c r="CK2136" s="99">
        <v>33082451.802734401</v>
      </c>
      <c r="CL2136" s="99">
        <v>9473993.6151122991</v>
      </c>
      <c r="CM2136" s="166">
        <v>107415.67263031</v>
      </c>
      <c r="CN2136" s="166">
        <v>16825770.833496101</v>
      </c>
      <c r="CO2136" s="166">
        <v>77990008.795898393</v>
      </c>
      <c r="CP2136" s="99">
        <v>9473993.6151122991</v>
      </c>
      <c r="CQ2136" s="99">
        <v>0</v>
      </c>
      <c r="CR2136" s="99">
        <v>0</v>
      </c>
      <c r="CS2136" s="99">
        <v>0</v>
      </c>
      <c r="CT2136" s="99">
        <v>0</v>
      </c>
      <c r="CU2136" s="98">
        <v>4380.4891512889999</v>
      </c>
      <c r="CV2136" s="98">
        <v>45311.419150287002</v>
      </c>
      <c r="CW2136" s="98">
        <v>3221233.1630115472</v>
      </c>
      <c r="CX2136" s="98">
        <v>33075211.32080074</v>
      </c>
    </row>
    <row r="2137" spans="1:102" x14ac:dyDescent="0.2">
      <c r="A2137" s="98" t="s">
        <v>189</v>
      </c>
      <c r="B2137" s="100">
        <v>38047</v>
      </c>
      <c r="C2137" s="99">
        <v>61382.296214103699</v>
      </c>
      <c r="D2137" s="99">
        <v>0</v>
      </c>
      <c r="E2137" s="99">
        <v>47335.071080684698</v>
      </c>
      <c r="F2137" s="99">
        <v>22305.630864143401</v>
      </c>
      <c r="G2137" s="99">
        <v>5.95993004197953</v>
      </c>
      <c r="H2137" s="99">
        <v>2132.5367750227501</v>
      </c>
      <c r="I2137" s="99">
        <v>0</v>
      </c>
      <c r="J2137" s="99">
        <v>145.302643833682</v>
      </c>
      <c r="K2137" s="99">
        <v>0</v>
      </c>
      <c r="L2137" s="99">
        <v>49028.704363822901</v>
      </c>
      <c r="M2137" s="99">
        <v>40491.770466804497</v>
      </c>
      <c r="N2137" s="99">
        <v>12732.350267648701</v>
      </c>
      <c r="O2137" s="99">
        <v>0</v>
      </c>
      <c r="P2137" s="99">
        <v>0</v>
      </c>
      <c r="Q2137" s="99">
        <v>6184.5147498249999</v>
      </c>
      <c r="R2137" s="99">
        <v>0</v>
      </c>
      <c r="S2137" s="99">
        <v>0</v>
      </c>
      <c r="T2137" s="99">
        <v>2124.8694348037202</v>
      </c>
      <c r="U2137" s="99">
        <v>48651.593055248297</v>
      </c>
      <c r="V2137" s="99">
        <v>3519267.35443115</v>
      </c>
      <c r="W2137" s="99">
        <v>0</v>
      </c>
      <c r="X2137" s="99">
        <v>4178798.77911377</v>
      </c>
      <c r="Y2137" s="99">
        <v>1772062.4273071301</v>
      </c>
      <c r="Z2137" s="99">
        <v>262.75132119655598</v>
      </c>
      <c r="AA2137" s="99">
        <v>356761.35777282697</v>
      </c>
      <c r="AB2137" s="99">
        <v>0</v>
      </c>
      <c r="AC2137" s="99">
        <v>10979.388009905801</v>
      </c>
      <c r="AD2137" s="99">
        <v>0</v>
      </c>
      <c r="AE2137" s="99">
        <v>2732485.9197082501</v>
      </c>
      <c r="AF2137" s="99">
        <v>2058953.2671966599</v>
      </c>
      <c r="AG2137" s="99">
        <v>2209908.15698242</v>
      </c>
      <c r="AH2137" s="99">
        <v>0</v>
      </c>
      <c r="AI2137" s="99">
        <v>0</v>
      </c>
      <c r="AJ2137" s="99">
        <v>753617.08723449695</v>
      </c>
      <c r="AK2137" s="99">
        <v>0</v>
      </c>
      <c r="AL2137" s="99">
        <v>0</v>
      </c>
      <c r="AM2137" s="99">
        <v>355995.29674911499</v>
      </c>
      <c r="AN2137" s="99">
        <v>12680988.866088901</v>
      </c>
      <c r="AO2137" s="99">
        <v>23839872.400878899</v>
      </c>
      <c r="AP2137" s="99">
        <v>0</v>
      </c>
      <c r="AQ2137" s="99">
        <v>27485720.683837902</v>
      </c>
      <c r="AR2137" s="99">
        <v>11436097.9094238</v>
      </c>
      <c r="AS2137" s="99">
        <v>1512.95424556732</v>
      </c>
      <c r="AT2137" s="99">
        <v>2156237.7884521498</v>
      </c>
      <c r="AU2137" s="99">
        <v>0</v>
      </c>
      <c r="AV2137" s="99">
        <v>21930.387947320902</v>
      </c>
      <c r="AW2137" s="99">
        <v>0</v>
      </c>
      <c r="AX2137" s="99">
        <v>18758062.729980499</v>
      </c>
      <c r="AY2137" s="99">
        <v>13773523.724731401</v>
      </c>
      <c r="AZ2137" s="99">
        <v>13950513.294555699</v>
      </c>
      <c r="BA2137" s="99">
        <v>0</v>
      </c>
      <c r="BB2137" s="99">
        <v>0</v>
      </c>
      <c r="BC2137" s="99">
        <v>4850915.6166992197</v>
      </c>
      <c r="BD2137" s="99">
        <v>0</v>
      </c>
      <c r="BE2137" s="99">
        <v>0</v>
      </c>
      <c r="BF2137" s="99">
        <v>2160988.1159668001</v>
      </c>
      <c r="BG2137" s="99">
        <v>28873747.282958999</v>
      </c>
      <c r="BH2137" s="99">
        <v>4328555.0951538105</v>
      </c>
      <c r="BI2137" s="99">
        <v>0</v>
      </c>
      <c r="BJ2137" s="99">
        <v>8250957.5900878897</v>
      </c>
      <c r="BK2137" s="99">
        <v>4344874.3956909198</v>
      </c>
      <c r="BL2137" s="99">
        <v>0</v>
      </c>
      <c r="BM2137" s="99">
        <v>0</v>
      </c>
      <c r="BN2137" s="99">
        <v>0</v>
      </c>
      <c r="BO2137" s="99">
        <v>0</v>
      </c>
      <c r="BP2137" s="99">
        <v>0</v>
      </c>
      <c r="BQ2137" s="99">
        <v>0</v>
      </c>
      <c r="BR2137" s="99">
        <v>4638286.73828125</v>
      </c>
      <c r="BS2137" s="99">
        <v>5600864.6652832003</v>
      </c>
      <c r="BT2137" s="99">
        <v>0</v>
      </c>
      <c r="BU2137" s="99">
        <v>0</v>
      </c>
      <c r="BV2137" s="99">
        <v>2290520.1790771498</v>
      </c>
      <c r="BW2137" s="99">
        <v>0</v>
      </c>
      <c r="BX2137" s="99">
        <v>0</v>
      </c>
      <c r="BY2137" s="99">
        <v>0</v>
      </c>
      <c r="BZ2137" s="99">
        <v>0</v>
      </c>
      <c r="CA2137" s="99">
        <v>108970.531723022</v>
      </c>
      <c r="CB2137" s="99">
        <v>7698083.5192871103</v>
      </c>
      <c r="CC2137" s="99">
        <v>50944547.1943359</v>
      </c>
      <c r="CD2137" s="99">
        <v>12551696.7196045</v>
      </c>
      <c r="CE2137" s="99">
        <v>2128.7842363119098</v>
      </c>
      <c r="CF2137" s="99">
        <v>352925.27096939099</v>
      </c>
      <c r="CG2137" s="99">
        <v>2114141.2962646498</v>
      </c>
      <c r="CH2137" s="99">
        <v>0</v>
      </c>
      <c r="CI2137" s="99">
        <v>111067.68018341099</v>
      </c>
      <c r="CJ2137" s="99">
        <v>8036067.6959228497</v>
      </c>
      <c r="CK2137" s="99">
        <v>53098534.708984397</v>
      </c>
      <c r="CL2137" s="99">
        <v>12548121.0942383</v>
      </c>
      <c r="CM2137" s="166">
        <v>159558.987148285</v>
      </c>
      <c r="CN2137" s="166">
        <v>20686460.130127002</v>
      </c>
      <c r="CO2137" s="166">
        <v>81975330.189453095</v>
      </c>
      <c r="CP2137" s="99">
        <v>12548121.0942383</v>
      </c>
      <c r="CQ2137" s="99">
        <v>0</v>
      </c>
      <c r="CR2137" s="99">
        <v>0</v>
      </c>
      <c r="CS2137" s="99">
        <v>0</v>
      </c>
      <c r="CT2137" s="99">
        <v>0</v>
      </c>
      <c r="CU2137" s="98">
        <v>98212.797734834996</v>
      </c>
      <c r="CV2137" s="98">
        <v>149.19473339199999</v>
      </c>
      <c r="CW2137" s="98">
        <v>8051008.7902565012</v>
      </c>
      <c r="CX2137" s="98">
        <v>53058688.490600549</v>
      </c>
    </row>
    <row r="2138" spans="1:102" x14ac:dyDescent="0.2">
      <c r="A2138" s="98" t="s">
        <v>189</v>
      </c>
      <c r="B2138" s="100">
        <v>38139</v>
      </c>
      <c r="C2138" s="99">
        <v>61823.618768215201</v>
      </c>
      <c r="D2138" s="99">
        <v>0</v>
      </c>
      <c r="E2138" s="99">
        <v>46838.407713413202</v>
      </c>
      <c r="F2138" s="99">
        <v>23060.5347490311</v>
      </c>
      <c r="G2138" s="99">
        <v>60.602814760990398</v>
      </c>
      <c r="H2138" s="99">
        <v>1999.66924877465</v>
      </c>
      <c r="I2138" s="99">
        <v>0</v>
      </c>
      <c r="J2138" s="99">
        <v>2467.2744547724701</v>
      </c>
      <c r="K2138" s="99">
        <v>0</v>
      </c>
      <c r="L2138" s="99">
        <v>49688.903610229499</v>
      </c>
      <c r="M2138" s="99">
        <v>40156.005939483599</v>
      </c>
      <c r="N2138" s="99">
        <v>12816.0794149637</v>
      </c>
      <c r="O2138" s="99">
        <v>0</v>
      </c>
      <c r="P2138" s="99">
        <v>0</v>
      </c>
      <c r="Q2138" s="99">
        <v>6146.9017642140398</v>
      </c>
      <c r="R2138" s="99">
        <v>0</v>
      </c>
      <c r="S2138" s="99">
        <v>0</v>
      </c>
      <c r="T2138" s="99">
        <v>2081.18619799614</v>
      </c>
      <c r="U2138" s="99">
        <v>48887.779879093199</v>
      </c>
      <c r="V2138" s="99">
        <v>3510417.7797546401</v>
      </c>
      <c r="W2138" s="99">
        <v>0</v>
      </c>
      <c r="X2138" s="99">
        <v>4154979.4407043499</v>
      </c>
      <c r="Y2138" s="99">
        <v>1868785.0473327599</v>
      </c>
      <c r="Z2138" s="99">
        <v>7427.97872728109</v>
      </c>
      <c r="AA2138" s="99">
        <v>335026.74333190901</v>
      </c>
      <c r="AB2138" s="99">
        <v>0</v>
      </c>
      <c r="AC2138" s="99">
        <v>532134.36729431199</v>
      </c>
      <c r="AD2138" s="99">
        <v>0</v>
      </c>
      <c r="AE2138" s="99">
        <v>2693199.4657287602</v>
      </c>
      <c r="AF2138" s="99">
        <v>2049950.9910430899</v>
      </c>
      <c r="AG2138" s="99">
        <v>2196138.4976806599</v>
      </c>
      <c r="AH2138" s="99">
        <v>0</v>
      </c>
      <c r="AI2138" s="99">
        <v>0</v>
      </c>
      <c r="AJ2138" s="99">
        <v>728781.83599853504</v>
      </c>
      <c r="AK2138" s="99">
        <v>0</v>
      </c>
      <c r="AL2138" s="99">
        <v>0</v>
      </c>
      <c r="AM2138" s="99">
        <v>343899.84357452398</v>
      </c>
      <c r="AN2138" s="99">
        <v>12522717.436279301</v>
      </c>
      <c r="AO2138" s="99">
        <v>24038331.7568359</v>
      </c>
      <c r="AP2138" s="99">
        <v>0</v>
      </c>
      <c r="AQ2138" s="99">
        <v>27428888.087402299</v>
      </c>
      <c r="AR2138" s="99">
        <v>12364449.1713867</v>
      </c>
      <c r="AS2138" s="99">
        <v>46761.108744621299</v>
      </c>
      <c r="AT2138" s="99">
        <v>2052138.08683777</v>
      </c>
      <c r="AU2138" s="99">
        <v>0</v>
      </c>
      <c r="AV2138" s="99">
        <v>1263180.4061279299</v>
      </c>
      <c r="AW2138" s="99">
        <v>0</v>
      </c>
      <c r="AX2138" s="99">
        <v>18697254.592041001</v>
      </c>
      <c r="AY2138" s="99">
        <v>13826210.068603501</v>
      </c>
      <c r="AZ2138" s="99">
        <v>13928865.293945299</v>
      </c>
      <c r="BA2138" s="99">
        <v>0</v>
      </c>
      <c r="BB2138" s="99">
        <v>0</v>
      </c>
      <c r="BC2138" s="99">
        <v>4761250.1206665002</v>
      </c>
      <c r="BD2138" s="99">
        <v>0</v>
      </c>
      <c r="BE2138" s="99">
        <v>0</v>
      </c>
      <c r="BF2138" s="99">
        <v>2115381.3192749</v>
      </c>
      <c r="BG2138" s="99">
        <v>29300605.4995117</v>
      </c>
      <c r="BH2138" s="99">
        <v>4285722.4552612295</v>
      </c>
      <c r="BI2138" s="99">
        <v>0</v>
      </c>
      <c r="BJ2138" s="99">
        <v>8231742.83483887</v>
      </c>
      <c r="BK2138" s="99">
        <v>4555840.8869628897</v>
      </c>
      <c r="BL2138" s="99">
        <v>0</v>
      </c>
      <c r="BM2138" s="99">
        <v>0</v>
      </c>
      <c r="BN2138" s="99">
        <v>0</v>
      </c>
      <c r="BO2138" s="99">
        <v>0</v>
      </c>
      <c r="BP2138" s="99">
        <v>0</v>
      </c>
      <c r="BQ2138" s="99">
        <v>0</v>
      </c>
      <c r="BR2138" s="99">
        <v>4622204.1182251005</v>
      </c>
      <c r="BS2138" s="99">
        <v>5631884.1290283203</v>
      </c>
      <c r="BT2138" s="99">
        <v>0</v>
      </c>
      <c r="BU2138" s="99">
        <v>0</v>
      </c>
      <c r="BV2138" s="99">
        <v>2274689.8338317899</v>
      </c>
      <c r="BW2138" s="99">
        <v>0</v>
      </c>
      <c r="BX2138" s="99">
        <v>0</v>
      </c>
      <c r="BY2138" s="99">
        <v>0</v>
      </c>
      <c r="BZ2138" s="99">
        <v>0</v>
      </c>
      <c r="CA2138" s="99">
        <v>108711.941206932</v>
      </c>
      <c r="CB2138" s="99">
        <v>7661338.8923339797</v>
      </c>
      <c r="CC2138" s="99">
        <v>51105354.317871101</v>
      </c>
      <c r="CD2138" s="99">
        <v>12484981.920288101</v>
      </c>
      <c r="CE2138" s="99">
        <v>2071.8686054945001</v>
      </c>
      <c r="CF2138" s="99">
        <v>343458.18341827398</v>
      </c>
      <c r="CG2138" s="99">
        <v>2081410.4320220901</v>
      </c>
      <c r="CH2138" s="99">
        <v>0</v>
      </c>
      <c r="CI2138" s="99">
        <v>110853.45725822401</v>
      </c>
      <c r="CJ2138" s="99">
        <v>8013436.83947754</v>
      </c>
      <c r="CK2138" s="99">
        <v>53189189.097656302</v>
      </c>
      <c r="CL2138" s="99">
        <v>12483464.3284912</v>
      </c>
      <c r="CM2138" s="166">
        <v>159600.71971893299</v>
      </c>
      <c r="CN2138" s="166">
        <v>20513176.192138702</v>
      </c>
      <c r="CO2138" s="166">
        <v>82564234.116210893</v>
      </c>
      <c r="CP2138" s="99">
        <v>12483464.3284912</v>
      </c>
      <c r="CQ2138" s="99">
        <v>0</v>
      </c>
      <c r="CR2138" s="99">
        <v>0</v>
      </c>
      <c r="CS2138" s="99">
        <v>0</v>
      </c>
      <c r="CT2138" s="99">
        <v>0</v>
      </c>
      <c r="CU2138" s="98">
        <v>94455.471068113999</v>
      </c>
      <c r="CV2138" s="98">
        <v>2517.3892715369998</v>
      </c>
      <c r="CW2138" s="98">
        <v>8004797.0757522536</v>
      </c>
      <c r="CX2138" s="98">
        <v>53186764.749893188</v>
      </c>
    </row>
    <row r="2139" spans="1:102" x14ac:dyDescent="0.2">
      <c r="A2139" s="98" t="s">
        <v>189</v>
      </c>
      <c r="B2139" s="100">
        <v>38231</v>
      </c>
      <c r="C2139" s="99">
        <v>62934.842617034898</v>
      </c>
      <c r="D2139" s="99">
        <v>0</v>
      </c>
      <c r="E2139" s="99">
        <v>47058.723632335699</v>
      </c>
      <c r="F2139" s="99">
        <v>24107.431368827802</v>
      </c>
      <c r="G2139" s="99">
        <v>137.404151178896</v>
      </c>
      <c r="H2139" s="99">
        <v>1891.2288589924599</v>
      </c>
      <c r="I2139" s="99">
        <v>0</v>
      </c>
      <c r="J2139" s="99">
        <v>5633.9367113709504</v>
      </c>
      <c r="K2139" s="99">
        <v>0</v>
      </c>
      <c r="L2139" s="99">
        <v>51355.027722358704</v>
      </c>
      <c r="M2139" s="99">
        <v>40258.362314701102</v>
      </c>
      <c r="N2139" s="99">
        <v>13050.037761330599</v>
      </c>
      <c r="O2139" s="99">
        <v>0</v>
      </c>
      <c r="P2139" s="99">
        <v>0</v>
      </c>
      <c r="Q2139" s="99">
        <v>6207.7387653589203</v>
      </c>
      <c r="R2139" s="99">
        <v>0</v>
      </c>
      <c r="S2139" s="99">
        <v>0</v>
      </c>
      <c r="T2139" s="99">
        <v>2030.6278861016001</v>
      </c>
      <c r="U2139" s="99">
        <v>48844.544717311903</v>
      </c>
      <c r="V2139" s="99">
        <v>3549020.4788207998</v>
      </c>
      <c r="W2139" s="99">
        <v>0</v>
      </c>
      <c r="X2139" s="99">
        <v>4158827.5787658701</v>
      </c>
      <c r="Y2139" s="99">
        <v>1971385.6428070101</v>
      </c>
      <c r="Z2139" s="99">
        <v>20981.8734397888</v>
      </c>
      <c r="AA2139" s="99">
        <v>317746.94056320202</v>
      </c>
      <c r="AB2139" s="99">
        <v>0</v>
      </c>
      <c r="AC2139" s="99">
        <v>1271425.82106018</v>
      </c>
      <c r="AD2139" s="99">
        <v>0</v>
      </c>
      <c r="AE2139" s="99">
        <v>2743533.7551879901</v>
      </c>
      <c r="AF2139" s="99">
        <v>2049296.2357177699</v>
      </c>
      <c r="AG2139" s="99">
        <v>2225871.2915344201</v>
      </c>
      <c r="AH2139" s="99">
        <v>0</v>
      </c>
      <c r="AI2139" s="99">
        <v>0</v>
      </c>
      <c r="AJ2139" s="99">
        <v>724637.41220092797</v>
      </c>
      <c r="AK2139" s="99">
        <v>0</v>
      </c>
      <c r="AL2139" s="99">
        <v>0</v>
      </c>
      <c r="AM2139" s="99">
        <v>335405.50347137498</v>
      </c>
      <c r="AN2139" s="99">
        <v>11924203.5794678</v>
      </c>
      <c r="AO2139" s="99">
        <v>24585523.400878899</v>
      </c>
      <c r="AP2139" s="99">
        <v>0</v>
      </c>
      <c r="AQ2139" s="99">
        <v>27569242.725341801</v>
      </c>
      <c r="AR2139" s="99">
        <v>12952724.638671899</v>
      </c>
      <c r="AS2139" s="99">
        <v>133166.35043716399</v>
      </c>
      <c r="AT2139" s="99">
        <v>1978434.4794006301</v>
      </c>
      <c r="AU2139" s="99">
        <v>0</v>
      </c>
      <c r="AV2139" s="99">
        <v>3122632.7907409701</v>
      </c>
      <c r="AW2139" s="99">
        <v>0</v>
      </c>
      <c r="AX2139" s="99">
        <v>19350285.831054699</v>
      </c>
      <c r="AY2139" s="99">
        <v>14055217.470947299</v>
      </c>
      <c r="AZ2139" s="99">
        <v>14271869.00354</v>
      </c>
      <c r="BA2139" s="99">
        <v>0</v>
      </c>
      <c r="BB2139" s="99">
        <v>0</v>
      </c>
      <c r="BC2139" s="99">
        <v>4798315.5830688505</v>
      </c>
      <c r="BD2139" s="99">
        <v>0</v>
      </c>
      <c r="BE2139" s="99">
        <v>0</v>
      </c>
      <c r="BF2139" s="99">
        <v>2062071.0510559101</v>
      </c>
      <c r="BG2139" s="99">
        <v>28601979.059814502</v>
      </c>
      <c r="BH2139" s="99">
        <v>4517341.58312988</v>
      </c>
      <c r="BI2139" s="99">
        <v>0</v>
      </c>
      <c r="BJ2139" s="99">
        <v>8304109.7393188505</v>
      </c>
      <c r="BK2139" s="99">
        <v>4841779.9167480497</v>
      </c>
      <c r="BL2139" s="99">
        <v>0</v>
      </c>
      <c r="BM2139" s="99">
        <v>0</v>
      </c>
      <c r="BN2139" s="99">
        <v>0</v>
      </c>
      <c r="BO2139" s="99">
        <v>0</v>
      </c>
      <c r="BP2139" s="99">
        <v>0</v>
      </c>
      <c r="BQ2139" s="99">
        <v>0</v>
      </c>
      <c r="BR2139" s="99">
        <v>4700354.1455688505</v>
      </c>
      <c r="BS2139" s="99">
        <v>5801722.2091674795</v>
      </c>
      <c r="BT2139" s="99">
        <v>0</v>
      </c>
      <c r="BU2139" s="99">
        <v>0</v>
      </c>
      <c r="BV2139" s="99">
        <v>2315563.35369873</v>
      </c>
      <c r="BW2139" s="99">
        <v>0</v>
      </c>
      <c r="BX2139" s="99">
        <v>0</v>
      </c>
      <c r="BY2139" s="99">
        <v>0</v>
      </c>
      <c r="BZ2139" s="99">
        <v>0</v>
      </c>
      <c r="CA2139" s="99">
        <v>109756.07797050499</v>
      </c>
      <c r="CB2139" s="99">
        <v>7738099.1320190402</v>
      </c>
      <c r="CC2139" s="99">
        <v>52324686.567382798</v>
      </c>
      <c r="CD2139" s="99">
        <v>12896069.385253901</v>
      </c>
      <c r="CE2139" s="99">
        <v>2022.00872468948</v>
      </c>
      <c r="CF2139" s="99">
        <v>337490.06848526001</v>
      </c>
      <c r="CG2139" s="99">
        <v>2091070.31632996</v>
      </c>
      <c r="CH2139" s="99">
        <v>0</v>
      </c>
      <c r="CI2139" s="99">
        <v>111769.904448509</v>
      </c>
      <c r="CJ2139" s="99">
        <v>8062484.5911865197</v>
      </c>
      <c r="CK2139" s="99">
        <v>54410881.379394501</v>
      </c>
      <c r="CL2139" s="99">
        <v>12905652.2333984</v>
      </c>
      <c r="CM2139" s="166">
        <v>160803.32422637899</v>
      </c>
      <c r="CN2139" s="166">
        <v>20112159.155029301</v>
      </c>
      <c r="CO2139" s="166">
        <v>83110089.402343795</v>
      </c>
      <c r="CP2139" s="99">
        <v>12905652.2333984</v>
      </c>
      <c r="CQ2139" s="99">
        <v>0</v>
      </c>
      <c r="CR2139" s="99">
        <v>0</v>
      </c>
      <c r="CS2139" s="99">
        <v>0</v>
      </c>
      <c r="CT2139" s="99">
        <v>0</v>
      </c>
      <c r="CU2139" s="98">
        <v>92646.490359378993</v>
      </c>
      <c r="CV2139" s="98">
        <v>5740.5687777109997</v>
      </c>
      <c r="CW2139" s="98">
        <v>8075589.2005043002</v>
      </c>
      <c r="CX2139" s="98">
        <v>54415756.883712761</v>
      </c>
    </row>
    <row r="2140" spans="1:102" x14ac:dyDescent="0.2">
      <c r="A2140" s="98" t="s">
        <v>189</v>
      </c>
      <c r="B2140" s="100">
        <v>38322</v>
      </c>
      <c r="C2140" s="99">
        <v>64619.371228694901</v>
      </c>
      <c r="D2140" s="99">
        <v>0</v>
      </c>
      <c r="E2140" s="99">
        <v>45678.601358890497</v>
      </c>
      <c r="F2140" s="99">
        <v>24292.1496226788</v>
      </c>
      <c r="G2140" s="99">
        <v>226.38011313788601</v>
      </c>
      <c r="H2140" s="99">
        <v>1807.53730480373</v>
      </c>
      <c r="I2140" s="99">
        <v>0</v>
      </c>
      <c r="J2140" s="99">
        <v>8801.4963564872705</v>
      </c>
      <c r="K2140" s="99">
        <v>0</v>
      </c>
      <c r="L2140" s="99">
        <v>51005.536613464399</v>
      </c>
      <c r="M2140" s="99">
        <v>40406.033867359198</v>
      </c>
      <c r="N2140" s="99">
        <v>13123.0208462477</v>
      </c>
      <c r="O2140" s="99">
        <v>0</v>
      </c>
      <c r="P2140" s="99">
        <v>0</v>
      </c>
      <c r="Q2140" s="99">
        <v>6280.3146457672101</v>
      </c>
      <c r="R2140" s="99">
        <v>0</v>
      </c>
      <c r="S2140" s="99">
        <v>0</v>
      </c>
      <c r="T2140" s="99">
        <v>2024.5582329332799</v>
      </c>
      <c r="U2140" s="99">
        <v>49772.671426296198</v>
      </c>
      <c r="V2140" s="99">
        <v>3685921.5438842801</v>
      </c>
      <c r="W2140" s="99">
        <v>0</v>
      </c>
      <c r="X2140" s="99">
        <v>4087546.31573486</v>
      </c>
      <c r="Y2140" s="99">
        <v>2010229.11557007</v>
      </c>
      <c r="Z2140" s="99">
        <v>42000.700012207002</v>
      </c>
      <c r="AA2140" s="99">
        <v>295820.80435943598</v>
      </c>
      <c r="AB2140" s="99">
        <v>0</v>
      </c>
      <c r="AC2140" s="99">
        <v>2543636.5851745601</v>
      </c>
      <c r="AD2140" s="99">
        <v>0</v>
      </c>
      <c r="AE2140" s="99">
        <v>2748515.7824401902</v>
      </c>
      <c r="AF2140" s="99">
        <v>2058154.04893494</v>
      </c>
      <c r="AG2140" s="99">
        <v>2257986.6440734901</v>
      </c>
      <c r="AH2140" s="99">
        <v>0</v>
      </c>
      <c r="AI2140" s="99">
        <v>0</v>
      </c>
      <c r="AJ2140" s="99">
        <v>716472.96792602504</v>
      </c>
      <c r="AK2140" s="99">
        <v>0</v>
      </c>
      <c r="AL2140" s="99">
        <v>0</v>
      </c>
      <c r="AM2140" s="99">
        <v>339623.66371917701</v>
      </c>
      <c r="AN2140" s="99">
        <v>13050304.258667</v>
      </c>
      <c r="AO2140" s="99">
        <v>25862426.119384799</v>
      </c>
      <c r="AP2140" s="99">
        <v>0</v>
      </c>
      <c r="AQ2140" s="99">
        <v>27496545.729492199</v>
      </c>
      <c r="AR2140" s="99">
        <v>13365057.0380859</v>
      </c>
      <c r="AS2140" s="99">
        <v>256295.34839057899</v>
      </c>
      <c r="AT2140" s="99">
        <v>1854505.28781128</v>
      </c>
      <c r="AU2140" s="99">
        <v>0</v>
      </c>
      <c r="AV2140" s="99">
        <v>6309239.5235595703</v>
      </c>
      <c r="AW2140" s="99">
        <v>0</v>
      </c>
      <c r="AX2140" s="99">
        <v>19691045.167724598</v>
      </c>
      <c r="AY2140" s="99">
        <v>14308439.8723145</v>
      </c>
      <c r="AZ2140" s="99">
        <v>14649677.418457</v>
      </c>
      <c r="BA2140" s="99">
        <v>0</v>
      </c>
      <c r="BB2140" s="99">
        <v>0</v>
      </c>
      <c r="BC2140" s="99">
        <v>4803583.5930786096</v>
      </c>
      <c r="BD2140" s="99">
        <v>0</v>
      </c>
      <c r="BE2140" s="99">
        <v>0</v>
      </c>
      <c r="BF2140" s="99">
        <v>2131215.31958008</v>
      </c>
      <c r="BG2140" s="99">
        <v>30890702.7270508</v>
      </c>
      <c r="BH2140" s="99">
        <v>4671639.1932983398</v>
      </c>
      <c r="BI2140" s="99">
        <v>0</v>
      </c>
      <c r="BJ2140" s="99">
        <v>8343700.3267822303</v>
      </c>
      <c r="BK2140" s="99">
        <v>5082029.45495605</v>
      </c>
      <c r="BL2140" s="99">
        <v>0</v>
      </c>
      <c r="BM2140" s="99">
        <v>0</v>
      </c>
      <c r="BN2140" s="99">
        <v>0</v>
      </c>
      <c r="BO2140" s="99">
        <v>0</v>
      </c>
      <c r="BP2140" s="99">
        <v>0</v>
      </c>
      <c r="BQ2140" s="99">
        <v>0</v>
      </c>
      <c r="BR2140" s="99">
        <v>4756736.0217285203</v>
      </c>
      <c r="BS2140" s="99">
        <v>5958108.7124633798</v>
      </c>
      <c r="BT2140" s="99">
        <v>0</v>
      </c>
      <c r="BU2140" s="99">
        <v>0</v>
      </c>
      <c r="BV2140" s="99">
        <v>2339846.6575317401</v>
      </c>
      <c r="BW2140" s="99">
        <v>0</v>
      </c>
      <c r="BX2140" s="99">
        <v>0</v>
      </c>
      <c r="BY2140" s="99">
        <v>0</v>
      </c>
      <c r="BZ2140" s="99">
        <v>0</v>
      </c>
      <c r="CA2140" s="99">
        <v>110232.82993412</v>
      </c>
      <c r="CB2140" s="99">
        <v>7785092.44421387</v>
      </c>
      <c r="CC2140" s="99">
        <v>53377292.772949196</v>
      </c>
      <c r="CD2140" s="99">
        <v>13000991.639404301</v>
      </c>
      <c r="CE2140" s="99">
        <v>2037.6735165715199</v>
      </c>
      <c r="CF2140" s="99">
        <v>341202.70388793899</v>
      </c>
      <c r="CG2140" s="99">
        <v>2136143.9278869601</v>
      </c>
      <c r="CH2140" s="99">
        <v>0</v>
      </c>
      <c r="CI2140" s="99">
        <v>112237.70322513601</v>
      </c>
      <c r="CJ2140" s="99">
        <v>8135442.6677246103</v>
      </c>
      <c r="CK2140" s="99">
        <v>55503977.074218802</v>
      </c>
      <c r="CL2140" s="99">
        <v>12996681.962524399</v>
      </c>
      <c r="CM2140" s="166">
        <v>161979.77798843401</v>
      </c>
      <c r="CN2140" s="166">
        <v>21133537.955322299</v>
      </c>
      <c r="CO2140" s="166">
        <v>86431485.517578095</v>
      </c>
      <c r="CP2140" s="99">
        <v>12996681.962524399</v>
      </c>
      <c r="CQ2140" s="99">
        <v>0</v>
      </c>
      <c r="CR2140" s="99">
        <v>0</v>
      </c>
      <c r="CS2140" s="99">
        <v>0</v>
      </c>
      <c r="CT2140" s="99">
        <v>0</v>
      </c>
      <c r="CU2140" s="98">
        <v>88513.879373186996</v>
      </c>
      <c r="CV2140" s="98">
        <v>8968.3317094850008</v>
      </c>
      <c r="CW2140" s="98">
        <v>8126295.1481018085</v>
      </c>
      <c r="CX2140" s="98">
        <v>55513436.700836159</v>
      </c>
    </row>
    <row r="2141" spans="1:102" x14ac:dyDescent="0.2">
      <c r="A2141" s="98" t="s">
        <v>189</v>
      </c>
      <c r="B2141" s="100">
        <v>38412</v>
      </c>
      <c r="C2141" s="99">
        <v>66829.501663207993</v>
      </c>
      <c r="D2141" s="99">
        <v>0</v>
      </c>
      <c r="E2141" s="99">
        <v>45302.470046043403</v>
      </c>
      <c r="F2141" s="99">
        <v>24950.192160367998</v>
      </c>
      <c r="G2141" s="99">
        <v>320.03639928251499</v>
      </c>
      <c r="H2141" s="99">
        <v>1712.7802785933</v>
      </c>
      <c r="I2141" s="99">
        <v>0</v>
      </c>
      <c r="J2141" s="99">
        <v>12409.423828482601</v>
      </c>
      <c r="K2141" s="99">
        <v>0</v>
      </c>
      <c r="L2141" s="99">
        <v>51239.862815856897</v>
      </c>
      <c r="M2141" s="99">
        <v>41011.698581218698</v>
      </c>
      <c r="N2141" s="99">
        <v>13222.1508891582</v>
      </c>
      <c r="O2141" s="99">
        <v>0</v>
      </c>
      <c r="P2141" s="99">
        <v>0</v>
      </c>
      <c r="Q2141" s="99">
        <v>6330.7334129214296</v>
      </c>
      <c r="R2141" s="99">
        <v>0</v>
      </c>
      <c r="S2141" s="99">
        <v>0</v>
      </c>
      <c r="T2141" s="99">
        <v>2020.8125453591299</v>
      </c>
      <c r="U2141" s="99">
        <v>50110.422396182999</v>
      </c>
      <c r="V2141" s="99">
        <v>3816987.97479248</v>
      </c>
      <c r="W2141" s="99">
        <v>0</v>
      </c>
      <c r="X2141" s="99">
        <v>4051168.15625</v>
      </c>
      <c r="Y2141" s="99">
        <v>2080069.34457397</v>
      </c>
      <c r="Z2141" s="99">
        <v>61427.9379673004</v>
      </c>
      <c r="AA2141" s="99">
        <v>280437.58590316802</v>
      </c>
      <c r="AB2141" s="99">
        <v>0</v>
      </c>
      <c r="AC2141" s="99">
        <v>4366577.3145141602</v>
      </c>
      <c r="AD2141" s="99">
        <v>0</v>
      </c>
      <c r="AE2141" s="99">
        <v>2769585.4390564002</v>
      </c>
      <c r="AF2141" s="99">
        <v>2065670.78677368</v>
      </c>
      <c r="AG2141" s="99">
        <v>2285933.1236572298</v>
      </c>
      <c r="AH2141" s="99">
        <v>0</v>
      </c>
      <c r="AI2141" s="99">
        <v>0</v>
      </c>
      <c r="AJ2141" s="99">
        <v>705752.26464843797</v>
      </c>
      <c r="AK2141" s="99">
        <v>0</v>
      </c>
      <c r="AL2141" s="99">
        <v>0</v>
      </c>
      <c r="AM2141" s="99">
        <v>340985.89230346697</v>
      </c>
      <c r="AN2141" s="99">
        <v>13598094.353393599</v>
      </c>
      <c r="AO2141" s="99">
        <v>27041595.7338867</v>
      </c>
      <c r="AP2141" s="99">
        <v>0</v>
      </c>
      <c r="AQ2141" s="99">
        <v>27488300.240234401</v>
      </c>
      <c r="AR2141" s="99">
        <v>14179414.3477783</v>
      </c>
      <c r="AS2141" s="99">
        <v>373450.89126968401</v>
      </c>
      <c r="AT2141" s="99">
        <v>1785490.7485199</v>
      </c>
      <c r="AU2141" s="99">
        <v>0</v>
      </c>
      <c r="AV2141" s="99">
        <v>9374482.7512206994</v>
      </c>
      <c r="AW2141" s="99">
        <v>0</v>
      </c>
      <c r="AX2141" s="99">
        <v>19982370.5463867</v>
      </c>
      <c r="AY2141" s="99">
        <v>14539354.7614746</v>
      </c>
      <c r="AZ2141" s="99">
        <v>14955878.5894775</v>
      </c>
      <c r="BA2141" s="99">
        <v>0</v>
      </c>
      <c r="BB2141" s="99">
        <v>0</v>
      </c>
      <c r="BC2141" s="99">
        <v>4777050.63427734</v>
      </c>
      <c r="BD2141" s="99">
        <v>0</v>
      </c>
      <c r="BE2141" s="99">
        <v>0</v>
      </c>
      <c r="BF2141" s="99">
        <v>2178611.3077392601</v>
      </c>
      <c r="BG2141" s="99">
        <v>32222504.451416001</v>
      </c>
      <c r="BH2141" s="99">
        <v>4877892.9855346698</v>
      </c>
      <c r="BI2141" s="99">
        <v>0</v>
      </c>
      <c r="BJ2141" s="99">
        <v>8433242.9613037091</v>
      </c>
      <c r="BK2141" s="99">
        <v>5340266.2412719699</v>
      </c>
      <c r="BL2141" s="99">
        <v>0</v>
      </c>
      <c r="BM2141" s="99">
        <v>0</v>
      </c>
      <c r="BN2141" s="99">
        <v>0</v>
      </c>
      <c r="BO2141" s="99">
        <v>0</v>
      </c>
      <c r="BP2141" s="99">
        <v>0</v>
      </c>
      <c r="BQ2141" s="99">
        <v>0</v>
      </c>
      <c r="BR2141" s="99">
        <v>4893178.8128051804</v>
      </c>
      <c r="BS2141" s="99">
        <v>6059245.7719116202</v>
      </c>
      <c r="BT2141" s="99">
        <v>0</v>
      </c>
      <c r="BU2141" s="99">
        <v>0</v>
      </c>
      <c r="BV2141" s="99">
        <v>2361617.5410766602</v>
      </c>
      <c r="BW2141" s="99">
        <v>0</v>
      </c>
      <c r="BX2141" s="99">
        <v>0</v>
      </c>
      <c r="BY2141" s="99">
        <v>0</v>
      </c>
      <c r="BZ2141" s="99">
        <v>0</v>
      </c>
      <c r="CA2141" s="99">
        <v>112354.410693169</v>
      </c>
      <c r="CB2141" s="99">
        <v>7868412.8110961895</v>
      </c>
      <c r="CC2141" s="99">
        <v>54837022.693359397</v>
      </c>
      <c r="CD2141" s="99">
        <v>13284921.6716309</v>
      </c>
      <c r="CE2141" s="99">
        <v>2025.22218680382</v>
      </c>
      <c r="CF2141" s="99">
        <v>340373.18825149501</v>
      </c>
      <c r="CG2141" s="99">
        <v>2170136.6859435998</v>
      </c>
      <c r="CH2141" s="99">
        <v>0</v>
      </c>
      <c r="CI2141" s="99">
        <v>114347.632496834</v>
      </c>
      <c r="CJ2141" s="99">
        <v>8201855.0967407199</v>
      </c>
      <c r="CK2141" s="99">
        <v>57004222.650390603</v>
      </c>
      <c r="CL2141" s="99">
        <v>13281406.2067871</v>
      </c>
      <c r="CM2141" s="166">
        <v>164262.44286346401</v>
      </c>
      <c r="CN2141" s="166">
        <v>21771826.8681641</v>
      </c>
      <c r="CO2141" s="166">
        <v>89175975.048828095</v>
      </c>
      <c r="CP2141" s="99">
        <v>13281406.2067871</v>
      </c>
      <c r="CQ2141" s="99">
        <v>0</v>
      </c>
      <c r="CR2141" s="99">
        <v>0</v>
      </c>
      <c r="CS2141" s="99">
        <v>0</v>
      </c>
      <c r="CT2141" s="99">
        <v>0</v>
      </c>
      <c r="CU2141" s="98">
        <v>84785.561351219003</v>
      </c>
      <c r="CV2141" s="98">
        <v>12649.997313462</v>
      </c>
      <c r="CW2141" s="98">
        <v>8208785.9993476849</v>
      </c>
      <c r="CX2141" s="98">
        <v>57007159.379302993</v>
      </c>
    </row>
    <row r="2142" spans="1:102" x14ac:dyDescent="0.2">
      <c r="A2142" s="98" t="s">
        <v>189</v>
      </c>
      <c r="B2142" s="100">
        <v>38504</v>
      </c>
      <c r="C2142" s="99">
        <v>68154.604643821702</v>
      </c>
      <c r="D2142" s="99">
        <v>3.23766704299487</v>
      </c>
      <c r="E2142" s="99">
        <v>44965.646037578597</v>
      </c>
      <c r="F2142" s="99">
        <v>25463.232936382301</v>
      </c>
      <c r="G2142" s="99">
        <v>409.863829553127</v>
      </c>
      <c r="H2142" s="99">
        <v>1590.3183211386199</v>
      </c>
      <c r="I2142" s="99">
        <v>0</v>
      </c>
      <c r="J2142" s="99">
        <v>15747.7803609371</v>
      </c>
      <c r="K2142" s="99">
        <v>0</v>
      </c>
      <c r="L2142" s="99">
        <v>52255.025156021104</v>
      </c>
      <c r="M2142" s="99">
        <v>41637.584646701798</v>
      </c>
      <c r="N2142" s="99">
        <v>13210.9974281788</v>
      </c>
      <c r="O2142" s="99">
        <v>0</v>
      </c>
      <c r="P2142" s="99">
        <v>0</v>
      </c>
      <c r="Q2142" s="99">
        <v>6431.4787361025801</v>
      </c>
      <c r="R2142" s="99">
        <v>0</v>
      </c>
      <c r="S2142" s="99">
        <v>0</v>
      </c>
      <c r="T2142" s="99">
        <v>2017.4499763250401</v>
      </c>
      <c r="U2142" s="99">
        <v>50521.850097656301</v>
      </c>
      <c r="V2142" s="99">
        <v>3853316.12927246</v>
      </c>
      <c r="W2142" s="99">
        <v>262.64277354627802</v>
      </c>
      <c r="X2142" s="99">
        <v>4000675.5452270498</v>
      </c>
      <c r="Y2142" s="99">
        <v>2135793.1125183101</v>
      </c>
      <c r="Z2142" s="99">
        <v>82075.484830856294</v>
      </c>
      <c r="AA2142" s="99">
        <v>262850.13230896002</v>
      </c>
      <c r="AB2142" s="99">
        <v>0</v>
      </c>
      <c r="AC2142" s="99">
        <v>5283172.6718139602</v>
      </c>
      <c r="AD2142" s="99">
        <v>0</v>
      </c>
      <c r="AE2142" s="99">
        <v>2820033.9136657701</v>
      </c>
      <c r="AF2142" s="99">
        <v>2071136.4673919701</v>
      </c>
      <c r="AG2142" s="99">
        <v>2246377.52770996</v>
      </c>
      <c r="AH2142" s="99">
        <v>0</v>
      </c>
      <c r="AI2142" s="99">
        <v>0</v>
      </c>
      <c r="AJ2142" s="99">
        <v>707354.964195251</v>
      </c>
      <c r="AK2142" s="99">
        <v>0</v>
      </c>
      <c r="AL2142" s="99">
        <v>0</v>
      </c>
      <c r="AM2142" s="99">
        <v>347387.49629211402</v>
      </c>
      <c r="AN2142" s="99">
        <v>14127789.938964801</v>
      </c>
      <c r="AO2142" s="99">
        <v>27528385.668945301</v>
      </c>
      <c r="AP2142" s="99">
        <v>1758.3229399025399</v>
      </c>
      <c r="AQ2142" s="99">
        <v>27644729.021484401</v>
      </c>
      <c r="AR2142" s="99">
        <v>14667531.791748</v>
      </c>
      <c r="AS2142" s="99">
        <v>550947.58425140404</v>
      </c>
      <c r="AT2142" s="99">
        <v>1691577.1612243699</v>
      </c>
      <c r="AU2142" s="99">
        <v>0</v>
      </c>
      <c r="AV2142" s="99">
        <v>12433114.3391113</v>
      </c>
      <c r="AW2142" s="99">
        <v>0</v>
      </c>
      <c r="AX2142" s="99">
        <v>20551429.7973633</v>
      </c>
      <c r="AY2142" s="99">
        <v>14659431.126708999</v>
      </c>
      <c r="AZ2142" s="99">
        <v>14987465.9071045</v>
      </c>
      <c r="BA2142" s="99">
        <v>0</v>
      </c>
      <c r="BB2142" s="99">
        <v>0</v>
      </c>
      <c r="BC2142" s="99">
        <v>4819959.9030151404</v>
      </c>
      <c r="BD2142" s="99">
        <v>0</v>
      </c>
      <c r="BE2142" s="99">
        <v>0</v>
      </c>
      <c r="BF2142" s="99">
        <v>2245193.2891845698</v>
      </c>
      <c r="BG2142" s="99">
        <v>33706653.018554702</v>
      </c>
      <c r="BH2142" s="99">
        <v>5010325.6098632803</v>
      </c>
      <c r="BI2142" s="99">
        <v>236.73251430317799</v>
      </c>
      <c r="BJ2142" s="99">
        <v>8609697.3880615197</v>
      </c>
      <c r="BK2142" s="99">
        <v>5617572.7519531297</v>
      </c>
      <c r="BL2142" s="99">
        <v>0</v>
      </c>
      <c r="BM2142" s="99">
        <v>0</v>
      </c>
      <c r="BN2142" s="99">
        <v>0</v>
      </c>
      <c r="BO2142" s="99">
        <v>0</v>
      </c>
      <c r="BP2142" s="99">
        <v>0</v>
      </c>
      <c r="BQ2142" s="99">
        <v>0</v>
      </c>
      <c r="BR2142" s="99">
        <v>4917968.6470947303</v>
      </c>
      <c r="BS2142" s="99">
        <v>6110432.2194213904</v>
      </c>
      <c r="BT2142" s="99">
        <v>0</v>
      </c>
      <c r="BU2142" s="99">
        <v>0</v>
      </c>
      <c r="BV2142" s="99">
        <v>2554699.5275268601</v>
      </c>
      <c r="BW2142" s="99">
        <v>0</v>
      </c>
      <c r="BX2142" s="99">
        <v>0</v>
      </c>
      <c r="BY2142" s="99">
        <v>0</v>
      </c>
      <c r="BZ2142" s="99">
        <v>0</v>
      </c>
      <c r="CA2142" s="99">
        <v>113174.039185524</v>
      </c>
      <c r="CB2142" s="99">
        <v>7811660.53723145</v>
      </c>
      <c r="CC2142" s="99">
        <v>54657476.066894501</v>
      </c>
      <c r="CD2142" s="99">
        <v>13591177.5198975</v>
      </c>
      <c r="CE2142" s="99">
        <v>2010.01273471117</v>
      </c>
      <c r="CF2142" s="99">
        <v>344632.59626007098</v>
      </c>
      <c r="CG2142" s="99">
        <v>2221099.9430236798</v>
      </c>
      <c r="CH2142" s="99">
        <v>0</v>
      </c>
      <c r="CI2142" s="99">
        <v>115255.235271454</v>
      </c>
      <c r="CJ2142" s="99">
        <v>8161240.6038207998</v>
      </c>
      <c r="CK2142" s="99">
        <v>56884272.056640603</v>
      </c>
      <c r="CL2142" s="99">
        <v>13589191.508667</v>
      </c>
      <c r="CM2142" s="166">
        <v>165533.888282776</v>
      </c>
      <c r="CN2142" s="166">
        <v>22275578.395996101</v>
      </c>
      <c r="CO2142" s="166">
        <v>90642813.559570298</v>
      </c>
      <c r="CP2142" s="99">
        <v>13589191.508667</v>
      </c>
      <c r="CQ2142" s="99">
        <v>0</v>
      </c>
      <c r="CR2142" s="99">
        <v>0</v>
      </c>
      <c r="CS2142" s="99">
        <v>0</v>
      </c>
      <c r="CT2142" s="99">
        <v>0</v>
      </c>
      <c r="CU2142" s="98">
        <v>80889.486275028001</v>
      </c>
      <c r="CV2142" s="98">
        <v>16056.497121151</v>
      </c>
      <c r="CW2142" s="98">
        <v>8156293.1334915208</v>
      </c>
      <c r="CX2142" s="98">
        <v>56878576.009918183</v>
      </c>
    </row>
    <row r="2143" spans="1:102" x14ac:dyDescent="0.2">
      <c r="A2143" s="98" t="s">
        <v>189</v>
      </c>
      <c r="B2143" s="100">
        <v>38596</v>
      </c>
      <c r="C2143" s="99">
        <v>69721.383288383498</v>
      </c>
      <c r="D2143" s="99">
        <v>3.1056189609807898</v>
      </c>
      <c r="E2143" s="99">
        <v>44640.093290329001</v>
      </c>
      <c r="F2143" s="99">
        <v>26075.4323945045</v>
      </c>
      <c r="G2143" s="99">
        <v>504.396628331393</v>
      </c>
      <c r="H2143" s="99">
        <v>1486.1176344901301</v>
      </c>
      <c r="I2143" s="99">
        <v>0</v>
      </c>
      <c r="J2143" s="99">
        <v>19348.088130474101</v>
      </c>
      <c r="K2143" s="99">
        <v>0</v>
      </c>
      <c r="L2143" s="99">
        <v>53453.5689725876</v>
      </c>
      <c r="M2143" s="99">
        <v>42116.777059078202</v>
      </c>
      <c r="N2143" s="99">
        <v>13224.4321449995</v>
      </c>
      <c r="O2143" s="99">
        <v>0</v>
      </c>
      <c r="P2143" s="99">
        <v>0</v>
      </c>
      <c r="Q2143" s="99">
        <v>6475.1303107142403</v>
      </c>
      <c r="R2143" s="99">
        <v>0</v>
      </c>
      <c r="S2143" s="99">
        <v>0</v>
      </c>
      <c r="T2143" s="99">
        <v>1996.5668872594799</v>
      </c>
      <c r="U2143" s="99">
        <v>50039.631388187401</v>
      </c>
      <c r="V2143" s="99">
        <v>3928050.4936828599</v>
      </c>
      <c r="W2143" s="99">
        <v>133.409227330238</v>
      </c>
      <c r="X2143" s="99">
        <v>3951577.3265380901</v>
      </c>
      <c r="Y2143" s="99">
        <v>2206111.4730529799</v>
      </c>
      <c r="Z2143" s="99">
        <v>102249.47683239001</v>
      </c>
      <c r="AA2143" s="99">
        <v>238913.74482345601</v>
      </c>
      <c r="AB2143" s="99">
        <v>0</v>
      </c>
      <c r="AC2143" s="99">
        <v>6533591.0750732403</v>
      </c>
      <c r="AD2143" s="99">
        <v>0</v>
      </c>
      <c r="AE2143" s="99">
        <v>2796231.2812805199</v>
      </c>
      <c r="AF2143" s="99">
        <v>2110475.92437744</v>
      </c>
      <c r="AG2143" s="99">
        <v>2271331.3588867201</v>
      </c>
      <c r="AH2143" s="99">
        <v>0</v>
      </c>
      <c r="AI2143" s="99">
        <v>0</v>
      </c>
      <c r="AJ2143" s="99">
        <v>704943.61684417701</v>
      </c>
      <c r="AK2143" s="99">
        <v>0</v>
      </c>
      <c r="AL2143" s="99">
        <v>0</v>
      </c>
      <c r="AM2143" s="99">
        <v>338041.57199096697</v>
      </c>
      <c r="AN2143" s="99">
        <v>14061451.0075684</v>
      </c>
      <c r="AO2143" s="99">
        <v>28526380.872802701</v>
      </c>
      <c r="AP2143" s="99">
        <v>1290.2873842716201</v>
      </c>
      <c r="AQ2143" s="99">
        <v>27566193.9541016</v>
      </c>
      <c r="AR2143" s="99">
        <v>15143196.115234399</v>
      </c>
      <c r="AS2143" s="99">
        <v>687851.53586578404</v>
      </c>
      <c r="AT2143" s="99">
        <v>1572697.1752471901</v>
      </c>
      <c r="AU2143" s="99">
        <v>0</v>
      </c>
      <c r="AV2143" s="99">
        <v>15315303.7503662</v>
      </c>
      <c r="AW2143" s="99">
        <v>0</v>
      </c>
      <c r="AX2143" s="99">
        <v>20708429.551513702</v>
      </c>
      <c r="AY2143" s="99">
        <v>15239129.6174316</v>
      </c>
      <c r="AZ2143" s="99">
        <v>15318114.8439941</v>
      </c>
      <c r="BA2143" s="99">
        <v>0</v>
      </c>
      <c r="BB2143" s="99">
        <v>0</v>
      </c>
      <c r="BC2143" s="99">
        <v>4881982.5582885696</v>
      </c>
      <c r="BD2143" s="99">
        <v>0</v>
      </c>
      <c r="BE2143" s="99">
        <v>0</v>
      </c>
      <c r="BF2143" s="99">
        <v>2202069.76422119</v>
      </c>
      <c r="BG2143" s="99">
        <v>33509854.9455566</v>
      </c>
      <c r="BH2143" s="99">
        <v>5322994.6842651404</v>
      </c>
      <c r="BI2143" s="99">
        <v>88.470688958652303</v>
      </c>
      <c r="BJ2143" s="99">
        <v>8701051.3918456994</v>
      </c>
      <c r="BK2143" s="99">
        <v>5905490.1480102502</v>
      </c>
      <c r="BL2143" s="99">
        <v>0</v>
      </c>
      <c r="BM2143" s="99">
        <v>0</v>
      </c>
      <c r="BN2143" s="99">
        <v>0</v>
      </c>
      <c r="BO2143" s="99">
        <v>0</v>
      </c>
      <c r="BP2143" s="99">
        <v>0</v>
      </c>
      <c r="BQ2143" s="99">
        <v>0</v>
      </c>
      <c r="BR2143" s="99">
        <v>5099576.9709472703</v>
      </c>
      <c r="BS2143" s="99">
        <v>6293653.3208618201</v>
      </c>
      <c r="BT2143" s="99">
        <v>0</v>
      </c>
      <c r="BU2143" s="99">
        <v>0</v>
      </c>
      <c r="BV2143" s="99">
        <v>2584412.81530762</v>
      </c>
      <c r="BW2143" s="99">
        <v>0</v>
      </c>
      <c r="BX2143" s="99">
        <v>0</v>
      </c>
      <c r="BY2143" s="99">
        <v>0</v>
      </c>
      <c r="BZ2143" s="99">
        <v>0</v>
      </c>
      <c r="CA2143" s="99">
        <v>114160.94725608799</v>
      </c>
      <c r="CB2143" s="99">
        <v>7911271.0570678702</v>
      </c>
      <c r="CC2143" s="99">
        <v>56321071.450195298</v>
      </c>
      <c r="CD2143" s="99">
        <v>14090085.0545654</v>
      </c>
      <c r="CE2143" s="99">
        <v>1986.5466632693999</v>
      </c>
      <c r="CF2143" s="99">
        <v>340125.51717376697</v>
      </c>
      <c r="CG2143" s="99">
        <v>2248994.5285949698</v>
      </c>
      <c r="CH2143" s="99">
        <v>0</v>
      </c>
      <c r="CI2143" s="99">
        <v>116138.928019524</v>
      </c>
      <c r="CJ2143" s="99">
        <v>8247240.3544311495</v>
      </c>
      <c r="CK2143" s="99">
        <v>58557133.057128899</v>
      </c>
      <c r="CL2143" s="99">
        <v>14101160.525390601</v>
      </c>
      <c r="CM2143" s="166">
        <v>166264.14757156401</v>
      </c>
      <c r="CN2143" s="166">
        <v>22353158.941162098</v>
      </c>
      <c r="CO2143" s="166">
        <v>92105316.565429702</v>
      </c>
      <c r="CP2143" s="99">
        <v>14101160.525390601</v>
      </c>
      <c r="CQ2143" s="99">
        <v>0</v>
      </c>
      <c r="CR2143" s="99">
        <v>0</v>
      </c>
      <c r="CS2143" s="99">
        <v>0</v>
      </c>
      <c r="CT2143" s="99">
        <v>0</v>
      </c>
      <c r="CU2143" s="98">
        <v>77118.987304953</v>
      </c>
      <c r="CV2143" s="98">
        <v>19736.112115578999</v>
      </c>
      <c r="CW2143" s="98">
        <v>8251396.5742416373</v>
      </c>
      <c r="CX2143" s="98">
        <v>58570065.978790268</v>
      </c>
    </row>
    <row r="2144" spans="1:102" x14ac:dyDescent="0.2">
      <c r="A2144" s="98" t="s">
        <v>189</v>
      </c>
      <c r="B2144" s="100">
        <v>38687</v>
      </c>
      <c r="C2144" s="99">
        <v>71382.103040695205</v>
      </c>
      <c r="D2144" s="99">
        <v>3.2490779529907701</v>
      </c>
      <c r="E2144" s="99">
        <v>43953.726790428198</v>
      </c>
      <c r="F2144" s="99">
        <v>26586.863614559199</v>
      </c>
      <c r="G2144" s="99">
        <v>612.84615509211994</v>
      </c>
      <c r="H2144" s="99">
        <v>1368.9320795834101</v>
      </c>
      <c r="I2144" s="99">
        <v>0</v>
      </c>
      <c r="J2144" s="99">
        <v>23091.321585178401</v>
      </c>
      <c r="K2144" s="99">
        <v>0</v>
      </c>
      <c r="L2144" s="99">
        <v>52718.4877696037</v>
      </c>
      <c r="M2144" s="99">
        <v>42801.462908267997</v>
      </c>
      <c r="N2144" s="99">
        <v>13308.5500810146</v>
      </c>
      <c r="O2144" s="99">
        <v>0</v>
      </c>
      <c r="P2144" s="99">
        <v>0</v>
      </c>
      <c r="Q2144" s="99">
        <v>6496.1003380417797</v>
      </c>
      <c r="R2144" s="99">
        <v>0</v>
      </c>
      <c r="S2144" s="99">
        <v>0</v>
      </c>
      <c r="T2144" s="99">
        <v>1959.75044639409</v>
      </c>
      <c r="U2144" s="99">
        <v>50649.622207164801</v>
      </c>
      <c r="V2144" s="99">
        <v>4020444.1764221201</v>
      </c>
      <c r="W2144" s="99">
        <v>158.90259990841199</v>
      </c>
      <c r="X2144" s="99">
        <v>3883561.14599609</v>
      </c>
      <c r="Y2144" s="99">
        <v>2248335.1350402799</v>
      </c>
      <c r="Z2144" s="99">
        <v>125383.60159397101</v>
      </c>
      <c r="AA2144" s="99">
        <v>214117.51046180699</v>
      </c>
      <c r="AB2144" s="99">
        <v>0</v>
      </c>
      <c r="AC2144" s="99">
        <v>8238961.1615600605</v>
      </c>
      <c r="AD2144" s="99">
        <v>0</v>
      </c>
      <c r="AE2144" s="99">
        <v>2714228.2830505399</v>
      </c>
      <c r="AF2144" s="99">
        <v>2141135.7714538602</v>
      </c>
      <c r="AG2144" s="99">
        <v>2271093.9427490202</v>
      </c>
      <c r="AH2144" s="99">
        <v>0</v>
      </c>
      <c r="AI2144" s="99">
        <v>0</v>
      </c>
      <c r="AJ2144" s="99">
        <v>696426.96871948196</v>
      </c>
      <c r="AK2144" s="99">
        <v>0</v>
      </c>
      <c r="AL2144" s="99">
        <v>0</v>
      </c>
      <c r="AM2144" s="99">
        <v>332706.28454971302</v>
      </c>
      <c r="AN2144" s="99">
        <v>15001185.1992188</v>
      </c>
      <c r="AO2144" s="99">
        <v>29490460.480224598</v>
      </c>
      <c r="AP2144" s="99">
        <v>1284.4346708655401</v>
      </c>
      <c r="AQ2144" s="99">
        <v>27413200.939941399</v>
      </c>
      <c r="AR2144" s="99">
        <v>15755332.846801801</v>
      </c>
      <c r="AS2144" s="99">
        <v>814110.89619445801</v>
      </c>
      <c r="AT2144" s="99">
        <v>1438617.5876770001</v>
      </c>
      <c r="AU2144" s="99">
        <v>0</v>
      </c>
      <c r="AV2144" s="99">
        <v>19252951.8366699</v>
      </c>
      <c r="AW2144" s="99">
        <v>0</v>
      </c>
      <c r="AX2144" s="99">
        <v>20558932.0397949</v>
      </c>
      <c r="AY2144" s="99">
        <v>15681036.423828101</v>
      </c>
      <c r="AZ2144" s="99">
        <v>15445751.8395996</v>
      </c>
      <c r="BA2144" s="99">
        <v>0</v>
      </c>
      <c r="BB2144" s="99">
        <v>0</v>
      </c>
      <c r="BC2144" s="99">
        <v>4870910.40344238</v>
      </c>
      <c r="BD2144" s="99">
        <v>0</v>
      </c>
      <c r="BE2144" s="99">
        <v>0</v>
      </c>
      <c r="BF2144" s="99">
        <v>2229466.0808410598</v>
      </c>
      <c r="BG2144" s="99">
        <v>35082427.650390603</v>
      </c>
      <c r="BH2144" s="99">
        <v>5599191.5432128897</v>
      </c>
      <c r="BI2144" s="99">
        <v>170.30032562091901</v>
      </c>
      <c r="BJ2144" s="99">
        <v>8670915.4957275409</v>
      </c>
      <c r="BK2144" s="99">
        <v>6098424.8381347703</v>
      </c>
      <c r="BL2144" s="99">
        <v>0</v>
      </c>
      <c r="BM2144" s="99">
        <v>0</v>
      </c>
      <c r="BN2144" s="99">
        <v>0</v>
      </c>
      <c r="BO2144" s="99">
        <v>0</v>
      </c>
      <c r="BP2144" s="99">
        <v>0</v>
      </c>
      <c r="BQ2144" s="99">
        <v>0</v>
      </c>
      <c r="BR2144" s="99">
        <v>5221413.3428955097</v>
      </c>
      <c r="BS2144" s="99">
        <v>6367955.32141113</v>
      </c>
      <c r="BT2144" s="99">
        <v>0</v>
      </c>
      <c r="BU2144" s="99">
        <v>0</v>
      </c>
      <c r="BV2144" s="99">
        <v>2627467.38916016</v>
      </c>
      <c r="BW2144" s="99">
        <v>0</v>
      </c>
      <c r="BX2144" s="99">
        <v>0</v>
      </c>
      <c r="BY2144" s="99">
        <v>0</v>
      </c>
      <c r="BZ2144" s="99">
        <v>0</v>
      </c>
      <c r="CA2144" s="99">
        <v>115271.65398693101</v>
      </c>
      <c r="CB2144" s="99">
        <v>7895088.9161987295</v>
      </c>
      <c r="CC2144" s="99">
        <v>56971206.804199196</v>
      </c>
      <c r="CD2144" s="99">
        <v>14260547.349365201</v>
      </c>
      <c r="CE2144" s="99">
        <v>1980.5610506236601</v>
      </c>
      <c r="CF2144" s="99">
        <v>341103.85951232899</v>
      </c>
      <c r="CG2144" s="99">
        <v>2291816.8300170898</v>
      </c>
      <c r="CH2144" s="99">
        <v>0</v>
      </c>
      <c r="CI2144" s="99">
        <v>117221.182696342</v>
      </c>
      <c r="CJ2144" s="99">
        <v>8242321.24182129</v>
      </c>
      <c r="CK2144" s="99">
        <v>59266058.466308601</v>
      </c>
      <c r="CL2144" s="99">
        <v>14260241.534179701</v>
      </c>
      <c r="CM2144" s="166">
        <v>167735.32772827099</v>
      </c>
      <c r="CN2144" s="166">
        <v>23210608.0541992</v>
      </c>
      <c r="CO2144" s="166">
        <v>94326057.240234405</v>
      </c>
      <c r="CP2144" s="99">
        <v>14260241.534179701</v>
      </c>
      <c r="CQ2144" s="99">
        <v>0</v>
      </c>
      <c r="CR2144" s="99">
        <v>0</v>
      </c>
      <c r="CS2144" s="99">
        <v>0</v>
      </c>
      <c r="CT2144" s="99">
        <v>0</v>
      </c>
      <c r="CU2144" s="98">
        <v>72925.970277015003</v>
      </c>
      <c r="CV2144" s="98">
        <v>23552.188946815</v>
      </c>
      <c r="CW2144" s="98">
        <v>8236192.7757110586</v>
      </c>
      <c r="CX2144" s="98">
        <v>59263023.634216286</v>
      </c>
    </row>
    <row r="2145" spans="1:102" x14ac:dyDescent="0.2">
      <c r="A2145" s="98" t="s">
        <v>189</v>
      </c>
      <c r="B2145" s="100">
        <v>38777</v>
      </c>
      <c r="C2145" s="99">
        <v>73158.579225540205</v>
      </c>
      <c r="D2145" s="99">
        <v>2.5313000819878702</v>
      </c>
      <c r="E2145" s="99">
        <v>42571.4645962715</v>
      </c>
      <c r="F2145" s="99">
        <v>26224.4063806534</v>
      </c>
      <c r="G2145" s="99">
        <v>724.28971914946999</v>
      </c>
      <c r="H2145" s="99">
        <v>1267.90541307628</v>
      </c>
      <c r="I2145" s="99">
        <v>0</v>
      </c>
      <c r="J2145" s="99">
        <v>26496.2678802013</v>
      </c>
      <c r="K2145" s="99">
        <v>0</v>
      </c>
      <c r="L2145" s="99">
        <v>27848.029999017701</v>
      </c>
      <c r="M2145" s="99">
        <v>43481.931222915598</v>
      </c>
      <c r="N2145" s="99">
        <v>13215.009858846701</v>
      </c>
      <c r="O2145" s="99">
        <v>31861.868201732599</v>
      </c>
      <c r="P2145" s="99">
        <v>0</v>
      </c>
      <c r="Q2145" s="99">
        <v>6559.0534111261404</v>
      </c>
      <c r="R2145" s="99">
        <v>1209.23901392519</v>
      </c>
      <c r="S2145" s="99">
        <v>0</v>
      </c>
      <c r="T2145" s="99">
        <v>848.89886171370699</v>
      </c>
      <c r="U2145" s="99">
        <v>51143.045560359998</v>
      </c>
      <c r="V2145" s="99">
        <v>4135165.7022705101</v>
      </c>
      <c r="W2145" s="99">
        <v>217.77416876889799</v>
      </c>
      <c r="X2145" s="99">
        <v>3812794.5810852102</v>
      </c>
      <c r="Y2145" s="99">
        <v>2263289.5153808598</v>
      </c>
      <c r="Z2145" s="99">
        <v>147955.24790763899</v>
      </c>
      <c r="AA2145" s="99">
        <v>204099.06747627299</v>
      </c>
      <c r="AB2145" s="99">
        <v>0</v>
      </c>
      <c r="AC2145" s="99">
        <v>10702879.237426801</v>
      </c>
      <c r="AD2145" s="99">
        <v>0</v>
      </c>
      <c r="AE2145" s="99">
        <v>1275255.8435668901</v>
      </c>
      <c r="AF2145" s="99">
        <v>2179496.0662841802</v>
      </c>
      <c r="AG2145" s="99">
        <v>2234986.1758117699</v>
      </c>
      <c r="AH2145" s="99">
        <v>1550912.1246795701</v>
      </c>
      <c r="AI2145" s="99">
        <v>0</v>
      </c>
      <c r="AJ2145" s="99">
        <v>717514.195518494</v>
      </c>
      <c r="AK2145" s="99">
        <v>197958.38404464701</v>
      </c>
      <c r="AL2145" s="99">
        <v>0</v>
      </c>
      <c r="AM2145" s="99">
        <v>154454.32607459999</v>
      </c>
      <c r="AN2145" s="99">
        <v>15440978.8087158</v>
      </c>
      <c r="AO2145" s="99">
        <v>30708694.364746101</v>
      </c>
      <c r="AP2145" s="99">
        <v>1674.6612201929099</v>
      </c>
      <c r="AQ2145" s="99">
        <v>27188932.8271484</v>
      </c>
      <c r="AR2145" s="99">
        <v>16070063.307128901</v>
      </c>
      <c r="AS2145" s="99">
        <v>973583.62074279797</v>
      </c>
      <c r="AT2145" s="99">
        <v>1373931.58172607</v>
      </c>
      <c r="AU2145" s="99">
        <v>0</v>
      </c>
      <c r="AV2145" s="99">
        <v>22349532.317627002</v>
      </c>
      <c r="AW2145" s="99">
        <v>0</v>
      </c>
      <c r="AX2145" s="99">
        <v>9936629.6219482403</v>
      </c>
      <c r="AY2145" s="99">
        <v>16161114.576171899</v>
      </c>
      <c r="AZ2145" s="99">
        <v>15493273.2808838</v>
      </c>
      <c r="BA2145" s="99">
        <v>11302751.3830566</v>
      </c>
      <c r="BB2145" s="99">
        <v>0</v>
      </c>
      <c r="BC2145" s="99">
        <v>5089761.4606323196</v>
      </c>
      <c r="BD2145" s="99">
        <v>1324798.3344421401</v>
      </c>
      <c r="BE2145" s="99">
        <v>0</v>
      </c>
      <c r="BF2145" s="99">
        <v>1052789.85871887</v>
      </c>
      <c r="BG2145" s="99">
        <v>36023634.0693359</v>
      </c>
      <c r="BH2145" s="99">
        <v>7419462.9915771503</v>
      </c>
      <c r="BI2145" s="99">
        <v>186.96811937168201</v>
      </c>
      <c r="BJ2145" s="99">
        <v>9639729.9049072303</v>
      </c>
      <c r="BK2145" s="99">
        <v>6437777.4611816397</v>
      </c>
      <c r="BL2145" s="99">
        <v>0</v>
      </c>
      <c r="BM2145" s="99">
        <v>107036.408738136</v>
      </c>
      <c r="BN2145" s="99">
        <v>0</v>
      </c>
      <c r="BO2145" s="99">
        <v>0</v>
      </c>
      <c r="BP2145" s="99">
        <v>0</v>
      </c>
      <c r="BQ2145" s="99">
        <v>0</v>
      </c>
      <c r="BR2145" s="99">
        <v>5611141.6051635696</v>
      </c>
      <c r="BS2145" s="99">
        <v>6439906.0904540997</v>
      </c>
      <c r="BT2145" s="99">
        <v>2199661.19885254</v>
      </c>
      <c r="BU2145" s="99">
        <v>0</v>
      </c>
      <c r="BV2145" s="99">
        <v>2738684.1716918899</v>
      </c>
      <c r="BW2145" s="99">
        <v>157840.32362747201</v>
      </c>
      <c r="BX2145" s="99">
        <v>0</v>
      </c>
      <c r="BY2145" s="99">
        <v>0</v>
      </c>
      <c r="BZ2145" s="99">
        <v>0</v>
      </c>
      <c r="CA2145" s="99">
        <v>115928.34568595899</v>
      </c>
      <c r="CB2145" s="99">
        <v>7928438.5140991202</v>
      </c>
      <c r="CC2145" s="99">
        <v>57863502.254882798</v>
      </c>
      <c r="CD2145" s="99">
        <v>17039637.169189502</v>
      </c>
      <c r="CE2145" s="99">
        <v>1988.83665832877</v>
      </c>
      <c r="CF2145" s="99">
        <v>347943.16478729201</v>
      </c>
      <c r="CG2145" s="99">
        <v>2356467.4678955101</v>
      </c>
      <c r="CH2145" s="99">
        <v>0</v>
      </c>
      <c r="CI2145" s="99">
        <v>117885.033463478</v>
      </c>
      <c r="CJ2145" s="99">
        <v>8277541.0409545898</v>
      </c>
      <c r="CK2145" s="99">
        <v>60222467.898925804</v>
      </c>
      <c r="CL2145" s="99">
        <v>17198313.5935059</v>
      </c>
      <c r="CM2145" s="166">
        <v>168778.65965270999</v>
      </c>
      <c r="CN2145" s="166">
        <v>23691277.6162109</v>
      </c>
      <c r="CO2145" s="166">
        <v>96289136.0703125</v>
      </c>
      <c r="CP2145" s="99">
        <v>17198313.5935059</v>
      </c>
      <c r="CQ2145" s="99">
        <v>0</v>
      </c>
      <c r="CR2145" s="99">
        <v>0</v>
      </c>
      <c r="CS2145" s="99">
        <v>0</v>
      </c>
      <c r="CT2145" s="99">
        <v>0</v>
      </c>
      <c r="CU2145" s="98">
        <v>68416.845313530997</v>
      </c>
      <c r="CV2145" s="98">
        <v>27031.926725165002</v>
      </c>
      <c r="CW2145" s="98">
        <v>8276381.6788864117</v>
      </c>
      <c r="CX2145" s="98">
        <v>60219969.722778305</v>
      </c>
    </row>
    <row r="2146" spans="1:102" x14ac:dyDescent="0.2">
      <c r="A2146" s="98" t="s">
        <v>189</v>
      </c>
      <c r="B2146" s="100">
        <v>38869</v>
      </c>
      <c r="C2146" s="99">
        <v>75676.472350120501</v>
      </c>
      <c r="D2146" s="99">
        <v>3.23766704299487</v>
      </c>
      <c r="E2146" s="99">
        <v>42202.533754825599</v>
      </c>
      <c r="F2146" s="99">
        <v>26501.989171505</v>
      </c>
      <c r="G2146" s="99">
        <v>841.96894077956699</v>
      </c>
      <c r="H2146" s="99">
        <v>1152.2910830974599</v>
      </c>
      <c r="I2146" s="99">
        <v>0</v>
      </c>
      <c r="J2146" s="99">
        <v>29660.019170999502</v>
      </c>
      <c r="K2146" s="99">
        <v>0</v>
      </c>
      <c r="L2146" s="99">
        <v>26407.9321546555</v>
      </c>
      <c r="M2146" s="99">
        <v>43995.919411659197</v>
      </c>
      <c r="N2146" s="99">
        <v>13170.623286128</v>
      </c>
      <c r="O2146" s="99">
        <v>33545.271872043602</v>
      </c>
      <c r="P2146" s="99">
        <v>0</v>
      </c>
      <c r="Q2146" s="99">
        <v>6596.3368145227396</v>
      </c>
      <c r="R2146" s="99">
        <v>1272.9969319105101</v>
      </c>
      <c r="S2146" s="99">
        <v>0</v>
      </c>
      <c r="T2146" s="99">
        <v>784.34258460998501</v>
      </c>
      <c r="U2146" s="99">
        <v>51631.844694614403</v>
      </c>
      <c r="V2146" s="99">
        <v>4293843.8884887705</v>
      </c>
      <c r="W2146" s="99">
        <v>280.25011032074701</v>
      </c>
      <c r="X2146" s="99">
        <v>3754496.5646667499</v>
      </c>
      <c r="Y2146" s="99">
        <v>2263365.9893493699</v>
      </c>
      <c r="Z2146" s="99">
        <v>162188.43736076399</v>
      </c>
      <c r="AA2146" s="99">
        <v>178864.34160995501</v>
      </c>
      <c r="AB2146" s="99">
        <v>0</v>
      </c>
      <c r="AC2146" s="99">
        <v>10813721.3314209</v>
      </c>
      <c r="AD2146" s="99">
        <v>0</v>
      </c>
      <c r="AE2146" s="99">
        <v>1206921.3172607401</v>
      </c>
      <c r="AF2146" s="99">
        <v>2221227.5636291499</v>
      </c>
      <c r="AG2146" s="99">
        <v>2234122.8350830101</v>
      </c>
      <c r="AH2146" s="99">
        <v>1626709.04170227</v>
      </c>
      <c r="AI2146" s="99">
        <v>0</v>
      </c>
      <c r="AJ2146" s="99">
        <v>711661.06655883801</v>
      </c>
      <c r="AK2146" s="99">
        <v>201499.53753471401</v>
      </c>
      <c r="AL2146" s="99">
        <v>0</v>
      </c>
      <c r="AM2146" s="99">
        <v>141323.55684089701</v>
      </c>
      <c r="AN2146" s="99">
        <v>15765890.5938721</v>
      </c>
      <c r="AO2146" s="99">
        <v>32159249.223388702</v>
      </c>
      <c r="AP2146" s="99">
        <v>1908.43005698919</v>
      </c>
      <c r="AQ2146" s="99">
        <v>26785995.052978501</v>
      </c>
      <c r="AR2146" s="99">
        <v>15993567.4660645</v>
      </c>
      <c r="AS2146" s="99">
        <v>1131779.4466552699</v>
      </c>
      <c r="AT2146" s="99">
        <v>1217671.9472503699</v>
      </c>
      <c r="AU2146" s="99">
        <v>0</v>
      </c>
      <c r="AV2146" s="99">
        <v>25052495.600097701</v>
      </c>
      <c r="AW2146" s="99">
        <v>0</v>
      </c>
      <c r="AX2146" s="99">
        <v>9484905.1560058594</v>
      </c>
      <c r="AY2146" s="99">
        <v>16619070.5598145</v>
      </c>
      <c r="AZ2146" s="99">
        <v>15553174.072876001</v>
      </c>
      <c r="BA2146" s="99">
        <v>11963908.306518599</v>
      </c>
      <c r="BB2146" s="99">
        <v>0</v>
      </c>
      <c r="BC2146" s="99">
        <v>5098944.4150390597</v>
      </c>
      <c r="BD2146" s="99">
        <v>1357020.4244384801</v>
      </c>
      <c r="BE2146" s="99">
        <v>0</v>
      </c>
      <c r="BF2146" s="99">
        <v>976493.87487029994</v>
      </c>
      <c r="BG2146" s="99">
        <v>37133812.935058601</v>
      </c>
      <c r="BH2146" s="99">
        <v>7784973.8399047898</v>
      </c>
      <c r="BI2146" s="99">
        <v>90.5153731163591</v>
      </c>
      <c r="BJ2146" s="99">
        <v>9518129.22412109</v>
      </c>
      <c r="BK2146" s="99">
        <v>6457025.8068237295</v>
      </c>
      <c r="BL2146" s="99">
        <v>0</v>
      </c>
      <c r="BM2146" s="99">
        <v>100754.10567188299</v>
      </c>
      <c r="BN2146" s="99">
        <v>0</v>
      </c>
      <c r="BO2146" s="99">
        <v>0</v>
      </c>
      <c r="BP2146" s="99">
        <v>0</v>
      </c>
      <c r="BQ2146" s="99">
        <v>0</v>
      </c>
      <c r="BR2146" s="99">
        <v>5725558.53515625</v>
      </c>
      <c r="BS2146" s="99">
        <v>6480327.4658203097</v>
      </c>
      <c r="BT2146" s="99">
        <v>2334304.5710144001</v>
      </c>
      <c r="BU2146" s="99">
        <v>0</v>
      </c>
      <c r="BV2146" s="99">
        <v>2757161.9956359901</v>
      </c>
      <c r="BW2146" s="99">
        <v>161548.11863899199</v>
      </c>
      <c r="BX2146" s="99">
        <v>0</v>
      </c>
      <c r="BY2146" s="99">
        <v>0</v>
      </c>
      <c r="BZ2146" s="99">
        <v>0</v>
      </c>
      <c r="CA2146" s="99">
        <v>117933.523891449</v>
      </c>
      <c r="CB2146" s="99">
        <v>8026972.20910645</v>
      </c>
      <c r="CC2146" s="99">
        <v>59050177.958496101</v>
      </c>
      <c r="CD2146" s="99">
        <v>17293965.209228501</v>
      </c>
      <c r="CE2146" s="99">
        <v>2003.2683697789901</v>
      </c>
      <c r="CF2146" s="99">
        <v>344707.05017089797</v>
      </c>
      <c r="CG2146" s="99">
        <v>2368138.4393615699</v>
      </c>
      <c r="CH2146" s="99">
        <v>0</v>
      </c>
      <c r="CI2146" s="99">
        <v>120005.04125309001</v>
      </c>
      <c r="CJ2146" s="99">
        <v>8370735.7172241202</v>
      </c>
      <c r="CK2146" s="99">
        <v>61396748.430175804</v>
      </c>
      <c r="CL2146" s="99">
        <v>17456795.3603516</v>
      </c>
      <c r="CM2146" s="166">
        <v>171297.40527725199</v>
      </c>
      <c r="CN2146" s="166">
        <v>24129338.772216801</v>
      </c>
      <c r="CO2146" s="166">
        <v>98380898.122070298</v>
      </c>
      <c r="CP2146" s="99">
        <v>17456795.3603516</v>
      </c>
      <c r="CQ2146" s="99">
        <v>0</v>
      </c>
      <c r="CR2146" s="99">
        <v>0</v>
      </c>
      <c r="CS2146" s="99">
        <v>0</v>
      </c>
      <c r="CT2146" s="99">
        <v>0</v>
      </c>
      <c r="CU2146" s="98">
        <v>65212.411568875003</v>
      </c>
      <c r="CV2146" s="98">
        <v>30285.525859220001</v>
      </c>
      <c r="CW2146" s="98">
        <v>8371679.2592773475</v>
      </c>
      <c r="CX2146" s="98">
        <v>61418316.397857673</v>
      </c>
    </row>
    <row r="2147" spans="1:102" x14ac:dyDescent="0.2">
      <c r="A2147" s="98" t="s">
        <v>189</v>
      </c>
      <c r="B2147" s="100">
        <v>38961</v>
      </c>
      <c r="C2147" s="99">
        <v>77740.730316162095</v>
      </c>
      <c r="D2147" s="99">
        <v>3.1056189609807898</v>
      </c>
      <c r="E2147" s="99">
        <v>41229.868168353998</v>
      </c>
      <c r="F2147" s="99">
        <v>26141.698474168799</v>
      </c>
      <c r="G2147" s="99">
        <v>893.26323240250304</v>
      </c>
      <c r="H2147" s="99">
        <v>1122.2583716213701</v>
      </c>
      <c r="I2147" s="99">
        <v>0</v>
      </c>
      <c r="J2147" s="99">
        <v>32991.303555011698</v>
      </c>
      <c r="K2147" s="99">
        <v>0</v>
      </c>
      <c r="L2147" s="99">
        <v>24891.256290197402</v>
      </c>
      <c r="M2147" s="99">
        <v>44418.737586498297</v>
      </c>
      <c r="N2147" s="99">
        <v>13174.7646493912</v>
      </c>
      <c r="O2147" s="99">
        <v>34587.065748691602</v>
      </c>
      <c r="P2147" s="99">
        <v>0</v>
      </c>
      <c r="Q2147" s="99">
        <v>6596.22639721632</v>
      </c>
      <c r="R2147" s="99">
        <v>1319.7066046893599</v>
      </c>
      <c r="S2147" s="99">
        <v>0</v>
      </c>
      <c r="T2147" s="99">
        <v>747.43911802768696</v>
      </c>
      <c r="U2147" s="99">
        <v>52071.853409767202</v>
      </c>
      <c r="V2147" s="99">
        <v>4345756.3989868201</v>
      </c>
      <c r="W2147" s="99">
        <v>217.45704054832501</v>
      </c>
      <c r="X2147" s="99">
        <v>3647759.3725891099</v>
      </c>
      <c r="Y2147" s="99">
        <v>2223339.8842468299</v>
      </c>
      <c r="Z2147" s="99">
        <v>179065.660079956</v>
      </c>
      <c r="AA2147" s="99">
        <v>169911.69934081999</v>
      </c>
      <c r="AB2147" s="99">
        <v>0</v>
      </c>
      <c r="AC2147" s="99">
        <v>11856334.4609375</v>
      </c>
      <c r="AD2147" s="99">
        <v>0</v>
      </c>
      <c r="AE2147" s="99">
        <v>1142048.7069091799</v>
      </c>
      <c r="AF2147" s="99">
        <v>2219797.1788024898</v>
      </c>
      <c r="AG2147" s="99">
        <v>2218161.5622558598</v>
      </c>
      <c r="AH2147" s="99">
        <v>1677093.8142395001</v>
      </c>
      <c r="AI2147" s="99">
        <v>0</v>
      </c>
      <c r="AJ2147" s="99">
        <v>710874.57573699998</v>
      </c>
      <c r="AK2147" s="99">
        <v>208340.68502044701</v>
      </c>
      <c r="AL2147" s="99">
        <v>0</v>
      </c>
      <c r="AM2147" s="99">
        <v>136976.79960632301</v>
      </c>
      <c r="AN2147" s="99">
        <v>15806390.416748</v>
      </c>
      <c r="AO2147" s="99">
        <v>32850947.447021499</v>
      </c>
      <c r="AP2147" s="99">
        <v>2036.3424789160499</v>
      </c>
      <c r="AQ2147" s="99">
        <v>26218362.947265599</v>
      </c>
      <c r="AR2147" s="99">
        <v>15814562.9384766</v>
      </c>
      <c r="AS2147" s="99">
        <v>1245289.8192443801</v>
      </c>
      <c r="AT2147" s="99">
        <v>1160853.19302368</v>
      </c>
      <c r="AU2147" s="99">
        <v>0</v>
      </c>
      <c r="AV2147" s="99">
        <v>28626867.0771484</v>
      </c>
      <c r="AW2147" s="99">
        <v>0</v>
      </c>
      <c r="AX2147" s="99">
        <v>8954466.0101318397</v>
      </c>
      <c r="AY2147" s="99">
        <v>16792069.208252002</v>
      </c>
      <c r="AZ2147" s="99">
        <v>15540595.9025879</v>
      </c>
      <c r="BA2147" s="99">
        <v>12505960.732177701</v>
      </c>
      <c r="BB2147" s="99">
        <v>0</v>
      </c>
      <c r="BC2147" s="99">
        <v>5132285.71374512</v>
      </c>
      <c r="BD2147" s="99">
        <v>1412798.3344879199</v>
      </c>
      <c r="BE2147" s="99">
        <v>0</v>
      </c>
      <c r="BF2147" s="99">
        <v>938637.76567840599</v>
      </c>
      <c r="BG2147" s="99">
        <v>38068919.614746101</v>
      </c>
      <c r="BH2147" s="99">
        <v>8046360.0893554697</v>
      </c>
      <c r="BI2147" s="99">
        <v>104.998180302791</v>
      </c>
      <c r="BJ2147" s="99">
        <v>9380803.1823730506</v>
      </c>
      <c r="BK2147" s="99">
        <v>6435637.8391723596</v>
      </c>
      <c r="BL2147" s="99">
        <v>0</v>
      </c>
      <c r="BM2147" s="99">
        <v>100400.36485195201</v>
      </c>
      <c r="BN2147" s="99">
        <v>0</v>
      </c>
      <c r="BO2147" s="99">
        <v>0</v>
      </c>
      <c r="BP2147" s="99">
        <v>0</v>
      </c>
      <c r="BQ2147" s="99">
        <v>0</v>
      </c>
      <c r="BR2147" s="99">
        <v>5771140.8654174795</v>
      </c>
      <c r="BS2147" s="99">
        <v>6499324.8896484403</v>
      </c>
      <c r="BT2147" s="99">
        <v>2442705.6509094201</v>
      </c>
      <c r="BU2147" s="99">
        <v>0</v>
      </c>
      <c r="BV2147" s="99">
        <v>2779431.7875366202</v>
      </c>
      <c r="BW2147" s="99">
        <v>170198.77804374701</v>
      </c>
      <c r="BX2147" s="99">
        <v>0</v>
      </c>
      <c r="BY2147" s="99">
        <v>0</v>
      </c>
      <c r="BZ2147" s="99">
        <v>0</v>
      </c>
      <c r="CA2147" s="99">
        <v>118817.05439186101</v>
      </c>
      <c r="CB2147" s="99">
        <v>7991840.8538818397</v>
      </c>
      <c r="CC2147" s="99">
        <v>59171655.137207001</v>
      </c>
      <c r="CD2147" s="99">
        <v>17451669.4228516</v>
      </c>
      <c r="CE2147" s="99">
        <v>2009.91841706634</v>
      </c>
      <c r="CF2147" s="99">
        <v>347947.46492767299</v>
      </c>
      <c r="CG2147" s="99">
        <v>2395191.7309570299</v>
      </c>
      <c r="CH2147" s="99">
        <v>0</v>
      </c>
      <c r="CI2147" s="99">
        <v>120815.54228115101</v>
      </c>
      <c r="CJ2147" s="99">
        <v>8344435.79443359</v>
      </c>
      <c r="CK2147" s="99">
        <v>61567153.474609397</v>
      </c>
      <c r="CL2147" s="99">
        <v>17623590.448242199</v>
      </c>
      <c r="CM2147" s="166">
        <v>172814.23222923299</v>
      </c>
      <c r="CN2147" s="166">
        <v>24207347.2580566</v>
      </c>
      <c r="CO2147" s="166">
        <v>99650943.438476607</v>
      </c>
      <c r="CP2147" s="99">
        <v>17623590.448242199</v>
      </c>
      <c r="CQ2147" s="99">
        <v>0</v>
      </c>
      <c r="CR2147" s="99">
        <v>0</v>
      </c>
      <c r="CS2147" s="99">
        <v>0</v>
      </c>
      <c r="CT2147" s="99">
        <v>0</v>
      </c>
      <c r="CU2147" s="98">
        <v>61549.898155121002</v>
      </c>
      <c r="CV2147" s="98">
        <v>33678.864340720997</v>
      </c>
      <c r="CW2147" s="98">
        <v>8339788.318809513</v>
      </c>
      <c r="CX2147" s="98">
        <v>61566846.868164033</v>
      </c>
    </row>
    <row r="2148" spans="1:102" x14ac:dyDescent="0.2">
      <c r="A2148" s="98" t="s">
        <v>189</v>
      </c>
      <c r="B2148" s="100">
        <v>39052</v>
      </c>
      <c r="C2148" s="99">
        <v>79977.305657386794</v>
      </c>
      <c r="D2148" s="99">
        <v>2.43680846499046</v>
      </c>
      <c r="E2148" s="99">
        <v>40487.060915470101</v>
      </c>
      <c r="F2148" s="99">
        <v>26092.891964674</v>
      </c>
      <c r="G2148" s="99">
        <v>1012.31107136607</v>
      </c>
      <c r="H2148" s="99">
        <v>1036.8267437219599</v>
      </c>
      <c r="I2148" s="99">
        <v>0</v>
      </c>
      <c r="J2148" s="99">
        <v>36940.487765789003</v>
      </c>
      <c r="K2148" s="99">
        <v>0</v>
      </c>
      <c r="L2148" s="99">
        <v>24901.003491163301</v>
      </c>
      <c r="M2148" s="99">
        <v>44680.935427665703</v>
      </c>
      <c r="N2148" s="99">
        <v>13184.866201520001</v>
      </c>
      <c r="O2148" s="99">
        <v>35889.859880924203</v>
      </c>
      <c r="P2148" s="99">
        <v>0</v>
      </c>
      <c r="Q2148" s="99">
        <v>6586.6192647814796</v>
      </c>
      <c r="R2148" s="99">
        <v>1398.2416091412299</v>
      </c>
      <c r="S2148" s="99">
        <v>0</v>
      </c>
      <c r="T2148" s="99">
        <v>699.80084802210297</v>
      </c>
      <c r="U2148" s="99">
        <v>52743.0327358246</v>
      </c>
      <c r="V2148" s="99">
        <v>4459660.3689575205</v>
      </c>
      <c r="W2148" s="99">
        <v>112.379785486497</v>
      </c>
      <c r="X2148" s="99">
        <v>3546535.5720520001</v>
      </c>
      <c r="Y2148" s="99">
        <v>2183517.28057861</v>
      </c>
      <c r="Z2148" s="99">
        <v>202808.635511398</v>
      </c>
      <c r="AA2148" s="99">
        <v>153984.20173835801</v>
      </c>
      <c r="AB2148" s="99">
        <v>0</v>
      </c>
      <c r="AC2148" s="99">
        <v>13520114.799438501</v>
      </c>
      <c r="AD2148" s="99">
        <v>0</v>
      </c>
      <c r="AE2148" s="99">
        <v>1143093.5746307401</v>
      </c>
      <c r="AF2148" s="99">
        <v>2218536.6010131799</v>
      </c>
      <c r="AG2148" s="99">
        <v>2190030.2218933101</v>
      </c>
      <c r="AH2148" s="99">
        <v>1756739.4900054899</v>
      </c>
      <c r="AI2148" s="99">
        <v>0</v>
      </c>
      <c r="AJ2148" s="99">
        <v>698135.63827514602</v>
      </c>
      <c r="AK2148" s="99">
        <v>230586.68335151699</v>
      </c>
      <c r="AL2148" s="99">
        <v>0</v>
      </c>
      <c r="AM2148" s="99">
        <v>126175.82045268999</v>
      </c>
      <c r="AN2148" s="99">
        <v>16637880.643188501</v>
      </c>
      <c r="AO2148" s="99">
        <v>34137733.968261696</v>
      </c>
      <c r="AP2148" s="99">
        <v>911.11160521209194</v>
      </c>
      <c r="AQ2148" s="99">
        <v>25721149.270996101</v>
      </c>
      <c r="AR2148" s="99">
        <v>15562068.590820299</v>
      </c>
      <c r="AS2148" s="99">
        <v>1376958.4432678199</v>
      </c>
      <c r="AT2148" s="99">
        <v>1057631.2095642099</v>
      </c>
      <c r="AU2148" s="99">
        <v>0</v>
      </c>
      <c r="AV2148" s="99">
        <v>32350031.251464799</v>
      </c>
      <c r="AW2148" s="99">
        <v>0</v>
      </c>
      <c r="AX2148" s="99">
        <v>9162300.9381103497</v>
      </c>
      <c r="AY2148" s="99">
        <v>16944459.353515599</v>
      </c>
      <c r="AZ2148" s="99">
        <v>15465882.5440674</v>
      </c>
      <c r="BA2148" s="99">
        <v>13248517.8052979</v>
      </c>
      <c r="BB2148" s="99">
        <v>0</v>
      </c>
      <c r="BC2148" s="99">
        <v>5068380.8637084998</v>
      </c>
      <c r="BD2148" s="99">
        <v>1589462.5466766399</v>
      </c>
      <c r="BE2148" s="99">
        <v>0</v>
      </c>
      <c r="BF2148" s="99">
        <v>877572.06909942604</v>
      </c>
      <c r="BG2148" s="99">
        <v>39311243.684082001</v>
      </c>
      <c r="BH2148" s="99">
        <v>8455626.4573974591</v>
      </c>
      <c r="BI2148" s="99">
        <v>128.738936629146</v>
      </c>
      <c r="BJ2148" s="99">
        <v>9214995.4582519494</v>
      </c>
      <c r="BK2148" s="99">
        <v>6328195.4146728497</v>
      </c>
      <c r="BL2148" s="99">
        <v>0</v>
      </c>
      <c r="BM2148" s="99">
        <v>88049.994972229004</v>
      </c>
      <c r="BN2148" s="99">
        <v>0</v>
      </c>
      <c r="BO2148" s="99">
        <v>0</v>
      </c>
      <c r="BP2148" s="99">
        <v>0</v>
      </c>
      <c r="BQ2148" s="99">
        <v>0</v>
      </c>
      <c r="BR2148" s="99">
        <v>5861914.5953369103</v>
      </c>
      <c r="BS2148" s="99">
        <v>6478646.5062255897</v>
      </c>
      <c r="BT2148" s="99">
        <v>2577306.6775817899</v>
      </c>
      <c r="BU2148" s="99">
        <v>0</v>
      </c>
      <c r="BV2148" s="99">
        <v>2764285.4379577599</v>
      </c>
      <c r="BW2148" s="99">
        <v>188925.08188247701</v>
      </c>
      <c r="BX2148" s="99">
        <v>0</v>
      </c>
      <c r="BY2148" s="99">
        <v>0</v>
      </c>
      <c r="BZ2148" s="99">
        <v>0</v>
      </c>
      <c r="CA2148" s="99">
        <v>120393.33888149299</v>
      </c>
      <c r="CB2148" s="99">
        <v>8020432.2811279297</v>
      </c>
      <c r="CC2148" s="99">
        <v>60033545.444824196</v>
      </c>
      <c r="CD2148" s="99">
        <v>17669642.680908199</v>
      </c>
      <c r="CE2148" s="99">
        <v>2045.2129725068801</v>
      </c>
      <c r="CF2148" s="99">
        <v>357101.624660492</v>
      </c>
      <c r="CG2148" s="99">
        <v>2447922.0484619099</v>
      </c>
      <c r="CH2148" s="99">
        <v>0</v>
      </c>
      <c r="CI2148" s="99">
        <v>122417.056861877</v>
      </c>
      <c r="CJ2148" s="99">
        <v>8375189.9962768601</v>
      </c>
      <c r="CK2148" s="99">
        <v>62471086.2578125</v>
      </c>
      <c r="CL2148" s="99">
        <v>17854852.738037098</v>
      </c>
      <c r="CM2148" s="166">
        <v>174927.47200202901</v>
      </c>
      <c r="CN2148" s="166">
        <v>24991241.2268066</v>
      </c>
      <c r="CO2148" s="166">
        <v>101655858.292969</v>
      </c>
      <c r="CP2148" s="99">
        <v>17854852.738037098</v>
      </c>
      <c r="CQ2148" s="99">
        <v>0</v>
      </c>
      <c r="CR2148" s="99">
        <v>0</v>
      </c>
      <c r="CS2148" s="99">
        <v>0</v>
      </c>
      <c r="CT2148" s="99">
        <v>0</v>
      </c>
      <c r="CU2148" s="98">
        <v>57349.776859192003</v>
      </c>
      <c r="CV2148" s="98">
        <v>37677.851358856999</v>
      </c>
      <c r="CW2148" s="98">
        <v>8377533.9057884216</v>
      </c>
      <c r="CX2148" s="98">
        <v>62481467.493286103</v>
      </c>
    </row>
    <row r="2149" spans="1:102" x14ac:dyDescent="0.2">
      <c r="A2149" s="98" t="s">
        <v>189</v>
      </c>
      <c r="B2149" s="100">
        <v>39142</v>
      </c>
      <c r="C2149" s="99">
        <v>82728.928444862395</v>
      </c>
      <c r="D2149" s="99">
        <v>2.5313000819878702</v>
      </c>
      <c r="E2149" s="99">
        <v>39222.162634372697</v>
      </c>
      <c r="F2149" s="99">
        <v>25671.7767460346</v>
      </c>
      <c r="G2149" s="99">
        <v>1118.84617505968</v>
      </c>
      <c r="H2149" s="99">
        <v>926.40849635004997</v>
      </c>
      <c r="I2149" s="99">
        <v>0</v>
      </c>
      <c r="J2149" s="99">
        <v>39569.2583265305</v>
      </c>
      <c r="K2149" s="99">
        <v>0</v>
      </c>
      <c r="L2149" s="99">
        <v>24259.3865728378</v>
      </c>
      <c r="M2149" s="99">
        <v>45225.484897613504</v>
      </c>
      <c r="N2149" s="99">
        <v>13262.9200657606</v>
      </c>
      <c r="O2149" s="99">
        <v>37240.909141063697</v>
      </c>
      <c r="P2149" s="99">
        <v>0</v>
      </c>
      <c r="Q2149" s="99">
        <v>6554.0400447249403</v>
      </c>
      <c r="R2149" s="99">
        <v>1445.4446627646701</v>
      </c>
      <c r="S2149" s="99">
        <v>0</v>
      </c>
      <c r="T2149" s="99">
        <v>652.01753328740597</v>
      </c>
      <c r="U2149" s="99">
        <v>53265.4364385605</v>
      </c>
      <c r="V2149" s="99">
        <v>4606728.8522338904</v>
      </c>
      <c r="W2149" s="99">
        <v>103.962542879395</v>
      </c>
      <c r="X2149" s="99">
        <v>3484881.6826782199</v>
      </c>
      <c r="Y2149" s="99">
        <v>2156506.2328491202</v>
      </c>
      <c r="Z2149" s="99">
        <v>216587.14488601699</v>
      </c>
      <c r="AA2149" s="99">
        <v>131531.48129272499</v>
      </c>
      <c r="AB2149" s="99">
        <v>0</v>
      </c>
      <c r="AC2149" s="99">
        <v>15624904.990600601</v>
      </c>
      <c r="AD2149" s="99">
        <v>0</v>
      </c>
      <c r="AE2149" s="99">
        <v>1115654.18824768</v>
      </c>
      <c r="AF2149" s="99">
        <v>2229851.3946533198</v>
      </c>
      <c r="AG2149" s="99">
        <v>2204591.9776916499</v>
      </c>
      <c r="AH2149" s="99">
        <v>1826619.0853118901</v>
      </c>
      <c r="AI2149" s="99">
        <v>0</v>
      </c>
      <c r="AJ2149" s="99">
        <v>680611.555076599</v>
      </c>
      <c r="AK2149" s="99">
        <v>232454.13051223801</v>
      </c>
      <c r="AL2149" s="99">
        <v>0</v>
      </c>
      <c r="AM2149" s="99">
        <v>117048.1048069</v>
      </c>
      <c r="AN2149" s="99">
        <v>16964124.8666992</v>
      </c>
      <c r="AO2149" s="99">
        <v>35545709.698242202</v>
      </c>
      <c r="AP2149" s="99">
        <v>841.05480165034498</v>
      </c>
      <c r="AQ2149" s="99">
        <v>24976990.715087902</v>
      </c>
      <c r="AR2149" s="99">
        <v>15291737.1842041</v>
      </c>
      <c r="AS2149" s="99">
        <v>1490306.0521392799</v>
      </c>
      <c r="AT2149" s="99">
        <v>904778.10071563697</v>
      </c>
      <c r="AU2149" s="99">
        <v>0</v>
      </c>
      <c r="AV2149" s="99">
        <v>34697091.308593802</v>
      </c>
      <c r="AW2149" s="99">
        <v>0</v>
      </c>
      <c r="AX2149" s="99">
        <v>8956472.1932372991</v>
      </c>
      <c r="AY2149" s="99">
        <v>17195985.846923798</v>
      </c>
      <c r="AZ2149" s="99">
        <v>15548245.7072754</v>
      </c>
      <c r="BA2149" s="99">
        <v>13854579.393188501</v>
      </c>
      <c r="BB2149" s="99">
        <v>0</v>
      </c>
      <c r="BC2149" s="99">
        <v>4947123.8364257803</v>
      </c>
      <c r="BD2149" s="99">
        <v>1598955.21499634</v>
      </c>
      <c r="BE2149" s="99">
        <v>0</v>
      </c>
      <c r="BF2149" s="99">
        <v>818652.10150909401</v>
      </c>
      <c r="BG2149" s="99">
        <v>40318883.408691399</v>
      </c>
      <c r="BH2149" s="99">
        <v>8863380.4794921894</v>
      </c>
      <c r="BI2149" s="99">
        <v>91.703410929068895</v>
      </c>
      <c r="BJ2149" s="99">
        <v>9053837.3055419903</v>
      </c>
      <c r="BK2149" s="99">
        <v>6243323.9841918899</v>
      </c>
      <c r="BL2149" s="99">
        <v>0</v>
      </c>
      <c r="BM2149" s="99">
        <v>84516.033885955796</v>
      </c>
      <c r="BN2149" s="99">
        <v>0</v>
      </c>
      <c r="BO2149" s="99">
        <v>0</v>
      </c>
      <c r="BP2149" s="99">
        <v>0</v>
      </c>
      <c r="BQ2149" s="99">
        <v>0</v>
      </c>
      <c r="BR2149" s="99">
        <v>5964430.1743774395</v>
      </c>
      <c r="BS2149" s="99">
        <v>6491276.7662963904</v>
      </c>
      <c r="BT2149" s="99">
        <v>2691212.5642089802</v>
      </c>
      <c r="BU2149" s="99">
        <v>0</v>
      </c>
      <c r="BV2149" s="99">
        <v>2705797.3984069801</v>
      </c>
      <c r="BW2149" s="99">
        <v>188646.4646492</v>
      </c>
      <c r="BX2149" s="99">
        <v>0</v>
      </c>
      <c r="BY2149" s="99">
        <v>0</v>
      </c>
      <c r="BZ2149" s="99">
        <v>0</v>
      </c>
      <c r="CA2149" s="99">
        <v>122099.66637611399</v>
      </c>
      <c r="CB2149" s="99">
        <v>8052134.8165893601</v>
      </c>
      <c r="CC2149" s="99">
        <v>60654431.386230499</v>
      </c>
      <c r="CD2149" s="99">
        <v>17909639.657470699</v>
      </c>
      <c r="CE2149" s="99">
        <v>2046.2572686225201</v>
      </c>
      <c r="CF2149" s="99">
        <v>347032.23326110799</v>
      </c>
      <c r="CG2149" s="99">
        <v>2431106.5349121098</v>
      </c>
      <c r="CH2149" s="99">
        <v>0</v>
      </c>
      <c r="CI2149" s="99">
        <v>124114.48358631101</v>
      </c>
      <c r="CJ2149" s="99">
        <v>8404355.5466308594</v>
      </c>
      <c r="CK2149" s="99">
        <v>63068948.399902299</v>
      </c>
      <c r="CL2149" s="99">
        <v>18100090.920654301</v>
      </c>
      <c r="CM2149" s="166">
        <v>177008.91839027399</v>
      </c>
      <c r="CN2149" s="166">
        <v>25365614.017089799</v>
      </c>
      <c r="CO2149" s="166">
        <v>103354192.265625</v>
      </c>
      <c r="CP2149" s="99">
        <v>18100090.920654301</v>
      </c>
      <c r="CQ2149" s="99">
        <v>0</v>
      </c>
      <c r="CR2149" s="99">
        <v>0</v>
      </c>
      <c r="CS2149" s="99">
        <v>0</v>
      </c>
      <c r="CT2149" s="99">
        <v>0</v>
      </c>
      <c r="CU2149" s="98">
        <v>53750.987522242001</v>
      </c>
      <c r="CV2149" s="98">
        <v>40398.382644063997</v>
      </c>
      <c r="CW2149" s="98">
        <v>8399167.0498504676</v>
      </c>
      <c r="CX2149" s="98">
        <v>63085537.921142608</v>
      </c>
    </row>
    <row r="2150" spans="1:102" x14ac:dyDescent="0.2">
      <c r="A2150" s="98" t="s">
        <v>189</v>
      </c>
      <c r="B2150" s="100">
        <v>39234</v>
      </c>
      <c r="C2150" s="99">
        <v>84822.165125846906</v>
      </c>
      <c r="D2150" s="99">
        <v>1.6188335219922001</v>
      </c>
      <c r="E2150" s="99">
        <v>37497.6260638237</v>
      </c>
      <c r="F2150" s="99">
        <v>25369.124519825</v>
      </c>
      <c r="G2150" s="99">
        <v>1237.9292892813701</v>
      </c>
      <c r="H2150" s="99">
        <v>840.283601850271</v>
      </c>
      <c r="I2150" s="99">
        <v>0</v>
      </c>
      <c r="J2150" s="99">
        <v>42187.981918334997</v>
      </c>
      <c r="K2150" s="99">
        <v>0</v>
      </c>
      <c r="L2150" s="99">
        <v>23811.916676282901</v>
      </c>
      <c r="M2150" s="99">
        <v>45106.046250820204</v>
      </c>
      <c r="N2150" s="99">
        <v>13354.7116032839</v>
      </c>
      <c r="O2150" s="99">
        <v>37817.068445205703</v>
      </c>
      <c r="P2150" s="99">
        <v>0</v>
      </c>
      <c r="Q2150" s="99">
        <v>6462.7873525023497</v>
      </c>
      <c r="R2150" s="99">
        <v>1512.6623188257199</v>
      </c>
      <c r="S2150" s="99">
        <v>0</v>
      </c>
      <c r="T2150" s="99">
        <v>636.98413875698998</v>
      </c>
      <c r="U2150" s="99">
        <v>53742.309068679802</v>
      </c>
      <c r="V2150" s="99">
        <v>4754959.1572265597</v>
      </c>
      <c r="W2150" s="99">
        <v>95.373074193485095</v>
      </c>
      <c r="X2150" s="99">
        <v>3301006.1217041002</v>
      </c>
      <c r="Y2150" s="99">
        <v>2120735.3893127399</v>
      </c>
      <c r="Z2150" s="99">
        <v>234310.54348564101</v>
      </c>
      <c r="AA2150" s="99">
        <v>119083.094545364</v>
      </c>
      <c r="AB2150" s="99">
        <v>0</v>
      </c>
      <c r="AC2150" s="99">
        <v>15245349.645996099</v>
      </c>
      <c r="AD2150" s="99">
        <v>0</v>
      </c>
      <c r="AE2150" s="99">
        <v>1085910.4520874</v>
      </c>
      <c r="AF2150" s="99">
        <v>2231579.4285278302</v>
      </c>
      <c r="AG2150" s="99">
        <v>2213225.3160095201</v>
      </c>
      <c r="AH2150" s="99">
        <v>1843152.6363677999</v>
      </c>
      <c r="AI2150" s="99">
        <v>0</v>
      </c>
      <c r="AJ2150" s="99">
        <v>676364.26308441197</v>
      </c>
      <c r="AK2150" s="99">
        <v>244860.53791999799</v>
      </c>
      <c r="AL2150" s="99">
        <v>0</v>
      </c>
      <c r="AM2150" s="99">
        <v>110158.878441811</v>
      </c>
      <c r="AN2150" s="99">
        <v>17184185.895263702</v>
      </c>
      <c r="AO2150" s="99">
        <v>37062176.461425804</v>
      </c>
      <c r="AP2150" s="99">
        <v>541.72555184364296</v>
      </c>
      <c r="AQ2150" s="99">
        <v>23959112.7805176</v>
      </c>
      <c r="AR2150" s="99">
        <v>15136130.3868408</v>
      </c>
      <c r="AS2150" s="99">
        <v>1651483.3969574</v>
      </c>
      <c r="AT2150" s="99">
        <v>829543.92182922398</v>
      </c>
      <c r="AU2150" s="99">
        <v>0</v>
      </c>
      <c r="AV2150" s="99">
        <v>36667696.977050804</v>
      </c>
      <c r="AW2150" s="99">
        <v>0</v>
      </c>
      <c r="AX2150" s="99">
        <v>8862920.87353516</v>
      </c>
      <c r="AY2150" s="99">
        <v>17339808.693847701</v>
      </c>
      <c r="AZ2150" s="99">
        <v>15650859.016845699</v>
      </c>
      <c r="BA2150" s="99">
        <v>14084477.575561499</v>
      </c>
      <c r="BB2150" s="99">
        <v>0</v>
      </c>
      <c r="BC2150" s="99">
        <v>4954158.2181396503</v>
      </c>
      <c r="BD2150" s="99">
        <v>1692231.35531616</v>
      </c>
      <c r="BE2150" s="99">
        <v>0</v>
      </c>
      <c r="BF2150" s="99">
        <v>776776.70601654099</v>
      </c>
      <c r="BG2150" s="99">
        <v>41309913.730468802</v>
      </c>
      <c r="BH2150" s="99">
        <v>9207833.6771240197</v>
      </c>
      <c r="BI2150" s="99">
        <v>51.059954065829501</v>
      </c>
      <c r="BJ2150" s="99">
        <v>8770232.7653808594</v>
      </c>
      <c r="BK2150" s="99">
        <v>6193655.5060424795</v>
      </c>
      <c r="BL2150" s="99">
        <v>0</v>
      </c>
      <c r="BM2150" s="99">
        <v>82186.911298751802</v>
      </c>
      <c r="BN2150" s="99">
        <v>0</v>
      </c>
      <c r="BO2150" s="99">
        <v>0</v>
      </c>
      <c r="BP2150" s="99">
        <v>0</v>
      </c>
      <c r="BQ2150" s="99">
        <v>0</v>
      </c>
      <c r="BR2150" s="99">
        <v>5975904.8654785203</v>
      </c>
      <c r="BS2150" s="99">
        <v>6555764.6972656297</v>
      </c>
      <c r="BT2150" s="99">
        <v>2747823.3860778799</v>
      </c>
      <c r="BU2150" s="99">
        <v>0</v>
      </c>
      <c r="BV2150" s="99">
        <v>2711124.1394043001</v>
      </c>
      <c r="BW2150" s="99">
        <v>198520.768051147</v>
      </c>
      <c r="BX2150" s="99">
        <v>0</v>
      </c>
      <c r="BY2150" s="99">
        <v>0</v>
      </c>
      <c r="BZ2150" s="99">
        <v>0</v>
      </c>
      <c r="CA2150" s="99">
        <v>122360.079993248</v>
      </c>
      <c r="CB2150" s="99">
        <v>8062120.30651855</v>
      </c>
      <c r="CC2150" s="99">
        <v>61035748.724121101</v>
      </c>
      <c r="CD2150" s="99">
        <v>17980811.612060498</v>
      </c>
      <c r="CE2150" s="99">
        <v>2087.18427816033</v>
      </c>
      <c r="CF2150" s="99">
        <v>355142.35284805298</v>
      </c>
      <c r="CG2150" s="99">
        <v>2482928.4636535598</v>
      </c>
      <c r="CH2150" s="99">
        <v>0</v>
      </c>
      <c r="CI2150" s="99">
        <v>124503.45834446</v>
      </c>
      <c r="CJ2150" s="99">
        <v>8416798.6959228497</v>
      </c>
      <c r="CK2150" s="99">
        <v>63533881.340820298</v>
      </c>
      <c r="CL2150" s="99">
        <v>18180090.041503899</v>
      </c>
      <c r="CM2150" s="166">
        <v>177892.72889900199</v>
      </c>
      <c r="CN2150" s="166">
        <v>25629218.674804699</v>
      </c>
      <c r="CO2150" s="166">
        <v>104783814.962891</v>
      </c>
      <c r="CP2150" s="99">
        <v>18180090.041503899</v>
      </c>
      <c r="CQ2150" s="99">
        <v>0</v>
      </c>
      <c r="CR2150" s="99">
        <v>0</v>
      </c>
      <c r="CS2150" s="99">
        <v>0</v>
      </c>
      <c r="CT2150" s="99">
        <v>0</v>
      </c>
      <c r="CU2150" s="98">
        <v>49962.197711772002</v>
      </c>
      <c r="CV2150" s="98">
        <v>43105.382286091997</v>
      </c>
      <c r="CW2150" s="98">
        <v>8417262.6593666039</v>
      </c>
      <c r="CX2150" s="98">
        <v>63518677.187774658</v>
      </c>
    </row>
    <row r="2151" spans="1:102" x14ac:dyDescent="0.2">
      <c r="A2151" s="98" t="s">
        <v>189</v>
      </c>
      <c r="B2151" s="100">
        <v>39326</v>
      </c>
      <c r="C2151" s="99">
        <v>86802.548136711106</v>
      </c>
      <c r="D2151" s="99">
        <v>1.03520631999709</v>
      </c>
      <c r="E2151" s="99">
        <v>36370.788122653998</v>
      </c>
      <c r="F2151" s="99">
        <v>25205.627208232901</v>
      </c>
      <c r="G2151" s="99">
        <v>1370.61856654286</v>
      </c>
      <c r="H2151" s="99">
        <v>752.10163844376802</v>
      </c>
      <c r="I2151" s="99">
        <v>0</v>
      </c>
      <c r="J2151" s="99">
        <v>44163.039839744597</v>
      </c>
      <c r="K2151" s="99">
        <v>0</v>
      </c>
      <c r="L2151" s="99">
        <v>23291.996536016501</v>
      </c>
      <c r="M2151" s="99">
        <v>45313.051231384299</v>
      </c>
      <c r="N2151" s="99">
        <v>13366.305521726599</v>
      </c>
      <c r="O2151" s="99">
        <v>38441.485269069701</v>
      </c>
      <c r="P2151" s="99">
        <v>0</v>
      </c>
      <c r="Q2151" s="99">
        <v>6431.5114930272102</v>
      </c>
      <c r="R2151" s="99">
        <v>1553.5041974037899</v>
      </c>
      <c r="S2151" s="99">
        <v>0</v>
      </c>
      <c r="T2151" s="99">
        <v>613.52384650707199</v>
      </c>
      <c r="U2151" s="99">
        <v>54187.980476379402</v>
      </c>
      <c r="V2151" s="99">
        <v>4880000.8622436495</v>
      </c>
      <c r="W2151" s="99">
        <v>188.10701053589599</v>
      </c>
      <c r="X2151" s="99">
        <v>3180005.6929016099</v>
      </c>
      <c r="Y2151" s="99">
        <v>2091745.22059631</v>
      </c>
      <c r="Z2151" s="99">
        <v>253514.93177604699</v>
      </c>
      <c r="AA2151" s="99">
        <v>107308.742413521</v>
      </c>
      <c r="AB2151" s="99">
        <v>0</v>
      </c>
      <c r="AC2151" s="99">
        <v>15623006.5385742</v>
      </c>
      <c r="AD2151" s="99">
        <v>0</v>
      </c>
      <c r="AE2151" s="99">
        <v>1071360.9119873</v>
      </c>
      <c r="AF2151" s="99">
        <v>2235976.2026061998</v>
      </c>
      <c r="AG2151" s="99">
        <v>2191240.1950683598</v>
      </c>
      <c r="AH2151" s="99">
        <v>1888441.5913391099</v>
      </c>
      <c r="AI2151" s="99">
        <v>0</v>
      </c>
      <c r="AJ2151" s="99">
        <v>672965.82091522205</v>
      </c>
      <c r="AK2151" s="99">
        <v>252170.787279129</v>
      </c>
      <c r="AL2151" s="99">
        <v>0</v>
      </c>
      <c r="AM2151" s="99">
        <v>105802.75692749</v>
      </c>
      <c r="AN2151" s="99">
        <v>17282898.362304699</v>
      </c>
      <c r="AO2151" s="99">
        <v>38326800.002441399</v>
      </c>
      <c r="AP2151" s="99">
        <v>1995.41850176454</v>
      </c>
      <c r="AQ2151" s="99">
        <v>23512711.8596191</v>
      </c>
      <c r="AR2151" s="99">
        <v>15185518.169555699</v>
      </c>
      <c r="AS2151" s="99">
        <v>1788360.69206238</v>
      </c>
      <c r="AT2151" s="99">
        <v>749199.87072753895</v>
      </c>
      <c r="AU2151" s="99">
        <v>0</v>
      </c>
      <c r="AV2151" s="99">
        <v>38212158.192871101</v>
      </c>
      <c r="AW2151" s="99">
        <v>0</v>
      </c>
      <c r="AX2151" s="99">
        <v>8848010.4766845703</v>
      </c>
      <c r="AY2151" s="99">
        <v>17536388.965576202</v>
      </c>
      <c r="AZ2151" s="99">
        <v>15773950.4071045</v>
      </c>
      <c r="BA2151" s="99">
        <v>14581991.930542</v>
      </c>
      <c r="BB2151" s="99">
        <v>0</v>
      </c>
      <c r="BC2151" s="99">
        <v>4963075.3870239304</v>
      </c>
      <c r="BD2151" s="99">
        <v>1754876.72642517</v>
      </c>
      <c r="BE2151" s="99">
        <v>0</v>
      </c>
      <c r="BF2151" s="99">
        <v>748242.01681518601</v>
      </c>
      <c r="BG2151" s="99">
        <v>42193891.755859397</v>
      </c>
      <c r="BH2151" s="99">
        <v>9600915.7033691406</v>
      </c>
      <c r="BI2151" s="99">
        <v>255.69001314416499</v>
      </c>
      <c r="BJ2151" s="99">
        <v>8601001.4345703106</v>
      </c>
      <c r="BK2151" s="99">
        <v>6161668.22802734</v>
      </c>
      <c r="BL2151" s="99">
        <v>0</v>
      </c>
      <c r="BM2151" s="99">
        <v>67097.349718093901</v>
      </c>
      <c r="BN2151" s="99">
        <v>0</v>
      </c>
      <c r="BO2151" s="99">
        <v>0</v>
      </c>
      <c r="BP2151" s="99">
        <v>0</v>
      </c>
      <c r="BQ2151" s="99">
        <v>0</v>
      </c>
      <c r="BR2151" s="99">
        <v>6044459.9816284198</v>
      </c>
      <c r="BS2151" s="99">
        <v>6621452.8446044903</v>
      </c>
      <c r="BT2151" s="99">
        <v>2845367.5705566402</v>
      </c>
      <c r="BU2151" s="99">
        <v>0</v>
      </c>
      <c r="BV2151" s="99">
        <v>2716394.7129821801</v>
      </c>
      <c r="BW2151" s="99">
        <v>203031.88324165301</v>
      </c>
      <c r="BX2151" s="99">
        <v>0</v>
      </c>
      <c r="BY2151" s="99">
        <v>0</v>
      </c>
      <c r="BZ2151" s="99">
        <v>0</v>
      </c>
      <c r="CA2151" s="99">
        <v>123118.72658538799</v>
      </c>
      <c r="CB2151" s="99">
        <v>8070438.2705688505</v>
      </c>
      <c r="CC2151" s="99">
        <v>61796719.688964799</v>
      </c>
      <c r="CD2151" s="99">
        <v>18201131.6330566</v>
      </c>
      <c r="CE2151" s="99">
        <v>2117.9453820288199</v>
      </c>
      <c r="CF2151" s="99">
        <v>360156.83411026001</v>
      </c>
      <c r="CG2151" s="99">
        <v>2501004.7647705101</v>
      </c>
      <c r="CH2151" s="99">
        <v>0</v>
      </c>
      <c r="CI2151" s="99">
        <v>125224.594495773</v>
      </c>
      <c r="CJ2151" s="99">
        <v>8431929.0272216797</v>
      </c>
      <c r="CK2151" s="99">
        <v>64300118.3759766</v>
      </c>
      <c r="CL2151" s="99">
        <v>18405222.270019501</v>
      </c>
      <c r="CM2151" s="166">
        <v>179113.190338135</v>
      </c>
      <c r="CN2151" s="166">
        <v>25756687.309570301</v>
      </c>
      <c r="CO2151" s="166">
        <v>106450027.456055</v>
      </c>
      <c r="CP2151" s="99">
        <v>18405222.270019501</v>
      </c>
      <c r="CQ2151" s="99">
        <v>0</v>
      </c>
      <c r="CR2151" s="99">
        <v>0</v>
      </c>
      <c r="CS2151" s="99">
        <v>0</v>
      </c>
      <c r="CT2151" s="99">
        <v>0</v>
      </c>
      <c r="CU2151" s="98">
        <v>47133.517887299</v>
      </c>
      <c r="CV2151" s="98">
        <v>45199.708141297</v>
      </c>
      <c r="CW2151" s="98">
        <v>8430595.1046791114</v>
      </c>
      <c r="CX2151" s="98">
        <v>64297724.453735307</v>
      </c>
    </row>
    <row r="2152" spans="1:102" x14ac:dyDescent="0.2">
      <c r="A2152" s="98" t="s">
        <v>189</v>
      </c>
      <c r="B2152" s="100">
        <v>39417</v>
      </c>
      <c r="C2152" s="99">
        <v>88828.446058273301</v>
      </c>
      <c r="D2152" s="99">
        <v>1.6245389769901499</v>
      </c>
      <c r="E2152" s="99">
        <v>35373.749399185202</v>
      </c>
      <c r="F2152" s="99">
        <v>24853.855955123901</v>
      </c>
      <c r="G2152" s="99">
        <v>1453.4310074597599</v>
      </c>
      <c r="H2152" s="99">
        <v>658.602441936731</v>
      </c>
      <c r="I2152" s="99">
        <v>0</v>
      </c>
      <c r="J2152" s="99">
        <v>45898.927567482002</v>
      </c>
      <c r="K2152" s="99">
        <v>0</v>
      </c>
      <c r="L2152" s="99">
        <v>22733.952483654</v>
      </c>
      <c r="M2152" s="99">
        <v>45656.850672721899</v>
      </c>
      <c r="N2152" s="99">
        <v>13429.748855114</v>
      </c>
      <c r="O2152" s="99">
        <v>39516.652003765099</v>
      </c>
      <c r="P2152" s="99">
        <v>0</v>
      </c>
      <c r="Q2152" s="99">
        <v>6400.2651991248104</v>
      </c>
      <c r="R2152" s="99">
        <v>1583.39309668541</v>
      </c>
      <c r="S2152" s="99">
        <v>0</v>
      </c>
      <c r="T2152" s="99">
        <v>586.53560174256597</v>
      </c>
      <c r="U2152" s="99">
        <v>54677.483677387201</v>
      </c>
      <c r="V2152" s="99">
        <v>4992019.4096069299</v>
      </c>
      <c r="W2152" s="99">
        <v>252.552421147004</v>
      </c>
      <c r="X2152" s="99">
        <v>3124721.75109863</v>
      </c>
      <c r="Y2152" s="99">
        <v>2086364.7734832801</v>
      </c>
      <c r="Z2152" s="99">
        <v>262875.06191253703</v>
      </c>
      <c r="AA2152" s="99">
        <v>95352.0520219803</v>
      </c>
      <c r="AB2152" s="99">
        <v>0</v>
      </c>
      <c r="AC2152" s="99">
        <v>16053926.8916016</v>
      </c>
      <c r="AD2152" s="99">
        <v>0</v>
      </c>
      <c r="AE2152" s="99">
        <v>1050002.5077209501</v>
      </c>
      <c r="AF2152" s="99">
        <v>2256156.7624816899</v>
      </c>
      <c r="AG2152" s="99">
        <v>2197523.33874512</v>
      </c>
      <c r="AH2152" s="99">
        <v>1952303.5788269001</v>
      </c>
      <c r="AI2152" s="99">
        <v>0</v>
      </c>
      <c r="AJ2152" s="99">
        <v>677017.67166137695</v>
      </c>
      <c r="AK2152" s="99">
        <v>257933.25965118399</v>
      </c>
      <c r="AL2152" s="99">
        <v>0</v>
      </c>
      <c r="AM2152" s="99">
        <v>99262.889440536499</v>
      </c>
      <c r="AN2152" s="99">
        <v>17647970.769531298</v>
      </c>
      <c r="AO2152" s="99">
        <v>39615927.025390603</v>
      </c>
      <c r="AP2152" s="99">
        <v>1957.8370717912901</v>
      </c>
      <c r="AQ2152" s="99">
        <v>23174895.262207001</v>
      </c>
      <c r="AR2152" s="99">
        <v>15137706.2509766</v>
      </c>
      <c r="AS2152" s="99">
        <v>1852769.3425445601</v>
      </c>
      <c r="AT2152" s="99">
        <v>669176.84928131104</v>
      </c>
      <c r="AU2152" s="99">
        <v>0</v>
      </c>
      <c r="AV2152" s="99">
        <v>39531521.931640603</v>
      </c>
      <c r="AW2152" s="99">
        <v>0</v>
      </c>
      <c r="AX2152" s="99">
        <v>8737845.17504883</v>
      </c>
      <c r="AY2152" s="99">
        <v>17892165.183837902</v>
      </c>
      <c r="AZ2152" s="99">
        <v>15945780.2349854</v>
      </c>
      <c r="BA2152" s="99">
        <v>15258886.540283199</v>
      </c>
      <c r="BB2152" s="99">
        <v>0</v>
      </c>
      <c r="BC2152" s="99">
        <v>5041470.3591918899</v>
      </c>
      <c r="BD2152" s="99">
        <v>1833895.4031982401</v>
      </c>
      <c r="BE2152" s="99">
        <v>0</v>
      </c>
      <c r="BF2152" s="99">
        <v>712191.83936309803</v>
      </c>
      <c r="BG2152" s="99">
        <v>43078143.825683601</v>
      </c>
      <c r="BH2152" s="99">
        <v>9958123.9578857403</v>
      </c>
      <c r="BI2152" s="99">
        <v>170.30032562091901</v>
      </c>
      <c r="BJ2152" s="99">
        <v>8564987.39306641</v>
      </c>
      <c r="BK2152" s="99">
        <v>6170101.1651001005</v>
      </c>
      <c r="BL2152" s="99">
        <v>0</v>
      </c>
      <c r="BM2152" s="99">
        <v>61242.332897663102</v>
      </c>
      <c r="BN2152" s="99">
        <v>0</v>
      </c>
      <c r="BO2152" s="99">
        <v>0</v>
      </c>
      <c r="BP2152" s="99">
        <v>0</v>
      </c>
      <c r="BQ2152" s="99">
        <v>0</v>
      </c>
      <c r="BR2152" s="99">
        <v>6132194.4756469699</v>
      </c>
      <c r="BS2152" s="99">
        <v>6682315.80578613</v>
      </c>
      <c r="BT2152" s="99">
        <v>2962869.1573181199</v>
      </c>
      <c r="BU2152" s="99">
        <v>0</v>
      </c>
      <c r="BV2152" s="99">
        <v>2768403.1710205101</v>
      </c>
      <c r="BW2152" s="99">
        <v>216305.84198951701</v>
      </c>
      <c r="BX2152" s="99">
        <v>0</v>
      </c>
      <c r="BY2152" s="99">
        <v>0</v>
      </c>
      <c r="BZ2152" s="99">
        <v>0</v>
      </c>
      <c r="CA2152" s="99">
        <v>124130.14312267301</v>
      </c>
      <c r="CB2152" s="99">
        <v>8141238.8994751005</v>
      </c>
      <c r="CC2152" s="99">
        <v>62790044.748535201</v>
      </c>
      <c r="CD2152" s="99">
        <v>18514635.067627002</v>
      </c>
      <c r="CE2152" s="99">
        <v>2104.6176421642299</v>
      </c>
      <c r="CF2152" s="99">
        <v>357639.71480560303</v>
      </c>
      <c r="CG2152" s="99">
        <v>2519621.8610839802</v>
      </c>
      <c r="CH2152" s="99">
        <v>0</v>
      </c>
      <c r="CI2152" s="99">
        <v>126224.99642372099</v>
      </c>
      <c r="CJ2152" s="99">
        <v>8490837.4611816406</v>
      </c>
      <c r="CK2152" s="99">
        <v>65327582.090332001</v>
      </c>
      <c r="CL2152" s="99">
        <v>18727360.381591801</v>
      </c>
      <c r="CM2152" s="166">
        <v>180593.72681426999</v>
      </c>
      <c r="CN2152" s="166">
        <v>26126854.974609401</v>
      </c>
      <c r="CO2152" s="166">
        <v>108443039.369141</v>
      </c>
      <c r="CP2152" s="99">
        <v>18727360.381591801</v>
      </c>
      <c r="CQ2152" s="99">
        <v>0</v>
      </c>
      <c r="CR2152" s="99">
        <v>0</v>
      </c>
      <c r="CS2152" s="99">
        <v>0</v>
      </c>
      <c r="CT2152" s="99">
        <v>0</v>
      </c>
      <c r="CU2152" s="98">
        <v>44807.999089343</v>
      </c>
      <c r="CV2152" s="98">
        <v>47023.592167041003</v>
      </c>
      <c r="CW2152" s="98">
        <v>8498878.6142807044</v>
      </c>
      <c r="CX2152" s="98">
        <v>65309666.609619178</v>
      </c>
    </row>
    <row r="2153" spans="1:102" x14ac:dyDescent="0.2">
      <c r="A2153" s="98" t="s">
        <v>189</v>
      </c>
      <c r="B2153" s="100">
        <v>39508</v>
      </c>
      <c r="C2153" s="99">
        <v>89919.717958450303</v>
      </c>
      <c r="D2153" s="99">
        <v>1.68753338798706</v>
      </c>
      <c r="E2153" s="99">
        <v>34756.943500518799</v>
      </c>
      <c r="F2153" s="99">
        <v>24741.875236272801</v>
      </c>
      <c r="G2153" s="99">
        <v>1560.78615556657</v>
      </c>
      <c r="H2153" s="99">
        <v>597.41319589316799</v>
      </c>
      <c r="I2153" s="99">
        <v>0</v>
      </c>
      <c r="J2153" s="99">
        <v>48025.135415077202</v>
      </c>
      <c r="K2153" s="99">
        <v>0</v>
      </c>
      <c r="L2153" s="99">
        <v>22400.2417182922</v>
      </c>
      <c r="M2153" s="99">
        <v>45740.338806629203</v>
      </c>
      <c r="N2153" s="99">
        <v>13409.8866072893</v>
      </c>
      <c r="O2153" s="99">
        <v>40148.515095710798</v>
      </c>
      <c r="P2153" s="99">
        <v>0</v>
      </c>
      <c r="Q2153" s="99">
        <v>6374.3940278291702</v>
      </c>
      <c r="R2153" s="99">
        <v>1635.5251412093601</v>
      </c>
      <c r="S2153" s="99">
        <v>0</v>
      </c>
      <c r="T2153" s="99">
        <v>589.96393694728602</v>
      </c>
      <c r="U2153" s="99">
        <v>55492.641000747702</v>
      </c>
      <c r="V2153" s="99">
        <v>5040621.3442993201</v>
      </c>
      <c r="W2153" s="99">
        <v>193.69863252341699</v>
      </c>
      <c r="X2153" s="99">
        <v>3038938.9192504901</v>
      </c>
      <c r="Y2153" s="99">
        <v>2040965.6894531299</v>
      </c>
      <c r="Z2153" s="99">
        <v>272546.47248458897</v>
      </c>
      <c r="AA2153" s="99">
        <v>82371.164093971296</v>
      </c>
      <c r="AB2153" s="99">
        <v>0</v>
      </c>
      <c r="AC2153" s="99">
        <v>17209109.224365201</v>
      </c>
      <c r="AD2153" s="99">
        <v>0</v>
      </c>
      <c r="AE2153" s="99">
        <v>1028964.20244598</v>
      </c>
      <c r="AF2153" s="99">
        <v>2253885.8289794899</v>
      </c>
      <c r="AG2153" s="99">
        <v>2177437.1488952599</v>
      </c>
      <c r="AH2153" s="99">
        <v>1994143.9181671101</v>
      </c>
      <c r="AI2153" s="99">
        <v>0</v>
      </c>
      <c r="AJ2153" s="99">
        <v>678758.475883484</v>
      </c>
      <c r="AK2153" s="99">
        <v>261321.530977249</v>
      </c>
      <c r="AL2153" s="99">
        <v>0</v>
      </c>
      <c r="AM2153" s="99">
        <v>95472.378038406401</v>
      </c>
      <c r="AN2153" s="99">
        <v>17883465.142333999</v>
      </c>
      <c r="AO2153" s="99">
        <v>40441812.150390603</v>
      </c>
      <c r="AP2153" s="99">
        <v>1516.02487699687</v>
      </c>
      <c r="AQ2153" s="99">
        <v>23010480.208007801</v>
      </c>
      <c r="AR2153" s="99">
        <v>15037393.5467529</v>
      </c>
      <c r="AS2153" s="99">
        <v>1973127.4004669201</v>
      </c>
      <c r="AT2153" s="99">
        <v>591690.80529022205</v>
      </c>
      <c r="AU2153" s="99">
        <v>0</v>
      </c>
      <c r="AV2153" s="99">
        <v>41585812.127929702</v>
      </c>
      <c r="AW2153" s="99">
        <v>0</v>
      </c>
      <c r="AX2153" s="99">
        <v>8671936.0551757794</v>
      </c>
      <c r="AY2153" s="99">
        <v>18063112.088867199</v>
      </c>
      <c r="AZ2153" s="99">
        <v>16034686.426635699</v>
      </c>
      <c r="BA2153" s="99">
        <v>15705643.8372803</v>
      </c>
      <c r="BB2153" s="99">
        <v>0</v>
      </c>
      <c r="BC2153" s="99">
        <v>5101030.8945922898</v>
      </c>
      <c r="BD2153" s="99">
        <v>1869337.3282470701</v>
      </c>
      <c r="BE2153" s="99">
        <v>0</v>
      </c>
      <c r="BF2153" s="99">
        <v>694994.408592224</v>
      </c>
      <c r="BG2153" s="99">
        <v>44287683.810546897</v>
      </c>
      <c r="BH2153" s="99">
        <v>9356069.1350097694</v>
      </c>
      <c r="BI2153" s="99">
        <v>171.83260494656901</v>
      </c>
      <c r="BJ2153" s="99">
        <v>7697591.5214233398</v>
      </c>
      <c r="BK2153" s="99">
        <v>5544763.5025634803</v>
      </c>
      <c r="BL2153" s="99">
        <v>0</v>
      </c>
      <c r="BM2153" s="99">
        <v>61498.542622566201</v>
      </c>
      <c r="BN2153" s="99">
        <v>0</v>
      </c>
      <c r="BO2153" s="99">
        <v>0</v>
      </c>
      <c r="BP2153" s="99">
        <v>0</v>
      </c>
      <c r="BQ2153" s="99">
        <v>0</v>
      </c>
      <c r="BR2153" s="99">
        <v>5568323.8506469699</v>
      </c>
      <c r="BS2153" s="99">
        <v>5936102.3442382803</v>
      </c>
      <c r="BT2153" s="99">
        <v>3053449.1762390099</v>
      </c>
      <c r="BU2153" s="99">
        <v>0</v>
      </c>
      <c r="BV2153" s="99">
        <v>2481363.8232421898</v>
      </c>
      <c r="BW2153" s="99">
        <v>222401.21302986101</v>
      </c>
      <c r="BX2153" s="99">
        <v>0</v>
      </c>
      <c r="BY2153" s="99">
        <v>0</v>
      </c>
      <c r="BZ2153" s="99">
        <v>0</v>
      </c>
      <c r="CA2153" s="99">
        <v>124720.23445033999</v>
      </c>
      <c r="CB2153" s="99">
        <v>8097892.5281372098</v>
      </c>
      <c r="CC2153" s="99">
        <v>63242853.8916016</v>
      </c>
      <c r="CD2153" s="99">
        <v>17065384.174072299</v>
      </c>
      <c r="CE2153" s="99">
        <v>2164.7548433840302</v>
      </c>
      <c r="CF2153" s="99">
        <v>356350.30628204299</v>
      </c>
      <c r="CG2153" s="99">
        <v>2544238.52166748</v>
      </c>
      <c r="CH2153" s="99">
        <v>0</v>
      </c>
      <c r="CI2153" s="99">
        <v>126861.552259445</v>
      </c>
      <c r="CJ2153" s="99">
        <v>8457030.7473144494</v>
      </c>
      <c r="CK2153" s="99">
        <v>65823367.349121101</v>
      </c>
      <c r="CL2153" s="99">
        <v>17290821.889404301</v>
      </c>
      <c r="CM2153" s="166">
        <v>182002.84277153001</v>
      </c>
      <c r="CN2153" s="166">
        <v>26349213.237304699</v>
      </c>
      <c r="CO2153" s="166">
        <v>110205740.743164</v>
      </c>
      <c r="CP2153" s="99">
        <v>17290821.889404301</v>
      </c>
      <c r="CQ2153" s="99">
        <v>0</v>
      </c>
      <c r="CR2153" s="99">
        <v>0</v>
      </c>
      <c r="CS2153" s="99">
        <v>0</v>
      </c>
      <c r="CT2153" s="99">
        <v>0</v>
      </c>
      <c r="CU2153" s="98">
        <v>42768.559300423003</v>
      </c>
      <c r="CV2153" s="98">
        <v>49235.006225766003</v>
      </c>
      <c r="CW2153" s="98">
        <v>8454242.8344192524</v>
      </c>
      <c r="CX2153" s="98">
        <v>65787092.41326908</v>
      </c>
    </row>
    <row r="2154" spans="1:102" x14ac:dyDescent="0.2">
      <c r="A2154" s="98" t="s">
        <v>189</v>
      </c>
      <c r="B2154" s="100">
        <v>39600</v>
      </c>
      <c r="C2154" s="99">
        <v>91428.883248329206</v>
      </c>
      <c r="D2154" s="99">
        <v>1.8205292379861899</v>
      </c>
      <c r="E2154" s="99">
        <v>33906.175230026201</v>
      </c>
      <c r="F2154" s="99">
        <v>24315.861563205701</v>
      </c>
      <c r="G2154" s="99">
        <v>1654.2464429587101</v>
      </c>
      <c r="H2154" s="99">
        <v>529.00019636005197</v>
      </c>
      <c r="I2154" s="99">
        <v>0</v>
      </c>
      <c r="J2154" s="99">
        <v>49987.791081905401</v>
      </c>
      <c r="K2154" s="99">
        <v>0</v>
      </c>
      <c r="L2154" s="99">
        <v>22353.903845548601</v>
      </c>
      <c r="M2154" s="99">
        <v>45918.128855705298</v>
      </c>
      <c r="N2154" s="99">
        <v>13307.5540903807</v>
      </c>
      <c r="O2154" s="99">
        <v>40873.023146152504</v>
      </c>
      <c r="P2154" s="99">
        <v>0</v>
      </c>
      <c r="Q2154" s="99">
        <v>6373.0437422394798</v>
      </c>
      <c r="R2154" s="99">
        <v>1675.69507108629</v>
      </c>
      <c r="S2154" s="99">
        <v>0</v>
      </c>
      <c r="T2154" s="99">
        <v>579.90112979710102</v>
      </c>
      <c r="U2154" s="99">
        <v>56065.207577705398</v>
      </c>
      <c r="V2154" s="99">
        <v>5104412.8295288105</v>
      </c>
      <c r="W2154" s="99">
        <v>114.65498013794399</v>
      </c>
      <c r="X2154" s="99">
        <v>2967925.5542297401</v>
      </c>
      <c r="Y2154" s="99">
        <v>1998500.0130920401</v>
      </c>
      <c r="Z2154" s="99">
        <v>284256.27201461798</v>
      </c>
      <c r="AA2154" s="99">
        <v>74378.767864227295</v>
      </c>
      <c r="AB2154" s="99">
        <v>0</v>
      </c>
      <c r="AC2154" s="99">
        <v>17340930.7265625</v>
      </c>
      <c r="AD2154" s="99">
        <v>0</v>
      </c>
      <c r="AE2154" s="99">
        <v>1027333.4206008899</v>
      </c>
      <c r="AF2154" s="99">
        <v>2255305.7727355999</v>
      </c>
      <c r="AG2154" s="99">
        <v>2133515.7186584501</v>
      </c>
      <c r="AH2154" s="99">
        <v>2011921.4606933601</v>
      </c>
      <c r="AI2154" s="99">
        <v>0</v>
      </c>
      <c r="AJ2154" s="99">
        <v>666527.29570770299</v>
      </c>
      <c r="AK2154" s="99">
        <v>266415.70964050299</v>
      </c>
      <c r="AL2154" s="99">
        <v>0</v>
      </c>
      <c r="AM2154" s="99">
        <v>93133.3828220367</v>
      </c>
      <c r="AN2154" s="99">
        <v>18156533.435058601</v>
      </c>
      <c r="AO2154" s="99">
        <v>41286582.228027299</v>
      </c>
      <c r="AP2154" s="99">
        <v>1018.96330495179</v>
      </c>
      <c r="AQ2154" s="99">
        <v>22578111.0698242</v>
      </c>
      <c r="AR2154" s="99">
        <v>14887221.501831099</v>
      </c>
      <c r="AS2154" s="99">
        <v>2079028.9204254199</v>
      </c>
      <c r="AT2154" s="99">
        <v>541443.36448669399</v>
      </c>
      <c r="AU2154" s="99">
        <v>0</v>
      </c>
      <c r="AV2154" s="99">
        <v>43482220.790527299</v>
      </c>
      <c r="AW2154" s="99">
        <v>0</v>
      </c>
      <c r="AX2154" s="99">
        <v>8770539.6165771503</v>
      </c>
      <c r="AY2154" s="99">
        <v>18278085.051025402</v>
      </c>
      <c r="AZ2154" s="99">
        <v>15886116.708862299</v>
      </c>
      <c r="BA2154" s="99">
        <v>16048068.5152588</v>
      </c>
      <c r="BB2154" s="99">
        <v>0</v>
      </c>
      <c r="BC2154" s="99">
        <v>5075389.6698608398</v>
      </c>
      <c r="BD2154" s="99">
        <v>1926740.4837646501</v>
      </c>
      <c r="BE2154" s="99">
        <v>0</v>
      </c>
      <c r="BF2154" s="99">
        <v>695237.16481780994</v>
      </c>
      <c r="BG2154" s="99">
        <v>45553745.496582001</v>
      </c>
      <c r="BH2154" s="99">
        <v>9613950.03271484</v>
      </c>
      <c r="BI2154" s="99">
        <v>148.41093250922901</v>
      </c>
      <c r="BJ2154" s="99">
        <v>7548478.66125488</v>
      </c>
      <c r="BK2154" s="99">
        <v>5452367.2194213904</v>
      </c>
      <c r="BL2154" s="99">
        <v>0</v>
      </c>
      <c r="BM2154" s="99">
        <v>60447.921007633202</v>
      </c>
      <c r="BN2154" s="99">
        <v>0</v>
      </c>
      <c r="BO2154" s="99">
        <v>0</v>
      </c>
      <c r="BP2154" s="99">
        <v>0</v>
      </c>
      <c r="BQ2154" s="99">
        <v>0</v>
      </c>
      <c r="BR2154" s="99">
        <v>5592994.3282470703</v>
      </c>
      <c r="BS2154" s="99">
        <v>5927535.1371459998</v>
      </c>
      <c r="BT2154" s="99">
        <v>3127466.1943054199</v>
      </c>
      <c r="BU2154" s="99">
        <v>0</v>
      </c>
      <c r="BV2154" s="99">
        <v>2483942.8959045401</v>
      </c>
      <c r="BW2154" s="99">
        <v>228811.34444999701</v>
      </c>
      <c r="BX2154" s="99">
        <v>0</v>
      </c>
      <c r="BY2154" s="99">
        <v>0</v>
      </c>
      <c r="BZ2154" s="99">
        <v>0</v>
      </c>
      <c r="CA2154" s="99">
        <v>125411.10840225199</v>
      </c>
      <c r="CB2154" s="99">
        <v>8067557.2337036096</v>
      </c>
      <c r="CC2154" s="99">
        <v>63710885.620605499</v>
      </c>
      <c r="CD2154" s="99">
        <v>17156504.153076202</v>
      </c>
      <c r="CE2154" s="99">
        <v>2188.0871983468501</v>
      </c>
      <c r="CF2154" s="99">
        <v>358116.11798095697</v>
      </c>
      <c r="CG2154" s="99">
        <v>2617030.75744629</v>
      </c>
      <c r="CH2154" s="99">
        <v>0</v>
      </c>
      <c r="CI2154" s="99">
        <v>127632.25108337399</v>
      </c>
      <c r="CJ2154" s="99">
        <v>8424965.9965820294</v>
      </c>
      <c r="CK2154" s="99">
        <v>66331136.541015603</v>
      </c>
      <c r="CL2154" s="99">
        <v>17386306.650390599</v>
      </c>
      <c r="CM2154" s="166">
        <v>183354.66369247399</v>
      </c>
      <c r="CN2154" s="166">
        <v>26549387.891845699</v>
      </c>
      <c r="CO2154" s="166">
        <v>111956125.859375</v>
      </c>
      <c r="CP2154" s="99">
        <v>17386306.650390599</v>
      </c>
      <c r="CQ2154" s="99">
        <v>0</v>
      </c>
      <c r="CR2154" s="99">
        <v>0</v>
      </c>
      <c r="CS2154" s="99">
        <v>0</v>
      </c>
      <c r="CT2154" s="99">
        <v>0</v>
      </c>
      <c r="CU2154" s="98">
        <v>40595.460293083001</v>
      </c>
      <c r="CV2154" s="98">
        <v>51292.786836195999</v>
      </c>
      <c r="CW2154" s="98">
        <v>8425673.3516845666</v>
      </c>
      <c r="CX2154" s="98">
        <v>66327916.378051788</v>
      </c>
    </row>
    <row r="2155" spans="1:102" x14ac:dyDescent="0.2">
      <c r="A2155" s="98" t="s">
        <v>189</v>
      </c>
      <c r="B2155" s="100">
        <v>39692</v>
      </c>
      <c r="C2155" s="99">
        <v>92671.522081375093</v>
      </c>
      <c r="D2155" s="99">
        <v>2.0704126409837</v>
      </c>
      <c r="E2155" s="99">
        <v>32762.937246084199</v>
      </c>
      <c r="F2155" s="99">
        <v>23771.589903354601</v>
      </c>
      <c r="G2155" s="99">
        <v>1789.18534649909</v>
      </c>
      <c r="H2155" s="99">
        <v>448.412063144147</v>
      </c>
      <c r="I2155" s="99">
        <v>0</v>
      </c>
      <c r="J2155" s="99">
        <v>51803.2232933044</v>
      </c>
      <c r="K2155" s="99">
        <v>0</v>
      </c>
      <c r="L2155" s="99">
        <v>21678.820710182201</v>
      </c>
      <c r="M2155" s="99">
        <v>45859.197906494097</v>
      </c>
      <c r="N2155" s="99">
        <v>13137.579097628601</v>
      </c>
      <c r="O2155" s="99">
        <v>41487.911345004999</v>
      </c>
      <c r="P2155" s="99">
        <v>0</v>
      </c>
      <c r="Q2155" s="99">
        <v>6255.27571249008</v>
      </c>
      <c r="R2155" s="99">
        <v>1725.81084474921</v>
      </c>
      <c r="S2155" s="99">
        <v>0</v>
      </c>
      <c r="T2155" s="99">
        <v>576.64922209829103</v>
      </c>
      <c r="U2155" s="99">
        <v>56968.728406906099</v>
      </c>
      <c r="V2155" s="99">
        <v>5183332.67504883</v>
      </c>
      <c r="W2155" s="99">
        <v>78.711444124579401</v>
      </c>
      <c r="X2155" s="99">
        <v>2868041.8509826702</v>
      </c>
      <c r="Y2155" s="99">
        <v>1943578.7871246301</v>
      </c>
      <c r="Z2155" s="99">
        <v>297966.81991958601</v>
      </c>
      <c r="AA2155" s="99">
        <v>60541.604083538099</v>
      </c>
      <c r="AB2155" s="99">
        <v>0</v>
      </c>
      <c r="AC2155" s="99">
        <v>17790513.9301758</v>
      </c>
      <c r="AD2155" s="99">
        <v>0</v>
      </c>
      <c r="AE2155" s="99">
        <v>992623.47209930397</v>
      </c>
      <c r="AF2155" s="99">
        <v>2253366.0245971698</v>
      </c>
      <c r="AG2155" s="99">
        <v>2101052.8771972698</v>
      </c>
      <c r="AH2155" s="99">
        <v>2029724.0670165999</v>
      </c>
      <c r="AI2155" s="99">
        <v>0</v>
      </c>
      <c r="AJ2155" s="99">
        <v>654257.86388397205</v>
      </c>
      <c r="AK2155" s="99">
        <v>266673.78717422503</v>
      </c>
      <c r="AL2155" s="99">
        <v>0</v>
      </c>
      <c r="AM2155" s="99">
        <v>89930.502853393598</v>
      </c>
      <c r="AN2155" s="99">
        <v>18418864.371826202</v>
      </c>
      <c r="AO2155" s="99">
        <v>42309752.823730499</v>
      </c>
      <c r="AP2155" s="99">
        <v>752.34852886944998</v>
      </c>
      <c r="AQ2155" s="99">
        <v>21783665.025146499</v>
      </c>
      <c r="AR2155" s="99">
        <v>14512016.2849121</v>
      </c>
      <c r="AS2155" s="99">
        <v>2217579.7409057599</v>
      </c>
      <c r="AT2155" s="99">
        <v>443604.58745574998</v>
      </c>
      <c r="AU2155" s="99">
        <v>0</v>
      </c>
      <c r="AV2155" s="99">
        <v>45041548.7119141</v>
      </c>
      <c r="AW2155" s="99">
        <v>0</v>
      </c>
      <c r="AX2155" s="99">
        <v>8494492.6684570294</v>
      </c>
      <c r="AY2155" s="99">
        <v>18430419.2658691</v>
      </c>
      <c r="AZ2155" s="99">
        <v>15695896.2473145</v>
      </c>
      <c r="BA2155" s="99">
        <v>16348504.736694301</v>
      </c>
      <c r="BB2155" s="99">
        <v>0</v>
      </c>
      <c r="BC2155" s="99">
        <v>5003109.1680297898</v>
      </c>
      <c r="BD2155" s="99">
        <v>1971829.56752014</v>
      </c>
      <c r="BE2155" s="99">
        <v>0</v>
      </c>
      <c r="BF2155" s="99">
        <v>675238.70055389404</v>
      </c>
      <c r="BG2155" s="99">
        <v>46934746.672363304</v>
      </c>
      <c r="BH2155" s="99">
        <v>9819857.1298828106</v>
      </c>
      <c r="BI2155" s="99">
        <v>103.05376955680499</v>
      </c>
      <c r="BJ2155" s="99">
        <v>7303789.3880615197</v>
      </c>
      <c r="BK2155" s="99">
        <v>5295022.7018432599</v>
      </c>
      <c r="BL2155" s="99">
        <v>0</v>
      </c>
      <c r="BM2155" s="99">
        <v>45967.626430511496</v>
      </c>
      <c r="BN2155" s="99">
        <v>0</v>
      </c>
      <c r="BO2155" s="99">
        <v>0</v>
      </c>
      <c r="BP2155" s="99">
        <v>0</v>
      </c>
      <c r="BQ2155" s="99">
        <v>0</v>
      </c>
      <c r="BR2155" s="99">
        <v>5642696.3276367197</v>
      </c>
      <c r="BS2155" s="99">
        <v>5866149.60864258</v>
      </c>
      <c r="BT2155" s="99">
        <v>3183531.1876831101</v>
      </c>
      <c r="BU2155" s="99">
        <v>0</v>
      </c>
      <c r="BV2155" s="99">
        <v>2462809.41229248</v>
      </c>
      <c r="BW2155" s="99">
        <v>231687.829807281</v>
      </c>
      <c r="BX2155" s="99">
        <v>0</v>
      </c>
      <c r="BY2155" s="99">
        <v>0</v>
      </c>
      <c r="BZ2155" s="99">
        <v>0</v>
      </c>
      <c r="CA2155" s="99">
        <v>125423.199122429</v>
      </c>
      <c r="CB2155" s="99">
        <v>8048884.3831176804</v>
      </c>
      <c r="CC2155" s="99">
        <v>64139029.9150391</v>
      </c>
      <c r="CD2155" s="99">
        <v>17123172.074951202</v>
      </c>
      <c r="CE2155" s="99">
        <v>2235.0025999546101</v>
      </c>
      <c r="CF2155" s="99">
        <v>358543.47860717803</v>
      </c>
      <c r="CG2155" s="99">
        <v>2667196.27374268</v>
      </c>
      <c r="CH2155" s="99">
        <v>0</v>
      </c>
      <c r="CI2155" s="99">
        <v>127651.905521393</v>
      </c>
      <c r="CJ2155" s="99">
        <v>8406300.20385742</v>
      </c>
      <c r="CK2155" s="99">
        <v>66789006.791015603</v>
      </c>
      <c r="CL2155" s="99">
        <v>17354055.884033199</v>
      </c>
      <c r="CM2155" s="166">
        <v>184156.49435615499</v>
      </c>
      <c r="CN2155" s="166">
        <v>26781993.482177701</v>
      </c>
      <c r="CO2155" s="166">
        <v>113619632.63964801</v>
      </c>
      <c r="CP2155" s="99">
        <v>17354055.884033199</v>
      </c>
      <c r="CQ2155" s="99">
        <v>0</v>
      </c>
      <c r="CR2155" s="99">
        <v>0</v>
      </c>
      <c r="CS2155" s="99">
        <v>0</v>
      </c>
      <c r="CT2155" s="99">
        <v>0</v>
      </c>
      <c r="CU2155" s="98">
        <v>38327.657901354003</v>
      </c>
      <c r="CV2155" s="98">
        <v>53213.947401188001</v>
      </c>
      <c r="CW2155" s="98">
        <v>8407427.8617248591</v>
      </c>
      <c r="CX2155" s="98">
        <v>66806226.188781783</v>
      </c>
    </row>
    <row r="2156" spans="1:102" x14ac:dyDescent="0.2">
      <c r="A2156" s="98" t="s">
        <v>189</v>
      </c>
      <c r="B2156" s="100">
        <v>39783</v>
      </c>
      <c r="C2156" s="99">
        <v>93243.015465736404</v>
      </c>
      <c r="D2156" s="99">
        <v>1.6245389769901499</v>
      </c>
      <c r="E2156" s="99">
        <v>31595.015393257101</v>
      </c>
      <c r="F2156" s="99">
        <v>23124.8685109615</v>
      </c>
      <c r="G2156" s="99">
        <v>1884.2601005733</v>
      </c>
      <c r="H2156" s="99">
        <v>383.07823896780599</v>
      </c>
      <c r="I2156" s="99">
        <v>0</v>
      </c>
      <c r="J2156" s="99">
        <v>52884.991885662101</v>
      </c>
      <c r="K2156" s="99">
        <v>0</v>
      </c>
      <c r="L2156" s="99">
        <v>20960.3309075832</v>
      </c>
      <c r="M2156" s="99">
        <v>45791.263480186499</v>
      </c>
      <c r="N2156" s="99">
        <v>12999.802814483601</v>
      </c>
      <c r="O2156" s="99">
        <v>41672.481378078497</v>
      </c>
      <c r="P2156" s="99">
        <v>0</v>
      </c>
      <c r="Q2156" s="99">
        <v>6228.9030773043596</v>
      </c>
      <c r="R2156" s="99">
        <v>1769.9905261993399</v>
      </c>
      <c r="S2156" s="99">
        <v>0</v>
      </c>
      <c r="T2156" s="99">
        <v>558.37961289286602</v>
      </c>
      <c r="U2156" s="99">
        <v>57268.775988102003</v>
      </c>
      <c r="V2156" s="99">
        <v>5222975.2219848596</v>
      </c>
      <c r="W2156" s="99">
        <v>75.524049385450795</v>
      </c>
      <c r="X2156" s="99">
        <v>2751845.55792236</v>
      </c>
      <c r="Y2156" s="99">
        <v>1890343.54290771</v>
      </c>
      <c r="Z2156" s="99">
        <v>308538.25104904198</v>
      </c>
      <c r="AA2156" s="99">
        <v>51183.056373596199</v>
      </c>
      <c r="AB2156" s="99">
        <v>0</v>
      </c>
      <c r="AC2156" s="99">
        <v>17832459.931396499</v>
      </c>
      <c r="AD2156" s="99">
        <v>0</v>
      </c>
      <c r="AE2156" s="99">
        <v>966833.80149078404</v>
      </c>
      <c r="AF2156" s="99">
        <v>2244131.7317810101</v>
      </c>
      <c r="AG2156" s="99">
        <v>2073281.2864532501</v>
      </c>
      <c r="AH2156" s="99">
        <v>2044190.2426757801</v>
      </c>
      <c r="AI2156" s="99">
        <v>0</v>
      </c>
      <c r="AJ2156" s="99">
        <v>648107.57173919701</v>
      </c>
      <c r="AK2156" s="99">
        <v>269746.42126846302</v>
      </c>
      <c r="AL2156" s="99">
        <v>0</v>
      </c>
      <c r="AM2156" s="99">
        <v>87896.1015768051</v>
      </c>
      <c r="AN2156" s="99">
        <v>18601673.878662098</v>
      </c>
      <c r="AO2156" s="99">
        <v>42881331.090820298</v>
      </c>
      <c r="AP2156" s="99">
        <v>609.67084132879995</v>
      </c>
      <c r="AQ2156" s="99">
        <v>21047836.815185498</v>
      </c>
      <c r="AR2156" s="99">
        <v>14115164.5153809</v>
      </c>
      <c r="AS2156" s="99">
        <v>2294489.3140564002</v>
      </c>
      <c r="AT2156" s="99">
        <v>371626.634532928</v>
      </c>
      <c r="AU2156" s="99">
        <v>0</v>
      </c>
      <c r="AV2156" s="99">
        <v>46270049.020019501</v>
      </c>
      <c r="AW2156" s="99">
        <v>0</v>
      </c>
      <c r="AX2156" s="99">
        <v>8368931.4172973596</v>
      </c>
      <c r="AY2156" s="99">
        <v>18503656.783935498</v>
      </c>
      <c r="AZ2156" s="99">
        <v>15495673.825561499</v>
      </c>
      <c r="BA2156" s="99">
        <v>16574423.130981401</v>
      </c>
      <c r="BB2156" s="99">
        <v>0</v>
      </c>
      <c r="BC2156" s="99">
        <v>4978829.9906616202</v>
      </c>
      <c r="BD2156" s="99">
        <v>2002482.879776</v>
      </c>
      <c r="BE2156" s="99">
        <v>0</v>
      </c>
      <c r="BF2156" s="99">
        <v>662203.57298278797</v>
      </c>
      <c r="BG2156" s="99">
        <v>47969482.371093802</v>
      </c>
      <c r="BH2156" s="99">
        <v>10058380.5788574</v>
      </c>
      <c r="BI2156" s="99">
        <v>92.2460097111762</v>
      </c>
      <c r="BJ2156" s="99">
        <v>7111876.6957397498</v>
      </c>
      <c r="BK2156" s="99">
        <v>5170945.1699218797</v>
      </c>
      <c r="BL2156" s="99">
        <v>0</v>
      </c>
      <c r="BM2156" s="99">
        <v>35054.343099117301</v>
      </c>
      <c r="BN2156" s="99">
        <v>0</v>
      </c>
      <c r="BO2156" s="99">
        <v>0</v>
      </c>
      <c r="BP2156" s="99">
        <v>0</v>
      </c>
      <c r="BQ2156" s="99">
        <v>0</v>
      </c>
      <c r="BR2156" s="99">
        <v>5692324.2770996103</v>
      </c>
      <c r="BS2156" s="99">
        <v>5798379.8146362295</v>
      </c>
      <c r="BT2156" s="99">
        <v>3225089.0011291499</v>
      </c>
      <c r="BU2156" s="99">
        <v>0</v>
      </c>
      <c r="BV2156" s="99">
        <v>2456302.1760253902</v>
      </c>
      <c r="BW2156" s="99">
        <v>234312.677799225</v>
      </c>
      <c r="BX2156" s="99">
        <v>0</v>
      </c>
      <c r="BY2156" s="99">
        <v>0</v>
      </c>
      <c r="BZ2156" s="99">
        <v>0</v>
      </c>
      <c r="CA2156" s="99">
        <v>124777.483164787</v>
      </c>
      <c r="CB2156" s="99">
        <v>7975279.7894897498</v>
      </c>
      <c r="CC2156" s="99">
        <v>63826327.865722701</v>
      </c>
      <c r="CD2156" s="99">
        <v>17161491.502197299</v>
      </c>
      <c r="CE2156" s="99">
        <v>2258.46881136298</v>
      </c>
      <c r="CF2156" s="99">
        <v>358508.36094284098</v>
      </c>
      <c r="CG2156" s="99">
        <v>2653452.52035522</v>
      </c>
      <c r="CH2156" s="99">
        <v>0</v>
      </c>
      <c r="CI2156" s="99">
        <v>127035.735994339</v>
      </c>
      <c r="CJ2156" s="99">
        <v>8330901.9121704102</v>
      </c>
      <c r="CK2156" s="99">
        <v>66482286.1943359</v>
      </c>
      <c r="CL2156" s="99">
        <v>17394398.550292999</v>
      </c>
      <c r="CM2156" s="166">
        <v>184044.411420822</v>
      </c>
      <c r="CN2156" s="166">
        <v>26917155.3818359</v>
      </c>
      <c r="CO2156" s="166">
        <v>114574368.38964801</v>
      </c>
      <c r="CP2156" s="99">
        <v>17394398.550292999</v>
      </c>
      <c r="CQ2156" s="99">
        <v>0</v>
      </c>
      <c r="CR2156" s="99">
        <v>0</v>
      </c>
      <c r="CS2156" s="99">
        <v>0</v>
      </c>
      <c r="CT2156" s="99">
        <v>0</v>
      </c>
      <c r="CU2156" s="98">
        <v>36356.187170719</v>
      </c>
      <c r="CV2156" s="98">
        <v>54427.005754266997</v>
      </c>
      <c r="CW2156" s="98">
        <v>8333788.1504325904</v>
      </c>
      <c r="CX2156" s="98">
        <v>66479780.386077918</v>
      </c>
    </row>
    <row r="2157" spans="1:102" x14ac:dyDescent="0.2">
      <c r="A2157" s="98" t="s">
        <v>189</v>
      </c>
      <c r="B2157" s="100">
        <v>39873</v>
      </c>
      <c r="C2157" s="99">
        <v>94643.780522346497</v>
      </c>
      <c r="D2157" s="99">
        <v>0</v>
      </c>
      <c r="E2157" s="99">
        <v>30362.071546792999</v>
      </c>
      <c r="F2157" s="99">
        <v>22503.5113813877</v>
      </c>
      <c r="G2157" s="99">
        <v>2001.3693884015099</v>
      </c>
      <c r="H2157" s="99">
        <v>314.60879162326501</v>
      </c>
      <c r="I2157" s="99">
        <v>0</v>
      </c>
      <c r="J2157" s="99">
        <v>54285.426855087302</v>
      </c>
      <c r="K2157" s="99">
        <v>0</v>
      </c>
      <c r="L2157" s="99">
        <v>20674.088886499401</v>
      </c>
      <c r="M2157" s="99">
        <v>45991.7815709114</v>
      </c>
      <c r="N2157" s="99">
        <v>12830.712517142299</v>
      </c>
      <c r="O2157" s="99">
        <v>42330.451991558097</v>
      </c>
      <c r="P2157" s="99">
        <v>0</v>
      </c>
      <c r="Q2157" s="99">
        <v>6153.3522616624796</v>
      </c>
      <c r="R2157" s="99">
        <v>1833.2976598888599</v>
      </c>
      <c r="S2157" s="99">
        <v>0</v>
      </c>
      <c r="T2157" s="99">
        <v>546.37741219252302</v>
      </c>
      <c r="U2157" s="99">
        <v>57728.066496849096</v>
      </c>
      <c r="V2157" s="99">
        <v>5257208.8599243201</v>
      </c>
      <c r="W2157" s="99">
        <v>0</v>
      </c>
      <c r="X2157" s="99">
        <v>2657734.5477905301</v>
      </c>
      <c r="Y2157" s="99">
        <v>1835332.8225708001</v>
      </c>
      <c r="Z2157" s="99">
        <v>318269.02363586402</v>
      </c>
      <c r="AA2157" s="99">
        <v>42980.593190193198</v>
      </c>
      <c r="AB2157" s="99">
        <v>0</v>
      </c>
      <c r="AC2157" s="99">
        <v>18379003.235839799</v>
      </c>
      <c r="AD2157" s="99">
        <v>0</v>
      </c>
      <c r="AE2157" s="99">
        <v>942733.89078521705</v>
      </c>
      <c r="AF2157" s="99">
        <v>2237711.7781982399</v>
      </c>
      <c r="AG2157" s="99">
        <v>2028893.1531829799</v>
      </c>
      <c r="AH2157" s="99">
        <v>2075699.3460540799</v>
      </c>
      <c r="AI2157" s="99">
        <v>0</v>
      </c>
      <c r="AJ2157" s="99">
        <v>636916.465316772</v>
      </c>
      <c r="AK2157" s="99">
        <v>277842.62636566203</v>
      </c>
      <c r="AL2157" s="99">
        <v>0</v>
      </c>
      <c r="AM2157" s="99">
        <v>85144.334121704102</v>
      </c>
      <c r="AN2157" s="99">
        <v>18849411.754150402</v>
      </c>
      <c r="AO2157" s="99">
        <v>43472647.1708984</v>
      </c>
      <c r="AP2157" s="99">
        <v>0</v>
      </c>
      <c r="AQ2157" s="99">
        <v>20121923.171875</v>
      </c>
      <c r="AR2157" s="99">
        <v>13654749.267089801</v>
      </c>
      <c r="AS2157" s="99">
        <v>2371104.9382934598</v>
      </c>
      <c r="AT2157" s="99">
        <v>315587.66362380999</v>
      </c>
      <c r="AU2157" s="99">
        <v>0</v>
      </c>
      <c r="AV2157" s="99">
        <v>47650312.130859397</v>
      </c>
      <c r="AW2157" s="99">
        <v>0</v>
      </c>
      <c r="AX2157" s="99">
        <v>8211387.1952514602</v>
      </c>
      <c r="AY2157" s="99">
        <v>18566130.157714799</v>
      </c>
      <c r="AZ2157" s="99">
        <v>15142892.280151401</v>
      </c>
      <c r="BA2157" s="99">
        <v>16950542.433349598</v>
      </c>
      <c r="BB2157" s="99">
        <v>0</v>
      </c>
      <c r="BC2157" s="99">
        <v>4865106.4087524395</v>
      </c>
      <c r="BD2157" s="99">
        <v>2050002.25759888</v>
      </c>
      <c r="BE2157" s="99">
        <v>0</v>
      </c>
      <c r="BF2157" s="99">
        <v>641630.65788268996</v>
      </c>
      <c r="BG2157" s="99">
        <v>48812751.788574196</v>
      </c>
      <c r="BH2157" s="99">
        <v>10175690.1098633</v>
      </c>
      <c r="BI2157" s="99">
        <v>0</v>
      </c>
      <c r="BJ2157" s="99">
        <v>6820765.1805419903</v>
      </c>
      <c r="BK2157" s="99">
        <v>4985676.3042602502</v>
      </c>
      <c r="BL2157" s="99">
        <v>0</v>
      </c>
      <c r="BM2157" s="99">
        <v>33789.759331226298</v>
      </c>
      <c r="BN2157" s="99">
        <v>0</v>
      </c>
      <c r="BO2157" s="99">
        <v>0</v>
      </c>
      <c r="BP2157" s="99">
        <v>0</v>
      </c>
      <c r="BQ2157" s="99">
        <v>0</v>
      </c>
      <c r="BR2157" s="99">
        <v>5636756.3261718797</v>
      </c>
      <c r="BS2157" s="99">
        <v>5580817.7705688505</v>
      </c>
      <c r="BT2157" s="99">
        <v>3298313.2696227999</v>
      </c>
      <c r="BU2157" s="99">
        <v>0</v>
      </c>
      <c r="BV2157" s="99">
        <v>2417942.5556640602</v>
      </c>
      <c r="BW2157" s="99">
        <v>239155.861288071</v>
      </c>
      <c r="BX2157" s="99">
        <v>0</v>
      </c>
      <c r="BY2157" s="99">
        <v>0</v>
      </c>
      <c r="BZ2157" s="99">
        <v>0</v>
      </c>
      <c r="CA2157" s="99">
        <v>124955.703543663</v>
      </c>
      <c r="CB2157" s="99">
        <v>7910666.69567871</v>
      </c>
      <c r="CC2157" s="99">
        <v>63740744.728515603</v>
      </c>
      <c r="CD2157" s="99">
        <v>17014989.0786133</v>
      </c>
      <c r="CE2157" s="99">
        <v>2324.4449257850601</v>
      </c>
      <c r="CF2157" s="99">
        <v>360596.41721344</v>
      </c>
      <c r="CG2157" s="99">
        <v>2697019.4727172898</v>
      </c>
      <c r="CH2157" s="99">
        <v>0</v>
      </c>
      <c r="CI2157" s="99">
        <v>127269.013346672</v>
      </c>
      <c r="CJ2157" s="99">
        <v>8276871.3287353497</v>
      </c>
      <c r="CK2157" s="99">
        <v>66433436.9677734</v>
      </c>
      <c r="CL2157" s="99">
        <v>17257015.8979492</v>
      </c>
      <c r="CM2157" s="166">
        <v>184631.30213928199</v>
      </c>
      <c r="CN2157" s="166">
        <v>27115082.732910201</v>
      </c>
      <c r="CO2157" s="166">
        <v>115208700.493164</v>
      </c>
      <c r="CP2157" s="99">
        <v>17257015.8979492</v>
      </c>
      <c r="CQ2157" s="99">
        <v>0</v>
      </c>
      <c r="CR2157" s="99">
        <v>0</v>
      </c>
      <c r="CS2157" s="99">
        <v>0</v>
      </c>
      <c r="CT2157" s="99">
        <v>0</v>
      </c>
      <c r="CU2157" s="98">
        <v>34107.726420029998</v>
      </c>
      <c r="CV2157" s="98">
        <v>55907.928649832</v>
      </c>
      <c r="CW2157" s="98">
        <v>8271263.1128921499</v>
      </c>
      <c r="CX2157" s="98">
        <v>66437764.201232895</v>
      </c>
    </row>
    <row r="2158" spans="1:102" x14ac:dyDescent="0.2">
      <c r="A2158" s="98" t="s">
        <v>189</v>
      </c>
      <c r="B2158" s="100">
        <v>39965</v>
      </c>
      <c r="C2158" s="99">
        <v>96066.828903198199</v>
      </c>
      <c r="D2158" s="99">
        <v>0</v>
      </c>
      <c r="E2158" s="99">
        <v>29324.074526071501</v>
      </c>
      <c r="F2158" s="99">
        <v>21876.261135578199</v>
      </c>
      <c r="G2158" s="99">
        <v>2103.56039601564</v>
      </c>
      <c r="H2158" s="99">
        <v>248.13780059665399</v>
      </c>
      <c r="I2158" s="99">
        <v>0</v>
      </c>
      <c r="J2158" s="99">
        <v>55648.8159580231</v>
      </c>
      <c r="K2158" s="99">
        <v>0</v>
      </c>
      <c r="L2158" s="99">
        <v>20682.115724325198</v>
      </c>
      <c r="M2158" s="99">
        <v>46254.990341186502</v>
      </c>
      <c r="N2158" s="99">
        <v>12707.8467209339</v>
      </c>
      <c r="O2158" s="99">
        <v>42784.940576553301</v>
      </c>
      <c r="P2158" s="99">
        <v>0</v>
      </c>
      <c r="Q2158" s="99">
        <v>6088.3881747126597</v>
      </c>
      <c r="R2158" s="99">
        <v>1865.4900334030399</v>
      </c>
      <c r="S2158" s="99">
        <v>0</v>
      </c>
      <c r="T2158" s="99">
        <v>550.14901667833306</v>
      </c>
      <c r="U2158" s="99">
        <v>58225.247265338898</v>
      </c>
      <c r="V2158" s="99">
        <v>5333066.35620117</v>
      </c>
      <c r="W2158" s="99">
        <v>0</v>
      </c>
      <c r="X2158" s="99">
        <v>2555403.2771606399</v>
      </c>
      <c r="Y2158" s="99">
        <v>1775058.75994873</v>
      </c>
      <c r="Z2158" s="99">
        <v>327119.62231445301</v>
      </c>
      <c r="AA2158" s="99">
        <v>33207.533638954199</v>
      </c>
      <c r="AB2158" s="99">
        <v>0</v>
      </c>
      <c r="AC2158" s="99">
        <v>18836496.428466801</v>
      </c>
      <c r="AD2158" s="99">
        <v>0</v>
      </c>
      <c r="AE2158" s="99">
        <v>936455.46155548096</v>
      </c>
      <c r="AF2158" s="99">
        <v>2242118.75958252</v>
      </c>
      <c r="AG2158" s="99">
        <v>1994788.80659485</v>
      </c>
      <c r="AH2158" s="99">
        <v>2078404.9092407201</v>
      </c>
      <c r="AI2158" s="99">
        <v>0</v>
      </c>
      <c r="AJ2158" s="99">
        <v>633271.18161773705</v>
      </c>
      <c r="AK2158" s="99">
        <v>277847.25193405198</v>
      </c>
      <c r="AL2158" s="99">
        <v>0</v>
      </c>
      <c r="AM2158" s="99">
        <v>81558.464531898499</v>
      </c>
      <c r="AN2158" s="99">
        <v>19032883.428222701</v>
      </c>
      <c r="AO2158" s="99">
        <v>44354827.835449196</v>
      </c>
      <c r="AP2158" s="99">
        <v>0</v>
      </c>
      <c r="AQ2158" s="99">
        <v>19414391.451171901</v>
      </c>
      <c r="AR2158" s="99">
        <v>13255209.3474121</v>
      </c>
      <c r="AS2158" s="99">
        <v>2453477.0281982399</v>
      </c>
      <c r="AT2158" s="99">
        <v>246723.928907394</v>
      </c>
      <c r="AU2158" s="99">
        <v>0</v>
      </c>
      <c r="AV2158" s="99">
        <v>48841218.698730499</v>
      </c>
      <c r="AW2158" s="99">
        <v>0</v>
      </c>
      <c r="AX2158" s="99">
        <v>8182487.5931396503</v>
      </c>
      <c r="AY2158" s="99">
        <v>18716887.969970699</v>
      </c>
      <c r="AZ2158" s="99">
        <v>14975353.0280762</v>
      </c>
      <c r="BA2158" s="99">
        <v>17064888.357910201</v>
      </c>
      <c r="BB2158" s="99">
        <v>0</v>
      </c>
      <c r="BC2158" s="99">
        <v>4914080.8267822303</v>
      </c>
      <c r="BD2158" s="99">
        <v>2067630.4942016599</v>
      </c>
      <c r="BE2158" s="99">
        <v>0</v>
      </c>
      <c r="BF2158" s="99">
        <v>619109.97107696498</v>
      </c>
      <c r="BG2158" s="99">
        <v>49543229.612304702</v>
      </c>
      <c r="BH2158" s="99">
        <v>10396807.791015601</v>
      </c>
      <c r="BI2158" s="99">
        <v>0</v>
      </c>
      <c r="BJ2158" s="99">
        <v>6643369.5697021503</v>
      </c>
      <c r="BK2158" s="99">
        <v>4871343.5692748995</v>
      </c>
      <c r="BL2158" s="99">
        <v>0</v>
      </c>
      <c r="BM2158" s="99">
        <v>31462.623823404301</v>
      </c>
      <c r="BN2158" s="99">
        <v>0</v>
      </c>
      <c r="BO2158" s="99">
        <v>0</v>
      </c>
      <c r="BP2158" s="99">
        <v>0</v>
      </c>
      <c r="BQ2158" s="99">
        <v>0</v>
      </c>
      <c r="BR2158" s="99">
        <v>5742146.5819702102</v>
      </c>
      <c r="BS2158" s="99">
        <v>5579473.4822998</v>
      </c>
      <c r="BT2158" s="99">
        <v>3321554.7510376</v>
      </c>
      <c r="BU2158" s="99">
        <v>0</v>
      </c>
      <c r="BV2158" s="99">
        <v>2433873.0172119099</v>
      </c>
      <c r="BW2158" s="99">
        <v>239546.48259925799</v>
      </c>
      <c r="BX2158" s="99">
        <v>0</v>
      </c>
      <c r="BY2158" s="99">
        <v>0</v>
      </c>
      <c r="BZ2158" s="99">
        <v>0</v>
      </c>
      <c r="CA2158" s="99">
        <v>125490.95634365101</v>
      </c>
      <c r="CB2158" s="99">
        <v>7885584.7858276404</v>
      </c>
      <c r="CC2158" s="99">
        <v>63817214.439453103</v>
      </c>
      <c r="CD2158" s="99">
        <v>17036804.634277299</v>
      </c>
      <c r="CE2158" s="99">
        <v>2352.2112720012701</v>
      </c>
      <c r="CF2158" s="99">
        <v>361708.65803909302</v>
      </c>
      <c r="CG2158" s="99">
        <v>2704971.5521545401</v>
      </c>
      <c r="CH2158" s="99">
        <v>0</v>
      </c>
      <c r="CI2158" s="99">
        <v>127847.24623584699</v>
      </c>
      <c r="CJ2158" s="99">
        <v>8248442.1444091797</v>
      </c>
      <c r="CK2158" s="99">
        <v>66515612.21875</v>
      </c>
      <c r="CL2158" s="99">
        <v>17279003.362792999</v>
      </c>
      <c r="CM2158" s="166">
        <v>185664.663070679</v>
      </c>
      <c r="CN2158" s="166">
        <v>27298142.455322299</v>
      </c>
      <c r="CO2158" s="166">
        <v>116190355.631836</v>
      </c>
      <c r="CP2158" s="99">
        <v>17279003.362792999</v>
      </c>
      <c r="CQ2158" s="99">
        <v>0</v>
      </c>
      <c r="CR2158" s="99">
        <v>0</v>
      </c>
      <c r="CS2158" s="99">
        <v>0</v>
      </c>
      <c r="CT2158" s="99">
        <v>0</v>
      </c>
      <c r="CU2158" s="98">
        <v>32212.818827734998</v>
      </c>
      <c r="CV2158" s="98">
        <v>57361.021493845001</v>
      </c>
      <c r="CW2158" s="98">
        <v>8247293.4438667335</v>
      </c>
      <c r="CX2158" s="98">
        <v>66522185.991607644</v>
      </c>
    </row>
    <row r="2159" spans="1:102" x14ac:dyDescent="0.2">
      <c r="A2159" s="98" t="s">
        <v>189</v>
      </c>
      <c r="B2159" s="100">
        <v>40057</v>
      </c>
      <c r="C2159" s="99">
        <v>97906.211001396194</v>
      </c>
      <c r="D2159" s="99">
        <v>0</v>
      </c>
      <c r="E2159" s="99">
        <v>28428.162091732</v>
      </c>
      <c r="F2159" s="99">
        <v>21396.626380681999</v>
      </c>
      <c r="G2159" s="99">
        <v>2194.55584028363</v>
      </c>
      <c r="H2159" s="99">
        <v>188.083210323006</v>
      </c>
      <c r="I2159" s="99">
        <v>0</v>
      </c>
      <c r="J2159" s="99">
        <v>56967.378003597303</v>
      </c>
      <c r="K2159" s="99">
        <v>0</v>
      </c>
      <c r="L2159" s="99">
        <v>19898.923899412199</v>
      </c>
      <c r="M2159" s="99">
        <v>46574.190603733099</v>
      </c>
      <c r="N2159" s="99">
        <v>12591.8277529478</v>
      </c>
      <c r="O2159" s="99">
        <v>43708.798913955703</v>
      </c>
      <c r="P2159" s="99">
        <v>0</v>
      </c>
      <c r="Q2159" s="99">
        <v>6074.0290461182603</v>
      </c>
      <c r="R2159" s="99">
        <v>1934.38272507489</v>
      </c>
      <c r="S2159" s="99">
        <v>0</v>
      </c>
      <c r="T2159" s="99">
        <v>518.56990711390995</v>
      </c>
      <c r="U2159" s="99">
        <v>58927.084844112404</v>
      </c>
      <c r="V2159" s="99">
        <v>5410421.0903930701</v>
      </c>
      <c r="W2159" s="99">
        <v>0</v>
      </c>
      <c r="X2159" s="99">
        <v>2462257.06781006</v>
      </c>
      <c r="Y2159" s="99">
        <v>1737251.8629608201</v>
      </c>
      <c r="Z2159" s="99">
        <v>335244.18983459502</v>
      </c>
      <c r="AA2159" s="99">
        <v>25296.301879644401</v>
      </c>
      <c r="AB2159" s="99">
        <v>0</v>
      </c>
      <c r="AC2159" s="99">
        <v>19444449.511230499</v>
      </c>
      <c r="AD2159" s="99">
        <v>0</v>
      </c>
      <c r="AE2159" s="99">
        <v>916194.11090087902</v>
      </c>
      <c r="AF2159" s="99">
        <v>2253267.7577514602</v>
      </c>
      <c r="AG2159" s="99">
        <v>1967118.2101440399</v>
      </c>
      <c r="AH2159" s="99">
        <v>2090402.08901978</v>
      </c>
      <c r="AI2159" s="99">
        <v>0</v>
      </c>
      <c r="AJ2159" s="99">
        <v>627329.04846191395</v>
      </c>
      <c r="AK2159" s="99">
        <v>281427.31842040998</v>
      </c>
      <c r="AL2159" s="99">
        <v>0</v>
      </c>
      <c r="AM2159" s="99">
        <v>77620.064678192095</v>
      </c>
      <c r="AN2159" s="99">
        <v>19444710.701660201</v>
      </c>
      <c r="AO2159" s="99">
        <v>45305956.510253899</v>
      </c>
      <c r="AP2159" s="99">
        <v>0</v>
      </c>
      <c r="AQ2159" s="99">
        <v>18932640.096435498</v>
      </c>
      <c r="AR2159" s="99">
        <v>13046264.864868199</v>
      </c>
      <c r="AS2159" s="99">
        <v>2547684.7468566899</v>
      </c>
      <c r="AT2159" s="99">
        <v>187334.74878311201</v>
      </c>
      <c r="AU2159" s="99">
        <v>0</v>
      </c>
      <c r="AV2159" s="99">
        <v>50352282.432617202</v>
      </c>
      <c r="AW2159" s="99">
        <v>0</v>
      </c>
      <c r="AX2159" s="99">
        <v>8086522.87182617</v>
      </c>
      <c r="AY2159" s="99">
        <v>18935522.684814502</v>
      </c>
      <c r="AZ2159" s="99">
        <v>14819532.5393066</v>
      </c>
      <c r="BA2159" s="99">
        <v>17285966.1557617</v>
      </c>
      <c r="BB2159" s="99">
        <v>0</v>
      </c>
      <c r="BC2159" s="99">
        <v>4889455.3979492197</v>
      </c>
      <c r="BD2159" s="99">
        <v>2132695.4830017099</v>
      </c>
      <c r="BE2159" s="99">
        <v>0</v>
      </c>
      <c r="BF2159" s="99">
        <v>593781.609611511</v>
      </c>
      <c r="BG2159" s="99">
        <v>51060413.203125</v>
      </c>
      <c r="BH2159" s="99">
        <v>10614557.3435059</v>
      </c>
      <c r="BI2159" s="99">
        <v>0</v>
      </c>
      <c r="BJ2159" s="99">
        <v>6509640.4252929697</v>
      </c>
      <c r="BK2159" s="99">
        <v>4792624.9227294903</v>
      </c>
      <c r="BL2159" s="99">
        <v>0</v>
      </c>
      <c r="BM2159" s="99">
        <v>19752.685924053199</v>
      </c>
      <c r="BN2159" s="99">
        <v>0</v>
      </c>
      <c r="BO2159" s="99">
        <v>0</v>
      </c>
      <c r="BP2159" s="99">
        <v>0</v>
      </c>
      <c r="BQ2159" s="99">
        <v>0</v>
      </c>
      <c r="BR2159" s="99">
        <v>5816494.9542846698</v>
      </c>
      <c r="BS2159" s="99">
        <v>5534070.4501953097</v>
      </c>
      <c r="BT2159" s="99">
        <v>3361285.7411193801</v>
      </c>
      <c r="BU2159" s="99">
        <v>0</v>
      </c>
      <c r="BV2159" s="99">
        <v>2444019.44714355</v>
      </c>
      <c r="BW2159" s="99">
        <v>246660.49738121001</v>
      </c>
      <c r="BX2159" s="99">
        <v>0</v>
      </c>
      <c r="BY2159" s="99">
        <v>0</v>
      </c>
      <c r="BZ2159" s="99">
        <v>0</v>
      </c>
      <c r="CA2159" s="99">
        <v>126360.99175643901</v>
      </c>
      <c r="CB2159" s="99">
        <v>7867869.85864258</v>
      </c>
      <c r="CC2159" s="99">
        <v>64075513.097167999</v>
      </c>
      <c r="CD2159" s="99">
        <v>17111481.309570301</v>
      </c>
      <c r="CE2159" s="99">
        <v>2386.0266169607598</v>
      </c>
      <c r="CF2159" s="99">
        <v>361510.51536941499</v>
      </c>
      <c r="CG2159" s="99">
        <v>2728189.9867553702</v>
      </c>
      <c r="CH2159" s="99">
        <v>0</v>
      </c>
      <c r="CI2159" s="99">
        <v>128751.14101791399</v>
      </c>
      <c r="CJ2159" s="99">
        <v>8223291.4195556603</v>
      </c>
      <c r="CK2159" s="99">
        <v>66814863.646972701</v>
      </c>
      <c r="CL2159" s="99">
        <v>17357064.699218798</v>
      </c>
      <c r="CM2159" s="166">
        <v>187202.16897392299</v>
      </c>
      <c r="CN2159" s="166">
        <v>27674832.315917999</v>
      </c>
      <c r="CO2159" s="166">
        <v>117857338.86425801</v>
      </c>
      <c r="CP2159" s="99">
        <v>17357064.699218798</v>
      </c>
      <c r="CQ2159" s="99">
        <v>0</v>
      </c>
      <c r="CR2159" s="99">
        <v>0</v>
      </c>
      <c r="CS2159" s="99">
        <v>0</v>
      </c>
      <c r="CT2159" s="99">
        <v>0</v>
      </c>
      <c r="CU2159" s="98">
        <v>30511.761655875001</v>
      </c>
      <c r="CV2159" s="98">
        <v>58765.448657718</v>
      </c>
      <c r="CW2159" s="98">
        <v>8229380.3740119953</v>
      </c>
      <c r="CX2159" s="98">
        <v>66803703.08392337</v>
      </c>
    </row>
    <row r="2160" spans="1:102" x14ac:dyDescent="0.2">
      <c r="A2160" s="98" t="s">
        <v>189</v>
      </c>
      <c r="B2160" s="100">
        <v>40148</v>
      </c>
      <c r="C2160" s="99">
        <v>99437.933777809099</v>
      </c>
      <c r="D2160" s="99">
        <v>0</v>
      </c>
      <c r="E2160" s="99">
        <v>27257.015688180902</v>
      </c>
      <c r="F2160" s="99">
        <v>20885.386418104201</v>
      </c>
      <c r="G2160" s="99">
        <v>2297.9755187630699</v>
      </c>
      <c r="H2160" s="99">
        <v>140.65162248909499</v>
      </c>
      <c r="I2160" s="99">
        <v>0</v>
      </c>
      <c r="J2160" s="99">
        <v>58382.2714300156</v>
      </c>
      <c r="K2160" s="99">
        <v>0</v>
      </c>
      <c r="L2160" s="99">
        <v>19389.819719314601</v>
      </c>
      <c r="M2160" s="99">
        <v>46459.698789596601</v>
      </c>
      <c r="N2160" s="99">
        <v>12329.951594710399</v>
      </c>
      <c r="O2160" s="99">
        <v>44735.951739788099</v>
      </c>
      <c r="P2160" s="99">
        <v>0</v>
      </c>
      <c r="Q2160" s="99">
        <v>6017.83472198248</v>
      </c>
      <c r="R2160" s="99">
        <v>2001.41785216331</v>
      </c>
      <c r="S2160" s="99">
        <v>0</v>
      </c>
      <c r="T2160" s="99">
        <v>510.93502797186397</v>
      </c>
      <c r="U2160" s="99">
        <v>59776.492979049697</v>
      </c>
      <c r="V2160" s="99">
        <v>5473245.6296997098</v>
      </c>
      <c r="W2160" s="99">
        <v>0</v>
      </c>
      <c r="X2160" s="99">
        <v>2348259.84051514</v>
      </c>
      <c r="Y2160" s="99">
        <v>1693381.7480468799</v>
      </c>
      <c r="Z2160" s="99">
        <v>339860.42636489897</v>
      </c>
      <c r="AA2160" s="99">
        <v>18648.334758758501</v>
      </c>
      <c r="AB2160" s="99">
        <v>0</v>
      </c>
      <c r="AC2160" s="99">
        <v>19347426.0861816</v>
      </c>
      <c r="AD2160" s="99">
        <v>0</v>
      </c>
      <c r="AE2160" s="99">
        <v>890067.04135131801</v>
      </c>
      <c r="AF2160" s="99">
        <v>2242759.3245544401</v>
      </c>
      <c r="AG2160" s="99">
        <v>1924826.2210083001</v>
      </c>
      <c r="AH2160" s="99">
        <v>2148288.4402160598</v>
      </c>
      <c r="AI2160" s="99">
        <v>0</v>
      </c>
      <c r="AJ2160" s="99">
        <v>621073.08843994106</v>
      </c>
      <c r="AK2160" s="99">
        <v>282918.42680740397</v>
      </c>
      <c r="AL2160" s="99">
        <v>0</v>
      </c>
      <c r="AM2160" s="99">
        <v>72420.456003189101</v>
      </c>
      <c r="AN2160" s="99">
        <v>19563318.533447299</v>
      </c>
      <c r="AO2160" s="99">
        <v>46206137.489257798</v>
      </c>
      <c r="AP2160" s="99">
        <v>0</v>
      </c>
      <c r="AQ2160" s="99">
        <v>18137900.949218798</v>
      </c>
      <c r="AR2160" s="99">
        <v>12820938.669921899</v>
      </c>
      <c r="AS2160" s="99">
        <v>2593215.4554138202</v>
      </c>
      <c r="AT2160" s="99">
        <v>136313.41939544701</v>
      </c>
      <c r="AU2160" s="99">
        <v>0</v>
      </c>
      <c r="AV2160" s="99">
        <v>51521957.101074196</v>
      </c>
      <c r="AW2160" s="99">
        <v>0</v>
      </c>
      <c r="AX2160" s="99">
        <v>7951236.2877807599</v>
      </c>
      <c r="AY2160" s="99">
        <v>19031004.193603501</v>
      </c>
      <c r="AZ2160" s="99">
        <v>14686929.4602051</v>
      </c>
      <c r="BA2160" s="99">
        <v>17907526.6960449</v>
      </c>
      <c r="BB2160" s="99">
        <v>0</v>
      </c>
      <c r="BC2160" s="99">
        <v>4892835.3834838904</v>
      </c>
      <c r="BD2160" s="99">
        <v>2160744.8952331501</v>
      </c>
      <c r="BE2160" s="99">
        <v>0</v>
      </c>
      <c r="BF2160" s="99">
        <v>556763.75852203404</v>
      </c>
      <c r="BG2160" s="99">
        <v>51929242.764160201</v>
      </c>
      <c r="BH2160" s="99">
        <v>10897678.208740201</v>
      </c>
      <c r="BI2160" s="99">
        <v>0</v>
      </c>
      <c r="BJ2160" s="99">
        <v>6358789.0223998995</v>
      </c>
      <c r="BK2160" s="99">
        <v>4715576.0999145498</v>
      </c>
      <c r="BL2160" s="99">
        <v>0</v>
      </c>
      <c r="BM2160" s="99">
        <v>14599.182622313499</v>
      </c>
      <c r="BN2160" s="99">
        <v>0</v>
      </c>
      <c r="BO2160" s="99">
        <v>0</v>
      </c>
      <c r="BP2160" s="99">
        <v>0</v>
      </c>
      <c r="BQ2160" s="99">
        <v>0</v>
      </c>
      <c r="BR2160" s="99">
        <v>5804039.2874145498</v>
      </c>
      <c r="BS2160" s="99">
        <v>5486425.6737670898</v>
      </c>
      <c r="BT2160" s="99">
        <v>3480015.3293456999</v>
      </c>
      <c r="BU2160" s="99">
        <v>0</v>
      </c>
      <c r="BV2160" s="99">
        <v>2458511.8363647498</v>
      </c>
      <c r="BW2160" s="99">
        <v>252645.821521759</v>
      </c>
      <c r="BX2160" s="99">
        <v>0</v>
      </c>
      <c r="BY2160" s="99">
        <v>0</v>
      </c>
      <c r="BZ2160" s="99">
        <v>0</v>
      </c>
      <c r="CA2160" s="99">
        <v>126651.894886971</v>
      </c>
      <c r="CB2160" s="99">
        <v>7817730.5850830097</v>
      </c>
      <c r="CC2160" s="99">
        <v>64337529.130859397</v>
      </c>
      <c r="CD2160" s="99">
        <v>17256596.337890599</v>
      </c>
      <c r="CE2160" s="99">
        <v>2425.9839757382902</v>
      </c>
      <c r="CF2160" s="99">
        <v>356941.67400360102</v>
      </c>
      <c r="CG2160" s="99">
        <v>2715044.0848693801</v>
      </c>
      <c r="CH2160" s="99">
        <v>0</v>
      </c>
      <c r="CI2160" s="99">
        <v>129080.877630234</v>
      </c>
      <c r="CJ2160" s="99">
        <v>8174868.9622192401</v>
      </c>
      <c r="CK2160" s="99">
        <v>67047605.3837891</v>
      </c>
      <c r="CL2160" s="99">
        <v>17510717.9614258</v>
      </c>
      <c r="CM2160" s="166">
        <v>188504.68064308201</v>
      </c>
      <c r="CN2160" s="166">
        <v>27765853.197265599</v>
      </c>
      <c r="CO2160" s="166">
        <v>119007983.04785199</v>
      </c>
      <c r="CP2160" s="99">
        <v>17510717.9614258</v>
      </c>
      <c r="CQ2160" s="99">
        <v>0</v>
      </c>
      <c r="CR2160" s="99">
        <v>0</v>
      </c>
      <c r="CS2160" s="99">
        <v>0</v>
      </c>
      <c r="CT2160" s="99">
        <v>0</v>
      </c>
      <c r="CU2160" s="98">
        <v>28793.747767552999</v>
      </c>
      <c r="CV2160" s="98">
        <v>60254.314597383003</v>
      </c>
      <c r="CW2160" s="98">
        <v>8174672.2590866107</v>
      </c>
      <c r="CX2160" s="98">
        <v>67052573.215728775</v>
      </c>
    </row>
    <row r="2161" spans="1:102" x14ac:dyDescent="0.2">
      <c r="A2161" s="98" t="s">
        <v>189</v>
      </c>
      <c r="B2161" s="100">
        <v>40238</v>
      </c>
      <c r="C2161" s="99">
        <v>100291.56880664801</v>
      </c>
      <c r="D2161" s="99">
        <v>0</v>
      </c>
      <c r="E2161" s="99">
        <v>25830.802449703198</v>
      </c>
      <c r="F2161" s="99">
        <v>20623.768549680699</v>
      </c>
      <c r="G2161" s="99">
        <v>2347.01702794433</v>
      </c>
      <c r="H2161" s="99">
        <v>0</v>
      </c>
      <c r="I2161" s="99">
        <v>0</v>
      </c>
      <c r="J2161" s="99">
        <v>59375.795739650697</v>
      </c>
      <c r="K2161" s="99">
        <v>0</v>
      </c>
      <c r="L2161" s="99">
        <v>19447.405966043501</v>
      </c>
      <c r="M2161" s="99">
        <v>46239.456022262602</v>
      </c>
      <c r="N2161" s="99">
        <v>12221.364917635899</v>
      </c>
      <c r="O2161" s="99">
        <v>44932.944535732298</v>
      </c>
      <c r="P2161" s="99">
        <v>0</v>
      </c>
      <c r="Q2161" s="99">
        <v>5886.4962674975404</v>
      </c>
      <c r="R2161" s="99">
        <v>1943.9695873707501</v>
      </c>
      <c r="S2161" s="99">
        <v>0</v>
      </c>
      <c r="T2161" s="99">
        <v>484.81481907516701</v>
      </c>
      <c r="U2161" s="99">
        <v>60295.203836440996</v>
      </c>
      <c r="V2161" s="99">
        <v>5594052.75964355</v>
      </c>
      <c r="W2161" s="99">
        <v>0</v>
      </c>
      <c r="X2161" s="99">
        <v>2202151.1654968299</v>
      </c>
      <c r="Y2161" s="99">
        <v>1655304.09838867</v>
      </c>
      <c r="Z2161" s="99">
        <v>343264.675678253</v>
      </c>
      <c r="AA2161" s="99">
        <v>0</v>
      </c>
      <c r="AB2161" s="99">
        <v>0</v>
      </c>
      <c r="AC2161" s="99">
        <v>19432471.3666992</v>
      </c>
      <c r="AD2161" s="99">
        <v>0</v>
      </c>
      <c r="AE2161" s="99">
        <v>868678.31874084496</v>
      </c>
      <c r="AF2161" s="99">
        <v>2239595.34875488</v>
      </c>
      <c r="AG2161" s="99">
        <v>1920221.0095520001</v>
      </c>
      <c r="AH2161" s="99">
        <v>2151363.0260620099</v>
      </c>
      <c r="AI2161" s="99">
        <v>0</v>
      </c>
      <c r="AJ2161" s="99">
        <v>620989.38029480004</v>
      </c>
      <c r="AK2161" s="99">
        <v>278597.23563384998</v>
      </c>
      <c r="AL2161" s="99">
        <v>0</v>
      </c>
      <c r="AM2161" s="99">
        <v>67871.748619079604</v>
      </c>
      <c r="AN2161" s="99">
        <v>19809237.603271499</v>
      </c>
      <c r="AO2161" s="99">
        <v>47461537.520507798</v>
      </c>
      <c r="AP2161" s="99">
        <v>0</v>
      </c>
      <c r="AQ2161" s="99">
        <v>17042417.067871101</v>
      </c>
      <c r="AR2161" s="99">
        <v>12738101.7237549</v>
      </c>
      <c r="AS2161" s="99">
        <v>2653887.5126647898</v>
      </c>
      <c r="AT2161" s="99">
        <v>0</v>
      </c>
      <c r="AU2161" s="99">
        <v>0</v>
      </c>
      <c r="AV2161" s="99">
        <v>52767427.039550804</v>
      </c>
      <c r="AW2161" s="99">
        <v>0</v>
      </c>
      <c r="AX2161" s="99">
        <v>7785029.6091918899</v>
      </c>
      <c r="AY2161" s="99">
        <v>19162163.013671901</v>
      </c>
      <c r="AZ2161" s="99">
        <v>14784528.0894775</v>
      </c>
      <c r="BA2161" s="99">
        <v>18032119.646240201</v>
      </c>
      <c r="BB2161" s="99">
        <v>0</v>
      </c>
      <c r="BC2161" s="99">
        <v>4894262.6336669903</v>
      </c>
      <c r="BD2161" s="99">
        <v>2136296.2724914602</v>
      </c>
      <c r="BE2161" s="99">
        <v>0</v>
      </c>
      <c r="BF2161" s="99">
        <v>530543.09088134801</v>
      </c>
      <c r="BG2161" s="99">
        <v>52923624.515625</v>
      </c>
      <c r="BH2161" s="99">
        <v>11173635.033203101</v>
      </c>
      <c r="BI2161" s="99">
        <v>0</v>
      </c>
      <c r="BJ2161" s="99">
        <v>6107003.3104248</v>
      </c>
      <c r="BK2161" s="99">
        <v>4711494.4323120099</v>
      </c>
      <c r="BL2161" s="99">
        <v>0</v>
      </c>
      <c r="BM2161" s="99">
        <v>1946.13208387792</v>
      </c>
      <c r="BN2161" s="99">
        <v>0</v>
      </c>
      <c r="BO2161" s="99">
        <v>0</v>
      </c>
      <c r="BP2161" s="99">
        <v>0</v>
      </c>
      <c r="BQ2161" s="99">
        <v>0</v>
      </c>
      <c r="BR2161" s="99">
        <v>5879071.1656494103</v>
      </c>
      <c r="BS2161" s="99">
        <v>5434803.1080932599</v>
      </c>
      <c r="BT2161" s="99">
        <v>3520698.7078857399</v>
      </c>
      <c r="BU2161" s="99">
        <v>0</v>
      </c>
      <c r="BV2161" s="99">
        <v>2463733.3187560998</v>
      </c>
      <c r="BW2161" s="99">
        <v>246087.663167953</v>
      </c>
      <c r="BX2161" s="99">
        <v>0</v>
      </c>
      <c r="BY2161" s="99">
        <v>0</v>
      </c>
      <c r="BZ2161" s="99">
        <v>0</v>
      </c>
      <c r="CA2161" s="99">
        <v>126002.04028987901</v>
      </c>
      <c r="CB2161" s="99">
        <v>7796995.9968872098</v>
      </c>
      <c r="CC2161" s="99">
        <v>64615964.306152299</v>
      </c>
      <c r="CD2161" s="99">
        <v>17299601.458252002</v>
      </c>
      <c r="CE2161" s="99">
        <v>2359.21244135499</v>
      </c>
      <c r="CF2161" s="99">
        <v>345960.93904876697</v>
      </c>
      <c r="CG2161" s="99">
        <v>2677430.4134521498</v>
      </c>
      <c r="CH2161" s="99">
        <v>0</v>
      </c>
      <c r="CI2161" s="99">
        <v>128360.246380806</v>
      </c>
      <c r="CJ2161" s="99">
        <v>8146393.5118408203</v>
      </c>
      <c r="CK2161" s="99">
        <v>67286772.272460893</v>
      </c>
      <c r="CL2161" s="99">
        <v>17545528.768310498</v>
      </c>
      <c r="CM2161" s="166">
        <v>188273.82942390401</v>
      </c>
      <c r="CN2161" s="166">
        <v>27954784.466064502</v>
      </c>
      <c r="CO2161" s="166">
        <v>120385229.37597699</v>
      </c>
      <c r="CP2161" s="99">
        <v>17545528.768310498</v>
      </c>
      <c r="CQ2161" s="99">
        <v>0</v>
      </c>
      <c r="CR2161" s="99">
        <v>0</v>
      </c>
      <c r="CS2161" s="99">
        <v>0</v>
      </c>
      <c r="CT2161" s="99">
        <v>0</v>
      </c>
      <c r="CU2161" s="98">
        <v>26755.953600978999</v>
      </c>
      <c r="CV2161" s="98">
        <v>61298.785870100997</v>
      </c>
      <c r="CW2161" s="98">
        <v>8142956.9359359769</v>
      </c>
      <c r="CX2161" s="98">
        <v>67293394.719604447</v>
      </c>
    </row>
    <row r="2162" spans="1:102" x14ac:dyDescent="0.2">
      <c r="A2162" s="98" t="s">
        <v>189</v>
      </c>
      <c r="B2162" s="100">
        <v>40330</v>
      </c>
      <c r="C2162" s="99">
        <v>101913.436231613</v>
      </c>
      <c r="D2162" s="99">
        <v>0</v>
      </c>
      <c r="E2162" s="99">
        <v>25128.466715574301</v>
      </c>
      <c r="F2162" s="99">
        <v>20239.6326818466</v>
      </c>
      <c r="G2162" s="99">
        <v>2380.5353445410701</v>
      </c>
      <c r="H2162" s="99">
        <v>0</v>
      </c>
      <c r="I2162" s="99">
        <v>0</v>
      </c>
      <c r="J2162" s="99">
        <v>60164.664675235697</v>
      </c>
      <c r="K2162" s="99">
        <v>0</v>
      </c>
      <c r="L2162" s="99">
        <v>20148.475433587999</v>
      </c>
      <c r="M2162" s="99">
        <v>46605.033246040301</v>
      </c>
      <c r="N2162" s="99">
        <v>12610.8190500736</v>
      </c>
      <c r="O2162" s="99">
        <v>45406.268339157097</v>
      </c>
      <c r="P2162" s="99">
        <v>0</v>
      </c>
      <c r="Q2162" s="99">
        <v>5759.0852033495903</v>
      </c>
      <c r="R2162" s="99">
        <v>1973.8505500256999</v>
      </c>
      <c r="S2162" s="99">
        <v>0</v>
      </c>
      <c r="T2162" s="99">
        <v>478.09196300804598</v>
      </c>
      <c r="U2162" s="99">
        <v>60879.015733718901</v>
      </c>
      <c r="V2162" s="99">
        <v>5684068.5274047898</v>
      </c>
      <c r="W2162" s="99">
        <v>0</v>
      </c>
      <c r="X2162" s="99">
        <v>2099430.8473205599</v>
      </c>
      <c r="Y2162" s="99">
        <v>1617897.5214080799</v>
      </c>
      <c r="Z2162" s="99">
        <v>344966.44878387498</v>
      </c>
      <c r="AA2162" s="99">
        <v>0</v>
      </c>
      <c r="AB2162" s="99">
        <v>0</v>
      </c>
      <c r="AC2162" s="99">
        <v>20245249.198730499</v>
      </c>
      <c r="AD2162" s="99">
        <v>0</v>
      </c>
      <c r="AE2162" s="99">
        <v>882058.93295288098</v>
      </c>
      <c r="AF2162" s="99">
        <v>2239050.3222045898</v>
      </c>
      <c r="AG2162" s="99">
        <v>1941720.8645019501</v>
      </c>
      <c r="AH2162" s="99">
        <v>2167005.8319091802</v>
      </c>
      <c r="AI2162" s="99">
        <v>0</v>
      </c>
      <c r="AJ2162" s="99">
        <v>581742.23773193394</v>
      </c>
      <c r="AK2162" s="99">
        <v>275800.57881927502</v>
      </c>
      <c r="AL2162" s="99">
        <v>0</v>
      </c>
      <c r="AM2162" s="99">
        <v>68881.263633727998</v>
      </c>
      <c r="AN2162" s="99">
        <v>20026734.895996101</v>
      </c>
      <c r="AO2162" s="99">
        <v>48529236.678222701</v>
      </c>
      <c r="AP2162" s="99">
        <v>0</v>
      </c>
      <c r="AQ2162" s="99">
        <v>16556745.251953101</v>
      </c>
      <c r="AR2162" s="99">
        <v>12568066.244384799</v>
      </c>
      <c r="AS2162" s="99">
        <v>2674577.60479736</v>
      </c>
      <c r="AT2162" s="99">
        <v>0</v>
      </c>
      <c r="AU2162" s="99">
        <v>0</v>
      </c>
      <c r="AV2162" s="99">
        <v>53958847.630859397</v>
      </c>
      <c r="AW2162" s="99">
        <v>0</v>
      </c>
      <c r="AX2162" s="99">
        <v>8007741.4593505897</v>
      </c>
      <c r="AY2162" s="99">
        <v>19312621.747802701</v>
      </c>
      <c r="AZ2162" s="99">
        <v>15046124.559570299</v>
      </c>
      <c r="BA2162" s="99">
        <v>18315876.8596191</v>
      </c>
      <c r="BB2162" s="99">
        <v>0</v>
      </c>
      <c r="BC2162" s="99">
        <v>4662907.8482055701</v>
      </c>
      <c r="BD2162" s="99">
        <v>2127205.7698669401</v>
      </c>
      <c r="BE2162" s="99">
        <v>0</v>
      </c>
      <c r="BF2162" s="99">
        <v>542052.93746948196</v>
      </c>
      <c r="BG2162" s="99">
        <v>53923964.591308601</v>
      </c>
      <c r="BH2162" s="99">
        <v>11576542.7081299</v>
      </c>
      <c r="BI2162" s="99">
        <v>0</v>
      </c>
      <c r="BJ2162" s="99">
        <v>5940862.5285034198</v>
      </c>
      <c r="BK2162" s="99">
        <v>4616610.73254395</v>
      </c>
      <c r="BL2162" s="99">
        <v>0</v>
      </c>
      <c r="BM2162" s="99">
        <v>2096.09836000204</v>
      </c>
      <c r="BN2162" s="99">
        <v>0</v>
      </c>
      <c r="BO2162" s="99">
        <v>0</v>
      </c>
      <c r="BP2162" s="99">
        <v>0</v>
      </c>
      <c r="BQ2162" s="99">
        <v>0</v>
      </c>
      <c r="BR2162" s="99">
        <v>5976071.1578369103</v>
      </c>
      <c r="BS2162" s="99">
        <v>5601918.08776855</v>
      </c>
      <c r="BT2162" s="99">
        <v>3558145.2321777302</v>
      </c>
      <c r="BU2162" s="99">
        <v>0</v>
      </c>
      <c r="BV2162" s="99">
        <v>2365130.6556091299</v>
      </c>
      <c r="BW2162" s="99">
        <v>244811.63034248399</v>
      </c>
      <c r="BX2162" s="99">
        <v>0</v>
      </c>
      <c r="BY2162" s="99">
        <v>0</v>
      </c>
      <c r="BZ2162" s="99">
        <v>0</v>
      </c>
      <c r="CA2162" s="99">
        <v>127152.73827076</v>
      </c>
      <c r="CB2162" s="99">
        <v>7780909.4768066397</v>
      </c>
      <c r="CC2162" s="99">
        <v>65021659.790527299</v>
      </c>
      <c r="CD2162" s="99">
        <v>17523095.409667999</v>
      </c>
      <c r="CE2162" s="99">
        <v>2385.0279585421099</v>
      </c>
      <c r="CF2162" s="99">
        <v>345135.27845001197</v>
      </c>
      <c r="CG2162" s="99">
        <v>2660769.5404968299</v>
      </c>
      <c r="CH2162" s="99">
        <v>0</v>
      </c>
      <c r="CI2162" s="99">
        <v>129525.871536255</v>
      </c>
      <c r="CJ2162" s="99">
        <v>8121056.0752563505</v>
      </c>
      <c r="CK2162" s="99">
        <v>67678938.450195298</v>
      </c>
      <c r="CL2162" s="99">
        <v>17771863.908691399</v>
      </c>
      <c r="CM2162" s="166">
        <v>189930.36363601699</v>
      </c>
      <c r="CN2162" s="166">
        <v>28172209.0224609</v>
      </c>
      <c r="CO2162" s="166">
        <v>121681379.09472699</v>
      </c>
      <c r="CP2162" s="99">
        <v>17771863.908691399</v>
      </c>
      <c r="CQ2162" s="99">
        <v>0</v>
      </c>
      <c r="CR2162" s="99">
        <v>0</v>
      </c>
      <c r="CS2162" s="99">
        <v>0</v>
      </c>
      <c r="CT2162" s="99">
        <v>0</v>
      </c>
      <c r="CU2162" s="98">
        <v>25909.279873893</v>
      </c>
      <c r="CV2162" s="98">
        <v>62131.874532738002</v>
      </c>
      <c r="CW2162" s="98">
        <v>8126044.7552566519</v>
      </c>
      <c r="CX2162" s="98">
        <v>67682429.331024125</v>
      </c>
    </row>
    <row r="2163" spans="1:102" x14ac:dyDescent="0.2">
      <c r="A2163" s="98" t="s">
        <v>189</v>
      </c>
      <c r="B2163" s="100">
        <v>40422</v>
      </c>
      <c r="C2163" s="99">
        <v>101880.389538765</v>
      </c>
      <c r="D2163" s="99">
        <v>0</v>
      </c>
      <c r="E2163" s="99">
        <v>24242.2498855591</v>
      </c>
      <c r="F2163" s="99">
        <v>19757.337588787101</v>
      </c>
      <c r="G2163" s="99">
        <v>2381.2609487175901</v>
      </c>
      <c r="H2163" s="99">
        <v>0</v>
      </c>
      <c r="I2163" s="99">
        <v>0</v>
      </c>
      <c r="J2163" s="99">
        <v>60539.082594394698</v>
      </c>
      <c r="K2163" s="99">
        <v>0</v>
      </c>
      <c r="L2163" s="99">
        <v>19439.369454383901</v>
      </c>
      <c r="M2163" s="99">
        <v>46445.400323390997</v>
      </c>
      <c r="N2163" s="99">
        <v>12429.060671687101</v>
      </c>
      <c r="O2163" s="99">
        <v>44939.069644928</v>
      </c>
      <c r="P2163" s="99">
        <v>0</v>
      </c>
      <c r="Q2163" s="99">
        <v>5662.3865842223204</v>
      </c>
      <c r="R2163" s="99">
        <v>1958.1499418318299</v>
      </c>
      <c r="S2163" s="99">
        <v>0</v>
      </c>
      <c r="T2163" s="99">
        <v>493.61983570829</v>
      </c>
      <c r="U2163" s="99">
        <v>61280.204225540198</v>
      </c>
      <c r="V2163" s="99">
        <v>5715343.9086303702</v>
      </c>
      <c r="W2163" s="99">
        <v>0</v>
      </c>
      <c r="X2163" s="99">
        <v>2020830.2066345201</v>
      </c>
      <c r="Y2163" s="99">
        <v>1573594.5896759001</v>
      </c>
      <c r="Z2163" s="99">
        <v>337774.81649780303</v>
      </c>
      <c r="AA2163" s="99">
        <v>0</v>
      </c>
      <c r="AB2163" s="99">
        <v>0</v>
      </c>
      <c r="AC2163" s="99">
        <v>20473735.408447299</v>
      </c>
      <c r="AD2163" s="99">
        <v>0</v>
      </c>
      <c r="AE2163" s="99">
        <v>857265.011039734</v>
      </c>
      <c r="AF2163" s="99">
        <v>2242304.3019714402</v>
      </c>
      <c r="AG2163" s="99">
        <v>1922390.8978729199</v>
      </c>
      <c r="AH2163" s="99">
        <v>2116799.6643066402</v>
      </c>
      <c r="AI2163" s="99">
        <v>0</v>
      </c>
      <c r="AJ2163" s="99">
        <v>568314.519088745</v>
      </c>
      <c r="AK2163" s="99">
        <v>271004.339298248</v>
      </c>
      <c r="AL2163" s="99">
        <v>0</v>
      </c>
      <c r="AM2163" s="99">
        <v>66929.613544464097</v>
      </c>
      <c r="AN2163" s="99">
        <v>20332146.3679199</v>
      </c>
      <c r="AO2163" s="99">
        <v>48984315.973144501</v>
      </c>
      <c r="AP2163" s="99">
        <v>0</v>
      </c>
      <c r="AQ2163" s="99">
        <v>15760253.5943604</v>
      </c>
      <c r="AR2163" s="99">
        <v>12107365.541748</v>
      </c>
      <c r="AS2163" s="99">
        <v>2644712.04656982</v>
      </c>
      <c r="AT2163" s="99">
        <v>0</v>
      </c>
      <c r="AU2163" s="99">
        <v>0</v>
      </c>
      <c r="AV2163" s="99">
        <v>54666176.338867202</v>
      </c>
      <c r="AW2163" s="99">
        <v>0</v>
      </c>
      <c r="AX2163" s="99">
        <v>7740958.7921752902</v>
      </c>
      <c r="AY2163" s="99">
        <v>19380628.561279301</v>
      </c>
      <c r="AZ2163" s="99">
        <v>14799520.215698199</v>
      </c>
      <c r="BA2163" s="99">
        <v>17905918.776611298</v>
      </c>
      <c r="BB2163" s="99">
        <v>0</v>
      </c>
      <c r="BC2163" s="99">
        <v>4559459.9573364304</v>
      </c>
      <c r="BD2163" s="99">
        <v>2115000.0277709998</v>
      </c>
      <c r="BE2163" s="99">
        <v>0</v>
      </c>
      <c r="BF2163" s="99">
        <v>532650.58245086705</v>
      </c>
      <c r="BG2163" s="99">
        <v>54954383.053222701</v>
      </c>
      <c r="BH2163" s="99">
        <v>11521708.3039551</v>
      </c>
      <c r="BI2163" s="99">
        <v>0</v>
      </c>
      <c r="BJ2163" s="99">
        <v>5706746.0303955097</v>
      </c>
      <c r="BK2163" s="99">
        <v>4460533.5907592801</v>
      </c>
      <c r="BL2163" s="99">
        <v>0</v>
      </c>
      <c r="BM2163" s="99">
        <v>1031.3079391717899</v>
      </c>
      <c r="BN2163" s="99">
        <v>0</v>
      </c>
      <c r="BO2163" s="99">
        <v>0</v>
      </c>
      <c r="BP2163" s="99">
        <v>0</v>
      </c>
      <c r="BQ2163" s="99">
        <v>0</v>
      </c>
      <c r="BR2163" s="99">
        <v>5937859.63354492</v>
      </c>
      <c r="BS2163" s="99">
        <v>5515942.9287109403</v>
      </c>
      <c r="BT2163" s="99">
        <v>3473488.8028259301</v>
      </c>
      <c r="BU2163" s="99">
        <v>0</v>
      </c>
      <c r="BV2163" s="99">
        <v>2324356.1568298298</v>
      </c>
      <c r="BW2163" s="99">
        <v>242938.76983642601</v>
      </c>
      <c r="BX2163" s="99">
        <v>0</v>
      </c>
      <c r="BY2163" s="99">
        <v>0</v>
      </c>
      <c r="BZ2163" s="99">
        <v>0</v>
      </c>
      <c r="CA2163" s="99">
        <v>126148.227519989</v>
      </c>
      <c r="CB2163" s="99">
        <v>7733836.0120239304</v>
      </c>
      <c r="CC2163" s="99">
        <v>64651908.066894501</v>
      </c>
      <c r="CD2163" s="99">
        <v>17192867.642333999</v>
      </c>
      <c r="CE2163" s="99">
        <v>2395.6532882452002</v>
      </c>
      <c r="CF2163" s="99">
        <v>340646.04832840001</v>
      </c>
      <c r="CG2163" s="99">
        <v>2654202.7593994099</v>
      </c>
      <c r="CH2163" s="99">
        <v>0</v>
      </c>
      <c r="CI2163" s="99">
        <v>128553.02214241</v>
      </c>
      <c r="CJ2163" s="99">
        <v>8074962.6331176804</v>
      </c>
      <c r="CK2163" s="99">
        <v>67314891.948242202</v>
      </c>
      <c r="CL2163" s="99">
        <v>17434830.6333008</v>
      </c>
      <c r="CM2163" s="166">
        <v>189394.63063240101</v>
      </c>
      <c r="CN2163" s="166">
        <v>28428577.0708008</v>
      </c>
      <c r="CO2163" s="166">
        <v>122153175.57910199</v>
      </c>
      <c r="CP2163" s="99">
        <v>17434830.6333008</v>
      </c>
      <c r="CQ2163" s="99">
        <v>0</v>
      </c>
      <c r="CR2163" s="99">
        <v>0</v>
      </c>
      <c r="CS2163" s="99">
        <v>0</v>
      </c>
      <c r="CT2163" s="99">
        <v>0</v>
      </c>
      <c r="CU2163" s="98">
        <v>24938.899915839</v>
      </c>
      <c r="CV2163" s="98">
        <v>62514.301107191</v>
      </c>
      <c r="CW2163" s="98">
        <v>8074482.0603523301</v>
      </c>
      <c r="CX2163" s="98">
        <v>67306110.826293916</v>
      </c>
    </row>
    <row r="2164" spans="1:102" x14ac:dyDescent="0.2">
      <c r="A2164" s="98" t="s">
        <v>189</v>
      </c>
      <c r="B2164" s="100">
        <v>40513</v>
      </c>
      <c r="C2164" s="99">
        <v>101426.841135025</v>
      </c>
      <c r="D2164" s="99">
        <v>0</v>
      </c>
      <c r="E2164" s="99">
        <v>23381.996453285199</v>
      </c>
      <c r="F2164" s="99">
        <v>19174.9165546894</v>
      </c>
      <c r="G2164" s="99">
        <v>2382.4158194065099</v>
      </c>
      <c r="H2164" s="99">
        <v>0</v>
      </c>
      <c r="I2164" s="99">
        <v>0</v>
      </c>
      <c r="J2164" s="99">
        <v>60875.240269661001</v>
      </c>
      <c r="K2164" s="99">
        <v>0</v>
      </c>
      <c r="L2164" s="99">
        <v>24874.653725862499</v>
      </c>
      <c r="M2164" s="99">
        <v>46169.506749153101</v>
      </c>
      <c r="N2164" s="99">
        <v>12167.9599225521</v>
      </c>
      <c r="O2164" s="99">
        <v>43570.4143080711</v>
      </c>
      <c r="P2164" s="99">
        <v>0</v>
      </c>
      <c r="Q2164" s="99">
        <v>5516.22865855694</v>
      </c>
      <c r="R2164" s="99">
        <v>1943.1587687730801</v>
      </c>
      <c r="S2164" s="99">
        <v>0</v>
      </c>
      <c r="T2164" s="99">
        <v>624.33732146024704</v>
      </c>
      <c r="U2164" s="99">
        <v>61581.534350395203</v>
      </c>
      <c r="V2164" s="99">
        <v>5626271.9993286096</v>
      </c>
      <c r="W2164" s="99">
        <v>0</v>
      </c>
      <c r="X2164" s="99">
        <v>1906228.8479003899</v>
      </c>
      <c r="Y2164" s="99">
        <v>1490220.4794616699</v>
      </c>
      <c r="Z2164" s="99">
        <v>338044.47879409802</v>
      </c>
      <c r="AA2164" s="99">
        <v>0</v>
      </c>
      <c r="AB2164" s="99">
        <v>0</v>
      </c>
      <c r="AC2164" s="99">
        <v>20094969.994628899</v>
      </c>
      <c r="AD2164" s="99">
        <v>0</v>
      </c>
      <c r="AE2164" s="99">
        <v>958617.30911254894</v>
      </c>
      <c r="AF2164" s="99">
        <v>2202398.04443359</v>
      </c>
      <c r="AG2164" s="99">
        <v>1875680.5354003899</v>
      </c>
      <c r="AH2164" s="99">
        <v>1943633.2960357701</v>
      </c>
      <c r="AI2164" s="99">
        <v>0</v>
      </c>
      <c r="AJ2164" s="99">
        <v>546827.41486358596</v>
      </c>
      <c r="AK2164" s="99">
        <v>263237.54730606102</v>
      </c>
      <c r="AL2164" s="99">
        <v>0</v>
      </c>
      <c r="AM2164" s="99">
        <v>72485.846643447905</v>
      </c>
      <c r="AN2164" s="99">
        <v>20279133.392089799</v>
      </c>
      <c r="AO2164" s="99">
        <v>48443370.410644501</v>
      </c>
      <c r="AP2164" s="99">
        <v>0</v>
      </c>
      <c r="AQ2164" s="99">
        <v>15012851.458618199</v>
      </c>
      <c r="AR2164" s="99">
        <v>11514476.458496099</v>
      </c>
      <c r="AS2164" s="99">
        <v>2657443.6998596201</v>
      </c>
      <c r="AT2164" s="99">
        <v>0</v>
      </c>
      <c r="AU2164" s="99">
        <v>0</v>
      </c>
      <c r="AV2164" s="99">
        <v>55151463.226074196</v>
      </c>
      <c r="AW2164" s="99">
        <v>0</v>
      </c>
      <c r="AX2164" s="99">
        <v>8667918.9642334003</v>
      </c>
      <c r="AY2164" s="99">
        <v>19201482.5151367</v>
      </c>
      <c r="AZ2164" s="99">
        <v>14538407.6884766</v>
      </c>
      <c r="BA2164" s="99">
        <v>16533325.970703101</v>
      </c>
      <c r="BB2164" s="99">
        <v>0</v>
      </c>
      <c r="BC2164" s="99">
        <v>4406385.3234252902</v>
      </c>
      <c r="BD2164" s="99">
        <v>2063031.9546051</v>
      </c>
      <c r="BE2164" s="99">
        <v>0</v>
      </c>
      <c r="BF2164" s="99">
        <v>584536.38656616199</v>
      </c>
      <c r="BG2164" s="99">
        <v>55404020.081054702</v>
      </c>
      <c r="BH2164" s="99">
        <v>11380819.5909424</v>
      </c>
      <c r="BI2164" s="99">
        <v>0</v>
      </c>
      <c r="BJ2164" s="99">
        <v>5495290.7985839797</v>
      </c>
      <c r="BK2164" s="99">
        <v>4296214.2305297898</v>
      </c>
      <c r="BL2164" s="99">
        <v>0</v>
      </c>
      <c r="BM2164" s="99">
        <v>578.622503615916</v>
      </c>
      <c r="BN2164" s="99">
        <v>0</v>
      </c>
      <c r="BO2164" s="99">
        <v>0</v>
      </c>
      <c r="BP2164" s="99">
        <v>0</v>
      </c>
      <c r="BQ2164" s="99">
        <v>0</v>
      </c>
      <c r="BR2164" s="99">
        <v>5914261.7335205097</v>
      </c>
      <c r="BS2164" s="99">
        <v>5423633.5741577102</v>
      </c>
      <c r="BT2164" s="99">
        <v>3215690.9207153302</v>
      </c>
      <c r="BU2164" s="99">
        <v>0</v>
      </c>
      <c r="BV2164" s="99">
        <v>2281249.1627197298</v>
      </c>
      <c r="BW2164" s="99">
        <v>224120.17384910601</v>
      </c>
      <c r="BX2164" s="99">
        <v>0</v>
      </c>
      <c r="BY2164" s="99">
        <v>0</v>
      </c>
      <c r="BZ2164" s="99">
        <v>0</v>
      </c>
      <c r="CA2164" s="99">
        <v>124802.148900032</v>
      </c>
      <c r="CB2164" s="99">
        <v>7535985.5562744103</v>
      </c>
      <c r="CC2164" s="99">
        <v>63432183.403320298</v>
      </c>
      <c r="CD2164" s="99">
        <v>16890202.3356934</v>
      </c>
      <c r="CE2164" s="99">
        <v>2374.36341711879</v>
      </c>
      <c r="CF2164" s="99">
        <v>337338.56800460798</v>
      </c>
      <c r="CG2164" s="99">
        <v>2655658.3741149898</v>
      </c>
      <c r="CH2164" s="99">
        <v>0</v>
      </c>
      <c r="CI2164" s="99">
        <v>127180.446703911</v>
      </c>
      <c r="CJ2164" s="99">
        <v>7872539.85266113</v>
      </c>
      <c r="CK2164" s="99">
        <v>66078354.3046875</v>
      </c>
      <c r="CL2164" s="99">
        <v>17118691.8127441</v>
      </c>
      <c r="CM2164" s="166">
        <v>188438.109153748</v>
      </c>
      <c r="CN2164" s="166">
        <v>28114558.646240201</v>
      </c>
      <c r="CO2164" s="166">
        <v>121454391.27343801</v>
      </c>
      <c r="CP2164" s="99">
        <v>17118691.8127441</v>
      </c>
      <c r="CQ2164" s="99">
        <v>0</v>
      </c>
      <c r="CR2164" s="99">
        <v>0</v>
      </c>
      <c r="CS2164" s="99">
        <v>0</v>
      </c>
      <c r="CT2164" s="99">
        <v>0</v>
      </c>
      <c r="CU2164" s="98">
        <v>24091.551583986002</v>
      </c>
      <c r="CV2164" s="98">
        <v>62874.185936567999</v>
      </c>
      <c r="CW2164" s="98">
        <v>7873324.1242790185</v>
      </c>
      <c r="CX2164" s="98">
        <v>66087841.777435288</v>
      </c>
    </row>
    <row r="2165" spans="1:102" x14ac:dyDescent="0.2">
      <c r="A2165" s="98" t="s">
        <v>189</v>
      </c>
      <c r="B2165" s="100">
        <v>40603</v>
      </c>
      <c r="C2165" s="99">
        <v>101780.865298271</v>
      </c>
      <c r="D2165" s="99">
        <v>0</v>
      </c>
      <c r="E2165" s="99">
        <v>22676.7029044628</v>
      </c>
      <c r="F2165" s="99">
        <v>18549.952867031101</v>
      </c>
      <c r="G2165" s="99">
        <v>2386.0745055675502</v>
      </c>
      <c r="H2165" s="99">
        <v>0</v>
      </c>
      <c r="I2165" s="99">
        <v>0</v>
      </c>
      <c r="J2165" s="99">
        <v>61520.578398227699</v>
      </c>
      <c r="K2165" s="99">
        <v>0</v>
      </c>
      <c r="L2165" s="99">
        <v>59769.586664676703</v>
      </c>
      <c r="M2165" s="99">
        <v>46401.479577541402</v>
      </c>
      <c r="N2165" s="99">
        <v>11918.5560042858</v>
      </c>
      <c r="O2165" s="99">
        <v>0</v>
      </c>
      <c r="P2165" s="99">
        <v>0</v>
      </c>
      <c r="Q2165" s="99">
        <v>5547.6334013342903</v>
      </c>
      <c r="R2165" s="99">
        <v>0</v>
      </c>
      <c r="S2165" s="99">
        <v>0</v>
      </c>
      <c r="T2165" s="99">
        <v>2351.1859917342699</v>
      </c>
      <c r="U2165" s="99">
        <v>62118.380272388502</v>
      </c>
      <c r="V2165" s="99">
        <v>5638188.41333008</v>
      </c>
      <c r="W2165" s="99">
        <v>0</v>
      </c>
      <c r="X2165" s="99">
        <v>1856223.43536377</v>
      </c>
      <c r="Y2165" s="99">
        <v>1435379.33865356</v>
      </c>
      <c r="Z2165" s="99">
        <v>336872.37639999401</v>
      </c>
      <c r="AA2165" s="99">
        <v>0</v>
      </c>
      <c r="AB2165" s="99">
        <v>0</v>
      </c>
      <c r="AC2165" s="99">
        <v>20402454.979980499</v>
      </c>
      <c r="AD2165" s="99">
        <v>0</v>
      </c>
      <c r="AE2165" s="99">
        <v>2910051.1759338402</v>
      </c>
      <c r="AF2165" s="99">
        <v>2226043.94500732</v>
      </c>
      <c r="AG2165" s="99">
        <v>1813974.9624633801</v>
      </c>
      <c r="AH2165" s="99">
        <v>0</v>
      </c>
      <c r="AI2165" s="99">
        <v>0</v>
      </c>
      <c r="AJ2165" s="99">
        <v>551787.013282776</v>
      </c>
      <c r="AK2165" s="99">
        <v>0</v>
      </c>
      <c r="AL2165" s="99">
        <v>0</v>
      </c>
      <c r="AM2165" s="99">
        <v>335043.40435028099</v>
      </c>
      <c r="AN2165" s="99">
        <v>20478388.151122998</v>
      </c>
      <c r="AO2165" s="99">
        <v>48902706.891113304</v>
      </c>
      <c r="AP2165" s="99">
        <v>0</v>
      </c>
      <c r="AQ2165" s="99">
        <v>14598558.481933599</v>
      </c>
      <c r="AR2165" s="99">
        <v>11138784.5458984</v>
      </c>
      <c r="AS2165" s="99">
        <v>2651892.8755798298</v>
      </c>
      <c r="AT2165" s="99">
        <v>0</v>
      </c>
      <c r="AU2165" s="99">
        <v>0</v>
      </c>
      <c r="AV2165" s="99">
        <v>56367180.1181641</v>
      </c>
      <c r="AW2165" s="99">
        <v>0</v>
      </c>
      <c r="AX2165" s="99">
        <v>25464440.068359401</v>
      </c>
      <c r="AY2165" s="99">
        <v>19560407.183837902</v>
      </c>
      <c r="AZ2165" s="99">
        <v>14142617.4812012</v>
      </c>
      <c r="BA2165" s="99">
        <v>0</v>
      </c>
      <c r="BB2165" s="99">
        <v>0</v>
      </c>
      <c r="BC2165" s="99">
        <v>4423780.9317016602</v>
      </c>
      <c r="BD2165" s="99">
        <v>0</v>
      </c>
      <c r="BE2165" s="99">
        <v>0</v>
      </c>
      <c r="BF2165" s="99">
        <v>2635768.8123168899</v>
      </c>
      <c r="BG2165" s="99">
        <v>56389183.932128899</v>
      </c>
      <c r="BH2165" s="99">
        <v>8547008.6072997991</v>
      </c>
      <c r="BI2165" s="99">
        <v>0</v>
      </c>
      <c r="BJ2165" s="99">
        <v>4964628.7536621103</v>
      </c>
      <c r="BK2165" s="99">
        <v>4025179.23370361</v>
      </c>
      <c r="BL2165" s="99">
        <v>0</v>
      </c>
      <c r="BM2165" s="99">
        <v>0</v>
      </c>
      <c r="BN2165" s="99">
        <v>0</v>
      </c>
      <c r="BO2165" s="99">
        <v>0</v>
      </c>
      <c r="BP2165" s="99">
        <v>0</v>
      </c>
      <c r="BQ2165" s="99">
        <v>0</v>
      </c>
      <c r="BR2165" s="99">
        <v>5980735.8314819299</v>
      </c>
      <c r="BS2165" s="99">
        <v>5210942.9685668899</v>
      </c>
      <c r="BT2165" s="99">
        <v>0</v>
      </c>
      <c r="BU2165" s="99">
        <v>0</v>
      </c>
      <c r="BV2165" s="99">
        <v>2302469.2938842801</v>
      </c>
      <c r="BW2165" s="99">
        <v>0</v>
      </c>
      <c r="BX2165" s="99">
        <v>0</v>
      </c>
      <c r="BY2165" s="99">
        <v>0</v>
      </c>
      <c r="BZ2165" s="99">
        <v>0</v>
      </c>
      <c r="CA2165" s="99">
        <v>124334.487569809</v>
      </c>
      <c r="CB2165" s="99">
        <v>7489618.6270752</v>
      </c>
      <c r="CC2165" s="99">
        <v>63528002.798828103</v>
      </c>
      <c r="CD2165" s="99">
        <v>13517454.083373999</v>
      </c>
      <c r="CE2165" s="99">
        <v>2397.0528220236301</v>
      </c>
      <c r="CF2165" s="99">
        <v>336294.54013442999</v>
      </c>
      <c r="CG2165" s="99">
        <v>2657262.8335266099</v>
      </c>
      <c r="CH2165" s="99">
        <v>0</v>
      </c>
      <c r="CI2165" s="99">
        <v>126734.357844353</v>
      </c>
      <c r="CJ2165" s="99">
        <v>7828013.2780151404</v>
      </c>
      <c r="CK2165" s="99">
        <v>66170388.449707001</v>
      </c>
      <c r="CL2165" s="99">
        <v>13509643.603881801</v>
      </c>
      <c r="CM2165" s="166">
        <v>188478.078098297</v>
      </c>
      <c r="CN2165" s="166">
        <v>28306752.717285201</v>
      </c>
      <c r="CO2165" s="166">
        <v>122714701.71386699</v>
      </c>
      <c r="CP2165" s="99">
        <v>13509643.603881801</v>
      </c>
      <c r="CQ2165" s="99">
        <v>0</v>
      </c>
      <c r="CR2165" s="99">
        <v>0</v>
      </c>
      <c r="CS2165" s="99">
        <v>0</v>
      </c>
      <c r="CT2165" s="99">
        <v>0</v>
      </c>
      <c r="CU2165" s="98">
        <v>23278.729911757</v>
      </c>
      <c r="CV2165" s="98">
        <v>63518.219529191003</v>
      </c>
      <c r="CW2165" s="98">
        <v>7825913.1672096299</v>
      </c>
      <c r="CX2165" s="98">
        <v>66185265.632354714</v>
      </c>
    </row>
    <row r="2166" spans="1:102" x14ac:dyDescent="0.2">
      <c r="A2166" s="98" t="s">
        <v>189</v>
      </c>
      <c r="B2166" s="100">
        <v>40695</v>
      </c>
      <c r="C2166" s="99">
        <v>101229.83713436101</v>
      </c>
      <c r="D2166" s="99">
        <v>0</v>
      </c>
      <c r="E2166" s="99">
        <v>21863.063144683802</v>
      </c>
      <c r="F2166" s="99">
        <v>17986.979118108698</v>
      </c>
      <c r="G2166" s="99">
        <v>2391.4991892576199</v>
      </c>
      <c r="H2166" s="99">
        <v>0</v>
      </c>
      <c r="I2166" s="99">
        <v>0</v>
      </c>
      <c r="J2166" s="99">
        <v>62146.040853977203</v>
      </c>
      <c r="K2166" s="99">
        <v>0</v>
      </c>
      <c r="L2166" s="99">
        <v>59947.337899684899</v>
      </c>
      <c r="M2166" s="99">
        <v>45973.690742492698</v>
      </c>
      <c r="N2166" s="99">
        <v>11788.8177747726</v>
      </c>
      <c r="O2166" s="99">
        <v>0</v>
      </c>
      <c r="P2166" s="99">
        <v>0</v>
      </c>
      <c r="Q2166" s="99">
        <v>5546.2708029150999</v>
      </c>
      <c r="R2166" s="99">
        <v>0</v>
      </c>
      <c r="S2166" s="99">
        <v>0</v>
      </c>
      <c r="T2166" s="99">
        <v>2397.73506620526</v>
      </c>
      <c r="U2166" s="99">
        <v>62625.316605091102</v>
      </c>
      <c r="V2166" s="99">
        <v>5610456.5575561495</v>
      </c>
      <c r="W2166" s="99">
        <v>0</v>
      </c>
      <c r="X2166" s="99">
        <v>1770586.11976624</v>
      </c>
      <c r="Y2166" s="99">
        <v>1389018.4518432601</v>
      </c>
      <c r="Z2166" s="99">
        <v>334492.39970397903</v>
      </c>
      <c r="AA2166" s="99">
        <v>0</v>
      </c>
      <c r="AB2166" s="99">
        <v>0</v>
      </c>
      <c r="AC2166" s="99">
        <v>20787235.6416016</v>
      </c>
      <c r="AD2166" s="99">
        <v>0</v>
      </c>
      <c r="AE2166" s="99">
        <v>2844312.5111389202</v>
      </c>
      <c r="AF2166" s="99">
        <v>2218435.3000183101</v>
      </c>
      <c r="AG2166" s="99">
        <v>1754367.1328430199</v>
      </c>
      <c r="AH2166" s="99">
        <v>0</v>
      </c>
      <c r="AI2166" s="99">
        <v>0</v>
      </c>
      <c r="AJ2166" s="99">
        <v>546321.53619384801</v>
      </c>
      <c r="AK2166" s="99">
        <v>0</v>
      </c>
      <c r="AL2166" s="99">
        <v>0</v>
      </c>
      <c r="AM2166" s="99">
        <v>334674.38872909499</v>
      </c>
      <c r="AN2166" s="99">
        <v>20715470.821777299</v>
      </c>
      <c r="AO2166" s="99">
        <v>48953707.623535201</v>
      </c>
      <c r="AP2166" s="99">
        <v>0</v>
      </c>
      <c r="AQ2166" s="99">
        <v>14056064.053100601</v>
      </c>
      <c r="AR2166" s="99">
        <v>10799189.3636475</v>
      </c>
      <c r="AS2166" s="99">
        <v>2641268.4113159198</v>
      </c>
      <c r="AT2166" s="99">
        <v>0</v>
      </c>
      <c r="AU2166" s="99">
        <v>0</v>
      </c>
      <c r="AV2166" s="99">
        <v>57287071.223144501</v>
      </c>
      <c r="AW2166" s="99">
        <v>0</v>
      </c>
      <c r="AX2166" s="99">
        <v>25077442.580078099</v>
      </c>
      <c r="AY2166" s="99">
        <v>19643667.7661133</v>
      </c>
      <c r="AZ2166" s="99">
        <v>13723881.539917</v>
      </c>
      <c r="BA2166" s="99">
        <v>0</v>
      </c>
      <c r="BB2166" s="99">
        <v>0</v>
      </c>
      <c r="BC2166" s="99">
        <v>4416327.3046264602</v>
      </c>
      <c r="BD2166" s="99">
        <v>0</v>
      </c>
      <c r="BE2166" s="99">
        <v>0</v>
      </c>
      <c r="BF2166" s="99">
        <v>2646878.2120971698</v>
      </c>
      <c r="BG2166" s="99">
        <v>57359534.498046897</v>
      </c>
      <c r="BH2166" s="99">
        <v>8514253.39379883</v>
      </c>
      <c r="BI2166" s="99">
        <v>0</v>
      </c>
      <c r="BJ2166" s="99">
        <v>4819627.4155883798</v>
      </c>
      <c r="BK2166" s="99">
        <v>3913817.1295471201</v>
      </c>
      <c r="BL2166" s="99">
        <v>0</v>
      </c>
      <c r="BM2166" s="99">
        <v>0</v>
      </c>
      <c r="BN2166" s="99">
        <v>0</v>
      </c>
      <c r="BO2166" s="99">
        <v>0</v>
      </c>
      <c r="BP2166" s="99">
        <v>0</v>
      </c>
      <c r="BQ2166" s="99">
        <v>0</v>
      </c>
      <c r="BR2166" s="99">
        <v>5991027.0357665997</v>
      </c>
      <c r="BS2166" s="99">
        <v>5114179.6083373995</v>
      </c>
      <c r="BT2166" s="99">
        <v>0</v>
      </c>
      <c r="BU2166" s="99">
        <v>0</v>
      </c>
      <c r="BV2166" s="99">
        <v>2299410.7678832998</v>
      </c>
      <c r="BW2166" s="99">
        <v>0</v>
      </c>
      <c r="BX2166" s="99">
        <v>0</v>
      </c>
      <c r="BY2166" s="99">
        <v>0</v>
      </c>
      <c r="BZ2166" s="99">
        <v>0</v>
      </c>
      <c r="CA2166" s="99">
        <v>123195.74697112999</v>
      </c>
      <c r="CB2166" s="99">
        <v>7379063.5196533203</v>
      </c>
      <c r="CC2166" s="99">
        <v>62988867.664550804</v>
      </c>
      <c r="CD2166" s="99">
        <v>13319281.159179701</v>
      </c>
      <c r="CE2166" s="99">
        <v>2399.08544322848</v>
      </c>
      <c r="CF2166" s="99">
        <v>336593.04232406599</v>
      </c>
      <c r="CG2166" s="99">
        <v>2652606.7094116202</v>
      </c>
      <c r="CH2166" s="99">
        <v>0</v>
      </c>
      <c r="CI2166" s="99">
        <v>125579.387823105</v>
      </c>
      <c r="CJ2166" s="99">
        <v>7712051.6524658203</v>
      </c>
      <c r="CK2166" s="99">
        <v>65648350.564453103</v>
      </c>
      <c r="CL2166" s="99">
        <v>13320122.482666001</v>
      </c>
      <c r="CM2166" s="166">
        <v>187755.27283668501</v>
      </c>
      <c r="CN2166" s="166">
        <v>28454376.754638702</v>
      </c>
      <c r="CO2166" s="166">
        <v>123113054.03222699</v>
      </c>
      <c r="CP2166" s="99">
        <v>13320122.482666001</v>
      </c>
      <c r="CQ2166" s="99">
        <v>0</v>
      </c>
      <c r="CR2166" s="99">
        <v>0</v>
      </c>
      <c r="CS2166" s="99">
        <v>0</v>
      </c>
      <c r="CT2166" s="99">
        <v>0</v>
      </c>
      <c r="CU2166" s="98">
        <v>22380.545396435999</v>
      </c>
      <c r="CV2166" s="98">
        <v>64150.734230118003</v>
      </c>
      <c r="CW2166" s="98">
        <v>7715656.5619773865</v>
      </c>
      <c r="CX2166" s="98">
        <v>65641474.373962425</v>
      </c>
    </row>
    <row r="2167" spans="1:102" x14ac:dyDescent="0.2">
      <c r="A2167" s="98" t="s">
        <v>189</v>
      </c>
      <c r="B2167" s="100">
        <v>40787</v>
      </c>
      <c r="C2167" s="99">
        <v>100553.64372253401</v>
      </c>
      <c r="D2167" s="99">
        <v>0</v>
      </c>
      <c r="E2167" s="99">
        <v>21085.4625816345</v>
      </c>
      <c r="F2167" s="99">
        <v>17421.816091775901</v>
      </c>
      <c r="G2167" s="99">
        <v>2344.5104477703599</v>
      </c>
      <c r="H2167" s="99">
        <v>0</v>
      </c>
      <c r="I2167" s="99">
        <v>0</v>
      </c>
      <c r="J2167" s="99">
        <v>62135.291045188897</v>
      </c>
      <c r="K2167" s="99">
        <v>0</v>
      </c>
      <c r="L2167" s="99">
        <v>59740.690750122099</v>
      </c>
      <c r="M2167" s="99">
        <v>45609.469295024901</v>
      </c>
      <c r="N2167" s="99">
        <v>11546.780907750101</v>
      </c>
      <c r="O2167" s="99">
        <v>0</v>
      </c>
      <c r="P2167" s="99">
        <v>0</v>
      </c>
      <c r="Q2167" s="99">
        <v>5523.22511732578</v>
      </c>
      <c r="R2167" s="99">
        <v>0</v>
      </c>
      <c r="S2167" s="99">
        <v>0</v>
      </c>
      <c r="T2167" s="99">
        <v>2395.2793145477799</v>
      </c>
      <c r="U2167" s="99">
        <v>62630.3084497452</v>
      </c>
      <c r="V2167" s="99">
        <v>5564508.6167602502</v>
      </c>
      <c r="W2167" s="99">
        <v>0</v>
      </c>
      <c r="X2167" s="99">
        <v>1709610.6349182101</v>
      </c>
      <c r="Y2167" s="99">
        <v>1332332.9028778099</v>
      </c>
      <c r="Z2167" s="99">
        <v>327799.85060501099</v>
      </c>
      <c r="AA2167" s="99">
        <v>0</v>
      </c>
      <c r="AB2167" s="99">
        <v>0</v>
      </c>
      <c r="AC2167" s="99">
        <v>20804118.761474598</v>
      </c>
      <c r="AD2167" s="99">
        <v>0</v>
      </c>
      <c r="AE2167" s="99">
        <v>2785438.1908569299</v>
      </c>
      <c r="AF2167" s="99">
        <v>2206886.1058959998</v>
      </c>
      <c r="AG2167" s="99">
        <v>1733157.8325195301</v>
      </c>
      <c r="AH2167" s="99">
        <v>0</v>
      </c>
      <c r="AI2167" s="99">
        <v>0</v>
      </c>
      <c r="AJ2167" s="99">
        <v>541297.375679016</v>
      </c>
      <c r="AK2167" s="99">
        <v>0</v>
      </c>
      <c r="AL2167" s="99">
        <v>0</v>
      </c>
      <c r="AM2167" s="99">
        <v>327666.56241607701</v>
      </c>
      <c r="AN2167" s="99">
        <v>20834113.384033199</v>
      </c>
      <c r="AO2167" s="99">
        <v>48773040.312988304</v>
      </c>
      <c r="AP2167" s="99">
        <v>0</v>
      </c>
      <c r="AQ2167" s="99">
        <v>13526779.248535199</v>
      </c>
      <c r="AR2167" s="99">
        <v>10319611.0939941</v>
      </c>
      <c r="AS2167" s="99">
        <v>2621676.1893615699</v>
      </c>
      <c r="AT2167" s="99">
        <v>0</v>
      </c>
      <c r="AU2167" s="99">
        <v>0</v>
      </c>
      <c r="AV2167" s="99">
        <v>57659482.466308601</v>
      </c>
      <c r="AW2167" s="99">
        <v>0</v>
      </c>
      <c r="AX2167" s="99">
        <v>24761636.639160201</v>
      </c>
      <c r="AY2167" s="99">
        <v>19513251.583252002</v>
      </c>
      <c r="AZ2167" s="99">
        <v>13511150.1356201</v>
      </c>
      <c r="BA2167" s="99">
        <v>0</v>
      </c>
      <c r="BB2167" s="99">
        <v>0</v>
      </c>
      <c r="BC2167" s="99">
        <v>4395278.28662109</v>
      </c>
      <c r="BD2167" s="99">
        <v>0</v>
      </c>
      <c r="BE2167" s="99">
        <v>0</v>
      </c>
      <c r="BF2167" s="99">
        <v>2620227.1680297898</v>
      </c>
      <c r="BG2167" s="99">
        <v>58030864.960449196</v>
      </c>
      <c r="BH2167" s="99">
        <v>8650693.4287109394</v>
      </c>
      <c r="BI2167" s="99">
        <v>0</v>
      </c>
      <c r="BJ2167" s="99">
        <v>4698909.2318115197</v>
      </c>
      <c r="BK2167" s="99">
        <v>3803801.5335388202</v>
      </c>
      <c r="BL2167" s="99">
        <v>0</v>
      </c>
      <c r="BM2167" s="99">
        <v>0</v>
      </c>
      <c r="BN2167" s="99">
        <v>0</v>
      </c>
      <c r="BO2167" s="99">
        <v>0</v>
      </c>
      <c r="BP2167" s="99">
        <v>0</v>
      </c>
      <c r="BQ2167" s="99">
        <v>0</v>
      </c>
      <c r="BR2167" s="99">
        <v>5930096.3371582003</v>
      </c>
      <c r="BS2167" s="99">
        <v>5030585.9237670898</v>
      </c>
      <c r="BT2167" s="99">
        <v>0</v>
      </c>
      <c r="BU2167" s="99">
        <v>0</v>
      </c>
      <c r="BV2167" s="99">
        <v>2303934.1277465802</v>
      </c>
      <c r="BW2167" s="99">
        <v>0</v>
      </c>
      <c r="BX2167" s="99">
        <v>0</v>
      </c>
      <c r="BY2167" s="99">
        <v>0</v>
      </c>
      <c r="BZ2167" s="99">
        <v>0</v>
      </c>
      <c r="CA2167" s="99">
        <v>121651.584959984</v>
      </c>
      <c r="CB2167" s="99">
        <v>7270430.1453247098</v>
      </c>
      <c r="CC2167" s="99">
        <v>62238381.744628899</v>
      </c>
      <c r="CD2167" s="99">
        <v>13350115.0078125</v>
      </c>
      <c r="CE2167" s="99">
        <v>2352.5597138702901</v>
      </c>
      <c r="CF2167" s="99">
        <v>329513.16888809198</v>
      </c>
      <c r="CG2167" s="99">
        <v>2645205.0364074698</v>
      </c>
      <c r="CH2167" s="99">
        <v>0</v>
      </c>
      <c r="CI2167" s="99">
        <v>124010.947134018</v>
      </c>
      <c r="CJ2167" s="99">
        <v>7606114.4407959003</v>
      </c>
      <c r="CK2167" s="99">
        <v>64875923.163574196</v>
      </c>
      <c r="CL2167" s="99">
        <v>13358899.9956055</v>
      </c>
      <c r="CM2167" s="166">
        <v>186306.29465293899</v>
      </c>
      <c r="CN2167" s="166">
        <v>28391983.400390599</v>
      </c>
      <c r="CO2167" s="166">
        <v>122839255.27636699</v>
      </c>
      <c r="CP2167" s="99">
        <v>13358899.9956055</v>
      </c>
      <c r="CQ2167" s="99">
        <v>0</v>
      </c>
      <c r="CR2167" s="99">
        <v>0</v>
      </c>
      <c r="CS2167" s="99">
        <v>0</v>
      </c>
      <c r="CT2167" s="99">
        <v>0</v>
      </c>
      <c r="CU2167" s="98">
        <v>21558.900110308001</v>
      </c>
      <c r="CV2167" s="98">
        <v>64097.776021457001</v>
      </c>
      <c r="CW2167" s="98">
        <v>7599943.3142128019</v>
      </c>
      <c r="CX2167" s="98">
        <v>64883586.78103637</v>
      </c>
    </row>
    <row r="2168" spans="1:102" x14ac:dyDescent="0.2">
      <c r="A2168" s="98" t="s">
        <v>189</v>
      </c>
      <c r="B2168" s="100">
        <v>40878</v>
      </c>
      <c r="C2168" s="99">
        <v>101449.09334468799</v>
      </c>
      <c r="D2168" s="99">
        <v>0</v>
      </c>
      <c r="E2168" s="99">
        <v>20425.993249654799</v>
      </c>
      <c r="F2168" s="99">
        <v>16881.0829949379</v>
      </c>
      <c r="G2168" s="99">
        <v>2477.6907800138001</v>
      </c>
      <c r="H2168" s="99">
        <v>0</v>
      </c>
      <c r="I2168" s="99">
        <v>0</v>
      </c>
      <c r="J2168" s="99">
        <v>62721.221577167496</v>
      </c>
      <c r="K2168" s="99">
        <v>0</v>
      </c>
      <c r="L2168" s="99">
        <v>58861.862306594798</v>
      </c>
      <c r="M2168" s="99">
        <v>45987.733817100503</v>
      </c>
      <c r="N2168" s="99">
        <v>11257.206094384201</v>
      </c>
      <c r="O2168" s="99">
        <v>0</v>
      </c>
      <c r="P2168" s="99">
        <v>0</v>
      </c>
      <c r="Q2168" s="99">
        <v>5566.9151692390396</v>
      </c>
      <c r="R2168" s="99">
        <v>0</v>
      </c>
      <c r="S2168" s="99">
        <v>0</v>
      </c>
      <c r="T2168" s="99">
        <v>2435.0478191375701</v>
      </c>
      <c r="U2168" s="99">
        <v>63194.803916931203</v>
      </c>
      <c r="V2168" s="99">
        <v>5573981.6343383798</v>
      </c>
      <c r="W2168" s="99">
        <v>0</v>
      </c>
      <c r="X2168" s="99">
        <v>1645002.3058319101</v>
      </c>
      <c r="Y2168" s="99">
        <v>1280170.8599243199</v>
      </c>
      <c r="Z2168" s="99">
        <v>332284.13674926799</v>
      </c>
      <c r="AA2168" s="99">
        <v>0</v>
      </c>
      <c r="AB2168" s="99">
        <v>0</v>
      </c>
      <c r="AC2168" s="99">
        <v>20677205.794921901</v>
      </c>
      <c r="AD2168" s="99">
        <v>0</v>
      </c>
      <c r="AE2168" s="99">
        <v>2755034.4008178702</v>
      </c>
      <c r="AF2168" s="99">
        <v>2217887.41766357</v>
      </c>
      <c r="AG2168" s="99">
        <v>1685908.8332519501</v>
      </c>
      <c r="AH2168" s="99">
        <v>0</v>
      </c>
      <c r="AI2168" s="99">
        <v>0</v>
      </c>
      <c r="AJ2168" s="99">
        <v>544266.44342804002</v>
      </c>
      <c r="AK2168" s="99">
        <v>0</v>
      </c>
      <c r="AL2168" s="99">
        <v>0</v>
      </c>
      <c r="AM2168" s="99">
        <v>330029.38193130499</v>
      </c>
      <c r="AN2168" s="99">
        <v>20881638.0625</v>
      </c>
      <c r="AO2168" s="99">
        <v>49224200.222167999</v>
      </c>
      <c r="AP2168" s="99">
        <v>0</v>
      </c>
      <c r="AQ2168" s="99">
        <v>13070890.9764404</v>
      </c>
      <c r="AR2168" s="99">
        <v>9995738.7330322303</v>
      </c>
      <c r="AS2168" s="99">
        <v>2671241.24136353</v>
      </c>
      <c r="AT2168" s="99">
        <v>0</v>
      </c>
      <c r="AU2168" s="99">
        <v>0</v>
      </c>
      <c r="AV2168" s="99">
        <v>58392188.355468802</v>
      </c>
      <c r="AW2168" s="99">
        <v>0</v>
      </c>
      <c r="AX2168" s="99">
        <v>24653132.131347701</v>
      </c>
      <c r="AY2168" s="99">
        <v>19908022.694091801</v>
      </c>
      <c r="AZ2168" s="99">
        <v>13223100.2386475</v>
      </c>
      <c r="BA2168" s="99">
        <v>0</v>
      </c>
      <c r="BB2168" s="99">
        <v>0</v>
      </c>
      <c r="BC2168" s="99">
        <v>4481825.6840820303</v>
      </c>
      <c r="BD2168" s="99">
        <v>0</v>
      </c>
      <c r="BE2168" s="99">
        <v>0</v>
      </c>
      <c r="BF2168" s="99">
        <v>2651049.51885986</v>
      </c>
      <c r="BG2168" s="99">
        <v>58683420.0859375</v>
      </c>
      <c r="BH2168" s="99">
        <v>8793392.7103271503</v>
      </c>
      <c r="BI2168" s="99">
        <v>0</v>
      </c>
      <c r="BJ2168" s="99">
        <v>4551618.5814209003</v>
      </c>
      <c r="BK2168" s="99">
        <v>3669179.2047729502</v>
      </c>
      <c r="BL2168" s="99">
        <v>0</v>
      </c>
      <c r="BM2168" s="99">
        <v>0</v>
      </c>
      <c r="BN2168" s="99">
        <v>0</v>
      </c>
      <c r="BO2168" s="99">
        <v>0</v>
      </c>
      <c r="BP2168" s="99">
        <v>0</v>
      </c>
      <c r="BQ2168" s="99">
        <v>0</v>
      </c>
      <c r="BR2168" s="99">
        <v>6073431.8464355497</v>
      </c>
      <c r="BS2168" s="99">
        <v>4930633.74572754</v>
      </c>
      <c r="BT2168" s="99">
        <v>0</v>
      </c>
      <c r="BU2168" s="99">
        <v>0</v>
      </c>
      <c r="BV2168" s="99">
        <v>2352885.2486267099</v>
      </c>
      <c r="BW2168" s="99">
        <v>0</v>
      </c>
      <c r="BX2168" s="99">
        <v>0</v>
      </c>
      <c r="BY2168" s="99">
        <v>0</v>
      </c>
      <c r="BZ2168" s="99">
        <v>0</v>
      </c>
      <c r="CA2168" s="99">
        <v>121868.03003788</v>
      </c>
      <c r="CB2168" s="99">
        <v>7217966.7770996103</v>
      </c>
      <c r="CC2168" s="99">
        <v>62348400.252929702</v>
      </c>
      <c r="CD2168" s="99">
        <v>13348797.622802701</v>
      </c>
      <c r="CE2168" s="99">
        <v>2471.14278954268</v>
      </c>
      <c r="CF2168" s="99">
        <v>331976.668125153</v>
      </c>
      <c r="CG2168" s="99">
        <v>2686590.8296203599</v>
      </c>
      <c r="CH2168" s="99">
        <v>0</v>
      </c>
      <c r="CI2168" s="99">
        <v>124343.188994408</v>
      </c>
      <c r="CJ2168" s="99">
        <v>7547623.8782348596</v>
      </c>
      <c r="CK2168" s="99">
        <v>65038471.662597701</v>
      </c>
      <c r="CL2168" s="99">
        <v>13354919.9764404</v>
      </c>
      <c r="CM2168" s="166">
        <v>187067.50259590099</v>
      </c>
      <c r="CN2168" s="166">
        <v>28425282.446777299</v>
      </c>
      <c r="CO2168" s="166">
        <v>123586626.293945</v>
      </c>
      <c r="CP2168" s="99">
        <v>13354919.9764404</v>
      </c>
      <c r="CQ2168" s="99">
        <v>0</v>
      </c>
      <c r="CR2168" s="99">
        <v>0</v>
      </c>
      <c r="CS2168" s="99">
        <v>0</v>
      </c>
      <c r="CT2168" s="99">
        <v>0</v>
      </c>
      <c r="CU2168" s="98">
        <v>20903.649238192</v>
      </c>
      <c r="CV2168" s="98">
        <v>64749.253734350001</v>
      </c>
      <c r="CW2168" s="98">
        <v>7549943.4452247629</v>
      </c>
      <c r="CX2168" s="98">
        <v>65034991.082550064</v>
      </c>
    </row>
    <row r="2169" spans="1:102" x14ac:dyDescent="0.2">
      <c r="A2169" s="98" t="s">
        <v>189</v>
      </c>
      <c r="B2169" s="100">
        <v>40969</v>
      </c>
      <c r="C2169" s="99">
        <v>101327.028855324</v>
      </c>
      <c r="D2169" s="99">
        <v>0</v>
      </c>
      <c r="E2169" s="99">
        <v>19815.600641489</v>
      </c>
      <c r="F2169" s="99">
        <v>16298.030316710499</v>
      </c>
      <c r="G2169" s="99">
        <v>2472.02989017963</v>
      </c>
      <c r="H2169" s="99">
        <v>0</v>
      </c>
      <c r="I2169" s="99">
        <v>0</v>
      </c>
      <c r="J2169" s="99">
        <v>63204.339425563798</v>
      </c>
      <c r="K2169" s="99">
        <v>0</v>
      </c>
      <c r="L2169" s="99">
        <v>58140.732870578802</v>
      </c>
      <c r="M2169" s="99">
        <v>45824.2674365044</v>
      </c>
      <c r="N2169" s="99">
        <v>11095.5198533535</v>
      </c>
      <c r="O2169" s="99">
        <v>0</v>
      </c>
      <c r="P2169" s="99">
        <v>0</v>
      </c>
      <c r="Q2169" s="99">
        <v>5629.0365094542503</v>
      </c>
      <c r="R2169" s="99">
        <v>0</v>
      </c>
      <c r="S2169" s="99">
        <v>0</v>
      </c>
      <c r="T2169" s="99">
        <v>2445.4447985291499</v>
      </c>
      <c r="U2169" s="99">
        <v>63636.538060665102</v>
      </c>
      <c r="V2169" s="99">
        <v>5569657.6748046903</v>
      </c>
      <c r="W2169" s="99">
        <v>0</v>
      </c>
      <c r="X2169" s="99">
        <v>1574094.5724945101</v>
      </c>
      <c r="Y2169" s="99">
        <v>1232055.61424255</v>
      </c>
      <c r="Z2169" s="99">
        <v>332267.27347183198</v>
      </c>
      <c r="AA2169" s="99">
        <v>0</v>
      </c>
      <c r="AB2169" s="99">
        <v>0</v>
      </c>
      <c r="AC2169" s="99">
        <v>21020610.950195301</v>
      </c>
      <c r="AD2169" s="99">
        <v>0</v>
      </c>
      <c r="AE2169" s="99">
        <v>2793589.4150390602</v>
      </c>
      <c r="AF2169" s="99">
        <v>2205854.2220153799</v>
      </c>
      <c r="AG2169" s="99">
        <v>1628857.0449218799</v>
      </c>
      <c r="AH2169" s="99">
        <v>0</v>
      </c>
      <c r="AI2169" s="99">
        <v>0</v>
      </c>
      <c r="AJ2169" s="99">
        <v>570227.05670166004</v>
      </c>
      <c r="AK2169" s="99">
        <v>0</v>
      </c>
      <c r="AL2169" s="99">
        <v>0</v>
      </c>
      <c r="AM2169" s="99">
        <v>331742.84653091402</v>
      </c>
      <c r="AN2169" s="99">
        <v>21030500.4448242</v>
      </c>
      <c r="AO2169" s="99">
        <v>49602028.597656302</v>
      </c>
      <c r="AP2169" s="99">
        <v>0</v>
      </c>
      <c r="AQ2169" s="99">
        <v>12840238.787353501</v>
      </c>
      <c r="AR2169" s="99">
        <v>9684755.00927734</v>
      </c>
      <c r="AS2169" s="99">
        <v>2698492.4235534701</v>
      </c>
      <c r="AT2169" s="99">
        <v>0</v>
      </c>
      <c r="AU2169" s="99">
        <v>0</v>
      </c>
      <c r="AV2169" s="99">
        <v>59648582.313964799</v>
      </c>
      <c r="AW2169" s="99">
        <v>0</v>
      </c>
      <c r="AX2169" s="99">
        <v>25111543.034667999</v>
      </c>
      <c r="AY2169" s="99">
        <v>20003776.9296875</v>
      </c>
      <c r="AZ2169" s="99">
        <v>13145725.8913574</v>
      </c>
      <c r="BA2169" s="99">
        <v>0</v>
      </c>
      <c r="BB2169" s="99">
        <v>0</v>
      </c>
      <c r="BC2169" s="99">
        <v>4665509.2382202102</v>
      </c>
      <c r="BD2169" s="99">
        <v>0</v>
      </c>
      <c r="BE2169" s="99">
        <v>0</v>
      </c>
      <c r="BF2169" s="99">
        <v>2694146.6669616699</v>
      </c>
      <c r="BG2169" s="99">
        <v>59612028.251953103</v>
      </c>
      <c r="BH2169" s="99">
        <v>8934999.22802734</v>
      </c>
      <c r="BI2169" s="99">
        <v>0</v>
      </c>
      <c r="BJ2169" s="99">
        <v>4488807.4703979502</v>
      </c>
      <c r="BK2169" s="99">
        <v>3610217.7207031301</v>
      </c>
      <c r="BL2169" s="99">
        <v>0</v>
      </c>
      <c r="BM2169" s="99">
        <v>0</v>
      </c>
      <c r="BN2169" s="99">
        <v>0</v>
      </c>
      <c r="BO2169" s="99">
        <v>0</v>
      </c>
      <c r="BP2169" s="99">
        <v>0</v>
      </c>
      <c r="BQ2169" s="99">
        <v>0</v>
      </c>
      <c r="BR2169" s="99">
        <v>6148215.4712524395</v>
      </c>
      <c r="BS2169" s="99">
        <v>4846376.5858764602</v>
      </c>
      <c r="BT2169" s="99">
        <v>0</v>
      </c>
      <c r="BU2169" s="99">
        <v>0</v>
      </c>
      <c r="BV2169" s="99">
        <v>2446205.43115234</v>
      </c>
      <c r="BW2169" s="99">
        <v>0</v>
      </c>
      <c r="BX2169" s="99">
        <v>0</v>
      </c>
      <c r="BY2169" s="99">
        <v>0</v>
      </c>
      <c r="BZ2169" s="99">
        <v>0</v>
      </c>
      <c r="CA2169" s="99">
        <v>121043.211461067</v>
      </c>
      <c r="CB2169" s="99">
        <v>7134620.6726684598</v>
      </c>
      <c r="CC2169" s="99">
        <v>62131970.013671897</v>
      </c>
      <c r="CD2169" s="99">
        <v>13437068.128418</v>
      </c>
      <c r="CE2169" s="99">
        <v>2479.2492871284499</v>
      </c>
      <c r="CF2169" s="99">
        <v>333236.84635925299</v>
      </c>
      <c r="CG2169" s="99">
        <v>2670719.8148498498</v>
      </c>
      <c r="CH2169" s="99">
        <v>0</v>
      </c>
      <c r="CI2169" s="99">
        <v>123525.99600029</v>
      </c>
      <c r="CJ2169" s="99">
        <v>7464221.7555542002</v>
      </c>
      <c r="CK2169" s="99">
        <v>64834057.301757798</v>
      </c>
      <c r="CL2169" s="99">
        <v>13426825.9261475</v>
      </c>
      <c r="CM2169" s="166">
        <v>186744.954227448</v>
      </c>
      <c r="CN2169" s="166">
        <v>28505013.731689502</v>
      </c>
      <c r="CO2169" s="166">
        <v>124586077.459961</v>
      </c>
      <c r="CP2169" s="99">
        <v>13426825.9261475</v>
      </c>
      <c r="CQ2169" s="99">
        <v>0</v>
      </c>
      <c r="CR2169" s="99">
        <v>0</v>
      </c>
      <c r="CS2169" s="99">
        <v>0</v>
      </c>
      <c r="CT2169" s="99">
        <v>0</v>
      </c>
      <c r="CU2169" s="98">
        <v>20248.622418638999</v>
      </c>
      <c r="CV2169" s="98">
        <v>65237.676466231998</v>
      </c>
      <c r="CW2169" s="98">
        <v>7467857.5190277128</v>
      </c>
      <c r="CX2169" s="98">
        <v>64802689.828521743</v>
      </c>
    </row>
    <row r="2170" spans="1:102" x14ac:dyDescent="0.2">
      <c r="A2170" s="98" t="s">
        <v>189</v>
      </c>
      <c r="B2170" s="100">
        <v>41061</v>
      </c>
      <c r="C2170" s="99">
        <v>100572.54749012001</v>
      </c>
      <c r="D2170" s="99">
        <v>0</v>
      </c>
      <c r="E2170" s="99">
        <v>19128.988085985198</v>
      </c>
      <c r="F2170" s="99">
        <v>15794.5142765045</v>
      </c>
      <c r="G2170" s="99">
        <v>2467.8704984188098</v>
      </c>
      <c r="H2170" s="99">
        <v>0</v>
      </c>
      <c r="I2170" s="99">
        <v>0</v>
      </c>
      <c r="J2170" s="99">
        <v>63628.242890358</v>
      </c>
      <c r="K2170" s="99">
        <v>0</v>
      </c>
      <c r="L2170" s="99">
        <v>57987.6919136047</v>
      </c>
      <c r="M2170" s="99">
        <v>45548.177251339002</v>
      </c>
      <c r="N2170" s="99">
        <v>10665.066860199</v>
      </c>
      <c r="O2170" s="99">
        <v>0</v>
      </c>
      <c r="P2170" s="99">
        <v>0</v>
      </c>
      <c r="Q2170" s="99">
        <v>5742.6331169605301</v>
      </c>
      <c r="R2170" s="99">
        <v>0</v>
      </c>
      <c r="S2170" s="99">
        <v>0</v>
      </c>
      <c r="T2170" s="99">
        <v>2473.32771444321</v>
      </c>
      <c r="U2170" s="99">
        <v>63989.665575027502</v>
      </c>
      <c r="V2170" s="99">
        <v>5516271.1031494103</v>
      </c>
      <c r="W2170" s="99">
        <v>0</v>
      </c>
      <c r="X2170" s="99">
        <v>1508080.6937255899</v>
      </c>
      <c r="Y2170" s="99">
        <v>1175058.80033875</v>
      </c>
      <c r="Z2170" s="99">
        <v>326793.49329757702</v>
      </c>
      <c r="AA2170" s="99">
        <v>0</v>
      </c>
      <c r="AB2170" s="99">
        <v>0</v>
      </c>
      <c r="AC2170" s="99">
        <v>20997523.354247998</v>
      </c>
      <c r="AD2170" s="99">
        <v>0</v>
      </c>
      <c r="AE2170" s="99">
        <v>2665123.8538818401</v>
      </c>
      <c r="AF2170" s="99">
        <v>2195507.0124816899</v>
      </c>
      <c r="AG2170" s="99">
        <v>1539706.8705291699</v>
      </c>
      <c r="AH2170" s="99">
        <v>0</v>
      </c>
      <c r="AI2170" s="99">
        <v>0</v>
      </c>
      <c r="AJ2170" s="99">
        <v>612432.57435607899</v>
      </c>
      <c r="AK2170" s="99">
        <v>0</v>
      </c>
      <c r="AL2170" s="99">
        <v>0</v>
      </c>
      <c r="AM2170" s="99">
        <v>326422.39448165899</v>
      </c>
      <c r="AN2170" s="99">
        <v>21113270.4604492</v>
      </c>
      <c r="AO2170" s="99">
        <v>49473666.963378899</v>
      </c>
      <c r="AP2170" s="99">
        <v>0</v>
      </c>
      <c r="AQ2170" s="99">
        <v>12182865.18396</v>
      </c>
      <c r="AR2170" s="99">
        <v>9286435.1314697303</v>
      </c>
      <c r="AS2170" s="99">
        <v>2662785.1271972698</v>
      </c>
      <c r="AT2170" s="99">
        <v>0</v>
      </c>
      <c r="AU2170" s="99">
        <v>0</v>
      </c>
      <c r="AV2170" s="99">
        <v>60033730.937011696</v>
      </c>
      <c r="AW2170" s="99">
        <v>0</v>
      </c>
      <c r="AX2170" s="99">
        <v>24164607.081054699</v>
      </c>
      <c r="AY2170" s="99">
        <v>20022486.340332001</v>
      </c>
      <c r="AZ2170" s="99">
        <v>12136712.2059326</v>
      </c>
      <c r="BA2170" s="99">
        <v>0</v>
      </c>
      <c r="BB2170" s="99">
        <v>0</v>
      </c>
      <c r="BC2170" s="99">
        <v>5057803.3138427697</v>
      </c>
      <c r="BD2170" s="99">
        <v>0</v>
      </c>
      <c r="BE2170" s="99">
        <v>0</v>
      </c>
      <c r="BF2170" s="99">
        <v>2665189.5244445801</v>
      </c>
      <c r="BG2170" s="99">
        <v>60346279.717285201</v>
      </c>
      <c r="BH2170" s="99">
        <v>8798533.3602294903</v>
      </c>
      <c r="BI2170" s="99">
        <v>0</v>
      </c>
      <c r="BJ2170" s="99">
        <v>4300665.0441284198</v>
      </c>
      <c r="BK2170" s="99">
        <v>3429136.0509033198</v>
      </c>
      <c r="BL2170" s="99">
        <v>0</v>
      </c>
      <c r="BM2170" s="99">
        <v>0</v>
      </c>
      <c r="BN2170" s="99">
        <v>0</v>
      </c>
      <c r="BO2170" s="99">
        <v>0</v>
      </c>
      <c r="BP2170" s="99">
        <v>0</v>
      </c>
      <c r="BQ2170" s="99">
        <v>0</v>
      </c>
      <c r="BR2170" s="99">
        <v>6038909.2208252</v>
      </c>
      <c r="BS2170" s="99">
        <v>4530220.2763671903</v>
      </c>
      <c r="BT2170" s="99">
        <v>0</v>
      </c>
      <c r="BU2170" s="99">
        <v>0</v>
      </c>
      <c r="BV2170" s="99">
        <v>2572698.0471191402</v>
      </c>
      <c r="BW2170" s="99">
        <v>0</v>
      </c>
      <c r="BX2170" s="99">
        <v>0</v>
      </c>
      <c r="BY2170" s="99">
        <v>0</v>
      </c>
      <c r="BZ2170" s="99">
        <v>0</v>
      </c>
      <c r="CA2170" s="99">
        <v>119790.890152931</v>
      </c>
      <c r="CB2170" s="99">
        <v>7032361.5012817401</v>
      </c>
      <c r="CC2170" s="99">
        <v>61638806.642578103</v>
      </c>
      <c r="CD2170" s="99">
        <v>13086264.309936499</v>
      </c>
      <c r="CE2170" s="99">
        <v>2476.0360929966</v>
      </c>
      <c r="CF2170" s="99">
        <v>326786.94520568801</v>
      </c>
      <c r="CG2170" s="99">
        <v>2677041.4103698698</v>
      </c>
      <c r="CH2170" s="99">
        <v>0</v>
      </c>
      <c r="CI2170" s="99">
        <v>122254.106068611</v>
      </c>
      <c r="CJ2170" s="99">
        <v>7361348.14172363</v>
      </c>
      <c r="CK2170" s="99">
        <v>64334820.9052734</v>
      </c>
      <c r="CL2170" s="99">
        <v>13087152.7840576</v>
      </c>
      <c r="CM2170" s="166">
        <v>185834.89284706101</v>
      </c>
      <c r="CN2170" s="166">
        <v>28497211.455322299</v>
      </c>
      <c r="CO2170" s="166">
        <v>124646807.76660199</v>
      </c>
      <c r="CP2170" s="99">
        <v>13087152.7840576</v>
      </c>
      <c r="CQ2170" s="99">
        <v>0</v>
      </c>
      <c r="CR2170" s="99">
        <v>0</v>
      </c>
      <c r="CS2170" s="99">
        <v>0</v>
      </c>
      <c r="CT2170" s="99">
        <v>0</v>
      </c>
      <c r="CU2170" s="98">
        <v>19510.687043843998</v>
      </c>
      <c r="CV2170" s="98">
        <v>65672.106267095005</v>
      </c>
      <c r="CW2170" s="98">
        <v>7359148.4464874286</v>
      </c>
      <c r="CX2170" s="98">
        <v>64315848.052947976</v>
      </c>
    </row>
    <row r="2171" spans="1:102" x14ac:dyDescent="0.2">
      <c r="A2171" s="98" t="s">
        <v>189</v>
      </c>
      <c r="B2171" s="100">
        <v>41153</v>
      </c>
      <c r="C2171" s="99">
        <v>100811.17928791</v>
      </c>
      <c r="D2171" s="99">
        <v>0</v>
      </c>
      <c r="E2171" s="99">
        <v>18468.437669753999</v>
      </c>
      <c r="F2171" s="99">
        <v>15316.2005085945</v>
      </c>
      <c r="G2171" s="99">
        <v>2415.2947242557998</v>
      </c>
      <c r="H2171" s="99">
        <v>0</v>
      </c>
      <c r="I2171" s="99">
        <v>0</v>
      </c>
      <c r="J2171" s="99">
        <v>63816.051148891398</v>
      </c>
      <c r="K2171" s="99">
        <v>0</v>
      </c>
      <c r="L2171" s="99">
        <v>57785.008320808403</v>
      </c>
      <c r="M2171" s="99">
        <v>45765.5012950897</v>
      </c>
      <c r="N2171" s="99">
        <v>10402.0762938261</v>
      </c>
      <c r="O2171" s="99">
        <v>0</v>
      </c>
      <c r="P2171" s="99">
        <v>0</v>
      </c>
      <c r="Q2171" s="99">
        <v>5685.7551956772804</v>
      </c>
      <c r="R2171" s="99">
        <v>0</v>
      </c>
      <c r="S2171" s="99">
        <v>0</v>
      </c>
      <c r="T2171" s="99">
        <v>2455.0194897055599</v>
      </c>
      <c r="U2171" s="99">
        <v>64190.018885612502</v>
      </c>
      <c r="V2171" s="99">
        <v>5449168.4494018601</v>
      </c>
      <c r="W2171" s="99">
        <v>0</v>
      </c>
      <c r="X2171" s="99">
        <v>1444543.4631652799</v>
      </c>
      <c r="Y2171" s="99">
        <v>1126243.6183471701</v>
      </c>
      <c r="Z2171" s="99">
        <v>322383.69403076201</v>
      </c>
      <c r="AA2171" s="99">
        <v>0</v>
      </c>
      <c r="AB2171" s="99">
        <v>0</v>
      </c>
      <c r="AC2171" s="99">
        <v>21161977.794921901</v>
      </c>
      <c r="AD2171" s="99">
        <v>0</v>
      </c>
      <c r="AE2171" s="99">
        <v>2637576.8356628399</v>
      </c>
      <c r="AF2171" s="99">
        <v>2181611.77630615</v>
      </c>
      <c r="AG2171" s="99">
        <v>1480967.3842315699</v>
      </c>
      <c r="AH2171" s="99">
        <v>0</v>
      </c>
      <c r="AI2171" s="99">
        <v>0</v>
      </c>
      <c r="AJ2171" s="99">
        <v>608248.32359314</v>
      </c>
      <c r="AK2171" s="99">
        <v>0</v>
      </c>
      <c r="AL2171" s="99">
        <v>0</v>
      </c>
      <c r="AM2171" s="99">
        <v>322227.707889557</v>
      </c>
      <c r="AN2171" s="99">
        <v>21116551.286621101</v>
      </c>
      <c r="AO2171" s="99">
        <v>49206387.34375</v>
      </c>
      <c r="AP2171" s="99">
        <v>0</v>
      </c>
      <c r="AQ2171" s="99">
        <v>11839635.9445801</v>
      </c>
      <c r="AR2171" s="99">
        <v>9031187.7435302697</v>
      </c>
      <c r="AS2171" s="99">
        <v>2672845.0737304701</v>
      </c>
      <c r="AT2171" s="99">
        <v>0</v>
      </c>
      <c r="AU2171" s="99">
        <v>0</v>
      </c>
      <c r="AV2171" s="99">
        <v>60949893.968261696</v>
      </c>
      <c r="AW2171" s="99">
        <v>0</v>
      </c>
      <c r="AX2171" s="99">
        <v>24128824.4067383</v>
      </c>
      <c r="AY2171" s="99">
        <v>20036626.548339799</v>
      </c>
      <c r="AZ2171" s="99">
        <v>11912149.5814209</v>
      </c>
      <c r="BA2171" s="99">
        <v>0</v>
      </c>
      <c r="BB2171" s="99">
        <v>0</v>
      </c>
      <c r="BC2171" s="99">
        <v>5073102.2835082998</v>
      </c>
      <c r="BD2171" s="99">
        <v>0</v>
      </c>
      <c r="BE2171" s="99">
        <v>0</v>
      </c>
      <c r="BF2171" s="99">
        <v>2669439.7196044899</v>
      </c>
      <c r="BG2171" s="99">
        <v>61005630.773925804</v>
      </c>
      <c r="BH2171" s="99">
        <v>9023471.2558593806</v>
      </c>
      <c r="BI2171" s="99">
        <v>0</v>
      </c>
      <c r="BJ2171" s="99">
        <v>4255815.0897827102</v>
      </c>
      <c r="BK2171" s="99">
        <v>3382832.0551757799</v>
      </c>
      <c r="BL2171" s="99">
        <v>0</v>
      </c>
      <c r="BM2171" s="99">
        <v>0</v>
      </c>
      <c r="BN2171" s="99">
        <v>0</v>
      </c>
      <c r="BO2171" s="99">
        <v>0</v>
      </c>
      <c r="BP2171" s="99">
        <v>0</v>
      </c>
      <c r="BQ2171" s="99">
        <v>0</v>
      </c>
      <c r="BR2171" s="99">
        <v>6131457.7543334998</v>
      </c>
      <c r="BS2171" s="99">
        <v>4468283.9857177697</v>
      </c>
      <c r="BT2171" s="99">
        <v>0</v>
      </c>
      <c r="BU2171" s="99">
        <v>0</v>
      </c>
      <c r="BV2171" s="99">
        <v>2608415.7472839402</v>
      </c>
      <c r="BW2171" s="99">
        <v>0</v>
      </c>
      <c r="BX2171" s="99">
        <v>0</v>
      </c>
      <c r="BY2171" s="99">
        <v>0</v>
      </c>
      <c r="BZ2171" s="99">
        <v>0</v>
      </c>
      <c r="CA2171" s="99">
        <v>119284.388505936</v>
      </c>
      <c r="CB2171" s="99">
        <v>6897634.9452514602</v>
      </c>
      <c r="CC2171" s="99">
        <v>61054348.4072266</v>
      </c>
      <c r="CD2171" s="99">
        <v>13276528.5616455</v>
      </c>
      <c r="CE2171" s="99">
        <v>2420.2175158560299</v>
      </c>
      <c r="CF2171" s="99">
        <v>323487.09112167399</v>
      </c>
      <c r="CG2171" s="99">
        <v>2653921.2299804701</v>
      </c>
      <c r="CH2171" s="99">
        <v>0</v>
      </c>
      <c r="CI2171" s="99">
        <v>121708.018935204</v>
      </c>
      <c r="CJ2171" s="99">
        <v>7221671.9053344699</v>
      </c>
      <c r="CK2171" s="99">
        <v>63711777.601074196</v>
      </c>
      <c r="CL2171" s="99">
        <v>13286464.0166016</v>
      </c>
      <c r="CM2171" s="166">
        <v>185454.03349685701</v>
      </c>
      <c r="CN2171" s="166">
        <v>28364879.752441399</v>
      </c>
      <c r="CO2171" s="166">
        <v>124674030.20507801</v>
      </c>
      <c r="CP2171" s="99">
        <v>13286464.0166016</v>
      </c>
      <c r="CQ2171" s="99">
        <v>0</v>
      </c>
      <c r="CR2171" s="99">
        <v>0</v>
      </c>
      <c r="CS2171" s="99">
        <v>0</v>
      </c>
      <c r="CT2171" s="99">
        <v>0</v>
      </c>
      <c r="CU2171" s="98">
        <v>18835.281315249002</v>
      </c>
      <c r="CV2171" s="98">
        <v>65834.473502748995</v>
      </c>
      <c r="CW2171" s="98">
        <v>7221122.0363731338</v>
      </c>
      <c r="CX2171" s="98">
        <v>63708269.637207069</v>
      </c>
    </row>
    <row r="2172" spans="1:102" x14ac:dyDescent="0.2">
      <c r="A2172" s="98" t="s">
        <v>189</v>
      </c>
      <c r="B2172" s="100">
        <v>41244</v>
      </c>
      <c r="C2172" s="99">
        <v>100092.224549294</v>
      </c>
      <c r="D2172" s="99">
        <v>0</v>
      </c>
      <c r="E2172" s="99">
        <v>17973.603785991701</v>
      </c>
      <c r="F2172" s="99">
        <v>15009.1766300201</v>
      </c>
      <c r="G2172" s="99">
        <v>2420.45116069913</v>
      </c>
      <c r="H2172" s="99">
        <v>0</v>
      </c>
      <c r="I2172" s="99">
        <v>0</v>
      </c>
      <c r="J2172" s="99">
        <v>64121.637039184599</v>
      </c>
      <c r="K2172" s="99">
        <v>0</v>
      </c>
      <c r="L2172" s="99">
        <v>56731.231504917101</v>
      </c>
      <c r="M2172" s="99">
        <v>45432.425997734099</v>
      </c>
      <c r="N2172" s="99">
        <v>10202.8751701117</v>
      </c>
      <c r="O2172" s="99">
        <v>0</v>
      </c>
      <c r="P2172" s="99">
        <v>0</v>
      </c>
      <c r="Q2172" s="99">
        <v>5642.78402799368</v>
      </c>
      <c r="R2172" s="99">
        <v>0</v>
      </c>
      <c r="S2172" s="99">
        <v>0</v>
      </c>
      <c r="T2172" s="99">
        <v>2390.4752615690199</v>
      </c>
      <c r="U2172" s="99">
        <v>64446.150752544403</v>
      </c>
      <c r="V2172" s="99">
        <v>5409520.1882934598</v>
      </c>
      <c r="W2172" s="99">
        <v>0</v>
      </c>
      <c r="X2172" s="99">
        <v>1370239.9735717799</v>
      </c>
      <c r="Y2172" s="99">
        <v>1078188.39343262</v>
      </c>
      <c r="Z2172" s="99">
        <v>317085.97879409802</v>
      </c>
      <c r="AA2172" s="99">
        <v>0</v>
      </c>
      <c r="AB2172" s="99">
        <v>0</v>
      </c>
      <c r="AC2172" s="99">
        <v>21189306.861328099</v>
      </c>
      <c r="AD2172" s="99">
        <v>0</v>
      </c>
      <c r="AE2172" s="99">
        <v>2594053.6507568401</v>
      </c>
      <c r="AF2172" s="99">
        <v>2166700.6636657701</v>
      </c>
      <c r="AG2172" s="99">
        <v>1431701.7513580299</v>
      </c>
      <c r="AH2172" s="99">
        <v>0</v>
      </c>
      <c r="AI2172" s="99">
        <v>0</v>
      </c>
      <c r="AJ2172" s="99">
        <v>596575.42802429199</v>
      </c>
      <c r="AK2172" s="99">
        <v>0</v>
      </c>
      <c r="AL2172" s="99">
        <v>0</v>
      </c>
      <c r="AM2172" s="99">
        <v>316470.14849090599</v>
      </c>
      <c r="AN2172" s="99">
        <v>21209670.456542999</v>
      </c>
      <c r="AO2172" s="99">
        <v>49131055.611816399</v>
      </c>
      <c r="AP2172" s="99">
        <v>0</v>
      </c>
      <c r="AQ2172" s="99">
        <v>11355625.123413101</v>
      </c>
      <c r="AR2172" s="99">
        <v>8719546.81323242</v>
      </c>
      <c r="AS2172" s="99">
        <v>2619858.1023559598</v>
      </c>
      <c r="AT2172" s="99">
        <v>0</v>
      </c>
      <c r="AU2172" s="99">
        <v>0</v>
      </c>
      <c r="AV2172" s="99">
        <v>61502524.8974609</v>
      </c>
      <c r="AW2172" s="99">
        <v>0</v>
      </c>
      <c r="AX2172" s="99">
        <v>23887118.59375</v>
      </c>
      <c r="AY2172" s="99">
        <v>20049745.963378899</v>
      </c>
      <c r="AZ2172" s="99">
        <v>11612160.0543213</v>
      </c>
      <c r="BA2172" s="99">
        <v>0</v>
      </c>
      <c r="BB2172" s="99">
        <v>0</v>
      </c>
      <c r="BC2172" s="99">
        <v>5003690.3944091797</v>
      </c>
      <c r="BD2172" s="99">
        <v>0</v>
      </c>
      <c r="BE2172" s="99">
        <v>0</v>
      </c>
      <c r="BF2172" s="99">
        <v>2612804.2349548298</v>
      </c>
      <c r="BG2172" s="99">
        <v>61512248.388183601</v>
      </c>
      <c r="BH2172" s="99">
        <v>9009372.9583740197</v>
      </c>
      <c r="BI2172" s="99">
        <v>0</v>
      </c>
      <c r="BJ2172" s="99">
        <v>4105354.7871398898</v>
      </c>
      <c r="BK2172" s="99">
        <v>3255316.6323852502</v>
      </c>
      <c r="BL2172" s="99">
        <v>0</v>
      </c>
      <c r="BM2172" s="99">
        <v>0</v>
      </c>
      <c r="BN2172" s="99">
        <v>0</v>
      </c>
      <c r="BO2172" s="99">
        <v>0</v>
      </c>
      <c r="BP2172" s="99">
        <v>0</v>
      </c>
      <c r="BQ2172" s="99">
        <v>0</v>
      </c>
      <c r="BR2172" s="99">
        <v>6156647.1723632803</v>
      </c>
      <c r="BS2172" s="99">
        <v>4366279.3049316397</v>
      </c>
      <c r="BT2172" s="99">
        <v>0</v>
      </c>
      <c r="BU2172" s="99">
        <v>0</v>
      </c>
      <c r="BV2172" s="99">
        <v>2606094.5221252399</v>
      </c>
      <c r="BW2172" s="99">
        <v>0</v>
      </c>
      <c r="BX2172" s="99">
        <v>0</v>
      </c>
      <c r="BY2172" s="99">
        <v>0</v>
      </c>
      <c r="BZ2172" s="99">
        <v>0</v>
      </c>
      <c r="CA2172" s="99">
        <v>118073.5545578</v>
      </c>
      <c r="CB2172" s="99">
        <v>6793973.50427246</v>
      </c>
      <c r="CC2172" s="99">
        <v>60457671.5009766</v>
      </c>
      <c r="CD2172" s="99">
        <v>13112649.15625</v>
      </c>
      <c r="CE2172" s="99">
        <v>2416.1113604903198</v>
      </c>
      <c r="CF2172" s="99">
        <v>317168.73746871902</v>
      </c>
      <c r="CG2172" s="99">
        <v>2610324.3096008301</v>
      </c>
      <c r="CH2172" s="99">
        <v>0</v>
      </c>
      <c r="CI2172" s="99">
        <v>120493.0645504</v>
      </c>
      <c r="CJ2172" s="99">
        <v>7105948.6725463904</v>
      </c>
      <c r="CK2172" s="99">
        <v>63082074.821777299</v>
      </c>
      <c r="CL2172" s="99">
        <v>13118278.8447266</v>
      </c>
      <c r="CM2172" s="166">
        <v>184491.026693344</v>
      </c>
      <c r="CN2172" s="166">
        <v>28314605.122070301</v>
      </c>
      <c r="CO2172" s="166">
        <v>124505640.16992199</v>
      </c>
      <c r="CP2172" s="99">
        <v>13118278.8447266</v>
      </c>
      <c r="CQ2172" s="99">
        <v>0</v>
      </c>
      <c r="CR2172" s="99">
        <v>0</v>
      </c>
      <c r="CS2172" s="99">
        <v>0</v>
      </c>
      <c r="CT2172" s="99">
        <v>0</v>
      </c>
      <c r="CU2172" s="98">
        <v>18301.372412386001</v>
      </c>
      <c r="CV2172" s="98">
        <v>66110.666534124</v>
      </c>
      <c r="CW2172" s="98">
        <v>7111142.2417411786</v>
      </c>
      <c r="CX2172" s="98">
        <v>63067995.81057743</v>
      </c>
    </row>
    <row r="2173" spans="1:102" x14ac:dyDescent="0.2">
      <c r="A2173" s="98" t="s">
        <v>189</v>
      </c>
      <c r="B2173" s="100">
        <v>41334</v>
      </c>
      <c r="C2173" s="99">
        <v>98287.402619361907</v>
      </c>
      <c r="D2173" s="99">
        <v>0</v>
      </c>
      <c r="E2173" s="99">
        <v>17207.568572759599</v>
      </c>
      <c r="F2173" s="99">
        <v>14372.188243389101</v>
      </c>
      <c r="G2173" s="99">
        <v>2390.7650792896702</v>
      </c>
      <c r="H2173" s="99">
        <v>0</v>
      </c>
      <c r="I2173" s="99">
        <v>0</v>
      </c>
      <c r="J2173" s="99">
        <v>64298.995975494399</v>
      </c>
      <c r="K2173" s="99">
        <v>0</v>
      </c>
      <c r="L2173" s="99">
        <v>2047.10013148189</v>
      </c>
      <c r="M2173" s="99">
        <v>44611.104022026098</v>
      </c>
      <c r="N2173" s="99">
        <v>9927.0661314725894</v>
      </c>
      <c r="O2173" s="99">
        <v>0</v>
      </c>
      <c r="P2173" s="99">
        <v>53093.184644699097</v>
      </c>
      <c r="Q2173" s="99">
        <v>5576.9786793589601</v>
      </c>
      <c r="R2173" s="99">
        <v>0</v>
      </c>
      <c r="S2173" s="99">
        <v>2365.6472280323501</v>
      </c>
      <c r="T2173" s="99">
        <v>3.97253942574025</v>
      </c>
      <c r="U2173" s="99">
        <v>64588.766615390799</v>
      </c>
      <c r="V2173" s="99">
        <v>5298127.8560180701</v>
      </c>
      <c r="W2173" s="99">
        <v>0</v>
      </c>
      <c r="X2173" s="99">
        <v>1298127.49301147</v>
      </c>
      <c r="Y2173" s="99">
        <v>1026601.3827209499</v>
      </c>
      <c r="Z2173" s="99">
        <v>306603.06309509301</v>
      </c>
      <c r="AA2173" s="99">
        <v>0</v>
      </c>
      <c r="AB2173" s="99">
        <v>0</v>
      </c>
      <c r="AC2173" s="99">
        <v>21155114.493652299</v>
      </c>
      <c r="AD2173" s="99">
        <v>0</v>
      </c>
      <c r="AE2173" s="99">
        <v>58485.715942382798</v>
      </c>
      <c r="AF2173" s="99">
        <v>2128045.5421142601</v>
      </c>
      <c r="AG2173" s="99">
        <v>1385180.2702178999</v>
      </c>
      <c r="AH2173" s="99">
        <v>0</v>
      </c>
      <c r="AI2173" s="99">
        <v>2399265.3954772898</v>
      </c>
      <c r="AJ2173" s="99">
        <v>582308.54239654494</v>
      </c>
      <c r="AK2173" s="99">
        <v>0</v>
      </c>
      <c r="AL2173" s="99">
        <v>305407.52696609503</v>
      </c>
      <c r="AM2173" s="99">
        <v>700.33936811238505</v>
      </c>
      <c r="AN2173" s="99">
        <v>21257716.082031298</v>
      </c>
      <c r="AO2173" s="99">
        <v>48070067.859375</v>
      </c>
      <c r="AP2173" s="99">
        <v>0</v>
      </c>
      <c r="AQ2173" s="99">
        <v>10522858.919677701</v>
      </c>
      <c r="AR2173" s="99">
        <v>8189127.1375122098</v>
      </c>
      <c r="AS2173" s="99">
        <v>2532319.2031555199</v>
      </c>
      <c r="AT2173" s="99">
        <v>0</v>
      </c>
      <c r="AU2173" s="99">
        <v>0</v>
      </c>
      <c r="AV2173" s="99">
        <v>61620636.048828103</v>
      </c>
      <c r="AW2173" s="99">
        <v>0</v>
      </c>
      <c r="AX2173" s="99">
        <v>586661.89176940895</v>
      </c>
      <c r="AY2173" s="99">
        <v>19741393.185058601</v>
      </c>
      <c r="AZ2173" s="99">
        <v>11219565.1451416</v>
      </c>
      <c r="BA2173" s="99">
        <v>0</v>
      </c>
      <c r="BB2173" s="99">
        <v>21778351.846923798</v>
      </c>
      <c r="BC2173" s="99">
        <v>4833460.7109375</v>
      </c>
      <c r="BD2173" s="99">
        <v>0</v>
      </c>
      <c r="BE2173" s="99">
        <v>2522541.94421387</v>
      </c>
      <c r="BF2173" s="99">
        <v>5536.0652176737804</v>
      </c>
      <c r="BG2173" s="99">
        <v>61837866.202636696</v>
      </c>
      <c r="BH2173" s="99">
        <v>10663682.899658199</v>
      </c>
      <c r="BI2173" s="99">
        <v>0</v>
      </c>
      <c r="BJ2173" s="99">
        <v>4047179.27734375</v>
      </c>
      <c r="BK2173" s="99">
        <v>3133491.9836730999</v>
      </c>
      <c r="BL2173" s="99">
        <v>0</v>
      </c>
      <c r="BM2173" s="99">
        <v>0</v>
      </c>
      <c r="BN2173" s="99">
        <v>0</v>
      </c>
      <c r="BO2173" s="99">
        <v>0</v>
      </c>
      <c r="BP2173" s="99">
        <v>0</v>
      </c>
      <c r="BQ2173" s="99">
        <v>0</v>
      </c>
      <c r="BR2173" s="99">
        <v>6237955.4302368201</v>
      </c>
      <c r="BS2173" s="99">
        <v>4253703.0913696298</v>
      </c>
      <c r="BT2173" s="99">
        <v>0</v>
      </c>
      <c r="BU2173" s="99">
        <v>1669627.6699981701</v>
      </c>
      <c r="BV2173" s="99">
        <v>2608461.0093078599</v>
      </c>
      <c r="BW2173" s="99">
        <v>0</v>
      </c>
      <c r="BX2173" s="99">
        <v>210821.149814606</v>
      </c>
      <c r="BY2173" s="99">
        <v>0</v>
      </c>
      <c r="BZ2173" s="99">
        <v>0</v>
      </c>
      <c r="CA2173" s="99">
        <v>115409.02532291401</v>
      </c>
      <c r="CB2173" s="99">
        <v>6594138.9069213904</v>
      </c>
      <c r="CC2173" s="99">
        <v>58622785.404296897</v>
      </c>
      <c r="CD2173" s="99">
        <v>14732544.928466801</v>
      </c>
      <c r="CE2173" s="99">
        <v>2395.12436252832</v>
      </c>
      <c r="CF2173" s="99">
        <v>308939.61195754999</v>
      </c>
      <c r="CG2173" s="99">
        <v>2564192.3666076702</v>
      </c>
      <c r="CH2173" s="99">
        <v>0</v>
      </c>
      <c r="CI2173" s="99">
        <v>117807.045693398</v>
      </c>
      <c r="CJ2173" s="99">
        <v>6906360.0193481399</v>
      </c>
      <c r="CK2173" s="99">
        <v>61186503.4443359</v>
      </c>
      <c r="CL2173" s="99">
        <v>14931448.2145996</v>
      </c>
      <c r="CM2173" s="166">
        <v>182072.42874908401</v>
      </c>
      <c r="CN2173" s="166">
        <v>28202179.907958999</v>
      </c>
      <c r="CO2173" s="166">
        <v>123229744.082031</v>
      </c>
      <c r="CP2173" s="99">
        <v>14931448.2145996</v>
      </c>
      <c r="CQ2173" s="99">
        <v>0</v>
      </c>
      <c r="CR2173" s="99">
        <v>0</v>
      </c>
      <c r="CS2173" s="99">
        <v>0</v>
      </c>
      <c r="CT2173" s="99">
        <v>0</v>
      </c>
      <c r="CU2173" s="98">
        <v>17499.285800387999</v>
      </c>
      <c r="CV2173" s="98">
        <v>66282.912130234006</v>
      </c>
      <c r="CW2173" s="98">
        <v>6903078.5188789405</v>
      </c>
      <c r="CX2173" s="98">
        <v>61186977.770904571</v>
      </c>
    </row>
    <row r="2174" spans="1:102" x14ac:dyDescent="0.2">
      <c r="A2174" s="98" t="s">
        <v>189</v>
      </c>
      <c r="B2174" s="100">
        <v>41426</v>
      </c>
      <c r="C2174" s="99">
        <v>99134.182406425505</v>
      </c>
      <c r="D2174" s="99">
        <v>0</v>
      </c>
      <c r="E2174" s="99">
        <v>16777.184074401899</v>
      </c>
      <c r="F2174" s="99">
        <v>14103.6749902964</v>
      </c>
      <c r="G2174" s="99">
        <v>2377.2869511246699</v>
      </c>
      <c r="H2174" s="99">
        <v>0</v>
      </c>
      <c r="I2174" s="99">
        <v>0</v>
      </c>
      <c r="J2174" s="99">
        <v>64212.711499214201</v>
      </c>
      <c r="K2174" s="99">
        <v>0</v>
      </c>
      <c r="L2174" s="99">
        <v>1687.6353566795599</v>
      </c>
      <c r="M2174" s="99">
        <v>45317.070291996002</v>
      </c>
      <c r="N2174" s="99">
        <v>9678.3773350715601</v>
      </c>
      <c r="O2174" s="99">
        <v>0</v>
      </c>
      <c r="P2174" s="99">
        <v>53815.402397632599</v>
      </c>
      <c r="Q2174" s="99">
        <v>5559.8595829606102</v>
      </c>
      <c r="R2174" s="99">
        <v>0</v>
      </c>
      <c r="S2174" s="99">
        <v>2379.4304547607899</v>
      </c>
      <c r="T2174" s="99">
        <v>2.0354409364808799</v>
      </c>
      <c r="U2174" s="99">
        <v>64471.418821811698</v>
      </c>
      <c r="V2174" s="99">
        <v>5289010.8001709003</v>
      </c>
      <c r="W2174" s="99">
        <v>0</v>
      </c>
      <c r="X2174" s="99">
        <v>1254434.26173401</v>
      </c>
      <c r="Y2174" s="99">
        <v>986165.37580871605</v>
      </c>
      <c r="Z2174" s="99">
        <v>303152.14878082299</v>
      </c>
      <c r="AA2174" s="99">
        <v>0</v>
      </c>
      <c r="AB2174" s="99">
        <v>0</v>
      </c>
      <c r="AC2174" s="99">
        <v>21064636.779541001</v>
      </c>
      <c r="AD2174" s="99">
        <v>0</v>
      </c>
      <c r="AE2174" s="99">
        <v>48715.790258884401</v>
      </c>
      <c r="AF2174" s="99">
        <v>2138541.3760376</v>
      </c>
      <c r="AG2174" s="99">
        <v>1343413.2785034201</v>
      </c>
      <c r="AH2174" s="99">
        <v>0</v>
      </c>
      <c r="AI2174" s="99">
        <v>2436875.84735107</v>
      </c>
      <c r="AJ2174" s="99">
        <v>587941.53056335403</v>
      </c>
      <c r="AK2174" s="99">
        <v>0</v>
      </c>
      <c r="AL2174" s="99">
        <v>302022.72664642299</v>
      </c>
      <c r="AM2174" s="99">
        <v>213.48624657466999</v>
      </c>
      <c r="AN2174" s="99">
        <v>21185325.222412098</v>
      </c>
      <c r="AO2174" s="99">
        <v>48134503.229492202</v>
      </c>
      <c r="AP2174" s="99">
        <v>0</v>
      </c>
      <c r="AQ2174" s="99">
        <v>10254220.7747803</v>
      </c>
      <c r="AR2174" s="99">
        <v>7877551.7174072303</v>
      </c>
      <c r="AS2174" s="99">
        <v>2512064.6132507301</v>
      </c>
      <c r="AT2174" s="99">
        <v>0</v>
      </c>
      <c r="AU2174" s="99">
        <v>0</v>
      </c>
      <c r="AV2174" s="99">
        <v>61578633.047363304</v>
      </c>
      <c r="AW2174" s="99">
        <v>0</v>
      </c>
      <c r="AX2174" s="99">
        <v>457887.31157684303</v>
      </c>
      <c r="AY2174" s="99">
        <v>19900815.590576202</v>
      </c>
      <c r="AZ2174" s="99">
        <v>10917937.028808599</v>
      </c>
      <c r="BA2174" s="99">
        <v>0</v>
      </c>
      <c r="BB2174" s="99">
        <v>22262809.573242199</v>
      </c>
      <c r="BC2174" s="99">
        <v>4927654.3564453097</v>
      </c>
      <c r="BD2174" s="99">
        <v>0</v>
      </c>
      <c r="BE2174" s="99">
        <v>2506547.7386169401</v>
      </c>
      <c r="BF2174" s="99">
        <v>1892.49393765628</v>
      </c>
      <c r="BG2174" s="99">
        <v>61772853.724121101</v>
      </c>
      <c r="BH2174" s="99">
        <v>10890047.9619141</v>
      </c>
      <c r="BI2174" s="99">
        <v>0</v>
      </c>
      <c r="BJ2174" s="99">
        <v>3967859.8445129399</v>
      </c>
      <c r="BK2174" s="99">
        <v>3064639.7149352999</v>
      </c>
      <c r="BL2174" s="99">
        <v>0</v>
      </c>
      <c r="BM2174" s="99">
        <v>0</v>
      </c>
      <c r="BN2174" s="99">
        <v>0</v>
      </c>
      <c r="BO2174" s="99">
        <v>0</v>
      </c>
      <c r="BP2174" s="99">
        <v>0</v>
      </c>
      <c r="BQ2174" s="99">
        <v>0</v>
      </c>
      <c r="BR2174" s="99">
        <v>6325855.0146484403</v>
      </c>
      <c r="BS2174" s="99">
        <v>4179888.9292297401</v>
      </c>
      <c r="BT2174" s="99">
        <v>0</v>
      </c>
      <c r="BU2174" s="99">
        <v>1762245.20999146</v>
      </c>
      <c r="BV2174" s="99">
        <v>2629324.2274169899</v>
      </c>
      <c r="BW2174" s="99">
        <v>0</v>
      </c>
      <c r="BX2174" s="99">
        <v>209573.059827805</v>
      </c>
      <c r="BY2174" s="99">
        <v>0</v>
      </c>
      <c r="BZ2174" s="99">
        <v>0</v>
      </c>
      <c r="CA2174" s="99">
        <v>115976.298583984</v>
      </c>
      <c r="CB2174" s="99">
        <v>6545204.1911010696</v>
      </c>
      <c r="CC2174" s="99">
        <v>58498179.712890603</v>
      </c>
      <c r="CD2174" s="99">
        <v>14855860.993042</v>
      </c>
      <c r="CE2174" s="99">
        <v>2383.2568676471701</v>
      </c>
      <c r="CF2174" s="99">
        <v>301756.43439865101</v>
      </c>
      <c r="CG2174" s="99">
        <v>2508409.1492919899</v>
      </c>
      <c r="CH2174" s="99">
        <v>0</v>
      </c>
      <c r="CI2174" s="99">
        <v>118354.62890529601</v>
      </c>
      <c r="CJ2174" s="99">
        <v>6850188.2519531297</v>
      </c>
      <c r="CK2174" s="99">
        <v>61004403.022949196</v>
      </c>
      <c r="CL2174" s="99">
        <v>15059085.498046899</v>
      </c>
      <c r="CM2174" s="166">
        <v>182416.89256095901</v>
      </c>
      <c r="CN2174" s="166">
        <v>28047264.879882801</v>
      </c>
      <c r="CO2174" s="166">
        <v>122547449.83300801</v>
      </c>
      <c r="CP2174" s="99">
        <v>15059085.498046899</v>
      </c>
      <c r="CQ2174" s="99">
        <v>0</v>
      </c>
      <c r="CR2174" s="99">
        <v>0</v>
      </c>
      <c r="CS2174" s="99">
        <v>0</v>
      </c>
      <c r="CT2174" s="99">
        <v>0</v>
      </c>
      <c r="CU2174" s="98">
        <v>17044.960913718998</v>
      </c>
      <c r="CV2174" s="98">
        <v>66192.243641353998</v>
      </c>
      <c r="CW2174" s="98">
        <v>6846960.6254997207</v>
      </c>
      <c r="CX2174" s="98">
        <v>61006588.862182595</v>
      </c>
    </row>
    <row r="2175" spans="1:102" x14ac:dyDescent="0.2">
      <c r="A2175" s="98" t="s">
        <v>189</v>
      </c>
      <c r="B2175" s="100">
        <v>41518</v>
      </c>
      <c r="C2175" s="99">
        <v>98927.755223274202</v>
      </c>
      <c r="D2175" s="99">
        <v>0</v>
      </c>
      <c r="E2175" s="99">
        <v>16238.9122033119</v>
      </c>
      <c r="F2175" s="99">
        <v>13607.6681053638</v>
      </c>
      <c r="G2175" s="99">
        <v>2399.3446824848702</v>
      </c>
      <c r="H2175" s="99">
        <v>0</v>
      </c>
      <c r="I2175" s="99">
        <v>0</v>
      </c>
      <c r="J2175" s="99">
        <v>64196.383994579301</v>
      </c>
      <c r="K2175" s="99">
        <v>0</v>
      </c>
      <c r="L2175" s="99">
        <v>382.67270128801499</v>
      </c>
      <c r="M2175" s="99">
        <v>45395.4105787277</v>
      </c>
      <c r="N2175" s="99">
        <v>9448.2700294256192</v>
      </c>
      <c r="O2175" s="99">
        <v>0</v>
      </c>
      <c r="P2175" s="99">
        <v>54588.564547061898</v>
      </c>
      <c r="Q2175" s="99">
        <v>5515.5886346101797</v>
      </c>
      <c r="R2175" s="99">
        <v>0</v>
      </c>
      <c r="S2175" s="99">
        <v>2420.8762147426601</v>
      </c>
      <c r="T2175" s="99">
        <v>0.98569878449779902</v>
      </c>
      <c r="U2175" s="99">
        <v>64436.853849887797</v>
      </c>
      <c r="V2175" s="99">
        <v>5273298.7207031297</v>
      </c>
      <c r="W2175" s="99">
        <v>0</v>
      </c>
      <c r="X2175" s="99">
        <v>1208189.1103820801</v>
      </c>
      <c r="Y2175" s="99">
        <v>951386.813980103</v>
      </c>
      <c r="Z2175" s="99">
        <v>305058.008460999</v>
      </c>
      <c r="AA2175" s="99">
        <v>0</v>
      </c>
      <c r="AB2175" s="99">
        <v>0</v>
      </c>
      <c r="AC2175" s="99">
        <v>21215010.4069824</v>
      </c>
      <c r="AD2175" s="99">
        <v>0</v>
      </c>
      <c r="AE2175" s="99">
        <v>35391.436389923103</v>
      </c>
      <c r="AF2175" s="99">
        <v>2145895.6431579599</v>
      </c>
      <c r="AG2175" s="99">
        <v>1296062.31036377</v>
      </c>
      <c r="AH2175" s="99">
        <v>0</v>
      </c>
      <c r="AI2175" s="99">
        <v>2434199.5702209501</v>
      </c>
      <c r="AJ2175" s="99">
        <v>587459.60422515904</v>
      </c>
      <c r="AK2175" s="99">
        <v>0</v>
      </c>
      <c r="AL2175" s="99">
        <v>303420.06763458299</v>
      </c>
      <c r="AM2175" s="99">
        <v>239.57060216926001</v>
      </c>
      <c r="AN2175" s="99">
        <v>21113886.168457001</v>
      </c>
      <c r="AO2175" s="99">
        <v>48242565.367675804</v>
      </c>
      <c r="AP2175" s="99">
        <v>0</v>
      </c>
      <c r="AQ2175" s="99">
        <v>9917431.3845214806</v>
      </c>
      <c r="AR2175" s="99">
        <v>7601470.8087158203</v>
      </c>
      <c r="AS2175" s="99">
        <v>2525232.5959777799</v>
      </c>
      <c r="AT2175" s="99">
        <v>0</v>
      </c>
      <c r="AU2175" s="99">
        <v>0</v>
      </c>
      <c r="AV2175" s="99">
        <v>61732073.591308601</v>
      </c>
      <c r="AW2175" s="99">
        <v>0</v>
      </c>
      <c r="AX2175" s="99">
        <v>290043.69053268398</v>
      </c>
      <c r="AY2175" s="99">
        <v>20036368.1564941</v>
      </c>
      <c r="AZ2175" s="99">
        <v>10622705.5787354</v>
      </c>
      <c r="BA2175" s="99">
        <v>0</v>
      </c>
      <c r="BB2175" s="99">
        <v>22391228.092285201</v>
      </c>
      <c r="BC2175" s="99">
        <v>4934309.9169311495</v>
      </c>
      <c r="BD2175" s="99">
        <v>0</v>
      </c>
      <c r="BE2175" s="99">
        <v>2509072.2815246601</v>
      </c>
      <c r="BF2175" s="99">
        <v>2088.45149323344</v>
      </c>
      <c r="BG2175" s="99">
        <v>61614338.856445298</v>
      </c>
      <c r="BH2175" s="99">
        <v>10910392.197509799</v>
      </c>
      <c r="BI2175" s="99">
        <v>0</v>
      </c>
      <c r="BJ2175" s="99">
        <v>3858879.31427002</v>
      </c>
      <c r="BK2175" s="99">
        <v>2973446.71588135</v>
      </c>
      <c r="BL2175" s="99">
        <v>0</v>
      </c>
      <c r="BM2175" s="99">
        <v>0</v>
      </c>
      <c r="BN2175" s="99">
        <v>0</v>
      </c>
      <c r="BO2175" s="99">
        <v>0</v>
      </c>
      <c r="BP2175" s="99">
        <v>0</v>
      </c>
      <c r="BQ2175" s="99">
        <v>0</v>
      </c>
      <c r="BR2175" s="99">
        <v>6422426.9347534198</v>
      </c>
      <c r="BS2175" s="99">
        <v>4075369.6720275902</v>
      </c>
      <c r="BT2175" s="99">
        <v>0</v>
      </c>
      <c r="BU2175" s="99">
        <v>1500569.25</v>
      </c>
      <c r="BV2175" s="99">
        <v>2634607.96957397</v>
      </c>
      <c r="BW2175" s="99">
        <v>0</v>
      </c>
      <c r="BX2175" s="99">
        <v>180691.39985275301</v>
      </c>
      <c r="BY2175" s="99">
        <v>0</v>
      </c>
      <c r="BZ2175" s="99">
        <v>0</v>
      </c>
      <c r="CA2175" s="99">
        <v>115188.56464576699</v>
      </c>
      <c r="CB2175" s="99">
        <v>6492211.5678100605</v>
      </c>
      <c r="CC2175" s="99">
        <v>58097568.116699196</v>
      </c>
      <c r="CD2175" s="99">
        <v>14750710.1282959</v>
      </c>
      <c r="CE2175" s="99">
        <v>2402.80180802941</v>
      </c>
      <c r="CF2175" s="99">
        <v>305805.96215820301</v>
      </c>
      <c r="CG2175" s="99">
        <v>2509928.0128784198</v>
      </c>
      <c r="CH2175" s="99">
        <v>0</v>
      </c>
      <c r="CI2175" s="99">
        <v>117590.39694213901</v>
      </c>
      <c r="CJ2175" s="99">
        <v>6795382.8082885696</v>
      </c>
      <c r="CK2175" s="99">
        <v>60629574.591308601</v>
      </c>
      <c r="CL2175" s="99">
        <v>14952776.8479004</v>
      </c>
      <c r="CM2175" s="166">
        <v>181550.259244919</v>
      </c>
      <c r="CN2175" s="166">
        <v>27893459.939941399</v>
      </c>
      <c r="CO2175" s="166">
        <v>122313593.287109</v>
      </c>
      <c r="CP2175" s="99">
        <v>14952776.8479004</v>
      </c>
      <c r="CQ2175" s="99">
        <v>0</v>
      </c>
      <c r="CR2175" s="99">
        <v>0</v>
      </c>
      <c r="CS2175" s="99">
        <v>0</v>
      </c>
      <c r="CT2175" s="99">
        <v>0</v>
      </c>
      <c r="CU2175" s="98">
        <v>16475.691086491999</v>
      </c>
      <c r="CV2175" s="98">
        <v>66183.562911560002</v>
      </c>
      <c r="CW2175" s="98">
        <v>6798017.5299682636</v>
      </c>
      <c r="CX2175" s="98">
        <v>60607496.129577614</v>
      </c>
    </row>
    <row r="2176" spans="1:102" x14ac:dyDescent="0.2">
      <c r="A2176" s="98" t="s">
        <v>189</v>
      </c>
      <c r="B2176" s="100">
        <v>41609</v>
      </c>
      <c r="C2176" s="99">
        <v>98539.451710701003</v>
      </c>
      <c r="D2176" s="99">
        <v>0</v>
      </c>
      <c r="E2176" s="99">
        <v>15602.3701566458</v>
      </c>
      <c r="F2176" s="99">
        <v>13076.7046416998</v>
      </c>
      <c r="G2176" s="99">
        <v>2362.0236558318102</v>
      </c>
      <c r="H2176" s="99">
        <v>0</v>
      </c>
      <c r="I2176" s="99">
        <v>0</v>
      </c>
      <c r="J2176" s="99">
        <v>64068.585955142997</v>
      </c>
      <c r="K2176" s="99">
        <v>0</v>
      </c>
      <c r="L2176" s="99">
        <v>243.31939104944499</v>
      </c>
      <c r="M2176" s="99">
        <v>45239.831069946304</v>
      </c>
      <c r="N2176" s="99">
        <v>9164.9579389095306</v>
      </c>
      <c r="O2176" s="99">
        <v>0</v>
      </c>
      <c r="P2176" s="99">
        <v>54069.756975650802</v>
      </c>
      <c r="Q2176" s="99">
        <v>5471.3007197976103</v>
      </c>
      <c r="R2176" s="99">
        <v>0</v>
      </c>
      <c r="S2176" s="99">
        <v>2337.0255612134902</v>
      </c>
      <c r="T2176" s="99">
        <v>1.00430836321902</v>
      </c>
      <c r="U2176" s="99">
        <v>64277.923177719102</v>
      </c>
      <c r="V2176" s="99">
        <v>5211878.0415649395</v>
      </c>
      <c r="W2176" s="99">
        <v>0</v>
      </c>
      <c r="X2176" s="99">
        <v>1158535.9888305699</v>
      </c>
      <c r="Y2176" s="99">
        <v>907069.46789550805</v>
      </c>
      <c r="Z2176" s="99">
        <v>301931.03332138102</v>
      </c>
      <c r="AA2176" s="99">
        <v>0</v>
      </c>
      <c r="AB2176" s="99">
        <v>0</v>
      </c>
      <c r="AC2176" s="99">
        <v>20967523.370361298</v>
      </c>
      <c r="AD2176" s="99">
        <v>0</v>
      </c>
      <c r="AE2176" s="99">
        <v>28274.3371725082</v>
      </c>
      <c r="AF2176" s="99">
        <v>2123731.7716979999</v>
      </c>
      <c r="AG2176" s="99">
        <v>1247340.2055969201</v>
      </c>
      <c r="AH2176" s="99">
        <v>0</v>
      </c>
      <c r="AI2176" s="99">
        <v>2393828.6905212398</v>
      </c>
      <c r="AJ2176" s="99">
        <v>583926.14941406297</v>
      </c>
      <c r="AK2176" s="99">
        <v>0</v>
      </c>
      <c r="AL2176" s="99">
        <v>299963.80362701399</v>
      </c>
      <c r="AM2176" s="99">
        <v>214.67626979947099</v>
      </c>
      <c r="AN2176" s="99">
        <v>20979313.145996101</v>
      </c>
      <c r="AO2176" s="99">
        <v>47898856.2744141</v>
      </c>
      <c r="AP2176" s="99">
        <v>0</v>
      </c>
      <c r="AQ2176" s="99">
        <v>9424458.6248779297</v>
      </c>
      <c r="AR2176" s="99">
        <v>7236627.4622802697</v>
      </c>
      <c r="AS2176" s="99">
        <v>2500784.6605529799</v>
      </c>
      <c r="AT2176" s="99">
        <v>0</v>
      </c>
      <c r="AU2176" s="99">
        <v>0</v>
      </c>
      <c r="AV2176" s="99">
        <v>61697035.590820298</v>
      </c>
      <c r="AW2176" s="99">
        <v>0</v>
      </c>
      <c r="AX2176" s="99">
        <v>194517.38245391799</v>
      </c>
      <c r="AY2176" s="99">
        <v>19953034.3989258</v>
      </c>
      <c r="AZ2176" s="99">
        <v>10285048.248535199</v>
      </c>
      <c r="BA2176" s="99">
        <v>0</v>
      </c>
      <c r="BB2176" s="99">
        <v>22063858.6330566</v>
      </c>
      <c r="BC2176" s="99">
        <v>4947124.2183227502</v>
      </c>
      <c r="BD2176" s="99">
        <v>0</v>
      </c>
      <c r="BE2176" s="99">
        <v>2482004.31530762</v>
      </c>
      <c r="BF2176" s="99">
        <v>1888.0710083097199</v>
      </c>
      <c r="BG2176" s="99">
        <v>61705697.358886696</v>
      </c>
      <c r="BH2176" s="99">
        <v>10931630.465820299</v>
      </c>
      <c r="BI2176" s="99">
        <v>0</v>
      </c>
      <c r="BJ2176" s="99">
        <v>3770377.3169250502</v>
      </c>
      <c r="BK2176" s="99">
        <v>2880600.3037109398</v>
      </c>
      <c r="BL2176" s="99">
        <v>0</v>
      </c>
      <c r="BM2176" s="99">
        <v>0</v>
      </c>
      <c r="BN2176" s="99">
        <v>0</v>
      </c>
      <c r="BO2176" s="99">
        <v>0</v>
      </c>
      <c r="BP2176" s="99">
        <v>0</v>
      </c>
      <c r="BQ2176" s="99">
        <v>0</v>
      </c>
      <c r="BR2176" s="99">
        <v>6437861.4866943397</v>
      </c>
      <c r="BS2176" s="99">
        <v>3959909.6807556199</v>
      </c>
      <c r="BT2176" s="99">
        <v>0</v>
      </c>
      <c r="BU2176" s="99">
        <v>1692169.1999816899</v>
      </c>
      <c r="BV2176" s="99">
        <v>2658704.6704406701</v>
      </c>
      <c r="BW2176" s="99">
        <v>0</v>
      </c>
      <c r="BX2176" s="99">
        <v>202474.48983573899</v>
      </c>
      <c r="BY2176" s="99">
        <v>0</v>
      </c>
      <c r="BZ2176" s="99">
        <v>0</v>
      </c>
      <c r="CA2176" s="99">
        <v>114137.22454357101</v>
      </c>
      <c r="CB2176" s="99">
        <v>6380134.2932128897</v>
      </c>
      <c r="CC2176" s="99">
        <v>57530411.085449196</v>
      </c>
      <c r="CD2176" s="99">
        <v>14699851.043335</v>
      </c>
      <c r="CE2176" s="99">
        <v>2358.2663753926799</v>
      </c>
      <c r="CF2176" s="99">
        <v>301760.66231155401</v>
      </c>
      <c r="CG2176" s="99">
        <v>2510867.3248291002</v>
      </c>
      <c r="CH2176" s="99">
        <v>0</v>
      </c>
      <c r="CI2176" s="99">
        <v>116498.816157341</v>
      </c>
      <c r="CJ2176" s="99">
        <v>6680580.7689209003</v>
      </c>
      <c r="CK2176" s="99">
        <v>60007939.378906302</v>
      </c>
      <c r="CL2176" s="99">
        <v>14907429.2805176</v>
      </c>
      <c r="CM2176" s="166">
        <v>180395.37644958499</v>
      </c>
      <c r="CN2176" s="166">
        <v>27628154.761718798</v>
      </c>
      <c r="CO2176" s="166">
        <v>121542250.368164</v>
      </c>
      <c r="CP2176" s="99">
        <v>14907429.2805176</v>
      </c>
      <c r="CQ2176" s="99">
        <v>0</v>
      </c>
      <c r="CR2176" s="99">
        <v>0</v>
      </c>
      <c r="CS2176" s="99">
        <v>0</v>
      </c>
      <c r="CT2176" s="99">
        <v>0</v>
      </c>
      <c r="CU2176" s="98">
        <v>15812.834762487</v>
      </c>
      <c r="CV2176" s="98">
        <v>66038.267355767006</v>
      </c>
      <c r="CW2176" s="98">
        <v>6681894.9555244436</v>
      </c>
      <c r="CX2176" s="98">
        <v>60041278.410278298</v>
      </c>
    </row>
    <row r="2177" spans="1:102" x14ac:dyDescent="0.2">
      <c r="A2177" s="98" t="s">
        <v>189</v>
      </c>
      <c r="B2177" s="100">
        <v>41699</v>
      </c>
      <c r="C2177" s="99">
        <v>98825.403257369995</v>
      </c>
      <c r="D2177" s="99">
        <v>0</v>
      </c>
      <c r="E2177" s="99">
        <v>15248.9734318256</v>
      </c>
      <c r="F2177" s="99">
        <v>12717.977374792101</v>
      </c>
      <c r="G2177" s="99">
        <v>2348.3966873884201</v>
      </c>
      <c r="H2177" s="99">
        <v>0</v>
      </c>
      <c r="I2177" s="99">
        <v>0</v>
      </c>
      <c r="J2177" s="99">
        <v>63947.500116348303</v>
      </c>
      <c r="K2177" s="99">
        <v>0</v>
      </c>
      <c r="L2177" s="99">
        <v>270.67049028724398</v>
      </c>
      <c r="M2177" s="99">
        <v>45526.586370944999</v>
      </c>
      <c r="N2177" s="99">
        <v>8964.7565917968805</v>
      </c>
      <c r="O2177" s="99">
        <v>0</v>
      </c>
      <c r="P2177" s="99">
        <v>53745.832897663102</v>
      </c>
      <c r="Q2177" s="99">
        <v>5437.6067764162999</v>
      </c>
      <c r="R2177" s="99">
        <v>0</v>
      </c>
      <c r="S2177" s="99">
        <v>2330.48785105348</v>
      </c>
      <c r="T2177" s="99">
        <v>1.9918699581758099</v>
      </c>
      <c r="U2177" s="99">
        <v>64105.510730743401</v>
      </c>
      <c r="V2177" s="99">
        <v>5205113.0324707003</v>
      </c>
      <c r="W2177" s="99">
        <v>0</v>
      </c>
      <c r="X2177" s="99">
        <v>1102586.67776489</v>
      </c>
      <c r="Y2177" s="99">
        <v>853432.80088043201</v>
      </c>
      <c r="Z2177" s="99">
        <v>299843.96985244798</v>
      </c>
      <c r="AA2177" s="99">
        <v>0</v>
      </c>
      <c r="AB2177" s="99">
        <v>0</v>
      </c>
      <c r="AC2177" s="99">
        <v>20741239.834228501</v>
      </c>
      <c r="AD2177" s="99">
        <v>0</v>
      </c>
      <c r="AE2177" s="99">
        <v>28187.1810560226</v>
      </c>
      <c r="AF2177" s="99">
        <v>2136459.7795104999</v>
      </c>
      <c r="AG2177" s="99">
        <v>1193709.33364868</v>
      </c>
      <c r="AH2177" s="99">
        <v>0</v>
      </c>
      <c r="AI2177" s="99">
        <v>2370777.0630493201</v>
      </c>
      <c r="AJ2177" s="99">
        <v>577000.63016509998</v>
      </c>
      <c r="AK2177" s="99">
        <v>0</v>
      </c>
      <c r="AL2177" s="99">
        <v>297722.59795761103</v>
      </c>
      <c r="AM2177" s="99">
        <v>214.02458783984201</v>
      </c>
      <c r="AN2177" s="99">
        <v>20893655.334472701</v>
      </c>
      <c r="AO2177" s="99">
        <v>48084434.754394501</v>
      </c>
      <c r="AP2177" s="99">
        <v>0</v>
      </c>
      <c r="AQ2177" s="99">
        <v>9085301.5861816406</v>
      </c>
      <c r="AR2177" s="99">
        <v>6856105.23620605</v>
      </c>
      <c r="AS2177" s="99">
        <v>2496058.6073303199</v>
      </c>
      <c r="AT2177" s="99">
        <v>0</v>
      </c>
      <c r="AU2177" s="99">
        <v>0</v>
      </c>
      <c r="AV2177" s="99">
        <v>61722781.081542999</v>
      </c>
      <c r="AW2177" s="99">
        <v>0</v>
      </c>
      <c r="AX2177" s="99">
        <v>219178.09678649899</v>
      </c>
      <c r="AY2177" s="99">
        <v>20219739.809814502</v>
      </c>
      <c r="AZ2177" s="99">
        <v>9897135.6875</v>
      </c>
      <c r="BA2177" s="99">
        <v>0</v>
      </c>
      <c r="BB2177" s="99">
        <v>21909125.807617199</v>
      </c>
      <c r="BC2177" s="99">
        <v>4882485.6055297898</v>
      </c>
      <c r="BD2177" s="99">
        <v>0</v>
      </c>
      <c r="BE2177" s="99">
        <v>2478940.3382873498</v>
      </c>
      <c r="BF2177" s="99">
        <v>1914.5787039250099</v>
      </c>
      <c r="BG2177" s="99">
        <v>61905075.381347701</v>
      </c>
      <c r="BH2177" s="99">
        <v>10909830.0239258</v>
      </c>
      <c r="BI2177" s="99">
        <v>0</v>
      </c>
      <c r="BJ2177" s="99">
        <v>3626988.9809570299</v>
      </c>
      <c r="BK2177" s="99">
        <v>2752577.3668518099</v>
      </c>
      <c r="BL2177" s="99">
        <v>0</v>
      </c>
      <c r="BM2177" s="99">
        <v>0</v>
      </c>
      <c r="BN2177" s="99">
        <v>0</v>
      </c>
      <c r="BO2177" s="99">
        <v>0</v>
      </c>
      <c r="BP2177" s="99">
        <v>0</v>
      </c>
      <c r="BQ2177" s="99">
        <v>0</v>
      </c>
      <c r="BR2177" s="99">
        <v>6429599.3488769503</v>
      </c>
      <c r="BS2177" s="99">
        <v>3778031.6792907701</v>
      </c>
      <c r="BT2177" s="99">
        <v>0</v>
      </c>
      <c r="BU2177" s="99">
        <v>1643101.17999268</v>
      </c>
      <c r="BV2177" s="99">
        <v>2658662.4140625</v>
      </c>
      <c r="BW2177" s="99">
        <v>0</v>
      </c>
      <c r="BX2177" s="99">
        <v>206718.46983146699</v>
      </c>
      <c r="BY2177" s="99">
        <v>0</v>
      </c>
      <c r="BZ2177" s="99">
        <v>0</v>
      </c>
      <c r="CA2177" s="99">
        <v>114005.341176987</v>
      </c>
      <c r="CB2177" s="99">
        <v>6311372.0893554697</v>
      </c>
      <c r="CC2177" s="99">
        <v>57233844.7822266</v>
      </c>
      <c r="CD2177" s="99">
        <v>14556283.161987299</v>
      </c>
      <c r="CE2177" s="99">
        <v>2349.30214464664</v>
      </c>
      <c r="CF2177" s="99">
        <v>298609.06084823603</v>
      </c>
      <c r="CG2177" s="99">
        <v>2501539.7784728999</v>
      </c>
      <c r="CH2177" s="99">
        <v>0</v>
      </c>
      <c r="CI2177" s="99">
        <v>116356.261104584</v>
      </c>
      <c r="CJ2177" s="99">
        <v>6612689.99255371</v>
      </c>
      <c r="CK2177" s="99">
        <v>59736624.537109397</v>
      </c>
      <c r="CL2177" s="99">
        <v>14751712.322631801</v>
      </c>
      <c r="CM2177" s="166">
        <v>180128.82688140901</v>
      </c>
      <c r="CN2177" s="166">
        <v>27516596.894775402</v>
      </c>
      <c r="CO2177" s="166">
        <v>121606232.055664</v>
      </c>
      <c r="CP2177" s="99">
        <v>14751712.322631801</v>
      </c>
      <c r="CQ2177" s="99">
        <v>0</v>
      </c>
      <c r="CR2177" s="99">
        <v>0</v>
      </c>
      <c r="CS2177" s="99">
        <v>0</v>
      </c>
      <c r="CT2177" s="99">
        <v>0</v>
      </c>
      <c r="CU2177" s="98">
        <v>15408.389798934</v>
      </c>
      <c r="CV2177" s="98">
        <v>65912.468110802001</v>
      </c>
      <c r="CW2177" s="98">
        <v>6609981.1502037058</v>
      </c>
      <c r="CX2177" s="98">
        <v>59735384.5606995</v>
      </c>
    </row>
    <row r="2178" spans="1:102" x14ac:dyDescent="0.2">
      <c r="A2178" s="98" t="s">
        <v>189</v>
      </c>
      <c r="B2178" s="100">
        <v>41791</v>
      </c>
      <c r="C2178" s="99">
        <v>98284.003732681304</v>
      </c>
      <c r="D2178" s="99">
        <v>0</v>
      </c>
      <c r="E2178" s="99">
        <v>14791.7477765083</v>
      </c>
      <c r="F2178" s="99">
        <v>12367.2397387028</v>
      </c>
      <c r="G2178" s="99">
        <v>2330.6578585505499</v>
      </c>
      <c r="H2178" s="99">
        <v>0</v>
      </c>
      <c r="I2178" s="99">
        <v>0</v>
      </c>
      <c r="J2178" s="99">
        <v>63993.109732151002</v>
      </c>
      <c r="K2178" s="99">
        <v>0</v>
      </c>
      <c r="L2178" s="99">
        <v>1195.8879105746701</v>
      </c>
      <c r="M2178" s="99">
        <v>45248.810591220899</v>
      </c>
      <c r="N2178" s="99">
        <v>8837.5594909191095</v>
      </c>
      <c r="O2178" s="99">
        <v>0</v>
      </c>
      <c r="P2178" s="99">
        <v>52444.728959560402</v>
      </c>
      <c r="Q2178" s="99">
        <v>5383.53228986263</v>
      </c>
      <c r="R2178" s="99">
        <v>0</v>
      </c>
      <c r="S2178" s="99">
        <v>2326.1360496878601</v>
      </c>
      <c r="T2178" s="99">
        <v>0</v>
      </c>
      <c r="U2178" s="99">
        <v>64107.754360198996</v>
      </c>
      <c r="V2178" s="99">
        <v>5171587.9996948196</v>
      </c>
      <c r="W2178" s="99">
        <v>0</v>
      </c>
      <c r="X2178" s="99">
        <v>1043481.82415009</v>
      </c>
      <c r="Y2178" s="99">
        <v>804695.02549743699</v>
      </c>
      <c r="Z2178" s="99">
        <v>295164.995624542</v>
      </c>
      <c r="AA2178" s="99">
        <v>0</v>
      </c>
      <c r="AB2178" s="99">
        <v>0</v>
      </c>
      <c r="AC2178" s="99">
        <v>20881584.7807617</v>
      </c>
      <c r="AD2178" s="99">
        <v>0</v>
      </c>
      <c r="AE2178" s="99">
        <v>52874.157397270203</v>
      </c>
      <c r="AF2178" s="99">
        <v>2129100.6112976102</v>
      </c>
      <c r="AG2178" s="99">
        <v>1148726.8673095701</v>
      </c>
      <c r="AH2178" s="99">
        <v>0</v>
      </c>
      <c r="AI2178" s="99">
        <v>2293055.3378295898</v>
      </c>
      <c r="AJ2178" s="99">
        <v>567668.41958618199</v>
      </c>
      <c r="AK2178" s="99">
        <v>0</v>
      </c>
      <c r="AL2178" s="99">
        <v>293962.79265975999</v>
      </c>
      <c r="AM2178" s="99">
        <v>0</v>
      </c>
      <c r="AN2178" s="99">
        <v>20852640.634277299</v>
      </c>
      <c r="AO2178" s="99">
        <v>47963894.019531302</v>
      </c>
      <c r="AP2178" s="99">
        <v>0</v>
      </c>
      <c r="AQ2178" s="99">
        <v>8714742.8532714806</v>
      </c>
      <c r="AR2178" s="99">
        <v>6502339.2843017597</v>
      </c>
      <c r="AS2178" s="99">
        <v>2462460.3826904302</v>
      </c>
      <c r="AT2178" s="99">
        <v>0</v>
      </c>
      <c r="AU2178" s="99">
        <v>0</v>
      </c>
      <c r="AV2178" s="99">
        <v>62062238.460449196</v>
      </c>
      <c r="AW2178" s="99">
        <v>0</v>
      </c>
      <c r="AX2178" s="99">
        <v>444681.88909912098</v>
      </c>
      <c r="AY2178" s="99">
        <v>20225432.987792999</v>
      </c>
      <c r="AZ2178" s="99">
        <v>9582155.9840087909</v>
      </c>
      <c r="BA2178" s="99">
        <v>0</v>
      </c>
      <c r="BB2178" s="99">
        <v>21310778.105224598</v>
      </c>
      <c r="BC2178" s="99">
        <v>4839108.3432617197</v>
      </c>
      <c r="BD2178" s="99">
        <v>0</v>
      </c>
      <c r="BE2178" s="99">
        <v>2454989.4183044401</v>
      </c>
      <c r="BF2178" s="99">
        <v>0</v>
      </c>
      <c r="BG2178" s="99">
        <v>61912183.184570298</v>
      </c>
      <c r="BH2178" s="99">
        <v>10847817.9523926</v>
      </c>
      <c r="BI2178" s="99">
        <v>0</v>
      </c>
      <c r="BJ2178" s="99">
        <v>3489174.6408691402</v>
      </c>
      <c r="BK2178" s="99">
        <v>2624204.52874756</v>
      </c>
      <c r="BL2178" s="99">
        <v>0</v>
      </c>
      <c r="BM2178" s="99">
        <v>0</v>
      </c>
      <c r="BN2178" s="99">
        <v>0</v>
      </c>
      <c r="BO2178" s="99">
        <v>0</v>
      </c>
      <c r="BP2178" s="99">
        <v>0</v>
      </c>
      <c r="BQ2178" s="99">
        <v>0</v>
      </c>
      <c r="BR2178" s="99">
        <v>6486214.9725341797</v>
      </c>
      <c r="BS2178" s="99">
        <v>3679569.2885131799</v>
      </c>
      <c r="BT2178" s="99">
        <v>0</v>
      </c>
      <c r="BU2178" s="99">
        <v>1651260.75</v>
      </c>
      <c r="BV2178" s="99">
        <v>2642481.2198181199</v>
      </c>
      <c r="BW2178" s="99">
        <v>0</v>
      </c>
      <c r="BX2178" s="99">
        <v>205171.959840775</v>
      </c>
      <c r="BY2178" s="99">
        <v>0</v>
      </c>
      <c r="BZ2178" s="99">
        <v>0</v>
      </c>
      <c r="CA2178" s="99">
        <v>113112.65901184099</v>
      </c>
      <c r="CB2178" s="99">
        <v>6214625.7240600605</v>
      </c>
      <c r="CC2178" s="99">
        <v>56619733.056152299</v>
      </c>
      <c r="CD2178" s="99">
        <v>14335068.110473599</v>
      </c>
      <c r="CE2178" s="99">
        <v>2333.0742361545599</v>
      </c>
      <c r="CF2178" s="99">
        <v>296639.83723449701</v>
      </c>
      <c r="CG2178" s="99">
        <v>2465643.2956848098</v>
      </c>
      <c r="CH2178" s="99">
        <v>0</v>
      </c>
      <c r="CI2178" s="99">
        <v>115446.751652718</v>
      </c>
      <c r="CJ2178" s="99">
        <v>6513034.7288207998</v>
      </c>
      <c r="CK2178" s="99">
        <v>59094237.463378899</v>
      </c>
      <c r="CL2178" s="99">
        <v>14531206.5983887</v>
      </c>
      <c r="CM2178" s="166">
        <v>179204.980678558</v>
      </c>
      <c r="CN2178" s="166">
        <v>27359092.058105499</v>
      </c>
      <c r="CO2178" s="166">
        <v>121163794.04785199</v>
      </c>
      <c r="CP2178" s="99">
        <v>14531206.5983887</v>
      </c>
      <c r="CQ2178" s="99">
        <v>0</v>
      </c>
      <c r="CR2178" s="99">
        <v>0</v>
      </c>
      <c r="CS2178" s="99">
        <v>0</v>
      </c>
      <c r="CT2178" s="99">
        <v>0</v>
      </c>
      <c r="CU2178" s="98">
        <v>14908.320007434</v>
      </c>
      <c r="CV2178" s="98">
        <v>65958.899976882007</v>
      </c>
      <c r="CW2178" s="98">
        <v>6511265.5612945575</v>
      </c>
      <c r="CX2178" s="98">
        <v>59085376.351837106</v>
      </c>
    </row>
    <row r="2179" spans="1:102" x14ac:dyDescent="0.2">
      <c r="A2179" s="98" t="s">
        <v>189</v>
      </c>
      <c r="B2179" s="100">
        <v>41883</v>
      </c>
      <c r="C2179" s="99">
        <v>98520.631364822402</v>
      </c>
      <c r="D2179" s="99">
        <v>0</v>
      </c>
      <c r="E2179" s="99">
        <v>14210.1928683519</v>
      </c>
      <c r="F2179" s="99">
        <v>12080.407878637299</v>
      </c>
      <c r="G2179" s="99">
        <v>2367.18549397588</v>
      </c>
      <c r="H2179" s="99">
        <v>0</v>
      </c>
      <c r="I2179" s="99">
        <v>0</v>
      </c>
      <c r="J2179" s="99">
        <v>64009.139107704199</v>
      </c>
      <c r="K2179" s="99">
        <v>0</v>
      </c>
      <c r="L2179" s="99">
        <v>340.03198742866499</v>
      </c>
      <c r="M2179" s="99">
        <v>45336.984436512001</v>
      </c>
      <c r="N2179" s="99">
        <v>8718.2706998586691</v>
      </c>
      <c r="O2179" s="99">
        <v>0</v>
      </c>
      <c r="P2179" s="99">
        <v>53014.720129013098</v>
      </c>
      <c r="Q2179" s="99">
        <v>5384.7951076030704</v>
      </c>
      <c r="R2179" s="99">
        <v>0</v>
      </c>
      <c r="S2179" s="99">
        <v>2378.5810799896699</v>
      </c>
      <c r="T2179" s="99">
        <v>0</v>
      </c>
      <c r="U2179" s="99">
        <v>64088.108681678801</v>
      </c>
      <c r="V2179" s="99">
        <v>5165379.7359008798</v>
      </c>
      <c r="W2179" s="99">
        <v>0</v>
      </c>
      <c r="X2179" s="99">
        <v>973683.70764160203</v>
      </c>
      <c r="Y2179" s="99">
        <v>770898.78859710705</v>
      </c>
      <c r="Z2179" s="99">
        <v>292848.15382003802</v>
      </c>
      <c r="AA2179" s="99">
        <v>0</v>
      </c>
      <c r="AB2179" s="99">
        <v>0</v>
      </c>
      <c r="AC2179" s="99">
        <v>20851947.510497998</v>
      </c>
      <c r="AD2179" s="99">
        <v>0</v>
      </c>
      <c r="AE2179" s="99">
        <v>35017.911598682404</v>
      </c>
      <c r="AF2179" s="99">
        <v>2117752.6632995601</v>
      </c>
      <c r="AG2179" s="99">
        <v>1113399.13568115</v>
      </c>
      <c r="AH2179" s="99">
        <v>0</v>
      </c>
      <c r="AI2179" s="99">
        <v>2305524.0557251</v>
      </c>
      <c r="AJ2179" s="99">
        <v>565672.88385772705</v>
      </c>
      <c r="AK2179" s="99">
        <v>0</v>
      </c>
      <c r="AL2179" s="99">
        <v>291971.50008773798</v>
      </c>
      <c r="AM2179" s="99">
        <v>0</v>
      </c>
      <c r="AN2179" s="99">
        <v>20797560.1325684</v>
      </c>
      <c r="AO2179" s="99">
        <v>48120088.278808601</v>
      </c>
      <c r="AP2179" s="99">
        <v>0</v>
      </c>
      <c r="AQ2179" s="99">
        <v>8080996.7856445303</v>
      </c>
      <c r="AR2179" s="99">
        <v>6261936.0244140597</v>
      </c>
      <c r="AS2179" s="99">
        <v>2440892.9335022001</v>
      </c>
      <c r="AT2179" s="99">
        <v>0</v>
      </c>
      <c r="AU2179" s="99">
        <v>0</v>
      </c>
      <c r="AV2179" s="99">
        <v>61972534.28125</v>
      </c>
      <c r="AW2179" s="99">
        <v>0</v>
      </c>
      <c r="AX2179" s="99">
        <v>294174.67496108997</v>
      </c>
      <c r="AY2179" s="99">
        <v>20226699.192627002</v>
      </c>
      <c r="AZ2179" s="99">
        <v>9355730.95703125</v>
      </c>
      <c r="BA2179" s="99">
        <v>0</v>
      </c>
      <c r="BB2179" s="99">
        <v>21538415.6726074</v>
      </c>
      <c r="BC2179" s="99">
        <v>4830815.6339721698</v>
      </c>
      <c r="BD2179" s="99">
        <v>0</v>
      </c>
      <c r="BE2179" s="99">
        <v>2432286.8378906301</v>
      </c>
      <c r="BF2179" s="99">
        <v>0</v>
      </c>
      <c r="BG2179" s="99">
        <v>61948695.829589799</v>
      </c>
      <c r="BH2179" s="99">
        <v>10984159.12854</v>
      </c>
      <c r="BI2179" s="99">
        <v>0</v>
      </c>
      <c r="BJ2179" s="99">
        <v>3361071.6826782199</v>
      </c>
      <c r="BK2179" s="99">
        <v>2546513.3548278799</v>
      </c>
      <c r="BL2179" s="99">
        <v>0</v>
      </c>
      <c r="BM2179" s="99">
        <v>0</v>
      </c>
      <c r="BN2179" s="99">
        <v>0</v>
      </c>
      <c r="BO2179" s="99">
        <v>0</v>
      </c>
      <c r="BP2179" s="99">
        <v>0</v>
      </c>
      <c r="BQ2179" s="99">
        <v>0</v>
      </c>
      <c r="BR2179" s="99">
        <v>6520717.1537475605</v>
      </c>
      <c r="BS2179" s="99">
        <v>3595727.4076843299</v>
      </c>
      <c r="BT2179" s="99">
        <v>0</v>
      </c>
      <c r="BU2179" s="99">
        <v>1422068.3499908401</v>
      </c>
      <c r="BV2179" s="99">
        <v>2654188.3825378399</v>
      </c>
      <c r="BW2179" s="99">
        <v>0</v>
      </c>
      <c r="BX2179" s="99">
        <v>174812.28987503101</v>
      </c>
      <c r="BY2179" s="99">
        <v>0</v>
      </c>
      <c r="BZ2179" s="99">
        <v>0</v>
      </c>
      <c r="CA2179" s="99">
        <v>112768.905250549</v>
      </c>
      <c r="CB2179" s="99">
        <v>6136854.2171020498</v>
      </c>
      <c r="CC2179" s="99">
        <v>56296585.626953103</v>
      </c>
      <c r="CD2179" s="99">
        <v>14331038.700683599</v>
      </c>
      <c r="CE2179" s="99">
        <v>2369.24929130077</v>
      </c>
      <c r="CF2179" s="99">
        <v>293145.94881057699</v>
      </c>
      <c r="CG2179" s="99">
        <v>2449424.6699218801</v>
      </c>
      <c r="CH2179" s="99">
        <v>0</v>
      </c>
      <c r="CI2179" s="99">
        <v>115130.556923866</v>
      </c>
      <c r="CJ2179" s="99">
        <v>6429781.2628784198</v>
      </c>
      <c r="CK2179" s="99">
        <v>58739451.996582001</v>
      </c>
      <c r="CL2179" s="99">
        <v>14530283.279663101</v>
      </c>
      <c r="CM2179" s="166">
        <v>178748.94498825099</v>
      </c>
      <c r="CN2179" s="166">
        <v>27180162.691894501</v>
      </c>
      <c r="CO2179" s="166">
        <v>120645604.32714801</v>
      </c>
      <c r="CP2179" s="99">
        <v>14530283.279663101</v>
      </c>
      <c r="CQ2179" s="99">
        <v>0</v>
      </c>
      <c r="CR2179" s="99">
        <v>0</v>
      </c>
      <c r="CS2179" s="99">
        <v>0</v>
      </c>
      <c r="CT2179" s="99">
        <v>0</v>
      </c>
      <c r="CU2179" s="98">
        <v>14284.338924985999</v>
      </c>
      <c r="CV2179" s="98">
        <v>65998.118622534996</v>
      </c>
      <c r="CW2179" s="98">
        <v>6430000.1659126272</v>
      </c>
      <c r="CX2179" s="98">
        <v>58746010.296874985</v>
      </c>
    </row>
    <row r="2180" spans="1:102" x14ac:dyDescent="0.2">
      <c r="A2180" s="98" t="s">
        <v>189</v>
      </c>
      <c r="B2180" s="100">
        <v>41974</v>
      </c>
      <c r="C2180" s="99">
        <v>98087.430370330796</v>
      </c>
      <c r="D2180" s="99">
        <v>0</v>
      </c>
      <c r="E2180" s="99">
        <v>13986.707201957701</v>
      </c>
      <c r="F2180" s="99">
        <v>11926.6024389267</v>
      </c>
      <c r="G2180" s="99">
        <v>2354.93642908335</v>
      </c>
      <c r="H2180" s="99">
        <v>0</v>
      </c>
      <c r="I2180" s="99">
        <v>0</v>
      </c>
      <c r="J2180" s="99">
        <v>63272.422028064699</v>
      </c>
      <c r="K2180" s="99">
        <v>0</v>
      </c>
      <c r="L2180" s="99">
        <v>483.63810533285101</v>
      </c>
      <c r="M2180" s="99">
        <v>45207.9837641716</v>
      </c>
      <c r="N2180" s="99">
        <v>8590.7116872072202</v>
      </c>
      <c r="O2180" s="99">
        <v>0</v>
      </c>
      <c r="P2180" s="99">
        <v>52515.120703220397</v>
      </c>
      <c r="Q2180" s="99">
        <v>5334.0460694432304</v>
      </c>
      <c r="R2180" s="99">
        <v>0</v>
      </c>
      <c r="S2180" s="99">
        <v>2337.9158665537798</v>
      </c>
      <c r="T2180" s="99">
        <v>0</v>
      </c>
      <c r="U2180" s="99">
        <v>63317.3450875282</v>
      </c>
      <c r="V2180" s="99">
        <v>5132866.9502563505</v>
      </c>
      <c r="W2180" s="99">
        <v>0</v>
      </c>
      <c r="X2180" s="99">
        <v>930416.87873840297</v>
      </c>
      <c r="Y2180" s="99">
        <v>739266.25104522705</v>
      </c>
      <c r="Z2180" s="99">
        <v>289206.76704788202</v>
      </c>
      <c r="AA2180" s="99">
        <v>0</v>
      </c>
      <c r="AB2180" s="99">
        <v>0</v>
      </c>
      <c r="AC2180" s="99">
        <v>20617372.0163574</v>
      </c>
      <c r="AD2180" s="99">
        <v>0</v>
      </c>
      <c r="AE2180" s="99">
        <v>32509.161100149198</v>
      </c>
      <c r="AF2180" s="99">
        <v>2106156.1582641602</v>
      </c>
      <c r="AG2180" s="99">
        <v>1084091.7507019001</v>
      </c>
      <c r="AH2180" s="99">
        <v>0</v>
      </c>
      <c r="AI2180" s="99">
        <v>2279272.4965515099</v>
      </c>
      <c r="AJ2180" s="99">
        <v>564926.18127441395</v>
      </c>
      <c r="AK2180" s="99">
        <v>0</v>
      </c>
      <c r="AL2180" s="99">
        <v>288132.179374695</v>
      </c>
      <c r="AM2180" s="99">
        <v>0</v>
      </c>
      <c r="AN2180" s="99">
        <v>20594747.450927701</v>
      </c>
      <c r="AO2180" s="99">
        <v>47979973.941894501</v>
      </c>
      <c r="AP2180" s="99">
        <v>0</v>
      </c>
      <c r="AQ2180" s="99">
        <v>7775045.4409179697</v>
      </c>
      <c r="AR2180" s="99">
        <v>5995829.3776855497</v>
      </c>
      <c r="AS2180" s="99">
        <v>2431805.7626342801</v>
      </c>
      <c r="AT2180" s="99">
        <v>0</v>
      </c>
      <c r="AU2180" s="99">
        <v>0</v>
      </c>
      <c r="AV2180" s="99">
        <v>61875644.417480499</v>
      </c>
      <c r="AW2180" s="99">
        <v>0</v>
      </c>
      <c r="AX2180" s="99">
        <v>275827.70431518601</v>
      </c>
      <c r="AY2180" s="99">
        <v>20205817.768310498</v>
      </c>
      <c r="AZ2180" s="99">
        <v>9124426.6568603497</v>
      </c>
      <c r="BA2180" s="99">
        <v>0</v>
      </c>
      <c r="BB2180" s="99">
        <v>21407738.541992199</v>
      </c>
      <c r="BC2180" s="99">
        <v>4832220.0070190402</v>
      </c>
      <c r="BD2180" s="99">
        <v>0</v>
      </c>
      <c r="BE2180" s="99">
        <v>2421723.2838439899</v>
      </c>
      <c r="BF2180" s="99">
        <v>0</v>
      </c>
      <c r="BG2180" s="99">
        <v>61837934.994140603</v>
      </c>
      <c r="BH2180" s="99">
        <v>10991127.334106401</v>
      </c>
      <c r="BI2180" s="99">
        <v>0</v>
      </c>
      <c r="BJ2180" s="99">
        <v>3248278.4285278302</v>
      </c>
      <c r="BK2180" s="99">
        <v>2452921.04620361</v>
      </c>
      <c r="BL2180" s="99">
        <v>0</v>
      </c>
      <c r="BM2180" s="99">
        <v>0</v>
      </c>
      <c r="BN2180" s="99">
        <v>0</v>
      </c>
      <c r="BO2180" s="99">
        <v>0</v>
      </c>
      <c r="BP2180" s="99">
        <v>0</v>
      </c>
      <c r="BQ2180" s="99">
        <v>0</v>
      </c>
      <c r="BR2180" s="99">
        <v>6524178.0433959998</v>
      </c>
      <c r="BS2180" s="99">
        <v>3513065.9827880901</v>
      </c>
      <c r="BT2180" s="99">
        <v>0</v>
      </c>
      <c r="BU2180" s="99">
        <v>1605357.6399841299</v>
      </c>
      <c r="BV2180" s="99">
        <v>2654295.70004272</v>
      </c>
      <c r="BW2180" s="99">
        <v>0</v>
      </c>
      <c r="BX2180" s="99">
        <v>195589.88983726499</v>
      </c>
      <c r="BY2180" s="99">
        <v>0</v>
      </c>
      <c r="BZ2180" s="99">
        <v>0</v>
      </c>
      <c r="CA2180" s="99">
        <v>112081.57602977801</v>
      </c>
      <c r="CB2180" s="99">
        <v>6061167.9510498</v>
      </c>
      <c r="CC2180" s="99">
        <v>55738209.762207001</v>
      </c>
      <c r="CD2180" s="99">
        <v>14238766.5078125</v>
      </c>
      <c r="CE2180" s="99">
        <v>2352.3351384699299</v>
      </c>
      <c r="CF2180" s="99">
        <v>288809.58217620902</v>
      </c>
      <c r="CG2180" s="99">
        <v>2431134.7011718801</v>
      </c>
      <c r="CH2180" s="99">
        <v>0</v>
      </c>
      <c r="CI2180" s="99">
        <v>114438.007245064</v>
      </c>
      <c r="CJ2180" s="99">
        <v>6347765.8541870099</v>
      </c>
      <c r="CK2180" s="99">
        <v>58155361.129882798</v>
      </c>
      <c r="CL2180" s="99">
        <v>14437631.8748779</v>
      </c>
      <c r="CM2180" s="166">
        <v>177438.33195877101</v>
      </c>
      <c r="CN2180" s="166">
        <v>26934109.666259799</v>
      </c>
      <c r="CO2180" s="166">
        <v>120045949.477539</v>
      </c>
      <c r="CP2180" s="99">
        <v>14437631.8748779</v>
      </c>
      <c r="CQ2180" s="99">
        <v>0</v>
      </c>
      <c r="CR2180" s="99">
        <v>0</v>
      </c>
      <c r="CS2180" s="99">
        <v>0</v>
      </c>
      <c r="CT2180" s="99">
        <v>0</v>
      </c>
      <c r="CU2180" s="98">
        <v>14035.972894627999</v>
      </c>
      <c r="CV2180" s="98">
        <v>65271.197341756997</v>
      </c>
      <c r="CW2180" s="98">
        <v>6349977.5332260095</v>
      </c>
      <c r="CX2180" s="98">
        <v>58169344.463378884</v>
      </c>
    </row>
    <row r="2181" spans="1:102" x14ac:dyDescent="0.2">
      <c r="A2181" s="98" t="s">
        <v>189</v>
      </c>
      <c r="B2181" s="100">
        <v>42064</v>
      </c>
      <c r="C2181" s="99">
        <v>97418.936464309707</v>
      </c>
      <c r="D2181" s="99">
        <v>0</v>
      </c>
      <c r="E2181" s="99">
        <v>13634.066088437999</v>
      </c>
      <c r="F2181" s="99">
        <v>11603.142742753</v>
      </c>
      <c r="G2181" s="99">
        <v>2384.53733685613</v>
      </c>
      <c r="H2181" s="99">
        <v>0</v>
      </c>
      <c r="I2181" s="99">
        <v>0</v>
      </c>
      <c r="J2181" s="99">
        <v>63382.1957511902</v>
      </c>
      <c r="K2181" s="99">
        <v>0</v>
      </c>
      <c r="L2181" s="99">
        <v>205.16970575600899</v>
      </c>
      <c r="M2181" s="99">
        <v>44852.081734657302</v>
      </c>
      <c r="N2181" s="99">
        <v>8509.5587073564493</v>
      </c>
      <c r="O2181" s="99">
        <v>0</v>
      </c>
      <c r="P2181" s="99">
        <v>52060.289298534401</v>
      </c>
      <c r="Q2181" s="99">
        <v>5338.9135842323303</v>
      </c>
      <c r="R2181" s="99">
        <v>0</v>
      </c>
      <c r="S2181" s="99">
        <v>2372.8327333331099</v>
      </c>
      <c r="T2181" s="99">
        <v>0</v>
      </c>
      <c r="U2181" s="99">
        <v>63419.231975555398</v>
      </c>
      <c r="V2181" s="99">
        <v>5080324.34558105</v>
      </c>
      <c r="W2181" s="99">
        <v>0</v>
      </c>
      <c r="X2181" s="99">
        <v>892812.09436035203</v>
      </c>
      <c r="Y2181" s="99">
        <v>704818.90037536598</v>
      </c>
      <c r="Z2181" s="99">
        <v>286510.60225295997</v>
      </c>
      <c r="AA2181" s="99">
        <v>0</v>
      </c>
      <c r="AB2181" s="99">
        <v>0</v>
      </c>
      <c r="AC2181" s="99">
        <v>20395207.1489258</v>
      </c>
      <c r="AD2181" s="99">
        <v>0</v>
      </c>
      <c r="AE2181" s="99">
        <v>25427.016215086001</v>
      </c>
      <c r="AF2181" s="99">
        <v>2088411.5152282701</v>
      </c>
      <c r="AG2181" s="99">
        <v>1058064.5049591099</v>
      </c>
      <c r="AH2181" s="99">
        <v>0</v>
      </c>
      <c r="AI2181" s="99">
        <v>2225301.7649841299</v>
      </c>
      <c r="AJ2181" s="99">
        <v>560187.90490722703</v>
      </c>
      <c r="AK2181" s="99">
        <v>0</v>
      </c>
      <c r="AL2181" s="99">
        <v>285099.83793258702</v>
      </c>
      <c r="AM2181" s="99">
        <v>0</v>
      </c>
      <c r="AN2181" s="99">
        <v>20488962.150146499</v>
      </c>
      <c r="AO2181" s="99">
        <v>47658008.139160201</v>
      </c>
      <c r="AP2181" s="99">
        <v>0</v>
      </c>
      <c r="AQ2181" s="99">
        <v>7415308.4998168899</v>
      </c>
      <c r="AR2181" s="99">
        <v>5716673.02624512</v>
      </c>
      <c r="AS2181" s="99">
        <v>2414160.1941833501</v>
      </c>
      <c r="AT2181" s="99">
        <v>0</v>
      </c>
      <c r="AU2181" s="99">
        <v>0</v>
      </c>
      <c r="AV2181" s="99">
        <v>61743805.681152299</v>
      </c>
      <c r="AW2181" s="99">
        <v>0</v>
      </c>
      <c r="AX2181" s="99">
        <v>204524.26328659101</v>
      </c>
      <c r="AY2181" s="99">
        <v>20108161.40625</v>
      </c>
      <c r="AZ2181" s="99">
        <v>8958284.5570068397</v>
      </c>
      <c r="BA2181" s="99">
        <v>0</v>
      </c>
      <c r="BB2181" s="99">
        <v>20882059.988525402</v>
      </c>
      <c r="BC2181" s="99">
        <v>4790958.2288818397</v>
      </c>
      <c r="BD2181" s="99">
        <v>0</v>
      </c>
      <c r="BE2181" s="99">
        <v>2403323.4453430199</v>
      </c>
      <c r="BF2181" s="99">
        <v>0</v>
      </c>
      <c r="BG2181" s="99">
        <v>61739668.727050804</v>
      </c>
      <c r="BH2181" s="99">
        <v>10887458.0506592</v>
      </c>
      <c r="BI2181" s="99">
        <v>0</v>
      </c>
      <c r="BJ2181" s="99">
        <v>3182214.1820678702</v>
      </c>
      <c r="BK2181" s="99">
        <v>2374249.7456970201</v>
      </c>
      <c r="BL2181" s="99">
        <v>0</v>
      </c>
      <c r="BM2181" s="99">
        <v>0</v>
      </c>
      <c r="BN2181" s="99">
        <v>0</v>
      </c>
      <c r="BO2181" s="99">
        <v>0</v>
      </c>
      <c r="BP2181" s="99">
        <v>0</v>
      </c>
      <c r="BQ2181" s="99">
        <v>0</v>
      </c>
      <c r="BR2181" s="99">
        <v>6432179.9700317401</v>
      </c>
      <c r="BS2181" s="99">
        <v>3434337.5705261198</v>
      </c>
      <c r="BT2181" s="99">
        <v>0</v>
      </c>
      <c r="BU2181" s="99">
        <v>1536578.2899932901</v>
      </c>
      <c r="BV2181" s="99">
        <v>2666855.3121032701</v>
      </c>
      <c r="BW2181" s="99">
        <v>0</v>
      </c>
      <c r="BX2181" s="99">
        <v>220827.25965881301</v>
      </c>
      <c r="BY2181" s="99">
        <v>0</v>
      </c>
      <c r="BZ2181" s="99">
        <v>0</v>
      </c>
      <c r="CA2181" s="99">
        <v>110982.481751442</v>
      </c>
      <c r="CB2181" s="99">
        <v>5972526.0100707998</v>
      </c>
      <c r="CC2181" s="99">
        <v>55102552.168457001</v>
      </c>
      <c r="CD2181" s="99">
        <v>14080925.287109399</v>
      </c>
      <c r="CE2181" s="99">
        <v>2383.83363819122</v>
      </c>
      <c r="CF2181" s="99">
        <v>287339.45659637498</v>
      </c>
      <c r="CG2181" s="99">
        <v>2417125.6669006301</v>
      </c>
      <c r="CH2181" s="99">
        <v>0</v>
      </c>
      <c r="CI2181" s="99">
        <v>113374.538246155</v>
      </c>
      <c r="CJ2181" s="99">
        <v>6260575.8250732403</v>
      </c>
      <c r="CK2181" s="99">
        <v>57518722.1494141</v>
      </c>
      <c r="CL2181" s="99">
        <v>14288961.353027301</v>
      </c>
      <c r="CM2181" s="166">
        <v>176493.58732605001</v>
      </c>
      <c r="CN2181" s="166">
        <v>26764388.3200684</v>
      </c>
      <c r="CO2181" s="166">
        <v>119372647.90136699</v>
      </c>
      <c r="CP2181" s="99">
        <v>14288961.353027301</v>
      </c>
      <c r="CQ2181" s="99">
        <v>0</v>
      </c>
      <c r="CR2181" s="99">
        <v>0</v>
      </c>
      <c r="CS2181" s="99">
        <v>0</v>
      </c>
      <c r="CT2181" s="99">
        <v>0</v>
      </c>
      <c r="CU2181" s="98">
        <v>13669.574579761</v>
      </c>
      <c r="CV2181" s="98">
        <v>65408.333412403001</v>
      </c>
      <c r="CW2181" s="98">
        <v>6259865.4666671753</v>
      </c>
      <c r="CX2181" s="98">
        <v>57519677.835357629</v>
      </c>
    </row>
    <row r="2182" spans="1:102" x14ac:dyDescent="0.2">
      <c r="A2182" s="98" t="s">
        <v>189</v>
      </c>
      <c r="B2182" s="100">
        <v>42156</v>
      </c>
      <c r="C2182" s="99">
        <v>97806.220133781404</v>
      </c>
      <c r="D2182" s="99">
        <v>0</v>
      </c>
      <c r="E2182" s="99">
        <v>13259.772365331701</v>
      </c>
      <c r="F2182" s="99">
        <v>11292.787908673299</v>
      </c>
      <c r="G2182" s="99">
        <v>2414.1145997047402</v>
      </c>
      <c r="H2182" s="99">
        <v>0</v>
      </c>
      <c r="I2182" s="99">
        <v>0</v>
      </c>
      <c r="J2182" s="99">
        <v>63248.498549461401</v>
      </c>
      <c r="K2182" s="99">
        <v>0</v>
      </c>
      <c r="L2182" s="99">
        <v>229.39190523512701</v>
      </c>
      <c r="M2182" s="99">
        <v>45218.203894615202</v>
      </c>
      <c r="N2182" s="99">
        <v>8341.17309486866</v>
      </c>
      <c r="O2182" s="99">
        <v>0</v>
      </c>
      <c r="P2182" s="99">
        <v>52010.203128814697</v>
      </c>
      <c r="Q2182" s="99">
        <v>5286.3523019552204</v>
      </c>
      <c r="R2182" s="99">
        <v>0</v>
      </c>
      <c r="S2182" s="99">
        <v>2408.7507243752498</v>
      </c>
      <c r="T2182" s="99">
        <v>0</v>
      </c>
      <c r="U2182" s="99">
        <v>63274.937057018302</v>
      </c>
      <c r="V2182" s="99">
        <v>5045951.7114257803</v>
      </c>
      <c r="W2182" s="99">
        <v>0</v>
      </c>
      <c r="X2182" s="99">
        <v>866459.74605560303</v>
      </c>
      <c r="Y2182" s="99">
        <v>685909.05619812</v>
      </c>
      <c r="Z2182" s="99">
        <v>288146.68203735398</v>
      </c>
      <c r="AA2182" s="99">
        <v>0</v>
      </c>
      <c r="AB2182" s="99">
        <v>0</v>
      </c>
      <c r="AC2182" s="99">
        <v>20519297.978271499</v>
      </c>
      <c r="AD2182" s="99">
        <v>0</v>
      </c>
      <c r="AE2182" s="99">
        <v>28395.282362699501</v>
      </c>
      <c r="AF2182" s="99">
        <v>2081286.5813140899</v>
      </c>
      <c r="AG2182" s="99">
        <v>1028979.62770081</v>
      </c>
      <c r="AH2182" s="99">
        <v>0</v>
      </c>
      <c r="AI2182" s="99">
        <v>2219673.69348145</v>
      </c>
      <c r="AJ2182" s="99">
        <v>559319.78311157203</v>
      </c>
      <c r="AK2182" s="99">
        <v>0</v>
      </c>
      <c r="AL2182" s="99">
        <v>287214.255626678</v>
      </c>
      <c r="AM2182" s="99">
        <v>0</v>
      </c>
      <c r="AN2182" s="99">
        <v>20432859.692627002</v>
      </c>
      <c r="AO2182" s="99">
        <v>47498934.232910201</v>
      </c>
      <c r="AP2182" s="99">
        <v>0</v>
      </c>
      <c r="AQ2182" s="99">
        <v>7206142.5869751005</v>
      </c>
      <c r="AR2182" s="99">
        <v>5583822.4337768601</v>
      </c>
      <c r="AS2182" s="99">
        <v>2429548.6159362802</v>
      </c>
      <c r="AT2182" s="99">
        <v>0</v>
      </c>
      <c r="AU2182" s="99">
        <v>0</v>
      </c>
      <c r="AV2182" s="99">
        <v>62000239.1416016</v>
      </c>
      <c r="AW2182" s="99">
        <v>0</v>
      </c>
      <c r="AX2182" s="99">
        <v>224400.90860366801</v>
      </c>
      <c r="AY2182" s="99">
        <v>20098914.9538574</v>
      </c>
      <c r="AZ2182" s="99">
        <v>8703680.7441406306</v>
      </c>
      <c r="BA2182" s="99">
        <v>0</v>
      </c>
      <c r="BB2182" s="99">
        <v>20957850.433349598</v>
      </c>
      <c r="BC2182" s="99">
        <v>4803592.1166381799</v>
      </c>
      <c r="BD2182" s="99">
        <v>0</v>
      </c>
      <c r="BE2182" s="99">
        <v>2422564.8164672898</v>
      </c>
      <c r="BF2182" s="99">
        <v>0</v>
      </c>
      <c r="BG2182" s="99">
        <v>61758825.989257798</v>
      </c>
      <c r="BH2182" s="99">
        <v>10930717.436401401</v>
      </c>
      <c r="BI2182" s="99">
        <v>0</v>
      </c>
      <c r="BJ2182" s="99">
        <v>3119343.2711486798</v>
      </c>
      <c r="BK2182" s="99">
        <v>2321999.5567016602</v>
      </c>
      <c r="BL2182" s="99">
        <v>0</v>
      </c>
      <c r="BM2182" s="99">
        <v>0</v>
      </c>
      <c r="BN2182" s="99">
        <v>0</v>
      </c>
      <c r="BO2182" s="99">
        <v>0</v>
      </c>
      <c r="BP2182" s="99">
        <v>0</v>
      </c>
      <c r="BQ2182" s="99">
        <v>0</v>
      </c>
      <c r="BR2182" s="99">
        <v>6520535.0595703097</v>
      </c>
      <c r="BS2182" s="99">
        <v>3359727.5904846201</v>
      </c>
      <c r="BT2182" s="99">
        <v>0</v>
      </c>
      <c r="BU2182" s="99">
        <v>1599953.7199859601</v>
      </c>
      <c r="BV2182" s="99">
        <v>2679087.0935363802</v>
      </c>
      <c r="BW2182" s="99">
        <v>0</v>
      </c>
      <c r="BX2182" s="99">
        <v>225072.46964073199</v>
      </c>
      <c r="BY2182" s="99">
        <v>0</v>
      </c>
      <c r="BZ2182" s="99">
        <v>0</v>
      </c>
      <c r="CA2182" s="99">
        <v>111091.681477547</v>
      </c>
      <c r="CB2182" s="99">
        <v>5913790.4134521503</v>
      </c>
      <c r="CC2182" s="99">
        <v>54742446.609375</v>
      </c>
      <c r="CD2182" s="99">
        <v>14047945.650756801</v>
      </c>
      <c r="CE2182" s="99">
        <v>2414.9327520728102</v>
      </c>
      <c r="CF2182" s="99">
        <v>287592.17423248303</v>
      </c>
      <c r="CG2182" s="99">
        <v>2427416.3286132799</v>
      </c>
      <c r="CH2182" s="99">
        <v>0</v>
      </c>
      <c r="CI2182" s="99">
        <v>113501.61558342</v>
      </c>
      <c r="CJ2182" s="99">
        <v>6202808.3480834998</v>
      </c>
      <c r="CK2182" s="99">
        <v>57171022.308105499</v>
      </c>
      <c r="CL2182" s="99">
        <v>14260295.400146499</v>
      </c>
      <c r="CM2182" s="166">
        <v>176405.74261283901</v>
      </c>
      <c r="CN2182" s="166">
        <v>26629044.387451202</v>
      </c>
      <c r="CO2182" s="166">
        <v>118961641.00195301</v>
      </c>
      <c r="CP2182" s="99">
        <v>14260295.400146499</v>
      </c>
      <c r="CQ2182" s="99">
        <v>0</v>
      </c>
      <c r="CR2182" s="99">
        <v>0</v>
      </c>
      <c r="CS2182" s="99">
        <v>0</v>
      </c>
      <c r="CT2182" s="99">
        <v>0</v>
      </c>
      <c r="CU2182" s="98">
        <v>13285.868209988999</v>
      </c>
      <c r="CV2182" s="98">
        <v>65311.710524028997</v>
      </c>
      <c r="CW2182" s="98">
        <v>6201382.5876846332</v>
      </c>
      <c r="CX2182" s="98">
        <v>57169862.937988281</v>
      </c>
    </row>
    <row r="2183" spans="1:102" x14ac:dyDescent="0.2">
      <c r="A2183" s="98" t="s">
        <v>189</v>
      </c>
      <c r="B2183" s="100">
        <v>42248</v>
      </c>
      <c r="C2183" s="99">
        <v>97332.530895233198</v>
      </c>
      <c r="D2183" s="99">
        <v>0</v>
      </c>
      <c r="E2183" s="99">
        <v>13055.7149418592</v>
      </c>
      <c r="F2183" s="99">
        <v>11104.669681072201</v>
      </c>
      <c r="G2183" s="99">
        <v>2414.1697561740898</v>
      </c>
      <c r="H2183" s="99">
        <v>0</v>
      </c>
      <c r="I2183" s="99">
        <v>0</v>
      </c>
      <c r="J2183" s="99">
        <v>62956.884395599402</v>
      </c>
      <c r="K2183" s="99">
        <v>0</v>
      </c>
      <c r="L2183" s="99">
        <v>237.63171717710799</v>
      </c>
      <c r="M2183" s="99">
        <v>44973.936830997503</v>
      </c>
      <c r="N2183" s="99">
        <v>8213.9677239656394</v>
      </c>
      <c r="O2183" s="99">
        <v>0</v>
      </c>
      <c r="P2183" s="99">
        <v>51793.645204067201</v>
      </c>
      <c r="Q2183" s="99">
        <v>5217.3875259160995</v>
      </c>
      <c r="R2183" s="99">
        <v>0</v>
      </c>
      <c r="S2183" s="99">
        <v>2417.2725925445602</v>
      </c>
      <c r="T2183" s="99">
        <v>0</v>
      </c>
      <c r="U2183" s="99">
        <v>62980.190349578901</v>
      </c>
      <c r="V2183" s="99">
        <v>5015191.2305908203</v>
      </c>
      <c r="W2183" s="99">
        <v>0</v>
      </c>
      <c r="X2183" s="99">
        <v>847665.08899688697</v>
      </c>
      <c r="Y2183" s="99">
        <v>665987.34324645996</v>
      </c>
      <c r="Z2183" s="99">
        <v>286760.41815948498</v>
      </c>
      <c r="AA2183" s="99">
        <v>0</v>
      </c>
      <c r="AB2183" s="99">
        <v>0</v>
      </c>
      <c r="AC2183" s="99">
        <v>20457405.3129883</v>
      </c>
      <c r="AD2183" s="99">
        <v>0</v>
      </c>
      <c r="AE2183" s="99">
        <v>28181.713437080401</v>
      </c>
      <c r="AF2183" s="99">
        <v>2074256.4094543499</v>
      </c>
      <c r="AG2183" s="99">
        <v>998471.77360534703</v>
      </c>
      <c r="AH2183" s="99">
        <v>0</v>
      </c>
      <c r="AI2183" s="99">
        <v>2194657.9524841299</v>
      </c>
      <c r="AJ2183" s="99">
        <v>560330.80402374303</v>
      </c>
      <c r="AK2183" s="99">
        <v>0</v>
      </c>
      <c r="AL2183" s="99">
        <v>285826.93451690697</v>
      </c>
      <c r="AM2183" s="99">
        <v>0</v>
      </c>
      <c r="AN2183" s="99">
        <v>20388962.7348633</v>
      </c>
      <c r="AO2183" s="99">
        <v>47323211.645996101</v>
      </c>
      <c r="AP2183" s="99">
        <v>0</v>
      </c>
      <c r="AQ2183" s="99">
        <v>7113988.6703491202</v>
      </c>
      <c r="AR2183" s="99">
        <v>5444974.3845214797</v>
      </c>
      <c r="AS2183" s="99">
        <v>2424074.3754882799</v>
      </c>
      <c r="AT2183" s="99">
        <v>0</v>
      </c>
      <c r="AU2183" s="99">
        <v>0</v>
      </c>
      <c r="AV2183" s="99">
        <v>61818150.807617202</v>
      </c>
      <c r="AW2183" s="99">
        <v>0</v>
      </c>
      <c r="AX2183" s="99">
        <v>211279.525026321</v>
      </c>
      <c r="AY2183" s="99">
        <v>20114134.9460449</v>
      </c>
      <c r="AZ2183" s="99">
        <v>8491499.29931641</v>
      </c>
      <c r="BA2183" s="99">
        <v>0</v>
      </c>
      <c r="BB2183" s="99">
        <v>20798818.3125</v>
      </c>
      <c r="BC2183" s="99">
        <v>4823302.4865112295</v>
      </c>
      <c r="BD2183" s="99">
        <v>0</v>
      </c>
      <c r="BE2183" s="99">
        <v>2415530.4201354999</v>
      </c>
      <c r="BF2183" s="99">
        <v>0</v>
      </c>
      <c r="BG2183" s="99">
        <v>61833060.28125</v>
      </c>
      <c r="BH2183" s="99">
        <v>10967015.251953101</v>
      </c>
      <c r="BI2183" s="99">
        <v>0</v>
      </c>
      <c r="BJ2183" s="99">
        <v>3071894.7557678199</v>
      </c>
      <c r="BK2183" s="99">
        <v>2270354.6298217801</v>
      </c>
      <c r="BL2183" s="99">
        <v>0</v>
      </c>
      <c r="BM2183" s="99">
        <v>0</v>
      </c>
      <c r="BN2183" s="99">
        <v>0</v>
      </c>
      <c r="BO2183" s="99">
        <v>0</v>
      </c>
      <c r="BP2183" s="99">
        <v>0</v>
      </c>
      <c r="BQ2183" s="99">
        <v>0</v>
      </c>
      <c r="BR2183" s="99">
        <v>6536807.5349121103</v>
      </c>
      <c r="BS2183" s="99">
        <v>3278734.7355346698</v>
      </c>
      <c r="BT2183" s="99">
        <v>0</v>
      </c>
      <c r="BU2183" s="99">
        <v>1356724.1499939</v>
      </c>
      <c r="BV2183" s="99">
        <v>2684946.67578125</v>
      </c>
      <c r="BW2183" s="99">
        <v>0</v>
      </c>
      <c r="BX2183" s="99">
        <v>190533.969711304</v>
      </c>
      <c r="BY2183" s="99">
        <v>0</v>
      </c>
      <c r="BZ2183" s="99">
        <v>0</v>
      </c>
      <c r="CA2183" s="99">
        <v>110425.448644638</v>
      </c>
      <c r="CB2183" s="99">
        <v>5852726.8627929697</v>
      </c>
      <c r="CC2183" s="99">
        <v>54348587.938964799</v>
      </c>
      <c r="CD2183" s="99">
        <v>14036618.7506104</v>
      </c>
      <c r="CE2183" s="99">
        <v>2415.0778089165701</v>
      </c>
      <c r="CF2183" s="99">
        <v>286831.15335464501</v>
      </c>
      <c r="CG2183" s="99">
        <v>2416696.04052734</v>
      </c>
      <c r="CH2183" s="99">
        <v>0</v>
      </c>
      <c r="CI2183" s="99">
        <v>112830.439525604</v>
      </c>
      <c r="CJ2183" s="99">
        <v>6139588.1294555701</v>
      </c>
      <c r="CK2183" s="99">
        <v>56783618.739746101</v>
      </c>
      <c r="CL2183" s="99">
        <v>14256332.2004395</v>
      </c>
      <c r="CM2183" s="166">
        <v>175469.79359817499</v>
      </c>
      <c r="CN2183" s="166">
        <v>26537013.1787109</v>
      </c>
      <c r="CO2183" s="166">
        <v>118656696.81152301</v>
      </c>
      <c r="CP2183" s="99">
        <v>14256332.2004395</v>
      </c>
      <c r="CQ2183" s="99">
        <v>0</v>
      </c>
      <c r="CR2183" s="99">
        <v>0</v>
      </c>
      <c r="CS2183" s="99">
        <v>0</v>
      </c>
      <c r="CT2183" s="99">
        <v>0</v>
      </c>
      <c r="CU2183" s="98">
        <v>13079.576996495</v>
      </c>
      <c r="CV2183" s="98">
        <v>65038.203033946003</v>
      </c>
      <c r="CW2183" s="98">
        <v>6139558.0161476145</v>
      </c>
      <c r="CX2183" s="98">
        <v>56765283.979492143</v>
      </c>
    </row>
    <row r="2184" spans="1:102" x14ac:dyDescent="0.2">
      <c r="A2184" s="98" t="s">
        <v>189</v>
      </c>
      <c r="B2184" s="100">
        <v>42339</v>
      </c>
      <c r="C2184" s="99">
        <v>97630.234158515901</v>
      </c>
      <c r="D2184" s="99">
        <v>0</v>
      </c>
      <c r="E2184" s="99">
        <v>12761.0718861818</v>
      </c>
      <c r="F2184" s="99">
        <v>10870.1873167753</v>
      </c>
      <c r="G2184" s="99">
        <v>2428.3495439589001</v>
      </c>
      <c r="H2184" s="99">
        <v>0</v>
      </c>
      <c r="I2184" s="99">
        <v>0</v>
      </c>
      <c r="J2184" s="99">
        <v>62740.682802677198</v>
      </c>
      <c r="K2184" s="99">
        <v>0</v>
      </c>
      <c r="L2184" s="99">
        <v>214.324355518445</v>
      </c>
      <c r="M2184" s="99">
        <v>45292.87109375</v>
      </c>
      <c r="N2184" s="99">
        <v>8191.8038806915301</v>
      </c>
      <c r="O2184" s="99">
        <v>0</v>
      </c>
      <c r="P2184" s="99">
        <v>51529.556211471601</v>
      </c>
      <c r="Q2184" s="99">
        <v>5175.9063917994499</v>
      </c>
      <c r="R2184" s="99">
        <v>0</v>
      </c>
      <c r="S2184" s="99">
        <v>2413.63979956508</v>
      </c>
      <c r="T2184" s="99">
        <v>0</v>
      </c>
      <c r="U2184" s="99">
        <v>62757.544864654497</v>
      </c>
      <c r="V2184" s="99">
        <v>4992915.8585205097</v>
      </c>
      <c r="W2184" s="99">
        <v>0</v>
      </c>
      <c r="X2184" s="99">
        <v>810345.87750244106</v>
      </c>
      <c r="Y2184" s="99">
        <v>641462.77295684803</v>
      </c>
      <c r="Z2184" s="99">
        <v>283147.13528823899</v>
      </c>
      <c r="AA2184" s="99">
        <v>0</v>
      </c>
      <c r="AB2184" s="99">
        <v>0</v>
      </c>
      <c r="AC2184" s="99">
        <v>20313690.0546875</v>
      </c>
      <c r="AD2184" s="99">
        <v>0</v>
      </c>
      <c r="AE2184" s="99">
        <v>26726.409504413601</v>
      </c>
      <c r="AF2184" s="99">
        <v>2075105.63414001</v>
      </c>
      <c r="AG2184" s="99">
        <v>980811.25454711902</v>
      </c>
      <c r="AH2184" s="99">
        <v>0</v>
      </c>
      <c r="AI2184" s="99">
        <v>2185285.5781555199</v>
      </c>
      <c r="AJ2184" s="99">
        <v>554057.55236053502</v>
      </c>
      <c r="AK2184" s="99">
        <v>0</v>
      </c>
      <c r="AL2184" s="99">
        <v>282228.56235504203</v>
      </c>
      <c r="AM2184" s="99">
        <v>0</v>
      </c>
      <c r="AN2184" s="99">
        <v>20302253.588622998</v>
      </c>
      <c r="AO2184" s="99">
        <v>47504938.029296897</v>
      </c>
      <c r="AP2184" s="99">
        <v>0</v>
      </c>
      <c r="AQ2184" s="99">
        <v>6733912.8939209003</v>
      </c>
      <c r="AR2184" s="99">
        <v>5215399.3453369103</v>
      </c>
      <c r="AS2184" s="99">
        <v>2404481.9097290002</v>
      </c>
      <c r="AT2184" s="99">
        <v>0</v>
      </c>
      <c r="AU2184" s="99">
        <v>0</v>
      </c>
      <c r="AV2184" s="99">
        <v>61992497.764160201</v>
      </c>
      <c r="AW2184" s="99">
        <v>0</v>
      </c>
      <c r="AX2184" s="99">
        <v>195097.46684074399</v>
      </c>
      <c r="AY2184" s="99">
        <v>20226855.9682617</v>
      </c>
      <c r="AZ2184" s="99">
        <v>8404816.49755859</v>
      </c>
      <c r="BA2184" s="99">
        <v>0</v>
      </c>
      <c r="BB2184" s="99">
        <v>20857468.032714799</v>
      </c>
      <c r="BC2184" s="99">
        <v>4772780.9362182599</v>
      </c>
      <c r="BD2184" s="99">
        <v>0</v>
      </c>
      <c r="BE2184" s="99">
        <v>2395923.1449584998</v>
      </c>
      <c r="BF2184" s="99">
        <v>0</v>
      </c>
      <c r="BG2184" s="99">
        <v>61969692.482421897</v>
      </c>
      <c r="BH2184" s="99">
        <v>11782733.658813501</v>
      </c>
      <c r="BI2184" s="99">
        <v>0</v>
      </c>
      <c r="BJ2184" s="99">
        <v>3033415.80932617</v>
      </c>
      <c r="BK2184" s="99">
        <v>2232443.59338379</v>
      </c>
      <c r="BL2184" s="99">
        <v>0</v>
      </c>
      <c r="BM2184" s="99">
        <v>0</v>
      </c>
      <c r="BN2184" s="99">
        <v>0</v>
      </c>
      <c r="BO2184" s="99">
        <v>0</v>
      </c>
      <c r="BP2184" s="99">
        <v>0</v>
      </c>
      <c r="BQ2184" s="99">
        <v>0</v>
      </c>
      <c r="BR2184" s="99">
        <v>6611953.9594116202</v>
      </c>
      <c r="BS2184" s="99">
        <v>3247533.81219482</v>
      </c>
      <c r="BT2184" s="99">
        <v>0</v>
      </c>
      <c r="BU2184" s="99">
        <v>2367023.1399841299</v>
      </c>
      <c r="BV2184" s="99">
        <v>2670472.9838256799</v>
      </c>
      <c r="BW2184" s="99">
        <v>0</v>
      </c>
      <c r="BX2184" s="99">
        <v>305611.43915939302</v>
      </c>
      <c r="BY2184" s="99">
        <v>0</v>
      </c>
      <c r="BZ2184" s="99">
        <v>0</v>
      </c>
      <c r="CA2184" s="99">
        <v>110394.255586624</v>
      </c>
      <c r="CB2184" s="99">
        <v>5809330.35900879</v>
      </c>
      <c r="CC2184" s="99">
        <v>54346537.726074196</v>
      </c>
      <c r="CD2184" s="99">
        <v>14815048.282836899</v>
      </c>
      <c r="CE2184" s="99">
        <v>2427.69023630023</v>
      </c>
      <c r="CF2184" s="99">
        <v>282687.78150177002</v>
      </c>
      <c r="CG2184" s="99">
        <v>2405362.55187988</v>
      </c>
      <c r="CH2184" s="99">
        <v>0</v>
      </c>
      <c r="CI2184" s="99">
        <v>112825.392377853</v>
      </c>
      <c r="CJ2184" s="99">
        <v>6090472.0112915002</v>
      </c>
      <c r="CK2184" s="99">
        <v>56727542.255371101</v>
      </c>
      <c r="CL2184" s="99">
        <v>15122328.9803467</v>
      </c>
      <c r="CM2184" s="166">
        <v>175214.665260315</v>
      </c>
      <c r="CN2184" s="166">
        <v>26421199.197265599</v>
      </c>
      <c r="CO2184" s="166">
        <v>118679154.56445301</v>
      </c>
      <c r="CP2184" s="99">
        <v>15122328.9803467</v>
      </c>
      <c r="CQ2184" s="99">
        <v>0</v>
      </c>
      <c r="CR2184" s="99">
        <v>0</v>
      </c>
      <c r="CS2184" s="99">
        <v>0</v>
      </c>
      <c r="CT2184" s="99">
        <v>0</v>
      </c>
      <c r="CU2184" s="98">
        <v>12782.432661045999</v>
      </c>
      <c r="CV2184" s="98">
        <v>64824.478993445999</v>
      </c>
      <c r="CW2184" s="98">
        <v>6092018.14051056</v>
      </c>
      <c r="CX2184" s="98">
        <v>56751900.277954079</v>
      </c>
    </row>
    <row r="2185" spans="1:102" x14ac:dyDescent="0.2">
      <c r="A2185" s="98" t="s">
        <v>189</v>
      </c>
      <c r="B2185" s="100">
        <v>42430</v>
      </c>
      <c r="C2185" s="99">
        <v>97150.564001083403</v>
      </c>
      <c r="D2185" s="99">
        <v>0</v>
      </c>
      <c r="E2185" s="99">
        <v>12721.1014732122</v>
      </c>
      <c r="F2185" s="99">
        <v>10893.7715119123</v>
      </c>
      <c r="G2185" s="99">
        <v>2473.0921642184298</v>
      </c>
      <c r="H2185" s="99">
        <v>0</v>
      </c>
      <c r="I2185" s="99">
        <v>0</v>
      </c>
      <c r="J2185" s="99">
        <v>62525.746512889898</v>
      </c>
      <c r="K2185" s="99">
        <v>0</v>
      </c>
      <c r="L2185" s="99">
        <v>196.22800111211799</v>
      </c>
      <c r="M2185" s="99">
        <v>45023.522787570997</v>
      </c>
      <c r="N2185" s="99">
        <v>8147.09523832798</v>
      </c>
      <c r="O2185" s="99">
        <v>0</v>
      </c>
      <c r="P2185" s="99">
        <v>51371.067276000998</v>
      </c>
      <c r="Q2185" s="99">
        <v>5081.2817810177803</v>
      </c>
      <c r="R2185" s="99">
        <v>0</v>
      </c>
      <c r="S2185" s="99">
        <v>2464.2897803485398</v>
      </c>
      <c r="T2185" s="99">
        <v>0</v>
      </c>
      <c r="U2185" s="99">
        <v>62545.479743480697</v>
      </c>
      <c r="V2185" s="99">
        <v>4932317.0175781297</v>
      </c>
      <c r="W2185" s="99">
        <v>0</v>
      </c>
      <c r="X2185" s="99">
        <v>796018.89708709705</v>
      </c>
      <c r="Y2185" s="99">
        <v>626717.45063781703</v>
      </c>
      <c r="Z2185" s="99">
        <v>290828.22449493402</v>
      </c>
      <c r="AA2185" s="99">
        <v>0</v>
      </c>
      <c r="AB2185" s="99">
        <v>0</v>
      </c>
      <c r="AC2185" s="99">
        <v>20273951.002197299</v>
      </c>
      <c r="AD2185" s="99">
        <v>0</v>
      </c>
      <c r="AE2185" s="99">
        <v>22187.836820602399</v>
      </c>
      <c r="AF2185" s="99">
        <v>2049341.9163208001</v>
      </c>
      <c r="AG2185" s="99">
        <v>948958.60272979701</v>
      </c>
      <c r="AH2185" s="99">
        <v>0</v>
      </c>
      <c r="AI2185" s="99">
        <v>2186990.3903808598</v>
      </c>
      <c r="AJ2185" s="99">
        <v>551491.66954040504</v>
      </c>
      <c r="AK2185" s="99">
        <v>0</v>
      </c>
      <c r="AL2185" s="99">
        <v>289609.83127594</v>
      </c>
      <c r="AM2185" s="99">
        <v>0</v>
      </c>
      <c r="AN2185" s="99">
        <v>20265619.2585449</v>
      </c>
      <c r="AO2185" s="99">
        <v>47143238.4677734</v>
      </c>
      <c r="AP2185" s="99">
        <v>0</v>
      </c>
      <c r="AQ2185" s="99">
        <v>6776373.4684448196</v>
      </c>
      <c r="AR2185" s="99">
        <v>5150711.5588378897</v>
      </c>
      <c r="AS2185" s="99">
        <v>2469858.0548095698</v>
      </c>
      <c r="AT2185" s="99">
        <v>0</v>
      </c>
      <c r="AU2185" s="99">
        <v>0</v>
      </c>
      <c r="AV2185" s="99">
        <v>62130765.901855499</v>
      </c>
      <c r="AW2185" s="99">
        <v>0</v>
      </c>
      <c r="AX2185" s="99">
        <v>165704.819566727</v>
      </c>
      <c r="AY2185" s="99">
        <v>20054302.623046901</v>
      </c>
      <c r="AZ2185" s="99">
        <v>8221845.5855102502</v>
      </c>
      <c r="BA2185" s="99">
        <v>0</v>
      </c>
      <c r="BB2185" s="99">
        <v>20949191.6252441</v>
      </c>
      <c r="BC2185" s="99">
        <v>4768462.8310546903</v>
      </c>
      <c r="BD2185" s="99">
        <v>0</v>
      </c>
      <c r="BE2185" s="99">
        <v>2459653.8288269001</v>
      </c>
      <c r="BF2185" s="99">
        <v>0</v>
      </c>
      <c r="BG2185" s="99">
        <v>61957276.270507798</v>
      </c>
      <c r="BH2185" s="99">
        <v>13307718.2388916</v>
      </c>
      <c r="BI2185" s="99">
        <v>0</v>
      </c>
      <c r="BJ2185" s="99">
        <v>3103959.8858337398</v>
      </c>
      <c r="BK2185" s="99">
        <v>2249087.31500244</v>
      </c>
      <c r="BL2185" s="99">
        <v>0</v>
      </c>
      <c r="BM2185" s="99">
        <v>0</v>
      </c>
      <c r="BN2185" s="99">
        <v>0</v>
      </c>
      <c r="BO2185" s="99">
        <v>0</v>
      </c>
      <c r="BP2185" s="99">
        <v>0</v>
      </c>
      <c r="BQ2185" s="99">
        <v>0</v>
      </c>
      <c r="BR2185" s="99">
        <v>6595394.5592040997</v>
      </c>
      <c r="BS2185" s="99">
        <v>3164942.3106384301</v>
      </c>
      <c r="BT2185" s="99">
        <v>0</v>
      </c>
      <c r="BU2185" s="99">
        <v>4025791.7199706999</v>
      </c>
      <c r="BV2185" s="99">
        <v>2635900.4656066899</v>
      </c>
      <c r="BW2185" s="99">
        <v>0</v>
      </c>
      <c r="BX2185" s="99">
        <v>520711.53808593802</v>
      </c>
      <c r="BY2185" s="99">
        <v>0</v>
      </c>
      <c r="BZ2185" s="99">
        <v>0</v>
      </c>
      <c r="CA2185" s="99">
        <v>109805.80197429701</v>
      </c>
      <c r="CB2185" s="99">
        <v>5728941.6055908203</v>
      </c>
      <c r="CC2185" s="99">
        <v>53732206.256347701</v>
      </c>
      <c r="CD2185" s="99">
        <v>16416152.342529301</v>
      </c>
      <c r="CE2185" s="99">
        <v>2473.0838858187199</v>
      </c>
      <c r="CF2185" s="99">
        <v>292578.013385773</v>
      </c>
      <c r="CG2185" s="99">
        <v>2452193.7622070299</v>
      </c>
      <c r="CH2185" s="99">
        <v>0</v>
      </c>
      <c r="CI2185" s="99">
        <v>112302.124961853</v>
      </c>
      <c r="CJ2185" s="99">
        <v>6018178.3045043899</v>
      </c>
      <c r="CK2185" s="99">
        <v>56210467.402343802</v>
      </c>
      <c r="CL2185" s="99">
        <v>16920802.540771499</v>
      </c>
      <c r="CM2185" s="166">
        <v>174510.267030716</v>
      </c>
      <c r="CN2185" s="166">
        <v>26268772.986572299</v>
      </c>
      <c r="CO2185" s="166">
        <v>118231377.568359</v>
      </c>
      <c r="CP2185" s="99">
        <v>16920802.540771499</v>
      </c>
      <c r="CQ2185" s="99">
        <v>0</v>
      </c>
      <c r="CR2185" s="99">
        <v>0</v>
      </c>
      <c r="CS2185" s="99">
        <v>0</v>
      </c>
      <c r="CT2185" s="99">
        <v>0</v>
      </c>
      <c r="CU2185" s="98">
        <v>12736.080901204999</v>
      </c>
      <c r="CV2185" s="98">
        <v>64651.662425417002</v>
      </c>
      <c r="CW2185" s="98">
        <v>6021519.618976593</v>
      </c>
      <c r="CX2185" s="98">
        <v>56184400.018554732</v>
      </c>
    </row>
    <row r="2186" spans="1:102" x14ac:dyDescent="0.2">
      <c r="A2186" s="98" t="s">
        <v>189</v>
      </c>
      <c r="B2186" s="100">
        <v>42522</v>
      </c>
      <c r="C2186" s="99">
        <v>96948.766778945894</v>
      </c>
      <c r="D2186" s="99">
        <v>0</v>
      </c>
      <c r="E2186" s="99">
        <v>12195.5654842854</v>
      </c>
      <c r="F2186" s="99">
        <v>10455.3173936605</v>
      </c>
      <c r="G2186" s="99">
        <v>2512.8323399424598</v>
      </c>
      <c r="H2186" s="99">
        <v>0</v>
      </c>
      <c r="I2186" s="99">
        <v>0</v>
      </c>
      <c r="J2186" s="99">
        <v>62222.714353084601</v>
      </c>
      <c r="K2186" s="99">
        <v>0</v>
      </c>
      <c r="L2186" s="99">
        <v>199.20752170309399</v>
      </c>
      <c r="M2186" s="99">
        <v>44822.647327899896</v>
      </c>
      <c r="N2186" s="99">
        <v>8072.3099448084804</v>
      </c>
      <c r="O2186" s="99">
        <v>0</v>
      </c>
      <c r="P2186" s="99">
        <v>51197.314395427697</v>
      </c>
      <c r="Q2186" s="99">
        <v>4920.6033895015698</v>
      </c>
      <c r="R2186" s="99">
        <v>0</v>
      </c>
      <c r="S2186" s="99">
        <v>2504.6508661806602</v>
      </c>
      <c r="T2186" s="99">
        <v>0</v>
      </c>
      <c r="U2186" s="99">
        <v>62243.1439933777</v>
      </c>
      <c r="V2186" s="99">
        <v>4915678.2634887705</v>
      </c>
      <c r="W2186" s="99">
        <v>0</v>
      </c>
      <c r="X2186" s="99">
        <v>763473.12534332299</v>
      </c>
      <c r="Y2186" s="99">
        <v>607444.61498260498</v>
      </c>
      <c r="Z2186" s="99">
        <v>293716.94763946498</v>
      </c>
      <c r="AA2186" s="99">
        <v>0</v>
      </c>
      <c r="AB2186" s="99">
        <v>0</v>
      </c>
      <c r="AC2186" s="99">
        <v>20234913.026855499</v>
      </c>
      <c r="AD2186" s="99">
        <v>0</v>
      </c>
      <c r="AE2186" s="99">
        <v>23555.518463611599</v>
      </c>
      <c r="AF2186" s="99">
        <v>2033025.2029571501</v>
      </c>
      <c r="AG2186" s="99">
        <v>938105.25025939895</v>
      </c>
      <c r="AH2186" s="99">
        <v>0</v>
      </c>
      <c r="AI2186" s="99">
        <v>2166735.7223205599</v>
      </c>
      <c r="AJ2186" s="99">
        <v>537873.69097900402</v>
      </c>
      <c r="AK2186" s="99">
        <v>0</v>
      </c>
      <c r="AL2186" s="99">
        <v>292177.26461410499</v>
      </c>
      <c r="AM2186" s="99">
        <v>0</v>
      </c>
      <c r="AN2186" s="99">
        <v>20132894.403076202</v>
      </c>
      <c r="AO2186" s="99">
        <v>47359248.110839799</v>
      </c>
      <c r="AP2186" s="99">
        <v>0</v>
      </c>
      <c r="AQ2186" s="99">
        <v>6509014.859375</v>
      </c>
      <c r="AR2186" s="99">
        <v>5056230.9349365197</v>
      </c>
      <c r="AS2186" s="99">
        <v>2506194.08135986</v>
      </c>
      <c r="AT2186" s="99">
        <v>0</v>
      </c>
      <c r="AU2186" s="99">
        <v>0</v>
      </c>
      <c r="AV2186" s="99">
        <v>62065595.908691399</v>
      </c>
      <c r="AW2186" s="99">
        <v>0</v>
      </c>
      <c r="AX2186" s="99">
        <v>180415.741065979</v>
      </c>
      <c r="AY2186" s="99">
        <v>20005570.7507324</v>
      </c>
      <c r="AZ2186" s="99">
        <v>8176220.9908447303</v>
      </c>
      <c r="BA2186" s="99">
        <v>0</v>
      </c>
      <c r="BB2186" s="99">
        <v>20936597.355957001</v>
      </c>
      <c r="BC2186" s="99">
        <v>4751402.72375488</v>
      </c>
      <c r="BD2186" s="99">
        <v>0</v>
      </c>
      <c r="BE2186" s="99">
        <v>2493466.8666992201</v>
      </c>
      <c r="BF2186" s="99">
        <v>0</v>
      </c>
      <c r="BG2186" s="99">
        <v>61961169.4619141</v>
      </c>
      <c r="BH2186" s="99">
        <v>13335389.0623779</v>
      </c>
      <c r="BI2186" s="99">
        <v>0</v>
      </c>
      <c r="BJ2186" s="99">
        <v>2946057.3460082998</v>
      </c>
      <c r="BK2186" s="99">
        <v>2130824.6243591299</v>
      </c>
      <c r="BL2186" s="99">
        <v>0</v>
      </c>
      <c r="BM2186" s="99">
        <v>0</v>
      </c>
      <c r="BN2186" s="99">
        <v>0</v>
      </c>
      <c r="BO2186" s="99">
        <v>0</v>
      </c>
      <c r="BP2186" s="99">
        <v>0</v>
      </c>
      <c r="BQ2186" s="99">
        <v>0</v>
      </c>
      <c r="BR2186" s="99">
        <v>6571393.1229858398</v>
      </c>
      <c r="BS2186" s="99">
        <v>3158128.42010498</v>
      </c>
      <c r="BT2186" s="99">
        <v>0</v>
      </c>
      <c r="BU2186" s="99">
        <v>4166966.8199768099</v>
      </c>
      <c r="BV2186" s="99">
        <v>2563728.8815612802</v>
      </c>
      <c r="BW2186" s="99">
        <v>0</v>
      </c>
      <c r="BX2186" s="99">
        <v>529214.46805572498</v>
      </c>
      <c r="BY2186" s="99">
        <v>0</v>
      </c>
      <c r="BZ2186" s="99">
        <v>0</v>
      </c>
      <c r="CA2186" s="99">
        <v>109184.91754818</v>
      </c>
      <c r="CB2186" s="99">
        <v>5679426.0184936495</v>
      </c>
      <c r="CC2186" s="99">
        <v>53755419.362304702</v>
      </c>
      <c r="CD2186" s="99">
        <v>16287233.809448199</v>
      </c>
      <c r="CE2186" s="99">
        <v>2512.9871526062502</v>
      </c>
      <c r="CF2186" s="99">
        <v>292490.53416061401</v>
      </c>
      <c r="CG2186" s="99">
        <v>2490280.4518127399</v>
      </c>
      <c r="CH2186" s="99">
        <v>0</v>
      </c>
      <c r="CI2186" s="99">
        <v>111678.45475387599</v>
      </c>
      <c r="CJ2186" s="99">
        <v>5970669.1221313505</v>
      </c>
      <c r="CK2186" s="99">
        <v>56261564.235839799</v>
      </c>
      <c r="CL2186" s="99">
        <v>16791671.313964799</v>
      </c>
      <c r="CM2186" s="166">
        <v>173606.36533355701</v>
      </c>
      <c r="CN2186" s="166">
        <v>26102699.5864258</v>
      </c>
      <c r="CO2186" s="166">
        <v>118240956.491211</v>
      </c>
      <c r="CP2186" s="99">
        <v>16791671.313964799</v>
      </c>
      <c r="CQ2186" s="99">
        <v>0</v>
      </c>
      <c r="CR2186" s="99">
        <v>0</v>
      </c>
      <c r="CS2186" s="99">
        <v>0</v>
      </c>
      <c r="CT2186" s="99">
        <v>0</v>
      </c>
      <c r="CU2186" s="98">
        <v>12205.616627721</v>
      </c>
      <c r="CV2186" s="98">
        <v>64371.025210603002</v>
      </c>
      <c r="CW2186" s="98">
        <v>5971916.5526542636</v>
      </c>
      <c r="CX2186" s="98">
        <v>56245699.814117439</v>
      </c>
    </row>
    <row r="2187" spans="1:102" x14ac:dyDescent="0.2">
      <c r="A2187" s="98" t="s">
        <v>189</v>
      </c>
      <c r="B2187" s="100">
        <v>42614</v>
      </c>
      <c r="C2187" s="99">
        <v>97168.360236167893</v>
      </c>
      <c r="D2187" s="99">
        <v>0</v>
      </c>
      <c r="E2187" s="99">
        <v>11929.669425010699</v>
      </c>
      <c r="F2187" s="99">
        <v>10276.898434519801</v>
      </c>
      <c r="G2187" s="99">
        <v>2550.35686019063</v>
      </c>
      <c r="H2187" s="99">
        <v>0</v>
      </c>
      <c r="I2187" s="99">
        <v>0</v>
      </c>
      <c r="J2187" s="99">
        <v>61776.482668876597</v>
      </c>
      <c r="K2187" s="99">
        <v>0</v>
      </c>
      <c r="L2187" s="99">
        <v>194.031595712528</v>
      </c>
      <c r="M2187" s="99">
        <v>44929.304112911203</v>
      </c>
      <c r="N2187" s="99">
        <v>7935.5293356776201</v>
      </c>
      <c r="O2187" s="99">
        <v>0</v>
      </c>
      <c r="P2187" s="99">
        <v>51228.362648487098</v>
      </c>
      <c r="Q2187" s="99">
        <v>4819.0672335028603</v>
      </c>
      <c r="R2187" s="99">
        <v>0</v>
      </c>
      <c r="S2187" s="99">
        <v>2546.4658980965601</v>
      </c>
      <c r="T2187" s="99">
        <v>0</v>
      </c>
      <c r="U2187" s="99">
        <v>61764.903805732698</v>
      </c>
      <c r="V2187" s="99">
        <v>4940744.3213501005</v>
      </c>
      <c r="W2187" s="99">
        <v>0</v>
      </c>
      <c r="X2187" s="99">
        <v>744858.31069183396</v>
      </c>
      <c r="Y2187" s="99">
        <v>582184.03131866502</v>
      </c>
      <c r="Z2187" s="99">
        <v>293674.02153778099</v>
      </c>
      <c r="AA2187" s="99">
        <v>0</v>
      </c>
      <c r="AB2187" s="99">
        <v>0</v>
      </c>
      <c r="AC2187" s="99">
        <v>20082358.542724598</v>
      </c>
      <c r="AD2187" s="99">
        <v>0</v>
      </c>
      <c r="AE2187" s="99">
        <v>26574.111007928801</v>
      </c>
      <c r="AF2187" s="99">
        <v>2049127.06420898</v>
      </c>
      <c r="AG2187" s="99">
        <v>916884.07708740199</v>
      </c>
      <c r="AH2187" s="99">
        <v>0</v>
      </c>
      <c r="AI2187" s="99">
        <v>2154260.7115783701</v>
      </c>
      <c r="AJ2187" s="99">
        <v>522362.61419677699</v>
      </c>
      <c r="AK2187" s="99">
        <v>0</v>
      </c>
      <c r="AL2187" s="99">
        <v>292489.573566437</v>
      </c>
      <c r="AM2187" s="99">
        <v>0</v>
      </c>
      <c r="AN2187" s="99">
        <v>20130177.501220699</v>
      </c>
      <c r="AO2187" s="99">
        <v>47966657.1181641</v>
      </c>
      <c r="AP2187" s="99">
        <v>0</v>
      </c>
      <c r="AQ2187" s="99">
        <v>6376520.7402343797</v>
      </c>
      <c r="AR2187" s="99">
        <v>4867906.3303832998</v>
      </c>
      <c r="AS2187" s="99">
        <v>2518833.1627197298</v>
      </c>
      <c r="AT2187" s="99">
        <v>0</v>
      </c>
      <c r="AU2187" s="99">
        <v>0</v>
      </c>
      <c r="AV2187" s="99">
        <v>61959340.038574196</v>
      </c>
      <c r="AW2187" s="99">
        <v>0</v>
      </c>
      <c r="AX2187" s="99">
        <v>207008.95400047299</v>
      </c>
      <c r="AY2187" s="99">
        <v>20312634.862304699</v>
      </c>
      <c r="AZ2187" s="99">
        <v>7988013.75927734</v>
      </c>
      <c r="BA2187" s="99">
        <v>0</v>
      </c>
      <c r="BB2187" s="99">
        <v>20966961.246582001</v>
      </c>
      <c r="BC2187" s="99">
        <v>4655894.7087402297</v>
      </c>
      <c r="BD2187" s="99">
        <v>0</v>
      </c>
      <c r="BE2187" s="99">
        <v>2509008.3009033198</v>
      </c>
      <c r="BF2187" s="99">
        <v>0</v>
      </c>
      <c r="BG2187" s="99">
        <v>62142948.006347701</v>
      </c>
      <c r="BH2187" s="99">
        <v>13203830.2143555</v>
      </c>
      <c r="BI2187" s="99">
        <v>0</v>
      </c>
      <c r="BJ2187" s="99">
        <v>2824606.6539611798</v>
      </c>
      <c r="BK2187" s="99">
        <v>2052695.2885437</v>
      </c>
      <c r="BL2187" s="99">
        <v>0</v>
      </c>
      <c r="BM2187" s="99">
        <v>0</v>
      </c>
      <c r="BN2187" s="99">
        <v>0</v>
      </c>
      <c r="BO2187" s="99">
        <v>0</v>
      </c>
      <c r="BP2187" s="99">
        <v>0</v>
      </c>
      <c r="BQ2187" s="99">
        <v>0</v>
      </c>
      <c r="BR2187" s="99">
        <v>6585156.4821777297</v>
      </c>
      <c r="BS2187" s="99">
        <v>3082364.9200134301</v>
      </c>
      <c r="BT2187" s="99">
        <v>0</v>
      </c>
      <c r="BU2187" s="99">
        <v>3552875.6099548298</v>
      </c>
      <c r="BV2187" s="99">
        <v>2497379.4349670401</v>
      </c>
      <c r="BW2187" s="99">
        <v>0</v>
      </c>
      <c r="BX2187" s="99">
        <v>451364.17839050299</v>
      </c>
      <c r="BY2187" s="99">
        <v>0</v>
      </c>
      <c r="BZ2187" s="99">
        <v>0</v>
      </c>
      <c r="CA2187" s="99">
        <v>109125.427448273</v>
      </c>
      <c r="CB2187" s="99">
        <v>5685803.9643554697</v>
      </c>
      <c r="CC2187" s="99">
        <v>54365313.896484397</v>
      </c>
      <c r="CD2187" s="99">
        <v>16023142.6138916</v>
      </c>
      <c r="CE2187" s="99">
        <v>2549.7921888232199</v>
      </c>
      <c r="CF2187" s="99">
        <v>293572.75016784703</v>
      </c>
      <c r="CG2187" s="99">
        <v>2533333.7157592801</v>
      </c>
      <c r="CH2187" s="99">
        <v>0</v>
      </c>
      <c r="CI2187" s="99">
        <v>111664.01639366199</v>
      </c>
      <c r="CJ2187" s="99">
        <v>5982572.4699707003</v>
      </c>
      <c r="CK2187" s="99">
        <v>56899607.731445298</v>
      </c>
      <c r="CL2187" s="99">
        <v>16522915.0584717</v>
      </c>
      <c r="CM2187" s="166">
        <v>173068.36021423299</v>
      </c>
      <c r="CN2187" s="166">
        <v>26057751.628173798</v>
      </c>
      <c r="CO2187" s="166">
        <v>118947358.40918</v>
      </c>
      <c r="CP2187" s="99">
        <v>16522915.0584717</v>
      </c>
      <c r="CQ2187" s="99">
        <v>0</v>
      </c>
      <c r="CR2187" s="99">
        <v>0</v>
      </c>
      <c r="CS2187" s="99">
        <v>0</v>
      </c>
      <c r="CT2187" s="99">
        <v>0</v>
      </c>
      <c r="CU2187" s="98">
        <v>11936.642935242</v>
      </c>
      <c r="CV2187" s="98">
        <v>63982.328286655</v>
      </c>
      <c r="CW2187" s="98">
        <v>5979376.7145233164</v>
      </c>
      <c r="CX2187" s="98">
        <v>56898647.612243675</v>
      </c>
    </row>
    <row r="2188" spans="1:102" x14ac:dyDescent="0.2">
      <c r="A2188" s="98" t="s">
        <v>189</v>
      </c>
      <c r="B2188" s="100">
        <v>42705</v>
      </c>
      <c r="C2188" s="99">
        <v>97018.408185005203</v>
      </c>
      <c r="D2188" s="99">
        <v>0</v>
      </c>
      <c r="E2188" s="99">
        <v>11583.1322942972</v>
      </c>
      <c r="F2188" s="99">
        <v>10004.2848542929</v>
      </c>
      <c r="G2188" s="99">
        <v>2600.9198474586001</v>
      </c>
      <c r="H2188" s="99">
        <v>0</v>
      </c>
      <c r="I2188" s="99">
        <v>0</v>
      </c>
      <c r="J2188" s="99">
        <v>61611.119591713003</v>
      </c>
      <c r="K2188" s="99">
        <v>0</v>
      </c>
      <c r="L2188" s="99">
        <v>164.467372952029</v>
      </c>
      <c r="M2188" s="99">
        <v>44815.8328166008</v>
      </c>
      <c r="N2188" s="99">
        <v>7823.1908984780302</v>
      </c>
      <c r="O2188" s="99">
        <v>0</v>
      </c>
      <c r="P2188" s="99">
        <v>51141.378812789902</v>
      </c>
      <c r="Q2188" s="99">
        <v>4663.5395947098696</v>
      </c>
      <c r="R2188" s="99">
        <v>0</v>
      </c>
      <c r="S2188" s="99">
        <v>2588.6807439327199</v>
      </c>
      <c r="T2188" s="99">
        <v>0</v>
      </c>
      <c r="U2188" s="99">
        <v>61622.5978851318</v>
      </c>
      <c r="V2188" s="99">
        <v>4887765.5326538105</v>
      </c>
      <c r="W2188" s="99">
        <v>0</v>
      </c>
      <c r="X2188" s="99">
        <v>716776.38424682606</v>
      </c>
      <c r="Y2188" s="99">
        <v>560361.65532684303</v>
      </c>
      <c r="Z2188" s="99">
        <v>293753.14030456502</v>
      </c>
      <c r="AA2188" s="99">
        <v>0</v>
      </c>
      <c r="AB2188" s="99">
        <v>0</v>
      </c>
      <c r="AC2188" s="99">
        <v>19936765.2727051</v>
      </c>
      <c r="AD2188" s="99">
        <v>0</v>
      </c>
      <c r="AE2188" s="99">
        <v>21428.8004581928</v>
      </c>
      <c r="AF2188" s="99">
        <v>2024270.7516479499</v>
      </c>
      <c r="AG2188" s="99">
        <v>895539.13652038598</v>
      </c>
      <c r="AH2188" s="99">
        <v>0</v>
      </c>
      <c r="AI2188" s="99">
        <v>2147717.4409484901</v>
      </c>
      <c r="AJ2188" s="99">
        <v>514201.56397628802</v>
      </c>
      <c r="AK2188" s="99">
        <v>0</v>
      </c>
      <c r="AL2188" s="99">
        <v>292893.83626556402</v>
      </c>
      <c r="AM2188" s="99">
        <v>0</v>
      </c>
      <c r="AN2188" s="99">
        <v>20059173.9526367</v>
      </c>
      <c r="AO2188" s="99">
        <v>47736248.525390603</v>
      </c>
      <c r="AP2188" s="99">
        <v>0</v>
      </c>
      <c r="AQ2188" s="99">
        <v>6091434.02026367</v>
      </c>
      <c r="AR2188" s="99">
        <v>4664217.2994995099</v>
      </c>
      <c r="AS2188" s="99">
        <v>2535289.8299255399</v>
      </c>
      <c r="AT2188" s="99">
        <v>0</v>
      </c>
      <c r="AU2188" s="99">
        <v>0</v>
      </c>
      <c r="AV2188" s="99">
        <v>62048759.090820298</v>
      </c>
      <c r="AW2188" s="99">
        <v>0</v>
      </c>
      <c r="AX2188" s="99">
        <v>140042.913618088</v>
      </c>
      <c r="AY2188" s="99">
        <v>20118756.410400402</v>
      </c>
      <c r="AZ2188" s="99">
        <v>7788385.4105834998</v>
      </c>
      <c r="BA2188" s="99">
        <v>0</v>
      </c>
      <c r="BB2188" s="99">
        <v>21224128.707763702</v>
      </c>
      <c r="BC2188" s="99">
        <v>4591626.5404052697</v>
      </c>
      <c r="BD2188" s="99">
        <v>0</v>
      </c>
      <c r="BE2188" s="99">
        <v>2527928.2238769499</v>
      </c>
      <c r="BF2188" s="99">
        <v>0</v>
      </c>
      <c r="BG2188" s="99">
        <v>62257963.030761696</v>
      </c>
      <c r="BH2188" s="99">
        <v>13218495.260376001</v>
      </c>
      <c r="BI2188" s="99">
        <v>0</v>
      </c>
      <c r="BJ2188" s="99">
        <v>2703397.1666564899</v>
      </c>
      <c r="BK2188" s="99">
        <v>1961179.5769958501</v>
      </c>
      <c r="BL2188" s="99">
        <v>0</v>
      </c>
      <c r="BM2188" s="99">
        <v>0</v>
      </c>
      <c r="BN2188" s="99">
        <v>0</v>
      </c>
      <c r="BO2188" s="99">
        <v>0</v>
      </c>
      <c r="BP2188" s="99">
        <v>0</v>
      </c>
      <c r="BQ2188" s="99">
        <v>0</v>
      </c>
      <c r="BR2188" s="99">
        <v>6574414.7489623995</v>
      </c>
      <c r="BS2188" s="99">
        <v>3009231.1064758301</v>
      </c>
      <c r="BT2188" s="99">
        <v>0</v>
      </c>
      <c r="BU2188" s="99">
        <v>4032171.5499877902</v>
      </c>
      <c r="BV2188" s="99">
        <v>2427671.5755615202</v>
      </c>
      <c r="BW2188" s="99">
        <v>0</v>
      </c>
      <c r="BX2188" s="99">
        <v>514198.02814483602</v>
      </c>
      <c r="BY2188" s="99">
        <v>0</v>
      </c>
      <c r="BZ2188" s="99">
        <v>0</v>
      </c>
      <c r="CA2188" s="99">
        <v>108619.930999756</v>
      </c>
      <c r="CB2188" s="99">
        <v>5600909.1318969699</v>
      </c>
      <c r="CC2188" s="99">
        <v>53861358.8056641</v>
      </c>
      <c r="CD2188" s="99">
        <v>15916888.376708999</v>
      </c>
      <c r="CE2188" s="99">
        <v>2600.4179064035402</v>
      </c>
      <c r="CF2188" s="99">
        <v>293203.558151245</v>
      </c>
      <c r="CG2188" s="99">
        <v>2556651.8143615699</v>
      </c>
      <c r="CH2188" s="99">
        <v>0</v>
      </c>
      <c r="CI2188" s="99">
        <v>111223.282997131</v>
      </c>
      <c r="CJ2188" s="99">
        <v>5895690.2465820303</v>
      </c>
      <c r="CK2188" s="99">
        <v>56394905.4990234</v>
      </c>
      <c r="CL2188" s="99">
        <v>16429958.4494629</v>
      </c>
      <c r="CM2188" s="166">
        <v>172426.601314545</v>
      </c>
      <c r="CN2188" s="166">
        <v>25955091.262451202</v>
      </c>
      <c r="CO2188" s="166">
        <v>118652180.07031301</v>
      </c>
      <c r="CP2188" s="99">
        <v>16429958.4494629</v>
      </c>
      <c r="CQ2188" s="99">
        <v>0</v>
      </c>
      <c r="CR2188" s="99">
        <v>0</v>
      </c>
      <c r="CS2188" s="99">
        <v>0</v>
      </c>
      <c r="CT2188" s="99">
        <v>0</v>
      </c>
      <c r="CU2188" s="98">
        <v>11591.521755513</v>
      </c>
      <c r="CV2188" s="98">
        <v>63849.590677038002</v>
      </c>
      <c r="CW2188" s="98">
        <v>5894112.690048215</v>
      </c>
      <c r="CX2188" s="98">
        <v>56418010.620025672</v>
      </c>
    </row>
    <row r="2189" spans="1:102" x14ac:dyDescent="0.2">
      <c r="A2189" s="98" t="s">
        <v>189</v>
      </c>
      <c r="B2189" s="100">
        <v>42795</v>
      </c>
      <c r="C2189" s="99">
        <v>96938.257350921602</v>
      </c>
      <c r="D2189" s="99">
        <v>0</v>
      </c>
      <c r="E2189" s="99">
        <v>11262.300666332199</v>
      </c>
      <c r="F2189" s="99">
        <v>9733.43309509754</v>
      </c>
      <c r="G2189" s="99">
        <v>2624.6042489111401</v>
      </c>
      <c r="H2189" s="99">
        <v>0</v>
      </c>
      <c r="I2189" s="99">
        <v>0</v>
      </c>
      <c r="J2189" s="99">
        <v>61418.941175460801</v>
      </c>
      <c r="K2189" s="99">
        <v>0</v>
      </c>
      <c r="L2189" s="99">
        <v>161.77702794037799</v>
      </c>
      <c r="M2189" s="99">
        <v>44918.253987312302</v>
      </c>
      <c r="N2189" s="99">
        <v>7629.6780326962498</v>
      </c>
      <c r="O2189" s="99">
        <v>0</v>
      </c>
      <c r="P2189" s="99">
        <v>50887.523745060003</v>
      </c>
      <c r="Q2189" s="99">
        <v>4531.4938746690796</v>
      </c>
      <c r="R2189" s="99">
        <v>0</v>
      </c>
      <c r="S2189" s="99">
        <v>2625.72147101164</v>
      </c>
      <c r="T2189" s="99">
        <v>0</v>
      </c>
      <c r="U2189" s="99">
        <v>61431.8113818169</v>
      </c>
      <c r="V2189" s="99">
        <v>4921960.7147827102</v>
      </c>
      <c r="W2189" s="99">
        <v>0</v>
      </c>
      <c r="X2189" s="99">
        <v>693953.94336700405</v>
      </c>
      <c r="Y2189" s="99">
        <v>542575.26653289795</v>
      </c>
      <c r="Z2189" s="99">
        <v>299773.797031403</v>
      </c>
      <c r="AA2189" s="99">
        <v>0</v>
      </c>
      <c r="AB2189" s="99">
        <v>0</v>
      </c>
      <c r="AC2189" s="99">
        <v>19952724.244384799</v>
      </c>
      <c r="AD2189" s="99">
        <v>0</v>
      </c>
      <c r="AE2189" s="99">
        <v>21332.307400465001</v>
      </c>
      <c r="AF2189" s="99">
        <v>2034856.63885498</v>
      </c>
      <c r="AG2189" s="99">
        <v>872830.36320495605</v>
      </c>
      <c r="AH2189" s="99">
        <v>0</v>
      </c>
      <c r="AI2189" s="99">
        <v>2196721.9211730999</v>
      </c>
      <c r="AJ2189" s="99">
        <v>505783.63887405401</v>
      </c>
      <c r="AK2189" s="99">
        <v>0</v>
      </c>
      <c r="AL2189" s="99">
        <v>298946.17604064901</v>
      </c>
      <c r="AM2189" s="99">
        <v>0</v>
      </c>
      <c r="AN2189" s="99">
        <v>19949055.095458999</v>
      </c>
      <c r="AO2189" s="99">
        <v>48399135.768066399</v>
      </c>
      <c r="AP2189" s="99">
        <v>0</v>
      </c>
      <c r="AQ2189" s="99">
        <v>5885322.4041137705</v>
      </c>
      <c r="AR2189" s="99">
        <v>4485784.7366332998</v>
      </c>
      <c r="AS2189" s="99">
        <v>2590840.3084106399</v>
      </c>
      <c r="AT2189" s="99">
        <v>0</v>
      </c>
      <c r="AU2189" s="99">
        <v>0</v>
      </c>
      <c r="AV2189" s="99">
        <v>62125718.208496101</v>
      </c>
      <c r="AW2189" s="99">
        <v>0</v>
      </c>
      <c r="AX2189" s="99">
        <v>164917.554037094</v>
      </c>
      <c r="AY2189" s="99">
        <v>20315380.684814502</v>
      </c>
      <c r="AZ2189" s="99">
        <v>7592695.5169067401</v>
      </c>
      <c r="BA2189" s="99">
        <v>0</v>
      </c>
      <c r="BB2189" s="99">
        <v>21849705.0629883</v>
      </c>
      <c r="BC2189" s="99">
        <v>4550670.1107788105</v>
      </c>
      <c r="BD2189" s="99">
        <v>0</v>
      </c>
      <c r="BE2189" s="99">
        <v>2584622.0810241699</v>
      </c>
      <c r="BF2189" s="99">
        <v>0</v>
      </c>
      <c r="BG2189" s="99">
        <v>62186856.223144501</v>
      </c>
      <c r="BH2189" s="99">
        <v>13447950.6263428</v>
      </c>
      <c r="BI2189" s="99">
        <v>0</v>
      </c>
      <c r="BJ2189" s="99">
        <v>2575312.2554931599</v>
      </c>
      <c r="BK2189" s="99">
        <v>1864574.5109405499</v>
      </c>
      <c r="BL2189" s="99">
        <v>0</v>
      </c>
      <c r="BM2189" s="99">
        <v>0</v>
      </c>
      <c r="BN2189" s="99">
        <v>0</v>
      </c>
      <c r="BO2189" s="99">
        <v>0</v>
      </c>
      <c r="BP2189" s="99">
        <v>0</v>
      </c>
      <c r="BQ2189" s="99">
        <v>0</v>
      </c>
      <c r="BR2189" s="99">
        <v>6644541.1458129901</v>
      </c>
      <c r="BS2189" s="99">
        <v>2923874.3121032701</v>
      </c>
      <c r="BT2189" s="99">
        <v>0</v>
      </c>
      <c r="BU2189" s="99">
        <v>4040157.5099792499</v>
      </c>
      <c r="BV2189" s="99">
        <v>2353883.0130310101</v>
      </c>
      <c r="BW2189" s="99">
        <v>0</v>
      </c>
      <c r="BX2189" s="99">
        <v>540596.55804443394</v>
      </c>
      <c r="BY2189" s="99">
        <v>0</v>
      </c>
      <c r="BZ2189" s="99">
        <v>0</v>
      </c>
      <c r="CA2189" s="99">
        <v>108093.234297752</v>
      </c>
      <c r="CB2189" s="99">
        <v>5612979.6083984403</v>
      </c>
      <c r="CC2189" s="99">
        <v>54252246.006347701</v>
      </c>
      <c r="CD2189" s="99">
        <v>16026730.782958999</v>
      </c>
      <c r="CE2189" s="99">
        <v>2626.7542304396602</v>
      </c>
      <c r="CF2189" s="99">
        <v>298617.14992523199</v>
      </c>
      <c r="CG2189" s="99">
        <v>2588377.5476684598</v>
      </c>
      <c r="CH2189" s="99">
        <v>0</v>
      </c>
      <c r="CI2189" s="99">
        <v>110763.20746421799</v>
      </c>
      <c r="CJ2189" s="99">
        <v>5911198.5800170898</v>
      </c>
      <c r="CK2189" s="99">
        <v>56844280.331542999</v>
      </c>
      <c r="CL2189" s="99">
        <v>16548015.7662354</v>
      </c>
      <c r="CM2189" s="166">
        <v>171843.013538361</v>
      </c>
      <c r="CN2189" s="166">
        <v>25849581.459472701</v>
      </c>
      <c r="CO2189" s="166">
        <v>118991603.049805</v>
      </c>
      <c r="CP2189" s="99">
        <v>16548015.7662354</v>
      </c>
      <c r="CQ2189" s="99">
        <v>0</v>
      </c>
      <c r="CR2189" s="99">
        <v>0</v>
      </c>
      <c r="CS2189" s="99">
        <v>0</v>
      </c>
      <c r="CT2189" s="99">
        <v>0</v>
      </c>
      <c r="CU2189" s="98">
        <v>11269.329192641</v>
      </c>
      <c r="CV2189" s="98">
        <v>63680.858494428998</v>
      </c>
      <c r="CW2189" s="98">
        <v>5911596.7583236722</v>
      </c>
      <c r="CX2189" s="98">
        <v>56840623.554016158</v>
      </c>
    </row>
    <row r="2190" spans="1:102" x14ac:dyDescent="0.2">
      <c r="A2190" s="98" t="s">
        <v>189</v>
      </c>
      <c r="B2190" s="100">
        <v>42887</v>
      </c>
      <c r="C2190" s="99">
        <v>96457.811635971098</v>
      </c>
      <c r="D2190" s="99">
        <v>0</v>
      </c>
      <c r="E2190" s="99">
        <v>10946.7260909081</v>
      </c>
      <c r="F2190" s="99">
        <v>9471.1918414831198</v>
      </c>
      <c r="G2190" s="99">
        <v>2689.4348914325201</v>
      </c>
      <c r="H2190" s="99">
        <v>0</v>
      </c>
      <c r="I2190" s="99">
        <v>0</v>
      </c>
      <c r="J2190" s="99">
        <v>61174.057563781702</v>
      </c>
      <c r="K2190" s="99">
        <v>0</v>
      </c>
      <c r="L2190" s="99">
        <v>167.84062241762899</v>
      </c>
      <c r="M2190" s="99">
        <v>44729.727928161599</v>
      </c>
      <c r="N2190" s="99">
        <v>7468.4855179190599</v>
      </c>
      <c r="O2190" s="99">
        <v>0</v>
      </c>
      <c r="P2190" s="99">
        <v>50632.9026198387</v>
      </c>
      <c r="Q2190" s="99">
        <v>4470.6082853078797</v>
      </c>
      <c r="R2190" s="99">
        <v>0</v>
      </c>
      <c r="S2190" s="99">
        <v>2686.3257690072101</v>
      </c>
      <c r="T2190" s="99">
        <v>0</v>
      </c>
      <c r="U2190" s="99">
        <v>61201.703885078401</v>
      </c>
      <c r="V2190" s="99">
        <v>4884690.3384399395</v>
      </c>
      <c r="W2190" s="99">
        <v>0</v>
      </c>
      <c r="X2190" s="99">
        <v>659747.81319427502</v>
      </c>
      <c r="Y2190" s="99">
        <v>512528.26635742199</v>
      </c>
      <c r="Z2190" s="99">
        <v>301715.63421249401</v>
      </c>
      <c r="AA2190" s="99">
        <v>0</v>
      </c>
      <c r="AB2190" s="99">
        <v>0</v>
      </c>
      <c r="AC2190" s="99">
        <v>19951045.919433601</v>
      </c>
      <c r="AD2190" s="99">
        <v>0</v>
      </c>
      <c r="AE2190" s="99">
        <v>21861.802395820599</v>
      </c>
      <c r="AF2190" s="99">
        <v>2037697.2632446301</v>
      </c>
      <c r="AG2190" s="99">
        <v>837783.05905914295</v>
      </c>
      <c r="AH2190" s="99">
        <v>0</v>
      </c>
      <c r="AI2190" s="99">
        <v>2103722.0572814899</v>
      </c>
      <c r="AJ2190" s="99">
        <v>500923.50712585403</v>
      </c>
      <c r="AK2190" s="99">
        <v>0</v>
      </c>
      <c r="AL2190" s="99">
        <v>300384.20112991298</v>
      </c>
      <c r="AM2190" s="99">
        <v>0</v>
      </c>
      <c r="AN2190" s="99">
        <v>19963721.9619141</v>
      </c>
      <c r="AO2190" s="99">
        <v>48325115.1630859</v>
      </c>
      <c r="AP2190" s="99">
        <v>0</v>
      </c>
      <c r="AQ2190" s="99">
        <v>5659205.4058227502</v>
      </c>
      <c r="AR2190" s="99">
        <v>4287266.4230346698</v>
      </c>
      <c r="AS2190" s="99">
        <v>2613655.7026977502</v>
      </c>
      <c r="AT2190" s="99">
        <v>0</v>
      </c>
      <c r="AU2190" s="99">
        <v>0</v>
      </c>
      <c r="AV2190" s="99">
        <v>62239868.191406302</v>
      </c>
      <c r="AW2190" s="99">
        <v>0</v>
      </c>
      <c r="AX2190" s="99">
        <v>164340.56896209699</v>
      </c>
      <c r="AY2190" s="99">
        <v>20454282.341796901</v>
      </c>
      <c r="AZ2190" s="99">
        <v>7367430.4223632803</v>
      </c>
      <c r="BA2190" s="99">
        <v>0</v>
      </c>
      <c r="BB2190" s="99">
        <v>21018619.575195301</v>
      </c>
      <c r="BC2190" s="99">
        <v>4507297.0604248</v>
      </c>
      <c r="BD2190" s="99">
        <v>0</v>
      </c>
      <c r="BE2190" s="99">
        <v>2603048.0585022001</v>
      </c>
      <c r="BF2190" s="99">
        <v>0</v>
      </c>
      <c r="BG2190" s="99">
        <v>62365487.474609397</v>
      </c>
      <c r="BH2190" s="99">
        <v>13139872.3679199</v>
      </c>
      <c r="BI2190" s="99">
        <v>0</v>
      </c>
      <c r="BJ2190" s="99">
        <v>2475318.95785522</v>
      </c>
      <c r="BK2190" s="99">
        <v>1797946.95549011</v>
      </c>
      <c r="BL2190" s="99">
        <v>0</v>
      </c>
      <c r="BM2190" s="99">
        <v>0</v>
      </c>
      <c r="BN2190" s="99">
        <v>0</v>
      </c>
      <c r="BO2190" s="99">
        <v>0</v>
      </c>
      <c r="BP2190" s="99">
        <v>0</v>
      </c>
      <c r="BQ2190" s="99">
        <v>0</v>
      </c>
      <c r="BR2190" s="99">
        <v>6649429.3925781297</v>
      </c>
      <c r="BS2190" s="99">
        <v>2838161.13000488</v>
      </c>
      <c r="BT2190" s="99">
        <v>0</v>
      </c>
      <c r="BU2190" s="99">
        <v>4048489.8199768099</v>
      </c>
      <c r="BV2190" s="99">
        <v>2336131.2344970698</v>
      </c>
      <c r="BW2190" s="99">
        <v>0</v>
      </c>
      <c r="BX2190" s="99">
        <v>547022.97799682606</v>
      </c>
      <c r="BY2190" s="99">
        <v>0</v>
      </c>
      <c r="BZ2190" s="99">
        <v>0</v>
      </c>
      <c r="CA2190" s="99">
        <v>107459.501813889</v>
      </c>
      <c r="CB2190" s="99">
        <v>5539312.26806641</v>
      </c>
      <c r="CC2190" s="99">
        <v>53996470.518066399</v>
      </c>
      <c r="CD2190" s="99">
        <v>15619178.154785199</v>
      </c>
      <c r="CE2190" s="99">
        <v>2689.1930932998698</v>
      </c>
      <c r="CF2190" s="99">
        <v>303671.27272796602</v>
      </c>
      <c r="CG2190" s="99">
        <v>2643127.1374816899</v>
      </c>
      <c r="CH2190" s="99">
        <v>0</v>
      </c>
      <c r="CI2190" s="99">
        <v>110109.15592384301</v>
      </c>
      <c r="CJ2190" s="99">
        <v>5843267.6888427697</v>
      </c>
      <c r="CK2190" s="99">
        <v>56630070.5380859</v>
      </c>
      <c r="CL2190" s="99">
        <v>16140263.767089801</v>
      </c>
      <c r="CM2190" s="166">
        <v>170980.78486633301</v>
      </c>
      <c r="CN2190" s="166">
        <v>25818556.7336426</v>
      </c>
      <c r="CO2190" s="166">
        <v>119031137.16406301</v>
      </c>
      <c r="CP2190" s="99">
        <v>16140263.767089801</v>
      </c>
      <c r="CQ2190" s="99">
        <v>0</v>
      </c>
      <c r="CR2190" s="99">
        <v>0</v>
      </c>
      <c r="CS2190" s="99">
        <v>0</v>
      </c>
      <c r="CT2190" s="99">
        <v>0</v>
      </c>
      <c r="CU2190" s="98">
        <v>10950.324825983</v>
      </c>
      <c r="CV2190" s="98">
        <v>63491.667604695998</v>
      </c>
      <c r="CW2190" s="98">
        <v>5842983.5407943763</v>
      </c>
      <c r="CX2190" s="98">
        <v>56639597.655548088</v>
      </c>
    </row>
    <row r="2191" spans="1:102" x14ac:dyDescent="0.2">
      <c r="A2191" s="98" t="s">
        <v>189</v>
      </c>
      <c r="B2191" s="100">
        <v>42979</v>
      </c>
      <c r="C2191" s="99">
        <v>96217.978701591506</v>
      </c>
      <c r="D2191" s="99">
        <v>0</v>
      </c>
      <c r="E2191" s="99">
        <v>10700.9544112682</v>
      </c>
      <c r="F2191" s="99">
        <v>9299.8568396568298</v>
      </c>
      <c r="G2191" s="99">
        <v>2760.05124825239</v>
      </c>
      <c r="H2191" s="99">
        <v>0</v>
      </c>
      <c r="I2191" s="99">
        <v>0</v>
      </c>
      <c r="J2191" s="99">
        <v>61102.8455996513</v>
      </c>
      <c r="K2191" s="99">
        <v>0</v>
      </c>
      <c r="L2191" s="99">
        <v>178.814503602684</v>
      </c>
      <c r="M2191" s="99">
        <v>44813.372416973099</v>
      </c>
      <c r="N2191" s="99">
        <v>7259.0687437057504</v>
      </c>
      <c r="O2191" s="99">
        <v>0</v>
      </c>
      <c r="P2191" s="99">
        <v>50281.0310916901</v>
      </c>
      <c r="Q2191" s="99">
        <v>4389.2860662937201</v>
      </c>
      <c r="R2191" s="99">
        <v>0</v>
      </c>
      <c r="S2191" s="99">
        <v>2755.5316851735101</v>
      </c>
      <c r="T2191" s="99">
        <v>0</v>
      </c>
      <c r="U2191" s="99">
        <v>61065.561831951098</v>
      </c>
      <c r="V2191" s="99">
        <v>4816643.2988891602</v>
      </c>
      <c r="W2191" s="99">
        <v>0</v>
      </c>
      <c r="X2191" s="99">
        <v>628022.581588745</v>
      </c>
      <c r="Y2191" s="99">
        <v>482381.56071090698</v>
      </c>
      <c r="Z2191" s="99">
        <v>303120.90368652297</v>
      </c>
      <c r="AA2191" s="99">
        <v>0</v>
      </c>
      <c r="AB2191" s="99">
        <v>0</v>
      </c>
      <c r="AC2191" s="99">
        <v>19830612.100097701</v>
      </c>
      <c r="AD2191" s="99">
        <v>0</v>
      </c>
      <c r="AE2191" s="99">
        <v>22273.282237768199</v>
      </c>
      <c r="AF2191" s="99">
        <v>2015441.98539734</v>
      </c>
      <c r="AG2191" s="99">
        <v>808677.88663482701</v>
      </c>
      <c r="AH2191" s="99">
        <v>0</v>
      </c>
      <c r="AI2191" s="99">
        <v>2087909.5095520001</v>
      </c>
      <c r="AJ2191" s="99">
        <v>496964.68114090001</v>
      </c>
      <c r="AK2191" s="99">
        <v>0</v>
      </c>
      <c r="AL2191" s="99">
        <v>302150.28750610398</v>
      </c>
      <c r="AM2191" s="99">
        <v>0</v>
      </c>
      <c r="AN2191" s="99">
        <v>19940768.895996101</v>
      </c>
      <c r="AO2191" s="99">
        <v>47881610.431152299</v>
      </c>
      <c r="AP2191" s="99">
        <v>0</v>
      </c>
      <c r="AQ2191" s="99">
        <v>5404813.3657836895</v>
      </c>
      <c r="AR2191" s="99">
        <v>4042954.2884521498</v>
      </c>
      <c r="AS2191" s="99">
        <v>2641335.2784118699</v>
      </c>
      <c r="AT2191" s="99">
        <v>0</v>
      </c>
      <c r="AU2191" s="99">
        <v>0</v>
      </c>
      <c r="AV2191" s="99">
        <v>62308597.9599609</v>
      </c>
      <c r="AW2191" s="99">
        <v>0</v>
      </c>
      <c r="AX2191" s="99">
        <v>170631.39134979199</v>
      </c>
      <c r="AY2191" s="99">
        <v>20373475.3432617</v>
      </c>
      <c r="AZ2191" s="99">
        <v>7151340.9475097703</v>
      </c>
      <c r="BA2191" s="99">
        <v>0</v>
      </c>
      <c r="BB2191" s="99">
        <v>21060529.4455566</v>
      </c>
      <c r="BC2191" s="99">
        <v>4495665.0168457003</v>
      </c>
      <c r="BD2191" s="99">
        <v>0</v>
      </c>
      <c r="BE2191" s="99">
        <v>2634229.0198669401</v>
      </c>
      <c r="BF2191" s="99">
        <v>0</v>
      </c>
      <c r="BG2191" s="99">
        <v>62515812.612304702</v>
      </c>
      <c r="BH2191" s="99">
        <v>13085247.7766113</v>
      </c>
      <c r="BI2191" s="99">
        <v>0</v>
      </c>
      <c r="BJ2191" s="99">
        <v>2325930.5377807599</v>
      </c>
      <c r="BK2191" s="99">
        <v>1688364.3526153599</v>
      </c>
      <c r="BL2191" s="99">
        <v>0</v>
      </c>
      <c r="BM2191" s="99">
        <v>0</v>
      </c>
      <c r="BN2191" s="99">
        <v>0</v>
      </c>
      <c r="BO2191" s="99">
        <v>0</v>
      </c>
      <c r="BP2191" s="99">
        <v>0</v>
      </c>
      <c r="BQ2191" s="99">
        <v>0</v>
      </c>
      <c r="BR2191" s="99">
        <v>6596997.9801635696</v>
      </c>
      <c r="BS2191" s="99">
        <v>2751971.7535095201</v>
      </c>
      <c r="BT2191" s="99">
        <v>0</v>
      </c>
      <c r="BU2191" s="99">
        <v>3445233.3799743699</v>
      </c>
      <c r="BV2191" s="99">
        <v>2288030.3721618699</v>
      </c>
      <c r="BW2191" s="99">
        <v>0</v>
      </c>
      <c r="BX2191" s="99">
        <v>467426.58835601801</v>
      </c>
      <c r="BY2191" s="99">
        <v>0</v>
      </c>
      <c r="BZ2191" s="99">
        <v>0</v>
      </c>
      <c r="CA2191" s="99">
        <v>106952.19252014199</v>
      </c>
      <c r="CB2191" s="99">
        <v>5439326.4921875</v>
      </c>
      <c r="CC2191" s="99">
        <v>53315519.708984397</v>
      </c>
      <c r="CD2191" s="99">
        <v>15414263.1121826</v>
      </c>
      <c r="CE2191" s="99">
        <v>2757.7605035901101</v>
      </c>
      <c r="CF2191" s="99">
        <v>302794.21147918701</v>
      </c>
      <c r="CG2191" s="99">
        <v>2659777.18719482</v>
      </c>
      <c r="CH2191" s="99">
        <v>0</v>
      </c>
      <c r="CI2191" s="99">
        <v>109700.27193164801</v>
      </c>
      <c r="CJ2191" s="99">
        <v>5745962.1710205097</v>
      </c>
      <c r="CK2191" s="99">
        <v>55974073.361328103</v>
      </c>
      <c r="CL2191" s="99">
        <v>15934708.402832</v>
      </c>
      <c r="CM2191" s="166">
        <v>170398.362344742</v>
      </c>
      <c r="CN2191" s="166">
        <v>25675882.807617199</v>
      </c>
      <c r="CO2191" s="166">
        <v>118382272.72363301</v>
      </c>
      <c r="CP2191" s="99">
        <v>15934708.402832</v>
      </c>
      <c r="CQ2191" s="99">
        <v>0</v>
      </c>
      <c r="CR2191" s="99">
        <v>0</v>
      </c>
      <c r="CS2191" s="99">
        <v>0</v>
      </c>
      <c r="CT2191" s="99">
        <v>0</v>
      </c>
      <c r="CU2191" s="98">
        <v>10704.895446508999</v>
      </c>
      <c r="CV2191" s="98">
        <v>63454.279321077003</v>
      </c>
      <c r="CW2191" s="98">
        <v>5742120.703666687</v>
      </c>
      <c r="CX2191" s="98">
        <v>55975296.896179214</v>
      </c>
    </row>
    <row r="2192" spans="1:102" x14ac:dyDescent="0.2">
      <c r="A2192" s="98" t="s">
        <v>189</v>
      </c>
      <c r="B2192" s="100">
        <v>43070</v>
      </c>
      <c r="C2192" s="99">
        <v>96789.869109153704</v>
      </c>
      <c r="D2192" s="99">
        <v>0</v>
      </c>
      <c r="E2192" s="99">
        <v>10467.353101372701</v>
      </c>
      <c r="F2192" s="99">
        <v>9135.8528525829297</v>
      </c>
      <c r="G2192" s="99">
        <v>2782.3356160819499</v>
      </c>
      <c r="H2192" s="99">
        <v>0</v>
      </c>
      <c r="I2192" s="99">
        <v>0</v>
      </c>
      <c r="J2192" s="99">
        <v>60621.949120521502</v>
      </c>
      <c r="K2192" s="99">
        <v>0</v>
      </c>
      <c r="L2192" s="99">
        <v>153.54371811822099</v>
      </c>
      <c r="M2192" s="99">
        <v>45318.143053054802</v>
      </c>
      <c r="N2192" s="99">
        <v>7040.1877795457804</v>
      </c>
      <c r="O2192" s="99">
        <v>0</v>
      </c>
      <c r="P2192" s="99">
        <v>50357.354356765703</v>
      </c>
      <c r="Q2192" s="99">
        <v>4371.2671746015503</v>
      </c>
      <c r="R2192" s="99">
        <v>0</v>
      </c>
      <c r="S2192" s="99">
        <v>2773.52119985223</v>
      </c>
      <c r="T2192" s="99">
        <v>0</v>
      </c>
      <c r="U2192" s="99">
        <v>60634.853021621697</v>
      </c>
      <c r="V2192" s="99">
        <v>4729270.85754395</v>
      </c>
      <c r="W2192" s="99">
        <v>0</v>
      </c>
      <c r="X2192" s="99">
        <v>615221.31540679897</v>
      </c>
      <c r="Y2192" s="99">
        <v>473309.73887634301</v>
      </c>
      <c r="Z2192" s="99">
        <v>306336.48280715902</v>
      </c>
      <c r="AA2192" s="99">
        <v>0</v>
      </c>
      <c r="AB2192" s="99">
        <v>0</v>
      </c>
      <c r="AC2192" s="99">
        <v>19734291.5693359</v>
      </c>
      <c r="AD2192" s="99">
        <v>0</v>
      </c>
      <c r="AE2192" s="99">
        <v>19840.739393472701</v>
      </c>
      <c r="AF2192" s="99">
        <v>2025042.85368347</v>
      </c>
      <c r="AG2192" s="99">
        <v>783341.15135192894</v>
      </c>
      <c r="AH2192" s="99">
        <v>0</v>
      </c>
      <c r="AI2192" s="99">
        <v>2024863.67576599</v>
      </c>
      <c r="AJ2192" s="99">
        <v>491371.51736450201</v>
      </c>
      <c r="AK2192" s="99">
        <v>0</v>
      </c>
      <c r="AL2192" s="99">
        <v>306133.96472167998</v>
      </c>
      <c r="AM2192" s="99">
        <v>0</v>
      </c>
      <c r="AN2192" s="99">
        <v>19809110.826660201</v>
      </c>
      <c r="AO2192" s="99">
        <v>46980272.277832001</v>
      </c>
      <c r="AP2192" s="99">
        <v>0</v>
      </c>
      <c r="AQ2192" s="99">
        <v>5356573.0164184598</v>
      </c>
      <c r="AR2192" s="99">
        <v>3983575.4769897498</v>
      </c>
      <c r="AS2192" s="99">
        <v>2685921.3276061998</v>
      </c>
      <c r="AT2192" s="99">
        <v>0</v>
      </c>
      <c r="AU2192" s="99">
        <v>0</v>
      </c>
      <c r="AV2192" s="99">
        <v>62301664.951171897</v>
      </c>
      <c r="AW2192" s="99">
        <v>0</v>
      </c>
      <c r="AX2192" s="99">
        <v>165928.19964599601</v>
      </c>
      <c r="AY2192" s="99">
        <v>20596406.6943359</v>
      </c>
      <c r="AZ2192" s="99">
        <v>6965979.0903930701</v>
      </c>
      <c r="BA2192" s="99">
        <v>0</v>
      </c>
      <c r="BB2192" s="99">
        <v>20092554.666259799</v>
      </c>
      <c r="BC2192" s="99">
        <v>4507182.3746948196</v>
      </c>
      <c r="BD2192" s="99">
        <v>0</v>
      </c>
      <c r="BE2192" s="99">
        <v>2683821.2416992201</v>
      </c>
      <c r="BF2192" s="99">
        <v>0</v>
      </c>
      <c r="BG2192" s="99">
        <v>62477650.133300804</v>
      </c>
      <c r="BH2192" s="99">
        <v>13069021.916748</v>
      </c>
      <c r="BI2192" s="99">
        <v>0</v>
      </c>
      <c r="BJ2192" s="99">
        <v>2283587.7671203599</v>
      </c>
      <c r="BK2192" s="99">
        <v>1665670.15122986</v>
      </c>
      <c r="BL2192" s="99">
        <v>0</v>
      </c>
      <c r="BM2192" s="99">
        <v>0</v>
      </c>
      <c r="BN2192" s="99">
        <v>0</v>
      </c>
      <c r="BO2192" s="99">
        <v>0</v>
      </c>
      <c r="BP2192" s="99">
        <v>0</v>
      </c>
      <c r="BQ2192" s="99">
        <v>0</v>
      </c>
      <c r="BR2192" s="99">
        <v>6738710.26416016</v>
      </c>
      <c r="BS2192" s="99">
        <v>2674146.4315795898</v>
      </c>
      <c r="BT2192" s="99">
        <v>0</v>
      </c>
      <c r="BU2192" s="99">
        <v>3803701.7899780301</v>
      </c>
      <c r="BV2192" s="99">
        <v>2267473.9659728999</v>
      </c>
      <c r="BW2192" s="99">
        <v>0</v>
      </c>
      <c r="BX2192" s="99">
        <v>539271.07808685303</v>
      </c>
      <c r="BY2192" s="99">
        <v>0</v>
      </c>
      <c r="BZ2192" s="99">
        <v>0</v>
      </c>
      <c r="CA2192" s="99">
        <v>107280.089713097</v>
      </c>
      <c r="CB2192" s="99">
        <v>5341236.65197754</v>
      </c>
      <c r="CC2192" s="99">
        <v>52421092.298828103</v>
      </c>
      <c r="CD2192" s="99">
        <v>15336386.720581099</v>
      </c>
      <c r="CE2192" s="99">
        <v>2781.3672353327302</v>
      </c>
      <c r="CF2192" s="99">
        <v>305780.68434143101</v>
      </c>
      <c r="CG2192" s="99">
        <v>2684691.25744629</v>
      </c>
      <c r="CH2192" s="99">
        <v>0</v>
      </c>
      <c r="CI2192" s="99">
        <v>110064.49350547801</v>
      </c>
      <c r="CJ2192" s="99">
        <v>5647718.9251098596</v>
      </c>
      <c r="CK2192" s="99">
        <v>55074644.480468802</v>
      </c>
      <c r="CL2192" s="99">
        <v>15872908.775878901</v>
      </c>
      <c r="CM2192" s="166">
        <v>170235.23871612499</v>
      </c>
      <c r="CN2192" s="166">
        <v>25464170.417724598</v>
      </c>
      <c r="CO2192" s="166">
        <v>117453255.09863301</v>
      </c>
      <c r="CP2192" s="99">
        <v>15872908.775878901</v>
      </c>
      <c r="CQ2192" s="99">
        <v>0</v>
      </c>
      <c r="CR2192" s="99">
        <v>0</v>
      </c>
      <c r="CS2192" s="99">
        <v>0</v>
      </c>
      <c r="CT2192" s="99">
        <v>0</v>
      </c>
      <c r="CU2192" s="98">
        <v>10471.098507801</v>
      </c>
      <c r="CV2192" s="98">
        <v>63014.834930516998</v>
      </c>
      <c r="CW2192" s="98">
        <v>5647017.3363189707</v>
      </c>
      <c r="CX2192" s="98">
        <v>55105783.556274392</v>
      </c>
    </row>
    <row r="2193" spans="1:102" x14ac:dyDescent="0.2">
      <c r="A2193" s="98" t="s">
        <v>189</v>
      </c>
      <c r="B2193" s="100">
        <v>43160</v>
      </c>
      <c r="C2193" s="99">
        <v>94846.283402442903</v>
      </c>
      <c r="D2193" s="99">
        <v>0</v>
      </c>
      <c r="E2193" s="99">
        <v>10257.007379889499</v>
      </c>
      <c r="F2193" s="99">
        <v>8958.0866464376504</v>
      </c>
      <c r="G2193" s="99">
        <v>2755.9890269935099</v>
      </c>
      <c r="H2193" s="99">
        <v>0</v>
      </c>
      <c r="I2193" s="99">
        <v>0</v>
      </c>
      <c r="J2193" s="99">
        <v>60236.637805461898</v>
      </c>
      <c r="K2193" s="99">
        <v>0</v>
      </c>
      <c r="L2193" s="99">
        <v>154.68347792699899</v>
      </c>
      <c r="M2193" s="99">
        <v>44331.7237081528</v>
      </c>
      <c r="N2193" s="99">
        <v>6876.3366152644203</v>
      </c>
      <c r="O2193" s="99">
        <v>0</v>
      </c>
      <c r="P2193" s="99">
        <v>49318.588097572298</v>
      </c>
      <c r="Q2193" s="99">
        <v>4336.6724078059196</v>
      </c>
      <c r="R2193" s="99">
        <v>0</v>
      </c>
      <c r="S2193" s="99">
        <v>2765.1289309561298</v>
      </c>
      <c r="T2193" s="99">
        <v>0</v>
      </c>
      <c r="U2193" s="99">
        <v>60251.1230564117</v>
      </c>
      <c r="V2193" s="99">
        <v>4666405.48974609</v>
      </c>
      <c r="W2193" s="99">
        <v>0</v>
      </c>
      <c r="X2193" s="99">
        <v>598481.03108215297</v>
      </c>
      <c r="Y2193" s="99">
        <v>464069.596927643</v>
      </c>
      <c r="Z2193" s="99">
        <v>298766.48821639997</v>
      </c>
      <c r="AA2193" s="99">
        <v>0</v>
      </c>
      <c r="AB2193" s="99">
        <v>0</v>
      </c>
      <c r="AC2193" s="99">
        <v>19628490.794189502</v>
      </c>
      <c r="AD2193" s="99">
        <v>0</v>
      </c>
      <c r="AE2193" s="99">
        <v>20216.177843093901</v>
      </c>
      <c r="AF2193" s="99">
        <v>2011118.84507751</v>
      </c>
      <c r="AG2193" s="99">
        <v>758448.317710876</v>
      </c>
      <c r="AH2193" s="99">
        <v>0</v>
      </c>
      <c r="AI2193" s="99">
        <v>1969056.4629364</v>
      </c>
      <c r="AJ2193" s="99">
        <v>490330.125209808</v>
      </c>
      <c r="AK2193" s="99">
        <v>0</v>
      </c>
      <c r="AL2193" s="99">
        <v>298850.77750778198</v>
      </c>
      <c r="AM2193" s="99">
        <v>0</v>
      </c>
      <c r="AN2193" s="99">
        <v>19639769.798828099</v>
      </c>
      <c r="AO2193" s="99">
        <v>46620551.034667999</v>
      </c>
      <c r="AP2193" s="99">
        <v>0</v>
      </c>
      <c r="AQ2193" s="99">
        <v>5260618.7260131799</v>
      </c>
      <c r="AR2193" s="99">
        <v>3979048.1514282199</v>
      </c>
      <c r="AS2193" s="99">
        <v>2634121.5214843801</v>
      </c>
      <c r="AT2193" s="99">
        <v>0</v>
      </c>
      <c r="AU2193" s="99">
        <v>0</v>
      </c>
      <c r="AV2193" s="99">
        <v>62311817.796875</v>
      </c>
      <c r="AW2193" s="99">
        <v>0</v>
      </c>
      <c r="AX2193" s="99">
        <v>142627.68716812099</v>
      </c>
      <c r="AY2193" s="99">
        <v>20605199.058837902</v>
      </c>
      <c r="AZ2193" s="99">
        <v>6839735.1847534198</v>
      </c>
      <c r="BA2193" s="99">
        <v>0</v>
      </c>
      <c r="BB2193" s="99">
        <v>19622501.145019501</v>
      </c>
      <c r="BC2193" s="99">
        <v>4490819.6665649395</v>
      </c>
      <c r="BD2193" s="99">
        <v>0</v>
      </c>
      <c r="BE2193" s="99">
        <v>2635570.7409668001</v>
      </c>
      <c r="BF2193" s="99">
        <v>0</v>
      </c>
      <c r="BG2193" s="99">
        <v>62457123.928222701</v>
      </c>
      <c r="BH2193" s="99">
        <v>12881800.455566401</v>
      </c>
      <c r="BI2193" s="99">
        <v>0</v>
      </c>
      <c r="BJ2193" s="99">
        <v>2254863.0960693401</v>
      </c>
      <c r="BK2193" s="99">
        <v>1643925.0311431901</v>
      </c>
      <c r="BL2193" s="99">
        <v>0</v>
      </c>
      <c r="BM2193" s="99">
        <v>0</v>
      </c>
      <c r="BN2193" s="99">
        <v>0</v>
      </c>
      <c r="BO2193" s="99">
        <v>0</v>
      </c>
      <c r="BP2193" s="99">
        <v>0</v>
      </c>
      <c r="BQ2193" s="99">
        <v>0</v>
      </c>
      <c r="BR2193" s="99">
        <v>6670143.5836792002</v>
      </c>
      <c r="BS2193" s="99">
        <v>2604776.9074706999</v>
      </c>
      <c r="BT2193" s="99">
        <v>0</v>
      </c>
      <c r="BU2193" s="99">
        <v>3621116.7099914602</v>
      </c>
      <c r="BV2193" s="99">
        <v>2259235.64422607</v>
      </c>
      <c r="BW2193" s="99">
        <v>0</v>
      </c>
      <c r="BX2193" s="99">
        <v>541721.84947967494</v>
      </c>
      <c r="BY2193" s="99">
        <v>0</v>
      </c>
      <c r="BZ2193" s="99">
        <v>0</v>
      </c>
      <c r="CA2193" s="99">
        <v>104984.308410645</v>
      </c>
      <c r="CB2193" s="99">
        <v>5263761.0214233398</v>
      </c>
      <c r="CC2193" s="99">
        <v>51858670.245605499</v>
      </c>
      <c r="CD2193" s="99">
        <v>15143008.6164551</v>
      </c>
      <c r="CE2193" s="99">
        <v>2760.5785488188299</v>
      </c>
      <c r="CF2193" s="99">
        <v>300593.43944549601</v>
      </c>
      <c r="CG2193" s="99">
        <v>2658192.9898376502</v>
      </c>
      <c r="CH2193" s="99">
        <v>0</v>
      </c>
      <c r="CI2193" s="99">
        <v>107807.26993656201</v>
      </c>
      <c r="CJ2193" s="99">
        <v>5563802.0800170898</v>
      </c>
      <c r="CK2193" s="99">
        <v>54534525.5859375</v>
      </c>
      <c r="CL2193" s="99">
        <v>15662887.2017822</v>
      </c>
      <c r="CM2193" s="166">
        <v>167675.775676727</v>
      </c>
      <c r="CN2193" s="166">
        <v>25216005.7197266</v>
      </c>
      <c r="CO2193" s="166">
        <v>117017756.74902301</v>
      </c>
      <c r="CP2193" s="99">
        <v>15662887.2017822</v>
      </c>
      <c r="CQ2193" s="99">
        <v>0</v>
      </c>
      <c r="CR2193" s="99">
        <v>0</v>
      </c>
      <c r="CS2193" s="99">
        <v>0</v>
      </c>
      <c r="CT2193" s="99">
        <v>0</v>
      </c>
      <c r="CU2193" s="98">
        <v>10261.707233945001</v>
      </c>
      <c r="CV2193" s="98">
        <v>62616.988797701</v>
      </c>
      <c r="CW2193" s="98">
        <v>5564354.4608688354</v>
      </c>
      <c r="CX2193" s="98">
        <v>54516863.235443145</v>
      </c>
    </row>
    <row r="2194" spans="1:102" x14ac:dyDescent="0.2">
      <c r="A2194" s="98" t="s">
        <v>189</v>
      </c>
      <c r="B2194" s="100">
        <v>43252</v>
      </c>
      <c r="C2194" s="99">
        <v>95708.652376174898</v>
      </c>
      <c r="D2194" s="99">
        <v>0</v>
      </c>
      <c r="E2194" s="99">
        <v>10035.803107023199</v>
      </c>
      <c r="F2194" s="99">
        <v>8825.5754412412607</v>
      </c>
      <c r="G2194" s="99">
        <v>2732.3368843793901</v>
      </c>
      <c r="H2194" s="99">
        <v>0</v>
      </c>
      <c r="I2194" s="99">
        <v>0</v>
      </c>
      <c r="J2194" s="99">
        <v>59782.189617633798</v>
      </c>
      <c r="K2194" s="99">
        <v>0</v>
      </c>
      <c r="L2194" s="99">
        <v>144.28909908607599</v>
      </c>
      <c r="M2194" s="99">
        <v>45103.409662246697</v>
      </c>
      <c r="N2194" s="99">
        <v>6683.9335178136798</v>
      </c>
      <c r="O2194" s="99">
        <v>0</v>
      </c>
      <c r="P2194" s="99">
        <v>49549.0729379654</v>
      </c>
      <c r="Q2194" s="99">
        <v>4312.0298731923103</v>
      </c>
      <c r="R2194" s="99">
        <v>0</v>
      </c>
      <c r="S2194" s="99">
        <v>2728.3495809435799</v>
      </c>
      <c r="T2194" s="99">
        <v>0</v>
      </c>
      <c r="U2194" s="99">
        <v>59821.454237937898</v>
      </c>
      <c r="V2194" s="99">
        <v>4638632.4918823196</v>
      </c>
      <c r="W2194" s="99">
        <v>0</v>
      </c>
      <c r="X2194" s="99">
        <v>580348.91096496605</v>
      </c>
      <c r="Y2194" s="99">
        <v>448501.95134735102</v>
      </c>
      <c r="Z2194" s="99">
        <v>296630.20384979201</v>
      </c>
      <c r="AA2194" s="99">
        <v>0</v>
      </c>
      <c r="AB2194" s="99">
        <v>0</v>
      </c>
      <c r="AC2194" s="99">
        <v>19519206.0927734</v>
      </c>
      <c r="AD2194" s="99">
        <v>0</v>
      </c>
      <c r="AE2194" s="99">
        <v>20983.722592115399</v>
      </c>
      <c r="AF2194" s="99">
        <v>2009043.83476257</v>
      </c>
      <c r="AG2194" s="99">
        <v>739508.3515625</v>
      </c>
      <c r="AH2194" s="99">
        <v>0</v>
      </c>
      <c r="AI2194" s="99">
        <v>1946021.60150146</v>
      </c>
      <c r="AJ2194" s="99">
        <v>488882.57299041701</v>
      </c>
      <c r="AK2194" s="99">
        <v>0</v>
      </c>
      <c r="AL2194" s="99">
        <v>295368.13733673102</v>
      </c>
      <c r="AM2194" s="99">
        <v>0</v>
      </c>
      <c r="AN2194" s="99">
        <v>19598155.262451202</v>
      </c>
      <c r="AO2194" s="99">
        <v>46516461.385253899</v>
      </c>
      <c r="AP2194" s="99">
        <v>0</v>
      </c>
      <c r="AQ2194" s="99">
        <v>5109997.9388427697</v>
      </c>
      <c r="AR2194" s="99">
        <v>3827514.1116943401</v>
      </c>
      <c r="AS2194" s="99">
        <v>2624945.7795410198</v>
      </c>
      <c r="AT2194" s="99">
        <v>0</v>
      </c>
      <c r="AU2194" s="99">
        <v>0</v>
      </c>
      <c r="AV2194" s="99">
        <v>62288864.126464799</v>
      </c>
      <c r="AW2194" s="99">
        <v>0</v>
      </c>
      <c r="AX2194" s="99">
        <v>141284.484388351</v>
      </c>
      <c r="AY2194" s="99">
        <v>20727416.8752441</v>
      </c>
      <c r="AZ2194" s="99">
        <v>6648724.5718994103</v>
      </c>
      <c r="BA2194" s="99">
        <v>0</v>
      </c>
      <c r="BB2194" s="99">
        <v>19491877.545166001</v>
      </c>
      <c r="BC2194" s="99">
        <v>4504136.7655639602</v>
      </c>
      <c r="BD2194" s="99">
        <v>0</v>
      </c>
      <c r="BE2194" s="99">
        <v>2614251.8218383798</v>
      </c>
      <c r="BF2194" s="99">
        <v>0</v>
      </c>
      <c r="BG2194" s="99">
        <v>62429756.449218802</v>
      </c>
      <c r="BH2194" s="99">
        <v>12919902.611938501</v>
      </c>
      <c r="BI2194" s="99">
        <v>0</v>
      </c>
      <c r="BJ2194" s="99">
        <v>2178040.6074523898</v>
      </c>
      <c r="BK2194" s="99">
        <v>1587472.42225647</v>
      </c>
      <c r="BL2194" s="99">
        <v>0</v>
      </c>
      <c r="BM2194" s="99">
        <v>0</v>
      </c>
      <c r="BN2194" s="99">
        <v>0</v>
      </c>
      <c r="BO2194" s="99">
        <v>0</v>
      </c>
      <c r="BP2194" s="99">
        <v>0</v>
      </c>
      <c r="BQ2194" s="99">
        <v>0</v>
      </c>
      <c r="BR2194" s="99">
        <v>6729602.7542114304</v>
      </c>
      <c r="BS2194" s="99">
        <v>2527466.3252258301</v>
      </c>
      <c r="BT2194" s="99">
        <v>0</v>
      </c>
      <c r="BU2194" s="99">
        <v>3750268.8299865699</v>
      </c>
      <c r="BV2194" s="99">
        <v>2258779.7074584998</v>
      </c>
      <c r="BW2194" s="99">
        <v>0</v>
      </c>
      <c r="BX2194" s="99">
        <v>540237.76950836205</v>
      </c>
      <c r="BY2194" s="99">
        <v>0</v>
      </c>
      <c r="BZ2194" s="99">
        <v>0</v>
      </c>
      <c r="CA2194" s="99">
        <v>105812.701236725</v>
      </c>
      <c r="CB2194" s="99">
        <v>5217243.46984863</v>
      </c>
      <c r="CC2194" s="99">
        <v>51628083.4375</v>
      </c>
      <c r="CD2194" s="99">
        <v>15102426.147216801</v>
      </c>
      <c r="CE2194" s="99">
        <v>2731.9982627928298</v>
      </c>
      <c r="CF2194" s="99">
        <v>295698.70559310901</v>
      </c>
      <c r="CG2194" s="99">
        <v>2630678.1517028799</v>
      </c>
      <c r="CH2194" s="99">
        <v>0</v>
      </c>
      <c r="CI2194" s="99">
        <v>108490.046491623</v>
      </c>
      <c r="CJ2194" s="99">
        <v>5514164.4866332998</v>
      </c>
      <c r="CK2194" s="99">
        <v>54267087.090332001</v>
      </c>
      <c r="CL2194" s="99">
        <v>15617076.9837646</v>
      </c>
      <c r="CM2194" s="166">
        <v>167991.213993073</v>
      </c>
      <c r="CN2194" s="166">
        <v>25145075.748535201</v>
      </c>
      <c r="CO2194" s="166">
        <v>116647492.54199199</v>
      </c>
      <c r="CP2194" s="99">
        <v>15617076.9837646</v>
      </c>
      <c r="CQ2194" s="99">
        <v>0</v>
      </c>
      <c r="CR2194" s="99">
        <v>0</v>
      </c>
      <c r="CS2194" s="99">
        <v>0</v>
      </c>
      <c r="CT2194" s="99">
        <v>0</v>
      </c>
      <c r="CU2194" s="98">
        <v>10036.536578376001</v>
      </c>
      <c r="CV2194" s="98">
        <v>62138.818403110003</v>
      </c>
      <c r="CW2194" s="98">
        <v>5512942.1754417391</v>
      </c>
      <c r="CX2194" s="98">
        <v>54258761.589202881</v>
      </c>
    </row>
    <row r="2195" spans="1:102" x14ac:dyDescent="0.2">
      <c r="A2195" s="98" t="s">
        <v>189</v>
      </c>
      <c r="B2195" s="100">
        <v>43344</v>
      </c>
      <c r="C2195" s="99">
        <v>95489.722599029497</v>
      </c>
      <c r="D2195" s="99">
        <v>0</v>
      </c>
      <c r="E2195" s="99">
        <v>9751.31691908836</v>
      </c>
      <c r="F2195" s="99">
        <v>8621.0214872360193</v>
      </c>
      <c r="G2195" s="99">
        <v>2712.30507078767</v>
      </c>
      <c r="H2195" s="99">
        <v>0</v>
      </c>
      <c r="I2195" s="99">
        <v>0</v>
      </c>
      <c r="J2195" s="99">
        <v>59538.2442560196</v>
      </c>
      <c r="K2195" s="99">
        <v>0</v>
      </c>
      <c r="L2195" s="99">
        <v>153.647316252813</v>
      </c>
      <c r="M2195" s="99">
        <v>44982.778434276603</v>
      </c>
      <c r="N2195" s="99">
        <v>6570.6758966445896</v>
      </c>
      <c r="O2195" s="99">
        <v>0</v>
      </c>
      <c r="P2195" s="99">
        <v>49273.423931121797</v>
      </c>
      <c r="Q2195" s="99">
        <v>4243.3978580236399</v>
      </c>
      <c r="R2195" s="99">
        <v>0</v>
      </c>
      <c r="S2195" s="99">
        <v>2703.5997784137699</v>
      </c>
      <c r="T2195" s="99">
        <v>0</v>
      </c>
      <c r="U2195" s="99">
        <v>59475.936211585999</v>
      </c>
      <c r="V2195" s="99">
        <v>4627920.8566284198</v>
      </c>
      <c r="W2195" s="99">
        <v>0</v>
      </c>
      <c r="X2195" s="99">
        <v>556711.262161255</v>
      </c>
      <c r="Y2195" s="99">
        <v>431958.21271896397</v>
      </c>
      <c r="Z2195" s="99">
        <v>297730.57668304403</v>
      </c>
      <c r="AA2195" s="99">
        <v>0</v>
      </c>
      <c r="AB2195" s="99">
        <v>0</v>
      </c>
      <c r="AC2195" s="99">
        <v>19388402.833740201</v>
      </c>
      <c r="AD2195" s="99">
        <v>0</v>
      </c>
      <c r="AE2195" s="99">
        <v>23074.686528444301</v>
      </c>
      <c r="AF2195" s="99">
        <v>2014771.64651489</v>
      </c>
      <c r="AG2195" s="99">
        <v>725494.07195282006</v>
      </c>
      <c r="AH2195" s="99">
        <v>0</v>
      </c>
      <c r="AI2195" s="99">
        <v>1929807.4855804399</v>
      </c>
      <c r="AJ2195" s="99">
        <v>488217.83109283401</v>
      </c>
      <c r="AK2195" s="99">
        <v>0</v>
      </c>
      <c r="AL2195" s="99">
        <v>296640.16680908197</v>
      </c>
      <c r="AM2195" s="99">
        <v>0</v>
      </c>
      <c r="AN2195" s="99">
        <v>19384043.2817383</v>
      </c>
      <c r="AO2195" s="99">
        <v>46679869.890136696</v>
      </c>
      <c r="AP2195" s="99">
        <v>0</v>
      </c>
      <c r="AQ2195" s="99">
        <v>4964239.1500244103</v>
      </c>
      <c r="AR2195" s="99">
        <v>3758980.6744689899</v>
      </c>
      <c r="AS2195" s="99">
        <v>2637213.3755493201</v>
      </c>
      <c r="AT2195" s="99">
        <v>0</v>
      </c>
      <c r="AU2195" s="99">
        <v>0</v>
      </c>
      <c r="AV2195" s="99">
        <v>62140247.330566399</v>
      </c>
      <c r="AW2195" s="99">
        <v>0</v>
      </c>
      <c r="AX2195" s="99">
        <v>162603.95757293701</v>
      </c>
      <c r="AY2195" s="99">
        <v>20914771.7116699</v>
      </c>
      <c r="AZ2195" s="99">
        <v>6621213.8147582998</v>
      </c>
      <c r="BA2195" s="99">
        <v>0</v>
      </c>
      <c r="BB2195" s="99">
        <v>19380439.838378899</v>
      </c>
      <c r="BC2195" s="99">
        <v>4509126.5140380897</v>
      </c>
      <c r="BD2195" s="99">
        <v>0</v>
      </c>
      <c r="BE2195" s="99">
        <v>2629202.2050170898</v>
      </c>
      <c r="BF2195" s="99">
        <v>0</v>
      </c>
      <c r="BG2195" s="99">
        <v>62161919.514160201</v>
      </c>
      <c r="BH2195" s="99">
        <v>12944668.857788101</v>
      </c>
      <c r="BI2195" s="99">
        <v>0</v>
      </c>
      <c r="BJ2195" s="99">
        <v>2089547.5118408201</v>
      </c>
      <c r="BK2195" s="99">
        <v>1537394.10162354</v>
      </c>
      <c r="BL2195" s="99">
        <v>0</v>
      </c>
      <c r="BM2195" s="99">
        <v>0</v>
      </c>
      <c r="BN2195" s="99">
        <v>0</v>
      </c>
      <c r="BO2195" s="99">
        <v>0</v>
      </c>
      <c r="BP2195" s="99">
        <v>0</v>
      </c>
      <c r="BQ2195" s="99">
        <v>0</v>
      </c>
      <c r="BR2195" s="99">
        <v>6761666.8538207998</v>
      </c>
      <c r="BS2195" s="99">
        <v>2525627.6148376502</v>
      </c>
      <c r="BT2195" s="99">
        <v>0</v>
      </c>
      <c r="BU2195" s="99">
        <v>3186294.2355956999</v>
      </c>
      <c r="BV2195" s="99">
        <v>2237031.9816894499</v>
      </c>
      <c r="BW2195" s="99">
        <v>0</v>
      </c>
      <c r="BX2195" s="99">
        <v>459121.70336914097</v>
      </c>
      <c r="BY2195" s="99">
        <v>0</v>
      </c>
      <c r="BZ2195" s="99">
        <v>0</v>
      </c>
      <c r="CA2195" s="99">
        <v>105275.885668755</v>
      </c>
      <c r="CB2195" s="99">
        <v>5183971.7028808603</v>
      </c>
      <c r="CC2195" s="99">
        <v>51644729.048339799</v>
      </c>
      <c r="CD2195" s="99">
        <v>15044989.1871338</v>
      </c>
      <c r="CE2195" s="99">
        <v>2708.63723650575</v>
      </c>
      <c r="CF2195" s="99">
        <v>297289.82750701898</v>
      </c>
      <c r="CG2195" s="99">
        <v>2621494.7590026902</v>
      </c>
      <c r="CH2195" s="99">
        <v>0</v>
      </c>
      <c r="CI2195" s="99">
        <v>107970.563612938</v>
      </c>
      <c r="CJ2195" s="99">
        <v>5482570.3522338904</v>
      </c>
      <c r="CK2195" s="99">
        <v>54262288.326171897</v>
      </c>
      <c r="CL2195" s="99">
        <v>15559755.974609399</v>
      </c>
      <c r="CM2195" s="166">
        <v>167096.17806243899</v>
      </c>
      <c r="CN2195" s="166">
        <v>24875805.408691399</v>
      </c>
      <c r="CO2195" s="166">
        <v>116358340.59863301</v>
      </c>
      <c r="CP2195" s="99">
        <v>15559755.974609399</v>
      </c>
      <c r="CQ2195" s="99">
        <v>0</v>
      </c>
      <c r="CR2195" s="99">
        <v>0</v>
      </c>
      <c r="CS2195" s="99">
        <v>0</v>
      </c>
      <c r="CT2195" s="99">
        <v>0</v>
      </c>
      <c r="CU2195" s="98">
        <v>9753.5367082379998</v>
      </c>
      <c r="CV2195" s="98">
        <v>61865.183895142</v>
      </c>
      <c r="CW2195" s="98">
        <v>5481261.5303878793</v>
      </c>
      <c r="CX2195" s="98">
        <v>54266223.807342492</v>
      </c>
    </row>
    <row r="2196" spans="1:102" x14ac:dyDescent="0.2">
      <c r="A2196" s="98" t="s">
        <v>189</v>
      </c>
      <c r="B2196" s="100">
        <v>43435</v>
      </c>
      <c r="C2196" s="99">
        <v>95210.565564155593</v>
      </c>
      <c r="D2196" s="99">
        <v>0</v>
      </c>
      <c r="E2196" s="99">
        <v>9458.0874638557398</v>
      </c>
      <c r="F2196" s="99">
        <v>8421.3637369871103</v>
      </c>
      <c r="G2196" s="99">
        <v>2722.0890499949501</v>
      </c>
      <c r="H2196" s="99">
        <v>0</v>
      </c>
      <c r="I2196" s="99">
        <v>0</v>
      </c>
      <c r="J2196" s="99">
        <v>58626.290499687202</v>
      </c>
      <c r="K2196" s="99">
        <v>0</v>
      </c>
      <c r="L2196" s="99">
        <v>130.64111650176301</v>
      </c>
      <c r="M2196" s="99">
        <v>45016.420348167398</v>
      </c>
      <c r="N2196" s="99">
        <v>6415.2608205676097</v>
      </c>
      <c r="O2196" s="99">
        <v>0</v>
      </c>
      <c r="P2196" s="99">
        <v>48917.909017086</v>
      </c>
      <c r="Q2196" s="99">
        <v>4173.1227117776898</v>
      </c>
      <c r="R2196" s="99">
        <v>0</v>
      </c>
      <c r="S2196" s="99">
        <v>2712.7127349376701</v>
      </c>
      <c r="T2196" s="99">
        <v>0</v>
      </c>
      <c r="U2196" s="99">
        <v>58644.860933780699</v>
      </c>
      <c r="V2196" s="99">
        <v>4642020.7068481399</v>
      </c>
      <c r="W2196" s="99">
        <v>0</v>
      </c>
      <c r="X2196" s="99">
        <v>534949.13940429699</v>
      </c>
      <c r="Y2196" s="99">
        <v>414470.23756790202</v>
      </c>
      <c r="Z2196" s="99">
        <v>301382.880649567</v>
      </c>
      <c r="AA2196" s="99">
        <v>0</v>
      </c>
      <c r="AB2196" s="99">
        <v>0</v>
      </c>
      <c r="AC2196" s="99">
        <v>19129393.091064502</v>
      </c>
      <c r="AD2196" s="99">
        <v>0</v>
      </c>
      <c r="AE2196" s="99">
        <v>17804.330939769701</v>
      </c>
      <c r="AF2196" s="99">
        <v>2024424.51887512</v>
      </c>
      <c r="AG2196" s="99">
        <v>708695.10811615002</v>
      </c>
      <c r="AH2196" s="99">
        <v>0</v>
      </c>
      <c r="AI2196" s="99">
        <v>1944464.91252136</v>
      </c>
      <c r="AJ2196" s="99">
        <v>492273.70627975499</v>
      </c>
      <c r="AK2196" s="99">
        <v>0</v>
      </c>
      <c r="AL2196" s="99">
        <v>301804.67766570998</v>
      </c>
      <c r="AM2196" s="99">
        <v>0</v>
      </c>
      <c r="AN2196" s="99">
        <v>19167582.761230499</v>
      </c>
      <c r="AO2196" s="99">
        <v>47375181.395507798</v>
      </c>
      <c r="AP2196" s="99">
        <v>0</v>
      </c>
      <c r="AQ2196" s="99">
        <v>4837842.9611816397</v>
      </c>
      <c r="AR2196" s="99">
        <v>3663556.3169860798</v>
      </c>
      <c r="AS2196" s="99">
        <v>2706279.6406860398</v>
      </c>
      <c r="AT2196" s="99">
        <v>0</v>
      </c>
      <c r="AU2196" s="99">
        <v>0</v>
      </c>
      <c r="AV2196" s="99">
        <v>61927851</v>
      </c>
      <c r="AW2196" s="99">
        <v>0</v>
      </c>
      <c r="AX2196" s="99">
        <v>112297.033396721</v>
      </c>
      <c r="AY2196" s="99">
        <v>21197658.564697299</v>
      </c>
      <c r="AZ2196" s="99">
        <v>6539561.1986084003</v>
      </c>
      <c r="BA2196" s="99">
        <v>0</v>
      </c>
      <c r="BB2196" s="99">
        <v>19847614.205566399</v>
      </c>
      <c r="BC2196" s="99">
        <v>4638925.4445190402</v>
      </c>
      <c r="BD2196" s="99">
        <v>0</v>
      </c>
      <c r="BE2196" s="99">
        <v>2708064.6712646498</v>
      </c>
      <c r="BF2196" s="99">
        <v>0</v>
      </c>
      <c r="BG2196" s="99">
        <v>61972289.243652299</v>
      </c>
      <c r="BH2196" s="99">
        <v>12988498.0900879</v>
      </c>
      <c r="BI2196" s="99">
        <v>0</v>
      </c>
      <c r="BJ2196" s="99">
        <v>2005568.5954284701</v>
      </c>
      <c r="BK2196" s="99">
        <v>1499654.7512054399</v>
      </c>
      <c r="BL2196" s="99">
        <v>0</v>
      </c>
      <c r="BM2196" s="99">
        <v>0</v>
      </c>
      <c r="BN2196" s="99">
        <v>0</v>
      </c>
      <c r="BO2196" s="99">
        <v>0</v>
      </c>
      <c r="BP2196" s="99">
        <v>0</v>
      </c>
      <c r="BQ2196" s="99">
        <v>0</v>
      </c>
      <c r="BR2196" s="99">
        <v>6802180.81494141</v>
      </c>
      <c r="BS2196" s="99">
        <v>2457109.65441895</v>
      </c>
      <c r="BT2196" s="99">
        <v>0</v>
      </c>
      <c r="BU2196" s="99">
        <v>3650081.9736328102</v>
      </c>
      <c r="BV2196" s="99">
        <v>2216736.22058105</v>
      </c>
      <c r="BW2196" s="99">
        <v>0</v>
      </c>
      <c r="BX2196" s="99">
        <v>532338.37759399402</v>
      </c>
      <c r="BY2196" s="99">
        <v>0</v>
      </c>
      <c r="BZ2196" s="99">
        <v>0</v>
      </c>
      <c r="CA2196" s="99">
        <v>104700.11408805801</v>
      </c>
      <c r="CB2196" s="99">
        <v>5176265.12426758</v>
      </c>
      <c r="CC2196" s="99">
        <v>52177084.506347701</v>
      </c>
      <c r="CD2196" s="99">
        <v>14966571.263427701</v>
      </c>
      <c r="CE2196" s="99">
        <v>2720.3128517568098</v>
      </c>
      <c r="CF2196" s="99">
        <v>300875.75441741903</v>
      </c>
      <c r="CG2196" s="99">
        <v>2694746.2872009301</v>
      </c>
      <c r="CH2196" s="99">
        <v>0</v>
      </c>
      <c r="CI2196" s="99">
        <v>107426.103347778</v>
      </c>
      <c r="CJ2196" s="99">
        <v>5477044.8459472703</v>
      </c>
      <c r="CK2196" s="99">
        <v>54870216.691406302</v>
      </c>
      <c r="CL2196" s="99">
        <v>15494087.846801801</v>
      </c>
      <c r="CM2196" s="166">
        <v>165649.51710128799</v>
      </c>
      <c r="CN2196" s="166">
        <v>24653148.225097701</v>
      </c>
      <c r="CO2196" s="166">
        <v>116879882.386719</v>
      </c>
      <c r="CP2196" s="99">
        <v>15494087.846801801</v>
      </c>
      <c r="CQ2196" s="99">
        <v>0</v>
      </c>
      <c r="CR2196" s="99">
        <v>0</v>
      </c>
      <c r="CS2196" s="99">
        <v>0</v>
      </c>
      <c r="CT2196" s="99">
        <v>0</v>
      </c>
      <c r="CU2196" s="98">
        <v>9459.9418713609994</v>
      </c>
      <c r="CV2196" s="98">
        <v>60979.554379667003</v>
      </c>
      <c r="CW2196" s="98">
        <v>5477140.8786849994</v>
      </c>
      <c r="CX2196" s="98">
        <v>54871830.793548629</v>
      </c>
    </row>
    <row r="2197" spans="1:102" x14ac:dyDescent="0.2">
      <c r="A2197" s="98" t="s">
        <v>189</v>
      </c>
      <c r="B2197" s="100">
        <v>43525</v>
      </c>
      <c r="C2197" s="99">
        <v>96019.402091979995</v>
      </c>
      <c r="D2197" s="99">
        <v>0</v>
      </c>
      <c r="E2197" s="99">
        <v>9121.3263409137708</v>
      </c>
      <c r="F2197" s="99">
        <v>8249.3678253889102</v>
      </c>
      <c r="G2197" s="99">
        <v>2759.5503263175501</v>
      </c>
      <c r="H2197" s="99">
        <v>0</v>
      </c>
      <c r="I2197" s="99">
        <v>0</v>
      </c>
      <c r="J2197" s="99">
        <v>58325.9249062538</v>
      </c>
      <c r="K2197" s="99">
        <v>0</v>
      </c>
      <c r="L2197" s="99">
        <v>130.26130742766</v>
      </c>
      <c r="M2197" s="99">
        <v>45497.987134456598</v>
      </c>
      <c r="N2197" s="99">
        <v>6203.8578836321803</v>
      </c>
      <c r="O2197" s="99">
        <v>0</v>
      </c>
      <c r="P2197" s="99">
        <v>49222.505581855803</v>
      </c>
      <c r="Q2197" s="99">
        <v>3989.9034423828102</v>
      </c>
      <c r="R2197" s="99">
        <v>0</v>
      </c>
      <c r="S2197" s="99">
        <v>2772.0812748670601</v>
      </c>
      <c r="T2197" s="99">
        <v>0</v>
      </c>
      <c r="U2197" s="99">
        <v>58341.356753349297</v>
      </c>
      <c r="V2197" s="99">
        <v>4651839.6876831101</v>
      </c>
      <c r="W2197" s="99">
        <v>0</v>
      </c>
      <c r="X2197" s="99">
        <v>507135.65315628098</v>
      </c>
      <c r="Y2197" s="99">
        <v>387636.61214065598</v>
      </c>
      <c r="Z2197" s="99">
        <v>302277.37963867199</v>
      </c>
      <c r="AA2197" s="99">
        <v>0</v>
      </c>
      <c r="AB2197" s="99">
        <v>0</v>
      </c>
      <c r="AC2197" s="99">
        <v>19059497.449218798</v>
      </c>
      <c r="AD2197" s="99">
        <v>0</v>
      </c>
      <c r="AE2197" s="99">
        <v>17038.500677823999</v>
      </c>
      <c r="AF2197" s="99">
        <v>2045554.91036987</v>
      </c>
      <c r="AG2197" s="99">
        <v>692586.50075530994</v>
      </c>
      <c r="AH2197" s="99">
        <v>0</v>
      </c>
      <c r="AI2197" s="99">
        <v>1913930.61680603</v>
      </c>
      <c r="AJ2197" s="99">
        <v>484361.05443191499</v>
      </c>
      <c r="AK2197" s="99">
        <v>0</v>
      </c>
      <c r="AL2197" s="99">
        <v>302201.94587326102</v>
      </c>
      <c r="AM2197" s="99">
        <v>0</v>
      </c>
      <c r="AN2197" s="99">
        <v>19223878.433837902</v>
      </c>
      <c r="AO2197" s="99">
        <v>47613126.028808601</v>
      </c>
      <c r="AP2197" s="99">
        <v>0</v>
      </c>
      <c r="AQ2197" s="99">
        <v>4598634.3946533203</v>
      </c>
      <c r="AR2197" s="99">
        <v>3423713.9626159701</v>
      </c>
      <c r="AS2197" s="99">
        <v>2717369.0200195299</v>
      </c>
      <c r="AT2197" s="99">
        <v>0</v>
      </c>
      <c r="AU2197" s="99">
        <v>0</v>
      </c>
      <c r="AV2197" s="99">
        <v>62042016.3671875</v>
      </c>
      <c r="AW2197" s="99">
        <v>0</v>
      </c>
      <c r="AX2197" s="99">
        <v>108956.952749252</v>
      </c>
      <c r="AY2197" s="99">
        <v>21558336.419433601</v>
      </c>
      <c r="AZ2197" s="99">
        <v>6381554.9844970703</v>
      </c>
      <c r="BA2197" s="99">
        <v>0</v>
      </c>
      <c r="BB2197" s="99">
        <v>19571652.950683601</v>
      </c>
      <c r="BC2197" s="99">
        <v>4585977.1406860398</v>
      </c>
      <c r="BD2197" s="99">
        <v>0</v>
      </c>
      <c r="BE2197" s="99">
        <v>2718419.6244811998</v>
      </c>
      <c r="BF2197" s="99">
        <v>0</v>
      </c>
      <c r="BG2197" s="99">
        <v>62476341.762695298</v>
      </c>
      <c r="BH2197" s="99">
        <v>13064657.1400146</v>
      </c>
      <c r="BI2197" s="99">
        <v>0</v>
      </c>
      <c r="BJ2197" s="99">
        <v>1737476.53308105</v>
      </c>
      <c r="BK2197" s="99">
        <v>1385593.15626526</v>
      </c>
      <c r="BL2197" s="99">
        <v>0</v>
      </c>
      <c r="BM2197" s="99">
        <v>0</v>
      </c>
      <c r="BN2197" s="99">
        <v>0</v>
      </c>
      <c r="BO2197" s="99">
        <v>0</v>
      </c>
      <c r="BP2197" s="99">
        <v>0</v>
      </c>
      <c r="BQ2197" s="99">
        <v>0</v>
      </c>
      <c r="BR2197" s="99">
        <v>6854037.4697265597</v>
      </c>
      <c r="BS2197" s="99">
        <v>2365629.6813964802</v>
      </c>
      <c r="BT2197" s="99">
        <v>0</v>
      </c>
      <c r="BU2197" s="99">
        <v>3501647.7987976102</v>
      </c>
      <c r="BV2197" s="99">
        <v>2030224.91569519</v>
      </c>
      <c r="BW2197" s="99">
        <v>0</v>
      </c>
      <c r="BX2197" s="99">
        <v>551059.2578125</v>
      </c>
      <c r="BY2197" s="99">
        <v>0</v>
      </c>
      <c r="BZ2197" s="99">
        <v>0</v>
      </c>
      <c r="CA2197" s="99">
        <v>104986.306908607</v>
      </c>
      <c r="CB2197" s="99">
        <v>5154542.6188354502</v>
      </c>
      <c r="CC2197" s="99">
        <v>52284225.393066399</v>
      </c>
      <c r="CD2197" s="99">
        <v>14813999.080078101</v>
      </c>
      <c r="CE2197" s="99">
        <v>2766.3158134520099</v>
      </c>
      <c r="CF2197" s="99">
        <v>301065.65625381499</v>
      </c>
      <c r="CG2197" s="99">
        <v>2741227.24755859</v>
      </c>
      <c r="CH2197" s="99">
        <v>0</v>
      </c>
      <c r="CI2197" s="99">
        <v>107825.692456245</v>
      </c>
      <c r="CJ2197" s="99">
        <v>5457064.6853027297</v>
      </c>
      <c r="CK2197" s="99">
        <v>55041099.944824196</v>
      </c>
      <c r="CL2197" s="99">
        <v>15343285.426635699</v>
      </c>
      <c r="CM2197" s="166">
        <v>165765.63375091599</v>
      </c>
      <c r="CN2197" s="166">
        <v>24661911.392089799</v>
      </c>
      <c r="CO2197" s="166">
        <v>117233745.29882801</v>
      </c>
      <c r="CP2197" s="99">
        <v>15343285.426635699</v>
      </c>
      <c r="CQ2197" s="99">
        <v>0</v>
      </c>
      <c r="CR2197" s="99">
        <v>0</v>
      </c>
      <c r="CS2197" s="99">
        <v>0</v>
      </c>
      <c r="CT2197" s="99">
        <v>0</v>
      </c>
      <c r="CU2197" s="98">
        <v>9123.6435600950008</v>
      </c>
      <c r="CV2197" s="98">
        <v>60715.991846727004</v>
      </c>
      <c r="CW2197" s="98">
        <v>5455608.2750892648</v>
      </c>
      <c r="CX2197" s="98">
        <v>55025452.640624985</v>
      </c>
    </row>
    <row r="2198" spans="1:102" x14ac:dyDescent="0.2">
      <c r="A2198" s="98" t="s">
        <v>198</v>
      </c>
      <c r="B2198" s="100">
        <v>38047</v>
      </c>
      <c r="C2198" s="99">
        <v>70542.521590232805</v>
      </c>
      <c r="D2198" s="99">
        <v>0</v>
      </c>
      <c r="E2198" s="99">
        <v>63575.72676754</v>
      </c>
      <c r="F2198" s="99">
        <v>39318.437404155702</v>
      </c>
      <c r="G2198" s="99">
        <v>8.9514316139975598</v>
      </c>
      <c r="H2198" s="99">
        <v>0</v>
      </c>
      <c r="I2198" s="99">
        <v>0</v>
      </c>
      <c r="J2198" s="99">
        <v>191.58090536482601</v>
      </c>
      <c r="K2198" s="99">
        <v>58153.926325321198</v>
      </c>
      <c r="L2198" s="99">
        <v>58218.574007511103</v>
      </c>
      <c r="M2198" s="99">
        <v>43711.950344085701</v>
      </c>
      <c r="N2198" s="99">
        <v>23597.4264252186</v>
      </c>
      <c r="O2198" s="99">
        <v>0</v>
      </c>
      <c r="P2198" s="99">
        <v>0</v>
      </c>
      <c r="Q2198" s="99">
        <v>7727.5333911180496</v>
      </c>
      <c r="R2198" s="99">
        <v>0</v>
      </c>
      <c r="S2198" s="99">
        <v>0</v>
      </c>
      <c r="T2198" s="99">
        <v>4015.2516940236101</v>
      </c>
      <c r="U2198" s="99">
        <v>58105.141466617599</v>
      </c>
      <c r="V2198" s="99">
        <v>4516556.0154418899</v>
      </c>
      <c r="W2198" s="99">
        <v>0</v>
      </c>
      <c r="X2198" s="99">
        <v>6093562.3644409198</v>
      </c>
      <c r="Y2198" s="99">
        <v>3539158.4342346201</v>
      </c>
      <c r="Z2198" s="99">
        <v>1026.1681404262799</v>
      </c>
      <c r="AA2198" s="99">
        <v>0</v>
      </c>
      <c r="AB2198" s="99">
        <v>0</v>
      </c>
      <c r="AC2198" s="99">
        <v>13540.1937894821</v>
      </c>
      <c r="AD2198" s="99">
        <v>15670650.9228516</v>
      </c>
      <c r="AE2198" s="99">
        <v>3509060.1875610398</v>
      </c>
      <c r="AF2198" s="99">
        <v>2652284.5830078102</v>
      </c>
      <c r="AG2198" s="99">
        <v>3496822.6242980999</v>
      </c>
      <c r="AH2198" s="99">
        <v>0</v>
      </c>
      <c r="AI2198" s="99">
        <v>0</v>
      </c>
      <c r="AJ2198" s="99">
        <v>975672.85446929897</v>
      </c>
      <c r="AK2198" s="99">
        <v>0</v>
      </c>
      <c r="AL2198" s="99">
        <v>0</v>
      </c>
      <c r="AM2198" s="99">
        <v>721420.20506286598</v>
      </c>
      <c r="AN2198" s="99">
        <v>15626628.888061499</v>
      </c>
      <c r="AO2198" s="99">
        <v>29548150.3286133</v>
      </c>
      <c r="AP2198" s="99">
        <v>0</v>
      </c>
      <c r="AQ2198" s="99">
        <v>39130785.103027299</v>
      </c>
      <c r="AR2198" s="99">
        <v>22318478.8361816</v>
      </c>
      <c r="AS2198" s="99">
        <v>6140.8377280831301</v>
      </c>
      <c r="AT2198" s="99">
        <v>0</v>
      </c>
      <c r="AU2198" s="99">
        <v>0</v>
      </c>
      <c r="AV2198" s="99">
        <v>30092.9035265446</v>
      </c>
      <c r="AW2198" s="99">
        <v>36171540.520019501</v>
      </c>
      <c r="AX2198" s="99">
        <v>23736365.8430176</v>
      </c>
      <c r="AY2198" s="99">
        <v>17175247.8278809</v>
      </c>
      <c r="AZ2198" s="99">
        <v>21408006.165283199</v>
      </c>
      <c r="BA2198" s="99">
        <v>0</v>
      </c>
      <c r="BB2198" s="99">
        <v>0</v>
      </c>
      <c r="BC2198" s="99">
        <v>6274354.6744384803</v>
      </c>
      <c r="BD2198" s="99">
        <v>0</v>
      </c>
      <c r="BE2198" s="99">
        <v>0</v>
      </c>
      <c r="BF2198" s="99">
        <v>4352281.7833862295</v>
      </c>
      <c r="BG2198" s="99">
        <v>36003680.9384766</v>
      </c>
      <c r="BH2198" s="99">
        <v>5518739.78198242</v>
      </c>
      <c r="BI2198" s="99">
        <v>0</v>
      </c>
      <c r="BJ2198" s="99">
        <v>11892553.928222699</v>
      </c>
      <c r="BK2198" s="99">
        <v>8610263.65771484</v>
      </c>
      <c r="BL2198" s="99">
        <v>0</v>
      </c>
      <c r="BM2198" s="99">
        <v>0</v>
      </c>
      <c r="BN2198" s="99">
        <v>0</v>
      </c>
      <c r="BO2198" s="99">
        <v>0</v>
      </c>
      <c r="BP2198" s="99">
        <v>0</v>
      </c>
      <c r="BQ2198" s="99">
        <v>0</v>
      </c>
      <c r="BR2198" s="99">
        <v>5714538.5149536096</v>
      </c>
      <c r="BS2198" s="99">
        <v>8609047.5963134803</v>
      </c>
      <c r="BT2198" s="99">
        <v>0</v>
      </c>
      <c r="BU2198" s="99">
        <v>0</v>
      </c>
      <c r="BV2198" s="99">
        <v>3041816.99755859</v>
      </c>
      <c r="BW2198" s="99">
        <v>0</v>
      </c>
      <c r="BX2198" s="99">
        <v>0</v>
      </c>
      <c r="BY2198" s="99">
        <v>0</v>
      </c>
      <c r="BZ2198" s="99">
        <v>0</v>
      </c>
      <c r="CA2198" s="99">
        <v>134248.00940704299</v>
      </c>
      <c r="CB2198" s="99">
        <v>10517120.627197299</v>
      </c>
      <c r="CC2198" s="99">
        <v>67893554.024414107</v>
      </c>
      <c r="CD2198" s="99">
        <v>17341487.838378899</v>
      </c>
      <c r="CE2198" s="99">
        <v>4056.5054401755301</v>
      </c>
      <c r="CF2198" s="99">
        <v>726607.95475006104</v>
      </c>
      <c r="CG2198" s="99">
        <v>4370724.51245117</v>
      </c>
      <c r="CH2198" s="99">
        <v>0</v>
      </c>
      <c r="CI2198" s="99">
        <v>138309.70536994899</v>
      </c>
      <c r="CJ2198" s="99">
        <v>11237054.587402301</v>
      </c>
      <c r="CK2198" s="99">
        <v>73059465.115234405</v>
      </c>
      <c r="CL2198" s="99">
        <v>17333419.045410201</v>
      </c>
      <c r="CM2198" s="166">
        <v>196333.211120605</v>
      </c>
      <c r="CN2198" s="166">
        <v>26867388.261962902</v>
      </c>
      <c r="CO2198" s="166">
        <v>108435196.881836</v>
      </c>
      <c r="CP2198" s="99">
        <v>17333419.045410201</v>
      </c>
      <c r="CQ2198" s="99">
        <v>0</v>
      </c>
      <c r="CR2198" s="99">
        <v>0</v>
      </c>
      <c r="CS2198" s="99">
        <v>0</v>
      </c>
      <c r="CT2198" s="99">
        <v>0</v>
      </c>
      <c r="CU2198" s="98">
        <v>125767.863946036</v>
      </c>
      <c r="CV2198" s="98">
        <v>201.199115409</v>
      </c>
      <c r="CW2198" s="98">
        <v>11243728.58194736</v>
      </c>
      <c r="CX2198" s="98">
        <v>72264278.536865279</v>
      </c>
    </row>
    <row r="2199" spans="1:102" x14ac:dyDescent="0.2">
      <c r="A2199" s="98" t="s">
        <v>198</v>
      </c>
      <c r="B2199" s="100">
        <v>38139</v>
      </c>
      <c r="C2199" s="99">
        <v>71330.2383708954</v>
      </c>
      <c r="D2199" s="99">
        <v>0</v>
      </c>
      <c r="E2199" s="99">
        <v>62940.301105022401</v>
      </c>
      <c r="F2199" s="99">
        <v>39881.958629608198</v>
      </c>
      <c r="G2199" s="99">
        <v>119.80963168665799</v>
      </c>
      <c r="H2199" s="99">
        <v>0</v>
      </c>
      <c r="I2199" s="99">
        <v>0</v>
      </c>
      <c r="J2199" s="99">
        <v>3171.0611727833698</v>
      </c>
      <c r="K2199" s="99">
        <v>54634.564331054702</v>
      </c>
      <c r="L2199" s="99">
        <v>58658.773101329803</v>
      </c>
      <c r="M2199" s="99">
        <v>43600.944377422296</v>
      </c>
      <c r="N2199" s="99">
        <v>23926.635398387902</v>
      </c>
      <c r="O2199" s="99">
        <v>0</v>
      </c>
      <c r="P2199" s="99">
        <v>0</v>
      </c>
      <c r="Q2199" s="99">
        <v>7749.1977112889299</v>
      </c>
      <c r="R2199" s="99">
        <v>0</v>
      </c>
      <c r="S2199" s="99">
        <v>0</v>
      </c>
      <c r="T2199" s="99">
        <v>4053.8333949744701</v>
      </c>
      <c r="U2199" s="99">
        <v>58793.273936271697</v>
      </c>
      <c r="V2199" s="99">
        <v>4532588.5784301804</v>
      </c>
      <c r="W2199" s="99">
        <v>0</v>
      </c>
      <c r="X2199" s="99">
        <v>6085128.5916137705</v>
      </c>
      <c r="Y2199" s="99">
        <v>3646054.3689270001</v>
      </c>
      <c r="Z2199" s="99">
        <v>19433.522774457899</v>
      </c>
      <c r="AA2199" s="99">
        <v>0</v>
      </c>
      <c r="AB2199" s="99">
        <v>0</v>
      </c>
      <c r="AC2199" s="99">
        <v>693512.02008056606</v>
      </c>
      <c r="AD2199" s="99">
        <v>14590298.5578613</v>
      </c>
      <c r="AE2199" s="99">
        <v>3471282.7556152302</v>
      </c>
      <c r="AF2199" s="99">
        <v>2652130.6018371601</v>
      </c>
      <c r="AG2199" s="99">
        <v>3536118.2301330599</v>
      </c>
      <c r="AH2199" s="99">
        <v>0</v>
      </c>
      <c r="AI2199" s="99">
        <v>0</v>
      </c>
      <c r="AJ2199" s="99">
        <v>949173.37462616002</v>
      </c>
      <c r="AK2199" s="99">
        <v>0</v>
      </c>
      <c r="AL2199" s="99">
        <v>0</v>
      </c>
      <c r="AM2199" s="99">
        <v>716882.10920715297</v>
      </c>
      <c r="AN2199" s="99">
        <v>15649116.081665</v>
      </c>
      <c r="AO2199" s="99">
        <v>29889321.489990201</v>
      </c>
      <c r="AP2199" s="99">
        <v>0</v>
      </c>
      <c r="AQ2199" s="99">
        <v>39272953.991699196</v>
      </c>
      <c r="AR2199" s="99">
        <v>23298410.7958984</v>
      </c>
      <c r="AS2199" s="99">
        <v>114969.734127998</v>
      </c>
      <c r="AT2199" s="99">
        <v>0</v>
      </c>
      <c r="AU2199" s="99">
        <v>0</v>
      </c>
      <c r="AV2199" s="99">
        <v>1658981.8050842299</v>
      </c>
      <c r="AW2199" s="99">
        <v>33929869.409667999</v>
      </c>
      <c r="AX2199" s="99">
        <v>23702960.314697299</v>
      </c>
      <c r="AY2199" s="99">
        <v>17376768.322265599</v>
      </c>
      <c r="AZ2199" s="99">
        <v>21792302.748779301</v>
      </c>
      <c r="BA2199" s="99">
        <v>0</v>
      </c>
      <c r="BB2199" s="99">
        <v>0</v>
      </c>
      <c r="BC2199" s="99">
        <v>6113109.1962280301</v>
      </c>
      <c r="BD2199" s="99">
        <v>0</v>
      </c>
      <c r="BE2199" s="99">
        <v>0</v>
      </c>
      <c r="BF2199" s="99">
        <v>4372333.6701660203</v>
      </c>
      <c r="BG2199" s="99">
        <v>36489561.450195298</v>
      </c>
      <c r="BH2199" s="99">
        <v>5576996.9751586895</v>
      </c>
      <c r="BI2199" s="99">
        <v>0</v>
      </c>
      <c r="BJ2199" s="99">
        <v>11971174.1356201</v>
      </c>
      <c r="BK2199" s="99">
        <v>8842097.7181396503</v>
      </c>
      <c r="BL2199" s="99">
        <v>0</v>
      </c>
      <c r="BM2199" s="99">
        <v>0</v>
      </c>
      <c r="BN2199" s="99">
        <v>0</v>
      </c>
      <c r="BO2199" s="99">
        <v>0</v>
      </c>
      <c r="BP2199" s="99">
        <v>0</v>
      </c>
      <c r="BQ2199" s="99">
        <v>0</v>
      </c>
      <c r="BR2199" s="99">
        <v>5747068.08447266</v>
      </c>
      <c r="BS2199" s="99">
        <v>8791970.53442383</v>
      </c>
      <c r="BT2199" s="99">
        <v>0</v>
      </c>
      <c r="BU2199" s="99">
        <v>0</v>
      </c>
      <c r="BV2199" s="99">
        <v>3003967.2221984901</v>
      </c>
      <c r="BW2199" s="99">
        <v>0</v>
      </c>
      <c r="BX2199" s="99">
        <v>0</v>
      </c>
      <c r="BY2199" s="99">
        <v>0</v>
      </c>
      <c r="BZ2199" s="99">
        <v>0</v>
      </c>
      <c r="CA2199" s="99">
        <v>134352.858488083</v>
      </c>
      <c r="CB2199" s="99">
        <v>10557809.949585</v>
      </c>
      <c r="CC2199" s="99">
        <v>68951222.654296905</v>
      </c>
      <c r="CD2199" s="99">
        <v>17476611.621582001</v>
      </c>
      <c r="CE2199" s="99">
        <v>4044.9503165483502</v>
      </c>
      <c r="CF2199" s="99">
        <v>715698.94570922898</v>
      </c>
      <c r="CG2199" s="99">
        <v>4374114.5289306603</v>
      </c>
      <c r="CH2199" s="99">
        <v>0</v>
      </c>
      <c r="CI2199" s="99">
        <v>138419.721536636</v>
      </c>
      <c r="CJ2199" s="99">
        <v>11274306.4134521</v>
      </c>
      <c r="CK2199" s="99">
        <v>73660867.014648393</v>
      </c>
      <c r="CL2199" s="99">
        <v>17471966.279296901</v>
      </c>
      <c r="CM2199" s="166">
        <v>197010.32411956799</v>
      </c>
      <c r="CN2199" s="166">
        <v>26843715.041259799</v>
      </c>
      <c r="CO2199" s="166">
        <v>109638195.332031</v>
      </c>
      <c r="CP2199" s="99">
        <v>17471966.279296901</v>
      </c>
      <c r="CQ2199" s="99">
        <v>0</v>
      </c>
      <c r="CR2199" s="99">
        <v>0</v>
      </c>
      <c r="CS2199" s="99">
        <v>0</v>
      </c>
      <c r="CT2199" s="99">
        <v>0</v>
      </c>
      <c r="CU2199" s="98">
        <v>121530.538105706</v>
      </c>
      <c r="CV2199" s="98">
        <v>3260.5546944409998</v>
      </c>
      <c r="CW2199" s="98">
        <v>11273508.895294229</v>
      </c>
      <c r="CX2199" s="98">
        <v>73325337.183227569</v>
      </c>
    </row>
    <row r="2200" spans="1:102" x14ac:dyDescent="0.2">
      <c r="A2200" s="98" t="s">
        <v>198</v>
      </c>
      <c r="B2200" s="100">
        <v>38231</v>
      </c>
      <c r="C2200" s="99">
        <v>72722.058094024702</v>
      </c>
      <c r="D2200" s="99">
        <v>0</v>
      </c>
      <c r="E2200" s="99">
        <v>63233.828088760398</v>
      </c>
      <c r="F2200" s="99">
        <v>41241.566057682001</v>
      </c>
      <c r="G2200" s="99">
        <v>252.03761322051301</v>
      </c>
      <c r="H2200" s="99">
        <v>0</v>
      </c>
      <c r="I2200" s="99">
        <v>0</v>
      </c>
      <c r="J2200" s="99">
        <v>7211.4066997170403</v>
      </c>
      <c r="K2200" s="99">
        <v>51881.128155231498</v>
      </c>
      <c r="L2200" s="99">
        <v>62090.790903568297</v>
      </c>
      <c r="M2200" s="99">
        <v>43771.8074259758</v>
      </c>
      <c r="N2200" s="99">
        <v>24377.441919803601</v>
      </c>
      <c r="O2200" s="99">
        <v>0</v>
      </c>
      <c r="P2200" s="99">
        <v>0</v>
      </c>
      <c r="Q2200" s="99">
        <v>7787.4092989563896</v>
      </c>
      <c r="R2200" s="99">
        <v>0</v>
      </c>
      <c r="S2200" s="99">
        <v>0</v>
      </c>
      <c r="T2200" s="99">
        <v>4071.95916411281</v>
      </c>
      <c r="U2200" s="99">
        <v>58741.375312805198</v>
      </c>
      <c r="V2200" s="99">
        <v>4584102.5417480497</v>
      </c>
      <c r="W2200" s="99">
        <v>0</v>
      </c>
      <c r="X2200" s="99">
        <v>6069802.9483032199</v>
      </c>
      <c r="Y2200" s="99">
        <v>3764834.5895996098</v>
      </c>
      <c r="Z2200" s="99">
        <v>46984.357135772698</v>
      </c>
      <c r="AA2200" s="99">
        <v>0</v>
      </c>
      <c r="AB2200" s="99">
        <v>0</v>
      </c>
      <c r="AC2200" s="99">
        <v>1638856.9951019301</v>
      </c>
      <c r="AD2200" s="99">
        <v>13142038.525024399</v>
      </c>
      <c r="AE2200" s="99">
        <v>3552317.5478210398</v>
      </c>
      <c r="AF2200" s="99">
        <v>2670817.38818359</v>
      </c>
      <c r="AG2200" s="99">
        <v>3567846.7737731901</v>
      </c>
      <c r="AH2200" s="99">
        <v>0</v>
      </c>
      <c r="AI2200" s="99">
        <v>0</v>
      </c>
      <c r="AJ2200" s="99">
        <v>947588.08386230504</v>
      </c>
      <c r="AK2200" s="99">
        <v>0</v>
      </c>
      <c r="AL2200" s="99">
        <v>0</v>
      </c>
      <c r="AM2200" s="99">
        <v>722334.30500793504</v>
      </c>
      <c r="AN2200" s="99">
        <v>14685353.8319092</v>
      </c>
      <c r="AO2200" s="99">
        <v>30563527.158691399</v>
      </c>
      <c r="AP2200" s="99">
        <v>0</v>
      </c>
      <c r="AQ2200" s="99">
        <v>39784777.0478516</v>
      </c>
      <c r="AR2200" s="99">
        <v>24474534.901611298</v>
      </c>
      <c r="AS2200" s="99">
        <v>286354.32668304403</v>
      </c>
      <c r="AT2200" s="99">
        <v>0</v>
      </c>
      <c r="AU2200" s="99">
        <v>0</v>
      </c>
      <c r="AV2200" s="99">
        <v>4074186.5563659701</v>
      </c>
      <c r="AW2200" s="99">
        <v>31131704.3203125</v>
      </c>
      <c r="AX2200" s="99">
        <v>24949926.6257324</v>
      </c>
      <c r="AY2200" s="99">
        <v>17740233.387939502</v>
      </c>
      <c r="AZ2200" s="99">
        <v>22368559.1474609</v>
      </c>
      <c r="BA2200" s="99">
        <v>0</v>
      </c>
      <c r="BB2200" s="99">
        <v>0</v>
      </c>
      <c r="BC2200" s="99">
        <v>6209493.1990966797</v>
      </c>
      <c r="BD2200" s="99">
        <v>0</v>
      </c>
      <c r="BE2200" s="99">
        <v>0</v>
      </c>
      <c r="BF2200" s="99">
        <v>4457266.53308105</v>
      </c>
      <c r="BG2200" s="99">
        <v>35024620.455078103</v>
      </c>
      <c r="BH2200" s="99">
        <v>5810710.1564941397</v>
      </c>
      <c r="BI2200" s="99">
        <v>0</v>
      </c>
      <c r="BJ2200" s="99">
        <v>12189121.2969971</v>
      </c>
      <c r="BK2200" s="99">
        <v>9227044.1439209003</v>
      </c>
      <c r="BL2200" s="99">
        <v>0</v>
      </c>
      <c r="BM2200" s="99">
        <v>0</v>
      </c>
      <c r="BN2200" s="99">
        <v>0</v>
      </c>
      <c r="BO2200" s="99">
        <v>0</v>
      </c>
      <c r="BP2200" s="99">
        <v>0</v>
      </c>
      <c r="BQ2200" s="99">
        <v>0</v>
      </c>
      <c r="BR2200" s="99">
        <v>5891773.7833252</v>
      </c>
      <c r="BS2200" s="99">
        <v>9051313.9512939509</v>
      </c>
      <c r="BT2200" s="99">
        <v>0</v>
      </c>
      <c r="BU2200" s="99">
        <v>0</v>
      </c>
      <c r="BV2200" s="99">
        <v>3061718.6239318801</v>
      </c>
      <c r="BW2200" s="99">
        <v>0</v>
      </c>
      <c r="BX2200" s="99">
        <v>0</v>
      </c>
      <c r="BY2200" s="99">
        <v>0</v>
      </c>
      <c r="BZ2200" s="99">
        <v>0</v>
      </c>
      <c r="CA2200" s="99">
        <v>135822.54634857201</v>
      </c>
      <c r="CB2200" s="99">
        <v>10687217.740600601</v>
      </c>
      <c r="CC2200" s="99">
        <v>70677300.221679702</v>
      </c>
      <c r="CD2200" s="99">
        <v>18176949.3981934</v>
      </c>
      <c r="CE2200" s="99">
        <v>4037.05651950836</v>
      </c>
      <c r="CF2200" s="99">
        <v>719968.45944976795</v>
      </c>
      <c r="CG2200" s="99">
        <v>4439255.2329711895</v>
      </c>
      <c r="CH2200" s="99">
        <v>0</v>
      </c>
      <c r="CI2200" s="99">
        <v>139844.098791122</v>
      </c>
      <c r="CJ2200" s="99">
        <v>11397399.1206055</v>
      </c>
      <c r="CK2200" s="99">
        <v>75178253.018554702</v>
      </c>
      <c r="CL2200" s="99">
        <v>18198727.126953099</v>
      </c>
      <c r="CM2200" s="166">
        <v>198670.32969093299</v>
      </c>
      <c r="CN2200" s="166">
        <v>26177038.365234401</v>
      </c>
      <c r="CO2200" s="166">
        <v>109986755.371094</v>
      </c>
      <c r="CP2200" s="99">
        <v>18198727.126953099</v>
      </c>
      <c r="CQ2200" s="99">
        <v>0</v>
      </c>
      <c r="CR2200" s="99">
        <v>0</v>
      </c>
      <c r="CS2200" s="99">
        <v>0</v>
      </c>
      <c r="CT2200" s="99">
        <v>0</v>
      </c>
      <c r="CU2200" s="98">
        <v>119513.206771421</v>
      </c>
      <c r="CV2200" s="98">
        <v>7410.1886623620003</v>
      </c>
      <c r="CW2200" s="98">
        <v>11407186.200050369</v>
      </c>
      <c r="CX2200" s="98">
        <v>75116555.454650894</v>
      </c>
    </row>
    <row r="2201" spans="1:102" x14ac:dyDescent="0.2">
      <c r="A2201" s="98" t="s">
        <v>198</v>
      </c>
      <c r="B2201" s="100">
        <v>38322</v>
      </c>
      <c r="C2201" s="99">
        <v>74404.324158668504</v>
      </c>
      <c r="D2201" s="99">
        <v>0</v>
      </c>
      <c r="E2201" s="99">
        <v>62335.296271324201</v>
      </c>
      <c r="F2201" s="99">
        <v>41229.750416755698</v>
      </c>
      <c r="G2201" s="99">
        <v>413.76890404522402</v>
      </c>
      <c r="H2201" s="99">
        <v>0</v>
      </c>
      <c r="I2201" s="99">
        <v>0</v>
      </c>
      <c r="J2201" s="99">
        <v>11094.072192907301</v>
      </c>
      <c r="K2201" s="99">
        <v>49191.213246822401</v>
      </c>
      <c r="L2201" s="99">
        <v>60580.678167343103</v>
      </c>
      <c r="M2201" s="99">
        <v>44204.409246444702</v>
      </c>
      <c r="N2201" s="99">
        <v>24763.3912479877</v>
      </c>
      <c r="O2201" s="99">
        <v>0</v>
      </c>
      <c r="P2201" s="99">
        <v>0</v>
      </c>
      <c r="Q2201" s="99">
        <v>7756.3283483386003</v>
      </c>
      <c r="R2201" s="99">
        <v>0</v>
      </c>
      <c r="S2201" s="99">
        <v>0</v>
      </c>
      <c r="T2201" s="99">
        <v>4091.4531147182001</v>
      </c>
      <c r="U2201" s="99">
        <v>59959.292083740198</v>
      </c>
      <c r="V2201" s="99">
        <v>4726340.37683105</v>
      </c>
      <c r="W2201" s="99">
        <v>0</v>
      </c>
      <c r="X2201" s="99">
        <v>6041857.0966796903</v>
      </c>
      <c r="Y2201" s="99">
        <v>3823575.0224609398</v>
      </c>
      <c r="Z2201" s="99">
        <v>81803.254953384399</v>
      </c>
      <c r="AA2201" s="99">
        <v>0</v>
      </c>
      <c r="AB2201" s="99">
        <v>0</v>
      </c>
      <c r="AC2201" s="99">
        <v>3525626.1677551302</v>
      </c>
      <c r="AD2201" s="99">
        <v>12985515.4517822</v>
      </c>
      <c r="AE2201" s="99">
        <v>3498682.5401916499</v>
      </c>
      <c r="AF2201" s="99">
        <v>2698475.4941406301</v>
      </c>
      <c r="AG2201" s="99">
        <v>3611695.46728516</v>
      </c>
      <c r="AH2201" s="99">
        <v>0</v>
      </c>
      <c r="AI2201" s="99">
        <v>0</v>
      </c>
      <c r="AJ2201" s="99">
        <v>950253.73489379894</v>
      </c>
      <c r="AK2201" s="99">
        <v>0</v>
      </c>
      <c r="AL2201" s="99">
        <v>0</v>
      </c>
      <c r="AM2201" s="99">
        <v>715777.50576782203</v>
      </c>
      <c r="AN2201" s="99">
        <v>16126489.361083999</v>
      </c>
      <c r="AO2201" s="99">
        <v>31861432.447265599</v>
      </c>
      <c r="AP2201" s="99">
        <v>0</v>
      </c>
      <c r="AQ2201" s="99">
        <v>40118847.873535201</v>
      </c>
      <c r="AR2201" s="99">
        <v>25140577.217285201</v>
      </c>
      <c r="AS2201" s="99">
        <v>510944.67044830299</v>
      </c>
      <c r="AT2201" s="99">
        <v>0</v>
      </c>
      <c r="AU2201" s="99">
        <v>0</v>
      </c>
      <c r="AV2201" s="99">
        <v>8048326.4190063505</v>
      </c>
      <c r="AW2201" s="99">
        <v>30725994.8745117</v>
      </c>
      <c r="AX2201" s="99">
        <v>24590413.244140599</v>
      </c>
      <c r="AY2201" s="99">
        <v>18171352.995605499</v>
      </c>
      <c r="AZ2201" s="99">
        <v>22933425.524902299</v>
      </c>
      <c r="BA2201" s="99">
        <v>0</v>
      </c>
      <c r="BB2201" s="99">
        <v>0</v>
      </c>
      <c r="BC2201" s="99">
        <v>6298448.0739135696</v>
      </c>
      <c r="BD2201" s="99">
        <v>0</v>
      </c>
      <c r="BE2201" s="99">
        <v>0</v>
      </c>
      <c r="BF2201" s="99">
        <v>4488902.20239258</v>
      </c>
      <c r="BG2201" s="99">
        <v>38364381.981445298</v>
      </c>
      <c r="BH2201" s="99">
        <v>6005782.4933471698</v>
      </c>
      <c r="BI2201" s="99">
        <v>0</v>
      </c>
      <c r="BJ2201" s="99">
        <v>12406845.5775146</v>
      </c>
      <c r="BK2201" s="99">
        <v>9567776.8129882794</v>
      </c>
      <c r="BL2201" s="99">
        <v>0</v>
      </c>
      <c r="BM2201" s="99">
        <v>0</v>
      </c>
      <c r="BN2201" s="99">
        <v>0</v>
      </c>
      <c r="BO2201" s="99">
        <v>0</v>
      </c>
      <c r="BP2201" s="99">
        <v>0</v>
      </c>
      <c r="BQ2201" s="99">
        <v>0</v>
      </c>
      <c r="BR2201" s="99">
        <v>6036251.7501220703</v>
      </c>
      <c r="BS2201" s="99">
        <v>9296126.9082031306</v>
      </c>
      <c r="BT2201" s="99">
        <v>0</v>
      </c>
      <c r="BU2201" s="99">
        <v>0</v>
      </c>
      <c r="BV2201" s="99">
        <v>3124349.9835815402</v>
      </c>
      <c r="BW2201" s="99">
        <v>0</v>
      </c>
      <c r="BX2201" s="99">
        <v>0</v>
      </c>
      <c r="BY2201" s="99">
        <v>0</v>
      </c>
      <c r="BZ2201" s="99">
        <v>0</v>
      </c>
      <c r="CA2201" s="99">
        <v>136672.42506027201</v>
      </c>
      <c r="CB2201" s="99">
        <v>10768468.9986572</v>
      </c>
      <c r="CC2201" s="99">
        <v>72146163.109375</v>
      </c>
      <c r="CD2201" s="99">
        <v>18381494.884521499</v>
      </c>
      <c r="CE2201" s="99">
        <v>4093.6064053177802</v>
      </c>
      <c r="CF2201" s="99">
        <v>714258.21002197301</v>
      </c>
      <c r="CG2201" s="99">
        <v>4486378.15197754</v>
      </c>
      <c r="CH2201" s="99">
        <v>0</v>
      </c>
      <c r="CI2201" s="99">
        <v>140753.88618278501</v>
      </c>
      <c r="CJ2201" s="99">
        <v>11483292.555542</v>
      </c>
      <c r="CK2201" s="99">
        <v>76527199.059570298</v>
      </c>
      <c r="CL2201" s="99">
        <v>18373683.123779301</v>
      </c>
      <c r="CM2201" s="166">
        <v>200735.164880753</v>
      </c>
      <c r="CN2201" s="166">
        <v>27673497.098877002</v>
      </c>
      <c r="CO2201" s="166">
        <v>115140323.25097699</v>
      </c>
      <c r="CP2201" s="99">
        <v>18373683.123779301</v>
      </c>
      <c r="CQ2201" s="99">
        <v>0</v>
      </c>
      <c r="CR2201" s="99">
        <v>0</v>
      </c>
      <c r="CS2201" s="99">
        <v>0</v>
      </c>
      <c r="CT2201" s="99">
        <v>0</v>
      </c>
      <c r="CU2201" s="98">
        <v>114630.541139329</v>
      </c>
      <c r="CV2201" s="98">
        <v>11439.291087785999</v>
      </c>
      <c r="CW2201" s="98">
        <v>11482727.208679173</v>
      </c>
      <c r="CX2201" s="98">
        <v>76632541.261352539</v>
      </c>
    </row>
    <row r="2202" spans="1:102" x14ac:dyDescent="0.2">
      <c r="A2202" s="98" t="s">
        <v>198</v>
      </c>
      <c r="B2202" s="100">
        <v>38412</v>
      </c>
      <c r="C2202" s="99">
        <v>76607.751408576994</v>
      </c>
      <c r="D2202" s="99">
        <v>0</v>
      </c>
      <c r="E2202" s="99">
        <v>62128.084426403002</v>
      </c>
      <c r="F2202" s="99">
        <v>41676.975712299303</v>
      </c>
      <c r="G2202" s="99">
        <v>620.44909736514103</v>
      </c>
      <c r="H2202" s="99">
        <v>0</v>
      </c>
      <c r="I2202" s="99">
        <v>0</v>
      </c>
      <c r="J2202" s="99">
        <v>15644.425910353701</v>
      </c>
      <c r="K2202" s="99">
        <v>44857.1690020561</v>
      </c>
      <c r="L2202" s="99">
        <v>60350.268795013399</v>
      </c>
      <c r="M2202" s="99">
        <v>44716.870521545403</v>
      </c>
      <c r="N2202" s="99">
        <v>25000.750791072802</v>
      </c>
      <c r="O2202" s="99">
        <v>0</v>
      </c>
      <c r="P2202" s="99">
        <v>0</v>
      </c>
      <c r="Q2202" s="99">
        <v>7833.2621573209799</v>
      </c>
      <c r="R2202" s="99">
        <v>0</v>
      </c>
      <c r="S2202" s="99">
        <v>0</v>
      </c>
      <c r="T2202" s="99">
        <v>4077.4175142645799</v>
      </c>
      <c r="U2202" s="99">
        <v>60445.9360585213</v>
      </c>
      <c r="V2202" s="99">
        <v>4857667.6059570303</v>
      </c>
      <c r="W2202" s="99">
        <v>0</v>
      </c>
      <c r="X2202" s="99">
        <v>5962596.87854004</v>
      </c>
      <c r="Y2202" s="99">
        <v>3839424.2324523898</v>
      </c>
      <c r="Z2202" s="99">
        <v>119451.842437744</v>
      </c>
      <c r="AA2202" s="99">
        <v>0</v>
      </c>
      <c r="AB2202" s="99">
        <v>0</v>
      </c>
      <c r="AC2202" s="99">
        <v>5182623.8983764602</v>
      </c>
      <c r="AD2202" s="99">
        <v>11640215.0510254</v>
      </c>
      <c r="AE2202" s="99">
        <v>3521308.6731872601</v>
      </c>
      <c r="AF2202" s="99">
        <v>2703213.5800781301</v>
      </c>
      <c r="AG2202" s="99">
        <v>3633968.5632934598</v>
      </c>
      <c r="AH2202" s="99">
        <v>0</v>
      </c>
      <c r="AI2202" s="99">
        <v>0</v>
      </c>
      <c r="AJ2202" s="99">
        <v>939334.37863159203</v>
      </c>
      <c r="AK2202" s="99">
        <v>0</v>
      </c>
      <c r="AL2202" s="99">
        <v>0</v>
      </c>
      <c r="AM2202" s="99">
        <v>726367.86419677699</v>
      </c>
      <c r="AN2202" s="99">
        <v>16771406.9533691</v>
      </c>
      <c r="AO2202" s="99">
        <v>33155221.470703099</v>
      </c>
      <c r="AP2202" s="99">
        <v>0</v>
      </c>
      <c r="AQ2202" s="99">
        <v>40294841.177246101</v>
      </c>
      <c r="AR2202" s="99">
        <v>25667850.229736298</v>
      </c>
      <c r="AS2202" s="99">
        <v>754629.79488372803</v>
      </c>
      <c r="AT2202" s="99">
        <v>0</v>
      </c>
      <c r="AU2202" s="99">
        <v>0</v>
      </c>
      <c r="AV2202" s="99">
        <v>11972817.1638184</v>
      </c>
      <c r="AW2202" s="99">
        <v>27919480.990722701</v>
      </c>
      <c r="AX2202" s="99">
        <v>24873152.963622998</v>
      </c>
      <c r="AY2202" s="99">
        <v>18388222.135253899</v>
      </c>
      <c r="AZ2202" s="99">
        <v>23309221.934082001</v>
      </c>
      <c r="BA2202" s="99">
        <v>0</v>
      </c>
      <c r="BB2202" s="99">
        <v>0</v>
      </c>
      <c r="BC2202" s="99">
        <v>6335153.1713867197</v>
      </c>
      <c r="BD2202" s="99">
        <v>0</v>
      </c>
      <c r="BE2202" s="99">
        <v>0</v>
      </c>
      <c r="BF2202" s="99">
        <v>4620941.2239990197</v>
      </c>
      <c r="BG2202" s="99">
        <v>40025458.426757798</v>
      </c>
      <c r="BH2202" s="99">
        <v>6188487.21594238</v>
      </c>
      <c r="BI2202" s="99">
        <v>0</v>
      </c>
      <c r="BJ2202" s="99">
        <v>12597917.3326416</v>
      </c>
      <c r="BK2202" s="99">
        <v>9801579.47021484</v>
      </c>
      <c r="BL2202" s="99">
        <v>0</v>
      </c>
      <c r="BM2202" s="99">
        <v>0</v>
      </c>
      <c r="BN2202" s="99">
        <v>0</v>
      </c>
      <c r="BO2202" s="99">
        <v>0</v>
      </c>
      <c r="BP2202" s="99">
        <v>0</v>
      </c>
      <c r="BQ2202" s="99">
        <v>0</v>
      </c>
      <c r="BR2202" s="99">
        <v>6145339.38708496</v>
      </c>
      <c r="BS2202" s="99">
        <v>9461546.2366943397</v>
      </c>
      <c r="BT2202" s="99">
        <v>0</v>
      </c>
      <c r="BU2202" s="99">
        <v>0</v>
      </c>
      <c r="BV2202" s="99">
        <v>3175131.4315490699</v>
      </c>
      <c r="BW2202" s="99">
        <v>0</v>
      </c>
      <c r="BX2202" s="99">
        <v>0</v>
      </c>
      <c r="BY2202" s="99">
        <v>0</v>
      </c>
      <c r="BZ2202" s="99">
        <v>0</v>
      </c>
      <c r="CA2202" s="99">
        <v>138820.74439811701</v>
      </c>
      <c r="CB2202" s="99">
        <v>10855602.107421899</v>
      </c>
      <c r="CC2202" s="99">
        <v>73465316.627929702</v>
      </c>
      <c r="CD2202" s="99">
        <v>18716559.537353501</v>
      </c>
      <c r="CE2202" s="99">
        <v>4124.9270045161202</v>
      </c>
      <c r="CF2202" s="99">
        <v>731270.44565582299</v>
      </c>
      <c r="CG2202" s="99">
        <v>4667857.5380248995</v>
      </c>
      <c r="CH2202" s="99">
        <v>0</v>
      </c>
      <c r="CI2202" s="99">
        <v>142948.96703529399</v>
      </c>
      <c r="CJ2202" s="99">
        <v>11592180.0474854</v>
      </c>
      <c r="CK2202" s="99">
        <v>78087189.040039107</v>
      </c>
      <c r="CL2202" s="99">
        <v>18708618.900146499</v>
      </c>
      <c r="CM2202" s="166">
        <v>203221.98082542399</v>
      </c>
      <c r="CN2202" s="166">
        <v>28285025.6708984</v>
      </c>
      <c r="CO2202" s="166">
        <v>118045317.806641</v>
      </c>
      <c r="CP2202" s="99">
        <v>18708618.900146499</v>
      </c>
      <c r="CQ2202" s="99">
        <v>0</v>
      </c>
      <c r="CR2202" s="99">
        <v>0</v>
      </c>
      <c r="CS2202" s="99">
        <v>0</v>
      </c>
      <c r="CT2202" s="99">
        <v>0</v>
      </c>
      <c r="CU2202" s="98">
        <v>110459.016662965</v>
      </c>
      <c r="CV2202" s="98">
        <v>16200.677372141001</v>
      </c>
      <c r="CW2202" s="98">
        <v>11586872.553077722</v>
      </c>
      <c r="CX2202" s="98">
        <v>78133174.165954605</v>
      </c>
    </row>
    <row r="2203" spans="1:102" x14ac:dyDescent="0.2">
      <c r="A2203" s="98" t="s">
        <v>198</v>
      </c>
      <c r="B2203" s="100">
        <v>38504</v>
      </c>
      <c r="C2203" s="99">
        <v>78349.705200195298</v>
      </c>
      <c r="D2203" s="99">
        <v>0</v>
      </c>
      <c r="E2203" s="99">
        <v>61886.857928276098</v>
      </c>
      <c r="F2203" s="99">
        <v>42214.967899799303</v>
      </c>
      <c r="G2203" s="99">
        <v>786.30942276120197</v>
      </c>
      <c r="H2203" s="99">
        <v>0</v>
      </c>
      <c r="I2203" s="99">
        <v>0</v>
      </c>
      <c r="J2203" s="99">
        <v>19857.014071464499</v>
      </c>
      <c r="K2203" s="99">
        <v>40605.250720500902</v>
      </c>
      <c r="L2203" s="99">
        <v>61607.536754608198</v>
      </c>
      <c r="M2203" s="99">
        <v>45325.774055957801</v>
      </c>
      <c r="N2203" s="99">
        <v>25202.287123918501</v>
      </c>
      <c r="O2203" s="99">
        <v>0</v>
      </c>
      <c r="P2203" s="99">
        <v>0</v>
      </c>
      <c r="Q2203" s="99">
        <v>7916.6823016405096</v>
      </c>
      <c r="R2203" s="99">
        <v>0</v>
      </c>
      <c r="S2203" s="99">
        <v>0</v>
      </c>
      <c r="T2203" s="99">
        <v>4123.3099482059497</v>
      </c>
      <c r="U2203" s="99">
        <v>60998.7225408554</v>
      </c>
      <c r="V2203" s="99">
        <v>4894960.9565429697</v>
      </c>
      <c r="W2203" s="99">
        <v>123.085294410586</v>
      </c>
      <c r="X2203" s="99">
        <v>6006132.4703369103</v>
      </c>
      <c r="Y2203" s="99">
        <v>3882456.9165954599</v>
      </c>
      <c r="Z2203" s="99">
        <v>158409.82723999</v>
      </c>
      <c r="AA2203" s="99">
        <v>0</v>
      </c>
      <c r="AB2203" s="99">
        <v>0</v>
      </c>
      <c r="AC2203" s="99">
        <v>6653236.9423217801</v>
      </c>
      <c r="AD2203" s="99">
        <v>10378772.506225601</v>
      </c>
      <c r="AE2203" s="99">
        <v>3585269.9969787602</v>
      </c>
      <c r="AF2203" s="99">
        <v>2701009.72869873</v>
      </c>
      <c r="AG2203" s="99">
        <v>3653101.3536682101</v>
      </c>
      <c r="AH2203" s="99">
        <v>0</v>
      </c>
      <c r="AI2203" s="99">
        <v>0</v>
      </c>
      <c r="AJ2203" s="99">
        <v>951144.32447052002</v>
      </c>
      <c r="AK2203" s="99">
        <v>0</v>
      </c>
      <c r="AL2203" s="99">
        <v>0</v>
      </c>
      <c r="AM2203" s="99">
        <v>737165.63764190697</v>
      </c>
      <c r="AN2203" s="99">
        <v>17274915.517333999</v>
      </c>
      <c r="AO2203" s="99">
        <v>33634120.995605499</v>
      </c>
      <c r="AP2203" s="99">
        <v>1502.0319744646499</v>
      </c>
      <c r="AQ2203" s="99">
        <v>40803724.529296897</v>
      </c>
      <c r="AR2203" s="99">
        <v>26263812.097656298</v>
      </c>
      <c r="AS2203" s="99">
        <v>1020332.12530518</v>
      </c>
      <c r="AT2203" s="99">
        <v>0</v>
      </c>
      <c r="AU2203" s="99">
        <v>0</v>
      </c>
      <c r="AV2203" s="99">
        <v>16058031.126098599</v>
      </c>
      <c r="AW2203" s="99">
        <v>25051780.005615201</v>
      </c>
      <c r="AX2203" s="99">
        <v>25629656.768310498</v>
      </c>
      <c r="AY2203" s="99">
        <v>18577847.536132801</v>
      </c>
      <c r="AZ2203" s="99">
        <v>23708434.274902299</v>
      </c>
      <c r="BA2203" s="99">
        <v>0</v>
      </c>
      <c r="BB2203" s="99">
        <v>0</v>
      </c>
      <c r="BC2203" s="99">
        <v>6399651.8267822303</v>
      </c>
      <c r="BD2203" s="99">
        <v>0</v>
      </c>
      <c r="BE2203" s="99">
        <v>0</v>
      </c>
      <c r="BF2203" s="99">
        <v>4730705.2998657199</v>
      </c>
      <c r="BG2203" s="99">
        <v>41306093.578125</v>
      </c>
      <c r="BH2203" s="99">
        <v>6363036.0490722703</v>
      </c>
      <c r="BI2203" s="99">
        <v>0</v>
      </c>
      <c r="BJ2203" s="99">
        <v>12799673.1843262</v>
      </c>
      <c r="BK2203" s="99">
        <v>10057023.056518599</v>
      </c>
      <c r="BL2203" s="99">
        <v>0</v>
      </c>
      <c r="BM2203" s="99">
        <v>0</v>
      </c>
      <c r="BN2203" s="99">
        <v>0</v>
      </c>
      <c r="BO2203" s="99">
        <v>0</v>
      </c>
      <c r="BP2203" s="99">
        <v>0</v>
      </c>
      <c r="BQ2203" s="99">
        <v>0</v>
      </c>
      <c r="BR2203" s="99">
        <v>6188479.6587524395</v>
      </c>
      <c r="BS2203" s="99">
        <v>9662823.5572509803</v>
      </c>
      <c r="BT2203" s="99">
        <v>0</v>
      </c>
      <c r="BU2203" s="99">
        <v>0</v>
      </c>
      <c r="BV2203" s="99">
        <v>3263672.28546143</v>
      </c>
      <c r="BW2203" s="99">
        <v>0</v>
      </c>
      <c r="BX2203" s="99">
        <v>0</v>
      </c>
      <c r="BY2203" s="99">
        <v>0</v>
      </c>
      <c r="BZ2203" s="99">
        <v>0</v>
      </c>
      <c r="CA2203" s="99">
        <v>140340.79580497701</v>
      </c>
      <c r="CB2203" s="99">
        <v>10828433.786010699</v>
      </c>
      <c r="CC2203" s="99">
        <v>74045926.886718795</v>
      </c>
      <c r="CD2203" s="99">
        <v>19095578.839355499</v>
      </c>
      <c r="CE2203" s="99">
        <v>4115.3046715259597</v>
      </c>
      <c r="CF2203" s="99">
        <v>736771.36190033006</v>
      </c>
      <c r="CG2203" s="99">
        <v>4709351.1740112295</v>
      </c>
      <c r="CH2203" s="99">
        <v>0</v>
      </c>
      <c r="CI2203" s="99">
        <v>144480.14242744399</v>
      </c>
      <c r="CJ2203" s="99">
        <v>11563739.6635742</v>
      </c>
      <c r="CK2203" s="99">
        <v>79021047.514648393</v>
      </c>
      <c r="CL2203" s="99">
        <v>19090456.823730499</v>
      </c>
      <c r="CM2203" s="166">
        <v>205124.026447296</v>
      </c>
      <c r="CN2203" s="166">
        <v>28829826.270752002</v>
      </c>
      <c r="CO2203" s="166">
        <v>120167844.324219</v>
      </c>
      <c r="CP2203" s="99">
        <v>19090456.823730499</v>
      </c>
      <c r="CQ2203" s="99">
        <v>0</v>
      </c>
      <c r="CR2203" s="99">
        <v>0</v>
      </c>
      <c r="CS2203" s="99">
        <v>0</v>
      </c>
      <c r="CT2203" s="99">
        <v>0</v>
      </c>
      <c r="CU2203" s="98">
        <v>105881.10808628501</v>
      </c>
      <c r="CV2203" s="98">
        <v>20400.894195049001</v>
      </c>
      <c r="CW2203" s="98">
        <v>11565205.147911029</v>
      </c>
      <c r="CX2203" s="98">
        <v>78755278.060730025</v>
      </c>
    </row>
    <row r="2204" spans="1:102" x14ac:dyDescent="0.2">
      <c r="A2204" s="98" t="s">
        <v>198</v>
      </c>
      <c r="B2204" s="100">
        <v>38596</v>
      </c>
      <c r="C2204" s="99">
        <v>79956.602233886704</v>
      </c>
      <c r="D2204" s="99">
        <v>0</v>
      </c>
      <c r="E2204" s="99">
        <v>61474.944315910303</v>
      </c>
      <c r="F2204" s="99">
        <v>42697.317694187201</v>
      </c>
      <c r="G2204" s="99">
        <v>958.75477971136604</v>
      </c>
      <c r="H2204" s="99">
        <v>0</v>
      </c>
      <c r="I2204" s="99">
        <v>0</v>
      </c>
      <c r="J2204" s="99">
        <v>24316.623306035999</v>
      </c>
      <c r="K2204" s="99">
        <v>36536.2208328247</v>
      </c>
      <c r="L2204" s="99">
        <v>64189.008026123003</v>
      </c>
      <c r="M2204" s="99">
        <v>46209.7594871521</v>
      </c>
      <c r="N2204" s="99">
        <v>25115.8783226013</v>
      </c>
      <c r="O2204" s="99">
        <v>0</v>
      </c>
      <c r="P2204" s="99">
        <v>0</v>
      </c>
      <c r="Q2204" s="99">
        <v>7971.72832632065</v>
      </c>
      <c r="R2204" s="99">
        <v>0</v>
      </c>
      <c r="S2204" s="99">
        <v>0</v>
      </c>
      <c r="T2204" s="99">
        <v>4101.0298145413399</v>
      </c>
      <c r="U2204" s="99">
        <v>60514.080530166597</v>
      </c>
      <c r="V2204" s="99">
        <v>4990470.0192871103</v>
      </c>
      <c r="W2204" s="99">
        <v>293.778903305531</v>
      </c>
      <c r="X2204" s="99">
        <v>5872283.4313964797</v>
      </c>
      <c r="Y2204" s="99">
        <v>3885655.0365905799</v>
      </c>
      <c r="Z2204" s="99">
        <v>200423.96492385899</v>
      </c>
      <c r="AA2204" s="99">
        <v>0</v>
      </c>
      <c r="AB2204" s="99">
        <v>0</v>
      </c>
      <c r="AC2204" s="99">
        <v>8029513.1828002902</v>
      </c>
      <c r="AD2204" s="99">
        <v>8730422.9071044903</v>
      </c>
      <c r="AE2204" s="99">
        <v>3614433.1848754901</v>
      </c>
      <c r="AF2204" s="99">
        <v>2744178.7458496098</v>
      </c>
      <c r="AG2204" s="99">
        <v>3614355.3929443401</v>
      </c>
      <c r="AH2204" s="99">
        <v>0</v>
      </c>
      <c r="AI2204" s="99">
        <v>0</v>
      </c>
      <c r="AJ2204" s="99">
        <v>931350.28549957299</v>
      </c>
      <c r="AK2204" s="99">
        <v>0</v>
      </c>
      <c r="AL2204" s="99">
        <v>0</v>
      </c>
      <c r="AM2204" s="99">
        <v>721998.254089355</v>
      </c>
      <c r="AN2204" s="99">
        <v>16973856.385497998</v>
      </c>
      <c r="AO2204" s="99">
        <v>34839835.501464799</v>
      </c>
      <c r="AP2204" s="99">
        <v>2276.39053523541</v>
      </c>
      <c r="AQ2204" s="99">
        <v>40538423.353515603</v>
      </c>
      <c r="AR2204" s="99">
        <v>26558307.495117199</v>
      </c>
      <c r="AS2204" s="99">
        <v>1305868.7633819601</v>
      </c>
      <c r="AT2204" s="99">
        <v>0</v>
      </c>
      <c r="AU2204" s="99">
        <v>0</v>
      </c>
      <c r="AV2204" s="99">
        <v>19375792.9382324</v>
      </c>
      <c r="AW2204" s="99">
        <v>21402596.416015599</v>
      </c>
      <c r="AX2204" s="99">
        <v>26548482.876220699</v>
      </c>
      <c r="AY2204" s="99">
        <v>19192289.548095699</v>
      </c>
      <c r="AZ2204" s="99">
        <v>23869889.3051758</v>
      </c>
      <c r="BA2204" s="99">
        <v>0</v>
      </c>
      <c r="BB2204" s="99">
        <v>0</v>
      </c>
      <c r="BC2204" s="99">
        <v>6462993.2182617197</v>
      </c>
      <c r="BD2204" s="99">
        <v>0</v>
      </c>
      <c r="BE2204" s="99">
        <v>0</v>
      </c>
      <c r="BF2204" s="99">
        <v>4704176.63598633</v>
      </c>
      <c r="BG2204" s="99">
        <v>40491269.629394501</v>
      </c>
      <c r="BH2204" s="99">
        <v>6736683.2477417002</v>
      </c>
      <c r="BI2204" s="99">
        <v>0</v>
      </c>
      <c r="BJ2204" s="99">
        <v>12949383.614990201</v>
      </c>
      <c r="BK2204" s="99">
        <v>10295294.4301758</v>
      </c>
      <c r="BL2204" s="99">
        <v>0</v>
      </c>
      <c r="BM2204" s="99">
        <v>0</v>
      </c>
      <c r="BN2204" s="99">
        <v>0</v>
      </c>
      <c r="BO2204" s="99">
        <v>0</v>
      </c>
      <c r="BP2204" s="99">
        <v>0</v>
      </c>
      <c r="BQ2204" s="99">
        <v>0</v>
      </c>
      <c r="BR2204" s="99">
        <v>6450818.1006469699</v>
      </c>
      <c r="BS2204" s="99">
        <v>9811196.4114990197</v>
      </c>
      <c r="BT2204" s="99">
        <v>0</v>
      </c>
      <c r="BU2204" s="99">
        <v>0</v>
      </c>
      <c r="BV2204" s="99">
        <v>3370937.7704772898</v>
      </c>
      <c r="BW2204" s="99">
        <v>0</v>
      </c>
      <c r="BX2204" s="99">
        <v>0</v>
      </c>
      <c r="BY2204" s="99">
        <v>0</v>
      </c>
      <c r="BZ2204" s="99">
        <v>0</v>
      </c>
      <c r="CA2204" s="99">
        <v>141322.98002052301</v>
      </c>
      <c r="CB2204" s="99">
        <v>10908691.884765601</v>
      </c>
      <c r="CC2204" s="99">
        <v>75796100.418945298</v>
      </c>
      <c r="CD2204" s="99">
        <v>19849019.275390599</v>
      </c>
      <c r="CE2204" s="99">
        <v>4061.4641831219201</v>
      </c>
      <c r="CF2204" s="99">
        <v>720233.92102050805</v>
      </c>
      <c r="CG2204" s="99">
        <v>4687925.5108642597</v>
      </c>
      <c r="CH2204" s="99">
        <v>0</v>
      </c>
      <c r="CI2204" s="99">
        <v>145370.60167503401</v>
      </c>
      <c r="CJ2204" s="99">
        <v>11628042.4915771</v>
      </c>
      <c r="CK2204" s="99">
        <v>80271050.3359375</v>
      </c>
      <c r="CL2204" s="99">
        <v>19874408.010253899</v>
      </c>
      <c r="CM2204" s="166">
        <v>205774.87607765201</v>
      </c>
      <c r="CN2204" s="166">
        <v>28654411.941894501</v>
      </c>
      <c r="CO2204" s="166">
        <v>120999629.575195</v>
      </c>
      <c r="CP2204" s="99">
        <v>19874408.010253899</v>
      </c>
      <c r="CQ2204" s="99">
        <v>0</v>
      </c>
      <c r="CR2204" s="99">
        <v>0</v>
      </c>
      <c r="CS2204" s="99">
        <v>0</v>
      </c>
      <c r="CT2204" s="99">
        <v>0</v>
      </c>
      <c r="CU2204" s="98">
        <v>101408.911308842</v>
      </c>
      <c r="CV2204" s="98">
        <v>25034.980230539</v>
      </c>
      <c r="CW2204" s="98">
        <v>11628925.805786109</v>
      </c>
      <c r="CX2204" s="98">
        <v>80484025.929809555</v>
      </c>
    </row>
    <row r="2205" spans="1:102" x14ac:dyDescent="0.2">
      <c r="A2205" s="98" t="s">
        <v>198</v>
      </c>
      <c r="B2205" s="100">
        <v>38687</v>
      </c>
      <c r="C2205" s="99">
        <v>81635.954141616807</v>
      </c>
      <c r="D2205" s="99">
        <v>0</v>
      </c>
      <c r="E2205" s="99">
        <v>61127.697218895002</v>
      </c>
      <c r="F2205" s="99">
        <v>43103.178466796897</v>
      </c>
      <c r="G2205" s="99">
        <v>1124.65996953845</v>
      </c>
      <c r="H2205" s="99">
        <v>0</v>
      </c>
      <c r="I2205" s="99">
        <v>0</v>
      </c>
      <c r="J2205" s="99">
        <v>28927.636357307401</v>
      </c>
      <c r="K2205" s="99">
        <v>32740.318368196498</v>
      </c>
      <c r="L2205" s="99">
        <v>62542.764906883203</v>
      </c>
      <c r="M2205" s="99">
        <v>46925.335233688398</v>
      </c>
      <c r="N2205" s="99">
        <v>25127.216608762701</v>
      </c>
      <c r="O2205" s="99">
        <v>0</v>
      </c>
      <c r="P2205" s="99">
        <v>0</v>
      </c>
      <c r="Q2205" s="99">
        <v>8069.4583816528302</v>
      </c>
      <c r="R2205" s="99">
        <v>0</v>
      </c>
      <c r="S2205" s="99">
        <v>0</v>
      </c>
      <c r="T2205" s="99">
        <v>4020.9089599847798</v>
      </c>
      <c r="U2205" s="99">
        <v>61629.313442230203</v>
      </c>
      <c r="V2205" s="99">
        <v>5071685.0839233398</v>
      </c>
      <c r="W2205" s="99">
        <v>385.62859225645701</v>
      </c>
      <c r="X2205" s="99">
        <v>5764447.6755981399</v>
      </c>
      <c r="Y2205" s="99">
        <v>3878437.5808715802</v>
      </c>
      <c r="Z2205" s="99">
        <v>240706.05475235</v>
      </c>
      <c r="AA2205" s="99">
        <v>0</v>
      </c>
      <c r="AB2205" s="99">
        <v>0</v>
      </c>
      <c r="AC2205" s="99">
        <v>10760472.5894775</v>
      </c>
      <c r="AD2205" s="99">
        <v>7568693.6270752</v>
      </c>
      <c r="AE2205" s="99">
        <v>3438015.19287109</v>
      </c>
      <c r="AF2205" s="99">
        <v>2792972.8538207998</v>
      </c>
      <c r="AG2205" s="99">
        <v>3557776.6672058101</v>
      </c>
      <c r="AH2205" s="99">
        <v>0</v>
      </c>
      <c r="AI2205" s="99">
        <v>0</v>
      </c>
      <c r="AJ2205" s="99">
        <v>930600.44769287098</v>
      </c>
      <c r="AK2205" s="99">
        <v>0</v>
      </c>
      <c r="AL2205" s="99">
        <v>0</v>
      </c>
      <c r="AM2205" s="99">
        <v>703405.96665954601</v>
      </c>
      <c r="AN2205" s="99">
        <v>17998132.364257801</v>
      </c>
      <c r="AO2205" s="99">
        <v>35844773.664550804</v>
      </c>
      <c r="AP2205" s="99">
        <v>3149.3807321488898</v>
      </c>
      <c r="AQ2205" s="99">
        <v>40473335.945800804</v>
      </c>
      <c r="AR2205" s="99">
        <v>27102423.034912098</v>
      </c>
      <c r="AS2205" s="99">
        <v>1588129.0664977999</v>
      </c>
      <c r="AT2205" s="99">
        <v>0</v>
      </c>
      <c r="AU2205" s="99">
        <v>0</v>
      </c>
      <c r="AV2205" s="99">
        <v>24164748.785888702</v>
      </c>
      <c r="AW2205" s="99">
        <v>18704756.457031298</v>
      </c>
      <c r="AX2205" s="99">
        <v>25432875.389404301</v>
      </c>
      <c r="AY2205" s="99">
        <v>19795479.2897949</v>
      </c>
      <c r="AZ2205" s="99">
        <v>23796499.442138702</v>
      </c>
      <c r="BA2205" s="99">
        <v>0</v>
      </c>
      <c r="BB2205" s="99">
        <v>0</v>
      </c>
      <c r="BC2205" s="99">
        <v>6552889.8136596698</v>
      </c>
      <c r="BD2205" s="99">
        <v>0</v>
      </c>
      <c r="BE2205" s="99">
        <v>0</v>
      </c>
      <c r="BF2205" s="99">
        <v>4636028.3112792997</v>
      </c>
      <c r="BG2205" s="99">
        <v>43012841.112304702</v>
      </c>
      <c r="BH2205" s="99">
        <v>6988576.5277709998</v>
      </c>
      <c r="BI2205" s="99">
        <v>0</v>
      </c>
      <c r="BJ2205" s="99">
        <v>12934190.684936499</v>
      </c>
      <c r="BK2205" s="99">
        <v>10432942.7962646</v>
      </c>
      <c r="BL2205" s="99">
        <v>0</v>
      </c>
      <c r="BM2205" s="99">
        <v>0</v>
      </c>
      <c r="BN2205" s="99">
        <v>0</v>
      </c>
      <c r="BO2205" s="99">
        <v>0</v>
      </c>
      <c r="BP2205" s="99">
        <v>0</v>
      </c>
      <c r="BQ2205" s="99">
        <v>0</v>
      </c>
      <c r="BR2205" s="99">
        <v>6636808.0851440402</v>
      </c>
      <c r="BS2205" s="99">
        <v>9791738.7977294903</v>
      </c>
      <c r="BT2205" s="99">
        <v>0</v>
      </c>
      <c r="BU2205" s="99">
        <v>0</v>
      </c>
      <c r="BV2205" s="99">
        <v>3427432.7232360798</v>
      </c>
      <c r="BW2205" s="99">
        <v>0</v>
      </c>
      <c r="BX2205" s="99">
        <v>0</v>
      </c>
      <c r="BY2205" s="99">
        <v>0</v>
      </c>
      <c r="BZ2205" s="99">
        <v>0</v>
      </c>
      <c r="CA2205" s="99">
        <v>142709.32050323501</v>
      </c>
      <c r="CB2205" s="99">
        <v>10855044.4453125</v>
      </c>
      <c r="CC2205" s="99">
        <v>76429559.498046905</v>
      </c>
      <c r="CD2205" s="99">
        <v>19896108.5705566</v>
      </c>
      <c r="CE2205" s="99">
        <v>4041.4907425045999</v>
      </c>
      <c r="CF2205" s="99">
        <v>714420.43324279797</v>
      </c>
      <c r="CG2205" s="99">
        <v>4716329.1463623</v>
      </c>
      <c r="CH2205" s="99">
        <v>0</v>
      </c>
      <c r="CI2205" s="99">
        <v>146735.48000335699</v>
      </c>
      <c r="CJ2205" s="99">
        <v>11570623.8717041</v>
      </c>
      <c r="CK2205" s="99">
        <v>80999024.580078095</v>
      </c>
      <c r="CL2205" s="99">
        <v>19894890.744140599</v>
      </c>
      <c r="CM2205" s="166">
        <v>208205.48469161999</v>
      </c>
      <c r="CN2205" s="166">
        <v>29628493.314208999</v>
      </c>
      <c r="CO2205" s="166">
        <v>124309657.714844</v>
      </c>
      <c r="CP2205" s="99">
        <v>19894890.744140599</v>
      </c>
      <c r="CQ2205" s="99">
        <v>0</v>
      </c>
      <c r="CR2205" s="99">
        <v>0</v>
      </c>
      <c r="CS2205" s="99">
        <v>0</v>
      </c>
      <c r="CT2205" s="99">
        <v>0</v>
      </c>
      <c r="CU2205" s="98">
        <v>96526.193615191994</v>
      </c>
      <c r="CV2205" s="98">
        <v>29835.031226448998</v>
      </c>
      <c r="CW2205" s="98">
        <v>11569464.878555298</v>
      </c>
      <c r="CX2205" s="98">
        <v>81145888.644409209</v>
      </c>
    </row>
    <row r="2206" spans="1:102" x14ac:dyDescent="0.2">
      <c r="A2206" s="98" t="s">
        <v>198</v>
      </c>
      <c r="B2206" s="100">
        <v>38777</v>
      </c>
      <c r="C2206" s="99">
        <v>83500.980842590303</v>
      </c>
      <c r="D2206" s="99">
        <v>0</v>
      </c>
      <c r="E2206" s="99">
        <v>60403.5344133377</v>
      </c>
      <c r="F2206" s="99">
        <v>43120.341941833503</v>
      </c>
      <c r="G2206" s="99">
        <v>1297.3811864107799</v>
      </c>
      <c r="H2206" s="99">
        <v>0</v>
      </c>
      <c r="I2206" s="99">
        <v>0</v>
      </c>
      <c r="J2206" s="99">
        <v>33342.629342556</v>
      </c>
      <c r="K2206" s="99">
        <v>29197.387765884399</v>
      </c>
      <c r="L2206" s="99">
        <v>33712.921425342603</v>
      </c>
      <c r="M2206" s="99">
        <v>48111.088252067602</v>
      </c>
      <c r="N2206" s="99">
        <v>25262.282213926301</v>
      </c>
      <c r="O2206" s="99">
        <v>36737.232895851099</v>
      </c>
      <c r="P2206" s="99">
        <v>0</v>
      </c>
      <c r="Q2206" s="99">
        <v>8159.7724431753204</v>
      </c>
      <c r="R2206" s="99">
        <v>2479.5526548922098</v>
      </c>
      <c r="S2206" s="99">
        <v>0</v>
      </c>
      <c r="T2206" s="99">
        <v>1536.9513075500699</v>
      </c>
      <c r="U2206" s="99">
        <v>62600.7960138321</v>
      </c>
      <c r="V2206" s="99">
        <v>5203157.9232788105</v>
      </c>
      <c r="W2206" s="99">
        <v>148.77100254781499</v>
      </c>
      <c r="X2206" s="99">
        <v>5731499.0477905301</v>
      </c>
      <c r="Y2206" s="99">
        <v>3873704.1576843299</v>
      </c>
      <c r="Z2206" s="99">
        <v>274948.87230682402</v>
      </c>
      <c r="AA2206" s="99">
        <v>0</v>
      </c>
      <c r="AB2206" s="99">
        <v>0</v>
      </c>
      <c r="AC2206" s="99">
        <v>12327659.186401401</v>
      </c>
      <c r="AD2206" s="99">
        <v>6567195.29614258</v>
      </c>
      <c r="AE2206" s="99">
        <v>1583431.27867126</v>
      </c>
      <c r="AF2206" s="99">
        <v>2861724.2139892601</v>
      </c>
      <c r="AG2206" s="99">
        <v>3549192.9319763202</v>
      </c>
      <c r="AH2206" s="99">
        <v>2018262.6394195601</v>
      </c>
      <c r="AI2206" s="99">
        <v>0</v>
      </c>
      <c r="AJ2206" s="99">
        <v>945393.06945037795</v>
      </c>
      <c r="AK2206" s="99">
        <v>434468.92742919899</v>
      </c>
      <c r="AL2206" s="99">
        <v>0</v>
      </c>
      <c r="AM2206" s="99">
        <v>277798.69878005999</v>
      </c>
      <c r="AN2206" s="99">
        <v>18671048.450927701</v>
      </c>
      <c r="AO2206" s="99">
        <v>37169448.830566399</v>
      </c>
      <c r="AP2206" s="99">
        <v>1711.0644268840599</v>
      </c>
      <c r="AQ2206" s="99">
        <v>40533894.997070298</v>
      </c>
      <c r="AR2206" s="99">
        <v>27098061.104003899</v>
      </c>
      <c r="AS2206" s="99">
        <v>1841872.2346496601</v>
      </c>
      <c r="AT2206" s="99">
        <v>0</v>
      </c>
      <c r="AU2206" s="99">
        <v>0</v>
      </c>
      <c r="AV2206" s="99">
        <v>28254102.974609401</v>
      </c>
      <c r="AW2206" s="99">
        <v>16351565.3134766</v>
      </c>
      <c r="AX2206" s="99">
        <v>12024958.8117676</v>
      </c>
      <c r="AY2206" s="99">
        <v>20502586.752197299</v>
      </c>
      <c r="AZ2206" s="99">
        <v>24047642.916992199</v>
      </c>
      <c r="BA2206" s="99">
        <v>14407290.5827637</v>
      </c>
      <c r="BB2206" s="99">
        <v>0</v>
      </c>
      <c r="BC2206" s="99">
        <v>6730813.3336181603</v>
      </c>
      <c r="BD2206" s="99">
        <v>2912982.6144409198</v>
      </c>
      <c r="BE2206" s="99">
        <v>0</v>
      </c>
      <c r="BF2206" s="99">
        <v>1875885.4950103799</v>
      </c>
      <c r="BG2206" s="99">
        <v>44628517.829589799</v>
      </c>
      <c r="BH2206" s="99">
        <v>9012831.5635986291</v>
      </c>
      <c r="BI2206" s="99">
        <v>0</v>
      </c>
      <c r="BJ2206" s="99">
        <v>14550307.326660199</v>
      </c>
      <c r="BK2206" s="99">
        <v>10960087.134887701</v>
      </c>
      <c r="BL2206" s="99">
        <v>0</v>
      </c>
      <c r="BM2206" s="99">
        <v>0</v>
      </c>
      <c r="BN2206" s="99">
        <v>0</v>
      </c>
      <c r="BO2206" s="99">
        <v>0</v>
      </c>
      <c r="BP2206" s="99">
        <v>0</v>
      </c>
      <c r="BQ2206" s="99">
        <v>0</v>
      </c>
      <c r="BR2206" s="99">
        <v>7114161.7720947303</v>
      </c>
      <c r="BS2206" s="99">
        <v>10010315.9884033</v>
      </c>
      <c r="BT2206" s="99">
        <v>2797848.5012512198</v>
      </c>
      <c r="BU2206" s="99">
        <v>0</v>
      </c>
      <c r="BV2206" s="99">
        <v>3570743.8467102102</v>
      </c>
      <c r="BW2206" s="99">
        <v>376814.18535232497</v>
      </c>
      <c r="BX2206" s="99">
        <v>0</v>
      </c>
      <c r="BY2206" s="99">
        <v>0</v>
      </c>
      <c r="BZ2206" s="99">
        <v>0</v>
      </c>
      <c r="CA2206" s="99">
        <v>143939.831119537</v>
      </c>
      <c r="CB2206" s="99">
        <v>10926304.607666001</v>
      </c>
      <c r="CC2206" s="99">
        <v>77520800.844726607</v>
      </c>
      <c r="CD2206" s="99">
        <v>23510646.1098633</v>
      </c>
      <c r="CE2206" s="99">
        <v>3915.6514359712601</v>
      </c>
      <c r="CF2206" s="99">
        <v>711688.72991943394</v>
      </c>
      <c r="CG2206" s="99">
        <v>4762437.0156860398</v>
      </c>
      <c r="CH2206" s="99">
        <v>0</v>
      </c>
      <c r="CI2206" s="99">
        <v>147855.11803627</v>
      </c>
      <c r="CJ2206" s="99">
        <v>11636153.560668901</v>
      </c>
      <c r="CK2206" s="99">
        <v>82212131.470703095</v>
      </c>
      <c r="CL2206" s="99">
        <v>23886325.955078099</v>
      </c>
      <c r="CM2206" s="166">
        <v>210147.408946991</v>
      </c>
      <c r="CN2206" s="166">
        <v>30319472.8273926</v>
      </c>
      <c r="CO2206" s="166">
        <v>127016274.17968801</v>
      </c>
      <c r="CP2206" s="99">
        <v>23886325.955078099</v>
      </c>
      <c r="CQ2206" s="99">
        <v>0</v>
      </c>
      <c r="CR2206" s="99">
        <v>0</v>
      </c>
      <c r="CS2206" s="99">
        <v>0</v>
      </c>
      <c r="CT2206" s="99">
        <v>0</v>
      </c>
      <c r="CU2206" s="98">
        <v>92161.059036756007</v>
      </c>
      <c r="CV2206" s="98">
        <v>34446.375829666998</v>
      </c>
      <c r="CW2206" s="98">
        <v>11637993.337585434</v>
      </c>
      <c r="CX2206" s="98">
        <v>82283237.860412642</v>
      </c>
    </row>
    <row r="2207" spans="1:102" x14ac:dyDescent="0.2">
      <c r="A2207" s="98" t="s">
        <v>198</v>
      </c>
      <c r="B2207" s="100">
        <v>38869</v>
      </c>
      <c r="C2207" s="99">
        <v>86431.505150794997</v>
      </c>
      <c r="D2207" s="99">
        <v>0</v>
      </c>
      <c r="E2207" s="99">
        <v>59919.754541873903</v>
      </c>
      <c r="F2207" s="99">
        <v>43277.850715160399</v>
      </c>
      <c r="G2207" s="99">
        <v>1491.4024657458101</v>
      </c>
      <c r="H2207" s="99">
        <v>0</v>
      </c>
      <c r="I2207" s="99">
        <v>0</v>
      </c>
      <c r="J2207" s="99">
        <v>37434.2672996521</v>
      </c>
      <c r="K2207" s="99">
        <v>25712.309447526899</v>
      </c>
      <c r="L2207" s="99">
        <v>31993.518773555799</v>
      </c>
      <c r="M2207" s="99">
        <v>49030.160859108</v>
      </c>
      <c r="N2207" s="99">
        <v>25107.843319892901</v>
      </c>
      <c r="O2207" s="99">
        <v>38732.305582046502</v>
      </c>
      <c r="P2207" s="99">
        <v>0</v>
      </c>
      <c r="Q2207" s="99">
        <v>8169.8758976459503</v>
      </c>
      <c r="R2207" s="99">
        <v>2662.332565099</v>
      </c>
      <c r="S2207" s="99">
        <v>0</v>
      </c>
      <c r="T2207" s="99">
        <v>1431.4930401146401</v>
      </c>
      <c r="U2207" s="99">
        <v>63313.026981353803</v>
      </c>
      <c r="V2207" s="99">
        <v>5383577.6945190402</v>
      </c>
      <c r="W2207" s="99">
        <v>321.89066058397299</v>
      </c>
      <c r="X2207" s="99">
        <v>5651770.65515137</v>
      </c>
      <c r="Y2207" s="99">
        <v>3853213.1831970201</v>
      </c>
      <c r="Z2207" s="99">
        <v>317850.128437042</v>
      </c>
      <c r="AA2207" s="99">
        <v>0</v>
      </c>
      <c r="AB2207" s="99">
        <v>0</v>
      </c>
      <c r="AC2207" s="99">
        <v>13308869.744384799</v>
      </c>
      <c r="AD2207" s="99">
        <v>5493047.8316040002</v>
      </c>
      <c r="AE2207" s="99">
        <v>1500851.9751892099</v>
      </c>
      <c r="AF2207" s="99">
        <v>2932176.6632690402</v>
      </c>
      <c r="AG2207" s="99">
        <v>3528821.9339904799</v>
      </c>
      <c r="AH2207" s="99">
        <v>2119069.4286804199</v>
      </c>
      <c r="AI2207" s="99">
        <v>0</v>
      </c>
      <c r="AJ2207" s="99">
        <v>939751.54190826404</v>
      </c>
      <c r="AK2207" s="99">
        <v>465263.50962448103</v>
      </c>
      <c r="AL2207" s="99">
        <v>0</v>
      </c>
      <c r="AM2207" s="99">
        <v>255596.23884201099</v>
      </c>
      <c r="AN2207" s="99">
        <v>19080806.9682617</v>
      </c>
      <c r="AO2207" s="99">
        <v>38817514.880371101</v>
      </c>
      <c r="AP2207" s="99">
        <v>1767.9039903283101</v>
      </c>
      <c r="AQ2207" s="99">
        <v>40177432.393554702</v>
      </c>
      <c r="AR2207" s="99">
        <v>27149934.229003899</v>
      </c>
      <c r="AS2207" s="99">
        <v>2153833.0957946801</v>
      </c>
      <c r="AT2207" s="99">
        <v>0</v>
      </c>
      <c r="AU2207" s="99">
        <v>0</v>
      </c>
      <c r="AV2207" s="99">
        <v>31942759.0930176</v>
      </c>
      <c r="AW2207" s="99">
        <v>13782233.223998999</v>
      </c>
      <c r="AX2207" s="99">
        <v>11525640.4212646</v>
      </c>
      <c r="AY2207" s="99">
        <v>21210913.010253899</v>
      </c>
      <c r="AZ2207" s="99">
        <v>24078811.778076202</v>
      </c>
      <c r="BA2207" s="99">
        <v>15302960.1911621</v>
      </c>
      <c r="BB2207" s="99">
        <v>0</v>
      </c>
      <c r="BC2207" s="99">
        <v>6740899.47021484</v>
      </c>
      <c r="BD2207" s="99">
        <v>3136133.2460327102</v>
      </c>
      <c r="BE2207" s="99">
        <v>0</v>
      </c>
      <c r="BF2207" s="99">
        <v>1741891.9435729999</v>
      </c>
      <c r="BG2207" s="99">
        <v>45659097.624511696</v>
      </c>
      <c r="BH2207" s="99">
        <v>9498795.7543945294</v>
      </c>
      <c r="BI2207" s="99">
        <v>0</v>
      </c>
      <c r="BJ2207" s="99">
        <v>14456568.123535199</v>
      </c>
      <c r="BK2207" s="99">
        <v>10900231.326538101</v>
      </c>
      <c r="BL2207" s="99">
        <v>0</v>
      </c>
      <c r="BM2207" s="99">
        <v>0</v>
      </c>
      <c r="BN2207" s="99">
        <v>0</v>
      </c>
      <c r="BO2207" s="99">
        <v>0</v>
      </c>
      <c r="BP2207" s="99">
        <v>0</v>
      </c>
      <c r="BQ2207" s="99">
        <v>0</v>
      </c>
      <c r="BR2207" s="99">
        <v>7269565.1939086895</v>
      </c>
      <c r="BS2207" s="99">
        <v>10038143.9931641</v>
      </c>
      <c r="BT2207" s="99">
        <v>2970533.6457519499</v>
      </c>
      <c r="BU2207" s="99">
        <v>0</v>
      </c>
      <c r="BV2207" s="99">
        <v>3624281.9896545401</v>
      </c>
      <c r="BW2207" s="99">
        <v>405312.78589630098</v>
      </c>
      <c r="BX2207" s="99">
        <v>0</v>
      </c>
      <c r="BY2207" s="99">
        <v>0</v>
      </c>
      <c r="BZ2207" s="99">
        <v>0</v>
      </c>
      <c r="CA2207" s="99">
        <v>146499.535766602</v>
      </c>
      <c r="CB2207" s="99">
        <v>11058354.2702637</v>
      </c>
      <c r="CC2207" s="99">
        <v>79227393.410156295</v>
      </c>
      <c r="CD2207" s="99">
        <v>23914279.9138184</v>
      </c>
      <c r="CE2207" s="99">
        <v>3990.0816959440699</v>
      </c>
      <c r="CF2207" s="99">
        <v>717044.82736969006</v>
      </c>
      <c r="CG2207" s="99">
        <v>4866876.1826171903</v>
      </c>
      <c r="CH2207" s="99">
        <v>0</v>
      </c>
      <c r="CI2207" s="99">
        <v>150522.80347061201</v>
      </c>
      <c r="CJ2207" s="99">
        <v>11787550.778930699</v>
      </c>
      <c r="CK2207" s="99">
        <v>83762832.65625</v>
      </c>
      <c r="CL2207" s="99">
        <v>24319998.0556641</v>
      </c>
      <c r="CM2207" s="166">
        <v>213316.33396530201</v>
      </c>
      <c r="CN2207" s="166">
        <v>30850189.8447266</v>
      </c>
      <c r="CO2207" s="166">
        <v>129938834.59472699</v>
      </c>
      <c r="CP2207" s="99">
        <v>24319998.0556641</v>
      </c>
      <c r="CQ2207" s="99">
        <v>0</v>
      </c>
      <c r="CR2207" s="99">
        <v>0</v>
      </c>
      <c r="CS2207" s="99">
        <v>0</v>
      </c>
      <c r="CT2207" s="99">
        <v>0</v>
      </c>
      <c r="CU2207" s="98">
        <v>88215.496606539004</v>
      </c>
      <c r="CV2207" s="98">
        <v>38471.937873495001</v>
      </c>
      <c r="CW2207" s="98">
        <v>11775399.09763339</v>
      </c>
      <c r="CX2207" s="98">
        <v>84094269.592773482</v>
      </c>
    </row>
    <row r="2208" spans="1:102" x14ac:dyDescent="0.2">
      <c r="A2208" s="98" t="s">
        <v>198</v>
      </c>
      <c r="B2208" s="100">
        <v>38961</v>
      </c>
      <c r="C2208" s="99">
        <v>88759.674473762498</v>
      </c>
      <c r="D2208" s="99">
        <v>0</v>
      </c>
      <c r="E2208" s="99">
        <v>59211.987478733099</v>
      </c>
      <c r="F2208" s="99">
        <v>43237.989924430804</v>
      </c>
      <c r="G2208" s="99">
        <v>1690.46125803888</v>
      </c>
      <c r="H2208" s="99">
        <v>0</v>
      </c>
      <c r="I2208" s="99">
        <v>0</v>
      </c>
      <c r="J2208" s="99">
        <v>41547.788726806597</v>
      </c>
      <c r="K2208" s="99">
        <v>22859.8659632206</v>
      </c>
      <c r="L2208" s="99">
        <v>30454.328792572</v>
      </c>
      <c r="M2208" s="99">
        <v>49758.446342945099</v>
      </c>
      <c r="N2208" s="99">
        <v>25111.8874793053</v>
      </c>
      <c r="O2208" s="99">
        <v>39670.405975818598</v>
      </c>
      <c r="P2208" s="99">
        <v>0</v>
      </c>
      <c r="Q2208" s="99">
        <v>8195.7686150074005</v>
      </c>
      <c r="R2208" s="99">
        <v>2769.31449839473</v>
      </c>
      <c r="S2208" s="99">
        <v>0</v>
      </c>
      <c r="T2208" s="99">
        <v>1333.0207249075199</v>
      </c>
      <c r="U2208" s="99">
        <v>64132.801575183898</v>
      </c>
      <c r="V2208" s="99">
        <v>5488107.8980102502</v>
      </c>
      <c r="W2208" s="99">
        <v>73.647718113847105</v>
      </c>
      <c r="X2208" s="99">
        <v>5547335.7042846698</v>
      </c>
      <c r="Y2208" s="99">
        <v>3816839.1161804199</v>
      </c>
      <c r="Z2208" s="99">
        <v>359188.89240264898</v>
      </c>
      <c r="AA2208" s="99">
        <v>0</v>
      </c>
      <c r="AB2208" s="99">
        <v>0</v>
      </c>
      <c r="AC2208" s="99">
        <v>14426006.855835</v>
      </c>
      <c r="AD2208" s="99">
        <v>4435739.4000854502</v>
      </c>
      <c r="AE2208" s="99">
        <v>1408180.4994659401</v>
      </c>
      <c r="AF2208" s="99">
        <v>2939647.6918640099</v>
      </c>
      <c r="AG2208" s="99">
        <v>3509713.6224060101</v>
      </c>
      <c r="AH2208" s="99">
        <v>2188870.2189025902</v>
      </c>
      <c r="AI2208" s="99">
        <v>0</v>
      </c>
      <c r="AJ2208" s="99">
        <v>950338.38167571998</v>
      </c>
      <c r="AK2208" s="99">
        <v>479371.968200684</v>
      </c>
      <c r="AL2208" s="99">
        <v>0</v>
      </c>
      <c r="AM2208" s="99">
        <v>238351.53293418899</v>
      </c>
      <c r="AN2208" s="99">
        <v>19242431.019531298</v>
      </c>
      <c r="AO2208" s="99">
        <v>39850329.625</v>
      </c>
      <c r="AP2208" s="99">
        <v>560.90810433775198</v>
      </c>
      <c r="AQ2208" s="99">
        <v>39695480.7587891</v>
      </c>
      <c r="AR2208" s="99">
        <v>27041914.466308601</v>
      </c>
      <c r="AS2208" s="99">
        <v>2451630.9834899898</v>
      </c>
      <c r="AT2208" s="99">
        <v>0</v>
      </c>
      <c r="AU2208" s="99">
        <v>0</v>
      </c>
      <c r="AV2208" s="99">
        <v>35829219.1796875</v>
      </c>
      <c r="AW2208" s="99">
        <v>11403725.0496826</v>
      </c>
      <c r="AX2208" s="99">
        <v>10936944.2702637</v>
      </c>
      <c r="AY2208" s="99">
        <v>21447036.4775391</v>
      </c>
      <c r="AZ2208" s="99">
        <v>24053211.808593798</v>
      </c>
      <c r="BA2208" s="99">
        <v>16010775.8520508</v>
      </c>
      <c r="BB2208" s="99">
        <v>0</v>
      </c>
      <c r="BC2208" s="99">
        <v>6878805.28723145</v>
      </c>
      <c r="BD2208" s="99">
        <v>3226815.3242492699</v>
      </c>
      <c r="BE2208" s="99">
        <v>0</v>
      </c>
      <c r="BF2208" s="99">
        <v>1635533.27085876</v>
      </c>
      <c r="BG2208" s="99">
        <v>46978140.441406302</v>
      </c>
      <c r="BH2208" s="99">
        <v>9770297.4196777306</v>
      </c>
      <c r="BI2208" s="99">
        <v>0</v>
      </c>
      <c r="BJ2208" s="99">
        <v>14270913.5234375</v>
      </c>
      <c r="BK2208" s="99">
        <v>10872051.724731401</v>
      </c>
      <c r="BL2208" s="99">
        <v>0</v>
      </c>
      <c r="BM2208" s="99">
        <v>0</v>
      </c>
      <c r="BN2208" s="99">
        <v>0</v>
      </c>
      <c r="BO2208" s="99">
        <v>0</v>
      </c>
      <c r="BP2208" s="99">
        <v>0</v>
      </c>
      <c r="BQ2208" s="99">
        <v>0</v>
      </c>
      <c r="BR2208" s="99">
        <v>7374249.3373413105</v>
      </c>
      <c r="BS2208" s="99">
        <v>10005254.666748</v>
      </c>
      <c r="BT2208" s="99">
        <v>3108671.8796997098</v>
      </c>
      <c r="BU2208" s="99">
        <v>0</v>
      </c>
      <c r="BV2208" s="99">
        <v>3674492.8683776902</v>
      </c>
      <c r="BW2208" s="99">
        <v>411199.433048248</v>
      </c>
      <c r="BX2208" s="99">
        <v>0</v>
      </c>
      <c r="BY2208" s="99">
        <v>0</v>
      </c>
      <c r="BZ2208" s="99">
        <v>0</v>
      </c>
      <c r="CA2208" s="99">
        <v>147873.135784149</v>
      </c>
      <c r="CB2208" s="99">
        <v>11065780.4875488</v>
      </c>
      <c r="CC2208" s="99">
        <v>79736058.565429702</v>
      </c>
      <c r="CD2208" s="99">
        <v>24139173.535888702</v>
      </c>
      <c r="CE2208" s="99">
        <v>4029.1156308352902</v>
      </c>
      <c r="CF2208" s="99">
        <v>721385.75948333705</v>
      </c>
      <c r="CG2208" s="99">
        <v>4901656.5433959998</v>
      </c>
      <c r="CH2208" s="99">
        <v>0</v>
      </c>
      <c r="CI2208" s="99">
        <v>151886.010181427</v>
      </c>
      <c r="CJ2208" s="99">
        <v>11786486.278930699</v>
      </c>
      <c r="CK2208" s="99">
        <v>84413317.508789107</v>
      </c>
      <c r="CL2208" s="99">
        <v>24554286.208984401</v>
      </c>
      <c r="CM2208" s="166">
        <v>215705.292812347</v>
      </c>
      <c r="CN2208" s="166">
        <v>31075842.268554699</v>
      </c>
      <c r="CO2208" s="166">
        <v>131577075.77636699</v>
      </c>
      <c r="CP2208" s="99">
        <v>24554286.208984401</v>
      </c>
      <c r="CQ2208" s="99">
        <v>0</v>
      </c>
      <c r="CR2208" s="99">
        <v>0</v>
      </c>
      <c r="CS2208" s="99">
        <v>0</v>
      </c>
      <c r="CT2208" s="99">
        <v>0</v>
      </c>
      <c r="CU2208" s="98">
        <v>84475.799360959005</v>
      </c>
      <c r="CV2208" s="98">
        <v>42822.405870987997</v>
      </c>
      <c r="CW2208" s="98">
        <v>11787166.247032138</v>
      </c>
      <c r="CX2208" s="98">
        <v>84637715.108825698</v>
      </c>
    </row>
    <row r="2209" spans="1:102" x14ac:dyDescent="0.2">
      <c r="A2209" s="98" t="s">
        <v>198</v>
      </c>
      <c r="B2209" s="100">
        <v>39052</v>
      </c>
      <c r="C2209" s="99">
        <v>91957.167750358596</v>
      </c>
      <c r="D2209" s="99">
        <v>0</v>
      </c>
      <c r="E2209" s="99">
        <v>58346.338928699501</v>
      </c>
      <c r="F2209" s="99">
        <v>43178.137182712599</v>
      </c>
      <c r="G2209" s="99">
        <v>1887.95049086213</v>
      </c>
      <c r="H2209" s="99">
        <v>0</v>
      </c>
      <c r="I2209" s="99">
        <v>0</v>
      </c>
      <c r="J2209" s="99">
        <v>45787.711667060903</v>
      </c>
      <c r="K2209" s="99">
        <v>19385.9538841248</v>
      </c>
      <c r="L2209" s="99">
        <v>30502.284220457099</v>
      </c>
      <c r="M2209" s="99">
        <v>50396.132370948799</v>
      </c>
      <c r="N2209" s="99">
        <v>25074.5556902885</v>
      </c>
      <c r="O2209" s="99">
        <v>41599.471889018998</v>
      </c>
      <c r="P2209" s="99">
        <v>0</v>
      </c>
      <c r="Q2209" s="99">
        <v>8269.0409020185507</v>
      </c>
      <c r="R2209" s="99">
        <v>2848.9554827511301</v>
      </c>
      <c r="S2209" s="99">
        <v>0</v>
      </c>
      <c r="T2209" s="99">
        <v>1250.6214792579401</v>
      </c>
      <c r="U2209" s="99">
        <v>65311.908718109102</v>
      </c>
      <c r="V2209" s="99">
        <v>5684095.0781860398</v>
      </c>
      <c r="W2209" s="99">
        <v>149.73218948952899</v>
      </c>
      <c r="X2209" s="99">
        <v>5418537.2438354502</v>
      </c>
      <c r="Y2209" s="99">
        <v>3766375.9563293499</v>
      </c>
      <c r="Z2209" s="99">
        <v>399187.26736068702</v>
      </c>
      <c r="AA2209" s="99">
        <v>0</v>
      </c>
      <c r="AB2209" s="99">
        <v>0</v>
      </c>
      <c r="AC2209" s="99">
        <v>17061657.839111298</v>
      </c>
      <c r="AD2209" s="99">
        <v>3390899.8613281301</v>
      </c>
      <c r="AE2209" s="99">
        <v>1405452.13887024</v>
      </c>
      <c r="AF2209" s="99">
        <v>2948283.5339965802</v>
      </c>
      <c r="AG2209" s="99">
        <v>3480356.1726379399</v>
      </c>
      <c r="AH2209" s="99">
        <v>2294876.1645202599</v>
      </c>
      <c r="AI2209" s="99">
        <v>0</v>
      </c>
      <c r="AJ2209" s="99">
        <v>959020.22477722203</v>
      </c>
      <c r="AK2209" s="99">
        <v>509847.14202117902</v>
      </c>
      <c r="AL2209" s="99">
        <v>0</v>
      </c>
      <c r="AM2209" s="99">
        <v>230669.26845550499</v>
      </c>
      <c r="AN2209" s="99">
        <v>20100421.896972701</v>
      </c>
      <c r="AO2209" s="99">
        <v>41751698.898925804</v>
      </c>
      <c r="AP2209" s="99">
        <v>1438.3790127933</v>
      </c>
      <c r="AQ2209" s="99">
        <v>38896394.495117202</v>
      </c>
      <c r="AR2209" s="99">
        <v>26716105.8056641</v>
      </c>
      <c r="AS2209" s="99">
        <v>2728214.3488159198</v>
      </c>
      <c r="AT2209" s="99">
        <v>0</v>
      </c>
      <c r="AU2209" s="99">
        <v>0</v>
      </c>
      <c r="AV2209" s="99">
        <v>39722869.080566399</v>
      </c>
      <c r="AW2209" s="99">
        <v>8678564.9373779297</v>
      </c>
      <c r="AX2209" s="99">
        <v>11064164.6483154</v>
      </c>
      <c r="AY2209" s="99">
        <v>21702057.614013702</v>
      </c>
      <c r="AZ2209" s="99">
        <v>23944817.751708999</v>
      </c>
      <c r="BA2209" s="99">
        <v>16943958.5319824</v>
      </c>
      <c r="BB2209" s="99">
        <v>0</v>
      </c>
      <c r="BC2209" s="99">
        <v>6943794.3325195303</v>
      </c>
      <c r="BD2209" s="99">
        <v>3469410.6321105999</v>
      </c>
      <c r="BE2209" s="99">
        <v>0</v>
      </c>
      <c r="BF2209" s="99">
        <v>1593822.64631653</v>
      </c>
      <c r="BG2209" s="99">
        <v>48842914.324707001</v>
      </c>
      <c r="BH2209" s="99">
        <v>10398714.3668213</v>
      </c>
      <c r="BI2209" s="99">
        <v>0</v>
      </c>
      <c r="BJ2209" s="99">
        <v>14058496.1029053</v>
      </c>
      <c r="BK2209" s="99">
        <v>10805263.032714801</v>
      </c>
      <c r="BL2209" s="99">
        <v>0</v>
      </c>
      <c r="BM2209" s="99">
        <v>0</v>
      </c>
      <c r="BN2209" s="99">
        <v>0</v>
      </c>
      <c r="BO2209" s="99">
        <v>0</v>
      </c>
      <c r="BP2209" s="99">
        <v>0</v>
      </c>
      <c r="BQ2209" s="99">
        <v>0</v>
      </c>
      <c r="BR2209" s="99">
        <v>7476609.4799194299</v>
      </c>
      <c r="BS2209" s="99">
        <v>9974028.7762451209</v>
      </c>
      <c r="BT2209" s="99">
        <v>3284436.2189941402</v>
      </c>
      <c r="BU2209" s="99">
        <v>0</v>
      </c>
      <c r="BV2209" s="99">
        <v>3720541.3782653799</v>
      </c>
      <c r="BW2209" s="99">
        <v>435611.028747559</v>
      </c>
      <c r="BX2209" s="99">
        <v>0</v>
      </c>
      <c r="BY2209" s="99">
        <v>0</v>
      </c>
      <c r="BZ2209" s="99">
        <v>0</v>
      </c>
      <c r="CA2209" s="99">
        <v>150221.73508644101</v>
      </c>
      <c r="CB2209" s="99">
        <v>11113793.7231445</v>
      </c>
      <c r="CC2209" s="99">
        <v>80810095.260742202</v>
      </c>
      <c r="CD2209" s="99">
        <v>24435834.502685498</v>
      </c>
      <c r="CE2209" s="99">
        <v>4048.1245729029201</v>
      </c>
      <c r="CF2209" s="99">
        <v>746515.31072235096</v>
      </c>
      <c r="CG2209" s="99">
        <v>5100139.9548339797</v>
      </c>
      <c r="CH2209" s="99">
        <v>0</v>
      </c>
      <c r="CI2209" s="99">
        <v>154247.06224823001</v>
      </c>
      <c r="CJ2209" s="99">
        <v>11858925.2259521</v>
      </c>
      <c r="CK2209" s="99">
        <v>85839927.778320298</v>
      </c>
      <c r="CL2209" s="99">
        <v>24871656.483154301</v>
      </c>
      <c r="CM2209" s="166">
        <v>219237.43719100999</v>
      </c>
      <c r="CN2209" s="166">
        <v>31973081.9692383</v>
      </c>
      <c r="CO2209" s="166">
        <v>134778222.89648399</v>
      </c>
      <c r="CP2209" s="99">
        <v>24871656.483154301</v>
      </c>
      <c r="CQ2209" s="99">
        <v>0</v>
      </c>
      <c r="CR2209" s="99">
        <v>0</v>
      </c>
      <c r="CS2209" s="99">
        <v>0</v>
      </c>
      <c r="CT2209" s="99">
        <v>0</v>
      </c>
      <c r="CU2209" s="98">
        <v>79816.885276664994</v>
      </c>
      <c r="CV2209" s="98">
        <v>47302.767815876003</v>
      </c>
      <c r="CW2209" s="98">
        <v>11860309.033866851</v>
      </c>
      <c r="CX2209" s="98">
        <v>85910235.215576187</v>
      </c>
    </row>
    <row r="2210" spans="1:102" x14ac:dyDescent="0.2">
      <c r="A2210" s="98" t="s">
        <v>198</v>
      </c>
      <c r="B2210" s="100">
        <v>39142</v>
      </c>
      <c r="C2210" s="99">
        <v>95818.351968765302</v>
      </c>
      <c r="D2210" s="99">
        <v>0</v>
      </c>
      <c r="E2210" s="99">
        <v>56295.467904090903</v>
      </c>
      <c r="F2210" s="99">
        <v>42706.692566394799</v>
      </c>
      <c r="G2210" s="99">
        <v>2083.00498753786</v>
      </c>
      <c r="H2210" s="99">
        <v>0</v>
      </c>
      <c r="I2210" s="99">
        <v>0</v>
      </c>
      <c r="J2210" s="99">
        <v>49415.448498249098</v>
      </c>
      <c r="K2210" s="99">
        <v>16893.121435165402</v>
      </c>
      <c r="L2210" s="99">
        <v>29544.541710615202</v>
      </c>
      <c r="M2210" s="99">
        <v>51043.707697391503</v>
      </c>
      <c r="N2210" s="99">
        <v>24913.919447660399</v>
      </c>
      <c r="O2210" s="99">
        <v>43421.913125514999</v>
      </c>
      <c r="P2210" s="99">
        <v>0</v>
      </c>
      <c r="Q2210" s="99">
        <v>8239.0469083785993</v>
      </c>
      <c r="R2210" s="99">
        <v>2928.1362276375298</v>
      </c>
      <c r="S2210" s="99">
        <v>0</v>
      </c>
      <c r="T2210" s="99">
        <v>1208.28529876471</v>
      </c>
      <c r="U2210" s="99">
        <v>66386.026060104399</v>
      </c>
      <c r="V2210" s="99">
        <v>5902659.1167602502</v>
      </c>
      <c r="W2210" s="99">
        <v>52.7809268156998</v>
      </c>
      <c r="X2210" s="99">
        <v>5239335.9146728497</v>
      </c>
      <c r="Y2210" s="99">
        <v>3746731.4235229502</v>
      </c>
      <c r="Z2210" s="99">
        <v>422562.84033203102</v>
      </c>
      <c r="AA2210" s="99">
        <v>0</v>
      </c>
      <c r="AB2210" s="99">
        <v>0</v>
      </c>
      <c r="AC2210" s="99">
        <v>17861710.864746101</v>
      </c>
      <c r="AD2210" s="99">
        <v>2835021.8311767601</v>
      </c>
      <c r="AE2210" s="99">
        <v>1374326.8801116899</v>
      </c>
      <c r="AF2210" s="99">
        <v>2975980.2302246098</v>
      </c>
      <c r="AG2210" s="99">
        <v>3459918.4025268601</v>
      </c>
      <c r="AH2210" s="99">
        <v>2396180.5910034198</v>
      </c>
      <c r="AI2210" s="99">
        <v>0</v>
      </c>
      <c r="AJ2210" s="99">
        <v>957114.49449920701</v>
      </c>
      <c r="AK2210" s="99">
        <v>522761.75285339402</v>
      </c>
      <c r="AL2210" s="99">
        <v>0</v>
      </c>
      <c r="AM2210" s="99">
        <v>215951.09715843201</v>
      </c>
      <c r="AN2210" s="99">
        <v>20530340.323242199</v>
      </c>
      <c r="AO2210" s="99">
        <v>43732229.782714799</v>
      </c>
      <c r="AP2210" s="99">
        <v>408.56622434407501</v>
      </c>
      <c r="AQ2210" s="99">
        <v>37751937.739257798</v>
      </c>
      <c r="AR2210" s="99">
        <v>26451351.988281298</v>
      </c>
      <c r="AS2210" s="99">
        <v>2908970.7137756301</v>
      </c>
      <c r="AT2210" s="99">
        <v>0</v>
      </c>
      <c r="AU2210" s="99">
        <v>0</v>
      </c>
      <c r="AV2210" s="99">
        <v>42705253.514160201</v>
      </c>
      <c r="AW2210" s="99">
        <v>7347813.1076049795</v>
      </c>
      <c r="AX2210" s="99">
        <v>10887427.318237299</v>
      </c>
      <c r="AY2210" s="99">
        <v>21984717.9135742</v>
      </c>
      <c r="AZ2210" s="99">
        <v>23842857.25</v>
      </c>
      <c r="BA2210" s="99">
        <v>17764059.2351074</v>
      </c>
      <c r="BB2210" s="99">
        <v>0</v>
      </c>
      <c r="BC2210" s="99">
        <v>6970211.1088867197</v>
      </c>
      <c r="BD2210" s="99">
        <v>3588405.6567382799</v>
      </c>
      <c r="BE2210" s="99">
        <v>0</v>
      </c>
      <c r="BF2210" s="99">
        <v>1503288.0605621301</v>
      </c>
      <c r="BG2210" s="99">
        <v>50007183.7666016</v>
      </c>
      <c r="BH2210" s="99">
        <v>10988050.3751221</v>
      </c>
      <c r="BI2210" s="99">
        <v>0</v>
      </c>
      <c r="BJ2210" s="99">
        <v>13822943.6066895</v>
      </c>
      <c r="BK2210" s="99">
        <v>10758364.3470459</v>
      </c>
      <c r="BL2210" s="99">
        <v>0</v>
      </c>
      <c r="BM2210" s="99">
        <v>0</v>
      </c>
      <c r="BN2210" s="99">
        <v>0</v>
      </c>
      <c r="BO2210" s="99">
        <v>0</v>
      </c>
      <c r="BP2210" s="99">
        <v>0</v>
      </c>
      <c r="BQ2210" s="99">
        <v>0</v>
      </c>
      <c r="BR2210" s="99">
        <v>7659236.0748290997</v>
      </c>
      <c r="BS2210" s="99">
        <v>9942942.03662109</v>
      </c>
      <c r="BT2210" s="99">
        <v>3448067.9620666499</v>
      </c>
      <c r="BU2210" s="99">
        <v>0</v>
      </c>
      <c r="BV2210" s="99">
        <v>3714265.7089843801</v>
      </c>
      <c r="BW2210" s="99">
        <v>452946.87334442098</v>
      </c>
      <c r="BX2210" s="99">
        <v>0</v>
      </c>
      <c r="BY2210" s="99">
        <v>0</v>
      </c>
      <c r="BZ2210" s="99">
        <v>0</v>
      </c>
      <c r="CA2210" s="99">
        <v>152129.99719238299</v>
      </c>
      <c r="CB2210" s="99">
        <v>11174194.2044678</v>
      </c>
      <c r="CC2210" s="99">
        <v>81622084.298828095</v>
      </c>
      <c r="CD2210" s="99">
        <v>24802762.706542999</v>
      </c>
      <c r="CE2210" s="99">
        <v>4075.2858012616598</v>
      </c>
      <c r="CF2210" s="99">
        <v>737165.30265808105</v>
      </c>
      <c r="CG2210" s="99">
        <v>5062921.1119995099</v>
      </c>
      <c r="CH2210" s="99">
        <v>0</v>
      </c>
      <c r="CI2210" s="99">
        <v>156212.25156784101</v>
      </c>
      <c r="CJ2210" s="99">
        <v>11916880.643188501</v>
      </c>
      <c r="CK2210" s="99">
        <v>86119537.699218795</v>
      </c>
      <c r="CL2210" s="99">
        <v>25256956.9291992</v>
      </c>
      <c r="CM2210" s="166">
        <v>222118.428110123</v>
      </c>
      <c r="CN2210" s="166">
        <v>32481489.034912098</v>
      </c>
      <c r="CO2210" s="166">
        <v>136992369.02343801</v>
      </c>
      <c r="CP2210" s="99">
        <v>25256956.9291992</v>
      </c>
      <c r="CQ2210" s="99">
        <v>0</v>
      </c>
      <c r="CR2210" s="99">
        <v>0</v>
      </c>
      <c r="CS2210" s="99">
        <v>0</v>
      </c>
      <c r="CT2210" s="99">
        <v>0</v>
      </c>
      <c r="CU2210" s="98">
        <v>75143.353320719994</v>
      </c>
      <c r="CV2210" s="98">
        <v>51153.388573504002</v>
      </c>
      <c r="CW2210" s="98">
        <v>11911359.507125881</v>
      </c>
      <c r="CX2210" s="98">
        <v>86685005.410827607</v>
      </c>
    </row>
    <row r="2211" spans="1:102" x14ac:dyDescent="0.2">
      <c r="A2211" s="98" t="s">
        <v>198</v>
      </c>
      <c r="B2211" s="100">
        <v>39234</v>
      </c>
      <c r="C2211" s="99">
        <v>97377.943388938904</v>
      </c>
      <c r="D2211" s="99">
        <v>0</v>
      </c>
      <c r="E2211" s="99">
        <v>54856.045265674598</v>
      </c>
      <c r="F2211" s="99">
        <v>41960.613416194901</v>
      </c>
      <c r="G2211" s="99">
        <v>2276.75935125351</v>
      </c>
      <c r="H2211" s="99">
        <v>0</v>
      </c>
      <c r="I2211" s="99">
        <v>0</v>
      </c>
      <c r="J2211" s="99">
        <v>52930.0818119049</v>
      </c>
      <c r="K2211" s="99">
        <v>14564.1506808996</v>
      </c>
      <c r="L2211" s="99">
        <v>29223.0185546875</v>
      </c>
      <c r="M2211" s="99">
        <v>51275.530962944002</v>
      </c>
      <c r="N2211" s="99">
        <v>24545.6711010933</v>
      </c>
      <c r="O2211" s="99">
        <v>43786.958527565002</v>
      </c>
      <c r="P2211" s="99">
        <v>0</v>
      </c>
      <c r="Q2211" s="99">
        <v>8245.8838659524899</v>
      </c>
      <c r="R2211" s="99">
        <v>2999.1511588394601</v>
      </c>
      <c r="S2211" s="99">
        <v>0</v>
      </c>
      <c r="T2211" s="99">
        <v>1217.96897207201</v>
      </c>
      <c r="U2211" s="99">
        <v>67440.197442054705</v>
      </c>
      <c r="V2211" s="99">
        <v>6039870.95239258</v>
      </c>
      <c r="W2211" s="99">
        <v>98.989302737638397</v>
      </c>
      <c r="X2211" s="99">
        <v>5102553.26635742</v>
      </c>
      <c r="Y2211" s="99">
        <v>3646494.36077881</v>
      </c>
      <c r="Z2211" s="99">
        <v>455625.67198562599</v>
      </c>
      <c r="AA2211" s="99">
        <v>0</v>
      </c>
      <c r="AB2211" s="99">
        <v>0</v>
      </c>
      <c r="AC2211" s="99">
        <v>18432463.115966801</v>
      </c>
      <c r="AD2211" s="99">
        <v>2341056.14526367</v>
      </c>
      <c r="AE2211" s="99">
        <v>1341231.86851501</v>
      </c>
      <c r="AF2211" s="99">
        <v>2977059.8889465299</v>
      </c>
      <c r="AG2211" s="99">
        <v>3407551.40307617</v>
      </c>
      <c r="AH2211" s="99">
        <v>2395556.0864257799</v>
      </c>
      <c r="AI2211" s="99">
        <v>0</v>
      </c>
      <c r="AJ2211" s="99">
        <v>964063.52581024205</v>
      </c>
      <c r="AK2211" s="99">
        <v>530821.79518127395</v>
      </c>
      <c r="AL2211" s="99">
        <v>0</v>
      </c>
      <c r="AM2211" s="99">
        <v>213637.82266426101</v>
      </c>
      <c r="AN2211" s="99">
        <v>20934995.553222701</v>
      </c>
      <c r="AO2211" s="99">
        <v>45016626.232910201</v>
      </c>
      <c r="AP2211" s="99">
        <v>874.83547034859703</v>
      </c>
      <c r="AQ2211" s="99">
        <v>36936199.390136696</v>
      </c>
      <c r="AR2211" s="99">
        <v>25990614.717529301</v>
      </c>
      <c r="AS2211" s="99">
        <v>3154189.1937255901</v>
      </c>
      <c r="AT2211" s="99">
        <v>0</v>
      </c>
      <c r="AU2211" s="99">
        <v>0</v>
      </c>
      <c r="AV2211" s="99">
        <v>45628168.072753899</v>
      </c>
      <c r="AW2211" s="99">
        <v>6121535.8712768601</v>
      </c>
      <c r="AX2211" s="99">
        <v>10750113.646728501</v>
      </c>
      <c r="AY2211" s="99">
        <v>22181344.7734375</v>
      </c>
      <c r="AZ2211" s="99">
        <v>23615728.7583008</v>
      </c>
      <c r="BA2211" s="99">
        <v>17912135.138183601</v>
      </c>
      <c r="BB2211" s="99">
        <v>0</v>
      </c>
      <c r="BC2211" s="99">
        <v>7057857.1234130897</v>
      </c>
      <c r="BD2211" s="99">
        <v>3657212.2129211398</v>
      </c>
      <c r="BE2211" s="99">
        <v>0</v>
      </c>
      <c r="BF2211" s="99">
        <v>1493191.9488220201</v>
      </c>
      <c r="BG2211" s="99">
        <v>51562172.639160201</v>
      </c>
      <c r="BH2211" s="99">
        <v>11286372.732177701</v>
      </c>
      <c r="BI2211" s="99">
        <v>0</v>
      </c>
      <c r="BJ2211" s="99">
        <v>13561438.7540283</v>
      </c>
      <c r="BK2211" s="99">
        <v>10608654.4368896</v>
      </c>
      <c r="BL2211" s="99">
        <v>0</v>
      </c>
      <c r="BM2211" s="99">
        <v>0</v>
      </c>
      <c r="BN2211" s="99">
        <v>0</v>
      </c>
      <c r="BO2211" s="99">
        <v>0</v>
      </c>
      <c r="BP2211" s="99">
        <v>0</v>
      </c>
      <c r="BQ2211" s="99">
        <v>0</v>
      </c>
      <c r="BR2211" s="99">
        <v>7710793.8828735398</v>
      </c>
      <c r="BS2211" s="99">
        <v>9858396.1433105506</v>
      </c>
      <c r="BT2211" s="99">
        <v>3474268.0122985798</v>
      </c>
      <c r="BU2211" s="99">
        <v>0</v>
      </c>
      <c r="BV2211" s="99">
        <v>3777973.4508972201</v>
      </c>
      <c r="BW2211" s="99">
        <v>454499.32126998901</v>
      </c>
      <c r="BX2211" s="99">
        <v>0</v>
      </c>
      <c r="BY2211" s="99">
        <v>0</v>
      </c>
      <c r="BZ2211" s="99">
        <v>0</v>
      </c>
      <c r="CA2211" s="99">
        <v>152341.77241706799</v>
      </c>
      <c r="CB2211" s="99">
        <v>11158211.787475601</v>
      </c>
      <c r="CC2211" s="99">
        <v>82103071.881835893</v>
      </c>
      <c r="CD2211" s="99">
        <v>24831098.299560498</v>
      </c>
      <c r="CE2211" s="99">
        <v>4109.1033570766403</v>
      </c>
      <c r="CF2211" s="99">
        <v>739665.150184631</v>
      </c>
      <c r="CG2211" s="99">
        <v>5129996.6189575205</v>
      </c>
      <c r="CH2211" s="99">
        <v>0</v>
      </c>
      <c r="CI2211" s="99">
        <v>156484.92827415501</v>
      </c>
      <c r="CJ2211" s="99">
        <v>11907347.9302979</v>
      </c>
      <c r="CK2211" s="99">
        <v>86760485.833007798</v>
      </c>
      <c r="CL2211" s="99">
        <v>25285315.160400402</v>
      </c>
      <c r="CM2211" s="166">
        <v>223407.46072197001</v>
      </c>
      <c r="CN2211" s="166">
        <v>32866042.036377002</v>
      </c>
      <c r="CO2211" s="166">
        <v>138862639.60351601</v>
      </c>
      <c r="CP2211" s="99">
        <v>25285315.160400402</v>
      </c>
      <c r="CQ2211" s="99">
        <v>0</v>
      </c>
      <c r="CR2211" s="99">
        <v>0</v>
      </c>
      <c r="CS2211" s="99">
        <v>0</v>
      </c>
      <c r="CT2211" s="99">
        <v>0</v>
      </c>
      <c r="CU2211" s="98">
        <v>71333.717401886999</v>
      </c>
      <c r="CV2211" s="98">
        <v>54648.372039059002</v>
      </c>
      <c r="CW2211" s="98">
        <v>11897876.937660232</v>
      </c>
      <c r="CX2211" s="98">
        <v>87233068.500793412</v>
      </c>
    </row>
    <row r="2212" spans="1:102" x14ac:dyDescent="0.2">
      <c r="A2212" s="98" t="s">
        <v>198</v>
      </c>
      <c r="B2212" s="100">
        <v>39326</v>
      </c>
      <c r="C2212" s="99">
        <v>99271.405883789106</v>
      </c>
      <c r="D2212" s="99">
        <v>0</v>
      </c>
      <c r="E2212" s="99">
        <v>54248.615287303903</v>
      </c>
      <c r="F2212" s="99">
        <v>42041.758745670297</v>
      </c>
      <c r="G2212" s="99">
        <v>2468.2423018515101</v>
      </c>
      <c r="H2212" s="99">
        <v>0</v>
      </c>
      <c r="I2212" s="99">
        <v>0</v>
      </c>
      <c r="J2212" s="99">
        <v>55583.776506900802</v>
      </c>
      <c r="K2212" s="99">
        <v>12741.912801742599</v>
      </c>
      <c r="L2212" s="99">
        <v>28631.319788456</v>
      </c>
      <c r="M2212" s="99">
        <v>51159.537446975701</v>
      </c>
      <c r="N2212" s="99">
        <v>25019.730153322202</v>
      </c>
      <c r="O2212" s="99">
        <v>44533.5294122696</v>
      </c>
      <c r="P2212" s="99">
        <v>0</v>
      </c>
      <c r="Q2212" s="99">
        <v>8226.0624670982397</v>
      </c>
      <c r="R2212" s="99">
        <v>3059.3622607290699</v>
      </c>
      <c r="S2212" s="99">
        <v>0</v>
      </c>
      <c r="T2212" s="99">
        <v>1139.6830613464101</v>
      </c>
      <c r="U2212" s="99">
        <v>68195.796404838606</v>
      </c>
      <c r="V2212" s="99">
        <v>6135947.7087402297</v>
      </c>
      <c r="W2212" s="99">
        <v>142.57183815725099</v>
      </c>
      <c r="X2212" s="99">
        <v>5026834.1270141602</v>
      </c>
      <c r="Y2212" s="99">
        <v>3619708.3910827599</v>
      </c>
      <c r="Z2212" s="99">
        <v>490434.47535324103</v>
      </c>
      <c r="AA2212" s="99">
        <v>0</v>
      </c>
      <c r="AB2212" s="99">
        <v>0</v>
      </c>
      <c r="AC2212" s="99">
        <v>18963666.360595699</v>
      </c>
      <c r="AD2212" s="99">
        <v>2092273.8086852999</v>
      </c>
      <c r="AE2212" s="99">
        <v>1321635.5618591299</v>
      </c>
      <c r="AF2212" s="99">
        <v>2961524.9213561998</v>
      </c>
      <c r="AG2212" s="99">
        <v>3431999.9244995099</v>
      </c>
      <c r="AH2212" s="99">
        <v>2466590.45666504</v>
      </c>
      <c r="AI2212" s="99">
        <v>0</v>
      </c>
      <c r="AJ2212" s="99">
        <v>959319.72071075405</v>
      </c>
      <c r="AK2212" s="99">
        <v>539711.59438323998</v>
      </c>
      <c r="AL2212" s="99">
        <v>0</v>
      </c>
      <c r="AM2212" s="99">
        <v>201764.910259247</v>
      </c>
      <c r="AN2212" s="99">
        <v>21336054.045166001</v>
      </c>
      <c r="AO2212" s="99">
        <v>46003962.958496101</v>
      </c>
      <c r="AP2212" s="99">
        <v>1238.7565104663399</v>
      </c>
      <c r="AQ2212" s="99">
        <v>36705045.863281302</v>
      </c>
      <c r="AR2212" s="99">
        <v>26086105.533447299</v>
      </c>
      <c r="AS2212" s="99">
        <v>3430770.2803955101</v>
      </c>
      <c r="AT2212" s="99">
        <v>0</v>
      </c>
      <c r="AU2212" s="99">
        <v>0</v>
      </c>
      <c r="AV2212" s="99">
        <v>47806472.675781302</v>
      </c>
      <c r="AW2212" s="99">
        <v>5534447.3627319299</v>
      </c>
      <c r="AX2212" s="99">
        <v>10715145.9379883</v>
      </c>
      <c r="AY2212" s="99">
        <v>22226005.083984401</v>
      </c>
      <c r="AZ2212" s="99">
        <v>23985385.5556641</v>
      </c>
      <c r="BA2212" s="99">
        <v>18576597.807617199</v>
      </c>
      <c r="BB2212" s="99">
        <v>0</v>
      </c>
      <c r="BC2212" s="99">
        <v>7082835.3499755897</v>
      </c>
      <c r="BD2212" s="99">
        <v>3743812.9238281301</v>
      </c>
      <c r="BE2212" s="99">
        <v>0</v>
      </c>
      <c r="BF2212" s="99">
        <v>1421914.9730529799</v>
      </c>
      <c r="BG2212" s="99">
        <v>53183427.536621101</v>
      </c>
      <c r="BH2212" s="99">
        <v>11602987.5187988</v>
      </c>
      <c r="BI2212" s="99">
        <v>0</v>
      </c>
      <c r="BJ2212" s="99">
        <v>13436364.6448975</v>
      </c>
      <c r="BK2212" s="99">
        <v>10631964.8273926</v>
      </c>
      <c r="BL2212" s="99">
        <v>0</v>
      </c>
      <c r="BM2212" s="99">
        <v>0</v>
      </c>
      <c r="BN2212" s="99">
        <v>0</v>
      </c>
      <c r="BO2212" s="99">
        <v>0</v>
      </c>
      <c r="BP2212" s="99">
        <v>0</v>
      </c>
      <c r="BQ2212" s="99">
        <v>0</v>
      </c>
      <c r="BR2212" s="99">
        <v>7684641.1973266602</v>
      </c>
      <c r="BS2212" s="99">
        <v>10004672.4674072</v>
      </c>
      <c r="BT2212" s="99">
        <v>3607405.2596130399</v>
      </c>
      <c r="BU2212" s="99">
        <v>0</v>
      </c>
      <c r="BV2212" s="99">
        <v>3790665.6436157199</v>
      </c>
      <c r="BW2212" s="99">
        <v>462815.01215744001</v>
      </c>
      <c r="BX2212" s="99">
        <v>0</v>
      </c>
      <c r="BY2212" s="99">
        <v>0</v>
      </c>
      <c r="BZ2212" s="99">
        <v>0</v>
      </c>
      <c r="CA2212" s="99">
        <v>153516.48320961001</v>
      </c>
      <c r="CB2212" s="99">
        <v>11145180.783447299</v>
      </c>
      <c r="CC2212" s="99">
        <v>82735091.752929702</v>
      </c>
      <c r="CD2212" s="99">
        <v>25065688.498291001</v>
      </c>
      <c r="CE2212" s="99">
        <v>4123.2767798304603</v>
      </c>
      <c r="CF2212" s="99">
        <v>744844.83533477795</v>
      </c>
      <c r="CG2212" s="99">
        <v>5199387.97265625</v>
      </c>
      <c r="CH2212" s="99">
        <v>0</v>
      </c>
      <c r="CI2212" s="99">
        <v>157619.813632965</v>
      </c>
      <c r="CJ2212" s="99">
        <v>11884103.2178955</v>
      </c>
      <c r="CK2212" s="99">
        <v>87960172.090820298</v>
      </c>
      <c r="CL2212" s="99">
        <v>25532014.4677734</v>
      </c>
      <c r="CM2212" s="166">
        <v>225290.08170127901</v>
      </c>
      <c r="CN2212" s="166">
        <v>33202845.840820301</v>
      </c>
      <c r="CO2212" s="166">
        <v>140791963.69726601</v>
      </c>
      <c r="CP2212" s="99">
        <v>25532014.4677734</v>
      </c>
      <c r="CQ2212" s="99">
        <v>0</v>
      </c>
      <c r="CR2212" s="99">
        <v>0</v>
      </c>
      <c r="CS2212" s="99">
        <v>0</v>
      </c>
      <c r="CT2212" s="99">
        <v>0</v>
      </c>
      <c r="CU2212" s="98">
        <v>68609.062908263004</v>
      </c>
      <c r="CV2212" s="98">
        <v>57538.383237891998</v>
      </c>
      <c r="CW2212" s="98">
        <v>11890025.618782077</v>
      </c>
      <c r="CX2212" s="98">
        <v>87934479.725585952</v>
      </c>
    </row>
    <row r="2213" spans="1:102" x14ac:dyDescent="0.2">
      <c r="A2213" s="98" t="s">
        <v>198</v>
      </c>
      <c r="B2213" s="100">
        <v>39417</v>
      </c>
      <c r="C2213" s="99">
        <v>101282.607069969</v>
      </c>
      <c r="D2213" s="99">
        <v>0</v>
      </c>
      <c r="E2213" s="99">
        <v>53434.795759201101</v>
      </c>
      <c r="F2213" s="99">
        <v>41700.859683513598</v>
      </c>
      <c r="G2213" s="99">
        <v>2636.78599315882</v>
      </c>
      <c r="H2213" s="99">
        <v>0</v>
      </c>
      <c r="I2213" s="99">
        <v>0</v>
      </c>
      <c r="J2213" s="99">
        <v>57878.345274448402</v>
      </c>
      <c r="K2213" s="99">
        <v>11115.2023500204</v>
      </c>
      <c r="L2213" s="99">
        <v>28331.676510810899</v>
      </c>
      <c r="M2213" s="99">
        <v>51335.475131988504</v>
      </c>
      <c r="N2213" s="99">
        <v>24883.2780594826</v>
      </c>
      <c r="O2213" s="99">
        <v>45774.2178769112</v>
      </c>
      <c r="P2213" s="99">
        <v>0</v>
      </c>
      <c r="Q2213" s="99">
        <v>8239.9648288488406</v>
      </c>
      <c r="R2213" s="99">
        <v>3117.0031384229701</v>
      </c>
      <c r="S2213" s="99">
        <v>0</v>
      </c>
      <c r="T2213" s="99">
        <v>1082.42535178363</v>
      </c>
      <c r="U2213" s="99">
        <v>69133.137004852295</v>
      </c>
      <c r="V2213" s="99">
        <v>6258563.5185546903</v>
      </c>
      <c r="W2213" s="99">
        <v>167.72902205958999</v>
      </c>
      <c r="X2213" s="99">
        <v>4926625.7881469699</v>
      </c>
      <c r="Y2213" s="99">
        <v>3577631.99536133</v>
      </c>
      <c r="Z2213" s="99">
        <v>518209.78075790399</v>
      </c>
      <c r="AA2213" s="99">
        <v>0</v>
      </c>
      <c r="AB2213" s="99">
        <v>0</v>
      </c>
      <c r="AC2213" s="99">
        <v>20255095.122314502</v>
      </c>
      <c r="AD2213" s="99">
        <v>1719380.8237914999</v>
      </c>
      <c r="AE2213" s="99">
        <v>1312299.02137756</v>
      </c>
      <c r="AF2213" s="99">
        <v>2963434.1808776902</v>
      </c>
      <c r="AG2213" s="99">
        <v>3413380.61755371</v>
      </c>
      <c r="AH2213" s="99">
        <v>2534001.26031494</v>
      </c>
      <c r="AI2213" s="99">
        <v>0</v>
      </c>
      <c r="AJ2213" s="99">
        <v>959881.24420166004</v>
      </c>
      <c r="AK2213" s="99">
        <v>556167.32296752895</v>
      </c>
      <c r="AL2213" s="99">
        <v>0</v>
      </c>
      <c r="AM2213" s="99">
        <v>190743.850666046</v>
      </c>
      <c r="AN2213" s="99">
        <v>21691720.630859401</v>
      </c>
      <c r="AO2213" s="99">
        <v>47394432.870117202</v>
      </c>
      <c r="AP2213" s="99">
        <v>1227.2943464070599</v>
      </c>
      <c r="AQ2213" s="99">
        <v>36420509.609375</v>
      </c>
      <c r="AR2213" s="99">
        <v>26078411.440429699</v>
      </c>
      <c r="AS2213" s="99">
        <v>3677037.7587280301</v>
      </c>
      <c r="AT2213" s="99">
        <v>0</v>
      </c>
      <c r="AU2213" s="99">
        <v>0</v>
      </c>
      <c r="AV2213" s="99">
        <v>49555653.043457001</v>
      </c>
      <c r="AW2213" s="99">
        <v>4581633.3693847703</v>
      </c>
      <c r="AX2213" s="99">
        <v>10775615.841796899</v>
      </c>
      <c r="AY2213" s="99">
        <v>22505540.862548798</v>
      </c>
      <c r="AZ2213" s="99">
        <v>24175108.1557617</v>
      </c>
      <c r="BA2213" s="99">
        <v>19267726.3286133</v>
      </c>
      <c r="BB2213" s="99">
        <v>0</v>
      </c>
      <c r="BC2213" s="99">
        <v>7188348.3971557599</v>
      </c>
      <c r="BD2213" s="99">
        <v>3928053.0021057101</v>
      </c>
      <c r="BE2213" s="99">
        <v>0</v>
      </c>
      <c r="BF2213" s="99">
        <v>1362629.4623718299</v>
      </c>
      <c r="BG2213" s="99">
        <v>54492221.180175804</v>
      </c>
      <c r="BH2213" s="99">
        <v>11996102.021362299</v>
      </c>
      <c r="BI2213" s="99">
        <v>0</v>
      </c>
      <c r="BJ2213" s="99">
        <v>13372514.7967529</v>
      </c>
      <c r="BK2213" s="99">
        <v>10643684.1955566</v>
      </c>
      <c r="BL2213" s="99">
        <v>0</v>
      </c>
      <c r="BM2213" s="99">
        <v>0</v>
      </c>
      <c r="BN2213" s="99">
        <v>0</v>
      </c>
      <c r="BO2213" s="99">
        <v>0</v>
      </c>
      <c r="BP2213" s="99">
        <v>0</v>
      </c>
      <c r="BQ2213" s="99">
        <v>0</v>
      </c>
      <c r="BR2213" s="99">
        <v>7763758.5172729502</v>
      </c>
      <c r="BS2213" s="99">
        <v>10060220.7457275</v>
      </c>
      <c r="BT2213" s="99">
        <v>3736311.3442382799</v>
      </c>
      <c r="BU2213" s="99">
        <v>0</v>
      </c>
      <c r="BV2213" s="99">
        <v>3829251.9790344201</v>
      </c>
      <c r="BW2213" s="99">
        <v>498736.86812972999</v>
      </c>
      <c r="BX2213" s="99">
        <v>0</v>
      </c>
      <c r="BY2213" s="99">
        <v>0</v>
      </c>
      <c r="BZ2213" s="99">
        <v>0</v>
      </c>
      <c r="CA2213" s="99">
        <v>154626.656326294</v>
      </c>
      <c r="CB2213" s="99">
        <v>11193817.6361084</v>
      </c>
      <c r="CC2213" s="99">
        <v>83804839.284179702</v>
      </c>
      <c r="CD2213" s="99">
        <v>25353089.907714799</v>
      </c>
      <c r="CE2213" s="99">
        <v>4137.4810334444001</v>
      </c>
      <c r="CF2213" s="99">
        <v>753252.88294982899</v>
      </c>
      <c r="CG2213" s="99">
        <v>5331946.16259766</v>
      </c>
      <c r="CH2213" s="99">
        <v>0</v>
      </c>
      <c r="CI2213" s="99">
        <v>158736.78610611</v>
      </c>
      <c r="CJ2213" s="99">
        <v>11942309.4176025</v>
      </c>
      <c r="CK2213" s="99">
        <v>89426515.420898393</v>
      </c>
      <c r="CL2213" s="99">
        <v>25848054.850097701</v>
      </c>
      <c r="CM2213" s="166">
        <v>227478.56310844401</v>
      </c>
      <c r="CN2213" s="166">
        <v>33603460.897949196</v>
      </c>
      <c r="CO2213" s="166">
        <v>143583236.43359399</v>
      </c>
      <c r="CP2213" s="99">
        <v>25848054.850097701</v>
      </c>
      <c r="CQ2213" s="99">
        <v>0</v>
      </c>
      <c r="CR2213" s="99">
        <v>0</v>
      </c>
      <c r="CS2213" s="99">
        <v>0</v>
      </c>
      <c r="CT2213" s="99">
        <v>0</v>
      </c>
      <c r="CU2213" s="98">
        <v>66020.238554761003</v>
      </c>
      <c r="CV2213" s="98">
        <v>60094.747550186003</v>
      </c>
      <c r="CW2213" s="98">
        <v>11947070.519058229</v>
      </c>
      <c r="CX2213" s="98">
        <v>89136785.446777359</v>
      </c>
    </row>
    <row r="2214" spans="1:102" x14ac:dyDescent="0.2">
      <c r="A2214" s="98" t="s">
        <v>198</v>
      </c>
      <c r="B2214" s="100">
        <v>39508</v>
      </c>
      <c r="C2214" s="99">
        <v>102905.554221153</v>
      </c>
      <c r="D2214" s="99">
        <v>0</v>
      </c>
      <c r="E2214" s="99">
        <v>52811.680308342002</v>
      </c>
      <c r="F2214" s="99">
        <v>41481.910935878797</v>
      </c>
      <c r="G2214" s="99">
        <v>2886.3890924155698</v>
      </c>
      <c r="H2214" s="99">
        <v>0</v>
      </c>
      <c r="I2214" s="99">
        <v>0</v>
      </c>
      <c r="J2214" s="99">
        <v>60741.002793312102</v>
      </c>
      <c r="K2214" s="99">
        <v>9329.0543086528796</v>
      </c>
      <c r="L2214" s="99">
        <v>28153.158828973799</v>
      </c>
      <c r="M2214" s="99">
        <v>51499.922345638297</v>
      </c>
      <c r="N2214" s="99">
        <v>24709.8399713039</v>
      </c>
      <c r="O2214" s="99">
        <v>46796.732202053099</v>
      </c>
      <c r="P2214" s="99">
        <v>0</v>
      </c>
      <c r="Q2214" s="99">
        <v>8205.9450544118899</v>
      </c>
      <c r="R2214" s="99">
        <v>3222.2222619652698</v>
      </c>
      <c r="S2214" s="99">
        <v>0</v>
      </c>
      <c r="T2214" s="99">
        <v>1099.7745558768499</v>
      </c>
      <c r="U2214" s="99">
        <v>70097.774835586504</v>
      </c>
      <c r="V2214" s="99">
        <v>6300798.00036621</v>
      </c>
      <c r="W2214" s="99">
        <v>119.36024612654001</v>
      </c>
      <c r="X2214" s="99">
        <v>4840202.0786743201</v>
      </c>
      <c r="Y2214" s="99">
        <v>3513575.5794067401</v>
      </c>
      <c r="Z2214" s="99">
        <v>549229.05915069603</v>
      </c>
      <c r="AA2214" s="99">
        <v>0</v>
      </c>
      <c r="AB2214" s="99">
        <v>0</v>
      </c>
      <c r="AC2214" s="99">
        <v>20669749.330566399</v>
      </c>
      <c r="AD2214" s="99">
        <v>1377678.6663970901</v>
      </c>
      <c r="AE2214" s="99">
        <v>1287022.87159729</v>
      </c>
      <c r="AF2214" s="99">
        <v>2961449.6677551302</v>
      </c>
      <c r="AG2214" s="99">
        <v>3369905.8154296898</v>
      </c>
      <c r="AH2214" s="99">
        <v>2589319.0619506799</v>
      </c>
      <c r="AI2214" s="99">
        <v>0</v>
      </c>
      <c r="AJ2214" s="99">
        <v>972885.73335266102</v>
      </c>
      <c r="AK2214" s="99">
        <v>571714.21383667004</v>
      </c>
      <c r="AL2214" s="99">
        <v>0</v>
      </c>
      <c r="AM2214" s="99">
        <v>186215.82902717599</v>
      </c>
      <c r="AN2214" s="99">
        <v>21932624.3759766</v>
      </c>
      <c r="AO2214" s="99">
        <v>48218883.166992202</v>
      </c>
      <c r="AP2214" s="99">
        <v>772.02417184412502</v>
      </c>
      <c r="AQ2214" s="99">
        <v>36504690.079589799</v>
      </c>
      <c r="AR2214" s="99">
        <v>26046467.846191399</v>
      </c>
      <c r="AS2214" s="99">
        <v>3918415.8215026902</v>
      </c>
      <c r="AT2214" s="99">
        <v>0</v>
      </c>
      <c r="AU2214" s="99">
        <v>0</v>
      </c>
      <c r="AV2214" s="99">
        <v>52094323.649902299</v>
      </c>
      <c r="AW2214" s="99">
        <v>3747368.7979431199</v>
      </c>
      <c r="AX2214" s="99">
        <v>10704461.169677701</v>
      </c>
      <c r="AY2214" s="99">
        <v>22677156.201416001</v>
      </c>
      <c r="AZ2214" s="99">
        <v>24209527.498779301</v>
      </c>
      <c r="BA2214" s="99">
        <v>19810820.0085449</v>
      </c>
      <c r="BB2214" s="99">
        <v>0</v>
      </c>
      <c r="BC2214" s="99">
        <v>7346913.6826171903</v>
      </c>
      <c r="BD2214" s="99">
        <v>4074894.45281982</v>
      </c>
      <c r="BE2214" s="99">
        <v>0</v>
      </c>
      <c r="BF2214" s="99">
        <v>1337310.7851867699</v>
      </c>
      <c r="BG2214" s="99">
        <v>56014175.481445298</v>
      </c>
      <c r="BH2214" s="99">
        <v>11246780.9182129</v>
      </c>
      <c r="BI2214" s="99">
        <v>0</v>
      </c>
      <c r="BJ2214" s="99">
        <v>12093828.323364301</v>
      </c>
      <c r="BK2214" s="99">
        <v>9599221.6136474591</v>
      </c>
      <c r="BL2214" s="99">
        <v>0</v>
      </c>
      <c r="BM2214" s="99">
        <v>0</v>
      </c>
      <c r="BN2214" s="99">
        <v>0</v>
      </c>
      <c r="BO2214" s="99">
        <v>0</v>
      </c>
      <c r="BP2214" s="99">
        <v>0</v>
      </c>
      <c r="BQ2214" s="99">
        <v>0</v>
      </c>
      <c r="BR2214" s="99">
        <v>6987201.5040893601</v>
      </c>
      <c r="BS2214" s="99">
        <v>8992155.3555908203</v>
      </c>
      <c r="BT2214" s="99">
        <v>3844963.2357482901</v>
      </c>
      <c r="BU2214" s="99">
        <v>0</v>
      </c>
      <c r="BV2214" s="99">
        <v>3513354.3948059101</v>
      </c>
      <c r="BW2214" s="99">
        <v>512480.62746048003</v>
      </c>
      <c r="BX2214" s="99">
        <v>0</v>
      </c>
      <c r="BY2214" s="99">
        <v>0</v>
      </c>
      <c r="BZ2214" s="99">
        <v>0</v>
      </c>
      <c r="CA2214" s="99">
        <v>155676.78712844799</v>
      </c>
      <c r="CB2214" s="99">
        <v>11100082.0075684</v>
      </c>
      <c r="CC2214" s="99">
        <v>84450394.776367202</v>
      </c>
      <c r="CD2214" s="99">
        <v>23359563.4375</v>
      </c>
      <c r="CE2214" s="99">
        <v>4228.4271050095604</v>
      </c>
      <c r="CF2214" s="99">
        <v>754543.38575744606</v>
      </c>
      <c r="CG2214" s="99">
        <v>5403125.9047241202</v>
      </c>
      <c r="CH2214" s="99">
        <v>0</v>
      </c>
      <c r="CI2214" s="99">
        <v>159922.32625579799</v>
      </c>
      <c r="CJ2214" s="99">
        <v>11855152.013427701</v>
      </c>
      <c r="CK2214" s="99">
        <v>90090320.358398393</v>
      </c>
      <c r="CL2214" s="99">
        <v>23876711.722167999</v>
      </c>
      <c r="CM2214" s="166">
        <v>229544.81207656901</v>
      </c>
      <c r="CN2214" s="166">
        <v>33844522.910644501</v>
      </c>
      <c r="CO2214" s="166">
        <v>145911570.30273399</v>
      </c>
      <c r="CP2214" s="99">
        <v>23876711.722167999</v>
      </c>
      <c r="CQ2214" s="99">
        <v>0</v>
      </c>
      <c r="CR2214" s="99">
        <v>0</v>
      </c>
      <c r="CS2214" s="99">
        <v>0</v>
      </c>
      <c r="CT2214" s="99">
        <v>0</v>
      </c>
      <c r="CU2214" s="98">
        <v>63479.786267164003</v>
      </c>
      <c r="CV2214" s="98">
        <v>63161.318294452998</v>
      </c>
      <c r="CW2214" s="98">
        <v>11854625.393325847</v>
      </c>
      <c r="CX2214" s="98">
        <v>89853520.681091323</v>
      </c>
    </row>
    <row r="2215" spans="1:102" x14ac:dyDescent="0.2">
      <c r="A2215" s="98" t="s">
        <v>198</v>
      </c>
      <c r="B2215" s="100">
        <v>39600</v>
      </c>
      <c r="C2215" s="99">
        <v>105018.378738403</v>
      </c>
      <c r="D2215" s="99">
        <v>0</v>
      </c>
      <c r="E2215" s="99">
        <v>51608.495578765898</v>
      </c>
      <c r="F2215" s="99">
        <v>40801.853888988502</v>
      </c>
      <c r="G2215" s="99">
        <v>3043.8551750481101</v>
      </c>
      <c r="H2215" s="99">
        <v>0</v>
      </c>
      <c r="I2215" s="99">
        <v>0</v>
      </c>
      <c r="J2215" s="99">
        <v>63468.238615512797</v>
      </c>
      <c r="K2215" s="99">
        <v>7979.8948861360604</v>
      </c>
      <c r="L2215" s="99">
        <v>28497.641580343199</v>
      </c>
      <c r="M2215" s="99">
        <v>51843.178812980703</v>
      </c>
      <c r="N2215" s="99">
        <v>24287.111593723301</v>
      </c>
      <c r="O2215" s="99">
        <v>47769.764097690597</v>
      </c>
      <c r="P2215" s="99">
        <v>0</v>
      </c>
      <c r="Q2215" s="99">
        <v>8145.6193105578404</v>
      </c>
      <c r="R2215" s="99">
        <v>3296.8941622972502</v>
      </c>
      <c r="S2215" s="99">
        <v>0</v>
      </c>
      <c r="T2215" s="99">
        <v>1075.76180687547</v>
      </c>
      <c r="U2215" s="99">
        <v>71360.277711868301</v>
      </c>
      <c r="V2215" s="99">
        <v>6391262.2573852502</v>
      </c>
      <c r="W2215" s="99">
        <v>64.156540486961603</v>
      </c>
      <c r="X2215" s="99">
        <v>4677769.7152709998</v>
      </c>
      <c r="Y2215" s="99">
        <v>3426124.5235900902</v>
      </c>
      <c r="Z2215" s="99">
        <v>576906.67385101295</v>
      </c>
      <c r="AA2215" s="99">
        <v>0</v>
      </c>
      <c r="AB2215" s="99">
        <v>0</v>
      </c>
      <c r="AC2215" s="99">
        <v>21290231.1008301</v>
      </c>
      <c r="AD2215" s="99">
        <v>1161585.32157898</v>
      </c>
      <c r="AE2215" s="99">
        <v>1282444.32814026</v>
      </c>
      <c r="AF2215" s="99">
        <v>2921888.9931945801</v>
      </c>
      <c r="AG2215" s="99">
        <v>3278339.9247741699</v>
      </c>
      <c r="AH2215" s="99">
        <v>2624481.6571044899</v>
      </c>
      <c r="AI2215" s="99">
        <v>0</v>
      </c>
      <c r="AJ2215" s="99">
        <v>966525.42914581299</v>
      </c>
      <c r="AK2215" s="99">
        <v>583077.37941741897</v>
      </c>
      <c r="AL2215" s="99">
        <v>0</v>
      </c>
      <c r="AM2215" s="99">
        <v>181953.10908699001</v>
      </c>
      <c r="AN2215" s="99">
        <v>22556021.326171901</v>
      </c>
      <c r="AO2215" s="99">
        <v>49366948.437011696</v>
      </c>
      <c r="AP2215" s="99">
        <v>925.28898625820898</v>
      </c>
      <c r="AQ2215" s="99">
        <v>35459387.268066399</v>
      </c>
      <c r="AR2215" s="99">
        <v>25608398.739746101</v>
      </c>
      <c r="AS2215" s="99">
        <v>4187766.3580932599</v>
      </c>
      <c r="AT2215" s="99">
        <v>0</v>
      </c>
      <c r="AU2215" s="99">
        <v>0</v>
      </c>
      <c r="AV2215" s="99">
        <v>55138657.944824196</v>
      </c>
      <c r="AW2215" s="99">
        <v>3188752.6646423298</v>
      </c>
      <c r="AX2215" s="99">
        <v>10813925.5515137</v>
      </c>
      <c r="AY2215" s="99">
        <v>22736729.0458984</v>
      </c>
      <c r="AZ2215" s="99">
        <v>23809232.5234375</v>
      </c>
      <c r="BA2215" s="99">
        <v>20378210.8911133</v>
      </c>
      <c r="BB2215" s="99">
        <v>0</v>
      </c>
      <c r="BC2215" s="99">
        <v>7363048.16442871</v>
      </c>
      <c r="BD2215" s="99">
        <v>4215942.2619018601</v>
      </c>
      <c r="BE2215" s="99">
        <v>0</v>
      </c>
      <c r="BF2215" s="99">
        <v>1326103.0946655299</v>
      </c>
      <c r="BG2215" s="99">
        <v>57970554.3974609</v>
      </c>
      <c r="BH2215" s="99">
        <v>11593391.666503901</v>
      </c>
      <c r="BI2215" s="99">
        <v>0</v>
      </c>
      <c r="BJ2215" s="99">
        <v>11780532.7572021</v>
      </c>
      <c r="BK2215" s="99">
        <v>9363310.9143066406</v>
      </c>
      <c r="BL2215" s="99">
        <v>0</v>
      </c>
      <c r="BM2215" s="99">
        <v>0</v>
      </c>
      <c r="BN2215" s="99">
        <v>0</v>
      </c>
      <c r="BO2215" s="99">
        <v>0</v>
      </c>
      <c r="BP2215" s="99">
        <v>0</v>
      </c>
      <c r="BQ2215" s="99">
        <v>0</v>
      </c>
      <c r="BR2215" s="99">
        <v>6987066.3310546903</v>
      </c>
      <c r="BS2215" s="99">
        <v>8848667.2105712909</v>
      </c>
      <c r="BT2215" s="99">
        <v>3956852.3544616699</v>
      </c>
      <c r="BU2215" s="99">
        <v>0</v>
      </c>
      <c r="BV2215" s="99">
        <v>3530466.0686645498</v>
      </c>
      <c r="BW2215" s="99">
        <v>529458.31846618699</v>
      </c>
      <c r="BX2215" s="99">
        <v>0</v>
      </c>
      <c r="BY2215" s="99">
        <v>0</v>
      </c>
      <c r="BZ2215" s="99">
        <v>0</v>
      </c>
      <c r="CA2215" s="99">
        <v>156762.12014579799</v>
      </c>
      <c r="CB2215" s="99">
        <v>11044398.6010742</v>
      </c>
      <c r="CC2215" s="99">
        <v>84588053.260742202</v>
      </c>
      <c r="CD2215" s="99">
        <v>23360478.1176758</v>
      </c>
      <c r="CE2215" s="99">
        <v>4241.05819439888</v>
      </c>
      <c r="CF2215" s="99">
        <v>759845.76748657203</v>
      </c>
      <c r="CG2215" s="99">
        <v>5487682.4800415002</v>
      </c>
      <c r="CH2215" s="99">
        <v>0</v>
      </c>
      <c r="CI2215" s="99">
        <v>161034.74167251599</v>
      </c>
      <c r="CJ2215" s="99">
        <v>11805722.7271729</v>
      </c>
      <c r="CK2215" s="99">
        <v>90269725.537109405</v>
      </c>
      <c r="CL2215" s="99">
        <v>23889881.930908199</v>
      </c>
      <c r="CM2215" s="166">
        <v>231849.29478454599</v>
      </c>
      <c r="CN2215" s="166">
        <v>34302034.372070298</v>
      </c>
      <c r="CO2215" s="166">
        <v>148122375.86718801</v>
      </c>
      <c r="CP2215" s="99">
        <v>23889881.930908199</v>
      </c>
      <c r="CQ2215" s="99">
        <v>0</v>
      </c>
      <c r="CR2215" s="99">
        <v>0</v>
      </c>
      <c r="CS2215" s="99">
        <v>0</v>
      </c>
      <c r="CT2215" s="99">
        <v>0</v>
      </c>
      <c r="CU2215" s="98">
        <v>60844.727031169998</v>
      </c>
      <c r="CV2215" s="98">
        <v>65929.698883549994</v>
      </c>
      <c r="CW2215" s="98">
        <v>11804244.368560772</v>
      </c>
      <c r="CX2215" s="98">
        <v>90075735.740783706</v>
      </c>
    </row>
    <row r="2216" spans="1:102" x14ac:dyDescent="0.2">
      <c r="A2216" s="98" t="s">
        <v>198</v>
      </c>
      <c r="B2216" s="100">
        <v>39692</v>
      </c>
      <c r="C2216" s="99">
        <v>106383.434607506</v>
      </c>
      <c r="D2216" s="99">
        <v>0</v>
      </c>
      <c r="E2216" s="99">
        <v>49898.491622447997</v>
      </c>
      <c r="F2216" s="99">
        <v>39617.3992233276</v>
      </c>
      <c r="G2216" s="99">
        <v>3223.4778915941702</v>
      </c>
      <c r="H2216" s="99">
        <v>0</v>
      </c>
      <c r="I2216" s="99">
        <v>0</v>
      </c>
      <c r="J2216" s="99">
        <v>65773.388433456406</v>
      </c>
      <c r="K2216" s="99">
        <v>6648.1766420602798</v>
      </c>
      <c r="L2216" s="99">
        <v>27164.353289604202</v>
      </c>
      <c r="M2216" s="99">
        <v>52021.477696895599</v>
      </c>
      <c r="N2216" s="99">
        <v>23751.153545379599</v>
      </c>
      <c r="O2216" s="99">
        <v>48260.1447081566</v>
      </c>
      <c r="P2216" s="99">
        <v>0</v>
      </c>
      <c r="Q2216" s="99">
        <v>8091.1382095217696</v>
      </c>
      <c r="R2216" s="99">
        <v>3347.7373756468301</v>
      </c>
      <c r="S2216" s="99">
        <v>0</v>
      </c>
      <c r="T2216" s="99">
        <v>1082.8525978922801</v>
      </c>
      <c r="U2216" s="99">
        <v>72397.250628471404</v>
      </c>
      <c r="V2216" s="99">
        <v>6510737.22302246</v>
      </c>
      <c r="W2216" s="99">
        <v>49.505253621842698</v>
      </c>
      <c r="X2216" s="99">
        <v>4471942.1349487295</v>
      </c>
      <c r="Y2216" s="99">
        <v>3299161.6211547898</v>
      </c>
      <c r="Z2216" s="99">
        <v>601475.35755157506</v>
      </c>
      <c r="AA2216" s="99">
        <v>0</v>
      </c>
      <c r="AB2216" s="99">
        <v>0</v>
      </c>
      <c r="AC2216" s="99">
        <v>21789726.7736816</v>
      </c>
      <c r="AD2216" s="99">
        <v>969402.82529449498</v>
      </c>
      <c r="AE2216" s="99">
        <v>1231002.8540191699</v>
      </c>
      <c r="AF2216" s="99">
        <v>2971876.00250244</v>
      </c>
      <c r="AG2216" s="99">
        <v>3181904.7191467299</v>
      </c>
      <c r="AH2216" s="99">
        <v>2655754.7936096201</v>
      </c>
      <c r="AI2216" s="99">
        <v>0</v>
      </c>
      <c r="AJ2216" s="99">
        <v>955844.587265015</v>
      </c>
      <c r="AK2216" s="99">
        <v>587992.60360717797</v>
      </c>
      <c r="AL2216" s="99">
        <v>0</v>
      </c>
      <c r="AM2216" s="99">
        <v>178494.971759796</v>
      </c>
      <c r="AN2216" s="99">
        <v>22998348.5476074</v>
      </c>
      <c r="AO2216" s="99">
        <v>50666895.852050804</v>
      </c>
      <c r="AP2216" s="99">
        <v>487.08914839103801</v>
      </c>
      <c r="AQ2216" s="99">
        <v>34119461.345703103</v>
      </c>
      <c r="AR2216" s="99">
        <v>24807971.4768066</v>
      </c>
      <c r="AS2216" s="99">
        <v>4420107.9580688505</v>
      </c>
      <c r="AT2216" s="99">
        <v>0</v>
      </c>
      <c r="AU2216" s="99">
        <v>0</v>
      </c>
      <c r="AV2216" s="99">
        <v>57145871.498046897</v>
      </c>
      <c r="AW2216" s="99">
        <v>2692717.54724121</v>
      </c>
      <c r="AX2216" s="99">
        <v>10390852.677368199</v>
      </c>
      <c r="AY2216" s="99">
        <v>23208744.302978501</v>
      </c>
      <c r="AZ2216" s="99">
        <v>23201506.6955566</v>
      </c>
      <c r="BA2216" s="99">
        <v>20747433.270263702</v>
      </c>
      <c r="BB2216" s="99">
        <v>0</v>
      </c>
      <c r="BC2216" s="99">
        <v>7306797.23547363</v>
      </c>
      <c r="BD2216" s="99">
        <v>4284461.0054321298</v>
      </c>
      <c r="BE2216" s="99">
        <v>0</v>
      </c>
      <c r="BF2216" s="99">
        <v>1316808.1977233901</v>
      </c>
      <c r="BG2216" s="99">
        <v>59765724.8984375</v>
      </c>
      <c r="BH2216" s="99">
        <v>11893930.1090088</v>
      </c>
      <c r="BI2216" s="99">
        <v>0</v>
      </c>
      <c r="BJ2216" s="99">
        <v>11374049.822387701</v>
      </c>
      <c r="BK2216" s="99">
        <v>9026798.45703125</v>
      </c>
      <c r="BL2216" s="99">
        <v>0</v>
      </c>
      <c r="BM2216" s="99">
        <v>0</v>
      </c>
      <c r="BN2216" s="99">
        <v>0</v>
      </c>
      <c r="BO2216" s="99">
        <v>0</v>
      </c>
      <c r="BP2216" s="99">
        <v>0</v>
      </c>
      <c r="BQ2216" s="99">
        <v>0</v>
      </c>
      <c r="BR2216" s="99">
        <v>7107322.3369751005</v>
      </c>
      <c r="BS2216" s="99">
        <v>8643349.6657714806</v>
      </c>
      <c r="BT2216" s="99">
        <v>4024798.3785705599</v>
      </c>
      <c r="BU2216" s="99">
        <v>0</v>
      </c>
      <c r="BV2216" s="99">
        <v>3525776.0946350102</v>
      </c>
      <c r="BW2216" s="99">
        <v>533092.47135925305</v>
      </c>
      <c r="BX2216" s="99">
        <v>0</v>
      </c>
      <c r="BY2216" s="99">
        <v>0</v>
      </c>
      <c r="BZ2216" s="99">
        <v>0</v>
      </c>
      <c r="CA2216" s="99">
        <v>156355.73181533799</v>
      </c>
      <c r="CB2216" s="99">
        <v>10983442.3752441</v>
      </c>
      <c r="CC2216" s="99">
        <v>84734455.204101607</v>
      </c>
      <c r="CD2216" s="99">
        <v>23255656.357177701</v>
      </c>
      <c r="CE2216" s="99">
        <v>4330.2131319046002</v>
      </c>
      <c r="CF2216" s="99">
        <v>771851.07476043701</v>
      </c>
      <c r="CG2216" s="99">
        <v>5644249.14489746</v>
      </c>
      <c r="CH2216" s="99">
        <v>0</v>
      </c>
      <c r="CI2216" s="99">
        <v>160662.80833435099</v>
      </c>
      <c r="CJ2216" s="99">
        <v>11750350.521240201</v>
      </c>
      <c r="CK2216" s="99">
        <v>90777849.379882798</v>
      </c>
      <c r="CL2216" s="99">
        <v>23786886.238769501</v>
      </c>
      <c r="CM2216" s="166">
        <v>232359.531417847</v>
      </c>
      <c r="CN2216" s="166">
        <v>34710032.009765603</v>
      </c>
      <c r="CO2216" s="166">
        <v>150058189.37304699</v>
      </c>
      <c r="CP2216" s="99">
        <v>23786886.238769501</v>
      </c>
      <c r="CQ2216" s="99">
        <v>0</v>
      </c>
      <c r="CR2216" s="99">
        <v>0</v>
      </c>
      <c r="CS2216" s="99">
        <v>0</v>
      </c>
      <c r="CT2216" s="99">
        <v>0</v>
      </c>
      <c r="CU2216" s="98">
        <v>57582.034868889001</v>
      </c>
      <c r="CV2216" s="98">
        <v>68436.276112100997</v>
      </c>
      <c r="CW2216" s="98">
        <v>11755293.450004537</v>
      </c>
      <c r="CX2216" s="98">
        <v>90378704.348999068</v>
      </c>
    </row>
    <row r="2217" spans="1:102" x14ac:dyDescent="0.2">
      <c r="A2217" s="98" t="s">
        <v>198</v>
      </c>
      <c r="B2217" s="100">
        <v>39783</v>
      </c>
      <c r="C2217" s="99">
        <v>107000.730723381</v>
      </c>
      <c r="D2217" s="99">
        <v>0</v>
      </c>
      <c r="E2217" s="99">
        <v>48569.091389656103</v>
      </c>
      <c r="F2217" s="99">
        <v>38626.585117816903</v>
      </c>
      <c r="G2217" s="99">
        <v>3423.5720140337899</v>
      </c>
      <c r="H2217" s="99">
        <v>0</v>
      </c>
      <c r="I2217" s="99">
        <v>0</v>
      </c>
      <c r="J2217" s="99">
        <v>67552.481054306001</v>
      </c>
      <c r="K2217" s="99">
        <v>5554.9561109542801</v>
      </c>
      <c r="L2217" s="99">
        <v>26548.779856920199</v>
      </c>
      <c r="M2217" s="99">
        <v>51836.339814186103</v>
      </c>
      <c r="N2217" s="99">
        <v>23337.1280181408</v>
      </c>
      <c r="O2217" s="99">
        <v>48787.369874954202</v>
      </c>
      <c r="P2217" s="99">
        <v>0</v>
      </c>
      <c r="Q2217" s="99">
        <v>8000.47607529163</v>
      </c>
      <c r="R2217" s="99">
        <v>3419.14441505075</v>
      </c>
      <c r="S2217" s="99">
        <v>0</v>
      </c>
      <c r="T2217" s="99">
        <v>1078.7512838095399</v>
      </c>
      <c r="U2217" s="99">
        <v>73205.2469949722</v>
      </c>
      <c r="V2217" s="99">
        <v>6523870.0709838904</v>
      </c>
      <c r="W2217" s="99">
        <v>50.128550158813603</v>
      </c>
      <c r="X2217" s="99">
        <v>4311023.5231323196</v>
      </c>
      <c r="Y2217" s="99">
        <v>3177995.6955566402</v>
      </c>
      <c r="Z2217" s="99">
        <v>622831.48686981201</v>
      </c>
      <c r="AA2217" s="99">
        <v>0</v>
      </c>
      <c r="AB2217" s="99">
        <v>0</v>
      </c>
      <c r="AC2217" s="99">
        <v>22588118.0224609</v>
      </c>
      <c r="AD2217" s="99">
        <v>785927.83274078404</v>
      </c>
      <c r="AE2217" s="99">
        <v>1192001.8630065899</v>
      </c>
      <c r="AF2217" s="99">
        <v>2922200.6425476102</v>
      </c>
      <c r="AG2217" s="99">
        <v>3111637.6528625502</v>
      </c>
      <c r="AH2217" s="99">
        <v>2674594.2852477999</v>
      </c>
      <c r="AI2217" s="99">
        <v>0</v>
      </c>
      <c r="AJ2217" s="99">
        <v>945505.45541381801</v>
      </c>
      <c r="AK2217" s="99">
        <v>594832.86894226098</v>
      </c>
      <c r="AL2217" s="99">
        <v>0</v>
      </c>
      <c r="AM2217" s="99">
        <v>170081.173267365</v>
      </c>
      <c r="AN2217" s="99">
        <v>23218850.408935498</v>
      </c>
      <c r="AO2217" s="99">
        <v>51142388.1416016</v>
      </c>
      <c r="AP2217" s="99">
        <v>291.96184996515501</v>
      </c>
      <c r="AQ2217" s="99">
        <v>33059120.6013184</v>
      </c>
      <c r="AR2217" s="99">
        <v>23954594.723388702</v>
      </c>
      <c r="AS2217" s="99">
        <v>4580005.63708496</v>
      </c>
      <c r="AT2217" s="99">
        <v>0</v>
      </c>
      <c r="AU2217" s="99">
        <v>0</v>
      </c>
      <c r="AV2217" s="99">
        <v>58800970.661621101</v>
      </c>
      <c r="AW2217" s="99">
        <v>2215911.1543579102</v>
      </c>
      <c r="AX2217" s="99">
        <v>10159662.3856201</v>
      </c>
      <c r="AY2217" s="99">
        <v>23072851.2504883</v>
      </c>
      <c r="AZ2217" s="99">
        <v>22759899.698486298</v>
      </c>
      <c r="BA2217" s="99">
        <v>21184527.535400402</v>
      </c>
      <c r="BB2217" s="99">
        <v>0</v>
      </c>
      <c r="BC2217" s="99">
        <v>7266636.3169555701</v>
      </c>
      <c r="BD2217" s="99">
        <v>4353668.8010253897</v>
      </c>
      <c r="BE2217" s="99">
        <v>0</v>
      </c>
      <c r="BF2217" s="99">
        <v>1259653.8994293199</v>
      </c>
      <c r="BG2217" s="99">
        <v>61190708.510253899</v>
      </c>
      <c r="BH2217" s="99">
        <v>12123388.303466801</v>
      </c>
      <c r="BI2217" s="99">
        <v>0</v>
      </c>
      <c r="BJ2217" s="99">
        <v>11129993.392211899</v>
      </c>
      <c r="BK2217" s="99">
        <v>8786001.8099365197</v>
      </c>
      <c r="BL2217" s="99">
        <v>0</v>
      </c>
      <c r="BM2217" s="99">
        <v>0</v>
      </c>
      <c r="BN2217" s="99">
        <v>0</v>
      </c>
      <c r="BO2217" s="99">
        <v>0</v>
      </c>
      <c r="BP2217" s="99">
        <v>0</v>
      </c>
      <c r="BQ2217" s="99">
        <v>0</v>
      </c>
      <c r="BR2217" s="99">
        <v>7110836.7905883798</v>
      </c>
      <c r="BS2217" s="99">
        <v>8468182.0882568397</v>
      </c>
      <c r="BT2217" s="99">
        <v>4145335.45593262</v>
      </c>
      <c r="BU2217" s="99">
        <v>0</v>
      </c>
      <c r="BV2217" s="99">
        <v>3537792.5794372601</v>
      </c>
      <c r="BW2217" s="99">
        <v>533906.54845428502</v>
      </c>
      <c r="BX2217" s="99">
        <v>0</v>
      </c>
      <c r="BY2217" s="99">
        <v>0</v>
      </c>
      <c r="BZ2217" s="99">
        <v>0</v>
      </c>
      <c r="CA2217" s="99">
        <v>155421.91143989601</v>
      </c>
      <c r="CB2217" s="99">
        <v>10835954.3050537</v>
      </c>
      <c r="CC2217" s="99">
        <v>84043628.278320298</v>
      </c>
      <c r="CD2217" s="99">
        <v>23251324.349609401</v>
      </c>
      <c r="CE2217" s="99">
        <v>4418.1078622341201</v>
      </c>
      <c r="CF2217" s="99">
        <v>774083.806251526</v>
      </c>
      <c r="CG2217" s="99">
        <v>5674731.2172241202</v>
      </c>
      <c r="CH2217" s="99">
        <v>0</v>
      </c>
      <c r="CI2217" s="99">
        <v>159812.87926673901</v>
      </c>
      <c r="CJ2217" s="99">
        <v>11605125.9577637</v>
      </c>
      <c r="CK2217" s="99">
        <v>90289165.024414107</v>
      </c>
      <c r="CL2217" s="99">
        <v>23785980.7111816</v>
      </c>
      <c r="CM2217" s="166">
        <v>232579.679908752</v>
      </c>
      <c r="CN2217" s="166">
        <v>34814493.211425804</v>
      </c>
      <c r="CO2217" s="166">
        <v>151014661.20117199</v>
      </c>
      <c r="CP2217" s="99">
        <v>23785980.7111816</v>
      </c>
      <c r="CQ2217" s="99">
        <v>0</v>
      </c>
      <c r="CR2217" s="99">
        <v>0</v>
      </c>
      <c r="CS2217" s="99">
        <v>0</v>
      </c>
      <c r="CT2217" s="99">
        <v>0</v>
      </c>
      <c r="CU2217" s="98">
        <v>55103.551834664999</v>
      </c>
      <c r="CV2217" s="98">
        <v>70467.763439414994</v>
      </c>
      <c r="CW2217" s="98">
        <v>11610038.111305226</v>
      </c>
      <c r="CX2217" s="98">
        <v>89718359.495544419</v>
      </c>
    </row>
    <row r="2218" spans="1:102" x14ac:dyDescent="0.2">
      <c r="A2218" s="98" t="s">
        <v>198</v>
      </c>
      <c r="B2218" s="100">
        <v>39873</v>
      </c>
      <c r="C2218" s="99">
        <v>108217.095475197</v>
      </c>
      <c r="D2218" s="99">
        <v>0</v>
      </c>
      <c r="E2218" s="99">
        <v>47047.741931438402</v>
      </c>
      <c r="F2218" s="99">
        <v>37520.691516399398</v>
      </c>
      <c r="G2218" s="99">
        <v>3555.1904087364701</v>
      </c>
      <c r="H2218" s="99">
        <v>0</v>
      </c>
      <c r="I2218" s="99">
        <v>0</v>
      </c>
      <c r="J2218" s="99">
        <v>69900.463299751296</v>
      </c>
      <c r="K2218" s="99">
        <v>4546.68313330412</v>
      </c>
      <c r="L2218" s="99">
        <v>26231.631814003002</v>
      </c>
      <c r="M2218" s="99">
        <v>51756.826159477198</v>
      </c>
      <c r="N2218" s="99">
        <v>22893.780202865601</v>
      </c>
      <c r="O2218" s="99">
        <v>49436.643743991903</v>
      </c>
      <c r="P2218" s="99">
        <v>0</v>
      </c>
      <c r="Q2218" s="99">
        <v>7964.48471105099</v>
      </c>
      <c r="R2218" s="99">
        <v>3525.2356013059598</v>
      </c>
      <c r="S2218" s="99">
        <v>0</v>
      </c>
      <c r="T2218" s="99">
        <v>1045.1777870208</v>
      </c>
      <c r="U2218" s="99">
        <v>74452.342960357695</v>
      </c>
      <c r="V2218" s="99">
        <v>6544017.1536865197</v>
      </c>
      <c r="W2218" s="99">
        <v>210.17779150977699</v>
      </c>
      <c r="X2218" s="99">
        <v>4139604.0838623</v>
      </c>
      <c r="Y2218" s="99">
        <v>3076470.79296875</v>
      </c>
      <c r="Z2218" s="99">
        <v>629244.09192657506</v>
      </c>
      <c r="AA2218" s="99">
        <v>0</v>
      </c>
      <c r="AB2218" s="99">
        <v>0</v>
      </c>
      <c r="AC2218" s="99">
        <v>23079645.548095699</v>
      </c>
      <c r="AD2218" s="99">
        <v>616276.50419616699</v>
      </c>
      <c r="AE2218" s="99">
        <v>1164910.1167907701</v>
      </c>
      <c r="AF2218" s="99">
        <v>2886911.4762268099</v>
      </c>
      <c r="AG2218" s="99">
        <v>3023482.5766906701</v>
      </c>
      <c r="AH2218" s="99">
        <v>2666779.5626831101</v>
      </c>
      <c r="AI2218" s="99">
        <v>0</v>
      </c>
      <c r="AJ2218" s="99">
        <v>928666.98757934605</v>
      </c>
      <c r="AK2218" s="99">
        <v>605831.22640228295</v>
      </c>
      <c r="AL2218" s="99">
        <v>0</v>
      </c>
      <c r="AM2218" s="99">
        <v>164618.40646362299</v>
      </c>
      <c r="AN2218" s="99">
        <v>23640693.8679199</v>
      </c>
      <c r="AO2218" s="99">
        <v>51652594.612304702</v>
      </c>
      <c r="AP2218" s="99">
        <v>962.16505141556297</v>
      </c>
      <c r="AQ2218" s="99">
        <v>31804893.431884799</v>
      </c>
      <c r="AR2218" s="99">
        <v>23215093.410156298</v>
      </c>
      <c r="AS2218" s="99">
        <v>4645237.8662719699</v>
      </c>
      <c r="AT2218" s="99">
        <v>0</v>
      </c>
      <c r="AU2218" s="99">
        <v>0</v>
      </c>
      <c r="AV2218" s="99">
        <v>61082097.880371101</v>
      </c>
      <c r="AW2218" s="99">
        <v>1753484.9693756099</v>
      </c>
      <c r="AX2218" s="99">
        <v>10030040.7357178</v>
      </c>
      <c r="AY2218" s="99">
        <v>23119742.5935059</v>
      </c>
      <c r="AZ2218" s="99">
        <v>22178885.253906298</v>
      </c>
      <c r="BA2218" s="99">
        <v>20749257.3830566</v>
      </c>
      <c r="BB2218" s="99">
        <v>0</v>
      </c>
      <c r="BC2218" s="99">
        <v>7167406.9522094699</v>
      </c>
      <c r="BD2218" s="99">
        <v>4455795.9890747098</v>
      </c>
      <c r="BE2218" s="99">
        <v>0</v>
      </c>
      <c r="BF2218" s="99">
        <v>1227518.8397369401</v>
      </c>
      <c r="BG2218" s="99">
        <v>62781270.662109397</v>
      </c>
      <c r="BH2218" s="99">
        <v>12148533.0689697</v>
      </c>
      <c r="BI2218" s="99">
        <v>0</v>
      </c>
      <c r="BJ2218" s="99">
        <v>10685855.260864301</v>
      </c>
      <c r="BK2218" s="99">
        <v>8532663.3840331994</v>
      </c>
      <c r="BL2218" s="99">
        <v>0</v>
      </c>
      <c r="BM2218" s="99">
        <v>0</v>
      </c>
      <c r="BN2218" s="99">
        <v>0</v>
      </c>
      <c r="BO2218" s="99">
        <v>0</v>
      </c>
      <c r="BP2218" s="99">
        <v>0</v>
      </c>
      <c r="BQ2218" s="99">
        <v>0</v>
      </c>
      <c r="BR2218" s="99">
        <v>6993225.1589355497</v>
      </c>
      <c r="BS2218" s="99">
        <v>8247795.57495117</v>
      </c>
      <c r="BT2218" s="99">
        <v>4040155.9539794899</v>
      </c>
      <c r="BU2218" s="99">
        <v>0</v>
      </c>
      <c r="BV2218" s="99">
        <v>3508123.72833252</v>
      </c>
      <c r="BW2218" s="99">
        <v>551628.09014129604</v>
      </c>
      <c r="BX2218" s="99">
        <v>0</v>
      </c>
      <c r="BY2218" s="99">
        <v>0</v>
      </c>
      <c r="BZ2218" s="99">
        <v>0</v>
      </c>
      <c r="CA2218" s="99">
        <v>155217.945068359</v>
      </c>
      <c r="CB2218" s="99">
        <v>10697694.4567871</v>
      </c>
      <c r="CC2218" s="99">
        <v>83425523.345703095</v>
      </c>
      <c r="CD2218" s="99">
        <v>22864205.372558601</v>
      </c>
      <c r="CE2218" s="99">
        <v>4446.7544312477103</v>
      </c>
      <c r="CF2218" s="99">
        <v>765105.65277099598</v>
      </c>
      <c r="CG2218" s="99">
        <v>5629511.53234863</v>
      </c>
      <c r="CH2218" s="99">
        <v>0</v>
      </c>
      <c r="CI2218" s="99">
        <v>159691.37974929801</v>
      </c>
      <c r="CJ2218" s="99">
        <v>11471228.8410645</v>
      </c>
      <c r="CK2218" s="99">
        <v>88231307.623046905</v>
      </c>
      <c r="CL2218" s="99">
        <v>23421018.3977051</v>
      </c>
      <c r="CM2218" s="166">
        <v>233610.290613174</v>
      </c>
      <c r="CN2218" s="166">
        <v>35077262.513671897</v>
      </c>
      <c r="CO2218" s="166">
        <v>151844397.26367199</v>
      </c>
      <c r="CP2218" s="99">
        <v>23421018.3977051</v>
      </c>
      <c r="CQ2218" s="99">
        <v>0</v>
      </c>
      <c r="CR2218" s="99">
        <v>0</v>
      </c>
      <c r="CS2218" s="99">
        <v>0</v>
      </c>
      <c r="CT2218" s="99">
        <v>0</v>
      </c>
      <c r="CU2218" s="98">
        <v>52523.490713794003</v>
      </c>
      <c r="CV2218" s="98">
        <v>72882.379723498001</v>
      </c>
      <c r="CW2218" s="98">
        <v>11462800.109558096</v>
      </c>
      <c r="CX2218" s="98">
        <v>89055034.878051728</v>
      </c>
    </row>
    <row r="2219" spans="1:102" x14ac:dyDescent="0.2">
      <c r="A2219" s="98" t="s">
        <v>198</v>
      </c>
      <c r="B2219" s="100">
        <v>39965</v>
      </c>
      <c r="C2219" s="99">
        <v>110218.43490409901</v>
      </c>
      <c r="D2219" s="99">
        <v>0</v>
      </c>
      <c r="E2219" s="99">
        <v>45089.878230094902</v>
      </c>
      <c r="F2219" s="99">
        <v>36265.004200458498</v>
      </c>
      <c r="G2219" s="99">
        <v>3680.9547903835801</v>
      </c>
      <c r="H2219" s="99">
        <v>0</v>
      </c>
      <c r="I2219" s="99">
        <v>0</v>
      </c>
      <c r="J2219" s="99">
        <v>72158.516688346906</v>
      </c>
      <c r="K2219" s="99">
        <v>3450.3675116002601</v>
      </c>
      <c r="L2219" s="99">
        <v>26224.970559835401</v>
      </c>
      <c r="M2219" s="99">
        <v>51817.600790500597</v>
      </c>
      <c r="N2219" s="99">
        <v>22490.0675148964</v>
      </c>
      <c r="O2219" s="99">
        <v>50218.6228580475</v>
      </c>
      <c r="P2219" s="99">
        <v>0</v>
      </c>
      <c r="Q2219" s="99">
        <v>7939.2271956205404</v>
      </c>
      <c r="R2219" s="99">
        <v>3557.8430758118602</v>
      </c>
      <c r="S2219" s="99">
        <v>0</v>
      </c>
      <c r="T2219" s="99">
        <v>1020.90265061706</v>
      </c>
      <c r="U2219" s="99">
        <v>75495.342272758498</v>
      </c>
      <c r="V2219" s="99">
        <v>6692129.1017456101</v>
      </c>
      <c r="W2219" s="99">
        <v>247.617800539359</v>
      </c>
      <c r="X2219" s="99">
        <v>3986061.19714355</v>
      </c>
      <c r="Y2219" s="99">
        <v>2972361.2747192401</v>
      </c>
      <c r="Z2219" s="99">
        <v>648134.86296844506</v>
      </c>
      <c r="AA2219" s="99">
        <v>0</v>
      </c>
      <c r="AB2219" s="99">
        <v>0</v>
      </c>
      <c r="AC2219" s="99">
        <v>23614746.670410201</v>
      </c>
      <c r="AD2219" s="99">
        <v>456914.70738601702</v>
      </c>
      <c r="AE2219" s="99">
        <v>1160172.6237792999</v>
      </c>
      <c r="AF2219" s="99">
        <v>2884432.0869445801</v>
      </c>
      <c r="AG2219" s="99">
        <v>2984782.1808776902</v>
      </c>
      <c r="AH2219" s="99">
        <v>2723991.7041015602</v>
      </c>
      <c r="AI2219" s="99">
        <v>0</v>
      </c>
      <c r="AJ2219" s="99">
        <v>927869.64097595203</v>
      </c>
      <c r="AK2219" s="99">
        <v>610261.243019104</v>
      </c>
      <c r="AL2219" s="99">
        <v>0</v>
      </c>
      <c r="AM2219" s="99">
        <v>158760.241235733</v>
      </c>
      <c r="AN2219" s="99">
        <v>24143312.221191399</v>
      </c>
      <c r="AO2219" s="99">
        <v>53035846.247558601</v>
      </c>
      <c r="AP2219" s="99">
        <v>530.82928869873297</v>
      </c>
      <c r="AQ2219" s="99">
        <v>30759668.3278809</v>
      </c>
      <c r="AR2219" s="99">
        <v>22596858.001220699</v>
      </c>
      <c r="AS2219" s="99">
        <v>4797016.4798584003</v>
      </c>
      <c r="AT2219" s="99">
        <v>0</v>
      </c>
      <c r="AU2219" s="99">
        <v>0</v>
      </c>
      <c r="AV2219" s="99">
        <v>63255713.660644501</v>
      </c>
      <c r="AW2219" s="99">
        <v>1308183.76327515</v>
      </c>
      <c r="AX2219" s="99">
        <v>10005660.573364301</v>
      </c>
      <c r="AY2219" s="99">
        <v>23091155.316650402</v>
      </c>
      <c r="AZ2219" s="99">
        <v>22012627.659667999</v>
      </c>
      <c r="BA2219" s="99">
        <v>21632622.7658691</v>
      </c>
      <c r="BB2219" s="99">
        <v>0</v>
      </c>
      <c r="BC2219" s="99">
        <v>7187635.4437255897</v>
      </c>
      <c r="BD2219" s="99">
        <v>4491982.1976928702</v>
      </c>
      <c r="BE2219" s="99">
        <v>0</v>
      </c>
      <c r="BF2219" s="99">
        <v>1189677.7582855199</v>
      </c>
      <c r="BG2219" s="99">
        <v>64533689.042968802</v>
      </c>
      <c r="BH2219" s="99">
        <v>12501324.743896499</v>
      </c>
      <c r="BI2219" s="99">
        <v>0</v>
      </c>
      <c r="BJ2219" s="99">
        <v>10462915.68396</v>
      </c>
      <c r="BK2219" s="99">
        <v>8344593.58557129</v>
      </c>
      <c r="BL2219" s="99">
        <v>0</v>
      </c>
      <c r="BM2219" s="99">
        <v>0</v>
      </c>
      <c r="BN2219" s="99">
        <v>0</v>
      </c>
      <c r="BO2219" s="99">
        <v>0</v>
      </c>
      <c r="BP2219" s="99">
        <v>0</v>
      </c>
      <c r="BQ2219" s="99">
        <v>0</v>
      </c>
      <c r="BR2219" s="99">
        <v>7050748.0888671903</v>
      </c>
      <c r="BS2219" s="99">
        <v>8206616.2048339797</v>
      </c>
      <c r="BT2219" s="99">
        <v>4200548.1748657199</v>
      </c>
      <c r="BU2219" s="99">
        <v>0</v>
      </c>
      <c r="BV2219" s="99">
        <v>3507474.3694763202</v>
      </c>
      <c r="BW2219" s="99">
        <v>547571.50776672398</v>
      </c>
      <c r="BX2219" s="99">
        <v>0</v>
      </c>
      <c r="BY2219" s="99">
        <v>0</v>
      </c>
      <c r="BZ2219" s="99">
        <v>0</v>
      </c>
      <c r="CA2219" s="99">
        <v>155398.432292938</v>
      </c>
      <c r="CB2219" s="99">
        <v>10676041.4172363</v>
      </c>
      <c r="CC2219" s="99">
        <v>83747271.884765595</v>
      </c>
      <c r="CD2219" s="99">
        <v>22953281.417724598</v>
      </c>
      <c r="CE2219" s="99">
        <v>4434.1652687192</v>
      </c>
      <c r="CF2219" s="99">
        <v>763369.92342376697</v>
      </c>
      <c r="CG2219" s="99">
        <v>5660420.6259765597</v>
      </c>
      <c r="CH2219" s="99">
        <v>0</v>
      </c>
      <c r="CI2219" s="99">
        <v>159853.684505463</v>
      </c>
      <c r="CJ2219" s="99">
        <v>11440970.528808599</v>
      </c>
      <c r="CK2219" s="99">
        <v>89780069.609375</v>
      </c>
      <c r="CL2219" s="99">
        <v>23502752.353515599</v>
      </c>
      <c r="CM2219" s="166">
        <v>234784.92469978301</v>
      </c>
      <c r="CN2219" s="166">
        <v>35540792.105957001</v>
      </c>
      <c r="CO2219" s="166">
        <v>153831363.94726601</v>
      </c>
      <c r="CP2219" s="99">
        <v>23502752.353515599</v>
      </c>
      <c r="CQ2219" s="99">
        <v>0</v>
      </c>
      <c r="CR2219" s="99">
        <v>0</v>
      </c>
      <c r="CS2219" s="99">
        <v>0</v>
      </c>
      <c r="CT2219" s="99">
        <v>0</v>
      </c>
      <c r="CU2219" s="98">
        <v>49321.766418480001</v>
      </c>
      <c r="CV2219" s="98">
        <v>75241.194710413998</v>
      </c>
      <c r="CW2219" s="98">
        <v>11439411.340660067</v>
      </c>
      <c r="CX2219" s="98">
        <v>89407692.510742158</v>
      </c>
    </row>
    <row r="2220" spans="1:102" x14ac:dyDescent="0.2">
      <c r="A2220" s="98" t="s">
        <v>198</v>
      </c>
      <c r="B2220" s="100">
        <v>40057</v>
      </c>
      <c r="C2220" s="99">
        <v>112555.273663521</v>
      </c>
      <c r="D2220" s="99">
        <v>0</v>
      </c>
      <c r="E2220" s="99">
        <v>43890.712995052301</v>
      </c>
      <c r="F2220" s="99">
        <v>35692.612848281897</v>
      </c>
      <c r="G2220" s="99">
        <v>3918.4101938307299</v>
      </c>
      <c r="H2220" s="99">
        <v>0</v>
      </c>
      <c r="I2220" s="99">
        <v>0</v>
      </c>
      <c r="J2220" s="99">
        <v>74315.226720809893</v>
      </c>
      <c r="K2220" s="99">
        <v>2531.1131792664501</v>
      </c>
      <c r="L2220" s="99">
        <v>25189.307118892699</v>
      </c>
      <c r="M2220" s="99">
        <v>52094.159308433504</v>
      </c>
      <c r="N2220" s="99">
        <v>22372.210107803301</v>
      </c>
      <c r="O2220" s="99">
        <v>51454.6474938393</v>
      </c>
      <c r="P2220" s="99">
        <v>0</v>
      </c>
      <c r="Q2220" s="99">
        <v>7884.64699882269</v>
      </c>
      <c r="R2220" s="99">
        <v>3656.8667728304899</v>
      </c>
      <c r="S2220" s="99">
        <v>0</v>
      </c>
      <c r="T2220" s="99">
        <v>991.97702904045605</v>
      </c>
      <c r="U2220" s="99">
        <v>76887.744511604295</v>
      </c>
      <c r="V2220" s="99">
        <v>6803065.4594116202</v>
      </c>
      <c r="W2220" s="99">
        <v>137.58496352098899</v>
      </c>
      <c r="X2220" s="99">
        <v>3835079.23519897</v>
      </c>
      <c r="Y2220" s="99">
        <v>2884939.7255859398</v>
      </c>
      <c r="Z2220" s="99">
        <v>669524.91733551002</v>
      </c>
      <c r="AA2220" s="99">
        <v>0</v>
      </c>
      <c r="AB2220" s="99">
        <v>0</v>
      </c>
      <c r="AC2220" s="99">
        <v>24233421.112060498</v>
      </c>
      <c r="AD2220" s="99">
        <v>322884.46574401902</v>
      </c>
      <c r="AE2220" s="99">
        <v>1137446.37123108</v>
      </c>
      <c r="AF2220" s="99">
        <v>2862884.2980346698</v>
      </c>
      <c r="AG2220" s="99">
        <v>2956664.8618469201</v>
      </c>
      <c r="AH2220" s="99">
        <v>2761302.48687744</v>
      </c>
      <c r="AI2220" s="99">
        <v>0</v>
      </c>
      <c r="AJ2220" s="99">
        <v>918840.10340118397</v>
      </c>
      <c r="AK2220" s="99">
        <v>608376.03195190395</v>
      </c>
      <c r="AL2220" s="99">
        <v>0</v>
      </c>
      <c r="AM2220" s="99">
        <v>153638.06119155901</v>
      </c>
      <c r="AN2220" s="99">
        <v>24673276.912841801</v>
      </c>
      <c r="AO2220" s="99">
        <v>54356272.454589799</v>
      </c>
      <c r="AP2220" s="99">
        <v>824.82545116543804</v>
      </c>
      <c r="AQ2220" s="99">
        <v>29913751.956298798</v>
      </c>
      <c r="AR2220" s="99">
        <v>22157414.080566399</v>
      </c>
      <c r="AS2220" s="99">
        <v>4996814.86010742</v>
      </c>
      <c r="AT2220" s="99">
        <v>0</v>
      </c>
      <c r="AU2220" s="99">
        <v>0</v>
      </c>
      <c r="AV2220" s="99">
        <v>65526154.873535201</v>
      </c>
      <c r="AW2220" s="99">
        <v>928783.695701599</v>
      </c>
      <c r="AX2220" s="99">
        <v>9859664.8194580097</v>
      </c>
      <c r="AY2220" s="99">
        <v>23027496.1103516</v>
      </c>
      <c r="AZ2220" s="99">
        <v>21987429.8505859</v>
      </c>
      <c r="BA2220" s="99">
        <v>22048936.431640599</v>
      </c>
      <c r="BB2220" s="99">
        <v>0</v>
      </c>
      <c r="BC2220" s="99">
        <v>7174039.0056152297</v>
      </c>
      <c r="BD2220" s="99">
        <v>4518128.1118774395</v>
      </c>
      <c r="BE2220" s="99">
        <v>0</v>
      </c>
      <c r="BF2220" s="99">
        <v>1159760.0222167999</v>
      </c>
      <c r="BG2220" s="99">
        <v>66444906.389160201</v>
      </c>
      <c r="BH2220" s="99">
        <v>12778427.993774399</v>
      </c>
      <c r="BI2220" s="99">
        <v>0</v>
      </c>
      <c r="BJ2220" s="99">
        <v>10227700.689331099</v>
      </c>
      <c r="BK2220" s="99">
        <v>8196644.1597290002</v>
      </c>
      <c r="BL2220" s="99">
        <v>0</v>
      </c>
      <c r="BM2220" s="99">
        <v>0</v>
      </c>
      <c r="BN2220" s="99">
        <v>0</v>
      </c>
      <c r="BO2220" s="99">
        <v>0</v>
      </c>
      <c r="BP2220" s="99">
        <v>0</v>
      </c>
      <c r="BQ2220" s="99">
        <v>0</v>
      </c>
      <c r="BR2220" s="99">
        <v>7054883.8585815402</v>
      </c>
      <c r="BS2220" s="99">
        <v>8206504.6806030301</v>
      </c>
      <c r="BT2220" s="99">
        <v>4277967.9920043899</v>
      </c>
      <c r="BU2220" s="99">
        <v>0</v>
      </c>
      <c r="BV2220" s="99">
        <v>3514969.4512329102</v>
      </c>
      <c r="BW2220" s="99">
        <v>545003.56701660203</v>
      </c>
      <c r="BX2220" s="99">
        <v>0</v>
      </c>
      <c r="BY2220" s="99">
        <v>0</v>
      </c>
      <c r="BZ2220" s="99">
        <v>0</v>
      </c>
      <c r="CA2220" s="99">
        <v>156566.20369529701</v>
      </c>
      <c r="CB2220" s="99">
        <v>10626687.951293901</v>
      </c>
      <c r="CC2220" s="99">
        <v>84110202.600585893</v>
      </c>
      <c r="CD2220" s="99">
        <v>22979176.4536133</v>
      </c>
      <c r="CE2220" s="99">
        <v>4542.7576127648399</v>
      </c>
      <c r="CF2220" s="99">
        <v>767865.19870758103</v>
      </c>
      <c r="CG2220" s="99">
        <v>5717392.6318969699</v>
      </c>
      <c r="CH2220" s="99">
        <v>0</v>
      </c>
      <c r="CI2220" s="99">
        <v>161087.786876678</v>
      </c>
      <c r="CJ2220" s="99">
        <v>11388729.5</v>
      </c>
      <c r="CK2220" s="99">
        <v>90213583.149414107</v>
      </c>
      <c r="CL2220" s="99">
        <v>23518764.1882324</v>
      </c>
      <c r="CM2220" s="166">
        <v>237144.23470878601</v>
      </c>
      <c r="CN2220" s="166">
        <v>36072364.198242202</v>
      </c>
      <c r="CO2220" s="166">
        <v>156275997.875</v>
      </c>
      <c r="CP2220" s="99">
        <v>23518764.1882324</v>
      </c>
      <c r="CQ2220" s="99">
        <v>0</v>
      </c>
      <c r="CR2220" s="99">
        <v>0</v>
      </c>
      <c r="CS2220" s="99">
        <v>0</v>
      </c>
      <c r="CT2220" s="99">
        <v>0</v>
      </c>
      <c r="CU2220" s="98">
        <v>46946.830804391997</v>
      </c>
      <c r="CV2220" s="98">
        <v>77562.498990188993</v>
      </c>
      <c r="CW2220" s="98">
        <v>11394553.150001481</v>
      </c>
      <c r="CX2220" s="98">
        <v>89827595.232482865</v>
      </c>
    </row>
    <row r="2221" spans="1:102" x14ac:dyDescent="0.2">
      <c r="A2221" s="98" t="s">
        <v>198</v>
      </c>
      <c r="B2221" s="100">
        <v>40148</v>
      </c>
      <c r="C2221" s="99">
        <v>114065.04496955901</v>
      </c>
      <c r="D2221" s="99">
        <v>0</v>
      </c>
      <c r="E2221" s="99">
        <v>41867.950668811798</v>
      </c>
      <c r="F2221" s="99">
        <v>34227.987548351302</v>
      </c>
      <c r="G2221" s="99">
        <v>4108.3339268565196</v>
      </c>
      <c r="H2221" s="99">
        <v>0</v>
      </c>
      <c r="I2221" s="99">
        <v>0</v>
      </c>
      <c r="J2221" s="99">
        <v>76362.102333068804</v>
      </c>
      <c r="K2221" s="99">
        <v>1779.2984707057501</v>
      </c>
      <c r="L2221" s="99">
        <v>24514.785262107798</v>
      </c>
      <c r="M2221" s="99">
        <v>51648.394013881698</v>
      </c>
      <c r="N2221" s="99">
        <v>21914.597176790201</v>
      </c>
      <c r="O2221" s="99">
        <v>52546.169576168097</v>
      </c>
      <c r="P2221" s="99">
        <v>0</v>
      </c>
      <c r="Q2221" s="99">
        <v>7736.4166815280896</v>
      </c>
      <c r="R2221" s="99">
        <v>3710.4797234535199</v>
      </c>
      <c r="S2221" s="99">
        <v>0</v>
      </c>
      <c r="T2221" s="99">
        <v>970.44370623678003</v>
      </c>
      <c r="U2221" s="99">
        <v>78213.754956245393</v>
      </c>
      <c r="V2221" s="99">
        <v>6877698.2062377902</v>
      </c>
      <c r="W2221" s="99">
        <v>84.797498129308195</v>
      </c>
      <c r="X2221" s="99">
        <v>3681604.58734131</v>
      </c>
      <c r="Y2221" s="99">
        <v>2803990.79605103</v>
      </c>
      <c r="Z2221" s="99">
        <v>678136.29510498</v>
      </c>
      <c r="AA2221" s="99">
        <v>0</v>
      </c>
      <c r="AB2221" s="99">
        <v>0</v>
      </c>
      <c r="AC2221" s="99">
        <v>24815456.474853501</v>
      </c>
      <c r="AD2221" s="99">
        <v>200484.20569801299</v>
      </c>
      <c r="AE2221" s="99">
        <v>1119265.5570220901</v>
      </c>
      <c r="AF2221" s="99">
        <v>2829007.5100402799</v>
      </c>
      <c r="AG2221" s="99">
        <v>2895440.9514160198</v>
      </c>
      <c r="AH2221" s="99">
        <v>2818268.8555908198</v>
      </c>
      <c r="AI2221" s="99">
        <v>0</v>
      </c>
      <c r="AJ2221" s="99">
        <v>904986.04106903099</v>
      </c>
      <c r="AK2221" s="99">
        <v>597172.38144683803</v>
      </c>
      <c r="AL2221" s="99">
        <v>0</v>
      </c>
      <c r="AM2221" s="99">
        <v>145527.13608169599</v>
      </c>
      <c r="AN2221" s="99">
        <v>24896195.942871101</v>
      </c>
      <c r="AO2221" s="99">
        <v>55292404.552246101</v>
      </c>
      <c r="AP2221" s="99">
        <v>575.14983133971703</v>
      </c>
      <c r="AQ2221" s="99">
        <v>28797755.939941399</v>
      </c>
      <c r="AR2221" s="99">
        <v>21639932.370849598</v>
      </c>
      <c r="AS2221" s="99">
        <v>5110522.3960571298</v>
      </c>
      <c r="AT2221" s="99">
        <v>0</v>
      </c>
      <c r="AU2221" s="99">
        <v>0</v>
      </c>
      <c r="AV2221" s="99">
        <v>67461651.286132798</v>
      </c>
      <c r="AW2221" s="99">
        <v>584281.46541595506</v>
      </c>
      <c r="AX2221" s="99">
        <v>9799353.43286133</v>
      </c>
      <c r="AY2221" s="99">
        <v>22961648.260009799</v>
      </c>
      <c r="AZ2221" s="99">
        <v>21677261.064697299</v>
      </c>
      <c r="BA2221" s="99">
        <v>22768637.444091801</v>
      </c>
      <c r="BB2221" s="99">
        <v>0</v>
      </c>
      <c r="BC2221" s="99">
        <v>7118955.7130127</v>
      </c>
      <c r="BD2221" s="99">
        <v>4476749.8131713904</v>
      </c>
      <c r="BE2221" s="99">
        <v>0</v>
      </c>
      <c r="BF2221" s="99">
        <v>1112167.8542480499</v>
      </c>
      <c r="BG2221" s="99">
        <v>68105612.591796905</v>
      </c>
      <c r="BH2221" s="99">
        <v>13077426.9291992</v>
      </c>
      <c r="BI2221" s="99">
        <v>0</v>
      </c>
      <c r="BJ2221" s="99">
        <v>9952660.8206787091</v>
      </c>
      <c r="BK2221" s="99">
        <v>8012912.6845703097</v>
      </c>
      <c r="BL2221" s="99">
        <v>0</v>
      </c>
      <c r="BM2221" s="99">
        <v>0</v>
      </c>
      <c r="BN2221" s="99">
        <v>0</v>
      </c>
      <c r="BO2221" s="99">
        <v>0</v>
      </c>
      <c r="BP2221" s="99">
        <v>0</v>
      </c>
      <c r="BQ2221" s="99">
        <v>0</v>
      </c>
      <c r="BR2221" s="99">
        <v>7013550.1661377</v>
      </c>
      <c r="BS2221" s="99">
        <v>8089258.0700073196</v>
      </c>
      <c r="BT2221" s="99">
        <v>4419426.7919311495</v>
      </c>
      <c r="BU2221" s="99">
        <v>0</v>
      </c>
      <c r="BV2221" s="99">
        <v>3483530.42431641</v>
      </c>
      <c r="BW2221" s="99">
        <v>535108.34092712402</v>
      </c>
      <c r="BX2221" s="99">
        <v>0</v>
      </c>
      <c r="BY2221" s="99">
        <v>0</v>
      </c>
      <c r="BZ2221" s="99">
        <v>0</v>
      </c>
      <c r="CA2221" s="99">
        <v>155836.526409149</v>
      </c>
      <c r="CB2221" s="99">
        <v>10552538.456543</v>
      </c>
      <c r="CC2221" s="99">
        <v>84064116.840820298</v>
      </c>
      <c r="CD2221" s="99">
        <v>23041205.636962902</v>
      </c>
      <c r="CE2221" s="99">
        <v>4589.4591777920696</v>
      </c>
      <c r="CF2221" s="99">
        <v>753298.64728546096</v>
      </c>
      <c r="CG2221" s="99">
        <v>5659305.2170410203</v>
      </c>
      <c r="CH2221" s="99">
        <v>0</v>
      </c>
      <c r="CI2221" s="99">
        <v>160400.84305190999</v>
      </c>
      <c r="CJ2221" s="99">
        <v>11297608.046875</v>
      </c>
      <c r="CK2221" s="99">
        <v>90146009.028320298</v>
      </c>
      <c r="CL2221" s="99">
        <v>23579175.081787098</v>
      </c>
      <c r="CM2221" s="166">
        <v>238005.589748383</v>
      </c>
      <c r="CN2221" s="166">
        <v>36210793.717285201</v>
      </c>
      <c r="CO2221" s="166">
        <v>157642843.05273399</v>
      </c>
      <c r="CP2221" s="99">
        <v>23579175.081787098</v>
      </c>
      <c r="CQ2221" s="99">
        <v>0</v>
      </c>
      <c r="CR2221" s="99">
        <v>0</v>
      </c>
      <c r="CS2221" s="99">
        <v>0</v>
      </c>
      <c r="CT2221" s="99">
        <v>0</v>
      </c>
      <c r="CU2221" s="98">
        <v>44148.169829828003</v>
      </c>
      <c r="CV2221" s="98">
        <v>79823.428244590003</v>
      </c>
      <c r="CW2221" s="98">
        <v>11305837.103828462</v>
      </c>
      <c r="CX2221" s="98">
        <v>89723422.057861313</v>
      </c>
    </row>
    <row r="2222" spans="1:102" x14ac:dyDescent="0.2">
      <c r="A2222" s="98" t="s">
        <v>198</v>
      </c>
      <c r="B2222" s="100">
        <v>40238</v>
      </c>
      <c r="C2222" s="99">
        <v>115057.788355827</v>
      </c>
      <c r="D2222" s="99">
        <v>0</v>
      </c>
      <c r="E2222" s="99">
        <v>40305.7222032547</v>
      </c>
      <c r="F2222" s="99">
        <v>33315.875737667098</v>
      </c>
      <c r="G2222" s="99">
        <v>4246.2486180067099</v>
      </c>
      <c r="H2222" s="99">
        <v>0</v>
      </c>
      <c r="I2222" s="99">
        <v>0</v>
      </c>
      <c r="J2222" s="99">
        <v>77831.912940979004</v>
      </c>
      <c r="K2222" s="99">
        <v>1286.3778756260899</v>
      </c>
      <c r="L2222" s="99">
        <v>24939.022392034502</v>
      </c>
      <c r="M2222" s="99">
        <v>50835.244262695298</v>
      </c>
      <c r="N2222" s="99">
        <v>21595.654256343802</v>
      </c>
      <c r="O2222" s="99">
        <v>53214.984083175703</v>
      </c>
      <c r="P2222" s="99">
        <v>0</v>
      </c>
      <c r="Q2222" s="99">
        <v>7611.7683901190803</v>
      </c>
      <c r="R2222" s="99">
        <v>3523.93679079413</v>
      </c>
      <c r="S2222" s="99">
        <v>0</v>
      </c>
      <c r="T2222" s="99">
        <v>876.60221847146704</v>
      </c>
      <c r="U2222" s="99">
        <v>79124.927602767901</v>
      </c>
      <c r="V2222" s="99">
        <v>6937710.3498535203</v>
      </c>
      <c r="W2222" s="99">
        <v>139.25154957361499</v>
      </c>
      <c r="X2222" s="99">
        <v>3488954.1600647001</v>
      </c>
      <c r="Y2222" s="99">
        <v>2688116.9896545401</v>
      </c>
      <c r="Z2222" s="99">
        <v>695048.77729034401</v>
      </c>
      <c r="AA2222" s="99">
        <v>0</v>
      </c>
      <c r="AB2222" s="99">
        <v>0</v>
      </c>
      <c r="AC2222" s="99">
        <v>25217378.799316399</v>
      </c>
      <c r="AD2222" s="99">
        <v>134833.32057952901</v>
      </c>
      <c r="AE2222" s="99">
        <v>1109401.1646270801</v>
      </c>
      <c r="AF2222" s="99">
        <v>2749662.3890685998</v>
      </c>
      <c r="AG2222" s="99">
        <v>2822678.4148559598</v>
      </c>
      <c r="AH2222" s="99">
        <v>2876897.89990234</v>
      </c>
      <c r="AI2222" s="99">
        <v>0</v>
      </c>
      <c r="AJ2222" s="99">
        <v>879174.57976532006</v>
      </c>
      <c r="AK2222" s="99">
        <v>574306.08129119896</v>
      </c>
      <c r="AL2222" s="99">
        <v>0</v>
      </c>
      <c r="AM2222" s="99">
        <v>129797.120009422</v>
      </c>
      <c r="AN2222" s="99">
        <v>25352790.636474598</v>
      </c>
      <c r="AO2222" s="99">
        <v>56122637.650878899</v>
      </c>
      <c r="AP2222" s="99">
        <v>1286.94427919388</v>
      </c>
      <c r="AQ2222" s="99">
        <v>27897727.572021499</v>
      </c>
      <c r="AR2222" s="99">
        <v>21094898.453125</v>
      </c>
      <c r="AS2222" s="99">
        <v>5307598.5698852502</v>
      </c>
      <c r="AT2222" s="99">
        <v>0</v>
      </c>
      <c r="AU2222" s="99">
        <v>0</v>
      </c>
      <c r="AV2222" s="99">
        <v>69217192.221679702</v>
      </c>
      <c r="AW2222" s="99">
        <v>396687.57350921602</v>
      </c>
      <c r="AX2222" s="99">
        <v>9816511.94213867</v>
      </c>
      <c r="AY2222" s="99">
        <v>22605602.6020508</v>
      </c>
      <c r="AZ2222" s="99">
        <v>21403591.025634799</v>
      </c>
      <c r="BA2222" s="99">
        <v>23210693.7900391</v>
      </c>
      <c r="BB2222" s="99">
        <v>0</v>
      </c>
      <c r="BC2222" s="99">
        <v>6977361.3056640597</v>
      </c>
      <c r="BD2222" s="99">
        <v>4364069.2089843797</v>
      </c>
      <c r="BE2222" s="99">
        <v>0</v>
      </c>
      <c r="BF2222" s="99">
        <v>1014231.45708466</v>
      </c>
      <c r="BG2222" s="99">
        <v>69578930.949218795</v>
      </c>
      <c r="BH2222" s="99">
        <v>13244923.6281738</v>
      </c>
      <c r="BI2222" s="99">
        <v>0</v>
      </c>
      <c r="BJ2222" s="99">
        <v>9677943.1622314509</v>
      </c>
      <c r="BK2222" s="99">
        <v>7856274.76452637</v>
      </c>
      <c r="BL2222" s="99">
        <v>0</v>
      </c>
      <c r="BM2222" s="99">
        <v>0</v>
      </c>
      <c r="BN2222" s="99">
        <v>0</v>
      </c>
      <c r="BO2222" s="99">
        <v>0</v>
      </c>
      <c r="BP2222" s="99">
        <v>0</v>
      </c>
      <c r="BQ2222" s="99">
        <v>0</v>
      </c>
      <c r="BR2222" s="99">
        <v>6998027.5599975605</v>
      </c>
      <c r="BS2222" s="99">
        <v>7966184.5466918899</v>
      </c>
      <c r="BT2222" s="99">
        <v>4513664.6630248995</v>
      </c>
      <c r="BU2222" s="99">
        <v>0</v>
      </c>
      <c r="BV2222" s="99">
        <v>3464939.3493042002</v>
      </c>
      <c r="BW2222" s="99">
        <v>503283.05904006999</v>
      </c>
      <c r="BX2222" s="99">
        <v>0</v>
      </c>
      <c r="BY2222" s="99">
        <v>0</v>
      </c>
      <c r="BZ2222" s="99">
        <v>0</v>
      </c>
      <c r="CA2222" s="99">
        <v>155256.20220756499</v>
      </c>
      <c r="CB2222" s="99">
        <v>10446254.301635699</v>
      </c>
      <c r="CC2222" s="99">
        <v>83913766.658203095</v>
      </c>
      <c r="CD2222" s="99">
        <v>22945148.4226074</v>
      </c>
      <c r="CE2222" s="99">
        <v>4250.9431880116499</v>
      </c>
      <c r="CF2222" s="99">
        <v>697599.01271820103</v>
      </c>
      <c r="CG2222" s="99">
        <v>5341820.44458008</v>
      </c>
      <c r="CH2222" s="99">
        <v>0</v>
      </c>
      <c r="CI2222" s="99">
        <v>159529.854700089</v>
      </c>
      <c r="CJ2222" s="99">
        <v>11150132.673583999</v>
      </c>
      <c r="CK2222" s="99">
        <v>88824225.127929702</v>
      </c>
      <c r="CL2222" s="99">
        <v>23452999.7885742</v>
      </c>
      <c r="CM2222" s="166">
        <v>238086.89343261701</v>
      </c>
      <c r="CN2222" s="166">
        <v>36439097.430175804</v>
      </c>
      <c r="CO2222" s="166">
        <v>158852211.15820301</v>
      </c>
      <c r="CP2222" s="99">
        <v>23452999.7885742</v>
      </c>
      <c r="CQ2222" s="99">
        <v>0</v>
      </c>
      <c r="CR2222" s="99">
        <v>0</v>
      </c>
      <c r="CS2222" s="99">
        <v>0</v>
      </c>
      <c r="CT2222" s="99">
        <v>0</v>
      </c>
      <c r="CU2222" s="98">
        <v>41661.752171016</v>
      </c>
      <c r="CV2222" s="98">
        <v>81426.294946352995</v>
      </c>
      <c r="CW2222" s="98">
        <v>11143853.3143539</v>
      </c>
      <c r="CX2222" s="98">
        <v>89255587.102783173</v>
      </c>
    </row>
    <row r="2223" spans="1:102" x14ac:dyDescent="0.2">
      <c r="A2223" s="98" t="s">
        <v>198</v>
      </c>
      <c r="B2223" s="100">
        <v>40330</v>
      </c>
      <c r="C2223" s="99">
        <v>115721.94329738599</v>
      </c>
      <c r="D2223" s="99">
        <v>0</v>
      </c>
      <c r="E2223" s="99">
        <v>39182.869251251199</v>
      </c>
      <c r="F2223" s="99">
        <v>32527.926802873601</v>
      </c>
      <c r="G2223" s="99">
        <v>4326.9088802933702</v>
      </c>
      <c r="H2223" s="99">
        <v>0</v>
      </c>
      <c r="I2223" s="99">
        <v>0</v>
      </c>
      <c r="J2223" s="99">
        <v>79194.895458221406</v>
      </c>
      <c r="K2223" s="99">
        <v>1132.04508242011</v>
      </c>
      <c r="L2223" s="99">
        <v>25583.914653301199</v>
      </c>
      <c r="M2223" s="99">
        <v>50756.560136795</v>
      </c>
      <c r="N2223" s="99">
        <v>21277.497404813799</v>
      </c>
      <c r="O2223" s="99">
        <v>53429.878653049498</v>
      </c>
      <c r="P2223" s="99">
        <v>0</v>
      </c>
      <c r="Q2223" s="99">
        <v>7565.9604402184495</v>
      </c>
      <c r="R2223" s="99">
        <v>3581.8795021772398</v>
      </c>
      <c r="S2223" s="99">
        <v>0</v>
      </c>
      <c r="T2223" s="99">
        <v>867.46135021746204</v>
      </c>
      <c r="U2223" s="99">
        <v>80219.848988533005</v>
      </c>
      <c r="V2223" s="99">
        <v>6949427.9818725605</v>
      </c>
      <c r="W2223" s="99">
        <v>8.7805768339894694</v>
      </c>
      <c r="X2223" s="99">
        <v>3382593.7419738802</v>
      </c>
      <c r="Y2223" s="99">
        <v>2599194.97125244</v>
      </c>
      <c r="Z2223" s="99">
        <v>698916.04186248803</v>
      </c>
      <c r="AA2223" s="99">
        <v>0</v>
      </c>
      <c r="AB2223" s="99">
        <v>0</v>
      </c>
      <c r="AC2223" s="99">
        <v>25510933.765625</v>
      </c>
      <c r="AD2223" s="99">
        <v>116438.524271965</v>
      </c>
      <c r="AE2223" s="99">
        <v>1114273.6142578099</v>
      </c>
      <c r="AF2223" s="99">
        <v>2747021.6523742699</v>
      </c>
      <c r="AG2223" s="99">
        <v>2780905.6048889202</v>
      </c>
      <c r="AH2223" s="99">
        <v>2860661.0378112802</v>
      </c>
      <c r="AI2223" s="99">
        <v>0</v>
      </c>
      <c r="AJ2223" s="99">
        <v>870836.08897399902</v>
      </c>
      <c r="AK2223" s="99">
        <v>577523.39849090599</v>
      </c>
      <c r="AL2223" s="99">
        <v>0</v>
      </c>
      <c r="AM2223" s="99">
        <v>126459.860289574</v>
      </c>
      <c r="AN2223" s="99">
        <v>25587323.1491699</v>
      </c>
      <c r="AO2223" s="99">
        <v>56574419.356933601</v>
      </c>
      <c r="AP2223" s="99">
        <v>80.761370119638698</v>
      </c>
      <c r="AQ2223" s="99">
        <v>27087328.3603516</v>
      </c>
      <c r="AR2223" s="99">
        <v>20512856.0778809</v>
      </c>
      <c r="AS2223" s="99">
        <v>5354758.33630371</v>
      </c>
      <c r="AT2223" s="99">
        <v>0</v>
      </c>
      <c r="AU2223" s="99">
        <v>0</v>
      </c>
      <c r="AV2223" s="99">
        <v>70780745.971679702</v>
      </c>
      <c r="AW2223" s="99">
        <v>343897.312709808</v>
      </c>
      <c r="AX2223" s="99">
        <v>9978767.4366455097</v>
      </c>
      <c r="AY2223" s="99">
        <v>22747842.775146499</v>
      </c>
      <c r="AZ2223" s="99">
        <v>21208910.107421901</v>
      </c>
      <c r="BA2223" s="99">
        <v>23254011.4370117</v>
      </c>
      <c r="BB2223" s="99">
        <v>0</v>
      </c>
      <c r="BC2223" s="99">
        <v>6927761.2546997098</v>
      </c>
      <c r="BD2223" s="99">
        <v>4394386.0270385696</v>
      </c>
      <c r="BE2223" s="99">
        <v>0</v>
      </c>
      <c r="BF2223" s="99">
        <v>991898.98921203602</v>
      </c>
      <c r="BG2223" s="99">
        <v>71113355.9296875</v>
      </c>
      <c r="BH2223" s="99">
        <v>13457073.7349854</v>
      </c>
      <c r="BI2223" s="99">
        <v>0</v>
      </c>
      <c r="BJ2223" s="99">
        <v>9477062.1959228497</v>
      </c>
      <c r="BK2223" s="99">
        <v>7690085.42614746</v>
      </c>
      <c r="BL2223" s="99">
        <v>0</v>
      </c>
      <c r="BM2223" s="99">
        <v>0</v>
      </c>
      <c r="BN2223" s="99">
        <v>0</v>
      </c>
      <c r="BO2223" s="99">
        <v>0</v>
      </c>
      <c r="BP2223" s="99">
        <v>0</v>
      </c>
      <c r="BQ2223" s="99">
        <v>0</v>
      </c>
      <c r="BR2223" s="99">
        <v>6995444.5689697303</v>
      </c>
      <c r="BS2223" s="99">
        <v>7908613.1206054697</v>
      </c>
      <c r="BT2223" s="99">
        <v>4514395.0657959003</v>
      </c>
      <c r="BU2223" s="99">
        <v>0</v>
      </c>
      <c r="BV2223" s="99">
        <v>3462611.1019592299</v>
      </c>
      <c r="BW2223" s="99">
        <v>507422.03509903001</v>
      </c>
      <c r="BX2223" s="99">
        <v>0</v>
      </c>
      <c r="BY2223" s="99">
        <v>0</v>
      </c>
      <c r="BZ2223" s="99">
        <v>0</v>
      </c>
      <c r="CA2223" s="99">
        <v>154955.592643738</v>
      </c>
      <c r="CB2223" s="99">
        <v>10312591.021728501</v>
      </c>
      <c r="CC2223" s="99">
        <v>83609452.544921905</v>
      </c>
      <c r="CD2223" s="99">
        <v>22937543.993408199</v>
      </c>
      <c r="CE2223" s="99">
        <v>4303.6811897754696</v>
      </c>
      <c r="CF2223" s="99">
        <v>698477.66915130604</v>
      </c>
      <c r="CG2223" s="99">
        <v>5343590.4202880897</v>
      </c>
      <c r="CH2223" s="99">
        <v>0</v>
      </c>
      <c r="CI2223" s="99">
        <v>159285.125312805</v>
      </c>
      <c r="CJ2223" s="99">
        <v>11005991.188720699</v>
      </c>
      <c r="CK2223" s="99">
        <v>89456739.723632798</v>
      </c>
      <c r="CL2223" s="99">
        <v>23445370.685058601</v>
      </c>
      <c r="CM2223" s="166">
        <v>238845.446849823</v>
      </c>
      <c r="CN2223" s="166">
        <v>36618485.7724609</v>
      </c>
      <c r="CO2223" s="166">
        <v>159887791.82421899</v>
      </c>
      <c r="CP2223" s="99">
        <v>23445370.685058601</v>
      </c>
      <c r="CQ2223" s="99">
        <v>0</v>
      </c>
      <c r="CR2223" s="99">
        <v>0</v>
      </c>
      <c r="CS2223" s="99">
        <v>0</v>
      </c>
      <c r="CT2223" s="99">
        <v>0</v>
      </c>
      <c r="CU2223" s="98">
        <v>40318.339077420998</v>
      </c>
      <c r="CV2223" s="98">
        <v>82871.725100102005</v>
      </c>
      <c r="CW2223" s="98">
        <v>11011068.690879807</v>
      </c>
      <c r="CX2223" s="98">
        <v>88953042.965209991</v>
      </c>
    </row>
    <row r="2224" spans="1:102" x14ac:dyDescent="0.2">
      <c r="A2224" s="98" t="s">
        <v>198</v>
      </c>
      <c r="B2224" s="100">
        <v>40422</v>
      </c>
      <c r="C2224" s="99">
        <v>115774.710621834</v>
      </c>
      <c r="D2224" s="99">
        <v>0</v>
      </c>
      <c r="E2224" s="99">
        <v>37707.020998477899</v>
      </c>
      <c r="F2224" s="99">
        <v>31430.940047264099</v>
      </c>
      <c r="G2224" s="99">
        <v>4310.1734219193504</v>
      </c>
      <c r="H2224" s="99">
        <v>0</v>
      </c>
      <c r="I2224" s="99">
        <v>0</v>
      </c>
      <c r="J2224" s="99">
        <v>80221.170254707293</v>
      </c>
      <c r="K2224" s="99">
        <v>992.27371069043897</v>
      </c>
      <c r="L2224" s="99">
        <v>24330.836051225699</v>
      </c>
      <c r="M2224" s="99">
        <v>50270.321360588103</v>
      </c>
      <c r="N2224" s="99">
        <v>20947.4717702866</v>
      </c>
      <c r="O2224" s="99">
        <v>53162.809244155898</v>
      </c>
      <c r="P2224" s="99">
        <v>0</v>
      </c>
      <c r="Q2224" s="99">
        <v>7484.9757797718003</v>
      </c>
      <c r="R2224" s="99">
        <v>3555.98044610024</v>
      </c>
      <c r="S2224" s="99">
        <v>0</v>
      </c>
      <c r="T2224" s="99">
        <v>873.31516727805104</v>
      </c>
      <c r="U2224" s="99">
        <v>81252.503521919294</v>
      </c>
      <c r="V2224" s="99">
        <v>6959197.3729858398</v>
      </c>
      <c r="W2224" s="99">
        <v>24.9101393979508</v>
      </c>
      <c r="X2224" s="99">
        <v>3263928.22155762</v>
      </c>
      <c r="Y2224" s="99">
        <v>2520555.4383850102</v>
      </c>
      <c r="Z2224" s="99">
        <v>699225.70213317894</v>
      </c>
      <c r="AA2224" s="99">
        <v>0</v>
      </c>
      <c r="AB2224" s="99">
        <v>0</v>
      </c>
      <c r="AC2224" s="99">
        <v>25897650.619384799</v>
      </c>
      <c r="AD2224" s="99">
        <v>99299.224865913406</v>
      </c>
      <c r="AE2224" s="99">
        <v>1086099.2941741899</v>
      </c>
      <c r="AF2224" s="99">
        <v>2698497.8485717801</v>
      </c>
      <c r="AG2224" s="99">
        <v>2719287.8428649898</v>
      </c>
      <c r="AH2224" s="99">
        <v>2827062.1445007301</v>
      </c>
      <c r="AI2224" s="99">
        <v>0</v>
      </c>
      <c r="AJ2224" s="99">
        <v>870801.91195678699</v>
      </c>
      <c r="AK2224" s="99">
        <v>572072.35309600795</v>
      </c>
      <c r="AL2224" s="99">
        <v>0</v>
      </c>
      <c r="AM2224" s="99">
        <v>120207.042730331</v>
      </c>
      <c r="AN2224" s="99">
        <v>26015072.251464799</v>
      </c>
      <c r="AO2224" s="99">
        <v>56886220.592285201</v>
      </c>
      <c r="AP2224" s="99">
        <v>273.45212527736999</v>
      </c>
      <c r="AQ2224" s="99">
        <v>26067026.175537098</v>
      </c>
      <c r="AR2224" s="99">
        <v>19845314.114013702</v>
      </c>
      <c r="AS2224" s="99">
        <v>5374771.5496215802</v>
      </c>
      <c r="AT2224" s="99">
        <v>0</v>
      </c>
      <c r="AU2224" s="99">
        <v>0</v>
      </c>
      <c r="AV2224" s="99">
        <v>72256336.322265595</v>
      </c>
      <c r="AW2224" s="99">
        <v>294569.44296646101</v>
      </c>
      <c r="AX2224" s="99">
        <v>9605445.9417724591</v>
      </c>
      <c r="AY2224" s="99">
        <v>22235553.360595699</v>
      </c>
      <c r="AZ2224" s="99">
        <v>20733181.8447266</v>
      </c>
      <c r="BA2224" s="99">
        <v>22982380.665283199</v>
      </c>
      <c r="BB2224" s="99">
        <v>0</v>
      </c>
      <c r="BC2224" s="99">
        <v>6927964.8993530301</v>
      </c>
      <c r="BD2224" s="99">
        <v>4369159.4199829102</v>
      </c>
      <c r="BE2224" s="99">
        <v>0</v>
      </c>
      <c r="BF2224" s="99">
        <v>957142.544532776</v>
      </c>
      <c r="BG2224" s="99">
        <v>72577280.380859405</v>
      </c>
      <c r="BH2224" s="99">
        <v>13297138.8740234</v>
      </c>
      <c r="BI2224" s="99">
        <v>0</v>
      </c>
      <c r="BJ2224" s="99">
        <v>9175755.5954589806</v>
      </c>
      <c r="BK2224" s="99">
        <v>7426143.0313720703</v>
      </c>
      <c r="BL2224" s="99">
        <v>0</v>
      </c>
      <c r="BM2224" s="99">
        <v>0</v>
      </c>
      <c r="BN2224" s="99">
        <v>0</v>
      </c>
      <c r="BO2224" s="99">
        <v>0</v>
      </c>
      <c r="BP2224" s="99">
        <v>0</v>
      </c>
      <c r="BQ2224" s="99">
        <v>0</v>
      </c>
      <c r="BR2224" s="99">
        <v>6905911.9461669903</v>
      </c>
      <c r="BS2224" s="99">
        <v>7711373.7619018601</v>
      </c>
      <c r="BT2224" s="99">
        <v>4457764.9526977502</v>
      </c>
      <c r="BU2224" s="99">
        <v>0</v>
      </c>
      <c r="BV2224" s="99">
        <v>3474390.4474792499</v>
      </c>
      <c r="BW2224" s="99">
        <v>505480.99085235602</v>
      </c>
      <c r="BX2224" s="99">
        <v>0</v>
      </c>
      <c r="BY2224" s="99">
        <v>0</v>
      </c>
      <c r="BZ2224" s="99">
        <v>0</v>
      </c>
      <c r="CA2224" s="99">
        <v>153582.56334114101</v>
      </c>
      <c r="CB2224" s="99">
        <v>10211476.0852051</v>
      </c>
      <c r="CC2224" s="99">
        <v>83113760.895507798</v>
      </c>
      <c r="CD2224" s="99">
        <v>22432243.6796875</v>
      </c>
      <c r="CE2224" s="99">
        <v>4325.9459276795396</v>
      </c>
      <c r="CF2224" s="99">
        <v>698138.40563964797</v>
      </c>
      <c r="CG2224" s="99">
        <v>5366374.9014892597</v>
      </c>
      <c r="CH2224" s="99">
        <v>0</v>
      </c>
      <c r="CI2224" s="99">
        <v>157883.18122673</v>
      </c>
      <c r="CJ2224" s="99">
        <v>10906787.2387695</v>
      </c>
      <c r="CK2224" s="99">
        <v>88352460.015625</v>
      </c>
      <c r="CL2224" s="99">
        <v>22933146.415771499</v>
      </c>
      <c r="CM2224" s="166">
        <v>238486.820131302</v>
      </c>
      <c r="CN2224" s="166">
        <v>36952652.7568359</v>
      </c>
      <c r="CO2224" s="166">
        <v>160899356.37890601</v>
      </c>
      <c r="CP2224" s="99">
        <v>22933146.415771499</v>
      </c>
      <c r="CQ2224" s="99">
        <v>0</v>
      </c>
      <c r="CR2224" s="99">
        <v>0</v>
      </c>
      <c r="CS2224" s="99">
        <v>0</v>
      </c>
      <c r="CT2224" s="99">
        <v>0</v>
      </c>
      <c r="CU2224" s="98">
        <v>38626.636965598998</v>
      </c>
      <c r="CV2224" s="98">
        <v>83929.259685861995</v>
      </c>
      <c r="CW2224" s="98">
        <v>10909614.490844749</v>
      </c>
      <c r="CX2224" s="98">
        <v>88480135.796997055</v>
      </c>
    </row>
    <row r="2225" spans="1:102" x14ac:dyDescent="0.2">
      <c r="A2225" s="98" t="s">
        <v>198</v>
      </c>
      <c r="B2225" s="100">
        <v>40513</v>
      </c>
      <c r="C2225" s="99">
        <v>115460.66387557999</v>
      </c>
      <c r="D2225" s="99">
        <v>0</v>
      </c>
      <c r="E2225" s="99">
        <v>36558.093760013602</v>
      </c>
      <c r="F2225" s="99">
        <v>30497.303758382801</v>
      </c>
      <c r="G2225" s="99">
        <v>4389.5910363197299</v>
      </c>
      <c r="H2225" s="99">
        <v>0</v>
      </c>
      <c r="I2225" s="99">
        <v>0</v>
      </c>
      <c r="J2225" s="99">
        <v>81150.014676094099</v>
      </c>
      <c r="K2225" s="99">
        <v>876.47270529717196</v>
      </c>
      <c r="L2225" s="99">
        <v>30643.293336391402</v>
      </c>
      <c r="M2225" s="99">
        <v>49842.406020641298</v>
      </c>
      <c r="N2225" s="99">
        <v>20643.636483430899</v>
      </c>
      <c r="O2225" s="99">
        <v>51922.069803714803</v>
      </c>
      <c r="P2225" s="99">
        <v>0</v>
      </c>
      <c r="Q2225" s="99">
        <v>7398.8328434228897</v>
      </c>
      <c r="R2225" s="99">
        <v>3576.3639118373399</v>
      </c>
      <c r="S2225" s="99">
        <v>0</v>
      </c>
      <c r="T2225" s="99">
        <v>1074.20988671482</v>
      </c>
      <c r="U2225" s="99">
        <v>82074.860614776597</v>
      </c>
      <c r="V2225" s="99">
        <v>6869886.2190551804</v>
      </c>
      <c r="W2225" s="99">
        <v>7.11545973696047</v>
      </c>
      <c r="X2225" s="99">
        <v>3109187.2822876</v>
      </c>
      <c r="Y2225" s="99">
        <v>2409128.1936340299</v>
      </c>
      <c r="Z2225" s="99">
        <v>710089.84883880604</v>
      </c>
      <c r="AA2225" s="99">
        <v>0</v>
      </c>
      <c r="AB2225" s="99">
        <v>0</v>
      </c>
      <c r="AC2225" s="99">
        <v>26123736.044677701</v>
      </c>
      <c r="AD2225" s="99">
        <v>86190.458861350999</v>
      </c>
      <c r="AE2225" s="99">
        <v>1215803.0918121301</v>
      </c>
      <c r="AF2225" s="99">
        <v>2620005.7830505399</v>
      </c>
      <c r="AG2225" s="99">
        <v>2645575.5967712398</v>
      </c>
      <c r="AH2225" s="99">
        <v>2642455.0421142601</v>
      </c>
      <c r="AI2225" s="99">
        <v>0</v>
      </c>
      <c r="AJ2225" s="99">
        <v>860882.180809021</v>
      </c>
      <c r="AK2225" s="99">
        <v>558880.16110992397</v>
      </c>
      <c r="AL2225" s="99">
        <v>0</v>
      </c>
      <c r="AM2225" s="99">
        <v>138258.50638961801</v>
      </c>
      <c r="AN2225" s="99">
        <v>26174356.058593798</v>
      </c>
      <c r="AO2225" s="99">
        <v>56250947.619628899</v>
      </c>
      <c r="AP2225" s="99">
        <v>44.905544286593802</v>
      </c>
      <c r="AQ2225" s="99">
        <v>24973694.6953125</v>
      </c>
      <c r="AR2225" s="99">
        <v>19082849.799560498</v>
      </c>
      <c r="AS2225" s="99">
        <v>5478282.4754028302</v>
      </c>
      <c r="AT2225" s="99">
        <v>0</v>
      </c>
      <c r="AU2225" s="99">
        <v>0</v>
      </c>
      <c r="AV2225" s="99">
        <v>73408434.573242202</v>
      </c>
      <c r="AW2225" s="99">
        <v>258881.737174988</v>
      </c>
      <c r="AX2225" s="99">
        <v>10782738.837402301</v>
      </c>
      <c r="AY2225" s="99">
        <v>21790999.400878899</v>
      </c>
      <c r="AZ2225" s="99">
        <v>20213617.2265625</v>
      </c>
      <c r="BA2225" s="99">
        <v>21788770.918945301</v>
      </c>
      <c r="BB2225" s="99">
        <v>0</v>
      </c>
      <c r="BC2225" s="99">
        <v>6897294.9195556603</v>
      </c>
      <c r="BD2225" s="99">
        <v>4283561.8884277297</v>
      </c>
      <c r="BE2225" s="99">
        <v>0</v>
      </c>
      <c r="BF2225" s="99">
        <v>1095086.0368194601</v>
      </c>
      <c r="BG2225" s="99">
        <v>73684863.919921905</v>
      </c>
      <c r="BH2225" s="99">
        <v>13203644.05896</v>
      </c>
      <c r="BI2225" s="99">
        <v>0</v>
      </c>
      <c r="BJ2225" s="99">
        <v>8923638.3626709003</v>
      </c>
      <c r="BK2225" s="99">
        <v>7234668.14416504</v>
      </c>
      <c r="BL2225" s="99">
        <v>0</v>
      </c>
      <c r="BM2225" s="99">
        <v>0</v>
      </c>
      <c r="BN2225" s="99">
        <v>0</v>
      </c>
      <c r="BO2225" s="99">
        <v>0</v>
      </c>
      <c r="BP2225" s="99">
        <v>0</v>
      </c>
      <c r="BQ2225" s="99">
        <v>0</v>
      </c>
      <c r="BR2225" s="99">
        <v>6812033.8541259803</v>
      </c>
      <c r="BS2225" s="99">
        <v>7547630.2357788105</v>
      </c>
      <c r="BT2225" s="99">
        <v>4221902.6678466797</v>
      </c>
      <c r="BU2225" s="99">
        <v>0</v>
      </c>
      <c r="BV2225" s="99">
        <v>3490530.7849731399</v>
      </c>
      <c r="BW2225" s="99">
        <v>470072.36319351202</v>
      </c>
      <c r="BX2225" s="99">
        <v>0</v>
      </c>
      <c r="BY2225" s="99">
        <v>0</v>
      </c>
      <c r="BZ2225" s="99">
        <v>0</v>
      </c>
      <c r="CA2225" s="99">
        <v>152006.855922699</v>
      </c>
      <c r="CB2225" s="99">
        <v>9983400.0440673791</v>
      </c>
      <c r="CC2225" s="99">
        <v>81239670.714843795</v>
      </c>
      <c r="CD2225" s="99">
        <v>22146826.0932617</v>
      </c>
      <c r="CE2225" s="99">
        <v>4392.2476269006702</v>
      </c>
      <c r="CF2225" s="99">
        <v>709145.61658477795</v>
      </c>
      <c r="CG2225" s="99">
        <v>5457954.7512207003</v>
      </c>
      <c r="CH2225" s="99">
        <v>0</v>
      </c>
      <c r="CI2225" s="99">
        <v>156377.67746734599</v>
      </c>
      <c r="CJ2225" s="99">
        <v>10689943.1745605</v>
      </c>
      <c r="CK2225" s="99">
        <v>87027911.407226607</v>
      </c>
      <c r="CL2225" s="99">
        <v>22623718.2883301</v>
      </c>
      <c r="CM2225" s="166">
        <v>237821.576589584</v>
      </c>
      <c r="CN2225" s="166">
        <v>36859718.1943359</v>
      </c>
      <c r="CO2225" s="166">
        <v>160449354.91796899</v>
      </c>
      <c r="CP2225" s="99">
        <v>22623718.2883301</v>
      </c>
      <c r="CQ2225" s="99">
        <v>0</v>
      </c>
      <c r="CR2225" s="99">
        <v>0</v>
      </c>
      <c r="CS2225" s="99">
        <v>0</v>
      </c>
      <c r="CT2225" s="99">
        <v>0</v>
      </c>
      <c r="CU2225" s="98">
        <v>37440.949288486998</v>
      </c>
      <c r="CV2225" s="98">
        <v>84931.235216114001</v>
      </c>
      <c r="CW2225" s="98">
        <v>10692545.660652157</v>
      </c>
      <c r="CX2225" s="98">
        <v>86697625.466064498</v>
      </c>
    </row>
    <row r="2226" spans="1:102" x14ac:dyDescent="0.2">
      <c r="A2226" s="98" t="s">
        <v>198</v>
      </c>
      <c r="B2226" s="100">
        <v>40603</v>
      </c>
      <c r="C2226" s="99">
        <v>115280.49592876399</v>
      </c>
      <c r="D2226" s="99">
        <v>0</v>
      </c>
      <c r="E2226" s="99">
        <v>35671.228826522798</v>
      </c>
      <c r="F2226" s="99">
        <v>29783.4658813477</v>
      </c>
      <c r="G2226" s="99">
        <v>4458.5269094109499</v>
      </c>
      <c r="H2226" s="99">
        <v>0</v>
      </c>
      <c r="I2226" s="99">
        <v>0</v>
      </c>
      <c r="J2226" s="99">
        <v>82461.046766281099</v>
      </c>
      <c r="K2226" s="99">
        <v>802.30698206275702</v>
      </c>
      <c r="L2226" s="99">
        <v>72570.652903556795</v>
      </c>
      <c r="M2226" s="99">
        <v>49526.7701282501</v>
      </c>
      <c r="N2226" s="99">
        <v>20251.946165084799</v>
      </c>
      <c r="O2226" s="99">
        <v>0</v>
      </c>
      <c r="P2226" s="99">
        <v>0</v>
      </c>
      <c r="Q2226" s="99">
        <v>7364.8091930151004</v>
      </c>
      <c r="R2226" s="99">
        <v>0</v>
      </c>
      <c r="S2226" s="99">
        <v>0</v>
      </c>
      <c r="T2226" s="99">
        <v>4427.0288013815898</v>
      </c>
      <c r="U2226" s="99">
        <v>83256.091946601897</v>
      </c>
      <c r="V2226" s="99">
        <v>6854484.5651245099</v>
      </c>
      <c r="W2226" s="99">
        <v>5.3641102619585599</v>
      </c>
      <c r="X2226" s="99">
        <v>3072050.1972351102</v>
      </c>
      <c r="Y2226" s="99">
        <v>2333940.3784484901</v>
      </c>
      <c r="Z2226" s="99">
        <v>716166.25089263904</v>
      </c>
      <c r="AA2226" s="99">
        <v>0</v>
      </c>
      <c r="AB2226" s="99">
        <v>0</v>
      </c>
      <c r="AC2226" s="99">
        <v>26571516.777587902</v>
      </c>
      <c r="AD2226" s="99">
        <v>75451.579722404495</v>
      </c>
      <c r="AE2226" s="99">
        <v>3806087.25531006</v>
      </c>
      <c r="AF2226" s="99">
        <v>2672764.2550659198</v>
      </c>
      <c r="AG2226" s="99">
        <v>2591784.64416504</v>
      </c>
      <c r="AH2226" s="99">
        <v>0</v>
      </c>
      <c r="AI2226" s="99">
        <v>0</v>
      </c>
      <c r="AJ2226" s="99">
        <v>854269.23455047596</v>
      </c>
      <c r="AK2226" s="99">
        <v>0</v>
      </c>
      <c r="AL2226" s="99">
        <v>0</v>
      </c>
      <c r="AM2226" s="99">
        <v>715362.53560638404</v>
      </c>
      <c r="AN2226" s="99">
        <v>26610707.432861298</v>
      </c>
      <c r="AO2226" s="99">
        <v>56683056.8291016</v>
      </c>
      <c r="AP2226" s="99">
        <v>79.878622672520606</v>
      </c>
      <c r="AQ2226" s="99">
        <v>25535184.799804699</v>
      </c>
      <c r="AR2226" s="99">
        <v>18452707.721923798</v>
      </c>
      <c r="AS2226" s="99">
        <v>5533281.0177002</v>
      </c>
      <c r="AT2226" s="99">
        <v>0</v>
      </c>
      <c r="AU2226" s="99">
        <v>0</v>
      </c>
      <c r="AV2226" s="99">
        <v>75386251.639648393</v>
      </c>
      <c r="AW2226" s="99">
        <v>228317.68425941499</v>
      </c>
      <c r="AX2226" s="99">
        <v>31933294.1091309</v>
      </c>
      <c r="AY2226" s="99">
        <v>23408882.131591801</v>
      </c>
      <c r="AZ2226" s="99">
        <v>19851188.5073242</v>
      </c>
      <c r="BA2226" s="99">
        <v>0</v>
      </c>
      <c r="BB2226" s="99">
        <v>0</v>
      </c>
      <c r="BC2226" s="99">
        <v>6953885.1138305701</v>
      </c>
      <c r="BD2226" s="99">
        <v>0</v>
      </c>
      <c r="BE2226" s="99">
        <v>0</v>
      </c>
      <c r="BF2226" s="99">
        <v>5519008.8873901404</v>
      </c>
      <c r="BG2226" s="99">
        <v>75557654.907226607</v>
      </c>
      <c r="BH2226" s="99">
        <v>9689509.7613525409</v>
      </c>
      <c r="BI2226" s="99">
        <v>0</v>
      </c>
      <c r="BJ2226" s="99">
        <v>7963719.3225097703</v>
      </c>
      <c r="BK2226" s="99">
        <v>6840010.4849853497</v>
      </c>
      <c r="BL2226" s="99">
        <v>0</v>
      </c>
      <c r="BM2226" s="99">
        <v>0</v>
      </c>
      <c r="BN2226" s="99">
        <v>0</v>
      </c>
      <c r="BO2226" s="99">
        <v>0</v>
      </c>
      <c r="BP2226" s="99">
        <v>0</v>
      </c>
      <c r="BQ2226" s="99">
        <v>0</v>
      </c>
      <c r="BR2226" s="99">
        <v>6798694.1771850605</v>
      </c>
      <c r="BS2226" s="99">
        <v>7395468.4003906297</v>
      </c>
      <c r="BT2226" s="99">
        <v>0</v>
      </c>
      <c r="BU2226" s="99">
        <v>0</v>
      </c>
      <c r="BV2226" s="99">
        <v>3511300.5443115202</v>
      </c>
      <c r="BW2226" s="99">
        <v>0</v>
      </c>
      <c r="BX2226" s="99">
        <v>0</v>
      </c>
      <c r="BY2226" s="99">
        <v>0</v>
      </c>
      <c r="BZ2226" s="99">
        <v>0</v>
      </c>
      <c r="CA2226" s="99">
        <v>150882.31777954099</v>
      </c>
      <c r="CB2226" s="99">
        <v>9927053.7385253906</v>
      </c>
      <c r="CC2226" s="99">
        <v>81980787.807617202</v>
      </c>
      <c r="CD2226" s="99">
        <v>17656566.596191399</v>
      </c>
      <c r="CE2226" s="99">
        <v>4462.1271874904596</v>
      </c>
      <c r="CF2226" s="99">
        <v>718441.90078735398</v>
      </c>
      <c r="CG2226" s="99">
        <v>5553766.1306152297</v>
      </c>
      <c r="CH2226" s="99">
        <v>0</v>
      </c>
      <c r="CI2226" s="99">
        <v>155368.15955352801</v>
      </c>
      <c r="CJ2226" s="99">
        <v>10648083.303100601</v>
      </c>
      <c r="CK2226" s="99">
        <v>87309781.6640625</v>
      </c>
      <c r="CL2226" s="99">
        <v>17654380.459472701</v>
      </c>
      <c r="CM2226" s="166">
        <v>238025.341352463</v>
      </c>
      <c r="CN2226" s="166">
        <v>37275756.2275391</v>
      </c>
      <c r="CO2226" s="166">
        <v>163022867.71875</v>
      </c>
      <c r="CP2226" s="99">
        <v>17654380.459472701</v>
      </c>
      <c r="CQ2226" s="99">
        <v>0</v>
      </c>
      <c r="CR2226" s="99">
        <v>0</v>
      </c>
      <c r="CS2226" s="99">
        <v>0</v>
      </c>
      <c r="CT2226" s="99">
        <v>0</v>
      </c>
      <c r="CU2226" s="98">
        <v>36515.359866970997</v>
      </c>
      <c r="CV2226" s="98">
        <v>86296.392714265006</v>
      </c>
      <c r="CW2226" s="98">
        <v>10645495.639312744</v>
      </c>
      <c r="CX2226" s="98">
        <v>87534553.938232437</v>
      </c>
    </row>
    <row r="2227" spans="1:102" x14ac:dyDescent="0.2">
      <c r="A2227" s="98" t="s">
        <v>198</v>
      </c>
      <c r="B2227" s="100">
        <v>40695</v>
      </c>
      <c r="C2227" s="99">
        <v>114759.781143188</v>
      </c>
      <c r="D2227" s="99">
        <v>0</v>
      </c>
      <c r="E2227" s="99">
        <v>34716.0826749802</v>
      </c>
      <c r="F2227" s="99">
        <v>29040.100888252298</v>
      </c>
      <c r="G2227" s="99">
        <v>4506.0394055247298</v>
      </c>
      <c r="H2227" s="99">
        <v>0</v>
      </c>
      <c r="I2227" s="99">
        <v>0</v>
      </c>
      <c r="J2227" s="99">
        <v>83556.531110763593</v>
      </c>
      <c r="K2227" s="99">
        <v>712.12570931017399</v>
      </c>
      <c r="L2227" s="99">
        <v>72853.463897705107</v>
      </c>
      <c r="M2227" s="99">
        <v>49111.351959228501</v>
      </c>
      <c r="N2227" s="99">
        <v>19856.0028378963</v>
      </c>
      <c r="O2227" s="99">
        <v>0</v>
      </c>
      <c r="P2227" s="99">
        <v>0</v>
      </c>
      <c r="Q2227" s="99">
        <v>7283.23561400175</v>
      </c>
      <c r="R2227" s="99">
        <v>0</v>
      </c>
      <c r="S2227" s="99">
        <v>0</v>
      </c>
      <c r="T2227" s="99">
        <v>4528.0136111378697</v>
      </c>
      <c r="U2227" s="99">
        <v>84216.252240180998</v>
      </c>
      <c r="V2227" s="99">
        <v>6817831.9053955097</v>
      </c>
      <c r="W2227" s="99">
        <v>13.4687492359662</v>
      </c>
      <c r="X2227" s="99">
        <v>2890894.2019043001</v>
      </c>
      <c r="Y2227" s="99">
        <v>2240724.8274230999</v>
      </c>
      <c r="Z2227" s="99">
        <v>714476.16872405994</v>
      </c>
      <c r="AA2227" s="99">
        <v>0</v>
      </c>
      <c r="AB2227" s="99">
        <v>0</v>
      </c>
      <c r="AC2227" s="99">
        <v>26853635.950683601</v>
      </c>
      <c r="AD2227" s="99">
        <v>64477.540452957197</v>
      </c>
      <c r="AE2227" s="99">
        <v>3765718.53692627</v>
      </c>
      <c r="AF2227" s="99">
        <v>2608516.4335022001</v>
      </c>
      <c r="AG2227" s="99">
        <v>2530583.6238708501</v>
      </c>
      <c r="AH2227" s="99">
        <v>0</v>
      </c>
      <c r="AI2227" s="99">
        <v>0</v>
      </c>
      <c r="AJ2227" s="99">
        <v>821405.57576751697</v>
      </c>
      <c r="AK2227" s="99">
        <v>0</v>
      </c>
      <c r="AL2227" s="99">
        <v>0</v>
      </c>
      <c r="AM2227" s="99">
        <v>715000.07904052699</v>
      </c>
      <c r="AN2227" s="99">
        <v>26910011.206787098</v>
      </c>
      <c r="AO2227" s="99">
        <v>56696215.396972701</v>
      </c>
      <c r="AP2227" s="99">
        <v>89.827752472832799</v>
      </c>
      <c r="AQ2227" s="99">
        <v>23362993.769775402</v>
      </c>
      <c r="AR2227" s="99">
        <v>17745383.267578099</v>
      </c>
      <c r="AS2227" s="99">
        <v>5561676.7740478497</v>
      </c>
      <c r="AT2227" s="99">
        <v>0</v>
      </c>
      <c r="AU2227" s="99">
        <v>0</v>
      </c>
      <c r="AV2227" s="99">
        <v>76916326.433593795</v>
      </c>
      <c r="AW2227" s="99">
        <v>196304.62590980501</v>
      </c>
      <c r="AX2227" s="99">
        <v>31990704.0710449</v>
      </c>
      <c r="AY2227" s="99">
        <v>22105473.826171901</v>
      </c>
      <c r="AZ2227" s="99">
        <v>19337477.473144501</v>
      </c>
      <c r="BA2227" s="99">
        <v>0</v>
      </c>
      <c r="BB2227" s="99">
        <v>0</v>
      </c>
      <c r="BC2227" s="99">
        <v>6617450.5393676804</v>
      </c>
      <c r="BD2227" s="99">
        <v>0</v>
      </c>
      <c r="BE2227" s="99">
        <v>0</v>
      </c>
      <c r="BF2227" s="99">
        <v>5566589.6535034198</v>
      </c>
      <c r="BG2227" s="99">
        <v>77135587.808593795</v>
      </c>
      <c r="BH2227" s="99">
        <v>9661281.72509766</v>
      </c>
      <c r="BI2227" s="99">
        <v>0</v>
      </c>
      <c r="BJ2227" s="99">
        <v>7678591.5008544903</v>
      </c>
      <c r="BK2227" s="99">
        <v>6586563.6972656297</v>
      </c>
      <c r="BL2227" s="99">
        <v>0</v>
      </c>
      <c r="BM2227" s="99">
        <v>0</v>
      </c>
      <c r="BN2227" s="99">
        <v>0</v>
      </c>
      <c r="BO2227" s="99">
        <v>0</v>
      </c>
      <c r="BP2227" s="99">
        <v>0</v>
      </c>
      <c r="BQ2227" s="99">
        <v>0</v>
      </c>
      <c r="BR2227" s="99">
        <v>6746467.1530151404</v>
      </c>
      <c r="BS2227" s="99">
        <v>7217963.1074829102</v>
      </c>
      <c r="BT2227" s="99">
        <v>0</v>
      </c>
      <c r="BU2227" s="99">
        <v>0</v>
      </c>
      <c r="BV2227" s="99">
        <v>3429699.50463867</v>
      </c>
      <c r="BW2227" s="99">
        <v>0</v>
      </c>
      <c r="BX2227" s="99">
        <v>0</v>
      </c>
      <c r="BY2227" s="99">
        <v>0</v>
      </c>
      <c r="BZ2227" s="99">
        <v>0</v>
      </c>
      <c r="CA2227" s="99">
        <v>149458.89611434899</v>
      </c>
      <c r="CB2227" s="99">
        <v>9716959.4910888709</v>
      </c>
      <c r="CC2227" s="99">
        <v>80325743.500976607</v>
      </c>
      <c r="CD2227" s="99">
        <v>17320943.542968798</v>
      </c>
      <c r="CE2227" s="99">
        <v>4489.1061472296697</v>
      </c>
      <c r="CF2227" s="99">
        <v>714249.48107910203</v>
      </c>
      <c r="CG2227" s="99">
        <v>5572888.8197631799</v>
      </c>
      <c r="CH2227" s="99">
        <v>0</v>
      </c>
      <c r="CI2227" s="99">
        <v>153962.43422699001</v>
      </c>
      <c r="CJ2227" s="99">
        <v>10430603.419799799</v>
      </c>
      <c r="CK2227" s="99">
        <v>86094380.780273393</v>
      </c>
      <c r="CL2227" s="99">
        <v>17318883.212158199</v>
      </c>
      <c r="CM2227" s="166">
        <v>237568.34322738601</v>
      </c>
      <c r="CN2227" s="166">
        <v>37357743.311035201</v>
      </c>
      <c r="CO2227" s="166">
        <v>163049699.28710899</v>
      </c>
      <c r="CP2227" s="99">
        <v>17318883.212158199</v>
      </c>
      <c r="CQ2227" s="99">
        <v>0</v>
      </c>
      <c r="CR2227" s="99">
        <v>0</v>
      </c>
      <c r="CS2227" s="99">
        <v>0</v>
      </c>
      <c r="CT2227" s="99">
        <v>0</v>
      </c>
      <c r="CU2227" s="98">
        <v>35432.961068076002</v>
      </c>
      <c r="CV2227" s="98">
        <v>87424.868529052997</v>
      </c>
      <c r="CW2227" s="98">
        <v>10431208.972167972</v>
      </c>
      <c r="CX2227" s="98">
        <v>85898632.320739791</v>
      </c>
    </row>
    <row r="2228" spans="1:102" x14ac:dyDescent="0.2">
      <c r="A2228" s="98" t="s">
        <v>198</v>
      </c>
      <c r="B2228" s="100">
        <v>40787</v>
      </c>
      <c r="C2228" s="99">
        <v>113924.93267154699</v>
      </c>
      <c r="D2228" s="99">
        <v>0</v>
      </c>
      <c r="E2228" s="99">
        <v>33984.357792377501</v>
      </c>
      <c r="F2228" s="99">
        <v>28510.585539102602</v>
      </c>
      <c r="G2228" s="99">
        <v>4467.5315845608702</v>
      </c>
      <c r="H2228" s="99">
        <v>0</v>
      </c>
      <c r="I2228" s="99">
        <v>0</v>
      </c>
      <c r="J2228" s="99">
        <v>83933.030117034898</v>
      </c>
      <c r="K2228" s="99">
        <v>644.63468277454399</v>
      </c>
      <c r="L2228" s="99">
        <v>74020.936600685105</v>
      </c>
      <c r="M2228" s="99">
        <v>48657.248375892603</v>
      </c>
      <c r="N2228" s="99">
        <v>19402.057449102402</v>
      </c>
      <c r="O2228" s="99">
        <v>0</v>
      </c>
      <c r="P2228" s="99">
        <v>0</v>
      </c>
      <c r="Q2228" s="99">
        <v>7249.8372195362999</v>
      </c>
      <c r="R2228" s="99">
        <v>0</v>
      </c>
      <c r="S2228" s="99">
        <v>0</v>
      </c>
      <c r="T2228" s="99">
        <v>4498.8940342068699</v>
      </c>
      <c r="U2228" s="99">
        <v>84600.7298316956</v>
      </c>
      <c r="V2228" s="99">
        <v>6744220.43603516</v>
      </c>
      <c r="W2228" s="99">
        <v>4.70178697799565</v>
      </c>
      <c r="X2228" s="99">
        <v>2808016.2799377399</v>
      </c>
      <c r="Y2228" s="99">
        <v>2180741.5922546401</v>
      </c>
      <c r="Z2228" s="99">
        <v>698311.49530792201</v>
      </c>
      <c r="AA2228" s="99">
        <v>0</v>
      </c>
      <c r="AB2228" s="99">
        <v>0</v>
      </c>
      <c r="AC2228" s="99">
        <v>27061651.418701202</v>
      </c>
      <c r="AD2228" s="99">
        <v>57924.798639774301</v>
      </c>
      <c r="AE2228" s="99">
        <v>3720437.1026001</v>
      </c>
      <c r="AF2228" s="99">
        <v>2548750.2296752902</v>
      </c>
      <c r="AG2228" s="99">
        <v>2469266.4596557599</v>
      </c>
      <c r="AH2228" s="99">
        <v>0</v>
      </c>
      <c r="AI2228" s="99">
        <v>0</v>
      </c>
      <c r="AJ2228" s="99">
        <v>822072.47187805199</v>
      </c>
      <c r="AK2228" s="99">
        <v>0</v>
      </c>
      <c r="AL2228" s="99">
        <v>0</v>
      </c>
      <c r="AM2228" s="99">
        <v>697196.99060821498</v>
      </c>
      <c r="AN2228" s="99">
        <v>27187533.4921875</v>
      </c>
      <c r="AO2228" s="99">
        <v>56241271.412597701</v>
      </c>
      <c r="AP2228" s="99">
        <v>50.199974371586002</v>
      </c>
      <c r="AQ2228" s="99">
        <v>22692100.8979492</v>
      </c>
      <c r="AR2228" s="99">
        <v>17316303.368652299</v>
      </c>
      <c r="AS2228" s="99">
        <v>5476984.1737670898</v>
      </c>
      <c r="AT2228" s="99">
        <v>0</v>
      </c>
      <c r="AU2228" s="99">
        <v>0</v>
      </c>
      <c r="AV2228" s="99">
        <v>77829727.463867202</v>
      </c>
      <c r="AW2228" s="99">
        <v>177778.98128128101</v>
      </c>
      <c r="AX2228" s="99">
        <v>31941668.40625</v>
      </c>
      <c r="AY2228" s="99">
        <v>21527531.998046901</v>
      </c>
      <c r="AZ2228" s="99">
        <v>18943703.255615201</v>
      </c>
      <c r="BA2228" s="99">
        <v>0</v>
      </c>
      <c r="BB2228" s="99">
        <v>0</v>
      </c>
      <c r="BC2228" s="99">
        <v>6610512.7888183603</v>
      </c>
      <c r="BD2228" s="99">
        <v>0</v>
      </c>
      <c r="BE2228" s="99">
        <v>0</v>
      </c>
      <c r="BF2228" s="99">
        <v>5471062.2583007803</v>
      </c>
      <c r="BG2228" s="99">
        <v>78037431.141601607</v>
      </c>
      <c r="BH2228" s="99">
        <v>9819731.3559570294</v>
      </c>
      <c r="BI2228" s="99">
        <v>0</v>
      </c>
      <c r="BJ2228" s="99">
        <v>7523437.0939331101</v>
      </c>
      <c r="BK2228" s="99">
        <v>6446267.02734375</v>
      </c>
      <c r="BL2228" s="99">
        <v>0</v>
      </c>
      <c r="BM2228" s="99">
        <v>0</v>
      </c>
      <c r="BN2228" s="99">
        <v>0</v>
      </c>
      <c r="BO2228" s="99">
        <v>0</v>
      </c>
      <c r="BP2228" s="99">
        <v>0</v>
      </c>
      <c r="BQ2228" s="99">
        <v>0</v>
      </c>
      <c r="BR2228" s="99">
        <v>6675187.81005859</v>
      </c>
      <c r="BS2228" s="99">
        <v>7074145.0896606399</v>
      </c>
      <c r="BT2228" s="99">
        <v>0</v>
      </c>
      <c r="BU2228" s="99">
        <v>0</v>
      </c>
      <c r="BV2228" s="99">
        <v>3454009.3595581101</v>
      </c>
      <c r="BW2228" s="99">
        <v>0</v>
      </c>
      <c r="BX2228" s="99">
        <v>0</v>
      </c>
      <c r="BY2228" s="99">
        <v>0</v>
      </c>
      <c r="BZ2228" s="99">
        <v>0</v>
      </c>
      <c r="CA2228" s="99">
        <v>147946.52503204299</v>
      </c>
      <c r="CB2228" s="99">
        <v>9556012.7879638709</v>
      </c>
      <c r="CC2228" s="99">
        <v>79162888.299804702</v>
      </c>
      <c r="CD2228" s="99">
        <v>17341999.673828099</v>
      </c>
      <c r="CE2228" s="99">
        <v>4475.6817168593398</v>
      </c>
      <c r="CF2228" s="99">
        <v>697129.64276123</v>
      </c>
      <c r="CG2228" s="99">
        <v>5463110.8598022498</v>
      </c>
      <c r="CH2228" s="99">
        <v>0</v>
      </c>
      <c r="CI2228" s="99">
        <v>152405.43091583301</v>
      </c>
      <c r="CJ2228" s="99">
        <v>10256137.7104492</v>
      </c>
      <c r="CK2228" s="99">
        <v>84173961.138671905</v>
      </c>
      <c r="CL2228" s="99">
        <v>17357255.7021484</v>
      </c>
      <c r="CM2228" s="166">
        <v>236421.09184646601</v>
      </c>
      <c r="CN2228" s="166">
        <v>37453181.238769501</v>
      </c>
      <c r="CO2228" s="166">
        <v>162950144.27343801</v>
      </c>
      <c r="CP2228" s="99">
        <v>17357255.7021484</v>
      </c>
      <c r="CQ2228" s="99">
        <v>0</v>
      </c>
      <c r="CR2228" s="99">
        <v>0</v>
      </c>
      <c r="CS2228" s="99">
        <v>0</v>
      </c>
      <c r="CT2228" s="99">
        <v>0</v>
      </c>
      <c r="CU2228" s="98">
        <v>34597.213379651999</v>
      </c>
      <c r="CV2228" s="98">
        <v>87781.932938247002</v>
      </c>
      <c r="CW2228" s="98">
        <v>10253142.430725101</v>
      </c>
      <c r="CX2228" s="98">
        <v>84625999.159606948</v>
      </c>
    </row>
    <row r="2229" spans="1:102" x14ac:dyDescent="0.2">
      <c r="A2229" s="98" t="s">
        <v>198</v>
      </c>
      <c r="B2229" s="100">
        <v>40878</v>
      </c>
      <c r="C2229" s="99">
        <v>114663.306509018</v>
      </c>
      <c r="D2229" s="99">
        <v>0</v>
      </c>
      <c r="E2229" s="99">
        <v>33344.132956027999</v>
      </c>
      <c r="F2229" s="99">
        <v>28021.485256671898</v>
      </c>
      <c r="G2229" s="99">
        <v>4438.7784188389796</v>
      </c>
      <c r="H2229" s="99">
        <v>0</v>
      </c>
      <c r="I2229" s="99">
        <v>0</v>
      </c>
      <c r="J2229" s="99">
        <v>85044.127059936494</v>
      </c>
      <c r="K2229" s="99">
        <v>629.73015818744898</v>
      </c>
      <c r="L2229" s="99">
        <v>72753.436474800095</v>
      </c>
      <c r="M2229" s="99">
        <v>48714.828746795698</v>
      </c>
      <c r="N2229" s="99">
        <v>19410.8997664452</v>
      </c>
      <c r="O2229" s="99">
        <v>0</v>
      </c>
      <c r="P2229" s="99">
        <v>0</v>
      </c>
      <c r="Q2229" s="99">
        <v>7258.3728232979802</v>
      </c>
      <c r="R2229" s="99">
        <v>0</v>
      </c>
      <c r="S2229" s="99">
        <v>0</v>
      </c>
      <c r="T2229" s="99">
        <v>4386.0407973527899</v>
      </c>
      <c r="U2229" s="99">
        <v>85694.011858940095</v>
      </c>
      <c r="V2229" s="99">
        <v>6743967.2703857403</v>
      </c>
      <c r="W2229" s="99">
        <v>19.5380753008649</v>
      </c>
      <c r="X2229" s="99">
        <v>2728513.4217834501</v>
      </c>
      <c r="Y2229" s="99">
        <v>2103354.9606628399</v>
      </c>
      <c r="Z2229" s="99">
        <v>693992.82639312698</v>
      </c>
      <c r="AA2229" s="99">
        <v>0</v>
      </c>
      <c r="AB2229" s="99">
        <v>0</v>
      </c>
      <c r="AC2229" s="99">
        <v>27306307.995605499</v>
      </c>
      <c r="AD2229" s="99">
        <v>57572.350403785698</v>
      </c>
      <c r="AE2229" s="99">
        <v>3626538.4482116699</v>
      </c>
      <c r="AF2229" s="99">
        <v>2568617.6621398898</v>
      </c>
      <c r="AG2229" s="99">
        <v>2453449.84405518</v>
      </c>
      <c r="AH2229" s="99">
        <v>0</v>
      </c>
      <c r="AI2229" s="99">
        <v>0</v>
      </c>
      <c r="AJ2229" s="99">
        <v>793346.52272033703</v>
      </c>
      <c r="AK2229" s="99">
        <v>0</v>
      </c>
      <c r="AL2229" s="99">
        <v>0</v>
      </c>
      <c r="AM2229" s="99">
        <v>688992.62548828102</v>
      </c>
      <c r="AN2229" s="99">
        <v>27373906.5007324</v>
      </c>
      <c r="AO2229" s="99">
        <v>56666320.592285201</v>
      </c>
      <c r="AP2229" s="99">
        <v>146.61518147587799</v>
      </c>
      <c r="AQ2229" s="99">
        <v>22714314.7260742</v>
      </c>
      <c r="AR2229" s="99">
        <v>16861051.5539551</v>
      </c>
      <c r="AS2229" s="99">
        <v>5464237.6007690402</v>
      </c>
      <c r="AT2229" s="99">
        <v>0</v>
      </c>
      <c r="AU2229" s="99">
        <v>0</v>
      </c>
      <c r="AV2229" s="99">
        <v>79189828.5390625</v>
      </c>
      <c r="AW2229" s="99">
        <v>178482.71066093401</v>
      </c>
      <c r="AX2229" s="99">
        <v>31206393.552734401</v>
      </c>
      <c r="AY2229" s="99">
        <v>22726440.9382324</v>
      </c>
      <c r="AZ2229" s="99">
        <v>18896118.197265599</v>
      </c>
      <c r="BA2229" s="99">
        <v>0</v>
      </c>
      <c r="BB2229" s="99">
        <v>0</v>
      </c>
      <c r="BC2229" s="99">
        <v>6451419.4701538105</v>
      </c>
      <c r="BD2229" s="99">
        <v>0</v>
      </c>
      <c r="BE2229" s="99">
        <v>0</v>
      </c>
      <c r="BF2229" s="99">
        <v>5425424.7615356399</v>
      </c>
      <c r="BG2229" s="99">
        <v>79391940.081054702</v>
      </c>
      <c r="BH2229" s="99">
        <v>9876800.2578125</v>
      </c>
      <c r="BI2229" s="99">
        <v>0</v>
      </c>
      <c r="BJ2229" s="99">
        <v>7344653.9406127902</v>
      </c>
      <c r="BK2229" s="99">
        <v>6295599.3872680701</v>
      </c>
      <c r="BL2229" s="99">
        <v>0</v>
      </c>
      <c r="BM2229" s="99">
        <v>0</v>
      </c>
      <c r="BN2229" s="99">
        <v>0</v>
      </c>
      <c r="BO2229" s="99">
        <v>0</v>
      </c>
      <c r="BP2229" s="99">
        <v>0</v>
      </c>
      <c r="BQ2229" s="99">
        <v>0</v>
      </c>
      <c r="BR2229" s="99">
        <v>6741090.0499267597</v>
      </c>
      <c r="BS2229" s="99">
        <v>7082856.9636230497</v>
      </c>
      <c r="BT2229" s="99">
        <v>0</v>
      </c>
      <c r="BU2229" s="99">
        <v>0</v>
      </c>
      <c r="BV2229" s="99">
        <v>3407581.44641113</v>
      </c>
      <c r="BW2229" s="99">
        <v>0</v>
      </c>
      <c r="BX2229" s="99">
        <v>0</v>
      </c>
      <c r="BY2229" s="99">
        <v>0</v>
      </c>
      <c r="BZ2229" s="99">
        <v>0</v>
      </c>
      <c r="CA2229" s="99">
        <v>148059.43612861601</v>
      </c>
      <c r="CB2229" s="99">
        <v>9483640.7899169903</v>
      </c>
      <c r="CC2229" s="99">
        <v>79230499.6171875</v>
      </c>
      <c r="CD2229" s="99">
        <v>17230389.4929199</v>
      </c>
      <c r="CE2229" s="99">
        <v>4443.6527618169803</v>
      </c>
      <c r="CF2229" s="99">
        <v>693358.97183990502</v>
      </c>
      <c r="CG2229" s="99">
        <v>5443325.8264770498</v>
      </c>
      <c r="CH2229" s="99">
        <v>0</v>
      </c>
      <c r="CI2229" s="99">
        <v>152488.726978302</v>
      </c>
      <c r="CJ2229" s="99">
        <v>10176360.8400879</v>
      </c>
      <c r="CK2229" s="99">
        <v>84931764.724609405</v>
      </c>
      <c r="CL2229" s="99">
        <v>17228481.3740234</v>
      </c>
      <c r="CM2229" s="166">
        <v>237503.47702026399</v>
      </c>
      <c r="CN2229" s="166">
        <v>37567797.8271484</v>
      </c>
      <c r="CO2229" s="166">
        <v>164154596.58203101</v>
      </c>
      <c r="CP2229" s="99">
        <v>17228481.3740234</v>
      </c>
      <c r="CQ2229" s="99">
        <v>0</v>
      </c>
      <c r="CR2229" s="99">
        <v>0</v>
      </c>
      <c r="CS2229" s="99">
        <v>0</v>
      </c>
      <c r="CT2229" s="99">
        <v>0</v>
      </c>
      <c r="CU2229" s="98">
        <v>33965.014838493997</v>
      </c>
      <c r="CV2229" s="98">
        <v>88886.922124559002</v>
      </c>
      <c r="CW2229" s="98">
        <v>10176999.761756895</v>
      </c>
      <c r="CX2229" s="98">
        <v>84673825.443664551</v>
      </c>
    </row>
    <row r="2230" spans="1:102" x14ac:dyDescent="0.2">
      <c r="A2230" s="98" t="s">
        <v>198</v>
      </c>
      <c r="B2230" s="100">
        <v>40969</v>
      </c>
      <c r="C2230" s="99">
        <v>114408.98161602</v>
      </c>
      <c r="D2230" s="99">
        <v>0</v>
      </c>
      <c r="E2230" s="99">
        <v>32493.6030094624</v>
      </c>
      <c r="F2230" s="99">
        <v>27278.941339254401</v>
      </c>
      <c r="G2230" s="99">
        <v>4429.9337160587302</v>
      </c>
      <c r="H2230" s="99">
        <v>0</v>
      </c>
      <c r="I2230" s="99">
        <v>0</v>
      </c>
      <c r="J2230" s="99">
        <v>85958.147207260103</v>
      </c>
      <c r="K2230" s="99">
        <v>584.96822948008798</v>
      </c>
      <c r="L2230" s="99">
        <v>71456.501811027498</v>
      </c>
      <c r="M2230" s="99">
        <v>48592.3659820557</v>
      </c>
      <c r="N2230" s="99">
        <v>18841.362616062201</v>
      </c>
      <c r="O2230" s="99">
        <v>0</v>
      </c>
      <c r="P2230" s="99">
        <v>0</v>
      </c>
      <c r="Q2230" s="99">
        <v>7146.9872182607696</v>
      </c>
      <c r="R2230" s="99">
        <v>0</v>
      </c>
      <c r="S2230" s="99">
        <v>0</v>
      </c>
      <c r="T2230" s="99">
        <v>4408.3071696758298</v>
      </c>
      <c r="U2230" s="99">
        <v>86538.311107635498</v>
      </c>
      <c r="V2230" s="99">
        <v>6713489.9703979502</v>
      </c>
      <c r="W2230" s="99">
        <v>10.430142825935</v>
      </c>
      <c r="X2230" s="99">
        <v>2636018.6859435998</v>
      </c>
      <c r="Y2230" s="99">
        <v>2014937.2329559301</v>
      </c>
      <c r="Z2230" s="99">
        <v>696615.61379241897</v>
      </c>
      <c r="AA2230" s="99">
        <v>0</v>
      </c>
      <c r="AB2230" s="99">
        <v>0</v>
      </c>
      <c r="AC2230" s="99">
        <v>27577089.125</v>
      </c>
      <c r="AD2230" s="99">
        <v>53842.336575984998</v>
      </c>
      <c r="AE2230" s="99">
        <v>3679518.4958190899</v>
      </c>
      <c r="AF2230" s="99">
        <v>2565550.9650573698</v>
      </c>
      <c r="AG2230" s="99">
        <v>2398972.2593383798</v>
      </c>
      <c r="AH2230" s="99">
        <v>0</v>
      </c>
      <c r="AI2230" s="99">
        <v>0</v>
      </c>
      <c r="AJ2230" s="99">
        <v>794974.11846923805</v>
      </c>
      <c r="AK2230" s="99">
        <v>0</v>
      </c>
      <c r="AL2230" s="99">
        <v>0</v>
      </c>
      <c r="AM2230" s="99">
        <v>698221.67070770299</v>
      </c>
      <c r="AN2230" s="99">
        <v>27571004.088867199</v>
      </c>
      <c r="AO2230" s="99">
        <v>56890465.173339799</v>
      </c>
      <c r="AP2230" s="99">
        <v>100.21004689484801</v>
      </c>
      <c r="AQ2230" s="99">
        <v>21804318.947997998</v>
      </c>
      <c r="AR2230" s="99">
        <v>16184781.8703613</v>
      </c>
      <c r="AS2230" s="99">
        <v>5523917.9161377</v>
      </c>
      <c r="AT2230" s="99">
        <v>0</v>
      </c>
      <c r="AU2230" s="99">
        <v>0</v>
      </c>
      <c r="AV2230" s="99">
        <v>81186215.683593795</v>
      </c>
      <c r="AW2230" s="99">
        <v>167722.04054451</v>
      </c>
      <c r="AX2230" s="99">
        <v>32014663.583984401</v>
      </c>
      <c r="AY2230" s="99">
        <v>22325221.524658199</v>
      </c>
      <c r="AZ2230" s="99">
        <v>18617247.494140599</v>
      </c>
      <c r="BA2230" s="99">
        <v>0</v>
      </c>
      <c r="BB2230" s="99">
        <v>0</v>
      </c>
      <c r="BC2230" s="99">
        <v>6507071.3915405301</v>
      </c>
      <c r="BD2230" s="99">
        <v>0</v>
      </c>
      <c r="BE2230" s="99">
        <v>0</v>
      </c>
      <c r="BF2230" s="99">
        <v>5536574.4627075205</v>
      </c>
      <c r="BG2230" s="99">
        <v>81248363.996093795</v>
      </c>
      <c r="BH2230" s="99">
        <v>9987014.7224121094</v>
      </c>
      <c r="BI2230" s="99">
        <v>0</v>
      </c>
      <c r="BJ2230" s="99">
        <v>7183157.6887817401</v>
      </c>
      <c r="BK2230" s="99">
        <v>6167541.7222290002</v>
      </c>
      <c r="BL2230" s="99">
        <v>0</v>
      </c>
      <c r="BM2230" s="99">
        <v>0</v>
      </c>
      <c r="BN2230" s="99">
        <v>0</v>
      </c>
      <c r="BO2230" s="99">
        <v>0</v>
      </c>
      <c r="BP2230" s="99">
        <v>0</v>
      </c>
      <c r="BQ2230" s="99">
        <v>0</v>
      </c>
      <c r="BR2230" s="99">
        <v>6830402.35754395</v>
      </c>
      <c r="BS2230" s="99">
        <v>6969570.0697021503</v>
      </c>
      <c r="BT2230" s="99">
        <v>0</v>
      </c>
      <c r="BU2230" s="99">
        <v>0</v>
      </c>
      <c r="BV2230" s="99">
        <v>3449626.5052795401</v>
      </c>
      <c r="BW2230" s="99">
        <v>0</v>
      </c>
      <c r="BX2230" s="99">
        <v>0</v>
      </c>
      <c r="BY2230" s="99">
        <v>0</v>
      </c>
      <c r="BZ2230" s="99">
        <v>0</v>
      </c>
      <c r="CA2230" s="99">
        <v>146843.36742591899</v>
      </c>
      <c r="CB2230" s="99">
        <v>9301255.453125</v>
      </c>
      <c r="CC2230" s="99">
        <v>78418838.577148393</v>
      </c>
      <c r="CD2230" s="99">
        <v>17183485.934814502</v>
      </c>
      <c r="CE2230" s="99">
        <v>4431.8820992708197</v>
      </c>
      <c r="CF2230" s="99">
        <v>698679.36167144799</v>
      </c>
      <c r="CG2230" s="99">
        <v>5554161.6204223596</v>
      </c>
      <c r="CH2230" s="99">
        <v>0</v>
      </c>
      <c r="CI2230" s="99">
        <v>151289.73346900899</v>
      </c>
      <c r="CJ2230" s="99">
        <v>9993840.8912353497</v>
      </c>
      <c r="CK2230" s="99">
        <v>84571254.938476607</v>
      </c>
      <c r="CL2230" s="99">
        <v>17178066.683837902</v>
      </c>
      <c r="CM2230" s="166">
        <v>237248.62392616301</v>
      </c>
      <c r="CN2230" s="166">
        <v>37645716.541015603</v>
      </c>
      <c r="CO2230" s="166">
        <v>165091812.05664101</v>
      </c>
      <c r="CP2230" s="99">
        <v>17178066.683837902</v>
      </c>
      <c r="CQ2230" s="99">
        <v>0</v>
      </c>
      <c r="CR2230" s="99">
        <v>0</v>
      </c>
      <c r="CS2230" s="99">
        <v>0</v>
      </c>
      <c r="CT2230" s="99">
        <v>0</v>
      </c>
      <c r="CU2230" s="98">
        <v>33099.205084373003</v>
      </c>
      <c r="CV2230" s="98">
        <v>89796.112670811999</v>
      </c>
      <c r="CW2230" s="98">
        <v>9999934.8147964478</v>
      </c>
      <c r="CX2230" s="98">
        <v>83973000.197570756</v>
      </c>
    </row>
    <row r="2231" spans="1:102" x14ac:dyDescent="0.2">
      <c r="A2231" s="98" t="s">
        <v>198</v>
      </c>
      <c r="B2231" s="100">
        <v>41061</v>
      </c>
      <c r="C2231" s="99">
        <v>113596.01551914201</v>
      </c>
      <c r="D2231" s="99">
        <v>0</v>
      </c>
      <c r="E2231" s="99">
        <v>31400.8588523865</v>
      </c>
      <c r="F2231" s="99">
        <v>26448.836293697401</v>
      </c>
      <c r="G2231" s="99">
        <v>4435.69432938099</v>
      </c>
      <c r="H2231" s="99">
        <v>0</v>
      </c>
      <c r="I2231" s="99">
        <v>0</v>
      </c>
      <c r="J2231" s="99">
        <v>86492.113939285293</v>
      </c>
      <c r="K2231" s="99">
        <v>514.70572995394502</v>
      </c>
      <c r="L2231" s="99">
        <v>71444.657970428496</v>
      </c>
      <c r="M2231" s="99">
        <v>48073.714213848099</v>
      </c>
      <c r="N2231" s="99">
        <v>18266.970327615702</v>
      </c>
      <c r="O2231" s="99">
        <v>0</v>
      </c>
      <c r="P2231" s="99">
        <v>0</v>
      </c>
      <c r="Q2231" s="99">
        <v>7154.1588835716202</v>
      </c>
      <c r="R2231" s="99">
        <v>0</v>
      </c>
      <c r="S2231" s="99">
        <v>0</v>
      </c>
      <c r="T2231" s="99">
        <v>4452.7043012976601</v>
      </c>
      <c r="U2231" s="99">
        <v>86985.123268127398</v>
      </c>
      <c r="V2231" s="99">
        <v>6654199.6141967801</v>
      </c>
      <c r="W2231" s="99">
        <v>18.124440960818902</v>
      </c>
      <c r="X2231" s="99">
        <v>2515945.8417968801</v>
      </c>
      <c r="Y2231" s="99">
        <v>1947159.00102234</v>
      </c>
      <c r="Z2231" s="99">
        <v>684976.75403595006</v>
      </c>
      <c r="AA2231" s="99">
        <v>0</v>
      </c>
      <c r="AB2231" s="99">
        <v>0</v>
      </c>
      <c r="AC2231" s="99">
        <v>27730732.3916016</v>
      </c>
      <c r="AD2231" s="99">
        <v>44843.490751266501</v>
      </c>
      <c r="AE2231" s="99">
        <v>3523369.3433532701</v>
      </c>
      <c r="AF2231" s="99">
        <v>2490711.1243591299</v>
      </c>
      <c r="AG2231" s="99">
        <v>2289289.54968262</v>
      </c>
      <c r="AH2231" s="99">
        <v>0</v>
      </c>
      <c r="AI2231" s="99">
        <v>0</v>
      </c>
      <c r="AJ2231" s="99">
        <v>802754.81933593797</v>
      </c>
      <c r="AK2231" s="99">
        <v>0</v>
      </c>
      <c r="AL2231" s="99">
        <v>0</v>
      </c>
      <c r="AM2231" s="99">
        <v>684518.20700073196</v>
      </c>
      <c r="AN2231" s="99">
        <v>27789507.052978501</v>
      </c>
      <c r="AO2231" s="99">
        <v>56718948.928222701</v>
      </c>
      <c r="AP2231" s="99">
        <v>142.749075148255</v>
      </c>
      <c r="AQ2231" s="99">
        <v>20866430.837158199</v>
      </c>
      <c r="AR2231" s="99">
        <v>15870081.543945299</v>
      </c>
      <c r="AS2231" s="99">
        <v>5455651.09619141</v>
      </c>
      <c r="AT2231" s="99">
        <v>0</v>
      </c>
      <c r="AU2231" s="99">
        <v>0</v>
      </c>
      <c r="AV2231" s="99">
        <v>81700597.987304702</v>
      </c>
      <c r="AW2231" s="99">
        <v>140996.07872390701</v>
      </c>
      <c r="AX2231" s="99">
        <v>30764278.331787098</v>
      </c>
      <c r="AY2231" s="99">
        <v>21751485.815673798</v>
      </c>
      <c r="AZ2231" s="99">
        <v>17778004.076904301</v>
      </c>
      <c r="BA2231" s="99">
        <v>0</v>
      </c>
      <c r="BB2231" s="99">
        <v>0</v>
      </c>
      <c r="BC2231" s="99">
        <v>6599946.1458129901</v>
      </c>
      <c r="BD2231" s="99">
        <v>0</v>
      </c>
      <c r="BE2231" s="99">
        <v>0</v>
      </c>
      <c r="BF2231" s="99">
        <v>5453029.3010864304</v>
      </c>
      <c r="BG2231" s="99">
        <v>81907082.878906295</v>
      </c>
      <c r="BH2231" s="99">
        <v>9805312.9221191406</v>
      </c>
      <c r="BI2231" s="99">
        <v>0</v>
      </c>
      <c r="BJ2231" s="99">
        <v>6978458.5886230497</v>
      </c>
      <c r="BK2231" s="99">
        <v>5948616.1931152297</v>
      </c>
      <c r="BL2231" s="99">
        <v>0</v>
      </c>
      <c r="BM2231" s="99">
        <v>0</v>
      </c>
      <c r="BN2231" s="99">
        <v>0</v>
      </c>
      <c r="BO2231" s="99">
        <v>0</v>
      </c>
      <c r="BP2231" s="99">
        <v>0</v>
      </c>
      <c r="BQ2231" s="99">
        <v>0</v>
      </c>
      <c r="BR2231" s="99">
        <v>6649406.1611938505</v>
      </c>
      <c r="BS2231" s="99">
        <v>6683666.9880981399</v>
      </c>
      <c r="BT2231" s="99">
        <v>0</v>
      </c>
      <c r="BU2231" s="99">
        <v>0</v>
      </c>
      <c r="BV2231" s="99">
        <v>3495057.3591003399</v>
      </c>
      <c r="BW2231" s="99">
        <v>0</v>
      </c>
      <c r="BX2231" s="99">
        <v>0</v>
      </c>
      <c r="BY2231" s="99">
        <v>0</v>
      </c>
      <c r="BZ2231" s="99">
        <v>0</v>
      </c>
      <c r="CA2231" s="99">
        <v>144954.708202362</v>
      </c>
      <c r="CB2231" s="99">
        <v>9177708.3189697303</v>
      </c>
      <c r="CC2231" s="99">
        <v>77658264.625</v>
      </c>
      <c r="CD2231" s="99">
        <v>16768903.068115201</v>
      </c>
      <c r="CE2231" s="99">
        <v>4426.0088680982599</v>
      </c>
      <c r="CF2231" s="99">
        <v>684039.04530334496</v>
      </c>
      <c r="CG2231" s="99">
        <v>5455462.0306396503</v>
      </c>
      <c r="CH2231" s="99">
        <v>0</v>
      </c>
      <c r="CI2231" s="99">
        <v>149392.42311859099</v>
      </c>
      <c r="CJ2231" s="99">
        <v>9865798.2548828106</v>
      </c>
      <c r="CK2231" s="99">
        <v>82713034.018554702</v>
      </c>
      <c r="CL2231" s="99">
        <v>16762965.6848145</v>
      </c>
      <c r="CM2231" s="166">
        <v>235853.062746048</v>
      </c>
      <c r="CN2231" s="166">
        <v>37709232.505371101</v>
      </c>
      <c r="CO2231" s="166">
        <v>165312461.31640601</v>
      </c>
      <c r="CP2231" s="99">
        <v>16762965.6848145</v>
      </c>
      <c r="CQ2231" s="99">
        <v>0</v>
      </c>
      <c r="CR2231" s="99">
        <v>0</v>
      </c>
      <c r="CS2231" s="99">
        <v>0</v>
      </c>
      <c r="CT2231" s="99">
        <v>0</v>
      </c>
      <c r="CU2231" s="98">
        <v>31919.385898054999</v>
      </c>
      <c r="CV2231" s="98">
        <v>90350.410608293998</v>
      </c>
      <c r="CW2231" s="98">
        <v>9861747.364273075</v>
      </c>
      <c r="CX2231" s="98">
        <v>83113726.655639648</v>
      </c>
    </row>
    <row r="2232" spans="1:102" x14ac:dyDescent="0.2">
      <c r="A2232" s="98" t="s">
        <v>198</v>
      </c>
      <c r="B2232" s="100">
        <v>41153</v>
      </c>
      <c r="C2232" s="99">
        <v>113323.62622260999</v>
      </c>
      <c r="D2232" s="99">
        <v>0</v>
      </c>
      <c r="E2232" s="99">
        <v>30487.107475280802</v>
      </c>
      <c r="F2232" s="99">
        <v>25656.593730211302</v>
      </c>
      <c r="G2232" s="99">
        <v>4421.0285499692</v>
      </c>
      <c r="H2232" s="99">
        <v>0</v>
      </c>
      <c r="I2232" s="99">
        <v>0</v>
      </c>
      <c r="J2232" s="99">
        <v>86843.608137130694</v>
      </c>
      <c r="K2232" s="99">
        <v>467.01760740578197</v>
      </c>
      <c r="L2232" s="99">
        <v>71781.2746496201</v>
      </c>
      <c r="M2232" s="99">
        <v>47832.826215267203</v>
      </c>
      <c r="N2232" s="99">
        <v>17885.9995918274</v>
      </c>
      <c r="O2232" s="99">
        <v>0</v>
      </c>
      <c r="P2232" s="99">
        <v>0</v>
      </c>
      <c r="Q2232" s="99">
        <v>7122.5061694383603</v>
      </c>
      <c r="R2232" s="99">
        <v>0</v>
      </c>
      <c r="S2232" s="99">
        <v>0</v>
      </c>
      <c r="T2232" s="99">
        <v>4437.4621434211704</v>
      </c>
      <c r="U2232" s="99">
        <v>87326.625588417097</v>
      </c>
      <c r="V2232" s="99">
        <v>6551297.9102783203</v>
      </c>
      <c r="W2232" s="99">
        <v>20.242969383951301</v>
      </c>
      <c r="X2232" s="99">
        <v>2404262.88739014</v>
      </c>
      <c r="Y2232" s="99">
        <v>1856243.68721008</v>
      </c>
      <c r="Z2232" s="99">
        <v>677040.42037963902</v>
      </c>
      <c r="AA2232" s="99">
        <v>0</v>
      </c>
      <c r="AB2232" s="99">
        <v>0</v>
      </c>
      <c r="AC2232" s="99">
        <v>27775314.690185498</v>
      </c>
      <c r="AD2232" s="99">
        <v>40738.965307235703</v>
      </c>
      <c r="AE2232" s="99">
        <v>3475938.15765381</v>
      </c>
      <c r="AF2232" s="99">
        <v>2466702.18276978</v>
      </c>
      <c r="AG2232" s="99">
        <v>2220524.6189270001</v>
      </c>
      <c r="AH2232" s="99">
        <v>0</v>
      </c>
      <c r="AI2232" s="99">
        <v>0</v>
      </c>
      <c r="AJ2232" s="99">
        <v>790415.48435211205</v>
      </c>
      <c r="AK2232" s="99">
        <v>0</v>
      </c>
      <c r="AL2232" s="99">
        <v>0</v>
      </c>
      <c r="AM2232" s="99">
        <v>676720.29204559303</v>
      </c>
      <c r="AN2232" s="99">
        <v>27786026.253173798</v>
      </c>
      <c r="AO2232" s="99">
        <v>56301962.389160201</v>
      </c>
      <c r="AP2232" s="99">
        <v>207.317075042054</v>
      </c>
      <c r="AQ2232" s="99">
        <v>20173069.287109401</v>
      </c>
      <c r="AR2232" s="99">
        <v>15202124.4810791</v>
      </c>
      <c r="AS2232" s="99">
        <v>5475929.0261230497</v>
      </c>
      <c r="AT2232" s="99">
        <v>0</v>
      </c>
      <c r="AU2232" s="99">
        <v>0</v>
      </c>
      <c r="AV2232" s="99">
        <v>82852096.912109405</v>
      </c>
      <c r="AW2232" s="99">
        <v>129356.175066948</v>
      </c>
      <c r="AX2232" s="99">
        <v>30800731.707275402</v>
      </c>
      <c r="AY2232" s="99">
        <v>21599018.204589799</v>
      </c>
      <c r="AZ2232" s="99">
        <v>17488372.386718798</v>
      </c>
      <c r="BA2232" s="99">
        <v>0</v>
      </c>
      <c r="BB2232" s="99">
        <v>0</v>
      </c>
      <c r="BC2232" s="99">
        <v>6544155.0992431603</v>
      </c>
      <c r="BD2232" s="99">
        <v>0</v>
      </c>
      <c r="BE2232" s="99">
        <v>0</v>
      </c>
      <c r="BF2232" s="99">
        <v>5467927.4375610398</v>
      </c>
      <c r="BG2232" s="99">
        <v>83006559.907226607</v>
      </c>
      <c r="BH2232" s="99">
        <v>10095187.763916001</v>
      </c>
      <c r="BI2232" s="99">
        <v>0</v>
      </c>
      <c r="BJ2232" s="99">
        <v>6888634.2877197303</v>
      </c>
      <c r="BK2232" s="99">
        <v>5836197.4634399395</v>
      </c>
      <c r="BL2232" s="99">
        <v>0</v>
      </c>
      <c r="BM2232" s="99">
        <v>0</v>
      </c>
      <c r="BN2232" s="99">
        <v>0</v>
      </c>
      <c r="BO2232" s="99">
        <v>0</v>
      </c>
      <c r="BP2232" s="99">
        <v>0</v>
      </c>
      <c r="BQ2232" s="99">
        <v>0</v>
      </c>
      <c r="BR2232" s="99">
        <v>6713009.0928955097</v>
      </c>
      <c r="BS2232" s="99">
        <v>6592307.109375</v>
      </c>
      <c r="BT2232" s="99">
        <v>0</v>
      </c>
      <c r="BU2232" s="99">
        <v>0</v>
      </c>
      <c r="BV2232" s="99">
        <v>3535450.9618225102</v>
      </c>
      <c r="BW2232" s="99">
        <v>0</v>
      </c>
      <c r="BX2232" s="99">
        <v>0</v>
      </c>
      <c r="BY2232" s="99">
        <v>0</v>
      </c>
      <c r="BZ2232" s="99">
        <v>0</v>
      </c>
      <c r="CA2232" s="99">
        <v>143874.46937751799</v>
      </c>
      <c r="CB2232" s="99">
        <v>8936877.1322021503</v>
      </c>
      <c r="CC2232" s="99">
        <v>76477812.934570298</v>
      </c>
      <c r="CD2232" s="99">
        <v>16974237.7963867</v>
      </c>
      <c r="CE2232" s="99">
        <v>4423.8000809550304</v>
      </c>
      <c r="CF2232" s="99">
        <v>676517.91248321498</v>
      </c>
      <c r="CG2232" s="99">
        <v>5465360.5778198196</v>
      </c>
      <c r="CH2232" s="99">
        <v>0</v>
      </c>
      <c r="CI2232" s="99">
        <v>148284.918357849</v>
      </c>
      <c r="CJ2232" s="99">
        <v>9610435.0067138709</v>
      </c>
      <c r="CK2232" s="99">
        <v>81825048.651367202</v>
      </c>
      <c r="CL2232" s="99">
        <v>16994783.978759799</v>
      </c>
      <c r="CM2232" s="166">
        <v>235006.35069656401</v>
      </c>
      <c r="CN2232" s="166">
        <v>37377435.017089799</v>
      </c>
      <c r="CO2232" s="166">
        <v>164807511.71093801</v>
      </c>
      <c r="CP2232" s="99">
        <v>16994783.978759799</v>
      </c>
      <c r="CQ2232" s="99">
        <v>0</v>
      </c>
      <c r="CR2232" s="99">
        <v>0</v>
      </c>
      <c r="CS2232" s="99">
        <v>0</v>
      </c>
      <c r="CT2232" s="99">
        <v>0</v>
      </c>
      <c r="CU2232" s="98">
        <v>30952.909615214001</v>
      </c>
      <c r="CV2232" s="98">
        <v>90666.612386691006</v>
      </c>
      <c r="CW2232" s="98">
        <v>9613395.0446853656</v>
      </c>
      <c r="CX2232" s="98">
        <v>81943173.512390122</v>
      </c>
    </row>
    <row r="2233" spans="1:102" x14ac:dyDescent="0.2">
      <c r="A2233" s="98" t="s">
        <v>198</v>
      </c>
      <c r="B2233" s="100">
        <v>41244</v>
      </c>
      <c r="C2233" s="99">
        <v>112396.670201302</v>
      </c>
      <c r="D2233" s="99">
        <v>0</v>
      </c>
      <c r="E2233" s="99">
        <v>29890.880735874201</v>
      </c>
      <c r="F2233" s="99">
        <v>25174.338731527299</v>
      </c>
      <c r="G2233" s="99">
        <v>4471.6167187094698</v>
      </c>
      <c r="H2233" s="99">
        <v>0</v>
      </c>
      <c r="I2233" s="99">
        <v>0</v>
      </c>
      <c r="J2233" s="99">
        <v>87683.419230461106</v>
      </c>
      <c r="K2233" s="99">
        <v>437.192639049143</v>
      </c>
      <c r="L2233" s="99">
        <v>70520.5620326996</v>
      </c>
      <c r="M2233" s="99">
        <v>47332.803006172202</v>
      </c>
      <c r="N2233" s="99">
        <v>17435.401901245099</v>
      </c>
      <c r="O2233" s="99">
        <v>0</v>
      </c>
      <c r="P2233" s="99">
        <v>0</v>
      </c>
      <c r="Q2233" s="99">
        <v>7095.2429011464101</v>
      </c>
      <c r="R2233" s="99">
        <v>0</v>
      </c>
      <c r="S2233" s="99">
        <v>0</v>
      </c>
      <c r="T2233" s="99">
        <v>4437.6949416995003</v>
      </c>
      <c r="U2233" s="99">
        <v>88122.087747573896</v>
      </c>
      <c r="V2233" s="99">
        <v>6474750.8383178702</v>
      </c>
      <c r="W2233" s="99">
        <v>16.6558691479731</v>
      </c>
      <c r="X2233" s="99">
        <v>2321906.5543518099</v>
      </c>
      <c r="Y2233" s="99">
        <v>1792625.8179016099</v>
      </c>
      <c r="Z2233" s="99">
        <v>672532.89614868199</v>
      </c>
      <c r="AA2233" s="99">
        <v>0</v>
      </c>
      <c r="AB2233" s="99">
        <v>0</v>
      </c>
      <c r="AC2233" s="99">
        <v>27978991.573486298</v>
      </c>
      <c r="AD2233" s="99">
        <v>38569.457518577598</v>
      </c>
      <c r="AE2233" s="99">
        <v>3428030.15344238</v>
      </c>
      <c r="AF2233" s="99">
        <v>2426488.9777221698</v>
      </c>
      <c r="AG2233" s="99">
        <v>2149170.5810546898</v>
      </c>
      <c r="AH2233" s="99">
        <v>0</v>
      </c>
      <c r="AI2233" s="99">
        <v>0</v>
      </c>
      <c r="AJ2233" s="99">
        <v>791048.24459075904</v>
      </c>
      <c r="AK2233" s="99">
        <v>0</v>
      </c>
      <c r="AL2233" s="99">
        <v>0</v>
      </c>
      <c r="AM2233" s="99">
        <v>670096.84026336705</v>
      </c>
      <c r="AN2233" s="99">
        <v>27993080.435791001</v>
      </c>
      <c r="AO2233" s="99">
        <v>55935779.818359397</v>
      </c>
      <c r="AP2233" s="99">
        <v>205.53770144656301</v>
      </c>
      <c r="AQ2233" s="99">
        <v>19482594.091796901</v>
      </c>
      <c r="AR2233" s="99">
        <v>14748311.256103501</v>
      </c>
      <c r="AS2233" s="99">
        <v>5445026.9552612295</v>
      </c>
      <c r="AT2233" s="99">
        <v>0</v>
      </c>
      <c r="AU2233" s="99">
        <v>0</v>
      </c>
      <c r="AV2233" s="99">
        <v>83914575.724609405</v>
      </c>
      <c r="AW2233" s="99">
        <v>122818.26902771</v>
      </c>
      <c r="AX2233" s="99">
        <v>30563458.7880859</v>
      </c>
      <c r="AY2233" s="99">
        <v>21468067.0322266</v>
      </c>
      <c r="AZ2233" s="99">
        <v>16933357.316406298</v>
      </c>
      <c r="BA2233" s="99">
        <v>0</v>
      </c>
      <c r="BB2233" s="99">
        <v>0</v>
      </c>
      <c r="BC2233" s="99">
        <v>6571517.76171875</v>
      </c>
      <c r="BD2233" s="99">
        <v>0</v>
      </c>
      <c r="BE2233" s="99">
        <v>0</v>
      </c>
      <c r="BF2233" s="99">
        <v>5420575.3566284198</v>
      </c>
      <c r="BG2233" s="99">
        <v>84063134.3984375</v>
      </c>
      <c r="BH2233" s="99">
        <v>9960738.7537841797</v>
      </c>
      <c r="BI2233" s="99">
        <v>0</v>
      </c>
      <c r="BJ2233" s="99">
        <v>6700398.8157959003</v>
      </c>
      <c r="BK2233" s="99">
        <v>5673378.9547119103</v>
      </c>
      <c r="BL2233" s="99">
        <v>0</v>
      </c>
      <c r="BM2233" s="99">
        <v>0</v>
      </c>
      <c r="BN2233" s="99">
        <v>0</v>
      </c>
      <c r="BO2233" s="99">
        <v>0</v>
      </c>
      <c r="BP2233" s="99">
        <v>0</v>
      </c>
      <c r="BQ2233" s="99">
        <v>0</v>
      </c>
      <c r="BR2233" s="99">
        <v>6704851.7467040997</v>
      </c>
      <c r="BS2233" s="99">
        <v>6388121.1909790002</v>
      </c>
      <c r="BT2233" s="99">
        <v>0</v>
      </c>
      <c r="BU2233" s="99">
        <v>0</v>
      </c>
      <c r="BV2233" s="99">
        <v>3578524.6678772001</v>
      </c>
      <c r="BW2233" s="99">
        <v>0</v>
      </c>
      <c r="BX2233" s="99">
        <v>0</v>
      </c>
      <c r="BY2233" s="99">
        <v>0</v>
      </c>
      <c r="BZ2233" s="99">
        <v>0</v>
      </c>
      <c r="CA2233" s="99">
        <v>142353.962551117</v>
      </c>
      <c r="CB2233" s="99">
        <v>8797103.9576415997</v>
      </c>
      <c r="CC2233" s="99">
        <v>75289785.498046905</v>
      </c>
      <c r="CD2233" s="99">
        <v>16662420.122680699</v>
      </c>
      <c r="CE2233" s="99">
        <v>4475.2265819907198</v>
      </c>
      <c r="CF2233" s="99">
        <v>672985.91369628895</v>
      </c>
      <c r="CG2233" s="99">
        <v>5429524.0139770498</v>
      </c>
      <c r="CH2233" s="99">
        <v>0</v>
      </c>
      <c r="CI2233" s="99">
        <v>146823.25470352199</v>
      </c>
      <c r="CJ2233" s="99">
        <v>9467262.60229492</v>
      </c>
      <c r="CK2233" s="99">
        <v>81111399.691406295</v>
      </c>
      <c r="CL2233" s="99">
        <v>16663649.7189941</v>
      </c>
      <c r="CM2233" s="166">
        <v>234266.549657822</v>
      </c>
      <c r="CN2233" s="166">
        <v>37420344.408203103</v>
      </c>
      <c r="CO2233" s="166">
        <v>164483803.75585899</v>
      </c>
      <c r="CP2233" s="99">
        <v>16663649.7189941</v>
      </c>
      <c r="CQ2233" s="99">
        <v>0</v>
      </c>
      <c r="CR2233" s="99">
        <v>0</v>
      </c>
      <c r="CS2233" s="99">
        <v>0</v>
      </c>
      <c r="CT2233" s="99">
        <v>0</v>
      </c>
      <c r="CU2233" s="98">
        <v>30311.339517193999</v>
      </c>
      <c r="CV2233" s="98">
        <v>91545.311676765006</v>
      </c>
      <c r="CW2233" s="98">
        <v>9470089.8713378888</v>
      </c>
      <c r="CX2233" s="98">
        <v>80719309.512023956</v>
      </c>
    </row>
    <row r="2234" spans="1:102" x14ac:dyDescent="0.2">
      <c r="A2234" s="98" t="s">
        <v>198</v>
      </c>
      <c r="B2234" s="100">
        <v>41334</v>
      </c>
      <c r="C2234" s="99">
        <v>110574.862429619</v>
      </c>
      <c r="D2234" s="99">
        <v>0</v>
      </c>
      <c r="E2234" s="99">
        <v>28546.112300395998</v>
      </c>
      <c r="F2234" s="99">
        <v>24255.183282613802</v>
      </c>
      <c r="G2234" s="99">
        <v>4425.5233697295198</v>
      </c>
      <c r="H2234" s="99">
        <v>0</v>
      </c>
      <c r="I2234" s="99">
        <v>0</v>
      </c>
      <c r="J2234" s="99">
        <v>88043.167904853806</v>
      </c>
      <c r="K2234" s="99">
        <v>399.05062909424299</v>
      </c>
      <c r="L2234" s="99">
        <v>3868.6877967417199</v>
      </c>
      <c r="M2234" s="99">
        <v>46340.388338088997</v>
      </c>
      <c r="N2234" s="99">
        <v>17035.418771266901</v>
      </c>
      <c r="O2234" s="99">
        <v>0</v>
      </c>
      <c r="P2234" s="99">
        <v>64378.395792484298</v>
      </c>
      <c r="Q2234" s="99">
        <v>6999.9454807639104</v>
      </c>
      <c r="R2234" s="99">
        <v>0</v>
      </c>
      <c r="S2234" s="99">
        <v>4406.8566271066702</v>
      </c>
      <c r="T2234" s="99">
        <v>0</v>
      </c>
      <c r="U2234" s="99">
        <v>88433.758349418596</v>
      </c>
      <c r="V2234" s="99">
        <v>6337041.4810790997</v>
      </c>
      <c r="W2234" s="99">
        <v>27.2432878927793</v>
      </c>
      <c r="X2234" s="99">
        <v>2162070.7134704599</v>
      </c>
      <c r="Y2234" s="99">
        <v>1708612.2213592499</v>
      </c>
      <c r="Z2234" s="99">
        <v>649521.80048370396</v>
      </c>
      <c r="AA2234" s="99">
        <v>0</v>
      </c>
      <c r="AB2234" s="99">
        <v>0</v>
      </c>
      <c r="AC2234" s="99">
        <v>28012403.9541016</v>
      </c>
      <c r="AD2234" s="99">
        <v>35912.114778995499</v>
      </c>
      <c r="AE2234" s="99">
        <v>93081.035452842698</v>
      </c>
      <c r="AF2234" s="99">
        <v>2365201.5119628902</v>
      </c>
      <c r="AG2234" s="99">
        <v>2081098.52616882</v>
      </c>
      <c r="AH2234" s="99">
        <v>0</v>
      </c>
      <c r="AI2234" s="99">
        <v>3145952.09683228</v>
      </c>
      <c r="AJ2234" s="99">
        <v>765748.441200256</v>
      </c>
      <c r="AK2234" s="99">
        <v>0</v>
      </c>
      <c r="AL2234" s="99">
        <v>648841.01589965797</v>
      </c>
      <c r="AM2234" s="99">
        <v>0</v>
      </c>
      <c r="AN2234" s="99">
        <v>28083407.744140599</v>
      </c>
      <c r="AO2234" s="99">
        <v>54584440.787597701</v>
      </c>
      <c r="AP2234" s="99">
        <v>169.31870769523101</v>
      </c>
      <c r="AQ2234" s="99">
        <v>18222377.6953125</v>
      </c>
      <c r="AR2234" s="99">
        <v>13976599.241088901</v>
      </c>
      <c r="AS2234" s="99">
        <v>5232483.3557739304</v>
      </c>
      <c r="AT2234" s="99">
        <v>0</v>
      </c>
      <c r="AU2234" s="99">
        <v>0</v>
      </c>
      <c r="AV2234" s="99">
        <v>84123332.987304702</v>
      </c>
      <c r="AW2234" s="99">
        <v>114788.62564373</v>
      </c>
      <c r="AX2234" s="99">
        <v>1301651.52735901</v>
      </c>
      <c r="AY2234" s="99">
        <v>20961920.8291016</v>
      </c>
      <c r="AZ2234" s="99">
        <v>16408377.419799799</v>
      </c>
      <c r="BA2234" s="99">
        <v>0</v>
      </c>
      <c r="BB2234" s="99">
        <v>27249939.4599609</v>
      </c>
      <c r="BC2234" s="99">
        <v>6364714.1447753897</v>
      </c>
      <c r="BD2234" s="99">
        <v>0</v>
      </c>
      <c r="BE2234" s="99">
        <v>5236545.3515625</v>
      </c>
      <c r="BF2234" s="99">
        <v>0</v>
      </c>
      <c r="BG2234" s="99">
        <v>84490683.0546875</v>
      </c>
      <c r="BH2234" s="99">
        <v>12051547.0872803</v>
      </c>
      <c r="BI2234" s="99">
        <v>0</v>
      </c>
      <c r="BJ2234" s="99">
        <v>6655395.3791503897</v>
      </c>
      <c r="BK2234" s="99">
        <v>5518698.55969238</v>
      </c>
      <c r="BL2234" s="99">
        <v>0</v>
      </c>
      <c r="BM2234" s="99">
        <v>0</v>
      </c>
      <c r="BN2234" s="99">
        <v>0</v>
      </c>
      <c r="BO2234" s="99">
        <v>0</v>
      </c>
      <c r="BP2234" s="99">
        <v>0</v>
      </c>
      <c r="BQ2234" s="99">
        <v>0</v>
      </c>
      <c r="BR2234" s="99">
        <v>6766649.7999267597</v>
      </c>
      <c r="BS2234" s="99">
        <v>6255502.5516357403</v>
      </c>
      <c r="BT2234" s="99">
        <v>0</v>
      </c>
      <c r="BU2234" s="99">
        <v>2219130.9099731399</v>
      </c>
      <c r="BV2234" s="99">
        <v>3591942.0793151902</v>
      </c>
      <c r="BW2234" s="99">
        <v>0</v>
      </c>
      <c r="BX2234" s="99">
        <v>447426.00954437302</v>
      </c>
      <c r="BY2234" s="99">
        <v>0</v>
      </c>
      <c r="BZ2234" s="99">
        <v>0</v>
      </c>
      <c r="CA2234" s="99">
        <v>138998.93499565101</v>
      </c>
      <c r="CB2234" s="99">
        <v>8523561.04223633</v>
      </c>
      <c r="CC2234" s="99">
        <v>73079181.592773393</v>
      </c>
      <c r="CD2234" s="99">
        <v>18737497.017333999</v>
      </c>
      <c r="CE2234" s="99">
        <v>4425.6058787107504</v>
      </c>
      <c r="CF2234" s="99">
        <v>649758.64301300002</v>
      </c>
      <c r="CG2234" s="99">
        <v>5281734.9120483398</v>
      </c>
      <c r="CH2234" s="99">
        <v>0</v>
      </c>
      <c r="CI2234" s="99">
        <v>143432.06314468401</v>
      </c>
      <c r="CJ2234" s="99">
        <v>9183876.5059814509</v>
      </c>
      <c r="CK2234" s="99">
        <v>77538426.214843795</v>
      </c>
      <c r="CL2234" s="99">
        <v>19170304.793945301</v>
      </c>
      <c r="CM2234" s="166">
        <v>231308.08750534101</v>
      </c>
      <c r="CN2234" s="166">
        <v>37295610.900390603</v>
      </c>
      <c r="CO2234" s="166">
        <v>163000560.34179699</v>
      </c>
      <c r="CP2234" s="99">
        <v>19170304.793945301</v>
      </c>
      <c r="CQ2234" s="99">
        <v>0</v>
      </c>
      <c r="CR2234" s="99">
        <v>0</v>
      </c>
      <c r="CS2234" s="99">
        <v>0</v>
      </c>
      <c r="CT2234" s="99">
        <v>0</v>
      </c>
      <c r="CU2234" s="98">
        <v>28946.850246565002</v>
      </c>
      <c r="CV2234" s="98">
        <v>91862.915479293006</v>
      </c>
      <c r="CW2234" s="98">
        <v>9173319.6852493305</v>
      </c>
      <c r="CX2234" s="98">
        <v>78360916.504821733</v>
      </c>
    </row>
    <row r="2235" spans="1:102" x14ac:dyDescent="0.2">
      <c r="A2235" s="98" t="s">
        <v>198</v>
      </c>
      <c r="B2235" s="100">
        <v>41426</v>
      </c>
      <c r="C2235" s="99">
        <v>110862.504517555</v>
      </c>
      <c r="D2235" s="99">
        <v>0</v>
      </c>
      <c r="E2235" s="99">
        <v>27789.5970585346</v>
      </c>
      <c r="F2235" s="99">
        <v>23620.937009811401</v>
      </c>
      <c r="G2235" s="99">
        <v>4438.7529450058901</v>
      </c>
      <c r="H2235" s="99">
        <v>0</v>
      </c>
      <c r="I2235" s="99">
        <v>0</v>
      </c>
      <c r="J2235" s="99">
        <v>88131.583265304595</v>
      </c>
      <c r="K2235" s="99">
        <v>342.16748258099</v>
      </c>
      <c r="L2235" s="99">
        <v>3097.71202838421</v>
      </c>
      <c r="M2235" s="99">
        <v>46784.773237228401</v>
      </c>
      <c r="N2235" s="99">
        <v>16693.7318089008</v>
      </c>
      <c r="O2235" s="99">
        <v>0</v>
      </c>
      <c r="P2235" s="99">
        <v>65415.699084758802</v>
      </c>
      <c r="Q2235" s="99">
        <v>6919.9915022253999</v>
      </c>
      <c r="R2235" s="99">
        <v>0</v>
      </c>
      <c r="S2235" s="99">
        <v>4447.1576489806203</v>
      </c>
      <c r="T2235" s="99">
        <v>0</v>
      </c>
      <c r="U2235" s="99">
        <v>88473.373273849502</v>
      </c>
      <c r="V2235" s="99">
        <v>6345776.7931518601</v>
      </c>
      <c r="W2235" s="99">
        <v>16.594831124879398</v>
      </c>
      <c r="X2235" s="99">
        <v>2094122.9042358401</v>
      </c>
      <c r="Y2235" s="99">
        <v>1641361.0769195601</v>
      </c>
      <c r="Z2235" s="99">
        <v>652620.22064971901</v>
      </c>
      <c r="AA2235" s="99">
        <v>0</v>
      </c>
      <c r="AB2235" s="99">
        <v>0</v>
      </c>
      <c r="AC2235" s="99">
        <v>27997326.793457001</v>
      </c>
      <c r="AD2235" s="99">
        <v>29588.3550882339</v>
      </c>
      <c r="AE2235" s="99">
        <v>75502.711708068804</v>
      </c>
      <c r="AF2235" s="99">
        <v>2371239.9788818401</v>
      </c>
      <c r="AG2235" s="99">
        <v>2033069.8058319101</v>
      </c>
      <c r="AH2235" s="99">
        <v>0</v>
      </c>
      <c r="AI2235" s="99">
        <v>3180240.84338379</v>
      </c>
      <c r="AJ2235" s="99">
        <v>755464.29185485805</v>
      </c>
      <c r="AK2235" s="99">
        <v>0</v>
      </c>
      <c r="AL2235" s="99">
        <v>651467.64244842494</v>
      </c>
      <c r="AM2235" s="99">
        <v>0</v>
      </c>
      <c r="AN2235" s="99">
        <v>27994541.3518066</v>
      </c>
      <c r="AO2235" s="99">
        <v>54823867.322265603</v>
      </c>
      <c r="AP2235" s="99">
        <v>199.67650259099901</v>
      </c>
      <c r="AQ2235" s="99">
        <v>17622387.736816399</v>
      </c>
      <c r="AR2235" s="99">
        <v>13459491.0633545</v>
      </c>
      <c r="AS2235" s="99">
        <v>5292905.6563720703</v>
      </c>
      <c r="AT2235" s="99">
        <v>0</v>
      </c>
      <c r="AU2235" s="99">
        <v>0</v>
      </c>
      <c r="AV2235" s="99">
        <v>84436781.892578095</v>
      </c>
      <c r="AW2235" s="99">
        <v>94746.904109954805</v>
      </c>
      <c r="AX2235" s="99">
        <v>1101795.43595886</v>
      </c>
      <c r="AY2235" s="99">
        <v>21129266.0539551</v>
      </c>
      <c r="AZ2235" s="99">
        <v>16097450.389160199</v>
      </c>
      <c r="BA2235" s="99">
        <v>0</v>
      </c>
      <c r="BB2235" s="99">
        <v>27603660.496826202</v>
      </c>
      <c r="BC2235" s="99">
        <v>6284969.34875488</v>
      </c>
      <c r="BD2235" s="99">
        <v>0</v>
      </c>
      <c r="BE2235" s="99">
        <v>5281963.0399169903</v>
      </c>
      <c r="BF2235" s="99">
        <v>0</v>
      </c>
      <c r="BG2235" s="99">
        <v>84238071.390625</v>
      </c>
      <c r="BH2235" s="99">
        <v>12258918.6640625</v>
      </c>
      <c r="BI2235" s="99">
        <v>0</v>
      </c>
      <c r="BJ2235" s="99">
        <v>6554003.3563232403</v>
      </c>
      <c r="BK2235" s="99">
        <v>5403758.09802246</v>
      </c>
      <c r="BL2235" s="99">
        <v>0</v>
      </c>
      <c r="BM2235" s="99">
        <v>0</v>
      </c>
      <c r="BN2235" s="99">
        <v>0</v>
      </c>
      <c r="BO2235" s="99">
        <v>0</v>
      </c>
      <c r="BP2235" s="99">
        <v>0</v>
      </c>
      <c r="BQ2235" s="99">
        <v>0</v>
      </c>
      <c r="BR2235" s="99">
        <v>6829365.2622070303</v>
      </c>
      <c r="BS2235" s="99">
        <v>6153140.6408691397</v>
      </c>
      <c r="BT2235" s="99">
        <v>0</v>
      </c>
      <c r="BU2235" s="99">
        <v>2303477.6599731399</v>
      </c>
      <c r="BV2235" s="99">
        <v>3602492.9983825702</v>
      </c>
      <c r="BW2235" s="99">
        <v>0</v>
      </c>
      <c r="BX2235" s="99">
        <v>448318.47956466698</v>
      </c>
      <c r="BY2235" s="99">
        <v>0</v>
      </c>
      <c r="BZ2235" s="99">
        <v>0</v>
      </c>
      <c r="CA2235" s="99">
        <v>138666.12181854199</v>
      </c>
      <c r="CB2235" s="99">
        <v>8436984.0253906306</v>
      </c>
      <c r="CC2235" s="99">
        <v>72512180.7578125</v>
      </c>
      <c r="CD2235" s="99">
        <v>18812873.463867199</v>
      </c>
      <c r="CE2235" s="99">
        <v>4436.6441397070903</v>
      </c>
      <c r="CF2235" s="99">
        <v>651919.30539703404</v>
      </c>
      <c r="CG2235" s="99">
        <v>5263568.6084594699</v>
      </c>
      <c r="CH2235" s="99">
        <v>0</v>
      </c>
      <c r="CI2235" s="99">
        <v>143106.08847045901</v>
      </c>
      <c r="CJ2235" s="99">
        <v>9087661.7357177697</v>
      </c>
      <c r="CK2235" s="99">
        <v>77374814.3515625</v>
      </c>
      <c r="CL2235" s="99">
        <v>19242348.889160201</v>
      </c>
      <c r="CM2235" s="166">
        <v>230967.90222549401</v>
      </c>
      <c r="CN2235" s="166">
        <v>37098230.8291016</v>
      </c>
      <c r="CO2235" s="166">
        <v>162219138.05859399</v>
      </c>
      <c r="CP2235" s="99">
        <v>19242348.889160201</v>
      </c>
      <c r="CQ2235" s="99">
        <v>0</v>
      </c>
      <c r="CR2235" s="99">
        <v>0</v>
      </c>
      <c r="CS2235" s="99">
        <v>0</v>
      </c>
      <c r="CT2235" s="99">
        <v>0</v>
      </c>
      <c r="CU2235" s="98">
        <v>28142.258808361999</v>
      </c>
      <c r="CV2235" s="98">
        <v>91958.055899750994</v>
      </c>
      <c r="CW2235" s="98">
        <v>9088903.3307876643</v>
      </c>
      <c r="CX2235" s="98">
        <v>77775749.366271973</v>
      </c>
    </row>
    <row r="2236" spans="1:102" x14ac:dyDescent="0.2">
      <c r="A2236" s="98" t="s">
        <v>198</v>
      </c>
      <c r="B2236" s="100">
        <v>41518</v>
      </c>
      <c r="C2236" s="99">
        <v>110363.46447086299</v>
      </c>
      <c r="D2236" s="99">
        <v>0</v>
      </c>
      <c r="E2236" s="99">
        <v>26905.559069871899</v>
      </c>
      <c r="F2236" s="99">
        <v>22894.541746139501</v>
      </c>
      <c r="G2236" s="99">
        <v>4470.0632986426399</v>
      </c>
      <c r="H2236" s="99">
        <v>0</v>
      </c>
      <c r="I2236" s="99">
        <v>0</v>
      </c>
      <c r="J2236" s="99">
        <v>88303.049005508394</v>
      </c>
      <c r="K2236" s="99">
        <v>309.78638875111898</v>
      </c>
      <c r="L2236" s="99">
        <v>417.202400773764</v>
      </c>
      <c r="M2236" s="99">
        <v>46451.926179408998</v>
      </c>
      <c r="N2236" s="99">
        <v>16380.0443520546</v>
      </c>
      <c r="O2236" s="99">
        <v>0</v>
      </c>
      <c r="P2236" s="99">
        <v>67586.788925170898</v>
      </c>
      <c r="Q2236" s="99">
        <v>6836.5168530941</v>
      </c>
      <c r="R2236" s="99">
        <v>0</v>
      </c>
      <c r="S2236" s="99">
        <v>4473.3080341219902</v>
      </c>
      <c r="T2236" s="99">
        <v>0</v>
      </c>
      <c r="U2236" s="99">
        <v>88624.945596694903</v>
      </c>
      <c r="V2236" s="99">
        <v>6339488.9371948196</v>
      </c>
      <c r="W2236" s="99">
        <v>0</v>
      </c>
      <c r="X2236" s="99">
        <v>2019300.61366272</v>
      </c>
      <c r="Y2236" s="99">
        <v>1578076.2960967999</v>
      </c>
      <c r="Z2236" s="99">
        <v>658721.670394897</v>
      </c>
      <c r="AA2236" s="99">
        <v>0</v>
      </c>
      <c r="AB2236" s="99">
        <v>0</v>
      </c>
      <c r="AC2236" s="99">
        <v>28037894.6555176</v>
      </c>
      <c r="AD2236" s="99">
        <v>26608.263782024402</v>
      </c>
      <c r="AE2236" s="99">
        <v>56761.000579833999</v>
      </c>
      <c r="AF2236" s="99">
        <v>2378998.7538452102</v>
      </c>
      <c r="AG2236" s="99">
        <v>1981777.0022430399</v>
      </c>
      <c r="AH2236" s="99">
        <v>0</v>
      </c>
      <c r="AI2236" s="99">
        <v>3189196.19708252</v>
      </c>
      <c r="AJ2236" s="99">
        <v>759377.74994659401</v>
      </c>
      <c r="AK2236" s="99">
        <v>0</v>
      </c>
      <c r="AL2236" s="99">
        <v>659279.94136810303</v>
      </c>
      <c r="AM2236" s="99">
        <v>0</v>
      </c>
      <c r="AN2236" s="99">
        <v>28045881.962158199</v>
      </c>
      <c r="AO2236" s="99">
        <v>54858347.3271484</v>
      </c>
      <c r="AP2236" s="99">
        <v>0</v>
      </c>
      <c r="AQ2236" s="99">
        <v>16940669.776611298</v>
      </c>
      <c r="AR2236" s="99">
        <v>12820361.026367201</v>
      </c>
      <c r="AS2236" s="99">
        <v>5328978.0949096698</v>
      </c>
      <c r="AT2236" s="99">
        <v>0</v>
      </c>
      <c r="AU2236" s="99">
        <v>0</v>
      </c>
      <c r="AV2236" s="99">
        <v>84781724.772460893</v>
      </c>
      <c r="AW2236" s="99">
        <v>85338.781465530396</v>
      </c>
      <c r="AX2236" s="99">
        <v>701787.45076751697</v>
      </c>
      <c r="AY2236" s="99">
        <v>21163896.182372998</v>
      </c>
      <c r="AZ2236" s="99">
        <v>15686788.854492201</v>
      </c>
      <c r="BA2236" s="99">
        <v>0</v>
      </c>
      <c r="BB2236" s="99">
        <v>27994249.458740201</v>
      </c>
      <c r="BC2236" s="99">
        <v>6329535.0300292997</v>
      </c>
      <c r="BD2236" s="99">
        <v>0</v>
      </c>
      <c r="BE2236" s="99">
        <v>5322538.65771484</v>
      </c>
      <c r="BF2236" s="99">
        <v>0</v>
      </c>
      <c r="BG2236" s="99">
        <v>84890766.659179702</v>
      </c>
      <c r="BH2236" s="99">
        <v>12319592.057739301</v>
      </c>
      <c r="BI2236" s="99">
        <v>0</v>
      </c>
      <c r="BJ2236" s="99">
        <v>6365727.98901367</v>
      </c>
      <c r="BK2236" s="99">
        <v>5256318.5911865197</v>
      </c>
      <c r="BL2236" s="99">
        <v>0</v>
      </c>
      <c r="BM2236" s="99">
        <v>0</v>
      </c>
      <c r="BN2236" s="99">
        <v>0</v>
      </c>
      <c r="BO2236" s="99">
        <v>0</v>
      </c>
      <c r="BP2236" s="99">
        <v>0</v>
      </c>
      <c r="BQ2236" s="99">
        <v>0</v>
      </c>
      <c r="BR2236" s="99">
        <v>6880759.4176635696</v>
      </c>
      <c r="BS2236" s="99">
        <v>6012034.9974365197</v>
      </c>
      <c r="BT2236" s="99">
        <v>0</v>
      </c>
      <c r="BU2236" s="99">
        <v>1921419.5399932901</v>
      </c>
      <c r="BV2236" s="99">
        <v>3618859.1024169899</v>
      </c>
      <c r="BW2236" s="99">
        <v>0</v>
      </c>
      <c r="BX2236" s="99">
        <v>389725.91962814302</v>
      </c>
      <c r="BY2236" s="99">
        <v>0</v>
      </c>
      <c r="BZ2236" s="99">
        <v>0</v>
      </c>
      <c r="CA2236" s="99">
        <v>137316.97294616699</v>
      </c>
      <c r="CB2236" s="99">
        <v>8343616.1600341797</v>
      </c>
      <c r="CC2236" s="99">
        <v>71735776.514648393</v>
      </c>
      <c r="CD2236" s="99">
        <v>18647597.190673798</v>
      </c>
      <c r="CE2236" s="99">
        <v>4467.1734693646404</v>
      </c>
      <c r="CF2236" s="99">
        <v>659443.21690368699</v>
      </c>
      <c r="CG2236" s="99">
        <v>5326254.4935302697</v>
      </c>
      <c r="CH2236" s="99">
        <v>0</v>
      </c>
      <c r="CI2236" s="99">
        <v>141780.91370201099</v>
      </c>
      <c r="CJ2236" s="99">
        <v>8999816.2973632794</v>
      </c>
      <c r="CK2236" s="99">
        <v>77236740.111328095</v>
      </c>
      <c r="CL2236" s="99">
        <v>19080247.677002002</v>
      </c>
      <c r="CM2236" s="166">
        <v>229802.198570251</v>
      </c>
      <c r="CN2236" s="166">
        <v>36989630.174804702</v>
      </c>
      <c r="CO2236" s="166">
        <v>161761799.61523399</v>
      </c>
      <c r="CP2236" s="99">
        <v>19080247.677002002</v>
      </c>
      <c r="CQ2236" s="99">
        <v>0</v>
      </c>
      <c r="CR2236" s="99">
        <v>0</v>
      </c>
      <c r="CS2236" s="99">
        <v>0</v>
      </c>
      <c r="CT2236" s="99">
        <v>0</v>
      </c>
      <c r="CU2236" s="98">
        <v>27223.526822206</v>
      </c>
      <c r="CV2236" s="98">
        <v>92163.346864474006</v>
      </c>
      <c r="CW2236" s="98">
        <v>9003059.3769378662</v>
      </c>
      <c r="CX2236" s="98">
        <v>77062031.008178666</v>
      </c>
    </row>
    <row r="2237" spans="1:102" x14ac:dyDescent="0.2">
      <c r="A2237" s="98" t="s">
        <v>198</v>
      </c>
      <c r="B2237" s="100">
        <v>41609</v>
      </c>
      <c r="C2237" s="99">
        <v>109436.437413216</v>
      </c>
      <c r="D2237" s="99">
        <v>0</v>
      </c>
      <c r="E2237" s="99">
        <v>26053.9908866882</v>
      </c>
      <c r="F2237" s="99">
        <v>22139.480750083902</v>
      </c>
      <c r="G2237" s="99">
        <v>4408.8648160100001</v>
      </c>
      <c r="H2237" s="99">
        <v>0</v>
      </c>
      <c r="I2237" s="99">
        <v>0</v>
      </c>
      <c r="J2237" s="99">
        <v>88170.947010994001</v>
      </c>
      <c r="K2237" s="99">
        <v>277.91047266498202</v>
      </c>
      <c r="L2237" s="99">
        <v>307.78000788018102</v>
      </c>
      <c r="M2237" s="99">
        <v>45958.404387474096</v>
      </c>
      <c r="N2237" s="99">
        <v>16000.3979456425</v>
      </c>
      <c r="O2237" s="99">
        <v>0</v>
      </c>
      <c r="P2237" s="99">
        <v>66557.177691459699</v>
      </c>
      <c r="Q2237" s="99">
        <v>6762.4689118862198</v>
      </c>
      <c r="R2237" s="99">
        <v>0</v>
      </c>
      <c r="S2237" s="99">
        <v>4390.2579073905899</v>
      </c>
      <c r="T2237" s="99">
        <v>0</v>
      </c>
      <c r="U2237" s="99">
        <v>88439.438624382004</v>
      </c>
      <c r="V2237" s="99">
        <v>6232592.7873535203</v>
      </c>
      <c r="W2237" s="99">
        <v>0</v>
      </c>
      <c r="X2237" s="99">
        <v>1937462.9500732401</v>
      </c>
      <c r="Y2237" s="99">
        <v>1523196.94657898</v>
      </c>
      <c r="Z2237" s="99">
        <v>648082.91907501197</v>
      </c>
      <c r="AA2237" s="99">
        <v>0</v>
      </c>
      <c r="AB2237" s="99">
        <v>0</v>
      </c>
      <c r="AC2237" s="99">
        <v>27910665.822021499</v>
      </c>
      <c r="AD2237" s="99">
        <v>24102.793448925</v>
      </c>
      <c r="AE2237" s="99">
        <v>44991.7444615364</v>
      </c>
      <c r="AF2237" s="99">
        <v>2336969.3855285598</v>
      </c>
      <c r="AG2237" s="99">
        <v>1923143.5576171901</v>
      </c>
      <c r="AH2237" s="99">
        <v>0</v>
      </c>
      <c r="AI2237" s="99">
        <v>3131655.7830505399</v>
      </c>
      <c r="AJ2237" s="99">
        <v>751385.59714508103</v>
      </c>
      <c r="AK2237" s="99">
        <v>0</v>
      </c>
      <c r="AL2237" s="99">
        <v>646127.58840942394</v>
      </c>
      <c r="AM2237" s="99">
        <v>0</v>
      </c>
      <c r="AN2237" s="99">
        <v>27949284.690429699</v>
      </c>
      <c r="AO2237" s="99">
        <v>54187781.0166016</v>
      </c>
      <c r="AP2237" s="99">
        <v>0</v>
      </c>
      <c r="AQ2237" s="99">
        <v>16251970.951416001</v>
      </c>
      <c r="AR2237" s="99">
        <v>12322806.770385699</v>
      </c>
      <c r="AS2237" s="99">
        <v>5278865.6649780301</v>
      </c>
      <c r="AT2237" s="99">
        <v>0</v>
      </c>
      <c r="AU2237" s="99">
        <v>0</v>
      </c>
      <c r="AV2237" s="99">
        <v>84927779.339843795</v>
      </c>
      <c r="AW2237" s="99">
        <v>77930.749370574995</v>
      </c>
      <c r="AX2237" s="99">
        <v>638015.01058196998</v>
      </c>
      <c r="AY2237" s="99">
        <v>20942443.2961426</v>
      </c>
      <c r="AZ2237" s="99">
        <v>15260497.717163101</v>
      </c>
      <c r="BA2237" s="99">
        <v>0</v>
      </c>
      <c r="BB2237" s="99">
        <v>27545879.362304699</v>
      </c>
      <c r="BC2237" s="99">
        <v>6282156.6038207998</v>
      </c>
      <c r="BD2237" s="99">
        <v>0</v>
      </c>
      <c r="BE2237" s="99">
        <v>5259898.0447387705</v>
      </c>
      <c r="BF2237" s="99">
        <v>0</v>
      </c>
      <c r="BG2237" s="99">
        <v>85018672.818359405</v>
      </c>
      <c r="BH2237" s="99">
        <v>12287830.5664063</v>
      </c>
      <c r="BI2237" s="99">
        <v>0</v>
      </c>
      <c r="BJ2237" s="99">
        <v>6195699.0759277297</v>
      </c>
      <c r="BK2237" s="99">
        <v>5113878.42077637</v>
      </c>
      <c r="BL2237" s="99">
        <v>0</v>
      </c>
      <c r="BM2237" s="99">
        <v>0</v>
      </c>
      <c r="BN2237" s="99">
        <v>0</v>
      </c>
      <c r="BO2237" s="99">
        <v>0</v>
      </c>
      <c r="BP2237" s="99">
        <v>0</v>
      </c>
      <c r="BQ2237" s="99">
        <v>0</v>
      </c>
      <c r="BR2237" s="99">
        <v>6826673.0670165997</v>
      </c>
      <c r="BS2237" s="99">
        <v>5854679.1024169903</v>
      </c>
      <c r="BT2237" s="99">
        <v>0</v>
      </c>
      <c r="BU2237" s="99">
        <v>2234495.17999268</v>
      </c>
      <c r="BV2237" s="99">
        <v>3618770.42822266</v>
      </c>
      <c r="BW2237" s="99">
        <v>0</v>
      </c>
      <c r="BX2237" s="99">
        <v>434325.739585876</v>
      </c>
      <c r="BY2237" s="99">
        <v>0</v>
      </c>
      <c r="BZ2237" s="99">
        <v>0</v>
      </c>
      <c r="CA2237" s="99">
        <v>135565.210634232</v>
      </c>
      <c r="CB2237" s="99">
        <v>8182241.4443359403</v>
      </c>
      <c r="CC2237" s="99">
        <v>70501863.865234405</v>
      </c>
      <c r="CD2237" s="99">
        <v>18487231.978759799</v>
      </c>
      <c r="CE2237" s="99">
        <v>4414.3396231532097</v>
      </c>
      <c r="CF2237" s="99">
        <v>647906.69694518996</v>
      </c>
      <c r="CG2237" s="99">
        <v>5264662.2124633798</v>
      </c>
      <c r="CH2237" s="99">
        <v>0</v>
      </c>
      <c r="CI2237" s="99">
        <v>139978.51599884001</v>
      </c>
      <c r="CJ2237" s="99">
        <v>8829374.4606933594</v>
      </c>
      <c r="CK2237" s="99">
        <v>76007456.621093795</v>
      </c>
      <c r="CL2237" s="99">
        <v>18922345.331298798</v>
      </c>
      <c r="CM2237" s="166">
        <v>227806.84633445699</v>
      </c>
      <c r="CN2237" s="166">
        <v>36726708.126953103</v>
      </c>
      <c r="CO2237" s="166">
        <v>160518799.65429699</v>
      </c>
      <c r="CP2237" s="99">
        <v>18922345.331298798</v>
      </c>
      <c r="CQ2237" s="99">
        <v>0</v>
      </c>
      <c r="CR2237" s="99">
        <v>0</v>
      </c>
      <c r="CS2237" s="99">
        <v>0</v>
      </c>
      <c r="CT2237" s="99">
        <v>0</v>
      </c>
      <c r="CU2237" s="98">
        <v>26313.638441353</v>
      </c>
      <c r="CV2237" s="98">
        <v>92002.685298851997</v>
      </c>
      <c r="CW2237" s="98">
        <v>8830148.1412811298</v>
      </c>
      <c r="CX2237" s="98">
        <v>75766526.077697784</v>
      </c>
    </row>
    <row r="2238" spans="1:102" x14ac:dyDescent="0.2">
      <c r="A2238" s="98" t="s">
        <v>198</v>
      </c>
      <c r="B2238" s="100">
        <v>41699</v>
      </c>
      <c r="C2238" s="99">
        <v>109346.350629807</v>
      </c>
      <c r="D2238" s="99">
        <v>0</v>
      </c>
      <c r="E2238" s="99">
        <v>25451.468613386201</v>
      </c>
      <c r="F2238" s="99">
        <v>21624.339077234301</v>
      </c>
      <c r="G2238" s="99">
        <v>4414.4747121334103</v>
      </c>
      <c r="H2238" s="99">
        <v>0</v>
      </c>
      <c r="I2238" s="99">
        <v>0</v>
      </c>
      <c r="J2238" s="99">
        <v>88286.864881515503</v>
      </c>
      <c r="K2238" s="99">
        <v>212.753383247182</v>
      </c>
      <c r="L2238" s="99">
        <v>310.49816966056801</v>
      </c>
      <c r="M2238" s="99">
        <v>45988.554007530198</v>
      </c>
      <c r="N2238" s="99">
        <v>15654.861516475699</v>
      </c>
      <c r="O2238" s="99">
        <v>0</v>
      </c>
      <c r="P2238" s="99">
        <v>65747.486621856704</v>
      </c>
      <c r="Q2238" s="99">
        <v>6716.2815127968797</v>
      </c>
      <c r="R2238" s="99">
        <v>0</v>
      </c>
      <c r="S2238" s="99">
        <v>4400.1654643416396</v>
      </c>
      <c r="T2238" s="99">
        <v>0</v>
      </c>
      <c r="U2238" s="99">
        <v>88492.282966613799</v>
      </c>
      <c r="V2238" s="99">
        <v>6252407.9039917002</v>
      </c>
      <c r="W2238" s="99">
        <v>0</v>
      </c>
      <c r="X2238" s="99">
        <v>1872808.6169433601</v>
      </c>
      <c r="Y2238" s="99">
        <v>1476383.9318695101</v>
      </c>
      <c r="Z2238" s="99">
        <v>639582.39669799805</v>
      </c>
      <c r="AA2238" s="99">
        <v>0</v>
      </c>
      <c r="AB2238" s="99">
        <v>0</v>
      </c>
      <c r="AC2238" s="99">
        <v>27849401.478271499</v>
      </c>
      <c r="AD2238" s="99">
        <v>17240.047639608401</v>
      </c>
      <c r="AE2238" s="99">
        <v>44010.858450412801</v>
      </c>
      <c r="AF2238" s="99">
        <v>2330520.83953857</v>
      </c>
      <c r="AG2238" s="99">
        <v>1883362.3102722201</v>
      </c>
      <c r="AH2238" s="99">
        <v>0</v>
      </c>
      <c r="AI2238" s="99">
        <v>3077661.5428466802</v>
      </c>
      <c r="AJ2238" s="99">
        <v>746295.58010864304</v>
      </c>
      <c r="AK2238" s="99">
        <v>0</v>
      </c>
      <c r="AL2238" s="99">
        <v>637915.07795715297</v>
      </c>
      <c r="AM2238" s="99">
        <v>0</v>
      </c>
      <c r="AN2238" s="99">
        <v>27860959.4602051</v>
      </c>
      <c r="AO2238" s="99">
        <v>54552564.327636696</v>
      </c>
      <c r="AP2238" s="99">
        <v>0</v>
      </c>
      <c r="AQ2238" s="99">
        <v>15793281.060791001</v>
      </c>
      <c r="AR2238" s="99">
        <v>11977845.668823199</v>
      </c>
      <c r="AS2238" s="99">
        <v>5216076.04187012</v>
      </c>
      <c r="AT2238" s="99">
        <v>0</v>
      </c>
      <c r="AU2238" s="99">
        <v>0</v>
      </c>
      <c r="AV2238" s="99">
        <v>85296563.982421905</v>
      </c>
      <c r="AW2238" s="99">
        <v>56122.060528278402</v>
      </c>
      <c r="AX2238" s="99">
        <v>678687.12744903599</v>
      </c>
      <c r="AY2238" s="99">
        <v>21044778.287109401</v>
      </c>
      <c r="AZ2238" s="99">
        <v>14990265.637207</v>
      </c>
      <c r="BA2238" s="99">
        <v>0</v>
      </c>
      <c r="BB2238" s="99">
        <v>27044683.058837902</v>
      </c>
      <c r="BC2238" s="99">
        <v>6249835.0438232403</v>
      </c>
      <c r="BD2238" s="99">
        <v>0</v>
      </c>
      <c r="BE2238" s="99">
        <v>5212794.3545532199</v>
      </c>
      <c r="BF2238" s="99">
        <v>0</v>
      </c>
      <c r="BG2238" s="99">
        <v>85216321.623046905</v>
      </c>
      <c r="BH2238" s="99">
        <v>12262132.298583999</v>
      </c>
      <c r="BI2238" s="99">
        <v>0</v>
      </c>
      <c r="BJ2238" s="99">
        <v>6010604.2994995099</v>
      </c>
      <c r="BK2238" s="99">
        <v>4962173.1833496103</v>
      </c>
      <c r="BL2238" s="99">
        <v>0</v>
      </c>
      <c r="BM2238" s="99">
        <v>0</v>
      </c>
      <c r="BN2238" s="99">
        <v>0</v>
      </c>
      <c r="BO2238" s="99">
        <v>0</v>
      </c>
      <c r="BP2238" s="99">
        <v>0</v>
      </c>
      <c r="BQ2238" s="99">
        <v>0</v>
      </c>
      <c r="BR2238" s="99">
        <v>6822022.5956420898</v>
      </c>
      <c r="BS2238" s="99">
        <v>5754282.2877807599</v>
      </c>
      <c r="BT2238" s="99">
        <v>0</v>
      </c>
      <c r="BU2238" s="99">
        <v>2164921.4599914602</v>
      </c>
      <c r="BV2238" s="99">
        <v>3597876.5391845698</v>
      </c>
      <c r="BW2238" s="99">
        <v>0</v>
      </c>
      <c r="BX2238" s="99">
        <v>442355.74960708601</v>
      </c>
      <c r="BY2238" s="99">
        <v>0</v>
      </c>
      <c r="BZ2238" s="99">
        <v>0</v>
      </c>
      <c r="CA2238" s="99">
        <v>134650.055950165</v>
      </c>
      <c r="CB2238" s="99">
        <v>8136556.7408447303</v>
      </c>
      <c r="CC2238" s="99">
        <v>70429014.650390595</v>
      </c>
      <c r="CD2238" s="99">
        <v>18305491.995117199</v>
      </c>
      <c r="CE2238" s="99">
        <v>4412.4184167385101</v>
      </c>
      <c r="CF2238" s="99">
        <v>639485.51531219506</v>
      </c>
      <c r="CG2238" s="99">
        <v>5221325.2653808603</v>
      </c>
      <c r="CH2238" s="99">
        <v>0</v>
      </c>
      <c r="CI2238" s="99">
        <v>139062.56234931899</v>
      </c>
      <c r="CJ2238" s="99">
        <v>8780542.85473633</v>
      </c>
      <c r="CK2238" s="99">
        <v>74905220.571289107</v>
      </c>
      <c r="CL2238" s="99">
        <v>18725109.444091801</v>
      </c>
      <c r="CM2238" s="166">
        <v>227009.49918937701</v>
      </c>
      <c r="CN2238" s="166">
        <v>36659288.931152299</v>
      </c>
      <c r="CO2238" s="166">
        <v>161043313.6875</v>
      </c>
      <c r="CP2238" s="99">
        <v>18725109.444091801</v>
      </c>
      <c r="CQ2238" s="99">
        <v>0</v>
      </c>
      <c r="CR2238" s="99">
        <v>0</v>
      </c>
      <c r="CS2238" s="99">
        <v>0</v>
      </c>
      <c r="CT2238" s="99">
        <v>0</v>
      </c>
      <c r="CU2238" s="98">
        <v>25662.494242195</v>
      </c>
      <c r="CV2238" s="98">
        <v>92115.247717880004</v>
      </c>
      <c r="CW2238" s="98">
        <v>8776042.2561569251</v>
      </c>
      <c r="CX2238" s="98">
        <v>75650339.915771455</v>
      </c>
    </row>
    <row r="2239" spans="1:102" x14ac:dyDescent="0.2">
      <c r="A2239" s="98" t="s">
        <v>198</v>
      </c>
      <c r="B2239" s="100">
        <v>41791</v>
      </c>
      <c r="C2239" s="99">
        <v>108705.985481262</v>
      </c>
      <c r="D2239" s="99">
        <v>0</v>
      </c>
      <c r="E2239" s="99">
        <v>24807.048196792599</v>
      </c>
      <c r="F2239" s="99">
        <v>21111.190197944601</v>
      </c>
      <c r="G2239" s="99">
        <v>4416.5618200302097</v>
      </c>
      <c r="H2239" s="99">
        <v>0</v>
      </c>
      <c r="I2239" s="99">
        <v>0</v>
      </c>
      <c r="J2239" s="99">
        <v>88624.041630744905</v>
      </c>
      <c r="K2239" s="99">
        <v>147.33122330531501</v>
      </c>
      <c r="L2239" s="99">
        <v>1016.79766981304</v>
      </c>
      <c r="M2239" s="99">
        <v>45695.752002716101</v>
      </c>
      <c r="N2239" s="99">
        <v>15306.3363990784</v>
      </c>
      <c r="O2239" s="99">
        <v>0</v>
      </c>
      <c r="P2239" s="99">
        <v>64918.4698987007</v>
      </c>
      <c r="Q2239" s="99">
        <v>6660.5456588864299</v>
      </c>
      <c r="R2239" s="99">
        <v>0</v>
      </c>
      <c r="S2239" s="99">
        <v>4420.5577490329697</v>
      </c>
      <c r="T2239" s="99">
        <v>0</v>
      </c>
      <c r="U2239" s="99">
        <v>88774.915309906006</v>
      </c>
      <c r="V2239" s="99">
        <v>6175265.1401977502</v>
      </c>
      <c r="W2239" s="99">
        <v>0</v>
      </c>
      <c r="X2239" s="99">
        <v>1821480.40875244</v>
      </c>
      <c r="Y2239" s="99">
        <v>1422469.93823242</v>
      </c>
      <c r="Z2239" s="99">
        <v>635104.03855895996</v>
      </c>
      <c r="AA2239" s="99">
        <v>0</v>
      </c>
      <c r="AB2239" s="99">
        <v>0</v>
      </c>
      <c r="AC2239" s="99">
        <v>27862777.395752002</v>
      </c>
      <c r="AD2239" s="99">
        <v>12459.9926116467</v>
      </c>
      <c r="AE2239" s="99">
        <v>50831.316551208503</v>
      </c>
      <c r="AF2239" s="99">
        <v>2337764.2771606399</v>
      </c>
      <c r="AG2239" s="99">
        <v>1845385.4384307901</v>
      </c>
      <c r="AH2239" s="99">
        <v>0</v>
      </c>
      <c r="AI2239" s="99">
        <v>3018805.3985900902</v>
      </c>
      <c r="AJ2239" s="99">
        <v>733076.41085052502</v>
      </c>
      <c r="AK2239" s="99">
        <v>0</v>
      </c>
      <c r="AL2239" s="99">
        <v>634532.29475402797</v>
      </c>
      <c r="AM2239" s="99">
        <v>0</v>
      </c>
      <c r="AN2239" s="99">
        <v>27930921.630127002</v>
      </c>
      <c r="AO2239" s="99">
        <v>54080702.762207001</v>
      </c>
      <c r="AP2239" s="99">
        <v>0</v>
      </c>
      <c r="AQ2239" s="99">
        <v>15381452.924438501</v>
      </c>
      <c r="AR2239" s="99">
        <v>11528696.825805699</v>
      </c>
      <c r="AS2239" s="99">
        <v>5201921.6575927697</v>
      </c>
      <c r="AT2239" s="99">
        <v>0</v>
      </c>
      <c r="AU2239" s="99">
        <v>0</v>
      </c>
      <c r="AV2239" s="99">
        <v>85555274.079101607</v>
      </c>
      <c r="AW2239" s="99">
        <v>40659.922480583198</v>
      </c>
      <c r="AX2239" s="99">
        <v>715788.79841613804</v>
      </c>
      <c r="AY2239" s="99">
        <v>21134568.8273926</v>
      </c>
      <c r="AZ2239" s="99">
        <v>14664367.3598633</v>
      </c>
      <c r="BA2239" s="99">
        <v>0</v>
      </c>
      <c r="BB2239" s="99">
        <v>26658890.810791001</v>
      </c>
      <c r="BC2239" s="99">
        <v>6151694.2628784198</v>
      </c>
      <c r="BD2239" s="99">
        <v>0</v>
      </c>
      <c r="BE2239" s="99">
        <v>5195244.2044067401</v>
      </c>
      <c r="BF2239" s="99">
        <v>0</v>
      </c>
      <c r="BG2239" s="99">
        <v>85701522.689453095</v>
      </c>
      <c r="BH2239" s="99">
        <v>12181107.119628901</v>
      </c>
      <c r="BI2239" s="99">
        <v>0</v>
      </c>
      <c r="BJ2239" s="99">
        <v>5908977.3026123</v>
      </c>
      <c r="BK2239" s="99">
        <v>4857954.5960082998</v>
      </c>
      <c r="BL2239" s="99">
        <v>0</v>
      </c>
      <c r="BM2239" s="99">
        <v>0</v>
      </c>
      <c r="BN2239" s="99">
        <v>0</v>
      </c>
      <c r="BO2239" s="99">
        <v>0</v>
      </c>
      <c r="BP2239" s="99">
        <v>0</v>
      </c>
      <c r="BQ2239" s="99">
        <v>0</v>
      </c>
      <c r="BR2239" s="99">
        <v>6822610.5744018601</v>
      </c>
      <c r="BS2239" s="99">
        <v>5633617.7990722703</v>
      </c>
      <c r="BT2239" s="99">
        <v>0</v>
      </c>
      <c r="BU2239" s="99">
        <v>2179783.3499755901</v>
      </c>
      <c r="BV2239" s="99">
        <v>3601444.4479675302</v>
      </c>
      <c r="BW2239" s="99">
        <v>0</v>
      </c>
      <c r="BX2239" s="99">
        <v>438924.329605103</v>
      </c>
      <c r="BY2239" s="99">
        <v>0</v>
      </c>
      <c r="BZ2239" s="99">
        <v>0</v>
      </c>
      <c r="CA2239" s="99">
        <v>133545.523948669</v>
      </c>
      <c r="CB2239" s="99">
        <v>7999670.3187255897</v>
      </c>
      <c r="CC2239" s="99">
        <v>69486114.850585893</v>
      </c>
      <c r="CD2239" s="99">
        <v>18084629.260009799</v>
      </c>
      <c r="CE2239" s="99">
        <v>4415.79395896196</v>
      </c>
      <c r="CF2239" s="99">
        <v>635080.92205047596</v>
      </c>
      <c r="CG2239" s="99">
        <v>5213160.73620605</v>
      </c>
      <c r="CH2239" s="99">
        <v>0</v>
      </c>
      <c r="CI2239" s="99">
        <v>137965.84020423901</v>
      </c>
      <c r="CJ2239" s="99">
        <v>8636669.87426758</v>
      </c>
      <c r="CK2239" s="99">
        <v>74734858.506835893</v>
      </c>
      <c r="CL2239" s="99">
        <v>18502886.949951202</v>
      </c>
      <c r="CM2239" s="166">
        <v>226148.27500343299</v>
      </c>
      <c r="CN2239" s="166">
        <v>36467029.930175804</v>
      </c>
      <c r="CO2239" s="166">
        <v>160376537.93945301</v>
      </c>
      <c r="CP2239" s="99">
        <v>18502886.949951202</v>
      </c>
      <c r="CQ2239" s="99">
        <v>0</v>
      </c>
      <c r="CR2239" s="99">
        <v>0</v>
      </c>
      <c r="CS2239" s="99">
        <v>0</v>
      </c>
      <c r="CT2239" s="99">
        <v>0</v>
      </c>
      <c r="CU2239" s="98">
        <v>24961.460130641</v>
      </c>
      <c r="CV2239" s="98">
        <v>92473.302939496003</v>
      </c>
      <c r="CW2239" s="98">
        <v>8634751.2407760657</v>
      </c>
      <c r="CX2239" s="98">
        <v>74699275.586791947</v>
      </c>
    </row>
    <row r="2240" spans="1:102" x14ac:dyDescent="0.2">
      <c r="A2240" s="98" t="s">
        <v>198</v>
      </c>
      <c r="B2240" s="100">
        <v>41883</v>
      </c>
      <c r="C2240" s="99">
        <v>108009.19651413</v>
      </c>
      <c r="D2240" s="99">
        <v>0</v>
      </c>
      <c r="E2240" s="99">
        <v>24139.921242713899</v>
      </c>
      <c r="F2240" s="99">
        <v>20532.5827152729</v>
      </c>
      <c r="G2240" s="99">
        <v>4443.8443242311496</v>
      </c>
      <c r="H2240" s="99">
        <v>0</v>
      </c>
      <c r="I2240" s="99">
        <v>0</v>
      </c>
      <c r="J2240" s="99">
        <v>88452.112967491194</v>
      </c>
      <c r="K2240" s="99">
        <v>98.078660591505496</v>
      </c>
      <c r="L2240" s="99">
        <v>602.12536849826597</v>
      </c>
      <c r="M2240" s="99">
        <v>45378.960203647599</v>
      </c>
      <c r="N2240" s="99">
        <v>15017.3239915371</v>
      </c>
      <c r="O2240" s="99">
        <v>0</v>
      </c>
      <c r="P2240" s="99">
        <v>64659.472932815603</v>
      </c>
      <c r="Q2240" s="99">
        <v>6622.7836861610404</v>
      </c>
      <c r="R2240" s="99">
        <v>0</v>
      </c>
      <c r="S2240" s="99">
        <v>4444.9853116869899</v>
      </c>
      <c r="T2240" s="99">
        <v>0</v>
      </c>
      <c r="U2240" s="99">
        <v>88556.156167030305</v>
      </c>
      <c r="V2240" s="99">
        <v>6100711.1788330097</v>
      </c>
      <c r="W2240" s="99">
        <v>0</v>
      </c>
      <c r="X2240" s="99">
        <v>1756582.6116790799</v>
      </c>
      <c r="Y2240" s="99">
        <v>1377910.5757293699</v>
      </c>
      <c r="Z2240" s="99">
        <v>631620.99929809605</v>
      </c>
      <c r="AA2240" s="99">
        <v>0</v>
      </c>
      <c r="AB2240" s="99">
        <v>0</v>
      </c>
      <c r="AC2240" s="99">
        <v>27808079.8601074</v>
      </c>
      <c r="AD2240" s="99">
        <v>6770.7512819170997</v>
      </c>
      <c r="AE2240" s="99">
        <v>55496.292463779399</v>
      </c>
      <c r="AF2240" s="99">
        <v>2313017.38589478</v>
      </c>
      <c r="AG2240" s="99">
        <v>1788375.5775146501</v>
      </c>
      <c r="AH2240" s="99">
        <v>0</v>
      </c>
      <c r="AI2240" s="99">
        <v>2984438.4347228999</v>
      </c>
      <c r="AJ2240" s="99">
        <v>724541.79431152297</v>
      </c>
      <c r="AK2240" s="99">
        <v>0</v>
      </c>
      <c r="AL2240" s="99">
        <v>632294.27489471401</v>
      </c>
      <c r="AM2240" s="99">
        <v>0</v>
      </c>
      <c r="AN2240" s="99">
        <v>27837207.698730499</v>
      </c>
      <c r="AO2240" s="99">
        <v>53602642.544921897</v>
      </c>
      <c r="AP2240" s="99">
        <v>0</v>
      </c>
      <c r="AQ2240" s="99">
        <v>14850670.436035199</v>
      </c>
      <c r="AR2240" s="99">
        <v>11213410.889526401</v>
      </c>
      <c r="AS2240" s="99">
        <v>5181415.1526489304</v>
      </c>
      <c r="AT2240" s="99">
        <v>0</v>
      </c>
      <c r="AU2240" s="99">
        <v>0</v>
      </c>
      <c r="AV2240" s="99">
        <v>85582443.546875</v>
      </c>
      <c r="AW2240" s="99">
        <v>22122.9940400124</v>
      </c>
      <c r="AX2240" s="99">
        <v>692039.91712188697</v>
      </c>
      <c r="AY2240" s="99">
        <v>20961909.244872998</v>
      </c>
      <c r="AZ2240" s="99">
        <v>14260058.2965088</v>
      </c>
      <c r="BA2240" s="99">
        <v>0</v>
      </c>
      <c r="BB2240" s="99">
        <v>26537121.402587902</v>
      </c>
      <c r="BC2240" s="99">
        <v>6079739.8701171903</v>
      </c>
      <c r="BD2240" s="99">
        <v>0</v>
      </c>
      <c r="BE2240" s="99">
        <v>5181217.36999512</v>
      </c>
      <c r="BF2240" s="99">
        <v>0</v>
      </c>
      <c r="BG2240" s="99">
        <v>85629169.011718795</v>
      </c>
      <c r="BH2240" s="99">
        <v>12187279.2312012</v>
      </c>
      <c r="BI2240" s="99">
        <v>0</v>
      </c>
      <c r="BJ2240" s="99">
        <v>5802478.7314453097</v>
      </c>
      <c r="BK2240" s="99">
        <v>4753746.0497436495</v>
      </c>
      <c r="BL2240" s="99">
        <v>0</v>
      </c>
      <c r="BM2240" s="99">
        <v>0</v>
      </c>
      <c r="BN2240" s="99">
        <v>0</v>
      </c>
      <c r="BO2240" s="99">
        <v>0</v>
      </c>
      <c r="BP2240" s="99">
        <v>0</v>
      </c>
      <c r="BQ2240" s="99">
        <v>0</v>
      </c>
      <c r="BR2240" s="99">
        <v>6815370.8046875</v>
      </c>
      <c r="BS2240" s="99">
        <v>5491995.21911621</v>
      </c>
      <c r="BT2240" s="99">
        <v>0</v>
      </c>
      <c r="BU2240" s="99">
        <v>1801252.5499877899</v>
      </c>
      <c r="BV2240" s="99">
        <v>3602758.7065429701</v>
      </c>
      <c r="BW2240" s="99">
        <v>0</v>
      </c>
      <c r="BX2240" s="99">
        <v>376804.06968689</v>
      </c>
      <c r="BY2240" s="99">
        <v>0</v>
      </c>
      <c r="BZ2240" s="99">
        <v>0</v>
      </c>
      <c r="CA2240" s="99">
        <v>132173.36179161101</v>
      </c>
      <c r="CB2240" s="99">
        <v>7857482.2394409198</v>
      </c>
      <c r="CC2240" s="99">
        <v>68415117.571289107</v>
      </c>
      <c r="CD2240" s="99">
        <v>17961073.049316399</v>
      </c>
      <c r="CE2240" s="99">
        <v>4442.6426392793701</v>
      </c>
      <c r="CF2240" s="99">
        <v>631995.03952026402</v>
      </c>
      <c r="CG2240" s="99">
        <v>5180961.0020752</v>
      </c>
      <c r="CH2240" s="99">
        <v>0</v>
      </c>
      <c r="CI2240" s="99">
        <v>136610.47633361799</v>
      </c>
      <c r="CJ2240" s="99">
        <v>8489538.1915283203</v>
      </c>
      <c r="CK2240" s="99">
        <v>73765200.942382798</v>
      </c>
      <c r="CL2240" s="99">
        <v>18388843.183349598</v>
      </c>
      <c r="CM2240" s="166">
        <v>224581.403749466</v>
      </c>
      <c r="CN2240" s="166">
        <v>36288174.34375</v>
      </c>
      <c r="CO2240" s="166">
        <v>159250879.17382801</v>
      </c>
      <c r="CP2240" s="99">
        <v>18388843.183349598</v>
      </c>
      <c r="CQ2240" s="99">
        <v>0</v>
      </c>
      <c r="CR2240" s="99">
        <v>0</v>
      </c>
      <c r="CS2240" s="99">
        <v>0</v>
      </c>
      <c r="CT2240" s="99">
        <v>0</v>
      </c>
      <c r="CU2240" s="98">
        <v>24239.285945350999</v>
      </c>
      <c r="CV2240" s="98">
        <v>92303.490983687996</v>
      </c>
      <c r="CW2240" s="98">
        <v>8489477.2789611835</v>
      </c>
      <c r="CX2240" s="98">
        <v>73596078.573364303</v>
      </c>
    </row>
    <row r="2241" spans="1:102" x14ac:dyDescent="0.2">
      <c r="A2241" s="98" t="s">
        <v>198</v>
      </c>
      <c r="B2241" s="100">
        <v>41974</v>
      </c>
      <c r="C2241" s="99">
        <v>107615.28407669099</v>
      </c>
      <c r="D2241" s="99">
        <v>0</v>
      </c>
      <c r="E2241" s="99">
        <v>23745.190698385199</v>
      </c>
      <c r="F2241" s="99">
        <v>20223.439193248701</v>
      </c>
      <c r="G2241" s="99">
        <v>4462.3395478725397</v>
      </c>
      <c r="H2241" s="99">
        <v>0</v>
      </c>
      <c r="I2241" s="99">
        <v>0</v>
      </c>
      <c r="J2241" s="99">
        <v>87765.278479576096</v>
      </c>
      <c r="K2241" s="99">
        <v>58.049743197858298</v>
      </c>
      <c r="L2241" s="99">
        <v>287.14962106198101</v>
      </c>
      <c r="M2241" s="99">
        <v>45194.496330738097</v>
      </c>
      <c r="N2241" s="99">
        <v>14707.632178068199</v>
      </c>
      <c r="O2241" s="99">
        <v>0</v>
      </c>
      <c r="P2241" s="99">
        <v>64701.390137672402</v>
      </c>
      <c r="Q2241" s="99">
        <v>6571.4290271401396</v>
      </c>
      <c r="R2241" s="99">
        <v>0</v>
      </c>
      <c r="S2241" s="99">
        <v>4454.8757680058497</v>
      </c>
      <c r="T2241" s="99">
        <v>0</v>
      </c>
      <c r="U2241" s="99">
        <v>87821.842168807998</v>
      </c>
      <c r="V2241" s="99">
        <v>6034581.95812988</v>
      </c>
      <c r="W2241" s="99">
        <v>0</v>
      </c>
      <c r="X2241" s="99">
        <v>1695663.3589477499</v>
      </c>
      <c r="Y2241" s="99">
        <v>1322645.3429107701</v>
      </c>
      <c r="Z2241" s="99">
        <v>633808.68547820998</v>
      </c>
      <c r="AA2241" s="99">
        <v>0</v>
      </c>
      <c r="AB2241" s="99">
        <v>0</v>
      </c>
      <c r="AC2241" s="99">
        <v>27559006.558105499</v>
      </c>
      <c r="AD2241" s="99">
        <v>3942.2142350375698</v>
      </c>
      <c r="AE2241" s="99">
        <v>27066.274392843199</v>
      </c>
      <c r="AF2241" s="99">
        <v>2290625.0740051302</v>
      </c>
      <c r="AG2241" s="99">
        <v>1741995.3974609401</v>
      </c>
      <c r="AH2241" s="99">
        <v>0</v>
      </c>
      <c r="AI2241" s="99">
        <v>2972983.9348449698</v>
      </c>
      <c r="AJ2241" s="99">
        <v>719218.15628051804</v>
      </c>
      <c r="AK2241" s="99">
        <v>0</v>
      </c>
      <c r="AL2241" s="99">
        <v>632933.40105438197</v>
      </c>
      <c r="AM2241" s="99">
        <v>0</v>
      </c>
      <c r="AN2241" s="99">
        <v>27585285.946533199</v>
      </c>
      <c r="AO2241" s="99">
        <v>53221450.904785201</v>
      </c>
      <c r="AP2241" s="99">
        <v>0</v>
      </c>
      <c r="AQ2241" s="99">
        <v>14374428.131713901</v>
      </c>
      <c r="AR2241" s="99">
        <v>10766260.383911099</v>
      </c>
      <c r="AS2241" s="99">
        <v>5225761.5438232403</v>
      </c>
      <c r="AT2241" s="99">
        <v>0</v>
      </c>
      <c r="AU2241" s="99">
        <v>0</v>
      </c>
      <c r="AV2241" s="99">
        <v>85411352.475585893</v>
      </c>
      <c r="AW2241" s="99">
        <v>12977.167156219501</v>
      </c>
      <c r="AX2241" s="99">
        <v>247965.13089180001</v>
      </c>
      <c r="AY2241" s="99">
        <v>20866064.9689941</v>
      </c>
      <c r="AZ2241" s="99">
        <v>13941243.300415</v>
      </c>
      <c r="BA2241" s="99">
        <v>0</v>
      </c>
      <c r="BB2241" s="99">
        <v>26726598.6020508</v>
      </c>
      <c r="BC2241" s="99">
        <v>6054586.0497436495</v>
      </c>
      <c r="BD2241" s="99">
        <v>0</v>
      </c>
      <c r="BE2241" s="99">
        <v>5214786.2825317401</v>
      </c>
      <c r="BF2241" s="99">
        <v>0</v>
      </c>
      <c r="BG2241" s="99">
        <v>85425295.594726607</v>
      </c>
      <c r="BH2241" s="99">
        <v>12175914.2095947</v>
      </c>
      <c r="BI2241" s="99">
        <v>0</v>
      </c>
      <c r="BJ2241" s="99">
        <v>5647799.8805542002</v>
      </c>
      <c r="BK2241" s="99">
        <v>4615385.5239868201</v>
      </c>
      <c r="BL2241" s="99">
        <v>0</v>
      </c>
      <c r="BM2241" s="99">
        <v>0</v>
      </c>
      <c r="BN2241" s="99">
        <v>0</v>
      </c>
      <c r="BO2241" s="99">
        <v>0</v>
      </c>
      <c r="BP2241" s="99">
        <v>0</v>
      </c>
      <c r="BQ2241" s="99">
        <v>0</v>
      </c>
      <c r="BR2241" s="99">
        <v>6791929.61791992</v>
      </c>
      <c r="BS2241" s="99">
        <v>5369422.3016357403</v>
      </c>
      <c r="BT2241" s="99">
        <v>0</v>
      </c>
      <c r="BU2241" s="99">
        <v>2120014.0699768099</v>
      </c>
      <c r="BV2241" s="99">
        <v>3606095.4238281301</v>
      </c>
      <c r="BW2241" s="99">
        <v>0</v>
      </c>
      <c r="BX2241" s="99">
        <v>428021.82958984398</v>
      </c>
      <c r="BY2241" s="99">
        <v>0</v>
      </c>
      <c r="BZ2241" s="99">
        <v>0</v>
      </c>
      <c r="CA2241" s="99">
        <v>131459.88647651699</v>
      </c>
      <c r="CB2241" s="99">
        <v>7736314.8237915002</v>
      </c>
      <c r="CC2241" s="99">
        <v>67518969.264648393</v>
      </c>
      <c r="CD2241" s="99">
        <v>17827934.140625</v>
      </c>
      <c r="CE2241" s="99">
        <v>4467.0916994214103</v>
      </c>
      <c r="CF2241" s="99">
        <v>633364.76095581101</v>
      </c>
      <c r="CG2241" s="99">
        <v>5213738.0637817401</v>
      </c>
      <c r="CH2241" s="99">
        <v>0</v>
      </c>
      <c r="CI2241" s="99">
        <v>135929.61038398699</v>
      </c>
      <c r="CJ2241" s="99">
        <v>8369032.1931762705</v>
      </c>
      <c r="CK2241" s="99">
        <v>73081465.987304702</v>
      </c>
      <c r="CL2241" s="99">
        <v>18254068.295654301</v>
      </c>
      <c r="CM2241" s="166">
        <v>223192.31086731001</v>
      </c>
      <c r="CN2241" s="166">
        <v>35944958.317871101</v>
      </c>
      <c r="CO2241" s="166">
        <v>158092401.78906301</v>
      </c>
      <c r="CP2241" s="99">
        <v>18254068.295654301</v>
      </c>
      <c r="CQ2241" s="99">
        <v>0</v>
      </c>
      <c r="CR2241" s="99">
        <v>0</v>
      </c>
      <c r="CS2241" s="99">
        <v>0</v>
      </c>
      <c r="CT2241" s="99">
        <v>0</v>
      </c>
      <c r="CU2241" s="98">
        <v>23800.237591132001</v>
      </c>
      <c r="CV2241" s="98">
        <v>91661.587928014007</v>
      </c>
      <c r="CW2241" s="98">
        <v>8369679.5847473107</v>
      </c>
      <c r="CX2241" s="98">
        <v>72732707.328430131</v>
      </c>
    </row>
    <row r="2242" spans="1:102" x14ac:dyDescent="0.2">
      <c r="A2242" s="98" t="s">
        <v>198</v>
      </c>
      <c r="B2242" s="100">
        <v>42064</v>
      </c>
      <c r="C2242" s="99">
        <v>106906.243737221</v>
      </c>
      <c r="D2242" s="99">
        <v>0</v>
      </c>
      <c r="E2242" s="99">
        <v>23112.421691179301</v>
      </c>
      <c r="F2242" s="99">
        <v>19667.162179470099</v>
      </c>
      <c r="G2242" s="99">
        <v>4542.1035553216898</v>
      </c>
      <c r="H2242" s="99">
        <v>0</v>
      </c>
      <c r="I2242" s="99">
        <v>0</v>
      </c>
      <c r="J2242" s="99">
        <v>87952.483355522199</v>
      </c>
      <c r="K2242" s="99">
        <v>40.0564724053256</v>
      </c>
      <c r="L2242" s="99">
        <v>275.21157480403798</v>
      </c>
      <c r="M2242" s="99">
        <v>44834.364644050598</v>
      </c>
      <c r="N2242" s="99">
        <v>14457.268397211999</v>
      </c>
      <c r="O2242" s="99">
        <v>0</v>
      </c>
      <c r="P2242" s="99">
        <v>63700.430927276597</v>
      </c>
      <c r="Q2242" s="99">
        <v>6541.6410188674899</v>
      </c>
      <c r="R2242" s="99">
        <v>0</v>
      </c>
      <c r="S2242" s="99">
        <v>4535.7086549997302</v>
      </c>
      <c r="T2242" s="99">
        <v>0</v>
      </c>
      <c r="U2242" s="99">
        <v>87992.568489074707</v>
      </c>
      <c r="V2242" s="99">
        <v>5994957.7512207003</v>
      </c>
      <c r="W2242" s="99">
        <v>0</v>
      </c>
      <c r="X2242" s="99">
        <v>1645685.6919403099</v>
      </c>
      <c r="Y2242" s="99">
        <v>1273267.3197479199</v>
      </c>
      <c r="Z2242" s="99">
        <v>640640.22693633998</v>
      </c>
      <c r="AA2242" s="99">
        <v>0</v>
      </c>
      <c r="AB2242" s="99">
        <v>0</v>
      </c>
      <c r="AC2242" s="99">
        <v>27478815.020507801</v>
      </c>
      <c r="AD2242" s="99">
        <v>2692.9181443154798</v>
      </c>
      <c r="AE2242" s="99">
        <v>30732.822302341501</v>
      </c>
      <c r="AF2242" s="99">
        <v>2264305.54797363</v>
      </c>
      <c r="AG2242" s="99">
        <v>1690378.20402527</v>
      </c>
      <c r="AH2242" s="99">
        <v>0</v>
      </c>
      <c r="AI2242" s="99">
        <v>2915144.0133056599</v>
      </c>
      <c r="AJ2242" s="99">
        <v>723668.93645477295</v>
      </c>
      <c r="AK2242" s="99">
        <v>0</v>
      </c>
      <c r="AL2242" s="99">
        <v>639885.486091614</v>
      </c>
      <c r="AM2242" s="99">
        <v>0</v>
      </c>
      <c r="AN2242" s="99">
        <v>27498671.349365201</v>
      </c>
      <c r="AO2242" s="99">
        <v>53005434.066894501</v>
      </c>
      <c r="AP2242" s="99">
        <v>0</v>
      </c>
      <c r="AQ2242" s="99">
        <v>13927514.497924799</v>
      </c>
      <c r="AR2242" s="99">
        <v>10406074.584838901</v>
      </c>
      <c r="AS2242" s="99">
        <v>5284204.7380981399</v>
      </c>
      <c r="AT2242" s="99">
        <v>0</v>
      </c>
      <c r="AU2242" s="99">
        <v>0</v>
      </c>
      <c r="AV2242" s="99">
        <v>85625546.397460893</v>
      </c>
      <c r="AW2242" s="99">
        <v>8906.5195720195807</v>
      </c>
      <c r="AX2242" s="99">
        <v>236770.49662971499</v>
      </c>
      <c r="AY2242" s="99">
        <v>20724151.7978516</v>
      </c>
      <c r="AZ2242" s="99">
        <v>13571014.4035645</v>
      </c>
      <c r="BA2242" s="99">
        <v>0</v>
      </c>
      <c r="BB2242" s="99">
        <v>26198635.497070301</v>
      </c>
      <c r="BC2242" s="99">
        <v>6088571.2869262705</v>
      </c>
      <c r="BD2242" s="99">
        <v>0</v>
      </c>
      <c r="BE2242" s="99">
        <v>5283474.9670410203</v>
      </c>
      <c r="BF2242" s="99">
        <v>0</v>
      </c>
      <c r="BG2242" s="99">
        <v>85500149.625</v>
      </c>
      <c r="BH2242" s="99">
        <v>12044215.9654541</v>
      </c>
      <c r="BI2242" s="99">
        <v>0</v>
      </c>
      <c r="BJ2242" s="99">
        <v>5512011.0009155301</v>
      </c>
      <c r="BK2242" s="99">
        <v>4487778.7518920898</v>
      </c>
      <c r="BL2242" s="99">
        <v>0</v>
      </c>
      <c r="BM2242" s="99">
        <v>0</v>
      </c>
      <c r="BN2242" s="99">
        <v>0</v>
      </c>
      <c r="BO2242" s="99">
        <v>0</v>
      </c>
      <c r="BP2242" s="99">
        <v>0</v>
      </c>
      <c r="BQ2242" s="99">
        <v>0</v>
      </c>
      <c r="BR2242" s="99">
        <v>6726710.6696167002</v>
      </c>
      <c r="BS2242" s="99">
        <v>5227962.3140869103</v>
      </c>
      <c r="BT2242" s="99">
        <v>0</v>
      </c>
      <c r="BU2242" s="99">
        <v>2043113.0099945101</v>
      </c>
      <c r="BV2242" s="99">
        <v>3654694.8854370099</v>
      </c>
      <c r="BW2242" s="99">
        <v>0</v>
      </c>
      <c r="BX2242" s="99">
        <v>492669.13920974702</v>
      </c>
      <c r="BY2242" s="99">
        <v>0</v>
      </c>
      <c r="BZ2242" s="99">
        <v>0</v>
      </c>
      <c r="CA2242" s="99">
        <v>129863.060868263</v>
      </c>
      <c r="CB2242" s="99">
        <v>7652777.6051635696</v>
      </c>
      <c r="CC2242" s="99">
        <v>67027211.778808601</v>
      </c>
      <c r="CD2242" s="99">
        <v>17584460.495361298</v>
      </c>
      <c r="CE2242" s="99">
        <v>4538.1568510532397</v>
      </c>
      <c r="CF2242" s="99">
        <v>640565.23443603504</v>
      </c>
      <c r="CG2242" s="99">
        <v>5292359.8812255897</v>
      </c>
      <c r="CH2242" s="99">
        <v>0</v>
      </c>
      <c r="CI2242" s="99">
        <v>134403.611234665</v>
      </c>
      <c r="CJ2242" s="99">
        <v>8297590.8818359403</v>
      </c>
      <c r="CK2242" s="99">
        <v>71927028.824218795</v>
      </c>
      <c r="CL2242" s="99">
        <v>18049160.801269501</v>
      </c>
      <c r="CM2242" s="166">
        <v>221860.971551895</v>
      </c>
      <c r="CN2242" s="166">
        <v>35715362.423828103</v>
      </c>
      <c r="CO2242" s="166">
        <v>157880319.34765601</v>
      </c>
      <c r="CP2242" s="99">
        <v>18049160.801269501</v>
      </c>
      <c r="CQ2242" s="99">
        <v>0</v>
      </c>
      <c r="CR2242" s="99">
        <v>0</v>
      </c>
      <c r="CS2242" s="99">
        <v>0</v>
      </c>
      <c r="CT2242" s="99">
        <v>0</v>
      </c>
      <c r="CU2242" s="98">
        <v>23154.793730238001</v>
      </c>
      <c r="CV2242" s="98">
        <v>91934.192099382999</v>
      </c>
      <c r="CW2242" s="98">
        <v>8293342.8395996047</v>
      </c>
      <c r="CX2242" s="98">
        <v>72319571.660034195</v>
      </c>
    </row>
    <row r="2243" spans="1:102" x14ac:dyDescent="0.2">
      <c r="A2243" s="98" t="s">
        <v>198</v>
      </c>
      <c r="B2243" s="100">
        <v>42156</v>
      </c>
      <c r="C2243" s="99">
        <v>106774.20762825001</v>
      </c>
      <c r="D2243" s="99">
        <v>0</v>
      </c>
      <c r="E2243" s="99">
        <v>22535.028566122099</v>
      </c>
      <c r="F2243" s="99">
        <v>19180.394357442899</v>
      </c>
      <c r="G2243" s="99">
        <v>4553.1295595765096</v>
      </c>
      <c r="H2243" s="99">
        <v>0</v>
      </c>
      <c r="I2243" s="99">
        <v>0</v>
      </c>
      <c r="J2243" s="99">
        <v>87778.764590263396</v>
      </c>
      <c r="K2243" s="99">
        <v>34.680368734989301</v>
      </c>
      <c r="L2243" s="99">
        <v>302.44852059707</v>
      </c>
      <c r="M2243" s="99">
        <v>44694.067286014601</v>
      </c>
      <c r="N2243" s="99">
        <v>14083.967277646099</v>
      </c>
      <c r="O2243" s="99">
        <v>0</v>
      </c>
      <c r="P2243" s="99">
        <v>63705.054896831498</v>
      </c>
      <c r="Q2243" s="99">
        <v>6555.5503537058803</v>
      </c>
      <c r="R2243" s="99">
        <v>0</v>
      </c>
      <c r="S2243" s="99">
        <v>4554.0899258851996</v>
      </c>
      <c r="T2243" s="99">
        <v>0</v>
      </c>
      <c r="U2243" s="99">
        <v>87812.313640594497</v>
      </c>
      <c r="V2243" s="99">
        <v>5971184.2435913105</v>
      </c>
      <c r="W2243" s="99">
        <v>0</v>
      </c>
      <c r="X2243" s="99">
        <v>1579919.5041656501</v>
      </c>
      <c r="Y2243" s="99">
        <v>1219340.06315613</v>
      </c>
      <c r="Z2243" s="99">
        <v>644447.52919006301</v>
      </c>
      <c r="AA2243" s="99">
        <v>0</v>
      </c>
      <c r="AB2243" s="99">
        <v>0</v>
      </c>
      <c r="AC2243" s="99">
        <v>27511049.9291992</v>
      </c>
      <c r="AD2243" s="99">
        <v>2461.18419331312</v>
      </c>
      <c r="AE2243" s="99">
        <v>29102.689534902602</v>
      </c>
      <c r="AF2243" s="99">
        <v>2254916.3122863802</v>
      </c>
      <c r="AG2243" s="99">
        <v>1639416.49815369</v>
      </c>
      <c r="AH2243" s="99">
        <v>0</v>
      </c>
      <c r="AI2243" s="99">
        <v>2899566.8993835398</v>
      </c>
      <c r="AJ2243" s="99">
        <v>724462.11940002395</v>
      </c>
      <c r="AK2243" s="99">
        <v>0</v>
      </c>
      <c r="AL2243" s="99">
        <v>644518.47083282506</v>
      </c>
      <c r="AM2243" s="99">
        <v>0</v>
      </c>
      <c r="AN2243" s="99">
        <v>27549064.862304699</v>
      </c>
      <c r="AO2243" s="99">
        <v>52966316.257324196</v>
      </c>
      <c r="AP2243" s="99">
        <v>0</v>
      </c>
      <c r="AQ2243" s="99">
        <v>13494653.5965576</v>
      </c>
      <c r="AR2243" s="99">
        <v>9983006.0839843806</v>
      </c>
      <c r="AS2243" s="99">
        <v>5332863.8215942401</v>
      </c>
      <c r="AT2243" s="99">
        <v>0</v>
      </c>
      <c r="AU2243" s="99">
        <v>0</v>
      </c>
      <c r="AV2243" s="99">
        <v>85834247.646484405</v>
      </c>
      <c r="AW2243" s="99">
        <v>8162.3351777195903</v>
      </c>
      <c r="AX2243" s="99">
        <v>237608.25512886001</v>
      </c>
      <c r="AY2243" s="99">
        <v>20708787.989746101</v>
      </c>
      <c r="AZ2243" s="99">
        <v>13153068.802123999</v>
      </c>
      <c r="BA2243" s="99">
        <v>0</v>
      </c>
      <c r="BB2243" s="99">
        <v>26215446.369140599</v>
      </c>
      <c r="BC2243" s="99">
        <v>6128398.17150879</v>
      </c>
      <c r="BD2243" s="99">
        <v>0</v>
      </c>
      <c r="BE2243" s="99">
        <v>5333299.8521118201</v>
      </c>
      <c r="BF2243" s="99">
        <v>0</v>
      </c>
      <c r="BG2243" s="99">
        <v>85960525.244140595</v>
      </c>
      <c r="BH2243" s="99">
        <v>12103434.8123779</v>
      </c>
      <c r="BI2243" s="99">
        <v>0</v>
      </c>
      <c r="BJ2243" s="99">
        <v>5375313.1156005897</v>
      </c>
      <c r="BK2243" s="99">
        <v>4374505.3046875</v>
      </c>
      <c r="BL2243" s="99">
        <v>0</v>
      </c>
      <c r="BM2243" s="99">
        <v>0</v>
      </c>
      <c r="BN2243" s="99">
        <v>0</v>
      </c>
      <c r="BO2243" s="99">
        <v>0</v>
      </c>
      <c r="BP2243" s="99">
        <v>0</v>
      </c>
      <c r="BQ2243" s="99">
        <v>0</v>
      </c>
      <c r="BR2243" s="99">
        <v>6751694.8240356399</v>
      </c>
      <c r="BS2243" s="99">
        <v>5080901.4060668899</v>
      </c>
      <c r="BT2243" s="99">
        <v>0</v>
      </c>
      <c r="BU2243" s="99">
        <v>2081313.5599823</v>
      </c>
      <c r="BV2243" s="99">
        <v>3695073.3372497601</v>
      </c>
      <c r="BW2243" s="99">
        <v>0</v>
      </c>
      <c r="BX2243" s="99">
        <v>497946.70918273902</v>
      </c>
      <c r="BY2243" s="99">
        <v>0</v>
      </c>
      <c r="BZ2243" s="99">
        <v>0</v>
      </c>
      <c r="CA2243" s="99">
        <v>129341.293977737</v>
      </c>
      <c r="CB2243" s="99">
        <v>7543941.5692748995</v>
      </c>
      <c r="CC2243" s="99">
        <v>66272495.544921897</v>
      </c>
      <c r="CD2243" s="99">
        <v>17469128.2971191</v>
      </c>
      <c r="CE2243" s="99">
        <v>4553.3498278856296</v>
      </c>
      <c r="CF2243" s="99">
        <v>644992.49883270299</v>
      </c>
      <c r="CG2243" s="99">
        <v>5337401.8564453097</v>
      </c>
      <c r="CH2243" s="99">
        <v>0</v>
      </c>
      <c r="CI2243" s="99">
        <v>133893.11597442601</v>
      </c>
      <c r="CJ2243" s="99">
        <v>8186443.1358642597</v>
      </c>
      <c r="CK2243" s="99">
        <v>71916171.733398393</v>
      </c>
      <c r="CL2243" s="99">
        <v>17943436.4140625</v>
      </c>
      <c r="CM2243" s="166">
        <v>221120.06662940999</v>
      </c>
      <c r="CN2243" s="166">
        <v>35692868.567382798</v>
      </c>
      <c r="CO2243" s="166">
        <v>157332662.06640601</v>
      </c>
      <c r="CP2243" s="99">
        <v>17943436.4140625</v>
      </c>
      <c r="CQ2243" s="99">
        <v>0</v>
      </c>
      <c r="CR2243" s="99">
        <v>0</v>
      </c>
      <c r="CS2243" s="99">
        <v>0</v>
      </c>
      <c r="CT2243" s="99">
        <v>0</v>
      </c>
      <c r="CU2243" s="98">
        <v>22570.048126194</v>
      </c>
      <c r="CV2243" s="98">
        <v>91770.308367877005</v>
      </c>
      <c r="CW2243" s="98">
        <v>8188934.0681076022</v>
      </c>
      <c r="CX2243" s="98">
        <v>71609897.401367202</v>
      </c>
    </row>
    <row r="2244" spans="1:102" x14ac:dyDescent="0.2">
      <c r="A2244" s="98" t="s">
        <v>198</v>
      </c>
      <c r="B2244" s="100">
        <v>42248</v>
      </c>
      <c r="C2244" s="99">
        <v>106270.36150836899</v>
      </c>
      <c r="D2244" s="99">
        <v>0</v>
      </c>
      <c r="E2244" s="99">
        <v>21943.1586987972</v>
      </c>
      <c r="F2244" s="99">
        <v>18678.433984041199</v>
      </c>
      <c r="G2244" s="99">
        <v>4577.7222387194597</v>
      </c>
      <c r="H2244" s="99">
        <v>0</v>
      </c>
      <c r="I2244" s="99">
        <v>0</v>
      </c>
      <c r="J2244" s="99">
        <v>87567.742233276396</v>
      </c>
      <c r="K2244" s="99">
        <v>27.1517830116209</v>
      </c>
      <c r="L2244" s="99">
        <v>324.10221882537002</v>
      </c>
      <c r="M2244" s="99">
        <v>44446.615792751298</v>
      </c>
      <c r="N2244" s="99">
        <v>13809.7387059927</v>
      </c>
      <c r="O2244" s="99">
        <v>0</v>
      </c>
      <c r="P2244" s="99">
        <v>63218.278079986601</v>
      </c>
      <c r="Q2244" s="99">
        <v>6488.7069901823997</v>
      </c>
      <c r="R2244" s="99">
        <v>0</v>
      </c>
      <c r="S2244" s="99">
        <v>4574.4400546550796</v>
      </c>
      <c r="T2244" s="99">
        <v>0</v>
      </c>
      <c r="U2244" s="99">
        <v>87593.323842048601</v>
      </c>
      <c r="V2244" s="99">
        <v>5931108.4344482403</v>
      </c>
      <c r="W2244" s="99">
        <v>0</v>
      </c>
      <c r="X2244" s="99">
        <v>1533758.7620544401</v>
      </c>
      <c r="Y2244" s="99">
        <v>1179787.9469146701</v>
      </c>
      <c r="Z2244" s="99">
        <v>639437.35063934303</v>
      </c>
      <c r="AA2244" s="99">
        <v>0</v>
      </c>
      <c r="AB2244" s="99">
        <v>0</v>
      </c>
      <c r="AC2244" s="99">
        <v>27455099.3444824</v>
      </c>
      <c r="AD2244" s="99">
        <v>2266.6646399497999</v>
      </c>
      <c r="AE2244" s="99">
        <v>34036.220440864599</v>
      </c>
      <c r="AF2244" s="99">
        <v>2246073.6987304701</v>
      </c>
      <c r="AG2244" s="99">
        <v>1604216.6199493399</v>
      </c>
      <c r="AH2244" s="99">
        <v>0</v>
      </c>
      <c r="AI2244" s="99">
        <v>2871733.00863647</v>
      </c>
      <c r="AJ2244" s="99">
        <v>713211.27597045898</v>
      </c>
      <c r="AK2244" s="99">
        <v>0</v>
      </c>
      <c r="AL2244" s="99">
        <v>638955.22924804699</v>
      </c>
      <c r="AM2244" s="99">
        <v>0</v>
      </c>
      <c r="AN2244" s="99">
        <v>27431541.286865201</v>
      </c>
      <c r="AO2244" s="99">
        <v>52801840.075683601</v>
      </c>
      <c r="AP2244" s="99">
        <v>0</v>
      </c>
      <c r="AQ2244" s="99">
        <v>13147506.494262701</v>
      </c>
      <c r="AR2244" s="99">
        <v>9704047.4044189509</v>
      </c>
      <c r="AS2244" s="99">
        <v>5302950.0279540997</v>
      </c>
      <c r="AT2244" s="99">
        <v>0</v>
      </c>
      <c r="AU2244" s="99">
        <v>0</v>
      </c>
      <c r="AV2244" s="99">
        <v>86097932.890625</v>
      </c>
      <c r="AW2244" s="99">
        <v>7526.9694709777796</v>
      </c>
      <c r="AX2244" s="99">
        <v>279807.98018646199</v>
      </c>
      <c r="AY2244" s="99">
        <v>20683267.9130859</v>
      </c>
      <c r="AZ2244" s="99">
        <v>12879116.9127197</v>
      </c>
      <c r="BA2244" s="99">
        <v>0</v>
      </c>
      <c r="BB2244" s="99">
        <v>26095844.459472701</v>
      </c>
      <c r="BC2244" s="99">
        <v>6031062.2694702102</v>
      </c>
      <c r="BD2244" s="99">
        <v>0</v>
      </c>
      <c r="BE2244" s="99">
        <v>5301297.50390625</v>
      </c>
      <c r="BF2244" s="99">
        <v>0</v>
      </c>
      <c r="BG2244" s="99">
        <v>86122180.2265625</v>
      </c>
      <c r="BH2244" s="99">
        <v>12137047.501708999</v>
      </c>
      <c r="BI2244" s="99">
        <v>0</v>
      </c>
      <c r="BJ2244" s="99">
        <v>5299445.0942993201</v>
      </c>
      <c r="BK2244" s="99">
        <v>4299096.5023193397</v>
      </c>
      <c r="BL2244" s="99">
        <v>0</v>
      </c>
      <c r="BM2244" s="99">
        <v>0</v>
      </c>
      <c r="BN2244" s="99">
        <v>0</v>
      </c>
      <c r="BO2244" s="99">
        <v>0</v>
      </c>
      <c r="BP2244" s="99">
        <v>0</v>
      </c>
      <c r="BQ2244" s="99">
        <v>0</v>
      </c>
      <c r="BR2244" s="99">
        <v>6741342.4481811495</v>
      </c>
      <c r="BS2244" s="99">
        <v>4975110.0427856399</v>
      </c>
      <c r="BT2244" s="99">
        <v>0</v>
      </c>
      <c r="BU2244" s="99">
        <v>1737845.3199920701</v>
      </c>
      <c r="BV2244" s="99">
        <v>3675055.66900635</v>
      </c>
      <c r="BW2244" s="99">
        <v>0</v>
      </c>
      <c r="BX2244" s="99">
        <v>423595.66933822603</v>
      </c>
      <c r="BY2244" s="99">
        <v>0</v>
      </c>
      <c r="BZ2244" s="99">
        <v>0</v>
      </c>
      <c r="CA2244" s="99">
        <v>128224.829985619</v>
      </c>
      <c r="CB2244" s="99">
        <v>7454787.0996704102</v>
      </c>
      <c r="CC2244" s="99">
        <v>65814691.423339799</v>
      </c>
      <c r="CD2244" s="99">
        <v>17416782.7883301</v>
      </c>
      <c r="CE2244" s="99">
        <v>4578.3112560510599</v>
      </c>
      <c r="CF2244" s="99">
        <v>639388.86135101295</v>
      </c>
      <c r="CG2244" s="99">
        <v>5306711.0123901404</v>
      </c>
      <c r="CH2244" s="99">
        <v>0</v>
      </c>
      <c r="CI2244" s="99">
        <v>132798.04388237</v>
      </c>
      <c r="CJ2244" s="99">
        <v>8092749.8425903302</v>
      </c>
      <c r="CK2244" s="99">
        <v>71271664.030273393</v>
      </c>
      <c r="CL2244" s="99">
        <v>17902355.8051758</v>
      </c>
      <c r="CM2244" s="166">
        <v>219852.933395386</v>
      </c>
      <c r="CN2244" s="166">
        <v>35561141.769042999</v>
      </c>
      <c r="CO2244" s="166">
        <v>157299737.99804699</v>
      </c>
      <c r="CP2244" s="99">
        <v>17902355.8051758</v>
      </c>
      <c r="CQ2244" s="99">
        <v>0</v>
      </c>
      <c r="CR2244" s="99">
        <v>0</v>
      </c>
      <c r="CS2244" s="99">
        <v>0</v>
      </c>
      <c r="CT2244" s="99">
        <v>0</v>
      </c>
      <c r="CU2244" s="98">
        <v>21968.873671875001</v>
      </c>
      <c r="CV2244" s="98">
        <v>91584.059308066993</v>
      </c>
      <c r="CW2244" s="98">
        <v>8094175.9610214233</v>
      </c>
      <c r="CX2244" s="98">
        <v>71121402.435729936</v>
      </c>
    </row>
    <row r="2245" spans="1:102" x14ac:dyDescent="0.2">
      <c r="A2245" s="98" t="s">
        <v>198</v>
      </c>
      <c r="B2245" s="100">
        <v>42339</v>
      </c>
      <c r="C2245" s="99">
        <v>106114.654075623</v>
      </c>
      <c r="D2245" s="99">
        <v>0</v>
      </c>
      <c r="E2245" s="99">
        <v>21332.630980014801</v>
      </c>
      <c r="F2245" s="99">
        <v>18129.066580534</v>
      </c>
      <c r="G2245" s="99">
        <v>4614.5609697699501</v>
      </c>
      <c r="H2245" s="99">
        <v>0</v>
      </c>
      <c r="I2245" s="99">
        <v>0</v>
      </c>
      <c r="J2245" s="99">
        <v>87622.780398368806</v>
      </c>
      <c r="K2245" s="99">
        <v>29.411814010236402</v>
      </c>
      <c r="L2245" s="99">
        <v>296.27531950920797</v>
      </c>
      <c r="M2245" s="99">
        <v>44404.988042831399</v>
      </c>
      <c r="N2245" s="99">
        <v>13655.457266569099</v>
      </c>
      <c r="O2245" s="99">
        <v>0</v>
      </c>
      <c r="P2245" s="99">
        <v>62695.6483359337</v>
      </c>
      <c r="Q2245" s="99">
        <v>6471.3211763501204</v>
      </c>
      <c r="R2245" s="99">
        <v>0</v>
      </c>
      <c r="S2245" s="99">
        <v>4604.3295170664796</v>
      </c>
      <c r="T2245" s="99">
        <v>0</v>
      </c>
      <c r="U2245" s="99">
        <v>87649.502346992507</v>
      </c>
      <c r="V2245" s="99">
        <v>5910532.7453002902</v>
      </c>
      <c r="W2245" s="99">
        <v>0</v>
      </c>
      <c r="X2245" s="99">
        <v>1471779.6264801</v>
      </c>
      <c r="Y2245" s="99">
        <v>1130065.0076141399</v>
      </c>
      <c r="Z2245" s="99">
        <v>638236.06760406506</v>
      </c>
      <c r="AA2245" s="99">
        <v>0</v>
      </c>
      <c r="AB2245" s="99">
        <v>0</v>
      </c>
      <c r="AC2245" s="99">
        <v>27386478.982177701</v>
      </c>
      <c r="AD2245" s="99">
        <v>2050.1697578132198</v>
      </c>
      <c r="AE2245" s="99">
        <v>24816.630080699899</v>
      </c>
      <c r="AF2245" s="99">
        <v>2232964.02941895</v>
      </c>
      <c r="AG2245" s="99">
        <v>1578408.2333374</v>
      </c>
      <c r="AH2245" s="99">
        <v>0</v>
      </c>
      <c r="AI2245" s="99">
        <v>2847715.9664917002</v>
      </c>
      <c r="AJ2245" s="99">
        <v>718695.88893890404</v>
      </c>
      <c r="AK2245" s="99">
        <v>0</v>
      </c>
      <c r="AL2245" s="99">
        <v>636448.24810791004</v>
      </c>
      <c r="AM2245" s="99">
        <v>0</v>
      </c>
      <c r="AN2245" s="99">
        <v>27357765.926269501</v>
      </c>
      <c r="AO2245" s="99">
        <v>52820902.026367202</v>
      </c>
      <c r="AP2245" s="99">
        <v>0</v>
      </c>
      <c r="AQ2245" s="99">
        <v>12703492.0302734</v>
      </c>
      <c r="AR2245" s="99">
        <v>9270367.5322265606</v>
      </c>
      <c r="AS2245" s="99">
        <v>5317231.0069580097</v>
      </c>
      <c r="AT2245" s="99">
        <v>0</v>
      </c>
      <c r="AU2245" s="99">
        <v>0</v>
      </c>
      <c r="AV2245" s="99">
        <v>86484828.102539107</v>
      </c>
      <c r="AW2245" s="99">
        <v>6851.5251425504703</v>
      </c>
      <c r="AX2245" s="99">
        <v>197855.72997283901</v>
      </c>
      <c r="AY2245" s="99">
        <v>20631398.668212902</v>
      </c>
      <c r="AZ2245" s="99">
        <v>12716955.0394287</v>
      </c>
      <c r="BA2245" s="99">
        <v>0</v>
      </c>
      <c r="BB2245" s="99">
        <v>26067781.519531298</v>
      </c>
      <c r="BC2245" s="99">
        <v>6099778.7662353497</v>
      </c>
      <c r="BD2245" s="99">
        <v>0</v>
      </c>
      <c r="BE2245" s="99">
        <v>5296427.8411254901</v>
      </c>
      <c r="BF2245" s="99">
        <v>0</v>
      </c>
      <c r="BG2245" s="99">
        <v>86496232.889648393</v>
      </c>
      <c r="BH2245" s="99">
        <v>13162035.3125</v>
      </c>
      <c r="BI2245" s="99">
        <v>0</v>
      </c>
      <c r="BJ2245" s="99">
        <v>5279115.9015502902</v>
      </c>
      <c r="BK2245" s="99">
        <v>4217130.8112792997</v>
      </c>
      <c r="BL2245" s="99">
        <v>0</v>
      </c>
      <c r="BM2245" s="99">
        <v>0</v>
      </c>
      <c r="BN2245" s="99">
        <v>0</v>
      </c>
      <c r="BO2245" s="99">
        <v>0</v>
      </c>
      <c r="BP2245" s="99">
        <v>0</v>
      </c>
      <c r="BQ2245" s="99">
        <v>0</v>
      </c>
      <c r="BR2245" s="99">
        <v>6765493.9003906297</v>
      </c>
      <c r="BS2245" s="99">
        <v>4911940.80932617</v>
      </c>
      <c r="BT2245" s="99">
        <v>0</v>
      </c>
      <c r="BU2245" s="99">
        <v>3134004.13995361</v>
      </c>
      <c r="BV2245" s="99">
        <v>3722433.3883361798</v>
      </c>
      <c r="BW2245" s="99">
        <v>0</v>
      </c>
      <c r="BX2245" s="99">
        <v>685455.31811523403</v>
      </c>
      <c r="BY2245" s="99">
        <v>0</v>
      </c>
      <c r="BZ2245" s="99">
        <v>0</v>
      </c>
      <c r="CA2245" s="99">
        <v>127560.782710075</v>
      </c>
      <c r="CB2245" s="99">
        <v>7389052.1278686495</v>
      </c>
      <c r="CC2245" s="99">
        <v>65591698.214843802</v>
      </c>
      <c r="CD2245" s="99">
        <v>18448162.8991699</v>
      </c>
      <c r="CE2245" s="99">
        <v>4615.6533605456398</v>
      </c>
      <c r="CF2245" s="99">
        <v>637680.74617767299</v>
      </c>
      <c r="CG2245" s="99">
        <v>5306661.3751831101</v>
      </c>
      <c r="CH2245" s="99">
        <v>0</v>
      </c>
      <c r="CI2245" s="99">
        <v>132184.559066772</v>
      </c>
      <c r="CJ2245" s="99">
        <v>8024352.4957885696</v>
      </c>
      <c r="CK2245" s="99">
        <v>71031927.217773393</v>
      </c>
      <c r="CL2245" s="99">
        <v>19124850.369872998</v>
      </c>
      <c r="CM2245" s="166">
        <v>219211.759531021</v>
      </c>
      <c r="CN2245" s="166">
        <v>35416748.654785201</v>
      </c>
      <c r="CO2245" s="166">
        <v>157182903.74023399</v>
      </c>
      <c r="CP2245" s="99">
        <v>19124850.369872998</v>
      </c>
      <c r="CQ2245" s="99">
        <v>0</v>
      </c>
      <c r="CR2245" s="99">
        <v>0</v>
      </c>
      <c r="CS2245" s="99">
        <v>0</v>
      </c>
      <c r="CT2245" s="99">
        <v>0</v>
      </c>
      <c r="CU2245" s="98">
        <v>21360.288399948</v>
      </c>
      <c r="CV2245" s="98">
        <v>91633.221792074997</v>
      </c>
      <c r="CW2245" s="98">
        <v>8026732.8740463229</v>
      </c>
      <c r="CX2245" s="98">
        <v>70898359.590026915</v>
      </c>
    </row>
    <row r="2246" spans="1:102" x14ac:dyDescent="0.2">
      <c r="A2246" s="98" t="s">
        <v>198</v>
      </c>
      <c r="B2246" s="100">
        <v>42430</v>
      </c>
      <c r="C2246" s="99">
        <v>105578.809717178</v>
      </c>
      <c r="D2246" s="99">
        <v>0</v>
      </c>
      <c r="E2246" s="99">
        <v>21583.225491523699</v>
      </c>
      <c r="F2246" s="99">
        <v>18523.478302955598</v>
      </c>
      <c r="G2246" s="99">
        <v>4649.7423575520497</v>
      </c>
      <c r="H2246" s="99">
        <v>0</v>
      </c>
      <c r="I2246" s="99">
        <v>0</v>
      </c>
      <c r="J2246" s="99">
        <v>87502.012915611296</v>
      </c>
      <c r="K2246" s="99">
        <v>21.505954826716302</v>
      </c>
      <c r="L2246" s="99">
        <v>265.55878645181701</v>
      </c>
      <c r="M2246" s="99">
        <v>43929.975537776903</v>
      </c>
      <c r="N2246" s="99">
        <v>13466.8932807446</v>
      </c>
      <c r="O2246" s="99">
        <v>0</v>
      </c>
      <c r="P2246" s="99">
        <v>62976.662664413503</v>
      </c>
      <c r="Q2246" s="99">
        <v>6419.8196176290503</v>
      </c>
      <c r="R2246" s="99">
        <v>0</v>
      </c>
      <c r="S2246" s="99">
        <v>4643.2507395148295</v>
      </c>
      <c r="T2246" s="99">
        <v>0</v>
      </c>
      <c r="U2246" s="99">
        <v>87531.047623634295</v>
      </c>
      <c r="V2246" s="99">
        <v>5850917.9713745099</v>
      </c>
      <c r="W2246" s="99">
        <v>0</v>
      </c>
      <c r="X2246" s="99">
        <v>1460867.5818328899</v>
      </c>
      <c r="Y2246" s="99">
        <v>1118163.68122864</v>
      </c>
      <c r="Z2246" s="99">
        <v>644861.88319396996</v>
      </c>
      <c r="AA2246" s="99">
        <v>0</v>
      </c>
      <c r="AB2246" s="99">
        <v>0</v>
      </c>
      <c r="AC2246" s="99">
        <v>27372842.7116699</v>
      </c>
      <c r="AD2246" s="99">
        <v>1531.5965734869201</v>
      </c>
      <c r="AE2246" s="99">
        <v>22983.366508483901</v>
      </c>
      <c r="AF2246" s="99">
        <v>2197402.8443603502</v>
      </c>
      <c r="AG2246" s="99">
        <v>1555123.6958618199</v>
      </c>
      <c r="AH2246" s="99">
        <v>0</v>
      </c>
      <c r="AI2246" s="99">
        <v>2855666.6461486798</v>
      </c>
      <c r="AJ2246" s="99">
        <v>728340.527732849</v>
      </c>
      <c r="AK2246" s="99">
        <v>0</v>
      </c>
      <c r="AL2246" s="99">
        <v>643278.19701385498</v>
      </c>
      <c r="AM2246" s="99">
        <v>0</v>
      </c>
      <c r="AN2246" s="99">
        <v>27389068.956542999</v>
      </c>
      <c r="AO2246" s="99">
        <v>52417756.5</v>
      </c>
      <c r="AP2246" s="99">
        <v>0</v>
      </c>
      <c r="AQ2246" s="99">
        <v>12641462.7736816</v>
      </c>
      <c r="AR2246" s="99">
        <v>9220343.9943847694</v>
      </c>
      <c r="AS2246" s="99">
        <v>5394357.9201049795</v>
      </c>
      <c r="AT2246" s="99">
        <v>0</v>
      </c>
      <c r="AU2246" s="99">
        <v>0</v>
      </c>
      <c r="AV2246" s="99">
        <v>86638264.427734405</v>
      </c>
      <c r="AW2246" s="99">
        <v>5143.7098891735104</v>
      </c>
      <c r="AX2246" s="99">
        <v>184323.600013733</v>
      </c>
      <c r="AY2246" s="99">
        <v>20373119.129150402</v>
      </c>
      <c r="AZ2246" s="99">
        <v>12560738.4615479</v>
      </c>
      <c r="BA2246" s="99">
        <v>0</v>
      </c>
      <c r="BB2246" s="99">
        <v>26195521.024658199</v>
      </c>
      <c r="BC2246" s="99">
        <v>6187883.5270385696</v>
      </c>
      <c r="BD2246" s="99">
        <v>0</v>
      </c>
      <c r="BE2246" s="99">
        <v>5377741.1716918899</v>
      </c>
      <c r="BF2246" s="99">
        <v>0</v>
      </c>
      <c r="BG2246" s="99">
        <v>86869362.272460893</v>
      </c>
      <c r="BH2246" s="99">
        <v>15049799.620117201</v>
      </c>
      <c r="BI2246" s="99">
        <v>0</v>
      </c>
      <c r="BJ2246" s="99">
        <v>5489946.8960571298</v>
      </c>
      <c r="BK2246" s="99">
        <v>4297452.1119995099</v>
      </c>
      <c r="BL2246" s="99">
        <v>0</v>
      </c>
      <c r="BM2246" s="99">
        <v>0</v>
      </c>
      <c r="BN2246" s="99">
        <v>0</v>
      </c>
      <c r="BO2246" s="99">
        <v>0</v>
      </c>
      <c r="BP2246" s="99">
        <v>0</v>
      </c>
      <c r="BQ2246" s="99">
        <v>0</v>
      </c>
      <c r="BR2246" s="99">
        <v>6704703.9530639602</v>
      </c>
      <c r="BS2246" s="99">
        <v>4850781.2952270498</v>
      </c>
      <c r="BT2246" s="99">
        <v>0</v>
      </c>
      <c r="BU2246" s="99">
        <v>5361972.6799316397</v>
      </c>
      <c r="BV2246" s="99">
        <v>3751351.2910156301</v>
      </c>
      <c r="BW2246" s="99">
        <v>0</v>
      </c>
      <c r="BX2246" s="99">
        <v>1148278.9558105499</v>
      </c>
      <c r="BY2246" s="99">
        <v>0</v>
      </c>
      <c r="BZ2246" s="99">
        <v>0</v>
      </c>
      <c r="CA2246" s="99">
        <v>127056.687483788</v>
      </c>
      <c r="CB2246" s="99">
        <v>7283497.1203002902</v>
      </c>
      <c r="CC2246" s="99">
        <v>64809918.946777299</v>
      </c>
      <c r="CD2246" s="99">
        <v>20563088.208252002</v>
      </c>
      <c r="CE2246" s="99">
        <v>4648.4158818125698</v>
      </c>
      <c r="CF2246" s="99">
        <v>645014.93132018996</v>
      </c>
      <c r="CG2246" s="99">
        <v>5405244.20629883</v>
      </c>
      <c r="CH2246" s="99">
        <v>0</v>
      </c>
      <c r="CI2246" s="99">
        <v>131704.91294479399</v>
      </c>
      <c r="CJ2246" s="99">
        <v>7923875.8411865197</v>
      </c>
      <c r="CK2246" s="99">
        <v>70956905.081054702</v>
      </c>
      <c r="CL2246" s="99">
        <v>21678373.7893066</v>
      </c>
      <c r="CM2246" s="166">
        <v>218626.56090164199</v>
      </c>
      <c r="CN2246" s="166">
        <v>35294757.787109397</v>
      </c>
      <c r="CO2246" s="166">
        <v>156745981.87304699</v>
      </c>
      <c r="CP2246" s="99">
        <v>21678373.7893066</v>
      </c>
      <c r="CQ2246" s="99">
        <v>0</v>
      </c>
      <c r="CR2246" s="99">
        <v>0</v>
      </c>
      <c r="CS2246" s="99">
        <v>0</v>
      </c>
      <c r="CT2246" s="99">
        <v>0</v>
      </c>
      <c r="CU2246" s="98">
        <v>21607.045544601999</v>
      </c>
      <c r="CV2246" s="98">
        <v>91567.499210128997</v>
      </c>
      <c r="CW2246" s="98">
        <v>7928512.0516204797</v>
      </c>
      <c r="CX2246" s="98">
        <v>70215163.153076127</v>
      </c>
    </row>
    <row r="2247" spans="1:102" x14ac:dyDescent="0.2">
      <c r="A2247" s="98" t="s">
        <v>198</v>
      </c>
      <c r="B2247" s="100">
        <v>42522</v>
      </c>
      <c r="C2247" s="99">
        <v>105153.301334381</v>
      </c>
      <c r="D2247" s="99">
        <v>0</v>
      </c>
      <c r="E2247" s="99">
        <v>20951.017838239699</v>
      </c>
      <c r="F2247" s="99">
        <v>17976.279939889901</v>
      </c>
      <c r="G2247" s="99">
        <v>4710.1104439497003</v>
      </c>
      <c r="H2247" s="99">
        <v>0</v>
      </c>
      <c r="I2247" s="99">
        <v>0</v>
      </c>
      <c r="J2247" s="99">
        <v>87355.675634384199</v>
      </c>
      <c r="K2247" s="99">
        <v>17.448486729292199</v>
      </c>
      <c r="L2247" s="99">
        <v>271.29488665983098</v>
      </c>
      <c r="M2247" s="99">
        <v>43801.407365322098</v>
      </c>
      <c r="N2247" s="99">
        <v>13451.602832078899</v>
      </c>
      <c r="O2247" s="99">
        <v>0</v>
      </c>
      <c r="P2247" s="99">
        <v>62243.078112602198</v>
      </c>
      <c r="Q2247" s="99">
        <v>6347.5251367092096</v>
      </c>
      <c r="R2247" s="99">
        <v>0</v>
      </c>
      <c r="S2247" s="99">
        <v>4709.1077922582599</v>
      </c>
      <c r="T2247" s="99">
        <v>0</v>
      </c>
      <c r="U2247" s="99">
        <v>87379.333498001099</v>
      </c>
      <c r="V2247" s="99">
        <v>5817643.7550659198</v>
      </c>
      <c r="W2247" s="99">
        <v>0</v>
      </c>
      <c r="X2247" s="99">
        <v>1397550.3085479699</v>
      </c>
      <c r="Y2247" s="99">
        <v>1074314.3024597201</v>
      </c>
      <c r="Z2247" s="99">
        <v>647695.32471466099</v>
      </c>
      <c r="AA2247" s="99">
        <v>0</v>
      </c>
      <c r="AB2247" s="99">
        <v>0</v>
      </c>
      <c r="AC2247" s="99">
        <v>27200687.657714799</v>
      </c>
      <c r="AD2247" s="99">
        <v>1249.70650221407</v>
      </c>
      <c r="AE2247" s="99">
        <v>23184.328387498899</v>
      </c>
      <c r="AF2247" s="99">
        <v>2163086.89093018</v>
      </c>
      <c r="AG2247" s="99">
        <v>1527217.4670104999</v>
      </c>
      <c r="AH2247" s="99">
        <v>0</v>
      </c>
      <c r="AI2247" s="99">
        <v>2821151.49151611</v>
      </c>
      <c r="AJ2247" s="99">
        <v>712391.67594909703</v>
      </c>
      <c r="AK2247" s="99">
        <v>0</v>
      </c>
      <c r="AL2247" s="99">
        <v>645960.78517913795</v>
      </c>
      <c r="AM2247" s="99">
        <v>0</v>
      </c>
      <c r="AN2247" s="99">
        <v>27150382.515625</v>
      </c>
      <c r="AO2247" s="99">
        <v>52395748.367675804</v>
      </c>
      <c r="AP2247" s="99">
        <v>0</v>
      </c>
      <c r="AQ2247" s="99">
        <v>12304693.9168701</v>
      </c>
      <c r="AR2247" s="99">
        <v>8969457.40625</v>
      </c>
      <c r="AS2247" s="99">
        <v>5421529.49291992</v>
      </c>
      <c r="AT2247" s="99">
        <v>0</v>
      </c>
      <c r="AU2247" s="99">
        <v>0</v>
      </c>
      <c r="AV2247" s="99">
        <v>86840414.750976607</v>
      </c>
      <c r="AW2247" s="99">
        <v>4204.8615691661798</v>
      </c>
      <c r="AX2247" s="99">
        <v>185368.39748764</v>
      </c>
      <c r="AY2247" s="99">
        <v>20211380.71875</v>
      </c>
      <c r="AZ2247" s="99">
        <v>12472762.251098599</v>
      </c>
      <c r="BA2247" s="99">
        <v>0</v>
      </c>
      <c r="BB2247" s="99">
        <v>26011783.8977051</v>
      </c>
      <c r="BC2247" s="99">
        <v>6137132.8828735398</v>
      </c>
      <c r="BD2247" s="99">
        <v>0</v>
      </c>
      <c r="BE2247" s="99">
        <v>5411859.2055053702</v>
      </c>
      <c r="BF2247" s="99">
        <v>0</v>
      </c>
      <c r="BG2247" s="99">
        <v>86623838.614257798</v>
      </c>
      <c r="BH2247" s="99">
        <v>15050900.9996338</v>
      </c>
      <c r="BI2247" s="99">
        <v>0</v>
      </c>
      <c r="BJ2247" s="99">
        <v>5404809.4494628897</v>
      </c>
      <c r="BK2247" s="99">
        <v>4226471.3984985398</v>
      </c>
      <c r="BL2247" s="99">
        <v>0</v>
      </c>
      <c r="BM2247" s="99">
        <v>0</v>
      </c>
      <c r="BN2247" s="99">
        <v>0</v>
      </c>
      <c r="BO2247" s="99">
        <v>0</v>
      </c>
      <c r="BP2247" s="99">
        <v>0</v>
      </c>
      <c r="BQ2247" s="99">
        <v>0</v>
      </c>
      <c r="BR2247" s="99">
        <v>6662543.0166015597</v>
      </c>
      <c r="BS2247" s="99">
        <v>4819407.8807983398</v>
      </c>
      <c r="BT2247" s="99">
        <v>0</v>
      </c>
      <c r="BU2247" s="99">
        <v>5428004.4599609403</v>
      </c>
      <c r="BV2247" s="99">
        <v>3758265.2100524898</v>
      </c>
      <c r="BW2247" s="99">
        <v>0</v>
      </c>
      <c r="BX2247" s="99">
        <v>1155628.64578247</v>
      </c>
      <c r="BY2247" s="99">
        <v>0</v>
      </c>
      <c r="BZ2247" s="99">
        <v>0</v>
      </c>
      <c r="CA2247" s="99">
        <v>126072.67152023299</v>
      </c>
      <c r="CB2247" s="99">
        <v>7205526.97473145</v>
      </c>
      <c r="CC2247" s="99">
        <v>64703894.537109397</v>
      </c>
      <c r="CD2247" s="99">
        <v>20454746.3977051</v>
      </c>
      <c r="CE2247" s="99">
        <v>4710.0330707430803</v>
      </c>
      <c r="CF2247" s="99">
        <v>647968.47100830101</v>
      </c>
      <c r="CG2247" s="99">
        <v>5415376.3502197303</v>
      </c>
      <c r="CH2247" s="99">
        <v>0</v>
      </c>
      <c r="CI2247" s="99">
        <v>130776.361834526</v>
      </c>
      <c r="CJ2247" s="99">
        <v>7847214.1829834003</v>
      </c>
      <c r="CK2247" s="99">
        <v>70412004.1640625</v>
      </c>
      <c r="CL2247" s="99">
        <v>21567023.634033199</v>
      </c>
      <c r="CM2247" s="166">
        <v>217624.167694092</v>
      </c>
      <c r="CN2247" s="166">
        <v>35041982.986328103</v>
      </c>
      <c r="CO2247" s="166">
        <v>156649168.83398399</v>
      </c>
      <c r="CP2247" s="99">
        <v>21567023.634033199</v>
      </c>
      <c r="CQ2247" s="99">
        <v>0</v>
      </c>
      <c r="CR2247" s="99">
        <v>0</v>
      </c>
      <c r="CS2247" s="99">
        <v>0</v>
      </c>
      <c r="CT2247" s="99">
        <v>0</v>
      </c>
      <c r="CU2247" s="98">
        <v>20967.418553541</v>
      </c>
      <c r="CV2247" s="98">
        <v>91477.724124166998</v>
      </c>
      <c r="CW2247" s="98">
        <v>7853495.4457397508</v>
      </c>
      <c r="CX2247" s="98">
        <v>70119270.887329131</v>
      </c>
    </row>
    <row r="2248" spans="1:102" x14ac:dyDescent="0.2">
      <c r="A2248" s="98" t="s">
        <v>198</v>
      </c>
      <c r="B2248" s="100">
        <v>42614</v>
      </c>
      <c r="C2248" s="99">
        <v>105255.465340614</v>
      </c>
      <c r="D2248" s="99">
        <v>0</v>
      </c>
      <c r="E2248" s="99">
        <v>20627.0215847492</v>
      </c>
      <c r="F2248" s="99">
        <v>17731.6033365726</v>
      </c>
      <c r="G2248" s="99">
        <v>4747.4463330507297</v>
      </c>
      <c r="H2248" s="99">
        <v>0</v>
      </c>
      <c r="I2248" s="99">
        <v>0</v>
      </c>
      <c r="J2248" s="99">
        <v>87028.3686265945</v>
      </c>
      <c r="K2248" s="99">
        <v>14.743874229956401</v>
      </c>
      <c r="L2248" s="99">
        <v>306.09993942454503</v>
      </c>
      <c r="M2248" s="99">
        <v>43842.598483562499</v>
      </c>
      <c r="N2248" s="99">
        <v>13387.962517023099</v>
      </c>
      <c r="O2248" s="99">
        <v>0</v>
      </c>
      <c r="P2248" s="99">
        <v>62139.304646968798</v>
      </c>
      <c r="Q2248" s="99">
        <v>6267.1356132030496</v>
      </c>
      <c r="R2248" s="99">
        <v>0</v>
      </c>
      <c r="S2248" s="99">
        <v>4744.2899798750896</v>
      </c>
      <c r="T2248" s="99">
        <v>0</v>
      </c>
      <c r="U2248" s="99">
        <v>87023.478960037202</v>
      </c>
      <c r="V2248" s="99">
        <v>5869585.4317016602</v>
      </c>
      <c r="W2248" s="99">
        <v>0</v>
      </c>
      <c r="X2248" s="99">
        <v>1347011.4132842999</v>
      </c>
      <c r="Y2248" s="99">
        <v>1040722.31109619</v>
      </c>
      <c r="Z2248" s="99">
        <v>648883.80917358398</v>
      </c>
      <c r="AA2248" s="99">
        <v>0</v>
      </c>
      <c r="AB2248" s="99">
        <v>0</v>
      </c>
      <c r="AC2248" s="99">
        <v>27161563.188720699</v>
      </c>
      <c r="AD2248" s="99">
        <v>1016.38721761853</v>
      </c>
      <c r="AE2248" s="99">
        <v>25389.125254869501</v>
      </c>
      <c r="AF2248" s="99">
        <v>2172616.7590026902</v>
      </c>
      <c r="AG2248" s="99">
        <v>1514947.5782165499</v>
      </c>
      <c r="AH2248" s="99">
        <v>0</v>
      </c>
      <c r="AI2248" s="99">
        <v>2779838.5086059598</v>
      </c>
      <c r="AJ2248" s="99">
        <v>706593.16667175305</v>
      </c>
      <c r="AK2248" s="99">
        <v>0</v>
      </c>
      <c r="AL2248" s="99">
        <v>647537.39306640602</v>
      </c>
      <c r="AM2248" s="99">
        <v>0</v>
      </c>
      <c r="AN2248" s="99">
        <v>27181979.8979492</v>
      </c>
      <c r="AO2248" s="99">
        <v>53271379.994140603</v>
      </c>
      <c r="AP2248" s="99">
        <v>0</v>
      </c>
      <c r="AQ2248" s="99">
        <v>12091966.576049799</v>
      </c>
      <c r="AR2248" s="99">
        <v>8850280.4010009803</v>
      </c>
      <c r="AS2248" s="99">
        <v>5444691.18005371</v>
      </c>
      <c r="AT2248" s="99">
        <v>0</v>
      </c>
      <c r="AU2248" s="99">
        <v>0</v>
      </c>
      <c r="AV2248" s="99">
        <v>86738684.774414107</v>
      </c>
      <c r="AW2248" s="99">
        <v>3435.9107146859201</v>
      </c>
      <c r="AX2248" s="99">
        <v>233602.28091812099</v>
      </c>
      <c r="AY2248" s="99">
        <v>20444903.6086426</v>
      </c>
      <c r="AZ2248" s="99">
        <v>12460974.404296899</v>
      </c>
      <c r="BA2248" s="99">
        <v>0</v>
      </c>
      <c r="BB2248" s="99">
        <v>25845057.064697299</v>
      </c>
      <c r="BC2248" s="99">
        <v>6192283.3928222703</v>
      </c>
      <c r="BD2248" s="99">
        <v>0</v>
      </c>
      <c r="BE2248" s="99">
        <v>5442386.5529785203</v>
      </c>
      <c r="BF2248" s="99">
        <v>0</v>
      </c>
      <c r="BG2248" s="99">
        <v>86731449.732421905</v>
      </c>
      <c r="BH2248" s="99">
        <v>15017986.894165</v>
      </c>
      <c r="BI2248" s="99">
        <v>0</v>
      </c>
      <c r="BJ2248" s="99">
        <v>5272298.25244141</v>
      </c>
      <c r="BK2248" s="99">
        <v>4134373.2308044401</v>
      </c>
      <c r="BL2248" s="99">
        <v>0</v>
      </c>
      <c r="BM2248" s="99">
        <v>0</v>
      </c>
      <c r="BN2248" s="99">
        <v>0</v>
      </c>
      <c r="BO2248" s="99">
        <v>0</v>
      </c>
      <c r="BP2248" s="99">
        <v>0</v>
      </c>
      <c r="BQ2248" s="99">
        <v>0</v>
      </c>
      <c r="BR2248" s="99">
        <v>6728229.5404663105</v>
      </c>
      <c r="BS2248" s="99">
        <v>4804677.4703979502</v>
      </c>
      <c r="BT2248" s="99">
        <v>0</v>
      </c>
      <c r="BU2248" s="99">
        <v>4487414.2098998995</v>
      </c>
      <c r="BV2248" s="99">
        <v>3783671.5829467801</v>
      </c>
      <c r="BW2248" s="99">
        <v>0</v>
      </c>
      <c r="BX2248" s="99">
        <v>1002237.35640717</v>
      </c>
      <c r="BY2248" s="99">
        <v>0</v>
      </c>
      <c r="BZ2248" s="99">
        <v>0</v>
      </c>
      <c r="CA2248" s="99">
        <v>125944.120019913</v>
      </c>
      <c r="CB2248" s="99">
        <v>7222599.6513671903</v>
      </c>
      <c r="CC2248" s="99">
        <v>65508268.545410201</v>
      </c>
      <c r="CD2248" s="99">
        <v>20266974.584228501</v>
      </c>
      <c r="CE2248" s="99">
        <v>4748.7605285644504</v>
      </c>
      <c r="CF2248" s="99">
        <v>648836.80175781297</v>
      </c>
      <c r="CG2248" s="99">
        <v>5454973.5369873</v>
      </c>
      <c r="CH2248" s="99">
        <v>0</v>
      </c>
      <c r="CI2248" s="99">
        <v>130688.986120224</v>
      </c>
      <c r="CJ2248" s="99">
        <v>7874946.8237304697</v>
      </c>
      <c r="CK2248" s="99">
        <v>70620428.527343795</v>
      </c>
      <c r="CL2248" s="99">
        <v>21377724.808349598</v>
      </c>
      <c r="CM2248" s="166">
        <v>217069.12644958499</v>
      </c>
      <c r="CN2248" s="166">
        <v>35067607.032714799</v>
      </c>
      <c r="CO2248" s="166">
        <v>158015558.00390601</v>
      </c>
      <c r="CP2248" s="99">
        <v>21377724.808349598</v>
      </c>
      <c r="CQ2248" s="99">
        <v>0</v>
      </c>
      <c r="CR2248" s="99">
        <v>0</v>
      </c>
      <c r="CS2248" s="99">
        <v>0</v>
      </c>
      <c r="CT2248" s="99">
        <v>0</v>
      </c>
      <c r="CU2248" s="98">
        <v>20641.469121253002</v>
      </c>
      <c r="CV2248" s="98">
        <v>91168.614464507002</v>
      </c>
      <c r="CW2248" s="98">
        <v>7871436.4531250037</v>
      </c>
      <c r="CX2248" s="98">
        <v>70963242.082397506</v>
      </c>
    </row>
    <row r="2249" spans="1:102" x14ac:dyDescent="0.2">
      <c r="A2249" s="98" t="s">
        <v>198</v>
      </c>
      <c r="B2249" s="100">
        <v>42705</v>
      </c>
      <c r="C2249" s="99">
        <v>104796.818104744</v>
      </c>
      <c r="D2249" s="99">
        <v>0</v>
      </c>
      <c r="E2249" s="99">
        <v>20122.959995984998</v>
      </c>
      <c r="F2249" s="99">
        <v>17326.124539613698</v>
      </c>
      <c r="G2249" s="99">
        <v>4824.9912788867996</v>
      </c>
      <c r="H2249" s="99">
        <v>0</v>
      </c>
      <c r="I2249" s="99">
        <v>0</v>
      </c>
      <c r="J2249" s="99">
        <v>86912.071550369306</v>
      </c>
      <c r="K2249" s="99">
        <v>10.3532609088579</v>
      </c>
      <c r="L2249" s="99">
        <v>254.504146130756</v>
      </c>
      <c r="M2249" s="99">
        <v>43629.206964015997</v>
      </c>
      <c r="N2249" s="99">
        <v>13313.971642136599</v>
      </c>
      <c r="O2249" s="99">
        <v>0</v>
      </c>
      <c r="P2249" s="99">
        <v>61629.925582408898</v>
      </c>
      <c r="Q2249" s="99">
        <v>6149.0241122841799</v>
      </c>
      <c r="R2249" s="99">
        <v>0</v>
      </c>
      <c r="S2249" s="99">
        <v>4815.38508588076</v>
      </c>
      <c r="T2249" s="99">
        <v>0</v>
      </c>
      <c r="U2249" s="99">
        <v>86921.817471504197</v>
      </c>
      <c r="V2249" s="99">
        <v>5783824.7236328097</v>
      </c>
      <c r="W2249" s="99">
        <v>0</v>
      </c>
      <c r="X2249" s="99">
        <v>1303269.8286132801</v>
      </c>
      <c r="Y2249" s="99">
        <v>1015408.00883484</v>
      </c>
      <c r="Z2249" s="99">
        <v>642321.69029235805</v>
      </c>
      <c r="AA2249" s="99">
        <v>0</v>
      </c>
      <c r="AB2249" s="99">
        <v>0</v>
      </c>
      <c r="AC2249" s="99">
        <v>27086282.868408199</v>
      </c>
      <c r="AD2249" s="99">
        <v>702.73334098607302</v>
      </c>
      <c r="AE2249" s="99">
        <v>20271.762711525</v>
      </c>
      <c r="AF2249" s="99">
        <v>2125680.4162292499</v>
      </c>
      <c r="AG2249" s="99">
        <v>1490344.3820495601</v>
      </c>
      <c r="AH2249" s="99">
        <v>0</v>
      </c>
      <c r="AI2249" s="99">
        <v>2736231.2864685101</v>
      </c>
      <c r="AJ2249" s="99">
        <v>703181.83121490502</v>
      </c>
      <c r="AK2249" s="99">
        <v>0</v>
      </c>
      <c r="AL2249" s="99">
        <v>641896.23728179897</v>
      </c>
      <c r="AM2249" s="99">
        <v>0</v>
      </c>
      <c r="AN2249" s="99">
        <v>27129944.3525391</v>
      </c>
      <c r="AO2249" s="99">
        <v>52773431.978515603</v>
      </c>
      <c r="AP2249" s="99">
        <v>0</v>
      </c>
      <c r="AQ2249" s="99">
        <v>11820232.291015601</v>
      </c>
      <c r="AR2249" s="99">
        <v>8674022.6088867206</v>
      </c>
      <c r="AS2249" s="99">
        <v>5426443.8582153302</v>
      </c>
      <c r="AT2249" s="99">
        <v>0</v>
      </c>
      <c r="AU2249" s="99">
        <v>0</v>
      </c>
      <c r="AV2249" s="99">
        <v>86849419.607421905</v>
      </c>
      <c r="AW2249" s="99">
        <v>2390.6640860736402</v>
      </c>
      <c r="AX2249" s="99">
        <v>171917.53395462001</v>
      </c>
      <c r="AY2249" s="99">
        <v>20033629.165283199</v>
      </c>
      <c r="AZ2249" s="99">
        <v>12343086.150024399</v>
      </c>
      <c r="BA2249" s="99">
        <v>0</v>
      </c>
      <c r="BB2249" s="99">
        <v>25793700.188964799</v>
      </c>
      <c r="BC2249" s="99">
        <v>6176566.06323242</v>
      </c>
      <c r="BD2249" s="99">
        <v>0</v>
      </c>
      <c r="BE2249" s="99">
        <v>5413547.7638549795</v>
      </c>
      <c r="BF2249" s="99">
        <v>0</v>
      </c>
      <c r="BG2249" s="99">
        <v>86837198.714843795</v>
      </c>
      <c r="BH2249" s="99">
        <v>15004134.165893599</v>
      </c>
      <c r="BI2249" s="99">
        <v>0</v>
      </c>
      <c r="BJ2249" s="99">
        <v>5123626.2235717801</v>
      </c>
      <c r="BK2249" s="99">
        <v>4040245.9287414602</v>
      </c>
      <c r="BL2249" s="99">
        <v>0</v>
      </c>
      <c r="BM2249" s="99">
        <v>0</v>
      </c>
      <c r="BN2249" s="99">
        <v>0</v>
      </c>
      <c r="BO2249" s="99">
        <v>0</v>
      </c>
      <c r="BP2249" s="99">
        <v>0</v>
      </c>
      <c r="BQ2249" s="99">
        <v>0</v>
      </c>
      <c r="BR2249" s="99">
        <v>6600274.7060546903</v>
      </c>
      <c r="BS2249" s="99">
        <v>4749977.8205566397</v>
      </c>
      <c r="BT2249" s="99">
        <v>0</v>
      </c>
      <c r="BU2249" s="99">
        <v>5205415.0798950205</v>
      </c>
      <c r="BV2249" s="99">
        <v>3731023.4133605999</v>
      </c>
      <c r="BW2249" s="99">
        <v>0</v>
      </c>
      <c r="BX2249" s="99">
        <v>1119502.3959045401</v>
      </c>
      <c r="BY2249" s="99">
        <v>0</v>
      </c>
      <c r="BZ2249" s="99">
        <v>0</v>
      </c>
      <c r="CA2249" s="99">
        <v>124989.498397827</v>
      </c>
      <c r="CB2249" s="99">
        <v>7100099.7349243201</v>
      </c>
      <c r="CC2249" s="99">
        <v>64585543.200195298</v>
      </c>
      <c r="CD2249" s="99">
        <v>20122129.574462902</v>
      </c>
      <c r="CE2249" s="99">
        <v>4823.2710214257204</v>
      </c>
      <c r="CF2249" s="99">
        <v>642557.95211792004</v>
      </c>
      <c r="CG2249" s="99">
        <v>5420597.4919433603</v>
      </c>
      <c r="CH2249" s="99">
        <v>0</v>
      </c>
      <c r="CI2249" s="99">
        <v>129824.416337013</v>
      </c>
      <c r="CJ2249" s="99">
        <v>7745447.1253051804</v>
      </c>
      <c r="CK2249" s="99">
        <v>69894188.439453095</v>
      </c>
      <c r="CL2249" s="99">
        <v>21218136.1171875</v>
      </c>
      <c r="CM2249" s="166">
        <v>216133.66653060901</v>
      </c>
      <c r="CN2249" s="166">
        <v>34915846.066894501</v>
      </c>
      <c r="CO2249" s="166">
        <v>157080910.40429699</v>
      </c>
      <c r="CP2249" s="99">
        <v>21218136.1171875</v>
      </c>
      <c r="CQ2249" s="99">
        <v>0</v>
      </c>
      <c r="CR2249" s="99">
        <v>0</v>
      </c>
      <c r="CS2249" s="99">
        <v>0</v>
      </c>
      <c r="CT2249" s="99">
        <v>0</v>
      </c>
      <c r="CU2249" s="98">
        <v>20132.9963355</v>
      </c>
      <c r="CV2249" s="98">
        <v>91138.749522465005</v>
      </c>
      <c r="CW2249" s="98">
        <v>7742657.6870422401</v>
      </c>
      <c r="CX2249" s="98">
        <v>70006140.692138657</v>
      </c>
    </row>
    <row r="2250" spans="1:102" x14ac:dyDescent="0.2">
      <c r="A2250" s="98" t="s">
        <v>198</v>
      </c>
      <c r="B2250" s="100">
        <v>42795</v>
      </c>
      <c r="C2250" s="99">
        <v>104591.049845696</v>
      </c>
      <c r="D2250" s="99">
        <v>0</v>
      </c>
      <c r="E2250" s="99">
        <v>20061.844587802902</v>
      </c>
      <c r="F2250" s="99">
        <v>17323.995372057001</v>
      </c>
      <c r="G2250" s="99">
        <v>4903.2423180341702</v>
      </c>
      <c r="H2250" s="99">
        <v>0</v>
      </c>
      <c r="I2250" s="99">
        <v>0</v>
      </c>
      <c r="J2250" s="99">
        <v>86690.998252868696</v>
      </c>
      <c r="K2250" s="99">
        <v>9.1021006850060093</v>
      </c>
      <c r="L2250" s="99">
        <v>251.642392227426</v>
      </c>
      <c r="M2250" s="99">
        <v>43574.0486559868</v>
      </c>
      <c r="N2250" s="99">
        <v>13328.409771442401</v>
      </c>
      <c r="O2250" s="99">
        <v>0</v>
      </c>
      <c r="P2250" s="99">
        <v>61277.942216396303</v>
      </c>
      <c r="Q2250" s="99">
        <v>6115.8516361117399</v>
      </c>
      <c r="R2250" s="99">
        <v>0</v>
      </c>
      <c r="S2250" s="99">
        <v>4899.3328630924198</v>
      </c>
      <c r="T2250" s="99">
        <v>0</v>
      </c>
      <c r="U2250" s="99">
        <v>86721.189043998704</v>
      </c>
      <c r="V2250" s="99">
        <v>5818683.24609375</v>
      </c>
      <c r="W2250" s="99">
        <v>0</v>
      </c>
      <c r="X2250" s="99">
        <v>1291884.5753478999</v>
      </c>
      <c r="Y2250" s="99">
        <v>1003449.32280731</v>
      </c>
      <c r="Z2250" s="99">
        <v>661604.62229919399</v>
      </c>
      <c r="AA2250" s="99">
        <v>0</v>
      </c>
      <c r="AB2250" s="99">
        <v>0</v>
      </c>
      <c r="AC2250" s="99">
        <v>27074204.839599598</v>
      </c>
      <c r="AD2250" s="99">
        <v>727.09930223226502</v>
      </c>
      <c r="AE2250" s="99">
        <v>20121.121975183501</v>
      </c>
      <c r="AF2250" s="99">
        <v>2139242.4197998</v>
      </c>
      <c r="AG2250" s="99">
        <v>1484815.23547363</v>
      </c>
      <c r="AH2250" s="99">
        <v>0</v>
      </c>
      <c r="AI2250" s="99">
        <v>2781579.0244445801</v>
      </c>
      <c r="AJ2250" s="99">
        <v>699431.36254882801</v>
      </c>
      <c r="AK2250" s="99">
        <v>0</v>
      </c>
      <c r="AL2250" s="99">
        <v>659803.97290802002</v>
      </c>
      <c r="AM2250" s="99">
        <v>0</v>
      </c>
      <c r="AN2250" s="99">
        <v>27038915.634277299</v>
      </c>
      <c r="AO2250" s="99">
        <v>53322493.553222701</v>
      </c>
      <c r="AP2250" s="99">
        <v>0</v>
      </c>
      <c r="AQ2250" s="99">
        <v>11639062.887207</v>
      </c>
      <c r="AR2250" s="99">
        <v>8565451.1474609394</v>
      </c>
      <c r="AS2250" s="99">
        <v>5621273.8959350605</v>
      </c>
      <c r="AT2250" s="99">
        <v>0</v>
      </c>
      <c r="AU2250" s="99">
        <v>0</v>
      </c>
      <c r="AV2250" s="99">
        <v>87160954.877929702</v>
      </c>
      <c r="AW2250" s="99">
        <v>2478.376406461</v>
      </c>
      <c r="AX2250" s="99">
        <v>170532.59568786601</v>
      </c>
      <c r="AY2250" s="99">
        <v>20292929.489746101</v>
      </c>
      <c r="AZ2250" s="99">
        <v>12321221.427368199</v>
      </c>
      <c r="BA2250" s="99">
        <v>0</v>
      </c>
      <c r="BB2250" s="99">
        <v>26214944.620117199</v>
      </c>
      <c r="BC2250" s="99">
        <v>6165790.8588256799</v>
      </c>
      <c r="BD2250" s="99">
        <v>0</v>
      </c>
      <c r="BE2250" s="99">
        <v>5596349.9778442401</v>
      </c>
      <c r="BF2250" s="99">
        <v>0</v>
      </c>
      <c r="BG2250" s="99">
        <v>86992005.2578125</v>
      </c>
      <c r="BH2250" s="99">
        <v>15221419.821777301</v>
      </c>
      <c r="BI2250" s="99">
        <v>0</v>
      </c>
      <c r="BJ2250" s="99">
        <v>5116198.4973754901</v>
      </c>
      <c r="BK2250" s="99">
        <v>4030513.6564941402</v>
      </c>
      <c r="BL2250" s="99">
        <v>0</v>
      </c>
      <c r="BM2250" s="99">
        <v>0</v>
      </c>
      <c r="BN2250" s="99">
        <v>0</v>
      </c>
      <c r="BO2250" s="99">
        <v>0</v>
      </c>
      <c r="BP2250" s="99">
        <v>0</v>
      </c>
      <c r="BQ2250" s="99">
        <v>0</v>
      </c>
      <c r="BR2250" s="99">
        <v>6706765.3850707998</v>
      </c>
      <c r="BS2250" s="99">
        <v>4732036.3845214797</v>
      </c>
      <c r="BT2250" s="99">
        <v>0</v>
      </c>
      <c r="BU2250" s="99">
        <v>5215063.7798461895</v>
      </c>
      <c r="BV2250" s="99">
        <v>3752325.9578857399</v>
      </c>
      <c r="BW2250" s="99">
        <v>0</v>
      </c>
      <c r="BX2250" s="99">
        <v>1186010.4056854199</v>
      </c>
      <c r="BY2250" s="99">
        <v>0</v>
      </c>
      <c r="BZ2250" s="99">
        <v>0</v>
      </c>
      <c r="CA2250" s="99">
        <v>124546.104901314</v>
      </c>
      <c r="CB2250" s="99">
        <v>7109315.5935668899</v>
      </c>
      <c r="CC2250" s="99">
        <v>64968809.2333984</v>
      </c>
      <c r="CD2250" s="99">
        <v>20370990.307372998</v>
      </c>
      <c r="CE2250" s="99">
        <v>4903.87078934908</v>
      </c>
      <c r="CF2250" s="99">
        <v>660999.82227325405</v>
      </c>
      <c r="CG2250" s="99">
        <v>5581279.6326293899</v>
      </c>
      <c r="CH2250" s="99">
        <v>0</v>
      </c>
      <c r="CI2250" s="99">
        <v>129451.082345009</v>
      </c>
      <c r="CJ2250" s="99">
        <v>7768101.6546630897</v>
      </c>
      <c r="CK2250" s="99">
        <v>70548797.022460893</v>
      </c>
      <c r="CL2250" s="99">
        <v>21523851.6962891</v>
      </c>
      <c r="CM2250" s="166">
        <v>215623.01526832601</v>
      </c>
      <c r="CN2250" s="166">
        <v>34856225.8994141</v>
      </c>
      <c r="CO2250" s="166">
        <v>157581674.93359399</v>
      </c>
      <c r="CP2250" s="99">
        <v>21523851.6962891</v>
      </c>
      <c r="CQ2250" s="99">
        <v>0</v>
      </c>
      <c r="CR2250" s="99">
        <v>0</v>
      </c>
      <c r="CS2250" s="99">
        <v>0</v>
      </c>
      <c r="CT2250" s="99">
        <v>0</v>
      </c>
      <c r="CU2250" s="98">
        <v>20072.954760971999</v>
      </c>
      <c r="CV2250" s="98">
        <v>91045.081346359002</v>
      </c>
      <c r="CW2250" s="98">
        <v>7770315.4158401443</v>
      </c>
      <c r="CX2250" s="98">
        <v>70550088.866027787</v>
      </c>
    </row>
    <row r="2251" spans="1:102" x14ac:dyDescent="0.2">
      <c r="A2251" s="98" t="s">
        <v>198</v>
      </c>
      <c r="B2251" s="100">
        <v>42887</v>
      </c>
      <c r="C2251" s="99">
        <v>103948.429698944</v>
      </c>
      <c r="D2251" s="99">
        <v>0</v>
      </c>
      <c r="E2251" s="99">
        <v>19790.4800605774</v>
      </c>
      <c r="F2251" s="99">
        <v>17140.2377140522</v>
      </c>
      <c r="G2251" s="99">
        <v>4965.5679721832303</v>
      </c>
      <c r="H2251" s="99">
        <v>0</v>
      </c>
      <c r="I2251" s="99">
        <v>0</v>
      </c>
      <c r="J2251" s="99">
        <v>86490.379067421003</v>
      </c>
      <c r="K2251" s="99">
        <v>6.8918186926748604</v>
      </c>
      <c r="L2251" s="99">
        <v>261.661168597639</v>
      </c>
      <c r="M2251" s="99">
        <v>43196.758083820299</v>
      </c>
      <c r="N2251" s="99">
        <v>13424.7459486723</v>
      </c>
      <c r="O2251" s="99">
        <v>0</v>
      </c>
      <c r="P2251" s="99">
        <v>60831.811678886399</v>
      </c>
      <c r="Q2251" s="99">
        <v>6064.6980792880104</v>
      </c>
      <c r="R2251" s="99">
        <v>0</v>
      </c>
      <c r="S2251" s="99">
        <v>4967.2291918992996</v>
      </c>
      <c r="T2251" s="99">
        <v>0</v>
      </c>
      <c r="U2251" s="99">
        <v>86511.395089149504</v>
      </c>
      <c r="V2251" s="99">
        <v>5777951.4918823196</v>
      </c>
      <c r="W2251" s="99">
        <v>0</v>
      </c>
      <c r="X2251" s="99">
        <v>1264366.2771606401</v>
      </c>
      <c r="Y2251" s="99">
        <v>985790.394142151</v>
      </c>
      <c r="Z2251" s="99">
        <v>655980.13050079299</v>
      </c>
      <c r="AA2251" s="99">
        <v>0</v>
      </c>
      <c r="AB2251" s="99">
        <v>0</v>
      </c>
      <c r="AC2251" s="99">
        <v>26972336.059814502</v>
      </c>
      <c r="AD2251" s="99">
        <v>462.13938706368202</v>
      </c>
      <c r="AE2251" s="99">
        <v>22408.6199865341</v>
      </c>
      <c r="AF2251" s="99">
        <v>2115197.28192139</v>
      </c>
      <c r="AG2251" s="99">
        <v>1492016.18603516</v>
      </c>
      <c r="AH2251" s="99">
        <v>0</v>
      </c>
      <c r="AI2251" s="99">
        <v>2695655.7352905301</v>
      </c>
      <c r="AJ2251" s="99">
        <v>696133.12384033203</v>
      </c>
      <c r="AK2251" s="99">
        <v>0</v>
      </c>
      <c r="AL2251" s="99">
        <v>653952.30422210705</v>
      </c>
      <c r="AM2251" s="99">
        <v>0</v>
      </c>
      <c r="AN2251" s="99">
        <v>27024873.890625</v>
      </c>
      <c r="AO2251" s="99">
        <v>53227445.802246101</v>
      </c>
      <c r="AP2251" s="99">
        <v>0</v>
      </c>
      <c r="AQ2251" s="99">
        <v>11433197.8591309</v>
      </c>
      <c r="AR2251" s="99">
        <v>8434206.3276367206</v>
      </c>
      <c r="AS2251" s="99">
        <v>5547557.5393066397</v>
      </c>
      <c r="AT2251" s="99">
        <v>0</v>
      </c>
      <c r="AU2251" s="99">
        <v>0</v>
      </c>
      <c r="AV2251" s="99">
        <v>87081362.466796905</v>
      </c>
      <c r="AW2251" s="99">
        <v>1584.9063740819699</v>
      </c>
      <c r="AX2251" s="99">
        <v>177573.485498428</v>
      </c>
      <c r="AY2251" s="99">
        <v>20138109.4848633</v>
      </c>
      <c r="AZ2251" s="99">
        <v>12367898.1392822</v>
      </c>
      <c r="BA2251" s="99">
        <v>0</v>
      </c>
      <c r="BB2251" s="99">
        <v>25472474.076904301</v>
      </c>
      <c r="BC2251" s="99">
        <v>6174068.1583252</v>
      </c>
      <c r="BD2251" s="99">
        <v>0</v>
      </c>
      <c r="BE2251" s="99">
        <v>5543234.4037475605</v>
      </c>
      <c r="BF2251" s="99">
        <v>0</v>
      </c>
      <c r="BG2251" s="99">
        <v>87307885.923828095</v>
      </c>
      <c r="BH2251" s="99">
        <v>14964289.6555176</v>
      </c>
      <c r="BI2251" s="99">
        <v>0</v>
      </c>
      <c r="BJ2251" s="99">
        <v>5082132.0807495099</v>
      </c>
      <c r="BK2251" s="99">
        <v>4001545.1357116699</v>
      </c>
      <c r="BL2251" s="99">
        <v>0</v>
      </c>
      <c r="BM2251" s="99">
        <v>0</v>
      </c>
      <c r="BN2251" s="99">
        <v>0</v>
      </c>
      <c r="BO2251" s="99">
        <v>0</v>
      </c>
      <c r="BP2251" s="99">
        <v>0</v>
      </c>
      <c r="BQ2251" s="99">
        <v>0</v>
      </c>
      <c r="BR2251" s="99">
        <v>6612156.11474609</v>
      </c>
      <c r="BS2251" s="99">
        <v>4737214.9235839797</v>
      </c>
      <c r="BT2251" s="99">
        <v>0</v>
      </c>
      <c r="BU2251" s="99">
        <v>5182965.5798950205</v>
      </c>
      <c r="BV2251" s="99">
        <v>3775372.5698547401</v>
      </c>
      <c r="BW2251" s="99">
        <v>0</v>
      </c>
      <c r="BX2251" s="99">
        <v>1176098.8357543901</v>
      </c>
      <c r="BY2251" s="99">
        <v>0</v>
      </c>
      <c r="BZ2251" s="99">
        <v>0</v>
      </c>
      <c r="CA2251" s="99">
        <v>123741.487755775</v>
      </c>
      <c r="CB2251" s="99">
        <v>7053437.5899658203</v>
      </c>
      <c r="CC2251" s="99">
        <v>64806156.578613304</v>
      </c>
      <c r="CD2251" s="99">
        <v>20030848.364990201</v>
      </c>
      <c r="CE2251" s="99">
        <v>4967.3318541050003</v>
      </c>
      <c r="CF2251" s="99">
        <v>655846.49172973598</v>
      </c>
      <c r="CG2251" s="99">
        <v>5581783.1044921903</v>
      </c>
      <c r="CH2251" s="99">
        <v>0</v>
      </c>
      <c r="CI2251" s="99">
        <v>128692.22805213901</v>
      </c>
      <c r="CJ2251" s="99">
        <v>7715156.0415649395</v>
      </c>
      <c r="CK2251" s="99">
        <v>70196173.026367202</v>
      </c>
      <c r="CL2251" s="99">
        <v>21158838.178222701</v>
      </c>
      <c r="CM2251" s="166">
        <v>214663.47707748401</v>
      </c>
      <c r="CN2251" s="166">
        <v>34740817.543457001</v>
      </c>
      <c r="CO2251" s="166">
        <v>157904337.11523399</v>
      </c>
      <c r="CP2251" s="99">
        <v>21158838.178222701</v>
      </c>
      <c r="CQ2251" s="99">
        <v>0</v>
      </c>
      <c r="CR2251" s="99">
        <v>0</v>
      </c>
      <c r="CS2251" s="99">
        <v>0</v>
      </c>
      <c r="CT2251" s="99">
        <v>0</v>
      </c>
      <c r="CU2251" s="98">
        <v>19796.116203324</v>
      </c>
      <c r="CV2251" s="98">
        <v>90879.623389496002</v>
      </c>
      <c r="CW2251" s="98">
        <v>7709284.0816955566</v>
      </c>
      <c r="CX2251" s="98">
        <v>70387939.683105499</v>
      </c>
    </row>
    <row r="2252" spans="1:102" x14ac:dyDescent="0.2">
      <c r="A2252" s="98" t="s">
        <v>198</v>
      </c>
      <c r="B2252" s="100">
        <v>42979</v>
      </c>
      <c r="C2252" s="99">
        <v>103643.188829422</v>
      </c>
      <c r="D2252" s="99">
        <v>0</v>
      </c>
      <c r="E2252" s="99">
        <v>19612.590714693099</v>
      </c>
      <c r="F2252" s="99">
        <v>17033.4663288593</v>
      </c>
      <c r="G2252" s="99">
        <v>5034.4280468225497</v>
      </c>
      <c r="H2252" s="99">
        <v>0</v>
      </c>
      <c r="I2252" s="99">
        <v>0</v>
      </c>
      <c r="J2252" s="99">
        <v>86357.568313598604</v>
      </c>
      <c r="K2252" s="99">
        <v>5.5060712547856401</v>
      </c>
      <c r="L2252" s="99">
        <v>274.17480885237501</v>
      </c>
      <c r="M2252" s="99">
        <v>42988.847221374497</v>
      </c>
      <c r="N2252" s="99">
        <v>13253.8028575182</v>
      </c>
      <c r="O2252" s="99">
        <v>0</v>
      </c>
      <c r="P2252" s="99">
        <v>60805.879829883597</v>
      </c>
      <c r="Q2252" s="99">
        <v>5964.5305309891701</v>
      </c>
      <c r="R2252" s="99">
        <v>0</v>
      </c>
      <c r="S2252" s="99">
        <v>5032.76502817869</v>
      </c>
      <c r="T2252" s="99">
        <v>0</v>
      </c>
      <c r="U2252" s="99">
        <v>86321.445070266695</v>
      </c>
      <c r="V2252" s="99">
        <v>5740599.8254394503</v>
      </c>
      <c r="W2252" s="99">
        <v>0</v>
      </c>
      <c r="X2252" s="99">
        <v>1239252.69058228</v>
      </c>
      <c r="Y2252" s="99">
        <v>963183.12769317604</v>
      </c>
      <c r="Z2252" s="99">
        <v>660566.46533966099</v>
      </c>
      <c r="AA2252" s="99">
        <v>0</v>
      </c>
      <c r="AB2252" s="99">
        <v>0</v>
      </c>
      <c r="AC2252" s="99">
        <v>26904774.701416001</v>
      </c>
      <c r="AD2252" s="99">
        <v>418.69942312687601</v>
      </c>
      <c r="AE2252" s="99">
        <v>22882.668297290798</v>
      </c>
      <c r="AF2252" s="99">
        <v>2076376.58418274</v>
      </c>
      <c r="AG2252" s="99">
        <v>1480606.6380767799</v>
      </c>
      <c r="AH2252" s="99">
        <v>0</v>
      </c>
      <c r="AI2252" s="99">
        <v>2682550.87817383</v>
      </c>
      <c r="AJ2252" s="99">
        <v>686572.31906127895</v>
      </c>
      <c r="AK2252" s="99">
        <v>0</v>
      </c>
      <c r="AL2252" s="99">
        <v>660272.35037994396</v>
      </c>
      <c r="AM2252" s="99">
        <v>0</v>
      </c>
      <c r="AN2252" s="99">
        <v>26949055.478515599</v>
      </c>
      <c r="AO2252" s="99">
        <v>53059548.514160201</v>
      </c>
      <c r="AP2252" s="99">
        <v>0</v>
      </c>
      <c r="AQ2252" s="99">
        <v>11216813.598510699</v>
      </c>
      <c r="AR2252" s="99">
        <v>8249617.8640747098</v>
      </c>
      <c r="AS2252" s="99">
        <v>5600111.5584716797</v>
      </c>
      <c r="AT2252" s="99">
        <v>0</v>
      </c>
      <c r="AU2252" s="99">
        <v>0</v>
      </c>
      <c r="AV2252" s="99">
        <v>87324179.066406295</v>
      </c>
      <c r="AW2252" s="99">
        <v>1440.08939693868</v>
      </c>
      <c r="AX2252" s="99">
        <v>198555.387395859</v>
      </c>
      <c r="AY2252" s="99">
        <v>19916893.1242676</v>
      </c>
      <c r="AZ2252" s="99">
        <v>12278112.2233887</v>
      </c>
      <c r="BA2252" s="99">
        <v>0</v>
      </c>
      <c r="BB2252" s="99">
        <v>25499507.4602051</v>
      </c>
      <c r="BC2252" s="99">
        <v>6077955.2253417997</v>
      </c>
      <c r="BD2252" s="99">
        <v>0</v>
      </c>
      <c r="BE2252" s="99">
        <v>5605563.2000122098</v>
      </c>
      <c r="BF2252" s="99">
        <v>0</v>
      </c>
      <c r="BG2252" s="99">
        <v>87274064.550781295</v>
      </c>
      <c r="BH2252" s="99">
        <v>14892810.4953613</v>
      </c>
      <c r="BI2252" s="99">
        <v>0</v>
      </c>
      <c r="BJ2252" s="99">
        <v>4934597.7854003897</v>
      </c>
      <c r="BK2252" s="99">
        <v>3880772.3159790002</v>
      </c>
      <c r="BL2252" s="99">
        <v>0</v>
      </c>
      <c r="BM2252" s="99">
        <v>0</v>
      </c>
      <c r="BN2252" s="99">
        <v>0</v>
      </c>
      <c r="BO2252" s="99">
        <v>0</v>
      </c>
      <c r="BP2252" s="99">
        <v>0</v>
      </c>
      <c r="BQ2252" s="99">
        <v>0</v>
      </c>
      <c r="BR2252" s="99">
        <v>6565647.8685302697</v>
      </c>
      <c r="BS2252" s="99">
        <v>4708911.1619873</v>
      </c>
      <c r="BT2252" s="99">
        <v>0</v>
      </c>
      <c r="BU2252" s="99">
        <v>4336067.0798950205</v>
      </c>
      <c r="BV2252" s="99">
        <v>3715123.2559204102</v>
      </c>
      <c r="BW2252" s="99">
        <v>0</v>
      </c>
      <c r="BX2252" s="99">
        <v>1025074.04636383</v>
      </c>
      <c r="BY2252" s="99">
        <v>0</v>
      </c>
      <c r="BZ2252" s="99">
        <v>0</v>
      </c>
      <c r="CA2252" s="99">
        <v>123298.067090034</v>
      </c>
      <c r="CB2252" s="99">
        <v>6981849.0267944299</v>
      </c>
      <c r="CC2252" s="99">
        <v>64211912.311035201</v>
      </c>
      <c r="CD2252" s="99">
        <v>19828824.2822266</v>
      </c>
      <c r="CE2252" s="99">
        <v>5032.8772031068802</v>
      </c>
      <c r="CF2252" s="99">
        <v>661173.25868988002</v>
      </c>
      <c r="CG2252" s="99">
        <v>5613883.7044677697</v>
      </c>
      <c r="CH2252" s="99">
        <v>0</v>
      </c>
      <c r="CI2252" s="99">
        <v>128337.156373024</v>
      </c>
      <c r="CJ2252" s="99">
        <v>7645084.75244141</v>
      </c>
      <c r="CK2252" s="99">
        <v>69554749.277343795</v>
      </c>
      <c r="CL2252" s="99">
        <v>20968568.9221191</v>
      </c>
      <c r="CM2252" s="166">
        <v>214003.715965271</v>
      </c>
      <c r="CN2252" s="166">
        <v>34617280.724121101</v>
      </c>
      <c r="CO2252" s="166">
        <v>157443058.16406301</v>
      </c>
      <c r="CP2252" s="99">
        <v>20968568.9221191</v>
      </c>
      <c r="CQ2252" s="99">
        <v>0</v>
      </c>
      <c r="CR2252" s="99">
        <v>0</v>
      </c>
      <c r="CS2252" s="99">
        <v>0</v>
      </c>
      <c r="CT2252" s="99">
        <v>0</v>
      </c>
      <c r="CU2252" s="98">
        <v>19617.644952395</v>
      </c>
      <c r="CV2252" s="98">
        <v>90767.375533543003</v>
      </c>
      <c r="CW2252" s="98">
        <v>7643022.2854843102</v>
      </c>
      <c r="CX2252" s="98">
        <v>69825796.015502974</v>
      </c>
    </row>
    <row r="2253" spans="1:102" x14ac:dyDescent="0.2">
      <c r="A2253" s="98" t="s">
        <v>198</v>
      </c>
      <c r="B2253" s="100">
        <v>43070</v>
      </c>
      <c r="C2253" s="99">
        <v>103781.50854301501</v>
      </c>
      <c r="D2253" s="99">
        <v>0</v>
      </c>
      <c r="E2253" s="99">
        <v>19313.7929143906</v>
      </c>
      <c r="F2253" s="99">
        <v>16800.963040590301</v>
      </c>
      <c r="G2253" s="99">
        <v>5032.4134395718602</v>
      </c>
      <c r="H2253" s="99">
        <v>0</v>
      </c>
      <c r="I2253" s="99">
        <v>0</v>
      </c>
      <c r="J2253" s="99">
        <v>85758.292744636507</v>
      </c>
      <c r="K2253" s="99">
        <v>4.0030042845173703</v>
      </c>
      <c r="L2253" s="99">
        <v>251.60649847611799</v>
      </c>
      <c r="M2253" s="99">
        <v>43175.783511161797</v>
      </c>
      <c r="N2253" s="99">
        <v>13252.1754910946</v>
      </c>
      <c r="O2253" s="99">
        <v>0</v>
      </c>
      <c r="P2253" s="99">
        <v>60491.394113540598</v>
      </c>
      <c r="Q2253" s="99">
        <v>5944.8226581215904</v>
      </c>
      <c r="R2253" s="99">
        <v>0</v>
      </c>
      <c r="S2253" s="99">
        <v>5022.3510754704503</v>
      </c>
      <c r="T2253" s="99">
        <v>0</v>
      </c>
      <c r="U2253" s="99">
        <v>85756.906997680693</v>
      </c>
      <c r="V2253" s="99">
        <v>5683156.23400879</v>
      </c>
      <c r="W2253" s="99">
        <v>0</v>
      </c>
      <c r="X2253" s="99">
        <v>1220839.6035003699</v>
      </c>
      <c r="Y2253" s="99">
        <v>953146.35572814895</v>
      </c>
      <c r="Z2253" s="99">
        <v>659205.68884277297</v>
      </c>
      <c r="AA2253" s="99">
        <v>0</v>
      </c>
      <c r="AB2253" s="99">
        <v>0</v>
      </c>
      <c r="AC2253" s="99">
        <v>26864962.3820801</v>
      </c>
      <c r="AD2253" s="99">
        <v>160.76688803546099</v>
      </c>
      <c r="AE2253" s="99">
        <v>19837.038473129302</v>
      </c>
      <c r="AF2253" s="99">
        <v>2076781.5885467499</v>
      </c>
      <c r="AG2253" s="99">
        <v>1466960.47654724</v>
      </c>
      <c r="AH2253" s="99">
        <v>0</v>
      </c>
      <c r="AI2253" s="99">
        <v>2655625.7369384798</v>
      </c>
      <c r="AJ2253" s="99">
        <v>682065.05829620396</v>
      </c>
      <c r="AK2253" s="99">
        <v>0</v>
      </c>
      <c r="AL2253" s="99">
        <v>660546.80504608201</v>
      </c>
      <c r="AM2253" s="99">
        <v>0</v>
      </c>
      <c r="AN2253" s="99">
        <v>26858707.2353516</v>
      </c>
      <c r="AO2253" s="99">
        <v>52639942.962402299</v>
      </c>
      <c r="AP2253" s="99">
        <v>0</v>
      </c>
      <c r="AQ2253" s="99">
        <v>11070577.611450201</v>
      </c>
      <c r="AR2253" s="99">
        <v>8154621.3120727502</v>
      </c>
      <c r="AS2253" s="99">
        <v>5601499.2591552697</v>
      </c>
      <c r="AT2253" s="99">
        <v>0</v>
      </c>
      <c r="AU2253" s="99">
        <v>0</v>
      </c>
      <c r="AV2253" s="99">
        <v>87508568.361328095</v>
      </c>
      <c r="AW2253" s="99">
        <v>554.40625638514803</v>
      </c>
      <c r="AX2253" s="99">
        <v>150619.66856765701</v>
      </c>
      <c r="AY2253" s="99">
        <v>20016524.0390625</v>
      </c>
      <c r="AZ2253" s="99">
        <v>12195731.637573199</v>
      </c>
      <c r="BA2253" s="99">
        <v>0</v>
      </c>
      <c r="BB2253" s="99">
        <v>25253035.709716801</v>
      </c>
      <c r="BC2253" s="99">
        <v>6074422.7263183603</v>
      </c>
      <c r="BD2253" s="99">
        <v>0</v>
      </c>
      <c r="BE2253" s="99">
        <v>5603632.5533447303</v>
      </c>
      <c r="BF2253" s="99">
        <v>0</v>
      </c>
      <c r="BG2253" s="99">
        <v>87486179.598632798</v>
      </c>
      <c r="BH2253" s="99">
        <v>14967165.770507799</v>
      </c>
      <c r="BI2253" s="99">
        <v>0</v>
      </c>
      <c r="BJ2253" s="99">
        <v>4854325.3031616202</v>
      </c>
      <c r="BK2253" s="99">
        <v>3813189.0940856901</v>
      </c>
      <c r="BL2253" s="99">
        <v>0</v>
      </c>
      <c r="BM2253" s="99">
        <v>0</v>
      </c>
      <c r="BN2253" s="99">
        <v>0</v>
      </c>
      <c r="BO2253" s="99">
        <v>0</v>
      </c>
      <c r="BP2253" s="99">
        <v>0</v>
      </c>
      <c r="BQ2253" s="99">
        <v>0</v>
      </c>
      <c r="BR2253" s="99">
        <v>6595623.1784057599</v>
      </c>
      <c r="BS2253" s="99">
        <v>4672918.0650024395</v>
      </c>
      <c r="BT2253" s="99">
        <v>0</v>
      </c>
      <c r="BU2253" s="99">
        <v>5061386.9299316397</v>
      </c>
      <c r="BV2253" s="99">
        <v>3687717.7881774898</v>
      </c>
      <c r="BW2253" s="99">
        <v>0</v>
      </c>
      <c r="BX2253" s="99">
        <v>1155098.7058868399</v>
      </c>
      <c r="BY2253" s="99">
        <v>0</v>
      </c>
      <c r="BZ2253" s="99">
        <v>0</v>
      </c>
      <c r="CA2253" s="99">
        <v>123138.921803474</v>
      </c>
      <c r="CB2253" s="99">
        <v>6909929.5554809598</v>
      </c>
      <c r="CC2253" s="99">
        <v>63763173.8916016</v>
      </c>
      <c r="CD2253" s="99">
        <v>19788680.208252002</v>
      </c>
      <c r="CE2253" s="99">
        <v>5030.15573173761</v>
      </c>
      <c r="CF2253" s="99">
        <v>660171.29107666004</v>
      </c>
      <c r="CG2253" s="99">
        <v>5602036.5029296903</v>
      </c>
      <c r="CH2253" s="99">
        <v>0</v>
      </c>
      <c r="CI2253" s="99">
        <v>128181.259830475</v>
      </c>
      <c r="CJ2253" s="99">
        <v>7571374.95068359</v>
      </c>
      <c r="CK2253" s="99">
        <v>69191966.646484405</v>
      </c>
      <c r="CL2253" s="99">
        <v>20919069.0778809</v>
      </c>
      <c r="CM2253" s="166">
        <v>213304.73311424299</v>
      </c>
      <c r="CN2253" s="166">
        <v>34457462.635253899</v>
      </c>
      <c r="CO2253" s="166">
        <v>156969267.50781301</v>
      </c>
      <c r="CP2253" s="99">
        <v>20919069.0778809</v>
      </c>
      <c r="CQ2253" s="99">
        <v>0</v>
      </c>
      <c r="CR2253" s="99">
        <v>0</v>
      </c>
      <c r="CS2253" s="99">
        <v>0</v>
      </c>
      <c r="CT2253" s="99">
        <v>0</v>
      </c>
      <c r="CU2253" s="98">
        <v>19317.757781716999</v>
      </c>
      <c r="CV2253" s="98">
        <v>90149.753813279996</v>
      </c>
      <c r="CW2253" s="98">
        <v>7570100.84655762</v>
      </c>
      <c r="CX2253" s="98">
        <v>69365210.394531295</v>
      </c>
    </row>
    <row r="2254" spans="1:102" x14ac:dyDescent="0.2">
      <c r="A2254" s="98" t="s">
        <v>198</v>
      </c>
      <c r="B2254" s="100">
        <v>43160</v>
      </c>
      <c r="C2254" s="99">
        <v>102502.097968102</v>
      </c>
      <c r="D2254" s="99">
        <v>0</v>
      </c>
      <c r="E2254" s="99">
        <v>19065.363333225301</v>
      </c>
      <c r="F2254" s="99">
        <v>16627.481305599202</v>
      </c>
      <c r="G2254" s="99">
        <v>4929.21896004677</v>
      </c>
      <c r="H2254" s="99">
        <v>0</v>
      </c>
      <c r="I2254" s="99">
        <v>0</v>
      </c>
      <c r="J2254" s="99">
        <v>85402.320511817903</v>
      </c>
      <c r="K2254" s="99">
        <v>3.00868805454229</v>
      </c>
      <c r="L2254" s="99">
        <v>240.63081794977199</v>
      </c>
      <c r="M2254" s="99">
        <v>42325.657474041</v>
      </c>
      <c r="N2254" s="99">
        <v>13130.7843528986</v>
      </c>
      <c r="O2254" s="99">
        <v>0</v>
      </c>
      <c r="P2254" s="99">
        <v>59734.838614463799</v>
      </c>
      <c r="Q2254" s="99">
        <v>5951.0568233132399</v>
      </c>
      <c r="R2254" s="99">
        <v>0</v>
      </c>
      <c r="S2254" s="99">
        <v>4923.10050737858</v>
      </c>
      <c r="T2254" s="99">
        <v>0</v>
      </c>
      <c r="U2254" s="99">
        <v>85447.157041549697</v>
      </c>
      <c r="V2254" s="99">
        <v>5645198.78759766</v>
      </c>
      <c r="W2254" s="99">
        <v>0</v>
      </c>
      <c r="X2254" s="99">
        <v>1186092.78036499</v>
      </c>
      <c r="Y2254" s="99">
        <v>927056.51327514602</v>
      </c>
      <c r="Z2254" s="99">
        <v>644103.93690490699</v>
      </c>
      <c r="AA2254" s="99">
        <v>0</v>
      </c>
      <c r="AB2254" s="99">
        <v>0</v>
      </c>
      <c r="AC2254" s="99">
        <v>26635944.7414551</v>
      </c>
      <c r="AD2254" s="99">
        <v>122.892626639456</v>
      </c>
      <c r="AE2254" s="99">
        <v>17691.272781372099</v>
      </c>
      <c r="AF2254" s="99">
        <v>2062103.3134155299</v>
      </c>
      <c r="AG2254" s="99">
        <v>1452725.3312683101</v>
      </c>
      <c r="AH2254" s="99">
        <v>0</v>
      </c>
      <c r="AI2254" s="99">
        <v>2601797.5129089402</v>
      </c>
      <c r="AJ2254" s="99">
        <v>677163.86621856701</v>
      </c>
      <c r="AK2254" s="99">
        <v>0</v>
      </c>
      <c r="AL2254" s="99">
        <v>641668.307113647</v>
      </c>
      <c r="AM2254" s="99">
        <v>0</v>
      </c>
      <c r="AN2254" s="99">
        <v>26636711.846435498</v>
      </c>
      <c r="AO2254" s="99">
        <v>52622666.638183601</v>
      </c>
      <c r="AP2254" s="99">
        <v>0</v>
      </c>
      <c r="AQ2254" s="99">
        <v>10907717.642333999</v>
      </c>
      <c r="AR2254" s="99">
        <v>8012959.0385131799</v>
      </c>
      <c r="AS2254" s="99">
        <v>5528797.2630004901</v>
      </c>
      <c r="AT2254" s="99">
        <v>0</v>
      </c>
      <c r="AU2254" s="99">
        <v>0</v>
      </c>
      <c r="AV2254" s="99">
        <v>87603373.755859405</v>
      </c>
      <c r="AW2254" s="99">
        <v>428.21645851060703</v>
      </c>
      <c r="AX2254" s="99">
        <v>146093.97482872001</v>
      </c>
      <c r="AY2254" s="99">
        <v>20048940.126953099</v>
      </c>
      <c r="AZ2254" s="99">
        <v>12147531.614502</v>
      </c>
      <c r="BA2254" s="99">
        <v>0</v>
      </c>
      <c r="BB2254" s="99">
        <v>24926252.6865234</v>
      </c>
      <c r="BC2254" s="99">
        <v>6070315.4064941397</v>
      </c>
      <c r="BD2254" s="99">
        <v>0</v>
      </c>
      <c r="BE2254" s="99">
        <v>5497791.1664428702</v>
      </c>
      <c r="BF2254" s="99">
        <v>0</v>
      </c>
      <c r="BG2254" s="99">
        <v>87822625.564453095</v>
      </c>
      <c r="BH2254" s="99">
        <v>14855306.4606934</v>
      </c>
      <c r="BI2254" s="99">
        <v>0</v>
      </c>
      <c r="BJ2254" s="99">
        <v>4827341.0034790002</v>
      </c>
      <c r="BK2254" s="99">
        <v>3786514.2772522001</v>
      </c>
      <c r="BL2254" s="99">
        <v>0</v>
      </c>
      <c r="BM2254" s="99">
        <v>0</v>
      </c>
      <c r="BN2254" s="99">
        <v>0</v>
      </c>
      <c r="BO2254" s="99">
        <v>0</v>
      </c>
      <c r="BP2254" s="99">
        <v>0</v>
      </c>
      <c r="BQ2254" s="99">
        <v>0</v>
      </c>
      <c r="BR2254" s="99">
        <v>6569949.3759765597</v>
      </c>
      <c r="BS2254" s="99">
        <v>4626431.5491332998</v>
      </c>
      <c r="BT2254" s="99">
        <v>0</v>
      </c>
      <c r="BU2254" s="99">
        <v>4882836.6699829102</v>
      </c>
      <c r="BV2254" s="99">
        <v>3708983.6360778799</v>
      </c>
      <c r="BW2254" s="99">
        <v>0</v>
      </c>
      <c r="BX2254" s="99">
        <v>1154925.00883484</v>
      </c>
      <c r="BY2254" s="99">
        <v>0</v>
      </c>
      <c r="BZ2254" s="99">
        <v>0</v>
      </c>
      <c r="CA2254" s="99">
        <v>121453.31200027499</v>
      </c>
      <c r="CB2254" s="99">
        <v>6839075.3961792002</v>
      </c>
      <c r="CC2254" s="99">
        <v>63706129.194824196</v>
      </c>
      <c r="CD2254" s="99">
        <v>19737502.465332001</v>
      </c>
      <c r="CE2254" s="99">
        <v>4932.0129367709196</v>
      </c>
      <c r="CF2254" s="99">
        <v>642501.66777801502</v>
      </c>
      <c r="CG2254" s="99">
        <v>5512707.13562012</v>
      </c>
      <c r="CH2254" s="99">
        <v>0</v>
      </c>
      <c r="CI2254" s="99">
        <v>126384.60799026499</v>
      </c>
      <c r="CJ2254" s="99">
        <v>7486429.3090209998</v>
      </c>
      <c r="CK2254" s="99">
        <v>68910269.736328095</v>
      </c>
      <c r="CL2254" s="99">
        <v>20855391.5771484</v>
      </c>
      <c r="CM2254" s="166">
        <v>211323.05138969401</v>
      </c>
      <c r="CN2254" s="166">
        <v>34166525.215332001</v>
      </c>
      <c r="CO2254" s="166">
        <v>157135299.60546899</v>
      </c>
      <c r="CP2254" s="99">
        <v>20855391.5771484</v>
      </c>
      <c r="CQ2254" s="99">
        <v>0</v>
      </c>
      <c r="CR2254" s="99">
        <v>0</v>
      </c>
      <c r="CS2254" s="99">
        <v>0</v>
      </c>
      <c r="CT2254" s="99">
        <v>0</v>
      </c>
      <c r="CU2254" s="98">
        <v>19070.010062813999</v>
      </c>
      <c r="CV2254" s="98">
        <v>89791.690485269006</v>
      </c>
      <c r="CW2254" s="98">
        <v>7481577.0639572153</v>
      </c>
      <c r="CX2254" s="98">
        <v>69218836.330444321</v>
      </c>
    </row>
    <row r="2255" spans="1:102" x14ac:dyDescent="0.2">
      <c r="A2255" s="98" t="s">
        <v>198</v>
      </c>
      <c r="B2255" s="100">
        <v>43252</v>
      </c>
      <c r="C2255" s="99">
        <v>102931.58867549901</v>
      </c>
      <c r="D2255" s="99">
        <v>0</v>
      </c>
      <c r="E2255" s="99">
        <v>18723.879472017299</v>
      </c>
      <c r="F2255" s="99">
        <v>16359.5024247169</v>
      </c>
      <c r="G2255" s="99">
        <v>4966.0061669349698</v>
      </c>
      <c r="H2255" s="99">
        <v>0</v>
      </c>
      <c r="I2255" s="99">
        <v>0</v>
      </c>
      <c r="J2255" s="99">
        <v>84889.559587478594</v>
      </c>
      <c r="K2255" s="99">
        <v>2.5662779607519002</v>
      </c>
      <c r="L2255" s="99">
        <v>236.28160071186699</v>
      </c>
      <c r="M2255" s="99">
        <v>42728.136343002298</v>
      </c>
      <c r="N2255" s="99">
        <v>12940.9772924185</v>
      </c>
      <c r="O2255" s="99">
        <v>0</v>
      </c>
      <c r="P2255" s="99">
        <v>59988.074776649497</v>
      </c>
      <c r="Q2255" s="99">
        <v>5825.0132484435999</v>
      </c>
      <c r="R2255" s="99">
        <v>0</v>
      </c>
      <c r="S2255" s="99">
        <v>4968.7878014445296</v>
      </c>
      <c r="T2255" s="99">
        <v>0</v>
      </c>
      <c r="U2255" s="99">
        <v>84914.820032119795</v>
      </c>
      <c r="V2255" s="99">
        <v>5650554.3693847703</v>
      </c>
      <c r="W2255" s="99">
        <v>0</v>
      </c>
      <c r="X2255" s="99">
        <v>1152938.2722015399</v>
      </c>
      <c r="Y2255" s="99">
        <v>903964.14360809303</v>
      </c>
      <c r="Z2255" s="99">
        <v>646984.34876251197</v>
      </c>
      <c r="AA2255" s="99">
        <v>0</v>
      </c>
      <c r="AB2255" s="99">
        <v>0</v>
      </c>
      <c r="AC2255" s="99">
        <v>26567272.528564502</v>
      </c>
      <c r="AD2255" s="99">
        <v>99.7255459558219</v>
      </c>
      <c r="AE2255" s="99">
        <v>18593.921418189999</v>
      </c>
      <c r="AF2255" s="99">
        <v>2063459.4613494901</v>
      </c>
      <c r="AG2255" s="99">
        <v>1434117.73364258</v>
      </c>
      <c r="AH2255" s="99">
        <v>0</v>
      </c>
      <c r="AI2255" s="99">
        <v>2575248.1207580599</v>
      </c>
      <c r="AJ2255" s="99">
        <v>675043.31672668504</v>
      </c>
      <c r="AK2255" s="99">
        <v>0</v>
      </c>
      <c r="AL2255" s="99">
        <v>644758.32968139602</v>
      </c>
      <c r="AM2255" s="99">
        <v>0</v>
      </c>
      <c r="AN2255" s="99">
        <v>26580134.009765599</v>
      </c>
      <c r="AO2255" s="99">
        <v>52909206.076171897</v>
      </c>
      <c r="AP2255" s="99">
        <v>0</v>
      </c>
      <c r="AQ2255" s="99">
        <v>10654684.1557617</v>
      </c>
      <c r="AR2255" s="99">
        <v>7844011.4294433603</v>
      </c>
      <c r="AS2255" s="99">
        <v>5531776.33666992</v>
      </c>
      <c r="AT2255" s="99">
        <v>0</v>
      </c>
      <c r="AU2255" s="99">
        <v>0</v>
      </c>
      <c r="AV2255" s="99">
        <v>87872606.544921905</v>
      </c>
      <c r="AW2255" s="99">
        <v>349.37645085155998</v>
      </c>
      <c r="AX2255" s="99">
        <v>160582.50967979399</v>
      </c>
      <c r="AY2255" s="99">
        <v>20155331.481689502</v>
      </c>
      <c r="AZ2255" s="99">
        <v>12034042.482299799</v>
      </c>
      <c r="BA2255" s="99">
        <v>0</v>
      </c>
      <c r="BB2255" s="99">
        <v>24725609.612792999</v>
      </c>
      <c r="BC2255" s="99">
        <v>6067767.0259399395</v>
      </c>
      <c r="BD2255" s="99">
        <v>0</v>
      </c>
      <c r="BE2255" s="99">
        <v>5528848.32495117</v>
      </c>
      <c r="BF2255" s="99">
        <v>0</v>
      </c>
      <c r="BG2255" s="99">
        <v>87763572.256835893</v>
      </c>
      <c r="BH2255" s="99">
        <v>14917948.901489301</v>
      </c>
      <c r="BI2255" s="99">
        <v>0</v>
      </c>
      <c r="BJ2255" s="99">
        <v>4693471.36828613</v>
      </c>
      <c r="BK2255" s="99">
        <v>3673110.5836181599</v>
      </c>
      <c r="BL2255" s="99">
        <v>0</v>
      </c>
      <c r="BM2255" s="99">
        <v>0</v>
      </c>
      <c r="BN2255" s="99">
        <v>0</v>
      </c>
      <c r="BO2255" s="99">
        <v>0</v>
      </c>
      <c r="BP2255" s="99">
        <v>0</v>
      </c>
      <c r="BQ2255" s="99">
        <v>0</v>
      </c>
      <c r="BR2255" s="99">
        <v>6621239.6929931603</v>
      </c>
      <c r="BS2255" s="99">
        <v>4573671.0311889602</v>
      </c>
      <c r="BT2255" s="99">
        <v>0</v>
      </c>
      <c r="BU2255" s="99">
        <v>4950051.2599487295</v>
      </c>
      <c r="BV2255" s="99">
        <v>3649993.7506103502</v>
      </c>
      <c r="BW2255" s="99">
        <v>0</v>
      </c>
      <c r="BX2255" s="99">
        <v>1162133.8388671901</v>
      </c>
      <c r="BY2255" s="99">
        <v>0</v>
      </c>
      <c r="BZ2255" s="99">
        <v>0</v>
      </c>
      <c r="CA2255" s="99">
        <v>121711.92194080399</v>
      </c>
      <c r="CB2255" s="99">
        <v>6802432.6223144503</v>
      </c>
      <c r="CC2255" s="99">
        <v>63476429.5390625</v>
      </c>
      <c r="CD2255" s="99">
        <v>19585808.887939502</v>
      </c>
      <c r="CE2255" s="99">
        <v>4967.3365257382402</v>
      </c>
      <c r="CF2255" s="99">
        <v>646923.62513732899</v>
      </c>
      <c r="CG2255" s="99">
        <v>5535904.6213989304</v>
      </c>
      <c r="CH2255" s="99">
        <v>0</v>
      </c>
      <c r="CI2255" s="99">
        <v>126662.26699733701</v>
      </c>
      <c r="CJ2255" s="99">
        <v>7451895.2658691397</v>
      </c>
      <c r="CK2255" s="99">
        <v>68748411.941406295</v>
      </c>
      <c r="CL2255" s="99">
        <v>20698589.5544434</v>
      </c>
      <c r="CM2255" s="166">
        <v>211001.06629753101</v>
      </c>
      <c r="CN2255" s="166">
        <v>34051991.588378899</v>
      </c>
      <c r="CO2255" s="166">
        <v>157020416.04296899</v>
      </c>
      <c r="CP2255" s="99">
        <v>20698589.5544434</v>
      </c>
      <c r="CQ2255" s="99">
        <v>0</v>
      </c>
      <c r="CR2255" s="99">
        <v>0</v>
      </c>
      <c r="CS2255" s="99">
        <v>0</v>
      </c>
      <c r="CT2255" s="99">
        <v>0</v>
      </c>
      <c r="CU2255" s="98">
        <v>18725.402205564998</v>
      </c>
      <c r="CV2255" s="98">
        <v>89284.855675301005</v>
      </c>
      <c r="CW2255" s="98">
        <v>7449356.2474517794</v>
      </c>
      <c r="CX2255" s="98">
        <v>69012334.160461426</v>
      </c>
    </row>
    <row r="2256" spans="1:102" x14ac:dyDescent="0.2">
      <c r="A2256" s="98" t="s">
        <v>198</v>
      </c>
      <c r="B2256" s="100">
        <v>43344</v>
      </c>
      <c r="C2256" s="99">
        <v>102627.811071396</v>
      </c>
      <c r="D2256" s="99">
        <v>0</v>
      </c>
      <c r="E2256" s="99">
        <v>18186.014332532901</v>
      </c>
      <c r="F2256" s="99">
        <v>15942.187577843701</v>
      </c>
      <c r="G2256" s="99">
        <v>4915.9443273544302</v>
      </c>
      <c r="H2256" s="99">
        <v>0</v>
      </c>
      <c r="I2256" s="99">
        <v>0</v>
      </c>
      <c r="J2256" s="99">
        <v>84519.220045089707</v>
      </c>
      <c r="K2256" s="99">
        <v>1.8352685776626501</v>
      </c>
      <c r="L2256" s="99">
        <v>234.38875238597399</v>
      </c>
      <c r="M2256" s="99">
        <v>42473.193272590601</v>
      </c>
      <c r="N2256" s="99">
        <v>12731.6200528145</v>
      </c>
      <c r="O2256" s="99">
        <v>0</v>
      </c>
      <c r="P2256" s="99">
        <v>59660.784879207597</v>
      </c>
      <c r="Q2256" s="99">
        <v>5733.33413112164</v>
      </c>
      <c r="R2256" s="99">
        <v>0</v>
      </c>
      <c r="S2256" s="99">
        <v>4914.7403891086597</v>
      </c>
      <c r="T2256" s="99">
        <v>0</v>
      </c>
      <c r="U2256" s="99">
        <v>84455.980706214905</v>
      </c>
      <c r="V2256" s="99">
        <v>5635330.8715820303</v>
      </c>
      <c r="W2256" s="99">
        <v>0</v>
      </c>
      <c r="X2256" s="99">
        <v>1119785.8752594001</v>
      </c>
      <c r="Y2256" s="99">
        <v>880670.32025146496</v>
      </c>
      <c r="Z2256" s="99">
        <v>646492.932472229</v>
      </c>
      <c r="AA2256" s="99">
        <v>0</v>
      </c>
      <c r="AB2256" s="99">
        <v>0</v>
      </c>
      <c r="AC2256" s="99">
        <v>26288868.910156298</v>
      </c>
      <c r="AD2256" s="99">
        <v>37.235458067618303</v>
      </c>
      <c r="AE2256" s="99">
        <v>18222.290753364599</v>
      </c>
      <c r="AF2256" s="99">
        <v>2057305.5635681199</v>
      </c>
      <c r="AG2256" s="99">
        <v>1419796.6411743199</v>
      </c>
      <c r="AH2256" s="99">
        <v>0</v>
      </c>
      <c r="AI2256" s="99">
        <v>2569203.7881164602</v>
      </c>
      <c r="AJ2256" s="99">
        <v>687841.79426574695</v>
      </c>
      <c r="AK2256" s="99">
        <v>0</v>
      </c>
      <c r="AL2256" s="99">
        <v>646548.76580047596</v>
      </c>
      <c r="AM2256" s="99">
        <v>0</v>
      </c>
      <c r="AN2256" s="99">
        <v>26258923.314208999</v>
      </c>
      <c r="AO2256" s="99">
        <v>53077305.042968802</v>
      </c>
      <c r="AP2256" s="99">
        <v>0</v>
      </c>
      <c r="AQ2256" s="99">
        <v>10469368.951293901</v>
      </c>
      <c r="AR2256" s="99">
        <v>7721533.1607665997</v>
      </c>
      <c r="AS2256" s="99">
        <v>5564570.6517334003</v>
      </c>
      <c r="AT2256" s="99">
        <v>0</v>
      </c>
      <c r="AU2256" s="99">
        <v>0</v>
      </c>
      <c r="AV2256" s="99">
        <v>87422632.8203125</v>
      </c>
      <c r="AW2256" s="99">
        <v>130.55483357235801</v>
      </c>
      <c r="AX2256" s="99">
        <v>156844.40068435701</v>
      </c>
      <c r="AY2256" s="99">
        <v>20231714.4135742</v>
      </c>
      <c r="AZ2256" s="99">
        <v>11969362.2064209</v>
      </c>
      <c r="BA2256" s="99">
        <v>0</v>
      </c>
      <c r="BB2256" s="99">
        <v>24896999.355712902</v>
      </c>
      <c r="BC2256" s="99">
        <v>6201773.8470459003</v>
      </c>
      <c r="BD2256" s="99">
        <v>0</v>
      </c>
      <c r="BE2256" s="99">
        <v>5568052.0722045898</v>
      </c>
      <c r="BF2256" s="99">
        <v>0</v>
      </c>
      <c r="BG2256" s="99">
        <v>87316614.972656295</v>
      </c>
      <c r="BH2256" s="99">
        <v>14961764.626708999</v>
      </c>
      <c r="BI2256" s="99">
        <v>0</v>
      </c>
      <c r="BJ2256" s="99">
        <v>4520071.1561279297</v>
      </c>
      <c r="BK2256" s="99">
        <v>3546426.38562012</v>
      </c>
      <c r="BL2256" s="99">
        <v>0</v>
      </c>
      <c r="BM2256" s="99">
        <v>0</v>
      </c>
      <c r="BN2256" s="99">
        <v>0</v>
      </c>
      <c r="BO2256" s="99">
        <v>0</v>
      </c>
      <c r="BP2256" s="99">
        <v>0</v>
      </c>
      <c r="BQ2256" s="99">
        <v>0</v>
      </c>
      <c r="BR2256" s="99">
        <v>6619321.1624755897</v>
      </c>
      <c r="BS2256" s="99">
        <v>4541429.6958618201</v>
      </c>
      <c r="BT2256" s="99">
        <v>0</v>
      </c>
      <c r="BU2256" s="99">
        <v>4149450.8414611798</v>
      </c>
      <c r="BV2256" s="99">
        <v>3676398.3820190402</v>
      </c>
      <c r="BW2256" s="99">
        <v>0</v>
      </c>
      <c r="BX2256" s="99">
        <v>1008706.36067963</v>
      </c>
      <c r="BY2256" s="99">
        <v>0</v>
      </c>
      <c r="BZ2256" s="99">
        <v>0</v>
      </c>
      <c r="CA2256" s="99">
        <v>120850.99489116701</v>
      </c>
      <c r="CB2256" s="99">
        <v>6747505.7233276404</v>
      </c>
      <c r="CC2256" s="99">
        <v>63510254.074707001</v>
      </c>
      <c r="CD2256" s="99">
        <v>19496581.837646499</v>
      </c>
      <c r="CE2256" s="99">
        <v>4913.2345515489596</v>
      </c>
      <c r="CF2256" s="99">
        <v>647412.80151367199</v>
      </c>
      <c r="CG2256" s="99">
        <v>5576137.3066406297</v>
      </c>
      <c r="CH2256" s="99">
        <v>0</v>
      </c>
      <c r="CI2256" s="99">
        <v>125768.301464081</v>
      </c>
      <c r="CJ2256" s="99">
        <v>7392223.7316284198</v>
      </c>
      <c r="CK2256" s="99">
        <v>69030284.022460893</v>
      </c>
      <c r="CL2256" s="99">
        <v>20621747.247802701</v>
      </c>
      <c r="CM2256" s="166">
        <v>209567.155492783</v>
      </c>
      <c r="CN2256" s="166">
        <v>33655820.1103516</v>
      </c>
      <c r="CO2256" s="166">
        <v>156455968.37109399</v>
      </c>
      <c r="CP2256" s="99">
        <v>20621747.247802701</v>
      </c>
      <c r="CQ2256" s="99">
        <v>0</v>
      </c>
      <c r="CR2256" s="99">
        <v>0</v>
      </c>
      <c r="CS2256" s="99">
        <v>0</v>
      </c>
      <c r="CT2256" s="99">
        <v>0</v>
      </c>
      <c r="CU2256" s="98">
        <v>18187.310801375999</v>
      </c>
      <c r="CV2256" s="98">
        <v>88834.596097610993</v>
      </c>
      <c r="CW2256" s="98">
        <v>7394918.5248413123</v>
      </c>
      <c r="CX2256" s="98">
        <v>69086391.381347626</v>
      </c>
    </row>
    <row r="2257" spans="1:102" x14ac:dyDescent="0.2">
      <c r="A2257" s="98" t="s">
        <v>198</v>
      </c>
      <c r="B2257" s="100">
        <v>43435</v>
      </c>
      <c r="C2257" s="99">
        <v>102364.545816422</v>
      </c>
      <c r="D2257" s="99">
        <v>0</v>
      </c>
      <c r="E2257" s="99">
        <v>17595.868154764201</v>
      </c>
      <c r="F2257" s="99">
        <v>15454.5331439972</v>
      </c>
      <c r="G2257" s="99">
        <v>4883.4003370404198</v>
      </c>
      <c r="H2257" s="99">
        <v>0</v>
      </c>
      <c r="I2257" s="99">
        <v>0</v>
      </c>
      <c r="J2257" s="99">
        <v>83375.6638879776</v>
      </c>
      <c r="K2257" s="99">
        <v>1.3546836587483999</v>
      </c>
      <c r="L2257" s="99">
        <v>236.68861792609101</v>
      </c>
      <c r="M2257" s="99">
        <v>42414.292791366599</v>
      </c>
      <c r="N2257" s="99">
        <v>12534.897170305299</v>
      </c>
      <c r="O2257" s="99">
        <v>0</v>
      </c>
      <c r="P2257" s="99">
        <v>59204.208381176002</v>
      </c>
      <c r="Q2257" s="99">
        <v>5594.3825690150297</v>
      </c>
      <c r="R2257" s="99">
        <v>0</v>
      </c>
      <c r="S2257" s="99">
        <v>4870.90299791098</v>
      </c>
      <c r="T2257" s="99">
        <v>0</v>
      </c>
      <c r="U2257" s="99">
        <v>83367.170800209002</v>
      </c>
      <c r="V2257" s="99">
        <v>5626663.4623413105</v>
      </c>
      <c r="W2257" s="99">
        <v>0</v>
      </c>
      <c r="X2257" s="99">
        <v>1093213.9322204599</v>
      </c>
      <c r="Y2257" s="99">
        <v>858039.30570220901</v>
      </c>
      <c r="Z2257" s="99">
        <v>647120.52261352504</v>
      </c>
      <c r="AA2257" s="99">
        <v>0</v>
      </c>
      <c r="AB2257" s="99">
        <v>0</v>
      </c>
      <c r="AC2257" s="99">
        <v>25928429.8669434</v>
      </c>
      <c r="AD2257" s="99">
        <v>43.000294378027299</v>
      </c>
      <c r="AE2257" s="99">
        <v>17890.878085374799</v>
      </c>
      <c r="AF2257" s="99">
        <v>2052666.05661011</v>
      </c>
      <c r="AG2257" s="99">
        <v>1407272.3015594501</v>
      </c>
      <c r="AH2257" s="99">
        <v>0</v>
      </c>
      <c r="AI2257" s="99">
        <v>2559772.8878784198</v>
      </c>
      <c r="AJ2257" s="99">
        <v>683182.87061309803</v>
      </c>
      <c r="AK2257" s="99">
        <v>0</v>
      </c>
      <c r="AL2257" s="99">
        <v>648596.002578735</v>
      </c>
      <c r="AM2257" s="99">
        <v>0</v>
      </c>
      <c r="AN2257" s="99">
        <v>25926817.926513702</v>
      </c>
      <c r="AO2257" s="99">
        <v>53475485.669433601</v>
      </c>
      <c r="AP2257" s="99">
        <v>0</v>
      </c>
      <c r="AQ2257" s="99">
        <v>10346926.375</v>
      </c>
      <c r="AR2257" s="99">
        <v>7634692.9440917997</v>
      </c>
      <c r="AS2257" s="99">
        <v>5643540.7653808603</v>
      </c>
      <c r="AT2257" s="99">
        <v>0</v>
      </c>
      <c r="AU2257" s="99">
        <v>0</v>
      </c>
      <c r="AV2257" s="99">
        <v>86907193.508789107</v>
      </c>
      <c r="AW2257" s="99">
        <v>152.14111428335301</v>
      </c>
      <c r="AX2257" s="99">
        <v>152594.192058563</v>
      </c>
      <c r="AY2257" s="99">
        <v>20358385.962158199</v>
      </c>
      <c r="AZ2257" s="99">
        <v>12086277.4447021</v>
      </c>
      <c r="BA2257" s="99">
        <v>0</v>
      </c>
      <c r="BB2257" s="99">
        <v>25080493.432128899</v>
      </c>
      <c r="BC2257" s="99">
        <v>6253743.3162841797</v>
      </c>
      <c r="BD2257" s="99">
        <v>0</v>
      </c>
      <c r="BE2257" s="99">
        <v>5650771.71557617</v>
      </c>
      <c r="BF2257" s="99">
        <v>0</v>
      </c>
      <c r="BG2257" s="99">
        <v>86859644.319335893</v>
      </c>
      <c r="BH2257" s="99">
        <v>15002047.517089801</v>
      </c>
      <c r="BI2257" s="99">
        <v>0</v>
      </c>
      <c r="BJ2257" s="99">
        <v>4390900.81433105</v>
      </c>
      <c r="BK2257" s="99">
        <v>3434043.62139893</v>
      </c>
      <c r="BL2257" s="99">
        <v>0</v>
      </c>
      <c r="BM2257" s="99">
        <v>0</v>
      </c>
      <c r="BN2257" s="99">
        <v>0</v>
      </c>
      <c r="BO2257" s="99">
        <v>0</v>
      </c>
      <c r="BP2257" s="99">
        <v>0</v>
      </c>
      <c r="BQ2257" s="99">
        <v>0</v>
      </c>
      <c r="BR2257" s="99">
        <v>6614936.5356445303</v>
      </c>
      <c r="BS2257" s="99">
        <v>4536214.53588867</v>
      </c>
      <c r="BT2257" s="99">
        <v>0</v>
      </c>
      <c r="BU2257" s="99">
        <v>4876204.6368408203</v>
      </c>
      <c r="BV2257" s="99">
        <v>3589439.0473327599</v>
      </c>
      <c r="BW2257" s="99">
        <v>0</v>
      </c>
      <c r="BX2257" s="99">
        <v>1138807.65977478</v>
      </c>
      <c r="BY2257" s="99">
        <v>0</v>
      </c>
      <c r="BZ2257" s="99">
        <v>0</v>
      </c>
      <c r="CA2257" s="99">
        <v>119990.508683205</v>
      </c>
      <c r="CB2257" s="99">
        <v>6719982.1400756799</v>
      </c>
      <c r="CC2257" s="99">
        <v>63798748.215820298</v>
      </c>
      <c r="CD2257" s="99">
        <v>19330029.802978501</v>
      </c>
      <c r="CE2257" s="99">
        <v>4883.1622115969703</v>
      </c>
      <c r="CF2257" s="99">
        <v>648246.22518920898</v>
      </c>
      <c r="CG2257" s="99">
        <v>5648003.9480590802</v>
      </c>
      <c r="CH2257" s="99">
        <v>0</v>
      </c>
      <c r="CI2257" s="99">
        <v>124886.553771019</v>
      </c>
      <c r="CJ2257" s="99">
        <v>7368150.1445922898</v>
      </c>
      <c r="CK2257" s="99">
        <v>69423073.636718795</v>
      </c>
      <c r="CL2257" s="99">
        <v>20449114.396728501</v>
      </c>
      <c r="CM2257" s="166">
        <v>207679.33925247201</v>
      </c>
      <c r="CN2257" s="166">
        <v>33310241.745605499</v>
      </c>
      <c r="CO2257" s="166">
        <v>156351720.75390601</v>
      </c>
      <c r="CP2257" s="99">
        <v>20449114.396728501</v>
      </c>
      <c r="CQ2257" s="99">
        <v>0</v>
      </c>
      <c r="CR2257" s="99">
        <v>0</v>
      </c>
      <c r="CS2257" s="99">
        <v>0</v>
      </c>
      <c r="CT2257" s="99">
        <v>0</v>
      </c>
      <c r="CU2257" s="98">
        <v>17597.348213834</v>
      </c>
      <c r="CV2257" s="98">
        <v>87617.701375239994</v>
      </c>
      <c r="CW2257" s="98">
        <v>7368228.3652648889</v>
      </c>
      <c r="CX2257" s="98">
        <v>69446752.16387938</v>
      </c>
    </row>
    <row r="2258" spans="1:102" x14ac:dyDescent="0.2">
      <c r="A2258" s="98" t="s">
        <v>198</v>
      </c>
      <c r="B2258" s="100">
        <v>43525</v>
      </c>
      <c r="C2258" s="99">
        <v>103075.865470886</v>
      </c>
      <c r="D2258" s="99">
        <v>0</v>
      </c>
      <c r="E2258" s="99">
        <v>16642.168510913802</v>
      </c>
      <c r="F2258" s="99">
        <v>14752.4134505987</v>
      </c>
      <c r="G2258" s="99">
        <v>4918.4365764856302</v>
      </c>
      <c r="H2258" s="99">
        <v>0</v>
      </c>
      <c r="I2258" s="99">
        <v>0</v>
      </c>
      <c r="J2258" s="99">
        <v>82711.102293968201</v>
      </c>
      <c r="K2258" s="99">
        <v>0.99502687051426597</v>
      </c>
      <c r="L2258" s="99">
        <v>224.55697893351299</v>
      </c>
      <c r="M2258" s="99">
        <v>42701.0834298134</v>
      </c>
      <c r="N2258" s="99">
        <v>12332.8210109472</v>
      </c>
      <c r="O2258" s="99">
        <v>0</v>
      </c>
      <c r="P2258" s="99">
        <v>59293.2243638039</v>
      </c>
      <c r="Q2258" s="99">
        <v>4928.8380205035201</v>
      </c>
      <c r="R2258" s="99">
        <v>0</v>
      </c>
      <c r="S2258" s="99">
        <v>4914.9649840593302</v>
      </c>
      <c r="T2258" s="99">
        <v>0</v>
      </c>
      <c r="U2258" s="99">
        <v>82774.439942359895</v>
      </c>
      <c r="V2258" s="99">
        <v>5626005.8787231399</v>
      </c>
      <c r="W2258" s="99">
        <v>0</v>
      </c>
      <c r="X2258" s="99">
        <v>1043377.76795197</v>
      </c>
      <c r="Y2258" s="99">
        <v>833483.12821960403</v>
      </c>
      <c r="Z2258" s="99">
        <v>650171.81845855701</v>
      </c>
      <c r="AA2258" s="99">
        <v>0</v>
      </c>
      <c r="AB2258" s="99">
        <v>0</v>
      </c>
      <c r="AC2258" s="99">
        <v>25812633.0700684</v>
      </c>
      <c r="AD2258" s="99">
        <v>42.827210624702303</v>
      </c>
      <c r="AE2258" s="99">
        <v>14310.2423083782</v>
      </c>
      <c r="AF2258" s="99">
        <v>2051434.8006134001</v>
      </c>
      <c r="AG2258" s="99">
        <v>1386813.7245941199</v>
      </c>
      <c r="AH2258" s="99">
        <v>0</v>
      </c>
      <c r="AI2258" s="99">
        <v>2495319.6465148898</v>
      </c>
      <c r="AJ2258" s="99">
        <v>675202.32444763195</v>
      </c>
      <c r="AK2258" s="99">
        <v>0</v>
      </c>
      <c r="AL2258" s="99">
        <v>647779.63275909401</v>
      </c>
      <c r="AM2258" s="99">
        <v>0</v>
      </c>
      <c r="AN2258" s="99">
        <v>25812527.794921901</v>
      </c>
      <c r="AO2258" s="99">
        <v>53753469.038574196</v>
      </c>
      <c r="AP2258" s="99">
        <v>0</v>
      </c>
      <c r="AQ2258" s="99">
        <v>9901163.8275146503</v>
      </c>
      <c r="AR2258" s="99">
        <v>7457356.7364502</v>
      </c>
      <c r="AS2258" s="99">
        <v>5723234.2276001005</v>
      </c>
      <c r="AT2258" s="99">
        <v>0</v>
      </c>
      <c r="AU2258" s="99">
        <v>0</v>
      </c>
      <c r="AV2258" s="99">
        <v>86678676.106445298</v>
      </c>
      <c r="AW2258" s="99">
        <v>152.87786787189501</v>
      </c>
      <c r="AX2258" s="99">
        <v>101633.663491249</v>
      </c>
      <c r="AY2258" s="99">
        <v>20453984.9916992</v>
      </c>
      <c r="AZ2258" s="99">
        <v>11974799.2539063</v>
      </c>
      <c r="BA2258" s="99">
        <v>0</v>
      </c>
      <c r="BB2258" s="99">
        <v>24540694.689453099</v>
      </c>
      <c r="BC2258" s="99">
        <v>6192185.1823730497</v>
      </c>
      <c r="BD2258" s="99">
        <v>0</v>
      </c>
      <c r="BE2258" s="99">
        <v>5690937.1094360398</v>
      </c>
      <c r="BF2258" s="99">
        <v>0</v>
      </c>
      <c r="BG2258" s="99">
        <v>86531165.498046905</v>
      </c>
      <c r="BH2258" s="99">
        <v>15006951.3792725</v>
      </c>
      <c r="BI2258" s="99">
        <v>0</v>
      </c>
      <c r="BJ2258" s="99">
        <v>3700047.3058471698</v>
      </c>
      <c r="BK2258" s="99">
        <v>2927930.78796387</v>
      </c>
      <c r="BL2258" s="99">
        <v>0</v>
      </c>
      <c r="BM2258" s="99">
        <v>0</v>
      </c>
      <c r="BN2258" s="99">
        <v>0</v>
      </c>
      <c r="BO2258" s="99">
        <v>0</v>
      </c>
      <c r="BP2258" s="99">
        <v>0</v>
      </c>
      <c r="BQ2258" s="99">
        <v>0</v>
      </c>
      <c r="BR2258" s="99">
        <v>6647980.98400879</v>
      </c>
      <c r="BS2258" s="99">
        <v>4459984.1802978497</v>
      </c>
      <c r="BT2258" s="99">
        <v>0</v>
      </c>
      <c r="BU2258" s="99">
        <v>4654139.1162109403</v>
      </c>
      <c r="BV2258" s="99">
        <v>2977634.0385131799</v>
      </c>
      <c r="BW2258" s="99">
        <v>0</v>
      </c>
      <c r="BX2258" s="99">
        <v>1168261.28286743</v>
      </c>
      <c r="BY2258" s="99">
        <v>0</v>
      </c>
      <c r="BZ2258" s="99">
        <v>0</v>
      </c>
      <c r="CA2258" s="99">
        <v>119547.075846672</v>
      </c>
      <c r="CB2258" s="99">
        <v>6673753.3506469699</v>
      </c>
      <c r="CC2258" s="99">
        <v>63661478.690429702</v>
      </c>
      <c r="CD2258" s="99">
        <v>18786333.910644501</v>
      </c>
      <c r="CE2258" s="99">
        <v>4920.1053483486203</v>
      </c>
      <c r="CF2258" s="99">
        <v>648128.80809020996</v>
      </c>
      <c r="CG2258" s="99">
        <v>5666948.1851806603</v>
      </c>
      <c r="CH2258" s="99">
        <v>0</v>
      </c>
      <c r="CI2258" s="99">
        <v>124467.616418839</v>
      </c>
      <c r="CJ2258" s="99">
        <v>7327850.6671752902</v>
      </c>
      <c r="CK2258" s="99">
        <v>68734759.694335893</v>
      </c>
      <c r="CL2258" s="99">
        <v>19913418.403076202</v>
      </c>
      <c r="CM2258" s="166">
        <v>206808.86404991199</v>
      </c>
      <c r="CN2258" s="166">
        <v>33230449.0773926</v>
      </c>
      <c r="CO2258" s="166">
        <v>156379105.43554699</v>
      </c>
      <c r="CP2258" s="99">
        <v>19913418.403076202</v>
      </c>
      <c r="CQ2258" s="99">
        <v>0</v>
      </c>
      <c r="CR2258" s="99">
        <v>0</v>
      </c>
      <c r="CS2258" s="99">
        <v>0</v>
      </c>
      <c r="CT2258" s="99">
        <v>0</v>
      </c>
      <c r="CU2258" s="98">
        <v>16644.434494224999</v>
      </c>
      <c r="CV2258" s="98">
        <v>87157.496216863001</v>
      </c>
      <c r="CW2258" s="98">
        <v>7321882.1587371798</v>
      </c>
      <c r="CX2258" s="98">
        <v>69328426.875610366</v>
      </c>
    </row>
    <row r="2259" spans="1:102" x14ac:dyDescent="0.2">
      <c r="A2259" s="98" t="s">
        <v>199</v>
      </c>
      <c r="B2259" s="100">
        <v>38047</v>
      </c>
      <c r="C2259" s="99">
        <v>71100.305776596098</v>
      </c>
      <c r="D2259" s="99">
        <v>0</v>
      </c>
      <c r="E2259" s="99">
        <v>40035.645501136802</v>
      </c>
      <c r="F2259" s="99">
        <v>19278.6957066059</v>
      </c>
      <c r="G2259" s="99">
        <v>7.8825451339944301</v>
      </c>
      <c r="H2259" s="99">
        <v>0</v>
      </c>
      <c r="I2259" s="99">
        <v>0</v>
      </c>
      <c r="J2259" s="99">
        <v>136.835172574967</v>
      </c>
      <c r="K2259" s="99">
        <v>60206.5772333145</v>
      </c>
      <c r="L2259" s="99">
        <v>54361.2585368156</v>
      </c>
      <c r="M2259" s="99">
        <v>37900.5605893135</v>
      </c>
      <c r="N2259" s="99">
        <v>12431.2870069742</v>
      </c>
      <c r="O2259" s="99">
        <v>0</v>
      </c>
      <c r="P2259" s="99">
        <v>0</v>
      </c>
      <c r="Q2259" s="99">
        <v>6033.2335285544405</v>
      </c>
      <c r="R2259" s="99">
        <v>0</v>
      </c>
      <c r="S2259" s="99">
        <v>0</v>
      </c>
      <c r="T2259" s="99">
        <v>2791.35092121363</v>
      </c>
      <c r="U2259" s="99">
        <v>60470.112176418297</v>
      </c>
      <c r="V2259" s="99">
        <v>4429712.8038940402</v>
      </c>
      <c r="W2259" s="99">
        <v>0</v>
      </c>
      <c r="X2259" s="99">
        <v>3356037.20703125</v>
      </c>
      <c r="Y2259" s="99">
        <v>1366362.6662445101</v>
      </c>
      <c r="Z2259" s="99">
        <v>976.69494846463203</v>
      </c>
      <c r="AA2259" s="99">
        <v>0</v>
      </c>
      <c r="AB2259" s="99">
        <v>0</v>
      </c>
      <c r="AC2259" s="99">
        <v>10432.757223844499</v>
      </c>
      <c r="AD2259" s="99">
        <v>16865031.926757801</v>
      </c>
      <c r="AE2259" s="99">
        <v>3032787.0298767099</v>
      </c>
      <c r="AF2259" s="99">
        <v>2021757.9606170701</v>
      </c>
      <c r="AG2259" s="99">
        <v>1983854.2900543199</v>
      </c>
      <c r="AH2259" s="99">
        <v>0</v>
      </c>
      <c r="AI2259" s="99">
        <v>0</v>
      </c>
      <c r="AJ2259" s="99">
        <v>730038.00913238502</v>
      </c>
      <c r="AK2259" s="99">
        <v>0</v>
      </c>
      <c r="AL2259" s="99">
        <v>0</v>
      </c>
      <c r="AM2259" s="99">
        <v>566439.63359832799</v>
      </c>
      <c r="AN2259" s="99">
        <v>16844087.9299316</v>
      </c>
      <c r="AO2259" s="99">
        <v>30210563.761230499</v>
      </c>
      <c r="AP2259" s="99">
        <v>0</v>
      </c>
      <c r="AQ2259" s="99">
        <v>22631669.6494141</v>
      </c>
      <c r="AR2259" s="99">
        <v>9421042.46728516</v>
      </c>
      <c r="AS2259" s="99">
        <v>5900.9616912603396</v>
      </c>
      <c r="AT2259" s="99">
        <v>0</v>
      </c>
      <c r="AU2259" s="99">
        <v>0</v>
      </c>
      <c r="AV2259" s="99">
        <v>23734.1680264473</v>
      </c>
      <c r="AW2259" s="99">
        <v>38861559.575195298</v>
      </c>
      <c r="AX2259" s="99">
        <v>21476385.947997998</v>
      </c>
      <c r="AY2259" s="99">
        <v>14012501.279541001</v>
      </c>
      <c r="AZ2259" s="99">
        <v>12316331.360839801</v>
      </c>
      <c r="BA2259" s="99">
        <v>0</v>
      </c>
      <c r="BB2259" s="99">
        <v>0</v>
      </c>
      <c r="BC2259" s="99">
        <v>4836735.31494141</v>
      </c>
      <c r="BD2259" s="99">
        <v>0</v>
      </c>
      <c r="BE2259" s="99">
        <v>0</v>
      </c>
      <c r="BF2259" s="99">
        <v>3464180.6894226102</v>
      </c>
      <c r="BG2259" s="99">
        <v>38658752.866699196</v>
      </c>
      <c r="BH2259" s="99">
        <v>5847947.9071655301</v>
      </c>
      <c r="BI2259" s="99">
        <v>0</v>
      </c>
      <c r="BJ2259" s="99">
        <v>5586054.9509887705</v>
      </c>
      <c r="BK2259" s="99">
        <v>3214073.4309692401</v>
      </c>
      <c r="BL2259" s="99">
        <v>0</v>
      </c>
      <c r="BM2259" s="99">
        <v>0</v>
      </c>
      <c r="BN2259" s="99">
        <v>0</v>
      </c>
      <c r="BO2259" s="99">
        <v>0</v>
      </c>
      <c r="BP2259" s="99">
        <v>0</v>
      </c>
      <c r="BQ2259" s="99">
        <v>0</v>
      </c>
      <c r="BR2259" s="99">
        <v>4528439.2978515597</v>
      </c>
      <c r="BS2259" s="99">
        <v>4743583.3693847703</v>
      </c>
      <c r="BT2259" s="99">
        <v>0</v>
      </c>
      <c r="BU2259" s="99">
        <v>0</v>
      </c>
      <c r="BV2259" s="99">
        <v>2147896.59051514</v>
      </c>
      <c r="BW2259" s="99">
        <v>0</v>
      </c>
      <c r="BX2259" s="99">
        <v>0</v>
      </c>
      <c r="BY2259" s="99">
        <v>0</v>
      </c>
      <c r="BZ2259" s="99">
        <v>0</v>
      </c>
      <c r="CA2259" s="99">
        <v>111146.788935661</v>
      </c>
      <c r="CB2259" s="99">
        <v>7741349.2150268601</v>
      </c>
      <c r="CC2259" s="99">
        <v>52869950.037109397</v>
      </c>
      <c r="CD2259" s="99">
        <v>11386921.4348145</v>
      </c>
      <c r="CE2259" s="99">
        <v>2805.1685474515002</v>
      </c>
      <c r="CF2259" s="99">
        <v>566131.92258453404</v>
      </c>
      <c r="CG2259" s="99">
        <v>3464513.3696594201</v>
      </c>
      <c r="CH2259" s="99">
        <v>0</v>
      </c>
      <c r="CI2259" s="99">
        <v>114046.920773506</v>
      </c>
      <c r="CJ2259" s="99">
        <v>8299432.4854126005</v>
      </c>
      <c r="CK2259" s="99">
        <v>55957608.432617202</v>
      </c>
      <c r="CL2259" s="99">
        <v>11383690.8087158</v>
      </c>
      <c r="CM2259" s="166">
        <v>174454.98690795901</v>
      </c>
      <c r="CN2259" s="166">
        <v>25155852.919677701</v>
      </c>
      <c r="CO2259" s="166">
        <v>94649394.285156295</v>
      </c>
      <c r="CP2259" s="99">
        <v>11383690.8087158</v>
      </c>
      <c r="CQ2259" s="99">
        <v>0</v>
      </c>
      <c r="CR2259" s="99">
        <v>0</v>
      </c>
      <c r="CS2259" s="99">
        <v>0</v>
      </c>
      <c r="CT2259" s="99">
        <v>0</v>
      </c>
      <c r="CU2259" s="98">
        <v>103211.87690704899</v>
      </c>
      <c r="CV2259" s="98">
        <v>144.68051551900001</v>
      </c>
      <c r="CW2259" s="98">
        <v>8307481.1376113938</v>
      </c>
      <c r="CX2259" s="98">
        <v>56334463.406768814</v>
      </c>
    </row>
    <row r="2260" spans="1:102" x14ac:dyDescent="0.2">
      <c r="A2260" s="98" t="s">
        <v>199</v>
      </c>
      <c r="B2260" s="100">
        <v>38139</v>
      </c>
      <c r="C2260" s="99">
        <v>72098.472428321795</v>
      </c>
      <c r="D2260" s="99">
        <v>0</v>
      </c>
      <c r="E2260" s="99">
        <v>39223.309589386001</v>
      </c>
      <c r="F2260" s="99">
        <v>19387.239415407199</v>
      </c>
      <c r="G2260" s="99">
        <v>72.202144985087202</v>
      </c>
      <c r="H2260" s="99">
        <v>0</v>
      </c>
      <c r="I2260" s="99">
        <v>0</v>
      </c>
      <c r="J2260" s="99">
        <v>2481.1387043893301</v>
      </c>
      <c r="K2260" s="99">
        <v>57203.797998428301</v>
      </c>
      <c r="L2260" s="99">
        <v>54783.923034191102</v>
      </c>
      <c r="M2260" s="99">
        <v>37674.521237850196</v>
      </c>
      <c r="N2260" s="99">
        <v>12864.1593489647</v>
      </c>
      <c r="O2260" s="99">
        <v>0</v>
      </c>
      <c r="P2260" s="99">
        <v>0</v>
      </c>
      <c r="Q2260" s="99">
        <v>5982.5897862315196</v>
      </c>
      <c r="R2260" s="99">
        <v>0</v>
      </c>
      <c r="S2260" s="99">
        <v>0</v>
      </c>
      <c r="T2260" s="99">
        <v>2781.6849989295001</v>
      </c>
      <c r="U2260" s="99">
        <v>60894.048863887801</v>
      </c>
      <c r="V2260" s="99">
        <v>4451131.9209594699</v>
      </c>
      <c r="W2260" s="99">
        <v>0</v>
      </c>
      <c r="X2260" s="99">
        <v>3288569.9127502399</v>
      </c>
      <c r="Y2260" s="99">
        <v>1381152.8960266099</v>
      </c>
      <c r="Z2260" s="99">
        <v>12169.642966151199</v>
      </c>
      <c r="AA2260" s="99">
        <v>0</v>
      </c>
      <c r="AB2260" s="99">
        <v>0</v>
      </c>
      <c r="AC2260" s="99">
        <v>576278.51057434105</v>
      </c>
      <c r="AD2260" s="99">
        <v>15844276.503418</v>
      </c>
      <c r="AE2260" s="99">
        <v>2971174.6626892099</v>
      </c>
      <c r="AF2260" s="99">
        <v>2005796.9670715299</v>
      </c>
      <c r="AG2260" s="99">
        <v>2044928.3030242899</v>
      </c>
      <c r="AH2260" s="99">
        <v>0</v>
      </c>
      <c r="AI2260" s="99">
        <v>0</v>
      </c>
      <c r="AJ2260" s="99">
        <v>709591.03469085705</v>
      </c>
      <c r="AK2260" s="99">
        <v>0</v>
      </c>
      <c r="AL2260" s="99">
        <v>0</v>
      </c>
      <c r="AM2260" s="99">
        <v>558893.47742462205</v>
      </c>
      <c r="AN2260" s="99">
        <v>16816340.332275402</v>
      </c>
      <c r="AO2260" s="99">
        <v>30647510.642089799</v>
      </c>
      <c r="AP2260" s="99">
        <v>0</v>
      </c>
      <c r="AQ2260" s="99">
        <v>22461384.402832001</v>
      </c>
      <c r="AR2260" s="99">
        <v>9647748.3582763709</v>
      </c>
      <c r="AS2260" s="99">
        <v>72514.308372497602</v>
      </c>
      <c r="AT2260" s="99">
        <v>0</v>
      </c>
      <c r="AU2260" s="99">
        <v>0</v>
      </c>
      <c r="AV2260" s="99">
        <v>1357828.68057251</v>
      </c>
      <c r="AW2260" s="99">
        <v>36818715.1708984</v>
      </c>
      <c r="AX2260" s="99">
        <v>21334945.411865201</v>
      </c>
      <c r="AY2260" s="99">
        <v>14020093.767456099</v>
      </c>
      <c r="AZ2260" s="99">
        <v>12777710.8820801</v>
      </c>
      <c r="BA2260" s="99">
        <v>0</v>
      </c>
      <c r="BB2260" s="99">
        <v>0</v>
      </c>
      <c r="BC2260" s="99">
        <v>4708818.4352417002</v>
      </c>
      <c r="BD2260" s="99">
        <v>0</v>
      </c>
      <c r="BE2260" s="99">
        <v>0</v>
      </c>
      <c r="BF2260" s="99">
        <v>3416506.7563171401</v>
      </c>
      <c r="BG2260" s="99">
        <v>39140696.839355499</v>
      </c>
      <c r="BH2260" s="99">
        <v>5957643.8287353497</v>
      </c>
      <c r="BI2260" s="99">
        <v>0</v>
      </c>
      <c r="BJ2260" s="99">
        <v>5579750.04870605</v>
      </c>
      <c r="BK2260" s="99">
        <v>3292998.11572266</v>
      </c>
      <c r="BL2260" s="99">
        <v>0</v>
      </c>
      <c r="BM2260" s="99">
        <v>0</v>
      </c>
      <c r="BN2260" s="99">
        <v>0</v>
      </c>
      <c r="BO2260" s="99">
        <v>0</v>
      </c>
      <c r="BP2260" s="99">
        <v>0</v>
      </c>
      <c r="BQ2260" s="99">
        <v>0</v>
      </c>
      <c r="BR2260" s="99">
        <v>4512095.19641113</v>
      </c>
      <c r="BS2260" s="99">
        <v>4948936.4703979502</v>
      </c>
      <c r="BT2260" s="99">
        <v>0</v>
      </c>
      <c r="BU2260" s="99">
        <v>0</v>
      </c>
      <c r="BV2260" s="99">
        <v>2086071.2712097201</v>
      </c>
      <c r="BW2260" s="99">
        <v>0</v>
      </c>
      <c r="BX2260" s="99">
        <v>0</v>
      </c>
      <c r="BY2260" s="99">
        <v>0</v>
      </c>
      <c r="BZ2260" s="99">
        <v>0</v>
      </c>
      <c r="CA2260" s="99">
        <v>111482.267727852</v>
      </c>
      <c r="CB2260" s="99">
        <v>7714804.7249145498</v>
      </c>
      <c r="CC2260" s="99">
        <v>52454271.140625</v>
      </c>
      <c r="CD2260" s="99">
        <v>11506692.666748</v>
      </c>
      <c r="CE2260" s="99">
        <v>2768.36010876298</v>
      </c>
      <c r="CF2260" s="99">
        <v>559080.76139831496</v>
      </c>
      <c r="CG2260" s="99">
        <v>3421772.08666992</v>
      </c>
      <c r="CH2260" s="99">
        <v>0</v>
      </c>
      <c r="CI2260" s="99">
        <v>114351.848383904</v>
      </c>
      <c r="CJ2260" s="99">
        <v>8284337.27307129</v>
      </c>
      <c r="CK2260" s="99">
        <v>56177900.359863304</v>
      </c>
      <c r="CL2260" s="99">
        <v>11504004.4921875</v>
      </c>
      <c r="CM2260" s="166">
        <v>174706.63628196699</v>
      </c>
      <c r="CN2260" s="166">
        <v>24971095.006103501</v>
      </c>
      <c r="CO2260" s="166">
        <v>95304646.4140625</v>
      </c>
      <c r="CP2260" s="99">
        <v>11504004.4921875</v>
      </c>
      <c r="CQ2260" s="99">
        <v>0</v>
      </c>
      <c r="CR2260" s="99">
        <v>0</v>
      </c>
      <c r="CS2260" s="99">
        <v>0</v>
      </c>
      <c r="CT2260" s="99">
        <v>0</v>
      </c>
      <c r="CU2260" s="98">
        <v>99138.825747809999</v>
      </c>
      <c r="CV2260" s="98">
        <v>2546.7234025080002</v>
      </c>
      <c r="CW2260" s="98">
        <v>8273885.4863128643</v>
      </c>
      <c r="CX2260" s="98">
        <v>55876043.227294922</v>
      </c>
    </row>
    <row r="2261" spans="1:102" x14ac:dyDescent="0.2">
      <c r="A2261" s="98" t="s">
        <v>199</v>
      </c>
      <c r="B2261" s="100">
        <v>38231</v>
      </c>
      <c r="C2261" s="99">
        <v>73605.618450164795</v>
      </c>
      <c r="D2261" s="99">
        <v>0</v>
      </c>
      <c r="E2261" s="99">
        <v>39651.8474063873</v>
      </c>
      <c r="F2261" s="99">
        <v>20341.989295005798</v>
      </c>
      <c r="G2261" s="99">
        <v>180.20351915992799</v>
      </c>
      <c r="H2261" s="99">
        <v>0</v>
      </c>
      <c r="I2261" s="99">
        <v>0</v>
      </c>
      <c r="J2261" s="99">
        <v>5525.1638933420199</v>
      </c>
      <c r="K2261" s="99">
        <v>54687.6160364151</v>
      </c>
      <c r="L2261" s="99">
        <v>57647.748342990897</v>
      </c>
      <c r="M2261" s="99">
        <v>37789.215582847602</v>
      </c>
      <c r="N2261" s="99">
        <v>13205.1654833555</v>
      </c>
      <c r="O2261" s="99">
        <v>0</v>
      </c>
      <c r="P2261" s="99">
        <v>0</v>
      </c>
      <c r="Q2261" s="99">
        <v>5988.95022803545</v>
      </c>
      <c r="R2261" s="99">
        <v>0</v>
      </c>
      <c r="S2261" s="99">
        <v>0</v>
      </c>
      <c r="T2261" s="99">
        <v>2776.9685589075102</v>
      </c>
      <c r="U2261" s="99">
        <v>59669.602398395502</v>
      </c>
      <c r="V2261" s="99">
        <v>4476590.7646484403</v>
      </c>
      <c r="W2261" s="99">
        <v>0</v>
      </c>
      <c r="X2261" s="99">
        <v>3283892.6581726102</v>
      </c>
      <c r="Y2261" s="99">
        <v>1427165.8045806901</v>
      </c>
      <c r="Z2261" s="99">
        <v>32684.5825006962</v>
      </c>
      <c r="AA2261" s="99">
        <v>0</v>
      </c>
      <c r="AB2261" s="99">
        <v>0</v>
      </c>
      <c r="AC2261" s="99">
        <v>1420124.0780792199</v>
      </c>
      <c r="AD2261" s="99">
        <v>14645706.0864258</v>
      </c>
      <c r="AE2261" s="99">
        <v>3059654.95916748</v>
      </c>
      <c r="AF2261" s="99">
        <v>2005613.32901001</v>
      </c>
      <c r="AG2261" s="99">
        <v>2067889.6177978499</v>
      </c>
      <c r="AH2261" s="99">
        <v>0</v>
      </c>
      <c r="AI2261" s="99">
        <v>0</v>
      </c>
      <c r="AJ2261" s="99">
        <v>706761.25452423096</v>
      </c>
      <c r="AK2261" s="99">
        <v>0</v>
      </c>
      <c r="AL2261" s="99">
        <v>0</v>
      </c>
      <c r="AM2261" s="99">
        <v>552062.65881347703</v>
      </c>
      <c r="AN2261" s="99">
        <v>15710585.669555699</v>
      </c>
      <c r="AO2261" s="99">
        <v>31168815.2895508</v>
      </c>
      <c r="AP2261" s="99">
        <v>0</v>
      </c>
      <c r="AQ2261" s="99">
        <v>22714031.668457001</v>
      </c>
      <c r="AR2261" s="99">
        <v>10043334.307251001</v>
      </c>
      <c r="AS2261" s="99">
        <v>197992.61111640901</v>
      </c>
      <c r="AT2261" s="99">
        <v>0</v>
      </c>
      <c r="AU2261" s="99">
        <v>0</v>
      </c>
      <c r="AV2261" s="99">
        <v>3386404.6229553199</v>
      </c>
      <c r="AW2261" s="99">
        <v>34652919.4072266</v>
      </c>
      <c r="AX2261" s="99">
        <v>22345223.683593798</v>
      </c>
      <c r="AY2261" s="99">
        <v>14208819.345581099</v>
      </c>
      <c r="AZ2261" s="99">
        <v>13097629.7785645</v>
      </c>
      <c r="BA2261" s="99">
        <v>0</v>
      </c>
      <c r="BB2261" s="99">
        <v>0</v>
      </c>
      <c r="BC2261" s="99">
        <v>4785659.4762573196</v>
      </c>
      <c r="BD2261" s="99">
        <v>0</v>
      </c>
      <c r="BE2261" s="99">
        <v>0</v>
      </c>
      <c r="BF2261" s="99">
        <v>3437721.6321716299</v>
      </c>
      <c r="BG2261" s="99">
        <v>37669218.248046897</v>
      </c>
      <c r="BH2261" s="99">
        <v>6239056.49719238</v>
      </c>
      <c r="BI2261" s="99">
        <v>0</v>
      </c>
      <c r="BJ2261" s="99">
        <v>5681489.4588012705</v>
      </c>
      <c r="BK2261" s="99">
        <v>3428975.80792236</v>
      </c>
      <c r="BL2261" s="99">
        <v>0</v>
      </c>
      <c r="BM2261" s="99">
        <v>0</v>
      </c>
      <c r="BN2261" s="99">
        <v>0</v>
      </c>
      <c r="BO2261" s="99">
        <v>0</v>
      </c>
      <c r="BP2261" s="99">
        <v>0</v>
      </c>
      <c r="BQ2261" s="99">
        <v>0</v>
      </c>
      <c r="BR2261" s="99">
        <v>4593085.3613891602</v>
      </c>
      <c r="BS2261" s="99">
        <v>5127843.2835082998</v>
      </c>
      <c r="BT2261" s="99">
        <v>0</v>
      </c>
      <c r="BU2261" s="99">
        <v>0</v>
      </c>
      <c r="BV2261" s="99">
        <v>2147069.3710632301</v>
      </c>
      <c r="BW2261" s="99">
        <v>0</v>
      </c>
      <c r="BX2261" s="99">
        <v>0</v>
      </c>
      <c r="BY2261" s="99">
        <v>0</v>
      </c>
      <c r="BZ2261" s="99">
        <v>0</v>
      </c>
      <c r="CA2261" s="99">
        <v>112917.417960167</v>
      </c>
      <c r="CB2261" s="99">
        <v>7771881.0125732403</v>
      </c>
      <c r="CC2261" s="99">
        <v>53705533.923828103</v>
      </c>
      <c r="CD2261" s="99">
        <v>11989708.767700201</v>
      </c>
      <c r="CE2261" s="99">
        <v>2744.6247660517702</v>
      </c>
      <c r="CF2261" s="99">
        <v>554166.99629211402</v>
      </c>
      <c r="CG2261" s="99">
        <v>3447811.8109741202</v>
      </c>
      <c r="CH2261" s="99">
        <v>0</v>
      </c>
      <c r="CI2261" s="99">
        <v>115757.13735198999</v>
      </c>
      <c r="CJ2261" s="99">
        <v>8324461.9375610398</v>
      </c>
      <c r="CK2261" s="99">
        <v>57084240.688964799</v>
      </c>
      <c r="CL2261" s="99">
        <v>11998349.369506801</v>
      </c>
      <c r="CM2261" s="166">
        <v>175708.105289459</v>
      </c>
      <c r="CN2261" s="166">
        <v>24116821.589355499</v>
      </c>
      <c r="CO2261" s="166">
        <v>94482770.228515595</v>
      </c>
      <c r="CP2261" s="99">
        <v>11998349.369506801</v>
      </c>
      <c r="CQ2261" s="99">
        <v>0</v>
      </c>
      <c r="CR2261" s="99">
        <v>0</v>
      </c>
      <c r="CS2261" s="99">
        <v>0</v>
      </c>
      <c r="CT2261" s="99">
        <v>0</v>
      </c>
      <c r="CU2261" s="98">
        <v>97738.838911409999</v>
      </c>
      <c r="CV2261" s="98">
        <v>5684.4689477299999</v>
      </c>
      <c r="CW2261" s="98">
        <v>8326048.0088653546</v>
      </c>
      <c r="CX2261" s="98">
        <v>57153345.734802224</v>
      </c>
    </row>
    <row r="2262" spans="1:102" x14ac:dyDescent="0.2">
      <c r="A2262" s="98" t="s">
        <v>199</v>
      </c>
      <c r="B2262" s="100">
        <v>38322</v>
      </c>
      <c r="C2262" s="99">
        <v>75203.483372688293</v>
      </c>
      <c r="D2262" s="99">
        <v>0</v>
      </c>
      <c r="E2262" s="99">
        <v>38513.070893764503</v>
      </c>
      <c r="F2262" s="99">
        <v>19936.633767843199</v>
      </c>
      <c r="G2262" s="99">
        <v>284.62626327574299</v>
      </c>
      <c r="H2262" s="99">
        <v>0</v>
      </c>
      <c r="I2262" s="99">
        <v>0</v>
      </c>
      <c r="J2262" s="99">
        <v>8776.2326593398993</v>
      </c>
      <c r="K2262" s="99">
        <v>52950.382495403297</v>
      </c>
      <c r="L2262" s="99">
        <v>56855.315172672301</v>
      </c>
      <c r="M2262" s="99">
        <v>38034.466065406799</v>
      </c>
      <c r="N2262" s="99">
        <v>13350.6204826832</v>
      </c>
      <c r="O2262" s="99">
        <v>0</v>
      </c>
      <c r="P2262" s="99">
        <v>0</v>
      </c>
      <c r="Q2262" s="99">
        <v>6046.6640677452096</v>
      </c>
      <c r="R2262" s="99">
        <v>0</v>
      </c>
      <c r="S2262" s="99">
        <v>0</v>
      </c>
      <c r="T2262" s="99">
        <v>2733.4712858796102</v>
      </c>
      <c r="U2262" s="99">
        <v>61017.599612236001</v>
      </c>
      <c r="V2262" s="99">
        <v>4641305.2846679697</v>
      </c>
      <c r="W2262" s="99">
        <v>0</v>
      </c>
      <c r="X2262" s="99">
        <v>3214973.0960998498</v>
      </c>
      <c r="Y2262" s="99">
        <v>1424753.17805481</v>
      </c>
      <c r="Z2262" s="99">
        <v>58582.0175170898</v>
      </c>
      <c r="AA2262" s="99">
        <v>0</v>
      </c>
      <c r="AB2262" s="99">
        <v>0</v>
      </c>
      <c r="AC2262" s="99">
        <v>2788387.1997985798</v>
      </c>
      <c r="AD2262" s="99">
        <v>14333701.279663101</v>
      </c>
      <c r="AE2262" s="99">
        <v>3009701.68505859</v>
      </c>
      <c r="AF2262" s="99">
        <v>2023356.47094727</v>
      </c>
      <c r="AG2262" s="99">
        <v>2108973.0334167499</v>
      </c>
      <c r="AH2262" s="99">
        <v>0</v>
      </c>
      <c r="AI2262" s="99">
        <v>0</v>
      </c>
      <c r="AJ2262" s="99">
        <v>697090.39801788295</v>
      </c>
      <c r="AK2262" s="99">
        <v>0</v>
      </c>
      <c r="AL2262" s="99">
        <v>0</v>
      </c>
      <c r="AM2262" s="99">
        <v>540858.37403106701</v>
      </c>
      <c r="AN2262" s="99">
        <v>16941858.055908199</v>
      </c>
      <c r="AO2262" s="99">
        <v>32533948.190917999</v>
      </c>
      <c r="AP2262" s="99">
        <v>0</v>
      </c>
      <c r="AQ2262" s="99">
        <v>22438110.564208999</v>
      </c>
      <c r="AR2262" s="99">
        <v>10053981.4379883</v>
      </c>
      <c r="AS2262" s="99">
        <v>365399.64468383801</v>
      </c>
      <c r="AT2262" s="99">
        <v>0</v>
      </c>
      <c r="AU2262" s="99">
        <v>0</v>
      </c>
      <c r="AV2262" s="99">
        <v>6541541.9440917997</v>
      </c>
      <c r="AW2262" s="99">
        <v>34030374.3828125</v>
      </c>
      <c r="AX2262" s="99">
        <v>22259566.048583999</v>
      </c>
      <c r="AY2262" s="99">
        <v>14448734.490234399</v>
      </c>
      <c r="AZ2262" s="99">
        <v>13477484.267944301</v>
      </c>
      <c r="BA2262" s="99">
        <v>0</v>
      </c>
      <c r="BB2262" s="99">
        <v>0</v>
      </c>
      <c r="BC2262" s="99">
        <v>4788538.2642822303</v>
      </c>
      <c r="BD2262" s="99">
        <v>0</v>
      </c>
      <c r="BE2262" s="99">
        <v>0</v>
      </c>
      <c r="BF2262" s="99">
        <v>3417866.2056579599</v>
      </c>
      <c r="BG2262" s="99">
        <v>40022403.9521484</v>
      </c>
      <c r="BH2262" s="99">
        <v>6448045.8027343797</v>
      </c>
      <c r="BI2262" s="99">
        <v>0</v>
      </c>
      <c r="BJ2262" s="99">
        <v>5613797.2528686495</v>
      </c>
      <c r="BK2262" s="99">
        <v>3457765.4558410598</v>
      </c>
      <c r="BL2262" s="99">
        <v>0</v>
      </c>
      <c r="BM2262" s="99">
        <v>0</v>
      </c>
      <c r="BN2262" s="99">
        <v>0</v>
      </c>
      <c r="BO2262" s="99">
        <v>0</v>
      </c>
      <c r="BP2262" s="99">
        <v>0</v>
      </c>
      <c r="BQ2262" s="99">
        <v>0</v>
      </c>
      <c r="BR2262" s="99">
        <v>4674868.6954345703</v>
      </c>
      <c r="BS2262" s="99">
        <v>5278620.5208740197</v>
      </c>
      <c r="BT2262" s="99">
        <v>0</v>
      </c>
      <c r="BU2262" s="99">
        <v>0</v>
      </c>
      <c r="BV2262" s="99">
        <v>2157401.9761047401</v>
      </c>
      <c r="BW2262" s="99">
        <v>0</v>
      </c>
      <c r="BX2262" s="99">
        <v>0</v>
      </c>
      <c r="BY2262" s="99">
        <v>0</v>
      </c>
      <c r="BZ2262" s="99">
        <v>0</v>
      </c>
      <c r="CA2262" s="99">
        <v>113890.007946014</v>
      </c>
      <c r="CB2262" s="99">
        <v>7849080.2864990197</v>
      </c>
      <c r="CC2262" s="99">
        <v>54927892.1240234</v>
      </c>
      <c r="CD2262" s="99">
        <v>12071115.538208</v>
      </c>
      <c r="CE2262" s="99">
        <v>2768.7911158502102</v>
      </c>
      <c r="CF2262" s="99">
        <v>539633.39105987502</v>
      </c>
      <c r="CG2262" s="99">
        <v>3405983.2538147001</v>
      </c>
      <c r="CH2262" s="99">
        <v>0</v>
      </c>
      <c r="CI2262" s="99">
        <v>116366.415592194</v>
      </c>
      <c r="CJ2262" s="99">
        <v>8397379.2388915997</v>
      </c>
      <c r="CK2262" s="99">
        <v>58333960.504882798</v>
      </c>
      <c r="CL2262" s="99">
        <v>12069087.564086899</v>
      </c>
      <c r="CM2262" s="166">
        <v>177606.74190902701</v>
      </c>
      <c r="CN2262" s="166">
        <v>25335214.066406298</v>
      </c>
      <c r="CO2262" s="166">
        <v>98698921.822265595</v>
      </c>
      <c r="CP2262" s="99">
        <v>12069087.564086899</v>
      </c>
      <c r="CQ2262" s="99">
        <v>0</v>
      </c>
      <c r="CR2262" s="99">
        <v>0</v>
      </c>
      <c r="CS2262" s="99">
        <v>0</v>
      </c>
      <c r="CT2262" s="99">
        <v>0</v>
      </c>
      <c r="CU2262" s="98">
        <v>92973.415070881005</v>
      </c>
      <c r="CV2262" s="98">
        <v>9029.1370188550009</v>
      </c>
      <c r="CW2262" s="98">
        <v>8388713.6775588952</v>
      </c>
      <c r="CX2262" s="98">
        <v>58333875.377838098</v>
      </c>
    </row>
    <row r="2263" spans="1:102" x14ac:dyDescent="0.2">
      <c r="A2263" s="98" t="s">
        <v>199</v>
      </c>
      <c r="B2263" s="100">
        <v>38412</v>
      </c>
      <c r="C2263" s="99">
        <v>77241.270678520203</v>
      </c>
      <c r="D2263" s="99">
        <v>0</v>
      </c>
      <c r="E2263" s="99">
        <v>38437.7236304283</v>
      </c>
      <c r="F2263" s="99">
        <v>20228.479092359499</v>
      </c>
      <c r="G2263" s="99">
        <v>415.262802027166</v>
      </c>
      <c r="H2263" s="99">
        <v>0</v>
      </c>
      <c r="I2263" s="99">
        <v>0</v>
      </c>
      <c r="J2263" s="99">
        <v>12656.934932828</v>
      </c>
      <c r="K2263" s="99">
        <v>48618.4402999878</v>
      </c>
      <c r="L2263" s="99">
        <v>56799.918227672599</v>
      </c>
      <c r="M2263" s="99">
        <v>38655.976117610902</v>
      </c>
      <c r="N2263" s="99">
        <v>13597.4684619904</v>
      </c>
      <c r="O2263" s="99">
        <v>0</v>
      </c>
      <c r="P2263" s="99">
        <v>0</v>
      </c>
      <c r="Q2263" s="99">
        <v>6118.8577352166203</v>
      </c>
      <c r="R2263" s="99">
        <v>0</v>
      </c>
      <c r="S2263" s="99">
        <v>0</v>
      </c>
      <c r="T2263" s="99">
        <v>2776.7746170461201</v>
      </c>
      <c r="U2263" s="99">
        <v>61496.778549671202</v>
      </c>
      <c r="V2263" s="99">
        <v>4763874.5612792997</v>
      </c>
      <c r="W2263" s="99">
        <v>0</v>
      </c>
      <c r="X2263" s="99">
        <v>3179622.3381957998</v>
      </c>
      <c r="Y2263" s="99">
        <v>1422092.69891357</v>
      </c>
      <c r="Z2263" s="99">
        <v>85493.5947408676</v>
      </c>
      <c r="AA2263" s="99">
        <v>0</v>
      </c>
      <c r="AB2263" s="99">
        <v>0</v>
      </c>
      <c r="AC2263" s="99">
        <v>4152420.9354553199</v>
      </c>
      <c r="AD2263" s="99">
        <v>13115165.0073242</v>
      </c>
      <c r="AE2263" s="99">
        <v>3038597.9397888202</v>
      </c>
      <c r="AF2263" s="99">
        <v>2049095.04951477</v>
      </c>
      <c r="AG2263" s="99">
        <v>2121940.0997009301</v>
      </c>
      <c r="AH2263" s="99">
        <v>0</v>
      </c>
      <c r="AI2263" s="99">
        <v>0</v>
      </c>
      <c r="AJ2263" s="99">
        <v>694732.21077728295</v>
      </c>
      <c r="AK2263" s="99">
        <v>0</v>
      </c>
      <c r="AL2263" s="99">
        <v>0</v>
      </c>
      <c r="AM2263" s="99">
        <v>551273.81886291504</v>
      </c>
      <c r="AN2263" s="99">
        <v>17351703.456787098</v>
      </c>
      <c r="AO2263" s="99">
        <v>33644010.1884766</v>
      </c>
      <c r="AP2263" s="99">
        <v>0</v>
      </c>
      <c r="AQ2263" s="99">
        <v>22562086.346435498</v>
      </c>
      <c r="AR2263" s="99">
        <v>10314283.7191162</v>
      </c>
      <c r="AS2263" s="99">
        <v>540819.04838562</v>
      </c>
      <c r="AT2263" s="99">
        <v>0</v>
      </c>
      <c r="AU2263" s="99">
        <v>0</v>
      </c>
      <c r="AV2263" s="99">
        <v>9852369.7360839806</v>
      </c>
      <c r="AW2263" s="99">
        <v>31398548.122314502</v>
      </c>
      <c r="AX2263" s="99">
        <v>22473423.292236298</v>
      </c>
      <c r="AY2263" s="99">
        <v>14801265.6755371</v>
      </c>
      <c r="AZ2263" s="99">
        <v>13736343.0115967</v>
      </c>
      <c r="BA2263" s="99">
        <v>0</v>
      </c>
      <c r="BB2263" s="99">
        <v>0</v>
      </c>
      <c r="BC2263" s="99">
        <v>4843715.71765137</v>
      </c>
      <c r="BD2263" s="99">
        <v>0</v>
      </c>
      <c r="BE2263" s="99">
        <v>0</v>
      </c>
      <c r="BF2263" s="99">
        <v>3525998.6695556599</v>
      </c>
      <c r="BG2263" s="99">
        <v>41319693.352050804</v>
      </c>
      <c r="BH2263" s="99">
        <v>6674982.7060546903</v>
      </c>
      <c r="BI2263" s="99">
        <v>0</v>
      </c>
      <c r="BJ2263" s="99">
        <v>5757625.04406738</v>
      </c>
      <c r="BK2263" s="99">
        <v>3571175.5950927702</v>
      </c>
      <c r="BL2263" s="99">
        <v>0</v>
      </c>
      <c r="BM2263" s="99">
        <v>0</v>
      </c>
      <c r="BN2263" s="99">
        <v>0</v>
      </c>
      <c r="BO2263" s="99">
        <v>0</v>
      </c>
      <c r="BP2263" s="99">
        <v>0</v>
      </c>
      <c r="BQ2263" s="99">
        <v>0</v>
      </c>
      <c r="BR2263" s="99">
        <v>4815000.0995483398</v>
      </c>
      <c r="BS2263" s="99">
        <v>5390519.3024902297</v>
      </c>
      <c r="BT2263" s="99">
        <v>0</v>
      </c>
      <c r="BU2263" s="99">
        <v>0</v>
      </c>
      <c r="BV2263" s="99">
        <v>2255218.0526428199</v>
      </c>
      <c r="BW2263" s="99">
        <v>0</v>
      </c>
      <c r="BX2263" s="99">
        <v>0</v>
      </c>
      <c r="BY2263" s="99">
        <v>0</v>
      </c>
      <c r="BZ2263" s="99">
        <v>0</v>
      </c>
      <c r="CA2263" s="99">
        <v>115641.609692574</v>
      </c>
      <c r="CB2263" s="99">
        <v>7951647.2498779297</v>
      </c>
      <c r="CC2263" s="99">
        <v>56288066.472167999</v>
      </c>
      <c r="CD2263" s="99">
        <v>12389213.0845947</v>
      </c>
      <c r="CE2263" s="99">
        <v>2785.7823104560398</v>
      </c>
      <c r="CF2263" s="99">
        <v>550234.72566986096</v>
      </c>
      <c r="CG2263" s="99">
        <v>3521883.9464416499</v>
      </c>
      <c r="CH2263" s="99">
        <v>0</v>
      </c>
      <c r="CI2263" s="99">
        <v>118519.333632469</v>
      </c>
      <c r="CJ2263" s="99">
        <v>8514098.8298339806</v>
      </c>
      <c r="CK2263" s="99">
        <v>59786440.679199196</v>
      </c>
      <c r="CL2263" s="99">
        <v>12385392.923828101</v>
      </c>
      <c r="CM2263" s="166">
        <v>179918.06213760399</v>
      </c>
      <c r="CN2263" s="166">
        <v>25868030.4150391</v>
      </c>
      <c r="CO2263" s="166">
        <v>101451313.27050801</v>
      </c>
      <c r="CP2263" s="99">
        <v>12385392.923828101</v>
      </c>
      <c r="CQ2263" s="99">
        <v>0</v>
      </c>
      <c r="CR2263" s="99">
        <v>0</v>
      </c>
      <c r="CS2263" s="99">
        <v>0</v>
      </c>
      <c r="CT2263" s="99">
        <v>0</v>
      </c>
      <c r="CU2263" s="98">
        <v>89535.000885955</v>
      </c>
      <c r="CV2263" s="98">
        <v>13012.795747849001</v>
      </c>
      <c r="CW2263" s="98">
        <v>8501881.9755477905</v>
      </c>
      <c r="CX2263" s="98">
        <v>59809950.418609649</v>
      </c>
    </row>
    <row r="2264" spans="1:102" x14ac:dyDescent="0.2">
      <c r="A2264" s="98" t="s">
        <v>199</v>
      </c>
      <c r="B2264" s="100">
        <v>38504</v>
      </c>
      <c r="C2264" s="99">
        <v>79043.205648422198</v>
      </c>
      <c r="D2264" s="99">
        <v>2.1132951979816399</v>
      </c>
      <c r="E2264" s="99">
        <v>38247.179506301902</v>
      </c>
      <c r="F2264" s="99">
        <v>20792.052322149299</v>
      </c>
      <c r="G2264" s="99">
        <v>533.832222595811</v>
      </c>
      <c r="H2264" s="99">
        <v>0</v>
      </c>
      <c r="I2264" s="99">
        <v>0</v>
      </c>
      <c r="J2264" s="99">
        <v>16252.752906203301</v>
      </c>
      <c r="K2264" s="99">
        <v>44886.3885302544</v>
      </c>
      <c r="L2264" s="99">
        <v>58087.185465335802</v>
      </c>
      <c r="M2264" s="99">
        <v>39490.439004421198</v>
      </c>
      <c r="N2264" s="99">
        <v>13727.5909513235</v>
      </c>
      <c r="O2264" s="99">
        <v>0</v>
      </c>
      <c r="P2264" s="99">
        <v>0</v>
      </c>
      <c r="Q2264" s="99">
        <v>6246.5150889158203</v>
      </c>
      <c r="R2264" s="99">
        <v>0</v>
      </c>
      <c r="S2264" s="99">
        <v>0</v>
      </c>
      <c r="T2264" s="99">
        <v>2736.5786420106901</v>
      </c>
      <c r="U2264" s="99">
        <v>61933.460040569298</v>
      </c>
      <c r="V2264" s="99">
        <v>4818955.0638427697</v>
      </c>
      <c r="W2264" s="99">
        <v>111.13430648949</v>
      </c>
      <c r="X2264" s="99">
        <v>3190351.76525879</v>
      </c>
      <c r="Y2264" s="99">
        <v>1454740.60017395</v>
      </c>
      <c r="Z2264" s="99">
        <v>116422.365664482</v>
      </c>
      <c r="AA2264" s="99">
        <v>0</v>
      </c>
      <c r="AB2264" s="99">
        <v>0</v>
      </c>
      <c r="AC2264" s="99">
        <v>5602412.8125610398</v>
      </c>
      <c r="AD2264" s="99">
        <v>12045721.495239301</v>
      </c>
      <c r="AE2264" s="99">
        <v>3121340.1414184598</v>
      </c>
      <c r="AF2264" s="99">
        <v>2059944.82702637</v>
      </c>
      <c r="AG2264" s="99">
        <v>2131591.1646728502</v>
      </c>
      <c r="AH2264" s="99">
        <v>0</v>
      </c>
      <c r="AI2264" s="99">
        <v>0</v>
      </c>
      <c r="AJ2264" s="99">
        <v>701378.52467346203</v>
      </c>
      <c r="AK2264" s="99">
        <v>0</v>
      </c>
      <c r="AL2264" s="99">
        <v>0</v>
      </c>
      <c r="AM2264" s="99">
        <v>546546.20549011196</v>
      </c>
      <c r="AN2264" s="99">
        <v>17850857.032470699</v>
      </c>
      <c r="AO2264" s="99">
        <v>34533287.931152299</v>
      </c>
      <c r="AP2264" s="99">
        <v>915.909852601588</v>
      </c>
      <c r="AQ2264" s="99">
        <v>22825252.029052701</v>
      </c>
      <c r="AR2264" s="99">
        <v>10610829.177368199</v>
      </c>
      <c r="AS2264" s="99">
        <v>747682.00501251197</v>
      </c>
      <c r="AT2264" s="99">
        <v>0</v>
      </c>
      <c r="AU2264" s="99">
        <v>0</v>
      </c>
      <c r="AV2264" s="99">
        <v>13446495.649902301</v>
      </c>
      <c r="AW2264" s="99">
        <v>29054284.037109401</v>
      </c>
      <c r="AX2264" s="99">
        <v>23304772.888183601</v>
      </c>
      <c r="AY2264" s="99">
        <v>15055359.044799799</v>
      </c>
      <c r="AZ2264" s="99">
        <v>13879334.7106934</v>
      </c>
      <c r="BA2264" s="99">
        <v>0</v>
      </c>
      <c r="BB2264" s="99">
        <v>0</v>
      </c>
      <c r="BC2264" s="99">
        <v>4924864.0598144503</v>
      </c>
      <c r="BD2264" s="99">
        <v>0</v>
      </c>
      <c r="BE2264" s="99">
        <v>0</v>
      </c>
      <c r="BF2264" s="99">
        <v>3532450.62109375</v>
      </c>
      <c r="BG2264" s="99">
        <v>42983826.036132798</v>
      </c>
      <c r="BH2264" s="99">
        <v>6889412.93786621</v>
      </c>
      <c r="BI2264" s="99">
        <v>279.538456778973</v>
      </c>
      <c r="BJ2264" s="99">
        <v>5871987.5142822303</v>
      </c>
      <c r="BK2264" s="99">
        <v>3717649.2043762198</v>
      </c>
      <c r="BL2264" s="99">
        <v>0</v>
      </c>
      <c r="BM2264" s="99">
        <v>0</v>
      </c>
      <c r="BN2264" s="99">
        <v>0</v>
      </c>
      <c r="BO2264" s="99">
        <v>0</v>
      </c>
      <c r="BP2264" s="99">
        <v>0</v>
      </c>
      <c r="BQ2264" s="99">
        <v>0</v>
      </c>
      <c r="BR2264" s="99">
        <v>4887563.2676391602</v>
      </c>
      <c r="BS2264" s="99">
        <v>5475341.9802856399</v>
      </c>
      <c r="BT2264" s="99">
        <v>0</v>
      </c>
      <c r="BU2264" s="99">
        <v>0</v>
      </c>
      <c r="BV2264" s="99">
        <v>2369188.4323425302</v>
      </c>
      <c r="BW2264" s="99">
        <v>0</v>
      </c>
      <c r="BX2264" s="99">
        <v>0</v>
      </c>
      <c r="BY2264" s="99">
        <v>0</v>
      </c>
      <c r="BZ2264" s="99">
        <v>0</v>
      </c>
      <c r="CA2264" s="99">
        <v>117472.95014095301</v>
      </c>
      <c r="CB2264" s="99">
        <v>7979901.8207397498</v>
      </c>
      <c r="CC2264" s="99">
        <v>56938604.420410201</v>
      </c>
      <c r="CD2264" s="99">
        <v>12730229.479126001</v>
      </c>
      <c r="CE2264" s="99">
        <v>2726.6922138929399</v>
      </c>
      <c r="CF2264" s="99">
        <v>547154.82476806606</v>
      </c>
      <c r="CG2264" s="99">
        <v>3540622.6756897001</v>
      </c>
      <c r="CH2264" s="99">
        <v>0</v>
      </c>
      <c r="CI2264" s="99">
        <v>120308.891388893</v>
      </c>
      <c r="CJ2264" s="99">
        <v>8519032.8588867206</v>
      </c>
      <c r="CK2264" s="99">
        <v>60589113.3974609</v>
      </c>
      <c r="CL2264" s="99">
        <v>12727633.396850601</v>
      </c>
      <c r="CM2264" s="166">
        <v>181670.38236427301</v>
      </c>
      <c r="CN2264" s="166">
        <v>26244381.884765599</v>
      </c>
      <c r="CO2264" s="166">
        <v>103265983.73242199</v>
      </c>
      <c r="CP2264" s="99">
        <v>12727633.396850601</v>
      </c>
      <c r="CQ2264" s="99">
        <v>0</v>
      </c>
      <c r="CR2264" s="99">
        <v>0</v>
      </c>
      <c r="CS2264" s="99">
        <v>0</v>
      </c>
      <c r="CT2264" s="99">
        <v>0</v>
      </c>
      <c r="CU2264" s="98">
        <v>85397.205680535</v>
      </c>
      <c r="CV2264" s="98">
        <v>16717.659620494</v>
      </c>
      <c r="CW2264" s="98">
        <v>8527056.6455078162</v>
      </c>
      <c r="CX2264" s="98">
        <v>60479227.096099898</v>
      </c>
    </row>
    <row r="2265" spans="1:102" x14ac:dyDescent="0.2">
      <c r="A2265" s="98" t="s">
        <v>199</v>
      </c>
      <c r="B2265" s="100">
        <v>38596</v>
      </c>
      <c r="C2265" s="99">
        <v>80526.286328315706</v>
      </c>
      <c r="D2265" s="99">
        <v>2.70343875497929</v>
      </c>
      <c r="E2265" s="99">
        <v>38234.742592334696</v>
      </c>
      <c r="F2265" s="99">
        <v>21362.826120138201</v>
      </c>
      <c r="G2265" s="99">
        <v>681.93404737114895</v>
      </c>
      <c r="H2265" s="99">
        <v>0</v>
      </c>
      <c r="I2265" s="99">
        <v>0</v>
      </c>
      <c r="J2265" s="99">
        <v>20069.9783987999</v>
      </c>
      <c r="K2265" s="99">
        <v>41286.929643154101</v>
      </c>
      <c r="L2265" s="99">
        <v>59843.349565982797</v>
      </c>
      <c r="M2265" s="99">
        <v>40169.5768704414</v>
      </c>
      <c r="N2265" s="99">
        <v>13882.3615837097</v>
      </c>
      <c r="O2265" s="99">
        <v>0</v>
      </c>
      <c r="P2265" s="99">
        <v>0</v>
      </c>
      <c r="Q2265" s="99">
        <v>6335.0815858244896</v>
      </c>
      <c r="R2265" s="99">
        <v>0</v>
      </c>
      <c r="S2265" s="99">
        <v>0</v>
      </c>
      <c r="T2265" s="99">
        <v>2745.11272421479</v>
      </c>
      <c r="U2265" s="99">
        <v>60904.611652374297</v>
      </c>
      <c r="V2265" s="99">
        <v>4897066.2252807599</v>
      </c>
      <c r="W2265" s="99">
        <v>193.62607785314299</v>
      </c>
      <c r="X2265" s="99">
        <v>3130205.0704650902</v>
      </c>
      <c r="Y2265" s="99">
        <v>1468709.0497894301</v>
      </c>
      <c r="Z2265" s="99">
        <v>147465.49983787499</v>
      </c>
      <c r="AA2265" s="99">
        <v>0</v>
      </c>
      <c r="AB2265" s="99">
        <v>0</v>
      </c>
      <c r="AC2265" s="99">
        <v>6850980.6909790002</v>
      </c>
      <c r="AD2265" s="99">
        <v>10564843.4926758</v>
      </c>
      <c r="AE2265" s="99">
        <v>3113872.4259338402</v>
      </c>
      <c r="AF2265" s="99">
        <v>2110674.11636353</v>
      </c>
      <c r="AG2265" s="99">
        <v>2136751.0640258798</v>
      </c>
      <c r="AH2265" s="99">
        <v>0</v>
      </c>
      <c r="AI2265" s="99">
        <v>0</v>
      </c>
      <c r="AJ2265" s="99">
        <v>700685.01261138904</v>
      </c>
      <c r="AK2265" s="99">
        <v>0</v>
      </c>
      <c r="AL2265" s="99">
        <v>0</v>
      </c>
      <c r="AM2265" s="99">
        <v>537356.46383667004</v>
      </c>
      <c r="AN2265" s="99">
        <v>17216494.794677701</v>
      </c>
      <c r="AO2265" s="99">
        <v>35430942.572265603</v>
      </c>
      <c r="AP2265" s="99">
        <v>2067.94330370426</v>
      </c>
      <c r="AQ2265" s="99">
        <v>22506981.253173798</v>
      </c>
      <c r="AR2265" s="99">
        <v>10700394.925293</v>
      </c>
      <c r="AS2265" s="99">
        <v>959574.43889617897</v>
      </c>
      <c r="AT2265" s="99">
        <v>0</v>
      </c>
      <c r="AU2265" s="99">
        <v>0</v>
      </c>
      <c r="AV2265" s="99">
        <v>16381891.3168945</v>
      </c>
      <c r="AW2265" s="99">
        <v>25877799.2116699</v>
      </c>
      <c r="AX2265" s="99">
        <v>23578633.037597701</v>
      </c>
      <c r="AY2265" s="99">
        <v>15602911.8908691</v>
      </c>
      <c r="AZ2265" s="99">
        <v>14213974.2427979</v>
      </c>
      <c r="BA2265" s="99">
        <v>0</v>
      </c>
      <c r="BB2265" s="99">
        <v>0</v>
      </c>
      <c r="BC2265" s="99">
        <v>5009791.3430786096</v>
      </c>
      <c r="BD2265" s="99">
        <v>0</v>
      </c>
      <c r="BE2265" s="99">
        <v>0</v>
      </c>
      <c r="BF2265" s="99">
        <v>3508628.1502380399</v>
      </c>
      <c r="BG2265" s="99">
        <v>42062451.888671897</v>
      </c>
      <c r="BH2265" s="99">
        <v>7308331.4657592801</v>
      </c>
      <c r="BI2265" s="99">
        <v>310.45360347628599</v>
      </c>
      <c r="BJ2265" s="99">
        <v>5949056.7309570303</v>
      </c>
      <c r="BK2265" s="99">
        <v>3833460.4416198698</v>
      </c>
      <c r="BL2265" s="99">
        <v>0</v>
      </c>
      <c r="BM2265" s="99">
        <v>0</v>
      </c>
      <c r="BN2265" s="99">
        <v>0</v>
      </c>
      <c r="BO2265" s="99">
        <v>0</v>
      </c>
      <c r="BP2265" s="99">
        <v>0</v>
      </c>
      <c r="BQ2265" s="99">
        <v>0</v>
      </c>
      <c r="BR2265" s="99">
        <v>5075463.3823242197</v>
      </c>
      <c r="BS2265" s="99">
        <v>5629234.7664794903</v>
      </c>
      <c r="BT2265" s="99">
        <v>0</v>
      </c>
      <c r="BU2265" s="99">
        <v>0</v>
      </c>
      <c r="BV2265" s="99">
        <v>2459417.9196167002</v>
      </c>
      <c r="BW2265" s="99">
        <v>0</v>
      </c>
      <c r="BX2265" s="99">
        <v>0</v>
      </c>
      <c r="BY2265" s="99">
        <v>0</v>
      </c>
      <c r="BZ2265" s="99">
        <v>0</v>
      </c>
      <c r="CA2265" s="99">
        <v>118432.719011307</v>
      </c>
      <c r="CB2265" s="99">
        <v>8046085.1649780301</v>
      </c>
      <c r="CC2265" s="99">
        <v>58260590.629882798</v>
      </c>
      <c r="CD2265" s="99">
        <v>13324268.8878174</v>
      </c>
      <c r="CE2265" s="99">
        <v>2712.3388672471001</v>
      </c>
      <c r="CF2265" s="99">
        <v>539072.76744842494</v>
      </c>
      <c r="CG2265" s="99">
        <v>3517602.2781066899</v>
      </c>
      <c r="CH2265" s="99">
        <v>0</v>
      </c>
      <c r="CI2265" s="99">
        <v>121229.295830727</v>
      </c>
      <c r="CJ2265" s="99">
        <v>8580538.4635009803</v>
      </c>
      <c r="CK2265" s="99">
        <v>61718815.115722701</v>
      </c>
      <c r="CL2265" s="99">
        <v>13335062.540893599</v>
      </c>
      <c r="CM2265" s="166">
        <v>182270.95540809599</v>
      </c>
      <c r="CN2265" s="166">
        <v>25896989.2509766</v>
      </c>
      <c r="CO2265" s="166">
        <v>103368514.994141</v>
      </c>
      <c r="CP2265" s="99">
        <v>13335062.540893599</v>
      </c>
      <c r="CQ2265" s="99">
        <v>0</v>
      </c>
      <c r="CR2265" s="99">
        <v>0</v>
      </c>
      <c r="CS2265" s="99">
        <v>0</v>
      </c>
      <c r="CT2265" s="99">
        <v>0</v>
      </c>
      <c r="CU2265" s="98">
        <v>82064.494766923002</v>
      </c>
      <c r="CV2265" s="98">
        <v>20657.696716078</v>
      </c>
      <c r="CW2265" s="98">
        <v>8585157.9324264545</v>
      </c>
      <c r="CX2265" s="98">
        <v>61778192.907989487</v>
      </c>
    </row>
    <row r="2266" spans="1:102" x14ac:dyDescent="0.2">
      <c r="A2266" s="98" t="s">
        <v>199</v>
      </c>
      <c r="B2266" s="100">
        <v>38687</v>
      </c>
      <c r="C2266" s="99">
        <v>82045.641221046404</v>
      </c>
      <c r="D2266" s="99">
        <v>2.6876436889870101</v>
      </c>
      <c r="E2266" s="99">
        <v>37823.718939304403</v>
      </c>
      <c r="F2266" s="99">
        <v>21676.464346885699</v>
      </c>
      <c r="G2266" s="99">
        <v>804.92185655236199</v>
      </c>
      <c r="H2266" s="99">
        <v>0</v>
      </c>
      <c r="I2266" s="99">
        <v>0</v>
      </c>
      <c r="J2266" s="99">
        <v>23944.177609920502</v>
      </c>
      <c r="K2266" s="99">
        <v>38369.223208904303</v>
      </c>
      <c r="L2266" s="99">
        <v>58774.283429622701</v>
      </c>
      <c r="M2266" s="99">
        <v>40610.893529891997</v>
      </c>
      <c r="N2266" s="99">
        <v>14086.4279131889</v>
      </c>
      <c r="O2266" s="99">
        <v>0</v>
      </c>
      <c r="P2266" s="99">
        <v>0</v>
      </c>
      <c r="Q2266" s="99">
        <v>6378.9199711084402</v>
      </c>
      <c r="R2266" s="99">
        <v>0</v>
      </c>
      <c r="S2266" s="99">
        <v>0</v>
      </c>
      <c r="T2266" s="99">
        <v>2736.33705702424</v>
      </c>
      <c r="U2266" s="99">
        <v>61894.408562183402</v>
      </c>
      <c r="V2266" s="99">
        <v>4988709.4171752902</v>
      </c>
      <c r="W2266" s="99">
        <v>211.33622370846601</v>
      </c>
      <c r="X2266" s="99">
        <v>3043962.1929016099</v>
      </c>
      <c r="Y2266" s="99">
        <v>1456833.5728454599</v>
      </c>
      <c r="Z2266" s="99">
        <v>177027.88173866301</v>
      </c>
      <c r="AA2266" s="99">
        <v>0</v>
      </c>
      <c r="AB2266" s="99">
        <v>0</v>
      </c>
      <c r="AC2266" s="99">
        <v>8562494.9028320294</v>
      </c>
      <c r="AD2266" s="99">
        <v>9476842.6702880897</v>
      </c>
      <c r="AE2266" s="99">
        <v>2975690.9438781701</v>
      </c>
      <c r="AF2266" s="99">
        <v>2114411.6048583998</v>
      </c>
      <c r="AG2266" s="99">
        <v>2158968.1412353502</v>
      </c>
      <c r="AH2266" s="99">
        <v>0</v>
      </c>
      <c r="AI2266" s="99">
        <v>0</v>
      </c>
      <c r="AJ2266" s="99">
        <v>704165.62117767299</v>
      </c>
      <c r="AK2266" s="99">
        <v>0</v>
      </c>
      <c r="AL2266" s="99">
        <v>0</v>
      </c>
      <c r="AM2266" s="99">
        <v>533807.722862244</v>
      </c>
      <c r="AN2266" s="99">
        <v>18054625.130371101</v>
      </c>
      <c r="AO2266" s="99">
        <v>36473475.151855499</v>
      </c>
      <c r="AP2266" s="99">
        <v>1788.5914985090501</v>
      </c>
      <c r="AQ2266" s="99">
        <v>22473435.713867199</v>
      </c>
      <c r="AR2266" s="99">
        <v>10930953.2266846</v>
      </c>
      <c r="AS2266" s="99">
        <v>1167248.6753082301</v>
      </c>
      <c r="AT2266" s="99">
        <v>0</v>
      </c>
      <c r="AU2266" s="99">
        <v>0</v>
      </c>
      <c r="AV2266" s="99">
        <v>20446223.330078099</v>
      </c>
      <c r="AW2266" s="99">
        <v>23490714.4926758</v>
      </c>
      <c r="AX2266" s="99">
        <v>23058477.220947299</v>
      </c>
      <c r="AY2266" s="99">
        <v>15759432.3983154</v>
      </c>
      <c r="AZ2266" s="99">
        <v>14507029.986938501</v>
      </c>
      <c r="BA2266" s="99">
        <v>0</v>
      </c>
      <c r="BB2266" s="99">
        <v>0</v>
      </c>
      <c r="BC2266" s="99">
        <v>5083862.7010498</v>
      </c>
      <c r="BD2266" s="99">
        <v>0</v>
      </c>
      <c r="BE2266" s="99">
        <v>0</v>
      </c>
      <c r="BF2266" s="99">
        <v>3542751.26806641</v>
      </c>
      <c r="BG2266" s="99">
        <v>43885154.336425804</v>
      </c>
      <c r="BH2266" s="99">
        <v>7600712.7398681603</v>
      </c>
      <c r="BI2266" s="99">
        <v>88.7069810405374</v>
      </c>
      <c r="BJ2266" s="99">
        <v>5917257.0853881799</v>
      </c>
      <c r="BK2266" s="99">
        <v>3860791.1875915499</v>
      </c>
      <c r="BL2266" s="99">
        <v>0</v>
      </c>
      <c r="BM2266" s="99">
        <v>0</v>
      </c>
      <c r="BN2266" s="99">
        <v>0</v>
      </c>
      <c r="BO2266" s="99">
        <v>0</v>
      </c>
      <c r="BP2266" s="99">
        <v>0</v>
      </c>
      <c r="BQ2266" s="99">
        <v>0</v>
      </c>
      <c r="BR2266" s="99">
        <v>5176807.8832397498</v>
      </c>
      <c r="BS2266" s="99">
        <v>5758958.5231933603</v>
      </c>
      <c r="BT2266" s="99">
        <v>0</v>
      </c>
      <c r="BU2266" s="99">
        <v>0</v>
      </c>
      <c r="BV2266" s="99">
        <v>2533500.1624755901</v>
      </c>
      <c r="BW2266" s="99">
        <v>0</v>
      </c>
      <c r="BX2266" s="99">
        <v>0</v>
      </c>
      <c r="BY2266" s="99">
        <v>0</v>
      </c>
      <c r="BZ2266" s="99">
        <v>0</v>
      </c>
      <c r="CA2266" s="99">
        <v>120047.856577873</v>
      </c>
      <c r="CB2266" s="99">
        <v>8047245.1872558603</v>
      </c>
      <c r="CC2266" s="99">
        <v>59059432.182128899</v>
      </c>
      <c r="CD2266" s="99">
        <v>13526084.2336426</v>
      </c>
      <c r="CE2266" s="99">
        <v>2790.8018333017799</v>
      </c>
      <c r="CF2266" s="99">
        <v>543014.93336486805</v>
      </c>
      <c r="CG2266" s="99">
        <v>3598508.7242431599</v>
      </c>
      <c r="CH2266" s="99">
        <v>0</v>
      </c>
      <c r="CI2266" s="99">
        <v>122561.283936501</v>
      </c>
      <c r="CJ2266" s="99">
        <v>8583172.2143554706</v>
      </c>
      <c r="CK2266" s="99">
        <v>62596057.6728516</v>
      </c>
      <c r="CL2266" s="99">
        <v>13528851.317748999</v>
      </c>
      <c r="CM2266" s="166">
        <v>184607.08218574501</v>
      </c>
      <c r="CN2266" s="166">
        <v>26660309.7888184</v>
      </c>
      <c r="CO2266" s="166">
        <v>106732151.131836</v>
      </c>
      <c r="CP2266" s="99">
        <v>13528851.317748999</v>
      </c>
      <c r="CQ2266" s="99">
        <v>0</v>
      </c>
      <c r="CR2266" s="99">
        <v>0</v>
      </c>
      <c r="CS2266" s="99">
        <v>0</v>
      </c>
      <c r="CT2266" s="99">
        <v>0</v>
      </c>
      <c r="CU2266" s="98">
        <v>77582.345124254003</v>
      </c>
      <c r="CV2266" s="98">
        <v>24634.811021099998</v>
      </c>
      <c r="CW2266" s="98">
        <v>8590260.1206207275</v>
      </c>
      <c r="CX2266" s="98">
        <v>62657940.906372055</v>
      </c>
    </row>
    <row r="2267" spans="1:102" x14ac:dyDescent="0.2">
      <c r="A2267" s="98" t="s">
        <v>199</v>
      </c>
      <c r="B2267" s="100">
        <v>38777</v>
      </c>
      <c r="C2267" s="99">
        <v>83591.536977767901</v>
      </c>
      <c r="D2267" s="99">
        <v>3.59784152597422</v>
      </c>
      <c r="E2267" s="99">
        <v>36874.114240646399</v>
      </c>
      <c r="F2267" s="99">
        <v>21097.5219974518</v>
      </c>
      <c r="G2267" s="99">
        <v>929.054581880569</v>
      </c>
      <c r="H2267" s="99">
        <v>0</v>
      </c>
      <c r="I2267" s="99">
        <v>0</v>
      </c>
      <c r="J2267" s="99">
        <v>27620.797845601999</v>
      </c>
      <c r="K2267" s="99">
        <v>34632.724575996399</v>
      </c>
      <c r="L2267" s="99">
        <v>32253.3600144386</v>
      </c>
      <c r="M2267" s="99">
        <v>41754.1962604523</v>
      </c>
      <c r="N2267" s="99">
        <v>14215.156118989</v>
      </c>
      <c r="O2267" s="99">
        <v>32942.144715309099</v>
      </c>
      <c r="P2267" s="99">
        <v>0</v>
      </c>
      <c r="Q2267" s="99">
        <v>6351.4626392722103</v>
      </c>
      <c r="R2267" s="99">
        <v>1662.6318487972001</v>
      </c>
      <c r="S2267" s="99">
        <v>0</v>
      </c>
      <c r="T2267" s="99">
        <v>1112.1826033145201</v>
      </c>
      <c r="U2267" s="99">
        <v>62480.647487640403</v>
      </c>
      <c r="V2267" s="99">
        <v>5086114.1489868201</v>
      </c>
      <c r="W2267" s="99">
        <v>190.47697904333501</v>
      </c>
      <c r="X2267" s="99">
        <v>3065848.05792236</v>
      </c>
      <c r="Y2267" s="99">
        <v>1476937.10879517</v>
      </c>
      <c r="Z2267" s="99">
        <v>204655.26101303101</v>
      </c>
      <c r="AA2267" s="99">
        <v>0</v>
      </c>
      <c r="AB2267" s="99">
        <v>0</v>
      </c>
      <c r="AC2267" s="99">
        <v>10009205.715332</v>
      </c>
      <c r="AD2267" s="99">
        <v>8500526.9559326209</v>
      </c>
      <c r="AE2267" s="99">
        <v>1429437.6368255599</v>
      </c>
      <c r="AF2267" s="99">
        <v>2182375.44708252</v>
      </c>
      <c r="AG2267" s="99">
        <v>2187684.7540893601</v>
      </c>
      <c r="AH2267" s="99">
        <v>1671024.92991638</v>
      </c>
      <c r="AI2267" s="99">
        <v>0</v>
      </c>
      <c r="AJ2267" s="99">
        <v>700369.71549987805</v>
      </c>
      <c r="AK2267" s="99">
        <v>315865.73920059198</v>
      </c>
      <c r="AL2267" s="99">
        <v>0</v>
      </c>
      <c r="AM2267" s="99">
        <v>225612.40360450701</v>
      </c>
      <c r="AN2267" s="99">
        <v>18491729.565429699</v>
      </c>
      <c r="AO2267" s="99">
        <v>37554636.3056641</v>
      </c>
      <c r="AP2267" s="99">
        <v>1502.1550242006799</v>
      </c>
      <c r="AQ2267" s="99">
        <v>22429303.432128899</v>
      </c>
      <c r="AR2267" s="99">
        <v>10838860.139160199</v>
      </c>
      <c r="AS2267" s="99">
        <v>1362532.2330627399</v>
      </c>
      <c r="AT2267" s="99">
        <v>0</v>
      </c>
      <c r="AU2267" s="99">
        <v>0</v>
      </c>
      <c r="AV2267" s="99">
        <v>24017953.019775402</v>
      </c>
      <c r="AW2267" s="99">
        <v>21125348.626953099</v>
      </c>
      <c r="AX2267" s="99">
        <v>11420058.2930908</v>
      </c>
      <c r="AY2267" s="99">
        <v>16516279.739502</v>
      </c>
      <c r="AZ2267" s="99">
        <v>14807141.2856445</v>
      </c>
      <c r="BA2267" s="99">
        <v>12263838.099365201</v>
      </c>
      <c r="BB2267" s="99">
        <v>0</v>
      </c>
      <c r="BC2267" s="99">
        <v>5085522.28552246</v>
      </c>
      <c r="BD2267" s="99">
        <v>2103388.2769470201</v>
      </c>
      <c r="BE2267" s="99">
        <v>0</v>
      </c>
      <c r="BF2267" s="99">
        <v>1525586.4333953899</v>
      </c>
      <c r="BG2267" s="99">
        <v>45196759.6572266</v>
      </c>
      <c r="BH2267" s="99">
        <v>9577898.2026367206</v>
      </c>
      <c r="BI2267" s="99">
        <v>539.03353434801102</v>
      </c>
      <c r="BJ2267" s="99">
        <v>7168046.4180297898</v>
      </c>
      <c r="BK2267" s="99">
        <v>4244205.9451293899</v>
      </c>
      <c r="BL2267" s="99">
        <v>0</v>
      </c>
      <c r="BM2267" s="99">
        <v>0</v>
      </c>
      <c r="BN2267" s="99">
        <v>0</v>
      </c>
      <c r="BO2267" s="99">
        <v>0</v>
      </c>
      <c r="BP2267" s="99">
        <v>0</v>
      </c>
      <c r="BQ2267" s="99">
        <v>0</v>
      </c>
      <c r="BR2267" s="99">
        <v>5636766.7337036096</v>
      </c>
      <c r="BS2267" s="99">
        <v>5981049.2173461895</v>
      </c>
      <c r="BT2267" s="99">
        <v>2417850.01379395</v>
      </c>
      <c r="BU2267" s="99">
        <v>0</v>
      </c>
      <c r="BV2267" s="99">
        <v>2675393.86801147</v>
      </c>
      <c r="BW2267" s="99">
        <v>262668.33927917498</v>
      </c>
      <c r="BX2267" s="99">
        <v>0</v>
      </c>
      <c r="BY2267" s="99">
        <v>0</v>
      </c>
      <c r="BZ2267" s="99">
        <v>0</v>
      </c>
      <c r="CA2267" s="99">
        <v>120412.791413307</v>
      </c>
      <c r="CB2267" s="99">
        <v>8133983.55932617</v>
      </c>
      <c r="CC2267" s="99">
        <v>59923045.0322266</v>
      </c>
      <c r="CD2267" s="99">
        <v>16703077.0117188</v>
      </c>
      <c r="CE2267" s="99">
        <v>2704.55086606741</v>
      </c>
      <c r="CF2267" s="99">
        <v>539125.047554016</v>
      </c>
      <c r="CG2267" s="99">
        <v>3611094.9598693801</v>
      </c>
      <c r="CH2267" s="99">
        <v>0</v>
      </c>
      <c r="CI2267" s="99">
        <v>123194.857206345</v>
      </c>
      <c r="CJ2267" s="99">
        <v>8685287.8801269494</v>
      </c>
      <c r="CK2267" s="99">
        <v>63471030.3037109</v>
      </c>
      <c r="CL2267" s="99">
        <v>16964587.131103501</v>
      </c>
      <c r="CM2267" s="166">
        <v>185530.871822357</v>
      </c>
      <c r="CN2267" s="166">
        <v>27163049.941894501</v>
      </c>
      <c r="CO2267" s="166">
        <v>108820402.01757801</v>
      </c>
      <c r="CP2267" s="99">
        <v>16964587.131103501</v>
      </c>
      <c r="CQ2267" s="99">
        <v>0</v>
      </c>
      <c r="CR2267" s="99">
        <v>0</v>
      </c>
      <c r="CS2267" s="99">
        <v>0</v>
      </c>
      <c r="CT2267" s="99">
        <v>0</v>
      </c>
      <c r="CU2267" s="98">
        <v>73300.225721445997</v>
      </c>
      <c r="CV2267" s="98">
        <v>28418.053061803999</v>
      </c>
      <c r="CW2267" s="98">
        <v>8673108.6068801861</v>
      </c>
      <c r="CX2267" s="98">
        <v>63534139.992095977</v>
      </c>
    </row>
    <row r="2268" spans="1:102" x14ac:dyDescent="0.2">
      <c r="A2268" s="98" t="s">
        <v>199</v>
      </c>
      <c r="B2268" s="100">
        <v>38869</v>
      </c>
      <c r="C2268" s="99">
        <v>85981.199585914597</v>
      </c>
      <c r="D2268" s="99">
        <v>3.2050253449997399</v>
      </c>
      <c r="E2268" s="99">
        <v>36505.532326698303</v>
      </c>
      <c r="F2268" s="99">
        <v>21559.3720538616</v>
      </c>
      <c r="G2268" s="99">
        <v>1045.60028384626</v>
      </c>
      <c r="H2268" s="99">
        <v>0</v>
      </c>
      <c r="I2268" s="99">
        <v>0</v>
      </c>
      <c r="J2268" s="99">
        <v>31278.6229560375</v>
      </c>
      <c r="K2268" s="99">
        <v>31366.0556650162</v>
      </c>
      <c r="L2268" s="99">
        <v>31333.2322745323</v>
      </c>
      <c r="M2268" s="99">
        <v>42142.774310112</v>
      </c>
      <c r="N2268" s="99">
        <v>14296.4671090841</v>
      </c>
      <c r="O2268" s="99">
        <v>34397.559806823701</v>
      </c>
      <c r="P2268" s="99">
        <v>0</v>
      </c>
      <c r="Q2268" s="99">
        <v>6323.4416899084999</v>
      </c>
      <c r="R2268" s="99">
        <v>1761.9848924279199</v>
      </c>
      <c r="S2268" s="99">
        <v>0</v>
      </c>
      <c r="T2268" s="99">
        <v>1022.0008286088701</v>
      </c>
      <c r="U2268" s="99">
        <v>63055.935324192003</v>
      </c>
      <c r="V2268" s="99">
        <v>5249025.3700561495</v>
      </c>
      <c r="W2268" s="99">
        <v>422.77593149244802</v>
      </c>
      <c r="X2268" s="99">
        <v>2996304.1386718801</v>
      </c>
      <c r="Y2268" s="99">
        <v>1479814.8036346401</v>
      </c>
      <c r="Z2268" s="99">
        <v>229828.99275779701</v>
      </c>
      <c r="AA2268" s="99">
        <v>0</v>
      </c>
      <c r="AB2268" s="99">
        <v>0</v>
      </c>
      <c r="AC2268" s="99">
        <v>11173306.8193359</v>
      </c>
      <c r="AD2268" s="99">
        <v>7374914.5607910203</v>
      </c>
      <c r="AE2268" s="99">
        <v>1376443.8478240999</v>
      </c>
      <c r="AF2268" s="99">
        <v>2227544.2267150902</v>
      </c>
      <c r="AG2268" s="99">
        <v>2190973.4335022001</v>
      </c>
      <c r="AH2268" s="99">
        <v>1735193.7630157501</v>
      </c>
      <c r="AI2268" s="99">
        <v>0</v>
      </c>
      <c r="AJ2268" s="99">
        <v>697719.57202148403</v>
      </c>
      <c r="AK2268" s="99">
        <v>328184.19646072399</v>
      </c>
      <c r="AL2268" s="99">
        <v>0</v>
      </c>
      <c r="AM2268" s="99">
        <v>211376.04434204099</v>
      </c>
      <c r="AN2268" s="99">
        <v>18814525.7109375</v>
      </c>
      <c r="AO2268" s="99">
        <v>38959447.054199196</v>
      </c>
      <c r="AP2268" s="99">
        <v>3522.17658293247</v>
      </c>
      <c r="AQ2268" s="99">
        <v>22035928.214111298</v>
      </c>
      <c r="AR2268" s="99">
        <v>10865038.142700201</v>
      </c>
      <c r="AS2268" s="99">
        <v>1550926.2606506301</v>
      </c>
      <c r="AT2268" s="99">
        <v>0</v>
      </c>
      <c r="AU2268" s="99">
        <v>0</v>
      </c>
      <c r="AV2268" s="99">
        <v>27462065.2568359</v>
      </c>
      <c r="AW2268" s="99">
        <v>18491035.785888702</v>
      </c>
      <c r="AX2268" s="99">
        <v>11055544.2307129</v>
      </c>
      <c r="AY2268" s="99">
        <v>17002844.813964799</v>
      </c>
      <c r="AZ2268" s="99">
        <v>14984848.181274399</v>
      </c>
      <c r="BA2268" s="99">
        <v>12832596.2941895</v>
      </c>
      <c r="BB2268" s="99">
        <v>0</v>
      </c>
      <c r="BC2268" s="99">
        <v>5128721.7125854502</v>
      </c>
      <c r="BD2268" s="99">
        <v>2201977.0445251502</v>
      </c>
      <c r="BE2268" s="99">
        <v>0</v>
      </c>
      <c r="BF2268" s="99">
        <v>1443287.4919891399</v>
      </c>
      <c r="BG2268" s="99">
        <v>46327890.718261696</v>
      </c>
      <c r="BH2268" s="99">
        <v>10027902.1647949</v>
      </c>
      <c r="BI2268" s="99">
        <v>386.22467156127101</v>
      </c>
      <c r="BJ2268" s="99">
        <v>7014721.0715942401</v>
      </c>
      <c r="BK2268" s="99">
        <v>4202639.88781738</v>
      </c>
      <c r="BL2268" s="99">
        <v>0</v>
      </c>
      <c r="BM2268" s="99">
        <v>0</v>
      </c>
      <c r="BN2268" s="99">
        <v>0</v>
      </c>
      <c r="BO2268" s="99">
        <v>0</v>
      </c>
      <c r="BP2268" s="99">
        <v>0</v>
      </c>
      <c r="BQ2268" s="99">
        <v>0</v>
      </c>
      <c r="BR2268" s="99">
        <v>5779503.0520019503</v>
      </c>
      <c r="BS2268" s="99">
        <v>6075779.0058593797</v>
      </c>
      <c r="BT2268" s="99">
        <v>2529322.4591369601</v>
      </c>
      <c r="BU2268" s="99">
        <v>0</v>
      </c>
      <c r="BV2268" s="99">
        <v>2622844.5474853502</v>
      </c>
      <c r="BW2268" s="99">
        <v>273815.17469787598</v>
      </c>
      <c r="BX2268" s="99">
        <v>0</v>
      </c>
      <c r="BY2268" s="99">
        <v>0</v>
      </c>
      <c r="BZ2268" s="99">
        <v>0</v>
      </c>
      <c r="CA2268" s="99">
        <v>122692.01865577701</v>
      </c>
      <c r="CB2268" s="99">
        <v>8262231.5913696298</v>
      </c>
      <c r="CC2268" s="99">
        <v>61306575.145019501</v>
      </c>
      <c r="CD2268" s="99">
        <v>17008102.206054699</v>
      </c>
      <c r="CE2268" s="99">
        <v>2728.0354455113402</v>
      </c>
      <c r="CF2268" s="99">
        <v>537976.59233093297</v>
      </c>
      <c r="CG2268" s="99">
        <v>3640515.4794921898</v>
      </c>
      <c r="CH2268" s="99">
        <v>0</v>
      </c>
      <c r="CI2268" s="99">
        <v>125530.86610221901</v>
      </c>
      <c r="CJ2268" s="99">
        <v>8797252.68896484</v>
      </c>
      <c r="CK2268" s="99">
        <v>65165041.1943359</v>
      </c>
      <c r="CL2268" s="99">
        <v>17283083.7587891</v>
      </c>
      <c r="CM2268" s="166">
        <v>188036.72507667501</v>
      </c>
      <c r="CN2268" s="166">
        <v>27543621.705078099</v>
      </c>
      <c r="CO2268" s="166">
        <v>111261845.806641</v>
      </c>
      <c r="CP2268" s="99">
        <v>17283083.7587891</v>
      </c>
      <c r="CQ2268" s="99">
        <v>0</v>
      </c>
      <c r="CR2268" s="99">
        <v>0</v>
      </c>
      <c r="CS2268" s="99">
        <v>0</v>
      </c>
      <c r="CT2268" s="99">
        <v>0</v>
      </c>
      <c r="CU2268" s="98">
        <v>69658.652919394997</v>
      </c>
      <c r="CV2268" s="98">
        <v>32182.629926535999</v>
      </c>
      <c r="CW2268" s="98">
        <v>8800208.1837005634</v>
      </c>
      <c r="CX2268" s="98">
        <v>64947090.624511689</v>
      </c>
    </row>
    <row r="2269" spans="1:102" x14ac:dyDescent="0.2">
      <c r="A2269" s="98" t="s">
        <v>199</v>
      </c>
      <c r="B2269" s="100">
        <v>38961</v>
      </c>
      <c r="C2269" s="99">
        <v>88190.143687248201</v>
      </c>
      <c r="D2269" s="99">
        <v>0.90053618299862104</v>
      </c>
      <c r="E2269" s="99">
        <v>35401.279182434097</v>
      </c>
      <c r="F2269" s="99">
        <v>21055.491501569701</v>
      </c>
      <c r="G2269" s="99">
        <v>1156.2050825953499</v>
      </c>
      <c r="H2269" s="99">
        <v>0</v>
      </c>
      <c r="I2269" s="99">
        <v>0</v>
      </c>
      <c r="J2269" s="99">
        <v>34913.796457290598</v>
      </c>
      <c r="K2269" s="99">
        <v>28557.845971584298</v>
      </c>
      <c r="L2269" s="99">
        <v>29862.179808616602</v>
      </c>
      <c r="M2269" s="99">
        <v>42478.015701293902</v>
      </c>
      <c r="N2269" s="99">
        <v>14451.128555417101</v>
      </c>
      <c r="O2269" s="99">
        <v>35324.631025791197</v>
      </c>
      <c r="P2269" s="99">
        <v>0</v>
      </c>
      <c r="Q2269" s="99">
        <v>6300.9227638840703</v>
      </c>
      <c r="R2269" s="99">
        <v>1799.96725094318</v>
      </c>
      <c r="S2269" s="99">
        <v>0</v>
      </c>
      <c r="T2269" s="99">
        <v>978.52180214971304</v>
      </c>
      <c r="U2269" s="99">
        <v>63186.331573486299</v>
      </c>
      <c r="V2269" s="99">
        <v>5342627.3894653302</v>
      </c>
      <c r="W2269" s="99">
        <v>75.279296459630103</v>
      </c>
      <c r="X2269" s="99">
        <v>2899171.3155212398</v>
      </c>
      <c r="Y2269" s="99">
        <v>1444892.64665222</v>
      </c>
      <c r="Z2269" s="99">
        <v>259367.608659744</v>
      </c>
      <c r="AA2269" s="99">
        <v>0</v>
      </c>
      <c r="AB2269" s="99">
        <v>0</v>
      </c>
      <c r="AC2269" s="99">
        <v>12559261.9991455</v>
      </c>
      <c r="AD2269" s="99">
        <v>6306107.7839965802</v>
      </c>
      <c r="AE2269" s="99">
        <v>1317678.0765228299</v>
      </c>
      <c r="AF2269" s="99">
        <v>2242167.5830993699</v>
      </c>
      <c r="AG2269" s="99">
        <v>2196253.81707764</v>
      </c>
      <c r="AH2269" s="99">
        <v>1771915.80895996</v>
      </c>
      <c r="AI2269" s="99">
        <v>0</v>
      </c>
      <c r="AJ2269" s="99">
        <v>693993.06365966797</v>
      </c>
      <c r="AK2269" s="99">
        <v>338999.174922943</v>
      </c>
      <c r="AL2269" s="99">
        <v>0</v>
      </c>
      <c r="AM2269" s="99">
        <v>200083.10432052601</v>
      </c>
      <c r="AN2269" s="99">
        <v>18808329.6403809</v>
      </c>
      <c r="AO2269" s="99">
        <v>40068423.869628899</v>
      </c>
      <c r="AP2269" s="99">
        <v>707.77685411274399</v>
      </c>
      <c r="AQ2269" s="99">
        <v>21484805.3676758</v>
      </c>
      <c r="AR2269" s="99">
        <v>10717844.0927734</v>
      </c>
      <c r="AS2269" s="99">
        <v>1763350.9165496801</v>
      </c>
      <c r="AT2269" s="99">
        <v>0</v>
      </c>
      <c r="AU2269" s="99">
        <v>0</v>
      </c>
      <c r="AV2269" s="99">
        <v>31218262.745361298</v>
      </c>
      <c r="AW2269" s="99">
        <v>16205860.888183599</v>
      </c>
      <c r="AX2269" s="99">
        <v>10643872.2041016</v>
      </c>
      <c r="AY2269" s="99">
        <v>17224447.755859401</v>
      </c>
      <c r="AZ2269" s="99">
        <v>15121778.2180176</v>
      </c>
      <c r="BA2269" s="99">
        <v>13294058.7420654</v>
      </c>
      <c r="BB2269" s="99">
        <v>0</v>
      </c>
      <c r="BC2269" s="99">
        <v>5146929.1187133798</v>
      </c>
      <c r="BD2269" s="99">
        <v>2284538.24542236</v>
      </c>
      <c r="BE2269" s="99">
        <v>0</v>
      </c>
      <c r="BF2269" s="99">
        <v>1382253.4410858201</v>
      </c>
      <c r="BG2269" s="99">
        <v>47393958.255859397</v>
      </c>
      <c r="BH2269" s="99">
        <v>10336244.1052246</v>
      </c>
      <c r="BI2269" s="99">
        <v>137.50924704968901</v>
      </c>
      <c r="BJ2269" s="99">
        <v>6833369.4208984403</v>
      </c>
      <c r="BK2269" s="99">
        <v>4142797.4999084501</v>
      </c>
      <c r="BL2269" s="99">
        <v>0</v>
      </c>
      <c r="BM2269" s="99">
        <v>0</v>
      </c>
      <c r="BN2269" s="99">
        <v>0</v>
      </c>
      <c r="BO2269" s="99">
        <v>0</v>
      </c>
      <c r="BP2269" s="99">
        <v>0</v>
      </c>
      <c r="BQ2269" s="99">
        <v>0</v>
      </c>
      <c r="BR2269" s="99">
        <v>5835773.8759765597</v>
      </c>
      <c r="BS2269" s="99">
        <v>6133455.9457397498</v>
      </c>
      <c r="BT2269" s="99">
        <v>2621259.1369323698</v>
      </c>
      <c r="BU2269" s="99">
        <v>0</v>
      </c>
      <c r="BV2269" s="99">
        <v>2642218.2488098098</v>
      </c>
      <c r="BW2269" s="99">
        <v>283224.71854782099</v>
      </c>
      <c r="BX2269" s="99">
        <v>0</v>
      </c>
      <c r="BY2269" s="99">
        <v>0</v>
      </c>
      <c r="BZ2269" s="99">
        <v>0</v>
      </c>
      <c r="CA2269" s="99">
        <v>123314.930002213</v>
      </c>
      <c r="CB2269" s="99">
        <v>8257611.9546508798</v>
      </c>
      <c r="CC2269" s="99">
        <v>61847929.100097701</v>
      </c>
      <c r="CD2269" s="99">
        <v>17230930.208984401</v>
      </c>
      <c r="CE2269" s="99">
        <v>2717.9814273119</v>
      </c>
      <c r="CF2269" s="99">
        <v>539666.11393737805</v>
      </c>
      <c r="CG2269" s="99">
        <v>3674177.7185974098</v>
      </c>
      <c r="CH2269" s="99">
        <v>0</v>
      </c>
      <c r="CI2269" s="99">
        <v>126110.066931725</v>
      </c>
      <c r="CJ2269" s="99">
        <v>8788081.0198974591</v>
      </c>
      <c r="CK2269" s="99">
        <v>65469336.043457001</v>
      </c>
      <c r="CL2269" s="99">
        <v>17517604.025634799</v>
      </c>
      <c r="CM2269" s="166">
        <v>189250.087669373</v>
      </c>
      <c r="CN2269" s="166">
        <v>27717950.036132801</v>
      </c>
      <c r="CO2269" s="166">
        <v>112577595.665039</v>
      </c>
      <c r="CP2269" s="99">
        <v>17517604.025634799</v>
      </c>
      <c r="CQ2269" s="99">
        <v>0</v>
      </c>
      <c r="CR2269" s="99">
        <v>0</v>
      </c>
      <c r="CS2269" s="99">
        <v>0</v>
      </c>
      <c r="CT2269" s="99">
        <v>0</v>
      </c>
      <c r="CU2269" s="98">
        <v>65807.656532527995</v>
      </c>
      <c r="CV2269" s="98">
        <v>35914.842942354</v>
      </c>
      <c r="CW2269" s="98">
        <v>8797278.0685882587</v>
      </c>
      <c r="CX2269" s="98">
        <v>65522106.818695113</v>
      </c>
    </row>
    <row r="2270" spans="1:102" x14ac:dyDescent="0.2">
      <c r="A2270" s="98" t="s">
        <v>199</v>
      </c>
      <c r="B2270" s="100">
        <v>39052</v>
      </c>
      <c r="C2270" s="99">
        <v>91136.3006162643</v>
      </c>
      <c r="D2270" s="99">
        <v>2.6861766769725399</v>
      </c>
      <c r="E2270" s="99">
        <v>35284.465312480897</v>
      </c>
      <c r="F2270" s="99">
        <v>21563.8313462734</v>
      </c>
      <c r="G2270" s="99">
        <v>1282.2839323580299</v>
      </c>
      <c r="H2270" s="99">
        <v>0</v>
      </c>
      <c r="I2270" s="99">
        <v>0</v>
      </c>
      <c r="J2270" s="99">
        <v>38980.878833770803</v>
      </c>
      <c r="K2270" s="99">
        <v>25537.307394981399</v>
      </c>
      <c r="L2270" s="99">
        <v>30327.611852407499</v>
      </c>
      <c r="M2270" s="99">
        <v>43119.536726474798</v>
      </c>
      <c r="N2270" s="99">
        <v>14541.7155156136</v>
      </c>
      <c r="O2270" s="99">
        <v>36882.218380928003</v>
      </c>
      <c r="P2270" s="99">
        <v>0</v>
      </c>
      <c r="Q2270" s="99">
        <v>6350.6000822782498</v>
      </c>
      <c r="R2270" s="99">
        <v>1885.2500055432299</v>
      </c>
      <c r="S2270" s="99">
        <v>0</v>
      </c>
      <c r="T2270" s="99">
        <v>824.61230403929903</v>
      </c>
      <c r="U2270" s="99">
        <v>64327.235696792603</v>
      </c>
      <c r="V2270" s="99">
        <v>5511322.51599121</v>
      </c>
      <c r="W2270" s="99">
        <v>303.562864504755</v>
      </c>
      <c r="X2270" s="99">
        <v>2851337.0791015602</v>
      </c>
      <c r="Y2270" s="99">
        <v>1454927.51385498</v>
      </c>
      <c r="Z2270" s="99">
        <v>288807.283435822</v>
      </c>
      <c r="AA2270" s="99">
        <v>0</v>
      </c>
      <c r="AB2270" s="99">
        <v>0</v>
      </c>
      <c r="AC2270" s="99">
        <v>14251983.708252</v>
      </c>
      <c r="AD2270" s="99">
        <v>5284162.6847534198</v>
      </c>
      <c r="AE2270" s="99">
        <v>1335998.54585266</v>
      </c>
      <c r="AF2270" s="99">
        <v>2256591.3716125502</v>
      </c>
      <c r="AG2270" s="99">
        <v>2190350.9217529302</v>
      </c>
      <c r="AH2270" s="99">
        <v>1859318.1281433101</v>
      </c>
      <c r="AI2270" s="99">
        <v>0</v>
      </c>
      <c r="AJ2270" s="99">
        <v>707967.80133056606</v>
      </c>
      <c r="AK2270" s="99">
        <v>359240.32611465501</v>
      </c>
      <c r="AL2270" s="99">
        <v>0</v>
      </c>
      <c r="AM2270" s="99">
        <v>167211.39630699201</v>
      </c>
      <c r="AN2270" s="99">
        <v>19588753.037109401</v>
      </c>
      <c r="AO2270" s="99">
        <v>41833529.501953103</v>
      </c>
      <c r="AP2270" s="99">
        <v>2377.6755006909402</v>
      </c>
      <c r="AQ2270" s="99">
        <v>21318893.295166001</v>
      </c>
      <c r="AR2270" s="99">
        <v>10764381.370117201</v>
      </c>
      <c r="AS2270" s="99">
        <v>1971663.4981079099</v>
      </c>
      <c r="AT2270" s="99">
        <v>0</v>
      </c>
      <c r="AU2270" s="99">
        <v>0</v>
      </c>
      <c r="AV2270" s="99">
        <v>35160932.3759766</v>
      </c>
      <c r="AW2270" s="99">
        <v>13555893.7336426</v>
      </c>
      <c r="AX2270" s="99">
        <v>10992560.7532959</v>
      </c>
      <c r="AY2270" s="99">
        <v>17568332.1484375</v>
      </c>
      <c r="AZ2270" s="99">
        <v>15179662.3994141</v>
      </c>
      <c r="BA2270" s="99">
        <v>14057887.0500488</v>
      </c>
      <c r="BB2270" s="99">
        <v>0</v>
      </c>
      <c r="BC2270" s="99">
        <v>5272521.8389892597</v>
      </c>
      <c r="BD2270" s="99">
        <v>2439108.09066772</v>
      </c>
      <c r="BE2270" s="99">
        <v>0</v>
      </c>
      <c r="BF2270" s="99">
        <v>1164049.71395874</v>
      </c>
      <c r="BG2270" s="99">
        <v>48893352.420410201</v>
      </c>
      <c r="BH2270" s="99">
        <v>10881506.978271499</v>
      </c>
      <c r="BI2270" s="99">
        <v>325.40030958876002</v>
      </c>
      <c r="BJ2270" s="99">
        <v>6763979.8555297898</v>
      </c>
      <c r="BK2270" s="99">
        <v>4146564.5893859901</v>
      </c>
      <c r="BL2270" s="99">
        <v>0</v>
      </c>
      <c r="BM2270" s="99">
        <v>0</v>
      </c>
      <c r="BN2270" s="99">
        <v>0</v>
      </c>
      <c r="BO2270" s="99">
        <v>0</v>
      </c>
      <c r="BP2270" s="99">
        <v>0</v>
      </c>
      <c r="BQ2270" s="99">
        <v>0</v>
      </c>
      <c r="BR2270" s="99">
        <v>5988503.5975341797</v>
      </c>
      <c r="BS2270" s="99">
        <v>6175501.3146362295</v>
      </c>
      <c r="BT2270" s="99">
        <v>2770530.8614502</v>
      </c>
      <c r="BU2270" s="99">
        <v>0</v>
      </c>
      <c r="BV2270" s="99">
        <v>2711742.38708496</v>
      </c>
      <c r="BW2270" s="99">
        <v>298813.99779128999</v>
      </c>
      <c r="BX2270" s="99">
        <v>0</v>
      </c>
      <c r="BY2270" s="99">
        <v>0</v>
      </c>
      <c r="BZ2270" s="99">
        <v>0</v>
      </c>
      <c r="CA2270" s="99">
        <v>126515.60046482099</v>
      </c>
      <c r="CB2270" s="99">
        <v>8368758.6851806603</v>
      </c>
      <c r="CC2270" s="99">
        <v>63239478.489746101</v>
      </c>
      <c r="CD2270" s="99">
        <v>17649641.571777299</v>
      </c>
      <c r="CE2270" s="99">
        <v>2682.9212648868602</v>
      </c>
      <c r="CF2270" s="99">
        <v>533127.066589355</v>
      </c>
      <c r="CG2270" s="99">
        <v>3640236.6167602502</v>
      </c>
      <c r="CH2270" s="99">
        <v>0</v>
      </c>
      <c r="CI2270" s="99">
        <v>128941.46309375799</v>
      </c>
      <c r="CJ2270" s="99">
        <v>8912039.0186767597</v>
      </c>
      <c r="CK2270" s="99">
        <v>66877276.692382798</v>
      </c>
      <c r="CL2270" s="99">
        <v>17945072.059082001</v>
      </c>
      <c r="CM2270" s="166">
        <v>193399.19773101801</v>
      </c>
      <c r="CN2270" s="166">
        <v>28499350.522216801</v>
      </c>
      <c r="CO2270" s="166">
        <v>115978811.538086</v>
      </c>
      <c r="CP2270" s="99">
        <v>17945072.059082001</v>
      </c>
      <c r="CQ2270" s="99">
        <v>0</v>
      </c>
      <c r="CR2270" s="99">
        <v>0</v>
      </c>
      <c r="CS2270" s="99">
        <v>0</v>
      </c>
      <c r="CT2270" s="99">
        <v>0</v>
      </c>
      <c r="CU2270" s="98">
        <v>61911.593892379999</v>
      </c>
      <c r="CV2270" s="98">
        <v>40084.385997491998</v>
      </c>
      <c r="CW2270" s="98">
        <v>8901885.7517700158</v>
      </c>
      <c r="CX2270" s="98">
        <v>66879715.106506348</v>
      </c>
    </row>
    <row r="2271" spans="1:102" x14ac:dyDescent="0.2">
      <c r="A2271" s="98" t="s">
        <v>199</v>
      </c>
      <c r="B2271" s="100">
        <v>39142</v>
      </c>
      <c r="C2271" s="99">
        <v>94611.080911636396</v>
      </c>
      <c r="D2271" s="99">
        <v>2.3549853689910401</v>
      </c>
      <c r="E2271" s="99">
        <v>33181.868379592903</v>
      </c>
      <c r="F2271" s="99">
        <v>21040.3186047077</v>
      </c>
      <c r="G2271" s="99">
        <v>1417.88499927521</v>
      </c>
      <c r="H2271" s="99">
        <v>0</v>
      </c>
      <c r="I2271" s="99">
        <v>0</v>
      </c>
      <c r="J2271" s="99">
        <v>42248.314934730501</v>
      </c>
      <c r="K2271" s="99">
        <v>22772.5167653561</v>
      </c>
      <c r="L2271" s="99">
        <v>29566.2034139633</v>
      </c>
      <c r="M2271" s="99">
        <v>43423.0581288338</v>
      </c>
      <c r="N2271" s="99">
        <v>14692.858987331399</v>
      </c>
      <c r="O2271" s="99">
        <v>38403.154360294298</v>
      </c>
      <c r="P2271" s="99">
        <v>0</v>
      </c>
      <c r="Q2271" s="99">
        <v>6394.39673751593</v>
      </c>
      <c r="R2271" s="99">
        <v>1940.2132382392899</v>
      </c>
      <c r="S2271" s="99">
        <v>0</v>
      </c>
      <c r="T2271" s="99">
        <v>782.69577366858698</v>
      </c>
      <c r="U2271" s="99">
        <v>65145.498371124297</v>
      </c>
      <c r="V2271" s="99">
        <v>5715465.2168579102</v>
      </c>
      <c r="W2271" s="99">
        <v>661.51249557733502</v>
      </c>
      <c r="X2271" s="99">
        <v>2721744.1038818401</v>
      </c>
      <c r="Y2271" s="99">
        <v>1438057.4766082801</v>
      </c>
      <c r="Z2271" s="99">
        <v>309980.54404067999</v>
      </c>
      <c r="AA2271" s="99">
        <v>0</v>
      </c>
      <c r="AB2271" s="99">
        <v>0</v>
      </c>
      <c r="AC2271" s="99">
        <v>15282202.4071045</v>
      </c>
      <c r="AD2271" s="99">
        <v>4551553.4960327102</v>
      </c>
      <c r="AE2271" s="99">
        <v>1293840.7368316699</v>
      </c>
      <c r="AF2271" s="99">
        <v>2270761.1135253902</v>
      </c>
      <c r="AG2271" s="99">
        <v>2205533.7711486798</v>
      </c>
      <c r="AH2271" s="99">
        <v>1948023.1852722201</v>
      </c>
      <c r="AI2271" s="99">
        <v>0</v>
      </c>
      <c r="AJ2271" s="99">
        <v>730491.37503051804</v>
      </c>
      <c r="AK2271" s="99">
        <v>372049.31829070998</v>
      </c>
      <c r="AL2271" s="99">
        <v>0</v>
      </c>
      <c r="AM2271" s="99">
        <v>157949.35941696199</v>
      </c>
      <c r="AN2271" s="99">
        <v>19893113.756591801</v>
      </c>
      <c r="AO2271" s="99">
        <v>43676628.582519501</v>
      </c>
      <c r="AP2271" s="99">
        <v>5406.8849933743504</v>
      </c>
      <c r="AQ2271" s="99">
        <v>20203827.639404301</v>
      </c>
      <c r="AR2271" s="99">
        <v>10581396.369506801</v>
      </c>
      <c r="AS2271" s="99">
        <v>2116912.0588378902</v>
      </c>
      <c r="AT2271" s="99">
        <v>0</v>
      </c>
      <c r="AU2271" s="99">
        <v>0</v>
      </c>
      <c r="AV2271" s="99">
        <v>38073398.273925804</v>
      </c>
      <c r="AW2271" s="99">
        <v>11777149.502929701</v>
      </c>
      <c r="AX2271" s="99">
        <v>10701257.9224854</v>
      </c>
      <c r="AY2271" s="99">
        <v>17781489.565673798</v>
      </c>
      <c r="AZ2271" s="99">
        <v>15311349.326049799</v>
      </c>
      <c r="BA2271" s="99">
        <v>14846136.52771</v>
      </c>
      <c r="BB2271" s="99">
        <v>0</v>
      </c>
      <c r="BC2271" s="99">
        <v>5458610.57568359</v>
      </c>
      <c r="BD2271" s="99">
        <v>2533325.28759766</v>
      </c>
      <c r="BE2271" s="99">
        <v>0</v>
      </c>
      <c r="BF2271" s="99">
        <v>1103141.60958862</v>
      </c>
      <c r="BG2271" s="99">
        <v>50036536.641113304</v>
      </c>
      <c r="BH2271" s="99">
        <v>11497898.161132799</v>
      </c>
      <c r="BI2271" s="99">
        <v>265.348955057561</v>
      </c>
      <c r="BJ2271" s="99">
        <v>6547081.5261840802</v>
      </c>
      <c r="BK2271" s="99">
        <v>4131565.8756408701</v>
      </c>
      <c r="BL2271" s="99">
        <v>0</v>
      </c>
      <c r="BM2271" s="99">
        <v>0</v>
      </c>
      <c r="BN2271" s="99">
        <v>0</v>
      </c>
      <c r="BO2271" s="99">
        <v>0</v>
      </c>
      <c r="BP2271" s="99">
        <v>0</v>
      </c>
      <c r="BQ2271" s="99">
        <v>0</v>
      </c>
      <c r="BR2271" s="99">
        <v>6083319.8197631799</v>
      </c>
      <c r="BS2271" s="99">
        <v>6224163.6567993201</v>
      </c>
      <c r="BT2271" s="99">
        <v>2925242.1357727102</v>
      </c>
      <c r="BU2271" s="99">
        <v>0</v>
      </c>
      <c r="BV2271" s="99">
        <v>2788163.0058593801</v>
      </c>
      <c r="BW2271" s="99">
        <v>312952.55147934001</v>
      </c>
      <c r="BX2271" s="99">
        <v>0</v>
      </c>
      <c r="BY2271" s="99">
        <v>0</v>
      </c>
      <c r="BZ2271" s="99">
        <v>0</v>
      </c>
      <c r="CA2271" s="99">
        <v>127781.578987122</v>
      </c>
      <c r="CB2271" s="99">
        <v>8441698.7478027306</v>
      </c>
      <c r="CC2271" s="99">
        <v>64270808.482421897</v>
      </c>
      <c r="CD2271" s="99">
        <v>18025225.360595699</v>
      </c>
      <c r="CE2271" s="99">
        <v>2667.42356655002</v>
      </c>
      <c r="CF2271" s="99">
        <v>527288.47943115199</v>
      </c>
      <c r="CG2271" s="99">
        <v>3617882.1453857399</v>
      </c>
      <c r="CH2271" s="99">
        <v>0</v>
      </c>
      <c r="CI2271" s="99">
        <v>130521.426028252</v>
      </c>
      <c r="CJ2271" s="99">
        <v>8977719.2747802697</v>
      </c>
      <c r="CK2271" s="99">
        <v>67890637.966796905</v>
      </c>
      <c r="CL2271" s="99">
        <v>18340765.1872559</v>
      </c>
      <c r="CM2271" s="166">
        <v>195399.33702468901</v>
      </c>
      <c r="CN2271" s="166">
        <v>28875753.614990201</v>
      </c>
      <c r="CO2271" s="166">
        <v>118084391.522461</v>
      </c>
      <c r="CP2271" s="99">
        <v>18340765.1872559</v>
      </c>
      <c r="CQ2271" s="99">
        <v>0</v>
      </c>
      <c r="CR2271" s="99">
        <v>0</v>
      </c>
      <c r="CS2271" s="99">
        <v>0</v>
      </c>
      <c r="CT2271" s="99">
        <v>0</v>
      </c>
      <c r="CU2271" s="98">
        <v>57155.870793237002</v>
      </c>
      <c r="CV2271" s="98">
        <v>43468.913256795</v>
      </c>
      <c r="CW2271" s="98">
        <v>8968987.227233883</v>
      </c>
      <c r="CX2271" s="98">
        <v>67888690.627807632</v>
      </c>
    </row>
    <row r="2272" spans="1:102" x14ac:dyDescent="0.2">
      <c r="A2272" s="98" t="s">
        <v>199</v>
      </c>
      <c r="B2272" s="100">
        <v>39234</v>
      </c>
      <c r="C2272" s="99">
        <v>96400.645943641706</v>
      </c>
      <c r="D2272" s="99">
        <v>4.3561613729689297</v>
      </c>
      <c r="E2272" s="99">
        <v>31763.069387674299</v>
      </c>
      <c r="F2272" s="99">
        <v>20528.036148548101</v>
      </c>
      <c r="G2272" s="99">
        <v>1532.85431921482</v>
      </c>
      <c r="H2272" s="99">
        <v>0</v>
      </c>
      <c r="I2272" s="99">
        <v>0</v>
      </c>
      <c r="J2272" s="99">
        <v>45458.7691679001</v>
      </c>
      <c r="K2272" s="99">
        <v>20099.046475648898</v>
      </c>
      <c r="L2272" s="99">
        <v>28993.770236969001</v>
      </c>
      <c r="M2272" s="99">
        <v>43409.027320861802</v>
      </c>
      <c r="N2272" s="99">
        <v>14738.489050984401</v>
      </c>
      <c r="O2272" s="99">
        <v>39041.277013778701</v>
      </c>
      <c r="P2272" s="99">
        <v>0</v>
      </c>
      <c r="Q2272" s="99">
        <v>6428.4500373005903</v>
      </c>
      <c r="R2272" s="99">
        <v>1984.4799978286001</v>
      </c>
      <c r="S2272" s="99">
        <v>0</v>
      </c>
      <c r="T2272" s="99">
        <v>759.02000662684395</v>
      </c>
      <c r="U2272" s="99">
        <v>65723.1420640945</v>
      </c>
      <c r="V2272" s="99">
        <v>5878283.0286865197</v>
      </c>
      <c r="W2272" s="99">
        <v>671.88385587185599</v>
      </c>
      <c r="X2272" s="99">
        <v>2613549.0971679701</v>
      </c>
      <c r="Y2272" s="99">
        <v>1405875.86402893</v>
      </c>
      <c r="Z2272" s="99">
        <v>332628.42327499401</v>
      </c>
      <c r="AA2272" s="99">
        <v>0</v>
      </c>
      <c r="AB2272" s="99">
        <v>0</v>
      </c>
      <c r="AC2272" s="99">
        <v>16220575.9287109</v>
      </c>
      <c r="AD2272" s="99">
        <v>3860334.90411377</v>
      </c>
      <c r="AE2272" s="99">
        <v>1266831.4713745101</v>
      </c>
      <c r="AF2272" s="99">
        <v>2291364.7327880901</v>
      </c>
      <c r="AG2272" s="99">
        <v>2212879.2832946801</v>
      </c>
      <c r="AH2272" s="99">
        <v>1969448.1661071801</v>
      </c>
      <c r="AI2272" s="99">
        <v>0</v>
      </c>
      <c r="AJ2272" s="99">
        <v>743188.55849456799</v>
      </c>
      <c r="AK2272" s="99">
        <v>381627.26097488397</v>
      </c>
      <c r="AL2272" s="99">
        <v>0</v>
      </c>
      <c r="AM2272" s="99">
        <v>149747.47922325099</v>
      </c>
      <c r="AN2272" s="99">
        <v>20229335.690429699</v>
      </c>
      <c r="AO2272" s="99">
        <v>45232279.326171897</v>
      </c>
      <c r="AP2272" s="99">
        <v>5862.0735707879103</v>
      </c>
      <c r="AQ2272" s="99">
        <v>19500194.345214799</v>
      </c>
      <c r="AR2272" s="99">
        <v>10393575.5496826</v>
      </c>
      <c r="AS2272" s="99">
        <v>2296734.7983703599</v>
      </c>
      <c r="AT2272" s="99">
        <v>0</v>
      </c>
      <c r="AU2272" s="99">
        <v>0</v>
      </c>
      <c r="AV2272" s="99">
        <v>41134181.187011696</v>
      </c>
      <c r="AW2272" s="99">
        <v>10087775.7822266</v>
      </c>
      <c r="AX2272" s="99">
        <v>10576420.8395996</v>
      </c>
      <c r="AY2272" s="99">
        <v>18038484.716796901</v>
      </c>
      <c r="AZ2272" s="99">
        <v>15448297.3088379</v>
      </c>
      <c r="BA2272" s="99">
        <v>15098681.616088901</v>
      </c>
      <c r="BB2272" s="99">
        <v>0</v>
      </c>
      <c r="BC2272" s="99">
        <v>5568067.1770629901</v>
      </c>
      <c r="BD2272" s="99">
        <v>2616286.97869873</v>
      </c>
      <c r="BE2272" s="99">
        <v>0</v>
      </c>
      <c r="BF2272" s="99">
        <v>1062358.4319915799</v>
      </c>
      <c r="BG2272" s="99">
        <v>51311785.650390603</v>
      </c>
      <c r="BH2272" s="99">
        <v>11862216.372436499</v>
      </c>
      <c r="BI2272" s="99">
        <v>614.28239223361004</v>
      </c>
      <c r="BJ2272" s="99">
        <v>6387173.6829223596</v>
      </c>
      <c r="BK2272" s="99">
        <v>4082348.5022888202</v>
      </c>
      <c r="BL2272" s="99">
        <v>0</v>
      </c>
      <c r="BM2272" s="99">
        <v>0</v>
      </c>
      <c r="BN2272" s="99">
        <v>0</v>
      </c>
      <c r="BO2272" s="99">
        <v>0</v>
      </c>
      <c r="BP2272" s="99">
        <v>0</v>
      </c>
      <c r="BQ2272" s="99">
        <v>0</v>
      </c>
      <c r="BR2272" s="99">
        <v>6135424.09655762</v>
      </c>
      <c r="BS2272" s="99">
        <v>6296433.30395508</v>
      </c>
      <c r="BT2272" s="99">
        <v>2974702.2071838402</v>
      </c>
      <c r="BU2272" s="99">
        <v>0</v>
      </c>
      <c r="BV2272" s="99">
        <v>2830400.6532287602</v>
      </c>
      <c r="BW2272" s="99">
        <v>320571.796642303</v>
      </c>
      <c r="BX2272" s="99">
        <v>0</v>
      </c>
      <c r="BY2272" s="99">
        <v>0</v>
      </c>
      <c r="BZ2272" s="99">
        <v>0</v>
      </c>
      <c r="CA2272" s="99">
        <v>128289.59159946399</v>
      </c>
      <c r="CB2272" s="99">
        <v>8511882.18823242</v>
      </c>
      <c r="CC2272" s="99">
        <v>64910983.726074196</v>
      </c>
      <c r="CD2272" s="99">
        <v>18233180.583740201</v>
      </c>
      <c r="CE2272" s="99">
        <v>2696.17587342858</v>
      </c>
      <c r="CF2272" s="99">
        <v>529990.17322540295</v>
      </c>
      <c r="CG2272" s="99">
        <v>3674963.7280883798</v>
      </c>
      <c r="CH2272" s="99">
        <v>0</v>
      </c>
      <c r="CI2272" s="99">
        <v>131085.08764076201</v>
      </c>
      <c r="CJ2272" s="99">
        <v>9032887.10302734</v>
      </c>
      <c r="CK2272" s="99">
        <v>68734982.825195298</v>
      </c>
      <c r="CL2272" s="99">
        <v>18554923.279785201</v>
      </c>
      <c r="CM2272" s="166">
        <v>196356.04768180801</v>
      </c>
      <c r="CN2272" s="166">
        <v>29232314.190917999</v>
      </c>
      <c r="CO2272" s="166">
        <v>119953206.80761699</v>
      </c>
      <c r="CP2272" s="99">
        <v>18554923.279785201</v>
      </c>
      <c r="CQ2272" s="99">
        <v>0</v>
      </c>
      <c r="CR2272" s="99">
        <v>0</v>
      </c>
      <c r="CS2272" s="99">
        <v>0</v>
      </c>
      <c r="CT2272" s="99">
        <v>0</v>
      </c>
      <c r="CU2272" s="98">
        <v>53111.899382431999</v>
      </c>
      <c r="CV2272" s="98">
        <v>46779.390644813</v>
      </c>
      <c r="CW2272" s="98">
        <v>9041872.3614578228</v>
      </c>
      <c r="CX2272" s="98">
        <v>68585947.454162583</v>
      </c>
    </row>
    <row r="2273" spans="1:102" x14ac:dyDescent="0.2">
      <c r="A2273" s="98" t="s">
        <v>199</v>
      </c>
      <c r="B2273" s="100">
        <v>39326</v>
      </c>
      <c r="C2273" s="99">
        <v>98225.784606933594</v>
      </c>
      <c r="D2273" s="99">
        <v>2.7146934289776299</v>
      </c>
      <c r="E2273" s="99">
        <v>31194.429471015901</v>
      </c>
      <c r="F2273" s="99">
        <v>20596.8128974438</v>
      </c>
      <c r="G2273" s="99">
        <v>1648.2571212202299</v>
      </c>
      <c r="H2273" s="99">
        <v>0</v>
      </c>
      <c r="I2273" s="99">
        <v>0</v>
      </c>
      <c r="J2273" s="99">
        <v>48276.727857112899</v>
      </c>
      <c r="K2273" s="99">
        <v>17906.380611181299</v>
      </c>
      <c r="L2273" s="99">
        <v>28520.013520002401</v>
      </c>
      <c r="M2273" s="99">
        <v>43599.475724697098</v>
      </c>
      <c r="N2273" s="99">
        <v>14801.457576036501</v>
      </c>
      <c r="O2273" s="99">
        <v>39661.5422706604</v>
      </c>
      <c r="P2273" s="99">
        <v>0</v>
      </c>
      <c r="Q2273" s="99">
        <v>6435.0180382132503</v>
      </c>
      <c r="R2273" s="99">
        <v>2002.9880567938101</v>
      </c>
      <c r="S2273" s="99">
        <v>0</v>
      </c>
      <c r="T2273" s="99">
        <v>733.01093628257502</v>
      </c>
      <c r="U2273" s="99">
        <v>66062.857331275896</v>
      </c>
      <c r="V2273" s="99">
        <v>5990714.1255493201</v>
      </c>
      <c r="W2273" s="99">
        <v>263.316815517843</v>
      </c>
      <c r="X2273" s="99">
        <v>2549234.2899780301</v>
      </c>
      <c r="Y2273" s="99">
        <v>1401051.4104309101</v>
      </c>
      <c r="Z2273" s="99">
        <v>354560.63607406599</v>
      </c>
      <c r="AA2273" s="99">
        <v>0</v>
      </c>
      <c r="AB2273" s="99">
        <v>0</v>
      </c>
      <c r="AC2273" s="99">
        <v>17026323.613037098</v>
      </c>
      <c r="AD2273" s="99">
        <v>3471577.5600891099</v>
      </c>
      <c r="AE2273" s="99">
        <v>1243990.2817840599</v>
      </c>
      <c r="AF2273" s="99">
        <v>2296103.9963378902</v>
      </c>
      <c r="AG2273" s="99">
        <v>2216173.5390625</v>
      </c>
      <c r="AH2273" s="99">
        <v>2007825.0700378399</v>
      </c>
      <c r="AI2273" s="99">
        <v>0</v>
      </c>
      <c r="AJ2273" s="99">
        <v>755237.50863647496</v>
      </c>
      <c r="AK2273" s="99">
        <v>382581.52719116199</v>
      </c>
      <c r="AL2273" s="99">
        <v>0</v>
      </c>
      <c r="AM2273" s="99">
        <v>145120.12845802301</v>
      </c>
      <c r="AN2273" s="99">
        <v>20371917.044433601</v>
      </c>
      <c r="AO2273" s="99">
        <v>46570326.031738304</v>
      </c>
      <c r="AP2273" s="99">
        <v>2972.8100194335002</v>
      </c>
      <c r="AQ2273" s="99">
        <v>19314776.1875</v>
      </c>
      <c r="AR2273" s="99">
        <v>10615408.7773438</v>
      </c>
      <c r="AS2273" s="99">
        <v>2466475.6502380399</v>
      </c>
      <c r="AT2273" s="99">
        <v>0</v>
      </c>
      <c r="AU2273" s="99">
        <v>0</v>
      </c>
      <c r="AV2273" s="99">
        <v>43350360.9677734</v>
      </c>
      <c r="AW2273" s="99">
        <v>9181610.9149169903</v>
      </c>
      <c r="AX2273" s="99">
        <v>10585753.348510699</v>
      </c>
      <c r="AY2273" s="99">
        <v>18254602.333007801</v>
      </c>
      <c r="AZ2273" s="99">
        <v>15592893.034179701</v>
      </c>
      <c r="BA2273" s="99">
        <v>15562804.026001001</v>
      </c>
      <c r="BB2273" s="99">
        <v>0</v>
      </c>
      <c r="BC2273" s="99">
        <v>5729835.07775879</v>
      </c>
      <c r="BD2273" s="99">
        <v>2648495.6852722201</v>
      </c>
      <c r="BE2273" s="99">
        <v>0</v>
      </c>
      <c r="BF2273" s="99">
        <v>1033939.3232040399</v>
      </c>
      <c r="BG2273" s="99">
        <v>52407756.6240234</v>
      </c>
      <c r="BH2273" s="99">
        <v>12198105.1251221</v>
      </c>
      <c r="BI2273" s="99">
        <v>309.60315117984999</v>
      </c>
      <c r="BJ2273" s="99">
        <v>6260332.70239258</v>
      </c>
      <c r="BK2273" s="99">
        <v>4053780.41098022</v>
      </c>
      <c r="BL2273" s="99">
        <v>0</v>
      </c>
      <c r="BM2273" s="99">
        <v>0</v>
      </c>
      <c r="BN2273" s="99">
        <v>0</v>
      </c>
      <c r="BO2273" s="99">
        <v>0</v>
      </c>
      <c r="BP2273" s="99">
        <v>0</v>
      </c>
      <c r="BQ2273" s="99">
        <v>0</v>
      </c>
      <c r="BR2273" s="99">
        <v>6170847.9876098596</v>
      </c>
      <c r="BS2273" s="99">
        <v>6361218.39660645</v>
      </c>
      <c r="BT2273" s="99">
        <v>3064882.74468994</v>
      </c>
      <c r="BU2273" s="99">
        <v>0</v>
      </c>
      <c r="BV2273" s="99">
        <v>2893854.8990478502</v>
      </c>
      <c r="BW2273" s="99">
        <v>320594.62828064</v>
      </c>
      <c r="BX2273" s="99">
        <v>0</v>
      </c>
      <c r="BY2273" s="99">
        <v>0</v>
      </c>
      <c r="BZ2273" s="99">
        <v>0</v>
      </c>
      <c r="CA2273" s="99">
        <v>129271.752482414</v>
      </c>
      <c r="CB2273" s="99">
        <v>8524288.37255859</v>
      </c>
      <c r="CC2273" s="99">
        <v>65698934.432617202</v>
      </c>
      <c r="CD2273" s="99">
        <v>18487258.631103501</v>
      </c>
      <c r="CE2273" s="99">
        <v>2688.80681547523</v>
      </c>
      <c r="CF2273" s="99">
        <v>528645.43684387195</v>
      </c>
      <c r="CG2273" s="99">
        <v>3693302.8957824698</v>
      </c>
      <c r="CH2273" s="99">
        <v>0</v>
      </c>
      <c r="CI2273" s="99">
        <v>132028.61113548299</v>
      </c>
      <c r="CJ2273" s="99">
        <v>9059081.5767822303</v>
      </c>
      <c r="CK2273" s="99">
        <v>69357480.261718795</v>
      </c>
      <c r="CL2273" s="99">
        <v>18815470.974853501</v>
      </c>
      <c r="CM2273" s="166">
        <v>197838.78147888201</v>
      </c>
      <c r="CN2273" s="166">
        <v>29480031.659912098</v>
      </c>
      <c r="CO2273" s="166">
        <v>121662870.384766</v>
      </c>
      <c r="CP2273" s="99">
        <v>18815470.974853501</v>
      </c>
      <c r="CQ2273" s="99">
        <v>0</v>
      </c>
      <c r="CR2273" s="99">
        <v>0</v>
      </c>
      <c r="CS2273" s="99">
        <v>0</v>
      </c>
      <c r="CT2273" s="99">
        <v>0</v>
      </c>
      <c r="CU2273" s="98">
        <v>50295.413771817002</v>
      </c>
      <c r="CV2273" s="98">
        <v>49683.303636714998</v>
      </c>
      <c r="CW2273" s="98">
        <v>9052933.8094024621</v>
      </c>
      <c r="CX2273" s="98">
        <v>69392237.328399673</v>
      </c>
    </row>
    <row r="2274" spans="1:102" x14ac:dyDescent="0.2">
      <c r="A2274" s="98" t="s">
        <v>199</v>
      </c>
      <c r="B2274" s="100">
        <v>39417</v>
      </c>
      <c r="C2274" s="99">
        <v>99926.607414245605</v>
      </c>
      <c r="D2274" s="99">
        <v>3.5684408089728099</v>
      </c>
      <c r="E2274" s="99">
        <v>30284.488083839398</v>
      </c>
      <c r="F2274" s="99">
        <v>20070.5251581669</v>
      </c>
      <c r="G2274" s="99">
        <v>1761.42692640424</v>
      </c>
      <c r="H2274" s="99">
        <v>0</v>
      </c>
      <c r="I2274" s="99">
        <v>0</v>
      </c>
      <c r="J2274" s="99">
        <v>50799.442413806901</v>
      </c>
      <c r="K2274" s="99">
        <v>15934.9328039885</v>
      </c>
      <c r="L2274" s="99">
        <v>28131.574110508001</v>
      </c>
      <c r="M2274" s="99">
        <v>43639.355040550203</v>
      </c>
      <c r="N2274" s="99">
        <v>14882.6869382858</v>
      </c>
      <c r="O2274" s="99">
        <v>40545.640063762701</v>
      </c>
      <c r="P2274" s="99">
        <v>0</v>
      </c>
      <c r="Q2274" s="99">
        <v>6404.4969286322603</v>
      </c>
      <c r="R2274" s="99">
        <v>2045.08573399484</v>
      </c>
      <c r="S2274" s="99">
        <v>0</v>
      </c>
      <c r="T2274" s="99">
        <v>715.30993582308304</v>
      </c>
      <c r="U2274" s="99">
        <v>66692.680222511306</v>
      </c>
      <c r="V2274" s="99">
        <v>6091474.3605346698</v>
      </c>
      <c r="W2274" s="99">
        <v>225.70883167907601</v>
      </c>
      <c r="X2274" s="99">
        <v>2457643.5357666002</v>
      </c>
      <c r="Y2274" s="99">
        <v>1368487.52284241</v>
      </c>
      <c r="Z2274" s="99">
        <v>371253.788043976</v>
      </c>
      <c r="AA2274" s="99">
        <v>0</v>
      </c>
      <c r="AB2274" s="99">
        <v>0</v>
      </c>
      <c r="AC2274" s="99">
        <v>17687721.314208999</v>
      </c>
      <c r="AD2274" s="99">
        <v>2938825.8323059101</v>
      </c>
      <c r="AE2274" s="99">
        <v>1228685.5408783001</v>
      </c>
      <c r="AF2274" s="99">
        <v>2300516.3171691899</v>
      </c>
      <c r="AG2274" s="99">
        <v>2220158.8498840299</v>
      </c>
      <c r="AH2274" s="99">
        <v>2056515.9648132301</v>
      </c>
      <c r="AI2274" s="99">
        <v>0</v>
      </c>
      <c r="AJ2274" s="99">
        <v>750360.57601165795</v>
      </c>
      <c r="AK2274" s="99">
        <v>394692.28749465902</v>
      </c>
      <c r="AL2274" s="99">
        <v>0</v>
      </c>
      <c r="AM2274" s="99">
        <v>136641.44694900501</v>
      </c>
      <c r="AN2274" s="99">
        <v>20642528.200683601</v>
      </c>
      <c r="AO2274" s="99">
        <v>47842103.327636696</v>
      </c>
      <c r="AP2274" s="99">
        <v>1785.5729901790601</v>
      </c>
      <c r="AQ2274" s="99">
        <v>18841083.7412109</v>
      </c>
      <c r="AR2274" s="99">
        <v>10324333.4066162</v>
      </c>
      <c r="AS2274" s="99">
        <v>2612077.9643859901</v>
      </c>
      <c r="AT2274" s="99">
        <v>0</v>
      </c>
      <c r="AU2274" s="99">
        <v>0</v>
      </c>
      <c r="AV2274" s="99">
        <v>45348253.005859397</v>
      </c>
      <c r="AW2274" s="99">
        <v>7846005.3108520498</v>
      </c>
      <c r="AX2274" s="99">
        <v>10585239.486816401</v>
      </c>
      <c r="AY2274" s="99">
        <v>18489865.096435498</v>
      </c>
      <c r="AZ2274" s="99">
        <v>15733837.331543</v>
      </c>
      <c r="BA2274" s="99">
        <v>16083164.1523438</v>
      </c>
      <c r="BB2274" s="99">
        <v>0</v>
      </c>
      <c r="BC2274" s="99">
        <v>5725908.6913452102</v>
      </c>
      <c r="BD2274" s="99">
        <v>2764403.02484131</v>
      </c>
      <c r="BE2274" s="99">
        <v>0</v>
      </c>
      <c r="BF2274" s="99">
        <v>990587.42616271996</v>
      </c>
      <c r="BG2274" s="99">
        <v>53247331.9755859</v>
      </c>
      <c r="BH2274" s="99">
        <v>12604420.22229</v>
      </c>
      <c r="BI2274" s="99">
        <v>174.69217204675101</v>
      </c>
      <c r="BJ2274" s="99">
        <v>6105704.1878051804</v>
      </c>
      <c r="BK2274" s="99">
        <v>3982320.4006042499</v>
      </c>
      <c r="BL2274" s="99">
        <v>0</v>
      </c>
      <c r="BM2274" s="99">
        <v>0</v>
      </c>
      <c r="BN2274" s="99">
        <v>0</v>
      </c>
      <c r="BO2274" s="99">
        <v>0</v>
      </c>
      <c r="BP2274" s="99">
        <v>0</v>
      </c>
      <c r="BQ2274" s="99">
        <v>0</v>
      </c>
      <c r="BR2274" s="99">
        <v>6250284.8637695303</v>
      </c>
      <c r="BS2274" s="99">
        <v>6403193.77062988</v>
      </c>
      <c r="BT2274" s="99">
        <v>3165491.5820922898</v>
      </c>
      <c r="BU2274" s="99">
        <v>0</v>
      </c>
      <c r="BV2274" s="99">
        <v>2887354.28198242</v>
      </c>
      <c r="BW2274" s="99">
        <v>353458.55363082897</v>
      </c>
      <c r="BX2274" s="99">
        <v>0</v>
      </c>
      <c r="BY2274" s="99">
        <v>0</v>
      </c>
      <c r="BZ2274" s="99">
        <v>0</v>
      </c>
      <c r="CA2274" s="99">
        <v>130218.71256256101</v>
      </c>
      <c r="CB2274" s="99">
        <v>8559105.6295165997</v>
      </c>
      <c r="CC2274" s="99">
        <v>66564394.2119141</v>
      </c>
      <c r="CD2274" s="99">
        <v>18700432.075439502</v>
      </c>
      <c r="CE2274" s="99">
        <v>2729.8044393658602</v>
      </c>
      <c r="CF2274" s="99">
        <v>540496.52014160203</v>
      </c>
      <c r="CG2274" s="99">
        <v>3810304.5065918001</v>
      </c>
      <c r="CH2274" s="99">
        <v>0</v>
      </c>
      <c r="CI2274" s="99">
        <v>132724.93961906401</v>
      </c>
      <c r="CJ2274" s="99">
        <v>9090087.7480468806</v>
      </c>
      <c r="CK2274" s="99">
        <v>70248012.738281295</v>
      </c>
      <c r="CL2274" s="99">
        <v>19044986.9614258</v>
      </c>
      <c r="CM2274" s="166">
        <v>199419.79132270801</v>
      </c>
      <c r="CN2274" s="166">
        <v>29714853.576171901</v>
      </c>
      <c r="CO2274" s="166">
        <v>123644072.839844</v>
      </c>
      <c r="CP2274" s="99">
        <v>19044986.9614258</v>
      </c>
      <c r="CQ2274" s="99">
        <v>0</v>
      </c>
      <c r="CR2274" s="99">
        <v>0</v>
      </c>
      <c r="CS2274" s="99">
        <v>0</v>
      </c>
      <c r="CT2274" s="99">
        <v>0</v>
      </c>
      <c r="CU2274" s="98">
        <v>47036.918548624002</v>
      </c>
      <c r="CV2274" s="98">
        <v>52308.290315717997</v>
      </c>
      <c r="CW2274" s="98">
        <v>9099602.1496582013</v>
      </c>
      <c r="CX2274" s="98">
        <v>70374698.718505904</v>
      </c>
    </row>
    <row r="2275" spans="1:102" x14ac:dyDescent="0.2">
      <c r="A2275" s="98" t="s">
        <v>199</v>
      </c>
      <c r="B2275" s="100">
        <v>39508</v>
      </c>
      <c r="C2275" s="99">
        <v>101611.22355842601</v>
      </c>
      <c r="D2275" s="99">
        <v>3.4295512859825998</v>
      </c>
      <c r="E2275" s="99">
        <v>29283.708203554201</v>
      </c>
      <c r="F2275" s="99">
        <v>19980.897887945201</v>
      </c>
      <c r="G2275" s="99">
        <v>1874.6276688724799</v>
      </c>
      <c r="H2275" s="99">
        <v>0</v>
      </c>
      <c r="I2275" s="99">
        <v>0</v>
      </c>
      <c r="J2275" s="99">
        <v>53429.879076957703</v>
      </c>
      <c r="K2275" s="99">
        <v>13872.7305340767</v>
      </c>
      <c r="L2275" s="99">
        <v>27997.6636872292</v>
      </c>
      <c r="M2275" s="99">
        <v>43654.088886261001</v>
      </c>
      <c r="N2275" s="99">
        <v>14813.423489570599</v>
      </c>
      <c r="O2275" s="99">
        <v>41303.661889553099</v>
      </c>
      <c r="P2275" s="99">
        <v>0</v>
      </c>
      <c r="Q2275" s="99">
        <v>6410.7632136344901</v>
      </c>
      <c r="R2275" s="99">
        <v>2135.46052616835</v>
      </c>
      <c r="S2275" s="99">
        <v>0</v>
      </c>
      <c r="T2275" s="99">
        <v>710.71299768239305</v>
      </c>
      <c r="U2275" s="99">
        <v>67318.490390777602</v>
      </c>
      <c r="V2275" s="99">
        <v>6154287.0407104502</v>
      </c>
      <c r="W2275" s="99">
        <v>209.63681120239201</v>
      </c>
      <c r="X2275" s="99">
        <v>2340005.1170654302</v>
      </c>
      <c r="Y2275" s="99">
        <v>1333351.5039520301</v>
      </c>
      <c r="Z2275" s="99">
        <v>381576.32958221401</v>
      </c>
      <c r="AA2275" s="99">
        <v>0</v>
      </c>
      <c r="AB2275" s="99">
        <v>0</v>
      </c>
      <c r="AC2275" s="99">
        <v>18285055.5632324</v>
      </c>
      <c r="AD2275" s="99">
        <v>2410558.77261353</v>
      </c>
      <c r="AE2275" s="99">
        <v>1205999.31109619</v>
      </c>
      <c r="AF2275" s="99">
        <v>2291360.4307251</v>
      </c>
      <c r="AG2275" s="99">
        <v>2183660.0820922898</v>
      </c>
      <c r="AH2275" s="99">
        <v>2079684.91192627</v>
      </c>
      <c r="AI2275" s="99">
        <v>0</v>
      </c>
      <c r="AJ2275" s="99">
        <v>749288.98571777297</v>
      </c>
      <c r="AK2275" s="99">
        <v>406073.10212707502</v>
      </c>
      <c r="AL2275" s="99">
        <v>0</v>
      </c>
      <c r="AM2275" s="99">
        <v>132771.75794029201</v>
      </c>
      <c r="AN2275" s="99">
        <v>20749850.618652299</v>
      </c>
      <c r="AO2275" s="99">
        <v>48955496.390136696</v>
      </c>
      <c r="AP2275" s="99">
        <v>1855.02611924708</v>
      </c>
      <c r="AQ2275" s="99">
        <v>18148663.129638702</v>
      </c>
      <c r="AR2275" s="99">
        <v>10376931.5081787</v>
      </c>
      <c r="AS2275" s="99">
        <v>2715230.8198547401</v>
      </c>
      <c r="AT2275" s="99">
        <v>0</v>
      </c>
      <c r="AU2275" s="99">
        <v>0</v>
      </c>
      <c r="AV2275" s="99">
        <v>47805509.020019501</v>
      </c>
      <c r="AW2275" s="99">
        <v>6546676.9951782199</v>
      </c>
      <c r="AX2275" s="99">
        <v>10516128.087768599</v>
      </c>
      <c r="AY2275" s="99">
        <v>18679268.128417999</v>
      </c>
      <c r="AZ2275" s="99">
        <v>15678027.3795166</v>
      </c>
      <c r="BA2275" s="99">
        <v>16448577.424194301</v>
      </c>
      <c r="BB2275" s="99">
        <v>0</v>
      </c>
      <c r="BC2275" s="99">
        <v>5804477.27307129</v>
      </c>
      <c r="BD2275" s="99">
        <v>2882197.3694763202</v>
      </c>
      <c r="BE2275" s="99">
        <v>0</v>
      </c>
      <c r="BF2275" s="99">
        <v>975683.35974121105</v>
      </c>
      <c r="BG2275" s="99">
        <v>54324726.860839799</v>
      </c>
      <c r="BH2275" s="99">
        <v>11789049.3554688</v>
      </c>
      <c r="BI2275" s="99">
        <v>215.32267397269601</v>
      </c>
      <c r="BJ2275" s="99">
        <v>5425387.8499145498</v>
      </c>
      <c r="BK2275" s="99">
        <v>3604033.2417297401</v>
      </c>
      <c r="BL2275" s="99">
        <v>0</v>
      </c>
      <c r="BM2275" s="99">
        <v>0</v>
      </c>
      <c r="BN2275" s="99">
        <v>0</v>
      </c>
      <c r="BO2275" s="99">
        <v>0</v>
      </c>
      <c r="BP2275" s="99">
        <v>0</v>
      </c>
      <c r="BQ2275" s="99">
        <v>0</v>
      </c>
      <c r="BR2275" s="99">
        <v>5640448.8010864304</v>
      </c>
      <c r="BS2275" s="99">
        <v>5739962.3287963904</v>
      </c>
      <c r="BT2275" s="99">
        <v>3235229.2178955101</v>
      </c>
      <c r="BU2275" s="99">
        <v>0</v>
      </c>
      <c r="BV2275" s="99">
        <v>2621519.3339233398</v>
      </c>
      <c r="BW2275" s="99">
        <v>359805.779815674</v>
      </c>
      <c r="BX2275" s="99">
        <v>0</v>
      </c>
      <c r="BY2275" s="99">
        <v>0</v>
      </c>
      <c r="BZ2275" s="99">
        <v>0</v>
      </c>
      <c r="CA2275" s="99">
        <v>130902.210719109</v>
      </c>
      <c r="CB2275" s="99">
        <v>8489116.7335205097</v>
      </c>
      <c r="CC2275" s="99">
        <v>66881975.0849609</v>
      </c>
      <c r="CD2275" s="99">
        <v>17227935.1787109</v>
      </c>
      <c r="CE2275" s="99">
        <v>2778.5556865632502</v>
      </c>
      <c r="CF2275" s="99">
        <v>534842.87342071498</v>
      </c>
      <c r="CG2275" s="99">
        <v>3831365.1849670401</v>
      </c>
      <c r="CH2275" s="99">
        <v>0</v>
      </c>
      <c r="CI2275" s="99">
        <v>133745.59071350101</v>
      </c>
      <c r="CJ2275" s="99">
        <v>9016006.9761962909</v>
      </c>
      <c r="CK2275" s="99">
        <v>70634343.814453095</v>
      </c>
      <c r="CL2275" s="99">
        <v>17595340.4291992</v>
      </c>
      <c r="CM2275" s="166">
        <v>200743.502706528</v>
      </c>
      <c r="CN2275" s="166">
        <v>29775124.6330566</v>
      </c>
      <c r="CO2275" s="166">
        <v>125224252.571289</v>
      </c>
      <c r="CP2275" s="99">
        <v>17595340.4291992</v>
      </c>
      <c r="CQ2275" s="99">
        <v>0</v>
      </c>
      <c r="CR2275" s="99">
        <v>0</v>
      </c>
      <c r="CS2275" s="99">
        <v>0</v>
      </c>
      <c r="CT2275" s="99">
        <v>0</v>
      </c>
      <c r="CU2275" s="98">
        <v>43991.855071304999</v>
      </c>
      <c r="CV2275" s="98">
        <v>55037.297361555997</v>
      </c>
      <c r="CW2275" s="98">
        <v>9023959.606941225</v>
      </c>
      <c r="CX2275" s="98">
        <v>70713340.269927934</v>
      </c>
    </row>
    <row r="2276" spans="1:102" x14ac:dyDescent="0.2">
      <c r="A2276" s="98" t="s">
        <v>199</v>
      </c>
      <c r="B2276" s="100">
        <v>39600</v>
      </c>
      <c r="C2276" s="99">
        <v>103142.270141602</v>
      </c>
      <c r="D2276" s="99">
        <v>2.2373407379782302</v>
      </c>
      <c r="E2276" s="99">
        <v>28148.8643321991</v>
      </c>
      <c r="F2276" s="99">
        <v>19543.384363889701</v>
      </c>
      <c r="G2276" s="99">
        <v>2021.16769839823</v>
      </c>
      <c r="H2276" s="99">
        <v>0</v>
      </c>
      <c r="I2276" s="99">
        <v>0</v>
      </c>
      <c r="J2276" s="99">
        <v>56119.222273349798</v>
      </c>
      <c r="K2276" s="99">
        <v>11918.0612986088</v>
      </c>
      <c r="L2276" s="99">
        <v>27766.462182998701</v>
      </c>
      <c r="M2276" s="99">
        <v>43858.079045295701</v>
      </c>
      <c r="N2276" s="99">
        <v>14759.573261857</v>
      </c>
      <c r="O2276" s="99">
        <v>41951.550447940797</v>
      </c>
      <c r="P2276" s="99">
        <v>0</v>
      </c>
      <c r="Q2276" s="99">
        <v>6340.6919949650801</v>
      </c>
      <c r="R2276" s="99">
        <v>2204.1101744770999</v>
      </c>
      <c r="S2276" s="99">
        <v>0</v>
      </c>
      <c r="T2276" s="99">
        <v>716.171446092427</v>
      </c>
      <c r="U2276" s="99">
        <v>68066.614048957796</v>
      </c>
      <c r="V2276" s="99">
        <v>6244300.2985229502</v>
      </c>
      <c r="W2276" s="99">
        <v>137.95871341601</v>
      </c>
      <c r="X2276" s="99">
        <v>2252536.61291504</v>
      </c>
      <c r="Y2276" s="99">
        <v>1296768.9661560101</v>
      </c>
      <c r="Z2276" s="99">
        <v>407655.40012359602</v>
      </c>
      <c r="AA2276" s="99">
        <v>0</v>
      </c>
      <c r="AB2276" s="99">
        <v>0</v>
      </c>
      <c r="AC2276" s="99">
        <v>19226141.7661133</v>
      </c>
      <c r="AD2276" s="99">
        <v>2046603.7919921901</v>
      </c>
      <c r="AE2276" s="99">
        <v>1201482.03022766</v>
      </c>
      <c r="AF2276" s="99">
        <v>2288404.3902282701</v>
      </c>
      <c r="AG2276" s="99">
        <v>2158342.5683288602</v>
      </c>
      <c r="AH2276" s="99">
        <v>2109647.5433044401</v>
      </c>
      <c r="AI2276" s="99">
        <v>0</v>
      </c>
      <c r="AJ2276" s="99">
        <v>750943.95423126197</v>
      </c>
      <c r="AK2276" s="99">
        <v>419803.16578674299</v>
      </c>
      <c r="AL2276" s="99">
        <v>0</v>
      </c>
      <c r="AM2276" s="99">
        <v>132656.474437714</v>
      </c>
      <c r="AN2276" s="99">
        <v>21147038.252441399</v>
      </c>
      <c r="AO2276" s="99">
        <v>49912287.157714799</v>
      </c>
      <c r="AP2276" s="99">
        <v>1221.92116576433</v>
      </c>
      <c r="AQ2276" s="99">
        <v>17627226.659912098</v>
      </c>
      <c r="AR2276" s="99">
        <v>10155060.025512701</v>
      </c>
      <c r="AS2276" s="99">
        <v>2951288.8404235798</v>
      </c>
      <c r="AT2276" s="99">
        <v>0</v>
      </c>
      <c r="AU2276" s="99">
        <v>0</v>
      </c>
      <c r="AV2276" s="99">
        <v>50651674.900390603</v>
      </c>
      <c r="AW2276" s="99">
        <v>5615425.6723632803</v>
      </c>
      <c r="AX2276" s="99">
        <v>10561233.651489301</v>
      </c>
      <c r="AY2276" s="99">
        <v>18768370.5541992</v>
      </c>
      <c r="AZ2276" s="99">
        <v>15623571.7545166</v>
      </c>
      <c r="BA2276" s="99">
        <v>16879302.7414551</v>
      </c>
      <c r="BB2276" s="99">
        <v>0</v>
      </c>
      <c r="BC2276" s="99">
        <v>5889307.7844848596</v>
      </c>
      <c r="BD2276" s="99">
        <v>3014595.6557006799</v>
      </c>
      <c r="BE2276" s="99">
        <v>0</v>
      </c>
      <c r="BF2276" s="99">
        <v>985924.76097869896</v>
      </c>
      <c r="BG2276" s="99">
        <v>55927482.869140603</v>
      </c>
      <c r="BH2276" s="99">
        <v>12118301.4608154</v>
      </c>
      <c r="BI2276" s="99">
        <v>296.57868807762901</v>
      </c>
      <c r="BJ2276" s="99">
        <v>5317042.4696655301</v>
      </c>
      <c r="BK2276" s="99">
        <v>3536408.9535827599</v>
      </c>
      <c r="BL2276" s="99">
        <v>0</v>
      </c>
      <c r="BM2276" s="99">
        <v>0</v>
      </c>
      <c r="BN2276" s="99">
        <v>0</v>
      </c>
      <c r="BO2276" s="99">
        <v>0</v>
      </c>
      <c r="BP2276" s="99">
        <v>0</v>
      </c>
      <c r="BQ2276" s="99">
        <v>0</v>
      </c>
      <c r="BR2276" s="99">
        <v>5686978.9880371103</v>
      </c>
      <c r="BS2276" s="99">
        <v>5700702.0517578097</v>
      </c>
      <c r="BT2276" s="99">
        <v>3319449.6750793499</v>
      </c>
      <c r="BU2276" s="99">
        <v>0</v>
      </c>
      <c r="BV2276" s="99">
        <v>2680465.1508178702</v>
      </c>
      <c r="BW2276" s="99">
        <v>376985.80861663801</v>
      </c>
      <c r="BX2276" s="99">
        <v>0</v>
      </c>
      <c r="BY2276" s="99">
        <v>0</v>
      </c>
      <c r="BZ2276" s="99">
        <v>0</v>
      </c>
      <c r="CA2276" s="99">
        <v>131395.45870018</v>
      </c>
      <c r="CB2276" s="99">
        <v>8488018.9309081994</v>
      </c>
      <c r="CC2276" s="99">
        <v>67758237.224609405</v>
      </c>
      <c r="CD2276" s="99">
        <v>17415813.5397949</v>
      </c>
      <c r="CE2276" s="99">
        <v>2838.3188752830001</v>
      </c>
      <c r="CF2276" s="99">
        <v>549942.10932922398</v>
      </c>
      <c r="CG2276" s="99">
        <v>3987021.3838501</v>
      </c>
      <c r="CH2276" s="99">
        <v>0</v>
      </c>
      <c r="CI2276" s="99">
        <v>134314.64614296</v>
      </c>
      <c r="CJ2276" s="99">
        <v>9032206.7608642597</v>
      </c>
      <c r="CK2276" s="99">
        <v>71713655.472656295</v>
      </c>
      <c r="CL2276" s="99">
        <v>17792974.6560059</v>
      </c>
      <c r="CM2276" s="166">
        <v>201972.089818954</v>
      </c>
      <c r="CN2276" s="166">
        <v>30161843.6166992</v>
      </c>
      <c r="CO2276" s="166">
        <v>127407616.97070301</v>
      </c>
      <c r="CP2276" s="99">
        <v>17792974.6560059</v>
      </c>
      <c r="CQ2276" s="99">
        <v>0</v>
      </c>
      <c r="CR2276" s="99">
        <v>0</v>
      </c>
      <c r="CS2276" s="99">
        <v>0</v>
      </c>
      <c r="CT2276" s="99">
        <v>0</v>
      </c>
      <c r="CU2276" s="98">
        <v>40920.499825897998</v>
      </c>
      <c r="CV2276" s="98">
        <v>57857.382995713</v>
      </c>
      <c r="CW2276" s="98">
        <v>9037961.040237423</v>
      </c>
      <c r="CX2276" s="98">
        <v>71745258.608459502</v>
      </c>
    </row>
    <row r="2277" spans="1:102" x14ac:dyDescent="0.2">
      <c r="A2277" s="98" t="s">
        <v>199</v>
      </c>
      <c r="B2277" s="100">
        <v>39692</v>
      </c>
      <c r="C2277" s="99">
        <v>104300.172655106</v>
      </c>
      <c r="D2277" s="99">
        <v>3.6123733619751901</v>
      </c>
      <c r="E2277" s="99">
        <v>27274.216081857699</v>
      </c>
      <c r="F2277" s="99">
        <v>19086.136090993899</v>
      </c>
      <c r="G2277" s="99">
        <v>2173.7971890568701</v>
      </c>
      <c r="H2277" s="99">
        <v>0</v>
      </c>
      <c r="I2277" s="99">
        <v>0</v>
      </c>
      <c r="J2277" s="99">
        <v>58658.041806697802</v>
      </c>
      <c r="K2277" s="99">
        <v>10261.8571249247</v>
      </c>
      <c r="L2277" s="99">
        <v>27028.863468170199</v>
      </c>
      <c r="M2277" s="99">
        <v>43984.720869064302</v>
      </c>
      <c r="N2277" s="99">
        <v>14668.643172025701</v>
      </c>
      <c r="O2277" s="99">
        <v>42385.713985443101</v>
      </c>
      <c r="P2277" s="99">
        <v>0</v>
      </c>
      <c r="Q2277" s="99">
        <v>6343.9910858869598</v>
      </c>
      <c r="R2277" s="99">
        <v>2279.2905407846001</v>
      </c>
      <c r="S2277" s="99">
        <v>0</v>
      </c>
      <c r="T2277" s="99">
        <v>693.81520830094803</v>
      </c>
      <c r="U2277" s="99">
        <v>68878.893107414202</v>
      </c>
      <c r="V2277" s="99">
        <v>6333967.8091430701</v>
      </c>
      <c r="W2277" s="99">
        <v>275.79225881770299</v>
      </c>
      <c r="X2277" s="99">
        <v>2169646.9756774898</v>
      </c>
      <c r="Y2277" s="99">
        <v>1263962.7305908201</v>
      </c>
      <c r="Z2277" s="99">
        <v>423029.78878402698</v>
      </c>
      <c r="AA2277" s="99">
        <v>0</v>
      </c>
      <c r="AB2277" s="99">
        <v>0</v>
      </c>
      <c r="AC2277" s="99">
        <v>19779761.707763702</v>
      </c>
      <c r="AD2277" s="99">
        <v>1730849.5050659201</v>
      </c>
      <c r="AE2277" s="99">
        <v>1165410.63569641</v>
      </c>
      <c r="AF2277" s="99">
        <v>2297454.8445129399</v>
      </c>
      <c r="AG2277" s="99">
        <v>2141945.0441894499</v>
      </c>
      <c r="AH2277" s="99">
        <v>2124668.6298828102</v>
      </c>
      <c r="AI2277" s="99">
        <v>0</v>
      </c>
      <c r="AJ2277" s="99">
        <v>750705.77996063197</v>
      </c>
      <c r="AK2277" s="99">
        <v>425262.07712554903</v>
      </c>
      <c r="AL2277" s="99">
        <v>0</v>
      </c>
      <c r="AM2277" s="99">
        <v>125578.26062869999</v>
      </c>
      <c r="AN2277" s="99">
        <v>21494803.073242199</v>
      </c>
      <c r="AO2277" s="99">
        <v>51195256.012695298</v>
      </c>
      <c r="AP2277" s="99">
        <v>3329.34330236912</v>
      </c>
      <c r="AQ2277" s="99">
        <v>17123769.349121101</v>
      </c>
      <c r="AR2277" s="99">
        <v>9978375.3299560491</v>
      </c>
      <c r="AS2277" s="99">
        <v>3093322.0913391099</v>
      </c>
      <c r="AT2277" s="99">
        <v>0</v>
      </c>
      <c r="AU2277" s="99">
        <v>0</v>
      </c>
      <c r="AV2277" s="99">
        <v>52789534.754882798</v>
      </c>
      <c r="AW2277" s="99">
        <v>4808924.3744506799</v>
      </c>
      <c r="AX2277" s="99">
        <v>10343146.7435303</v>
      </c>
      <c r="AY2277" s="99">
        <v>19102561.353515599</v>
      </c>
      <c r="AZ2277" s="99">
        <v>15623886.3253174</v>
      </c>
      <c r="BA2277" s="99">
        <v>17171649.1796875</v>
      </c>
      <c r="BB2277" s="99">
        <v>0</v>
      </c>
      <c r="BC2277" s="99">
        <v>5930869.6009521503</v>
      </c>
      <c r="BD2277" s="99">
        <v>3080265.6636352502</v>
      </c>
      <c r="BE2277" s="99">
        <v>0</v>
      </c>
      <c r="BF2277" s="99">
        <v>953792.68402099598</v>
      </c>
      <c r="BG2277" s="99">
        <v>57657738.935546897</v>
      </c>
      <c r="BH2277" s="99">
        <v>12338180.137207</v>
      </c>
      <c r="BI2277" s="99">
        <v>375.314818046987</v>
      </c>
      <c r="BJ2277" s="99">
        <v>5186766.7516479502</v>
      </c>
      <c r="BK2277" s="99">
        <v>3470560.1184692401</v>
      </c>
      <c r="BL2277" s="99">
        <v>0</v>
      </c>
      <c r="BM2277" s="99">
        <v>0</v>
      </c>
      <c r="BN2277" s="99">
        <v>0</v>
      </c>
      <c r="BO2277" s="99">
        <v>0</v>
      </c>
      <c r="BP2277" s="99">
        <v>0</v>
      </c>
      <c r="BQ2277" s="99">
        <v>0</v>
      </c>
      <c r="BR2277" s="99">
        <v>5782104.7243042002</v>
      </c>
      <c r="BS2277" s="99">
        <v>5695125.99755859</v>
      </c>
      <c r="BT2277" s="99">
        <v>3376558.4822082501</v>
      </c>
      <c r="BU2277" s="99">
        <v>0</v>
      </c>
      <c r="BV2277" s="99">
        <v>2712997.84735107</v>
      </c>
      <c r="BW2277" s="99">
        <v>381901.05816268898</v>
      </c>
      <c r="BX2277" s="99">
        <v>0</v>
      </c>
      <c r="BY2277" s="99">
        <v>0</v>
      </c>
      <c r="BZ2277" s="99">
        <v>0</v>
      </c>
      <c r="CA2277" s="99">
        <v>131532.762905121</v>
      </c>
      <c r="CB2277" s="99">
        <v>8497181.9951171894</v>
      </c>
      <c r="CC2277" s="99">
        <v>68349144.723632798</v>
      </c>
      <c r="CD2277" s="99">
        <v>17535879.831542999</v>
      </c>
      <c r="CE2277" s="99">
        <v>2901.4550573229799</v>
      </c>
      <c r="CF2277" s="99">
        <v>551269.81436920201</v>
      </c>
      <c r="CG2277" s="99">
        <v>4041024.5821533198</v>
      </c>
      <c r="CH2277" s="99">
        <v>0</v>
      </c>
      <c r="CI2277" s="99">
        <v>134483.972631454</v>
      </c>
      <c r="CJ2277" s="99">
        <v>9048310.11010742</v>
      </c>
      <c r="CK2277" s="99">
        <v>72367569.241210893</v>
      </c>
      <c r="CL2277" s="99">
        <v>17921254.428466801</v>
      </c>
      <c r="CM2277" s="166">
        <v>202969.441679001</v>
      </c>
      <c r="CN2277" s="166">
        <v>30580224.810546901</v>
      </c>
      <c r="CO2277" s="166">
        <v>129634371.793945</v>
      </c>
      <c r="CP2277" s="99">
        <v>17921254.428466801</v>
      </c>
      <c r="CQ2277" s="99">
        <v>0</v>
      </c>
      <c r="CR2277" s="99">
        <v>0</v>
      </c>
      <c r="CS2277" s="99">
        <v>0</v>
      </c>
      <c r="CT2277" s="99">
        <v>0</v>
      </c>
      <c r="CU2277" s="98">
        <v>38357.366432490999</v>
      </c>
      <c r="CV2277" s="98">
        <v>60497.389652739002</v>
      </c>
      <c r="CW2277" s="98">
        <v>9048451.809486391</v>
      </c>
      <c r="CX2277" s="98">
        <v>72390169.305786118</v>
      </c>
    </row>
    <row r="2278" spans="1:102" x14ac:dyDescent="0.2">
      <c r="A2278" s="98" t="s">
        <v>199</v>
      </c>
      <c r="B2278" s="100">
        <v>39783</v>
      </c>
      <c r="C2278" s="99">
        <v>104937.42248249101</v>
      </c>
      <c r="D2278" s="99">
        <v>2.6689765369810599</v>
      </c>
      <c r="E2278" s="99">
        <v>26139.235804796201</v>
      </c>
      <c r="F2278" s="99">
        <v>18404.577665090601</v>
      </c>
      <c r="G2278" s="99">
        <v>2273.5338394343898</v>
      </c>
      <c r="H2278" s="99">
        <v>0</v>
      </c>
      <c r="I2278" s="99">
        <v>0</v>
      </c>
      <c r="J2278" s="99">
        <v>60657.9617557526</v>
      </c>
      <c r="K2278" s="99">
        <v>8744.0476237535495</v>
      </c>
      <c r="L2278" s="99">
        <v>26361.021449089101</v>
      </c>
      <c r="M2278" s="99">
        <v>43791.1806921959</v>
      </c>
      <c r="N2278" s="99">
        <v>14545.4896942377</v>
      </c>
      <c r="O2278" s="99">
        <v>42678.265030860901</v>
      </c>
      <c r="P2278" s="99">
        <v>0</v>
      </c>
      <c r="Q2278" s="99">
        <v>6294.9554231166803</v>
      </c>
      <c r="R2278" s="99">
        <v>2298.5394674241502</v>
      </c>
      <c r="S2278" s="99">
        <v>0</v>
      </c>
      <c r="T2278" s="99">
        <v>688.154342822731</v>
      </c>
      <c r="U2278" s="99">
        <v>69479.362504005403</v>
      </c>
      <c r="V2278" s="99">
        <v>6338351.6560058603</v>
      </c>
      <c r="W2278" s="99">
        <v>178.59797517024001</v>
      </c>
      <c r="X2278" s="99">
        <v>2066972.17260742</v>
      </c>
      <c r="Y2278" s="99">
        <v>1232058.41627502</v>
      </c>
      <c r="Z2278" s="99">
        <v>439594.22227859503</v>
      </c>
      <c r="AA2278" s="99">
        <v>0</v>
      </c>
      <c r="AB2278" s="99">
        <v>0</v>
      </c>
      <c r="AC2278" s="99">
        <v>20160282.3366699</v>
      </c>
      <c r="AD2278" s="99">
        <v>1404414.9656372101</v>
      </c>
      <c r="AE2278" s="99">
        <v>1127057.3442077599</v>
      </c>
      <c r="AF2278" s="99">
        <v>2279761.4149169899</v>
      </c>
      <c r="AG2278" s="99">
        <v>2110994.12417603</v>
      </c>
      <c r="AH2278" s="99">
        <v>2135768.5709533701</v>
      </c>
      <c r="AI2278" s="99">
        <v>0</v>
      </c>
      <c r="AJ2278" s="99">
        <v>754077.55689239502</v>
      </c>
      <c r="AK2278" s="99">
        <v>423302.635757446</v>
      </c>
      <c r="AL2278" s="99">
        <v>0</v>
      </c>
      <c r="AM2278" s="99">
        <v>126983.25902462</v>
      </c>
      <c r="AN2278" s="99">
        <v>21628169.7731934</v>
      </c>
      <c r="AO2278" s="99">
        <v>51688457.418945298</v>
      </c>
      <c r="AP2278" s="99">
        <v>1360.8711008727601</v>
      </c>
      <c r="AQ2278" s="99">
        <v>16350205.2340088</v>
      </c>
      <c r="AR2278" s="99">
        <v>9659325.7939453106</v>
      </c>
      <c r="AS2278" s="99">
        <v>3229430.16098022</v>
      </c>
      <c r="AT2278" s="99">
        <v>0</v>
      </c>
      <c r="AU2278" s="99">
        <v>0</v>
      </c>
      <c r="AV2278" s="99">
        <v>54478163.740234397</v>
      </c>
      <c r="AW2278" s="99">
        <v>3964158.2515869099</v>
      </c>
      <c r="AX2278" s="99">
        <v>10058837.5013428</v>
      </c>
      <c r="AY2278" s="99">
        <v>19048799.6015625</v>
      </c>
      <c r="AZ2278" s="99">
        <v>15499045.4573975</v>
      </c>
      <c r="BA2278" s="99">
        <v>17376186.268310498</v>
      </c>
      <c r="BB2278" s="99">
        <v>0</v>
      </c>
      <c r="BC2278" s="99">
        <v>5980192.79650879</v>
      </c>
      <c r="BD2278" s="99">
        <v>3089592.2063903799</v>
      </c>
      <c r="BE2278" s="99">
        <v>0</v>
      </c>
      <c r="BF2278" s="99">
        <v>963881.52472686803</v>
      </c>
      <c r="BG2278" s="99">
        <v>58548421.682617202</v>
      </c>
      <c r="BH2278" s="99">
        <v>12601445.9460449</v>
      </c>
      <c r="BI2278" s="99">
        <v>210.781507829204</v>
      </c>
      <c r="BJ2278" s="99">
        <v>5044709.31640625</v>
      </c>
      <c r="BK2278" s="99">
        <v>3403050.32354736</v>
      </c>
      <c r="BL2278" s="99">
        <v>0</v>
      </c>
      <c r="BM2278" s="99">
        <v>0</v>
      </c>
      <c r="BN2278" s="99">
        <v>0</v>
      </c>
      <c r="BO2278" s="99">
        <v>0</v>
      </c>
      <c r="BP2278" s="99">
        <v>0</v>
      </c>
      <c r="BQ2278" s="99">
        <v>0</v>
      </c>
      <c r="BR2278" s="99">
        <v>5811684.9158325205</v>
      </c>
      <c r="BS2278" s="99">
        <v>5654009.0890502902</v>
      </c>
      <c r="BT2278" s="99">
        <v>3417257.3639831501</v>
      </c>
      <c r="BU2278" s="99">
        <v>0</v>
      </c>
      <c r="BV2278" s="99">
        <v>2742661.8297729502</v>
      </c>
      <c r="BW2278" s="99">
        <v>383763.82282638602</v>
      </c>
      <c r="BX2278" s="99">
        <v>0</v>
      </c>
      <c r="BY2278" s="99">
        <v>0</v>
      </c>
      <c r="BZ2278" s="99">
        <v>0</v>
      </c>
      <c r="CA2278" s="99">
        <v>130996.93182563801</v>
      </c>
      <c r="CB2278" s="99">
        <v>8406205.8935546894</v>
      </c>
      <c r="CC2278" s="99">
        <v>67953528.956054702</v>
      </c>
      <c r="CD2278" s="99">
        <v>17634418.907470699</v>
      </c>
      <c r="CE2278" s="99">
        <v>2949.1334228813598</v>
      </c>
      <c r="CF2278" s="99">
        <v>560839.606300354</v>
      </c>
      <c r="CG2278" s="99">
        <v>4118379.7933654799</v>
      </c>
      <c r="CH2278" s="99">
        <v>0</v>
      </c>
      <c r="CI2278" s="99">
        <v>133773.09666252101</v>
      </c>
      <c r="CJ2278" s="99">
        <v>8975243.3026122991</v>
      </c>
      <c r="CK2278" s="99">
        <v>72108019.910156295</v>
      </c>
      <c r="CL2278" s="99">
        <v>18010300.957763702</v>
      </c>
      <c r="CM2278" s="166">
        <v>203149.65089034999</v>
      </c>
      <c r="CN2278" s="166">
        <v>30607932.3911133</v>
      </c>
      <c r="CO2278" s="166">
        <v>130781957.97656301</v>
      </c>
      <c r="CP2278" s="99">
        <v>18010300.957763702</v>
      </c>
      <c r="CQ2278" s="99">
        <v>0</v>
      </c>
      <c r="CR2278" s="99">
        <v>0</v>
      </c>
      <c r="CS2278" s="99">
        <v>0</v>
      </c>
      <c r="CT2278" s="99">
        <v>0</v>
      </c>
      <c r="CU2278" s="98">
        <v>35500.319225911</v>
      </c>
      <c r="CV2278" s="98">
        <v>62638.925842928002</v>
      </c>
      <c r="CW2278" s="98">
        <v>8967045.4998550434</v>
      </c>
      <c r="CX2278" s="98">
        <v>72071908.749420181</v>
      </c>
    </row>
    <row r="2279" spans="1:102" x14ac:dyDescent="0.2">
      <c r="A2279" s="98" t="s">
        <v>199</v>
      </c>
      <c r="B2279" s="100">
        <v>39873</v>
      </c>
      <c r="C2279" s="99">
        <v>106020.987770081</v>
      </c>
      <c r="D2279" s="99">
        <v>1.1431837619893499</v>
      </c>
      <c r="E2279" s="99">
        <v>25110.6463501453</v>
      </c>
      <c r="F2279" s="99">
        <v>17861.474633932099</v>
      </c>
      <c r="G2279" s="99">
        <v>2374.39491012692</v>
      </c>
      <c r="H2279" s="99">
        <v>0</v>
      </c>
      <c r="I2279" s="99">
        <v>0</v>
      </c>
      <c r="J2279" s="99">
        <v>62757.592177391103</v>
      </c>
      <c r="K2279" s="99">
        <v>7301.3550267219498</v>
      </c>
      <c r="L2279" s="99">
        <v>25950.679404973998</v>
      </c>
      <c r="M2279" s="99">
        <v>43948.662827491797</v>
      </c>
      <c r="N2279" s="99">
        <v>14495.113613605499</v>
      </c>
      <c r="O2279" s="99">
        <v>43277.278396129601</v>
      </c>
      <c r="P2279" s="99">
        <v>0</v>
      </c>
      <c r="Q2279" s="99">
        <v>6269.0050358772296</v>
      </c>
      <c r="R2279" s="99">
        <v>2397.3373471498498</v>
      </c>
      <c r="S2279" s="99">
        <v>0</v>
      </c>
      <c r="T2279" s="99">
        <v>671.55557683110203</v>
      </c>
      <c r="U2279" s="99">
        <v>70045.449997901902</v>
      </c>
      <c r="V2279" s="99">
        <v>6351469.8296508798</v>
      </c>
      <c r="W2279" s="99">
        <v>67.895225111395106</v>
      </c>
      <c r="X2279" s="99">
        <v>1981479.39031982</v>
      </c>
      <c r="Y2279" s="99">
        <v>1178153.7593994101</v>
      </c>
      <c r="Z2279" s="99">
        <v>455678.39294815098</v>
      </c>
      <c r="AA2279" s="99">
        <v>0</v>
      </c>
      <c r="AB2279" s="99">
        <v>0</v>
      </c>
      <c r="AC2279" s="99">
        <v>20840056.067382801</v>
      </c>
      <c r="AD2279" s="99">
        <v>1114424.6061706501</v>
      </c>
      <c r="AE2279" s="99">
        <v>1106052.7315521201</v>
      </c>
      <c r="AF2279" s="99">
        <v>2270811.8901977502</v>
      </c>
      <c r="AG2279" s="99">
        <v>2073611.8150482201</v>
      </c>
      <c r="AH2279" s="99">
        <v>2158540.7060852102</v>
      </c>
      <c r="AI2279" s="99">
        <v>0</v>
      </c>
      <c r="AJ2279" s="99">
        <v>735901.66813659703</v>
      </c>
      <c r="AK2279" s="99">
        <v>447211.35067749</v>
      </c>
      <c r="AL2279" s="99">
        <v>0</v>
      </c>
      <c r="AM2279" s="99">
        <v>123860.790755272</v>
      </c>
      <c r="AN2279" s="99">
        <v>21898083.426513702</v>
      </c>
      <c r="AO2279" s="99">
        <v>51769098.8583984</v>
      </c>
      <c r="AP2279" s="99">
        <v>609.21653298288595</v>
      </c>
      <c r="AQ2279" s="99">
        <v>15641805.3237305</v>
      </c>
      <c r="AR2279" s="99">
        <v>9254253.7619628906</v>
      </c>
      <c r="AS2279" s="99">
        <v>3356612.7817382799</v>
      </c>
      <c r="AT2279" s="99">
        <v>0</v>
      </c>
      <c r="AU2279" s="99">
        <v>0</v>
      </c>
      <c r="AV2279" s="99">
        <v>56605006.600097701</v>
      </c>
      <c r="AW2279" s="99">
        <v>3167585.0826416002</v>
      </c>
      <c r="AX2279" s="99">
        <v>9951707.2816162091</v>
      </c>
      <c r="AY2279" s="99">
        <v>18936634.5473633</v>
      </c>
      <c r="AZ2279" s="99">
        <v>15248880.3986816</v>
      </c>
      <c r="BA2279" s="99">
        <v>17679181.692138702</v>
      </c>
      <c r="BB2279" s="99">
        <v>0</v>
      </c>
      <c r="BC2279" s="99">
        <v>5887864.1223144503</v>
      </c>
      <c r="BD2279" s="99">
        <v>3267312.3640747098</v>
      </c>
      <c r="BE2279" s="99">
        <v>0</v>
      </c>
      <c r="BF2279" s="99">
        <v>944318.95581054699</v>
      </c>
      <c r="BG2279" s="99">
        <v>59686626.901855499</v>
      </c>
      <c r="BH2279" s="99">
        <v>12611854.4610596</v>
      </c>
      <c r="BI2279" s="99">
        <v>128.365984905511</v>
      </c>
      <c r="BJ2279" s="99">
        <v>4853877.5928344699</v>
      </c>
      <c r="BK2279" s="99">
        <v>3288294.7681579599</v>
      </c>
      <c r="BL2279" s="99">
        <v>0</v>
      </c>
      <c r="BM2279" s="99">
        <v>0</v>
      </c>
      <c r="BN2279" s="99">
        <v>0</v>
      </c>
      <c r="BO2279" s="99">
        <v>0</v>
      </c>
      <c r="BP2279" s="99">
        <v>0</v>
      </c>
      <c r="BQ2279" s="99">
        <v>0</v>
      </c>
      <c r="BR2279" s="99">
        <v>5724307.9989623995</v>
      </c>
      <c r="BS2279" s="99">
        <v>5543519.4594116202</v>
      </c>
      <c r="BT2279" s="99">
        <v>3478145.7718505901</v>
      </c>
      <c r="BU2279" s="99">
        <v>0</v>
      </c>
      <c r="BV2279" s="99">
        <v>2694466.6985778799</v>
      </c>
      <c r="BW2279" s="99">
        <v>413581.09791564901</v>
      </c>
      <c r="BX2279" s="99">
        <v>0</v>
      </c>
      <c r="BY2279" s="99">
        <v>0</v>
      </c>
      <c r="BZ2279" s="99">
        <v>0</v>
      </c>
      <c r="CA2279" s="99">
        <v>131140.595285416</v>
      </c>
      <c r="CB2279" s="99">
        <v>8352900.5294799795</v>
      </c>
      <c r="CC2279" s="99">
        <v>67829052.598632798</v>
      </c>
      <c r="CD2279" s="99">
        <v>17492844.4377441</v>
      </c>
      <c r="CE2279" s="99">
        <v>2994.91563943028</v>
      </c>
      <c r="CF2279" s="99">
        <v>565185.56158447301</v>
      </c>
      <c r="CG2279" s="99">
        <v>4172293.7729186998</v>
      </c>
      <c r="CH2279" s="99">
        <v>0</v>
      </c>
      <c r="CI2279" s="99">
        <v>134196.77545166001</v>
      </c>
      <c r="CJ2279" s="99">
        <v>8914075.1776122991</v>
      </c>
      <c r="CK2279" s="99">
        <v>72051768.024414107</v>
      </c>
      <c r="CL2279" s="99">
        <v>17915046.824462902</v>
      </c>
      <c r="CM2279" s="166">
        <v>203880.424196243</v>
      </c>
      <c r="CN2279" s="166">
        <v>30817268.931396499</v>
      </c>
      <c r="CO2279" s="166">
        <v>131838628.697266</v>
      </c>
      <c r="CP2279" s="99">
        <v>17915046.824462902</v>
      </c>
      <c r="CQ2279" s="99">
        <v>0</v>
      </c>
      <c r="CR2279" s="99">
        <v>0</v>
      </c>
      <c r="CS2279" s="99">
        <v>0</v>
      </c>
      <c r="CT2279" s="99">
        <v>0</v>
      </c>
      <c r="CU2279" s="98">
        <v>33007.322219809001</v>
      </c>
      <c r="CV2279" s="98">
        <v>64830.474144464999</v>
      </c>
      <c r="CW2279" s="98">
        <v>8918086.0910644531</v>
      </c>
      <c r="CX2279" s="98">
        <v>72001346.371551499</v>
      </c>
    </row>
    <row r="2280" spans="1:102" x14ac:dyDescent="0.2">
      <c r="A2280" s="98" t="s">
        <v>199</v>
      </c>
      <c r="B2280" s="100">
        <v>39965</v>
      </c>
      <c r="C2280" s="99">
        <v>107814.697707176</v>
      </c>
      <c r="D2280" s="99">
        <v>2.2373407379782302</v>
      </c>
      <c r="E2280" s="99">
        <v>23994.583148479502</v>
      </c>
      <c r="F2280" s="99">
        <v>17363.748189210899</v>
      </c>
      <c r="G2280" s="99">
        <v>2445.8472322523598</v>
      </c>
      <c r="H2280" s="99">
        <v>0</v>
      </c>
      <c r="I2280" s="99">
        <v>0</v>
      </c>
      <c r="J2280" s="99">
        <v>64880.417034626</v>
      </c>
      <c r="K2280" s="99">
        <v>5892.8987205028498</v>
      </c>
      <c r="L2280" s="99">
        <v>25981.302681684501</v>
      </c>
      <c r="M2280" s="99">
        <v>44243.598374366797</v>
      </c>
      <c r="N2280" s="99">
        <v>14503.799997448899</v>
      </c>
      <c r="O2280" s="99">
        <v>43840.960828304298</v>
      </c>
      <c r="P2280" s="99">
        <v>0</v>
      </c>
      <c r="Q2280" s="99">
        <v>6235.3320200443304</v>
      </c>
      <c r="R2280" s="99">
        <v>2425.3006698489198</v>
      </c>
      <c r="S2280" s="99">
        <v>0</v>
      </c>
      <c r="T2280" s="99">
        <v>646.81430520862295</v>
      </c>
      <c r="U2280" s="99">
        <v>70681.022818565398</v>
      </c>
      <c r="V2280" s="99">
        <v>6487066.0183715802</v>
      </c>
      <c r="W2280" s="99">
        <v>138.35634598694699</v>
      </c>
      <c r="X2280" s="99">
        <v>1879596.27580261</v>
      </c>
      <c r="Y2280" s="99">
        <v>1147678.7979583701</v>
      </c>
      <c r="Z2280" s="99">
        <v>463043.74093627901</v>
      </c>
      <c r="AA2280" s="99">
        <v>0</v>
      </c>
      <c r="AB2280" s="99">
        <v>0</v>
      </c>
      <c r="AC2280" s="99">
        <v>21320625.599609401</v>
      </c>
      <c r="AD2280" s="99">
        <v>863613.64540863002</v>
      </c>
      <c r="AE2280" s="99">
        <v>1091289.3833618199</v>
      </c>
      <c r="AF2280" s="99">
        <v>2298579.9939880399</v>
      </c>
      <c r="AG2280" s="99">
        <v>2058235.2417602499</v>
      </c>
      <c r="AH2280" s="99">
        <v>2177721.04547119</v>
      </c>
      <c r="AI2280" s="99">
        <v>0</v>
      </c>
      <c r="AJ2280" s="99">
        <v>738312.46016693104</v>
      </c>
      <c r="AK2280" s="99">
        <v>445832.81289291399</v>
      </c>
      <c r="AL2280" s="99">
        <v>0</v>
      </c>
      <c r="AM2280" s="99">
        <v>116283.74165725699</v>
      </c>
      <c r="AN2280" s="99">
        <v>22162818.8757324</v>
      </c>
      <c r="AO2280" s="99">
        <v>53583592.832031302</v>
      </c>
      <c r="AP2280" s="99">
        <v>1178.8401091992901</v>
      </c>
      <c r="AQ2280" s="99">
        <v>14947497.040527301</v>
      </c>
      <c r="AR2280" s="99">
        <v>9091854.1724853497</v>
      </c>
      <c r="AS2280" s="99">
        <v>3436249.9777526902</v>
      </c>
      <c r="AT2280" s="99">
        <v>0</v>
      </c>
      <c r="AU2280" s="99">
        <v>0</v>
      </c>
      <c r="AV2280" s="99">
        <v>58618496.197753899</v>
      </c>
      <c r="AW2280" s="99">
        <v>2471482.4781189002</v>
      </c>
      <c r="AX2280" s="99">
        <v>9892964.66650391</v>
      </c>
      <c r="AY2280" s="99">
        <v>19443925.372802701</v>
      </c>
      <c r="AZ2280" s="99">
        <v>15254589.3989258</v>
      </c>
      <c r="BA2280" s="99">
        <v>17948161.193115201</v>
      </c>
      <c r="BB2280" s="99">
        <v>0</v>
      </c>
      <c r="BC2280" s="99">
        <v>5956756.7144165002</v>
      </c>
      <c r="BD2280" s="99">
        <v>3272408.3897705101</v>
      </c>
      <c r="BE2280" s="99">
        <v>0</v>
      </c>
      <c r="BF2280" s="99">
        <v>886185.80105590797</v>
      </c>
      <c r="BG2280" s="99">
        <v>60760143.029785201</v>
      </c>
      <c r="BH2280" s="99">
        <v>12921438.6794434</v>
      </c>
      <c r="BI2280" s="99">
        <v>119.68577217590099</v>
      </c>
      <c r="BJ2280" s="99">
        <v>4746669.1414184598</v>
      </c>
      <c r="BK2280" s="99">
        <v>3269009.8796081501</v>
      </c>
      <c r="BL2280" s="99">
        <v>0</v>
      </c>
      <c r="BM2280" s="99">
        <v>0</v>
      </c>
      <c r="BN2280" s="99">
        <v>0</v>
      </c>
      <c r="BO2280" s="99">
        <v>0</v>
      </c>
      <c r="BP2280" s="99">
        <v>0</v>
      </c>
      <c r="BQ2280" s="99">
        <v>0</v>
      </c>
      <c r="BR2280" s="99">
        <v>5876260.3126831101</v>
      </c>
      <c r="BS2280" s="99">
        <v>5549441.3801269503</v>
      </c>
      <c r="BT2280" s="99">
        <v>3531365.2231140099</v>
      </c>
      <c r="BU2280" s="99">
        <v>0</v>
      </c>
      <c r="BV2280" s="99">
        <v>2719078.7579650902</v>
      </c>
      <c r="BW2280" s="99">
        <v>411062.656013489</v>
      </c>
      <c r="BX2280" s="99">
        <v>0</v>
      </c>
      <c r="BY2280" s="99">
        <v>0</v>
      </c>
      <c r="BZ2280" s="99">
        <v>0</v>
      </c>
      <c r="CA2280" s="99">
        <v>131887.23137092599</v>
      </c>
      <c r="CB2280" s="99">
        <v>8359667.5446777297</v>
      </c>
      <c r="CC2280" s="99">
        <v>68326842.4453125</v>
      </c>
      <c r="CD2280" s="99">
        <v>17650139.9143066</v>
      </c>
      <c r="CE2280" s="99">
        <v>2977.8005542159099</v>
      </c>
      <c r="CF2280" s="99">
        <v>558393.81649017299</v>
      </c>
      <c r="CG2280" s="99">
        <v>4135713.9771118201</v>
      </c>
      <c r="CH2280" s="99">
        <v>0</v>
      </c>
      <c r="CI2280" s="99">
        <v>134923.04117393499</v>
      </c>
      <c r="CJ2280" s="99">
        <v>8924227.13598633</v>
      </c>
      <c r="CK2280" s="99">
        <v>72569480.262695298</v>
      </c>
      <c r="CL2280" s="99">
        <v>18060491.481689502</v>
      </c>
      <c r="CM2280" s="166">
        <v>205226.735912323</v>
      </c>
      <c r="CN2280" s="166">
        <v>31099570.075195301</v>
      </c>
      <c r="CO2280" s="166">
        <v>133479500.299805</v>
      </c>
      <c r="CP2280" s="99">
        <v>18060491.481689502</v>
      </c>
      <c r="CQ2280" s="99">
        <v>0</v>
      </c>
      <c r="CR2280" s="99">
        <v>0</v>
      </c>
      <c r="CS2280" s="99">
        <v>0</v>
      </c>
      <c r="CT2280" s="99">
        <v>0</v>
      </c>
      <c r="CU2280" s="98">
        <v>30409.599408147002</v>
      </c>
      <c r="CV2280" s="98">
        <v>67022.416688009005</v>
      </c>
      <c r="CW2280" s="98">
        <v>8918061.3611679021</v>
      </c>
      <c r="CX2280" s="98">
        <v>72462556.422424316</v>
      </c>
    </row>
    <row r="2281" spans="1:102" x14ac:dyDescent="0.2">
      <c r="A2281" s="98" t="s">
        <v>199</v>
      </c>
      <c r="B2281" s="100">
        <v>40057</v>
      </c>
      <c r="C2281" s="99">
        <v>109976.75373172799</v>
      </c>
      <c r="D2281" s="99">
        <v>2.7092800219834299</v>
      </c>
      <c r="E2281" s="99">
        <v>22689.925084829301</v>
      </c>
      <c r="F2281" s="99">
        <v>16858.665496349298</v>
      </c>
      <c r="G2281" s="99">
        <v>2584.8962214589101</v>
      </c>
      <c r="H2281" s="99">
        <v>0</v>
      </c>
      <c r="I2281" s="99">
        <v>0</v>
      </c>
      <c r="J2281" s="99">
        <v>66872.638545036301</v>
      </c>
      <c r="K2281" s="99">
        <v>4450.9305578470203</v>
      </c>
      <c r="L2281" s="99">
        <v>25076.443166971199</v>
      </c>
      <c r="M2281" s="99">
        <v>44454.528140544899</v>
      </c>
      <c r="N2281" s="99">
        <v>14406.517697691899</v>
      </c>
      <c r="O2281" s="99">
        <v>44830.176009178198</v>
      </c>
      <c r="P2281" s="99">
        <v>0</v>
      </c>
      <c r="Q2281" s="99">
        <v>6152.2153218984604</v>
      </c>
      <c r="R2281" s="99">
        <v>2454.83736717701</v>
      </c>
      <c r="S2281" s="99">
        <v>0</v>
      </c>
      <c r="T2281" s="99">
        <v>639.18144087493397</v>
      </c>
      <c r="U2281" s="99">
        <v>71304.266236305193</v>
      </c>
      <c r="V2281" s="99">
        <v>6611254.5932617197</v>
      </c>
      <c r="W2281" s="99">
        <v>106.353585694917</v>
      </c>
      <c r="X2281" s="99">
        <v>1765274.83615112</v>
      </c>
      <c r="Y2281" s="99">
        <v>1118334.51870728</v>
      </c>
      <c r="Z2281" s="99">
        <v>473302.22406768799</v>
      </c>
      <c r="AA2281" s="99">
        <v>0</v>
      </c>
      <c r="AB2281" s="99">
        <v>0</v>
      </c>
      <c r="AC2281" s="99">
        <v>21920372.486328099</v>
      </c>
      <c r="AD2281" s="99">
        <v>599490.09461212205</v>
      </c>
      <c r="AE2281" s="99">
        <v>1063628.92658997</v>
      </c>
      <c r="AF2281" s="99">
        <v>2308834.02816772</v>
      </c>
      <c r="AG2281" s="99">
        <v>2036358.1313018801</v>
      </c>
      <c r="AH2281" s="99">
        <v>2220236.4408874498</v>
      </c>
      <c r="AI2281" s="99">
        <v>0</v>
      </c>
      <c r="AJ2281" s="99">
        <v>731047.63155365002</v>
      </c>
      <c r="AK2281" s="99">
        <v>441555.297084808</v>
      </c>
      <c r="AL2281" s="99">
        <v>0</v>
      </c>
      <c r="AM2281" s="99">
        <v>113369.13380718201</v>
      </c>
      <c r="AN2281" s="99">
        <v>22592076.122070301</v>
      </c>
      <c r="AO2281" s="99">
        <v>55100666.792480499</v>
      </c>
      <c r="AP2281" s="99">
        <v>1402.3495042771101</v>
      </c>
      <c r="AQ2281" s="99">
        <v>14136700.7651367</v>
      </c>
      <c r="AR2281" s="99">
        <v>8921088.3685302697</v>
      </c>
      <c r="AS2281" s="99">
        <v>3547637.0817871098</v>
      </c>
      <c r="AT2281" s="99">
        <v>0</v>
      </c>
      <c r="AU2281" s="99">
        <v>0</v>
      </c>
      <c r="AV2281" s="99">
        <v>60505207.5771484</v>
      </c>
      <c r="AW2281" s="99">
        <v>1724954.5500793499</v>
      </c>
      <c r="AX2281" s="99">
        <v>9678518.6741943397</v>
      </c>
      <c r="AY2281" s="99">
        <v>19776290.597900402</v>
      </c>
      <c r="AZ2281" s="99">
        <v>15195548.2739258</v>
      </c>
      <c r="BA2281" s="99">
        <v>18405553.260742199</v>
      </c>
      <c r="BB2281" s="99">
        <v>0</v>
      </c>
      <c r="BC2281" s="99">
        <v>5923782.8453979502</v>
      </c>
      <c r="BD2281" s="99">
        <v>3273713.9593505901</v>
      </c>
      <c r="BE2281" s="99">
        <v>0</v>
      </c>
      <c r="BF2281" s="99">
        <v>876201.17312622105</v>
      </c>
      <c r="BG2281" s="99">
        <v>62506121.823242202</v>
      </c>
      <c r="BH2281" s="99">
        <v>13270213.912963901</v>
      </c>
      <c r="BI2281" s="99">
        <v>211.33502695336901</v>
      </c>
      <c r="BJ2281" s="99">
        <v>4516108.6388549795</v>
      </c>
      <c r="BK2281" s="99">
        <v>3175111.4135131799</v>
      </c>
      <c r="BL2281" s="99">
        <v>0</v>
      </c>
      <c r="BM2281" s="99">
        <v>0</v>
      </c>
      <c r="BN2281" s="99">
        <v>0</v>
      </c>
      <c r="BO2281" s="99">
        <v>0</v>
      </c>
      <c r="BP2281" s="99">
        <v>0</v>
      </c>
      <c r="BQ2281" s="99">
        <v>0</v>
      </c>
      <c r="BR2281" s="99">
        <v>5959845.2058715802</v>
      </c>
      <c r="BS2281" s="99">
        <v>5540080.5172729502</v>
      </c>
      <c r="BT2281" s="99">
        <v>3621596.6539611798</v>
      </c>
      <c r="BU2281" s="99">
        <v>0</v>
      </c>
      <c r="BV2281" s="99">
        <v>2713512.3198242201</v>
      </c>
      <c r="BW2281" s="99">
        <v>407243.83418655401</v>
      </c>
      <c r="BX2281" s="99">
        <v>0</v>
      </c>
      <c r="BY2281" s="99">
        <v>0</v>
      </c>
      <c r="BZ2281" s="99">
        <v>0</v>
      </c>
      <c r="CA2281" s="99">
        <v>132699.92384910601</v>
      </c>
      <c r="CB2281" s="99">
        <v>8363433.9833984403</v>
      </c>
      <c r="CC2281" s="99">
        <v>68915953.080078095</v>
      </c>
      <c r="CD2281" s="99">
        <v>17777599.128417999</v>
      </c>
      <c r="CE2281" s="99">
        <v>3028.3407302498799</v>
      </c>
      <c r="CF2281" s="99">
        <v>556698.29067993199</v>
      </c>
      <c r="CG2281" s="99">
        <v>4166800.6488952599</v>
      </c>
      <c r="CH2281" s="99">
        <v>0</v>
      </c>
      <c r="CI2281" s="99">
        <v>135746.261379242</v>
      </c>
      <c r="CJ2281" s="99">
        <v>8930428.1503906306</v>
      </c>
      <c r="CK2281" s="99">
        <v>73175840.155273393</v>
      </c>
      <c r="CL2281" s="99">
        <v>18185503.3427734</v>
      </c>
      <c r="CM2281" s="166">
        <v>206732.48202323899</v>
      </c>
      <c r="CN2281" s="166">
        <v>31538305.979247998</v>
      </c>
      <c r="CO2281" s="166">
        <v>135466125.92382801</v>
      </c>
      <c r="CP2281" s="99">
        <v>18185503.3427734</v>
      </c>
      <c r="CQ2281" s="99">
        <v>0</v>
      </c>
      <c r="CR2281" s="99">
        <v>0</v>
      </c>
      <c r="CS2281" s="99">
        <v>0</v>
      </c>
      <c r="CT2281" s="99">
        <v>0</v>
      </c>
      <c r="CU2281" s="98">
        <v>27591.014092566998</v>
      </c>
      <c r="CV2281" s="98">
        <v>69113.982042525997</v>
      </c>
      <c r="CW2281" s="98">
        <v>8920132.2740783729</v>
      </c>
      <c r="CX2281" s="98">
        <v>73082753.728973359</v>
      </c>
    </row>
    <row r="2282" spans="1:102" x14ac:dyDescent="0.2">
      <c r="A2282" s="98" t="s">
        <v>199</v>
      </c>
      <c r="B2282" s="100">
        <v>40148</v>
      </c>
      <c r="C2282" s="99">
        <v>112080.86231899299</v>
      </c>
      <c r="D2282" s="99">
        <v>1.5125332189927601</v>
      </c>
      <c r="E2282" s="99">
        <v>21642.895131826401</v>
      </c>
      <c r="F2282" s="99">
        <v>16493.694607973099</v>
      </c>
      <c r="G2282" s="99">
        <v>2696.66804784536</v>
      </c>
      <c r="H2282" s="99">
        <v>0</v>
      </c>
      <c r="I2282" s="99">
        <v>0</v>
      </c>
      <c r="J2282" s="99">
        <v>69144.111608505205</v>
      </c>
      <c r="K2282" s="99">
        <v>3266.7091026008102</v>
      </c>
      <c r="L2282" s="99">
        <v>24667.3145806789</v>
      </c>
      <c r="M2282" s="99">
        <v>44624.9941430092</v>
      </c>
      <c r="N2282" s="99">
        <v>14356.2866982222</v>
      </c>
      <c r="O2282" s="99">
        <v>46055.951231479601</v>
      </c>
      <c r="P2282" s="99">
        <v>0</v>
      </c>
      <c r="Q2282" s="99">
        <v>6095.91276293993</v>
      </c>
      <c r="R2282" s="99">
        <v>2470.81996142864</v>
      </c>
      <c r="S2282" s="99">
        <v>0</v>
      </c>
      <c r="T2282" s="99">
        <v>617.21810887008905</v>
      </c>
      <c r="U2282" s="99">
        <v>72603.669510841399</v>
      </c>
      <c r="V2282" s="99">
        <v>6741595.57275391</v>
      </c>
      <c r="W2282" s="99">
        <v>77.139621617272496</v>
      </c>
      <c r="X2282" s="99">
        <v>1658922.65933228</v>
      </c>
      <c r="Y2282" s="99">
        <v>1088011.1959228499</v>
      </c>
      <c r="Z2282" s="99">
        <v>488167.56032943702</v>
      </c>
      <c r="AA2282" s="99">
        <v>0</v>
      </c>
      <c r="AB2282" s="99">
        <v>0</v>
      </c>
      <c r="AC2282" s="99">
        <v>22302407.391845699</v>
      </c>
      <c r="AD2282" s="99">
        <v>386395.97314453102</v>
      </c>
      <c r="AE2282" s="99">
        <v>1049594.0407257101</v>
      </c>
      <c r="AF2282" s="99">
        <v>2322339.85369873</v>
      </c>
      <c r="AG2282" s="99">
        <v>2017735.8045806901</v>
      </c>
      <c r="AH2282" s="99">
        <v>2299189.8432922401</v>
      </c>
      <c r="AI2282" s="99">
        <v>0</v>
      </c>
      <c r="AJ2282" s="99">
        <v>719959.52655029297</v>
      </c>
      <c r="AK2282" s="99">
        <v>435631.34630584699</v>
      </c>
      <c r="AL2282" s="99">
        <v>0</v>
      </c>
      <c r="AM2282" s="99">
        <v>104387.926612854</v>
      </c>
      <c r="AN2282" s="99">
        <v>22648271.761474598</v>
      </c>
      <c r="AO2282" s="99">
        <v>56553218.984375</v>
      </c>
      <c r="AP2282" s="99">
        <v>1710.7722103446699</v>
      </c>
      <c r="AQ2282" s="99">
        <v>13407514.9881592</v>
      </c>
      <c r="AR2282" s="99">
        <v>8771010.4107665997</v>
      </c>
      <c r="AS2282" s="99">
        <v>3689755.5203857399</v>
      </c>
      <c r="AT2282" s="99">
        <v>0</v>
      </c>
      <c r="AU2282" s="99">
        <v>0</v>
      </c>
      <c r="AV2282" s="99">
        <v>62157424.1240234</v>
      </c>
      <c r="AW2282" s="99">
        <v>1126877.43087769</v>
      </c>
      <c r="AX2282" s="99">
        <v>9669855.2154540997</v>
      </c>
      <c r="AY2282" s="99">
        <v>19975490.302734401</v>
      </c>
      <c r="AZ2282" s="99">
        <v>15170966.0864258</v>
      </c>
      <c r="BA2282" s="99">
        <v>19183898.3823242</v>
      </c>
      <c r="BB2282" s="99">
        <v>0</v>
      </c>
      <c r="BC2282" s="99">
        <v>5875675.7252197303</v>
      </c>
      <c r="BD2282" s="99">
        <v>3272861.8220214802</v>
      </c>
      <c r="BE2282" s="99">
        <v>0</v>
      </c>
      <c r="BF2282" s="99">
        <v>815533.60950470006</v>
      </c>
      <c r="BG2282" s="99">
        <v>63237875.5478516</v>
      </c>
      <c r="BH2282" s="99">
        <v>13672100.7058105</v>
      </c>
      <c r="BI2282" s="99">
        <v>255.49471209012</v>
      </c>
      <c r="BJ2282" s="99">
        <v>4342629.1726684598</v>
      </c>
      <c r="BK2282" s="99">
        <v>3121426.2433471698</v>
      </c>
      <c r="BL2282" s="99">
        <v>0</v>
      </c>
      <c r="BM2282" s="99">
        <v>0</v>
      </c>
      <c r="BN2282" s="99">
        <v>0</v>
      </c>
      <c r="BO2282" s="99">
        <v>0</v>
      </c>
      <c r="BP2282" s="99">
        <v>0</v>
      </c>
      <c r="BQ2282" s="99">
        <v>0</v>
      </c>
      <c r="BR2282" s="99">
        <v>5978000.3013915997</v>
      </c>
      <c r="BS2282" s="99">
        <v>5523316.7158813505</v>
      </c>
      <c r="BT2282" s="99">
        <v>3774484.2184143099</v>
      </c>
      <c r="BU2282" s="99">
        <v>0</v>
      </c>
      <c r="BV2282" s="99">
        <v>2699990.8885192899</v>
      </c>
      <c r="BW2282" s="99">
        <v>407217.48266220099</v>
      </c>
      <c r="BX2282" s="99">
        <v>0</v>
      </c>
      <c r="BY2282" s="99">
        <v>0</v>
      </c>
      <c r="BZ2282" s="99">
        <v>0</v>
      </c>
      <c r="CA2282" s="99">
        <v>133697.59479331999</v>
      </c>
      <c r="CB2282" s="99">
        <v>8395221.3068847694</v>
      </c>
      <c r="CC2282" s="99">
        <v>69695213.309570298</v>
      </c>
      <c r="CD2282" s="99">
        <v>18013220.707519501</v>
      </c>
      <c r="CE2282" s="99">
        <v>3044.2753375172601</v>
      </c>
      <c r="CF2282" s="99">
        <v>551452.83985137905</v>
      </c>
      <c r="CG2282" s="99">
        <v>4162899.5182189899</v>
      </c>
      <c r="CH2282" s="99">
        <v>0</v>
      </c>
      <c r="CI2282" s="99">
        <v>136624.13777160601</v>
      </c>
      <c r="CJ2282" s="99">
        <v>8944328.9096679706</v>
      </c>
      <c r="CK2282" s="99">
        <v>73758392.977539107</v>
      </c>
      <c r="CL2282" s="99">
        <v>18418060.159179699</v>
      </c>
      <c r="CM2282" s="166">
        <v>208918.29189682001</v>
      </c>
      <c r="CN2282" s="166">
        <v>31575334.564697299</v>
      </c>
      <c r="CO2282" s="166">
        <v>137171498.81445301</v>
      </c>
      <c r="CP2282" s="99">
        <v>18418060.159179699</v>
      </c>
      <c r="CQ2282" s="99">
        <v>0</v>
      </c>
      <c r="CR2282" s="99">
        <v>0</v>
      </c>
      <c r="CS2282" s="99">
        <v>0</v>
      </c>
      <c r="CT2282" s="99">
        <v>0</v>
      </c>
      <c r="CU2282" s="98">
        <v>25268.781083730999</v>
      </c>
      <c r="CV2282" s="98">
        <v>71493.815963721994</v>
      </c>
      <c r="CW2282" s="98">
        <v>8946674.1467361487</v>
      </c>
      <c r="CX2282" s="98">
        <v>73858112.827789292</v>
      </c>
    </row>
    <row r="2283" spans="1:102" x14ac:dyDescent="0.2">
      <c r="A2283" s="98" t="s">
        <v>199</v>
      </c>
      <c r="B2283" s="100">
        <v>40238</v>
      </c>
      <c r="C2283" s="99">
        <v>112951.031882286</v>
      </c>
      <c r="D2283" s="99">
        <v>1.14090084099735</v>
      </c>
      <c r="E2283" s="99">
        <v>20788.277934074398</v>
      </c>
      <c r="F2283" s="99">
        <v>16501.558897256898</v>
      </c>
      <c r="G2283" s="99">
        <v>2724.99855723977</v>
      </c>
      <c r="H2283" s="99">
        <v>0</v>
      </c>
      <c r="I2283" s="99">
        <v>0</v>
      </c>
      <c r="J2283" s="99">
        <v>70726.496119499207</v>
      </c>
      <c r="K2283" s="99">
        <v>2510.7730192542099</v>
      </c>
      <c r="L2283" s="99">
        <v>24955.870199203498</v>
      </c>
      <c r="M2283" s="99">
        <v>44524.517804145798</v>
      </c>
      <c r="N2283" s="99">
        <v>14264.5534447432</v>
      </c>
      <c r="O2283" s="99">
        <v>46573.230138301798</v>
      </c>
      <c r="P2283" s="99">
        <v>0</v>
      </c>
      <c r="Q2283" s="99">
        <v>6040.7975699305498</v>
      </c>
      <c r="R2283" s="99">
        <v>2274.15089693666</v>
      </c>
      <c r="S2283" s="99">
        <v>0</v>
      </c>
      <c r="T2283" s="99">
        <v>541.79556056112096</v>
      </c>
      <c r="U2283" s="99">
        <v>73236.459375381499</v>
      </c>
      <c r="V2283" s="99">
        <v>6808387.8666381799</v>
      </c>
      <c r="W2283" s="99">
        <v>65.796575388871105</v>
      </c>
      <c r="X2283" s="99">
        <v>1562448.9768066399</v>
      </c>
      <c r="Y2283" s="99">
        <v>1072811.44200134</v>
      </c>
      <c r="Z2283" s="99">
        <v>491316.47446823103</v>
      </c>
      <c r="AA2283" s="99">
        <v>0</v>
      </c>
      <c r="AB2283" s="99">
        <v>0</v>
      </c>
      <c r="AC2283" s="99">
        <v>22711428.8361816</v>
      </c>
      <c r="AD2283" s="99">
        <v>260248.53987503101</v>
      </c>
      <c r="AE2283" s="99">
        <v>1035216.80219269</v>
      </c>
      <c r="AF2283" s="99">
        <v>2314838.1788940402</v>
      </c>
      <c r="AG2283" s="99">
        <v>1995008.57693481</v>
      </c>
      <c r="AH2283" s="99">
        <v>2339318.73400879</v>
      </c>
      <c r="AI2283" s="99">
        <v>0</v>
      </c>
      <c r="AJ2283" s="99">
        <v>703054.662788391</v>
      </c>
      <c r="AK2283" s="99">
        <v>406726.17985153198</v>
      </c>
      <c r="AL2283" s="99">
        <v>0</v>
      </c>
      <c r="AM2283" s="99">
        <v>92642.842574119597</v>
      </c>
      <c r="AN2283" s="99">
        <v>22938604.9997559</v>
      </c>
      <c r="AO2283" s="99">
        <v>57213019.292968802</v>
      </c>
      <c r="AP2283" s="99">
        <v>695.22467248886801</v>
      </c>
      <c r="AQ2283" s="99">
        <v>12735743.0651855</v>
      </c>
      <c r="AR2283" s="99">
        <v>8719005.1392822303</v>
      </c>
      <c r="AS2283" s="99">
        <v>3746380.6059875502</v>
      </c>
      <c r="AT2283" s="99">
        <v>0</v>
      </c>
      <c r="AU2283" s="99">
        <v>0</v>
      </c>
      <c r="AV2283" s="99">
        <v>63829405.216796897</v>
      </c>
      <c r="AW2283" s="99">
        <v>765326.13123321498</v>
      </c>
      <c r="AX2283" s="99">
        <v>9644735.7736816406</v>
      </c>
      <c r="AY2283" s="99">
        <v>19920685.505371101</v>
      </c>
      <c r="AZ2283" s="99">
        <v>15092494.744628901</v>
      </c>
      <c r="BA2283" s="99">
        <v>19637513.486328099</v>
      </c>
      <c r="BB2283" s="99">
        <v>0</v>
      </c>
      <c r="BC2283" s="99">
        <v>5803960.6146850605</v>
      </c>
      <c r="BD2283" s="99">
        <v>3078953.5380249</v>
      </c>
      <c r="BE2283" s="99">
        <v>0</v>
      </c>
      <c r="BF2283" s="99">
        <v>727970.46153259301</v>
      </c>
      <c r="BG2283" s="99">
        <v>64419997.469238304</v>
      </c>
      <c r="BH2283" s="99">
        <v>13861504.4135742</v>
      </c>
      <c r="BI2283" s="99">
        <v>202.35927534662201</v>
      </c>
      <c r="BJ2283" s="99">
        <v>4179770.5818786598</v>
      </c>
      <c r="BK2283" s="99">
        <v>3091215.6775207501</v>
      </c>
      <c r="BL2283" s="99">
        <v>0</v>
      </c>
      <c r="BM2283" s="99">
        <v>0</v>
      </c>
      <c r="BN2283" s="99">
        <v>0</v>
      </c>
      <c r="BO2283" s="99">
        <v>0</v>
      </c>
      <c r="BP2283" s="99">
        <v>0</v>
      </c>
      <c r="BQ2283" s="99">
        <v>0</v>
      </c>
      <c r="BR2283" s="99">
        <v>6059416.0238647498</v>
      </c>
      <c r="BS2283" s="99">
        <v>5471515.6705932599</v>
      </c>
      <c r="BT2283" s="99">
        <v>3863660.65234375</v>
      </c>
      <c r="BU2283" s="99">
        <v>0</v>
      </c>
      <c r="BV2283" s="99">
        <v>2658477.1631469699</v>
      </c>
      <c r="BW2283" s="99">
        <v>366269.25570678699</v>
      </c>
      <c r="BX2283" s="99">
        <v>0</v>
      </c>
      <c r="BY2283" s="99">
        <v>0</v>
      </c>
      <c r="BZ2283" s="99">
        <v>0</v>
      </c>
      <c r="CA2283" s="99">
        <v>133678.267044067</v>
      </c>
      <c r="CB2283" s="99">
        <v>8368111.8422241202</v>
      </c>
      <c r="CC2283" s="99">
        <v>69914453.818359405</v>
      </c>
      <c r="CD2283" s="99">
        <v>18067644.462158199</v>
      </c>
      <c r="CE2283" s="99">
        <v>2729.0000651478799</v>
      </c>
      <c r="CF2283" s="99">
        <v>492811.76012420701</v>
      </c>
      <c r="CG2283" s="99">
        <v>3760796.4970397898</v>
      </c>
      <c r="CH2283" s="99">
        <v>0</v>
      </c>
      <c r="CI2283" s="99">
        <v>136459.84825134301</v>
      </c>
      <c r="CJ2283" s="99">
        <v>8884210.9112548791</v>
      </c>
      <c r="CK2283" s="99">
        <v>73813129.075195298</v>
      </c>
      <c r="CL2283" s="99">
        <v>18438123.7736816</v>
      </c>
      <c r="CM2283" s="166">
        <v>209336.042995453</v>
      </c>
      <c r="CN2283" s="166">
        <v>31820142.145996101</v>
      </c>
      <c r="CO2283" s="166">
        <v>138471464.26367199</v>
      </c>
      <c r="CP2283" s="99">
        <v>18438123.7736816</v>
      </c>
      <c r="CQ2283" s="99">
        <v>0</v>
      </c>
      <c r="CR2283" s="99">
        <v>0</v>
      </c>
      <c r="CS2283" s="99">
        <v>0</v>
      </c>
      <c r="CT2283" s="99">
        <v>0</v>
      </c>
      <c r="CU2283" s="98">
        <v>23353.432504559001</v>
      </c>
      <c r="CV2283" s="98">
        <v>73115.366051505</v>
      </c>
      <c r="CW2283" s="98">
        <v>8860923.6023483276</v>
      </c>
      <c r="CX2283" s="98">
        <v>73675250.3153992</v>
      </c>
    </row>
    <row r="2284" spans="1:102" x14ac:dyDescent="0.2">
      <c r="A2284" s="98" t="s">
        <v>199</v>
      </c>
      <c r="B2284" s="100">
        <v>40330</v>
      </c>
      <c r="C2284" s="99">
        <v>113832.02948379501</v>
      </c>
      <c r="D2284" s="99">
        <v>1.1353963719884601</v>
      </c>
      <c r="E2284" s="99">
        <v>20132.268025875099</v>
      </c>
      <c r="F2284" s="99">
        <v>16279.7844296694</v>
      </c>
      <c r="G2284" s="99">
        <v>2762.31193560362</v>
      </c>
      <c r="H2284" s="99">
        <v>0</v>
      </c>
      <c r="I2284" s="99">
        <v>0</v>
      </c>
      <c r="J2284" s="99">
        <v>71710.648416519194</v>
      </c>
      <c r="K2284" s="99">
        <v>2215.03219053149</v>
      </c>
      <c r="L2284" s="99">
        <v>25426.713108778</v>
      </c>
      <c r="M2284" s="99">
        <v>44832.711596965797</v>
      </c>
      <c r="N2284" s="99">
        <v>14193.607121706</v>
      </c>
      <c r="O2284" s="99">
        <v>46920.970275878899</v>
      </c>
      <c r="P2284" s="99">
        <v>0</v>
      </c>
      <c r="Q2284" s="99">
        <v>5949.5617690086401</v>
      </c>
      <c r="R2284" s="99">
        <v>2307.9094081520998</v>
      </c>
      <c r="S2284" s="99">
        <v>0</v>
      </c>
      <c r="T2284" s="99">
        <v>554.19304545223702</v>
      </c>
      <c r="U2284" s="99">
        <v>73754.1338644028</v>
      </c>
      <c r="V2284" s="99">
        <v>6822771.5803832998</v>
      </c>
      <c r="W2284" s="99">
        <v>172.53386701643501</v>
      </c>
      <c r="X2284" s="99">
        <v>1481259.8032684301</v>
      </c>
      <c r="Y2284" s="99">
        <v>1041087.20135498</v>
      </c>
      <c r="Z2284" s="99">
        <v>492653.66004180902</v>
      </c>
      <c r="AA2284" s="99">
        <v>0</v>
      </c>
      <c r="AB2284" s="99">
        <v>0</v>
      </c>
      <c r="AC2284" s="99">
        <v>22971455.447509799</v>
      </c>
      <c r="AD2284" s="99">
        <v>227766.166692734</v>
      </c>
      <c r="AE2284" s="99">
        <v>1033213.3169021599</v>
      </c>
      <c r="AF2284" s="99">
        <v>2293826.3705444299</v>
      </c>
      <c r="AG2284" s="99">
        <v>1974238.81155396</v>
      </c>
      <c r="AH2284" s="99">
        <v>2337681.9086303702</v>
      </c>
      <c r="AI2284" s="99">
        <v>0</v>
      </c>
      <c r="AJ2284" s="99">
        <v>698471.69152069103</v>
      </c>
      <c r="AK2284" s="99">
        <v>406920.049404144</v>
      </c>
      <c r="AL2284" s="99">
        <v>0</v>
      </c>
      <c r="AM2284" s="99">
        <v>90182.378851890593</v>
      </c>
      <c r="AN2284" s="99">
        <v>23072326.770507801</v>
      </c>
      <c r="AO2284" s="99">
        <v>57912985.669433601</v>
      </c>
      <c r="AP2284" s="99">
        <v>1840.4504348635701</v>
      </c>
      <c r="AQ2284" s="99">
        <v>12139562.564941401</v>
      </c>
      <c r="AR2284" s="99">
        <v>8531695.2138671894</v>
      </c>
      <c r="AS2284" s="99">
        <v>3786033.44348145</v>
      </c>
      <c r="AT2284" s="99">
        <v>0</v>
      </c>
      <c r="AU2284" s="99">
        <v>0</v>
      </c>
      <c r="AV2284" s="99">
        <v>64988448.473632798</v>
      </c>
      <c r="AW2284" s="99">
        <v>672322.67065429699</v>
      </c>
      <c r="AX2284" s="99">
        <v>9724579.5950927697</v>
      </c>
      <c r="AY2284" s="99">
        <v>20047355.315429699</v>
      </c>
      <c r="AZ2284" s="99">
        <v>15003226.5050049</v>
      </c>
      <c r="BA2284" s="99">
        <v>19728806.207031298</v>
      </c>
      <c r="BB2284" s="99">
        <v>0</v>
      </c>
      <c r="BC2284" s="99">
        <v>5769417.8787841797</v>
      </c>
      <c r="BD2284" s="99">
        <v>3103969.9901428199</v>
      </c>
      <c r="BE2284" s="99">
        <v>0</v>
      </c>
      <c r="BF2284" s="99">
        <v>707720.89492797898</v>
      </c>
      <c r="BG2284" s="99">
        <v>65337650.760253899</v>
      </c>
      <c r="BH2284" s="99">
        <v>14117620.540283199</v>
      </c>
      <c r="BI2284" s="99">
        <v>169.88068470172601</v>
      </c>
      <c r="BJ2284" s="99">
        <v>4026447.8120727502</v>
      </c>
      <c r="BK2284" s="99">
        <v>3018214.1624145498</v>
      </c>
      <c r="BL2284" s="99">
        <v>0</v>
      </c>
      <c r="BM2284" s="99">
        <v>0</v>
      </c>
      <c r="BN2284" s="99">
        <v>0</v>
      </c>
      <c r="BO2284" s="99">
        <v>0</v>
      </c>
      <c r="BP2284" s="99">
        <v>0</v>
      </c>
      <c r="BQ2284" s="99">
        <v>0</v>
      </c>
      <c r="BR2284" s="99">
        <v>6136239.30541992</v>
      </c>
      <c r="BS2284" s="99">
        <v>5448725.0911865197</v>
      </c>
      <c r="BT2284" s="99">
        <v>3881080.7438964802</v>
      </c>
      <c r="BU2284" s="99">
        <v>0</v>
      </c>
      <c r="BV2284" s="99">
        <v>2648418.8711547898</v>
      </c>
      <c r="BW2284" s="99">
        <v>371348.01884079003</v>
      </c>
      <c r="BX2284" s="99">
        <v>0</v>
      </c>
      <c r="BY2284" s="99">
        <v>0</v>
      </c>
      <c r="BZ2284" s="99">
        <v>0</v>
      </c>
      <c r="CA2284" s="99">
        <v>133959.13666153001</v>
      </c>
      <c r="CB2284" s="99">
        <v>8309106.2854614304</v>
      </c>
      <c r="CC2284" s="99">
        <v>69692696.395507798</v>
      </c>
      <c r="CD2284" s="99">
        <v>18133411.6633301</v>
      </c>
      <c r="CE2284" s="99">
        <v>2758.5862450897698</v>
      </c>
      <c r="CF2284" s="99">
        <v>492796.21142959601</v>
      </c>
      <c r="CG2284" s="99">
        <v>3781990.1903381301</v>
      </c>
      <c r="CH2284" s="99">
        <v>0</v>
      </c>
      <c r="CI2284" s="99">
        <v>136778.44119453401</v>
      </c>
      <c r="CJ2284" s="99">
        <v>8802107.9412841797</v>
      </c>
      <c r="CK2284" s="99">
        <v>73587406.594726607</v>
      </c>
      <c r="CL2284" s="99">
        <v>18503751.365722701</v>
      </c>
      <c r="CM2284" s="166">
        <v>210158.750572205</v>
      </c>
      <c r="CN2284" s="166">
        <v>31863478.893310498</v>
      </c>
      <c r="CO2284" s="166">
        <v>139059690.14843801</v>
      </c>
      <c r="CP2284" s="99">
        <v>18503751.365722701</v>
      </c>
      <c r="CQ2284" s="99">
        <v>0</v>
      </c>
      <c r="CR2284" s="99">
        <v>0</v>
      </c>
      <c r="CS2284" s="99">
        <v>0</v>
      </c>
      <c r="CT2284" s="99">
        <v>0</v>
      </c>
      <c r="CU2284" s="98">
        <v>22332.772610343</v>
      </c>
      <c r="CV2284" s="98">
        <v>74149.598787073002</v>
      </c>
      <c r="CW2284" s="98">
        <v>8801902.4968910273</v>
      </c>
      <c r="CX2284" s="98">
        <v>73474686.585845932</v>
      </c>
    </row>
    <row r="2285" spans="1:102" x14ac:dyDescent="0.2">
      <c r="A2285" s="98" t="s">
        <v>199</v>
      </c>
      <c r="B2285" s="100">
        <v>40422</v>
      </c>
      <c r="C2285" s="99">
        <v>114060.973348618</v>
      </c>
      <c r="D2285" s="99">
        <v>0.89986493399919698</v>
      </c>
      <c r="E2285" s="99">
        <v>19446.656300544699</v>
      </c>
      <c r="F2285" s="99">
        <v>15844.313835143999</v>
      </c>
      <c r="G2285" s="99">
        <v>2796.3361670076802</v>
      </c>
      <c r="H2285" s="99">
        <v>0</v>
      </c>
      <c r="I2285" s="99">
        <v>0</v>
      </c>
      <c r="J2285" s="99">
        <v>72183.570578575105</v>
      </c>
      <c r="K2285" s="99">
        <v>1987.0876738131001</v>
      </c>
      <c r="L2285" s="99">
        <v>24617.8809597492</v>
      </c>
      <c r="M2285" s="99">
        <v>44731.808198452003</v>
      </c>
      <c r="N2285" s="99">
        <v>14008.7104259729</v>
      </c>
      <c r="O2285" s="99">
        <v>46824.494586944602</v>
      </c>
      <c r="P2285" s="99">
        <v>0</v>
      </c>
      <c r="Q2285" s="99">
        <v>5905.2954038977596</v>
      </c>
      <c r="R2285" s="99">
        <v>2300.1121465265801</v>
      </c>
      <c r="S2285" s="99">
        <v>0</v>
      </c>
      <c r="T2285" s="99">
        <v>554.87160924822103</v>
      </c>
      <c r="U2285" s="99">
        <v>74156.2684412003</v>
      </c>
      <c r="V2285" s="99">
        <v>6850245.1306152297</v>
      </c>
      <c r="W2285" s="99">
        <v>39.802028403617399</v>
      </c>
      <c r="X2285" s="99">
        <v>1423533.02522278</v>
      </c>
      <c r="Y2285" s="99">
        <v>1012628.33320618</v>
      </c>
      <c r="Z2285" s="99">
        <v>506055.12435913098</v>
      </c>
      <c r="AA2285" s="99">
        <v>0</v>
      </c>
      <c r="AB2285" s="99">
        <v>0</v>
      </c>
      <c r="AC2285" s="99">
        <v>23137999.732177701</v>
      </c>
      <c r="AD2285" s="99">
        <v>194781.69411849999</v>
      </c>
      <c r="AE2285" s="99">
        <v>1015981.4046096799</v>
      </c>
      <c r="AF2285" s="99">
        <v>2287796.4154357901</v>
      </c>
      <c r="AG2285" s="99">
        <v>1945750.23725891</v>
      </c>
      <c r="AH2285" s="99">
        <v>2303478.4497680701</v>
      </c>
      <c r="AI2285" s="99">
        <v>0</v>
      </c>
      <c r="AJ2285" s="99">
        <v>695550.725883484</v>
      </c>
      <c r="AK2285" s="99">
        <v>411543.41024398798</v>
      </c>
      <c r="AL2285" s="99">
        <v>0</v>
      </c>
      <c r="AM2285" s="99">
        <v>91137.682703971906</v>
      </c>
      <c r="AN2285" s="99">
        <v>23334238.3271484</v>
      </c>
      <c r="AO2285" s="99">
        <v>58301640.837890603</v>
      </c>
      <c r="AP2285" s="99">
        <v>652.34634669870104</v>
      </c>
      <c r="AQ2285" s="99">
        <v>11651288.4025879</v>
      </c>
      <c r="AR2285" s="99">
        <v>8296615.2911377</v>
      </c>
      <c r="AS2285" s="99">
        <v>3889703.4901428199</v>
      </c>
      <c r="AT2285" s="99">
        <v>0</v>
      </c>
      <c r="AU2285" s="99">
        <v>0</v>
      </c>
      <c r="AV2285" s="99">
        <v>65765781.812011696</v>
      </c>
      <c r="AW2285" s="99">
        <v>577759.10474395799</v>
      </c>
      <c r="AX2285" s="99">
        <v>9525866.1113281306</v>
      </c>
      <c r="AY2285" s="99">
        <v>20026013.426269501</v>
      </c>
      <c r="AZ2285" s="99">
        <v>14782124.690429701</v>
      </c>
      <c r="BA2285" s="99">
        <v>19513100.2041016</v>
      </c>
      <c r="BB2285" s="99">
        <v>0</v>
      </c>
      <c r="BC2285" s="99">
        <v>5766124.1531372098</v>
      </c>
      <c r="BD2285" s="99">
        <v>3145988.49188232</v>
      </c>
      <c r="BE2285" s="99">
        <v>0</v>
      </c>
      <c r="BF2285" s="99">
        <v>720268.11454772903</v>
      </c>
      <c r="BG2285" s="99">
        <v>66540549.574707001</v>
      </c>
      <c r="BH2285" s="99">
        <v>14005050.802612299</v>
      </c>
      <c r="BI2285" s="99">
        <v>104.420633437112</v>
      </c>
      <c r="BJ2285" s="99">
        <v>3901454.6600952102</v>
      </c>
      <c r="BK2285" s="99">
        <v>2939870.1821594201</v>
      </c>
      <c r="BL2285" s="99">
        <v>0</v>
      </c>
      <c r="BM2285" s="99">
        <v>0</v>
      </c>
      <c r="BN2285" s="99">
        <v>0</v>
      </c>
      <c r="BO2285" s="99">
        <v>0</v>
      </c>
      <c r="BP2285" s="99">
        <v>0</v>
      </c>
      <c r="BQ2285" s="99">
        <v>0</v>
      </c>
      <c r="BR2285" s="99">
        <v>6138953.8198852502</v>
      </c>
      <c r="BS2285" s="99">
        <v>5366087.6144409198</v>
      </c>
      <c r="BT2285" s="99">
        <v>3838811.9376525902</v>
      </c>
      <c r="BU2285" s="99">
        <v>0</v>
      </c>
      <c r="BV2285" s="99">
        <v>2635717.0679016099</v>
      </c>
      <c r="BW2285" s="99">
        <v>375749.111507416</v>
      </c>
      <c r="BX2285" s="99">
        <v>0</v>
      </c>
      <c r="BY2285" s="99">
        <v>0</v>
      </c>
      <c r="BZ2285" s="99">
        <v>0</v>
      </c>
      <c r="CA2285" s="99">
        <v>133582.79511070301</v>
      </c>
      <c r="CB2285" s="99">
        <v>8258252.3861084003</v>
      </c>
      <c r="CC2285" s="99">
        <v>69599808.1171875</v>
      </c>
      <c r="CD2285" s="99">
        <v>17887852.5241699</v>
      </c>
      <c r="CE2285" s="99">
        <v>2801.40864038467</v>
      </c>
      <c r="CF2285" s="99">
        <v>505404.84117889398</v>
      </c>
      <c r="CG2285" s="99">
        <v>3891876.3688049298</v>
      </c>
      <c r="CH2285" s="99">
        <v>0</v>
      </c>
      <c r="CI2285" s="99">
        <v>136348.08993339501</v>
      </c>
      <c r="CJ2285" s="99">
        <v>8757652.1046142597</v>
      </c>
      <c r="CK2285" s="99">
        <v>73428433.702148393</v>
      </c>
      <c r="CL2285" s="99">
        <v>18260957.001708999</v>
      </c>
      <c r="CM2285" s="166">
        <v>210287.44184303301</v>
      </c>
      <c r="CN2285" s="166">
        <v>32062423.014404301</v>
      </c>
      <c r="CO2285" s="166">
        <v>139696166.95117199</v>
      </c>
      <c r="CP2285" s="99">
        <v>18260957.001708999</v>
      </c>
      <c r="CQ2285" s="99">
        <v>0</v>
      </c>
      <c r="CR2285" s="99">
        <v>0</v>
      </c>
      <c r="CS2285" s="99">
        <v>0</v>
      </c>
      <c r="CT2285" s="99">
        <v>0</v>
      </c>
      <c r="CU2285" s="98">
        <v>21397.858715967999</v>
      </c>
      <c r="CV2285" s="98">
        <v>74662.655446075994</v>
      </c>
      <c r="CW2285" s="98">
        <v>8763657.2272872943</v>
      </c>
      <c r="CX2285" s="98">
        <v>73491684.485992432</v>
      </c>
    </row>
    <row r="2286" spans="1:102" x14ac:dyDescent="0.2">
      <c r="A2286" s="98" t="s">
        <v>199</v>
      </c>
      <c r="B2286" s="100">
        <v>40513</v>
      </c>
      <c r="C2286" s="99">
        <v>113951.046281815</v>
      </c>
      <c r="D2286" s="99">
        <v>1.7605981929955301</v>
      </c>
      <c r="E2286" s="99">
        <v>19066.241057872801</v>
      </c>
      <c r="F2286" s="99">
        <v>15698.582566618899</v>
      </c>
      <c r="G2286" s="99">
        <v>2825.08969917893</v>
      </c>
      <c r="H2286" s="99">
        <v>0</v>
      </c>
      <c r="I2286" s="99">
        <v>0</v>
      </c>
      <c r="J2286" s="99">
        <v>72692.387621879607</v>
      </c>
      <c r="K2286" s="99">
        <v>1825.66289006174</v>
      </c>
      <c r="L2286" s="99">
        <v>30205.905568838101</v>
      </c>
      <c r="M2286" s="99">
        <v>44653.689060211203</v>
      </c>
      <c r="N2286" s="99">
        <v>13808.2959717512</v>
      </c>
      <c r="O2286" s="99">
        <v>45709.012108326002</v>
      </c>
      <c r="P2286" s="99">
        <v>0</v>
      </c>
      <c r="Q2286" s="99">
        <v>5825.0022809505499</v>
      </c>
      <c r="R2286" s="99">
        <v>2302.7022107243502</v>
      </c>
      <c r="S2286" s="99">
        <v>0</v>
      </c>
      <c r="T2286" s="99">
        <v>692.49642436951399</v>
      </c>
      <c r="U2286" s="99">
        <v>74676.690353393598</v>
      </c>
      <c r="V2286" s="99">
        <v>6775067.5503540002</v>
      </c>
      <c r="W2286" s="99">
        <v>285.63519911468001</v>
      </c>
      <c r="X2286" s="99">
        <v>1363042.0487670901</v>
      </c>
      <c r="Y2286" s="99">
        <v>982653.59197998</v>
      </c>
      <c r="Z2286" s="99">
        <v>504232.69218063401</v>
      </c>
      <c r="AA2286" s="99">
        <v>0</v>
      </c>
      <c r="AB2286" s="99">
        <v>0</v>
      </c>
      <c r="AC2286" s="99">
        <v>23160195.911377002</v>
      </c>
      <c r="AD2286" s="99">
        <v>170491.815999985</v>
      </c>
      <c r="AE2286" s="99">
        <v>1125358.55969238</v>
      </c>
      <c r="AF2286" s="99">
        <v>2273792.7569274898</v>
      </c>
      <c r="AG2286" s="99">
        <v>1898685.25862122</v>
      </c>
      <c r="AH2286" s="99">
        <v>2138667.6742248498</v>
      </c>
      <c r="AI2286" s="99">
        <v>0</v>
      </c>
      <c r="AJ2286" s="99">
        <v>692903.22076416004</v>
      </c>
      <c r="AK2286" s="99">
        <v>393389.34815978998</v>
      </c>
      <c r="AL2286" s="99">
        <v>0</v>
      </c>
      <c r="AM2286" s="99">
        <v>99656.106580734297</v>
      </c>
      <c r="AN2286" s="99">
        <v>23330070.363769501</v>
      </c>
      <c r="AO2286" s="99">
        <v>57852879.554199196</v>
      </c>
      <c r="AP2286" s="99">
        <v>2335.99470204115</v>
      </c>
      <c r="AQ2286" s="99">
        <v>11233376.1914063</v>
      </c>
      <c r="AR2286" s="99">
        <v>8078250.3905639602</v>
      </c>
      <c r="AS2286" s="99">
        <v>3896813.8999328599</v>
      </c>
      <c r="AT2286" s="99">
        <v>0</v>
      </c>
      <c r="AU2286" s="99">
        <v>0</v>
      </c>
      <c r="AV2286" s="99">
        <v>66509980.449707001</v>
      </c>
      <c r="AW2286" s="99">
        <v>512709.39387512201</v>
      </c>
      <c r="AX2286" s="99">
        <v>10608663.3210449</v>
      </c>
      <c r="AY2286" s="99">
        <v>19989031.123046901</v>
      </c>
      <c r="AZ2286" s="99">
        <v>14462785.954223599</v>
      </c>
      <c r="BA2286" s="99">
        <v>18199088.0234375</v>
      </c>
      <c r="BB2286" s="99">
        <v>0</v>
      </c>
      <c r="BC2286" s="99">
        <v>5738990.1074829102</v>
      </c>
      <c r="BD2286" s="99">
        <v>3023164.4388732901</v>
      </c>
      <c r="BE2286" s="99">
        <v>0</v>
      </c>
      <c r="BF2286" s="99">
        <v>797157.95780944801</v>
      </c>
      <c r="BG2286" s="99">
        <v>67081250.818847701</v>
      </c>
      <c r="BH2286" s="99">
        <v>13887897.0314941</v>
      </c>
      <c r="BI2286" s="99">
        <v>309.30466254800598</v>
      </c>
      <c r="BJ2286" s="99">
        <v>3783812.5108032199</v>
      </c>
      <c r="BK2286" s="99">
        <v>2863657.7466125502</v>
      </c>
      <c r="BL2286" s="99">
        <v>0</v>
      </c>
      <c r="BM2286" s="99">
        <v>0</v>
      </c>
      <c r="BN2286" s="99">
        <v>0</v>
      </c>
      <c r="BO2286" s="99">
        <v>0</v>
      </c>
      <c r="BP2286" s="99">
        <v>0</v>
      </c>
      <c r="BQ2286" s="99">
        <v>0</v>
      </c>
      <c r="BR2286" s="99">
        <v>6147634.8335571298</v>
      </c>
      <c r="BS2286" s="99">
        <v>5255406.8224487295</v>
      </c>
      <c r="BT2286" s="99">
        <v>3578591.0610656701</v>
      </c>
      <c r="BU2286" s="99">
        <v>0</v>
      </c>
      <c r="BV2286" s="99">
        <v>2643436.5589294401</v>
      </c>
      <c r="BW2286" s="99">
        <v>338626.12577438401</v>
      </c>
      <c r="BX2286" s="99">
        <v>0</v>
      </c>
      <c r="BY2286" s="99">
        <v>0</v>
      </c>
      <c r="BZ2286" s="99">
        <v>0</v>
      </c>
      <c r="CA2286" s="99">
        <v>133050.15812301601</v>
      </c>
      <c r="CB2286" s="99">
        <v>8135556.0233154297</v>
      </c>
      <c r="CC2286" s="99">
        <v>69200632.595703095</v>
      </c>
      <c r="CD2286" s="99">
        <v>17688674.674804699</v>
      </c>
      <c r="CE2286" s="99">
        <v>2834.7106223404398</v>
      </c>
      <c r="CF2286" s="99">
        <v>505053.65296173102</v>
      </c>
      <c r="CG2286" s="99">
        <v>3902559.4807128902</v>
      </c>
      <c r="CH2286" s="99">
        <v>0</v>
      </c>
      <c r="CI2286" s="99">
        <v>135823.62262153599</v>
      </c>
      <c r="CJ2286" s="99">
        <v>8643943.8094482403</v>
      </c>
      <c r="CK2286" s="99">
        <v>73067518.365234405</v>
      </c>
      <c r="CL2286" s="99">
        <v>18035726.177490201</v>
      </c>
      <c r="CM2286" s="166">
        <v>210125.59175109901</v>
      </c>
      <c r="CN2286" s="166">
        <v>31961985.751708999</v>
      </c>
      <c r="CO2286" s="166">
        <v>140244766.16601601</v>
      </c>
      <c r="CP2286" s="99">
        <v>18035726.177490201</v>
      </c>
      <c r="CQ2286" s="99">
        <v>0</v>
      </c>
      <c r="CR2286" s="99">
        <v>0</v>
      </c>
      <c r="CS2286" s="99">
        <v>0</v>
      </c>
      <c r="CT2286" s="99">
        <v>0</v>
      </c>
      <c r="CU2286" s="98">
        <v>20899.486476499002</v>
      </c>
      <c r="CV2286" s="98">
        <v>75192.920076786002</v>
      </c>
      <c r="CW2286" s="98">
        <v>8640609.6762771606</v>
      </c>
      <c r="CX2286" s="98">
        <v>73103192.076415986</v>
      </c>
    </row>
    <row r="2287" spans="1:102" x14ac:dyDescent="0.2">
      <c r="A2287" s="98" t="s">
        <v>199</v>
      </c>
      <c r="B2287" s="100">
        <v>40603</v>
      </c>
      <c r="C2287" s="99">
        <v>113656.323265076</v>
      </c>
      <c r="D2287" s="99">
        <v>2.2592973269929599</v>
      </c>
      <c r="E2287" s="99">
        <v>18902.935097456</v>
      </c>
      <c r="F2287" s="99">
        <v>15590.192923664999</v>
      </c>
      <c r="G2287" s="99">
        <v>2850.3354790508702</v>
      </c>
      <c r="H2287" s="99">
        <v>0</v>
      </c>
      <c r="I2287" s="99">
        <v>0</v>
      </c>
      <c r="J2287" s="99">
        <v>73690.767014503494</v>
      </c>
      <c r="K2287" s="99">
        <v>1655.98287785053</v>
      </c>
      <c r="L2287" s="99">
        <v>67200.058845520005</v>
      </c>
      <c r="M2287" s="99">
        <v>44696.5490498543</v>
      </c>
      <c r="N2287" s="99">
        <v>13745.9050400257</v>
      </c>
      <c r="O2287" s="99">
        <v>0</v>
      </c>
      <c r="P2287" s="99">
        <v>0</v>
      </c>
      <c r="Q2287" s="99">
        <v>5794.7631518244698</v>
      </c>
      <c r="R2287" s="99">
        <v>0</v>
      </c>
      <c r="S2287" s="99">
        <v>0</v>
      </c>
      <c r="T2287" s="99">
        <v>2839.1830080449599</v>
      </c>
      <c r="U2287" s="99">
        <v>75350.6784753799</v>
      </c>
      <c r="V2287" s="99">
        <v>6735271.3717651404</v>
      </c>
      <c r="W2287" s="99">
        <v>253.70522347651399</v>
      </c>
      <c r="X2287" s="99">
        <v>1348192.0709228499</v>
      </c>
      <c r="Y2287" s="99">
        <v>968035.276016235</v>
      </c>
      <c r="Z2287" s="99">
        <v>502514.347003937</v>
      </c>
      <c r="AA2287" s="99">
        <v>0</v>
      </c>
      <c r="AB2287" s="99">
        <v>0</v>
      </c>
      <c r="AC2287" s="99">
        <v>23455941.427734401</v>
      </c>
      <c r="AD2287" s="99">
        <v>153902.827344894</v>
      </c>
      <c r="AE2287" s="99">
        <v>3254558.0819091802</v>
      </c>
      <c r="AF2287" s="99">
        <v>2275741.8956909198</v>
      </c>
      <c r="AG2287" s="99">
        <v>1869138.9413604699</v>
      </c>
      <c r="AH2287" s="99">
        <v>0</v>
      </c>
      <c r="AI2287" s="99">
        <v>0</v>
      </c>
      <c r="AJ2287" s="99">
        <v>697041.86627960205</v>
      </c>
      <c r="AK2287" s="99">
        <v>0</v>
      </c>
      <c r="AL2287" s="99">
        <v>0</v>
      </c>
      <c r="AM2287" s="99">
        <v>503725.58787918102</v>
      </c>
      <c r="AN2287" s="99">
        <v>23532388.4611816</v>
      </c>
      <c r="AO2287" s="99">
        <v>58199529.676269501</v>
      </c>
      <c r="AP2287" s="99">
        <v>2515.1361933350599</v>
      </c>
      <c r="AQ2287" s="99">
        <v>11202835.9484863</v>
      </c>
      <c r="AR2287" s="99">
        <v>8028911.3040161096</v>
      </c>
      <c r="AS2287" s="99">
        <v>3892727.92041016</v>
      </c>
      <c r="AT2287" s="99">
        <v>0</v>
      </c>
      <c r="AU2287" s="99">
        <v>0</v>
      </c>
      <c r="AV2287" s="99">
        <v>67687945.829101607</v>
      </c>
      <c r="AW2287" s="99">
        <v>465521.172916412</v>
      </c>
      <c r="AX2287" s="99">
        <v>28926614.9064941</v>
      </c>
      <c r="AY2287" s="99">
        <v>20225646.357177701</v>
      </c>
      <c r="AZ2287" s="99">
        <v>14318887.295410199</v>
      </c>
      <c r="BA2287" s="99">
        <v>0</v>
      </c>
      <c r="BB2287" s="99">
        <v>0</v>
      </c>
      <c r="BC2287" s="99">
        <v>5825581.8443603497</v>
      </c>
      <c r="BD2287" s="99">
        <v>0</v>
      </c>
      <c r="BE2287" s="99">
        <v>0</v>
      </c>
      <c r="BF2287" s="99">
        <v>3897104.7400207501</v>
      </c>
      <c r="BG2287" s="99">
        <v>68123682.803710893</v>
      </c>
      <c r="BH2287" s="99">
        <v>10677657.4733887</v>
      </c>
      <c r="BI2287" s="99">
        <v>331.84390467777803</v>
      </c>
      <c r="BJ2287" s="99">
        <v>3357408.4532470698</v>
      </c>
      <c r="BK2287" s="99">
        <v>2693264.5197753902</v>
      </c>
      <c r="BL2287" s="99">
        <v>0</v>
      </c>
      <c r="BM2287" s="99">
        <v>0</v>
      </c>
      <c r="BN2287" s="99">
        <v>0</v>
      </c>
      <c r="BO2287" s="99">
        <v>0</v>
      </c>
      <c r="BP2287" s="99">
        <v>0</v>
      </c>
      <c r="BQ2287" s="99">
        <v>0</v>
      </c>
      <c r="BR2287" s="99">
        <v>6144518.7241821298</v>
      </c>
      <c r="BS2287" s="99">
        <v>5209271.7886352502</v>
      </c>
      <c r="BT2287" s="99">
        <v>0</v>
      </c>
      <c r="BU2287" s="99">
        <v>0</v>
      </c>
      <c r="BV2287" s="99">
        <v>2675906.1275329599</v>
      </c>
      <c r="BW2287" s="99">
        <v>0</v>
      </c>
      <c r="BX2287" s="99">
        <v>0</v>
      </c>
      <c r="BY2287" s="99">
        <v>0</v>
      </c>
      <c r="BZ2287" s="99">
        <v>0</v>
      </c>
      <c r="CA2287" s="99">
        <v>132505.275354385</v>
      </c>
      <c r="CB2287" s="99">
        <v>8094965.6895752</v>
      </c>
      <c r="CC2287" s="99">
        <v>69257491.285156295</v>
      </c>
      <c r="CD2287" s="99">
        <v>14028693.2767334</v>
      </c>
      <c r="CE2287" s="99">
        <v>2847.2236414551699</v>
      </c>
      <c r="CF2287" s="99">
        <v>502682.79439926101</v>
      </c>
      <c r="CG2287" s="99">
        <v>3895071.8168640099</v>
      </c>
      <c r="CH2287" s="99">
        <v>0</v>
      </c>
      <c r="CI2287" s="99">
        <v>135398.35520172099</v>
      </c>
      <c r="CJ2287" s="99">
        <v>8612229.6204834003</v>
      </c>
      <c r="CK2287" s="99">
        <v>73353511.986328095</v>
      </c>
      <c r="CL2287" s="99">
        <v>14027179.783447299</v>
      </c>
      <c r="CM2287" s="166">
        <v>210391.16835212699</v>
      </c>
      <c r="CN2287" s="166">
        <v>32145214.3369141</v>
      </c>
      <c r="CO2287" s="166">
        <v>141486803.70703101</v>
      </c>
      <c r="CP2287" s="99">
        <v>14027179.783447299</v>
      </c>
      <c r="CQ2287" s="99">
        <v>0</v>
      </c>
      <c r="CR2287" s="99">
        <v>0</v>
      </c>
      <c r="CS2287" s="99">
        <v>0</v>
      </c>
      <c r="CT2287" s="99">
        <v>0</v>
      </c>
      <c r="CU2287" s="98">
        <v>20594.145177562001</v>
      </c>
      <c r="CV2287" s="98">
        <v>76226.520357451998</v>
      </c>
      <c r="CW2287" s="98">
        <v>8597648.4839744605</v>
      </c>
      <c r="CX2287" s="98">
        <v>73152563.102020308</v>
      </c>
    </row>
    <row r="2288" spans="1:102" x14ac:dyDescent="0.2">
      <c r="A2288" s="98" t="s">
        <v>199</v>
      </c>
      <c r="B2288" s="100">
        <v>40695</v>
      </c>
      <c r="C2288" s="99">
        <v>113482.95278263099</v>
      </c>
      <c r="D2288" s="99">
        <v>1.17250353998679</v>
      </c>
      <c r="E2288" s="99">
        <v>18474.1186449528</v>
      </c>
      <c r="F2288" s="99">
        <v>15304.244922280301</v>
      </c>
      <c r="G2288" s="99">
        <v>2890.69027855992</v>
      </c>
      <c r="H2288" s="99">
        <v>0</v>
      </c>
      <c r="I2288" s="99">
        <v>0</v>
      </c>
      <c r="J2288" s="99">
        <v>74437.936385154695</v>
      </c>
      <c r="K2288" s="99">
        <v>1469.3760640621199</v>
      </c>
      <c r="L2288" s="99">
        <v>67865.5976657867</v>
      </c>
      <c r="M2288" s="99">
        <v>44630.726105213202</v>
      </c>
      <c r="N2288" s="99">
        <v>13659.608596682499</v>
      </c>
      <c r="O2288" s="99">
        <v>0</v>
      </c>
      <c r="P2288" s="99">
        <v>0</v>
      </c>
      <c r="Q2288" s="99">
        <v>5758.3544818759001</v>
      </c>
      <c r="R2288" s="99">
        <v>0</v>
      </c>
      <c r="S2288" s="99">
        <v>0</v>
      </c>
      <c r="T2288" s="99">
        <v>2896.3912503123302</v>
      </c>
      <c r="U2288" s="99">
        <v>75795.573450088501</v>
      </c>
      <c r="V2288" s="99">
        <v>6712191.0646362295</v>
      </c>
      <c r="W2288" s="99">
        <v>144.028931904584</v>
      </c>
      <c r="X2288" s="99">
        <v>1290289.73718262</v>
      </c>
      <c r="Y2288" s="99">
        <v>931094.32262420701</v>
      </c>
      <c r="Z2288" s="99">
        <v>509728.66055679298</v>
      </c>
      <c r="AA2288" s="99">
        <v>0</v>
      </c>
      <c r="AB2288" s="99">
        <v>0</v>
      </c>
      <c r="AC2288" s="99">
        <v>23710743.3911133</v>
      </c>
      <c r="AD2288" s="99">
        <v>135882.835926056</v>
      </c>
      <c r="AE2288" s="99">
        <v>3203903.7276916499</v>
      </c>
      <c r="AF2288" s="99">
        <v>2275422.4236145001</v>
      </c>
      <c r="AG2288" s="99">
        <v>1841511.2474823</v>
      </c>
      <c r="AH2288" s="99">
        <v>0</v>
      </c>
      <c r="AI2288" s="99">
        <v>0</v>
      </c>
      <c r="AJ2288" s="99">
        <v>691301.43218231201</v>
      </c>
      <c r="AK2288" s="99">
        <v>0</v>
      </c>
      <c r="AL2288" s="99">
        <v>0</v>
      </c>
      <c r="AM2288" s="99">
        <v>508326.709918976</v>
      </c>
      <c r="AN2288" s="99">
        <v>23792093.114013702</v>
      </c>
      <c r="AO2288" s="99">
        <v>58461836.122070298</v>
      </c>
      <c r="AP2288" s="99">
        <v>1541.59468494356</v>
      </c>
      <c r="AQ2288" s="99">
        <v>10753075.276123</v>
      </c>
      <c r="AR2288" s="99">
        <v>7758246.8690795898</v>
      </c>
      <c r="AS2288" s="99">
        <v>3975761.9131774898</v>
      </c>
      <c r="AT2288" s="99">
        <v>0</v>
      </c>
      <c r="AU2288" s="99">
        <v>0</v>
      </c>
      <c r="AV2288" s="99">
        <v>69295094.971679702</v>
      </c>
      <c r="AW2288" s="99">
        <v>413423.60626602202</v>
      </c>
      <c r="AX2288" s="99">
        <v>28693718.3903809</v>
      </c>
      <c r="AY2288" s="99">
        <v>20397820.989990201</v>
      </c>
      <c r="AZ2288" s="99">
        <v>14184825.3555908</v>
      </c>
      <c r="BA2288" s="99">
        <v>0</v>
      </c>
      <c r="BB2288" s="99">
        <v>0</v>
      </c>
      <c r="BC2288" s="99">
        <v>5787316.8463745099</v>
      </c>
      <c r="BD2288" s="99">
        <v>0</v>
      </c>
      <c r="BE2288" s="99">
        <v>0</v>
      </c>
      <c r="BF2288" s="99">
        <v>3954592.3634643601</v>
      </c>
      <c r="BG2288" s="99">
        <v>69418900.985351607</v>
      </c>
      <c r="BH2288" s="99">
        <v>10692409.7265625</v>
      </c>
      <c r="BI2288" s="99">
        <v>251.201247382909</v>
      </c>
      <c r="BJ2288" s="99">
        <v>3259280.5000610398</v>
      </c>
      <c r="BK2288" s="99">
        <v>2608882.45166016</v>
      </c>
      <c r="BL2288" s="99">
        <v>0</v>
      </c>
      <c r="BM2288" s="99">
        <v>0</v>
      </c>
      <c r="BN2288" s="99">
        <v>0</v>
      </c>
      <c r="BO2288" s="99">
        <v>0</v>
      </c>
      <c r="BP2288" s="99">
        <v>0</v>
      </c>
      <c r="BQ2288" s="99">
        <v>0</v>
      </c>
      <c r="BR2288" s="99">
        <v>6214356.8063964797</v>
      </c>
      <c r="BS2288" s="99">
        <v>5154354.28479004</v>
      </c>
      <c r="BT2288" s="99">
        <v>0</v>
      </c>
      <c r="BU2288" s="99">
        <v>0</v>
      </c>
      <c r="BV2288" s="99">
        <v>2660597.1029357901</v>
      </c>
      <c r="BW2288" s="99">
        <v>0</v>
      </c>
      <c r="BX2288" s="99">
        <v>0</v>
      </c>
      <c r="BY2288" s="99">
        <v>0</v>
      </c>
      <c r="BZ2288" s="99">
        <v>0</v>
      </c>
      <c r="CA2288" s="99">
        <v>131919.32149314901</v>
      </c>
      <c r="CB2288" s="99">
        <v>7997729.4390869103</v>
      </c>
      <c r="CC2288" s="99">
        <v>68860694.767578095</v>
      </c>
      <c r="CD2288" s="99">
        <v>13947799.278808599</v>
      </c>
      <c r="CE2288" s="99">
        <v>2886.6421353817</v>
      </c>
      <c r="CF2288" s="99">
        <v>509997.04100036598</v>
      </c>
      <c r="CG2288" s="99">
        <v>3973124.1707153302</v>
      </c>
      <c r="CH2288" s="99">
        <v>0</v>
      </c>
      <c r="CI2288" s="99">
        <v>134856.16176414501</v>
      </c>
      <c r="CJ2288" s="99">
        <v>8506888.9896240197</v>
      </c>
      <c r="CK2288" s="99">
        <v>72742385.175781295</v>
      </c>
      <c r="CL2288" s="99">
        <v>13948393.248291001</v>
      </c>
      <c r="CM2288" s="166">
        <v>210330.73797225999</v>
      </c>
      <c r="CN2288" s="166">
        <v>32255738.549316399</v>
      </c>
      <c r="CO2288" s="166">
        <v>142357926.41992199</v>
      </c>
      <c r="CP2288" s="99">
        <v>13948393.248291001</v>
      </c>
      <c r="CQ2288" s="99">
        <v>0</v>
      </c>
      <c r="CR2288" s="99">
        <v>0</v>
      </c>
      <c r="CS2288" s="99">
        <v>0</v>
      </c>
      <c r="CT2288" s="99">
        <v>0</v>
      </c>
      <c r="CU2288" s="98">
        <v>19929.935332860001</v>
      </c>
      <c r="CV2288" s="98">
        <v>77009.438805722006</v>
      </c>
      <c r="CW2288" s="98">
        <v>8507726.4800872765</v>
      </c>
      <c r="CX2288" s="98">
        <v>72833818.938293427</v>
      </c>
    </row>
    <row r="2289" spans="1:102" x14ac:dyDescent="0.2">
      <c r="A2289" s="98" t="s">
        <v>199</v>
      </c>
      <c r="B2289" s="100">
        <v>40787</v>
      </c>
      <c r="C2289" s="99">
        <v>113338.084918976</v>
      </c>
      <c r="D2289" s="99">
        <v>0</v>
      </c>
      <c r="E2289" s="99">
        <v>18258.7716162205</v>
      </c>
      <c r="F2289" s="99">
        <v>15237.9947558641</v>
      </c>
      <c r="G2289" s="99">
        <v>2887.5980386137999</v>
      </c>
      <c r="H2289" s="99">
        <v>0</v>
      </c>
      <c r="I2289" s="99">
        <v>0</v>
      </c>
      <c r="J2289" s="99">
        <v>74712.733934402495</v>
      </c>
      <c r="K2289" s="99">
        <v>1350.93861310184</v>
      </c>
      <c r="L2289" s="99">
        <v>68745.815447807297</v>
      </c>
      <c r="M2289" s="99">
        <v>44650.320829391501</v>
      </c>
      <c r="N2289" s="99">
        <v>13584.258777499201</v>
      </c>
      <c r="O2289" s="99">
        <v>0</v>
      </c>
      <c r="P2289" s="99">
        <v>0</v>
      </c>
      <c r="Q2289" s="99">
        <v>5752.3187181949597</v>
      </c>
      <c r="R2289" s="99">
        <v>0</v>
      </c>
      <c r="S2289" s="99">
        <v>0</v>
      </c>
      <c r="T2289" s="99">
        <v>2900.6893681585798</v>
      </c>
      <c r="U2289" s="99">
        <v>76045.939837455793</v>
      </c>
      <c r="V2289" s="99">
        <v>6665742.7593383798</v>
      </c>
      <c r="W2289" s="99">
        <v>0</v>
      </c>
      <c r="X2289" s="99">
        <v>1257732.5008392299</v>
      </c>
      <c r="Y2289" s="99">
        <v>913956.89842224098</v>
      </c>
      <c r="Z2289" s="99">
        <v>498645.48036956799</v>
      </c>
      <c r="AA2289" s="99">
        <v>0</v>
      </c>
      <c r="AB2289" s="99">
        <v>0</v>
      </c>
      <c r="AC2289" s="99">
        <v>23671117.306884799</v>
      </c>
      <c r="AD2289" s="99">
        <v>124494.190657616</v>
      </c>
      <c r="AE2289" s="99">
        <v>3150303.3829956101</v>
      </c>
      <c r="AF2289" s="99">
        <v>2256860.4557189899</v>
      </c>
      <c r="AG2289" s="99">
        <v>1815999.4318542499</v>
      </c>
      <c r="AH2289" s="99">
        <v>0</v>
      </c>
      <c r="AI2289" s="99">
        <v>0</v>
      </c>
      <c r="AJ2289" s="99">
        <v>691377.29113769496</v>
      </c>
      <c r="AK2289" s="99">
        <v>0</v>
      </c>
      <c r="AL2289" s="99">
        <v>0</v>
      </c>
      <c r="AM2289" s="99">
        <v>500023.167579651</v>
      </c>
      <c r="AN2289" s="99">
        <v>23911975.626708999</v>
      </c>
      <c r="AO2289" s="99">
        <v>57781501.2509766</v>
      </c>
      <c r="AP2289" s="99">
        <v>0</v>
      </c>
      <c r="AQ2289" s="99">
        <v>10432131.8050537</v>
      </c>
      <c r="AR2289" s="99">
        <v>7590516.5565795898</v>
      </c>
      <c r="AS2289" s="99">
        <v>3898947.6936340299</v>
      </c>
      <c r="AT2289" s="99">
        <v>0</v>
      </c>
      <c r="AU2289" s="99">
        <v>0</v>
      </c>
      <c r="AV2289" s="99">
        <v>69524352.703125</v>
      </c>
      <c r="AW2289" s="99">
        <v>381801.898593903</v>
      </c>
      <c r="AX2289" s="99">
        <v>28481728.106689502</v>
      </c>
      <c r="AY2289" s="99">
        <v>20179301.5153809</v>
      </c>
      <c r="AZ2289" s="99">
        <v>14014159.4637451</v>
      </c>
      <c r="BA2289" s="99">
        <v>0</v>
      </c>
      <c r="BB2289" s="99">
        <v>0</v>
      </c>
      <c r="BC2289" s="99">
        <v>5816046.4879760696</v>
      </c>
      <c r="BD2289" s="99">
        <v>0</v>
      </c>
      <c r="BE2289" s="99">
        <v>0</v>
      </c>
      <c r="BF2289" s="99">
        <v>3915988.6772155799</v>
      </c>
      <c r="BG2289" s="99">
        <v>70276699.901367202</v>
      </c>
      <c r="BH2289" s="99">
        <v>10858108.806152301</v>
      </c>
      <c r="BI2289" s="99">
        <v>0</v>
      </c>
      <c r="BJ2289" s="99">
        <v>3224299.5935974098</v>
      </c>
      <c r="BK2289" s="99">
        <v>2583417.4559021001</v>
      </c>
      <c r="BL2289" s="99">
        <v>0</v>
      </c>
      <c r="BM2289" s="99">
        <v>0</v>
      </c>
      <c r="BN2289" s="99">
        <v>0</v>
      </c>
      <c r="BO2289" s="99">
        <v>0</v>
      </c>
      <c r="BP2289" s="99">
        <v>0</v>
      </c>
      <c r="BQ2289" s="99">
        <v>0</v>
      </c>
      <c r="BR2289" s="99">
        <v>6186239.8830566397</v>
      </c>
      <c r="BS2289" s="99">
        <v>5091880.4869995099</v>
      </c>
      <c r="BT2289" s="99">
        <v>0</v>
      </c>
      <c r="BU2289" s="99">
        <v>0</v>
      </c>
      <c r="BV2289" s="99">
        <v>2685369.5062560998</v>
      </c>
      <c r="BW2289" s="99">
        <v>0</v>
      </c>
      <c r="BX2289" s="99">
        <v>0</v>
      </c>
      <c r="BY2289" s="99">
        <v>0</v>
      </c>
      <c r="BZ2289" s="99">
        <v>0</v>
      </c>
      <c r="CA2289" s="99">
        <v>131646.70817756699</v>
      </c>
      <c r="CB2289" s="99">
        <v>7922664.26318359</v>
      </c>
      <c r="CC2289" s="99">
        <v>68510493.204101607</v>
      </c>
      <c r="CD2289" s="99">
        <v>14075849.032836899</v>
      </c>
      <c r="CE2289" s="99">
        <v>2885.1536056101299</v>
      </c>
      <c r="CF2289" s="99">
        <v>497502.334140778</v>
      </c>
      <c r="CG2289" s="99">
        <v>3894117.7787780799</v>
      </c>
      <c r="CH2289" s="99">
        <v>0</v>
      </c>
      <c r="CI2289" s="99">
        <v>134475.60939598101</v>
      </c>
      <c r="CJ2289" s="99">
        <v>8410618.3160400409</v>
      </c>
      <c r="CK2289" s="99">
        <v>72390219.904296905</v>
      </c>
      <c r="CL2289" s="99">
        <v>14078013.1002197</v>
      </c>
      <c r="CM2289" s="166">
        <v>210317.007551193</v>
      </c>
      <c r="CN2289" s="166">
        <v>32323718.412353501</v>
      </c>
      <c r="CO2289" s="166">
        <v>142308241.36523399</v>
      </c>
      <c r="CP2289" s="99">
        <v>14078013.1002197</v>
      </c>
      <c r="CQ2289" s="99">
        <v>0</v>
      </c>
      <c r="CR2289" s="99">
        <v>0</v>
      </c>
      <c r="CS2289" s="99">
        <v>0</v>
      </c>
      <c r="CT2289" s="99">
        <v>0</v>
      </c>
      <c r="CU2289" s="98">
        <v>19593.367084115001</v>
      </c>
      <c r="CV2289" s="98">
        <v>77273.634735214</v>
      </c>
      <c r="CW2289" s="98">
        <v>8420166.5973243676</v>
      </c>
      <c r="CX2289" s="98">
        <v>72404610.982879683</v>
      </c>
    </row>
    <row r="2290" spans="1:102" x14ac:dyDescent="0.2">
      <c r="A2290" s="98" t="s">
        <v>199</v>
      </c>
      <c r="B2290" s="100">
        <v>40878</v>
      </c>
      <c r="C2290" s="99">
        <v>113835.479915619</v>
      </c>
      <c r="D2290" s="99">
        <v>0</v>
      </c>
      <c r="E2290" s="99">
        <v>18111.065174102801</v>
      </c>
      <c r="F2290" s="99">
        <v>15183.5336822271</v>
      </c>
      <c r="G2290" s="99">
        <v>2929.2656095624002</v>
      </c>
      <c r="H2290" s="99">
        <v>0</v>
      </c>
      <c r="I2290" s="99">
        <v>0</v>
      </c>
      <c r="J2290" s="99">
        <v>75627.102300643906</v>
      </c>
      <c r="K2290" s="99">
        <v>1290.1774987578401</v>
      </c>
      <c r="L2290" s="99">
        <v>67798.735347747803</v>
      </c>
      <c r="M2290" s="99">
        <v>44865.012631416299</v>
      </c>
      <c r="N2290" s="99">
        <v>13481.604614019399</v>
      </c>
      <c r="O2290" s="99">
        <v>0</v>
      </c>
      <c r="P2290" s="99">
        <v>0</v>
      </c>
      <c r="Q2290" s="99">
        <v>5768.9633870124799</v>
      </c>
      <c r="R2290" s="99">
        <v>0</v>
      </c>
      <c r="S2290" s="99">
        <v>0</v>
      </c>
      <c r="T2290" s="99">
        <v>2876.6807111203698</v>
      </c>
      <c r="U2290" s="99">
        <v>77020.194667816206</v>
      </c>
      <c r="V2290" s="99">
        <v>6640812.4829711895</v>
      </c>
      <c r="W2290" s="99">
        <v>0</v>
      </c>
      <c r="X2290" s="99">
        <v>1230919.6103515599</v>
      </c>
      <c r="Y2290" s="99">
        <v>899026.92665863002</v>
      </c>
      <c r="Z2290" s="99">
        <v>495689.62246322603</v>
      </c>
      <c r="AA2290" s="99">
        <v>0</v>
      </c>
      <c r="AB2290" s="99">
        <v>0</v>
      </c>
      <c r="AC2290" s="99">
        <v>23849628.1247559</v>
      </c>
      <c r="AD2290" s="99">
        <v>117062.50754737901</v>
      </c>
      <c r="AE2290" s="99">
        <v>3088597.5627136198</v>
      </c>
      <c r="AF2290" s="99">
        <v>2277823.8269348098</v>
      </c>
      <c r="AG2290" s="99">
        <v>1797439.79067993</v>
      </c>
      <c r="AH2290" s="99">
        <v>0</v>
      </c>
      <c r="AI2290" s="99">
        <v>0</v>
      </c>
      <c r="AJ2290" s="99">
        <v>696701.03641509998</v>
      </c>
      <c r="AK2290" s="99">
        <v>0</v>
      </c>
      <c r="AL2290" s="99">
        <v>0</v>
      </c>
      <c r="AM2290" s="99">
        <v>487720.26883315999</v>
      </c>
      <c r="AN2290" s="99">
        <v>24064055.872314502</v>
      </c>
      <c r="AO2290" s="99">
        <v>58158927.268066399</v>
      </c>
      <c r="AP2290" s="99">
        <v>0</v>
      </c>
      <c r="AQ2290" s="99">
        <v>10400697.427490201</v>
      </c>
      <c r="AR2290" s="99">
        <v>7587912.4174804697</v>
      </c>
      <c r="AS2290" s="99">
        <v>3914560.1217956501</v>
      </c>
      <c r="AT2290" s="99">
        <v>0</v>
      </c>
      <c r="AU2290" s="99">
        <v>0</v>
      </c>
      <c r="AV2290" s="99">
        <v>70701651.578125</v>
      </c>
      <c r="AW2290" s="99">
        <v>363829.76541137701</v>
      </c>
      <c r="AX2290" s="99">
        <v>28166551.1396484</v>
      </c>
      <c r="AY2290" s="99">
        <v>20529998.184326202</v>
      </c>
      <c r="AZ2290" s="99">
        <v>13946224.759765601</v>
      </c>
      <c r="BA2290" s="99">
        <v>0</v>
      </c>
      <c r="BB2290" s="99">
        <v>0</v>
      </c>
      <c r="BC2290" s="99">
        <v>5898534.8463134803</v>
      </c>
      <c r="BD2290" s="99">
        <v>0</v>
      </c>
      <c r="BE2290" s="99">
        <v>0</v>
      </c>
      <c r="BF2290" s="99">
        <v>3858677.56750488</v>
      </c>
      <c r="BG2290" s="99">
        <v>71265886.701171905</v>
      </c>
      <c r="BH2290" s="99">
        <v>10899214.361938501</v>
      </c>
      <c r="BI2290" s="99">
        <v>0</v>
      </c>
      <c r="BJ2290" s="99">
        <v>3190492.9508667002</v>
      </c>
      <c r="BK2290" s="99">
        <v>2556740.3241882301</v>
      </c>
      <c r="BL2290" s="99">
        <v>0</v>
      </c>
      <c r="BM2290" s="99">
        <v>0</v>
      </c>
      <c r="BN2290" s="99">
        <v>0</v>
      </c>
      <c r="BO2290" s="99">
        <v>0</v>
      </c>
      <c r="BP2290" s="99">
        <v>0</v>
      </c>
      <c r="BQ2290" s="99">
        <v>0</v>
      </c>
      <c r="BR2290" s="99">
        <v>6307291.7769165002</v>
      </c>
      <c r="BS2290" s="99">
        <v>5083683.2608642597</v>
      </c>
      <c r="BT2290" s="99">
        <v>0</v>
      </c>
      <c r="BU2290" s="99">
        <v>0</v>
      </c>
      <c r="BV2290" s="99">
        <v>2731639.1096191402</v>
      </c>
      <c r="BW2290" s="99">
        <v>0</v>
      </c>
      <c r="BX2290" s="99">
        <v>0</v>
      </c>
      <c r="BY2290" s="99">
        <v>0</v>
      </c>
      <c r="BZ2290" s="99">
        <v>0</v>
      </c>
      <c r="CA2290" s="99">
        <v>131983.244802475</v>
      </c>
      <c r="CB2290" s="99">
        <v>7878993.9182128897</v>
      </c>
      <c r="CC2290" s="99">
        <v>68842801.941406295</v>
      </c>
      <c r="CD2290" s="99">
        <v>14109586.088256801</v>
      </c>
      <c r="CE2290" s="99">
        <v>2936.0890560746202</v>
      </c>
      <c r="CF2290" s="99">
        <v>495920.58227539097</v>
      </c>
      <c r="CG2290" s="99">
        <v>3916995.5979309101</v>
      </c>
      <c r="CH2290" s="99">
        <v>0</v>
      </c>
      <c r="CI2290" s="99">
        <v>134890.998462677</v>
      </c>
      <c r="CJ2290" s="99">
        <v>8364528.6776733398</v>
      </c>
      <c r="CK2290" s="99">
        <v>72669024.475585893</v>
      </c>
      <c r="CL2290" s="99">
        <v>14117148.849243199</v>
      </c>
      <c r="CM2290" s="166">
        <v>211487.01368904099</v>
      </c>
      <c r="CN2290" s="166">
        <v>32447064.932372998</v>
      </c>
      <c r="CO2290" s="166">
        <v>143979164.63476601</v>
      </c>
      <c r="CP2290" s="99">
        <v>14117148.849243199</v>
      </c>
      <c r="CQ2290" s="99">
        <v>0</v>
      </c>
      <c r="CR2290" s="99">
        <v>0</v>
      </c>
      <c r="CS2290" s="99">
        <v>0</v>
      </c>
      <c r="CT2290" s="99">
        <v>0</v>
      </c>
      <c r="CU2290" s="98">
        <v>19393.339759011</v>
      </c>
      <c r="CV2290" s="98">
        <v>78229.232738335995</v>
      </c>
      <c r="CW2290" s="98">
        <v>8374914.5004882803</v>
      </c>
      <c r="CX2290" s="98">
        <v>72759797.539337203</v>
      </c>
    </row>
    <row r="2291" spans="1:102" x14ac:dyDescent="0.2">
      <c r="A2291" s="98" t="s">
        <v>199</v>
      </c>
      <c r="B2291" s="100">
        <v>40969</v>
      </c>
      <c r="C2291" s="99">
        <v>113910.31421565999</v>
      </c>
      <c r="D2291" s="99">
        <v>0</v>
      </c>
      <c r="E2291" s="99">
        <v>17897.661241531401</v>
      </c>
      <c r="F2291" s="99">
        <v>15015.729943275501</v>
      </c>
      <c r="G2291" s="99">
        <v>2942.3912344574901</v>
      </c>
      <c r="H2291" s="99">
        <v>0</v>
      </c>
      <c r="I2291" s="99">
        <v>0</v>
      </c>
      <c r="J2291" s="99">
        <v>76273.583059310899</v>
      </c>
      <c r="K2291" s="99">
        <v>1204.0981556475199</v>
      </c>
      <c r="L2291" s="99">
        <v>67094.014389991804</v>
      </c>
      <c r="M2291" s="99">
        <v>44930.819102764101</v>
      </c>
      <c r="N2291" s="99">
        <v>13332.0725502968</v>
      </c>
      <c r="O2291" s="99">
        <v>0</v>
      </c>
      <c r="P2291" s="99">
        <v>0</v>
      </c>
      <c r="Q2291" s="99">
        <v>5728.3593785762796</v>
      </c>
      <c r="R2291" s="99">
        <v>0</v>
      </c>
      <c r="S2291" s="99">
        <v>0</v>
      </c>
      <c r="T2291" s="99">
        <v>2936.12477552891</v>
      </c>
      <c r="U2291" s="99">
        <v>77465.937071800203</v>
      </c>
      <c r="V2291" s="99">
        <v>6639471.3279418899</v>
      </c>
      <c r="W2291" s="99">
        <v>0</v>
      </c>
      <c r="X2291" s="99">
        <v>1194470.0686492899</v>
      </c>
      <c r="Y2291" s="99">
        <v>864976.29284668004</v>
      </c>
      <c r="Z2291" s="99">
        <v>502495.05802917498</v>
      </c>
      <c r="AA2291" s="99">
        <v>0</v>
      </c>
      <c r="AB2291" s="99">
        <v>0</v>
      </c>
      <c r="AC2291" s="99">
        <v>24296135.794921901</v>
      </c>
      <c r="AD2291" s="99">
        <v>106943.311253548</v>
      </c>
      <c r="AE2291" s="99">
        <v>3144105.69110107</v>
      </c>
      <c r="AF2291" s="99">
        <v>2277787.1557311998</v>
      </c>
      <c r="AG2291" s="99">
        <v>1764496.10665894</v>
      </c>
      <c r="AH2291" s="99">
        <v>0</v>
      </c>
      <c r="AI2291" s="99">
        <v>0</v>
      </c>
      <c r="AJ2291" s="99">
        <v>694851.26282501197</v>
      </c>
      <c r="AK2291" s="99">
        <v>0</v>
      </c>
      <c r="AL2291" s="99">
        <v>0</v>
      </c>
      <c r="AM2291" s="99">
        <v>504708.85411071801</v>
      </c>
      <c r="AN2291" s="99">
        <v>24236187.074218798</v>
      </c>
      <c r="AO2291" s="99">
        <v>59416705.350097701</v>
      </c>
      <c r="AP2291" s="99">
        <v>0</v>
      </c>
      <c r="AQ2291" s="99">
        <v>10291548.4956055</v>
      </c>
      <c r="AR2291" s="99">
        <v>7492920.4531860398</v>
      </c>
      <c r="AS2291" s="99">
        <v>4016236.0111694299</v>
      </c>
      <c r="AT2291" s="99">
        <v>0</v>
      </c>
      <c r="AU2291" s="99">
        <v>0</v>
      </c>
      <c r="AV2291" s="99">
        <v>72236978.553710893</v>
      </c>
      <c r="AW2291" s="99">
        <v>332800.74281311</v>
      </c>
      <c r="AX2291" s="99">
        <v>28769679.295654301</v>
      </c>
      <c r="AY2291" s="99">
        <v>21041300.2348633</v>
      </c>
      <c r="AZ2291" s="99">
        <v>13884038.205566401</v>
      </c>
      <c r="BA2291" s="99">
        <v>0</v>
      </c>
      <c r="BB2291" s="99">
        <v>0</v>
      </c>
      <c r="BC2291" s="99">
        <v>5933721.9899902297</v>
      </c>
      <c r="BD2291" s="99">
        <v>0</v>
      </c>
      <c r="BE2291" s="99">
        <v>0</v>
      </c>
      <c r="BF2291" s="99">
        <v>4030086.4237976102</v>
      </c>
      <c r="BG2291" s="99">
        <v>72390718.860351607</v>
      </c>
      <c r="BH2291" s="99">
        <v>11039193.169555699</v>
      </c>
      <c r="BI2291" s="99">
        <v>0</v>
      </c>
      <c r="BJ2291" s="99">
        <v>3161245.5988159198</v>
      </c>
      <c r="BK2291" s="99">
        <v>2531906.4291076702</v>
      </c>
      <c r="BL2291" s="99">
        <v>0</v>
      </c>
      <c r="BM2291" s="99">
        <v>0</v>
      </c>
      <c r="BN2291" s="99">
        <v>0</v>
      </c>
      <c r="BO2291" s="99">
        <v>0</v>
      </c>
      <c r="BP2291" s="99">
        <v>0</v>
      </c>
      <c r="BQ2291" s="99">
        <v>0</v>
      </c>
      <c r="BR2291" s="99">
        <v>6412042.9173584003</v>
      </c>
      <c r="BS2291" s="99">
        <v>5058702.9241332998</v>
      </c>
      <c r="BT2291" s="99">
        <v>0</v>
      </c>
      <c r="BU2291" s="99">
        <v>0</v>
      </c>
      <c r="BV2291" s="99">
        <v>2739086.0467529302</v>
      </c>
      <c r="BW2291" s="99">
        <v>0</v>
      </c>
      <c r="BX2291" s="99">
        <v>0</v>
      </c>
      <c r="BY2291" s="99">
        <v>0</v>
      </c>
      <c r="BZ2291" s="99">
        <v>0</v>
      </c>
      <c r="CA2291" s="99">
        <v>131767.65728378299</v>
      </c>
      <c r="CB2291" s="99">
        <v>7818819.1151123</v>
      </c>
      <c r="CC2291" s="99">
        <v>69125930.627929702</v>
      </c>
      <c r="CD2291" s="99">
        <v>14186744.9416504</v>
      </c>
      <c r="CE2291" s="99">
        <v>2941.6041194796599</v>
      </c>
      <c r="CF2291" s="99">
        <v>503050.35236740101</v>
      </c>
      <c r="CG2291" s="99">
        <v>4020289.76745605</v>
      </c>
      <c r="CH2291" s="99">
        <v>0</v>
      </c>
      <c r="CI2291" s="99">
        <v>134742.78560447699</v>
      </c>
      <c r="CJ2291" s="99">
        <v>8318011.3092651404</v>
      </c>
      <c r="CK2291" s="99">
        <v>72965851.416992202</v>
      </c>
      <c r="CL2291" s="99">
        <v>14184043.001831099</v>
      </c>
      <c r="CM2291" s="166">
        <v>211855.45946884199</v>
      </c>
      <c r="CN2291" s="166">
        <v>32523646.7580566</v>
      </c>
      <c r="CO2291" s="166">
        <v>145239866.8125</v>
      </c>
      <c r="CP2291" s="99">
        <v>14184043.001831099</v>
      </c>
      <c r="CQ2291" s="99">
        <v>0</v>
      </c>
      <c r="CR2291" s="99">
        <v>0</v>
      </c>
      <c r="CS2291" s="99">
        <v>0</v>
      </c>
      <c r="CT2291" s="99">
        <v>0</v>
      </c>
      <c r="CU2291" s="98">
        <v>19117.078803648001</v>
      </c>
      <c r="CV2291" s="98">
        <v>78894.817833373003</v>
      </c>
      <c r="CW2291" s="98">
        <v>8321869.4674797012</v>
      </c>
      <c r="CX2291" s="98">
        <v>73146220.395385757</v>
      </c>
    </row>
    <row r="2292" spans="1:102" x14ac:dyDescent="0.2">
      <c r="A2292" s="98" t="s">
        <v>199</v>
      </c>
      <c r="B2292" s="100">
        <v>41061</v>
      </c>
      <c r="C2292" s="99">
        <v>113514.59121227299</v>
      </c>
      <c r="D2292" s="99">
        <v>0</v>
      </c>
      <c r="E2292" s="99">
        <v>17505.019823312799</v>
      </c>
      <c r="F2292" s="99">
        <v>14727.851905942</v>
      </c>
      <c r="G2292" s="99">
        <v>2943.41855362058</v>
      </c>
      <c r="H2292" s="99">
        <v>0</v>
      </c>
      <c r="I2292" s="99">
        <v>0</v>
      </c>
      <c r="J2292" s="99">
        <v>76761.043856620803</v>
      </c>
      <c r="K2292" s="99">
        <v>1083.7941712737099</v>
      </c>
      <c r="L2292" s="99">
        <v>67518.986354827895</v>
      </c>
      <c r="M2292" s="99">
        <v>44717.828576088003</v>
      </c>
      <c r="N2292" s="99">
        <v>13196.332649469399</v>
      </c>
      <c r="O2292" s="99">
        <v>0</v>
      </c>
      <c r="P2292" s="99">
        <v>0</v>
      </c>
      <c r="Q2292" s="99">
        <v>5708.2992596030199</v>
      </c>
      <c r="R2292" s="99">
        <v>0</v>
      </c>
      <c r="S2292" s="99">
        <v>0</v>
      </c>
      <c r="T2292" s="99">
        <v>2947.26205125451</v>
      </c>
      <c r="U2292" s="99">
        <v>77798.014032363906</v>
      </c>
      <c r="V2292" s="99">
        <v>6569321.6727294903</v>
      </c>
      <c r="W2292" s="99">
        <v>0</v>
      </c>
      <c r="X2292" s="99">
        <v>1156003.23783875</v>
      </c>
      <c r="Y2292" s="99">
        <v>839751.91371154797</v>
      </c>
      <c r="Z2292" s="99">
        <v>495495.358829498</v>
      </c>
      <c r="AA2292" s="99">
        <v>0</v>
      </c>
      <c r="AB2292" s="99">
        <v>0</v>
      </c>
      <c r="AC2292" s="99">
        <v>24094558.017089799</v>
      </c>
      <c r="AD2292" s="99">
        <v>94077.368495941206</v>
      </c>
      <c r="AE2292" s="99">
        <v>3032088.01885986</v>
      </c>
      <c r="AF2292" s="99">
        <v>2259869.6018981901</v>
      </c>
      <c r="AG2292" s="99">
        <v>1724757.97686768</v>
      </c>
      <c r="AH2292" s="99">
        <v>0</v>
      </c>
      <c r="AI2292" s="99">
        <v>0</v>
      </c>
      <c r="AJ2292" s="99">
        <v>696554.95214843797</v>
      </c>
      <c r="AK2292" s="99">
        <v>0</v>
      </c>
      <c r="AL2292" s="99">
        <v>0</v>
      </c>
      <c r="AM2292" s="99">
        <v>493997.10268783598</v>
      </c>
      <c r="AN2292" s="99">
        <v>24339491.986572299</v>
      </c>
      <c r="AO2292" s="99">
        <v>58384653.058105499</v>
      </c>
      <c r="AP2292" s="99">
        <v>0</v>
      </c>
      <c r="AQ2292" s="99">
        <v>10056229.626220699</v>
      </c>
      <c r="AR2292" s="99">
        <v>7342989.63635254</v>
      </c>
      <c r="AS2292" s="99">
        <v>3975221.7442321801</v>
      </c>
      <c r="AT2292" s="99">
        <v>0</v>
      </c>
      <c r="AU2292" s="99">
        <v>0</v>
      </c>
      <c r="AV2292" s="99">
        <v>72713749.871093795</v>
      </c>
      <c r="AW2292" s="99">
        <v>295587.98817062401</v>
      </c>
      <c r="AX2292" s="99">
        <v>28048350.8051758</v>
      </c>
      <c r="AY2292" s="99">
        <v>20720848.09375</v>
      </c>
      <c r="AZ2292" s="99">
        <v>13632805.669555699</v>
      </c>
      <c r="BA2292" s="99">
        <v>0</v>
      </c>
      <c r="BB2292" s="99">
        <v>0</v>
      </c>
      <c r="BC2292" s="99">
        <v>5945546.5335693397</v>
      </c>
      <c r="BD2292" s="99">
        <v>0</v>
      </c>
      <c r="BE2292" s="99">
        <v>0</v>
      </c>
      <c r="BF2292" s="99">
        <v>3956307.2828979502</v>
      </c>
      <c r="BG2292" s="99">
        <v>73166278.895507798</v>
      </c>
      <c r="BH2292" s="99">
        <v>10868012.6645508</v>
      </c>
      <c r="BI2292" s="99">
        <v>0</v>
      </c>
      <c r="BJ2292" s="99">
        <v>3109528.1794128399</v>
      </c>
      <c r="BK2292" s="99">
        <v>2482498.66375732</v>
      </c>
      <c r="BL2292" s="99">
        <v>0</v>
      </c>
      <c r="BM2292" s="99">
        <v>0</v>
      </c>
      <c r="BN2292" s="99">
        <v>0</v>
      </c>
      <c r="BO2292" s="99">
        <v>0</v>
      </c>
      <c r="BP2292" s="99">
        <v>0</v>
      </c>
      <c r="BQ2292" s="99">
        <v>0</v>
      </c>
      <c r="BR2292" s="99">
        <v>6323873.4395752</v>
      </c>
      <c r="BS2292" s="99">
        <v>4964603.7561645498</v>
      </c>
      <c r="BT2292" s="99">
        <v>0</v>
      </c>
      <c r="BU2292" s="99">
        <v>0</v>
      </c>
      <c r="BV2292" s="99">
        <v>2753443.9582214402</v>
      </c>
      <c r="BW2292" s="99">
        <v>0</v>
      </c>
      <c r="BX2292" s="99">
        <v>0</v>
      </c>
      <c r="BY2292" s="99">
        <v>0</v>
      </c>
      <c r="BZ2292" s="99">
        <v>0</v>
      </c>
      <c r="CA2292" s="99">
        <v>130958.805142403</v>
      </c>
      <c r="CB2292" s="99">
        <v>7735589.6345214797</v>
      </c>
      <c r="CC2292" s="99">
        <v>68673542.515625</v>
      </c>
      <c r="CD2292" s="99">
        <v>13977737.34375</v>
      </c>
      <c r="CE2292" s="99">
        <v>2941.8087981045201</v>
      </c>
      <c r="CF2292" s="99">
        <v>495594.02452850301</v>
      </c>
      <c r="CG2292" s="99">
        <v>3972763.9294433598</v>
      </c>
      <c r="CH2292" s="99">
        <v>0</v>
      </c>
      <c r="CI2292" s="99">
        <v>133949.27076149001</v>
      </c>
      <c r="CJ2292" s="99">
        <v>8230338.8186645498</v>
      </c>
      <c r="CK2292" s="99">
        <v>72645984.760742202</v>
      </c>
      <c r="CL2292" s="99">
        <v>13977228.341308599</v>
      </c>
      <c r="CM2292" s="166">
        <v>211487.09330177301</v>
      </c>
      <c r="CN2292" s="166">
        <v>32597140.8820801</v>
      </c>
      <c r="CO2292" s="166">
        <v>145889674.05078101</v>
      </c>
      <c r="CP2292" s="99">
        <v>13977228.341308599</v>
      </c>
      <c r="CQ2292" s="99">
        <v>0</v>
      </c>
      <c r="CR2292" s="99">
        <v>0</v>
      </c>
      <c r="CS2292" s="99">
        <v>0</v>
      </c>
      <c r="CT2292" s="99">
        <v>0</v>
      </c>
      <c r="CU2292" s="98">
        <v>18591.264460543</v>
      </c>
      <c r="CV2292" s="98">
        <v>79401.766086807998</v>
      </c>
      <c r="CW2292" s="98">
        <v>8231183.6590499831</v>
      </c>
      <c r="CX2292" s="98">
        <v>72646306.445068359</v>
      </c>
    </row>
    <row r="2293" spans="1:102" x14ac:dyDescent="0.2">
      <c r="A2293" s="98" t="s">
        <v>199</v>
      </c>
      <c r="B2293" s="100">
        <v>41153</v>
      </c>
      <c r="C2293" s="99">
        <v>113148.568379402</v>
      </c>
      <c r="D2293" s="99">
        <v>0</v>
      </c>
      <c r="E2293" s="99">
        <v>17044.338335752502</v>
      </c>
      <c r="F2293" s="99">
        <v>14332.6495320797</v>
      </c>
      <c r="G2293" s="99">
        <v>2932.8777344822902</v>
      </c>
      <c r="H2293" s="99">
        <v>0</v>
      </c>
      <c r="I2293" s="99">
        <v>0</v>
      </c>
      <c r="J2293" s="99">
        <v>76855.189763069196</v>
      </c>
      <c r="K2293" s="99">
        <v>986.99748999625399</v>
      </c>
      <c r="L2293" s="99">
        <v>67251.252499580398</v>
      </c>
      <c r="M2293" s="99">
        <v>44785.975096702598</v>
      </c>
      <c r="N2293" s="99">
        <v>13087.399444222499</v>
      </c>
      <c r="O2293" s="99">
        <v>0</v>
      </c>
      <c r="P2293" s="99">
        <v>0</v>
      </c>
      <c r="Q2293" s="99">
        <v>5648.1305137276604</v>
      </c>
      <c r="R2293" s="99">
        <v>0</v>
      </c>
      <c r="S2293" s="99">
        <v>0</v>
      </c>
      <c r="T2293" s="99">
        <v>2935.1079986989498</v>
      </c>
      <c r="U2293" s="99">
        <v>77852.027430534406</v>
      </c>
      <c r="V2293" s="99">
        <v>6478870.9271850605</v>
      </c>
      <c r="W2293" s="99">
        <v>0</v>
      </c>
      <c r="X2293" s="99">
        <v>1110825.57600403</v>
      </c>
      <c r="Y2293" s="99">
        <v>806310.10977935803</v>
      </c>
      <c r="Z2293" s="99">
        <v>483607.28495407099</v>
      </c>
      <c r="AA2293" s="99">
        <v>0</v>
      </c>
      <c r="AB2293" s="99">
        <v>0</v>
      </c>
      <c r="AC2293" s="99">
        <v>24139456.431884799</v>
      </c>
      <c r="AD2293" s="99">
        <v>87096.9180822372</v>
      </c>
      <c r="AE2293" s="99">
        <v>2981565.9023132301</v>
      </c>
      <c r="AF2293" s="99">
        <v>2237992.4853210398</v>
      </c>
      <c r="AG2293" s="99">
        <v>1681394.73747253</v>
      </c>
      <c r="AH2293" s="99">
        <v>0</v>
      </c>
      <c r="AI2293" s="99">
        <v>0</v>
      </c>
      <c r="AJ2293" s="99">
        <v>682448.54338073696</v>
      </c>
      <c r="AK2293" s="99">
        <v>0</v>
      </c>
      <c r="AL2293" s="99">
        <v>0</v>
      </c>
      <c r="AM2293" s="99">
        <v>483359.82844161999</v>
      </c>
      <c r="AN2293" s="99">
        <v>24211703.395263702</v>
      </c>
      <c r="AO2293" s="99">
        <v>58046604.610839799</v>
      </c>
      <c r="AP2293" s="99">
        <v>0</v>
      </c>
      <c r="AQ2293" s="99">
        <v>9639163.7392578106</v>
      </c>
      <c r="AR2293" s="99">
        <v>7042196.9385376005</v>
      </c>
      <c r="AS2293" s="99">
        <v>3931808.2138366699</v>
      </c>
      <c r="AT2293" s="99">
        <v>0</v>
      </c>
      <c r="AU2293" s="99">
        <v>0</v>
      </c>
      <c r="AV2293" s="99">
        <v>73215318.089843795</v>
      </c>
      <c r="AW2293" s="99">
        <v>276184.13018798799</v>
      </c>
      <c r="AX2293" s="99">
        <v>27714066.129882801</v>
      </c>
      <c r="AY2293" s="99">
        <v>20715707.612304699</v>
      </c>
      <c r="AZ2293" s="99">
        <v>13460319.489990201</v>
      </c>
      <c r="BA2293" s="99">
        <v>0</v>
      </c>
      <c r="BB2293" s="99">
        <v>0</v>
      </c>
      <c r="BC2293" s="99">
        <v>5894747.6383056603</v>
      </c>
      <c r="BD2293" s="99">
        <v>0</v>
      </c>
      <c r="BE2293" s="99">
        <v>0</v>
      </c>
      <c r="BF2293" s="99">
        <v>3935473.35119629</v>
      </c>
      <c r="BG2293" s="99">
        <v>73470773.3515625</v>
      </c>
      <c r="BH2293" s="99">
        <v>11088442.213867201</v>
      </c>
      <c r="BI2293" s="99">
        <v>0</v>
      </c>
      <c r="BJ2293" s="99">
        <v>3070680.7517395001</v>
      </c>
      <c r="BK2293" s="99">
        <v>2442869.9209594699</v>
      </c>
      <c r="BL2293" s="99">
        <v>0</v>
      </c>
      <c r="BM2293" s="99">
        <v>0</v>
      </c>
      <c r="BN2293" s="99">
        <v>0</v>
      </c>
      <c r="BO2293" s="99">
        <v>0</v>
      </c>
      <c r="BP2293" s="99">
        <v>0</v>
      </c>
      <c r="BQ2293" s="99">
        <v>0</v>
      </c>
      <c r="BR2293" s="99">
        <v>6378631.5060424795</v>
      </c>
      <c r="BS2293" s="99">
        <v>4927847.8242797898</v>
      </c>
      <c r="BT2293" s="99">
        <v>0</v>
      </c>
      <c r="BU2293" s="99">
        <v>0</v>
      </c>
      <c r="BV2293" s="99">
        <v>2747247.7244873</v>
      </c>
      <c r="BW2293" s="99">
        <v>0</v>
      </c>
      <c r="BX2293" s="99">
        <v>0</v>
      </c>
      <c r="BY2293" s="99">
        <v>0</v>
      </c>
      <c r="BZ2293" s="99">
        <v>0</v>
      </c>
      <c r="CA2293" s="99">
        <v>130308.956149101</v>
      </c>
      <c r="CB2293" s="99">
        <v>7582513.2136840802</v>
      </c>
      <c r="CC2293" s="99">
        <v>67528377.230468795</v>
      </c>
      <c r="CD2293" s="99">
        <v>14155211.657714801</v>
      </c>
      <c r="CE2293" s="99">
        <v>2931.0098930895301</v>
      </c>
      <c r="CF2293" s="99">
        <v>482883.98518753098</v>
      </c>
      <c r="CG2293" s="99">
        <v>3929854.5175781301</v>
      </c>
      <c r="CH2293" s="99">
        <v>0</v>
      </c>
      <c r="CI2293" s="99">
        <v>133170.373498917</v>
      </c>
      <c r="CJ2293" s="99">
        <v>8067239.5505981399</v>
      </c>
      <c r="CK2293" s="99">
        <v>71519217.393554702</v>
      </c>
      <c r="CL2293" s="99">
        <v>14159457.2039795</v>
      </c>
      <c r="CM2293" s="166">
        <v>210725.69888687099</v>
      </c>
      <c r="CN2293" s="166">
        <v>32269519.909423798</v>
      </c>
      <c r="CO2293" s="166">
        <v>144967644.77929699</v>
      </c>
      <c r="CP2293" s="99">
        <v>14159457.2039795</v>
      </c>
      <c r="CQ2293" s="99">
        <v>0</v>
      </c>
      <c r="CR2293" s="99">
        <v>0</v>
      </c>
      <c r="CS2293" s="99">
        <v>0</v>
      </c>
      <c r="CT2293" s="99">
        <v>0</v>
      </c>
      <c r="CU2293" s="98">
        <v>18036.108173732999</v>
      </c>
      <c r="CV2293" s="98">
        <v>79477.192341050002</v>
      </c>
      <c r="CW2293" s="98">
        <v>8065397.1988716107</v>
      </c>
      <c r="CX2293" s="98">
        <v>71458231.74804692</v>
      </c>
    </row>
    <row r="2294" spans="1:102" x14ac:dyDescent="0.2">
      <c r="A2294" s="98" t="s">
        <v>199</v>
      </c>
      <c r="B2294" s="100">
        <v>41244</v>
      </c>
      <c r="C2294" s="99">
        <v>112698.625351906</v>
      </c>
      <c r="D2294" s="99">
        <v>0</v>
      </c>
      <c r="E2294" s="99">
        <v>17037.121933460199</v>
      </c>
      <c r="F2294" s="99">
        <v>14418.3504931927</v>
      </c>
      <c r="G2294" s="99">
        <v>2928.7550773620601</v>
      </c>
      <c r="H2294" s="99">
        <v>0</v>
      </c>
      <c r="I2294" s="99">
        <v>0</v>
      </c>
      <c r="J2294" s="99">
        <v>77036.144217491194</v>
      </c>
      <c r="K2294" s="99">
        <v>926.14472135156404</v>
      </c>
      <c r="L2294" s="99">
        <v>66558.422970771804</v>
      </c>
      <c r="M2294" s="99">
        <v>44648.369235515602</v>
      </c>
      <c r="N2294" s="99">
        <v>12922.5330200195</v>
      </c>
      <c r="O2294" s="99">
        <v>0</v>
      </c>
      <c r="P2294" s="99">
        <v>0</v>
      </c>
      <c r="Q2294" s="99">
        <v>5599.0595472454997</v>
      </c>
      <c r="R2294" s="99">
        <v>0</v>
      </c>
      <c r="S2294" s="99">
        <v>0</v>
      </c>
      <c r="T2294" s="99">
        <v>2893.72894117236</v>
      </c>
      <c r="U2294" s="99">
        <v>77983.394716262803</v>
      </c>
      <c r="V2294" s="99">
        <v>6391089.8499755897</v>
      </c>
      <c r="W2294" s="99">
        <v>0</v>
      </c>
      <c r="X2294" s="99">
        <v>1079573.6413879399</v>
      </c>
      <c r="Y2294" s="99">
        <v>789992.51619720506</v>
      </c>
      <c r="Z2294" s="99">
        <v>481157.84422683698</v>
      </c>
      <c r="AA2294" s="99">
        <v>0</v>
      </c>
      <c r="AB2294" s="99">
        <v>0</v>
      </c>
      <c r="AC2294" s="99">
        <v>24218969.239746101</v>
      </c>
      <c r="AD2294" s="99">
        <v>82683.6829710007</v>
      </c>
      <c r="AE2294" s="99">
        <v>2947937.8190918001</v>
      </c>
      <c r="AF2294" s="99">
        <v>2209418.6102905301</v>
      </c>
      <c r="AG2294" s="99">
        <v>1645910.04827881</v>
      </c>
      <c r="AH2294" s="99">
        <v>0</v>
      </c>
      <c r="AI2294" s="99">
        <v>0</v>
      </c>
      <c r="AJ2294" s="99">
        <v>674908.15816497803</v>
      </c>
      <c r="AK2294" s="99">
        <v>0</v>
      </c>
      <c r="AL2294" s="99">
        <v>0</v>
      </c>
      <c r="AM2294" s="99">
        <v>475941.58903884899</v>
      </c>
      <c r="AN2294" s="99">
        <v>24254721.512451202</v>
      </c>
      <c r="AO2294" s="99">
        <v>57710911.969238304</v>
      </c>
      <c r="AP2294" s="99">
        <v>0</v>
      </c>
      <c r="AQ2294" s="99">
        <v>9544383.3884277306</v>
      </c>
      <c r="AR2294" s="99">
        <v>7031536.3472290002</v>
      </c>
      <c r="AS2294" s="99">
        <v>3911500.85302734</v>
      </c>
      <c r="AT2294" s="99">
        <v>0</v>
      </c>
      <c r="AU2294" s="99">
        <v>0</v>
      </c>
      <c r="AV2294" s="99">
        <v>73599269.808593795</v>
      </c>
      <c r="AW2294" s="99">
        <v>264301.16041564901</v>
      </c>
      <c r="AX2294" s="99">
        <v>27661545.467529301</v>
      </c>
      <c r="AY2294" s="99">
        <v>20575673.782470699</v>
      </c>
      <c r="AZ2294" s="99">
        <v>13251664.8125</v>
      </c>
      <c r="BA2294" s="99">
        <v>0</v>
      </c>
      <c r="BB2294" s="99">
        <v>0</v>
      </c>
      <c r="BC2294" s="99">
        <v>5863188.5693359403</v>
      </c>
      <c r="BD2294" s="99">
        <v>0</v>
      </c>
      <c r="BE2294" s="99">
        <v>0</v>
      </c>
      <c r="BF2294" s="99">
        <v>3872883.1397094699</v>
      </c>
      <c r="BG2294" s="99">
        <v>73732895.100585893</v>
      </c>
      <c r="BH2294" s="99">
        <v>10973355.5</v>
      </c>
      <c r="BI2294" s="99">
        <v>0</v>
      </c>
      <c r="BJ2294" s="99">
        <v>2977908.28692627</v>
      </c>
      <c r="BK2294" s="99">
        <v>2373602.8339233398</v>
      </c>
      <c r="BL2294" s="99">
        <v>0</v>
      </c>
      <c r="BM2294" s="99">
        <v>0</v>
      </c>
      <c r="BN2294" s="99">
        <v>0</v>
      </c>
      <c r="BO2294" s="99">
        <v>0</v>
      </c>
      <c r="BP2294" s="99">
        <v>0</v>
      </c>
      <c r="BQ2294" s="99">
        <v>0</v>
      </c>
      <c r="BR2294" s="99">
        <v>6378503.7562255897</v>
      </c>
      <c r="BS2294" s="99">
        <v>4847946.0741577102</v>
      </c>
      <c r="BT2294" s="99">
        <v>0</v>
      </c>
      <c r="BU2294" s="99">
        <v>0</v>
      </c>
      <c r="BV2294" s="99">
        <v>2745045.3902893099</v>
      </c>
      <c r="BW2294" s="99">
        <v>0</v>
      </c>
      <c r="BX2294" s="99">
        <v>0</v>
      </c>
      <c r="BY2294" s="99">
        <v>0</v>
      </c>
      <c r="BZ2294" s="99">
        <v>0</v>
      </c>
      <c r="CA2294" s="99">
        <v>129723.92549896199</v>
      </c>
      <c r="CB2294" s="99">
        <v>7466986.8864746103</v>
      </c>
      <c r="CC2294" s="99">
        <v>67226287.341796905</v>
      </c>
      <c r="CD2294" s="99">
        <v>13959324.2799072</v>
      </c>
      <c r="CE2294" s="99">
        <v>2929.7171560227898</v>
      </c>
      <c r="CF2294" s="99">
        <v>481296.26530838001</v>
      </c>
      <c r="CG2294" s="99">
        <v>3911950.5019226102</v>
      </c>
      <c r="CH2294" s="99">
        <v>0</v>
      </c>
      <c r="CI2294" s="99">
        <v>132656.86989021301</v>
      </c>
      <c r="CJ2294" s="99">
        <v>7940362.1414794903</v>
      </c>
      <c r="CK2294" s="99">
        <v>71011367.4453125</v>
      </c>
      <c r="CL2294" s="99">
        <v>13968839.4771729</v>
      </c>
      <c r="CM2294" s="166">
        <v>210320.95570754999</v>
      </c>
      <c r="CN2294" s="166">
        <v>32186102.380127002</v>
      </c>
      <c r="CO2294" s="166">
        <v>144886208.51367199</v>
      </c>
      <c r="CP2294" s="99">
        <v>13968839.4771729</v>
      </c>
      <c r="CQ2294" s="99">
        <v>0</v>
      </c>
      <c r="CR2294" s="99">
        <v>0</v>
      </c>
      <c r="CS2294" s="99">
        <v>0</v>
      </c>
      <c r="CT2294" s="99">
        <v>0</v>
      </c>
      <c r="CU2294" s="98">
        <v>17939.892686653999</v>
      </c>
      <c r="CV2294" s="98">
        <v>79661.841494751003</v>
      </c>
      <c r="CW2294" s="98">
        <v>7948283.1517829904</v>
      </c>
      <c r="CX2294" s="98">
        <v>71138237.843719512</v>
      </c>
    </row>
    <row r="2295" spans="1:102" x14ac:dyDescent="0.2">
      <c r="A2295" s="98" t="s">
        <v>199</v>
      </c>
      <c r="B2295" s="100">
        <v>41334</v>
      </c>
      <c r="C2295" s="99">
        <v>110824.314178467</v>
      </c>
      <c r="D2295" s="99">
        <v>0</v>
      </c>
      <c r="E2295" s="99">
        <v>16467.817437648799</v>
      </c>
      <c r="F2295" s="99">
        <v>13872.506019234699</v>
      </c>
      <c r="G2295" s="99">
        <v>2944.2708798050899</v>
      </c>
      <c r="H2295" s="99">
        <v>0</v>
      </c>
      <c r="I2295" s="99">
        <v>0</v>
      </c>
      <c r="J2295" s="99">
        <v>77131.065608978301</v>
      </c>
      <c r="K2295" s="99">
        <v>846.65517254173801</v>
      </c>
      <c r="L2295" s="99">
        <v>4289.2740015387499</v>
      </c>
      <c r="M2295" s="99">
        <v>44085.682620525396</v>
      </c>
      <c r="N2295" s="99">
        <v>12739.8018743992</v>
      </c>
      <c r="O2295" s="99">
        <v>0</v>
      </c>
      <c r="P2295" s="99">
        <v>60335.985649108901</v>
      </c>
      <c r="Q2295" s="99">
        <v>5528.8917016982996</v>
      </c>
      <c r="R2295" s="99">
        <v>0</v>
      </c>
      <c r="S2295" s="99">
        <v>2940.7524453997598</v>
      </c>
      <c r="T2295" s="99">
        <v>0</v>
      </c>
      <c r="U2295" s="99">
        <v>77956.794564247102</v>
      </c>
      <c r="V2295" s="99">
        <v>6269632.2572631799</v>
      </c>
      <c r="W2295" s="99">
        <v>0</v>
      </c>
      <c r="X2295" s="99">
        <v>1040719.75188446</v>
      </c>
      <c r="Y2295" s="99">
        <v>756255.24520874</v>
      </c>
      <c r="Z2295" s="99">
        <v>473035.68349838298</v>
      </c>
      <c r="AA2295" s="99">
        <v>0</v>
      </c>
      <c r="AB2295" s="99">
        <v>0</v>
      </c>
      <c r="AC2295" s="99">
        <v>24107143.857666001</v>
      </c>
      <c r="AD2295" s="99">
        <v>73991.593696594195</v>
      </c>
      <c r="AE2295" s="99">
        <v>70606.030341148406</v>
      </c>
      <c r="AF2295" s="99">
        <v>2182765.6371765099</v>
      </c>
      <c r="AG2295" s="99">
        <v>1618732.8569793699</v>
      </c>
      <c r="AH2295" s="99">
        <v>0</v>
      </c>
      <c r="AI2295" s="99">
        <v>2750663.5185852102</v>
      </c>
      <c r="AJ2295" s="99">
        <v>663292.51691436803</v>
      </c>
      <c r="AK2295" s="99">
        <v>0</v>
      </c>
      <c r="AL2295" s="99">
        <v>473837.31104278599</v>
      </c>
      <c r="AM2295" s="99">
        <v>0</v>
      </c>
      <c r="AN2295" s="99">
        <v>24295401.7805176</v>
      </c>
      <c r="AO2295" s="99">
        <v>56552904.639160201</v>
      </c>
      <c r="AP2295" s="99">
        <v>0</v>
      </c>
      <c r="AQ2295" s="99">
        <v>9058426.9942627009</v>
      </c>
      <c r="AR2295" s="99">
        <v>6591678.9824829102</v>
      </c>
      <c r="AS2295" s="99">
        <v>3842444.4773254399</v>
      </c>
      <c r="AT2295" s="99">
        <v>0</v>
      </c>
      <c r="AU2295" s="99">
        <v>0</v>
      </c>
      <c r="AV2295" s="99">
        <v>73576736.057617202</v>
      </c>
      <c r="AW2295" s="99">
        <v>236098.93033409101</v>
      </c>
      <c r="AX2295" s="99">
        <v>873829.49673461902</v>
      </c>
      <c r="AY2295" s="99">
        <v>20413265.9853516</v>
      </c>
      <c r="AZ2295" s="99">
        <v>13041173.8543701</v>
      </c>
      <c r="BA2295" s="99">
        <v>0</v>
      </c>
      <c r="BB2295" s="99">
        <v>25200276.404052701</v>
      </c>
      <c r="BC2295" s="99">
        <v>5749411.7353515597</v>
      </c>
      <c r="BD2295" s="99">
        <v>0</v>
      </c>
      <c r="BE2295" s="99">
        <v>3846303.94390869</v>
      </c>
      <c r="BF2295" s="99">
        <v>0</v>
      </c>
      <c r="BG2295" s="99">
        <v>74030016.584960893</v>
      </c>
      <c r="BH2295" s="99">
        <v>13059730.380981401</v>
      </c>
      <c r="BI2295" s="99">
        <v>0</v>
      </c>
      <c r="BJ2295" s="99">
        <v>3116431.6016845698</v>
      </c>
      <c r="BK2295" s="99">
        <v>2410460.9244384798</v>
      </c>
      <c r="BL2295" s="99">
        <v>0</v>
      </c>
      <c r="BM2295" s="99">
        <v>0</v>
      </c>
      <c r="BN2295" s="99">
        <v>0</v>
      </c>
      <c r="BO2295" s="99">
        <v>0</v>
      </c>
      <c r="BP2295" s="99">
        <v>0</v>
      </c>
      <c r="BQ2295" s="99">
        <v>0</v>
      </c>
      <c r="BR2295" s="99">
        <v>6618527.50354004</v>
      </c>
      <c r="BS2295" s="99">
        <v>4897017.2715454102</v>
      </c>
      <c r="BT2295" s="99">
        <v>0</v>
      </c>
      <c r="BU2295" s="99">
        <v>1948908.30999756</v>
      </c>
      <c r="BV2295" s="99">
        <v>2792665.6923828102</v>
      </c>
      <c r="BW2295" s="99">
        <v>0</v>
      </c>
      <c r="BX2295" s="99">
        <v>324119.02975463902</v>
      </c>
      <c r="BY2295" s="99">
        <v>0</v>
      </c>
      <c r="BZ2295" s="99">
        <v>0</v>
      </c>
      <c r="CA2295" s="99">
        <v>127230.809054375</v>
      </c>
      <c r="CB2295" s="99">
        <v>7329457.7468872098</v>
      </c>
      <c r="CC2295" s="99">
        <v>65558490.056152299</v>
      </c>
      <c r="CD2295" s="99">
        <v>16176237.3126221</v>
      </c>
      <c r="CE2295" s="99">
        <v>2946.82347539067</v>
      </c>
      <c r="CF2295" s="99">
        <v>473333.12503051799</v>
      </c>
      <c r="CG2295" s="99">
        <v>3844217.6351013202</v>
      </c>
      <c r="CH2295" s="99">
        <v>0</v>
      </c>
      <c r="CI2295" s="99">
        <v>130191.87388992299</v>
      </c>
      <c r="CJ2295" s="99">
        <v>7798232.8301391602</v>
      </c>
      <c r="CK2295" s="99">
        <v>69548640.674804702</v>
      </c>
      <c r="CL2295" s="99">
        <v>16492051.057617201</v>
      </c>
      <c r="CM2295" s="166">
        <v>207845.06233406099</v>
      </c>
      <c r="CN2295" s="166">
        <v>32098667.935302701</v>
      </c>
      <c r="CO2295" s="166">
        <v>143823823.546875</v>
      </c>
      <c r="CP2295" s="99">
        <v>16492051.057617201</v>
      </c>
      <c r="CQ2295" s="99">
        <v>0</v>
      </c>
      <c r="CR2295" s="99">
        <v>0</v>
      </c>
      <c r="CS2295" s="99">
        <v>0</v>
      </c>
      <c r="CT2295" s="99">
        <v>0</v>
      </c>
      <c r="CU2295" s="98">
        <v>17315.476981211999</v>
      </c>
      <c r="CV2295" s="98">
        <v>79770.145817394005</v>
      </c>
      <c r="CW2295" s="98">
        <v>7802790.8719177274</v>
      </c>
      <c r="CX2295" s="98">
        <v>69402707.691253617</v>
      </c>
    </row>
    <row r="2296" spans="1:102" x14ac:dyDescent="0.2">
      <c r="A2296" s="98" t="s">
        <v>199</v>
      </c>
      <c r="B2296" s="100">
        <v>41426</v>
      </c>
      <c r="C2296" s="99">
        <v>110983.376929283</v>
      </c>
      <c r="D2296" s="99">
        <v>0</v>
      </c>
      <c r="E2296" s="99">
        <v>16298.3430678844</v>
      </c>
      <c r="F2296" s="99">
        <v>13810.888343095799</v>
      </c>
      <c r="G2296" s="99">
        <v>2920.3342142403098</v>
      </c>
      <c r="H2296" s="99">
        <v>0</v>
      </c>
      <c r="I2296" s="99">
        <v>0</v>
      </c>
      <c r="J2296" s="99">
        <v>77133.705543518096</v>
      </c>
      <c r="K2296" s="99">
        <v>749.10993050038803</v>
      </c>
      <c r="L2296" s="99">
        <v>3376.6789088845298</v>
      </c>
      <c r="M2296" s="99">
        <v>44630.329923629797</v>
      </c>
      <c r="N2296" s="99">
        <v>12503.2944536209</v>
      </c>
      <c r="O2296" s="99">
        <v>0</v>
      </c>
      <c r="P2296" s="99">
        <v>61461.814683437296</v>
      </c>
      <c r="Q2296" s="99">
        <v>5503.3636003732699</v>
      </c>
      <c r="R2296" s="99">
        <v>0</v>
      </c>
      <c r="S2296" s="99">
        <v>2922.9201004505198</v>
      </c>
      <c r="T2296" s="99">
        <v>0</v>
      </c>
      <c r="U2296" s="99">
        <v>77886.195705413804</v>
      </c>
      <c r="V2296" s="99">
        <v>6240272.7091674795</v>
      </c>
      <c r="W2296" s="99">
        <v>0</v>
      </c>
      <c r="X2296" s="99">
        <v>1009026.18180847</v>
      </c>
      <c r="Y2296" s="99">
        <v>741056.55754089402</v>
      </c>
      <c r="Z2296" s="99">
        <v>465421.42277145397</v>
      </c>
      <c r="AA2296" s="99">
        <v>0</v>
      </c>
      <c r="AB2296" s="99">
        <v>0</v>
      </c>
      <c r="AC2296" s="99">
        <v>24114028.784423798</v>
      </c>
      <c r="AD2296" s="99">
        <v>65794.866468429595</v>
      </c>
      <c r="AE2296" s="99">
        <v>49417.389234542803</v>
      </c>
      <c r="AF2296" s="99">
        <v>2180485.44177246</v>
      </c>
      <c r="AG2296" s="99">
        <v>1578501.24224854</v>
      </c>
      <c r="AH2296" s="99">
        <v>0</v>
      </c>
      <c r="AI2296" s="99">
        <v>2783516.5188903799</v>
      </c>
      <c r="AJ2296" s="99">
        <v>656166.35259246803</v>
      </c>
      <c r="AK2296" s="99">
        <v>0</v>
      </c>
      <c r="AL2296" s="99">
        <v>463867.71524047898</v>
      </c>
      <c r="AM2296" s="99">
        <v>0</v>
      </c>
      <c r="AN2296" s="99">
        <v>24131876.4689941</v>
      </c>
      <c r="AO2296" s="99">
        <v>56268970.808593802</v>
      </c>
      <c r="AP2296" s="99">
        <v>0</v>
      </c>
      <c r="AQ2296" s="99">
        <v>8734912.1286621094</v>
      </c>
      <c r="AR2296" s="99">
        <v>6388986.6843872098</v>
      </c>
      <c r="AS2296" s="99">
        <v>3787337.0831909198</v>
      </c>
      <c r="AT2296" s="99">
        <v>0</v>
      </c>
      <c r="AU2296" s="99">
        <v>0</v>
      </c>
      <c r="AV2296" s="99">
        <v>73571949.064453095</v>
      </c>
      <c r="AW2296" s="99">
        <v>210525.07093238799</v>
      </c>
      <c r="AX2296" s="99">
        <v>627655.80411529494</v>
      </c>
      <c r="AY2296" s="99">
        <v>20429466.754150402</v>
      </c>
      <c r="AZ2296" s="99">
        <v>12753030.8201904</v>
      </c>
      <c r="BA2296" s="99">
        <v>0</v>
      </c>
      <c r="BB2296" s="99">
        <v>25662665.342285201</v>
      </c>
      <c r="BC2296" s="99">
        <v>5713035.0034179697</v>
      </c>
      <c r="BD2296" s="99">
        <v>0</v>
      </c>
      <c r="BE2296" s="99">
        <v>3773058.93005371</v>
      </c>
      <c r="BF2296" s="99">
        <v>0</v>
      </c>
      <c r="BG2296" s="99">
        <v>73754404.741210893</v>
      </c>
      <c r="BH2296" s="99">
        <v>13156834.1242676</v>
      </c>
      <c r="BI2296" s="99">
        <v>0</v>
      </c>
      <c r="BJ2296" s="99">
        <v>3061759.0342407199</v>
      </c>
      <c r="BK2296" s="99">
        <v>2366822.6285705599</v>
      </c>
      <c r="BL2296" s="99">
        <v>0</v>
      </c>
      <c r="BM2296" s="99">
        <v>0</v>
      </c>
      <c r="BN2296" s="99">
        <v>0</v>
      </c>
      <c r="BO2296" s="99">
        <v>0</v>
      </c>
      <c r="BP2296" s="99">
        <v>0</v>
      </c>
      <c r="BQ2296" s="99">
        <v>0</v>
      </c>
      <c r="BR2296" s="99">
        <v>6689089.5833740197</v>
      </c>
      <c r="BS2296" s="99">
        <v>4793352.2644653302</v>
      </c>
      <c r="BT2296" s="99">
        <v>0</v>
      </c>
      <c r="BU2296" s="99">
        <v>1997601.3299865699</v>
      </c>
      <c r="BV2296" s="99">
        <v>2801035.1284179701</v>
      </c>
      <c r="BW2296" s="99">
        <v>0</v>
      </c>
      <c r="BX2296" s="99">
        <v>320428.32976913499</v>
      </c>
      <c r="BY2296" s="99">
        <v>0</v>
      </c>
      <c r="BZ2296" s="99">
        <v>0</v>
      </c>
      <c r="CA2296" s="99">
        <v>127259.422511101</v>
      </c>
      <c r="CB2296" s="99">
        <v>7246229.8051757803</v>
      </c>
      <c r="CC2296" s="99">
        <v>65510061.000488304</v>
      </c>
      <c r="CD2296" s="99">
        <v>16227434.1483154</v>
      </c>
      <c r="CE2296" s="99">
        <v>2918.8751695752098</v>
      </c>
      <c r="CF2296" s="99">
        <v>465201.41601943999</v>
      </c>
      <c r="CG2296" s="99">
        <v>3785912.1197509798</v>
      </c>
      <c r="CH2296" s="99">
        <v>0</v>
      </c>
      <c r="CI2296" s="99">
        <v>130221.23705005601</v>
      </c>
      <c r="CJ2296" s="99">
        <v>7713783.6513671903</v>
      </c>
      <c r="CK2296" s="99">
        <v>69176575.1875</v>
      </c>
      <c r="CL2296" s="99">
        <v>16537425.6246338</v>
      </c>
      <c r="CM2296" s="166">
        <v>207815.56683349601</v>
      </c>
      <c r="CN2296" s="166">
        <v>31864913.144775402</v>
      </c>
      <c r="CO2296" s="166">
        <v>142811950.31835899</v>
      </c>
      <c r="CP2296" s="99">
        <v>16537425.6246338</v>
      </c>
      <c r="CQ2296" s="99">
        <v>0</v>
      </c>
      <c r="CR2296" s="99">
        <v>0</v>
      </c>
      <c r="CS2296" s="99">
        <v>0</v>
      </c>
      <c r="CT2296" s="99">
        <v>0</v>
      </c>
      <c r="CU2296" s="98">
        <v>17061.970098679001</v>
      </c>
      <c r="CV2296" s="98">
        <v>79746.838389198005</v>
      </c>
      <c r="CW2296" s="98">
        <v>7711431.22119522</v>
      </c>
      <c r="CX2296" s="98">
        <v>69295973.120239288</v>
      </c>
    </row>
    <row r="2297" spans="1:102" x14ac:dyDescent="0.2">
      <c r="A2297" s="98" t="s">
        <v>199</v>
      </c>
      <c r="B2297" s="100">
        <v>41518</v>
      </c>
      <c r="C2297" s="99">
        <v>110544.095945358</v>
      </c>
      <c r="D2297" s="99">
        <v>0</v>
      </c>
      <c r="E2297" s="99">
        <v>16191.465670347199</v>
      </c>
      <c r="F2297" s="99">
        <v>13817.473515748999</v>
      </c>
      <c r="G2297" s="99">
        <v>2900.8050109445999</v>
      </c>
      <c r="H2297" s="99">
        <v>0</v>
      </c>
      <c r="I2297" s="99">
        <v>0</v>
      </c>
      <c r="J2297" s="99">
        <v>77213.217165947004</v>
      </c>
      <c r="K2297" s="99">
        <v>671.50961101800203</v>
      </c>
      <c r="L2297" s="99">
        <v>313.188249018043</v>
      </c>
      <c r="M2297" s="99">
        <v>44711.012533664703</v>
      </c>
      <c r="N2297" s="99">
        <v>12320.7268102169</v>
      </c>
      <c r="O2297" s="99">
        <v>0</v>
      </c>
      <c r="P2297" s="99">
        <v>64185.047008037604</v>
      </c>
      <c r="Q2297" s="99">
        <v>5445.2675569653502</v>
      </c>
      <c r="R2297" s="99">
        <v>0</v>
      </c>
      <c r="S2297" s="99">
        <v>2901.8518584072599</v>
      </c>
      <c r="T2297" s="99">
        <v>0</v>
      </c>
      <c r="U2297" s="99">
        <v>77911.599858283997</v>
      </c>
      <c r="V2297" s="99">
        <v>6208446.52941895</v>
      </c>
      <c r="W2297" s="99">
        <v>0</v>
      </c>
      <c r="X2297" s="99">
        <v>988664.23558044399</v>
      </c>
      <c r="Y2297" s="99">
        <v>724412.80873107899</v>
      </c>
      <c r="Z2297" s="99">
        <v>461818.82547378499</v>
      </c>
      <c r="AA2297" s="99">
        <v>0</v>
      </c>
      <c r="AB2297" s="99">
        <v>0</v>
      </c>
      <c r="AC2297" s="99">
        <v>24091171.721435498</v>
      </c>
      <c r="AD2297" s="99">
        <v>58735.9642043114</v>
      </c>
      <c r="AE2297" s="99">
        <v>22063.8450286388</v>
      </c>
      <c r="AF2297" s="99">
        <v>2182389.8021240202</v>
      </c>
      <c r="AG2297" s="99">
        <v>1533908.66856384</v>
      </c>
      <c r="AH2297" s="99">
        <v>0</v>
      </c>
      <c r="AI2297" s="99">
        <v>2806086.1110839802</v>
      </c>
      <c r="AJ2297" s="99">
        <v>659233.98279571498</v>
      </c>
      <c r="AK2297" s="99">
        <v>0</v>
      </c>
      <c r="AL2297" s="99">
        <v>462163.31581878703</v>
      </c>
      <c r="AM2297" s="99">
        <v>0</v>
      </c>
      <c r="AN2297" s="99">
        <v>24070473.6479492</v>
      </c>
      <c r="AO2297" s="99">
        <v>56563331.763183601</v>
      </c>
      <c r="AP2297" s="99">
        <v>0</v>
      </c>
      <c r="AQ2297" s="99">
        <v>8510429.5825195294</v>
      </c>
      <c r="AR2297" s="99">
        <v>6201439.4153442401</v>
      </c>
      <c r="AS2297" s="99">
        <v>3750685.7685852102</v>
      </c>
      <c r="AT2297" s="99">
        <v>0</v>
      </c>
      <c r="AU2297" s="99">
        <v>0</v>
      </c>
      <c r="AV2297" s="99">
        <v>73702377.589843795</v>
      </c>
      <c r="AW2297" s="99">
        <v>188112.10517692601</v>
      </c>
      <c r="AX2297" s="99">
        <v>184101.81880950899</v>
      </c>
      <c r="AY2297" s="99">
        <v>20636636.519287098</v>
      </c>
      <c r="AZ2297" s="99">
        <v>12433600.3525391</v>
      </c>
      <c r="BA2297" s="99">
        <v>0</v>
      </c>
      <c r="BB2297" s="99">
        <v>26053602.363037098</v>
      </c>
      <c r="BC2297" s="99">
        <v>5757612.9057006799</v>
      </c>
      <c r="BD2297" s="99">
        <v>0</v>
      </c>
      <c r="BE2297" s="99">
        <v>3753947.8977355999</v>
      </c>
      <c r="BF2297" s="99">
        <v>0</v>
      </c>
      <c r="BG2297" s="99">
        <v>73659044.506835893</v>
      </c>
      <c r="BH2297" s="99">
        <v>13142035.1569824</v>
      </c>
      <c r="BI2297" s="99">
        <v>0</v>
      </c>
      <c r="BJ2297" s="99">
        <v>3016216.4040527302</v>
      </c>
      <c r="BK2297" s="99">
        <v>2335681.8935241699</v>
      </c>
      <c r="BL2297" s="99">
        <v>0</v>
      </c>
      <c r="BM2297" s="99">
        <v>0</v>
      </c>
      <c r="BN2297" s="99">
        <v>0</v>
      </c>
      <c r="BO2297" s="99">
        <v>0</v>
      </c>
      <c r="BP2297" s="99">
        <v>0</v>
      </c>
      <c r="BQ2297" s="99">
        <v>0</v>
      </c>
      <c r="BR2297" s="99">
        <v>6767672.7161254901</v>
      </c>
      <c r="BS2297" s="99">
        <v>4680063.0916748</v>
      </c>
      <c r="BT2297" s="99">
        <v>0</v>
      </c>
      <c r="BU2297" s="99">
        <v>1708436.52998352</v>
      </c>
      <c r="BV2297" s="99">
        <v>2808762.1512756301</v>
      </c>
      <c r="BW2297" s="99">
        <v>0</v>
      </c>
      <c r="BX2297" s="99">
        <v>282852.75980377197</v>
      </c>
      <c r="BY2297" s="99">
        <v>0</v>
      </c>
      <c r="BZ2297" s="99">
        <v>0</v>
      </c>
      <c r="CA2297" s="99">
        <v>126853.60623931899</v>
      </c>
      <c r="CB2297" s="99">
        <v>7199327.4206542997</v>
      </c>
      <c r="CC2297" s="99">
        <v>64848134.163574196</v>
      </c>
      <c r="CD2297" s="99">
        <v>16140974.7423096</v>
      </c>
      <c r="CE2297" s="99">
        <v>2900.39868599176</v>
      </c>
      <c r="CF2297" s="99">
        <v>462081.48399734503</v>
      </c>
      <c r="CG2297" s="99">
        <v>3752994.4273071298</v>
      </c>
      <c r="CH2297" s="99">
        <v>0</v>
      </c>
      <c r="CI2297" s="99">
        <v>129687.174064636</v>
      </c>
      <c r="CJ2297" s="99">
        <v>7648626.8704223596</v>
      </c>
      <c r="CK2297" s="99">
        <v>68519254.779296905</v>
      </c>
      <c r="CL2297" s="99">
        <v>16442937.260376001</v>
      </c>
      <c r="CM2297" s="166">
        <v>207253.65014076201</v>
      </c>
      <c r="CN2297" s="166">
        <v>31680843.400146499</v>
      </c>
      <c r="CO2297" s="166">
        <v>142083017.67578101</v>
      </c>
      <c r="CP2297" s="99">
        <v>16442937.260376001</v>
      </c>
      <c r="CQ2297" s="99">
        <v>0</v>
      </c>
      <c r="CR2297" s="99">
        <v>0</v>
      </c>
      <c r="CS2297" s="99">
        <v>0</v>
      </c>
      <c r="CT2297" s="99">
        <v>0</v>
      </c>
      <c r="CU2297" s="98">
        <v>16872.200598902</v>
      </c>
      <c r="CV2297" s="98">
        <v>79819.253647128004</v>
      </c>
      <c r="CW2297" s="98">
        <v>7661408.9046516446</v>
      </c>
      <c r="CX2297" s="98">
        <v>68601128.590881333</v>
      </c>
    </row>
    <row r="2298" spans="1:102" x14ac:dyDescent="0.2">
      <c r="A2298" s="98" t="s">
        <v>199</v>
      </c>
      <c r="B2298" s="100">
        <v>41609</v>
      </c>
      <c r="C2298" s="99">
        <v>110075.725599289</v>
      </c>
      <c r="D2298" s="99">
        <v>0</v>
      </c>
      <c r="E2298" s="99">
        <v>15560.640234947199</v>
      </c>
      <c r="F2298" s="99">
        <v>13220.5134865046</v>
      </c>
      <c r="G2298" s="99">
        <v>2869.2248624563199</v>
      </c>
      <c r="H2298" s="99">
        <v>0</v>
      </c>
      <c r="I2298" s="99">
        <v>0</v>
      </c>
      <c r="J2298" s="99">
        <v>77280.264748573303</v>
      </c>
      <c r="K2298" s="99">
        <v>594.36432064324595</v>
      </c>
      <c r="L2298" s="99">
        <v>203.32514461502399</v>
      </c>
      <c r="M2298" s="99">
        <v>44664.595982074701</v>
      </c>
      <c r="N2298" s="99">
        <v>12159.5652472973</v>
      </c>
      <c r="O2298" s="99">
        <v>0</v>
      </c>
      <c r="P2298" s="99">
        <v>63297.220882415801</v>
      </c>
      <c r="Q2298" s="99">
        <v>5354.6443133354196</v>
      </c>
      <c r="R2298" s="99">
        <v>0</v>
      </c>
      <c r="S2298" s="99">
        <v>2845.5789245963101</v>
      </c>
      <c r="T2298" s="99">
        <v>0</v>
      </c>
      <c r="U2298" s="99">
        <v>77852.799379348799</v>
      </c>
      <c r="V2298" s="99">
        <v>6097846.63000488</v>
      </c>
      <c r="W2298" s="99">
        <v>0</v>
      </c>
      <c r="X2298" s="99">
        <v>947257.53589630104</v>
      </c>
      <c r="Y2298" s="99">
        <v>696780.42456054699</v>
      </c>
      <c r="Z2298" s="99">
        <v>451488.97592544602</v>
      </c>
      <c r="AA2298" s="99">
        <v>0</v>
      </c>
      <c r="AB2298" s="99">
        <v>0</v>
      </c>
      <c r="AC2298" s="99">
        <v>23885327.200683601</v>
      </c>
      <c r="AD2298" s="99">
        <v>52361.353297710397</v>
      </c>
      <c r="AE2298" s="99">
        <v>14092.3499060869</v>
      </c>
      <c r="AF2298" s="99">
        <v>2161837.45620728</v>
      </c>
      <c r="AG2298" s="99">
        <v>1495176.7054595901</v>
      </c>
      <c r="AH2298" s="99">
        <v>0</v>
      </c>
      <c r="AI2298" s="99">
        <v>2725194.5115966802</v>
      </c>
      <c r="AJ2298" s="99">
        <v>644417.25408172596</v>
      </c>
      <c r="AK2298" s="99">
        <v>0</v>
      </c>
      <c r="AL2298" s="99">
        <v>448360.87791061401</v>
      </c>
      <c r="AM2298" s="99">
        <v>0</v>
      </c>
      <c r="AN2298" s="99">
        <v>23903260.6958008</v>
      </c>
      <c r="AO2298" s="99">
        <v>55515978.489257798</v>
      </c>
      <c r="AP2298" s="99">
        <v>0</v>
      </c>
      <c r="AQ2298" s="99">
        <v>8090938.4844970703</v>
      </c>
      <c r="AR2298" s="99">
        <v>5898953.4657592801</v>
      </c>
      <c r="AS2298" s="99">
        <v>3682184.7119751</v>
      </c>
      <c r="AT2298" s="99">
        <v>0</v>
      </c>
      <c r="AU2298" s="99">
        <v>0</v>
      </c>
      <c r="AV2298" s="99">
        <v>73709472.724609405</v>
      </c>
      <c r="AW2298" s="99">
        <v>170017.08973693801</v>
      </c>
      <c r="AX2298" s="99">
        <v>118174.38923454301</v>
      </c>
      <c r="AY2298" s="99">
        <v>20523095.919433601</v>
      </c>
      <c r="AZ2298" s="99">
        <v>12169124.1158447</v>
      </c>
      <c r="BA2298" s="99">
        <v>0</v>
      </c>
      <c r="BB2298" s="99">
        <v>25388603.401367199</v>
      </c>
      <c r="BC2298" s="99">
        <v>5595864.7883911096</v>
      </c>
      <c r="BD2298" s="99">
        <v>0</v>
      </c>
      <c r="BE2298" s="99">
        <v>3657342.5328064002</v>
      </c>
      <c r="BF2298" s="99">
        <v>0</v>
      </c>
      <c r="BG2298" s="99">
        <v>73775344.301757798</v>
      </c>
      <c r="BH2298" s="99">
        <v>13029472.5042725</v>
      </c>
      <c r="BI2298" s="99">
        <v>0</v>
      </c>
      <c r="BJ2298" s="99">
        <v>2964367.7874145498</v>
      </c>
      <c r="BK2298" s="99">
        <v>2294414.1307983398</v>
      </c>
      <c r="BL2298" s="99">
        <v>0</v>
      </c>
      <c r="BM2298" s="99">
        <v>0</v>
      </c>
      <c r="BN2298" s="99">
        <v>0</v>
      </c>
      <c r="BO2298" s="99">
        <v>0</v>
      </c>
      <c r="BP2298" s="99">
        <v>0</v>
      </c>
      <c r="BQ2298" s="99">
        <v>0</v>
      </c>
      <c r="BR2298" s="99">
        <v>6755882.6759643601</v>
      </c>
      <c r="BS2298" s="99">
        <v>4583106.51025391</v>
      </c>
      <c r="BT2298" s="99">
        <v>0</v>
      </c>
      <c r="BU2298" s="99">
        <v>1933618.9399871801</v>
      </c>
      <c r="BV2298" s="99">
        <v>2767034.0657958998</v>
      </c>
      <c r="BW2298" s="99">
        <v>0</v>
      </c>
      <c r="BX2298" s="99">
        <v>300772.06979751599</v>
      </c>
      <c r="BY2298" s="99">
        <v>0</v>
      </c>
      <c r="BZ2298" s="99">
        <v>0</v>
      </c>
      <c r="CA2298" s="99">
        <v>125576.521925926</v>
      </c>
      <c r="CB2298" s="99">
        <v>7037153.7007446298</v>
      </c>
      <c r="CC2298" s="99">
        <v>63885701.0380859</v>
      </c>
      <c r="CD2298" s="99">
        <v>15994000.474365201</v>
      </c>
      <c r="CE2298" s="99">
        <v>2868.43691569567</v>
      </c>
      <c r="CF2298" s="99">
        <v>451331.88283538801</v>
      </c>
      <c r="CG2298" s="99">
        <v>3679706.3016662602</v>
      </c>
      <c r="CH2298" s="99">
        <v>0</v>
      </c>
      <c r="CI2298" s="99">
        <v>128465.80015182499</v>
      </c>
      <c r="CJ2298" s="99">
        <v>7486699.3322753897</v>
      </c>
      <c r="CK2298" s="99">
        <v>67477721.785156295</v>
      </c>
      <c r="CL2298" s="99">
        <v>16301827.267333999</v>
      </c>
      <c r="CM2298" s="166">
        <v>206056.72246933001</v>
      </c>
      <c r="CN2298" s="166">
        <v>31407003.071533199</v>
      </c>
      <c r="CO2298" s="166">
        <v>141194653.47656301</v>
      </c>
      <c r="CP2298" s="99">
        <v>16301827.267333999</v>
      </c>
      <c r="CQ2298" s="99">
        <v>0</v>
      </c>
      <c r="CR2298" s="99">
        <v>0</v>
      </c>
      <c r="CS2298" s="99">
        <v>0</v>
      </c>
      <c r="CT2298" s="99">
        <v>0</v>
      </c>
      <c r="CU2298" s="98">
        <v>16129.854851581</v>
      </c>
      <c r="CV2298" s="98">
        <v>79852.114545438002</v>
      </c>
      <c r="CW2298" s="98">
        <v>7488485.583580018</v>
      </c>
      <c r="CX2298" s="98">
        <v>67565407.339752167</v>
      </c>
    </row>
    <row r="2299" spans="1:102" x14ac:dyDescent="0.2">
      <c r="A2299" s="98" t="s">
        <v>199</v>
      </c>
      <c r="B2299" s="100">
        <v>41699</v>
      </c>
      <c r="C2299" s="99">
        <v>109980.743967056</v>
      </c>
      <c r="D2299" s="99">
        <v>0</v>
      </c>
      <c r="E2299" s="99">
        <v>15385.0982694626</v>
      </c>
      <c r="F2299" s="99">
        <v>13059.928619623201</v>
      </c>
      <c r="G2299" s="99">
        <v>2859.67913347483</v>
      </c>
      <c r="H2299" s="99">
        <v>0</v>
      </c>
      <c r="I2299" s="99">
        <v>0</v>
      </c>
      <c r="J2299" s="99">
        <v>77394.648305892901</v>
      </c>
      <c r="K2299" s="99">
        <v>421.55620315671001</v>
      </c>
      <c r="L2299" s="99">
        <v>195.73916435055401</v>
      </c>
      <c r="M2299" s="99">
        <v>44746.3608489037</v>
      </c>
      <c r="N2299" s="99">
        <v>11957.835378050801</v>
      </c>
      <c r="O2299" s="99">
        <v>0</v>
      </c>
      <c r="P2299" s="99">
        <v>62957.465333938599</v>
      </c>
      <c r="Q2299" s="99">
        <v>5334.7490161061296</v>
      </c>
      <c r="R2299" s="99">
        <v>0</v>
      </c>
      <c r="S2299" s="99">
        <v>2852.9213456511502</v>
      </c>
      <c r="T2299" s="99">
        <v>0</v>
      </c>
      <c r="U2299" s="99">
        <v>77787.098769187898</v>
      </c>
      <c r="V2299" s="99">
        <v>6067907.5392456101</v>
      </c>
      <c r="W2299" s="99">
        <v>0</v>
      </c>
      <c r="X2299" s="99">
        <v>921462.68508148205</v>
      </c>
      <c r="Y2299" s="99">
        <v>675913.54934692394</v>
      </c>
      <c r="Z2299" s="99">
        <v>445693.66791915899</v>
      </c>
      <c r="AA2299" s="99">
        <v>0</v>
      </c>
      <c r="AB2299" s="99">
        <v>0</v>
      </c>
      <c r="AC2299" s="99">
        <v>23787138.232177701</v>
      </c>
      <c r="AD2299" s="99">
        <v>37309.544175148003</v>
      </c>
      <c r="AE2299" s="99">
        <v>12404.895087361299</v>
      </c>
      <c r="AF2299" s="99">
        <v>2164067.8602905301</v>
      </c>
      <c r="AG2299" s="99">
        <v>1459456.8036499</v>
      </c>
      <c r="AH2299" s="99">
        <v>0</v>
      </c>
      <c r="AI2299" s="99">
        <v>2711790.5406799298</v>
      </c>
      <c r="AJ2299" s="99">
        <v>636815.94375610398</v>
      </c>
      <c r="AK2299" s="99">
        <v>0</v>
      </c>
      <c r="AL2299" s="99">
        <v>444953.59594726597</v>
      </c>
      <c r="AM2299" s="99">
        <v>0</v>
      </c>
      <c r="AN2299" s="99">
        <v>23828087.310791001</v>
      </c>
      <c r="AO2299" s="99">
        <v>55475610.456054702</v>
      </c>
      <c r="AP2299" s="99">
        <v>0</v>
      </c>
      <c r="AQ2299" s="99">
        <v>7850110.8825073196</v>
      </c>
      <c r="AR2299" s="99">
        <v>5697476.6201782199</v>
      </c>
      <c r="AS2299" s="99">
        <v>3666699.1276245099</v>
      </c>
      <c r="AT2299" s="99">
        <v>0</v>
      </c>
      <c r="AU2299" s="99">
        <v>0</v>
      </c>
      <c r="AV2299" s="99">
        <v>73704121.805664107</v>
      </c>
      <c r="AW2299" s="99">
        <v>121215.873912811</v>
      </c>
      <c r="AX2299" s="99">
        <v>95381.740264892607</v>
      </c>
      <c r="AY2299" s="99">
        <v>20530551.099121101</v>
      </c>
      <c r="AZ2299" s="99">
        <v>11898593.001098599</v>
      </c>
      <c r="BA2299" s="99">
        <v>0</v>
      </c>
      <c r="BB2299" s="99">
        <v>25239069.230468798</v>
      </c>
      <c r="BC2299" s="99">
        <v>5543493.9310913105</v>
      </c>
      <c r="BD2299" s="99">
        <v>0</v>
      </c>
      <c r="BE2299" s="99">
        <v>3658659.4766540499</v>
      </c>
      <c r="BF2299" s="99">
        <v>0</v>
      </c>
      <c r="BG2299" s="99">
        <v>73992039.607421905</v>
      </c>
      <c r="BH2299" s="99">
        <v>12955144.0078125</v>
      </c>
      <c r="BI2299" s="99">
        <v>0</v>
      </c>
      <c r="BJ2299" s="99">
        <v>2884213.0363464402</v>
      </c>
      <c r="BK2299" s="99">
        <v>2228348.9690856901</v>
      </c>
      <c r="BL2299" s="99">
        <v>0</v>
      </c>
      <c r="BM2299" s="99">
        <v>0</v>
      </c>
      <c r="BN2299" s="99">
        <v>0</v>
      </c>
      <c r="BO2299" s="99">
        <v>0</v>
      </c>
      <c r="BP2299" s="99">
        <v>0</v>
      </c>
      <c r="BQ2299" s="99">
        <v>0</v>
      </c>
      <c r="BR2299" s="99">
        <v>6717176.6992797898</v>
      </c>
      <c r="BS2299" s="99">
        <v>4486069.7564086895</v>
      </c>
      <c r="BT2299" s="99">
        <v>0</v>
      </c>
      <c r="BU2299" s="99">
        <v>1919245.3099823</v>
      </c>
      <c r="BV2299" s="99">
        <v>2745908.9921569801</v>
      </c>
      <c r="BW2299" s="99">
        <v>0</v>
      </c>
      <c r="BX2299" s="99">
        <v>305698.22979736299</v>
      </c>
      <c r="BY2299" s="99">
        <v>0</v>
      </c>
      <c r="BZ2299" s="99">
        <v>0</v>
      </c>
      <c r="CA2299" s="99">
        <v>125301.60041809099</v>
      </c>
      <c r="CB2299" s="99">
        <v>7004737.7401733398</v>
      </c>
      <c r="CC2299" s="99">
        <v>63608490.488769501</v>
      </c>
      <c r="CD2299" s="99">
        <v>15850843.7181396</v>
      </c>
      <c r="CE2299" s="99">
        <v>2861.4381084740198</v>
      </c>
      <c r="CF2299" s="99">
        <v>445608.88959884603</v>
      </c>
      <c r="CG2299" s="99">
        <v>3666491.9093933101</v>
      </c>
      <c r="CH2299" s="99">
        <v>0</v>
      </c>
      <c r="CI2299" s="99">
        <v>128161.03789424901</v>
      </c>
      <c r="CJ2299" s="99">
        <v>7448084.0635376005</v>
      </c>
      <c r="CK2299" s="99">
        <v>67373243.515625</v>
      </c>
      <c r="CL2299" s="99">
        <v>16148435.9417725</v>
      </c>
      <c r="CM2299" s="166">
        <v>205682.69245338399</v>
      </c>
      <c r="CN2299" s="166">
        <v>31298249.418945301</v>
      </c>
      <c r="CO2299" s="166">
        <v>141289221.84179699</v>
      </c>
      <c r="CP2299" s="99">
        <v>16148435.9417725</v>
      </c>
      <c r="CQ2299" s="99">
        <v>0</v>
      </c>
      <c r="CR2299" s="99">
        <v>0</v>
      </c>
      <c r="CS2299" s="99">
        <v>0</v>
      </c>
      <c r="CT2299" s="99">
        <v>0</v>
      </c>
      <c r="CU2299" s="98">
        <v>15809.17030023</v>
      </c>
      <c r="CV2299" s="98">
        <v>79961.960504311995</v>
      </c>
      <c r="CW2299" s="98">
        <v>7450346.6297721863</v>
      </c>
      <c r="CX2299" s="98">
        <v>67274982.398162812</v>
      </c>
    </row>
    <row r="2300" spans="1:102" x14ac:dyDescent="0.2">
      <c r="A2300" s="98" t="s">
        <v>199</v>
      </c>
      <c r="B2300" s="100">
        <v>41791</v>
      </c>
      <c r="C2300" s="99">
        <v>109487.15785884899</v>
      </c>
      <c r="D2300" s="99">
        <v>0</v>
      </c>
      <c r="E2300" s="99">
        <v>15057.4851202965</v>
      </c>
      <c r="F2300" s="99">
        <v>12825.4654866457</v>
      </c>
      <c r="G2300" s="99">
        <v>2871.3752833604799</v>
      </c>
      <c r="H2300" s="99">
        <v>0</v>
      </c>
      <c r="I2300" s="99">
        <v>0</v>
      </c>
      <c r="J2300" s="99">
        <v>77347.550156593294</v>
      </c>
      <c r="K2300" s="99">
        <v>300.06803605332999</v>
      </c>
      <c r="L2300" s="99">
        <v>867.28850680589699</v>
      </c>
      <c r="M2300" s="99">
        <v>44501.2582182884</v>
      </c>
      <c r="N2300" s="99">
        <v>11886.796296358099</v>
      </c>
      <c r="O2300" s="99">
        <v>0</v>
      </c>
      <c r="P2300" s="99">
        <v>62029.217117309599</v>
      </c>
      <c r="Q2300" s="99">
        <v>5282.6526196598998</v>
      </c>
      <c r="R2300" s="99">
        <v>0</v>
      </c>
      <c r="S2300" s="99">
        <v>2868.7353033125401</v>
      </c>
      <c r="T2300" s="99">
        <v>0</v>
      </c>
      <c r="U2300" s="99">
        <v>77660.129534721404</v>
      </c>
      <c r="V2300" s="99">
        <v>6019832.3522338904</v>
      </c>
      <c r="W2300" s="99">
        <v>0</v>
      </c>
      <c r="X2300" s="99">
        <v>896726.01005554199</v>
      </c>
      <c r="Y2300" s="99">
        <v>658247.40448760998</v>
      </c>
      <c r="Z2300" s="99">
        <v>442141.76636123698</v>
      </c>
      <c r="AA2300" s="99">
        <v>0</v>
      </c>
      <c r="AB2300" s="99">
        <v>0</v>
      </c>
      <c r="AC2300" s="99">
        <v>23745103.760009799</v>
      </c>
      <c r="AD2300" s="99">
        <v>25270.498986482598</v>
      </c>
      <c r="AE2300" s="99">
        <v>21665.116145372402</v>
      </c>
      <c r="AF2300" s="99">
        <v>2150994.1281433101</v>
      </c>
      <c r="AG2300" s="99">
        <v>1436862.92843628</v>
      </c>
      <c r="AH2300" s="99">
        <v>0</v>
      </c>
      <c r="AI2300" s="99">
        <v>2651865.0441284198</v>
      </c>
      <c r="AJ2300" s="99">
        <v>632683.72487640404</v>
      </c>
      <c r="AK2300" s="99">
        <v>0</v>
      </c>
      <c r="AL2300" s="99">
        <v>440680.49826812698</v>
      </c>
      <c r="AM2300" s="99">
        <v>0</v>
      </c>
      <c r="AN2300" s="99">
        <v>23769373.658691399</v>
      </c>
      <c r="AO2300" s="99">
        <v>55256162.407714799</v>
      </c>
      <c r="AP2300" s="99">
        <v>0</v>
      </c>
      <c r="AQ2300" s="99">
        <v>7647140.1993408203</v>
      </c>
      <c r="AR2300" s="99">
        <v>5546127.8236694299</v>
      </c>
      <c r="AS2300" s="99">
        <v>3639345.9532470698</v>
      </c>
      <c r="AT2300" s="99">
        <v>0</v>
      </c>
      <c r="AU2300" s="99">
        <v>0</v>
      </c>
      <c r="AV2300" s="99">
        <v>74142196.931640595</v>
      </c>
      <c r="AW2300" s="99">
        <v>82393.725179672198</v>
      </c>
      <c r="AX2300" s="99">
        <v>165987.19213676499</v>
      </c>
      <c r="AY2300" s="99">
        <v>20511754.259765599</v>
      </c>
      <c r="AZ2300" s="99">
        <v>11747184.357910199</v>
      </c>
      <c r="BA2300" s="99">
        <v>0</v>
      </c>
      <c r="BB2300" s="99">
        <v>24819786.779296901</v>
      </c>
      <c r="BC2300" s="99">
        <v>5510751.6294555701</v>
      </c>
      <c r="BD2300" s="99">
        <v>0</v>
      </c>
      <c r="BE2300" s="99">
        <v>3626737.1462097201</v>
      </c>
      <c r="BF2300" s="99">
        <v>0</v>
      </c>
      <c r="BG2300" s="99">
        <v>73979122.652343795</v>
      </c>
      <c r="BH2300" s="99">
        <v>12827124.9886475</v>
      </c>
      <c r="BI2300" s="99">
        <v>0</v>
      </c>
      <c r="BJ2300" s="99">
        <v>2818079.1361389202</v>
      </c>
      <c r="BK2300" s="99">
        <v>2169998.7582092299</v>
      </c>
      <c r="BL2300" s="99">
        <v>0</v>
      </c>
      <c r="BM2300" s="99">
        <v>0</v>
      </c>
      <c r="BN2300" s="99">
        <v>0</v>
      </c>
      <c r="BO2300" s="99">
        <v>0</v>
      </c>
      <c r="BP2300" s="99">
        <v>0</v>
      </c>
      <c r="BQ2300" s="99">
        <v>0</v>
      </c>
      <c r="BR2300" s="99">
        <v>6733325.23254395</v>
      </c>
      <c r="BS2300" s="99">
        <v>4420537.0293579102</v>
      </c>
      <c r="BT2300" s="99">
        <v>0</v>
      </c>
      <c r="BU2300" s="99">
        <v>1904239.5599823</v>
      </c>
      <c r="BV2300" s="99">
        <v>2714975.7023620601</v>
      </c>
      <c r="BW2300" s="99">
        <v>0</v>
      </c>
      <c r="BX2300" s="99">
        <v>305975.81980133097</v>
      </c>
      <c r="BY2300" s="99">
        <v>0</v>
      </c>
      <c r="BZ2300" s="99">
        <v>0</v>
      </c>
      <c r="CA2300" s="99">
        <v>124551.96501827201</v>
      </c>
      <c r="CB2300" s="99">
        <v>6914892.3389282199</v>
      </c>
      <c r="CC2300" s="99">
        <v>62923572.869628899</v>
      </c>
      <c r="CD2300" s="99">
        <v>15646826.794555699</v>
      </c>
      <c r="CE2300" s="99">
        <v>2870.5507382154501</v>
      </c>
      <c r="CF2300" s="99">
        <v>441922.53293609602</v>
      </c>
      <c r="CG2300" s="99">
        <v>3639795.3369140602</v>
      </c>
      <c r="CH2300" s="99">
        <v>0</v>
      </c>
      <c r="CI2300" s="99">
        <v>127460.684191704</v>
      </c>
      <c r="CJ2300" s="99">
        <v>7352995.3769531297</v>
      </c>
      <c r="CK2300" s="99">
        <v>66527293.6630859</v>
      </c>
      <c r="CL2300" s="99">
        <v>15939824.436035199</v>
      </c>
      <c r="CM2300" s="166">
        <v>204819.88104629499</v>
      </c>
      <c r="CN2300" s="166">
        <v>31132603.4382324</v>
      </c>
      <c r="CO2300" s="166">
        <v>140741924.75</v>
      </c>
      <c r="CP2300" s="99">
        <v>15939824.436035199</v>
      </c>
      <c r="CQ2300" s="99">
        <v>0</v>
      </c>
      <c r="CR2300" s="99">
        <v>0</v>
      </c>
      <c r="CS2300" s="99">
        <v>0</v>
      </c>
      <c r="CT2300" s="99">
        <v>0</v>
      </c>
      <c r="CU2300" s="98">
        <v>15367.710829195999</v>
      </c>
      <c r="CV2300" s="98">
        <v>79928.268368642995</v>
      </c>
      <c r="CW2300" s="98">
        <v>7356814.8718643161</v>
      </c>
      <c r="CX2300" s="98">
        <v>66563368.206542961</v>
      </c>
    </row>
    <row r="2301" spans="1:102" x14ac:dyDescent="0.2">
      <c r="A2301" s="98" t="s">
        <v>199</v>
      </c>
      <c r="B2301" s="100">
        <v>41883</v>
      </c>
      <c r="C2301" s="99">
        <v>109110.34936142</v>
      </c>
      <c r="D2301" s="99">
        <v>0</v>
      </c>
      <c r="E2301" s="99">
        <v>14445.429038643801</v>
      </c>
      <c r="F2301" s="99">
        <v>12228.6156765223</v>
      </c>
      <c r="G2301" s="99">
        <v>2899.94676181674</v>
      </c>
      <c r="H2301" s="99">
        <v>0</v>
      </c>
      <c r="I2301" s="99">
        <v>0</v>
      </c>
      <c r="J2301" s="99">
        <v>77310.253992080703</v>
      </c>
      <c r="K2301" s="99">
        <v>193.039712939411</v>
      </c>
      <c r="L2301" s="99">
        <v>272.10907661542302</v>
      </c>
      <c r="M2301" s="99">
        <v>44483.249435901598</v>
      </c>
      <c r="N2301" s="99">
        <v>11615.4005346298</v>
      </c>
      <c r="O2301" s="99">
        <v>0</v>
      </c>
      <c r="P2301" s="99">
        <v>62098.3717637062</v>
      </c>
      <c r="Q2301" s="99">
        <v>5231.5625926256198</v>
      </c>
      <c r="R2301" s="99">
        <v>0</v>
      </c>
      <c r="S2301" s="99">
        <v>2894.0558590889</v>
      </c>
      <c r="T2301" s="99">
        <v>0</v>
      </c>
      <c r="U2301" s="99">
        <v>77540.478300094604</v>
      </c>
      <c r="V2301" s="99">
        <v>5970864.2658691397</v>
      </c>
      <c r="W2301" s="99">
        <v>0</v>
      </c>
      <c r="X2301" s="99">
        <v>867109.40576171898</v>
      </c>
      <c r="Y2301" s="99">
        <v>637257.00514221203</v>
      </c>
      <c r="Z2301" s="99">
        <v>445055.62098693801</v>
      </c>
      <c r="AA2301" s="99">
        <v>0</v>
      </c>
      <c r="AB2301" s="99">
        <v>0</v>
      </c>
      <c r="AC2301" s="99">
        <v>23718197.597656298</v>
      </c>
      <c r="AD2301" s="99">
        <v>16105.414235591899</v>
      </c>
      <c r="AE2301" s="99">
        <v>18541.002094268799</v>
      </c>
      <c r="AF2301" s="99">
        <v>2137245.00958252</v>
      </c>
      <c r="AG2301" s="99">
        <v>1392939.0997619601</v>
      </c>
      <c r="AH2301" s="99">
        <v>0</v>
      </c>
      <c r="AI2301" s="99">
        <v>2647552.2257995601</v>
      </c>
      <c r="AJ2301" s="99">
        <v>630506.86668395996</v>
      </c>
      <c r="AK2301" s="99">
        <v>0</v>
      </c>
      <c r="AL2301" s="99">
        <v>444649.15828323399</v>
      </c>
      <c r="AM2301" s="99">
        <v>0</v>
      </c>
      <c r="AN2301" s="99">
        <v>23749912.522216801</v>
      </c>
      <c r="AO2301" s="99">
        <v>55099104.409179702</v>
      </c>
      <c r="AP2301" s="99">
        <v>0</v>
      </c>
      <c r="AQ2301" s="99">
        <v>7398917.6542968797</v>
      </c>
      <c r="AR2301" s="99">
        <v>5371606.0652465802</v>
      </c>
      <c r="AS2301" s="99">
        <v>3668908.9568481399</v>
      </c>
      <c r="AT2301" s="99">
        <v>0</v>
      </c>
      <c r="AU2301" s="99">
        <v>0</v>
      </c>
      <c r="AV2301" s="99">
        <v>74062005.217773393</v>
      </c>
      <c r="AW2301" s="99">
        <v>52553.4090380669</v>
      </c>
      <c r="AX2301" s="99">
        <v>148155.93669700599</v>
      </c>
      <c r="AY2301" s="99">
        <v>20518546.021728501</v>
      </c>
      <c r="AZ2301" s="99">
        <v>11415867.900024399</v>
      </c>
      <c r="BA2301" s="99">
        <v>0</v>
      </c>
      <c r="BB2301" s="99">
        <v>24887481.119384799</v>
      </c>
      <c r="BC2301" s="99">
        <v>5488419.9743652297</v>
      </c>
      <c r="BD2301" s="99">
        <v>0</v>
      </c>
      <c r="BE2301" s="99">
        <v>3662875.2902221698</v>
      </c>
      <c r="BF2301" s="99">
        <v>0</v>
      </c>
      <c r="BG2301" s="99">
        <v>74093224.434570298</v>
      </c>
      <c r="BH2301" s="99">
        <v>12871546.487304701</v>
      </c>
      <c r="BI2301" s="99">
        <v>0</v>
      </c>
      <c r="BJ2301" s="99">
        <v>2760096.4992980999</v>
      </c>
      <c r="BK2301" s="99">
        <v>2123336.49932861</v>
      </c>
      <c r="BL2301" s="99">
        <v>0</v>
      </c>
      <c r="BM2301" s="99">
        <v>0</v>
      </c>
      <c r="BN2301" s="99">
        <v>0</v>
      </c>
      <c r="BO2301" s="99">
        <v>0</v>
      </c>
      <c r="BP2301" s="99">
        <v>0</v>
      </c>
      <c r="BQ2301" s="99">
        <v>0</v>
      </c>
      <c r="BR2301" s="99">
        <v>6763601.5566406297</v>
      </c>
      <c r="BS2301" s="99">
        <v>4318012.5872192401</v>
      </c>
      <c r="BT2301" s="99">
        <v>0</v>
      </c>
      <c r="BU2301" s="99">
        <v>1612251.11997986</v>
      </c>
      <c r="BV2301" s="99">
        <v>2721458.7864379901</v>
      </c>
      <c r="BW2301" s="99">
        <v>0</v>
      </c>
      <c r="BX2301" s="99">
        <v>274398.09983444202</v>
      </c>
      <c r="BY2301" s="99">
        <v>0</v>
      </c>
      <c r="BZ2301" s="99">
        <v>0</v>
      </c>
      <c r="CA2301" s="99">
        <v>123701.808620453</v>
      </c>
      <c r="CB2301" s="99">
        <v>6839595.8208618201</v>
      </c>
      <c r="CC2301" s="99">
        <v>62628835.008300804</v>
      </c>
      <c r="CD2301" s="99">
        <v>15621854.120239301</v>
      </c>
      <c r="CE2301" s="99">
        <v>2900.0377104580398</v>
      </c>
      <c r="CF2301" s="99">
        <v>445852.028385162</v>
      </c>
      <c r="CG2301" s="99">
        <v>3672350.6585693401</v>
      </c>
      <c r="CH2301" s="99">
        <v>0</v>
      </c>
      <c r="CI2301" s="99">
        <v>126546.98236465501</v>
      </c>
      <c r="CJ2301" s="99">
        <v>7282688.6948242197</v>
      </c>
      <c r="CK2301" s="99">
        <v>66290778.316406302</v>
      </c>
      <c r="CL2301" s="99">
        <v>15918357.4793701</v>
      </c>
      <c r="CM2301" s="166">
        <v>203697.50826072699</v>
      </c>
      <c r="CN2301" s="166">
        <v>31023341.2729492</v>
      </c>
      <c r="CO2301" s="166">
        <v>140215127.58789101</v>
      </c>
      <c r="CP2301" s="99">
        <v>15918357.4793701</v>
      </c>
      <c r="CQ2301" s="99">
        <v>0</v>
      </c>
      <c r="CR2301" s="99">
        <v>0</v>
      </c>
      <c r="CS2301" s="99">
        <v>0</v>
      </c>
      <c r="CT2301" s="99">
        <v>0</v>
      </c>
      <c r="CU2301" s="98">
        <v>14623.424038867</v>
      </c>
      <c r="CV2301" s="98">
        <v>79900.982732662</v>
      </c>
      <c r="CW2301" s="98">
        <v>7285447.8492469825</v>
      </c>
      <c r="CX2301" s="98">
        <v>66301185.666870147</v>
      </c>
    </row>
    <row r="2302" spans="1:102" x14ac:dyDescent="0.2">
      <c r="A2302" s="98" t="s">
        <v>199</v>
      </c>
      <c r="B2302" s="100">
        <v>41974</v>
      </c>
      <c r="C2302" s="99">
        <v>108446.57437133801</v>
      </c>
      <c r="D2302" s="99">
        <v>0</v>
      </c>
      <c r="E2302" s="99">
        <v>14445.198765516299</v>
      </c>
      <c r="F2302" s="99">
        <v>12278.408916831</v>
      </c>
      <c r="G2302" s="99">
        <v>2917.3107285797601</v>
      </c>
      <c r="H2302" s="99">
        <v>0</v>
      </c>
      <c r="I2302" s="99">
        <v>0</v>
      </c>
      <c r="J2302" s="99">
        <v>76498.231779098496</v>
      </c>
      <c r="K2302" s="99">
        <v>88.517307632602794</v>
      </c>
      <c r="L2302" s="99">
        <v>416.784143324941</v>
      </c>
      <c r="M2302" s="99">
        <v>44359.9429373741</v>
      </c>
      <c r="N2302" s="99">
        <v>11410.1556377411</v>
      </c>
      <c r="O2302" s="99">
        <v>0</v>
      </c>
      <c r="P2302" s="99">
        <v>61540.783663272901</v>
      </c>
      <c r="Q2302" s="99">
        <v>5173.8041198849696</v>
      </c>
      <c r="R2302" s="99">
        <v>0</v>
      </c>
      <c r="S2302" s="99">
        <v>2903.2715612649899</v>
      </c>
      <c r="T2302" s="99">
        <v>0</v>
      </c>
      <c r="U2302" s="99">
        <v>76569.076851844802</v>
      </c>
      <c r="V2302" s="99">
        <v>5890385.8692016602</v>
      </c>
      <c r="W2302" s="99">
        <v>0</v>
      </c>
      <c r="X2302" s="99">
        <v>835075.25661468494</v>
      </c>
      <c r="Y2302" s="99">
        <v>614642.70626831101</v>
      </c>
      <c r="Z2302" s="99">
        <v>440799.78105544997</v>
      </c>
      <c r="AA2302" s="99">
        <v>0</v>
      </c>
      <c r="AB2302" s="99">
        <v>0</v>
      </c>
      <c r="AC2302" s="99">
        <v>23483561.620849598</v>
      </c>
      <c r="AD2302" s="99">
        <v>7775.5277838706997</v>
      </c>
      <c r="AE2302" s="99">
        <v>18504.4404177666</v>
      </c>
      <c r="AF2302" s="99">
        <v>2130575.5143432599</v>
      </c>
      <c r="AG2302" s="99">
        <v>1364726.7868194601</v>
      </c>
      <c r="AH2302" s="99">
        <v>0</v>
      </c>
      <c r="AI2302" s="99">
        <v>2600422.8856506301</v>
      </c>
      <c r="AJ2302" s="99">
        <v>626976.25876617397</v>
      </c>
      <c r="AK2302" s="99">
        <v>0</v>
      </c>
      <c r="AL2302" s="99">
        <v>439130.41616058402</v>
      </c>
      <c r="AM2302" s="99">
        <v>0</v>
      </c>
      <c r="AN2302" s="99">
        <v>23518706.1018066</v>
      </c>
      <c r="AO2302" s="99">
        <v>54676855.575683601</v>
      </c>
      <c r="AP2302" s="99">
        <v>0</v>
      </c>
      <c r="AQ2302" s="99">
        <v>7169544.6106567401</v>
      </c>
      <c r="AR2302" s="99">
        <v>5218492.3674926804</v>
      </c>
      <c r="AS2302" s="99">
        <v>3654633.2470092801</v>
      </c>
      <c r="AT2302" s="99">
        <v>0</v>
      </c>
      <c r="AU2302" s="99">
        <v>0</v>
      </c>
      <c r="AV2302" s="99">
        <v>73842074.6796875</v>
      </c>
      <c r="AW2302" s="99">
        <v>25706.737504482298</v>
      </c>
      <c r="AX2302" s="99">
        <v>161450.37748527501</v>
      </c>
      <c r="AY2302" s="99">
        <v>20587104.018066399</v>
      </c>
      <c r="AZ2302" s="99">
        <v>11231907.4490967</v>
      </c>
      <c r="BA2302" s="99">
        <v>0</v>
      </c>
      <c r="BB2302" s="99">
        <v>24586199.275146499</v>
      </c>
      <c r="BC2302" s="99">
        <v>5493985.8197021503</v>
      </c>
      <c r="BD2302" s="99">
        <v>0</v>
      </c>
      <c r="BE2302" s="99">
        <v>3643335.4467468299</v>
      </c>
      <c r="BF2302" s="99">
        <v>0</v>
      </c>
      <c r="BG2302" s="99">
        <v>73879286.675781295</v>
      </c>
      <c r="BH2302" s="99">
        <v>12840610.182739301</v>
      </c>
      <c r="BI2302" s="99">
        <v>0</v>
      </c>
      <c r="BJ2302" s="99">
        <v>2687051.2042541499</v>
      </c>
      <c r="BK2302" s="99">
        <v>2062754.0287323</v>
      </c>
      <c r="BL2302" s="99">
        <v>0</v>
      </c>
      <c r="BM2302" s="99">
        <v>0</v>
      </c>
      <c r="BN2302" s="99">
        <v>0</v>
      </c>
      <c r="BO2302" s="99">
        <v>0</v>
      </c>
      <c r="BP2302" s="99">
        <v>0</v>
      </c>
      <c r="BQ2302" s="99">
        <v>0</v>
      </c>
      <c r="BR2302" s="99">
        <v>6759083.8728027297</v>
      </c>
      <c r="BS2302" s="99">
        <v>4248276.3406372098</v>
      </c>
      <c r="BT2302" s="99">
        <v>0</v>
      </c>
      <c r="BU2302" s="99">
        <v>1841877.8999939</v>
      </c>
      <c r="BV2302" s="99">
        <v>2731464.2144470201</v>
      </c>
      <c r="BW2302" s="99">
        <v>0</v>
      </c>
      <c r="BX2302" s="99">
        <v>295768.89977645897</v>
      </c>
      <c r="BY2302" s="99">
        <v>0</v>
      </c>
      <c r="BZ2302" s="99">
        <v>0</v>
      </c>
      <c r="CA2302" s="99">
        <v>122824.37863445299</v>
      </c>
      <c r="CB2302" s="99">
        <v>6723291.0545654297</v>
      </c>
      <c r="CC2302" s="99">
        <v>61922378.611328103</v>
      </c>
      <c r="CD2302" s="99">
        <v>15520270.4300537</v>
      </c>
      <c r="CE2302" s="99">
        <v>2916.7579727172902</v>
      </c>
      <c r="CF2302" s="99">
        <v>440460.05494689901</v>
      </c>
      <c r="CG2302" s="99">
        <v>3651940.7193603502</v>
      </c>
      <c r="CH2302" s="99">
        <v>0</v>
      </c>
      <c r="CI2302" s="99">
        <v>125766.28039646101</v>
      </c>
      <c r="CJ2302" s="99">
        <v>7169609.3506469699</v>
      </c>
      <c r="CK2302" s="99">
        <v>65617259.604980499</v>
      </c>
      <c r="CL2302" s="99">
        <v>15823524.128418</v>
      </c>
      <c r="CM2302" s="166">
        <v>202122.822824478</v>
      </c>
      <c r="CN2302" s="166">
        <v>30713934.864746101</v>
      </c>
      <c r="CO2302" s="166">
        <v>139528734.30468801</v>
      </c>
      <c r="CP2302" s="99">
        <v>15823524.128418</v>
      </c>
      <c r="CQ2302" s="99">
        <v>0</v>
      </c>
      <c r="CR2302" s="99">
        <v>0</v>
      </c>
      <c r="CS2302" s="99">
        <v>0</v>
      </c>
      <c r="CT2302" s="99">
        <v>0</v>
      </c>
      <c r="CU2302" s="98">
        <v>14543.266777143999</v>
      </c>
      <c r="CV2302" s="98">
        <v>79122.395171092998</v>
      </c>
      <c r="CW2302" s="98">
        <v>7163751.1095123291</v>
      </c>
      <c r="CX2302" s="98">
        <v>65574319.330688454</v>
      </c>
    </row>
    <row r="2303" spans="1:102" x14ac:dyDescent="0.2">
      <c r="A2303" s="98" t="s">
        <v>199</v>
      </c>
      <c r="B2303" s="100">
        <v>42064</v>
      </c>
      <c r="C2303" s="99">
        <v>107875.32964038799</v>
      </c>
      <c r="D2303" s="99">
        <v>0</v>
      </c>
      <c r="E2303" s="99">
        <v>14076.3568863869</v>
      </c>
      <c r="F2303" s="99">
        <v>11980.866140603999</v>
      </c>
      <c r="G2303" s="99">
        <v>2929.8849845528598</v>
      </c>
      <c r="H2303" s="99">
        <v>0</v>
      </c>
      <c r="I2303" s="99">
        <v>0</v>
      </c>
      <c r="J2303" s="99">
        <v>76341.295872688293</v>
      </c>
      <c r="K2303" s="99">
        <v>71.097627603448899</v>
      </c>
      <c r="L2303" s="99">
        <v>202.00330796837801</v>
      </c>
      <c r="M2303" s="99">
        <v>44183.283993721001</v>
      </c>
      <c r="N2303" s="99">
        <v>11242.299450516701</v>
      </c>
      <c r="O2303" s="99">
        <v>0</v>
      </c>
      <c r="P2303" s="99">
        <v>61083.611131191297</v>
      </c>
      <c r="Q2303" s="99">
        <v>5132.68109285831</v>
      </c>
      <c r="R2303" s="99">
        <v>0</v>
      </c>
      <c r="S2303" s="99">
        <v>2926.5190327167502</v>
      </c>
      <c r="T2303" s="99">
        <v>0</v>
      </c>
      <c r="U2303" s="99">
        <v>76389.073935508699</v>
      </c>
      <c r="V2303" s="99">
        <v>5819265.69995117</v>
      </c>
      <c r="W2303" s="99">
        <v>0</v>
      </c>
      <c r="X2303" s="99">
        <v>806215.50774383498</v>
      </c>
      <c r="Y2303" s="99">
        <v>594829.25366210903</v>
      </c>
      <c r="Z2303" s="99">
        <v>438261.51850509603</v>
      </c>
      <c r="AA2303" s="99">
        <v>0</v>
      </c>
      <c r="AB2303" s="99">
        <v>0</v>
      </c>
      <c r="AC2303" s="99">
        <v>23415025.6950684</v>
      </c>
      <c r="AD2303" s="99">
        <v>6868.5587195157996</v>
      </c>
      <c r="AE2303" s="99">
        <v>13369.336805581999</v>
      </c>
      <c r="AF2303" s="99">
        <v>2106548.4187622098</v>
      </c>
      <c r="AG2303" s="99">
        <v>1325668.0433654799</v>
      </c>
      <c r="AH2303" s="99">
        <v>0</v>
      </c>
      <c r="AI2303" s="99">
        <v>2545731.4230651902</v>
      </c>
      <c r="AJ2303" s="99">
        <v>621077.12121581996</v>
      </c>
      <c r="AK2303" s="99">
        <v>0</v>
      </c>
      <c r="AL2303" s="99">
        <v>437261.31855773902</v>
      </c>
      <c r="AM2303" s="99">
        <v>0</v>
      </c>
      <c r="AN2303" s="99">
        <v>23359125.2255859</v>
      </c>
      <c r="AO2303" s="99">
        <v>54089958.257324196</v>
      </c>
      <c r="AP2303" s="99">
        <v>0</v>
      </c>
      <c r="AQ2303" s="99">
        <v>6911611.5592651404</v>
      </c>
      <c r="AR2303" s="99">
        <v>5036951.4360961895</v>
      </c>
      <c r="AS2303" s="99">
        <v>3639198.7470397898</v>
      </c>
      <c r="AT2303" s="99">
        <v>0</v>
      </c>
      <c r="AU2303" s="99">
        <v>0</v>
      </c>
      <c r="AV2303" s="99">
        <v>73897960.308593795</v>
      </c>
      <c r="AW2303" s="99">
        <v>22664.692571163199</v>
      </c>
      <c r="AX2303" s="99">
        <v>104259.082289696</v>
      </c>
      <c r="AY2303" s="99">
        <v>20278184.653564502</v>
      </c>
      <c r="AZ2303" s="99">
        <v>10928274.2333984</v>
      </c>
      <c r="BA2303" s="99">
        <v>0</v>
      </c>
      <c r="BB2303" s="99">
        <v>24113775.293457001</v>
      </c>
      <c r="BC2303" s="99">
        <v>5453553.8663940402</v>
      </c>
      <c r="BD2303" s="99">
        <v>0</v>
      </c>
      <c r="BE2303" s="99">
        <v>3631610.7014160198</v>
      </c>
      <c r="BF2303" s="99">
        <v>0</v>
      </c>
      <c r="BG2303" s="99">
        <v>73762194.161132798</v>
      </c>
      <c r="BH2303" s="99">
        <v>12624989.3635254</v>
      </c>
      <c r="BI2303" s="99">
        <v>0</v>
      </c>
      <c r="BJ2303" s="99">
        <v>2650934.0443420401</v>
      </c>
      <c r="BK2303" s="99">
        <v>2021736.25390625</v>
      </c>
      <c r="BL2303" s="99">
        <v>0</v>
      </c>
      <c r="BM2303" s="99">
        <v>0</v>
      </c>
      <c r="BN2303" s="99">
        <v>0</v>
      </c>
      <c r="BO2303" s="99">
        <v>0</v>
      </c>
      <c r="BP2303" s="99">
        <v>0</v>
      </c>
      <c r="BQ2303" s="99">
        <v>0</v>
      </c>
      <c r="BR2303" s="99">
        <v>6674247.1992797898</v>
      </c>
      <c r="BS2303" s="99">
        <v>4147280.0156860398</v>
      </c>
      <c r="BT2303" s="99">
        <v>0</v>
      </c>
      <c r="BU2303" s="99">
        <v>1800328.0699920701</v>
      </c>
      <c r="BV2303" s="99">
        <v>2721889.8446044899</v>
      </c>
      <c r="BW2303" s="99">
        <v>0</v>
      </c>
      <c r="BX2303" s="99">
        <v>332315.56950759899</v>
      </c>
      <c r="BY2303" s="99">
        <v>0</v>
      </c>
      <c r="BZ2303" s="99">
        <v>0</v>
      </c>
      <c r="CA2303" s="99">
        <v>121875.76702022601</v>
      </c>
      <c r="CB2303" s="99">
        <v>6618311.0225830097</v>
      </c>
      <c r="CC2303" s="99">
        <v>60997294.393066399</v>
      </c>
      <c r="CD2303" s="99">
        <v>15293180.986816401</v>
      </c>
      <c r="CE2303" s="99">
        <v>2930.4798741936702</v>
      </c>
      <c r="CF2303" s="99">
        <v>437757.84256744402</v>
      </c>
      <c r="CG2303" s="99">
        <v>3635504.0749816899</v>
      </c>
      <c r="CH2303" s="99">
        <v>0</v>
      </c>
      <c r="CI2303" s="99">
        <v>124798.865961075</v>
      </c>
      <c r="CJ2303" s="99">
        <v>7067342.7543945303</v>
      </c>
      <c r="CK2303" s="99">
        <v>64694410.944824196</v>
      </c>
      <c r="CL2303" s="99">
        <v>15614504.4645996</v>
      </c>
      <c r="CM2303" s="166">
        <v>200929.94485282901</v>
      </c>
      <c r="CN2303" s="166">
        <v>30424929.204589799</v>
      </c>
      <c r="CO2303" s="166">
        <v>138616327.59179699</v>
      </c>
      <c r="CP2303" s="99">
        <v>15614504.4645996</v>
      </c>
      <c r="CQ2303" s="99">
        <v>0</v>
      </c>
      <c r="CR2303" s="99">
        <v>0</v>
      </c>
      <c r="CS2303" s="99">
        <v>0</v>
      </c>
      <c r="CT2303" s="99">
        <v>0</v>
      </c>
      <c r="CU2303" s="98">
        <v>14153.867835976</v>
      </c>
      <c r="CV2303" s="98">
        <v>78982.460297137994</v>
      </c>
      <c r="CW2303" s="98">
        <v>7056068.8651504535</v>
      </c>
      <c r="CX2303" s="98">
        <v>64632798.468048088</v>
      </c>
    </row>
    <row r="2304" spans="1:102" x14ac:dyDescent="0.2">
      <c r="A2304" s="98" t="s">
        <v>199</v>
      </c>
      <c r="B2304" s="100">
        <v>42156</v>
      </c>
      <c r="C2304" s="99">
        <v>107561.88042831401</v>
      </c>
      <c r="D2304" s="99">
        <v>0</v>
      </c>
      <c r="E2304" s="99">
        <v>13794.0283671618</v>
      </c>
      <c r="F2304" s="99">
        <v>11762.3464688063</v>
      </c>
      <c r="G2304" s="99">
        <v>2966.6115520298499</v>
      </c>
      <c r="H2304" s="99">
        <v>0</v>
      </c>
      <c r="I2304" s="99">
        <v>0</v>
      </c>
      <c r="J2304" s="99">
        <v>76268.728816986099</v>
      </c>
      <c r="K2304" s="99">
        <v>59.107036208268298</v>
      </c>
      <c r="L2304" s="99">
        <v>217.36398752220001</v>
      </c>
      <c r="M2304" s="99">
        <v>44081.707972526601</v>
      </c>
      <c r="N2304" s="99">
        <v>11070.7812224627</v>
      </c>
      <c r="O2304" s="99">
        <v>0</v>
      </c>
      <c r="P2304" s="99">
        <v>60920.663529872902</v>
      </c>
      <c r="Q2304" s="99">
        <v>5098.7786288857496</v>
      </c>
      <c r="R2304" s="99">
        <v>0</v>
      </c>
      <c r="S2304" s="99">
        <v>2962.0360042154798</v>
      </c>
      <c r="T2304" s="99">
        <v>0</v>
      </c>
      <c r="U2304" s="99">
        <v>76338.411553382903</v>
      </c>
      <c r="V2304" s="99">
        <v>5757498.4031372098</v>
      </c>
      <c r="W2304" s="99">
        <v>0</v>
      </c>
      <c r="X2304" s="99">
        <v>785464.70355987502</v>
      </c>
      <c r="Y2304" s="99">
        <v>577108.98970031703</v>
      </c>
      <c r="Z2304" s="99">
        <v>442752.36848068202</v>
      </c>
      <c r="AA2304" s="99">
        <v>0</v>
      </c>
      <c r="AB2304" s="99">
        <v>0</v>
      </c>
      <c r="AC2304" s="99">
        <v>23346582.481689502</v>
      </c>
      <c r="AD2304" s="99">
        <v>5536.5860759615898</v>
      </c>
      <c r="AE2304" s="99">
        <v>15148.1244775057</v>
      </c>
      <c r="AF2304" s="99">
        <v>2093028.5352020301</v>
      </c>
      <c r="AG2304" s="99">
        <v>1288986.8772583001</v>
      </c>
      <c r="AH2304" s="99">
        <v>0</v>
      </c>
      <c r="AI2304" s="99">
        <v>2523185.9585571298</v>
      </c>
      <c r="AJ2304" s="99">
        <v>617326.06710052502</v>
      </c>
      <c r="AK2304" s="99">
        <v>0</v>
      </c>
      <c r="AL2304" s="99">
        <v>441836.70521926897</v>
      </c>
      <c r="AM2304" s="99">
        <v>0</v>
      </c>
      <c r="AN2304" s="99">
        <v>23369563.8898926</v>
      </c>
      <c r="AO2304" s="99">
        <v>53880039.652343802</v>
      </c>
      <c r="AP2304" s="99">
        <v>0</v>
      </c>
      <c r="AQ2304" s="99">
        <v>6774292.5098877</v>
      </c>
      <c r="AR2304" s="99">
        <v>4913625.0390014602</v>
      </c>
      <c r="AS2304" s="99">
        <v>3666631.04827881</v>
      </c>
      <c r="AT2304" s="99">
        <v>0</v>
      </c>
      <c r="AU2304" s="99">
        <v>0</v>
      </c>
      <c r="AV2304" s="99">
        <v>73995101.079101607</v>
      </c>
      <c r="AW2304" s="99">
        <v>18345.274694442702</v>
      </c>
      <c r="AX2304" s="99">
        <v>106409.876304626</v>
      </c>
      <c r="AY2304" s="99">
        <v>20348736.544433601</v>
      </c>
      <c r="AZ2304" s="99">
        <v>10707318.810546899</v>
      </c>
      <c r="BA2304" s="99">
        <v>0</v>
      </c>
      <c r="BB2304" s="99">
        <v>24002333.1796875</v>
      </c>
      <c r="BC2304" s="99">
        <v>5444800.2331542997</v>
      </c>
      <c r="BD2304" s="99">
        <v>0</v>
      </c>
      <c r="BE2304" s="99">
        <v>3660403.5307617201</v>
      </c>
      <c r="BF2304" s="99">
        <v>0</v>
      </c>
      <c r="BG2304" s="99">
        <v>73922732.904296905</v>
      </c>
      <c r="BH2304" s="99">
        <v>12615368.884399399</v>
      </c>
      <c r="BI2304" s="99">
        <v>0</v>
      </c>
      <c r="BJ2304" s="99">
        <v>2619172.2185974098</v>
      </c>
      <c r="BK2304" s="99">
        <v>1977427.1001129199</v>
      </c>
      <c r="BL2304" s="99">
        <v>0</v>
      </c>
      <c r="BM2304" s="99">
        <v>0</v>
      </c>
      <c r="BN2304" s="99">
        <v>0</v>
      </c>
      <c r="BO2304" s="99">
        <v>0</v>
      </c>
      <c r="BP2304" s="99">
        <v>0</v>
      </c>
      <c r="BQ2304" s="99">
        <v>0</v>
      </c>
      <c r="BR2304" s="99">
        <v>6736530.5794677697</v>
      </c>
      <c r="BS2304" s="99">
        <v>4064822.5512084998</v>
      </c>
      <c r="BT2304" s="99">
        <v>0</v>
      </c>
      <c r="BU2304" s="99">
        <v>1810930.4499969501</v>
      </c>
      <c r="BV2304" s="99">
        <v>2732822.0462646498</v>
      </c>
      <c r="BW2304" s="99">
        <v>0</v>
      </c>
      <c r="BX2304" s="99">
        <v>341110.30948638899</v>
      </c>
      <c r="BY2304" s="99">
        <v>0</v>
      </c>
      <c r="BZ2304" s="99">
        <v>0</v>
      </c>
      <c r="CA2304" s="99">
        <v>121379.70114040399</v>
      </c>
      <c r="CB2304" s="99">
        <v>6554682.2872924795</v>
      </c>
      <c r="CC2304" s="99">
        <v>60615702.912109397</v>
      </c>
      <c r="CD2304" s="99">
        <v>15228946.732177701</v>
      </c>
      <c r="CE2304" s="99">
        <v>2967.3075718283699</v>
      </c>
      <c r="CF2304" s="99">
        <v>443245.67755127</v>
      </c>
      <c r="CG2304" s="99">
        <v>3673097.3482360798</v>
      </c>
      <c r="CH2304" s="99">
        <v>0</v>
      </c>
      <c r="CI2304" s="99">
        <v>124367.52479553199</v>
      </c>
      <c r="CJ2304" s="99">
        <v>6990797.69348145</v>
      </c>
      <c r="CK2304" s="99">
        <v>64362807.923828103</v>
      </c>
      <c r="CL2304" s="99">
        <v>15554316.008667</v>
      </c>
      <c r="CM2304" s="166">
        <v>200405.01523017901</v>
      </c>
      <c r="CN2304" s="166">
        <v>30397058.384521499</v>
      </c>
      <c r="CO2304" s="166">
        <v>138322726.90039101</v>
      </c>
      <c r="CP2304" s="99">
        <v>15554316.008667</v>
      </c>
      <c r="CQ2304" s="99">
        <v>0</v>
      </c>
      <c r="CR2304" s="99">
        <v>0</v>
      </c>
      <c r="CS2304" s="99">
        <v>0</v>
      </c>
      <c r="CT2304" s="99">
        <v>0</v>
      </c>
      <c r="CU2304" s="98">
        <v>13855.160636987001</v>
      </c>
      <c r="CV2304" s="98">
        <v>78942.918115016</v>
      </c>
      <c r="CW2304" s="98">
        <v>6997927.96484375</v>
      </c>
      <c r="CX2304" s="98">
        <v>64288800.260345474</v>
      </c>
    </row>
    <row r="2305" spans="1:102" x14ac:dyDescent="0.2">
      <c r="A2305" s="98" t="s">
        <v>199</v>
      </c>
      <c r="B2305" s="100">
        <v>42248</v>
      </c>
      <c r="C2305" s="99">
        <v>106974.985962868</v>
      </c>
      <c r="D2305" s="99">
        <v>0</v>
      </c>
      <c r="E2305" s="99">
        <v>13394.807833552401</v>
      </c>
      <c r="F2305" s="99">
        <v>11411.1037210226</v>
      </c>
      <c r="G2305" s="99">
        <v>2968.1872980296598</v>
      </c>
      <c r="H2305" s="99">
        <v>0</v>
      </c>
      <c r="I2305" s="99">
        <v>0</v>
      </c>
      <c r="J2305" s="99">
        <v>76043.384169578596</v>
      </c>
      <c r="K2305" s="99">
        <v>52.1731744715944</v>
      </c>
      <c r="L2305" s="99">
        <v>225.301434032619</v>
      </c>
      <c r="M2305" s="99">
        <v>43722.993405818903</v>
      </c>
      <c r="N2305" s="99">
        <v>10878.093172430999</v>
      </c>
      <c r="O2305" s="99">
        <v>0</v>
      </c>
      <c r="P2305" s="99">
        <v>60590.724293232</v>
      </c>
      <c r="Q2305" s="99">
        <v>5048.5432919263803</v>
      </c>
      <c r="R2305" s="99">
        <v>0</v>
      </c>
      <c r="S2305" s="99">
        <v>2961.70396709442</v>
      </c>
      <c r="T2305" s="99">
        <v>0</v>
      </c>
      <c r="U2305" s="99">
        <v>76115.957736015305</v>
      </c>
      <c r="V2305" s="99">
        <v>5717800.87963867</v>
      </c>
      <c r="W2305" s="99">
        <v>0</v>
      </c>
      <c r="X2305" s="99">
        <v>766134.65644836402</v>
      </c>
      <c r="Y2305" s="99">
        <v>562675.89052581799</v>
      </c>
      <c r="Z2305" s="99">
        <v>432794.40155410802</v>
      </c>
      <c r="AA2305" s="99">
        <v>0</v>
      </c>
      <c r="AB2305" s="99">
        <v>0</v>
      </c>
      <c r="AC2305" s="99">
        <v>23327470.243408199</v>
      </c>
      <c r="AD2305" s="99">
        <v>4334.4648391008404</v>
      </c>
      <c r="AE2305" s="99">
        <v>17862.312330484401</v>
      </c>
      <c r="AF2305" s="99">
        <v>2075823.99676514</v>
      </c>
      <c r="AG2305" s="99">
        <v>1267951.9007720901</v>
      </c>
      <c r="AH2305" s="99">
        <v>0</v>
      </c>
      <c r="AI2305" s="99">
        <v>2509310.9494628902</v>
      </c>
      <c r="AJ2305" s="99">
        <v>615991.70384216297</v>
      </c>
      <c r="AK2305" s="99">
        <v>0</v>
      </c>
      <c r="AL2305" s="99">
        <v>432296.89485931402</v>
      </c>
      <c r="AM2305" s="99">
        <v>0</v>
      </c>
      <c r="AN2305" s="99">
        <v>23359706.871337902</v>
      </c>
      <c r="AO2305" s="99">
        <v>53878513.4453125</v>
      </c>
      <c r="AP2305" s="99">
        <v>0</v>
      </c>
      <c r="AQ2305" s="99">
        <v>6608569.9643554697</v>
      </c>
      <c r="AR2305" s="99">
        <v>4814042.0795288105</v>
      </c>
      <c r="AS2305" s="99">
        <v>3602167.3012084998</v>
      </c>
      <c r="AT2305" s="99">
        <v>0</v>
      </c>
      <c r="AU2305" s="99">
        <v>0</v>
      </c>
      <c r="AV2305" s="99">
        <v>74166396.129882798</v>
      </c>
      <c r="AW2305" s="99">
        <v>14383.926073193599</v>
      </c>
      <c r="AX2305" s="99">
        <v>128307.76155185699</v>
      </c>
      <c r="AY2305" s="99">
        <v>20342923.283935498</v>
      </c>
      <c r="AZ2305" s="99">
        <v>10538752.2497559</v>
      </c>
      <c r="BA2305" s="99">
        <v>0</v>
      </c>
      <c r="BB2305" s="99">
        <v>23985164.8830566</v>
      </c>
      <c r="BC2305" s="99">
        <v>5432858.0310058603</v>
      </c>
      <c r="BD2305" s="99">
        <v>0</v>
      </c>
      <c r="BE2305" s="99">
        <v>3593930.0822448698</v>
      </c>
      <c r="BF2305" s="99">
        <v>0</v>
      </c>
      <c r="BG2305" s="99">
        <v>74258039.095703095</v>
      </c>
      <c r="BH2305" s="99">
        <v>12683382.814697299</v>
      </c>
      <c r="BI2305" s="99">
        <v>0</v>
      </c>
      <c r="BJ2305" s="99">
        <v>2550111.2779235798</v>
      </c>
      <c r="BK2305" s="99">
        <v>1933245.52085876</v>
      </c>
      <c r="BL2305" s="99">
        <v>0</v>
      </c>
      <c r="BM2305" s="99">
        <v>0</v>
      </c>
      <c r="BN2305" s="99">
        <v>0</v>
      </c>
      <c r="BO2305" s="99">
        <v>0</v>
      </c>
      <c r="BP2305" s="99">
        <v>0</v>
      </c>
      <c r="BQ2305" s="99">
        <v>0</v>
      </c>
      <c r="BR2305" s="99">
        <v>6738718.1596069299</v>
      </c>
      <c r="BS2305" s="99">
        <v>4003642.7148742699</v>
      </c>
      <c r="BT2305" s="99">
        <v>0</v>
      </c>
      <c r="BU2305" s="99">
        <v>1529397.4099884001</v>
      </c>
      <c r="BV2305" s="99">
        <v>2706154.7462158198</v>
      </c>
      <c r="BW2305" s="99">
        <v>0</v>
      </c>
      <c r="BX2305" s="99">
        <v>294595.44956970197</v>
      </c>
      <c r="BY2305" s="99">
        <v>0</v>
      </c>
      <c r="BZ2305" s="99">
        <v>0</v>
      </c>
      <c r="CA2305" s="99">
        <v>120468.933984756</v>
      </c>
      <c r="CB2305" s="99">
        <v>6480582.0562133798</v>
      </c>
      <c r="CC2305" s="99">
        <v>60277689.744628899</v>
      </c>
      <c r="CD2305" s="99">
        <v>15229371.5512695</v>
      </c>
      <c r="CE2305" s="99">
        <v>2966.79967921972</v>
      </c>
      <c r="CF2305" s="99">
        <v>433044.50743484503</v>
      </c>
      <c r="CG2305" s="99">
        <v>3600500.76385498</v>
      </c>
      <c r="CH2305" s="99">
        <v>0</v>
      </c>
      <c r="CI2305" s="99">
        <v>123407.58200264</v>
      </c>
      <c r="CJ2305" s="99">
        <v>6919610.6046142597</v>
      </c>
      <c r="CK2305" s="99">
        <v>63940180.678222701</v>
      </c>
      <c r="CL2305" s="99">
        <v>15549752.235961899</v>
      </c>
      <c r="CM2305" s="166">
        <v>199179.53138923601</v>
      </c>
      <c r="CN2305" s="166">
        <v>30263030.858154301</v>
      </c>
      <c r="CO2305" s="166">
        <v>138254067.78320301</v>
      </c>
      <c r="CP2305" s="99">
        <v>15549752.235961899</v>
      </c>
      <c r="CQ2305" s="99">
        <v>0</v>
      </c>
      <c r="CR2305" s="99">
        <v>0</v>
      </c>
      <c r="CS2305" s="99">
        <v>0</v>
      </c>
      <c r="CT2305" s="99">
        <v>0</v>
      </c>
      <c r="CU2305" s="98">
        <v>13434.208418582</v>
      </c>
      <c r="CV2305" s="98">
        <v>78721.584724119006</v>
      </c>
      <c r="CW2305" s="98">
        <v>6913626.5636482248</v>
      </c>
      <c r="CX2305" s="98">
        <v>63878190.508483879</v>
      </c>
    </row>
    <row r="2306" spans="1:102" x14ac:dyDescent="0.2">
      <c r="A2306" s="98" t="s">
        <v>199</v>
      </c>
      <c r="B2306" s="100">
        <v>42339</v>
      </c>
      <c r="C2306" s="99">
        <v>107073.41730117799</v>
      </c>
      <c r="D2306" s="99">
        <v>0</v>
      </c>
      <c r="E2306" s="99">
        <v>13038.9067986012</v>
      </c>
      <c r="F2306" s="99">
        <v>11127.3925387859</v>
      </c>
      <c r="G2306" s="99">
        <v>2967.8689240813301</v>
      </c>
      <c r="H2306" s="99">
        <v>0</v>
      </c>
      <c r="I2306" s="99">
        <v>0</v>
      </c>
      <c r="J2306" s="99">
        <v>75965.022423744202</v>
      </c>
      <c r="K2306" s="99">
        <v>44.573385763447703</v>
      </c>
      <c r="L2306" s="99">
        <v>201.398738596588</v>
      </c>
      <c r="M2306" s="99">
        <v>43942.781761169397</v>
      </c>
      <c r="N2306" s="99">
        <v>10749.7025073767</v>
      </c>
      <c r="O2306" s="99">
        <v>0</v>
      </c>
      <c r="P2306" s="99">
        <v>60255.296239852898</v>
      </c>
      <c r="Q2306" s="99">
        <v>4992.3080977201498</v>
      </c>
      <c r="R2306" s="99">
        <v>0</v>
      </c>
      <c r="S2306" s="99">
        <v>2960.3138094544402</v>
      </c>
      <c r="T2306" s="99">
        <v>0</v>
      </c>
      <c r="U2306" s="99">
        <v>75995.873457908601</v>
      </c>
      <c r="V2306" s="99">
        <v>5704683.0725707998</v>
      </c>
      <c r="W2306" s="99">
        <v>0</v>
      </c>
      <c r="X2306" s="99">
        <v>731989.89681243896</v>
      </c>
      <c r="Y2306" s="99">
        <v>538481.30561828602</v>
      </c>
      <c r="Z2306" s="99">
        <v>426410.647106171</v>
      </c>
      <c r="AA2306" s="99">
        <v>0</v>
      </c>
      <c r="AB2306" s="99">
        <v>0</v>
      </c>
      <c r="AC2306" s="99">
        <v>23320109.771728501</v>
      </c>
      <c r="AD2306" s="99">
        <v>3469.6035457849498</v>
      </c>
      <c r="AE2306" s="99">
        <v>14035.0242788792</v>
      </c>
      <c r="AF2306" s="99">
        <v>2088075.3544006301</v>
      </c>
      <c r="AG2306" s="99">
        <v>1240761.04362488</v>
      </c>
      <c r="AH2306" s="99">
        <v>0</v>
      </c>
      <c r="AI2306" s="99">
        <v>2506345.2601623498</v>
      </c>
      <c r="AJ2306" s="99">
        <v>612271.78785705601</v>
      </c>
      <c r="AK2306" s="99">
        <v>0</v>
      </c>
      <c r="AL2306" s="99">
        <v>425246.02496337902</v>
      </c>
      <c r="AM2306" s="99">
        <v>0</v>
      </c>
      <c r="AN2306" s="99">
        <v>23288300.020263702</v>
      </c>
      <c r="AO2306" s="99">
        <v>53998635.259765603</v>
      </c>
      <c r="AP2306" s="99">
        <v>0</v>
      </c>
      <c r="AQ2306" s="99">
        <v>6299109.7483520498</v>
      </c>
      <c r="AR2306" s="99">
        <v>4559440.6654663105</v>
      </c>
      <c r="AS2306" s="99">
        <v>3553744.6460266099</v>
      </c>
      <c r="AT2306" s="99">
        <v>0</v>
      </c>
      <c r="AU2306" s="99">
        <v>0</v>
      </c>
      <c r="AV2306" s="99">
        <v>74516354.107421905</v>
      </c>
      <c r="AW2306" s="99">
        <v>11635.7446056604</v>
      </c>
      <c r="AX2306" s="99">
        <v>123852.413746834</v>
      </c>
      <c r="AY2306" s="99">
        <v>20553595.497070301</v>
      </c>
      <c r="AZ2306" s="99">
        <v>10321114.809936499</v>
      </c>
      <c r="BA2306" s="99">
        <v>0</v>
      </c>
      <c r="BB2306" s="99">
        <v>24114067.962158199</v>
      </c>
      <c r="BC2306" s="99">
        <v>5397737.96594238</v>
      </c>
      <c r="BD2306" s="99">
        <v>0</v>
      </c>
      <c r="BE2306" s="99">
        <v>3547250.0871276902</v>
      </c>
      <c r="BF2306" s="99">
        <v>0</v>
      </c>
      <c r="BG2306" s="99">
        <v>74463688.859375</v>
      </c>
      <c r="BH2306" s="99">
        <v>13551158.763916001</v>
      </c>
      <c r="BI2306" s="99">
        <v>0</v>
      </c>
      <c r="BJ2306" s="99">
        <v>2545993.1565856901</v>
      </c>
      <c r="BK2306" s="99">
        <v>1932114.9412841799</v>
      </c>
      <c r="BL2306" s="99">
        <v>0</v>
      </c>
      <c r="BM2306" s="99">
        <v>0</v>
      </c>
      <c r="BN2306" s="99">
        <v>0</v>
      </c>
      <c r="BO2306" s="99">
        <v>0</v>
      </c>
      <c r="BP2306" s="99">
        <v>0</v>
      </c>
      <c r="BQ2306" s="99">
        <v>0</v>
      </c>
      <c r="BR2306" s="99">
        <v>6823866.0747070303</v>
      </c>
      <c r="BS2306" s="99">
        <v>3927850.7808227502</v>
      </c>
      <c r="BT2306" s="99">
        <v>0</v>
      </c>
      <c r="BU2306" s="99">
        <v>2731740.5199890099</v>
      </c>
      <c r="BV2306" s="99">
        <v>2698519.1947631799</v>
      </c>
      <c r="BW2306" s="99">
        <v>0</v>
      </c>
      <c r="BX2306" s="99">
        <v>454710.07875442499</v>
      </c>
      <c r="BY2306" s="99">
        <v>0</v>
      </c>
      <c r="BZ2306" s="99">
        <v>0</v>
      </c>
      <c r="CA2306" s="99">
        <v>120095.515971184</v>
      </c>
      <c r="CB2306" s="99">
        <v>6437180.6844482403</v>
      </c>
      <c r="CC2306" s="99">
        <v>60216357.552246101</v>
      </c>
      <c r="CD2306" s="99">
        <v>16094587.525024399</v>
      </c>
      <c r="CE2306" s="99">
        <v>2967.2147359549999</v>
      </c>
      <c r="CF2306" s="99">
        <v>425951.10334396397</v>
      </c>
      <c r="CG2306" s="99">
        <v>3550467.8722534198</v>
      </c>
      <c r="CH2306" s="99">
        <v>0</v>
      </c>
      <c r="CI2306" s="99">
        <v>123077.47135448499</v>
      </c>
      <c r="CJ2306" s="99">
        <v>6859853.7747802697</v>
      </c>
      <c r="CK2306" s="99">
        <v>63720373.333496101</v>
      </c>
      <c r="CL2306" s="99">
        <v>16554291.4686279</v>
      </c>
      <c r="CM2306" s="166">
        <v>198786.375455856</v>
      </c>
      <c r="CN2306" s="166">
        <v>30145307.7119141</v>
      </c>
      <c r="CO2306" s="166">
        <v>138105496.33984399</v>
      </c>
      <c r="CP2306" s="99">
        <v>16554291.4686279</v>
      </c>
      <c r="CQ2306" s="99">
        <v>0</v>
      </c>
      <c r="CR2306" s="99">
        <v>0</v>
      </c>
      <c r="CS2306" s="99">
        <v>0</v>
      </c>
      <c r="CT2306" s="99">
        <v>0</v>
      </c>
      <c r="CU2306" s="98">
        <v>13087.1375804</v>
      </c>
      <c r="CV2306" s="98">
        <v>78639.664365277</v>
      </c>
      <c r="CW2306" s="98">
        <v>6863131.7877922039</v>
      </c>
      <c r="CX2306" s="98">
        <v>63766825.424499519</v>
      </c>
    </row>
    <row r="2307" spans="1:102" x14ac:dyDescent="0.2">
      <c r="A2307" s="98" t="s">
        <v>199</v>
      </c>
      <c r="B2307" s="100">
        <v>42430</v>
      </c>
      <c r="C2307" s="99">
        <v>106155.942575455</v>
      </c>
      <c r="D2307" s="99">
        <v>0</v>
      </c>
      <c r="E2307" s="99">
        <v>13275.153783321401</v>
      </c>
      <c r="F2307" s="99">
        <v>11455.579549550999</v>
      </c>
      <c r="G2307" s="99">
        <v>2933.5086585879299</v>
      </c>
      <c r="H2307" s="99">
        <v>0</v>
      </c>
      <c r="I2307" s="99">
        <v>0</v>
      </c>
      <c r="J2307" s="99">
        <v>75987.833388328596</v>
      </c>
      <c r="K2307" s="99">
        <v>35.010345368180403</v>
      </c>
      <c r="L2307" s="99">
        <v>193.17009736038699</v>
      </c>
      <c r="M2307" s="99">
        <v>43514.806685924501</v>
      </c>
      <c r="N2307" s="99">
        <v>10594.023728251501</v>
      </c>
      <c r="O2307" s="99">
        <v>0</v>
      </c>
      <c r="P2307" s="99">
        <v>60130.664997100801</v>
      </c>
      <c r="Q2307" s="99">
        <v>4909.7828035354596</v>
      </c>
      <c r="R2307" s="99">
        <v>0</v>
      </c>
      <c r="S2307" s="99">
        <v>2935.6329419314902</v>
      </c>
      <c r="T2307" s="99">
        <v>0</v>
      </c>
      <c r="U2307" s="99">
        <v>76010.843175888105</v>
      </c>
      <c r="V2307" s="99">
        <v>5626690.2930297898</v>
      </c>
      <c r="W2307" s="99">
        <v>0</v>
      </c>
      <c r="X2307" s="99">
        <v>744405.34899902297</v>
      </c>
      <c r="Y2307" s="99">
        <v>560326.42141723598</v>
      </c>
      <c r="Z2307" s="99">
        <v>423417.88796615601</v>
      </c>
      <c r="AA2307" s="99">
        <v>0</v>
      </c>
      <c r="AB2307" s="99">
        <v>0</v>
      </c>
      <c r="AC2307" s="99">
        <v>23246750.295654301</v>
      </c>
      <c r="AD2307" s="99">
        <v>2890.6348951458899</v>
      </c>
      <c r="AE2307" s="99">
        <v>13076.203445076901</v>
      </c>
      <c r="AF2307" s="99">
        <v>2028755.5896606401</v>
      </c>
      <c r="AG2307" s="99">
        <v>1210962.5265655499</v>
      </c>
      <c r="AH2307" s="99">
        <v>0</v>
      </c>
      <c r="AI2307" s="99">
        <v>2512072.0441589402</v>
      </c>
      <c r="AJ2307" s="99">
        <v>608749.48748016404</v>
      </c>
      <c r="AK2307" s="99">
        <v>0</v>
      </c>
      <c r="AL2307" s="99">
        <v>423048.192237854</v>
      </c>
      <c r="AM2307" s="99">
        <v>0</v>
      </c>
      <c r="AN2307" s="99">
        <v>23238427.0087891</v>
      </c>
      <c r="AO2307" s="99">
        <v>53632530.466796897</v>
      </c>
      <c r="AP2307" s="99">
        <v>0</v>
      </c>
      <c r="AQ2307" s="99">
        <v>6418275.75354004</v>
      </c>
      <c r="AR2307" s="99">
        <v>4763477.4540405301</v>
      </c>
      <c r="AS2307" s="99">
        <v>3529888.6335754399</v>
      </c>
      <c r="AT2307" s="99">
        <v>0</v>
      </c>
      <c r="AU2307" s="99">
        <v>0</v>
      </c>
      <c r="AV2307" s="99">
        <v>74676359.733398393</v>
      </c>
      <c r="AW2307" s="99">
        <v>9686.4167444706</v>
      </c>
      <c r="AX2307" s="99">
        <v>84112.962335586504</v>
      </c>
      <c r="AY2307" s="99">
        <v>20074913.854736298</v>
      </c>
      <c r="AZ2307" s="99">
        <v>10096026.4421387</v>
      </c>
      <c r="BA2307" s="99">
        <v>0</v>
      </c>
      <c r="BB2307" s="99">
        <v>24166918.7260742</v>
      </c>
      <c r="BC2307" s="99">
        <v>5387444.3493652297</v>
      </c>
      <c r="BD2307" s="99">
        <v>0</v>
      </c>
      <c r="BE2307" s="99">
        <v>3528177.3882446298</v>
      </c>
      <c r="BF2307" s="99">
        <v>0</v>
      </c>
      <c r="BG2307" s="99">
        <v>74541278.166992202</v>
      </c>
      <c r="BH2307" s="99">
        <v>15144296.7459717</v>
      </c>
      <c r="BI2307" s="99">
        <v>0</v>
      </c>
      <c r="BJ2307" s="99">
        <v>2716780.3475341802</v>
      </c>
      <c r="BK2307" s="99">
        <v>2052280.13677979</v>
      </c>
      <c r="BL2307" s="99">
        <v>0</v>
      </c>
      <c r="BM2307" s="99">
        <v>0</v>
      </c>
      <c r="BN2307" s="99">
        <v>0</v>
      </c>
      <c r="BO2307" s="99">
        <v>0</v>
      </c>
      <c r="BP2307" s="99">
        <v>0</v>
      </c>
      <c r="BQ2307" s="99">
        <v>0</v>
      </c>
      <c r="BR2307" s="99">
        <v>6706649.2763671903</v>
      </c>
      <c r="BS2307" s="99">
        <v>3852352.7982177702</v>
      </c>
      <c r="BT2307" s="99">
        <v>0</v>
      </c>
      <c r="BU2307" s="99">
        <v>4737809.7799682599</v>
      </c>
      <c r="BV2307" s="99">
        <v>2687524.7160034198</v>
      </c>
      <c r="BW2307" s="99">
        <v>0</v>
      </c>
      <c r="BX2307" s="99">
        <v>751451.21724700904</v>
      </c>
      <c r="BY2307" s="99">
        <v>0</v>
      </c>
      <c r="BZ2307" s="99">
        <v>0</v>
      </c>
      <c r="CA2307" s="99">
        <v>119355.315826416</v>
      </c>
      <c r="CB2307" s="99">
        <v>6359942.5869140597</v>
      </c>
      <c r="CC2307" s="99">
        <v>59494965.169921897</v>
      </c>
      <c r="CD2307" s="99">
        <v>17876341.6257324</v>
      </c>
      <c r="CE2307" s="99">
        <v>2936.6978494525001</v>
      </c>
      <c r="CF2307" s="99">
        <v>423467.50551223801</v>
      </c>
      <c r="CG2307" s="99">
        <v>3531565.0448913602</v>
      </c>
      <c r="CH2307" s="99">
        <v>0</v>
      </c>
      <c r="CI2307" s="99">
        <v>122285.944976807</v>
      </c>
      <c r="CJ2307" s="99">
        <v>6780714.6307983398</v>
      </c>
      <c r="CK2307" s="99">
        <v>63003770.926757798</v>
      </c>
      <c r="CL2307" s="99">
        <v>18611601.997558601</v>
      </c>
      <c r="CM2307" s="166">
        <v>198039.896173477</v>
      </c>
      <c r="CN2307" s="166">
        <v>30019819.522216801</v>
      </c>
      <c r="CO2307" s="166">
        <v>137487863.09960899</v>
      </c>
      <c r="CP2307" s="99">
        <v>18611601.997558601</v>
      </c>
      <c r="CQ2307" s="99">
        <v>0</v>
      </c>
      <c r="CR2307" s="99">
        <v>0</v>
      </c>
      <c r="CS2307" s="99">
        <v>0</v>
      </c>
      <c r="CT2307" s="99">
        <v>0</v>
      </c>
      <c r="CU2307" s="98">
        <v>13312.164002252999</v>
      </c>
      <c r="CV2307" s="98">
        <v>78625.099074309997</v>
      </c>
      <c r="CW2307" s="98">
        <v>6783410.0924262982</v>
      </c>
      <c r="CX2307" s="98">
        <v>63026530.214813255</v>
      </c>
    </row>
    <row r="2308" spans="1:102" x14ac:dyDescent="0.2">
      <c r="A2308" s="98" t="s">
        <v>199</v>
      </c>
      <c r="B2308" s="100">
        <v>42522</v>
      </c>
      <c r="C2308" s="99">
        <v>105938.387958527</v>
      </c>
      <c r="D2308" s="99">
        <v>0</v>
      </c>
      <c r="E2308" s="99">
        <v>12763.4351494312</v>
      </c>
      <c r="F2308" s="99">
        <v>10987.674921989401</v>
      </c>
      <c r="G2308" s="99">
        <v>2962.2862797677499</v>
      </c>
      <c r="H2308" s="99">
        <v>0</v>
      </c>
      <c r="I2308" s="99">
        <v>0</v>
      </c>
      <c r="J2308" s="99">
        <v>75774.400460243196</v>
      </c>
      <c r="K2308" s="99">
        <v>29.624314192682501</v>
      </c>
      <c r="L2308" s="99">
        <v>214.73030452988999</v>
      </c>
      <c r="M2308" s="99">
        <v>43569.311936855302</v>
      </c>
      <c r="N2308" s="99">
        <v>10420.932886123701</v>
      </c>
      <c r="O2308" s="99">
        <v>0</v>
      </c>
      <c r="P2308" s="99">
        <v>59664.629045486501</v>
      </c>
      <c r="Q2308" s="99">
        <v>4851.6567534804299</v>
      </c>
      <c r="R2308" s="99">
        <v>0</v>
      </c>
      <c r="S2308" s="99">
        <v>2955.8179904520498</v>
      </c>
      <c r="T2308" s="99">
        <v>0</v>
      </c>
      <c r="U2308" s="99">
        <v>75819.221007347107</v>
      </c>
      <c r="V2308" s="99">
        <v>5575185.5428466797</v>
      </c>
      <c r="W2308" s="99">
        <v>0</v>
      </c>
      <c r="X2308" s="99">
        <v>701424.04226684605</v>
      </c>
      <c r="Y2308" s="99">
        <v>521141.92026901199</v>
      </c>
      <c r="Z2308" s="99">
        <v>429202.682762146</v>
      </c>
      <c r="AA2308" s="99">
        <v>0</v>
      </c>
      <c r="AB2308" s="99">
        <v>0</v>
      </c>
      <c r="AC2308" s="99">
        <v>23226669.771240201</v>
      </c>
      <c r="AD2308" s="99">
        <v>2493.42958411574</v>
      </c>
      <c r="AE2308" s="99">
        <v>14579.7293046713</v>
      </c>
      <c r="AF2308" s="99">
        <v>2010216.5618743901</v>
      </c>
      <c r="AG2308" s="99">
        <v>1189299.45385742</v>
      </c>
      <c r="AH2308" s="99">
        <v>0</v>
      </c>
      <c r="AI2308" s="99">
        <v>2494195.4784240699</v>
      </c>
      <c r="AJ2308" s="99">
        <v>597819.55028533901</v>
      </c>
      <c r="AK2308" s="99">
        <v>0</v>
      </c>
      <c r="AL2308" s="99">
        <v>427869.04465866101</v>
      </c>
      <c r="AM2308" s="99">
        <v>0</v>
      </c>
      <c r="AN2308" s="99">
        <v>23088607.637207001</v>
      </c>
      <c r="AO2308" s="99">
        <v>53461816.893554702</v>
      </c>
      <c r="AP2308" s="99">
        <v>0</v>
      </c>
      <c r="AQ2308" s="99">
        <v>6076267.50183105</v>
      </c>
      <c r="AR2308" s="99">
        <v>4441752.9341430701</v>
      </c>
      <c r="AS2308" s="99">
        <v>3592369.6225280799</v>
      </c>
      <c r="AT2308" s="99">
        <v>0</v>
      </c>
      <c r="AU2308" s="99">
        <v>0</v>
      </c>
      <c r="AV2308" s="99">
        <v>74593985.022460893</v>
      </c>
      <c r="AW2308" s="99">
        <v>8382.0245368480701</v>
      </c>
      <c r="AX2308" s="99">
        <v>111685.487174988</v>
      </c>
      <c r="AY2308" s="99">
        <v>20067266.034667999</v>
      </c>
      <c r="AZ2308" s="99">
        <v>9967361.984375</v>
      </c>
      <c r="BA2308" s="99">
        <v>0</v>
      </c>
      <c r="BB2308" s="99">
        <v>24092775.178222701</v>
      </c>
      <c r="BC2308" s="99">
        <v>5341092.8167114304</v>
      </c>
      <c r="BD2308" s="99">
        <v>0</v>
      </c>
      <c r="BE2308" s="99">
        <v>3581192.5923156701</v>
      </c>
      <c r="BF2308" s="99">
        <v>0</v>
      </c>
      <c r="BG2308" s="99">
        <v>74446082.222656295</v>
      </c>
      <c r="BH2308" s="99">
        <v>15211883.569213901</v>
      </c>
      <c r="BI2308" s="99">
        <v>0</v>
      </c>
      <c r="BJ2308" s="99">
        <v>2619006.4725952102</v>
      </c>
      <c r="BK2308" s="99">
        <v>1963520.6944580099</v>
      </c>
      <c r="BL2308" s="99">
        <v>0</v>
      </c>
      <c r="BM2308" s="99">
        <v>0</v>
      </c>
      <c r="BN2308" s="99">
        <v>0</v>
      </c>
      <c r="BO2308" s="99">
        <v>0</v>
      </c>
      <c r="BP2308" s="99">
        <v>0</v>
      </c>
      <c r="BQ2308" s="99">
        <v>0</v>
      </c>
      <c r="BR2308" s="99">
        <v>6738996.6278686495</v>
      </c>
      <c r="BS2308" s="99">
        <v>3800621.5102844201</v>
      </c>
      <c r="BT2308" s="99">
        <v>0</v>
      </c>
      <c r="BU2308" s="99">
        <v>4771233.4599609403</v>
      </c>
      <c r="BV2308" s="99">
        <v>2682491.8741149898</v>
      </c>
      <c r="BW2308" s="99">
        <v>0</v>
      </c>
      <c r="BX2308" s="99">
        <v>771239.72717285203</v>
      </c>
      <c r="BY2308" s="99">
        <v>0</v>
      </c>
      <c r="BZ2308" s="99">
        <v>0</v>
      </c>
      <c r="CA2308" s="99">
        <v>118706.131303787</v>
      </c>
      <c r="CB2308" s="99">
        <v>6270743.3146362295</v>
      </c>
      <c r="CC2308" s="99">
        <v>59215302.455566399</v>
      </c>
      <c r="CD2308" s="99">
        <v>17815470.056884799</v>
      </c>
      <c r="CE2308" s="99">
        <v>2961.2266567647498</v>
      </c>
      <c r="CF2308" s="99">
        <v>429564.949424744</v>
      </c>
      <c r="CG2308" s="99">
        <v>3596386.1666870099</v>
      </c>
      <c r="CH2308" s="99">
        <v>0</v>
      </c>
      <c r="CI2308" s="99">
        <v>121676.231811523</v>
      </c>
      <c r="CJ2308" s="99">
        <v>6703923.5888671903</v>
      </c>
      <c r="CK2308" s="99">
        <v>62666269.8134766</v>
      </c>
      <c r="CL2308" s="99">
        <v>18557152.082763702</v>
      </c>
      <c r="CM2308" s="166">
        <v>197224.72864151001</v>
      </c>
      <c r="CN2308" s="166">
        <v>29745386.990722701</v>
      </c>
      <c r="CO2308" s="166">
        <v>137041292.80078101</v>
      </c>
      <c r="CP2308" s="99">
        <v>18557152.082763702</v>
      </c>
      <c r="CQ2308" s="99">
        <v>0</v>
      </c>
      <c r="CR2308" s="99">
        <v>0</v>
      </c>
      <c r="CS2308" s="99">
        <v>0</v>
      </c>
      <c r="CT2308" s="99">
        <v>0</v>
      </c>
      <c r="CU2308" s="98">
        <v>12796.569860903999</v>
      </c>
      <c r="CV2308" s="98">
        <v>78429.121463945005</v>
      </c>
      <c r="CW2308" s="98">
        <v>6700308.2640609732</v>
      </c>
      <c r="CX2308" s="98">
        <v>62811688.622253411</v>
      </c>
    </row>
    <row r="2309" spans="1:102" x14ac:dyDescent="0.2">
      <c r="A2309" s="98" t="s">
        <v>199</v>
      </c>
      <c r="B2309" s="100">
        <v>42614</v>
      </c>
      <c r="C2309" s="99">
        <v>105758.628243446</v>
      </c>
      <c r="D2309" s="99">
        <v>0</v>
      </c>
      <c r="E2309" s="99">
        <v>12685.2114163637</v>
      </c>
      <c r="F2309" s="99">
        <v>10937.7848933935</v>
      </c>
      <c r="G2309" s="99">
        <v>2986.9177733361698</v>
      </c>
      <c r="H2309" s="99">
        <v>0</v>
      </c>
      <c r="I2309" s="99">
        <v>0</v>
      </c>
      <c r="J2309" s="99">
        <v>75263.342005729704</v>
      </c>
      <c r="K2309" s="99">
        <v>25.4061923804693</v>
      </c>
      <c r="L2309" s="99">
        <v>241.23729384504301</v>
      </c>
      <c r="M2309" s="99">
        <v>43626.566253662102</v>
      </c>
      <c r="N2309" s="99">
        <v>10265.6199674606</v>
      </c>
      <c r="O2309" s="99">
        <v>0</v>
      </c>
      <c r="P2309" s="99">
        <v>59572.323084831201</v>
      </c>
      <c r="Q2309" s="99">
        <v>4810.0041099786804</v>
      </c>
      <c r="R2309" s="99">
        <v>0</v>
      </c>
      <c r="S2309" s="99">
        <v>2978.1701939404002</v>
      </c>
      <c r="T2309" s="99">
        <v>0</v>
      </c>
      <c r="U2309" s="99">
        <v>75280.629495620698</v>
      </c>
      <c r="V2309" s="99">
        <v>5572289.9551391602</v>
      </c>
      <c r="W2309" s="99">
        <v>0</v>
      </c>
      <c r="X2309" s="99">
        <v>680582.64776611305</v>
      </c>
      <c r="Y2309" s="99">
        <v>505396.01972198498</v>
      </c>
      <c r="Z2309" s="99">
        <v>430340.90134429903</v>
      </c>
      <c r="AA2309" s="99">
        <v>0</v>
      </c>
      <c r="AB2309" s="99">
        <v>0</v>
      </c>
      <c r="AC2309" s="99">
        <v>22989660.198974598</v>
      </c>
      <c r="AD2309" s="99">
        <v>2165.7411815524101</v>
      </c>
      <c r="AE2309" s="99">
        <v>16090.976608037899</v>
      </c>
      <c r="AF2309" s="99">
        <v>2021335.9146118199</v>
      </c>
      <c r="AG2309" s="99">
        <v>1166604.48976135</v>
      </c>
      <c r="AH2309" s="99">
        <v>0</v>
      </c>
      <c r="AI2309" s="99">
        <v>2440953.01245117</v>
      </c>
      <c r="AJ2309" s="99">
        <v>589371.24904632603</v>
      </c>
      <c r="AK2309" s="99">
        <v>0</v>
      </c>
      <c r="AL2309" s="99">
        <v>428865.88025283802</v>
      </c>
      <c r="AM2309" s="99">
        <v>0</v>
      </c>
      <c r="AN2309" s="99">
        <v>23034523.972167999</v>
      </c>
      <c r="AO2309" s="99">
        <v>53267833.216308601</v>
      </c>
      <c r="AP2309" s="99">
        <v>0</v>
      </c>
      <c r="AQ2309" s="99">
        <v>5997337.1388549795</v>
      </c>
      <c r="AR2309" s="99">
        <v>4394193.5949096698</v>
      </c>
      <c r="AS2309" s="99">
        <v>3609710.7536315899</v>
      </c>
      <c r="AT2309" s="99">
        <v>0</v>
      </c>
      <c r="AU2309" s="99">
        <v>0</v>
      </c>
      <c r="AV2309" s="99">
        <v>74276396.8515625</v>
      </c>
      <c r="AW2309" s="99">
        <v>7321.3893557190904</v>
      </c>
      <c r="AX2309" s="99">
        <v>132493.21441841099</v>
      </c>
      <c r="AY2309" s="99">
        <v>20112672.470214799</v>
      </c>
      <c r="AZ2309" s="99">
        <v>9862705.0753173791</v>
      </c>
      <c r="BA2309" s="99">
        <v>0</v>
      </c>
      <c r="BB2309" s="99">
        <v>23794906.536865201</v>
      </c>
      <c r="BC2309" s="99">
        <v>5334728.95031738</v>
      </c>
      <c r="BD2309" s="99">
        <v>0</v>
      </c>
      <c r="BE2309" s="99">
        <v>3592280.95239258</v>
      </c>
      <c r="BF2309" s="99">
        <v>0</v>
      </c>
      <c r="BG2309" s="99">
        <v>74440472.3828125</v>
      </c>
      <c r="BH2309" s="99">
        <v>15013101.275024399</v>
      </c>
      <c r="BI2309" s="99">
        <v>0</v>
      </c>
      <c r="BJ2309" s="99">
        <v>2532375.7835693401</v>
      </c>
      <c r="BK2309" s="99">
        <v>1899130.9362182601</v>
      </c>
      <c r="BL2309" s="99">
        <v>0</v>
      </c>
      <c r="BM2309" s="99">
        <v>0</v>
      </c>
      <c r="BN2309" s="99">
        <v>0</v>
      </c>
      <c r="BO2309" s="99">
        <v>0</v>
      </c>
      <c r="BP2309" s="99">
        <v>0</v>
      </c>
      <c r="BQ2309" s="99">
        <v>0</v>
      </c>
      <c r="BR2309" s="99">
        <v>6760363.6957397498</v>
      </c>
      <c r="BS2309" s="99">
        <v>3761627.0429992699</v>
      </c>
      <c r="BT2309" s="99">
        <v>0</v>
      </c>
      <c r="BU2309" s="99">
        <v>3961506.2099609398</v>
      </c>
      <c r="BV2309" s="99">
        <v>2649264.2119140602</v>
      </c>
      <c r="BW2309" s="99">
        <v>0</v>
      </c>
      <c r="BX2309" s="99">
        <v>685733.28754425002</v>
      </c>
      <c r="BY2309" s="99">
        <v>0</v>
      </c>
      <c r="BZ2309" s="99">
        <v>0</v>
      </c>
      <c r="CA2309" s="99">
        <v>118539.91943645501</v>
      </c>
      <c r="CB2309" s="99">
        <v>6253742.5961303702</v>
      </c>
      <c r="CC2309" s="99">
        <v>59570613.100097701</v>
      </c>
      <c r="CD2309" s="99">
        <v>17558214.677490201</v>
      </c>
      <c r="CE2309" s="99">
        <v>2984.29396030307</v>
      </c>
      <c r="CF2309" s="99">
        <v>429822.13806152297</v>
      </c>
      <c r="CG2309" s="99">
        <v>3601459.1311340299</v>
      </c>
      <c r="CH2309" s="99">
        <v>0</v>
      </c>
      <c r="CI2309" s="99">
        <v>121516.816857338</v>
      </c>
      <c r="CJ2309" s="99">
        <v>6674041.05285645</v>
      </c>
      <c r="CK2309" s="99">
        <v>63133169.8134766</v>
      </c>
      <c r="CL2309" s="99">
        <v>18294567.748535201</v>
      </c>
      <c r="CM2309" s="166">
        <v>196457.73822593701</v>
      </c>
      <c r="CN2309" s="166">
        <v>29698719.7260742</v>
      </c>
      <c r="CO2309" s="166">
        <v>137444707.56054699</v>
      </c>
      <c r="CP2309" s="99">
        <v>18294567.748535201</v>
      </c>
      <c r="CQ2309" s="99">
        <v>0</v>
      </c>
      <c r="CR2309" s="99">
        <v>0</v>
      </c>
      <c r="CS2309" s="99">
        <v>0</v>
      </c>
      <c r="CT2309" s="99">
        <v>0</v>
      </c>
      <c r="CU2309" s="98">
        <v>12707.601767845001</v>
      </c>
      <c r="CV2309" s="98">
        <v>77977.039435376006</v>
      </c>
      <c r="CW2309" s="98">
        <v>6683564.7341918927</v>
      </c>
      <c r="CX2309" s="98">
        <v>63172072.231231734</v>
      </c>
    </row>
    <row r="2310" spans="1:102" x14ac:dyDescent="0.2">
      <c r="A2310" s="98" t="s">
        <v>199</v>
      </c>
      <c r="B2310" s="100">
        <v>42705</v>
      </c>
      <c r="C2310" s="99">
        <v>105264.13121223501</v>
      </c>
      <c r="D2310" s="99">
        <v>0</v>
      </c>
      <c r="E2310" s="99">
        <v>12521.1324368715</v>
      </c>
      <c r="F2310" s="99">
        <v>10841.375793457</v>
      </c>
      <c r="G2310" s="99">
        <v>3021.4576596021702</v>
      </c>
      <c r="H2310" s="99">
        <v>0</v>
      </c>
      <c r="I2310" s="99">
        <v>0</v>
      </c>
      <c r="J2310" s="99">
        <v>75018.577284812898</v>
      </c>
      <c r="K2310" s="99">
        <v>24.731241271365398</v>
      </c>
      <c r="L2310" s="99">
        <v>210.41096653975501</v>
      </c>
      <c r="M2310" s="99">
        <v>43481.143968105302</v>
      </c>
      <c r="N2310" s="99">
        <v>10144.7521945238</v>
      </c>
      <c r="O2310" s="99">
        <v>0</v>
      </c>
      <c r="P2310" s="99">
        <v>59276.777101993597</v>
      </c>
      <c r="Q2310" s="99">
        <v>4699.1770571470297</v>
      </c>
      <c r="R2310" s="99">
        <v>0</v>
      </c>
      <c r="S2310" s="99">
        <v>3016.0498458445099</v>
      </c>
      <c r="T2310" s="99">
        <v>0</v>
      </c>
      <c r="U2310" s="99">
        <v>75046.598855018601</v>
      </c>
      <c r="V2310" s="99">
        <v>5489805.9696655301</v>
      </c>
      <c r="W2310" s="99">
        <v>0</v>
      </c>
      <c r="X2310" s="99">
        <v>662430.66319274902</v>
      </c>
      <c r="Y2310" s="99">
        <v>496257.33619308501</v>
      </c>
      <c r="Z2310" s="99">
        <v>428846.41595077497</v>
      </c>
      <c r="AA2310" s="99">
        <v>0</v>
      </c>
      <c r="AB2310" s="99">
        <v>0</v>
      </c>
      <c r="AC2310" s="99">
        <v>22765573.978759799</v>
      </c>
      <c r="AD2310" s="99">
        <v>1914.89880441129</v>
      </c>
      <c r="AE2310" s="99">
        <v>15041.7362639904</v>
      </c>
      <c r="AF2310" s="99">
        <v>1998384.3536377</v>
      </c>
      <c r="AG2310" s="99">
        <v>1151391.80661011</v>
      </c>
      <c r="AH2310" s="99">
        <v>0</v>
      </c>
      <c r="AI2310" s="99">
        <v>2413936.2939147898</v>
      </c>
      <c r="AJ2310" s="99">
        <v>583120.16394043004</v>
      </c>
      <c r="AK2310" s="99">
        <v>0</v>
      </c>
      <c r="AL2310" s="99">
        <v>428594.69966888399</v>
      </c>
      <c r="AM2310" s="99">
        <v>0</v>
      </c>
      <c r="AN2310" s="99">
        <v>22899135.647216801</v>
      </c>
      <c r="AO2310" s="99">
        <v>52853105.961425804</v>
      </c>
      <c r="AP2310" s="99">
        <v>0</v>
      </c>
      <c r="AQ2310" s="99">
        <v>5811452.8786621103</v>
      </c>
      <c r="AR2310" s="99">
        <v>4299265.0850830097</v>
      </c>
      <c r="AS2310" s="99">
        <v>3600280.2572631799</v>
      </c>
      <c r="AT2310" s="99">
        <v>0</v>
      </c>
      <c r="AU2310" s="99">
        <v>0</v>
      </c>
      <c r="AV2310" s="99">
        <v>74068610.3046875</v>
      </c>
      <c r="AW2310" s="99">
        <v>6530.01586556435</v>
      </c>
      <c r="AX2310" s="99">
        <v>118131.863109589</v>
      </c>
      <c r="AY2310" s="99">
        <v>19925952.376220699</v>
      </c>
      <c r="AZ2310" s="99">
        <v>9761900.5783691406</v>
      </c>
      <c r="BA2310" s="99">
        <v>0</v>
      </c>
      <c r="BB2310" s="99">
        <v>23759277.026367199</v>
      </c>
      <c r="BC2310" s="99">
        <v>5301218.0008544903</v>
      </c>
      <c r="BD2310" s="99">
        <v>0</v>
      </c>
      <c r="BE2310" s="99">
        <v>3600966.68286133</v>
      </c>
      <c r="BF2310" s="99">
        <v>0</v>
      </c>
      <c r="BG2310" s="99">
        <v>74348542.892578095</v>
      </c>
      <c r="BH2310" s="99">
        <v>14995345.294799799</v>
      </c>
      <c r="BI2310" s="99">
        <v>0</v>
      </c>
      <c r="BJ2310" s="99">
        <v>2421595.4984741202</v>
      </c>
      <c r="BK2310" s="99">
        <v>1817369.3138732901</v>
      </c>
      <c r="BL2310" s="99">
        <v>0</v>
      </c>
      <c r="BM2310" s="99">
        <v>0</v>
      </c>
      <c r="BN2310" s="99">
        <v>0</v>
      </c>
      <c r="BO2310" s="99">
        <v>0</v>
      </c>
      <c r="BP2310" s="99">
        <v>0</v>
      </c>
      <c r="BQ2310" s="99">
        <v>0</v>
      </c>
      <c r="BR2310" s="99">
        <v>6692631.9397582998</v>
      </c>
      <c r="BS2310" s="99">
        <v>3726661.7878418001</v>
      </c>
      <c r="BT2310" s="99">
        <v>0</v>
      </c>
      <c r="BU2310" s="99">
        <v>4560700.0599365197</v>
      </c>
      <c r="BV2310" s="99">
        <v>2569058.31787109</v>
      </c>
      <c r="BW2310" s="99">
        <v>0</v>
      </c>
      <c r="BX2310" s="99">
        <v>745767.61727905297</v>
      </c>
      <c r="BY2310" s="99">
        <v>0</v>
      </c>
      <c r="BZ2310" s="99">
        <v>0</v>
      </c>
      <c r="CA2310" s="99">
        <v>117773.044873238</v>
      </c>
      <c r="CB2310" s="99">
        <v>6164721.4510498</v>
      </c>
      <c r="CC2310" s="99">
        <v>59038223.558593802</v>
      </c>
      <c r="CD2310" s="99">
        <v>17406418.149658199</v>
      </c>
      <c r="CE2310" s="99">
        <v>3019.9187847077801</v>
      </c>
      <c r="CF2310" s="99">
        <v>428804.13376236003</v>
      </c>
      <c r="CG2310" s="99">
        <v>3601004.1506957998</v>
      </c>
      <c r="CH2310" s="99">
        <v>0</v>
      </c>
      <c r="CI2310" s="99">
        <v>120794.89697647101</v>
      </c>
      <c r="CJ2310" s="99">
        <v>6581836.5058593797</v>
      </c>
      <c r="CK2310" s="99">
        <v>62615555.386718802</v>
      </c>
      <c r="CL2310" s="99">
        <v>18150634.8828125</v>
      </c>
      <c r="CM2310" s="166">
        <v>195501.80758285499</v>
      </c>
      <c r="CN2310" s="166">
        <v>29507277.5629883</v>
      </c>
      <c r="CO2310" s="166">
        <v>136760506.48242199</v>
      </c>
      <c r="CP2310" s="99">
        <v>18150634.8828125</v>
      </c>
      <c r="CQ2310" s="99">
        <v>0</v>
      </c>
      <c r="CR2310" s="99">
        <v>0</v>
      </c>
      <c r="CS2310" s="99">
        <v>0</v>
      </c>
      <c r="CT2310" s="99">
        <v>0</v>
      </c>
      <c r="CU2310" s="98">
        <v>12544.064674117</v>
      </c>
      <c r="CV2310" s="98">
        <v>77748.552157094004</v>
      </c>
      <c r="CW2310" s="98">
        <v>6593525.5848121597</v>
      </c>
      <c r="CX2310" s="98">
        <v>62639227.709289603</v>
      </c>
    </row>
    <row r="2311" spans="1:102" x14ac:dyDescent="0.2">
      <c r="A2311" s="98" t="s">
        <v>199</v>
      </c>
      <c r="B2311" s="100">
        <v>42795</v>
      </c>
      <c r="C2311" s="99">
        <v>105116.721196175</v>
      </c>
      <c r="D2311" s="99">
        <v>0</v>
      </c>
      <c r="E2311" s="99">
        <v>12230.9113970995</v>
      </c>
      <c r="F2311" s="99">
        <v>10603.3612123728</v>
      </c>
      <c r="G2311" s="99">
        <v>3062.70759943128</v>
      </c>
      <c r="H2311" s="99">
        <v>0</v>
      </c>
      <c r="I2311" s="99">
        <v>0</v>
      </c>
      <c r="J2311" s="99">
        <v>74712.313716888399</v>
      </c>
      <c r="K2311" s="99">
        <v>20.3766660569236</v>
      </c>
      <c r="L2311" s="99">
        <v>188.28830224648101</v>
      </c>
      <c r="M2311" s="99">
        <v>43473.633719444297</v>
      </c>
      <c r="N2311" s="99">
        <v>9994.7422857284491</v>
      </c>
      <c r="O2311" s="99">
        <v>0</v>
      </c>
      <c r="P2311" s="99">
        <v>58984.050323009498</v>
      </c>
      <c r="Q2311" s="99">
        <v>4587.54649204016</v>
      </c>
      <c r="R2311" s="99">
        <v>0</v>
      </c>
      <c r="S2311" s="99">
        <v>3071.3538409769499</v>
      </c>
      <c r="T2311" s="99">
        <v>0</v>
      </c>
      <c r="U2311" s="99">
        <v>74732.444029808001</v>
      </c>
      <c r="V2311" s="99">
        <v>5545128.3137207003</v>
      </c>
      <c r="W2311" s="99">
        <v>0</v>
      </c>
      <c r="X2311" s="99">
        <v>655327.02136993397</v>
      </c>
      <c r="Y2311" s="99">
        <v>493431.02024078398</v>
      </c>
      <c r="Z2311" s="99">
        <v>442125.00175476098</v>
      </c>
      <c r="AA2311" s="99">
        <v>0</v>
      </c>
      <c r="AB2311" s="99">
        <v>0</v>
      </c>
      <c r="AC2311" s="99">
        <v>22869288.237792999</v>
      </c>
      <c r="AD2311" s="99">
        <v>1623.0212359279401</v>
      </c>
      <c r="AE2311" s="99">
        <v>10398.0122731924</v>
      </c>
      <c r="AF2311" s="99">
        <v>2002763.1119995101</v>
      </c>
      <c r="AG2311" s="99">
        <v>1146611.55705261</v>
      </c>
      <c r="AH2311" s="99">
        <v>0</v>
      </c>
      <c r="AI2311" s="99">
        <v>2471376.3369445801</v>
      </c>
      <c r="AJ2311" s="99">
        <v>587780.24059295701</v>
      </c>
      <c r="AK2311" s="99">
        <v>0</v>
      </c>
      <c r="AL2311" s="99">
        <v>442886.17438888602</v>
      </c>
      <c r="AM2311" s="99">
        <v>0</v>
      </c>
      <c r="AN2311" s="99">
        <v>22806692.551025402</v>
      </c>
      <c r="AO2311" s="99">
        <v>54024290.942382798</v>
      </c>
      <c r="AP2311" s="99">
        <v>0</v>
      </c>
      <c r="AQ2311" s="99">
        <v>5742070.6801757803</v>
      </c>
      <c r="AR2311" s="99">
        <v>4254537.0753784198</v>
      </c>
      <c r="AS2311" s="99">
        <v>3724766.5775451702</v>
      </c>
      <c r="AT2311" s="99">
        <v>0</v>
      </c>
      <c r="AU2311" s="99">
        <v>0</v>
      </c>
      <c r="AV2311" s="99">
        <v>74186271.575195298</v>
      </c>
      <c r="AW2311" s="99">
        <v>5521.3898899555197</v>
      </c>
      <c r="AX2311" s="99">
        <v>73203.842382431001</v>
      </c>
      <c r="AY2311" s="99">
        <v>20136353.0319824</v>
      </c>
      <c r="AZ2311" s="99">
        <v>9758826.0300293006</v>
      </c>
      <c r="BA2311" s="99">
        <v>0</v>
      </c>
      <c r="BB2311" s="99">
        <v>24466727.667968798</v>
      </c>
      <c r="BC2311" s="99">
        <v>5408071.8915405301</v>
      </c>
      <c r="BD2311" s="99">
        <v>0</v>
      </c>
      <c r="BE2311" s="99">
        <v>3736009.62640381</v>
      </c>
      <c r="BF2311" s="99">
        <v>0</v>
      </c>
      <c r="BG2311" s="99">
        <v>74287861.2890625</v>
      </c>
      <c r="BH2311" s="99">
        <v>15298453.298706099</v>
      </c>
      <c r="BI2311" s="99">
        <v>0</v>
      </c>
      <c r="BJ2311" s="99">
        <v>2376867.2061767601</v>
      </c>
      <c r="BK2311" s="99">
        <v>1775102.8528747601</v>
      </c>
      <c r="BL2311" s="99">
        <v>0</v>
      </c>
      <c r="BM2311" s="99">
        <v>0</v>
      </c>
      <c r="BN2311" s="99">
        <v>0</v>
      </c>
      <c r="BO2311" s="99">
        <v>0</v>
      </c>
      <c r="BP2311" s="99">
        <v>0</v>
      </c>
      <c r="BQ2311" s="99">
        <v>0</v>
      </c>
      <c r="BR2311" s="99">
        <v>6780337.4787597703</v>
      </c>
      <c r="BS2311" s="99">
        <v>3726105.5545654302</v>
      </c>
      <c r="BT2311" s="99">
        <v>0</v>
      </c>
      <c r="BU2311" s="99">
        <v>4652384.8999633798</v>
      </c>
      <c r="BV2311" s="99">
        <v>2585255.3390808101</v>
      </c>
      <c r="BW2311" s="99">
        <v>0</v>
      </c>
      <c r="BX2311" s="99">
        <v>790073.85713958705</v>
      </c>
      <c r="BY2311" s="99">
        <v>0</v>
      </c>
      <c r="BZ2311" s="99">
        <v>0</v>
      </c>
      <c r="CA2311" s="99">
        <v>117247.06171321899</v>
      </c>
      <c r="CB2311" s="99">
        <v>6202735.0999755897</v>
      </c>
      <c r="CC2311" s="99">
        <v>59589126.917968802</v>
      </c>
      <c r="CD2311" s="99">
        <v>17686890.276855499</v>
      </c>
      <c r="CE2311" s="99">
        <v>3071.8235126435802</v>
      </c>
      <c r="CF2311" s="99">
        <v>443100.81199646002</v>
      </c>
      <c r="CG2311" s="99">
        <v>3736818.2199096698</v>
      </c>
      <c r="CH2311" s="99">
        <v>0</v>
      </c>
      <c r="CI2311" s="99">
        <v>120316.249199867</v>
      </c>
      <c r="CJ2311" s="99">
        <v>6658047.6373901404</v>
      </c>
      <c r="CK2311" s="99">
        <v>63426794.329589799</v>
      </c>
      <c r="CL2311" s="99">
        <v>18461434.611083999</v>
      </c>
      <c r="CM2311" s="166">
        <v>194811.16163826</v>
      </c>
      <c r="CN2311" s="166">
        <v>29442287.459228501</v>
      </c>
      <c r="CO2311" s="166">
        <v>137535934.03125</v>
      </c>
      <c r="CP2311" s="99">
        <v>18461434.611083999</v>
      </c>
      <c r="CQ2311" s="99">
        <v>0</v>
      </c>
      <c r="CR2311" s="99">
        <v>0</v>
      </c>
      <c r="CS2311" s="99">
        <v>0</v>
      </c>
      <c r="CT2311" s="99">
        <v>0</v>
      </c>
      <c r="CU2311" s="98">
        <v>12242.811071327</v>
      </c>
      <c r="CV2311" s="98">
        <v>77472.173449006994</v>
      </c>
      <c r="CW2311" s="98">
        <v>6645835.9119720496</v>
      </c>
      <c r="CX2311" s="98">
        <v>63325945.13787847</v>
      </c>
    </row>
    <row r="2312" spans="1:102" x14ac:dyDescent="0.2">
      <c r="A2312" s="98" t="s">
        <v>199</v>
      </c>
      <c r="B2312" s="100">
        <v>42887</v>
      </c>
      <c r="C2312" s="99">
        <v>104258.968057632</v>
      </c>
      <c r="D2312" s="99">
        <v>0</v>
      </c>
      <c r="E2312" s="99">
        <v>11980.162476182</v>
      </c>
      <c r="F2312" s="99">
        <v>10436.854897499101</v>
      </c>
      <c r="G2312" s="99">
        <v>3085.6579866707302</v>
      </c>
      <c r="H2312" s="99">
        <v>0</v>
      </c>
      <c r="I2312" s="99">
        <v>0</v>
      </c>
      <c r="J2312" s="99">
        <v>74374.565282821699</v>
      </c>
      <c r="K2312" s="99">
        <v>17.5758567487355</v>
      </c>
      <c r="L2312" s="99">
        <v>191.33572645857899</v>
      </c>
      <c r="M2312" s="99">
        <v>43105.137744903601</v>
      </c>
      <c r="N2312" s="99">
        <v>9815.0043344497699</v>
      </c>
      <c r="O2312" s="99">
        <v>0</v>
      </c>
      <c r="P2312" s="99">
        <v>58653.721643924699</v>
      </c>
      <c r="Q2312" s="99">
        <v>4467.5388029217702</v>
      </c>
      <c r="R2312" s="99">
        <v>0</v>
      </c>
      <c r="S2312" s="99">
        <v>3074.48804095387</v>
      </c>
      <c r="T2312" s="99">
        <v>0</v>
      </c>
      <c r="U2312" s="99">
        <v>74410.618572235093</v>
      </c>
      <c r="V2312" s="99">
        <v>5496989.1347045898</v>
      </c>
      <c r="W2312" s="99">
        <v>0</v>
      </c>
      <c r="X2312" s="99">
        <v>632726.11595153797</v>
      </c>
      <c r="Y2312" s="99">
        <v>480751.81584167498</v>
      </c>
      <c r="Z2312" s="99">
        <v>438059.31223678601</v>
      </c>
      <c r="AA2312" s="99">
        <v>0</v>
      </c>
      <c r="AB2312" s="99">
        <v>0</v>
      </c>
      <c r="AC2312" s="99">
        <v>22576369.590820301</v>
      </c>
      <c r="AD2312" s="99">
        <v>1354.2276994437</v>
      </c>
      <c r="AE2312" s="99">
        <v>10140.8204827309</v>
      </c>
      <c r="AF2312" s="99">
        <v>1990876.2150878899</v>
      </c>
      <c r="AG2312" s="99">
        <v>1123909.3044128399</v>
      </c>
      <c r="AH2312" s="99">
        <v>0</v>
      </c>
      <c r="AI2312" s="99">
        <v>2387159.9877624498</v>
      </c>
      <c r="AJ2312" s="99">
        <v>584996.09820556606</v>
      </c>
      <c r="AK2312" s="99">
        <v>0</v>
      </c>
      <c r="AL2312" s="99">
        <v>435627.60042953503</v>
      </c>
      <c r="AM2312" s="99">
        <v>0</v>
      </c>
      <c r="AN2312" s="99">
        <v>22693081.097656298</v>
      </c>
      <c r="AO2312" s="99">
        <v>53640087.5078125</v>
      </c>
      <c r="AP2312" s="99">
        <v>0</v>
      </c>
      <c r="AQ2312" s="99">
        <v>5609820.2135620099</v>
      </c>
      <c r="AR2312" s="99">
        <v>4190745.32312012</v>
      </c>
      <c r="AS2312" s="99">
        <v>3704004.7898559598</v>
      </c>
      <c r="AT2312" s="99">
        <v>0</v>
      </c>
      <c r="AU2312" s="99">
        <v>0</v>
      </c>
      <c r="AV2312" s="99">
        <v>74195749.788085893</v>
      </c>
      <c r="AW2312" s="99">
        <v>4639.7421581149101</v>
      </c>
      <c r="AX2312" s="99">
        <v>83297.391919136004</v>
      </c>
      <c r="AY2312" s="99">
        <v>20099200.574218798</v>
      </c>
      <c r="AZ2312" s="99">
        <v>9616024.8258056603</v>
      </c>
      <c r="BA2312" s="99">
        <v>0</v>
      </c>
      <c r="BB2312" s="99">
        <v>23747460.480224598</v>
      </c>
      <c r="BC2312" s="99">
        <v>5420300.0005493201</v>
      </c>
      <c r="BD2312" s="99">
        <v>0</v>
      </c>
      <c r="BE2312" s="99">
        <v>3680428.3087768601</v>
      </c>
      <c r="BF2312" s="99">
        <v>0</v>
      </c>
      <c r="BG2312" s="99">
        <v>74358395.486328095</v>
      </c>
      <c r="BH2312" s="99">
        <v>14973000.956054701</v>
      </c>
      <c r="BI2312" s="99">
        <v>0</v>
      </c>
      <c r="BJ2312" s="99">
        <v>2319485.5435485798</v>
      </c>
      <c r="BK2312" s="99">
        <v>1739008.9646606401</v>
      </c>
      <c r="BL2312" s="99">
        <v>0</v>
      </c>
      <c r="BM2312" s="99">
        <v>0</v>
      </c>
      <c r="BN2312" s="99">
        <v>0</v>
      </c>
      <c r="BO2312" s="99">
        <v>0</v>
      </c>
      <c r="BP2312" s="99">
        <v>0</v>
      </c>
      <c r="BQ2312" s="99">
        <v>0</v>
      </c>
      <c r="BR2312" s="99">
        <v>6747981.56604004</v>
      </c>
      <c r="BS2312" s="99">
        <v>3670827.9492492699</v>
      </c>
      <c r="BT2312" s="99">
        <v>0</v>
      </c>
      <c r="BU2312" s="99">
        <v>4568346.7499389602</v>
      </c>
      <c r="BV2312" s="99">
        <v>2535680.0012512198</v>
      </c>
      <c r="BW2312" s="99">
        <v>0</v>
      </c>
      <c r="BX2312" s="99">
        <v>787479.95716857899</v>
      </c>
      <c r="BY2312" s="99">
        <v>0</v>
      </c>
      <c r="BZ2312" s="99">
        <v>0</v>
      </c>
      <c r="CA2312" s="99">
        <v>116248.321211815</v>
      </c>
      <c r="CB2312" s="99">
        <v>6130670.7614135696</v>
      </c>
      <c r="CC2312" s="99">
        <v>59444674.831054702</v>
      </c>
      <c r="CD2312" s="99">
        <v>17281065.0927734</v>
      </c>
      <c r="CE2312" s="99">
        <v>3080.3113273382201</v>
      </c>
      <c r="CF2312" s="99">
        <v>437338.81053543102</v>
      </c>
      <c r="CG2312" s="99">
        <v>3696095.84906006</v>
      </c>
      <c r="CH2312" s="99">
        <v>0</v>
      </c>
      <c r="CI2312" s="99">
        <v>119327.55434227</v>
      </c>
      <c r="CJ2312" s="99">
        <v>6573250.4160766602</v>
      </c>
      <c r="CK2312" s="99">
        <v>63081069.463378899</v>
      </c>
      <c r="CL2312" s="99">
        <v>18037003.365478501</v>
      </c>
      <c r="CM2312" s="166">
        <v>193496.77577781701</v>
      </c>
      <c r="CN2312" s="166">
        <v>29268166.996582001</v>
      </c>
      <c r="CO2312" s="166">
        <v>137693419.94921899</v>
      </c>
      <c r="CP2312" s="99">
        <v>18037003.365478501</v>
      </c>
      <c r="CQ2312" s="99">
        <v>0</v>
      </c>
      <c r="CR2312" s="99">
        <v>0</v>
      </c>
      <c r="CS2312" s="99">
        <v>0</v>
      </c>
      <c r="CT2312" s="99">
        <v>0</v>
      </c>
      <c r="CU2312" s="98">
        <v>12011.451200568001</v>
      </c>
      <c r="CV2312" s="98">
        <v>77155.027000121001</v>
      </c>
      <c r="CW2312" s="98">
        <v>6568009.5719490005</v>
      </c>
      <c r="CX2312" s="98">
        <v>63140770.680114761</v>
      </c>
    </row>
    <row r="2313" spans="1:102" x14ac:dyDescent="0.2">
      <c r="A2313" s="98" t="s">
        <v>199</v>
      </c>
      <c r="B2313" s="100">
        <v>42979</v>
      </c>
      <c r="C2313" s="99">
        <v>103949.16980934099</v>
      </c>
      <c r="D2313" s="99">
        <v>0</v>
      </c>
      <c r="E2313" s="99">
        <v>11772.5601115227</v>
      </c>
      <c r="F2313" s="99">
        <v>10307.891267180399</v>
      </c>
      <c r="G2313" s="99">
        <v>3094.4204340875099</v>
      </c>
      <c r="H2313" s="99">
        <v>0</v>
      </c>
      <c r="I2313" s="99">
        <v>0</v>
      </c>
      <c r="J2313" s="99">
        <v>74232.467771530195</v>
      </c>
      <c r="K2313" s="99">
        <v>15.089812045567699</v>
      </c>
      <c r="L2313" s="99">
        <v>204.20102993585201</v>
      </c>
      <c r="M2313" s="99">
        <v>43173.035335540801</v>
      </c>
      <c r="N2313" s="99">
        <v>9617.5597647428494</v>
      </c>
      <c r="O2313" s="99">
        <v>0</v>
      </c>
      <c r="P2313" s="99">
        <v>58441.313762664802</v>
      </c>
      <c r="Q2313" s="99">
        <v>4379.1717101931599</v>
      </c>
      <c r="R2313" s="99">
        <v>0</v>
      </c>
      <c r="S2313" s="99">
        <v>3084.98780307174</v>
      </c>
      <c r="T2313" s="99">
        <v>0</v>
      </c>
      <c r="U2313" s="99">
        <v>74206.962953567505</v>
      </c>
      <c r="V2313" s="99">
        <v>5441442.2463989304</v>
      </c>
      <c r="W2313" s="99">
        <v>0</v>
      </c>
      <c r="X2313" s="99">
        <v>619257.10761260998</v>
      </c>
      <c r="Y2313" s="99">
        <v>473719.828151703</v>
      </c>
      <c r="Z2313" s="99">
        <v>438114.86870956398</v>
      </c>
      <c r="AA2313" s="99">
        <v>0</v>
      </c>
      <c r="AB2313" s="99">
        <v>0</v>
      </c>
      <c r="AC2313" s="99">
        <v>22484551.748291001</v>
      </c>
      <c r="AD2313" s="99">
        <v>1347.9353040605799</v>
      </c>
      <c r="AE2313" s="99">
        <v>11747.1013989449</v>
      </c>
      <c r="AF2313" s="99">
        <v>1988004.8269042999</v>
      </c>
      <c r="AG2313" s="99">
        <v>1100501.7420043901</v>
      </c>
      <c r="AH2313" s="99">
        <v>0</v>
      </c>
      <c r="AI2313" s="99">
        <v>2372665.8546752902</v>
      </c>
      <c r="AJ2313" s="99">
        <v>575877.81780242897</v>
      </c>
      <c r="AK2313" s="99">
        <v>0</v>
      </c>
      <c r="AL2313" s="99">
        <v>436313.69976043701</v>
      </c>
      <c r="AM2313" s="99">
        <v>0</v>
      </c>
      <c r="AN2313" s="99">
        <v>22606840.4301758</v>
      </c>
      <c r="AO2313" s="99">
        <v>53239816.567382798</v>
      </c>
      <c r="AP2313" s="99">
        <v>0</v>
      </c>
      <c r="AQ2313" s="99">
        <v>5497263.3589477502</v>
      </c>
      <c r="AR2313" s="99">
        <v>4155497.7568969699</v>
      </c>
      <c r="AS2313" s="99">
        <v>3733129.5448608398</v>
      </c>
      <c r="AT2313" s="99">
        <v>0</v>
      </c>
      <c r="AU2313" s="99">
        <v>0</v>
      </c>
      <c r="AV2313" s="99">
        <v>74052629.691406295</v>
      </c>
      <c r="AW2313" s="99">
        <v>4639.2655993103999</v>
      </c>
      <c r="AX2313" s="99">
        <v>93241.955835342407</v>
      </c>
      <c r="AY2313" s="99">
        <v>20084872.566406298</v>
      </c>
      <c r="AZ2313" s="99">
        <v>9443371.8226318397</v>
      </c>
      <c r="BA2313" s="99">
        <v>0</v>
      </c>
      <c r="BB2313" s="99">
        <v>23792155.185058601</v>
      </c>
      <c r="BC2313" s="99">
        <v>5330311.0101318397</v>
      </c>
      <c r="BD2313" s="99">
        <v>0</v>
      </c>
      <c r="BE2313" s="99">
        <v>3711017.4986877399</v>
      </c>
      <c r="BF2313" s="99">
        <v>0</v>
      </c>
      <c r="BG2313" s="99">
        <v>74318307.770507798</v>
      </c>
      <c r="BH2313" s="99">
        <v>14886585.392944301</v>
      </c>
      <c r="BI2313" s="99">
        <v>0</v>
      </c>
      <c r="BJ2313" s="99">
        <v>2239042.3928527799</v>
      </c>
      <c r="BK2313" s="99">
        <v>1698983.3075866699</v>
      </c>
      <c r="BL2313" s="99">
        <v>0</v>
      </c>
      <c r="BM2313" s="99">
        <v>0</v>
      </c>
      <c r="BN2313" s="99">
        <v>0</v>
      </c>
      <c r="BO2313" s="99">
        <v>0</v>
      </c>
      <c r="BP2313" s="99">
        <v>0</v>
      </c>
      <c r="BQ2313" s="99">
        <v>0</v>
      </c>
      <c r="BR2313" s="99">
        <v>6740240.21020508</v>
      </c>
      <c r="BS2313" s="99">
        <v>3600611.7100219699</v>
      </c>
      <c r="BT2313" s="99">
        <v>0</v>
      </c>
      <c r="BU2313" s="99">
        <v>3846554.2199706999</v>
      </c>
      <c r="BV2313" s="99">
        <v>2495366.20562744</v>
      </c>
      <c r="BW2313" s="99">
        <v>0</v>
      </c>
      <c r="BX2313" s="99">
        <v>698868.71752929699</v>
      </c>
      <c r="BY2313" s="99">
        <v>0</v>
      </c>
      <c r="BZ2313" s="99">
        <v>0</v>
      </c>
      <c r="CA2313" s="99">
        <v>115814.58575057999</v>
      </c>
      <c r="CB2313" s="99">
        <v>6064299.2424316397</v>
      </c>
      <c r="CC2313" s="99">
        <v>58962502.622070298</v>
      </c>
      <c r="CD2313" s="99">
        <v>17138762.8198242</v>
      </c>
      <c r="CE2313" s="99">
        <v>3090.38077890873</v>
      </c>
      <c r="CF2313" s="99">
        <v>437274.40268707299</v>
      </c>
      <c r="CG2313" s="99">
        <v>3720856.0435485798</v>
      </c>
      <c r="CH2313" s="99">
        <v>0</v>
      </c>
      <c r="CI2313" s="99">
        <v>118916.519927025</v>
      </c>
      <c r="CJ2313" s="99">
        <v>6490711.6159667997</v>
      </c>
      <c r="CK2313" s="99">
        <v>62742956.889160201</v>
      </c>
      <c r="CL2313" s="99">
        <v>17892611.975097701</v>
      </c>
      <c r="CM2313" s="166">
        <v>192779.52416801499</v>
      </c>
      <c r="CN2313" s="166">
        <v>29123974.599853501</v>
      </c>
      <c r="CO2313" s="166">
        <v>136971530.59960899</v>
      </c>
      <c r="CP2313" s="99">
        <v>17892611.975097701</v>
      </c>
      <c r="CQ2313" s="99">
        <v>0</v>
      </c>
      <c r="CR2313" s="99">
        <v>0</v>
      </c>
      <c r="CS2313" s="99">
        <v>0</v>
      </c>
      <c r="CT2313" s="99">
        <v>0</v>
      </c>
      <c r="CU2313" s="98">
        <v>11788.40965876</v>
      </c>
      <c r="CV2313" s="98">
        <v>77043.116879644993</v>
      </c>
      <c r="CW2313" s="98">
        <v>6501573.6451187124</v>
      </c>
      <c r="CX2313" s="98">
        <v>62683358.665618874</v>
      </c>
    </row>
    <row r="2314" spans="1:102" x14ac:dyDescent="0.2">
      <c r="A2314" s="98" t="s">
        <v>199</v>
      </c>
      <c r="B2314" s="100">
        <v>43070</v>
      </c>
      <c r="C2314" s="99">
        <v>103831.91102409401</v>
      </c>
      <c r="D2314" s="99">
        <v>0</v>
      </c>
      <c r="E2314" s="99">
        <v>11631.4558312893</v>
      </c>
      <c r="F2314" s="99">
        <v>10160.5087660551</v>
      </c>
      <c r="G2314" s="99">
        <v>3069.1215770840599</v>
      </c>
      <c r="H2314" s="99">
        <v>0</v>
      </c>
      <c r="I2314" s="99">
        <v>0</v>
      </c>
      <c r="J2314" s="99">
        <v>73504.282478332505</v>
      </c>
      <c r="K2314" s="99">
        <v>14.1521946084686</v>
      </c>
      <c r="L2314" s="99">
        <v>205.442384405062</v>
      </c>
      <c r="M2314" s="99">
        <v>43242.632435321801</v>
      </c>
      <c r="N2314" s="99">
        <v>9388.7213687896692</v>
      </c>
      <c r="O2314" s="99">
        <v>0</v>
      </c>
      <c r="P2314" s="99">
        <v>58332.609117507898</v>
      </c>
      <c r="Q2314" s="99">
        <v>4344.2211349606496</v>
      </c>
      <c r="R2314" s="99">
        <v>0</v>
      </c>
      <c r="S2314" s="99">
        <v>3064.59131729603</v>
      </c>
      <c r="T2314" s="99">
        <v>0</v>
      </c>
      <c r="U2314" s="99">
        <v>73539.839847564697</v>
      </c>
      <c r="V2314" s="99">
        <v>5379164.7188110398</v>
      </c>
      <c r="W2314" s="99">
        <v>0</v>
      </c>
      <c r="X2314" s="99">
        <v>607260.23638153099</v>
      </c>
      <c r="Y2314" s="99">
        <v>466163.46508789097</v>
      </c>
      <c r="Z2314" s="99">
        <v>437030.461303711</v>
      </c>
      <c r="AA2314" s="99">
        <v>0</v>
      </c>
      <c r="AB2314" s="99">
        <v>0</v>
      </c>
      <c r="AC2314" s="99">
        <v>22406198.972656298</v>
      </c>
      <c r="AD2314" s="99">
        <v>1159.8031561374701</v>
      </c>
      <c r="AE2314" s="99">
        <v>9279.8112870454806</v>
      </c>
      <c r="AF2314" s="99">
        <v>1980746.7440033001</v>
      </c>
      <c r="AG2314" s="99">
        <v>1070780.87501526</v>
      </c>
      <c r="AH2314" s="99">
        <v>0</v>
      </c>
      <c r="AI2314" s="99">
        <v>2356376.9467468299</v>
      </c>
      <c r="AJ2314" s="99">
        <v>571207.61593627895</v>
      </c>
      <c r="AK2314" s="99">
        <v>0</v>
      </c>
      <c r="AL2314" s="99">
        <v>437631.47516250599</v>
      </c>
      <c r="AM2314" s="99">
        <v>0</v>
      </c>
      <c r="AN2314" s="99">
        <v>22468766.112060498</v>
      </c>
      <c r="AO2314" s="99">
        <v>52721085.582519501</v>
      </c>
      <c r="AP2314" s="99">
        <v>0</v>
      </c>
      <c r="AQ2314" s="99">
        <v>5423495.7850341797</v>
      </c>
      <c r="AR2314" s="99">
        <v>4089375.0910644499</v>
      </c>
      <c r="AS2314" s="99">
        <v>3730132.2701721201</v>
      </c>
      <c r="AT2314" s="99">
        <v>0</v>
      </c>
      <c r="AU2314" s="99">
        <v>0</v>
      </c>
      <c r="AV2314" s="99">
        <v>73981650.955078095</v>
      </c>
      <c r="AW2314" s="99">
        <v>4004.69129961729</v>
      </c>
      <c r="AX2314" s="99">
        <v>81576.035058021502</v>
      </c>
      <c r="AY2314" s="99">
        <v>20195743.2351074</v>
      </c>
      <c r="AZ2314" s="99">
        <v>9215745.1838378906</v>
      </c>
      <c r="BA2314" s="99">
        <v>0</v>
      </c>
      <c r="BB2314" s="99">
        <v>23515031.111572299</v>
      </c>
      <c r="BC2314" s="99">
        <v>5331619.3145141602</v>
      </c>
      <c r="BD2314" s="99">
        <v>0</v>
      </c>
      <c r="BE2314" s="99">
        <v>3738184.7512512198</v>
      </c>
      <c r="BF2314" s="99">
        <v>0</v>
      </c>
      <c r="BG2314" s="99">
        <v>74182375.859375</v>
      </c>
      <c r="BH2314" s="99">
        <v>14888693.9577637</v>
      </c>
      <c r="BI2314" s="99">
        <v>0</v>
      </c>
      <c r="BJ2314" s="99">
        <v>2208898.5942688002</v>
      </c>
      <c r="BK2314" s="99">
        <v>1677962.8857269301</v>
      </c>
      <c r="BL2314" s="99">
        <v>0</v>
      </c>
      <c r="BM2314" s="99">
        <v>0</v>
      </c>
      <c r="BN2314" s="99">
        <v>0</v>
      </c>
      <c r="BO2314" s="99">
        <v>0</v>
      </c>
      <c r="BP2314" s="99">
        <v>0</v>
      </c>
      <c r="BQ2314" s="99">
        <v>0</v>
      </c>
      <c r="BR2314" s="99">
        <v>6781237.2015380897</v>
      </c>
      <c r="BS2314" s="99">
        <v>3513588.1918640099</v>
      </c>
      <c r="BT2314" s="99">
        <v>0</v>
      </c>
      <c r="BU2314" s="99">
        <v>4457248.3099365197</v>
      </c>
      <c r="BV2314" s="99">
        <v>2499391.7199401902</v>
      </c>
      <c r="BW2314" s="99">
        <v>0</v>
      </c>
      <c r="BX2314" s="99">
        <v>764394.49725341797</v>
      </c>
      <c r="BY2314" s="99">
        <v>0</v>
      </c>
      <c r="BZ2314" s="99">
        <v>0</v>
      </c>
      <c r="CA2314" s="99">
        <v>115490.26322937</v>
      </c>
      <c r="CB2314" s="99">
        <v>5987343.3283081101</v>
      </c>
      <c r="CC2314" s="99">
        <v>58418167.455078103</v>
      </c>
      <c r="CD2314" s="99">
        <v>17083200.279785201</v>
      </c>
      <c r="CE2314" s="99">
        <v>3069.05439507961</v>
      </c>
      <c r="CF2314" s="99">
        <v>437874.83123016398</v>
      </c>
      <c r="CG2314" s="99">
        <v>3739282.44891357</v>
      </c>
      <c r="CH2314" s="99">
        <v>0</v>
      </c>
      <c r="CI2314" s="99">
        <v>118547.351802826</v>
      </c>
      <c r="CJ2314" s="99">
        <v>6427728.9501342801</v>
      </c>
      <c r="CK2314" s="99">
        <v>62245137.490234397</v>
      </c>
      <c r="CL2314" s="99">
        <v>17841990.065185498</v>
      </c>
      <c r="CM2314" s="166">
        <v>191711.33982658401</v>
      </c>
      <c r="CN2314" s="166">
        <v>28919047.9226074</v>
      </c>
      <c r="CO2314" s="166">
        <v>136360448.25</v>
      </c>
      <c r="CP2314" s="99">
        <v>17841990.065185498</v>
      </c>
      <c r="CQ2314" s="99">
        <v>0</v>
      </c>
      <c r="CR2314" s="99">
        <v>0</v>
      </c>
      <c r="CS2314" s="99">
        <v>0</v>
      </c>
      <c r="CT2314" s="99">
        <v>0</v>
      </c>
      <c r="CU2314" s="98">
        <v>11640.968095673999</v>
      </c>
      <c r="CV2314" s="98">
        <v>76286.857273553993</v>
      </c>
      <c r="CW2314" s="98">
        <v>6425218.1595382737</v>
      </c>
      <c r="CX2314" s="98">
        <v>62157449.903991669</v>
      </c>
    </row>
    <row r="2315" spans="1:102" x14ac:dyDescent="0.2">
      <c r="A2315" s="98" t="s">
        <v>199</v>
      </c>
      <c r="B2315" s="100">
        <v>43160</v>
      </c>
      <c r="C2315" s="99">
        <v>103105.47639751399</v>
      </c>
      <c r="D2315" s="99">
        <v>0</v>
      </c>
      <c r="E2315" s="99">
        <v>11635.650693416599</v>
      </c>
      <c r="F2315" s="99">
        <v>10209.0170916319</v>
      </c>
      <c r="G2315" s="99">
        <v>3084.7384789586099</v>
      </c>
      <c r="H2315" s="99">
        <v>0</v>
      </c>
      <c r="I2315" s="99">
        <v>0</v>
      </c>
      <c r="J2315" s="99">
        <v>73015.804455757097</v>
      </c>
      <c r="K2315" s="99">
        <v>13.327274409704801</v>
      </c>
      <c r="L2315" s="99">
        <v>199.31026778556401</v>
      </c>
      <c r="M2315" s="99">
        <v>42837.013807773597</v>
      </c>
      <c r="N2315" s="99">
        <v>9181.8059675693494</v>
      </c>
      <c r="O2315" s="99">
        <v>0</v>
      </c>
      <c r="P2315" s="99">
        <v>57973.377590656302</v>
      </c>
      <c r="Q2315" s="99">
        <v>4363.9496507048598</v>
      </c>
      <c r="R2315" s="99">
        <v>0</v>
      </c>
      <c r="S2315" s="99">
        <v>3099.1588844656899</v>
      </c>
      <c r="T2315" s="99">
        <v>0</v>
      </c>
      <c r="U2315" s="99">
        <v>73041.544375419602</v>
      </c>
      <c r="V2315" s="99">
        <v>5330018.5772705097</v>
      </c>
      <c r="W2315" s="99">
        <v>0</v>
      </c>
      <c r="X2315" s="99">
        <v>592443.55351257301</v>
      </c>
      <c r="Y2315" s="99">
        <v>456435.35203933698</v>
      </c>
      <c r="Z2315" s="99">
        <v>431350.13227081299</v>
      </c>
      <c r="AA2315" s="99">
        <v>0</v>
      </c>
      <c r="AB2315" s="99">
        <v>0</v>
      </c>
      <c r="AC2315" s="99">
        <v>22142028.744872998</v>
      </c>
      <c r="AD2315" s="99">
        <v>1037.3821648806299</v>
      </c>
      <c r="AE2315" s="99">
        <v>11103.3223105669</v>
      </c>
      <c r="AF2315" s="99">
        <v>1976688.38546753</v>
      </c>
      <c r="AG2315" s="99">
        <v>1047074.1149292</v>
      </c>
      <c r="AH2315" s="99">
        <v>0</v>
      </c>
      <c r="AI2315" s="99">
        <v>2304469.5295410198</v>
      </c>
      <c r="AJ2315" s="99">
        <v>570925.42375183105</v>
      </c>
      <c r="AK2315" s="99">
        <v>0</v>
      </c>
      <c r="AL2315" s="99">
        <v>432418.16793060303</v>
      </c>
      <c r="AM2315" s="99">
        <v>0</v>
      </c>
      <c r="AN2315" s="99">
        <v>22208342.5393066</v>
      </c>
      <c r="AO2315" s="99">
        <v>52870096.380371101</v>
      </c>
      <c r="AP2315" s="99">
        <v>0</v>
      </c>
      <c r="AQ2315" s="99">
        <v>5331106.6294555701</v>
      </c>
      <c r="AR2315" s="99">
        <v>4040375.0822448698</v>
      </c>
      <c r="AS2315" s="99">
        <v>3702930.8913269001</v>
      </c>
      <c r="AT2315" s="99">
        <v>0</v>
      </c>
      <c r="AU2315" s="99">
        <v>0</v>
      </c>
      <c r="AV2315" s="99">
        <v>73840920.149414107</v>
      </c>
      <c r="AW2315" s="99">
        <v>3609.1531506776801</v>
      </c>
      <c r="AX2315" s="99">
        <v>95938.157617568999</v>
      </c>
      <c r="AY2315" s="99">
        <v>20376296.9384766</v>
      </c>
      <c r="AZ2315" s="99">
        <v>9107373.81396484</v>
      </c>
      <c r="BA2315" s="99">
        <v>0</v>
      </c>
      <c r="BB2315" s="99">
        <v>23116392.6877441</v>
      </c>
      <c r="BC2315" s="99">
        <v>5367638.2625732403</v>
      </c>
      <c r="BD2315" s="99">
        <v>0</v>
      </c>
      <c r="BE2315" s="99">
        <v>3721384.9976196298</v>
      </c>
      <c r="BF2315" s="99">
        <v>0</v>
      </c>
      <c r="BG2315" s="99">
        <v>73995955.490234405</v>
      </c>
      <c r="BH2315" s="99">
        <v>14782902.2659912</v>
      </c>
      <c r="BI2315" s="99">
        <v>0</v>
      </c>
      <c r="BJ2315" s="99">
        <v>2173232.6419067401</v>
      </c>
      <c r="BK2315" s="99">
        <v>1651951.34973145</v>
      </c>
      <c r="BL2315" s="99">
        <v>0</v>
      </c>
      <c r="BM2315" s="99">
        <v>0</v>
      </c>
      <c r="BN2315" s="99">
        <v>0</v>
      </c>
      <c r="BO2315" s="99">
        <v>0</v>
      </c>
      <c r="BP2315" s="99">
        <v>0</v>
      </c>
      <c r="BQ2315" s="99">
        <v>0</v>
      </c>
      <c r="BR2315" s="99">
        <v>6782930.1781005897</v>
      </c>
      <c r="BS2315" s="99">
        <v>3450421.1937560998</v>
      </c>
      <c r="BT2315" s="99">
        <v>0</v>
      </c>
      <c r="BU2315" s="99">
        <v>4338425.8799438505</v>
      </c>
      <c r="BV2315" s="99">
        <v>2505024.3883972201</v>
      </c>
      <c r="BW2315" s="99">
        <v>0</v>
      </c>
      <c r="BX2315" s="99">
        <v>772108.93935394299</v>
      </c>
      <c r="BY2315" s="99">
        <v>0</v>
      </c>
      <c r="BZ2315" s="99">
        <v>0</v>
      </c>
      <c r="CA2315" s="99">
        <v>114598.12970352201</v>
      </c>
      <c r="CB2315" s="99">
        <v>5928019.0259399395</v>
      </c>
      <c r="CC2315" s="99">
        <v>58077615.2880859</v>
      </c>
      <c r="CD2315" s="99">
        <v>16968212.255615201</v>
      </c>
      <c r="CE2315" s="99">
        <v>3097.2165209054901</v>
      </c>
      <c r="CF2315" s="99">
        <v>432550.01958846999</v>
      </c>
      <c r="CG2315" s="99">
        <v>3720398.4843139602</v>
      </c>
      <c r="CH2315" s="99">
        <v>0</v>
      </c>
      <c r="CI2315" s="99">
        <v>117696.169112206</v>
      </c>
      <c r="CJ2315" s="99">
        <v>6360697.95422363</v>
      </c>
      <c r="CK2315" s="99">
        <v>61834703.220703103</v>
      </c>
      <c r="CL2315" s="99">
        <v>17727998.821777299</v>
      </c>
      <c r="CM2315" s="166">
        <v>190561.40551185599</v>
      </c>
      <c r="CN2315" s="166">
        <v>28546732.592529301</v>
      </c>
      <c r="CO2315" s="166">
        <v>135840731.54492199</v>
      </c>
      <c r="CP2315" s="99">
        <v>17727998.821777299</v>
      </c>
      <c r="CQ2315" s="99">
        <v>0</v>
      </c>
      <c r="CR2315" s="99">
        <v>0</v>
      </c>
      <c r="CS2315" s="99">
        <v>0</v>
      </c>
      <c r="CT2315" s="99">
        <v>0</v>
      </c>
      <c r="CU2315" s="98">
        <v>11629.065892541001</v>
      </c>
      <c r="CV2315" s="98">
        <v>75807.415739247997</v>
      </c>
      <c r="CW2315" s="98">
        <v>6360569.04552841</v>
      </c>
      <c r="CX2315" s="98">
        <v>61798013.772399858</v>
      </c>
    </row>
    <row r="2316" spans="1:102" x14ac:dyDescent="0.2">
      <c r="A2316" s="98" t="s">
        <v>199</v>
      </c>
      <c r="B2316" s="100">
        <v>43252</v>
      </c>
      <c r="C2316" s="99">
        <v>103206.156801224</v>
      </c>
      <c r="D2316" s="99">
        <v>0</v>
      </c>
      <c r="E2316" s="99">
        <v>11475.85273242</v>
      </c>
      <c r="F2316" s="99">
        <v>10122.5382406712</v>
      </c>
      <c r="G2316" s="99">
        <v>3075.3083920180802</v>
      </c>
      <c r="H2316" s="99">
        <v>0</v>
      </c>
      <c r="I2316" s="99">
        <v>0</v>
      </c>
      <c r="J2316" s="99">
        <v>72457.385665893598</v>
      </c>
      <c r="K2316" s="99">
        <v>10.224456780357301</v>
      </c>
      <c r="L2316" s="99">
        <v>195.289028808475</v>
      </c>
      <c r="M2316" s="99">
        <v>43034.046444892898</v>
      </c>
      <c r="N2316" s="99">
        <v>9048.1467723846399</v>
      </c>
      <c r="O2316" s="99">
        <v>0</v>
      </c>
      <c r="P2316" s="99">
        <v>58010.655075073199</v>
      </c>
      <c r="Q2316" s="99">
        <v>4342.3799025416401</v>
      </c>
      <c r="R2316" s="99">
        <v>0</v>
      </c>
      <c r="S2316" s="99">
        <v>3059.8746713399901</v>
      </c>
      <c r="T2316" s="99">
        <v>0</v>
      </c>
      <c r="U2316" s="99">
        <v>72486.259833335906</v>
      </c>
      <c r="V2316" s="99">
        <v>5318660.5036010696</v>
      </c>
      <c r="W2316" s="99">
        <v>0</v>
      </c>
      <c r="X2316" s="99">
        <v>577724.63445282006</v>
      </c>
      <c r="Y2316" s="99">
        <v>446102.856845856</v>
      </c>
      <c r="Z2316" s="99">
        <v>428856.415130615</v>
      </c>
      <c r="AA2316" s="99">
        <v>0</v>
      </c>
      <c r="AB2316" s="99">
        <v>0</v>
      </c>
      <c r="AC2316" s="99">
        <v>22040610.8427734</v>
      </c>
      <c r="AD2316" s="99">
        <v>912.29372742772102</v>
      </c>
      <c r="AE2316" s="99">
        <v>10223.676725745199</v>
      </c>
      <c r="AF2316" s="99">
        <v>1985198.43659973</v>
      </c>
      <c r="AG2316" s="99">
        <v>1029272.3379058799</v>
      </c>
      <c r="AH2316" s="99">
        <v>0</v>
      </c>
      <c r="AI2316" s="99">
        <v>2287105.7778930701</v>
      </c>
      <c r="AJ2316" s="99">
        <v>570990.51264953602</v>
      </c>
      <c r="AK2316" s="99">
        <v>0</v>
      </c>
      <c r="AL2316" s="99">
        <v>425110.67189025902</v>
      </c>
      <c r="AM2316" s="99">
        <v>0</v>
      </c>
      <c r="AN2316" s="99">
        <v>22107531.4677734</v>
      </c>
      <c r="AO2316" s="99">
        <v>52846487.503417999</v>
      </c>
      <c r="AP2316" s="99">
        <v>0</v>
      </c>
      <c r="AQ2316" s="99">
        <v>5191577.87145996</v>
      </c>
      <c r="AR2316" s="99">
        <v>3930786.5821227999</v>
      </c>
      <c r="AS2316" s="99">
        <v>3710912.1173706101</v>
      </c>
      <c r="AT2316" s="99">
        <v>0</v>
      </c>
      <c r="AU2316" s="99">
        <v>0</v>
      </c>
      <c r="AV2316" s="99">
        <v>73813572.842773393</v>
      </c>
      <c r="AW2316" s="99">
        <v>3192.7164315581299</v>
      </c>
      <c r="AX2316" s="99">
        <v>87225.1142578125</v>
      </c>
      <c r="AY2316" s="99">
        <v>20488915.837646499</v>
      </c>
      <c r="AZ2316" s="99">
        <v>8995141.4809570294</v>
      </c>
      <c r="BA2316" s="99">
        <v>0</v>
      </c>
      <c r="BB2316" s="99">
        <v>23015190.9682617</v>
      </c>
      <c r="BC2316" s="99">
        <v>5380027.8531494103</v>
      </c>
      <c r="BD2316" s="99">
        <v>0</v>
      </c>
      <c r="BE2316" s="99">
        <v>3669910.6553039602</v>
      </c>
      <c r="BF2316" s="99">
        <v>0</v>
      </c>
      <c r="BG2316" s="99">
        <v>74006157.198242202</v>
      </c>
      <c r="BH2316" s="99">
        <v>14816263.990234399</v>
      </c>
      <c r="BI2316" s="99">
        <v>0</v>
      </c>
      <c r="BJ2316" s="99">
        <v>2119755.2483825702</v>
      </c>
      <c r="BK2316" s="99">
        <v>1607133.24873352</v>
      </c>
      <c r="BL2316" s="99">
        <v>0</v>
      </c>
      <c r="BM2316" s="99">
        <v>0</v>
      </c>
      <c r="BN2316" s="99">
        <v>0</v>
      </c>
      <c r="BO2316" s="99">
        <v>0</v>
      </c>
      <c r="BP2316" s="99">
        <v>0</v>
      </c>
      <c r="BQ2316" s="99">
        <v>0</v>
      </c>
      <c r="BR2316" s="99">
        <v>6816412.3359985398</v>
      </c>
      <c r="BS2316" s="99">
        <v>3406132.3656616202</v>
      </c>
      <c r="BT2316" s="99">
        <v>0</v>
      </c>
      <c r="BU2316" s="99">
        <v>4376641.9899902297</v>
      </c>
      <c r="BV2316" s="99">
        <v>2505745.2067565899</v>
      </c>
      <c r="BW2316" s="99">
        <v>0</v>
      </c>
      <c r="BX2316" s="99">
        <v>770475.369377136</v>
      </c>
      <c r="BY2316" s="99">
        <v>0</v>
      </c>
      <c r="BZ2316" s="99">
        <v>0</v>
      </c>
      <c r="CA2316" s="99">
        <v>114717.677584648</v>
      </c>
      <c r="CB2316" s="99">
        <v>5902424.2368774395</v>
      </c>
      <c r="CC2316" s="99">
        <v>58512273.187011696</v>
      </c>
      <c r="CD2316" s="99">
        <v>16929891.646972701</v>
      </c>
      <c r="CE2316" s="99">
        <v>3066.31671887636</v>
      </c>
      <c r="CF2316" s="99">
        <v>427219.71236801101</v>
      </c>
      <c r="CG2316" s="99">
        <v>3692552.1450195299</v>
      </c>
      <c r="CH2316" s="99">
        <v>0</v>
      </c>
      <c r="CI2316" s="99">
        <v>117785.634912491</v>
      </c>
      <c r="CJ2316" s="99">
        <v>6336880.4695434598</v>
      </c>
      <c r="CK2316" s="99">
        <v>62084134.519042999</v>
      </c>
      <c r="CL2316" s="99">
        <v>17668951.368408199</v>
      </c>
      <c r="CM2316" s="166">
        <v>190035.816482544</v>
      </c>
      <c r="CN2316" s="166">
        <v>28471128.519042999</v>
      </c>
      <c r="CO2316" s="166">
        <v>136262741.00195301</v>
      </c>
      <c r="CP2316" s="99">
        <v>17668951.368408199</v>
      </c>
      <c r="CQ2316" s="99">
        <v>0</v>
      </c>
      <c r="CR2316" s="99">
        <v>0</v>
      </c>
      <c r="CS2316" s="99">
        <v>0</v>
      </c>
      <c r="CT2316" s="99">
        <v>0</v>
      </c>
      <c r="CU2316" s="98">
        <v>11512.03142712</v>
      </c>
      <c r="CV2316" s="98">
        <v>75242.937044866994</v>
      </c>
      <c r="CW2316" s="98">
        <v>6329643.949245451</v>
      </c>
      <c r="CX2316" s="98">
        <v>62204825.332031228</v>
      </c>
    </row>
    <row r="2317" spans="1:102" x14ac:dyDescent="0.2">
      <c r="A2317" s="98" t="s">
        <v>199</v>
      </c>
      <c r="B2317" s="100">
        <v>43344</v>
      </c>
      <c r="C2317" s="99">
        <v>102693.619907379</v>
      </c>
      <c r="D2317" s="99">
        <v>0</v>
      </c>
      <c r="E2317" s="99">
        <v>11366.7707848549</v>
      </c>
      <c r="F2317" s="99">
        <v>10088.277945399301</v>
      </c>
      <c r="G2317" s="99">
        <v>3085.3070787489401</v>
      </c>
      <c r="H2317" s="99">
        <v>0</v>
      </c>
      <c r="I2317" s="99">
        <v>0</v>
      </c>
      <c r="J2317" s="99">
        <v>72234.536694526701</v>
      </c>
      <c r="K2317" s="99">
        <v>6.2871133574517399</v>
      </c>
      <c r="L2317" s="99">
        <v>205.119010331109</v>
      </c>
      <c r="M2317" s="99">
        <v>42815.181247711203</v>
      </c>
      <c r="N2317" s="99">
        <v>8926.6174702644294</v>
      </c>
      <c r="O2317" s="99">
        <v>0</v>
      </c>
      <c r="P2317" s="99">
        <v>57876.9238705635</v>
      </c>
      <c r="Q2317" s="99">
        <v>4315.4816469550096</v>
      </c>
      <c r="R2317" s="99">
        <v>0</v>
      </c>
      <c r="S2317" s="99">
        <v>3076.6074006855501</v>
      </c>
      <c r="T2317" s="99">
        <v>0</v>
      </c>
      <c r="U2317" s="99">
        <v>72179.293144226103</v>
      </c>
      <c r="V2317" s="99">
        <v>5302396.47155762</v>
      </c>
      <c r="W2317" s="99">
        <v>0</v>
      </c>
      <c r="X2317" s="99">
        <v>562129.81697845506</v>
      </c>
      <c r="Y2317" s="99">
        <v>433710.455623627</v>
      </c>
      <c r="Z2317" s="99">
        <v>428999.76538085903</v>
      </c>
      <c r="AA2317" s="99">
        <v>0</v>
      </c>
      <c r="AB2317" s="99">
        <v>0</v>
      </c>
      <c r="AC2317" s="99">
        <v>21851993.7661133</v>
      </c>
      <c r="AD2317" s="99">
        <v>631.83586532622598</v>
      </c>
      <c r="AE2317" s="99">
        <v>11274.1233936548</v>
      </c>
      <c r="AF2317" s="99">
        <v>1975791.36660767</v>
      </c>
      <c r="AG2317" s="99">
        <v>1012945.02515411</v>
      </c>
      <c r="AH2317" s="99">
        <v>0</v>
      </c>
      <c r="AI2317" s="99">
        <v>2287958.7959594699</v>
      </c>
      <c r="AJ2317" s="99">
        <v>579136.69364166295</v>
      </c>
      <c r="AK2317" s="99">
        <v>0</v>
      </c>
      <c r="AL2317" s="99">
        <v>427632.46410751302</v>
      </c>
      <c r="AM2317" s="99">
        <v>0</v>
      </c>
      <c r="AN2317" s="99">
        <v>21828704.440429699</v>
      </c>
      <c r="AO2317" s="99">
        <v>53117240.582031302</v>
      </c>
      <c r="AP2317" s="99">
        <v>0</v>
      </c>
      <c r="AQ2317" s="99">
        <v>5062748.2755127</v>
      </c>
      <c r="AR2317" s="99">
        <v>3853852.7083129901</v>
      </c>
      <c r="AS2317" s="99">
        <v>3726283.7826232901</v>
      </c>
      <c r="AT2317" s="99">
        <v>0</v>
      </c>
      <c r="AU2317" s="99">
        <v>0</v>
      </c>
      <c r="AV2317" s="99">
        <v>73473389.399414107</v>
      </c>
      <c r="AW2317" s="99">
        <v>2217.2507753670202</v>
      </c>
      <c r="AX2317" s="99">
        <v>98149.444033622698</v>
      </c>
      <c r="AY2317" s="99">
        <v>20508075.558349598</v>
      </c>
      <c r="AZ2317" s="99">
        <v>8931015.19604492</v>
      </c>
      <c r="BA2317" s="99">
        <v>0</v>
      </c>
      <c r="BB2317" s="99">
        <v>23157146.7429199</v>
      </c>
      <c r="BC2317" s="99">
        <v>5487773.9945068397</v>
      </c>
      <c r="BD2317" s="99">
        <v>0</v>
      </c>
      <c r="BE2317" s="99">
        <v>3702875.17269897</v>
      </c>
      <c r="BF2317" s="99">
        <v>0</v>
      </c>
      <c r="BG2317" s="99">
        <v>73461929.5703125</v>
      </c>
      <c r="BH2317" s="99">
        <v>14784754.283081099</v>
      </c>
      <c r="BI2317" s="99">
        <v>0</v>
      </c>
      <c r="BJ2317" s="99">
        <v>2071081.2057952899</v>
      </c>
      <c r="BK2317" s="99">
        <v>1572742.5045318599</v>
      </c>
      <c r="BL2317" s="99">
        <v>0</v>
      </c>
      <c r="BM2317" s="99">
        <v>0</v>
      </c>
      <c r="BN2317" s="99">
        <v>0</v>
      </c>
      <c r="BO2317" s="99">
        <v>0</v>
      </c>
      <c r="BP2317" s="99">
        <v>0</v>
      </c>
      <c r="BQ2317" s="99">
        <v>0</v>
      </c>
      <c r="BR2317" s="99">
        <v>6793067.8921508798</v>
      </c>
      <c r="BS2317" s="99">
        <v>3375017.4595947298</v>
      </c>
      <c r="BT2317" s="99">
        <v>0</v>
      </c>
      <c r="BU2317" s="99">
        <v>3708368.7093200702</v>
      </c>
      <c r="BV2317" s="99">
        <v>2527982.9800720201</v>
      </c>
      <c r="BW2317" s="99">
        <v>0</v>
      </c>
      <c r="BX2317" s="99">
        <v>686326.74034881603</v>
      </c>
      <c r="BY2317" s="99">
        <v>0</v>
      </c>
      <c r="BZ2317" s="99">
        <v>0</v>
      </c>
      <c r="CA2317" s="99">
        <v>114152.43547725699</v>
      </c>
      <c r="CB2317" s="99">
        <v>5855424.1040649395</v>
      </c>
      <c r="CC2317" s="99">
        <v>57951053.763183601</v>
      </c>
      <c r="CD2317" s="99">
        <v>16865222.009765599</v>
      </c>
      <c r="CE2317" s="99">
        <v>3079.2761264443402</v>
      </c>
      <c r="CF2317" s="99">
        <v>428252.80974960298</v>
      </c>
      <c r="CG2317" s="99">
        <v>3711454.2722168001</v>
      </c>
      <c r="CH2317" s="99">
        <v>0</v>
      </c>
      <c r="CI2317" s="99">
        <v>117243.545153618</v>
      </c>
      <c r="CJ2317" s="99">
        <v>6285130.0839843797</v>
      </c>
      <c r="CK2317" s="99">
        <v>61797056.596191399</v>
      </c>
      <c r="CL2317" s="99">
        <v>17606419.0478516</v>
      </c>
      <c r="CM2317" s="166">
        <v>189045.05956077599</v>
      </c>
      <c r="CN2317" s="166">
        <v>28108205.021484401</v>
      </c>
      <c r="CO2317" s="166">
        <v>135291385.02343801</v>
      </c>
      <c r="CP2317" s="99">
        <v>17606419.0478516</v>
      </c>
      <c r="CQ2317" s="99">
        <v>0</v>
      </c>
      <c r="CR2317" s="99">
        <v>0</v>
      </c>
      <c r="CS2317" s="99">
        <v>0</v>
      </c>
      <c r="CT2317" s="99">
        <v>0</v>
      </c>
      <c r="CU2317" s="98">
        <v>11371.383165015</v>
      </c>
      <c r="CV2317" s="98">
        <v>75044.870092876998</v>
      </c>
      <c r="CW2317" s="98">
        <v>6283676.9138145428</v>
      </c>
      <c r="CX2317" s="98">
        <v>61662508.035400398</v>
      </c>
    </row>
    <row r="2318" spans="1:102" x14ac:dyDescent="0.2">
      <c r="A2318" s="98" t="s">
        <v>199</v>
      </c>
      <c r="B2318" s="100">
        <v>43435</v>
      </c>
      <c r="C2318" s="99">
        <v>102012.09010124201</v>
      </c>
      <c r="D2318" s="99">
        <v>0</v>
      </c>
      <c r="E2318" s="99">
        <v>11069.6393188238</v>
      </c>
      <c r="F2318" s="99">
        <v>9865.9984589815103</v>
      </c>
      <c r="G2318" s="99">
        <v>3095.2204837500999</v>
      </c>
      <c r="H2318" s="99">
        <v>0</v>
      </c>
      <c r="I2318" s="99">
        <v>0</v>
      </c>
      <c r="J2318" s="99">
        <v>70970.768151283293</v>
      </c>
      <c r="K2318" s="99">
        <v>2.3938950082811101</v>
      </c>
      <c r="L2318" s="99">
        <v>248.58099710010001</v>
      </c>
      <c r="M2318" s="99">
        <v>42800.999903202101</v>
      </c>
      <c r="N2318" s="99">
        <v>8740.0457060337103</v>
      </c>
      <c r="O2318" s="99">
        <v>0</v>
      </c>
      <c r="P2318" s="99">
        <v>57091.112250804901</v>
      </c>
      <c r="Q2318" s="99">
        <v>4263.4003095030803</v>
      </c>
      <c r="R2318" s="99">
        <v>0</v>
      </c>
      <c r="S2318" s="99">
        <v>3098.6560822725301</v>
      </c>
      <c r="T2318" s="99">
        <v>0</v>
      </c>
      <c r="U2318" s="99">
        <v>71004.267444610596</v>
      </c>
      <c r="V2318" s="99">
        <v>5286979.2992553702</v>
      </c>
      <c r="W2318" s="99">
        <v>0</v>
      </c>
      <c r="X2318" s="99">
        <v>549462.98231506301</v>
      </c>
      <c r="Y2318" s="99">
        <v>431621.86037063599</v>
      </c>
      <c r="Z2318" s="99">
        <v>428683.52758789097</v>
      </c>
      <c r="AA2318" s="99">
        <v>0</v>
      </c>
      <c r="AB2318" s="99">
        <v>0</v>
      </c>
      <c r="AC2318" s="99">
        <v>21569377.443847701</v>
      </c>
      <c r="AD2318" s="99">
        <v>467.67114667967002</v>
      </c>
      <c r="AE2318" s="99">
        <v>9230.8849714994394</v>
      </c>
      <c r="AF2318" s="99">
        <v>1993187.1167602499</v>
      </c>
      <c r="AG2318" s="99">
        <v>1005407.69856262</v>
      </c>
      <c r="AH2318" s="99">
        <v>0</v>
      </c>
      <c r="AI2318" s="99">
        <v>2271198.5982360798</v>
      </c>
      <c r="AJ2318" s="99">
        <v>575199.36880493199</v>
      </c>
      <c r="AK2318" s="99">
        <v>0</v>
      </c>
      <c r="AL2318" s="99">
        <v>431162.23488616903</v>
      </c>
      <c r="AM2318" s="99">
        <v>0</v>
      </c>
      <c r="AN2318" s="99">
        <v>21577461.592041001</v>
      </c>
      <c r="AO2318" s="99">
        <v>53432646.9541016</v>
      </c>
      <c r="AP2318" s="99">
        <v>0</v>
      </c>
      <c r="AQ2318" s="99">
        <v>5032435.5389404297</v>
      </c>
      <c r="AR2318" s="99">
        <v>3902305.8321227999</v>
      </c>
      <c r="AS2318" s="99">
        <v>3756052.5026245099</v>
      </c>
      <c r="AT2318" s="99">
        <v>0</v>
      </c>
      <c r="AU2318" s="99">
        <v>0</v>
      </c>
      <c r="AV2318" s="99">
        <v>73054414.711914107</v>
      </c>
      <c r="AW2318" s="99">
        <v>1656.29469028115</v>
      </c>
      <c r="AX2318" s="99">
        <v>74939.545598030105</v>
      </c>
      <c r="AY2318" s="99">
        <v>20879854.7817383</v>
      </c>
      <c r="AZ2318" s="99">
        <v>8938091.93505859</v>
      </c>
      <c r="BA2318" s="99">
        <v>0</v>
      </c>
      <c r="BB2318" s="99">
        <v>23278078.790527299</v>
      </c>
      <c r="BC2318" s="99">
        <v>5516324.7266845703</v>
      </c>
      <c r="BD2318" s="99">
        <v>0</v>
      </c>
      <c r="BE2318" s="99">
        <v>3783956.1343383798</v>
      </c>
      <c r="BF2318" s="99">
        <v>0</v>
      </c>
      <c r="BG2318" s="99">
        <v>73105614.331054702</v>
      </c>
      <c r="BH2318" s="99">
        <v>14814454.1397705</v>
      </c>
      <c r="BI2318" s="99">
        <v>0</v>
      </c>
      <c r="BJ2318" s="99">
        <v>2000596.5173645001</v>
      </c>
      <c r="BK2318" s="99">
        <v>1559881.8446655299</v>
      </c>
      <c r="BL2318" s="99">
        <v>0</v>
      </c>
      <c r="BM2318" s="99">
        <v>0</v>
      </c>
      <c r="BN2318" s="99">
        <v>0</v>
      </c>
      <c r="BO2318" s="99">
        <v>0</v>
      </c>
      <c r="BP2318" s="99">
        <v>0</v>
      </c>
      <c r="BQ2318" s="99">
        <v>0</v>
      </c>
      <c r="BR2318" s="99">
        <v>6837003.1805419903</v>
      </c>
      <c r="BS2318" s="99">
        <v>3365952.7395935101</v>
      </c>
      <c r="BT2318" s="99">
        <v>0</v>
      </c>
      <c r="BU2318" s="99">
        <v>4294049.9595336895</v>
      </c>
      <c r="BV2318" s="99">
        <v>2483060.4542541499</v>
      </c>
      <c r="BW2318" s="99">
        <v>0</v>
      </c>
      <c r="BX2318" s="99">
        <v>753614.56494140602</v>
      </c>
      <c r="BY2318" s="99">
        <v>0</v>
      </c>
      <c r="BZ2318" s="99">
        <v>0</v>
      </c>
      <c r="CA2318" s="99">
        <v>113100.312507629</v>
      </c>
      <c r="CB2318" s="99">
        <v>5842286.9149780301</v>
      </c>
      <c r="CC2318" s="99">
        <v>58511933.5927734</v>
      </c>
      <c r="CD2318" s="99">
        <v>16796382.0869141</v>
      </c>
      <c r="CE2318" s="99">
        <v>3099.4809693396101</v>
      </c>
      <c r="CF2318" s="99">
        <v>430104.33364105201</v>
      </c>
      <c r="CG2318" s="99">
        <v>3773111.7379455599</v>
      </c>
      <c r="CH2318" s="99">
        <v>0</v>
      </c>
      <c r="CI2318" s="99">
        <v>116185.270339012</v>
      </c>
      <c r="CJ2318" s="99">
        <v>6262505.2630615197</v>
      </c>
      <c r="CK2318" s="99">
        <v>62299112.950683601</v>
      </c>
      <c r="CL2318" s="99">
        <v>17539413.0546875</v>
      </c>
      <c r="CM2318" s="166">
        <v>186880.853967667</v>
      </c>
      <c r="CN2318" s="166">
        <v>27850166.0322266</v>
      </c>
      <c r="CO2318" s="166">
        <v>135376053.39843801</v>
      </c>
      <c r="CP2318" s="99">
        <v>17539413.0546875</v>
      </c>
      <c r="CQ2318" s="99">
        <v>0</v>
      </c>
      <c r="CR2318" s="99">
        <v>0</v>
      </c>
      <c r="CS2318" s="99">
        <v>0</v>
      </c>
      <c r="CT2318" s="99">
        <v>0</v>
      </c>
      <c r="CU2318" s="98">
        <v>11070.766200721</v>
      </c>
      <c r="CV2318" s="98">
        <v>73816.034981321995</v>
      </c>
      <c r="CW2318" s="98">
        <v>6272391.2486190824</v>
      </c>
      <c r="CX2318" s="98">
        <v>62285045.330718957</v>
      </c>
    </row>
    <row r="2319" spans="1:102" x14ac:dyDescent="0.2">
      <c r="A2319" s="98" t="s">
        <v>199</v>
      </c>
      <c r="B2319" s="100">
        <v>43525</v>
      </c>
      <c r="C2319" s="99">
        <v>102368.37399482699</v>
      </c>
      <c r="D2319" s="99">
        <v>0</v>
      </c>
      <c r="E2319" s="99">
        <v>10730.136904597301</v>
      </c>
      <c r="F2319" s="99">
        <v>9621.9041718244607</v>
      </c>
      <c r="G2319" s="99">
        <v>3061.1893264651299</v>
      </c>
      <c r="H2319" s="99">
        <v>0</v>
      </c>
      <c r="I2319" s="99">
        <v>0</v>
      </c>
      <c r="J2319" s="99">
        <v>70428.859250068694</v>
      </c>
      <c r="K2319" s="99">
        <v>2.5876145004294799</v>
      </c>
      <c r="L2319" s="99">
        <v>183.39338389970399</v>
      </c>
      <c r="M2319" s="99">
        <v>43334.197177410097</v>
      </c>
      <c r="N2319" s="99">
        <v>8524.8184764385205</v>
      </c>
      <c r="O2319" s="99">
        <v>0</v>
      </c>
      <c r="P2319" s="99">
        <v>56723.931903839097</v>
      </c>
      <c r="Q2319" s="99">
        <v>4104.3646914362898</v>
      </c>
      <c r="R2319" s="99">
        <v>0</v>
      </c>
      <c r="S2319" s="99">
        <v>3077.68691051006</v>
      </c>
      <c r="T2319" s="99">
        <v>0</v>
      </c>
      <c r="U2319" s="99">
        <v>70453.068293571501</v>
      </c>
      <c r="V2319" s="99">
        <v>5272142.1939086895</v>
      </c>
      <c r="W2319" s="99">
        <v>0</v>
      </c>
      <c r="X2319" s="99">
        <v>532121.29524231004</v>
      </c>
      <c r="Y2319" s="99">
        <v>420424.46282959002</v>
      </c>
      <c r="Z2319" s="99">
        <v>424773.56119155901</v>
      </c>
      <c r="AA2319" s="99">
        <v>0</v>
      </c>
      <c r="AB2319" s="99">
        <v>0</v>
      </c>
      <c r="AC2319" s="99">
        <v>21410107.951171901</v>
      </c>
      <c r="AD2319" s="99">
        <v>516.188585691154</v>
      </c>
      <c r="AE2319" s="99">
        <v>9295.3659695386905</v>
      </c>
      <c r="AF2319" s="99">
        <v>2006872.4261169401</v>
      </c>
      <c r="AG2319" s="99">
        <v>980459.87447357201</v>
      </c>
      <c r="AH2319" s="99">
        <v>0</v>
      </c>
      <c r="AI2319" s="99">
        <v>2226321.64025879</v>
      </c>
      <c r="AJ2319" s="99">
        <v>568467.86097717297</v>
      </c>
      <c r="AK2319" s="99">
        <v>0</v>
      </c>
      <c r="AL2319" s="99">
        <v>426448.12190246599</v>
      </c>
      <c r="AM2319" s="99">
        <v>0</v>
      </c>
      <c r="AN2319" s="99">
        <v>21561605.635986298</v>
      </c>
      <c r="AO2319" s="99">
        <v>53259008.791992202</v>
      </c>
      <c r="AP2319" s="99">
        <v>0</v>
      </c>
      <c r="AQ2319" s="99">
        <v>4849026.4479980497</v>
      </c>
      <c r="AR2319" s="99">
        <v>3785066.5088501</v>
      </c>
      <c r="AS2319" s="99">
        <v>3734339.04995728</v>
      </c>
      <c r="AT2319" s="99">
        <v>0</v>
      </c>
      <c r="AU2319" s="99">
        <v>0</v>
      </c>
      <c r="AV2319" s="99">
        <v>72958153.393554702</v>
      </c>
      <c r="AW2319" s="99">
        <v>1839.8130415528999</v>
      </c>
      <c r="AX2319" s="99">
        <v>67465.206645011902</v>
      </c>
      <c r="AY2319" s="99">
        <v>21044343.642822299</v>
      </c>
      <c r="AZ2319" s="99">
        <v>8761578.3278808594</v>
      </c>
      <c r="BA2319" s="99">
        <v>0</v>
      </c>
      <c r="BB2319" s="99">
        <v>22897443.747314502</v>
      </c>
      <c r="BC2319" s="99">
        <v>5486488.7604370099</v>
      </c>
      <c r="BD2319" s="99">
        <v>0</v>
      </c>
      <c r="BE2319" s="99">
        <v>3761449.8201293899</v>
      </c>
      <c r="BF2319" s="99">
        <v>0</v>
      </c>
      <c r="BG2319" s="99">
        <v>73482354.264648393</v>
      </c>
      <c r="BH2319" s="99">
        <v>14761639.2922363</v>
      </c>
      <c r="BI2319" s="99">
        <v>0</v>
      </c>
      <c r="BJ2319" s="99">
        <v>1870352.47567749</v>
      </c>
      <c r="BK2319" s="99">
        <v>1473899.69177246</v>
      </c>
      <c r="BL2319" s="99">
        <v>0</v>
      </c>
      <c r="BM2319" s="99">
        <v>0</v>
      </c>
      <c r="BN2319" s="99">
        <v>0</v>
      </c>
      <c r="BO2319" s="99">
        <v>0</v>
      </c>
      <c r="BP2319" s="99">
        <v>0</v>
      </c>
      <c r="BQ2319" s="99">
        <v>0</v>
      </c>
      <c r="BR2319" s="99">
        <v>6853669.69921875</v>
      </c>
      <c r="BS2319" s="99">
        <v>3278204.35656738</v>
      </c>
      <c r="BT2319" s="99">
        <v>0</v>
      </c>
      <c r="BU2319" s="99">
        <v>4168704.3370971698</v>
      </c>
      <c r="BV2319" s="99">
        <v>2386482.30749512</v>
      </c>
      <c r="BW2319" s="99">
        <v>0</v>
      </c>
      <c r="BX2319" s="99">
        <v>766941.39072418201</v>
      </c>
      <c r="BY2319" s="99">
        <v>0</v>
      </c>
      <c r="BZ2319" s="99">
        <v>0</v>
      </c>
      <c r="CA2319" s="99">
        <v>112927.04970359799</v>
      </c>
      <c r="CB2319" s="99">
        <v>5814552.8806152297</v>
      </c>
      <c r="CC2319" s="99">
        <v>58801301.460449196</v>
      </c>
      <c r="CD2319" s="99">
        <v>16647739.4346924</v>
      </c>
      <c r="CE2319" s="99">
        <v>3073.0664409101</v>
      </c>
      <c r="CF2319" s="99">
        <v>425916.839477539</v>
      </c>
      <c r="CG2319" s="99">
        <v>3753887.5134277302</v>
      </c>
      <c r="CH2319" s="99">
        <v>0</v>
      </c>
      <c r="CI2319" s="99">
        <v>116000.211569786</v>
      </c>
      <c r="CJ2319" s="99">
        <v>6247053.4072265597</v>
      </c>
      <c r="CK2319" s="99">
        <v>62607984.4677734</v>
      </c>
      <c r="CL2319" s="99">
        <v>17404957.568115201</v>
      </c>
      <c r="CM2319" s="166">
        <v>186365.70187759399</v>
      </c>
      <c r="CN2319" s="166">
        <v>27843818.344970699</v>
      </c>
      <c r="CO2319" s="166">
        <v>135784767.42773399</v>
      </c>
      <c r="CP2319" s="99">
        <v>17404957.568115201</v>
      </c>
      <c r="CQ2319" s="99">
        <v>0</v>
      </c>
      <c r="CR2319" s="99">
        <v>0</v>
      </c>
      <c r="CS2319" s="99">
        <v>0</v>
      </c>
      <c r="CT2319" s="99">
        <v>0</v>
      </c>
      <c r="CU2319" s="98">
        <v>10703.144299883999</v>
      </c>
      <c r="CV2319" s="98">
        <v>73270.194410904005</v>
      </c>
      <c r="CW2319" s="98">
        <v>6240469.7200927688</v>
      </c>
      <c r="CX2319" s="98">
        <v>62555188.973876923</v>
      </c>
    </row>
    <row r="2320" spans="1:102" x14ac:dyDescent="0.2">
      <c r="A2320" s="98" t="s">
        <v>190</v>
      </c>
      <c r="B2320" s="100">
        <v>38047</v>
      </c>
      <c r="C2320" s="99">
        <v>68346.696258544893</v>
      </c>
      <c r="D2320" s="99">
        <v>0</v>
      </c>
      <c r="E2320" s="99">
        <v>33893.411998748801</v>
      </c>
      <c r="F2320" s="99">
        <v>16509.282366752599</v>
      </c>
      <c r="G2320" s="99">
        <v>9.8731695789611003</v>
      </c>
      <c r="H2320" s="99">
        <v>0</v>
      </c>
      <c r="I2320" s="99">
        <v>0</v>
      </c>
      <c r="J2320" s="99">
        <v>231.21384917944701</v>
      </c>
      <c r="K2320" s="99">
        <v>69369.954771995501</v>
      </c>
      <c r="L2320" s="99">
        <v>52491.755881309502</v>
      </c>
      <c r="M2320" s="99">
        <v>39327.626541137703</v>
      </c>
      <c r="N2320" s="99">
        <v>5083.3895742893201</v>
      </c>
      <c r="O2320" s="99">
        <v>0</v>
      </c>
      <c r="P2320" s="99">
        <v>0</v>
      </c>
      <c r="Q2320" s="99">
        <v>4699.2150610685303</v>
      </c>
      <c r="R2320" s="99">
        <v>0</v>
      </c>
      <c r="S2320" s="99">
        <v>0</v>
      </c>
      <c r="T2320" s="99">
        <v>2848.4856204390499</v>
      </c>
      <c r="U2320" s="99">
        <v>69234.787143707304</v>
      </c>
      <c r="V2320" s="99">
        <v>3423588.7004394499</v>
      </c>
      <c r="W2320" s="99">
        <v>0</v>
      </c>
      <c r="X2320" s="99">
        <v>2485720.3888854999</v>
      </c>
      <c r="Y2320" s="99">
        <v>991239.21828460705</v>
      </c>
      <c r="Z2320" s="99">
        <v>365.83577363193001</v>
      </c>
      <c r="AA2320" s="99">
        <v>0</v>
      </c>
      <c r="AB2320" s="99">
        <v>0</v>
      </c>
      <c r="AC2320" s="99">
        <v>12497.550222277599</v>
      </c>
      <c r="AD2320" s="99">
        <v>17957640.229736298</v>
      </c>
      <c r="AE2320" s="99">
        <v>2691394.4048156701</v>
      </c>
      <c r="AF2320" s="99">
        <v>1896820.05889893</v>
      </c>
      <c r="AG2320" s="99">
        <v>820044.21427917504</v>
      </c>
      <c r="AH2320" s="99">
        <v>0</v>
      </c>
      <c r="AI2320" s="99">
        <v>0</v>
      </c>
      <c r="AJ2320" s="99">
        <v>519623.924869537</v>
      </c>
      <c r="AK2320" s="99">
        <v>0</v>
      </c>
      <c r="AL2320" s="99">
        <v>0</v>
      </c>
      <c r="AM2320" s="99">
        <v>448607.73122406</v>
      </c>
      <c r="AN2320" s="99">
        <v>17742603.972412098</v>
      </c>
      <c r="AO2320" s="99">
        <v>23583529.6630859</v>
      </c>
      <c r="AP2320" s="99">
        <v>0</v>
      </c>
      <c r="AQ2320" s="99">
        <v>16701884.7528076</v>
      </c>
      <c r="AR2320" s="99">
        <v>6783123.8474731399</v>
      </c>
      <c r="AS2320" s="99">
        <v>2362.3319981694199</v>
      </c>
      <c r="AT2320" s="99">
        <v>0</v>
      </c>
      <c r="AU2320" s="99">
        <v>0</v>
      </c>
      <c r="AV2320" s="99">
        <v>28538.733830928799</v>
      </c>
      <c r="AW2320" s="99">
        <v>41479041.119140603</v>
      </c>
      <c r="AX2320" s="99">
        <v>18562435.113281298</v>
      </c>
      <c r="AY2320" s="99">
        <v>12982122.5938721</v>
      </c>
      <c r="AZ2320" s="99">
        <v>5256145.3145752</v>
      </c>
      <c r="BA2320" s="99">
        <v>0</v>
      </c>
      <c r="BB2320" s="99">
        <v>0</v>
      </c>
      <c r="BC2320" s="99">
        <v>3396450.6896972698</v>
      </c>
      <c r="BD2320" s="99">
        <v>0</v>
      </c>
      <c r="BE2320" s="99">
        <v>0</v>
      </c>
      <c r="BF2320" s="99">
        <v>2739171.9476013202</v>
      </c>
      <c r="BG2320" s="99">
        <v>40943562.816406302</v>
      </c>
      <c r="BH2320" s="99">
        <v>3815687.26489258</v>
      </c>
      <c r="BI2320" s="99">
        <v>0</v>
      </c>
      <c r="BJ2320" s="99">
        <v>4255705.7839355497</v>
      </c>
      <c r="BK2320" s="99">
        <v>2341560.44952393</v>
      </c>
      <c r="BL2320" s="99">
        <v>0</v>
      </c>
      <c r="BM2320" s="99">
        <v>0</v>
      </c>
      <c r="BN2320" s="99">
        <v>0</v>
      </c>
      <c r="BO2320" s="99">
        <v>0</v>
      </c>
      <c r="BP2320" s="99">
        <v>0</v>
      </c>
      <c r="BQ2320" s="99">
        <v>0</v>
      </c>
      <c r="BR2320" s="99">
        <v>4316369.51525879</v>
      </c>
      <c r="BS2320" s="99">
        <v>2067259.8853607201</v>
      </c>
      <c r="BT2320" s="99">
        <v>0</v>
      </c>
      <c r="BU2320" s="99">
        <v>0</v>
      </c>
      <c r="BV2320" s="99">
        <v>1633948.3770752</v>
      </c>
      <c r="BW2320" s="99">
        <v>0</v>
      </c>
      <c r="BX2320" s="99">
        <v>0</v>
      </c>
      <c r="BY2320" s="99">
        <v>0</v>
      </c>
      <c r="BZ2320" s="99">
        <v>0</v>
      </c>
      <c r="CA2320" s="99">
        <v>102362.08235549901</v>
      </c>
      <c r="CB2320" s="99">
        <v>5906841.9180297898</v>
      </c>
      <c r="CC2320" s="99">
        <v>40155127.936035201</v>
      </c>
      <c r="CD2320" s="99">
        <v>8057070.5372924795</v>
      </c>
      <c r="CE2320" s="99">
        <v>2876.9147068560101</v>
      </c>
      <c r="CF2320" s="99">
        <v>442390.96419906599</v>
      </c>
      <c r="CG2320" s="99">
        <v>2692614.8276061998</v>
      </c>
      <c r="CH2320" s="99">
        <v>0</v>
      </c>
      <c r="CI2320" s="99">
        <v>105220.355826378</v>
      </c>
      <c r="CJ2320" s="99">
        <v>6347403.0051269503</v>
      </c>
      <c r="CK2320" s="99">
        <v>42832678.463378899</v>
      </c>
      <c r="CL2320" s="99">
        <v>8053569.7992553702</v>
      </c>
      <c r="CM2320" s="166">
        <v>174252.40243721</v>
      </c>
      <c r="CN2320" s="166">
        <v>24272432.801513702</v>
      </c>
      <c r="CO2320" s="166">
        <v>83755337.876953095</v>
      </c>
      <c r="CP2320" s="99">
        <v>8053569.7992553702</v>
      </c>
      <c r="CQ2320" s="99">
        <v>0</v>
      </c>
      <c r="CR2320" s="99">
        <v>0</v>
      </c>
      <c r="CS2320" s="99">
        <v>0</v>
      </c>
      <c r="CT2320" s="99">
        <v>0</v>
      </c>
      <c r="CU2320" s="98">
        <v>106088.79358810899</v>
      </c>
      <c r="CV2320" s="98">
        <v>240.009321</v>
      </c>
      <c r="CW2320" s="98">
        <v>6349232.882228856</v>
      </c>
      <c r="CX2320" s="98">
        <v>42847742.763641402</v>
      </c>
    </row>
    <row r="2321" spans="1:102" x14ac:dyDescent="0.2">
      <c r="A2321" s="98" t="s">
        <v>190</v>
      </c>
      <c r="B2321" s="100">
        <v>38139</v>
      </c>
      <c r="C2321" s="99">
        <v>69032.949329376206</v>
      </c>
      <c r="D2321" s="99">
        <v>0</v>
      </c>
      <c r="E2321" s="99">
        <v>33277.2760014534</v>
      </c>
      <c r="F2321" s="99">
        <v>16629.962189435999</v>
      </c>
      <c r="G2321" s="99">
        <v>104.466455035843</v>
      </c>
      <c r="H2321" s="99">
        <v>0</v>
      </c>
      <c r="I2321" s="99">
        <v>0</v>
      </c>
      <c r="J2321" s="99">
        <v>4060.9367622733098</v>
      </c>
      <c r="K2321" s="99">
        <v>64346.527826785998</v>
      </c>
      <c r="L2321" s="99">
        <v>53290.036893844597</v>
      </c>
      <c r="M2321" s="99">
        <v>39160.3536782265</v>
      </c>
      <c r="N2321" s="99">
        <v>5205.1452032923698</v>
      </c>
      <c r="O2321" s="99">
        <v>0</v>
      </c>
      <c r="P2321" s="99">
        <v>0</v>
      </c>
      <c r="Q2321" s="99">
        <v>4692.0663357377098</v>
      </c>
      <c r="R2321" s="99">
        <v>0</v>
      </c>
      <c r="S2321" s="99">
        <v>0</v>
      </c>
      <c r="T2321" s="99">
        <v>2817.5735036432702</v>
      </c>
      <c r="U2321" s="99">
        <v>69775.8531236649</v>
      </c>
      <c r="V2321" s="99">
        <v>3398687.1649169899</v>
      </c>
      <c r="W2321" s="99">
        <v>0</v>
      </c>
      <c r="X2321" s="99">
        <v>2459130.6018066402</v>
      </c>
      <c r="Y2321" s="99">
        <v>1006733.573349</v>
      </c>
      <c r="Z2321" s="99">
        <v>16656.110083341599</v>
      </c>
      <c r="AA2321" s="99">
        <v>0</v>
      </c>
      <c r="AB2321" s="99">
        <v>0</v>
      </c>
      <c r="AC2321" s="99">
        <v>890157.77860259998</v>
      </c>
      <c r="AD2321" s="99">
        <v>16591909.693359399</v>
      </c>
      <c r="AE2321" s="99">
        <v>2656723.4403991699</v>
      </c>
      <c r="AF2321" s="99">
        <v>1886318.8977355999</v>
      </c>
      <c r="AG2321" s="99">
        <v>824481.90038299595</v>
      </c>
      <c r="AH2321" s="99">
        <v>0</v>
      </c>
      <c r="AI2321" s="99">
        <v>0</v>
      </c>
      <c r="AJ2321" s="99">
        <v>510562.25416946399</v>
      </c>
      <c r="AK2321" s="99">
        <v>0</v>
      </c>
      <c r="AL2321" s="99">
        <v>0</v>
      </c>
      <c r="AM2321" s="99">
        <v>443140.17770385701</v>
      </c>
      <c r="AN2321" s="99">
        <v>18043087.552002002</v>
      </c>
      <c r="AO2321" s="99">
        <v>23659459.120117199</v>
      </c>
      <c r="AP2321" s="99">
        <v>0</v>
      </c>
      <c r="AQ2321" s="99">
        <v>16657663.494384799</v>
      </c>
      <c r="AR2321" s="99">
        <v>7021723.7235717801</v>
      </c>
      <c r="AS2321" s="99">
        <v>102079.218693733</v>
      </c>
      <c r="AT2321" s="99">
        <v>0</v>
      </c>
      <c r="AU2321" s="99">
        <v>0</v>
      </c>
      <c r="AV2321" s="99">
        <v>2089029.2074279799</v>
      </c>
      <c r="AW2321" s="99">
        <v>38596844.067382798</v>
      </c>
      <c r="AX2321" s="99">
        <v>18567211.177002002</v>
      </c>
      <c r="AY2321" s="99">
        <v>12970823.521240201</v>
      </c>
      <c r="AZ2321" s="99">
        <v>5329710.7672729502</v>
      </c>
      <c r="BA2321" s="99">
        <v>0</v>
      </c>
      <c r="BB2321" s="99">
        <v>0</v>
      </c>
      <c r="BC2321" s="99">
        <v>3372745.3880004901</v>
      </c>
      <c r="BD2321" s="99">
        <v>0</v>
      </c>
      <c r="BE2321" s="99">
        <v>0</v>
      </c>
      <c r="BF2321" s="99">
        <v>2728544.0107421898</v>
      </c>
      <c r="BG2321" s="99">
        <v>41833229.385253899</v>
      </c>
      <c r="BH2321" s="99">
        <v>3797217.3148498498</v>
      </c>
      <c r="BI2321" s="99">
        <v>0</v>
      </c>
      <c r="BJ2321" s="99">
        <v>4252657.77270508</v>
      </c>
      <c r="BK2321" s="99">
        <v>2405580.7070922898</v>
      </c>
      <c r="BL2321" s="99">
        <v>0</v>
      </c>
      <c r="BM2321" s="99">
        <v>0</v>
      </c>
      <c r="BN2321" s="99">
        <v>0</v>
      </c>
      <c r="BO2321" s="99">
        <v>0</v>
      </c>
      <c r="BP2321" s="99">
        <v>0</v>
      </c>
      <c r="BQ2321" s="99">
        <v>0</v>
      </c>
      <c r="BR2321" s="99">
        <v>4358714.1469116202</v>
      </c>
      <c r="BS2321" s="99">
        <v>2101727.0024108901</v>
      </c>
      <c r="BT2321" s="99">
        <v>0</v>
      </c>
      <c r="BU2321" s="99">
        <v>0</v>
      </c>
      <c r="BV2321" s="99">
        <v>1615967.3541259801</v>
      </c>
      <c r="BW2321" s="99">
        <v>0</v>
      </c>
      <c r="BX2321" s="99">
        <v>0</v>
      </c>
      <c r="BY2321" s="99">
        <v>0</v>
      </c>
      <c r="BZ2321" s="99">
        <v>0</v>
      </c>
      <c r="CA2321" s="99">
        <v>102416.27791881601</v>
      </c>
      <c r="CB2321" s="99">
        <v>5849246.3086547898</v>
      </c>
      <c r="CC2321" s="99">
        <v>40120108.275878899</v>
      </c>
      <c r="CD2321" s="99">
        <v>8008980.2050170898</v>
      </c>
      <c r="CE2321" s="99">
        <v>2847.13987705112</v>
      </c>
      <c r="CF2321" s="99">
        <v>438795.65672683698</v>
      </c>
      <c r="CG2321" s="99">
        <v>2705550.1483764602</v>
      </c>
      <c r="CH2321" s="99">
        <v>0</v>
      </c>
      <c r="CI2321" s="99">
        <v>105244.70258045199</v>
      </c>
      <c r="CJ2321" s="99">
        <v>6287102.8866577102</v>
      </c>
      <c r="CK2321" s="99">
        <v>42821585.999511696</v>
      </c>
      <c r="CL2321" s="99">
        <v>8005990.2736206101</v>
      </c>
      <c r="CM2321" s="166">
        <v>174843.21565055801</v>
      </c>
      <c r="CN2321" s="166">
        <v>24168392.355712902</v>
      </c>
      <c r="CO2321" s="166">
        <v>84586399.121093795</v>
      </c>
      <c r="CP2321" s="99">
        <v>8005990.2736206101</v>
      </c>
      <c r="CQ2321" s="99">
        <v>0</v>
      </c>
      <c r="CR2321" s="99">
        <v>0</v>
      </c>
      <c r="CS2321" s="99">
        <v>0</v>
      </c>
      <c r="CT2321" s="99">
        <v>0</v>
      </c>
      <c r="CU2321" s="98">
        <v>100582.176724844</v>
      </c>
      <c r="CV2321" s="98">
        <v>4145.1509733450002</v>
      </c>
      <c r="CW2321" s="98">
        <v>6288041.965381627</v>
      </c>
      <c r="CX2321" s="98">
        <v>42825658.424255356</v>
      </c>
    </row>
    <row r="2322" spans="1:102" x14ac:dyDescent="0.2">
      <c r="A2322" s="98" t="s">
        <v>190</v>
      </c>
      <c r="B2322" s="100">
        <v>38231</v>
      </c>
      <c r="C2322" s="99">
        <v>70427.129835128799</v>
      </c>
      <c r="D2322" s="99">
        <v>0</v>
      </c>
      <c r="E2322" s="99">
        <v>33490.390576362603</v>
      </c>
      <c r="F2322" s="99">
        <v>17230.190659522999</v>
      </c>
      <c r="G2322" s="99">
        <v>225.968618582934</v>
      </c>
      <c r="H2322" s="99">
        <v>0</v>
      </c>
      <c r="I2322" s="99">
        <v>0</v>
      </c>
      <c r="J2322" s="99">
        <v>8945.8142062425595</v>
      </c>
      <c r="K2322" s="99">
        <v>60801.128108501398</v>
      </c>
      <c r="L2322" s="99">
        <v>55820.839491367296</v>
      </c>
      <c r="M2322" s="99">
        <v>39512.984796523997</v>
      </c>
      <c r="N2322" s="99">
        <v>5305.5808034539205</v>
      </c>
      <c r="O2322" s="99">
        <v>0</v>
      </c>
      <c r="P2322" s="99">
        <v>0</v>
      </c>
      <c r="Q2322" s="99">
        <v>4667.4237813949603</v>
      </c>
      <c r="R2322" s="99">
        <v>0</v>
      </c>
      <c r="S2322" s="99">
        <v>0</v>
      </c>
      <c r="T2322" s="99">
        <v>2785.7810640931102</v>
      </c>
      <c r="U2322" s="99">
        <v>69751.463097572298</v>
      </c>
      <c r="V2322" s="99">
        <v>3450543.26281738</v>
      </c>
      <c r="W2322" s="99">
        <v>0</v>
      </c>
      <c r="X2322" s="99">
        <v>2442958.8447570801</v>
      </c>
      <c r="Y2322" s="99">
        <v>1025441.17134857</v>
      </c>
      <c r="Z2322" s="99">
        <v>37022.535039424904</v>
      </c>
      <c r="AA2322" s="99">
        <v>0</v>
      </c>
      <c r="AB2322" s="99">
        <v>0</v>
      </c>
      <c r="AC2322" s="99">
        <v>2078100.6875</v>
      </c>
      <c r="AD2322" s="99">
        <v>14754047.184936499</v>
      </c>
      <c r="AE2322" s="99">
        <v>2712345.1494140602</v>
      </c>
      <c r="AF2322" s="99">
        <v>1888257.67041016</v>
      </c>
      <c r="AG2322" s="99">
        <v>843473.13871765102</v>
      </c>
      <c r="AH2322" s="99">
        <v>0</v>
      </c>
      <c r="AI2322" s="99">
        <v>0</v>
      </c>
      <c r="AJ2322" s="99">
        <v>505923.42737960798</v>
      </c>
      <c r="AK2322" s="99">
        <v>0</v>
      </c>
      <c r="AL2322" s="99">
        <v>0</v>
      </c>
      <c r="AM2322" s="99">
        <v>439981.06254196202</v>
      </c>
      <c r="AN2322" s="99">
        <v>17240878.574707001</v>
      </c>
      <c r="AO2322" s="99">
        <v>24358294.8354492</v>
      </c>
      <c r="AP2322" s="99">
        <v>0</v>
      </c>
      <c r="AQ2322" s="99">
        <v>16728686.380248999</v>
      </c>
      <c r="AR2322" s="99">
        <v>7138707.4271850605</v>
      </c>
      <c r="AS2322" s="99">
        <v>222228.30516243001</v>
      </c>
      <c r="AT2322" s="99">
        <v>0</v>
      </c>
      <c r="AU2322" s="99">
        <v>0</v>
      </c>
      <c r="AV2322" s="99">
        <v>4945799.8698730497</v>
      </c>
      <c r="AW2322" s="99">
        <v>34891838.8818359</v>
      </c>
      <c r="AX2322" s="99">
        <v>19276178.347412098</v>
      </c>
      <c r="AY2322" s="99">
        <v>13221291.3674316</v>
      </c>
      <c r="AZ2322" s="99">
        <v>5556447.5725707998</v>
      </c>
      <c r="BA2322" s="99">
        <v>0</v>
      </c>
      <c r="BB2322" s="99">
        <v>0</v>
      </c>
      <c r="BC2322" s="99">
        <v>3398929.2010192899</v>
      </c>
      <c r="BD2322" s="99">
        <v>0</v>
      </c>
      <c r="BE2322" s="99">
        <v>0</v>
      </c>
      <c r="BF2322" s="99">
        <v>2743102.3237915002</v>
      </c>
      <c r="BG2322" s="99">
        <v>40900411.2333984</v>
      </c>
      <c r="BH2322" s="99">
        <v>4035167.6779479999</v>
      </c>
      <c r="BI2322" s="99">
        <v>0</v>
      </c>
      <c r="BJ2322" s="99">
        <v>4301157.9951171903</v>
      </c>
      <c r="BK2322" s="99">
        <v>2493301.1283569299</v>
      </c>
      <c r="BL2322" s="99">
        <v>0</v>
      </c>
      <c r="BM2322" s="99">
        <v>0</v>
      </c>
      <c r="BN2322" s="99">
        <v>0</v>
      </c>
      <c r="BO2322" s="99">
        <v>0</v>
      </c>
      <c r="BP2322" s="99">
        <v>0</v>
      </c>
      <c r="BQ2322" s="99">
        <v>0</v>
      </c>
      <c r="BR2322" s="99">
        <v>4452448.8001098596</v>
      </c>
      <c r="BS2322" s="99">
        <v>2177820.5620422401</v>
      </c>
      <c r="BT2322" s="99">
        <v>0</v>
      </c>
      <c r="BU2322" s="99">
        <v>0</v>
      </c>
      <c r="BV2322" s="99">
        <v>1658729.0563659701</v>
      </c>
      <c r="BW2322" s="99">
        <v>0</v>
      </c>
      <c r="BX2322" s="99">
        <v>0</v>
      </c>
      <c r="BY2322" s="99">
        <v>0</v>
      </c>
      <c r="BZ2322" s="99">
        <v>0</v>
      </c>
      <c r="CA2322" s="99">
        <v>103814.58263206499</v>
      </c>
      <c r="CB2322" s="99">
        <v>5918317.4309082003</v>
      </c>
      <c r="CC2322" s="99">
        <v>41189992.839355499</v>
      </c>
      <c r="CD2322" s="99">
        <v>8409465.16479492</v>
      </c>
      <c r="CE2322" s="99">
        <v>2714.0282432734998</v>
      </c>
      <c r="CF2322" s="99">
        <v>435719.96105194098</v>
      </c>
      <c r="CG2322" s="99">
        <v>2720025.5311584501</v>
      </c>
      <c r="CH2322" s="99">
        <v>0</v>
      </c>
      <c r="CI2322" s="99">
        <v>106544.862128258</v>
      </c>
      <c r="CJ2322" s="99">
        <v>6356022.7924194299</v>
      </c>
      <c r="CK2322" s="99">
        <v>43916369.056152299</v>
      </c>
      <c r="CL2322" s="99">
        <v>8419756.5041503906</v>
      </c>
      <c r="CM2322" s="166">
        <v>176571.65668296799</v>
      </c>
      <c r="CN2322" s="166">
        <v>23398585.104003899</v>
      </c>
      <c r="CO2322" s="166">
        <v>84580246.842773393</v>
      </c>
      <c r="CP2322" s="99">
        <v>8419756.5041503906</v>
      </c>
      <c r="CQ2322" s="99">
        <v>0</v>
      </c>
      <c r="CR2322" s="99">
        <v>0</v>
      </c>
      <c r="CS2322" s="99">
        <v>0</v>
      </c>
      <c r="CT2322" s="99">
        <v>0</v>
      </c>
      <c r="CU2322" s="98">
        <v>97554.109324776</v>
      </c>
      <c r="CV2322" s="98">
        <v>9119.7124007769999</v>
      </c>
      <c r="CW2322" s="98">
        <v>6354037.3919601412</v>
      </c>
      <c r="CX2322" s="98">
        <v>43910018.370513946</v>
      </c>
    </row>
    <row r="2323" spans="1:102" x14ac:dyDescent="0.2">
      <c r="A2323" s="98" t="s">
        <v>190</v>
      </c>
      <c r="B2323" s="100">
        <v>38322</v>
      </c>
      <c r="C2323" s="99">
        <v>72039.323159217805</v>
      </c>
      <c r="D2323" s="99">
        <v>0</v>
      </c>
      <c r="E2323" s="99">
        <v>32451.9971315861</v>
      </c>
      <c r="F2323" s="99">
        <v>16773.4763739109</v>
      </c>
      <c r="G2323" s="99">
        <v>369.46267043799202</v>
      </c>
      <c r="H2323" s="99">
        <v>0</v>
      </c>
      <c r="I2323" s="99">
        <v>0</v>
      </c>
      <c r="J2323" s="99">
        <v>13777.140865445101</v>
      </c>
      <c r="K2323" s="99">
        <v>58470.3459486961</v>
      </c>
      <c r="L2323" s="99">
        <v>54966.985496044203</v>
      </c>
      <c r="M2323" s="99">
        <v>39908.933044433601</v>
      </c>
      <c r="N2323" s="99">
        <v>5437.3698571324303</v>
      </c>
      <c r="O2323" s="99">
        <v>0</v>
      </c>
      <c r="P2323" s="99">
        <v>0</v>
      </c>
      <c r="Q2323" s="99">
        <v>4714.4113849997502</v>
      </c>
      <c r="R2323" s="99">
        <v>0</v>
      </c>
      <c r="S2323" s="99">
        <v>0</v>
      </c>
      <c r="T2323" s="99">
        <v>2829.43047064543</v>
      </c>
      <c r="U2323" s="99">
        <v>71313.017789840698</v>
      </c>
      <c r="V2323" s="99">
        <v>3566783.6869201702</v>
      </c>
      <c r="W2323" s="99">
        <v>0</v>
      </c>
      <c r="X2323" s="99">
        <v>2409895.7731933598</v>
      </c>
      <c r="Y2323" s="99">
        <v>1034311.95272827</v>
      </c>
      <c r="Z2323" s="99">
        <v>67683.383606910706</v>
      </c>
      <c r="AA2323" s="99">
        <v>0</v>
      </c>
      <c r="AB2323" s="99">
        <v>0</v>
      </c>
      <c r="AC2323" s="99">
        <v>4158354.9940795898</v>
      </c>
      <c r="AD2323" s="99">
        <v>15285465.141845699</v>
      </c>
      <c r="AE2323" s="99">
        <v>2695692.0785827599</v>
      </c>
      <c r="AF2323" s="99">
        <v>1914160.35244751</v>
      </c>
      <c r="AG2323" s="99">
        <v>854165.59919738804</v>
      </c>
      <c r="AH2323" s="99">
        <v>0</v>
      </c>
      <c r="AI2323" s="99">
        <v>0</v>
      </c>
      <c r="AJ2323" s="99">
        <v>500501.78099441499</v>
      </c>
      <c r="AK2323" s="99">
        <v>0</v>
      </c>
      <c r="AL2323" s="99">
        <v>0</v>
      </c>
      <c r="AM2323" s="99">
        <v>446022.150806427</v>
      </c>
      <c r="AN2323" s="99">
        <v>18716597.317138702</v>
      </c>
      <c r="AO2323" s="99">
        <v>25465352.659423798</v>
      </c>
      <c r="AP2323" s="99">
        <v>0</v>
      </c>
      <c r="AQ2323" s="99">
        <v>16612947.3405762</v>
      </c>
      <c r="AR2323" s="99">
        <v>7276148.27587891</v>
      </c>
      <c r="AS2323" s="99">
        <v>424885.92860412598</v>
      </c>
      <c r="AT2323" s="99">
        <v>0</v>
      </c>
      <c r="AU2323" s="99">
        <v>0</v>
      </c>
      <c r="AV2323" s="99">
        <v>9719388.05322266</v>
      </c>
      <c r="AW2323" s="99">
        <v>36273663.070800804</v>
      </c>
      <c r="AX2323" s="99">
        <v>19437425.151367199</v>
      </c>
      <c r="AY2323" s="99">
        <v>13568897.163208</v>
      </c>
      <c r="AZ2323" s="99">
        <v>5693479.6203002902</v>
      </c>
      <c r="BA2323" s="99">
        <v>0</v>
      </c>
      <c r="BB2323" s="99">
        <v>0</v>
      </c>
      <c r="BC2323" s="99">
        <v>3417076.1870117201</v>
      </c>
      <c r="BD2323" s="99">
        <v>0</v>
      </c>
      <c r="BE2323" s="99">
        <v>0</v>
      </c>
      <c r="BF2323" s="99">
        <v>2831084.1790771498</v>
      </c>
      <c r="BG2323" s="99">
        <v>44391591.6416016</v>
      </c>
      <c r="BH2323" s="99">
        <v>4124889.52734375</v>
      </c>
      <c r="BI2323" s="99">
        <v>0</v>
      </c>
      <c r="BJ2323" s="99">
        <v>4315092.9946899395</v>
      </c>
      <c r="BK2323" s="99">
        <v>2550211.1183166499</v>
      </c>
      <c r="BL2323" s="99">
        <v>0</v>
      </c>
      <c r="BM2323" s="99">
        <v>0</v>
      </c>
      <c r="BN2323" s="99">
        <v>0</v>
      </c>
      <c r="BO2323" s="99">
        <v>0</v>
      </c>
      <c r="BP2323" s="99">
        <v>0</v>
      </c>
      <c r="BQ2323" s="99">
        <v>0</v>
      </c>
      <c r="BR2323" s="99">
        <v>4575969.7846679697</v>
      </c>
      <c r="BS2323" s="99">
        <v>2232382.5633850102</v>
      </c>
      <c r="BT2323" s="99">
        <v>0</v>
      </c>
      <c r="BU2323" s="99">
        <v>0</v>
      </c>
      <c r="BV2323" s="99">
        <v>1696832.9305267299</v>
      </c>
      <c r="BW2323" s="99">
        <v>0</v>
      </c>
      <c r="BX2323" s="99">
        <v>0</v>
      </c>
      <c r="BY2323" s="99">
        <v>0</v>
      </c>
      <c r="BZ2323" s="99">
        <v>0</v>
      </c>
      <c r="CA2323" s="99">
        <v>104379.962898254</v>
      </c>
      <c r="CB2323" s="99">
        <v>5962916.4256591797</v>
      </c>
      <c r="CC2323" s="99">
        <v>41964199.3291016</v>
      </c>
      <c r="CD2323" s="99">
        <v>8424302.9534912091</v>
      </c>
      <c r="CE2323" s="99">
        <v>2847.6070906221898</v>
      </c>
      <c r="CF2323" s="99">
        <v>448199.07337951701</v>
      </c>
      <c r="CG2323" s="99">
        <v>2844137.3572998</v>
      </c>
      <c r="CH2323" s="99">
        <v>0</v>
      </c>
      <c r="CI2323" s="99">
        <v>107243.386137009</v>
      </c>
      <c r="CJ2323" s="99">
        <v>6412551.6984252902</v>
      </c>
      <c r="CK2323" s="99">
        <v>44819440.145996101</v>
      </c>
      <c r="CL2323" s="99">
        <v>8421519.7498779297</v>
      </c>
      <c r="CM2323" s="166">
        <v>178445.72371673601</v>
      </c>
      <c r="CN2323" s="166">
        <v>25134120.764160201</v>
      </c>
      <c r="CO2323" s="166">
        <v>89412344.430664107</v>
      </c>
      <c r="CP2323" s="99">
        <v>8421519.7498779297</v>
      </c>
      <c r="CQ2323" s="99">
        <v>0</v>
      </c>
      <c r="CR2323" s="99">
        <v>0</v>
      </c>
      <c r="CS2323" s="99">
        <v>0</v>
      </c>
      <c r="CT2323" s="99">
        <v>0</v>
      </c>
      <c r="CU2323" s="98">
        <v>92496.089318553</v>
      </c>
      <c r="CV2323" s="98">
        <v>14048.869387487999</v>
      </c>
      <c r="CW2323" s="98">
        <v>6411115.4990386963</v>
      </c>
      <c r="CX2323" s="98">
        <v>44808336.686401397</v>
      </c>
    </row>
    <row r="2324" spans="1:102" x14ac:dyDescent="0.2">
      <c r="A2324" s="98" t="s">
        <v>190</v>
      </c>
      <c r="B2324" s="100">
        <v>38412</v>
      </c>
      <c r="C2324" s="99">
        <v>74195.252045631394</v>
      </c>
      <c r="D2324" s="99">
        <v>0</v>
      </c>
      <c r="E2324" s="99">
        <v>32199.4834375381</v>
      </c>
      <c r="F2324" s="99">
        <v>17021.273542881001</v>
      </c>
      <c r="G2324" s="99">
        <v>508.56097967550198</v>
      </c>
      <c r="H2324" s="99">
        <v>0</v>
      </c>
      <c r="I2324" s="99">
        <v>0</v>
      </c>
      <c r="J2324" s="99">
        <v>19285.310682535201</v>
      </c>
      <c r="K2324" s="99">
        <v>52740.948648929603</v>
      </c>
      <c r="L2324" s="99">
        <v>54758.490210056298</v>
      </c>
      <c r="M2324" s="99">
        <v>40642.0007123947</v>
      </c>
      <c r="N2324" s="99">
        <v>5558.4860477447501</v>
      </c>
      <c r="O2324" s="99">
        <v>0</v>
      </c>
      <c r="P2324" s="99">
        <v>0</v>
      </c>
      <c r="Q2324" s="99">
        <v>4786.2355422973596</v>
      </c>
      <c r="R2324" s="99">
        <v>0</v>
      </c>
      <c r="S2324" s="99">
        <v>0</v>
      </c>
      <c r="T2324" s="99">
        <v>2840.8158092200802</v>
      </c>
      <c r="U2324" s="99">
        <v>71886.202961921706</v>
      </c>
      <c r="V2324" s="99">
        <v>3694333.02911377</v>
      </c>
      <c r="W2324" s="99">
        <v>0</v>
      </c>
      <c r="X2324" s="99">
        <v>2384371.0638122601</v>
      </c>
      <c r="Y2324" s="99">
        <v>1049949.00384521</v>
      </c>
      <c r="Z2324" s="99">
        <v>92751.393724441499</v>
      </c>
      <c r="AA2324" s="99">
        <v>0</v>
      </c>
      <c r="AB2324" s="99">
        <v>0</v>
      </c>
      <c r="AC2324" s="99">
        <v>6098132.0193481399</v>
      </c>
      <c r="AD2324" s="99">
        <v>13430889.7460938</v>
      </c>
      <c r="AE2324" s="99">
        <v>2737708.55145264</v>
      </c>
      <c r="AF2324" s="99">
        <v>1947213.60346985</v>
      </c>
      <c r="AG2324" s="99">
        <v>859525.83100128197</v>
      </c>
      <c r="AH2324" s="99">
        <v>0</v>
      </c>
      <c r="AI2324" s="99">
        <v>0</v>
      </c>
      <c r="AJ2324" s="99">
        <v>495496.70453643799</v>
      </c>
      <c r="AK2324" s="99">
        <v>0</v>
      </c>
      <c r="AL2324" s="99">
        <v>0</v>
      </c>
      <c r="AM2324" s="99">
        <v>447072.10810852097</v>
      </c>
      <c r="AN2324" s="99">
        <v>19451557.022216801</v>
      </c>
      <c r="AO2324" s="99">
        <v>26703510.136230499</v>
      </c>
      <c r="AP2324" s="99">
        <v>0</v>
      </c>
      <c r="AQ2324" s="99">
        <v>16613253.4841309</v>
      </c>
      <c r="AR2324" s="99">
        <v>7539090.9154663105</v>
      </c>
      <c r="AS2324" s="99">
        <v>604548.73023986805</v>
      </c>
      <c r="AT2324" s="99">
        <v>0</v>
      </c>
      <c r="AU2324" s="99">
        <v>0</v>
      </c>
      <c r="AV2324" s="99">
        <v>14483113.3409424</v>
      </c>
      <c r="AW2324" s="99">
        <v>32228364.907714799</v>
      </c>
      <c r="AX2324" s="99">
        <v>19797785.5317383</v>
      </c>
      <c r="AY2324" s="99">
        <v>14017306.5578613</v>
      </c>
      <c r="AZ2324" s="99">
        <v>5794309.2560424795</v>
      </c>
      <c r="BA2324" s="99">
        <v>0</v>
      </c>
      <c r="BB2324" s="99">
        <v>0</v>
      </c>
      <c r="BC2324" s="99">
        <v>3432232.3009643601</v>
      </c>
      <c r="BD2324" s="99">
        <v>0</v>
      </c>
      <c r="BE2324" s="99">
        <v>0</v>
      </c>
      <c r="BF2324" s="99">
        <v>2879237.3099060101</v>
      </c>
      <c r="BG2324" s="99">
        <v>46564798.767578103</v>
      </c>
      <c r="BH2324" s="99">
        <v>4324839.3449096698</v>
      </c>
      <c r="BI2324" s="99">
        <v>0</v>
      </c>
      <c r="BJ2324" s="99">
        <v>4396288.6690063505</v>
      </c>
      <c r="BK2324" s="99">
        <v>2699553.3648681599</v>
      </c>
      <c r="BL2324" s="99">
        <v>0</v>
      </c>
      <c r="BM2324" s="99">
        <v>0</v>
      </c>
      <c r="BN2324" s="99">
        <v>0</v>
      </c>
      <c r="BO2324" s="99">
        <v>0</v>
      </c>
      <c r="BP2324" s="99">
        <v>0</v>
      </c>
      <c r="BQ2324" s="99">
        <v>0</v>
      </c>
      <c r="BR2324" s="99">
        <v>4668429.7971801804</v>
      </c>
      <c r="BS2324" s="99">
        <v>2294930.47729492</v>
      </c>
      <c r="BT2324" s="99">
        <v>0</v>
      </c>
      <c r="BU2324" s="99">
        <v>0</v>
      </c>
      <c r="BV2324" s="99">
        <v>1756114.4057006801</v>
      </c>
      <c r="BW2324" s="99">
        <v>0</v>
      </c>
      <c r="BX2324" s="99">
        <v>0</v>
      </c>
      <c r="BY2324" s="99">
        <v>0</v>
      </c>
      <c r="BZ2324" s="99">
        <v>0</v>
      </c>
      <c r="CA2324" s="99">
        <v>106483.485484123</v>
      </c>
      <c r="CB2324" s="99">
        <v>6077999.1682739304</v>
      </c>
      <c r="CC2324" s="99">
        <v>43439485.103515603</v>
      </c>
      <c r="CD2324" s="99">
        <v>8710262.27490234</v>
      </c>
      <c r="CE2324" s="99">
        <v>2866.7820813357798</v>
      </c>
      <c r="CF2324" s="99">
        <v>453627.144664764</v>
      </c>
      <c r="CG2324" s="99">
        <v>2911053.9056396498</v>
      </c>
      <c r="CH2324" s="99">
        <v>0</v>
      </c>
      <c r="CI2324" s="99">
        <v>109331.53717899301</v>
      </c>
      <c r="CJ2324" s="99">
        <v>6531524.30078125</v>
      </c>
      <c r="CK2324" s="99">
        <v>46351773.590332001</v>
      </c>
      <c r="CL2324" s="99">
        <v>8706689.1223144494</v>
      </c>
      <c r="CM2324" s="166">
        <v>180927.438879013</v>
      </c>
      <c r="CN2324" s="166">
        <v>26100912.268798798</v>
      </c>
      <c r="CO2324" s="166">
        <v>92832589.799804702</v>
      </c>
      <c r="CP2324" s="99">
        <v>8706689.1223144494</v>
      </c>
      <c r="CQ2324" s="99">
        <v>0</v>
      </c>
      <c r="CR2324" s="99">
        <v>0</v>
      </c>
      <c r="CS2324" s="99">
        <v>0</v>
      </c>
      <c r="CT2324" s="99">
        <v>0</v>
      </c>
      <c r="CU2324" s="98">
        <v>87239.335107905004</v>
      </c>
      <c r="CV2324" s="98">
        <v>19658.744016600001</v>
      </c>
      <c r="CW2324" s="98">
        <v>6531626.3129386948</v>
      </c>
      <c r="CX2324" s="98">
        <v>46350539.009155251</v>
      </c>
    </row>
    <row r="2325" spans="1:102" x14ac:dyDescent="0.2">
      <c r="A2325" s="98" t="s">
        <v>190</v>
      </c>
      <c r="B2325" s="100">
        <v>38504</v>
      </c>
      <c r="C2325" s="99">
        <v>75848.836632728606</v>
      </c>
      <c r="D2325" s="99">
        <v>1.9093084859923699</v>
      </c>
      <c r="E2325" s="99">
        <v>31730.834136962902</v>
      </c>
      <c r="F2325" s="99">
        <v>17218.339000701901</v>
      </c>
      <c r="G2325" s="99">
        <v>662.87606894224905</v>
      </c>
      <c r="H2325" s="99">
        <v>0</v>
      </c>
      <c r="I2325" s="99">
        <v>0</v>
      </c>
      <c r="J2325" s="99">
        <v>24286.102781534199</v>
      </c>
      <c r="K2325" s="99">
        <v>47227.4794826508</v>
      </c>
      <c r="L2325" s="99">
        <v>56112.362054347999</v>
      </c>
      <c r="M2325" s="99">
        <v>41257.751601219199</v>
      </c>
      <c r="N2325" s="99">
        <v>5618.6502229571297</v>
      </c>
      <c r="O2325" s="99">
        <v>0</v>
      </c>
      <c r="P2325" s="99">
        <v>0</v>
      </c>
      <c r="Q2325" s="99">
        <v>4813.24160921574</v>
      </c>
      <c r="R2325" s="99">
        <v>0</v>
      </c>
      <c r="S2325" s="99">
        <v>0</v>
      </c>
      <c r="T2325" s="99">
        <v>2912.3559635281599</v>
      </c>
      <c r="U2325" s="99">
        <v>72330.055973052993</v>
      </c>
      <c r="V2325" s="99">
        <v>3717304.9261779799</v>
      </c>
      <c r="W2325" s="99">
        <v>50.289831831585602</v>
      </c>
      <c r="X2325" s="99">
        <v>2344526.3066406301</v>
      </c>
      <c r="Y2325" s="99">
        <v>1074353.2933654799</v>
      </c>
      <c r="Z2325" s="99">
        <v>124107.62024402599</v>
      </c>
      <c r="AA2325" s="99">
        <v>0</v>
      </c>
      <c r="AB2325" s="99">
        <v>0</v>
      </c>
      <c r="AC2325" s="99">
        <v>8409085.1314697303</v>
      </c>
      <c r="AD2325" s="99">
        <v>11846678.25</v>
      </c>
      <c r="AE2325" s="99">
        <v>2784680.7221984901</v>
      </c>
      <c r="AF2325" s="99">
        <v>1953464.3126831099</v>
      </c>
      <c r="AG2325" s="99">
        <v>859399.36663055397</v>
      </c>
      <c r="AH2325" s="99">
        <v>0</v>
      </c>
      <c r="AI2325" s="99">
        <v>0</v>
      </c>
      <c r="AJ2325" s="99">
        <v>494924.98654937698</v>
      </c>
      <c r="AK2325" s="99">
        <v>0</v>
      </c>
      <c r="AL2325" s="99">
        <v>0</v>
      </c>
      <c r="AM2325" s="99">
        <v>470575.58703613299</v>
      </c>
      <c r="AN2325" s="99">
        <v>20531154.095458999</v>
      </c>
      <c r="AO2325" s="99">
        <v>27098650.814208999</v>
      </c>
      <c r="AP2325" s="99">
        <v>460.86987234652003</v>
      </c>
      <c r="AQ2325" s="99">
        <v>16706713.490722699</v>
      </c>
      <c r="AR2325" s="99">
        <v>7818771.1685790997</v>
      </c>
      <c r="AS2325" s="99">
        <v>799782.82169341994</v>
      </c>
      <c r="AT2325" s="99">
        <v>0</v>
      </c>
      <c r="AU2325" s="99">
        <v>0</v>
      </c>
      <c r="AV2325" s="99">
        <v>19231437.082763702</v>
      </c>
      <c r="AW2325" s="99">
        <v>28603025.308837902</v>
      </c>
      <c r="AX2325" s="99">
        <v>20345264.818359401</v>
      </c>
      <c r="AY2325" s="99">
        <v>14164055.865356401</v>
      </c>
      <c r="AZ2325" s="99">
        <v>5853075.1998901404</v>
      </c>
      <c r="BA2325" s="99">
        <v>0</v>
      </c>
      <c r="BB2325" s="99">
        <v>0</v>
      </c>
      <c r="BC2325" s="99">
        <v>3453037.9092712398</v>
      </c>
      <c r="BD2325" s="99">
        <v>0</v>
      </c>
      <c r="BE2325" s="99">
        <v>0</v>
      </c>
      <c r="BF2325" s="99">
        <v>3049370.0404357901</v>
      </c>
      <c r="BG2325" s="99">
        <v>48198589.890136696</v>
      </c>
      <c r="BH2325" s="99">
        <v>4477443.7047729502</v>
      </c>
      <c r="BI2325" s="99">
        <v>52.8017731276341</v>
      </c>
      <c r="BJ2325" s="99">
        <v>4473403.1038818397</v>
      </c>
      <c r="BK2325" s="99">
        <v>2805072.5085144001</v>
      </c>
      <c r="BL2325" s="99">
        <v>0</v>
      </c>
      <c r="BM2325" s="99">
        <v>0</v>
      </c>
      <c r="BN2325" s="99">
        <v>0</v>
      </c>
      <c r="BO2325" s="99">
        <v>0</v>
      </c>
      <c r="BP2325" s="99">
        <v>0</v>
      </c>
      <c r="BQ2325" s="99">
        <v>0</v>
      </c>
      <c r="BR2325" s="99">
        <v>4756239.9895019503</v>
      </c>
      <c r="BS2325" s="99">
        <v>2336030.14099121</v>
      </c>
      <c r="BT2325" s="99">
        <v>0</v>
      </c>
      <c r="BU2325" s="99">
        <v>0</v>
      </c>
      <c r="BV2325" s="99">
        <v>1836424.5229034401</v>
      </c>
      <c r="BW2325" s="99">
        <v>0</v>
      </c>
      <c r="BX2325" s="99">
        <v>0</v>
      </c>
      <c r="BY2325" s="99">
        <v>0</v>
      </c>
      <c r="BZ2325" s="99">
        <v>0</v>
      </c>
      <c r="CA2325" s="99">
        <v>107688.16536235801</v>
      </c>
      <c r="CB2325" s="99">
        <v>6055931.3678588904</v>
      </c>
      <c r="CC2325" s="99">
        <v>43630813.453613304</v>
      </c>
      <c r="CD2325" s="99">
        <v>8912749.6197509803</v>
      </c>
      <c r="CE2325" s="99">
        <v>2944.1574683785402</v>
      </c>
      <c r="CF2325" s="99">
        <v>464014.10494613601</v>
      </c>
      <c r="CG2325" s="99">
        <v>3013482.4458923298</v>
      </c>
      <c r="CH2325" s="99">
        <v>0</v>
      </c>
      <c r="CI2325" s="99">
        <v>110616.934475899</v>
      </c>
      <c r="CJ2325" s="99">
        <v>6518167.0888671903</v>
      </c>
      <c r="CK2325" s="99">
        <v>46633219.447265603</v>
      </c>
      <c r="CL2325" s="99">
        <v>8909481.3153076209</v>
      </c>
      <c r="CM2325" s="166">
        <v>182611.430978775</v>
      </c>
      <c r="CN2325" s="166">
        <v>26958632.139160201</v>
      </c>
      <c r="CO2325" s="166">
        <v>94847467.733398393</v>
      </c>
      <c r="CP2325" s="99">
        <v>8909481.3153076209</v>
      </c>
      <c r="CQ2325" s="99">
        <v>0</v>
      </c>
      <c r="CR2325" s="99">
        <v>0</v>
      </c>
      <c r="CS2325" s="99">
        <v>0</v>
      </c>
      <c r="CT2325" s="99">
        <v>0</v>
      </c>
      <c r="CU2325" s="98">
        <v>81391.426098993994</v>
      </c>
      <c r="CV2325" s="98">
        <v>24777.401905286999</v>
      </c>
      <c r="CW2325" s="98">
        <v>6519945.4728050269</v>
      </c>
      <c r="CX2325" s="98">
        <v>46644295.89950563</v>
      </c>
    </row>
    <row r="2326" spans="1:102" x14ac:dyDescent="0.2">
      <c r="A2326" s="98" t="s">
        <v>190</v>
      </c>
      <c r="B2326" s="100">
        <v>38596</v>
      </c>
      <c r="C2326" s="99">
        <v>77157.417675971999</v>
      </c>
      <c r="D2326" s="99">
        <v>2.21403954498237</v>
      </c>
      <c r="E2326" s="99">
        <v>31479.8927252293</v>
      </c>
      <c r="F2326" s="99">
        <v>17548.700785398501</v>
      </c>
      <c r="G2326" s="99">
        <v>803.21930355578695</v>
      </c>
      <c r="H2326" s="99">
        <v>0</v>
      </c>
      <c r="I2326" s="99">
        <v>0</v>
      </c>
      <c r="J2326" s="99">
        <v>29629.844716072101</v>
      </c>
      <c r="K2326" s="99">
        <v>42489.177175521902</v>
      </c>
      <c r="L2326" s="99">
        <v>57609.279005527504</v>
      </c>
      <c r="M2326" s="99">
        <v>41935.149047851599</v>
      </c>
      <c r="N2326" s="99">
        <v>5694.3575955629303</v>
      </c>
      <c r="O2326" s="99">
        <v>0</v>
      </c>
      <c r="P2326" s="99">
        <v>0</v>
      </c>
      <c r="Q2326" s="99">
        <v>4850.63098812103</v>
      </c>
      <c r="R2326" s="99">
        <v>0</v>
      </c>
      <c r="S2326" s="99">
        <v>0</v>
      </c>
      <c r="T2326" s="99">
        <v>2963.62887623906</v>
      </c>
      <c r="U2326" s="99">
        <v>71964.899107933001</v>
      </c>
      <c r="V2326" s="99">
        <v>3770561.2378540002</v>
      </c>
      <c r="W2326" s="99">
        <v>261.90872997418001</v>
      </c>
      <c r="X2326" s="99">
        <v>2317339.6665344201</v>
      </c>
      <c r="Y2326" s="99">
        <v>1095571.5028991699</v>
      </c>
      <c r="Z2326" s="99">
        <v>155091.205080032</v>
      </c>
      <c r="AA2326" s="99">
        <v>0</v>
      </c>
      <c r="AB2326" s="99">
        <v>0</v>
      </c>
      <c r="AC2326" s="99">
        <v>10525924.6066895</v>
      </c>
      <c r="AD2326" s="99">
        <v>9978305.8122558594</v>
      </c>
      <c r="AE2326" s="99">
        <v>2761230.5202331501</v>
      </c>
      <c r="AF2326" s="99">
        <v>1992582.3048858601</v>
      </c>
      <c r="AG2326" s="99">
        <v>856602.02014923096</v>
      </c>
      <c r="AH2326" s="99">
        <v>0</v>
      </c>
      <c r="AI2326" s="99">
        <v>0</v>
      </c>
      <c r="AJ2326" s="99">
        <v>496749.100078583</v>
      </c>
      <c r="AK2326" s="99">
        <v>0</v>
      </c>
      <c r="AL2326" s="99">
        <v>0</v>
      </c>
      <c r="AM2326" s="99">
        <v>470775.881923676</v>
      </c>
      <c r="AN2326" s="99">
        <v>20767722.5070801</v>
      </c>
      <c r="AO2326" s="99">
        <v>27883763.766845699</v>
      </c>
      <c r="AP2326" s="99">
        <v>2179.4364260137099</v>
      </c>
      <c r="AQ2326" s="99">
        <v>16507556.5194092</v>
      </c>
      <c r="AR2326" s="99">
        <v>7810280.4533081101</v>
      </c>
      <c r="AS2326" s="99">
        <v>1007636.22878265</v>
      </c>
      <c r="AT2326" s="99">
        <v>0</v>
      </c>
      <c r="AU2326" s="99">
        <v>0</v>
      </c>
      <c r="AV2326" s="99">
        <v>23496123.108154301</v>
      </c>
      <c r="AW2326" s="99">
        <v>24427393.198486298</v>
      </c>
      <c r="AX2326" s="99">
        <v>20484637.402343798</v>
      </c>
      <c r="AY2326" s="99">
        <v>14645540.485595699</v>
      </c>
      <c r="AZ2326" s="99">
        <v>5916404.2094116202</v>
      </c>
      <c r="BA2326" s="99">
        <v>0</v>
      </c>
      <c r="BB2326" s="99">
        <v>0</v>
      </c>
      <c r="BC2326" s="99">
        <v>3533070.3241577102</v>
      </c>
      <c r="BD2326" s="99">
        <v>0</v>
      </c>
      <c r="BE2326" s="99">
        <v>0</v>
      </c>
      <c r="BF2326" s="99">
        <v>3094093.2948608398</v>
      </c>
      <c r="BG2326" s="99">
        <v>48502388.875</v>
      </c>
      <c r="BH2326" s="99">
        <v>4757068.9632568397</v>
      </c>
      <c r="BI2326" s="99">
        <v>76.7859639339149</v>
      </c>
      <c r="BJ2326" s="99">
        <v>4540634.1525268601</v>
      </c>
      <c r="BK2326" s="99">
        <v>2926745.05401611</v>
      </c>
      <c r="BL2326" s="99">
        <v>0</v>
      </c>
      <c r="BM2326" s="99">
        <v>0</v>
      </c>
      <c r="BN2326" s="99">
        <v>0</v>
      </c>
      <c r="BO2326" s="99">
        <v>0</v>
      </c>
      <c r="BP2326" s="99">
        <v>0</v>
      </c>
      <c r="BQ2326" s="99">
        <v>0</v>
      </c>
      <c r="BR2326" s="99">
        <v>4938068.7566528302</v>
      </c>
      <c r="BS2326" s="99">
        <v>2373347.7521972698</v>
      </c>
      <c r="BT2326" s="99">
        <v>0</v>
      </c>
      <c r="BU2326" s="99">
        <v>0</v>
      </c>
      <c r="BV2326" s="99">
        <v>1894303.89208984</v>
      </c>
      <c r="BW2326" s="99">
        <v>0</v>
      </c>
      <c r="BX2326" s="99">
        <v>0</v>
      </c>
      <c r="BY2326" s="99">
        <v>0</v>
      </c>
      <c r="BZ2326" s="99">
        <v>0</v>
      </c>
      <c r="CA2326" s="99">
        <v>108554.830215454</v>
      </c>
      <c r="CB2326" s="99">
        <v>6103488.5327758798</v>
      </c>
      <c r="CC2326" s="99">
        <v>44538093.542968802</v>
      </c>
      <c r="CD2326" s="99">
        <v>9361131.9747314509</v>
      </c>
      <c r="CE2326" s="99">
        <v>2891.8738673329399</v>
      </c>
      <c r="CF2326" s="99">
        <v>470047.22894668602</v>
      </c>
      <c r="CG2326" s="99">
        <v>3091084.8183593801</v>
      </c>
      <c r="CH2326" s="99">
        <v>0</v>
      </c>
      <c r="CI2326" s="99">
        <v>111462.66323757199</v>
      </c>
      <c r="CJ2326" s="99">
        <v>6574487.3716430701</v>
      </c>
      <c r="CK2326" s="99">
        <v>47625229.0947266</v>
      </c>
      <c r="CL2326" s="99">
        <v>9372812.8428955097</v>
      </c>
      <c r="CM2326" s="166">
        <v>183516.38488578799</v>
      </c>
      <c r="CN2326" s="166">
        <v>27234137.706787098</v>
      </c>
      <c r="CO2326" s="166">
        <v>96018498.341796905</v>
      </c>
      <c r="CP2326" s="99">
        <v>9372812.8428955097</v>
      </c>
      <c r="CQ2326" s="99">
        <v>0</v>
      </c>
      <c r="CR2326" s="99">
        <v>0</v>
      </c>
      <c r="CS2326" s="99">
        <v>0</v>
      </c>
      <c r="CT2326" s="99">
        <v>0</v>
      </c>
      <c r="CU2326" s="98">
        <v>76473.667774814006</v>
      </c>
      <c r="CV2326" s="98">
        <v>30234.781685706999</v>
      </c>
      <c r="CW2326" s="98">
        <v>6573535.7617225656</v>
      </c>
      <c r="CX2326" s="98">
        <v>47629178.361328185</v>
      </c>
    </row>
    <row r="2327" spans="1:102" x14ac:dyDescent="0.2">
      <c r="A2327" s="98" t="s">
        <v>190</v>
      </c>
      <c r="B2327" s="100">
        <v>38687</v>
      </c>
      <c r="C2327" s="99">
        <v>78950.596697807297</v>
      </c>
      <c r="D2327" s="99">
        <v>2.7456781879882302</v>
      </c>
      <c r="E2327" s="99">
        <v>31269.9159882069</v>
      </c>
      <c r="F2327" s="99">
        <v>17920.168299198202</v>
      </c>
      <c r="G2327" s="99">
        <v>963.82307830452896</v>
      </c>
      <c r="H2327" s="99">
        <v>0</v>
      </c>
      <c r="I2327" s="99">
        <v>0</v>
      </c>
      <c r="J2327" s="99">
        <v>35347.296158313802</v>
      </c>
      <c r="K2327" s="99">
        <v>38173.3171916008</v>
      </c>
      <c r="L2327" s="99">
        <v>56756.820951461799</v>
      </c>
      <c r="M2327" s="99">
        <v>42804.029904365503</v>
      </c>
      <c r="N2327" s="99">
        <v>5723.56974512339</v>
      </c>
      <c r="O2327" s="99">
        <v>0</v>
      </c>
      <c r="P2327" s="99">
        <v>0</v>
      </c>
      <c r="Q2327" s="99">
        <v>4889.8203149437904</v>
      </c>
      <c r="R2327" s="99">
        <v>0</v>
      </c>
      <c r="S2327" s="99">
        <v>0</v>
      </c>
      <c r="T2327" s="99">
        <v>2911.7087968289902</v>
      </c>
      <c r="U2327" s="99">
        <v>73150.147093772903</v>
      </c>
      <c r="V2327" s="99">
        <v>3844870.4421081501</v>
      </c>
      <c r="W2327" s="99">
        <v>169.70816911757001</v>
      </c>
      <c r="X2327" s="99">
        <v>2283039.2543640099</v>
      </c>
      <c r="Y2327" s="99">
        <v>1106656.1224517799</v>
      </c>
      <c r="Z2327" s="99">
        <v>187758.544153214</v>
      </c>
      <c r="AA2327" s="99">
        <v>0</v>
      </c>
      <c r="AB2327" s="99">
        <v>0</v>
      </c>
      <c r="AC2327" s="99">
        <v>13370413.5893555</v>
      </c>
      <c r="AD2327" s="99">
        <v>8955501.3680419903</v>
      </c>
      <c r="AE2327" s="99">
        <v>2647816.6964721698</v>
      </c>
      <c r="AF2327" s="99">
        <v>2016286.7346954299</v>
      </c>
      <c r="AG2327" s="99">
        <v>863082.41587066697</v>
      </c>
      <c r="AH2327" s="99">
        <v>0</v>
      </c>
      <c r="AI2327" s="99">
        <v>0</v>
      </c>
      <c r="AJ2327" s="99">
        <v>492914.42543792701</v>
      </c>
      <c r="AK2327" s="99">
        <v>0</v>
      </c>
      <c r="AL2327" s="99">
        <v>0</v>
      </c>
      <c r="AM2327" s="99">
        <v>463782.88348770101</v>
      </c>
      <c r="AN2327" s="99">
        <v>21963624.248779301</v>
      </c>
      <c r="AO2327" s="99">
        <v>28802613.772216801</v>
      </c>
      <c r="AP2327" s="99">
        <v>1575.1645488291999</v>
      </c>
      <c r="AQ2327" s="99">
        <v>16524107.0113525</v>
      </c>
      <c r="AR2327" s="99">
        <v>8151897.6591186495</v>
      </c>
      <c r="AS2327" s="99">
        <v>1245261.6874084501</v>
      </c>
      <c r="AT2327" s="99">
        <v>0</v>
      </c>
      <c r="AU2327" s="99">
        <v>0</v>
      </c>
      <c r="AV2327" s="99">
        <v>29044689.521484401</v>
      </c>
      <c r="AW2327" s="99">
        <v>22193923.951904301</v>
      </c>
      <c r="AX2327" s="99">
        <v>20097991.135742199</v>
      </c>
      <c r="AY2327" s="99">
        <v>15039526.8134766</v>
      </c>
      <c r="AZ2327" s="99">
        <v>6048446.2214355497</v>
      </c>
      <c r="BA2327" s="99">
        <v>0</v>
      </c>
      <c r="BB2327" s="99">
        <v>0</v>
      </c>
      <c r="BC2327" s="99">
        <v>3557254.4770202599</v>
      </c>
      <c r="BD2327" s="99">
        <v>0</v>
      </c>
      <c r="BE2327" s="99">
        <v>0</v>
      </c>
      <c r="BF2327" s="99">
        <v>3103185.7139892601</v>
      </c>
      <c r="BG2327" s="99">
        <v>50716133.056640603</v>
      </c>
      <c r="BH2327" s="99">
        <v>4958332.75280762</v>
      </c>
      <c r="BI2327" s="99">
        <v>145.93726942688201</v>
      </c>
      <c r="BJ2327" s="99">
        <v>4523356.1015625</v>
      </c>
      <c r="BK2327" s="99">
        <v>2972061.0527038602</v>
      </c>
      <c r="BL2327" s="99">
        <v>0</v>
      </c>
      <c r="BM2327" s="99">
        <v>0</v>
      </c>
      <c r="BN2327" s="99">
        <v>0</v>
      </c>
      <c r="BO2327" s="99">
        <v>0</v>
      </c>
      <c r="BP2327" s="99">
        <v>0</v>
      </c>
      <c r="BQ2327" s="99">
        <v>0</v>
      </c>
      <c r="BR2327" s="99">
        <v>5100440.0087280301</v>
      </c>
      <c r="BS2327" s="99">
        <v>2421840.57208252</v>
      </c>
      <c r="BT2327" s="99">
        <v>0</v>
      </c>
      <c r="BU2327" s="99">
        <v>0</v>
      </c>
      <c r="BV2327" s="99">
        <v>1926487.4454956099</v>
      </c>
      <c r="BW2327" s="99">
        <v>0</v>
      </c>
      <c r="BX2327" s="99">
        <v>0</v>
      </c>
      <c r="BY2327" s="99">
        <v>0</v>
      </c>
      <c r="BZ2327" s="99">
        <v>0</v>
      </c>
      <c r="CA2327" s="99">
        <v>110115.95706462899</v>
      </c>
      <c r="CB2327" s="99">
        <v>6120877.80541992</v>
      </c>
      <c r="CC2327" s="99">
        <v>45319872.458007798</v>
      </c>
      <c r="CD2327" s="99">
        <v>9470700.5104980506</v>
      </c>
      <c r="CE2327" s="99">
        <v>2937.89275786281</v>
      </c>
      <c r="CF2327" s="99">
        <v>479513.10754776001</v>
      </c>
      <c r="CG2327" s="99">
        <v>3209714.8938293499</v>
      </c>
      <c r="CH2327" s="99">
        <v>0</v>
      </c>
      <c r="CI2327" s="99">
        <v>113068.350639343</v>
      </c>
      <c r="CJ2327" s="99">
        <v>6601192.5447387705</v>
      </c>
      <c r="CK2327" s="99">
        <v>48540221.205566399</v>
      </c>
      <c r="CL2327" s="99">
        <v>9476268.1771240197</v>
      </c>
      <c r="CM2327" s="166">
        <v>185925.700323105</v>
      </c>
      <c r="CN2327" s="166">
        <v>28656706.311035201</v>
      </c>
      <c r="CO2327" s="166">
        <v>99470182.4609375</v>
      </c>
      <c r="CP2327" s="99">
        <v>9476268.1771240197</v>
      </c>
      <c r="CQ2327" s="99">
        <v>0</v>
      </c>
      <c r="CR2327" s="99">
        <v>0</v>
      </c>
      <c r="CS2327" s="99">
        <v>0</v>
      </c>
      <c r="CT2327" s="99">
        <v>0</v>
      </c>
      <c r="CU2327" s="98">
        <v>71036.832415489</v>
      </c>
      <c r="CV2327" s="98">
        <v>36042.076001806003</v>
      </c>
      <c r="CW2327" s="98">
        <v>6600390.91296768</v>
      </c>
      <c r="CX2327" s="98">
        <v>48529587.351837151</v>
      </c>
    </row>
    <row r="2328" spans="1:102" x14ac:dyDescent="0.2">
      <c r="A2328" s="98" t="s">
        <v>190</v>
      </c>
      <c r="B2328" s="100">
        <v>38777</v>
      </c>
      <c r="C2328" s="99">
        <v>80894.067290306106</v>
      </c>
      <c r="D2328" s="99">
        <v>4.2414398269611402</v>
      </c>
      <c r="E2328" s="99">
        <v>30628.009598255201</v>
      </c>
      <c r="F2328" s="99">
        <v>17658.8744730949</v>
      </c>
      <c r="G2328" s="99">
        <v>1137.4850712269499</v>
      </c>
      <c r="H2328" s="99">
        <v>0</v>
      </c>
      <c r="I2328" s="99">
        <v>0</v>
      </c>
      <c r="J2328" s="99">
        <v>40643.812193870501</v>
      </c>
      <c r="K2328" s="99">
        <v>33396.6222310066</v>
      </c>
      <c r="L2328" s="99">
        <v>27248.943385601</v>
      </c>
      <c r="M2328" s="99">
        <v>43477.311079502098</v>
      </c>
      <c r="N2328" s="99">
        <v>5889.5895031094597</v>
      </c>
      <c r="O2328" s="99">
        <v>37365.268131732897</v>
      </c>
      <c r="P2328" s="99">
        <v>0</v>
      </c>
      <c r="Q2328" s="99">
        <v>4899.9104259014102</v>
      </c>
      <c r="R2328" s="99">
        <v>2012.4740052223201</v>
      </c>
      <c r="S2328" s="99">
        <v>0</v>
      </c>
      <c r="T2328" s="99">
        <v>1048.8757070601</v>
      </c>
      <c r="U2328" s="99">
        <v>74052.988838195801</v>
      </c>
      <c r="V2328" s="99">
        <v>3953230.1853942899</v>
      </c>
      <c r="W2328" s="99">
        <v>162.29211750999099</v>
      </c>
      <c r="X2328" s="99">
        <v>2259449.6994323698</v>
      </c>
      <c r="Y2328" s="99">
        <v>1115689.9581146201</v>
      </c>
      <c r="Z2328" s="99">
        <v>223113.530881882</v>
      </c>
      <c r="AA2328" s="99">
        <v>0</v>
      </c>
      <c r="AB2328" s="99">
        <v>0</v>
      </c>
      <c r="AC2328" s="99">
        <v>15440222.618286099</v>
      </c>
      <c r="AD2328" s="99">
        <v>7382624.9664917002</v>
      </c>
      <c r="AE2328" s="99">
        <v>1116196.7529754599</v>
      </c>
      <c r="AF2328" s="99">
        <v>2041116.7630157501</v>
      </c>
      <c r="AG2328" s="99">
        <v>867856.30709075904</v>
      </c>
      <c r="AH2328" s="99">
        <v>1717534.1173706099</v>
      </c>
      <c r="AI2328" s="99">
        <v>0</v>
      </c>
      <c r="AJ2328" s="99">
        <v>495912.752994537</v>
      </c>
      <c r="AK2328" s="99">
        <v>319047.46024704003</v>
      </c>
      <c r="AL2328" s="99">
        <v>0</v>
      </c>
      <c r="AM2328" s="99">
        <v>174550.98326301601</v>
      </c>
      <c r="AN2328" s="99">
        <v>22765907.939208999</v>
      </c>
      <c r="AO2328" s="99">
        <v>29896348.498779301</v>
      </c>
      <c r="AP2328" s="99">
        <v>1361.2494460344301</v>
      </c>
      <c r="AQ2328" s="99">
        <v>16526583.440918</v>
      </c>
      <c r="AR2328" s="99">
        <v>8198432.2239379901</v>
      </c>
      <c r="AS2328" s="99">
        <v>1530689.6651001</v>
      </c>
      <c r="AT2328" s="99">
        <v>0</v>
      </c>
      <c r="AU2328" s="99">
        <v>0</v>
      </c>
      <c r="AV2328" s="99">
        <v>33989392.737304702</v>
      </c>
      <c r="AW2328" s="99">
        <v>18388420.854003899</v>
      </c>
      <c r="AX2328" s="99">
        <v>8811756.57958984</v>
      </c>
      <c r="AY2328" s="99">
        <v>15403210.485595699</v>
      </c>
      <c r="AZ2328" s="99">
        <v>6167855.2310790997</v>
      </c>
      <c r="BA2328" s="99">
        <v>12574718.520507799</v>
      </c>
      <c r="BB2328" s="99">
        <v>0</v>
      </c>
      <c r="BC2328" s="99">
        <v>3633986.15301514</v>
      </c>
      <c r="BD2328" s="99">
        <v>2161091.32208252</v>
      </c>
      <c r="BE2328" s="99">
        <v>0</v>
      </c>
      <c r="BF2328" s="99">
        <v>1195307.05526733</v>
      </c>
      <c r="BG2328" s="99">
        <v>52315142.59375</v>
      </c>
      <c r="BH2328" s="99">
        <v>7006943.3373413105</v>
      </c>
      <c r="BI2328" s="99">
        <v>188.34157076850499</v>
      </c>
      <c r="BJ2328" s="99">
        <v>5445164.7395629901</v>
      </c>
      <c r="BK2328" s="99">
        <v>3246509.2521972698</v>
      </c>
      <c r="BL2328" s="99">
        <v>0</v>
      </c>
      <c r="BM2328" s="99">
        <v>0</v>
      </c>
      <c r="BN2328" s="99">
        <v>0</v>
      </c>
      <c r="BO2328" s="99">
        <v>0</v>
      </c>
      <c r="BP2328" s="99">
        <v>0</v>
      </c>
      <c r="BQ2328" s="99">
        <v>0</v>
      </c>
      <c r="BR2328" s="99">
        <v>5418161.2280883798</v>
      </c>
      <c r="BS2328" s="99">
        <v>2549852.0716552702</v>
      </c>
      <c r="BT2328" s="99">
        <v>2450946.9673156701</v>
      </c>
      <c r="BU2328" s="99">
        <v>0</v>
      </c>
      <c r="BV2328" s="99">
        <v>1966401.3964843799</v>
      </c>
      <c r="BW2328" s="99">
        <v>251302.65845680199</v>
      </c>
      <c r="BX2328" s="99">
        <v>0</v>
      </c>
      <c r="BY2328" s="99">
        <v>0</v>
      </c>
      <c r="BZ2328" s="99">
        <v>0</v>
      </c>
      <c r="CA2328" s="99">
        <v>111588.919457436</v>
      </c>
      <c r="CB2328" s="99">
        <v>6206116.0729370099</v>
      </c>
      <c r="CC2328" s="99">
        <v>46380978.892578103</v>
      </c>
      <c r="CD2328" s="99">
        <v>12451231.255981401</v>
      </c>
      <c r="CE2328" s="99">
        <v>2962.30018848181</v>
      </c>
      <c r="CF2328" s="99">
        <v>491062.273983002</v>
      </c>
      <c r="CG2328" s="99">
        <v>3331286.8663940402</v>
      </c>
      <c r="CH2328" s="99">
        <v>0</v>
      </c>
      <c r="CI2328" s="99">
        <v>114532.24677372001</v>
      </c>
      <c r="CJ2328" s="99">
        <v>6697135.5806274395</v>
      </c>
      <c r="CK2328" s="99">
        <v>49711524.802246101</v>
      </c>
      <c r="CL2328" s="99">
        <v>12702438.0187988</v>
      </c>
      <c r="CM2328" s="166">
        <v>188182.86650276199</v>
      </c>
      <c r="CN2328" s="166">
        <v>29566929.939941399</v>
      </c>
      <c r="CO2328" s="166">
        <v>102103373.553711</v>
      </c>
      <c r="CP2328" s="99">
        <v>12702438.0187988</v>
      </c>
      <c r="CQ2328" s="99">
        <v>0</v>
      </c>
      <c r="CR2328" s="99">
        <v>0</v>
      </c>
      <c r="CS2328" s="99">
        <v>0</v>
      </c>
      <c r="CT2328" s="99">
        <v>0</v>
      </c>
      <c r="CU2328" s="98">
        <v>65743.644213231993</v>
      </c>
      <c r="CV2328" s="98">
        <v>41449.018677048</v>
      </c>
      <c r="CW2328" s="98">
        <v>6697178.3469200116</v>
      </c>
      <c r="CX2328" s="98">
        <v>49712265.758972146</v>
      </c>
    </row>
    <row r="2329" spans="1:102" x14ac:dyDescent="0.2">
      <c r="A2329" s="98" t="s">
        <v>190</v>
      </c>
      <c r="B2329" s="100">
        <v>38869</v>
      </c>
      <c r="C2329" s="99">
        <v>83666.548429489107</v>
      </c>
      <c r="D2329" s="99">
        <v>2.8070116379822099</v>
      </c>
      <c r="E2329" s="99">
        <v>30334.381401300401</v>
      </c>
      <c r="F2329" s="99">
        <v>17992.464046716701</v>
      </c>
      <c r="G2329" s="99">
        <v>1302.0833970010301</v>
      </c>
      <c r="H2329" s="99">
        <v>0</v>
      </c>
      <c r="I2329" s="99">
        <v>0</v>
      </c>
      <c r="J2329" s="99">
        <v>45574.038662433602</v>
      </c>
      <c r="K2329" s="99">
        <v>28967.346438169501</v>
      </c>
      <c r="L2329" s="99">
        <v>25552.750931024599</v>
      </c>
      <c r="M2329" s="99">
        <v>44360.414386749297</v>
      </c>
      <c r="N2329" s="99">
        <v>5845.4186658263197</v>
      </c>
      <c r="O2329" s="99">
        <v>39255.374417305</v>
      </c>
      <c r="P2329" s="99">
        <v>0</v>
      </c>
      <c r="Q2329" s="99">
        <v>5023.78467124701</v>
      </c>
      <c r="R2329" s="99">
        <v>2147.4330540597398</v>
      </c>
      <c r="S2329" s="99">
        <v>0</v>
      </c>
      <c r="T2329" s="99">
        <v>970.43887855112598</v>
      </c>
      <c r="U2329" s="99">
        <v>74855.3545818329</v>
      </c>
      <c r="V2329" s="99">
        <v>4088299.9415283198</v>
      </c>
      <c r="W2329" s="99">
        <v>122.470195864327</v>
      </c>
      <c r="X2329" s="99">
        <v>2240027.9609375</v>
      </c>
      <c r="Y2329" s="99">
        <v>1121444.61578369</v>
      </c>
      <c r="Z2329" s="99">
        <v>249476.92857933001</v>
      </c>
      <c r="AA2329" s="99">
        <v>0</v>
      </c>
      <c r="AB2329" s="99">
        <v>0</v>
      </c>
      <c r="AC2329" s="99">
        <v>17260303.478027299</v>
      </c>
      <c r="AD2329" s="99">
        <v>6098527.4529418899</v>
      </c>
      <c r="AE2329" s="99">
        <v>1045138.1994934099</v>
      </c>
      <c r="AF2329" s="99">
        <v>2118052.62786865</v>
      </c>
      <c r="AG2329" s="99">
        <v>866492.77747345006</v>
      </c>
      <c r="AH2329" s="99">
        <v>1795872.2456970201</v>
      </c>
      <c r="AI2329" s="99">
        <v>0</v>
      </c>
      <c r="AJ2329" s="99">
        <v>499507.51890182501</v>
      </c>
      <c r="AK2329" s="99">
        <v>333314.20608138997</v>
      </c>
      <c r="AL2329" s="99">
        <v>0</v>
      </c>
      <c r="AM2329" s="99">
        <v>156266.98740196199</v>
      </c>
      <c r="AN2329" s="99">
        <v>23468745.490478501</v>
      </c>
      <c r="AO2329" s="99">
        <v>31335875.4133301</v>
      </c>
      <c r="AP2329" s="99">
        <v>1012.78179132193</v>
      </c>
      <c r="AQ2329" s="99">
        <v>16273412.778930699</v>
      </c>
      <c r="AR2329" s="99">
        <v>8195790.07629395</v>
      </c>
      <c r="AS2329" s="99">
        <v>1703758.1499328599</v>
      </c>
      <c r="AT2329" s="99">
        <v>0</v>
      </c>
      <c r="AU2329" s="99">
        <v>0</v>
      </c>
      <c r="AV2329" s="99">
        <v>38625143.712890603</v>
      </c>
      <c r="AW2329" s="99">
        <v>15303571.6434326</v>
      </c>
      <c r="AX2329" s="99">
        <v>8343118.35229492</v>
      </c>
      <c r="AY2329" s="99">
        <v>16166327.0891113</v>
      </c>
      <c r="AZ2329" s="99">
        <v>6243477.9749145498</v>
      </c>
      <c r="BA2329" s="99">
        <v>13240359.314575201</v>
      </c>
      <c r="BB2329" s="99">
        <v>0</v>
      </c>
      <c r="BC2329" s="99">
        <v>3702849.5466308598</v>
      </c>
      <c r="BD2329" s="99">
        <v>2269032.41870117</v>
      </c>
      <c r="BE2329" s="99">
        <v>0</v>
      </c>
      <c r="BF2329" s="99">
        <v>1083214.8255310101</v>
      </c>
      <c r="BG2329" s="99">
        <v>53815133.289550804</v>
      </c>
      <c r="BH2329" s="99">
        <v>7377370.9375</v>
      </c>
      <c r="BI2329" s="99">
        <v>139.56030437350299</v>
      </c>
      <c r="BJ2329" s="99">
        <v>5395602.7678222703</v>
      </c>
      <c r="BK2329" s="99">
        <v>3234640.3773803702</v>
      </c>
      <c r="BL2329" s="99">
        <v>0</v>
      </c>
      <c r="BM2329" s="99">
        <v>0</v>
      </c>
      <c r="BN2329" s="99">
        <v>0</v>
      </c>
      <c r="BO2329" s="99">
        <v>0</v>
      </c>
      <c r="BP2329" s="99">
        <v>0</v>
      </c>
      <c r="BQ2329" s="99">
        <v>0</v>
      </c>
      <c r="BR2329" s="99">
        <v>5630196.4749755897</v>
      </c>
      <c r="BS2329" s="99">
        <v>2547074.1792602502</v>
      </c>
      <c r="BT2329" s="99">
        <v>2580921.2636718801</v>
      </c>
      <c r="BU2329" s="99">
        <v>0</v>
      </c>
      <c r="BV2329" s="99">
        <v>2005450.7902984601</v>
      </c>
      <c r="BW2329" s="99">
        <v>261891.161197662</v>
      </c>
      <c r="BX2329" s="99">
        <v>0</v>
      </c>
      <c r="BY2329" s="99">
        <v>0</v>
      </c>
      <c r="BZ2329" s="99">
        <v>0</v>
      </c>
      <c r="CA2329" s="99">
        <v>114127.93607711801</v>
      </c>
      <c r="CB2329" s="99">
        <v>6328325.49645996</v>
      </c>
      <c r="CC2329" s="99">
        <v>47772033.679199196</v>
      </c>
      <c r="CD2329" s="99">
        <v>12748894.881713901</v>
      </c>
      <c r="CE2329" s="99">
        <v>3021.3742606639898</v>
      </c>
      <c r="CF2329" s="99">
        <v>496759.96067810099</v>
      </c>
      <c r="CG2329" s="99">
        <v>3403873.3871154799</v>
      </c>
      <c r="CH2329" s="99">
        <v>0</v>
      </c>
      <c r="CI2329" s="99">
        <v>117145.03698730499</v>
      </c>
      <c r="CJ2329" s="99">
        <v>6823986.6503906297</v>
      </c>
      <c r="CK2329" s="99">
        <v>51170909.442871101</v>
      </c>
      <c r="CL2329" s="99">
        <v>13012253.123168901</v>
      </c>
      <c r="CM2329" s="166">
        <v>191482.15527534499</v>
      </c>
      <c r="CN2329" s="166">
        <v>30299976.846191399</v>
      </c>
      <c r="CO2329" s="166">
        <v>105054691.988281</v>
      </c>
      <c r="CP2329" s="99">
        <v>13012253.123168901</v>
      </c>
      <c r="CQ2329" s="99">
        <v>0</v>
      </c>
      <c r="CR2329" s="99">
        <v>0</v>
      </c>
      <c r="CS2329" s="99">
        <v>0</v>
      </c>
      <c r="CT2329" s="99">
        <v>0</v>
      </c>
      <c r="CU2329" s="98">
        <v>61106.812298288998</v>
      </c>
      <c r="CV2329" s="98">
        <v>46511.423445155</v>
      </c>
      <c r="CW2329" s="98">
        <v>6825085.4571380606</v>
      </c>
      <c r="CX2329" s="98">
        <v>51175907.066314675</v>
      </c>
    </row>
    <row r="2330" spans="1:102" x14ac:dyDescent="0.2">
      <c r="A2330" s="98" t="s">
        <v>190</v>
      </c>
      <c r="B2330" s="100">
        <v>38961</v>
      </c>
      <c r="C2330" s="99">
        <v>85698.982804298401</v>
      </c>
      <c r="D2330" s="99">
        <v>4.47371517296415</v>
      </c>
      <c r="E2330" s="99">
        <v>29744.5701105595</v>
      </c>
      <c r="F2330" s="99">
        <v>17782.315522670699</v>
      </c>
      <c r="G2330" s="99">
        <v>1529.17410132289</v>
      </c>
      <c r="H2330" s="99">
        <v>0</v>
      </c>
      <c r="I2330" s="99">
        <v>0</v>
      </c>
      <c r="J2330" s="99">
        <v>50383.912762641899</v>
      </c>
      <c r="K2330" s="99">
        <v>25134.1758577824</v>
      </c>
      <c r="L2330" s="99">
        <v>24110.5493979454</v>
      </c>
      <c r="M2330" s="99">
        <v>44766.958986282298</v>
      </c>
      <c r="N2330" s="99">
        <v>5902.6751110553696</v>
      </c>
      <c r="O2330" s="99">
        <v>40373.858355522199</v>
      </c>
      <c r="P2330" s="99">
        <v>0</v>
      </c>
      <c r="Q2330" s="99">
        <v>5084.0655785798999</v>
      </c>
      <c r="R2330" s="99">
        <v>2267.3419255614299</v>
      </c>
      <c r="S2330" s="99">
        <v>0</v>
      </c>
      <c r="T2330" s="99">
        <v>923.921725772321</v>
      </c>
      <c r="U2330" s="99">
        <v>75329.215430259705</v>
      </c>
      <c r="V2330" s="99">
        <v>4160452.9412841802</v>
      </c>
      <c r="W2330" s="99">
        <v>136.45665129087899</v>
      </c>
      <c r="X2330" s="99">
        <v>2173802.2447204599</v>
      </c>
      <c r="Y2330" s="99">
        <v>1109755.51739502</v>
      </c>
      <c r="Z2330" s="99">
        <v>284195.48469543498</v>
      </c>
      <c r="AA2330" s="99">
        <v>0</v>
      </c>
      <c r="AB2330" s="99">
        <v>0</v>
      </c>
      <c r="AC2330" s="99">
        <v>18946751.011718798</v>
      </c>
      <c r="AD2330" s="99">
        <v>4657359.3167114304</v>
      </c>
      <c r="AE2330" s="99">
        <v>970506.62128448498</v>
      </c>
      <c r="AF2330" s="99">
        <v>2127408.11651611</v>
      </c>
      <c r="AG2330" s="99">
        <v>869895.52845764195</v>
      </c>
      <c r="AH2330" s="99">
        <v>1825823.52999878</v>
      </c>
      <c r="AI2330" s="99">
        <v>0</v>
      </c>
      <c r="AJ2330" s="99">
        <v>491959.105392456</v>
      </c>
      <c r="AK2330" s="99">
        <v>347551.139400482</v>
      </c>
      <c r="AL2330" s="99">
        <v>0</v>
      </c>
      <c r="AM2330" s="99">
        <v>148813.34712409999</v>
      </c>
      <c r="AN2330" s="99">
        <v>23705280.107910201</v>
      </c>
      <c r="AO2330" s="99">
        <v>32177283.240722701</v>
      </c>
      <c r="AP2330" s="99">
        <v>1329.79821698368</v>
      </c>
      <c r="AQ2330" s="99">
        <v>16040133.201049799</v>
      </c>
      <c r="AR2330" s="99">
        <v>8185041.1654663105</v>
      </c>
      <c r="AS2330" s="99">
        <v>1957051.5782318099</v>
      </c>
      <c r="AT2330" s="99">
        <v>0</v>
      </c>
      <c r="AU2330" s="99">
        <v>0</v>
      </c>
      <c r="AV2330" s="99">
        <v>43473609.185546897</v>
      </c>
      <c r="AW2330" s="99">
        <v>11960246.131958</v>
      </c>
      <c r="AX2330" s="99">
        <v>7791340.1923828097</v>
      </c>
      <c r="AY2330" s="99">
        <v>16393208.9522705</v>
      </c>
      <c r="AZ2330" s="99">
        <v>6324435.6414794903</v>
      </c>
      <c r="BA2330" s="99">
        <v>13660280.3446045</v>
      </c>
      <c r="BB2330" s="99">
        <v>0</v>
      </c>
      <c r="BC2330" s="99">
        <v>3678505.3931884798</v>
      </c>
      <c r="BD2330" s="99">
        <v>2366341.6917419401</v>
      </c>
      <c r="BE2330" s="99">
        <v>0</v>
      </c>
      <c r="BF2330" s="99">
        <v>1049176.7975769001</v>
      </c>
      <c r="BG2330" s="99">
        <v>55501111.466308601</v>
      </c>
      <c r="BH2330" s="99">
        <v>7574698.68041992</v>
      </c>
      <c r="BI2330" s="99">
        <v>245.48912283591901</v>
      </c>
      <c r="BJ2330" s="99">
        <v>5320883.8443603497</v>
      </c>
      <c r="BK2330" s="99">
        <v>3232485.69458008</v>
      </c>
      <c r="BL2330" s="99">
        <v>0</v>
      </c>
      <c r="BM2330" s="99">
        <v>0</v>
      </c>
      <c r="BN2330" s="99">
        <v>0</v>
      </c>
      <c r="BO2330" s="99">
        <v>0</v>
      </c>
      <c r="BP2330" s="99">
        <v>0</v>
      </c>
      <c r="BQ2330" s="99">
        <v>0</v>
      </c>
      <c r="BR2330" s="99">
        <v>5677272.4901123</v>
      </c>
      <c r="BS2330" s="99">
        <v>2582642.1994323698</v>
      </c>
      <c r="BT2330" s="99">
        <v>2663467.1838073698</v>
      </c>
      <c r="BU2330" s="99">
        <v>0</v>
      </c>
      <c r="BV2330" s="99">
        <v>2023745.3121490499</v>
      </c>
      <c r="BW2330" s="99">
        <v>268222.94995498698</v>
      </c>
      <c r="BX2330" s="99">
        <v>0</v>
      </c>
      <c r="BY2330" s="99">
        <v>0</v>
      </c>
      <c r="BZ2330" s="99">
        <v>0</v>
      </c>
      <c r="CA2330" s="99">
        <v>115370.174517632</v>
      </c>
      <c r="CB2330" s="99">
        <v>6339643.9795532199</v>
      </c>
      <c r="CC2330" s="99">
        <v>48302620.931152299</v>
      </c>
      <c r="CD2330" s="99">
        <v>12920070.0773926</v>
      </c>
      <c r="CE2330" s="99">
        <v>3101.8915894925599</v>
      </c>
      <c r="CF2330" s="99">
        <v>502115.50500488299</v>
      </c>
      <c r="CG2330" s="99">
        <v>3470658.6029968299</v>
      </c>
      <c r="CH2330" s="99">
        <v>0</v>
      </c>
      <c r="CI2330" s="99">
        <v>118482.091691971</v>
      </c>
      <c r="CJ2330" s="99">
        <v>6842147.5068359403</v>
      </c>
      <c r="CK2330" s="99">
        <v>51769646.861328103</v>
      </c>
      <c r="CL2330" s="99">
        <v>13190376.5043945</v>
      </c>
      <c r="CM2330" s="166">
        <v>193547.872188568</v>
      </c>
      <c r="CN2330" s="166">
        <v>30578247.2197266</v>
      </c>
      <c r="CO2330" s="166">
        <v>107340041.82714801</v>
      </c>
      <c r="CP2330" s="99">
        <v>13190376.5043945</v>
      </c>
      <c r="CQ2330" s="99">
        <v>0</v>
      </c>
      <c r="CR2330" s="99">
        <v>0</v>
      </c>
      <c r="CS2330" s="99">
        <v>0</v>
      </c>
      <c r="CT2330" s="99">
        <v>0</v>
      </c>
      <c r="CU2330" s="98">
        <v>56587.672615727002</v>
      </c>
      <c r="CV2330" s="98">
        <v>51489.068358958997</v>
      </c>
      <c r="CW2330" s="98">
        <v>6841759.4845581027</v>
      </c>
      <c r="CX2330" s="98">
        <v>51773279.534149125</v>
      </c>
    </row>
    <row r="2331" spans="1:102" x14ac:dyDescent="0.2">
      <c r="A2331" s="98" t="s">
        <v>190</v>
      </c>
      <c r="B2331" s="100">
        <v>39052</v>
      </c>
      <c r="C2331" s="99">
        <v>88283.798608779907</v>
      </c>
      <c r="D2331" s="99">
        <v>4.5447761139948897</v>
      </c>
      <c r="E2331" s="99">
        <v>29585.726919889501</v>
      </c>
      <c r="F2331" s="99">
        <v>18077.428201913801</v>
      </c>
      <c r="G2331" s="99">
        <v>1680.4320499748001</v>
      </c>
      <c r="H2331" s="99">
        <v>0</v>
      </c>
      <c r="I2331" s="99">
        <v>0</v>
      </c>
      <c r="J2331" s="99">
        <v>56304.177084922798</v>
      </c>
      <c r="K2331" s="99">
        <v>20525.3514044285</v>
      </c>
      <c r="L2331" s="99">
        <v>24255.854108333599</v>
      </c>
      <c r="M2331" s="99">
        <v>45407.1477131844</v>
      </c>
      <c r="N2331" s="99">
        <v>5923.0436880588504</v>
      </c>
      <c r="O2331" s="99">
        <v>42120.704794883699</v>
      </c>
      <c r="P2331" s="99">
        <v>0</v>
      </c>
      <c r="Q2331" s="99">
        <v>5094.7754786610603</v>
      </c>
      <c r="R2331" s="99">
        <v>2356.2301653623599</v>
      </c>
      <c r="S2331" s="99">
        <v>0</v>
      </c>
      <c r="T2331" s="99">
        <v>842.69049710035301</v>
      </c>
      <c r="U2331" s="99">
        <v>76861.792288780198</v>
      </c>
      <c r="V2331" s="99">
        <v>4261422.2513427697</v>
      </c>
      <c r="W2331" s="99">
        <v>230.750592147931</v>
      </c>
      <c r="X2331" s="99">
        <v>2169009.1019897498</v>
      </c>
      <c r="Y2331" s="99">
        <v>1130608.3097228999</v>
      </c>
      <c r="Z2331" s="99">
        <v>314591.36638641398</v>
      </c>
      <c r="AA2331" s="99">
        <v>0</v>
      </c>
      <c r="AB2331" s="99">
        <v>0</v>
      </c>
      <c r="AC2331" s="99">
        <v>21602733.987304699</v>
      </c>
      <c r="AD2331" s="99">
        <v>3337250.6970214802</v>
      </c>
      <c r="AE2331" s="99">
        <v>989284.86634063697</v>
      </c>
      <c r="AF2331" s="99">
        <v>2141457.5414733901</v>
      </c>
      <c r="AG2331" s="99">
        <v>869543.85975646996</v>
      </c>
      <c r="AH2331" s="99">
        <v>1924768.2751007101</v>
      </c>
      <c r="AI2331" s="99">
        <v>0</v>
      </c>
      <c r="AJ2331" s="99">
        <v>490792.99138641398</v>
      </c>
      <c r="AK2331" s="99">
        <v>373652.64950942999</v>
      </c>
      <c r="AL2331" s="99">
        <v>0</v>
      </c>
      <c r="AM2331" s="99">
        <v>137927.88912010199</v>
      </c>
      <c r="AN2331" s="99">
        <v>24888180.6252441</v>
      </c>
      <c r="AO2331" s="99">
        <v>33373136.817382801</v>
      </c>
      <c r="AP2331" s="99">
        <v>1914.8379393369</v>
      </c>
      <c r="AQ2331" s="99">
        <v>15999919.673828101</v>
      </c>
      <c r="AR2331" s="99">
        <v>8292506.2258911096</v>
      </c>
      <c r="AS2331" s="99">
        <v>2169747.8757019001</v>
      </c>
      <c r="AT2331" s="99">
        <v>0</v>
      </c>
      <c r="AU2331" s="99">
        <v>0</v>
      </c>
      <c r="AV2331" s="99">
        <v>48463712.464843802</v>
      </c>
      <c r="AW2331" s="99">
        <v>8561633.3839111291</v>
      </c>
      <c r="AX2331" s="99">
        <v>8130764.8138427697</v>
      </c>
      <c r="AY2331" s="99">
        <v>16665563.0618896</v>
      </c>
      <c r="AZ2331" s="99">
        <v>6339638.2161865197</v>
      </c>
      <c r="BA2331" s="99">
        <v>14533673.2460938</v>
      </c>
      <c r="BB2331" s="99">
        <v>0</v>
      </c>
      <c r="BC2331" s="99">
        <v>3686457.2295227102</v>
      </c>
      <c r="BD2331" s="99">
        <v>2583556.9707946801</v>
      </c>
      <c r="BE2331" s="99">
        <v>0</v>
      </c>
      <c r="BF2331" s="99">
        <v>971730.56623840297</v>
      </c>
      <c r="BG2331" s="99">
        <v>57430005.4931641</v>
      </c>
      <c r="BH2331" s="99">
        <v>8006445.6026001005</v>
      </c>
      <c r="BI2331" s="99">
        <v>344.02626518160099</v>
      </c>
      <c r="BJ2331" s="99">
        <v>5293819.6117553702</v>
      </c>
      <c r="BK2331" s="99">
        <v>3244911.03433228</v>
      </c>
      <c r="BL2331" s="99">
        <v>0</v>
      </c>
      <c r="BM2331" s="99">
        <v>0</v>
      </c>
      <c r="BN2331" s="99">
        <v>0</v>
      </c>
      <c r="BO2331" s="99">
        <v>0</v>
      </c>
      <c r="BP2331" s="99">
        <v>0</v>
      </c>
      <c r="BQ2331" s="99">
        <v>0</v>
      </c>
      <c r="BR2331" s="99">
        <v>5842217.8508911096</v>
      </c>
      <c r="BS2331" s="99">
        <v>2595726.1270446801</v>
      </c>
      <c r="BT2331" s="99">
        <v>2833086.3847961398</v>
      </c>
      <c r="BU2331" s="99">
        <v>0</v>
      </c>
      <c r="BV2331" s="99">
        <v>2050387.3407135</v>
      </c>
      <c r="BW2331" s="99">
        <v>292344.89498519897</v>
      </c>
      <c r="BX2331" s="99">
        <v>0</v>
      </c>
      <c r="BY2331" s="99">
        <v>0</v>
      </c>
      <c r="BZ2331" s="99">
        <v>0</v>
      </c>
      <c r="CA2331" s="99">
        <v>117767.574197769</v>
      </c>
      <c r="CB2331" s="99">
        <v>6424016.49755859</v>
      </c>
      <c r="CC2331" s="99">
        <v>49358136.035644501</v>
      </c>
      <c r="CD2331" s="99">
        <v>13300792.1986084</v>
      </c>
      <c r="CE2331" s="99">
        <v>3146.0520209670099</v>
      </c>
      <c r="CF2331" s="99">
        <v>514920.56010818499</v>
      </c>
      <c r="CG2331" s="99">
        <v>3567734.39379883</v>
      </c>
      <c r="CH2331" s="99">
        <v>0</v>
      </c>
      <c r="CI2331" s="99">
        <v>120923.44743633299</v>
      </c>
      <c r="CJ2331" s="99">
        <v>6940007.7435913105</v>
      </c>
      <c r="CK2331" s="99">
        <v>52939645.095214799</v>
      </c>
      <c r="CL2331" s="99">
        <v>13591569.9797363</v>
      </c>
      <c r="CM2331" s="166">
        <v>197317.08031654399</v>
      </c>
      <c r="CN2331" s="166">
        <v>31861518.097900402</v>
      </c>
      <c r="CO2331" s="166">
        <v>110449177.10742199</v>
      </c>
      <c r="CP2331" s="99">
        <v>13591569.9797363</v>
      </c>
      <c r="CQ2331" s="99">
        <v>0</v>
      </c>
      <c r="CR2331" s="99">
        <v>0</v>
      </c>
      <c r="CS2331" s="99">
        <v>0</v>
      </c>
      <c r="CT2331" s="99">
        <v>0</v>
      </c>
      <c r="CU2331" s="98">
        <v>51556.760806393999</v>
      </c>
      <c r="CV2331" s="98">
        <v>57486.463749112001</v>
      </c>
      <c r="CW2331" s="98">
        <v>6938937.0576667748</v>
      </c>
      <c r="CX2331" s="98">
        <v>52925870.42944333</v>
      </c>
    </row>
    <row r="2332" spans="1:102" x14ac:dyDescent="0.2">
      <c r="A2332" s="98" t="s">
        <v>190</v>
      </c>
      <c r="B2332" s="100">
        <v>39142</v>
      </c>
      <c r="C2332" s="99">
        <v>91129.161273956299</v>
      </c>
      <c r="D2332" s="99">
        <v>6.4538298499537596</v>
      </c>
      <c r="E2332" s="99">
        <v>28510.753110885598</v>
      </c>
      <c r="F2332" s="99">
        <v>17790.174436330799</v>
      </c>
      <c r="G2332" s="99">
        <v>1892.7930614501199</v>
      </c>
      <c r="H2332" s="99">
        <v>0</v>
      </c>
      <c r="I2332" s="99">
        <v>0</v>
      </c>
      <c r="J2332" s="99">
        <v>60459.124192237898</v>
      </c>
      <c r="K2332" s="99">
        <v>17305.791947126399</v>
      </c>
      <c r="L2332" s="99">
        <v>23447.4779284</v>
      </c>
      <c r="M2332" s="99">
        <v>46013.313863754302</v>
      </c>
      <c r="N2332" s="99">
        <v>5907.2333954572696</v>
      </c>
      <c r="O2332" s="99">
        <v>43671.8764739037</v>
      </c>
      <c r="P2332" s="99">
        <v>0</v>
      </c>
      <c r="Q2332" s="99">
        <v>5139.5145406127003</v>
      </c>
      <c r="R2332" s="99">
        <v>2477.6211175322501</v>
      </c>
      <c r="S2332" s="99">
        <v>0</v>
      </c>
      <c r="T2332" s="99">
        <v>855.09220702946197</v>
      </c>
      <c r="U2332" s="99">
        <v>77825.2959079742</v>
      </c>
      <c r="V2332" s="99">
        <v>4380049.8342285203</v>
      </c>
      <c r="W2332" s="99">
        <v>286.60931622982002</v>
      </c>
      <c r="X2332" s="99">
        <v>2089907.1495971701</v>
      </c>
      <c r="Y2332" s="99">
        <v>1106743.5542297401</v>
      </c>
      <c r="Z2332" s="99">
        <v>339220.03515243501</v>
      </c>
      <c r="AA2332" s="99">
        <v>0</v>
      </c>
      <c r="AB2332" s="99">
        <v>0</v>
      </c>
      <c r="AC2332" s="99">
        <v>22837873.6252441</v>
      </c>
      <c r="AD2332" s="99">
        <v>2618669.82739258</v>
      </c>
      <c r="AE2332" s="99">
        <v>960062.97411346401</v>
      </c>
      <c r="AF2332" s="99">
        <v>2166217.8759460398</v>
      </c>
      <c r="AG2332" s="99">
        <v>864163.39190673805</v>
      </c>
      <c r="AH2332" s="99">
        <v>1989724.0969390899</v>
      </c>
      <c r="AI2332" s="99">
        <v>0</v>
      </c>
      <c r="AJ2332" s="99">
        <v>492320.99171066302</v>
      </c>
      <c r="AK2332" s="99">
        <v>384807.86064529401</v>
      </c>
      <c r="AL2332" s="99">
        <v>0</v>
      </c>
      <c r="AM2332" s="99">
        <v>133002.12726783799</v>
      </c>
      <c r="AN2332" s="99">
        <v>25422970.192871101</v>
      </c>
      <c r="AO2332" s="99">
        <v>34699543.4921875</v>
      </c>
      <c r="AP2332" s="99">
        <v>2527.9669440090702</v>
      </c>
      <c r="AQ2332" s="99">
        <v>15321278.225708</v>
      </c>
      <c r="AR2332" s="99">
        <v>8042481.8023681603</v>
      </c>
      <c r="AS2332" s="99">
        <v>2387444.7696533198</v>
      </c>
      <c r="AT2332" s="99">
        <v>0</v>
      </c>
      <c r="AU2332" s="99">
        <v>0</v>
      </c>
      <c r="AV2332" s="99">
        <v>52103235.128417999</v>
      </c>
      <c r="AW2332" s="99">
        <v>6793693.8919067401</v>
      </c>
      <c r="AX2332" s="99">
        <v>7896895.83166504</v>
      </c>
      <c r="AY2332" s="99">
        <v>17029320.4926758</v>
      </c>
      <c r="AZ2332" s="99">
        <v>6313377.48510742</v>
      </c>
      <c r="BA2332" s="99">
        <v>15205458.911987299</v>
      </c>
      <c r="BB2332" s="99">
        <v>0</v>
      </c>
      <c r="BC2332" s="99">
        <v>3700515.41125488</v>
      </c>
      <c r="BD2332" s="99">
        <v>2662206.2641296401</v>
      </c>
      <c r="BE2332" s="99">
        <v>0</v>
      </c>
      <c r="BF2332" s="99">
        <v>940142.16648101795</v>
      </c>
      <c r="BG2332" s="99">
        <v>58878352.6484375</v>
      </c>
      <c r="BH2332" s="99">
        <v>8400422.21557617</v>
      </c>
      <c r="BI2332" s="99">
        <v>700.88984733074903</v>
      </c>
      <c r="BJ2332" s="99">
        <v>5204869.3525390597</v>
      </c>
      <c r="BK2332" s="99">
        <v>3218564.8122558598</v>
      </c>
      <c r="BL2332" s="99">
        <v>0</v>
      </c>
      <c r="BM2332" s="99">
        <v>0</v>
      </c>
      <c r="BN2332" s="99">
        <v>0</v>
      </c>
      <c r="BO2332" s="99">
        <v>0</v>
      </c>
      <c r="BP2332" s="99">
        <v>0</v>
      </c>
      <c r="BQ2332" s="99">
        <v>0</v>
      </c>
      <c r="BR2332" s="99">
        <v>5931780.2680053702</v>
      </c>
      <c r="BS2332" s="99">
        <v>2589712.5659484901</v>
      </c>
      <c r="BT2332" s="99">
        <v>2961916.3212585398</v>
      </c>
      <c r="BU2332" s="99">
        <v>0</v>
      </c>
      <c r="BV2332" s="99">
        <v>2068717.4113616899</v>
      </c>
      <c r="BW2332" s="99">
        <v>303616.95224761998</v>
      </c>
      <c r="BX2332" s="99">
        <v>0</v>
      </c>
      <c r="BY2332" s="99">
        <v>0</v>
      </c>
      <c r="BZ2332" s="99">
        <v>0</v>
      </c>
      <c r="CA2332" s="99">
        <v>119701.44719791401</v>
      </c>
      <c r="CB2332" s="99">
        <v>6465143.1704711895</v>
      </c>
      <c r="CC2332" s="99">
        <v>50122894.373535201</v>
      </c>
      <c r="CD2332" s="99">
        <v>13613940.651489301</v>
      </c>
      <c r="CE2332" s="99">
        <v>3265.4443759620199</v>
      </c>
      <c r="CF2332" s="99">
        <v>521427.39854431199</v>
      </c>
      <c r="CG2332" s="99">
        <v>3626698.7235717801</v>
      </c>
      <c r="CH2332" s="99">
        <v>0</v>
      </c>
      <c r="CI2332" s="99">
        <v>122950.85176563299</v>
      </c>
      <c r="CJ2332" s="99">
        <v>6986194.6729126005</v>
      </c>
      <c r="CK2332" s="99">
        <v>53742885.941894501</v>
      </c>
      <c r="CL2332" s="99">
        <v>13919062.967285199</v>
      </c>
      <c r="CM2332" s="166">
        <v>200165.37545776399</v>
      </c>
      <c r="CN2332" s="166">
        <v>32560846.657470699</v>
      </c>
      <c r="CO2332" s="166">
        <v>112854627.412109</v>
      </c>
      <c r="CP2332" s="99">
        <v>13919062.967285199</v>
      </c>
      <c r="CQ2332" s="99">
        <v>0</v>
      </c>
      <c r="CR2332" s="99">
        <v>0</v>
      </c>
      <c r="CS2332" s="99">
        <v>0</v>
      </c>
      <c r="CT2332" s="99">
        <v>0</v>
      </c>
      <c r="CU2332" s="98">
        <v>47090.423918827997</v>
      </c>
      <c r="CV2332" s="98">
        <v>61805.983525814998</v>
      </c>
      <c r="CW2332" s="98">
        <v>6986570.5690155011</v>
      </c>
      <c r="CX2332" s="98">
        <v>53749593.097106978</v>
      </c>
    </row>
    <row r="2333" spans="1:102" x14ac:dyDescent="0.2">
      <c r="A2333" s="98" t="s">
        <v>190</v>
      </c>
      <c r="B2333" s="100">
        <v>39234</v>
      </c>
      <c r="C2333" s="99">
        <v>92801.008375167803</v>
      </c>
      <c r="D2333" s="99">
        <v>5.5620221539866197</v>
      </c>
      <c r="E2333" s="99">
        <v>27882.665048122399</v>
      </c>
      <c r="F2333" s="99">
        <v>17715.595587015199</v>
      </c>
      <c r="G2333" s="99">
        <v>2081.50353989005</v>
      </c>
      <c r="H2333" s="99">
        <v>0</v>
      </c>
      <c r="I2333" s="99">
        <v>0</v>
      </c>
      <c r="J2333" s="99">
        <v>64210.162696838401</v>
      </c>
      <c r="K2333" s="99">
        <v>14592.8812280893</v>
      </c>
      <c r="L2333" s="99">
        <v>23303.0674002171</v>
      </c>
      <c r="M2333" s="99">
        <v>46159.305521011403</v>
      </c>
      <c r="N2333" s="99">
        <v>5980.3608049750301</v>
      </c>
      <c r="O2333" s="99">
        <v>44446.536256313302</v>
      </c>
      <c r="P2333" s="99">
        <v>0</v>
      </c>
      <c r="Q2333" s="99">
        <v>5138.7791525721595</v>
      </c>
      <c r="R2333" s="99">
        <v>2558.52646455169</v>
      </c>
      <c r="S2333" s="99">
        <v>0</v>
      </c>
      <c r="T2333" s="99">
        <v>848.011362671852</v>
      </c>
      <c r="U2333" s="99">
        <v>78762.939180374102</v>
      </c>
      <c r="V2333" s="99">
        <v>4489649.9264526404</v>
      </c>
      <c r="W2333" s="99">
        <v>255.39467908255801</v>
      </c>
      <c r="X2333" s="99">
        <v>2032819.8884582501</v>
      </c>
      <c r="Y2333" s="99">
        <v>1091199.7122192399</v>
      </c>
      <c r="Z2333" s="99">
        <v>369401.85579299898</v>
      </c>
      <c r="AA2333" s="99">
        <v>0</v>
      </c>
      <c r="AB2333" s="99">
        <v>0</v>
      </c>
      <c r="AC2333" s="99">
        <v>23835332.2880859</v>
      </c>
      <c r="AD2333" s="99">
        <v>2082144.1726532001</v>
      </c>
      <c r="AE2333" s="99">
        <v>950952.05449676502</v>
      </c>
      <c r="AF2333" s="99">
        <v>2175947.7367858901</v>
      </c>
      <c r="AG2333" s="99">
        <v>874276.301429749</v>
      </c>
      <c r="AH2333" s="99">
        <v>2011455.0013122601</v>
      </c>
      <c r="AI2333" s="99">
        <v>0</v>
      </c>
      <c r="AJ2333" s="99">
        <v>494711.73318099999</v>
      </c>
      <c r="AK2333" s="99">
        <v>396545.51248931902</v>
      </c>
      <c r="AL2333" s="99">
        <v>0</v>
      </c>
      <c r="AM2333" s="99">
        <v>130128.155404091</v>
      </c>
      <c r="AN2333" s="99">
        <v>25923383.9299316</v>
      </c>
      <c r="AO2333" s="99">
        <v>35923134.669433601</v>
      </c>
      <c r="AP2333" s="99">
        <v>2259.739028126</v>
      </c>
      <c r="AQ2333" s="99">
        <v>15055892.013427701</v>
      </c>
      <c r="AR2333" s="99">
        <v>8030653.0400390597</v>
      </c>
      <c r="AS2333" s="99">
        <v>2580347.8981933598</v>
      </c>
      <c r="AT2333" s="99">
        <v>0</v>
      </c>
      <c r="AU2333" s="99">
        <v>0</v>
      </c>
      <c r="AV2333" s="99">
        <v>55257735.144531302</v>
      </c>
      <c r="AW2333" s="99">
        <v>5442419.39135742</v>
      </c>
      <c r="AX2333" s="99">
        <v>7960920.8804321298</v>
      </c>
      <c r="AY2333" s="99">
        <v>17257846.229247998</v>
      </c>
      <c r="AZ2333" s="99">
        <v>6405700.2653808603</v>
      </c>
      <c r="BA2333" s="99">
        <v>15501263.7041016</v>
      </c>
      <c r="BB2333" s="99">
        <v>0</v>
      </c>
      <c r="BC2333" s="99">
        <v>3754068.2891845698</v>
      </c>
      <c r="BD2333" s="99">
        <v>2748756.1711120601</v>
      </c>
      <c r="BE2333" s="99">
        <v>0</v>
      </c>
      <c r="BF2333" s="99">
        <v>926653.84639740002</v>
      </c>
      <c r="BG2333" s="99">
        <v>60351956.333984397</v>
      </c>
      <c r="BH2333" s="99">
        <v>8615455.9705810491</v>
      </c>
      <c r="BI2333" s="99">
        <v>208.96280185692001</v>
      </c>
      <c r="BJ2333" s="99">
        <v>5121571.9480590802</v>
      </c>
      <c r="BK2333" s="99">
        <v>3197640.97473145</v>
      </c>
      <c r="BL2333" s="99">
        <v>0</v>
      </c>
      <c r="BM2333" s="99">
        <v>0</v>
      </c>
      <c r="BN2333" s="99">
        <v>0</v>
      </c>
      <c r="BO2333" s="99">
        <v>0</v>
      </c>
      <c r="BP2333" s="99">
        <v>0</v>
      </c>
      <c r="BQ2333" s="99">
        <v>0</v>
      </c>
      <c r="BR2333" s="99">
        <v>5996683.9402465802</v>
      </c>
      <c r="BS2333" s="99">
        <v>2648509.1152954102</v>
      </c>
      <c r="BT2333" s="99">
        <v>3019571.4321594201</v>
      </c>
      <c r="BU2333" s="99">
        <v>0</v>
      </c>
      <c r="BV2333" s="99">
        <v>2080598.0822753899</v>
      </c>
      <c r="BW2333" s="99">
        <v>312243.21009063697</v>
      </c>
      <c r="BX2333" s="99">
        <v>0</v>
      </c>
      <c r="BY2333" s="99">
        <v>0</v>
      </c>
      <c r="BZ2333" s="99">
        <v>0</v>
      </c>
      <c r="CA2333" s="99">
        <v>120781.24161720301</v>
      </c>
      <c r="CB2333" s="99">
        <v>6526638.4134521503</v>
      </c>
      <c r="CC2333" s="99">
        <v>51073549.732910201</v>
      </c>
      <c r="CD2333" s="99">
        <v>13721795.240234399</v>
      </c>
      <c r="CE2333" s="99">
        <v>3326.06971567869</v>
      </c>
      <c r="CF2333" s="99">
        <v>529891.76359558105</v>
      </c>
      <c r="CG2333" s="99">
        <v>3705950.6109619099</v>
      </c>
      <c r="CH2333" s="99">
        <v>0</v>
      </c>
      <c r="CI2333" s="99">
        <v>124111.218560219</v>
      </c>
      <c r="CJ2333" s="99">
        <v>7055892.1638793899</v>
      </c>
      <c r="CK2333" s="99">
        <v>54779825.660156302</v>
      </c>
      <c r="CL2333" s="99">
        <v>14036036.379882799</v>
      </c>
      <c r="CM2333" s="166">
        <v>202268.54432678199</v>
      </c>
      <c r="CN2333" s="166">
        <v>33038775.3820801</v>
      </c>
      <c r="CO2333" s="166">
        <v>115275837.359375</v>
      </c>
      <c r="CP2333" s="99">
        <v>14036036.379882799</v>
      </c>
      <c r="CQ2333" s="99">
        <v>0</v>
      </c>
      <c r="CR2333" s="99">
        <v>0</v>
      </c>
      <c r="CS2333" s="99">
        <v>0</v>
      </c>
      <c r="CT2333" s="99">
        <v>0</v>
      </c>
      <c r="CU2333" s="98">
        <v>43734.302772923002</v>
      </c>
      <c r="CV2333" s="98">
        <v>65730.374990162003</v>
      </c>
      <c r="CW2333" s="98">
        <v>7056530.1770477314</v>
      </c>
      <c r="CX2333" s="98">
        <v>54779500.343872108</v>
      </c>
    </row>
    <row r="2334" spans="1:102" x14ac:dyDescent="0.2">
      <c r="A2334" s="98" t="s">
        <v>190</v>
      </c>
      <c r="B2334" s="100">
        <v>39326</v>
      </c>
      <c r="C2334" s="99">
        <v>95135.167901992798</v>
      </c>
      <c r="D2334" s="99">
        <v>4.4906441369675996</v>
      </c>
      <c r="E2334" s="99">
        <v>27762.5557250977</v>
      </c>
      <c r="F2334" s="99">
        <v>17926.8048181534</v>
      </c>
      <c r="G2334" s="99">
        <v>2325.5365140736099</v>
      </c>
      <c r="H2334" s="99">
        <v>0</v>
      </c>
      <c r="I2334" s="99">
        <v>0</v>
      </c>
      <c r="J2334" s="99">
        <v>67138.637661933899</v>
      </c>
      <c r="K2334" s="99">
        <v>12346.556630253801</v>
      </c>
      <c r="L2334" s="99">
        <v>23022.430725812901</v>
      </c>
      <c r="M2334" s="99">
        <v>46772.624887466402</v>
      </c>
      <c r="N2334" s="99">
        <v>6051.2269241213799</v>
      </c>
      <c r="O2334" s="99">
        <v>45515.0036892891</v>
      </c>
      <c r="P2334" s="99">
        <v>0</v>
      </c>
      <c r="Q2334" s="99">
        <v>5185.5284556746501</v>
      </c>
      <c r="R2334" s="99">
        <v>2653.2592613995098</v>
      </c>
      <c r="S2334" s="99">
        <v>0</v>
      </c>
      <c r="T2334" s="99">
        <v>832.34728361666203</v>
      </c>
      <c r="U2334" s="99">
        <v>79381.477597236604</v>
      </c>
      <c r="V2334" s="99">
        <v>4574890.9359741202</v>
      </c>
      <c r="W2334" s="99">
        <v>236.116134395823</v>
      </c>
      <c r="X2334" s="99">
        <v>1991053.72192383</v>
      </c>
      <c r="Y2334" s="99">
        <v>1091525.32273865</v>
      </c>
      <c r="Z2334" s="99">
        <v>402390.34065246599</v>
      </c>
      <c r="AA2334" s="99">
        <v>0</v>
      </c>
      <c r="AB2334" s="99">
        <v>0</v>
      </c>
      <c r="AC2334" s="99">
        <v>24464830.840820301</v>
      </c>
      <c r="AD2334" s="99">
        <v>1796536.2898559601</v>
      </c>
      <c r="AE2334" s="99">
        <v>937076.75470733596</v>
      </c>
      <c r="AF2334" s="99">
        <v>2180994.3630371098</v>
      </c>
      <c r="AG2334" s="99">
        <v>874224.98571777297</v>
      </c>
      <c r="AH2334" s="99">
        <v>2059001.6736145001</v>
      </c>
      <c r="AI2334" s="99">
        <v>0</v>
      </c>
      <c r="AJ2334" s="99">
        <v>498368.18720626802</v>
      </c>
      <c r="AK2334" s="99">
        <v>410240.40327453602</v>
      </c>
      <c r="AL2334" s="99">
        <v>0</v>
      </c>
      <c r="AM2334" s="99">
        <v>127540.638102531</v>
      </c>
      <c r="AN2334" s="99">
        <v>26273550.5236816</v>
      </c>
      <c r="AO2334" s="99">
        <v>36902914.566894501</v>
      </c>
      <c r="AP2334" s="99">
        <v>1919.3783686459101</v>
      </c>
      <c r="AQ2334" s="99">
        <v>15047656.9604492</v>
      </c>
      <c r="AR2334" s="99">
        <v>8149137.6032104502</v>
      </c>
      <c r="AS2334" s="99">
        <v>2831019.3737793001</v>
      </c>
      <c r="AT2334" s="99">
        <v>0</v>
      </c>
      <c r="AU2334" s="99">
        <v>0</v>
      </c>
      <c r="AV2334" s="99">
        <v>57466644.450195298</v>
      </c>
      <c r="AW2334" s="99">
        <v>4747314.0064697303</v>
      </c>
      <c r="AX2334" s="99">
        <v>7939369.5862426804</v>
      </c>
      <c r="AY2334" s="99">
        <v>17448791.2741699</v>
      </c>
      <c r="AZ2334" s="99">
        <v>6444723.4255981399</v>
      </c>
      <c r="BA2334" s="99">
        <v>16070203.0357666</v>
      </c>
      <c r="BB2334" s="99">
        <v>0</v>
      </c>
      <c r="BC2334" s="99">
        <v>3819127.09234619</v>
      </c>
      <c r="BD2334" s="99">
        <v>2868724.3327941899</v>
      </c>
      <c r="BE2334" s="99">
        <v>0</v>
      </c>
      <c r="BF2334" s="99">
        <v>915073.56462860096</v>
      </c>
      <c r="BG2334" s="99">
        <v>62031405.714355499</v>
      </c>
      <c r="BH2334" s="99">
        <v>8958636.8758544903</v>
      </c>
      <c r="BI2334" s="99">
        <v>294.07145825400897</v>
      </c>
      <c r="BJ2334" s="99">
        <v>5056763.7753295898</v>
      </c>
      <c r="BK2334" s="99">
        <v>3196592.0771789602</v>
      </c>
      <c r="BL2334" s="99">
        <v>0</v>
      </c>
      <c r="BM2334" s="99">
        <v>0</v>
      </c>
      <c r="BN2334" s="99">
        <v>0</v>
      </c>
      <c r="BO2334" s="99">
        <v>0</v>
      </c>
      <c r="BP2334" s="99">
        <v>0</v>
      </c>
      <c r="BQ2334" s="99">
        <v>0</v>
      </c>
      <c r="BR2334" s="99">
        <v>6115531.1922607403</v>
      </c>
      <c r="BS2334" s="99">
        <v>2666398.2550964402</v>
      </c>
      <c r="BT2334" s="99">
        <v>3130606.2991943401</v>
      </c>
      <c r="BU2334" s="99">
        <v>0</v>
      </c>
      <c r="BV2334" s="99">
        <v>2115108.52490234</v>
      </c>
      <c r="BW2334" s="99">
        <v>324004.54688262899</v>
      </c>
      <c r="BX2334" s="99">
        <v>0</v>
      </c>
      <c r="BY2334" s="99">
        <v>0</v>
      </c>
      <c r="BZ2334" s="99">
        <v>0</v>
      </c>
      <c r="CA2334" s="99">
        <v>122864.839352608</v>
      </c>
      <c r="CB2334" s="99">
        <v>6563997.2556152297</v>
      </c>
      <c r="CC2334" s="99">
        <v>51863142.911621101</v>
      </c>
      <c r="CD2334" s="99">
        <v>14011550.2509766</v>
      </c>
      <c r="CE2334" s="99">
        <v>3387.6382356285999</v>
      </c>
      <c r="CF2334" s="99">
        <v>538226.32369995106</v>
      </c>
      <c r="CG2334" s="99">
        <v>3791308.6155090299</v>
      </c>
      <c r="CH2334" s="99">
        <v>0</v>
      </c>
      <c r="CI2334" s="99">
        <v>126253.648166656</v>
      </c>
      <c r="CJ2334" s="99">
        <v>7102783.81921387</v>
      </c>
      <c r="CK2334" s="99">
        <v>55660723.760253899</v>
      </c>
      <c r="CL2334" s="99">
        <v>14336112.7624512</v>
      </c>
      <c r="CM2334" s="166">
        <v>204997.97774124099</v>
      </c>
      <c r="CN2334" s="166">
        <v>33310684.887207001</v>
      </c>
      <c r="CO2334" s="166">
        <v>117624161.73925801</v>
      </c>
      <c r="CP2334" s="99">
        <v>14336112.7624512</v>
      </c>
      <c r="CQ2334" s="99">
        <v>0</v>
      </c>
      <c r="CR2334" s="99">
        <v>0</v>
      </c>
      <c r="CS2334" s="99">
        <v>0</v>
      </c>
      <c r="CT2334" s="99">
        <v>0</v>
      </c>
      <c r="CU2334" s="98">
        <v>41158.089633673997</v>
      </c>
      <c r="CV2334" s="98">
        <v>68841.372967378993</v>
      </c>
      <c r="CW2334" s="98">
        <v>7102223.5793151809</v>
      </c>
      <c r="CX2334" s="98">
        <v>55654451.527130134</v>
      </c>
    </row>
    <row r="2335" spans="1:102" x14ac:dyDescent="0.2">
      <c r="A2335" s="98" t="s">
        <v>190</v>
      </c>
      <c r="B2335" s="100">
        <v>39417</v>
      </c>
      <c r="C2335" s="99">
        <v>96739.410709381104</v>
      </c>
      <c r="D2335" s="99">
        <v>5.4471101449453299</v>
      </c>
      <c r="E2335" s="99">
        <v>27328.460919618599</v>
      </c>
      <c r="F2335" s="99">
        <v>17823.383992671999</v>
      </c>
      <c r="G2335" s="99">
        <v>2549.4665177762499</v>
      </c>
      <c r="H2335" s="99">
        <v>0</v>
      </c>
      <c r="I2335" s="99">
        <v>0</v>
      </c>
      <c r="J2335" s="99">
        <v>69458.085988044695</v>
      </c>
      <c r="K2335" s="99">
        <v>10528.684399485601</v>
      </c>
      <c r="L2335" s="99">
        <v>22434.580345153801</v>
      </c>
      <c r="M2335" s="99">
        <v>47212.881186485298</v>
      </c>
      <c r="N2335" s="99">
        <v>6086.8862551450702</v>
      </c>
      <c r="O2335" s="99">
        <v>46728.460179805799</v>
      </c>
      <c r="P2335" s="99">
        <v>0</v>
      </c>
      <c r="Q2335" s="99">
        <v>5206.8142865896198</v>
      </c>
      <c r="R2335" s="99">
        <v>2766.7548359930502</v>
      </c>
      <c r="S2335" s="99">
        <v>0</v>
      </c>
      <c r="T2335" s="99">
        <v>819.96973890066101</v>
      </c>
      <c r="U2335" s="99">
        <v>80123.667279243498</v>
      </c>
      <c r="V2335" s="99">
        <v>4663580.23681641</v>
      </c>
      <c r="W2335" s="99">
        <v>210.138071119785</v>
      </c>
      <c r="X2335" s="99">
        <v>1961012.44729614</v>
      </c>
      <c r="Y2335" s="99">
        <v>1091626.2888946501</v>
      </c>
      <c r="Z2335" s="99">
        <v>430178.19949722302</v>
      </c>
      <c r="AA2335" s="99">
        <v>0</v>
      </c>
      <c r="AB2335" s="99">
        <v>0</v>
      </c>
      <c r="AC2335" s="99">
        <v>25265553.455322299</v>
      </c>
      <c r="AD2335" s="99">
        <v>1386207.2679443399</v>
      </c>
      <c r="AE2335" s="99">
        <v>926958.81587219203</v>
      </c>
      <c r="AF2335" s="99">
        <v>2194237.7832336398</v>
      </c>
      <c r="AG2335" s="99">
        <v>871651.27650451695</v>
      </c>
      <c r="AH2335" s="99">
        <v>2123597.26843262</v>
      </c>
      <c r="AI2335" s="99">
        <v>0</v>
      </c>
      <c r="AJ2335" s="99">
        <v>500739.73772811901</v>
      </c>
      <c r="AK2335" s="99">
        <v>424727.22595596302</v>
      </c>
      <c r="AL2335" s="99">
        <v>0</v>
      </c>
      <c r="AM2335" s="99">
        <v>123303.56101036099</v>
      </c>
      <c r="AN2335" s="99">
        <v>26680491.3129883</v>
      </c>
      <c r="AO2335" s="99">
        <v>38017601.8134766</v>
      </c>
      <c r="AP2335" s="99">
        <v>1860.4974948465799</v>
      </c>
      <c r="AQ2335" s="99">
        <v>14911358.8005371</v>
      </c>
      <c r="AR2335" s="99">
        <v>8191645.3999633798</v>
      </c>
      <c r="AS2335" s="99">
        <v>3067718.5998229999</v>
      </c>
      <c r="AT2335" s="99">
        <v>0</v>
      </c>
      <c r="AU2335" s="99">
        <v>0</v>
      </c>
      <c r="AV2335" s="99">
        <v>59084284.271972701</v>
      </c>
      <c r="AW2335" s="99">
        <v>3701758.9328308101</v>
      </c>
      <c r="AX2335" s="99">
        <v>7950693.4502563505</v>
      </c>
      <c r="AY2335" s="99">
        <v>17744024.987792999</v>
      </c>
      <c r="AZ2335" s="99">
        <v>6509123.69995117</v>
      </c>
      <c r="BA2335" s="99">
        <v>16763318.0358887</v>
      </c>
      <c r="BB2335" s="99">
        <v>0</v>
      </c>
      <c r="BC2335" s="99">
        <v>3880266.8959045401</v>
      </c>
      <c r="BD2335" s="99">
        <v>3022179.9763488802</v>
      </c>
      <c r="BE2335" s="99">
        <v>0</v>
      </c>
      <c r="BF2335" s="99">
        <v>894666.74638366699</v>
      </c>
      <c r="BG2335" s="99">
        <v>63343165.041015603</v>
      </c>
      <c r="BH2335" s="99">
        <v>9271220.13989258</v>
      </c>
      <c r="BI2335" s="99">
        <v>185.844725111499</v>
      </c>
      <c r="BJ2335" s="99">
        <v>5018209.4219360398</v>
      </c>
      <c r="BK2335" s="99">
        <v>3203996.6880188002</v>
      </c>
      <c r="BL2335" s="99">
        <v>0</v>
      </c>
      <c r="BM2335" s="99">
        <v>0</v>
      </c>
      <c r="BN2335" s="99">
        <v>0</v>
      </c>
      <c r="BO2335" s="99">
        <v>0</v>
      </c>
      <c r="BP2335" s="99">
        <v>0</v>
      </c>
      <c r="BQ2335" s="99">
        <v>0</v>
      </c>
      <c r="BR2335" s="99">
        <v>6201156.03308105</v>
      </c>
      <c r="BS2335" s="99">
        <v>2681590.8302002</v>
      </c>
      <c r="BT2335" s="99">
        <v>3264470.6052551302</v>
      </c>
      <c r="BU2335" s="99">
        <v>0</v>
      </c>
      <c r="BV2335" s="99">
        <v>2159907.4853210398</v>
      </c>
      <c r="BW2335" s="99">
        <v>350260.54541015602</v>
      </c>
      <c r="BX2335" s="99">
        <v>0</v>
      </c>
      <c r="BY2335" s="99">
        <v>0</v>
      </c>
      <c r="BZ2335" s="99">
        <v>0</v>
      </c>
      <c r="CA2335" s="99">
        <v>123951.346482277</v>
      </c>
      <c r="CB2335" s="99">
        <v>6632237.3770752</v>
      </c>
      <c r="CC2335" s="99">
        <v>52915442.420410201</v>
      </c>
      <c r="CD2335" s="99">
        <v>14300181.174194301</v>
      </c>
      <c r="CE2335" s="99">
        <v>3500.8740774095099</v>
      </c>
      <c r="CF2335" s="99">
        <v>545394.83759307896</v>
      </c>
      <c r="CG2335" s="99">
        <v>3890806.9206543001</v>
      </c>
      <c r="CH2335" s="99">
        <v>0</v>
      </c>
      <c r="CI2335" s="99">
        <v>127456.62002849601</v>
      </c>
      <c r="CJ2335" s="99">
        <v>7177906.7551269503</v>
      </c>
      <c r="CK2335" s="99">
        <v>56813439.931640603</v>
      </c>
      <c r="CL2335" s="99">
        <v>14649697.9289551</v>
      </c>
      <c r="CM2335" s="166">
        <v>206982.170701981</v>
      </c>
      <c r="CN2335" s="166">
        <v>33843548.104492202</v>
      </c>
      <c r="CO2335" s="166">
        <v>120070142.56152301</v>
      </c>
      <c r="CP2335" s="99">
        <v>14649697.9289551</v>
      </c>
      <c r="CQ2335" s="99">
        <v>0</v>
      </c>
      <c r="CR2335" s="99">
        <v>0</v>
      </c>
      <c r="CS2335" s="99">
        <v>0</v>
      </c>
      <c r="CT2335" s="99">
        <v>0</v>
      </c>
      <c r="CU2335" s="98">
        <v>38877.474396794998</v>
      </c>
      <c r="CV2335" s="98">
        <v>71362.963188816997</v>
      </c>
      <c r="CW2335" s="98">
        <v>7177632.2146682786</v>
      </c>
      <c r="CX2335" s="98">
        <v>56806249.341064498</v>
      </c>
    </row>
    <row r="2336" spans="1:102" x14ac:dyDescent="0.2">
      <c r="A2336" s="98" t="s">
        <v>190</v>
      </c>
      <c r="B2336" s="100">
        <v>39508</v>
      </c>
      <c r="C2336" s="99">
        <v>97873.541506767302</v>
      </c>
      <c r="D2336" s="99">
        <v>4.3007334059802798</v>
      </c>
      <c r="E2336" s="99">
        <v>27434.026695012999</v>
      </c>
      <c r="F2336" s="99">
        <v>18271.564573764801</v>
      </c>
      <c r="G2336" s="99">
        <v>2732.26126047969</v>
      </c>
      <c r="H2336" s="99">
        <v>0</v>
      </c>
      <c r="I2336" s="99">
        <v>0</v>
      </c>
      <c r="J2336" s="99">
        <v>72144.308673858599</v>
      </c>
      <c r="K2336" s="99">
        <v>8838.0915946960395</v>
      </c>
      <c r="L2336" s="99">
        <v>22106.6713829041</v>
      </c>
      <c r="M2336" s="99">
        <v>47567.404956817598</v>
      </c>
      <c r="N2336" s="99">
        <v>6104.4749805331203</v>
      </c>
      <c r="O2336" s="99">
        <v>47665.337864875801</v>
      </c>
      <c r="P2336" s="99">
        <v>0</v>
      </c>
      <c r="Q2336" s="99">
        <v>5219.6954377889597</v>
      </c>
      <c r="R2336" s="99">
        <v>2875.7157546281801</v>
      </c>
      <c r="S2336" s="99">
        <v>0</v>
      </c>
      <c r="T2336" s="99">
        <v>819.60824647545803</v>
      </c>
      <c r="U2336" s="99">
        <v>81023.391350746198</v>
      </c>
      <c r="V2336" s="99">
        <v>4688002.9517211895</v>
      </c>
      <c r="W2336" s="99">
        <v>162.43768533691801</v>
      </c>
      <c r="X2336" s="99">
        <v>1917717.04718018</v>
      </c>
      <c r="Y2336" s="99">
        <v>1088322.67253113</v>
      </c>
      <c r="Z2336" s="99">
        <v>448598.30778503401</v>
      </c>
      <c r="AA2336" s="99">
        <v>0</v>
      </c>
      <c r="AB2336" s="99">
        <v>0</v>
      </c>
      <c r="AC2336" s="99">
        <v>25844215.467529301</v>
      </c>
      <c r="AD2336" s="99">
        <v>1116732.4713745101</v>
      </c>
      <c r="AE2336" s="99">
        <v>906597.32910919201</v>
      </c>
      <c r="AF2336" s="99">
        <v>2190213.7813720698</v>
      </c>
      <c r="AG2336" s="99">
        <v>866081.261901855</v>
      </c>
      <c r="AH2336" s="99">
        <v>2155067.3187560998</v>
      </c>
      <c r="AI2336" s="99">
        <v>0</v>
      </c>
      <c r="AJ2336" s="99">
        <v>497125.04932403599</v>
      </c>
      <c r="AK2336" s="99">
        <v>435582.31960678101</v>
      </c>
      <c r="AL2336" s="99">
        <v>0</v>
      </c>
      <c r="AM2336" s="99">
        <v>121424.630960464</v>
      </c>
      <c r="AN2336" s="99">
        <v>26986362.2268066</v>
      </c>
      <c r="AO2336" s="99">
        <v>38640691.192871101</v>
      </c>
      <c r="AP2336" s="99">
        <v>1568.4480881541999</v>
      </c>
      <c r="AQ2336" s="99">
        <v>14825360.723510699</v>
      </c>
      <c r="AR2336" s="99">
        <v>8324358.69812012</v>
      </c>
      <c r="AS2336" s="99">
        <v>3261748.6854858398</v>
      </c>
      <c r="AT2336" s="99">
        <v>0</v>
      </c>
      <c r="AU2336" s="99">
        <v>0</v>
      </c>
      <c r="AV2336" s="99">
        <v>61834436.764160201</v>
      </c>
      <c r="AW2336" s="99">
        <v>3042003.26870728</v>
      </c>
      <c r="AX2336" s="99">
        <v>7817458.4901123</v>
      </c>
      <c r="AY2336" s="99">
        <v>17985809.3283691</v>
      </c>
      <c r="AZ2336" s="99">
        <v>6567613.8665771503</v>
      </c>
      <c r="BA2336" s="99">
        <v>17209102.373046901</v>
      </c>
      <c r="BB2336" s="99">
        <v>0</v>
      </c>
      <c r="BC2336" s="99">
        <v>3891380.8320922898</v>
      </c>
      <c r="BD2336" s="99">
        <v>3125872.9830322298</v>
      </c>
      <c r="BE2336" s="99">
        <v>0</v>
      </c>
      <c r="BF2336" s="99">
        <v>898822.57904815697</v>
      </c>
      <c r="BG2336" s="99">
        <v>64937002.683105499</v>
      </c>
      <c r="BH2336" s="99">
        <v>8682008.3397216797</v>
      </c>
      <c r="BI2336" s="99">
        <v>224.11282418295701</v>
      </c>
      <c r="BJ2336" s="99">
        <v>4581180.3795165997</v>
      </c>
      <c r="BK2336" s="99">
        <v>2951073.6588134798</v>
      </c>
      <c r="BL2336" s="99">
        <v>0</v>
      </c>
      <c r="BM2336" s="99">
        <v>0</v>
      </c>
      <c r="BN2336" s="99">
        <v>0</v>
      </c>
      <c r="BO2336" s="99">
        <v>0</v>
      </c>
      <c r="BP2336" s="99">
        <v>0</v>
      </c>
      <c r="BQ2336" s="99">
        <v>0</v>
      </c>
      <c r="BR2336" s="99">
        <v>5571767.0653686495</v>
      </c>
      <c r="BS2336" s="99">
        <v>2442080.00994873</v>
      </c>
      <c r="BT2336" s="99">
        <v>3350089.56433105</v>
      </c>
      <c r="BU2336" s="99">
        <v>0</v>
      </c>
      <c r="BV2336" s="99">
        <v>1917526.19525146</v>
      </c>
      <c r="BW2336" s="99">
        <v>360818.14459228498</v>
      </c>
      <c r="BX2336" s="99">
        <v>0</v>
      </c>
      <c r="BY2336" s="99">
        <v>0</v>
      </c>
      <c r="BZ2336" s="99">
        <v>0</v>
      </c>
      <c r="CA2336" s="99">
        <v>125388.360267639</v>
      </c>
      <c r="CB2336" s="99">
        <v>6605586.2291259803</v>
      </c>
      <c r="CC2336" s="99">
        <v>53401795.301269501</v>
      </c>
      <c r="CD2336" s="99">
        <v>13268956.043457</v>
      </c>
      <c r="CE2336" s="99">
        <v>3612.14767864347</v>
      </c>
      <c r="CF2336" s="99">
        <v>552070.75376129197</v>
      </c>
      <c r="CG2336" s="99">
        <v>3996833.4021911598</v>
      </c>
      <c r="CH2336" s="99">
        <v>0</v>
      </c>
      <c r="CI2336" s="99">
        <v>128988.70241737401</v>
      </c>
      <c r="CJ2336" s="99">
        <v>7157471.4154663105</v>
      </c>
      <c r="CK2336" s="99">
        <v>57387914.385742202</v>
      </c>
      <c r="CL2336" s="99">
        <v>13631584.182373</v>
      </c>
      <c r="CM2336" s="166">
        <v>209379.39620590201</v>
      </c>
      <c r="CN2336" s="166">
        <v>34151896.639160201</v>
      </c>
      <c r="CO2336" s="166">
        <v>122427223.39550801</v>
      </c>
      <c r="CP2336" s="99">
        <v>13631584.182373</v>
      </c>
      <c r="CQ2336" s="99">
        <v>0</v>
      </c>
      <c r="CR2336" s="99">
        <v>0</v>
      </c>
      <c r="CS2336" s="99">
        <v>0</v>
      </c>
      <c r="CT2336" s="99">
        <v>0</v>
      </c>
      <c r="CU2336" s="98">
        <v>37107.370995725003</v>
      </c>
      <c r="CV2336" s="98">
        <v>74216.196164481007</v>
      </c>
      <c r="CW2336" s="98">
        <v>7157656.9828872718</v>
      </c>
      <c r="CX2336" s="98">
        <v>57398628.703460664</v>
      </c>
    </row>
    <row r="2337" spans="1:102" x14ac:dyDescent="0.2">
      <c r="A2337" s="98" t="s">
        <v>190</v>
      </c>
      <c r="B2337" s="100">
        <v>39600</v>
      </c>
      <c r="C2337" s="99">
        <v>99950.618553161607</v>
      </c>
      <c r="D2337" s="99">
        <v>4.63761668396182</v>
      </c>
      <c r="E2337" s="99">
        <v>27161.5572082996</v>
      </c>
      <c r="F2337" s="99">
        <v>18461.568588972099</v>
      </c>
      <c r="G2337" s="99">
        <v>2950.4466748833702</v>
      </c>
      <c r="H2337" s="99">
        <v>0</v>
      </c>
      <c r="I2337" s="99">
        <v>0</v>
      </c>
      <c r="J2337" s="99">
        <v>74508.2144899368</v>
      </c>
      <c r="K2337" s="99">
        <v>7323.92668145895</v>
      </c>
      <c r="L2337" s="99">
        <v>22057.566808938998</v>
      </c>
      <c r="M2337" s="99">
        <v>48491.044519424402</v>
      </c>
      <c r="N2337" s="99">
        <v>6062.95231431723</v>
      </c>
      <c r="O2337" s="99">
        <v>48676.577729702003</v>
      </c>
      <c r="P2337" s="99">
        <v>0</v>
      </c>
      <c r="Q2337" s="99">
        <v>5280.7153918743097</v>
      </c>
      <c r="R2337" s="99">
        <v>2980.5672719478598</v>
      </c>
      <c r="S2337" s="99">
        <v>0</v>
      </c>
      <c r="T2337" s="99">
        <v>842.41528279334295</v>
      </c>
      <c r="U2337" s="99">
        <v>81724.169103622393</v>
      </c>
      <c r="V2337" s="99">
        <v>4753740.6431884803</v>
      </c>
      <c r="W2337" s="99">
        <v>204.87054948136199</v>
      </c>
      <c r="X2337" s="99">
        <v>1881897.2573394801</v>
      </c>
      <c r="Y2337" s="99">
        <v>1079613.6903533901</v>
      </c>
      <c r="Z2337" s="99">
        <v>478913.96629333502</v>
      </c>
      <c r="AA2337" s="99">
        <v>0</v>
      </c>
      <c r="AB2337" s="99">
        <v>0</v>
      </c>
      <c r="AC2337" s="99">
        <v>26526944.692138702</v>
      </c>
      <c r="AD2337" s="99">
        <v>900896.32406616199</v>
      </c>
      <c r="AE2337" s="99">
        <v>910880.41474914597</v>
      </c>
      <c r="AF2337" s="99">
        <v>2210625.68035889</v>
      </c>
      <c r="AG2337" s="99">
        <v>861782.71248626697</v>
      </c>
      <c r="AH2337" s="99">
        <v>2181557.6199340802</v>
      </c>
      <c r="AI2337" s="99">
        <v>0</v>
      </c>
      <c r="AJ2337" s="99">
        <v>497679.27828597999</v>
      </c>
      <c r="AK2337" s="99">
        <v>451998.96799850499</v>
      </c>
      <c r="AL2337" s="99">
        <v>0</v>
      </c>
      <c r="AM2337" s="99">
        <v>120366.533779144</v>
      </c>
      <c r="AN2337" s="99">
        <v>27374046.201904301</v>
      </c>
      <c r="AO2337" s="99">
        <v>39605726.03125</v>
      </c>
      <c r="AP2337" s="99">
        <v>1842.9519692957399</v>
      </c>
      <c r="AQ2337" s="99">
        <v>14685617.638549799</v>
      </c>
      <c r="AR2337" s="99">
        <v>8332161.4754028302</v>
      </c>
      <c r="AS2337" s="99">
        <v>3507935.5923156701</v>
      </c>
      <c r="AT2337" s="99">
        <v>0</v>
      </c>
      <c r="AU2337" s="99">
        <v>0</v>
      </c>
      <c r="AV2337" s="99">
        <v>64624727.864257798</v>
      </c>
      <c r="AW2337" s="99">
        <v>2471085.00634766</v>
      </c>
      <c r="AX2337" s="99">
        <v>8003271.2309570303</v>
      </c>
      <c r="AY2337" s="99">
        <v>18328768.0476074</v>
      </c>
      <c r="AZ2337" s="99">
        <v>6605330.7373046903</v>
      </c>
      <c r="BA2337" s="99">
        <v>17606679.544433601</v>
      </c>
      <c r="BB2337" s="99">
        <v>0</v>
      </c>
      <c r="BC2337" s="99">
        <v>3936099.7831726102</v>
      </c>
      <c r="BD2337" s="99">
        <v>3291700.7177429199</v>
      </c>
      <c r="BE2337" s="99">
        <v>0</v>
      </c>
      <c r="BF2337" s="99">
        <v>894728.31718444801</v>
      </c>
      <c r="BG2337" s="99">
        <v>66738348.071777299</v>
      </c>
      <c r="BH2337" s="99">
        <v>8976909.4449462909</v>
      </c>
      <c r="BI2337" s="99">
        <v>236.631853416562</v>
      </c>
      <c r="BJ2337" s="99">
        <v>4549605.78051758</v>
      </c>
      <c r="BK2337" s="99">
        <v>2929083.6191101102</v>
      </c>
      <c r="BL2337" s="99">
        <v>0</v>
      </c>
      <c r="BM2337" s="99">
        <v>0</v>
      </c>
      <c r="BN2337" s="99">
        <v>0</v>
      </c>
      <c r="BO2337" s="99">
        <v>0</v>
      </c>
      <c r="BP2337" s="99">
        <v>0</v>
      </c>
      <c r="BQ2337" s="99">
        <v>0</v>
      </c>
      <c r="BR2337" s="99">
        <v>5686522.078125</v>
      </c>
      <c r="BS2337" s="99">
        <v>2417947.8546142601</v>
      </c>
      <c r="BT2337" s="99">
        <v>3427027.3719787602</v>
      </c>
      <c r="BU2337" s="99">
        <v>0</v>
      </c>
      <c r="BV2337" s="99">
        <v>1944121.0869445801</v>
      </c>
      <c r="BW2337" s="99">
        <v>378746.211223602</v>
      </c>
      <c r="BX2337" s="99">
        <v>0</v>
      </c>
      <c r="BY2337" s="99">
        <v>0</v>
      </c>
      <c r="BZ2337" s="99">
        <v>0</v>
      </c>
      <c r="CA2337" s="99">
        <v>127212.689706802</v>
      </c>
      <c r="CB2337" s="99">
        <v>6634826.9220581101</v>
      </c>
      <c r="CC2337" s="99">
        <v>54241323.4833984</v>
      </c>
      <c r="CD2337" s="99">
        <v>13518527.880248999</v>
      </c>
      <c r="CE2337" s="99">
        <v>3715.20559859276</v>
      </c>
      <c r="CF2337" s="99">
        <v>567135.12306976295</v>
      </c>
      <c r="CG2337" s="99">
        <v>4151056.14312744</v>
      </c>
      <c r="CH2337" s="99">
        <v>0</v>
      </c>
      <c r="CI2337" s="99">
        <v>130938.213957787</v>
      </c>
      <c r="CJ2337" s="99">
        <v>7201566.3599853497</v>
      </c>
      <c r="CK2337" s="99">
        <v>58383891.053222701</v>
      </c>
      <c r="CL2337" s="99">
        <v>13901284.3006592</v>
      </c>
      <c r="CM2337" s="166">
        <v>211943.50063324001</v>
      </c>
      <c r="CN2337" s="166">
        <v>34577091.922363304</v>
      </c>
      <c r="CO2337" s="166">
        <v>124946363.79882801</v>
      </c>
      <c r="CP2337" s="99">
        <v>13901284.3006592</v>
      </c>
      <c r="CQ2337" s="99">
        <v>0</v>
      </c>
      <c r="CR2337" s="99">
        <v>0</v>
      </c>
      <c r="CS2337" s="99">
        <v>0</v>
      </c>
      <c r="CT2337" s="99">
        <v>0</v>
      </c>
      <c r="CU2337" s="98">
        <v>35237.358288005002</v>
      </c>
      <c r="CV2337" s="98">
        <v>76763.617363576996</v>
      </c>
      <c r="CW2337" s="98">
        <v>7201962.0451278733</v>
      </c>
      <c r="CX2337" s="98">
        <v>58392379.626525842</v>
      </c>
    </row>
    <row r="2338" spans="1:102" x14ac:dyDescent="0.2">
      <c r="A2338" s="98" t="s">
        <v>190</v>
      </c>
      <c r="B2338" s="100">
        <v>39692</v>
      </c>
      <c r="C2338" s="99">
        <v>101778.291205406</v>
      </c>
      <c r="D2338" s="99">
        <v>5.6404537589987704</v>
      </c>
      <c r="E2338" s="99">
        <v>26210.162540912599</v>
      </c>
      <c r="F2338" s="99">
        <v>18390.1650049686</v>
      </c>
      <c r="G2338" s="99">
        <v>3140.3502077460298</v>
      </c>
      <c r="H2338" s="99">
        <v>0</v>
      </c>
      <c r="I2338" s="99">
        <v>0</v>
      </c>
      <c r="J2338" s="99">
        <v>76710.201952934294</v>
      </c>
      <c r="K2338" s="99">
        <v>6024.7053914070102</v>
      </c>
      <c r="L2338" s="99">
        <v>21378.190951347398</v>
      </c>
      <c r="M2338" s="99">
        <v>49049.9347305298</v>
      </c>
      <c r="N2338" s="99">
        <v>5984.4012135863304</v>
      </c>
      <c r="O2338" s="99">
        <v>49266.949375629403</v>
      </c>
      <c r="P2338" s="99">
        <v>0</v>
      </c>
      <c r="Q2338" s="99">
        <v>5334.3650209307698</v>
      </c>
      <c r="R2338" s="99">
        <v>3025.4485079348101</v>
      </c>
      <c r="S2338" s="99">
        <v>0</v>
      </c>
      <c r="T2338" s="99">
        <v>861.83150687068701</v>
      </c>
      <c r="U2338" s="99">
        <v>82682.369694709807</v>
      </c>
      <c r="V2338" s="99">
        <v>4836911.8355102502</v>
      </c>
      <c r="W2338" s="99">
        <v>156.75747138261801</v>
      </c>
      <c r="X2338" s="99">
        <v>1800216.1718292199</v>
      </c>
      <c r="Y2338" s="99">
        <v>1058620.8851165799</v>
      </c>
      <c r="Z2338" s="99">
        <v>498116.40048980701</v>
      </c>
      <c r="AA2338" s="99">
        <v>0</v>
      </c>
      <c r="AB2338" s="99">
        <v>0</v>
      </c>
      <c r="AC2338" s="99">
        <v>26981737.8291016</v>
      </c>
      <c r="AD2338" s="99">
        <v>750471.89936828602</v>
      </c>
      <c r="AE2338" s="99">
        <v>875703.82730102504</v>
      </c>
      <c r="AF2338" s="99">
        <v>2213529.20025635</v>
      </c>
      <c r="AG2338" s="99">
        <v>848956.33899688697</v>
      </c>
      <c r="AH2338" s="99">
        <v>2199329.9557495099</v>
      </c>
      <c r="AI2338" s="99">
        <v>0</v>
      </c>
      <c r="AJ2338" s="99">
        <v>490825.25560378999</v>
      </c>
      <c r="AK2338" s="99">
        <v>452863.11549377401</v>
      </c>
      <c r="AL2338" s="99">
        <v>0</v>
      </c>
      <c r="AM2338" s="99">
        <v>118401.03720951101</v>
      </c>
      <c r="AN2338" s="99">
        <v>27721352.407714799</v>
      </c>
      <c r="AO2338" s="99">
        <v>40718750.458007798</v>
      </c>
      <c r="AP2338" s="99">
        <v>1485.2064794451001</v>
      </c>
      <c r="AQ2338" s="99">
        <v>14083015.3599854</v>
      </c>
      <c r="AR2338" s="99">
        <v>8235237.7920532199</v>
      </c>
      <c r="AS2338" s="99">
        <v>3696664.1839294401</v>
      </c>
      <c r="AT2338" s="99">
        <v>0</v>
      </c>
      <c r="AU2338" s="99">
        <v>0</v>
      </c>
      <c r="AV2338" s="99">
        <v>66533061.525390603</v>
      </c>
      <c r="AW2338" s="99">
        <v>2082942.8364105199</v>
      </c>
      <c r="AX2338" s="99">
        <v>7773576.6950683603</v>
      </c>
      <c r="AY2338" s="99">
        <v>18538688.795654301</v>
      </c>
      <c r="AZ2338" s="99">
        <v>6574312.8203735398</v>
      </c>
      <c r="BA2338" s="99">
        <v>17943734.092529301</v>
      </c>
      <c r="BB2338" s="99">
        <v>0</v>
      </c>
      <c r="BC2338" s="99">
        <v>3910952.1234130901</v>
      </c>
      <c r="BD2338" s="99">
        <v>3344222.7974243201</v>
      </c>
      <c r="BE2338" s="99">
        <v>0</v>
      </c>
      <c r="BF2338" s="99">
        <v>896974.92123413098</v>
      </c>
      <c r="BG2338" s="99">
        <v>68441358.290039107</v>
      </c>
      <c r="BH2338" s="99">
        <v>9233382.984375</v>
      </c>
      <c r="BI2338" s="99">
        <v>249.31681851111401</v>
      </c>
      <c r="BJ2338" s="99">
        <v>4378999.5025024395</v>
      </c>
      <c r="BK2338" s="99">
        <v>2893047.05578613</v>
      </c>
      <c r="BL2338" s="99">
        <v>0</v>
      </c>
      <c r="BM2338" s="99">
        <v>0</v>
      </c>
      <c r="BN2338" s="99">
        <v>0</v>
      </c>
      <c r="BO2338" s="99">
        <v>0</v>
      </c>
      <c r="BP2338" s="99">
        <v>0</v>
      </c>
      <c r="BQ2338" s="99">
        <v>0</v>
      </c>
      <c r="BR2338" s="99">
        <v>5799876.3876342801</v>
      </c>
      <c r="BS2338" s="99">
        <v>2400377.3409728999</v>
      </c>
      <c r="BT2338" s="99">
        <v>3491523.0357055701</v>
      </c>
      <c r="BU2338" s="99">
        <v>0</v>
      </c>
      <c r="BV2338" s="99">
        <v>1945567.39865112</v>
      </c>
      <c r="BW2338" s="99">
        <v>389119.06375884998</v>
      </c>
      <c r="BX2338" s="99">
        <v>0</v>
      </c>
      <c r="BY2338" s="99">
        <v>0</v>
      </c>
      <c r="BZ2338" s="99">
        <v>0</v>
      </c>
      <c r="CA2338" s="99">
        <v>127943.175656319</v>
      </c>
      <c r="CB2338" s="99">
        <v>6639094.7005615197</v>
      </c>
      <c r="CC2338" s="99">
        <v>54829651.5224609</v>
      </c>
      <c r="CD2338" s="99">
        <v>13595529.5114746</v>
      </c>
      <c r="CE2338" s="99">
        <v>3771.2397800087901</v>
      </c>
      <c r="CF2338" s="99">
        <v>576842.95080566395</v>
      </c>
      <c r="CG2338" s="99">
        <v>4270603.3549194299</v>
      </c>
      <c r="CH2338" s="99">
        <v>0</v>
      </c>
      <c r="CI2338" s="99">
        <v>131710.909610748</v>
      </c>
      <c r="CJ2338" s="99">
        <v>7215040.1962890597</v>
      </c>
      <c r="CK2338" s="99">
        <v>59100415.1875</v>
      </c>
      <c r="CL2338" s="99">
        <v>13982540.2105713</v>
      </c>
      <c r="CM2338" s="166">
        <v>213584.61556434599</v>
      </c>
      <c r="CN2338" s="166">
        <v>34907525.395507798</v>
      </c>
      <c r="CO2338" s="166">
        <v>127418357.977539</v>
      </c>
      <c r="CP2338" s="99">
        <v>13982540.2105713</v>
      </c>
      <c r="CQ2338" s="99">
        <v>0</v>
      </c>
      <c r="CR2338" s="99">
        <v>0</v>
      </c>
      <c r="CS2338" s="99">
        <v>0</v>
      </c>
      <c r="CT2338" s="99">
        <v>0</v>
      </c>
      <c r="CU2338" s="98">
        <v>32808.371391758003</v>
      </c>
      <c r="CV2338" s="98">
        <v>79155.879099287005</v>
      </c>
      <c r="CW2338" s="98">
        <v>7215937.6513671838</v>
      </c>
      <c r="CX2338" s="98">
        <v>59100254.877380326</v>
      </c>
    </row>
    <row r="2339" spans="1:102" x14ac:dyDescent="0.2">
      <c r="A2339" s="98" t="s">
        <v>190</v>
      </c>
      <c r="B2339" s="100">
        <v>39783</v>
      </c>
      <c r="C2339" s="99">
        <v>102347.302891731</v>
      </c>
      <c r="D2339" s="99">
        <v>3.6152241069939901</v>
      </c>
      <c r="E2339" s="99">
        <v>25426.816583395001</v>
      </c>
      <c r="F2339" s="99">
        <v>18240.641125440601</v>
      </c>
      <c r="G2339" s="99">
        <v>3307.4956844448998</v>
      </c>
      <c r="H2339" s="99">
        <v>0</v>
      </c>
      <c r="I2339" s="99">
        <v>0</v>
      </c>
      <c r="J2339" s="99">
        <v>77720.265618324294</v>
      </c>
      <c r="K2339" s="99">
        <v>4874.6302429437601</v>
      </c>
      <c r="L2339" s="99">
        <v>20682.0159044266</v>
      </c>
      <c r="M2339" s="99">
        <v>49099.486221790299</v>
      </c>
      <c r="N2339" s="99">
        <v>5986.1295528411902</v>
      </c>
      <c r="O2339" s="99">
        <v>49452.669596195199</v>
      </c>
      <c r="P2339" s="99">
        <v>0</v>
      </c>
      <c r="Q2339" s="99">
        <v>5427.0067012310001</v>
      </c>
      <c r="R2339" s="99">
        <v>3121.90482497215</v>
      </c>
      <c r="S2339" s="99">
        <v>0</v>
      </c>
      <c r="T2339" s="99">
        <v>850.31386197358404</v>
      </c>
      <c r="U2339" s="99">
        <v>82720.574562072798</v>
      </c>
      <c r="V2339" s="99">
        <v>4867656.9645996103</v>
      </c>
      <c r="W2339" s="99">
        <v>146.808898255229</v>
      </c>
      <c r="X2339" s="99">
        <v>1716585.0635681199</v>
      </c>
      <c r="Y2339" s="99">
        <v>1044052.00695038</v>
      </c>
      <c r="Z2339" s="99">
        <v>520596.62501144398</v>
      </c>
      <c r="AA2339" s="99">
        <v>0</v>
      </c>
      <c r="AB2339" s="99">
        <v>0</v>
      </c>
      <c r="AC2339" s="99">
        <v>27226499.6401367</v>
      </c>
      <c r="AD2339" s="99">
        <v>581845.69591522205</v>
      </c>
      <c r="AE2339" s="99">
        <v>847811.46347808803</v>
      </c>
      <c r="AF2339" s="99">
        <v>2208470.9036254901</v>
      </c>
      <c r="AG2339" s="99">
        <v>830981.109611511</v>
      </c>
      <c r="AH2339" s="99">
        <v>2205444.5438537602</v>
      </c>
      <c r="AI2339" s="99">
        <v>0</v>
      </c>
      <c r="AJ2339" s="99">
        <v>491927.22705459601</v>
      </c>
      <c r="AK2339" s="99">
        <v>465411.32773208601</v>
      </c>
      <c r="AL2339" s="99">
        <v>0</v>
      </c>
      <c r="AM2339" s="99">
        <v>117245.464224815</v>
      </c>
      <c r="AN2339" s="99">
        <v>27839338.4677734</v>
      </c>
      <c r="AO2339" s="99">
        <v>41299519.365722701</v>
      </c>
      <c r="AP2339" s="99">
        <v>1307.1715678125599</v>
      </c>
      <c r="AQ2339" s="99">
        <v>13492542.799072299</v>
      </c>
      <c r="AR2339" s="99">
        <v>8098968.5335082998</v>
      </c>
      <c r="AS2339" s="99">
        <v>3870541.8405456501</v>
      </c>
      <c r="AT2339" s="99">
        <v>0</v>
      </c>
      <c r="AU2339" s="99">
        <v>0</v>
      </c>
      <c r="AV2339" s="99">
        <v>67569092.641601607</v>
      </c>
      <c r="AW2339" s="99">
        <v>1642669.91377258</v>
      </c>
      <c r="AX2339" s="99">
        <v>7596868.41296387</v>
      </c>
      <c r="AY2339" s="99">
        <v>18654870.873535201</v>
      </c>
      <c r="AZ2339" s="99">
        <v>6463023.8115234403</v>
      </c>
      <c r="BA2339" s="99">
        <v>18093380.177734401</v>
      </c>
      <c r="BB2339" s="99">
        <v>0</v>
      </c>
      <c r="BC2339" s="99">
        <v>3959647.67614746</v>
      </c>
      <c r="BD2339" s="99">
        <v>3439683.7906189002</v>
      </c>
      <c r="BE2339" s="99">
        <v>0</v>
      </c>
      <c r="BF2339" s="99">
        <v>892888.10173034703</v>
      </c>
      <c r="BG2339" s="99">
        <v>69590377.837890595</v>
      </c>
      <c r="BH2339" s="99">
        <v>9491519.8311767597</v>
      </c>
      <c r="BI2339" s="99">
        <v>283.66986232995998</v>
      </c>
      <c r="BJ2339" s="99">
        <v>4240198.3510131799</v>
      </c>
      <c r="BK2339" s="99">
        <v>2864729.17687988</v>
      </c>
      <c r="BL2339" s="99">
        <v>0</v>
      </c>
      <c r="BM2339" s="99">
        <v>0</v>
      </c>
      <c r="BN2339" s="99">
        <v>0</v>
      </c>
      <c r="BO2339" s="99">
        <v>0</v>
      </c>
      <c r="BP2339" s="99">
        <v>0</v>
      </c>
      <c r="BQ2339" s="99">
        <v>0</v>
      </c>
      <c r="BR2339" s="99">
        <v>5865351.8872680701</v>
      </c>
      <c r="BS2339" s="99">
        <v>2377132.3233337398</v>
      </c>
      <c r="BT2339" s="99">
        <v>3520578.3586120601</v>
      </c>
      <c r="BU2339" s="99">
        <v>0</v>
      </c>
      <c r="BV2339" s="99">
        <v>1961192.03825378</v>
      </c>
      <c r="BW2339" s="99">
        <v>397633.18756485003</v>
      </c>
      <c r="BX2339" s="99">
        <v>0</v>
      </c>
      <c r="BY2339" s="99">
        <v>0</v>
      </c>
      <c r="BZ2339" s="99">
        <v>0</v>
      </c>
      <c r="CA2339" s="99">
        <v>127688.43031024899</v>
      </c>
      <c r="CB2339" s="99">
        <v>6585548.7437133798</v>
      </c>
      <c r="CC2339" s="99">
        <v>54739043.666992202</v>
      </c>
      <c r="CD2339" s="99">
        <v>13747161.1843262</v>
      </c>
      <c r="CE2339" s="99">
        <v>3855.3389829993198</v>
      </c>
      <c r="CF2339" s="99">
        <v>583556.58391570998</v>
      </c>
      <c r="CG2339" s="99">
        <v>4334840.55078125</v>
      </c>
      <c r="CH2339" s="99">
        <v>0</v>
      </c>
      <c r="CI2339" s="99">
        <v>131542.94497871399</v>
      </c>
      <c r="CJ2339" s="99">
        <v>7169227.4013061495</v>
      </c>
      <c r="CK2339" s="99">
        <v>59073158.036132798</v>
      </c>
      <c r="CL2339" s="99">
        <v>14144697.5905762</v>
      </c>
      <c r="CM2339" s="166">
        <v>213687.033086777</v>
      </c>
      <c r="CN2339" s="166">
        <v>35002586.059082001</v>
      </c>
      <c r="CO2339" s="166">
        <v>128614438.78027301</v>
      </c>
      <c r="CP2339" s="99">
        <v>14144697.5905762</v>
      </c>
      <c r="CQ2339" s="99">
        <v>0</v>
      </c>
      <c r="CR2339" s="99">
        <v>0</v>
      </c>
      <c r="CS2339" s="99">
        <v>0</v>
      </c>
      <c r="CT2339" s="99">
        <v>0</v>
      </c>
      <c r="CU2339" s="98">
        <v>30919.585648143999</v>
      </c>
      <c r="CV2339" s="98">
        <v>80342.466225204</v>
      </c>
      <c r="CW2339" s="98">
        <v>7169105.3276290894</v>
      </c>
      <c r="CX2339" s="98">
        <v>59073884.217773452</v>
      </c>
    </row>
    <row r="2340" spans="1:102" x14ac:dyDescent="0.2">
      <c r="A2340" s="98" t="s">
        <v>190</v>
      </c>
      <c r="B2340" s="100">
        <v>39873</v>
      </c>
      <c r="C2340" s="99">
        <v>103967.383034706</v>
      </c>
      <c r="D2340" s="99">
        <v>3.22390165898832</v>
      </c>
      <c r="E2340" s="99">
        <v>24492.592736720999</v>
      </c>
      <c r="F2340" s="99">
        <v>18060.2845995426</v>
      </c>
      <c r="G2340" s="99">
        <v>3489.3245952725401</v>
      </c>
      <c r="H2340" s="99">
        <v>0</v>
      </c>
      <c r="I2340" s="99">
        <v>0</v>
      </c>
      <c r="J2340" s="99">
        <v>79177.243816375703</v>
      </c>
      <c r="K2340" s="99">
        <v>3848.7675316929799</v>
      </c>
      <c r="L2340" s="99">
        <v>20334.538672208801</v>
      </c>
      <c r="M2340" s="99">
        <v>49682.870940208399</v>
      </c>
      <c r="N2340" s="99">
        <v>5802.84131133556</v>
      </c>
      <c r="O2340" s="99">
        <v>50104.160167694099</v>
      </c>
      <c r="P2340" s="99">
        <v>0</v>
      </c>
      <c r="Q2340" s="99">
        <v>5440.5985738038999</v>
      </c>
      <c r="R2340" s="99">
        <v>3250.7448425889002</v>
      </c>
      <c r="S2340" s="99">
        <v>0</v>
      </c>
      <c r="T2340" s="99">
        <v>831.783676497638</v>
      </c>
      <c r="U2340" s="99">
        <v>83063.412994384795</v>
      </c>
      <c r="V2340" s="99">
        <v>4909449.80712891</v>
      </c>
      <c r="W2340" s="99">
        <v>162.54782632924599</v>
      </c>
      <c r="X2340" s="99">
        <v>1647348.49409485</v>
      </c>
      <c r="Y2340" s="99">
        <v>1024046.12454987</v>
      </c>
      <c r="Z2340" s="99">
        <v>534606.58570861805</v>
      </c>
      <c r="AA2340" s="99">
        <v>0</v>
      </c>
      <c r="AB2340" s="99">
        <v>0</v>
      </c>
      <c r="AC2340" s="99">
        <v>27629819.112060498</v>
      </c>
      <c r="AD2340" s="99">
        <v>437101.82966995199</v>
      </c>
      <c r="AE2340" s="99">
        <v>823275.17312622105</v>
      </c>
      <c r="AF2340" s="99">
        <v>2211629.5098571801</v>
      </c>
      <c r="AG2340" s="99">
        <v>813791.38410949695</v>
      </c>
      <c r="AH2340" s="99">
        <v>2228985.33410645</v>
      </c>
      <c r="AI2340" s="99">
        <v>0</v>
      </c>
      <c r="AJ2340" s="99">
        <v>485917.73383331299</v>
      </c>
      <c r="AK2340" s="99">
        <v>478455.39807510399</v>
      </c>
      <c r="AL2340" s="99">
        <v>0</v>
      </c>
      <c r="AM2340" s="99">
        <v>114797.862493515</v>
      </c>
      <c r="AN2340" s="99">
        <v>28068901.463378899</v>
      </c>
      <c r="AO2340" s="99">
        <v>41943122.054199196</v>
      </c>
      <c r="AP2340" s="99">
        <v>1470.72682748735</v>
      </c>
      <c r="AQ2340" s="99">
        <v>12801009.627319301</v>
      </c>
      <c r="AR2340" s="99">
        <v>7884606.8112182599</v>
      </c>
      <c r="AS2340" s="99">
        <v>4004780.8535461398</v>
      </c>
      <c r="AT2340" s="99">
        <v>0</v>
      </c>
      <c r="AU2340" s="99">
        <v>0</v>
      </c>
      <c r="AV2340" s="99">
        <v>69207945.748046905</v>
      </c>
      <c r="AW2340" s="99">
        <v>1246465.1191406299</v>
      </c>
      <c r="AX2340" s="99">
        <v>7409620.8815307599</v>
      </c>
      <c r="AY2340" s="99">
        <v>18792403.067382801</v>
      </c>
      <c r="AZ2340" s="99">
        <v>6334502.2657470703</v>
      </c>
      <c r="BA2340" s="99">
        <v>18428832.8286133</v>
      </c>
      <c r="BB2340" s="99">
        <v>0</v>
      </c>
      <c r="BC2340" s="99">
        <v>3904765.6789855999</v>
      </c>
      <c r="BD2340" s="99">
        <v>3540239.2450866699</v>
      </c>
      <c r="BE2340" s="99">
        <v>0</v>
      </c>
      <c r="BF2340" s="99">
        <v>880163.24076080299</v>
      </c>
      <c r="BG2340" s="99">
        <v>70461419.936523393</v>
      </c>
      <c r="BH2340" s="99">
        <v>9554332.7395019494</v>
      </c>
      <c r="BI2340" s="99">
        <v>213.40755740739399</v>
      </c>
      <c r="BJ2340" s="99">
        <v>4110706.0881042499</v>
      </c>
      <c r="BK2340" s="99">
        <v>2810877.3865051302</v>
      </c>
      <c r="BL2340" s="99">
        <v>0</v>
      </c>
      <c r="BM2340" s="99">
        <v>0</v>
      </c>
      <c r="BN2340" s="99">
        <v>0</v>
      </c>
      <c r="BO2340" s="99">
        <v>0</v>
      </c>
      <c r="BP2340" s="99">
        <v>0</v>
      </c>
      <c r="BQ2340" s="99">
        <v>0</v>
      </c>
      <c r="BR2340" s="99">
        <v>5811309.8944091797</v>
      </c>
      <c r="BS2340" s="99">
        <v>2304849.55718994</v>
      </c>
      <c r="BT2340" s="99">
        <v>3585809.37286377</v>
      </c>
      <c r="BU2340" s="99">
        <v>0</v>
      </c>
      <c r="BV2340" s="99">
        <v>1938427.5736846901</v>
      </c>
      <c r="BW2340" s="99">
        <v>407158.97642135603</v>
      </c>
      <c r="BX2340" s="99">
        <v>0</v>
      </c>
      <c r="BY2340" s="99">
        <v>0</v>
      </c>
      <c r="BZ2340" s="99">
        <v>0</v>
      </c>
      <c r="CA2340" s="99">
        <v>128520.449124336</v>
      </c>
      <c r="CB2340" s="99">
        <v>6558919.77734375</v>
      </c>
      <c r="CC2340" s="99">
        <v>54824241.955078103</v>
      </c>
      <c r="CD2340" s="99">
        <v>13670914.732543901</v>
      </c>
      <c r="CE2340" s="99">
        <v>3965.5182697772998</v>
      </c>
      <c r="CF2340" s="99">
        <v>592799.82082366897</v>
      </c>
      <c r="CG2340" s="99">
        <v>4420712.0218505897</v>
      </c>
      <c r="CH2340" s="99">
        <v>0</v>
      </c>
      <c r="CI2340" s="99">
        <v>132479.656824112</v>
      </c>
      <c r="CJ2340" s="99">
        <v>7152691.4275512705</v>
      </c>
      <c r="CK2340" s="99">
        <v>59248228.499511696</v>
      </c>
      <c r="CL2340" s="99">
        <v>14080426.6518555</v>
      </c>
      <c r="CM2340" s="166">
        <v>214843.07743454</v>
      </c>
      <c r="CN2340" s="166">
        <v>35246777.808105499</v>
      </c>
      <c r="CO2340" s="166">
        <v>129614272.35742199</v>
      </c>
      <c r="CP2340" s="99">
        <v>14080426.6518555</v>
      </c>
      <c r="CQ2340" s="99">
        <v>0</v>
      </c>
      <c r="CR2340" s="99">
        <v>0</v>
      </c>
      <c r="CS2340" s="99">
        <v>0</v>
      </c>
      <c r="CT2340" s="99">
        <v>0</v>
      </c>
      <c r="CU2340" s="98">
        <v>28835.667416422999</v>
      </c>
      <c r="CV2340" s="98">
        <v>81950.501624466997</v>
      </c>
      <c r="CW2340" s="98">
        <v>7151719.5981674194</v>
      </c>
      <c r="CX2340" s="98">
        <v>59244953.976928696</v>
      </c>
    </row>
    <row r="2341" spans="1:102" x14ac:dyDescent="0.2">
      <c r="A2341" s="98" t="s">
        <v>190</v>
      </c>
      <c r="B2341" s="100">
        <v>39965</v>
      </c>
      <c r="C2341" s="99">
        <v>105596.408896446</v>
      </c>
      <c r="D2341" s="99">
        <v>3.7099223179975498</v>
      </c>
      <c r="E2341" s="99">
        <v>23621.164087057099</v>
      </c>
      <c r="F2341" s="99">
        <v>17587.132226228699</v>
      </c>
      <c r="G2341" s="99">
        <v>3659.3328390717502</v>
      </c>
      <c r="H2341" s="99">
        <v>0</v>
      </c>
      <c r="I2341" s="99">
        <v>0</v>
      </c>
      <c r="J2341" s="99">
        <v>80704.451039314299</v>
      </c>
      <c r="K2341" s="99">
        <v>2982.8359811306</v>
      </c>
      <c r="L2341" s="99">
        <v>20358.507600784302</v>
      </c>
      <c r="M2341" s="99">
        <v>50042.554801464103</v>
      </c>
      <c r="N2341" s="99">
        <v>5728.9422935247403</v>
      </c>
      <c r="O2341" s="99">
        <v>50704.768468380003</v>
      </c>
      <c r="P2341" s="99">
        <v>0</v>
      </c>
      <c r="Q2341" s="99">
        <v>5499.3152609467497</v>
      </c>
      <c r="R2341" s="99">
        <v>3308.4656594991702</v>
      </c>
      <c r="S2341" s="99">
        <v>0</v>
      </c>
      <c r="T2341" s="99">
        <v>832.30604283511605</v>
      </c>
      <c r="U2341" s="99">
        <v>83568.783136367798</v>
      </c>
      <c r="V2341" s="99">
        <v>4980976.80004883</v>
      </c>
      <c r="W2341" s="99">
        <v>264.19919589906903</v>
      </c>
      <c r="X2341" s="99">
        <v>1580666.4064941399</v>
      </c>
      <c r="Y2341" s="99">
        <v>992854.98726654099</v>
      </c>
      <c r="Z2341" s="99">
        <v>549549.48551178002</v>
      </c>
      <c r="AA2341" s="99">
        <v>0</v>
      </c>
      <c r="AB2341" s="99">
        <v>0</v>
      </c>
      <c r="AC2341" s="99">
        <v>28055909.949218798</v>
      </c>
      <c r="AD2341" s="99">
        <v>329630.69407272298</v>
      </c>
      <c r="AE2341" s="99">
        <v>807338.34262084996</v>
      </c>
      <c r="AF2341" s="99">
        <v>2233934.9596252399</v>
      </c>
      <c r="AG2341" s="99">
        <v>794586.76056671096</v>
      </c>
      <c r="AH2341" s="99">
        <v>2239261.5620422401</v>
      </c>
      <c r="AI2341" s="99">
        <v>0</v>
      </c>
      <c r="AJ2341" s="99">
        <v>485892.299034119</v>
      </c>
      <c r="AK2341" s="99">
        <v>481399.67798996001</v>
      </c>
      <c r="AL2341" s="99">
        <v>0</v>
      </c>
      <c r="AM2341" s="99">
        <v>110604.462553978</v>
      </c>
      <c r="AN2341" s="99">
        <v>28362921.2353516</v>
      </c>
      <c r="AO2341" s="99">
        <v>42825816.356445298</v>
      </c>
      <c r="AP2341" s="99">
        <v>2653.1876651346702</v>
      </c>
      <c r="AQ2341" s="99">
        <v>12303172.3592529</v>
      </c>
      <c r="AR2341" s="99">
        <v>7681125.95983887</v>
      </c>
      <c r="AS2341" s="99">
        <v>4121571.34442139</v>
      </c>
      <c r="AT2341" s="99">
        <v>0</v>
      </c>
      <c r="AU2341" s="99">
        <v>0</v>
      </c>
      <c r="AV2341" s="99">
        <v>70811303.828125</v>
      </c>
      <c r="AW2341" s="99">
        <v>942671.92118072498</v>
      </c>
      <c r="AX2341" s="99">
        <v>7318734.3072509803</v>
      </c>
      <c r="AY2341" s="99">
        <v>19066552.701416001</v>
      </c>
      <c r="AZ2341" s="99">
        <v>6215430.2145996103</v>
      </c>
      <c r="BA2341" s="99">
        <v>18628338.949951202</v>
      </c>
      <c r="BB2341" s="99">
        <v>0</v>
      </c>
      <c r="BC2341" s="99">
        <v>3924538.0073242201</v>
      </c>
      <c r="BD2341" s="99">
        <v>3580650.58630371</v>
      </c>
      <c r="BE2341" s="99">
        <v>0</v>
      </c>
      <c r="BF2341" s="99">
        <v>853282.41222381603</v>
      </c>
      <c r="BG2341" s="99">
        <v>71589962.470703095</v>
      </c>
      <c r="BH2341" s="99">
        <v>9780658.11474609</v>
      </c>
      <c r="BI2341" s="99">
        <v>315.300148963928</v>
      </c>
      <c r="BJ2341" s="99">
        <v>4021749.4765625</v>
      </c>
      <c r="BK2341" s="99">
        <v>2768416.3696594201</v>
      </c>
      <c r="BL2341" s="99">
        <v>0</v>
      </c>
      <c r="BM2341" s="99">
        <v>0</v>
      </c>
      <c r="BN2341" s="99">
        <v>0</v>
      </c>
      <c r="BO2341" s="99">
        <v>0</v>
      </c>
      <c r="BP2341" s="99">
        <v>0</v>
      </c>
      <c r="BQ2341" s="99">
        <v>0</v>
      </c>
      <c r="BR2341" s="99">
        <v>5959775.66796875</v>
      </c>
      <c r="BS2341" s="99">
        <v>2269572.0406189002</v>
      </c>
      <c r="BT2341" s="99">
        <v>3625314.4683227502</v>
      </c>
      <c r="BU2341" s="99">
        <v>0</v>
      </c>
      <c r="BV2341" s="99">
        <v>1960842.6067810101</v>
      </c>
      <c r="BW2341" s="99">
        <v>407031.31578064</v>
      </c>
      <c r="BX2341" s="99">
        <v>0</v>
      </c>
      <c r="BY2341" s="99">
        <v>0</v>
      </c>
      <c r="BZ2341" s="99">
        <v>0</v>
      </c>
      <c r="CA2341" s="99">
        <v>129255.61783885999</v>
      </c>
      <c r="CB2341" s="99">
        <v>6560360.6475830097</v>
      </c>
      <c r="CC2341" s="99">
        <v>55112863.825195298</v>
      </c>
      <c r="CD2341" s="99">
        <v>13804771.283325201</v>
      </c>
      <c r="CE2341" s="99">
        <v>3998.9607472419698</v>
      </c>
      <c r="CF2341" s="99">
        <v>594506.12793731701</v>
      </c>
      <c r="CG2341" s="99">
        <v>4455503.0789794903</v>
      </c>
      <c r="CH2341" s="99">
        <v>0</v>
      </c>
      <c r="CI2341" s="99">
        <v>133267.04339981099</v>
      </c>
      <c r="CJ2341" s="99">
        <v>7155701.6176147498</v>
      </c>
      <c r="CK2341" s="99">
        <v>59566370.189941399</v>
      </c>
      <c r="CL2341" s="99">
        <v>14217514.790771499</v>
      </c>
      <c r="CM2341" s="166">
        <v>216082.75485038801</v>
      </c>
      <c r="CN2341" s="166">
        <v>35504229.208984397</v>
      </c>
      <c r="CO2341" s="166">
        <v>131029069.793945</v>
      </c>
      <c r="CP2341" s="99">
        <v>14217514.790771499</v>
      </c>
      <c r="CQ2341" s="99">
        <v>0</v>
      </c>
      <c r="CR2341" s="99">
        <v>0</v>
      </c>
      <c r="CS2341" s="99">
        <v>0</v>
      </c>
      <c r="CT2341" s="99">
        <v>0</v>
      </c>
      <c r="CU2341" s="98">
        <v>26914.911285317001</v>
      </c>
      <c r="CV2341" s="98">
        <v>83631.580390692005</v>
      </c>
      <c r="CW2341" s="98">
        <v>7154866.7755203266</v>
      </c>
      <c r="CX2341" s="98">
        <v>59568366.90417479</v>
      </c>
    </row>
    <row r="2342" spans="1:102" x14ac:dyDescent="0.2">
      <c r="A2342" s="98" t="s">
        <v>190</v>
      </c>
      <c r="B2342" s="100">
        <v>40057</v>
      </c>
      <c r="C2342" s="99">
        <v>107451.736148834</v>
      </c>
      <c r="D2342" s="99">
        <v>2.27340516299591</v>
      </c>
      <c r="E2342" s="99">
        <v>23120.2182285786</v>
      </c>
      <c r="F2342" s="99">
        <v>17364.7274944782</v>
      </c>
      <c r="G2342" s="99">
        <v>3915.3921726048002</v>
      </c>
      <c r="H2342" s="99">
        <v>0</v>
      </c>
      <c r="I2342" s="99">
        <v>0</v>
      </c>
      <c r="J2342" s="99">
        <v>81944.669036865205</v>
      </c>
      <c r="K2342" s="99">
        <v>2153.6055300831799</v>
      </c>
      <c r="L2342" s="99">
        <v>19678.910941362399</v>
      </c>
      <c r="M2342" s="99">
        <v>50383.088712215402</v>
      </c>
      <c r="N2342" s="99">
        <v>5633.8820496797598</v>
      </c>
      <c r="O2342" s="99">
        <v>51932.131650924697</v>
      </c>
      <c r="P2342" s="99">
        <v>0</v>
      </c>
      <c r="Q2342" s="99">
        <v>5532.0559504032099</v>
      </c>
      <c r="R2342" s="99">
        <v>3547.7920043766499</v>
      </c>
      <c r="S2342" s="99">
        <v>0</v>
      </c>
      <c r="T2342" s="99">
        <v>779.566613167524</v>
      </c>
      <c r="U2342" s="99">
        <v>84080.131380081206</v>
      </c>
      <c r="V2342" s="99">
        <v>5054508.2676391602</v>
      </c>
      <c r="W2342" s="99">
        <v>147.34758633934001</v>
      </c>
      <c r="X2342" s="99">
        <v>1541630.49971008</v>
      </c>
      <c r="Y2342" s="99">
        <v>984729.59884643601</v>
      </c>
      <c r="Z2342" s="99">
        <v>564871.810752869</v>
      </c>
      <c r="AA2342" s="99">
        <v>0</v>
      </c>
      <c r="AB2342" s="99">
        <v>0</v>
      </c>
      <c r="AC2342" s="99">
        <v>28574433.075195301</v>
      </c>
      <c r="AD2342" s="99">
        <v>237728.189674377</v>
      </c>
      <c r="AE2342" s="99">
        <v>795262.27185821498</v>
      </c>
      <c r="AF2342" s="99">
        <v>2252451.8363342299</v>
      </c>
      <c r="AG2342" s="99">
        <v>777645.84777831996</v>
      </c>
      <c r="AH2342" s="99">
        <v>2264061.6653747601</v>
      </c>
      <c r="AI2342" s="99">
        <v>0</v>
      </c>
      <c r="AJ2342" s="99">
        <v>489324.47403717</v>
      </c>
      <c r="AK2342" s="99">
        <v>490949.77664565999</v>
      </c>
      <c r="AL2342" s="99">
        <v>0</v>
      </c>
      <c r="AM2342" s="99">
        <v>104850.417459488</v>
      </c>
      <c r="AN2342" s="99">
        <v>28810139.014404301</v>
      </c>
      <c r="AO2342" s="99">
        <v>43819841.856933601</v>
      </c>
      <c r="AP2342" s="99">
        <v>1355.2456719577301</v>
      </c>
      <c r="AQ2342" s="99">
        <v>12116016.3902588</v>
      </c>
      <c r="AR2342" s="99">
        <v>7628468.6408081101</v>
      </c>
      <c r="AS2342" s="99">
        <v>4294516.5093994103</v>
      </c>
      <c r="AT2342" s="99">
        <v>0</v>
      </c>
      <c r="AU2342" s="99">
        <v>0</v>
      </c>
      <c r="AV2342" s="99">
        <v>72591004.505859405</v>
      </c>
      <c r="AW2342" s="99">
        <v>683331.94828796398</v>
      </c>
      <c r="AX2342" s="99">
        <v>7267707.03015137</v>
      </c>
      <c r="AY2342" s="99">
        <v>19376259.209716801</v>
      </c>
      <c r="AZ2342" s="99">
        <v>6115889.1010742197</v>
      </c>
      <c r="BA2342" s="99">
        <v>18989850.385986298</v>
      </c>
      <c r="BB2342" s="99">
        <v>0</v>
      </c>
      <c r="BC2342" s="99">
        <v>3966208.0897522001</v>
      </c>
      <c r="BD2342" s="99">
        <v>3712115.01348877</v>
      </c>
      <c r="BE2342" s="99">
        <v>0</v>
      </c>
      <c r="BF2342" s="99">
        <v>822249.83557128895</v>
      </c>
      <c r="BG2342" s="99">
        <v>73171025.911132798</v>
      </c>
      <c r="BH2342" s="99">
        <v>9979280.8016357403</v>
      </c>
      <c r="BI2342" s="99">
        <v>279.72181808575999</v>
      </c>
      <c r="BJ2342" s="99">
        <v>3976359.4351806599</v>
      </c>
      <c r="BK2342" s="99">
        <v>2743785.3190612802</v>
      </c>
      <c r="BL2342" s="99">
        <v>0</v>
      </c>
      <c r="BM2342" s="99">
        <v>0</v>
      </c>
      <c r="BN2342" s="99">
        <v>0</v>
      </c>
      <c r="BO2342" s="99">
        <v>0</v>
      </c>
      <c r="BP2342" s="99">
        <v>0</v>
      </c>
      <c r="BQ2342" s="99">
        <v>0</v>
      </c>
      <c r="BR2342" s="99">
        <v>6045741.3856811495</v>
      </c>
      <c r="BS2342" s="99">
        <v>2253984.9787902799</v>
      </c>
      <c r="BT2342" s="99">
        <v>3695632.56140137</v>
      </c>
      <c r="BU2342" s="99">
        <v>0</v>
      </c>
      <c r="BV2342" s="99">
        <v>1999711.61784363</v>
      </c>
      <c r="BW2342" s="99">
        <v>423443.61455154401</v>
      </c>
      <c r="BX2342" s="99">
        <v>0</v>
      </c>
      <c r="BY2342" s="99">
        <v>0</v>
      </c>
      <c r="BZ2342" s="99">
        <v>0</v>
      </c>
      <c r="CA2342" s="99">
        <v>130555.750278473</v>
      </c>
      <c r="CB2342" s="99">
        <v>6594171.0289306603</v>
      </c>
      <c r="CC2342" s="99">
        <v>55837192.205566399</v>
      </c>
      <c r="CD2342" s="99">
        <v>13930223.3447266</v>
      </c>
      <c r="CE2342" s="99">
        <v>4193.57273042202</v>
      </c>
      <c r="CF2342" s="99">
        <v>599517.01559448196</v>
      </c>
      <c r="CG2342" s="99">
        <v>4543467.5499877902</v>
      </c>
      <c r="CH2342" s="99">
        <v>0</v>
      </c>
      <c r="CI2342" s="99">
        <v>134746.68284606899</v>
      </c>
      <c r="CJ2342" s="99">
        <v>7192518.0506591797</v>
      </c>
      <c r="CK2342" s="99">
        <v>60387241.558593802</v>
      </c>
      <c r="CL2342" s="99">
        <v>14353313.7651367</v>
      </c>
      <c r="CM2342" s="166">
        <v>217909.127719879</v>
      </c>
      <c r="CN2342" s="166">
        <v>35983473.90625</v>
      </c>
      <c r="CO2342" s="166">
        <v>133629891.487305</v>
      </c>
      <c r="CP2342" s="99">
        <v>14353313.7651367</v>
      </c>
      <c r="CQ2342" s="99">
        <v>0</v>
      </c>
      <c r="CR2342" s="99">
        <v>0</v>
      </c>
      <c r="CS2342" s="99">
        <v>0</v>
      </c>
      <c r="CT2342" s="99">
        <v>0</v>
      </c>
      <c r="CU2342" s="98">
        <v>25472.467463481</v>
      </c>
      <c r="CV2342" s="98">
        <v>85039.832308696001</v>
      </c>
      <c r="CW2342" s="98">
        <v>7193688.0445251428</v>
      </c>
      <c r="CX2342" s="98">
        <v>60380659.755554192</v>
      </c>
    </row>
    <row r="2343" spans="1:102" x14ac:dyDescent="0.2">
      <c r="A2343" s="98" t="s">
        <v>190</v>
      </c>
      <c r="B2343" s="100">
        <v>40148</v>
      </c>
      <c r="C2343" s="99">
        <v>109387.468243599</v>
      </c>
      <c r="D2343" s="99">
        <v>1.7944965179922301</v>
      </c>
      <c r="E2343" s="99">
        <v>22687.7625787258</v>
      </c>
      <c r="F2343" s="99">
        <v>17173.551894426299</v>
      </c>
      <c r="G2343" s="99">
        <v>4063.8817535042799</v>
      </c>
      <c r="H2343" s="99">
        <v>0</v>
      </c>
      <c r="I2343" s="99">
        <v>0</v>
      </c>
      <c r="J2343" s="99">
        <v>83352.719195365906</v>
      </c>
      <c r="K2343" s="99">
        <v>1459.29909493029</v>
      </c>
      <c r="L2343" s="99">
        <v>19305.538027763399</v>
      </c>
      <c r="M2343" s="99">
        <v>50748.118112564101</v>
      </c>
      <c r="N2343" s="99">
        <v>5571.3817706108102</v>
      </c>
      <c r="O2343" s="99">
        <v>53442.433224201202</v>
      </c>
      <c r="P2343" s="99">
        <v>0</v>
      </c>
      <c r="Q2343" s="99">
        <v>5529.1111716628102</v>
      </c>
      <c r="R2343" s="99">
        <v>3584.8331108093298</v>
      </c>
      <c r="S2343" s="99">
        <v>0</v>
      </c>
      <c r="T2343" s="99">
        <v>774.88642416149401</v>
      </c>
      <c r="U2343" s="99">
        <v>84911.857050895705</v>
      </c>
      <c r="V2343" s="99">
        <v>5104012.5314941397</v>
      </c>
      <c r="W2343" s="99">
        <v>143.35743162222201</v>
      </c>
      <c r="X2343" s="99">
        <v>1503231.1409759501</v>
      </c>
      <c r="Y2343" s="99">
        <v>967108.58266448998</v>
      </c>
      <c r="Z2343" s="99">
        <v>580533.08132934605</v>
      </c>
      <c r="AA2343" s="99">
        <v>0</v>
      </c>
      <c r="AB2343" s="99">
        <v>0</v>
      </c>
      <c r="AC2343" s="99">
        <v>28743939.045654301</v>
      </c>
      <c r="AD2343" s="99">
        <v>149040.59426689101</v>
      </c>
      <c r="AE2343" s="99">
        <v>774432.07507324195</v>
      </c>
      <c r="AF2343" s="99">
        <v>2257402.35083008</v>
      </c>
      <c r="AG2343" s="99">
        <v>764756.57659912098</v>
      </c>
      <c r="AH2343" s="99">
        <v>2330411.6856994601</v>
      </c>
      <c r="AI2343" s="99">
        <v>0</v>
      </c>
      <c r="AJ2343" s="99">
        <v>489629.93253326399</v>
      </c>
      <c r="AK2343" s="99">
        <v>498975.35013961798</v>
      </c>
      <c r="AL2343" s="99">
        <v>0</v>
      </c>
      <c r="AM2343" s="99">
        <v>100898.25903510999</v>
      </c>
      <c r="AN2343" s="99">
        <v>28907920.286621101</v>
      </c>
      <c r="AO2343" s="99">
        <v>44586879.011230499</v>
      </c>
      <c r="AP2343" s="99">
        <v>1370.50259675086</v>
      </c>
      <c r="AQ2343" s="99">
        <v>11920809.145873999</v>
      </c>
      <c r="AR2343" s="99">
        <v>7551835.5793457003</v>
      </c>
      <c r="AS2343" s="99">
        <v>4428102.7846069299</v>
      </c>
      <c r="AT2343" s="99">
        <v>0</v>
      </c>
      <c r="AU2343" s="99">
        <v>0</v>
      </c>
      <c r="AV2343" s="99">
        <v>73684249.450195298</v>
      </c>
      <c r="AW2343" s="99">
        <v>434623.57740020799</v>
      </c>
      <c r="AX2343" s="99">
        <v>7168368.0759887705</v>
      </c>
      <c r="AY2343" s="99">
        <v>19600094.457763702</v>
      </c>
      <c r="AZ2343" s="99">
        <v>6065069.9013061495</v>
      </c>
      <c r="BA2343" s="99">
        <v>19733227.401855499</v>
      </c>
      <c r="BB2343" s="99">
        <v>0</v>
      </c>
      <c r="BC2343" s="99">
        <v>4013878.9454650902</v>
      </c>
      <c r="BD2343" s="99">
        <v>3786066.2617797898</v>
      </c>
      <c r="BE2343" s="99">
        <v>0</v>
      </c>
      <c r="BF2343" s="99">
        <v>786854.61791992199</v>
      </c>
      <c r="BG2343" s="99">
        <v>74310660.479492202</v>
      </c>
      <c r="BH2343" s="99">
        <v>10283857.536132799</v>
      </c>
      <c r="BI2343" s="99">
        <v>144.85980107821501</v>
      </c>
      <c r="BJ2343" s="99">
        <v>3941569.8582153302</v>
      </c>
      <c r="BK2343" s="99">
        <v>2735458.1752014202</v>
      </c>
      <c r="BL2343" s="99">
        <v>0</v>
      </c>
      <c r="BM2343" s="99">
        <v>0</v>
      </c>
      <c r="BN2343" s="99">
        <v>0</v>
      </c>
      <c r="BO2343" s="99">
        <v>0</v>
      </c>
      <c r="BP2343" s="99">
        <v>0</v>
      </c>
      <c r="BQ2343" s="99">
        <v>0</v>
      </c>
      <c r="BR2343" s="99">
        <v>6108932.4656982403</v>
      </c>
      <c r="BS2343" s="99">
        <v>2215876.6218872098</v>
      </c>
      <c r="BT2343" s="99">
        <v>3838897.06744385</v>
      </c>
      <c r="BU2343" s="99">
        <v>0</v>
      </c>
      <c r="BV2343" s="99">
        <v>2023132.4797821001</v>
      </c>
      <c r="BW2343" s="99">
        <v>435604.07542037999</v>
      </c>
      <c r="BX2343" s="99">
        <v>0</v>
      </c>
      <c r="BY2343" s="99">
        <v>0</v>
      </c>
      <c r="BZ2343" s="99">
        <v>0</v>
      </c>
      <c r="CA2343" s="99">
        <v>132037.48105049101</v>
      </c>
      <c r="CB2343" s="99">
        <v>6608364.22302246</v>
      </c>
      <c r="CC2343" s="99">
        <v>56492083.46875</v>
      </c>
      <c r="CD2343" s="99">
        <v>14242146.198242201</v>
      </c>
      <c r="CE2343" s="99">
        <v>4236.3740682601901</v>
      </c>
      <c r="CF2343" s="99">
        <v>600421.64353179897</v>
      </c>
      <c r="CG2343" s="99">
        <v>4584819.7431030301</v>
      </c>
      <c r="CH2343" s="99">
        <v>0</v>
      </c>
      <c r="CI2343" s="99">
        <v>136272.99440574599</v>
      </c>
      <c r="CJ2343" s="99">
        <v>7208463.2906494103</v>
      </c>
      <c r="CK2343" s="99">
        <v>61074855.257324196</v>
      </c>
      <c r="CL2343" s="99">
        <v>14678240.5159912</v>
      </c>
      <c r="CM2343" s="166">
        <v>220459.66901588399</v>
      </c>
      <c r="CN2343" s="166">
        <v>36081741.236816399</v>
      </c>
      <c r="CO2343" s="166">
        <v>135391424.97851601</v>
      </c>
      <c r="CP2343" s="99">
        <v>14678240.5159912</v>
      </c>
      <c r="CQ2343" s="99">
        <v>0</v>
      </c>
      <c r="CR2343" s="99">
        <v>0</v>
      </c>
      <c r="CS2343" s="99">
        <v>0</v>
      </c>
      <c r="CT2343" s="99">
        <v>0</v>
      </c>
      <c r="CU2343" s="98">
        <v>24384.555758577</v>
      </c>
      <c r="CV2343" s="98">
        <v>86616.489304121002</v>
      </c>
      <c r="CW2343" s="98">
        <v>7208785.8665542593</v>
      </c>
      <c r="CX2343" s="98">
        <v>61076903.211853027</v>
      </c>
    </row>
    <row r="2344" spans="1:102" x14ac:dyDescent="0.2">
      <c r="A2344" s="98" t="s">
        <v>190</v>
      </c>
      <c r="B2344" s="100">
        <v>40238</v>
      </c>
      <c r="C2344" s="99">
        <v>110012.883727074</v>
      </c>
      <c r="D2344" s="99">
        <v>1.0829419759975301</v>
      </c>
      <c r="E2344" s="99">
        <v>22307.126639604601</v>
      </c>
      <c r="F2344" s="99">
        <v>17112.7078473568</v>
      </c>
      <c r="G2344" s="99">
        <v>4176.0243837237404</v>
      </c>
      <c r="H2344" s="99">
        <v>0</v>
      </c>
      <c r="I2344" s="99">
        <v>0</v>
      </c>
      <c r="J2344" s="99">
        <v>84420.623723983794</v>
      </c>
      <c r="K2344" s="99">
        <v>964.95741014182602</v>
      </c>
      <c r="L2344" s="99">
        <v>19579.802612066302</v>
      </c>
      <c r="M2344" s="99">
        <v>50545.036139488198</v>
      </c>
      <c r="N2344" s="99">
        <v>5493.0349193811398</v>
      </c>
      <c r="O2344" s="99">
        <v>53765.4020371437</v>
      </c>
      <c r="P2344" s="99">
        <v>0</v>
      </c>
      <c r="Q2344" s="99">
        <v>5491.6648517250997</v>
      </c>
      <c r="R2344" s="99">
        <v>3573.3812454044801</v>
      </c>
      <c r="S2344" s="99">
        <v>0</v>
      </c>
      <c r="T2344" s="99">
        <v>722.23524835705803</v>
      </c>
      <c r="U2344" s="99">
        <v>85422.735082626299</v>
      </c>
      <c r="V2344" s="99">
        <v>5147655.1669311495</v>
      </c>
      <c r="W2344" s="99">
        <v>91.164405098184901</v>
      </c>
      <c r="X2344" s="99">
        <v>1453911.8563385</v>
      </c>
      <c r="Y2344" s="99">
        <v>949382.85945129395</v>
      </c>
      <c r="Z2344" s="99">
        <v>589673.01731872605</v>
      </c>
      <c r="AA2344" s="99">
        <v>0</v>
      </c>
      <c r="AB2344" s="99">
        <v>0</v>
      </c>
      <c r="AC2344" s="99">
        <v>29147058.811035201</v>
      </c>
      <c r="AD2344" s="99">
        <v>92358.741680145293</v>
      </c>
      <c r="AE2344" s="99">
        <v>763987.67004394496</v>
      </c>
      <c r="AF2344" s="99">
        <v>2251358.9238281301</v>
      </c>
      <c r="AG2344" s="99">
        <v>751731.65071868896</v>
      </c>
      <c r="AH2344" s="99">
        <v>2356887.0772705101</v>
      </c>
      <c r="AI2344" s="99">
        <v>0</v>
      </c>
      <c r="AJ2344" s="99">
        <v>485955.32738494902</v>
      </c>
      <c r="AK2344" s="99">
        <v>498949.74747848499</v>
      </c>
      <c r="AL2344" s="99">
        <v>0</v>
      </c>
      <c r="AM2344" s="99">
        <v>93266.818916320801</v>
      </c>
      <c r="AN2344" s="99">
        <v>29202704.1103516</v>
      </c>
      <c r="AO2344" s="99">
        <v>45235436.0322266</v>
      </c>
      <c r="AP2344" s="99">
        <v>796.76291137188696</v>
      </c>
      <c r="AQ2344" s="99">
        <v>11679785.3596191</v>
      </c>
      <c r="AR2344" s="99">
        <v>7557755.6890869103</v>
      </c>
      <c r="AS2344" s="99">
        <v>4549015.4754028302</v>
      </c>
      <c r="AT2344" s="99">
        <v>0</v>
      </c>
      <c r="AU2344" s="99">
        <v>0</v>
      </c>
      <c r="AV2344" s="99">
        <v>75419159.237304702</v>
      </c>
      <c r="AW2344" s="99">
        <v>272415.982551575</v>
      </c>
      <c r="AX2344" s="99">
        <v>7183679.0719604502</v>
      </c>
      <c r="AY2344" s="99">
        <v>19692299.232421901</v>
      </c>
      <c r="AZ2344" s="99">
        <v>6028037.84411621</v>
      </c>
      <c r="BA2344" s="99">
        <v>20082445.119140599</v>
      </c>
      <c r="BB2344" s="99">
        <v>0</v>
      </c>
      <c r="BC2344" s="99">
        <v>4030841.8527526902</v>
      </c>
      <c r="BD2344" s="99">
        <v>3821704.7948913602</v>
      </c>
      <c r="BE2344" s="99">
        <v>0</v>
      </c>
      <c r="BF2344" s="99">
        <v>740215.061019897</v>
      </c>
      <c r="BG2344" s="99">
        <v>75608889.374023393</v>
      </c>
      <c r="BH2344" s="99">
        <v>10408222.0981445</v>
      </c>
      <c r="BI2344" s="99">
        <v>67.095535440370398</v>
      </c>
      <c r="BJ2344" s="99">
        <v>3873865.0256042499</v>
      </c>
      <c r="BK2344" s="99">
        <v>2726834.7986145001</v>
      </c>
      <c r="BL2344" s="99">
        <v>0</v>
      </c>
      <c r="BM2344" s="99">
        <v>0</v>
      </c>
      <c r="BN2344" s="99">
        <v>0</v>
      </c>
      <c r="BO2344" s="99">
        <v>0</v>
      </c>
      <c r="BP2344" s="99">
        <v>0</v>
      </c>
      <c r="BQ2344" s="99">
        <v>0</v>
      </c>
      <c r="BR2344" s="99">
        <v>6192807.25036621</v>
      </c>
      <c r="BS2344" s="99">
        <v>2196490.9866943401</v>
      </c>
      <c r="BT2344" s="99">
        <v>3907122.2268981901</v>
      </c>
      <c r="BU2344" s="99">
        <v>0</v>
      </c>
      <c r="BV2344" s="99">
        <v>2018239.8153228799</v>
      </c>
      <c r="BW2344" s="99">
        <v>431744.17760848999</v>
      </c>
      <c r="BX2344" s="99">
        <v>0</v>
      </c>
      <c r="BY2344" s="99">
        <v>0</v>
      </c>
      <c r="BZ2344" s="99">
        <v>0</v>
      </c>
      <c r="CA2344" s="99">
        <v>132354.90234756499</v>
      </c>
      <c r="CB2344" s="99">
        <v>6607893.4824218797</v>
      </c>
      <c r="CC2344" s="99">
        <v>56971130.2109375</v>
      </c>
      <c r="CD2344" s="99">
        <v>14285497.876464801</v>
      </c>
      <c r="CE2344" s="99">
        <v>4188.7659664750099</v>
      </c>
      <c r="CF2344" s="99">
        <v>592384.35006713902</v>
      </c>
      <c r="CG2344" s="99">
        <v>4562386.4997558603</v>
      </c>
      <c r="CH2344" s="99">
        <v>0</v>
      </c>
      <c r="CI2344" s="99">
        <v>136536.19288253799</v>
      </c>
      <c r="CJ2344" s="99">
        <v>7201227.8424682599</v>
      </c>
      <c r="CK2344" s="99">
        <v>61535031.636718802</v>
      </c>
      <c r="CL2344" s="99">
        <v>14718056.8908691</v>
      </c>
      <c r="CM2344" s="166">
        <v>221217.99865531901</v>
      </c>
      <c r="CN2344" s="166">
        <v>36386724.017089799</v>
      </c>
      <c r="CO2344" s="166">
        <v>137012547.453125</v>
      </c>
      <c r="CP2344" s="99">
        <v>14718056.8908691</v>
      </c>
      <c r="CQ2344" s="99">
        <v>0</v>
      </c>
      <c r="CR2344" s="99">
        <v>0</v>
      </c>
      <c r="CS2344" s="99">
        <v>0</v>
      </c>
      <c r="CT2344" s="99">
        <v>0</v>
      </c>
      <c r="CU2344" s="98">
        <v>23342.353724955999</v>
      </c>
      <c r="CV2344" s="98">
        <v>87809.644328270995</v>
      </c>
      <c r="CW2344" s="98">
        <v>7200277.8324890183</v>
      </c>
      <c r="CX2344" s="98">
        <v>61533516.710693359</v>
      </c>
    </row>
    <row r="2345" spans="1:102" x14ac:dyDescent="0.2">
      <c r="A2345" s="98" t="s">
        <v>190</v>
      </c>
      <c r="B2345" s="100">
        <v>40330</v>
      </c>
      <c r="C2345" s="99">
        <v>111289.783107758</v>
      </c>
      <c r="D2345" s="99">
        <v>1.8358609629940501</v>
      </c>
      <c r="E2345" s="99">
        <v>21814.072874784499</v>
      </c>
      <c r="F2345" s="99">
        <v>16872.962845087099</v>
      </c>
      <c r="G2345" s="99">
        <v>4261.0701565742502</v>
      </c>
      <c r="H2345" s="99">
        <v>0</v>
      </c>
      <c r="I2345" s="99">
        <v>0</v>
      </c>
      <c r="J2345" s="99">
        <v>85270.642291069002</v>
      </c>
      <c r="K2345" s="99">
        <v>834.26327773928597</v>
      </c>
      <c r="L2345" s="99">
        <v>20137.533659696601</v>
      </c>
      <c r="M2345" s="99">
        <v>51325.940908432</v>
      </c>
      <c r="N2345" s="99">
        <v>5436.2038400769197</v>
      </c>
      <c r="O2345" s="99">
        <v>54243.774423122399</v>
      </c>
      <c r="P2345" s="99">
        <v>0</v>
      </c>
      <c r="Q2345" s="99">
        <v>5408.4431363344202</v>
      </c>
      <c r="R2345" s="99">
        <v>3636.5954356491602</v>
      </c>
      <c r="S2345" s="99">
        <v>0</v>
      </c>
      <c r="T2345" s="99">
        <v>725.32980592548802</v>
      </c>
      <c r="U2345" s="99">
        <v>86003.062999725298</v>
      </c>
      <c r="V2345" s="99">
        <v>5147109.3828125</v>
      </c>
      <c r="W2345" s="99">
        <v>49.694101273547901</v>
      </c>
      <c r="X2345" s="99">
        <v>1402771.19812012</v>
      </c>
      <c r="Y2345" s="99">
        <v>936000.14920806896</v>
      </c>
      <c r="Z2345" s="99">
        <v>595606.25579070998</v>
      </c>
      <c r="AA2345" s="99">
        <v>0</v>
      </c>
      <c r="AB2345" s="99">
        <v>0</v>
      </c>
      <c r="AC2345" s="99">
        <v>29479808.246582001</v>
      </c>
      <c r="AD2345" s="99">
        <v>79309.888032913193</v>
      </c>
      <c r="AE2345" s="99">
        <v>776578.31094360398</v>
      </c>
      <c r="AF2345" s="99">
        <v>2248759.3192749</v>
      </c>
      <c r="AG2345" s="99">
        <v>735274.46006011998</v>
      </c>
      <c r="AH2345" s="99">
        <v>2356698.0523376502</v>
      </c>
      <c r="AI2345" s="99">
        <v>0</v>
      </c>
      <c r="AJ2345" s="99">
        <v>472469.40026473999</v>
      </c>
      <c r="AK2345" s="99">
        <v>502549.07795333897</v>
      </c>
      <c r="AL2345" s="99">
        <v>0</v>
      </c>
      <c r="AM2345" s="99">
        <v>92100.170272827105</v>
      </c>
      <c r="AN2345" s="99">
        <v>29581916.832031298</v>
      </c>
      <c r="AO2345" s="99">
        <v>45528283.985839799</v>
      </c>
      <c r="AP2345" s="99">
        <v>414.67994510382402</v>
      </c>
      <c r="AQ2345" s="99">
        <v>11422301.5045166</v>
      </c>
      <c r="AR2345" s="99">
        <v>7504553.3003540002</v>
      </c>
      <c r="AS2345" s="99">
        <v>4632587.5880737295</v>
      </c>
      <c r="AT2345" s="99">
        <v>0</v>
      </c>
      <c r="AU2345" s="99">
        <v>0</v>
      </c>
      <c r="AV2345" s="99">
        <v>76673650.450195298</v>
      </c>
      <c r="AW2345" s="99">
        <v>233976.60231399501</v>
      </c>
      <c r="AX2345" s="99">
        <v>7358551.8559570303</v>
      </c>
      <c r="AY2345" s="99">
        <v>19810154.527587902</v>
      </c>
      <c r="AZ2345" s="99">
        <v>5922844.2703247098</v>
      </c>
      <c r="BA2345" s="99">
        <v>20209303.2492676</v>
      </c>
      <c r="BB2345" s="99">
        <v>0</v>
      </c>
      <c r="BC2345" s="99">
        <v>3938458.2360839802</v>
      </c>
      <c r="BD2345" s="99">
        <v>3883354.2493591299</v>
      </c>
      <c r="BE2345" s="99">
        <v>0</v>
      </c>
      <c r="BF2345" s="99">
        <v>739579.19629669201</v>
      </c>
      <c r="BG2345" s="99">
        <v>76916500.408203095</v>
      </c>
      <c r="BH2345" s="99">
        <v>10655993.0706787</v>
      </c>
      <c r="BI2345" s="99">
        <v>88.714726300910101</v>
      </c>
      <c r="BJ2345" s="99">
        <v>3809401.65411377</v>
      </c>
      <c r="BK2345" s="99">
        <v>2696535.03765869</v>
      </c>
      <c r="BL2345" s="99">
        <v>0</v>
      </c>
      <c r="BM2345" s="99">
        <v>0</v>
      </c>
      <c r="BN2345" s="99">
        <v>0</v>
      </c>
      <c r="BO2345" s="99">
        <v>0</v>
      </c>
      <c r="BP2345" s="99">
        <v>0</v>
      </c>
      <c r="BQ2345" s="99">
        <v>0</v>
      </c>
      <c r="BR2345" s="99">
        <v>6302316.17578125</v>
      </c>
      <c r="BS2345" s="99">
        <v>2177482.9465331999</v>
      </c>
      <c r="BT2345" s="99">
        <v>3931094.2319946298</v>
      </c>
      <c r="BU2345" s="99">
        <v>0</v>
      </c>
      <c r="BV2345" s="99">
        <v>2004483.5370178199</v>
      </c>
      <c r="BW2345" s="99">
        <v>438181.272605896</v>
      </c>
      <c r="BX2345" s="99">
        <v>0</v>
      </c>
      <c r="BY2345" s="99">
        <v>0</v>
      </c>
      <c r="BZ2345" s="99">
        <v>0</v>
      </c>
      <c r="CA2345" s="99">
        <v>133123.92939567601</v>
      </c>
      <c r="CB2345" s="99">
        <v>6546290.6247558603</v>
      </c>
      <c r="CC2345" s="99">
        <v>56842536.845703103</v>
      </c>
      <c r="CD2345" s="99">
        <v>14474716.611328101</v>
      </c>
      <c r="CE2345" s="99">
        <v>4245.49451380968</v>
      </c>
      <c r="CF2345" s="99">
        <v>592847.28884887695</v>
      </c>
      <c r="CG2345" s="99">
        <v>4605599.99963379</v>
      </c>
      <c r="CH2345" s="99">
        <v>0</v>
      </c>
      <c r="CI2345" s="99">
        <v>137385.825248718</v>
      </c>
      <c r="CJ2345" s="99">
        <v>7140255.6171264602</v>
      </c>
      <c r="CK2345" s="99">
        <v>61449982.938964799</v>
      </c>
      <c r="CL2345" s="99">
        <v>14920748.072753901</v>
      </c>
      <c r="CM2345" s="166">
        <v>222563.71322631801</v>
      </c>
      <c r="CN2345" s="166">
        <v>36581150.784667999</v>
      </c>
      <c r="CO2345" s="166">
        <v>138145268.12109399</v>
      </c>
      <c r="CP2345" s="99">
        <v>14920748.072753901</v>
      </c>
      <c r="CQ2345" s="99">
        <v>0</v>
      </c>
      <c r="CR2345" s="99">
        <v>0</v>
      </c>
      <c r="CS2345" s="99">
        <v>0</v>
      </c>
      <c r="CT2345" s="99">
        <v>0</v>
      </c>
      <c r="CU2345" s="98">
        <v>22610.471619958</v>
      </c>
      <c r="CV2345" s="98">
        <v>88743.007626213002</v>
      </c>
      <c r="CW2345" s="98">
        <v>7139137.9136047373</v>
      </c>
      <c r="CX2345" s="98">
        <v>61448136.845336892</v>
      </c>
    </row>
    <row r="2346" spans="1:102" x14ac:dyDescent="0.2">
      <c r="A2346" s="98" t="s">
        <v>190</v>
      </c>
      <c r="B2346" s="100">
        <v>40422</v>
      </c>
      <c r="C2346" s="99">
        <v>111013.534393311</v>
      </c>
      <c r="D2346" s="99">
        <v>1.1559817579982301</v>
      </c>
      <c r="E2346" s="99">
        <v>21283.859212875399</v>
      </c>
      <c r="F2346" s="99">
        <v>16540.0653316975</v>
      </c>
      <c r="G2346" s="99">
        <v>4302.9482440352404</v>
      </c>
      <c r="H2346" s="99">
        <v>0</v>
      </c>
      <c r="I2346" s="99">
        <v>0</v>
      </c>
      <c r="J2346" s="99">
        <v>85880.645112037702</v>
      </c>
      <c r="K2346" s="99">
        <v>695.45167555659998</v>
      </c>
      <c r="L2346" s="99">
        <v>19339.551427841201</v>
      </c>
      <c r="M2346" s="99">
        <v>51098.956808567003</v>
      </c>
      <c r="N2346" s="99">
        <v>5283.5592560172099</v>
      </c>
      <c r="O2346" s="99">
        <v>54162.130714416497</v>
      </c>
      <c r="P2346" s="99">
        <v>0</v>
      </c>
      <c r="Q2346" s="99">
        <v>5307.8275967836398</v>
      </c>
      <c r="R2346" s="99">
        <v>3711.6838134527202</v>
      </c>
      <c r="S2346" s="99">
        <v>0</v>
      </c>
      <c r="T2346" s="99">
        <v>745.91892755031597</v>
      </c>
      <c r="U2346" s="99">
        <v>86572.486555099502</v>
      </c>
      <c r="V2346" s="99">
        <v>5148632.1394653302</v>
      </c>
      <c r="W2346" s="99">
        <v>35.6833939859644</v>
      </c>
      <c r="X2346" s="99">
        <v>1369320.1865692099</v>
      </c>
      <c r="Y2346" s="99">
        <v>912891.14804077102</v>
      </c>
      <c r="Z2346" s="99">
        <v>597672.24298095703</v>
      </c>
      <c r="AA2346" s="99">
        <v>0</v>
      </c>
      <c r="AB2346" s="99">
        <v>0</v>
      </c>
      <c r="AC2346" s="99">
        <v>29801124.709472701</v>
      </c>
      <c r="AD2346" s="99">
        <v>62848.427360534697</v>
      </c>
      <c r="AE2346" s="99">
        <v>747568.45819091797</v>
      </c>
      <c r="AF2346" s="99">
        <v>2259209.78234863</v>
      </c>
      <c r="AG2346" s="99">
        <v>719284.18399810803</v>
      </c>
      <c r="AH2346" s="99">
        <v>2305993.9908752399</v>
      </c>
      <c r="AI2346" s="99">
        <v>0</v>
      </c>
      <c r="AJ2346" s="99">
        <v>465795.15523910499</v>
      </c>
      <c r="AK2346" s="99">
        <v>503106.99102783197</v>
      </c>
      <c r="AL2346" s="99">
        <v>0</v>
      </c>
      <c r="AM2346" s="99">
        <v>90017.004497528105</v>
      </c>
      <c r="AN2346" s="99">
        <v>29874770.5400391</v>
      </c>
      <c r="AO2346" s="99">
        <v>45701357.355957001</v>
      </c>
      <c r="AP2346" s="99">
        <v>309.03941849991702</v>
      </c>
      <c r="AQ2346" s="99">
        <v>11017036.123291001</v>
      </c>
      <c r="AR2346" s="99">
        <v>7260163.1838989304</v>
      </c>
      <c r="AS2346" s="99">
        <v>4652592.1134643601</v>
      </c>
      <c r="AT2346" s="99">
        <v>0</v>
      </c>
      <c r="AU2346" s="99">
        <v>0</v>
      </c>
      <c r="AV2346" s="99">
        <v>77720601.029296905</v>
      </c>
      <c r="AW2346" s="99">
        <v>186331.793008804</v>
      </c>
      <c r="AX2346" s="99">
        <v>7043910.2705688505</v>
      </c>
      <c r="AY2346" s="99">
        <v>19952375.613525402</v>
      </c>
      <c r="AZ2346" s="99">
        <v>5807830.1047973596</v>
      </c>
      <c r="BA2346" s="99">
        <v>19817242.546875</v>
      </c>
      <c r="BB2346" s="99">
        <v>0</v>
      </c>
      <c r="BC2346" s="99">
        <v>3878383.3473205599</v>
      </c>
      <c r="BD2346" s="99">
        <v>3897280.80401611</v>
      </c>
      <c r="BE2346" s="99">
        <v>0</v>
      </c>
      <c r="BF2346" s="99">
        <v>725730.24311828602</v>
      </c>
      <c r="BG2346" s="99">
        <v>77887209.8125</v>
      </c>
      <c r="BH2346" s="99">
        <v>10464820.579589801</v>
      </c>
      <c r="BI2346" s="99">
        <v>140.10225726105301</v>
      </c>
      <c r="BJ2346" s="99">
        <v>3713720.2913207998</v>
      </c>
      <c r="BK2346" s="99">
        <v>2626155.4941101102</v>
      </c>
      <c r="BL2346" s="99">
        <v>0</v>
      </c>
      <c r="BM2346" s="99">
        <v>0</v>
      </c>
      <c r="BN2346" s="99">
        <v>0</v>
      </c>
      <c r="BO2346" s="99">
        <v>0</v>
      </c>
      <c r="BP2346" s="99">
        <v>0</v>
      </c>
      <c r="BQ2346" s="99">
        <v>0</v>
      </c>
      <c r="BR2346" s="99">
        <v>6298924.1983642597</v>
      </c>
      <c r="BS2346" s="99">
        <v>2115870.0021667499</v>
      </c>
      <c r="BT2346" s="99">
        <v>3854113.3751220698</v>
      </c>
      <c r="BU2346" s="99">
        <v>0</v>
      </c>
      <c r="BV2346" s="99">
        <v>1991359.8733978299</v>
      </c>
      <c r="BW2346" s="99">
        <v>446005.76682662999</v>
      </c>
      <c r="BX2346" s="99">
        <v>0</v>
      </c>
      <c r="BY2346" s="99">
        <v>0</v>
      </c>
      <c r="BZ2346" s="99">
        <v>0</v>
      </c>
      <c r="CA2346" s="99">
        <v>132268.52582549999</v>
      </c>
      <c r="CB2346" s="99">
        <v>6516030.99255371</v>
      </c>
      <c r="CC2346" s="99">
        <v>56682683.865722701</v>
      </c>
      <c r="CD2346" s="99">
        <v>14150303.434936499</v>
      </c>
      <c r="CE2346" s="99">
        <v>4321.1248475313196</v>
      </c>
      <c r="CF2346" s="99">
        <v>597449.71068572998</v>
      </c>
      <c r="CG2346" s="99">
        <v>4644637.3855590802</v>
      </c>
      <c r="CH2346" s="99">
        <v>0</v>
      </c>
      <c r="CI2346" s="99">
        <v>136581.842248917</v>
      </c>
      <c r="CJ2346" s="99">
        <v>7112062.6901245099</v>
      </c>
      <c r="CK2346" s="99">
        <v>61334688.301269501</v>
      </c>
      <c r="CL2346" s="99">
        <v>14598850.0950928</v>
      </c>
      <c r="CM2346" s="166">
        <v>222318.40974807701</v>
      </c>
      <c r="CN2346" s="166">
        <v>36961503.507324196</v>
      </c>
      <c r="CO2346" s="166">
        <v>139329265.76757801</v>
      </c>
      <c r="CP2346" s="99">
        <v>14598850.0950928</v>
      </c>
      <c r="CQ2346" s="99">
        <v>0</v>
      </c>
      <c r="CR2346" s="99">
        <v>0</v>
      </c>
      <c r="CS2346" s="99">
        <v>0</v>
      </c>
      <c r="CT2346" s="99">
        <v>0</v>
      </c>
      <c r="CU2346" s="98">
        <v>21925.353493915001</v>
      </c>
      <c r="CV2346" s="98">
        <v>89392.676045964006</v>
      </c>
      <c r="CW2346" s="98">
        <v>7113480.70323944</v>
      </c>
      <c r="CX2346" s="98">
        <v>61327321.251281783</v>
      </c>
    </row>
    <row r="2347" spans="1:102" x14ac:dyDescent="0.2">
      <c r="A2347" s="98" t="s">
        <v>190</v>
      </c>
      <c r="B2347" s="100">
        <v>40513</v>
      </c>
      <c r="C2347" s="99">
        <v>110393.748738289</v>
      </c>
      <c r="D2347" s="99">
        <v>1.76569691298937</v>
      </c>
      <c r="E2347" s="99">
        <v>20785.595198869702</v>
      </c>
      <c r="F2347" s="99">
        <v>16252.269588232</v>
      </c>
      <c r="G2347" s="99">
        <v>4394.4439610242798</v>
      </c>
      <c r="H2347" s="99">
        <v>0</v>
      </c>
      <c r="I2347" s="99">
        <v>0</v>
      </c>
      <c r="J2347" s="99">
        <v>86423.045166969299</v>
      </c>
      <c r="K2347" s="99">
        <v>626.83384992927301</v>
      </c>
      <c r="L2347" s="99">
        <v>25619.970928907402</v>
      </c>
      <c r="M2347" s="99">
        <v>50921.786266326897</v>
      </c>
      <c r="N2347" s="99">
        <v>5249.40232086182</v>
      </c>
      <c r="O2347" s="99">
        <v>52481.5142073631</v>
      </c>
      <c r="P2347" s="99">
        <v>0</v>
      </c>
      <c r="Q2347" s="99">
        <v>5258.0555036664</v>
      </c>
      <c r="R2347" s="99">
        <v>3732.23496991396</v>
      </c>
      <c r="S2347" s="99">
        <v>0</v>
      </c>
      <c r="T2347" s="99">
        <v>918.49770521372602</v>
      </c>
      <c r="U2347" s="99">
        <v>87105.393407821699</v>
      </c>
      <c r="V2347" s="99">
        <v>5074851.54223633</v>
      </c>
      <c r="W2347" s="99">
        <v>134.20349069312201</v>
      </c>
      <c r="X2347" s="99">
        <v>1310258.1307830799</v>
      </c>
      <c r="Y2347" s="99">
        <v>884360.59370422398</v>
      </c>
      <c r="Z2347" s="99">
        <v>595122.83152770996</v>
      </c>
      <c r="AA2347" s="99">
        <v>0</v>
      </c>
      <c r="AB2347" s="99">
        <v>0</v>
      </c>
      <c r="AC2347" s="99">
        <v>29984880.717041001</v>
      </c>
      <c r="AD2347" s="99">
        <v>60276.4718093872</v>
      </c>
      <c r="AE2347" s="99">
        <v>861649.20437622105</v>
      </c>
      <c r="AF2347" s="99">
        <v>2234260.56280518</v>
      </c>
      <c r="AG2347" s="99">
        <v>698889.618904114</v>
      </c>
      <c r="AH2347" s="99">
        <v>2137560.0506591802</v>
      </c>
      <c r="AI2347" s="99">
        <v>0</v>
      </c>
      <c r="AJ2347" s="99">
        <v>459364.17939376802</v>
      </c>
      <c r="AK2347" s="99">
        <v>491236.86336898798</v>
      </c>
      <c r="AL2347" s="99">
        <v>0</v>
      </c>
      <c r="AM2347" s="99">
        <v>97341.240353584304</v>
      </c>
      <c r="AN2347" s="99">
        <v>30049186.487548798</v>
      </c>
      <c r="AO2347" s="99">
        <v>45383411.314453103</v>
      </c>
      <c r="AP2347" s="99">
        <v>1354.49744457006</v>
      </c>
      <c r="AQ2347" s="99">
        <v>10634109.4775391</v>
      </c>
      <c r="AR2347" s="99">
        <v>7086384.1099243201</v>
      </c>
      <c r="AS2347" s="99">
        <v>4659994.5067748995</v>
      </c>
      <c r="AT2347" s="99">
        <v>0</v>
      </c>
      <c r="AU2347" s="99">
        <v>0</v>
      </c>
      <c r="AV2347" s="99">
        <v>79011426.2265625</v>
      </c>
      <c r="AW2347" s="99">
        <v>181002.186746597</v>
      </c>
      <c r="AX2347" s="99">
        <v>8146743.8950195303</v>
      </c>
      <c r="AY2347" s="99">
        <v>19836466.477783199</v>
      </c>
      <c r="AZ2347" s="99">
        <v>5689837.6950073196</v>
      </c>
      <c r="BA2347" s="99">
        <v>18524760.637695301</v>
      </c>
      <c r="BB2347" s="99">
        <v>0</v>
      </c>
      <c r="BC2347" s="99">
        <v>3853580.0018615699</v>
      </c>
      <c r="BD2347" s="99">
        <v>3831968.6811828599</v>
      </c>
      <c r="BE2347" s="99">
        <v>0</v>
      </c>
      <c r="BF2347" s="99">
        <v>782298.65573883103</v>
      </c>
      <c r="BG2347" s="99">
        <v>79257672.649414107</v>
      </c>
      <c r="BH2347" s="99">
        <v>10380218.2963867</v>
      </c>
      <c r="BI2347" s="99">
        <v>109.478501369245</v>
      </c>
      <c r="BJ2347" s="99">
        <v>3630245.6529541002</v>
      </c>
      <c r="BK2347" s="99">
        <v>2572152.6052551302</v>
      </c>
      <c r="BL2347" s="99">
        <v>0</v>
      </c>
      <c r="BM2347" s="99">
        <v>0</v>
      </c>
      <c r="BN2347" s="99">
        <v>0</v>
      </c>
      <c r="BO2347" s="99">
        <v>0</v>
      </c>
      <c r="BP2347" s="99">
        <v>0</v>
      </c>
      <c r="BQ2347" s="99">
        <v>0</v>
      </c>
      <c r="BR2347" s="99">
        <v>6287265.9001464797</v>
      </c>
      <c r="BS2347" s="99">
        <v>2072212.4112396201</v>
      </c>
      <c r="BT2347" s="99">
        <v>3606223.9675598098</v>
      </c>
      <c r="BU2347" s="99">
        <v>0</v>
      </c>
      <c r="BV2347" s="99">
        <v>1992342.63812256</v>
      </c>
      <c r="BW2347" s="99">
        <v>410847.83969497698</v>
      </c>
      <c r="BX2347" s="99">
        <v>0</v>
      </c>
      <c r="BY2347" s="99">
        <v>0</v>
      </c>
      <c r="BZ2347" s="99">
        <v>0</v>
      </c>
      <c r="CA2347" s="99">
        <v>131170.68775558501</v>
      </c>
      <c r="CB2347" s="99">
        <v>6384552.1224975605</v>
      </c>
      <c r="CC2347" s="99">
        <v>56025372.088867202</v>
      </c>
      <c r="CD2347" s="99">
        <v>14026039.0202637</v>
      </c>
      <c r="CE2347" s="99">
        <v>4379.9166367649996</v>
      </c>
      <c r="CF2347" s="99">
        <v>592596.47792816197</v>
      </c>
      <c r="CG2347" s="99">
        <v>4655672.1856079102</v>
      </c>
      <c r="CH2347" s="99">
        <v>0</v>
      </c>
      <c r="CI2347" s="99">
        <v>135550.727413177</v>
      </c>
      <c r="CJ2347" s="99">
        <v>6976717.8587036096</v>
      </c>
      <c r="CK2347" s="99">
        <v>60670465.736328103</v>
      </c>
      <c r="CL2347" s="99">
        <v>14437838.166626001</v>
      </c>
      <c r="CM2347" s="166">
        <v>221859.16188430801</v>
      </c>
      <c r="CN2347" s="166">
        <v>36978730.674804702</v>
      </c>
      <c r="CO2347" s="166">
        <v>139929751.26367199</v>
      </c>
      <c r="CP2347" s="99">
        <v>14437838.166626001</v>
      </c>
      <c r="CQ2347" s="99">
        <v>0</v>
      </c>
      <c r="CR2347" s="99">
        <v>0</v>
      </c>
      <c r="CS2347" s="99">
        <v>0</v>
      </c>
      <c r="CT2347" s="99">
        <v>0</v>
      </c>
      <c r="CU2347" s="98">
        <v>21440.800753475</v>
      </c>
      <c r="CV2347" s="98">
        <v>89978.475863814005</v>
      </c>
      <c r="CW2347" s="98">
        <v>6977148.6004257221</v>
      </c>
      <c r="CX2347" s="98">
        <v>60681044.274475113</v>
      </c>
    </row>
    <row r="2348" spans="1:102" x14ac:dyDescent="0.2">
      <c r="A2348" s="98" t="s">
        <v>190</v>
      </c>
      <c r="B2348" s="100">
        <v>40603</v>
      </c>
      <c r="C2348" s="99">
        <v>110434.55744934099</v>
      </c>
      <c r="D2348" s="99">
        <v>2.2120506089995602</v>
      </c>
      <c r="E2348" s="99">
        <v>20389.274827480302</v>
      </c>
      <c r="F2348" s="99">
        <v>15939.4721839428</v>
      </c>
      <c r="G2348" s="99">
        <v>4474.4858979582796</v>
      </c>
      <c r="H2348" s="99">
        <v>0</v>
      </c>
      <c r="I2348" s="99">
        <v>0</v>
      </c>
      <c r="J2348" s="99">
        <v>87293.397005081206</v>
      </c>
      <c r="K2348" s="99">
        <v>554.46651602536394</v>
      </c>
      <c r="L2348" s="99">
        <v>67942.473474502607</v>
      </c>
      <c r="M2348" s="99">
        <v>51093.172773361199</v>
      </c>
      <c r="N2348" s="99">
        <v>5199.18223530054</v>
      </c>
      <c r="O2348" s="99">
        <v>0</v>
      </c>
      <c r="P2348" s="99">
        <v>0</v>
      </c>
      <c r="Q2348" s="99">
        <v>5229.6784566640899</v>
      </c>
      <c r="R2348" s="99">
        <v>0</v>
      </c>
      <c r="S2348" s="99">
        <v>0</v>
      </c>
      <c r="T2348" s="99">
        <v>4432.2638053297997</v>
      </c>
      <c r="U2348" s="99">
        <v>87869.210282325701</v>
      </c>
      <c r="V2348" s="99">
        <v>5035127.2139282199</v>
      </c>
      <c r="W2348" s="99">
        <v>86.105803425423801</v>
      </c>
      <c r="X2348" s="99">
        <v>1289779.72492981</v>
      </c>
      <c r="Y2348" s="99">
        <v>864559.58269500697</v>
      </c>
      <c r="Z2348" s="99">
        <v>601139.31912231399</v>
      </c>
      <c r="AA2348" s="99">
        <v>0</v>
      </c>
      <c r="AB2348" s="99">
        <v>0</v>
      </c>
      <c r="AC2348" s="99">
        <v>30297061.328125</v>
      </c>
      <c r="AD2348" s="99">
        <v>51942.789418697401</v>
      </c>
      <c r="AE2348" s="99">
        <v>2961824.9477844201</v>
      </c>
      <c r="AF2348" s="99">
        <v>2227610.1264343299</v>
      </c>
      <c r="AG2348" s="99">
        <v>685408.41478729201</v>
      </c>
      <c r="AH2348" s="99">
        <v>0</v>
      </c>
      <c r="AI2348" s="99">
        <v>0</v>
      </c>
      <c r="AJ2348" s="99">
        <v>456839.71594238299</v>
      </c>
      <c r="AK2348" s="99">
        <v>0</v>
      </c>
      <c r="AL2348" s="99">
        <v>0</v>
      </c>
      <c r="AM2348" s="99">
        <v>591843.33858490002</v>
      </c>
      <c r="AN2348" s="99">
        <v>30351699.3115234</v>
      </c>
      <c r="AO2348" s="99">
        <v>45380109.907714799</v>
      </c>
      <c r="AP2348" s="99">
        <v>775.20745297521398</v>
      </c>
      <c r="AQ2348" s="99">
        <v>10515242.0944824</v>
      </c>
      <c r="AR2348" s="99">
        <v>6958391.0954589797</v>
      </c>
      <c r="AS2348" s="99">
        <v>4734668.7058105497</v>
      </c>
      <c r="AT2348" s="99">
        <v>0</v>
      </c>
      <c r="AU2348" s="99">
        <v>0</v>
      </c>
      <c r="AV2348" s="99">
        <v>80828686.961914107</v>
      </c>
      <c r="AW2348" s="99">
        <v>157621.455793381</v>
      </c>
      <c r="AX2348" s="99">
        <v>26511765.096923798</v>
      </c>
      <c r="AY2348" s="99">
        <v>19999198.6552734</v>
      </c>
      <c r="AZ2348" s="99">
        <v>5581765.0914306603</v>
      </c>
      <c r="BA2348" s="99">
        <v>0</v>
      </c>
      <c r="BB2348" s="99">
        <v>0</v>
      </c>
      <c r="BC2348" s="99">
        <v>3835992.9839782701</v>
      </c>
      <c r="BD2348" s="99">
        <v>0</v>
      </c>
      <c r="BE2348" s="99">
        <v>0</v>
      </c>
      <c r="BF2348" s="99">
        <v>4663563.60546875</v>
      </c>
      <c r="BG2348" s="99">
        <v>81011204.520507798</v>
      </c>
      <c r="BH2348" s="99">
        <v>7204636.22375488</v>
      </c>
      <c r="BI2348" s="99">
        <v>109.99141684360799</v>
      </c>
      <c r="BJ2348" s="99">
        <v>3112772.45593262</v>
      </c>
      <c r="BK2348" s="99">
        <v>2351268.6709899898</v>
      </c>
      <c r="BL2348" s="99">
        <v>0</v>
      </c>
      <c r="BM2348" s="99">
        <v>0</v>
      </c>
      <c r="BN2348" s="99">
        <v>0</v>
      </c>
      <c r="BO2348" s="99">
        <v>0</v>
      </c>
      <c r="BP2348" s="99">
        <v>0</v>
      </c>
      <c r="BQ2348" s="99">
        <v>0</v>
      </c>
      <c r="BR2348" s="99">
        <v>6292092.90161133</v>
      </c>
      <c r="BS2348" s="99">
        <v>2039394.9286193801</v>
      </c>
      <c r="BT2348" s="99">
        <v>0</v>
      </c>
      <c r="BU2348" s="99">
        <v>0</v>
      </c>
      <c r="BV2348" s="99">
        <v>1994305.1822204599</v>
      </c>
      <c r="BW2348" s="99">
        <v>0</v>
      </c>
      <c r="BX2348" s="99">
        <v>0</v>
      </c>
      <c r="BY2348" s="99">
        <v>0</v>
      </c>
      <c r="BZ2348" s="99">
        <v>0</v>
      </c>
      <c r="CA2348" s="99">
        <v>130858.31073951699</v>
      </c>
      <c r="CB2348" s="99">
        <v>6327281.9600830097</v>
      </c>
      <c r="CC2348" s="99">
        <v>55887289.543945298</v>
      </c>
      <c r="CD2348" s="99">
        <v>10313894.6566162</v>
      </c>
      <c r="CE2348" s="99">
        <v>4484.2104333639099</v>
      </c>
      <c r="CF2348" s="99">
        <v>601637.01202392601</v>
      </c>
      <c r="CG2348" s="99">
        <v>4724134.1866455097</v>
      </c>
      <c r="CH2348" s="99">
        <v>0</v>
      </c>
      <c r="CI2348" s="99">
        <v>135335.72431182899</v>
      </c>
      <c r="CJ2348" s="99">
        <v>6930102.6154785203</v>
      </c>
      <c r="CK2348" s="99">
        <v>60620656.3212891</v>
      </c>
      <c r="CL2348" s="99">
        <v>10308601.8549805</v>
      </c>
      <c r="CM2348" s="166">
        <v>222347.57391357399</v>
      </c>
      <c r="CN2348" s="166">
        <v>37224096.397949196</v>
      </c>
      <c r="CO2348" s="166">
        <v>141421268.28320301</v>
      </c>
      <c r="CP2348" s="99">
        <v>10308601.8549805</v>
      </c>
      <c r="CQ2348" s="99">
        <v>0</v>
      </c>
      <c r="CR2348" s="99">
        <v>0</v>
      </c>
      <c r="CS2348" s="99">
        <v>0</v>
      </c>
      <c r="CT2348" s="99">
        <v>0</v>
      </c>
      <c r="CU2348" s="98">
        <v>20980.167956650999</v>
      </c>
      <c r="CV2348" s="98">
        <v>90931.509880081998</v>
      </c>
      <c r="CW2348" s="98">
        <v>6928918.9721069355</v>
      </c>
      <c r="CX2348" s="98">
        <v>60611423.730590805</v>
      </c>
    </row>
    <row r="2349" spans="1:102" x14ac:dyDescent="0.2">
      <c r="A2349" s="98" t="s">
        <v>190</v>
      </c>
      <c r="B2349" s="100">
        <v>40695</v>
      </c>
      <c r="C2349" s="99">
        <v>109790.27132606501</v>
      </c>
      <c r="D2349" s="99">
        <v>3.6305395399977001</v>
      </c>
      <c r="E2349" s="99">
        <v>20005.975238561601</v>
      </c>
      <c r="F2349" s="99">
        <v>15710.299004674</v>
      </c>
      <c r="G2349" s="99">
        <v>4518.8955515623102</v>
      </c>
      <c r="H2349" s="99">
        <v>0</v>
      </c>
      <c r="I2349" s="99">
        <v>0</v>
      </c>
      <c r="J2349" s="99">
        <v>87897.911087036104</v>
      </c>
      <c r="K2349" s="99">
        <v>485.721414323896</v>
      </c>
      <c r="L2349" s="99">
        <v>68858.525037765503</v>
      </c>
      <c r="M2349" s="99">
        <v>50842.077593326598</v>
      </c>
      <c r="N2349" s="99">
        <v>5122.5610572099704</v>
      </c>
      <c r="O2349" s="99">
        <v>0</v>
      </c>
      <c r="P2349" s="99">
        <v>0</v>
      </c>
      <c r="Q2349" s="99">
        <v>5153.7046350240698</v>
      </c>
      <c r="R2349" s="99">
        <v>0</v>
      </c>
      <c r="S2349" s="99">
        <v>0</v>
      </c>
      <c r="T2349" s="99">
        <v>4489.7873764634096</v>
      </c>
      <c r="U2349" s="99">
        <v>88326.088817596406</v>
      </c>
      <c r="V2349" s="99">
        <v>4998064.3853149395</v>
      </c>
      <c r="W2349" s="99">
        <v>226.11806044727601</v>
      </c>
      <c r="X2349" s="99">
        <v>1253354.8855896001</v>
      </c>
      <c r="Y2349" s="99">
        <v>847570.426612854</v>
      </c>
      <c r="Z2349" s="99">
        <v>597910.793411255</v>
      </c>
      <c r="AA2349" s="99">
        <v>0</v>
      </c>
      <c r="AB2349" s="99">
        <v>0</v>
      </c>
      <c r="AC2349" s="99">
        <v>30610434.934814502</v>
      </c>
      <c r="AD2349" s="99">
        <v>45775.130544662497</v>
      </c>
      <c r="AE2349" s="99">
        <v>2912768.45031738</v>
      </c>
      <c r="AF2349" s="99">
        <v>2216352.0533752399</v>
      </c>
      <c r="AG2349" s="99">
        <v>675882.57752990699</v>
      </c>
      <c r="AH2349" s="99">
        <v>0</v>
      </c>
      <c r="AI2349" s="99">
        <v>0</v>
      </c>
      <c r="AJ2349" s="99">
        <v>456295.92225647002</v>
      </c>
      <c r="AK2349" s="99">
        <v>0</v>
      </c>
      <c r="AL2349" s="99">
        <v>0</v>
      </c>
      <c r="AM2349" s="99">
        <v>596718.57001495396</v>
      </c>
      <c r="AN2349" s="99">
        <v>30642265.949707001</v>
      </c>
      <c r="AO2349" s="99">
        <v>45365879.842285201</v>
      </c>
      <c r="AP2349" s="99">
        <v>2231.80420574546</v>
      </c>
      <c r="AQ2349" s="99">
        <v>10314083.114746099</v>
      </c>
      <c r="AR2349" s="99">
        <v>6876264.6184082003</v>
      </c>
      <c r="AS2349" s="99">
        <v>4735607.9224853497</v>
      </c>
      <c r="AT2349" s="99">
        <v>0</v>
      </c>
      <c r="AU2349" s="99">
        <v>0</v>
      </c>
      <c r="AV2349" s="99">
        <v>82153192.818359405</v>
      </c>
      <c r="AW2349" s="99">
        <v>139204.27588081401</v>
      </c>
      <c r="AX2349" s="99">
        <v>26202300.721191399</v>
      </c>
      <c r="AY2349" s="99">
        <v>20063823.948486298</v>
      </c>
      <c r="AZ2349" s="99">
        <v>5540931.7225341797</v>
      </c>
      <c r="BA2349" s="99">
        <v>0</v>
      </c>
      <c r="BB2349" s="99">
        <v>0</v>
      </c>
      <c r="BC2349" s="99">
        <v>3824068.00964355</v>
      </c>
      <c r="BD2349" s="99">
        <v>0</v>
      </c>
      <c r="BE2349" s="99">
        <v>0</v>
      </c>
      <c r="BF2349" s="99">
        <v>4731533.5805053702</v>
      </c>
      <c r="BG2349" s="99">
        <v>82240458.933593795</v>
      </c>
      <c r="BH2349" s="99">
        <v>7219505.9635620099</v>
      </c>
      <c r="BI2349" s="99">
        <v>402.90758972614998</v>
      </c>
      <c r="BJ2349" s="99">
        <v>3047621.6654357901</v>
      </c>
      <c r="BK2349" s="99">
        <v>2316839.3525390602</v>
      </c>
      <c r="BL2349" s="99">
        <v>0</v>
      </c>
      <c r="BM2349" s="99">
        <v>0</v>
      </c>
      <c r="BN2349" s="99">
        <v>0</v>
      </c>
      <c r="BO2349" s="99">
        <v>0</v>
      </c>
      <c r="BP2349" s="99">
        <v>0</v>
      </c>
      <c r="BQ2349" s="99">
        <v>0</v>
      </c>
      <c r="BR2349" s="99">
        <v>6313258.6799926804</v>
      </c>
      <c r="BS2349" s="99">
        <v>2017924.07473755</v>
      </c>
      <c r="BT2349" s="99">
        <v>0</v>
      </c>
      <c r="BU2349" s="99">
        <v>0</v>
      </c>
      <c r="BV2349" s="99">
        <v>1994556.04812622</v>
      </c>
      <c r="BW2349" s="99">
        <v>0</v>
      </c>
      <c r="BX2349" s="99">
        <v>0</v>
      </c>
      <c r="BY2349" s="99">
        <v>0</v>
      </c>
      <c r="BZ2349" s="99">
        <v>0</v>
      </c>
      <c r="CA2349" s="99">
        <v>129803.210565567</v>
      </c>
      <c r="CB2349" s="99">
        <v>6254775.5399169903</v>
      </c>
      <c r="CC2349" s="99">
        <v>55683555.736816399</v>
      </c>
      <c r="CD2349" s="99">
        <v>10254094.4293213</v>
      </c>
      <c r="CE2349" s="99">
        <v>4510.3598000407201</v>
      </c>
      <c r="CF2349" s="99">
        <v>597812.25296020496</v>
      </c>
      <c r="CG2349" s="99">
        <v>4737740.5349731399</v>
      </c>
      <c r="CH2349" s="99">
        <v>0</v>
      </c>
      <c r="CI2349" s="99">
        <v>134322.19991684001</v>
      </c>
      <c r="CJ2349" s="99">
        <v>6853680.8182373</v>
      </c>
      <c r="CK2349" s="99">
        <v>60421127.8046875</v>
      </c>
      <c r="CL2349" s="99">
        <v>10252684.095336899</v>
      </c>
      <c r="CM2349" s="166">
        <v>221842.44831466701</v>
      </c>
      <c r="CN2349" s="166">
        <v>37387716.9599609</v>
      </c>
      <c r="CO2349" s="166">
        <v>142572865.97265601</v>
      </c>
      <c r="CP2349" s="99">
        <v>10252684.095336899</v>
      </c>
      <c r="CQ2349" s="99">
        <v>0</v>
      </c>
      <c r="CR2349" s="99">
        <v>0</v>
      </c>
      <c r="CS2349" s="99">
        <v>0</v>
      </c>
      <c r="CT2349" s="99">
        <v>0</v>
      </c>
      <c r="CU2349" s="98">
        <v>20466.321998238</v>
      </c>
      <c r="CV2349" s="98">
        <v>91601.839619011007</v>
      </c>
      <c r="CW2349" s="98">
        <v>6852587.7928771954</v>
      </c>
      <c r="CX2349" s="98">
        <v>60421296.271789536</v>
      </c>
    </row>
    <row r="2350" spans="1:102" x14ac:dyDescent="0.2">
      <c r="A2350" s="98" t="s">
        <v>190</v>
      </c>
      <c r="B2350" s="100">
        <v>40787</v>
      </c>
      <c r="C2350" s="99">
        <v>109358.160952568</v>
      </c>
      <c r="D2350" s="99">
        <v>4.6521180299460001</v>
      </c>
      <c r="E2350" s="99">
        <v>19533.194729328199</v>
      </c>
      <c r="F2350" s="99">
        <v>15411.8149954081</v>
      </c>
      <c r="G2350" s="99">
        <v>4506.1029539108304</v>
      </c>
      <c r="H2350" s="99">
        <v>0</v>
      </c>
      <c r="I2350" s="99">
        <v>0</v>
      </c>
      <c r="J2350" s="99">
        <v>87883.308627128601</v>
      </c>
      <c r="K2350" s="99">
        <v>420.442276310176</v>
      </c>
      <c r="L2350" s="99">
        <v>69074.833065986604</v>
      </c>
      <c r="M2350" s="99">
        <v>50858.471211433403</v>
      </c>
      <c r="N2350" s="99">
        <v>5024.1469170451201</v>
      </c>
      <c r="O2350" s="99">
        <v>0</v>
      </c>
      <c r="P2350" s="99">
        <v>0</v>
      </c>
      <c r="Q2350" s="99">
        <v>5051.2012724876404</v>
      </c>
      <c r="R2350" s="99">
        <v>0</v>
      </c>
      <c r="S2350" s="99">
        <v>0</v>
      </c>
      <c r="T2350" s="99">
        <v>4574.1519581079501</v>
      </c>
      <c r="U2350" s="99">
        <v>88309.942810058594</v>
      </c>
      <c r="V2350" s="99">
        <v>4941203.1498413105</v>
      </c>
      <c r="W2350" s="99">
        <v>504.23086746409501</v>
      </c>
      <c r="X2350" s="99">
        <v>1212372.6344757101</v>
      </c>
      <c r="Y2350" s="99">
        <v>822756.52346801804</v>
      </c>
      <c r="Z2350" s="99">
        <v>588418.85486602795</v>
      </c>
      <c r="AA2350" s="99">
        <v>0</v>
      </c>
      <c r="AB2350" s="99">
        <v>0</v>
      </c>
      <c r="AC2350" s="99">
        <v>30592853.3049316</v>
      </c>
      <c r="AD2350" s="99">
        <v>38238.132939815499</v>
      </c>
      <c r="AE2350" s="99">
        <v>2839133.0538024898</v>
      </c>
      <c r="AF2350" s="99">
        <v>2209499.06433105</v>
      </c>
      <c r="AG2350" s="99">
        <v>656004.84741210903</v>
      </c>
      <c r="AH2350" s="99">
        <v>0</v>
      </c>
      <c r="AI2350" s="99">
        <v>0</v>
      </c>
      <c r="AJ2350" s="99">
        <v>453440.66993331898</v>
      </c>
      <c r="AK2350" s="99">
        <v>0</v>
      </c>
      <c r="AL2350" s="99">
        <v>0</v>
      </c>
      <c r="AM2350" s="99">
        <v>593344.89006042504</v>
      </c>
      <c r="AN2350" s="99">
        <v>30642608.825683601</v>
      </c>
      <c r="AO2350" s="99">
        <v>44994098.871093802</v>
      </c>
      <c r="AP2350" s="99">
        <v>5993.98656326532</v>
      </c>
      <c r="AQ2350" s="99">
        <v>9930534.546875</v>
      </c>
      <c r="AR2350" s="99">
        <v>6681398.85339355</v>
      </c>
      <c r="AS2350" s="99">
        <v>4671343.1353149395</v>
      </c>
      <c r="AT2350" s="99">
        <v>0</v>
      </c>
      <c r="AU2350" s="99">
        <v>0</v>
      </c>
      <c r="AV2350" s="99">
        <v>82621920.8671875</v>
      </c>
      <c r="AW2350" s="99">
        <v>117293.879039764</v>
      </c>
      <c r="AX2350" s="99">
        <v>25740886.1411133</v>
      </c>
      <c r="AY2350" s="99">
        <v>20093227.7275391</v>
      </c>
      <c r="AZ2350" s="99">
        <v>5430226.9588012705</v>
      </c>
      <c r="BA2350" s="99">
        <v>0</v>
      </c>
      <c r="BB2350" s="99">
        <v>0</v>
      </c>
      <c r="BC2350" s="99">
        <v>3828183.5859069801</v>
      </c>
      <c r="BD2350" s="99">
        <v>0</v>
      </c>
      <c r="BE2350" s="99">
        <v>0</v>
      </c>
      <c r="BF2350" s="99">
        <v>4706798.1552734403</v>
      </c>
      <c r="BG2350" s="99">
        <v>82736769.75</v>
      </c>
      <c r="BH2350" s="99">
        <v>7346863.3887329102</v>
      </c>
      <c r="BI2350" s="99">
        <v>308.49774415045999</v>
      </c>
      <c r="BJ2350" s="99">
        <v>3012436.0951232901</v>
      </c>
      <c r="BK2350" s="99">
        <v>2291619.72155762</v>
      </c>
      <c r="BL2350" s="99">
        <v>0</v>
      </c>
      <c r="BM2350" s="99">
        <v>0</v>
      </c>
      <c r="BN2350" s="99">
        <v>0</v>
      </c>
      <c r="BO2350" s="99">
        <v>0</v>
      </c>
      <c r="BP2350" s="99">
        <v>0</v>
      </c>
      <c r="BQ2350" s="99">
        <v>0</v>
      </c>
      <c r="BR2350" s="99">
        <v>6283912.3124389602</v>
      </c>
      <c r="BS2350" s="99">
        <v>1964856.9590759301</v>
      </c>
      <c r="BT2350" s="99">
        <v>0</v>
      </c>
      <c r="BU2350" s="99">
        <v>0</v>
      </c>
      <c r="BV2350" s="99">
        <v>1994121.0295257601</v>
      </c>
      <c r="BW2350" s="99">
        <v>0</v>
      </c>
      <c r="BX2350" s="99">
        <v>0</v>
      </c>
      <c r="BY2350" s="99">
        <v>0</v>
      </c>
      <c r="BZ2350" s="99">
        <v>0</v>
      </c>
      <c r="CA2350" s="99">
        <v>128879.85080432901</v>
      </c>
      <c r="CB2350" s="99">
        <v>6148491.9636840802</v>
      </c>
      <c r="CC2350" s="99">
        <v>54950811.002441399</v>
      </c>
      <c r="CD2350" s="99">
        <v>10368030.520507799</v>
      </c>
      <c r="CE2350" s="99">
        <v>4513.7762714624396</v>
      </c>
      <c r="CF2350" s="99">
        <v>593090.39175415004</v>
      </c>
      <c r="CG2350" s="99">
        <v>4698271.8929443397</v>
      </c>
      <c r="CH2350" s="99">
        <v>0</v>
      </c>
      <c r="CI2350" s="99">
        <v>133392.04307556199</v>
      </c>
      <c r="CJ2350" s="99">
        <v>6739281.3113403302</v>
      </c>
      <c r="CK2350" s="99">
        <v>59643442.7880859</v>
      </c>
      <c r="CL2350" s="99">
        <v>10384143.923095699</v>
      </c>
      <c r="CM2350" s="166">
        <v>220873.50273895299</v>
      </c>
      <c r="CN2350" s="166">
        <v>37484862.892089799</v>
      </c>
      <c r="CO2350" s="166">
        <v>142779427.87304699</v>
      </c>
      <c r="CP2350" s="99">
        <v>10384143.923095699</v>
      </c>
      <c r="CQ2350" s="99">
        <v>0</v>
      </c>
      <c r="CR2350" s="99">
        <v>0</v>
      </c>
      <c r="CS2350" s="99">
        <v>0</v>
      </c>
      <c r="CT2350" s="99">
        <v>0</v>
      </c>
      <c r="CU2350" s="98">
        <v>19934.700969202</v>
      </c>
      <c r="CV2350" s="98">
        <v>91530.024590482994</v>
      </c>
      <c r="CW2350" s="98">
        <v>6741582.3554382306</v>
      </c>
      <c r="CX2350" s="98">
        <v>59649082.895385742</v>
      </c>
    </row>
    <row r="2351" spans="1:102" x14ac:dyDescent="0.2">
      <c r="A2351" s="98" t="s">
        <v>190</v>
      </c>
      <c r="B2351" s="100">
        <v>40878</v>
      </c>
      <c r="C2351" s="99">
        <v>110444.554897308</v>
      </c>
      <c r="D2351" s="99">
        <v>4.3931397089618303</v>
      </c>
      <c r="E2351" s="99">
        <v>19189.201460123099</v>
      </c>
      <c r="F2351" s="99">
        <v>15168.493240833301</v>
      </c>
      <c r="G2351" s="99">
        <v>4650.1091265082396</v>
      </c>
      <c r="H2351" s="99">
        <v>0</v>
      </c>
      <c r="I2351" s="99">
        <v>0</v>
      </c>
      <c r="J2351" s="99">
        <v>88571.402127265901</v>
      </c>
      <c r="K2351" s="99">
        <v>377.17807555943699</v>
      </c>
      <c r="L2351" s="99">
        <v>68182.912568092303</v>
      </c>
      <c r="M2351" s="99">
        <v>51349.084322929397</v>
      </c>
      <c r="N2351" s="99">
        <v>4879.0380690693901</v>
      </c>
      <c r="O2351" s="99">
        <v>0</v>
      </c>
      <c r="P2351" s="99">
        <v>0</v>
      </c>
      <c r="Q2351" s="99">
        <v>5116.4365042447998</v>
      </c>
      <c r="R2351" s="99">
        <v>0</v>
      </c>
      <c r="S2351" s="99">
        <v>0</v>
      </c>
      <c r="T2351" s="99">
        <v>4609.6987842321396</v>
      </c>
      <c r="U2351" s="99">
        <v>88971.964731216402</v>
      </c>
      <c r="V2351" s="99">
        <v>4960694.2523193397</v>
      </c>
      <c r="W2351" s="99">
        <v>444.65959517285199</v>
      </c>
      <c r="X2351" s="99">
        <v>1171920.3269805899</v>
      </c>
      <c r="Y2351" s="99">
        <v>800101.57632446301</v>
      </c>
      <c r="Z2351" s="99">
        <v>608611.90334320103</v>
      </c>
      <c r="AA2351" s="99">
        <v>0</v>
      </c>
      <c r="AB2351" s="99">
        <v>0</v>
      </c>
      <c r="AC2351" s="99">
        <v>30704623.752197299</v>
      </c>
      <c r="AD2351" s="99">
        <v>34009.844828605703</v>
      </c>
      <c r="AE2351" s="99">
        <v>2788036.6332092299</v>
      </c>
      <c r="AF2351" s="99">
        <v>2222057.3559875502</v>
      </c>
      <c r="AG2351" s="99">
        <v>634592.86821746803</v>
      </c>
      <c r="AH2351" s="99">
        <v>0</v>
      </c>
      <c r="AI2351" s="99">
        <v>0</v>
      </c>
      <c r="AJ2351" s="99">
        <v>458886.08846283</v>
      </c>
      <c r="AK2351" s="99">
        <v>0</v>
      </c>
      <c r="AL2351" s="99">
        <v>0</v>
      </c>
      <c r="AM2351" s="99">
        <v>602229.82500457799</v>
      </c>
      <c r="AN2351" s="99">
        <v>30742729.618896499</v>
      </c>
      <c r="AO2351" s="99">
        <v>45664319.499511696</v>
      </c>
      <c r="AP2351" s="99">
        <v>4297.0788517594301</v>
      </c>
      <c r="AQ2351" s="99">
        <v>9685450.3480224591</v>
      </c>
      <c r="AR2351" s="99">
        <v>6519770.3613281297</v>
      </c>
      <c r="AS2351" s="99">
        <v>4854434.6262207003</v>
      </c>
      <c r="AT2351" s="99">
        <v>0</v>
      </c>
      <c r="AU2351" s="99">
        <v>0</v>
      </c>
      <c r="AV2351" s="99">
        <v>83776417.294921905</v>
      </c>
      <c r="AW2351" s="99">
        <v>105419.646934509</v>
      </c>
      <c r="AX2351" s="99">
        <v>25603594.594970699</v>
      </c>
      <c r="AY2351" s="99">
        <v>20389279.552734401</v>
      </c>
      <c r="AZ2351" s="99">
        <v>5277007.4214477502</v>
      </c>
      <c r="BA2351" s="99">
        <v>0</v>
      </c>
      <c r="BB2351" s="99">
        <v>0</v>
      </c>
      <c r="BC2351" s="99">
        <v>3878967.7360229502</v>
      </c>
      <c r="BD2351" s="99">
        <v>0</v>
      </c>
      <c r="BE2351" s="99">
        <v>0</v>
      </c>
      <c r="BF2351" s="99">
        <v>4798556.7599487295</v>
      </c>
      <c r="BG2351" s="99">
        <v>83914305.610351607</v>
      </c>
      <c r="BH2351" s="99">
        <v>7405728.7592163105</v>
      </c>
      <c r="BI2351" s="99">
        <v>560.00315865874302</v>
      </c>
      <c r="BJ2351" s="99">
        <v>2910066.97375488</v>
      </c>
      <c r="BK2351" s="99">
        <v>2204396.2018737802</v>
      </c>
      <c r="BL2351" s="99">
        <v>0</v>
      </c>
      <c r="BM2351" s="99">
        <v>0</v>
      </c>
      <c r="BN2351" s="99">
        <v>0</v>
      </c>
      <c r="BO2351" s="99">
        <v>0</v>
      </c>
      <c r="BP2351" s="99">
        <v>0</v>
      </c>
      <c r="BQ2351" s="99">
        <v>0</v>
      </c>
      <c r="BR2351" s="99">
        <v>6408588.3541259803</v>
      </c>
      <c r="BS2351" s="99">
        <v>1917738.87049866</v>
      </c>
      <c r="BT2351" s="99">
        <v>0</v>
      </c>
      <c r="BU2351" s="99">
        <v>0</v>
      </c>
      <c r="BV2351" s="99">
        <v>2019395.0497283901</v>
      </c>
      <c r="BW2351" s="99">
        <v>0</v>
      </c>
      <c r="BX2351" s="99">
        <v>0</v>
      </c>
      <c r="BY2351" s="99">
        <v>0</v>
      </c>
      <c r="BZ2351" s="99">
        <v>0</v>
      </c>
      <c r="CA2351" s="99">
        <v>129604.82336139699</v>
      </c>
      <c r="CB2351" s="99">
        <v>6134038.2381591797</v>
      </c>
      <c r="CC2351" s="99">
        <v>55391301.8046875</v>
      </c>
      <c r="CD2351" s="99">
        <v>10323500.881347699</v>
      </c>
      <c r="CE2351" s="99">
        <v>4643.9357729554204</v>
      </c>
      <c r="CF2351" s="99">
        <v>608399.671691895</v>
      </c>
      <c r="CG2351" s="99">
        <v>4874100.8727417002</v>
      </c>
      <c r="CH2351" s="99">
        <v>0</v>
      </c>
      <c r="CI2351" s="99">
        <v>134248.587488174</v>
      </c>
      <c r="CJ2351" s="99">
        <v>6741653.9935913105</v>
      </c>
      <c r="CK2351" s="99">
        <v>60256284.628906302</v>
      </c>
      <c r="CL2351" s="99">
        <v>10329706.278198199</v>
      </c>
      <c r="CM2351" s="166">
        <v>222309.53413200399</v>
      </c>
      <c r="CN2351" s="166">
        <v>37570737.9931641</v>
      </c>
      <c r="CO2351" s="166">
        <v>144317865.08007801</v>
      </c>
      <c r="CP2351" s="99">
        <v>10329706.278198199</v>
      </c>
      <c r="CQ2351" s="99">
        <v>0</v>
      </c>
      <c r="CR2351" s="99">
        <v>0</v>
      </c>
      <c r="CS2351" s="99">
        <v>0</v>
      </c>
      <c r="CT2351" s="99">
        <v>0</v>
      </c>
      <c r="CU2351" s="98">
        <v>19584.153149367001</v>
      </c>
      <c r="CV2351" s="98">
        <v>92338.240905967003</v>
      </c>
      <c r="CW2351" s="98">
        <v>6742437.9098510742</v>
      </c>
      <c r="CX2351" s="98">
        <v>60265402.677429199</v>
      </c>
    </row>
    <row r="2352" spans="1:102" x14ac:dyDescent="0.2">
      <c r="A2352" s="98" t="s">
        <v>190</v>
      </c>
      <c r="B2352" s="100">
        <v>40969</v>
      </c>
      <c r="C2352" s="99">
        <v>110781.35852527599</v>
      </c>
      <c r="D2352" s="99">
        <v>4.4674774449667902</v>
      </c>
      <c r="E2352" s="99">
        <v>18683.459546327598</v>
      </c>
      <c r="F2352" s="99">
        <v>14722.530531406401</v>
      </c>
      <c r="G2352" s="99">
        <v>4679.0443556308701</v>
      </c>
      <c r="H2352" s="99">
        <v>0</v>
      </c>
      <c r="I2352" s="99">
        <v>0</v>
      </c>
      <c r="J2352" s="99">
        <v>88897.615258216902</v>
      </c>
      <c r="K2352" s="99">
        <v>356.81465170159902</v>
      </c>
      <c r="L2352" s="99">
        <v>67231.449067115798</v>
      </c>
      <c r="M2352" s="99">
        <v>51546.559827804602</v>
      </c>
      <c r="N2352" s="99">
        <v>4731.9018208980597</v>
      </c>
      <c r="O2352" s="99">
        <v>0</v>
      </c>
      <c r="P2352" s="99">
        <v>0</v>
      </c>
      <c r="Q2352" s="99">
        <v>5078.9859799146698</v>
      </c>
      <c r="R2352" s="99">
        <v>0</v>
      </c>
      <c r="S2352" s="99">
        <v>0</v>
      </c>
      <c r="T2352" s="99">
        <v>4632.9459194540996</v>
      </c>
      <c r="U2352" s="99">
        <v>89262.020773887605</v>
      </c>
      <c r="V2352" s="99">
        <v>4956708.9133911096</v>
      </c>
      <c r="W2352" s="99">
        <v>566.25684976577804</v>
      </c>
      <c r="X2352" s="99">
        <v>1129679.8706207301</v>
      </c>
      <c r="Y2352" s="99">
        <v>781980.70397186303</v>
      </c>
      <c r="Z2352" s="99">
        <v>615183.29986572301</v>
      </c>
      <c r="AA2352" s="99">
        <v>0</v>
      </c>
      <c r="AB2352" s="99">
        <v>0</v>
      </c>
      <c r="AC2352" s="99">
        <v>31015295.575439502</v>
      </c>
      <c r="AD2352" s="99">
        <v>31940.4556741714</v>
      </c>
      <c r="AE2352" s="99">
        <v>2828080.6301269499</v>
      </c>
      <c r="AF2352" s="99">
        <v>2226061.8885803199</v>
      </c>
      <c r="AG2352" s="99">
        <v>609325.62187194801</v>
      </c>
      <c r="AH2352" s="99">
        <v>0</v>
      </c>
      <c r="AI2352" s="99">
        <v>0</v>
      </c>
      <c r="AJ2352" s="99">
        <v>466993.82884979201</v>
      </c>
      <c r="AK2352" s="99">
        <v>0</v>
      </c>
      <c r="AL2352" s="99">
        <v>0</v>
      </c>
      <c r="AM2352" s="99">
        <v>608767.24724578904</v>
      </c>
      <c r="AN2352" s="99">
        <v>31026786.322997998</v>
      </c>
      <c r="AO2352" s="99">
        <v>46017217.936035201</v>
      </c>
      <c r="AP2352" s="99">
        <v>5466.8290960192699</v>
      </c>
      <c r="AQ2352" s="99">
        <v>9531805.6123046894</v>
      </c>
      <c r="AR2352" s="99">
        <v>6413972.7381591797</v>
      </c>
      <c r="AS2352" s="99">
        <v>4963512.8104858398</v>
      </c>
      <c r="AT2352" s="99">
        <v>0</v>
      </c>
      <c r="AU2352" s="99">
        <v>0</v>
      </c>
      <c r="AV2352" s="99">
        <v>85456886.453125</v>
      </c>
      <c r="AW2352" s="99">
        <v>99680.991861343398</v>
      </c>
      <c r="AX2352" s="99">
        <v>26095781.326660201</v>
      </c>
      <c r="AY2352" s="99">
        <v>20632684.4611816</v>
      </c>
      <c r="AZ2352" s="99">
        <v>5100551.5627441397</v>
      </c>
      <c r="BA2352" s="99">
        <v>0</v>
      </c>
      <c r="BB2352" s="99">
        <v>0</v>
      </c>
      <c r="BC2352" s="99">
        <v>3991411.5380554199</v>
      </c>
      <c r="BD2352" s="99">
        <v>0</v>
      </c>
      <c r="BE2352" s="99">
        <v>0</v>
      </c>
      <c r="BF2352" s="99">
        <v>4919911.3293457003</v>
      </c>
      <c r="BG2352" s="99">
        <v>85519439.7890625</v>
      </c>
      <c r="BH2352" s="99">
        <v>7590507.93603516</v>
      </c>
      <c r="BI2352" s="99">
        <v>645.77132689207804</v>
      </c>
      <c r="BJ2352" s="99">
        <v>2859432.7898559598</v>
      </c>
      <c r="BK2352" s="99">
        <v>2145047.5470275902</v>
      </c>
      <c r="BL2352" s="99">
        <v>0</v>
      </c>
      <c r="BM2352" s="99">
        <v>0</v>
      </c>
      <c r="BN2352" s="99">
        <v>0</v>
      </c>
      <c r="BO2352" s="99">
        <v>0</v>
      </c>
      <c r="BP2352" s="99">
        <v>0</v>
      </c>
      <c r="BQ2352" s="99">
        <v>0</v>
      </c>
      <c r="BR2352" s="99">
        <v>6556621.5935058603</v>
      </c>
      <c r="BS2352" s="99">
        <v>1863860.8777771001</v>
      </c>
      <c r="BT2352" s="99">
        <v>0</v>
      </c>
      <c r="BU2352" s="99">
        <v>0</v>
      </c>
      <c r="BV2352" s="99">
        <v>2056610.14874268</v>
      </c>
      <c r="BW2352" s="99">
        <v>0</v>
      </c>
      <c r="BX2352" s="99">
        <v>0</v>
      </c>
      <c r="BY2352" s="99">
        <v>0</v>
      </c>
      <c r="BZ2352" s="99">
        <v>0</v>
      </c>
      <c r="CA2352" s="99">
        <v>129516.35819912</v>
      </c>
      <c r="CB2352" s="99">
        <v>6087764.83740234</v>
      </c>
      <c r="CC2352" s="99">
        <v>55448593.244628899</v>
      </c>
      <c r="CD2352" s="99">
        <v>10450188.576049799</v>
      </c>
      <c r="CE2352" s="99">
        <v>4681.2189869284603</v>
      </c>
      <c r="CF2352" s="99">
        <v>603046.97054290795</v>
      </c>
      <c r="CG2352" s="99">
        <v>4860926.8517456101</v>
      </c>
      <c r="CH2352" s="99">
        <v>0</v>
      </c>
      <c r="CI2352" s="99">
        <v>134190.18490409901</v>
      </c>
      <c r="CJ2352" s="99">
        <v>6692255.6146240197</v>
      </c>
      <c r="CK2352" s="99">
        <v>60311700.706054702</v>
      </c>
      <c r="CL2352" s="99">
        <v>10442113.1323242</v>
      </c>
      <c r="CM2352" s="166">
        <v>222539.689828873</v>
      </c>
      <c r="CN2352" s="166">
        <v>37619738.318359397</v>
      </c>
      <c r="CO2352" s="166">
        <v>145602706.11328101</v>
      </c>
      <c r="CP2352" s="99">
        <v>10442113.1323242</v>
      </c>
      <c r="CQ2352" s="99">
        <v>0</v>
      </c>
      <c r="CR2352" s="99">
        <v>0</v>
      </c>
      <c r="CS2352" s="99">
        <v>0</v>
      </c>
      <c r="CT2352" s="99">
        <v>0</v>
      </c>
      <c r="CU2352" s="98">
        <v>19048.923690372001</v>
      </c>
      <c r="CV2352" s="98">
        <v>92679.680694360999</v>
      </c>
      <c r="CW2352" s="98">
        <v>6690811.8079452477</v>
      </c>
      <c r="CX2352" s="98">
        <v>60309520.096374512</v>
      </c>
    </row>
    <row r="2353" spans="1:102" x14ac:dyDescent="0.2">
      <c r="A2353" s="98" t="s">
        <v>190</v>
      </c>
      <c r="B2353" s="100">
        <v>41061</v>
      </c>
      <c r="C2353" s="99">
        <v>110134.370810509</v>
      </c>
      <c r="D2353" s="99">
        <v>2.69910178799182</v>
      </c>
      <c r="E2353" s="99">
        <v>18269.824033737201</v>
      </c>
      <c r="F2353" s="99">
        <v>14477.238054990799</v>
      </c>
      <c r="G2353" s="99">
        <v>4676.7798553109196</v>
      </c>
      <c r="H2353" s="99">
        <v>0</v>
      </c>
      <c r="I2353" s="99">
        <v>0</v>
      </c>
      <c r="J2353" s="99">
        <v>88975.381366729707</v>
      </c>
      <c r="K2353" s="99">
        <v>305.32749712467199</v>
      </c>
      <c r="L2353" s="99">
        <v>67685.197135925293</v>
      </c>
      <c r="M2353" s="99">
        <v>51350.841808319099</v>
      </c>
      <c r="N2353" s="99">
        <v>4573.2760667204902</v>
      </c>
      <c r="O2353" s="99">
        <v>0</v>
      </c>
      <c r="P2353" s="99">
        <v>0</v>
      </c>
      <c r="Q2353" s="99">
        <v>5080.8746408224097</v>
      </c>
      <c r="R2353" s="99">
        <v>0</v>
      </c>
      <c r="S2353" s="99">
        <v>0</v>
      </c>
      <c r="T2353" s="99">
        <v>4665.1523376703299</v>
      </c>
      <c r="U2353" s="99">
        <v>89257.012146949797</v>
      </c>
      <c r="V2353" s="99">
        <v>4927089.5094604502</v>
      </c>
      <c r="W2353" s="99">
        <v>380.20449659228302</v>
      </c>
      <c r="X2353" s="99">
        <v>1095691.78213501</v>
      </c>
      <c r="Y2353" s="99">
        <v>749345.61341095006</v>
      </c>
      <c r="Z2353" s="99">
        <v>594748.28221893299</v>
      </c>
      <c r="AA2353" s="99">
        <v>0</v>
      </c>
      <c r="AB2353" s="99">
        <v>0</v>
      </c>
      <c r="AC2353" s="99">
        <v>30813220.276611298</v>
      </c>
      <c r="AD2353" s="99">
        <v>27593.798274278601</v>
      </c>
      <c r="AE2353" s="99">
        <v>2726438.9468689002</v>
      </c>
      <c r="AF2353" s="99">
        <v>2222428.2168273898</v>
      </c>
      <c r="AG2353" s="99">
        <v>583254.948570251</v>
      </c>
      <c r="AH2353" s="99">
        <v>0</v>
      </c>
      <c r="AI2353" s="99">
        <v>0</v>
      </c>
      <c r="AJ2353" s="99">
        <v>460704.38215255702</v>
      </c>
      <c r="AK2353" s="99">
        <v>0</v>
      </c>
      <c r="AL2353" s="99">
        <v>0</v>
      </c>
      <c r="AM2353" s="99">
        <v>593490.17305755604</v>
      </c>
      <c r="AN2353" s="99">
        <v>30851390.436279301</v>
      </c>
      <c r="AO2353" s="99">
        <v>46019928.520996101</v>
      </c>
      <c r="AP2353" s="99">
        <v>3883.73198348284</v>
      </c>
      <c r="AQ2353" s="99">
        <v>9172385.8435058594</v>
      </c>
      <c r="AR2353" s="99">
        <v>6224112.3702392597</v>
      </c>
      <c r="AS2353" s="99">
        <v>4809497.2396850605</v>
      </c>
      <c r="AT2353" s="99">
        <v>0</v>
      </c>
      <c r="AU2353" s="99">
        <v>0</v>
      </c>
      <c r="AV2353" s="99">
        <v>85575818.6875</v>
      </c>
      <c r="AW2353" s="99">
        <v>86697.927739143401</v>
      </c>
      <c r="AX2353" s="99">
        <v>25284473.659423798</v>
      </c>
      <c r="AY2353" s="99">
        <v>20702151.252685498</v>
      </c>
      <c r="AZ2353" s="99">
        <v>4913792.7903442401</v>
      </c>
      <c r="BA2353" s="99">
        <v>0</v>
      </c>
      <c r="BB2353" s="99">
        <v>0</v>
      </c>
      <c r="BC2353" s="99">
        <v>3973278.4136047401</v>
      </c>
      <c r="BD2353" s="99">
        <v>0</v>
      </c>
      <c r="BE2353" s="99">
        <v>0</v>
      </c>
      <c r="BF2353" s="99">
        <v>4802075.92431641</v>
      </c>
      <c r="BG2353" s="99">
        <v>85680268.373046905</v>
      </c>
      <c r="BH2353" s="99">
        <v>7473081.51416016</v>
      </c>
      <c r="BI2353" s="99">
        <v>390.56194415316003</v>
      </c>
      <c r="BJ2353" s="99">
        <v>2792054.4321594201</v>
      </c>
      <c r="BK2353" s="99">
        <v>2088569.6245117199</v>
      </c>
      <c r="BL2353" s="99">
        <v>0</v>
      </c>
      <c r="BM2353" s="99">
        <v>0</v>
      </c>
      <c r="BN2353" s="99">
        <v>0</v>
      </c>
      <c r="BO2353" s="99">
        <v>0</v>
      </c>
      <c r="BP2353" s="99">
        <v>0</v>
      </c>
      <c r="BQ2353" s="99">
        <v>0</v>
      </c>
      <c r="BR2353" s="99">
        <v>6472951.9487304697</v>
      </c>
      <c r="BS2353" s="99">
        <v>1784801.3195953399</v>
      </c>
      <c r="BT2353" s="99">
        <v>0</v>
      </c>
      <c r="BU2353" s="99">
        <v>0</v>
      </c>
      <c r="BV2353" s="99">
        <v>2061031.917099</v>
      </c>
      <c r="BW2353" s="99">
        <v>0</v>
      </c>
      <c r="BX2353" s="99">
        <v>0</v>
      </c>
      <c r="BY2353" s="99">
        <v>0</v>
      </c>
      <c r="BZ2353" s="99">
        <v>0</v>
      </c>
      <c r="CA2353" s="99">
        <v>128397.946987152</v>
      </c>
      <c r="CB2353" s="99">
        <v>6019987.9652709998</v>
      </c>
      <c r="CC2353" s="99">
        <v>55191178.8427734</v>
      </c>
      <c r="CD2353" s="99">
        <v>10256758.146362299</v>
      </c>
      <c r="CE2353" s="99">
        <v>4676.8016194105103</v>
      </c>
      <c r="CF2353" s="99">
        <v>599826.05529022205</v>
      </c>
      <c r="CG2353" s="99">
        <v>4855369.95983887</v>
      </c>
      <c r="CH2353" s="99">
        <v>0</v>
      </c>
      <c r="CI2353" s="99">
        <v>133079.731565475</v>
      </c>
      <c r="CJ2353" s="99">
        <v>6621084.8432006799</v>
      </c>
      <c r="CK2353" s="99">
        <v>60054837.613769501</v>
      </c>
      <c r="CL2353" s="99">
        <v>10254757.087402301</v>
      </c>
      <c r="CM2353" s="166">
        <v>221537.18389129601</v>
      </c>
      <c r="CN2353" s="166">
        <v>37580679.840820298</v>
      </c>
      <c r="CO2353" s="166">
        <v>146027730.14453101</v>
      </c>
      <c r="CP2353" s="99">
        <v>10254757.087402301</v>
      </c>
      <c r="CQ2353" s="99">
        <v>0</v>
      </c>
      <c r="CR2353" s="99">
        <v>0</v>
      </c>
      <c r="CS2353" s="99">
        <v>0</v>
      </c>
      <c r="CT2353" s="99">
        <v>0</v>
      </c>
      <c r="CU2353" s="98">
        <v>18558.771683936</v>
      </c>
      <c r="CV2353" s="98">
        <v>92797.843131268004</v>
      </c>
      <c r="CW2353" s="98">
        <v>6619814.020561222</v>
      </c>
      <c r="CX2353" s="98">
        <v>60046548.802612267</v>
      </c>
    </row>
    <row r="2354" spans="1:102" x14ac:dyDescent="0.2">
      <c r="A2354" s="98" t="s">
        <v>190</v>
      </c>
      <c r="B2354" s="100">
        <v>41153</v>
      </c>
      <c r="C2354" s="99">
        <v>110381.7426157</v>
      </c>
      <c r="D2354" s="99">
        <v>3.5351134229858898</v>
      </c>
      <c r="E2354" s="99">
        <v>17837.543877601602</v>
      </c>
      <c r="F2354" s="99">
        <v>14160.583702206601</v>
      </c>
      <c r="G2354" s="99">
        <v>4629.0770646929705</v>
      </c>
      <c r="H2354" s="99">
        <v>0</v>
      </c>
      <c r="I2354" s="99">
        <v>0</v>
      </c>
      <c r="J2354" s="99">
        <v>88675.537379264802</v>
      </c>
      <c r="K2354" s="99">
        <v>280.76373632997303</v>
      </c>
      <c r="L2354" s="99">
        <v>67513.732501983599</v>
      </c>
      <c r="M2354" s="99">
        <v>51741.628777503996</v>
      </c>
      <c r="N2354" s="99">
        <v>4471.3857043385497</v>
      </c>
      <c r="O2354" s="99">
        <v>0</v>
      </c>
      <c r="P2354" s="99">
        <v>0</v>
      </c>
      <c r="Q2354" s="99">
        <v>5049.1311505436897</v>
      </c>
      <c r="R2354" s="99">
        <v>0</v>
      </c>
      <c r="S2354" s="99">
        <v>0</v>
      </c>
      <c r="T2354" s="99">
        <v>4667.7029889821997</v>
      </c>
      <c r="U2354" s="99">
        <v>88958.579350471497</v>
      </c>
      <c r="V2354" s="99">
        <v>4841615.3317260696</v>
      </c>
      <c r="W2354" s="99">
        <v>295.72324276342999</v>
      </c>
      <c r="X2354" s="99">
        <v>1055357.66796875</v>
      </c>
      <c r="Y2354" s="99">
        <v>725085.08751678502</v>
      </c>
      <c r="Z2354" s="99">
        <v>586212.46032714797</v>
      </c>
      <c r="AA2354" s="99">
        <v>0</v>
      </c>
      <c r="AB2354" s="99">
        <v>0</v>
      </c>
      <c r="AC2354" s="99">
        <v>30692828.863037098</v>
      </c>
      <c r="AD2354" s="99">
        <v>25896.156281948101</v>
      </c>
      <c r="AE2354" s="99">
        <v>2682754.93859863</v>
      </c>
      <c r="AF2354" s="99">
        <v>2194215.6332702599</v>
      </c>
      <c r="AG2354" s="99">
        <v>565134.49142456101</v>
      </c>
      <c r="AH2354" s="99">
        <v>0</v>
      </c>
      <c r="AI2354" s="99">
        <v>0</v>
      </c>
      <c r="AJ2354" s="99">
        <v>462362.31805801397</v>
      </c>
      <c r="AK2354" s="99">
        <v>0</v>
      </c>
      <c r="AL2354" s="99">
        <v>0</v>
      </c>
      <c r="AM2354" s="99">
        <v>590093.34699249303</v>
      </c>
      <c r="AN2354" s="99">
        <v>30725154.270263702</v>
      </c>
      <c r="AO2354" s="99">
        <v>45527164.870117202</v>
      </c>
      <c r="AP2354" s="99">
        <v>2820.5970584750198</v>
      </c>
      <c r="AQ2354" s="99">
        <v>8903296.6082763709</v>
      </c>
      <c r="AR2354" s="99">
        <v>6058182.8300170898</v>
      </c>
      <c r="AS2354" s="99">
        <v>4819704.8667602502</v>
      </c>
      <c r="AT2354" s="99">
        <v>0</v>
      </c>
      <c r="AU2354" s="99">
        <v>0</v>
      </c>
      <c r="AV2354" s="99">
        <v>86239428.564453095</v>
      </c>
      <c r="AW2354" s="99">
        <v>82194.374076843305</v>
      </c>
      <c r="AX2354" s="99">
        <v>25070326.612792999</v>
      </c>
      <c r="AY2354" s="99">
        <v>20617156.6640625</v>
      </c>
      <c r="AZ2354" s="99">
        <v>4823053.4216308603</v>
      </c>
      <c r="BA2354" s="99">
        <v>0</v>
      </c>
      <c r="BB2354" s="99">
        <v>0</v>
      </c>
      <c r="BC2354" s="99">
        <v>4042363.27276611</v>
      </c>
      <c r="BD2354" s="99">
        <v>0</v>
      </c>
      <c r="BE2354" s="99">
        <v>0</v>
      </c>
      <c r="BF2354" s="99">
        <v>4843617.6596069299</v>
      </c>
      <c r="BG2354" s="99">
        <v>86328199.991210893</v>
      </c>
      <c r="BH2354" s="99">
        <v>7725891.4149169903</v>
      </c>
      <c r="BI2354" s="99">
        <v>176.43852379173001</v>
      </c>
      <c r="BJ2354" s="99">
        <v>2791462.7282714802</v>
      </c>
      <c r="BK2354" s="99">
        <v>2072531.7914428699</v>
      </c>
      <c r="BL2354" s="99">
        <v>0</v>
      </c>
      <c r="BM2354" s="99">
        <v>0</v>
      </c>
      <c r="BN2354" s="99">
        <v>0</v>
      </c>
      <c r="BO2354" s="99">
        <v>0</v>
      </c>
      <c r="BP2354" s="99">
        <v>0</v>
      </c>
      <c r="BQ2354" s="99">
        <v>0</v>
      </c>
      <c r="BR2354" s="99">
        <v>6545249.5274658203</v>
      </c>
      <c r="BS2354" s="99">
        <v>1751061.79135132</v>
      </c>
      <c r="BT2354" s="99">
        <v>0</v>
      </c>
      <c r="BU2354" s="99">
        <v>0</v>
      </c>
      <c r="BV2354" s="99">
        <v>2105098.1585693401</v>
      </c>
      <c r="BW2354" s="99">
        <v>0</v>
      </c>
      <c r="BX2354" s="99">
        <v>0</v>
      </c>
      <c r="BY2354" s="99">
        <v>0</v>
      </c>
      <c r="BZ2354" s="99">
        <v>0</v>
      </c>
      <c r="CA2354" s="99">
        <v>128225.964916229</v>
      </c>
      <c r="CB2354" s="99">
        <v>5891885.6693115197</v>
      </c>
      <c r="CC2354" s="99">
        <v>54361711.5859375</v>
      </c>
      <c r="CD2354" s="99">
        <v>10518493.5423584</v>
      </c>
      <c r="CE2354" s="99">
        <v>4632.0490067005203</v>
      </c>
      <c r="CF2354" s="99">
        <v>585186.488754272</v>
      </c>
      <c r="CG2354" s="99">
        <v>4801369.5408325205</v>
      </c>
      <c r="CH2354" s="99">
        <v>0</v>
      </c>
      <c r="CI2354" s="99">
        <v>132857.63659858701</v>
      </c>
      <c r="CJ2354" s="99">
        <v>6475703.2977294903</v>
      </c>
      <c r="CK2354" s="99">
        <v>59163648.326660201</v>
      </c>
      <c r="CL2354" s="99">
        <v>10536377.912963901</v>
      </c>
      <c r="CM2354" s="166">
        <v>220908.091629028</v>
      </c>
      <c r="CN2354" s="166">
        <v>37225511.262207001</v>
      </c>
      <c r="CO2354" s="166">
        <v>145677824.74023399</v>
      </c>
      <c r="CP2354" s="99">
        <v>10536377.912963901</v>
      </c>
      <c r="CQ2354" s="99">
        <v>0</v>
      </c>
      <c r="CR2354" s="99">
        <v>0</v>
      </c>
      <c r="CS2354" s="99">
        <v>0</v>
      </c>
      <c r="CT2354" s="99">
        <v>0</v>
      </c>
      <c r="CU2354" s="98">
        <v>18117.907811573001</v>
      </c>
      <c r="CV2354" s="98">
        <v>92454.746363262995</v>
      </c>
      <c r="CW2354" s="98">
        <v>6477072.1580657922</v>
      </c>
      <c r="CX2354" s="98">
        <v>59163081.12677002</v>
      </c>
    </row>
    <row r="2355" spans="1:102" x14ac:dyDescent="0.2">
      <c r="A2355" s="98" t="s">
        <v>190</v>
      </c>
      <c r="B2355" s="100">
        <v>41244</v>
      </c>
      <c r="C2355" s="99">
        <v>109572.55001545</v>
      </c>
      <c r="D2355" s="99">
        <v>2.61564507897128</v>
      </c>
      <c r="E2355" s="99">
        <v>17377.917217016198</v>
      </c>
      <c r="F2355" s="99">
        <v>13789.014365196201</v>
      </c>
      <c r="G2355" s="99">
        <v>4562.07644957304</v>
      </c>
      <c r="H2355" s="99">
        <v>0</v>
      </c>
      <c r="I2355" s="99">
        <v>0</v>
      </c>
      <c r="J2355" s="99">
        <v>88597.428316116304</v>
      </c>
      <c r="K2355" s="99">
        <v>258.75861565768702</v>
      </c>
      <c r="L2355" s="99">
        <v>66035.628700256304</v>
      </c>
      <c r="M2355" s="99">
        <v>51544.070834159902</v>
      </c>
      <c r="N2355" s="99">
        <v>4353.5637939572298</v>
      </c>
      <c r="O2355" s="99">
        <v>0</v>
      </c>
      <c r="P2355" s="99">
        <v>0</v>
      </c>
      <c r="Q2355" s="99">
        <v>4987.2261737585104</v>
      </c>
      <c r="R2355" s="99">
        <v>0</v>
      </c>
      <c r="S2355" s="99">
        <v>0</v>
      </c>
      <c r="T2355" s="99">
        <v>4541.1695155501402</v>
      </c>
      <c r="U2355" s="99">
        <v>88867.914958953901</v>
      </c>
      <c r="V2355" s="99">
        <v>4804628.14880371</v>
      </c>
      <c r="W2355" s="99">
        <v>262.565514530987</v>
      </c>
      <c r="X2355" s="99">
        <v>1017525.29610443</v>
      </c>
      <c r="Y2355" s="99">
        <v>700873.17863464402</v>
      </c>
      <c r="Z2355" s="99">
        <v>582999.06041717494</v>
      </c>
      <c r="AA2355" s="99">
        <v>0</v>
      </c>
      <c r="AB2355" s="99">
        <v>0</v>
      </c>
      <c r="AC2355" s="99">
        <v>30675982.6254883</v>
      </c>
      <c r="AD2355" s="99">
        <v>24766.147572755799</v>
      </c>
      <c r="AE2355" s="99">
        <v>2639810.1663818401</v>
      </c>
      <c r="AF2355" s="99">
        <v>2179056.31500244</v>
      </c>
      <c r="AG2355" s="99">
        <v>542632.22425079299</v>
      </c>
      <c r="AH2355" s="99">
        <v>0</v>
      </c>
      <c r="AI2355" s="99">
        <v>0</v>
      </c>
      <c r="AJ2355" s="99">
        <v>454372.24667739897</v>
      </c>
      <c r="AK2355" s="99">
        <v>0</v>
      </c>
      <c r="AL2355" s="99">
        <v>0</v>
      </c>
      <c r="AM2355" s="99">
        <v>579629.43227386498</v>
      </c>
      <c r="AN2355" s="99">
        <v>30704865.1650391</v>
      </c>
      <c r="AO2355" s="99">
        <v>45511831.740234397</v>
      </c>
      <c r="AP2355" s="99">
        <v>2515.5209899544702</v>
      </c>
      <c r="AQ2355" s="99">
        <v>8641503.4072265606</v>
      </c>
      <c r="AR2355" s="99">
        <v>5861702.2427368201</v>
      </c>
      <c r="AS2355" s="99">
        <v>4771293.8374633798</v>
      </c>
      <c r="AT2355" s="99">
        <v>0</v>
      </c>
      <c r="AU2355" s="99">
        <v>0</v>
      </c>
      <c r="AV2355" s="99">
        <v>86551592.293945298</v>
      </c>
      <c r="AW2355" s="99">
        <v>78856.694330215498</v>
      </c>
      <c r="AX2355" s="99">
        <v>24804494.6791992</v>
      </c>
      <c r="AY2355" s="99">
        <v>20613123.253662098</v>
      </c>
      <c r="AZ2355" s="99">
        <v>4663495.87463379</v>
      </c>
      <c r="BA2355" s="99">
        <v>0</v>
      </c>
      <c r="BB2355" s="99">
        <v>0</v>
      </c>
      <c r="BC2355" s="99">
        <v>3985768.6817627</v>
      </c>
      <c r="BD2355" s="99">
        <v>0</v>
      </c>
      <c r="BE2355" s="99">
        <v>0</v>
      </c>
      <c r="BF2355" s="99">
        <v>4741200.24291992</v>
      </c>
      <c r="BG2355" s="99">
        <v>86641967.307617202</v>
      </c>
      <c r="BH2355" s="99">
        <v>7644257.8062744103</v>
      </c>
      <c r="BI2355" s="99">
        <v>221.94919553585399</v>
      </c>
      <c r="BJ2355" s="99">
        <v>2693021.9802551302</v>
      </c>
      <c r="BK2355" s="99">
        <v>1978324.65684509</v>
      </c>
      <c r="BL2355" s="99">
        <v>0</v>
      </c>
      <c r="BM2355" s="99">
        <v>0</v>
      </c>
      <c r="BN2355" s="99">
        <v>0</v>
      </c>
      <c r="BO2355" s="99">
        <v>0</v>
      </c>
      <c r="BP2355" s="99">
        <v>0</v>
      </c>
      <c r="BQ2355" s="99">
        <v>0</v>
      </c>
      <c r="BR2355" s="99">
        <v>6577285.6566772498</v>
      </c>
      <c r="BS2355" s="99">
        <v>1701973.61695862</v>
      </c>
      <c r="BT2355" s="99">
        <v>0</v>
      </c>
      <c r="BU2355" s="99">
        <v>0</v>
      </c>
      <c r="BV2355" s="99">
        <v>2080326.0390930199</v>
      </c>
      <c r="BW2355" s="99">
        <v>0</v>
      </c>
      <c r="BX2355" s="99">
        <v>0</v>
      </c>
      <c r="BY2355" s="99">
        <v>0</v>
      </c>
      <c r="BZ2355" s="99">
        <v>0</v>
      </c>
      <c r="CA2355" s="99">
        <v>126910.40866088901</v>
      </c>
      <c r="CB2355" s="99">
        <v>5824474.9114379901</v>
      </c>
      <c r="CC2355" s="99">
        <v>54124481.504882798</v>
      </c>
      <c r="CD2355" s="99">
        <v>10342310.017211899</v>
      </c>
      <c r="CE2355" s="99">
        <v>4558.84873044491</v>
      </c>
      <c r="CF2355" s="99">
        <v>576073.94711303699</v>
      </c>
      <c r="CG2355" s="99">
        <v>4732464.0405883798</v>
      </c>
      <c r="CH2355" s="99">
        <v>0</v>
      </c>
      <c r="CI2355" s="99">
        <v>131472.02866554301</v>
      </c>
      <c r="CJ2355" s="99">
        <v>6401102.3643188505</v>
      </c>
      <c r="CK2355" s="99">
        <v>58857691.920410201</v>
      </c>
      <c r="CL2355" s="99">
        <v>10348925.9641113</v>
      </c>
      <c r="CM2355" s="166">
        <v>219499.495534897</v>
      </c>
      <c r="CN2355" s="166">
        <v>37053140.848632798</v>
      </c>
      <c r="CO2355" s="166">
        <v>145351010.43164101</v>
      </c>
      <c r="CP2355" s="99">
        <v>10348925.9641113</v>
      </c>
      <c r="CQ2355" s="99">
        <v>0</v>
      </c>
      <c r="CR2355" s="99">
        <v>0</v>
      </c>
      <c r="CS2355" s="99">
        <v>0</v>
      </c>
      <c r="CT2355" s="99">
        <v>0</v>
      </c>
      <c r="CU2355" s="98">
        <v>17658.232356253</v>
      </c>
      <c r="CV2355" s="98">
        <v>92323.106854308993</v>
      </c>
      <c r="CW2355" s="98">
        <v>6400548.8585510273</v>
      </c>
      <c r="CX2355" s="98">
        <v>58856945.545471177</v>
      </c>
    </row>
    <row r="2356" spans="1:102" x14ac:dyDescent="0.2">
      <c r="A2356" s="98" t="s">
        <v>190</v>
      </c>
      <c r="B2356" s="100">
        <v>41334</v>
      </c>
      <c r="C2356" s="99">
        <v>108190.64036274</v>
      </c>
      <c r="D2356" s="99">
        <v>3.3442811349814301</v>
      </c>
      <c r="E2356" s="99">
        <v>16950.976397037499</v>
      </c>
      <c r="F2356" s="99">
        <v>13459.236074447599</v>
      </c>
      <c r="G2356" s="99">
        <v>4444.43732267618</v>
      </c>
      <c r="H2356" s="99">
        <v>0</v>
      </c>
      <c r="I2356" s="99">
        <v>0</v>
      </c>
      <c r="J2356" s="99">
        <v>88496.8390274048</v>
      </c>
      <c r="K2356" s="99">
        <v>236.52083555608999</v>
      </c>
      <c r="L2356" s="99">
        <v>2598.3937012255201</v>
      </c>
      <c r="M2356" s="99">
        <v>51134.844053268404</v>
      </c>
      <c r="N2356" s="99">
        <v>4260.4330260157603</v>
      </c>
      <c r="O2356" s="99">
        <v>0</v>
      </c>
      <c r="P2356" s="99">
        <v>61802.376371860497</v>
      </c>
      <c r="Q2356" s="99">
        <v>4956.8830757737196</v>
      </c>
      <c r="R2356" s="99">
        <v>0</v>
      </c>
      <c r="S2356" s="99">
        <v>4403.6764333844203</v>
      </c>
      <c r="T2356" s="99">
        <v>0</v>
      </c>
      <c r="U2356" s="99">
        <v>88732.020859718294</v>
      </c>
      <c r="V2356" s="99">
        <v>4742645.5779418899</v>
      </c>
      <c r="W2356" s="99">
        <v>403.95877913758198</v>
      </c>
      <c r="X2356" s="99">
        <v>980960.381484985</v>
      </c>
      <c r="Y2356" s="99">
        <v>669617.04978942894</v>
      </c>
      <c r="Z2356" s="99">
        <v>555778.12882232701</v>
      </c>
      <c r="AA2356" s="99">
        <v>0</v>
      </c>
      <c r="AB2356" s="99">
        <v>0</v>
      </c>
      <c r="AC2356" s="99">
        <v>30586911.0085449</v>
      </c>
      <c r="AD2356" s="99">
        <v>21486.2884328365</v>
      </c>
      <c r="AE2356" s="99">
        <v>51038.441267967202</v>
      </c>
      <c r="AF2356" s="99">
        <v>2167568.2828674298</v>
      </c>
      <c r="AG2356" s="99">
        <v>534383.98351287795</v>
      </c>
      <c r="AH2356" s="99">
        <v>0</v>
      </c>
      <c r="AI2356" s="99">
        <v>2483035.2039794899</v>
      </c>
      <c r="AJ2356" s="99">
        <v>448508.60774993902</v>
      </c>
      <c r="AK2356" s="99">
        <v>0</v>
      </c>
      <c r="AL2356" s="99">
        <v>550769.690338135</v>
      </c>
      <c r="AM2356" s="99">
        <v>0</v>
      </c>
      <c r="AN2356" s="99">
        <v>30635535.247314502</v>
      </c>
      <c r="AO2356" s="99">
        <v>44961770.177246101</v>
      </c>
      <c r="AP2356" s="99">
        <v>3644.0035392343998</v>
      </c>
      <c r="AQ2356" s="99">
        <v>8222747.12182617</v>
      </c>
      <c r="AR2356" s="99">
        <v>5561785.0700073196</v>
      </c>
      <c r="AS2356" s="99">
        <v>4574462.4564209003</v>
      </c>
      <c r="AT2356" s="99">
        <v>0</v>
      </c>
      <c r="AU2356" s="99">
        <v>0</v>
      </c>
      <c r="AV2356" s="99">
        <v>86586661.03125</v>
      </c>
      <c r="AW2356" s="99">
        <v>68739.3705797195</v>
      </c>
      <c r="AX2356" s="99">
        <v>603757.43650817894</v>
      </c>
      <c r="AY2356" s="99">
        <v>20580345.517822299</v>
      </c>
      <c r="AZ2356" s="99">
        <v>4600417.09558105</v>
      </c>
      <c r="BA2356" s="99">
        <v>0</v>
      </c>
      <c r="BB2356" s="99">
        <v>23070391.517089799</v>
      </c>
      <c r="BC2356" s="99">
        <v>3933887.7929077102</v>
      </c>
      <c r="BD2356" s="99">
        <v>0</v>
      </c>
      <c r="BE2356" s="99">
        <v>4541409.1165161096</v>
      </c>
      <c r="BF2356" s="99">
        <v>0</v>
      </c>
      <c r="BG2356" s="99">
        <v>86743257.255859405</v>
      </c>
      <c r="BH2356" s="99">
        <v>9431822.0019531306</v>
      </c>
      <c r="BI2356" s="99">
        <v>273.30341096967499</v>
      </c>
      <c r="BJ2356" s="99">
        <v>2796473.2001342801</v>
      </c>
      <c r="BK2356" s="99">
        <v>1998053.9177856401</v>
      </c>
      <c r="BL2356" s="99">
        <v>0</v>
      </c>
      <c r="BM2356" s="99">
        <v>0</v>
      </c>
      <c r="BN2356" s="99">
        <v>0</v>
      </c>
      <c r="BO2356" s="99">
        <v>0</v>
      </c>
      <c r="BP2356" s="99">
        <v>0</v>
      </c>
      <c r="BQ2356" s="99">
        <v>0</v>
      </c>
      <c r="BR2356" s="99">
        <v>6747564.4415893601</v>
      </c>
      <c r="BS2356" s="99">
        <v>1710665.5688781701</v>
      </c>
      <c r="BT2356" s="99">
        <v>0</v>
      </c>
      <c r="BU2356" s="99">
        <v>1771066.1999816899</v>
      </c>
      <c r="BV2356" s="99">
        <v>2110599.6833190899</v>
      </c>
      <c r="BW2356" s="99">
        <v>0</v>
      </c>
      <c r="BX2356" s="99">
        <v>385052.809635162</v>
      </c>
      <c r="BY2356" s="99">
        <v>0</v>
      </c>
      <c r="BZ2356" s="99">
        <v>0</v>
      </c>
      <c r="CA2356" s="99">
        <v>125201.33629226701</v>
      </c>
      <c r="CB2356" s="99">
        <v>5723517.5328369103</v>
      </c>
      <c r="CC2356" s="99">
        <v>53232633.562988304</v>
      </c>
      <c r="CD2356" s="99">
        <v>12234151.840698199</v>
      </c>
      <c r="CE2356" s="99">
        <v>4444.1407500505402</v>
      </c>
      <c r="CF2356" s="99">
        <v>563039.58363342297</v>
      </c>
      <c r="CG2356" s="99">
        <v>4629174.6305542002</v>
      </c>
      <c r="CH2356" s="99">
        <v>0</v>
      </c>
      <c r="CI2356" s="99">
        <v>129636.62423992201</v>
      </c>
      <c r="CJ2356" s="99">
        <v>6287405.3024292002</v>
      </c>
      <c r="CK2356" s="99">
        <v>57872185.525390603</v>
      </c>
      <c r="CL2356" s="99">
        <v>12602413.736694301</v>
      </c>
      <c r="CM2356" s="166">
        <v>217601.579872131</v>
      </c>
      <c r="CN2356" s="166">
        <v>36945697.966796897</v>
      </c>
      <c r="CO2356" s="166">
        <v>144688960.31445301</v>
      </c>
      <c r="CP2356" s="99">
        <v>12602413.736694301</v>
      </c>
      <c r="CQ2356" s="99">
        <v>0</v>
      </c>
      <c r="CR2356" s="99">
        <v>0</v>
      </c>
      <c r="CS2356" s="99">
        <v>0</v>
      </c>
      <c r="CT2356" s="99">
        <v>0</v>
      </c>
      <c r="CU2356" s="98">
        <v>17174.245656472998</v>
      </c>
      <c r="CV2356" s="98">
        <v>92143.625571084995</v>
      </c>
      <c r="CW2356" s="98">
        <v>6286557.1164703332</v>
      </c>
      <c r="CX2356" s="98">
        <v>57861808.193542503</v>
      </c>
    </row>
    <row r="2357" spans="1:102" x14ac:dyDescent="0.2">
      <c r="A2357" s="98" t="s">
        <v>190</v>
      </c>
      <c r="B2357" s="100">
        <v>41426</v>
      </c>
      <c r="C2357" s="99">
        <v>108966.295392036</v>
      </c>
      <c r="D2357" s="99">
        <v>2.70657479797956</v>
      </c>
      <c r="E2357" s="99">
        <v>16374.1213001013</v>
      </c>
      <c r="F2357" s="99">
        <v>13008.1562236547</v>
      </c>
      <c r="G2357" s="99">
        <v>4415.62740105391</v>
      </c>
      <c r="H2357" s="99">
        <v>0</v>
      </c>
      <c r="I2357" s="99">
        <v>0</v>
      </c>
      <c r="J2357" s="99">
        <v>88196.217427253694</v>
      </c>
      <c r="K2357" s="99">
        <v>209.59844576008601</v>
      </c>
      <c r="L2357" s="99">
        <v>1930.88487094641</v>
      </c>
      <c r="M2357" s="99">
        <v>51750.085272312201</v>
      </c>
      <c r="N2357" s="99">
        <v>4234.3524757027599</v>
      </c>
      <c r="O2357" s="99">
        <v>0</v>
      </c>
      <c r="P2357" s="99">
        <v>62741.9726400375</v>
      </c>
      <c r="Q2357" s="99">
        <v>4902.7622785568201</v>
      </c>
      <c r="R2357" s="99">
        <v>0</v>
      </c>
      <c r="S2357" s="99">
        <v>4414.2388023734102</v>
      </c>
      <c r="T2357" s="99">
        <v>0</v>
      </c>
      <c r="U2357" s="99">
        <v>88399.664463043198</v>
      </c>
      <c r="V2357" s="99">
        <v>4702263.7101440402</v>
      </c>
      <c r="W2357" s="99">
        <v>276.570182707161</v>
      </c>
      <c r="X2357" s="99">
        <v>949371.76671600295</v>
      </c>
      <c r="Y2357" s="99">
        <v>650184.614402771</v>
      </c>
      <c r="Z2357" s="99">
        <v>545176.67859649705</v>
      </c>
      <c r="AA2357" s="99">
        <v>0</v>
      </c>
      <c r="AB2357" s="99">
        <v>0</v>
      </c>
      <c r="AC2357" s="99">
        <v>30387233.604736298</v>
      </c>
      <c r="AD2357" s="99">
        <v>19161.700083017298</v>
      </c>
      <c r="AE2357" s="99">
        <v>40999.797144889802</v>
      </c>
      <c r="AF2357" s="99">
        <v>2147299.5978088402</v>
      </c>
      <c r="AG2357" s="99">
        <v>521095.790882111</v>
      </c>
      <c r="AH2357" s="99">
        <v>0</v>
      </c>
      <c r="AI2357" s="99">
        <v>2497799.6322936998</v>
      </c>
      <c r="AJ2357" s="99">
        <v>447720.21324920701</v>
      </c>
      <c r="AK2357" s="99">
        <v>0</v>
      </c>
      <c r="AL2357" s="99">
        <v>544616.85678100598</v>
      </c>
      <c r="AM2357" s="99">
        <v>0</v>
      </c>
      <c r="AN2357" s="99">
        <v>30371506.6484375</v>
      </c>
      <c r="AO2357" s="99">
        <v>44756631.235839799</v>
      </c>
      <c r="AP2357" s="99">
        <v>2936.2403986752001</v>
      </c>
      <c r="AQ2357" s="99">
        <v>7938991.2307739304</v>
      </c>
      <c r="AR2357" s="99">
        <v>5377847.0391235398</v>
      </c>
      <c r="AS2357" s="99">
        <v>4498417.8877563505</v>
      </c>
      <c r="AT2357" s="99">
        <v>0</v>
      </c>
      <c r="AU2357" s="99">
        <v>0</v>
      </c>
      <c r="AV2357" s="99">
        <v>86313175.897460893</v>
      </c>
      <c r="AW2357" s="99">
        <v>61329.631111144998</v>
      </c>
      <c r="AX2357" s="99">
        <v>453395.582759857</v>
      </c>
      <c r="AY2357" s="99">
        <v>20507925.043457001</v>
      </c>
      <c r="AZ2357" s="99">
        <v>4516587.0932617197</v>
      </c>
      <c r="BA2357" s="99">
        <v>0</v>
      </c>
      <c r="BB2357" s="99">
        <v>23340003.6245117</v>
      </c>
      <c r="BC2357" s="99">
        <v>3932027.54650879</v>
      </c>
      <c r="BD2357" s="99">
        <v>0</v>
      </c>
      <c r="BE2357" s="99">
        <v>4496088.5510864304</v>
      </c>
      <c r="BF2357" s="99">
        <v>0</v>
      </c>
      <c r="BG2357" s="99">
        <v>86277173.550781295</v>
      </c>
      <c r="BH2357" s="99">
        <v>9566844.5002441406</v>
      </c>
      <c r="BI2357" s="99">
        <v>203.14368983358099</v>
      </c>
      <c r="BJ2357" s="99">
        <v>2771472.27734375</v>
      </c>
      <c r="BK2357" s="99">
        <v>1958234.5973358201</v>
      </c>
      <c r="BL2357" s="99">
        <v>0</v>
      </c>
      <c r="BM2357" s="99">
        <v>0</v>
      </c>
      <c r="BN2357" s="99">
        <v>0</v>
      </c>
      <c r="BO2357" s="99">
        <v>0</v>
      </c>
      <c r="BP2357" s="99">
        <v>0</v>
      </c>
      <c r="BQ2357" s="99">
        <v>0</v>
      </c>
      <c r="BR2357" s="99">
        <v>6782739.55224609</v>
      </c>
      <c r="BS2357" s="99">
        <v>1679841.9525909401</v>
      </c>
      <c r="BT2357" s="99">
        <v>0</v>
      </c>
      <c r="BU2357" s="99">
        <v>1813616.3499908401</v>
      </c>
      <c r="BV2357" s="99">
        <v>2128187.8169250502</v>
      </c>
      <c r="BW2357" s="99">
        <v>0</v>
      </c>
      <c r="BX2357" s="99">
        <v>382522.24963760399</v>
      </c>
      <c r="BY2357" s="99">
        <v>0</v>
      </c>
      <c r="BZ2357" s="99">
        <v>0</v>
      </c>
      <c r="CA2357" s="99">
        <v>125318.306978226</v>
      </c>
      <c r="CB2357" s="99">
        <v>5652139.4889526404</v>
      </c>
      <c r="CC2357" s="99">
        <v>52753280.599121101</v>
      </c>
      <c r="CD2357" s="99">
        <v>12342785.2194824</v>
      </c>
      <c r="CE2357" s="99">
        <v>4416.4957417249698</v>
      </c>
      <c r="CF2357" s="99">
        <v>545356.511901855</v>
      </c>
      <c r="CG2357" s="99">
        <v>4505192.1289672898</v>
      </c>
      <c r="CH2357" s="99">
        <v>0</v>
      </c>
      <c r="CI2357" s="99">
        <v>129745.602883339</v>
      </c>
      <c r="CJ2357" s="99">
        <v>6197178.2550659198</v>
      </c>
      <c r="CK2357" s="99">
        <v>57256023.043945298</v>
      </c>
      <c r="CL2357" s="99">
        <v>12705352.6519775</v>
      </c>
      <c r="CM2357" s="166">
        <v>217331.27921295201</v>
      </c>
      <c r="CN2357" s="166">
        <v>36678737.061035201</v>
      </c>
      <c r="CO2357" s="166">
        <v>143666696.28125</v>
      </c>
      <c r="CP2357" s="99">
        <v>12705352.6519775</v>
      </c>
      <c r="CQ2357" s="99">
        <v>0</v>
      </c>
      <c r="CR2357" s="99">
        <v>0</v>
      </c>
      <c r="CS2357" s="99">
        <v>0</v>
      </c>
      <c r="CT2357" s="99">
        <v>0</v>
      </c>
      <c r="CU2357" s="98">
        <v>16570.707063129001</v>
      </c>
      <c r="CV2357" s="98">
        <v>91808.102727659003</v>
      </c>
      <c r="CW2357" s="98">
        <v>6197496.0008544959</v>
      </c>
      <c r="CX2357" s="98">
        <v>57258472.728088394</v>
      </c>
    </row>
    <row r="2358" spans="1:102" x14ac:dyDescent="0.2">
      <c r="A2358" s="98" t="s">
        <v>190</v>
      </c>
      <c r="B2358" s="100">
        <v>41518</v>
      </c>
      <c r="C2358" s="99">
        <v>108666.350568771</v>
      </c>
      <c r="D2358" s="99">
        <v>2.3819716899888599</v>
      </c>
      <c r="E2358" s="99">
        <v>15982.7349066734</v>
      </c>
      <c r="F2358" s="99">
        <v>12714.988067030899</v>
      </c>
      <c r="G2358" s="99">
        <v>4402.1743530035001</v>
      </c>
      <c r="H2358" s="99">
        <v>0</v>
      </c>
      <c r="I2358" s="99">
        <v>0</v>
      </c>
      <c r="J2358" s="99">
        <v>87809.0623540878</v>
      </c>
      <c r="K2358" s="99">
        <v>193.575504129753</v>
      </c>
      <c r="L2358" s="99">
        <v>305.84016220271599</v>
      </c>
      <c r="M2358" s="99">
        <v>51644.571513652802</v>
      </c>
      <c r="N2358" s="99">
        <v>4197.8414295315697</v>
      </c>
      <c r="O2358" s="99">
        <v>0</v>
      </c>
      <c r="P2358" s="99">
        <v>63867.898467063897</v>
      </c>
      <c r="Q2358" s="99">
        <v>4880.3085322976103</v>
      </c>
      <c r="R2358" s="99">
        <v>0</v>
      </c>
      <c r="S2358" s="99">
        <v>4424.0602099895495</v>
      </c>
      <c r="T2358" s="99">
        <v>0</v>
      </c>
      <c r="U2358" s="99">
        <v>88001.699098587007</v>
      </c>
      <c r="V2358" s="99">
        <v>4688832.0449218797</v>
      </c>
      <c r="W2358" s="99">
        <v>282.852192919701</v>
      </c>
      <c r="X2358" s="99">
        <v>928307.14564514195</v>
      </c>
      <c r="Y2358" s="99">
        <v>646344.91419982899</v>
      </c>
      <c r="Z2358" s="99">
        <v>543837.03102874802</v>
      </c>
      <c r="AA2358" s="99">
        <v>0</v>
      </c>
      <c r="AB2358" s="99">
        <v>0</v>
      </c>
      <c r="AC2358" s="99">
        <v>30356509.927978501</v>
      </c>
      <c r="AD2358" s="99">
        <v>16478.154073000002</v>
      </c>
      <c r="AE2358" s="99">
        <v>24722.548792362199</v>
      </c>
      <c r="AF2358" s="99">
        <v>2148051.8726501502</v>
      </c>
      <c r="AG2358" s="99">
        <v>510249.08824539202</v>
      </c>
      <c r="AH2358" s="99">
        <v>0</v>
      </c>
      <c r="AI2358" s="99">
        <v>2493672.0934753399</v>
      </c>
      <c r="AJ2358" s="99">
        <v>445867.45290374802</v>
      </c>
      <c r="AK2358" s="99">
        <v>0</v>
      </c>
      <c r="AL2358" s="99">
        <v>545149.23246002197</v>
      </c>
      <c r="AM2358" s="99">
        <v>0</v>
      </c>
      <c r="AN2358" s="99">
        <v>30377979.9067383</v>
      </c>
      <c r="AO2358" s="99">
        <v>44774432.180175804</v>
      </c>
      <c r="AP2358" s="99">
        <v>2686.89986687899</v>
      </c>
      <c r="AQ2358" s="99">
        <v>7817790.2802734403</v>
      </c>
      <c r="AR2358" s="99">
        <v>5352359.5839843797</v>
      </c>
      <c r="AS2358" s="99">
        <v>4506453.3264160203</v>
      </c>
      <c r="AT2358" s="99">
        <v>0</v>
      </c>
      <c r="AU2358" s="99">
        <v>0</v>
      </c>
      <c r="AV2358" s="99">
        <v>86358240.749023393</v>
      </c>
      <c r="AW2358" s="99">
        <v>52838.708233356498</v>
      </c>
      <c r="AX2358" s="99">
        <v>235649.262683868</v>
      </c>
      <c r="AY2358" s="99">
        <v>20573109.026611298</v>
      </c>
      <c r="AZ2358" s="99">
        <v>4431207.7930908203</v>
      </c>
      <c r="BA2358" s="99">
        <v>0</v>
      </c>
      <c r="BB2358" s="99">
        <v>23447605.9614258</v>
      </c>
      <c r="BC2358" s="99">
        <v>3945641.16827393</v>
      </c>
      <c r="BD2358" s="99">
        <v>0</v>
      </c>
      <c r="BE2358" s="99">
        <v>4508559.85046387</v>
      </c>
      <c r="BF2358" s="99">
        <v>0</v>
      </c>
      <c r="BG2358" s="99">
        <v>86415014.472656295</v>
      </c>
      <c r="BH2358" s="99">
        <v>9603339.2482910194</v>
      </c>
      <c r="BI2358" s="99">
        <v>390.96606910601298</v>
      </c>
      <c r="BJ2358" s="99">
        <v>2755157.0144348098</v>
      </c>
      <c r="BK2358" s="99">
        <v>1957576.8851165799</v>
      </c>
      <c r="BL2358" s="99">
        <v>0</v>
      </c>
      <c r="BM2358" s="99">
        <v>0</v>
      </c>
      <c r="BN2358" s="99">
        <v>0</v>
      </c>
      <c r="BO2358" s="99">
        <v>0</v>
      </c>
      <c r="BP2358" s="99">
        <v>0</v>
      </c>
      <c r="BQ2358" s="99">
        <v>0</v>
      </c>
      <c r="BR2358" s="99">
        <v>6850782.0062866202</v>
      </c>
      <c r="BS2358" s="99">
        <v>1657757.4166564899</v>
      </c>
      <c r="BT2358" s="99">
        <v>0</v>
      </c>
      <c r="BU2358" s="99">
        <v>1461873.1699829099</v>
      </c>
      <c r="BV2358" s="99">
        <v>2153426.7524719201</v>
      </c>
      <c r="BW2358" s="99">
        <v>0</v>
      </c>
      <c r="BX2358" s="99">
        <v>316580.12971115101</v>
      </c>
      <c r="BY2358" s="99">
        <v>0</v>
      </c>
      <c r="BZ2358" s="99">
        <v>0</v>
      </c>
      <c r="CA2358" s="99">
        <v>124678.28126907301</v>
      </c>
      <c r="CB2358" s="99">
        <v>5617490.3346557599</v>
      </c>
      <c r="CC2358" s="99">
        <v>52536711.243652299</v>
      </c>
      <c r="CD2358" s="99">
        <v>12341938.342651401</v>
      </c>
      <c r="CE2358" s="99">
        <v>4407.14687716961</v>
      </c>
      <c r="CF2358" s="99">
        <v>539069.52866363502</v>
      </c>
      <c r="CG2358" s="99">
        <v>4459028.9812622098</v>
      </c>
      <c r="CH2358" s="99">
        <v>0</v>
      </c>
      <c r="CI2358" s="99">
        <v>129077.11940002401</v>
      </c>
      <c r="CJ2358" s="99">
        <v>6156846.0994873</v>
      </c>
      <c r="CK2358" s="99">
        <v>57003350.7412109</v>
      </c>
      <c r="CL2358" s="99">
        <v>12704254.622802701</v>
      </c>
      <c r="CM2358" s="166">
        <v>216301.06714630101</v>
      </c>
      <c r="CN2358" s="166">
        <v>36493041.291503899</v>
      </c>
      <c r="CO2358" s="166">
        <v>143401473.23828101</v>
      </c>
      <c r="CP2358" s="99">
        <v>12704254.622802701</v>
      </c>
      <c r="CQ2358" s="99">
        <v>0</v>
      </c>
      <c r="CR2358" s="99">
        <v>0</v>
      </c>
      <c r="CS2358" s="99">
        <v>0</v>
      </c>
      <c r="CT2358" s="99">
        <v>0</v>
      </c>
      <c r="CU2358" s="98">
        <v>16187.392175937001</v>
      </c>
      <c r="CV2358" s="98">
        <v>91438.681404200994</v>
      </c>
      <c r="CW2358" s="98">
        <v>6156559.8633193951</v>
      </c>
      <c r="CX2358" s="98">
        <v>56995740.224914506</v>
      </c>
    </row>
    <row r="2359" spans="1:102" x14ac:dyDescent="0.2">
      <c r="A2359" s="98" t="s">
        <v>190</v>
      </c>
      <c r="B2359" s="100">
        <v>41609</v>
      </c>
      <c r="C2359" s="99">
        <v>108461.59649562799</v>
      </c>
      <c r="D2359" s="99">
        <v>3.4633822389878302</v>
      </c>
      <c r="E2359" s="99">
        <v>15524.36556077</v>
      </c>
      <c r="F2359" s="99">
        <v>12332.552650690101</v>
      </c>
      <c r="G2359" s="99">
        <v>4403.4114499092102</v>
      </c>
      <c r="H2359" s="99">
        <v>0</v>
      </c>
      <c r="I2359" s="99">
        <v>0</v>
      </c>
      <c r="J2359" s="99">
        <v>87279.970285415606</v>
      </c>
      <c r="K2359" s="99">
        <v>157.08146145567301</v>
      </c>
      <c r="L2359" s="99">
        <v>216.58152287825899</v>
      </c>
      <c r="M2359" s="99">
        <v>51622.453852653503</v>
      </c>
      <c r="N2359" s="99">
        <v>4185.1942177414903</v>
      </c>
      <c r="O2359" s="99">
        <v>0</v>
      </c>
      <c r="P2359" s="99">
        <v>63196.312671184503</v>
      </c>
      <c r="Q2359" s="99">
        <v>4831.2376188635799</v>
      </c>
      <c r="R2359" s="99">
        <v>0</v>
      </c>
      <c r="S2359" s="99">
        <v>4397.9694405794098</v>
      </c>
      <c r="T2359" s="99">
        <v>0</v>
      </c>
      <c r="U2359" s="99">
        <v>87444.012620925903</v>
      </c>
      <c r="V2359" s="99">
        <v>4624117.2044067401</v>
      </c>
      <c r="W2359" s="99">
        <v>257.435038231313</v>
      </c>
      <c r="X2359" s="99">
        <v>903239.90961456299</v>
      </c>
      <c r="Y2359" s="99">
        <v>622002.68502044701</v>
      </c>
      <c r="Z2359" s="99">
        <v>534217.59727478004</v>
      </c>
      <c r="AA2359" s="99">
        <v>0</v>
      </c>
      <c r="AB2359" s="99">
        <v>0</v>
      </c>
      <c r="AC2359" s="99">
        <v>29978593.387695301</v>
      </c>
      <c r="AD2359" s="99">
        <v>13601.5167882442</v>
      </c>
      <c r="AE2359" s="99">
        <v>23021.505776166901</v>
      </c>
      <c r="AF2359" s="99">
        <v>2121595.0975647001</v>
      </c>
      <c r="AG2359" s="99">
        <v>502009.99671173102</v>
      </c>
      <c r="AH2359" s="99">
        <v>0</v>
      </c>
      <c r="AI2359" s="99">
        <v>2448467.8109741202</v>
      </c>
      <c r="AJ2359" s="99">
        <v>440817.04693603498</v>
      </c>
      <c r="AK2359" s="99">
        <v>0</v>
      </c>
      <c r="AL2359" s="99">
        <v>533183.90879058803</v>
      </c>
      <c r="AM2359" s="99">
        <v>0</v>
      </c>
      <c r="AN2359" s="99">
        <v>29991883.8674316</v>
      </c>
      <c r="AO2359" s="99">
        <v>44375503.8193359</v>
      </c>
      <c r="AP2359" s="99">
        <v>2922.4860067367599</v>
      </c>
      <c r="AQ2359" s="99">
        <v>7555416.9009399395</v>
      </c>
      <c r="AR2359" s="99">
        <v>5134883.9358520498</v>
      </c>
      <c r="AS2359" s="99">
        <v>4439302.2639160203</v>
      </c>
      <c r="AT2359" s="99">
        <v>0</v>
      </c>
      <c r="AU2359" s="99">
        <v>0</v>
      </c>
      <c r="AV2359" s="99">
        <v>85965526.209960893</v>
      </c>
      <c r="AW2359" s="99">
        <v>43989.382400989503</v>
      </c>
      <c r="AX2359" s="99">
        <v>208233.92387580901</v>
      </c>
      <c r="AY2359" s="99">
        <v>20442770.800292999</v>
      </c>
      <c r="AZ2359" s="99">
        <v>4371467.8139038105</v>
      </c>
      <c r="BA2359" s="99">
        <v>0</v>
      </c>
      <c r="BB2359" s="99">
        <v>23139261.9064941</v>
      </c>
      <c r="BC2359" s="99">
        <v>3908542.16870117</v>
      </c>
      <c r="BD2359" s="99">
        <v>0</v>
      </c>
      <c r="BE2359" s="99">
        <v>4429742.0899658203</v>
      </c>
      <c r="BF2359" s="99">
        <v>0</v>
      </c>
      <c r="BG2359" s="99">
        <v>86009418.041015595</v>
      </c>
      <c r="BH2359" s="99">
        <v>9595521.1748046894</v>
      </c>
      <c r="BI2359" s="99">
        <v>413.80454499646999</v>
      </c>
      <c r="BJ2359" s="99">
        <v>2712169.52526855</v>
      </c>
      <c r="BK2359" s="99">
        <v>1924949.3495178199</v>
      </c>
      <c r="BL2359" s="99">
        <v>0</v>
      </c>
      <c r="BM2359" s="99">
        <v>0</v>
      </c>
      <c r="BN2359" s="99">
        <v>0</v>
      </c>
      <c r="BO2359" s="99">
        <v>0</v>
      </c>
      <c r="BP2359" s="99">
        <v>0</v>
      </c>
      <c r="BQ2359" s="99">
        <v>0</v>
      </c>
      <c r="BR2359" s="99">
        <v>6826612.0646362295</v>
      </c>
      <c r="BS2359" s="99">
        <v>1629542.8129119901</v>
      </c>
      <c r="BT2359" s="99">
        <v>0</v>
      </c>
      <c r="BU2359" s="99">
        <v>1758551.2699890099</v>
      </c>
      <c r="BV2359" s="99">
        <v>2143229.9401245099</v>
      </c>
      <c r="BW2359" s="99">
        <v>0</v>
      </c>
      <c r="BX2359" s="99">
        <v>358509.71966552699</v>
      </c>
      <c r="BY2359" s="99">
        <v>0</v>
      </c>
      <c r="BZ2359" s="99">
        <v>0</v>
      </c>
      <c r="CA2359" s="99">
        <v>123943.952248573</v>
      </c>
      <c r="CB2359" s="99">
        <v>5533147.3959350605</v>
      </c>
      <c r="CC2359" s="99">
        <v>52021500.856445298</v>
      </c>
      <c r="CD2359" s="99">
        <v>12309409.096313501</v>
      </c>
      <c r="CE2359" s="99">
        <v>4396.8140425086003</v>
      </c>
      <c r="CF2359" s="99">
        <v>534895.11357116699</v>
      </c>
      <c r="CG2359" s="99">
        <v>4451813.1414794903</v>
      </c>
      <c r="CH2359" s="99">
        <v>0</v>
      </c>
      <c r="CI2359" s="99">
        <v>128347.73151588401</v>
      </c>
      <c r="CJ2359" s="99">
        <v>6068008.5321044903</v>
      </c>
      <c r="CK2359" s="99">
        <v>56469216.371093802</v>
      </c>
      <c r="CL2359" s="99">
        <v>12671260.228515601</v>
      </c>
      <c r="CM2359" s="166">
        <v>215002.16584205601</v>
      </c>
      <c r="CN2359" s="166">
        <v>36035282.630371101</v>
      </c>
      <c r="CO2359" s="166">
        <v>142261030.33789101</v>
      </c>
      <c r="CP2359" s="99">
        <v>12671260.228515601</v>
      </c>
      <c r="CQ2359" s="99">
        <v>0</v>
      </c>
      <c r="CR2359" s="99">
        <v>0</v>
      </c>
      <c r="CS2359" s="99">
        <v>0</v>
      </c>
      <c r="CT2359" s="99">
        <v>0</v>
      </c>
      <c r="CU2359" s="98">
        <v>15704.822151046001</v>
      </c>
      <c r="CV2359" s="98">
        <v>90904.018381682996</v>
      </c>
      <c r="CW2359" s="98">
        <v>6068042.5095062274</v>
      </c>
      <c r="CX2359" s="98">
        <v>56473313.99792479</v>
      </c>
    </row>
    <row r="2360" spans="1:102" x14ac:dyDescent="0.2">
      <c r="A2360" s="98" t="s">
        <v>190</v>
      </c>
      <c r="B2360" s="100">
        <v>41699</v>
      </c>
      <c r="C2360" s="99">
        <v>108398.3113451</v>
      </c>
      <c r="D2360" s="99">
        <v>0</v>
      </c>
      <c r="E2360" s="99">
        <v>15162.3379286528</v>
      </c>
      <c r="F2360" s="99">
        <v>12056.3972189426</v>
      </c>
      <c r="G2360" s="99">
        <v>4442.6479766368902</v>
      </c>
      <c r="H2360" s="99">
        <v>0</v>
      </c>
      <c r="I2360" s="99">
        <v>0</v>
      </c>
      <c r="J2360" s="99">
        <v>86924.476984024004</v>
      </c>
      <c r="K2360" s="99">
        <v>126.88093596696901</v>
      </c>
      <c r="L2360" s="99">
        <v>213.95198722928799</v>
      </c>
      <c r="M2360" s="99">
        <v>51650.742141246803</v>
      </c>
      <c r="N2360" s="99">
        <v>4140.8616064190901</v>
      </c>
      <c r="O2360" s="99">
        <v>0</v>
      </c>
      <c r="P2360" s="99">
        <v>62551.962770938902</v>
      </c>
      <c r="Q2360" s="99">
        <v>4797.1191584467897</v>
      </c>
      <c r="R2360" s="99">
        <v>0</v>
      </c>
      <c r="S2360" s="99">
        <v>4415.4221097827003</v>
      </c>
      <c r="T2360" s="99">
        <v>0</v>
      </c>
      <c r="U2360" s="99">
        <v>87049.038330078096</v>
      </c>
      <c r="V2360" s="99">
        <v>4617572.26599121</v>
      </c>
      <c r="W2360" s="99">
        <v>0</v>
      </c>
      <c r="X2360" s="99">
        <v>881813.49824523902</v>
      </c>
      <c r="Y2360" s="99">
        <v>605792.11166381801</v>
      </c>
      <c r="Z2360" s="99">
        <v>528880.73977661098</v>
      </c>
      <c r="AA2360" s="99">
        <v>0</v>
      </c>
      <c r="AB2360" s="99">
        <v>0</v>
      </c>
      <c r="AC2360" s="99">
        <v>29685806.158935498</v>
      </c>
      <c r="AD2360" s="99">
        <v>10874.9565182924</v>
      </c>
      <c r="AE2360" s="99">
        <v>22224.729209661498</v>
      </c>
      <c r="AF2360" s="99">
        <v>2114098.0677185101</v>
      </c>
      <c r="AG2360" s="99">
        <v>485952.957397461</v>
      </c>
      <c r="AH2360" s="99">
        <v>0</v>
      </c>
      <c r="AI2360" s="99">
        <v>2420968.36254883</v>
      </c>
      <c r="AJ2360" s="99">
        <v>439718.74724197399</v>
      </c>
      <c r="AK2360" s="99">
        <v>0</v>
      </c>
      <c r="AL2360" s="99">
        <v>524969.16325378395</v>
      </c>
      <c r="AM2360" s="99">
        <v>0</v>
      </c>
      <c r="AN2360" s="99">
        <v>29688829.061279301</v>
      </c>
      <c r="AO2360" s="99">
        <v>44584809.129394501</v>
      </c>
      <c r="AP2360" s="99">
        <v>0</v>
      </c>
      <c r="AQ2360" s="99">
        <v>7374605.0744018601</v>
      </c>
      <c r="AR2360" s="99">
        <v>4998416.3674926804</v>
      </c>
      <c r="AS2360" s="99">
        <v>4419788.9324340802</v>
      </c>
      <c r="AT2360" s="99">
        <v>0</v>
      </c>
      <c r="AU2360" s="99">
        <v>0</v>
      </c>
      <c r="AV2360" s="99">
        <v>85734171.852539107</v>
      </c>
      <c r="AW2360" s="99">
        <v>35387.750550270102</v>
      </c>
      <c r="AX2360" s="99">
        <v>192615.131130219</v>
      </c>
      <c r="AY2360" s="99">
        <v>20487304.592529301</v>
      </c>
      <c r="AZ2360" s="99">
        <v>4258160.2454834003</v>
      </c>
      <c r="BA2360" s="99">
        <v>0</v>
      </c>
      <c r="BB2360" s="99">
        <v>22966718.192138702</v>
      </c>
      <c r="BC2360" s="99">
        <v>3908865.4318847698</v>
      </c>
      <c r="BD2360" s="99">
        <v>0</v>
      </c>
      <c r="BE2360" s="99">
        <v>4394795.7363281297</v>
      </c>
      <c r="BF2360" s="99">
        <v>0</v>
      </c>
      <c r="BG2360" s="99">
        <v>85753377.793945298</v>
      </c>
      <c r="BH2360" s="99">
        <v>9513366.5711669903</v>
      </c>
      <c r="BI2360" s="99">
        <v>0</v>
      </c>
      <c r="BJ2360" s="99">
        <v>2673057.6851501502</v>
      </c>
      <c r="BK2360" s="99">
        <v>1871045.2467956501</v>
      </c>
      <c r="BL2360" s="99">
        <v>0</v>
      </c>
      <c r="BM2360" s="99">
        <v>0</v>
      </c>
      <c r="BN2360" s="99">
        <v>0</v>
      </c>
      <c r="BO2360" s="99">
        <v>0</v>
      </c>
      <c r="BP2360" s="99">
        <v>0</v>
      </c>
      <c r="BQ2360" s="99">
        <v>0</v>
      </c>
      <c r="BR2360" s="99">
        <v>6767597.140625</v>
      </c>
      <c r="BS2360" s="99">
        <v>1589268.47242737</v>
      </c>
      <c r="BT2360" s="99">
        <v>0</v>
      </c>
      <c r="BU2360" s="99">
        <v>1719597.9199829099</v>
      </c>
      <c r="BV2360" s="99">
        <v>2159992.3579406701</v>
      </c>
      <c r="BW2360" s="99">
        <v>0</v>
      </c>
      <c r="BX2360" s="99">
        <v>368055.39967727702</v>
      </c>
      <c r="BY2360" s="99">
        <v>0</v>
      </c>
      <c r="BZ2360" s="99">
        <v>0</v>
      </c>
      <c r="CA2360" s="99">
        <v>123602.080229759</v>
      </c>
      <c r="CB2360" s="99">
        <v>5497501.7322387705</v>
      </c>
      <c r="CC2360" s="99">
        <v>51989211.649902299</v>
      </c>
      <c r="CD2360" s="99">
        <v>12198647.6796875</v>
      </c>
      <c r="CE2360" s="99">
        <v>4442.3984557390204</v>
      </c>
      <c r="CF2360" s="99">
        <v>530696.60852813697</v>
      </c>
      <c r="CG2360" s="99">
        <v>4438077.9860229502</v>
      </c>
      <c r="CH2360" s="99">
        <v>0</v>
      </c>
      <c r="CI2360" s="99">
        <v>128034.48633766201</v>
      </c>
      <c r="CJ2360" s="99">
        <v>6027874.3901367197</v>
      </c>
      <c r="CK2360" s="99">
        <v>56424141.913574196</v>
      </c>
      <c r="CL2360" s="99">
        <v>12546166.7973633</v>
      </c>
      <c r="CM2360" s="166">
        <v>214307.229995728</v>
      </c>
      <c r="CN2360" s="166">
        <v>35824021.4462891</v>
      </c>
      <c r="CO2360" s="166">
        <v>142287325.03710899</v>
      </c>
      <c r="CP2360" s="99">
        <v>12546166.7973633</v>
      </c>
      <c r="CQ2360" s="99">
        <v>0</v>
      </c>
      <c r="CR2360" s="99">
        <v>0</v>
      </c>
      <c r="CS2360" s="99">
        <v>0</v>
      </c>
      <c r="CT2360" s="99">
        <v>0</v>
      </c>
      <c r="CU2360" s="98">
        <v>15268.224472779</v>
      </c>
      <c r="CV2360" s="98">
        <v>90552.634198271</v>
      </c>
      <c r="CW2360" s="98">
        <v>6028198.3407669077</v>
      </c>
      <c r="CX2360" s="98">
        <v>56427289.635925248</v>
      </c>
    </row>
    <row r="2361" spans="1:102" x14ac:dyDescent="0.2">
      <c r="A2361" s="98" t="s">
        <v>190</v>
      </c>
      <c r="B2361" s="100">
        <v>41791</v>
      </c>
      <c r="C2361" s="99">
        <v>107878.04118061101</v>
      </c>
      <c r="D2361" s="99">
        <v>0</v>
      </c>
      <c r="E2361" s="99">
        <v>14911.6444852352</v>
      </c>
      <c r="F2361" s="99">
        <v>11877.9464262724</v>
      </c>
      <c r="G2361" s="99">
        <v>4462.3437389731398</v>
      </c>
      <c r="H2361" s="99">
        <v>0</v>
      </c>
      <c r="I2361" s="99">
        <v>0</v>
      </c>
      <c r="J2361" s="99">
        <v>86697.088549613996</v>
      </c>
      <c r="K2361" s="99">
        <v>94.646975308656707</v>
      </c>
      <c r="L2361" s="99">
        <v>710.31843605637596</v>
      </c>
      <c r="M2361" s="99">
        <v>51456.937520503998</v>
      </c>
      <c r="N2361" s="99">
        <v>4081.99272215366</v>
      </c>
      <c r="O2361" s="99">
        <v>0</v>
      </c>
      <c r="P2361" s="99">
        <v>61800.647245407097</v>
      </c>
      <c r="Q2361" s="99">
        <v>4781.1099504232398</v>
      </c>
      <c r="R2361" s="99">
        <v>0</v>
      </c>
      <c r="S2361" s="99">
        <v>4463.8856637477902</v>
      </c>
      <c r="T2361" s="99">
        <v>0</v>
      </c>
      <c r="U2361" s="99">
        <v>86789.414101600603</v>
      </c>
      <c r="V2361" s="99">
        <v>4599003.8076171903</v>
      </c>
      <c r="W2361" s="99">
        <v>0</v>
      </c>
      <c r="X2361" s="99">
        <v>855324.61486053502</v>
      </c>
      <c r="Y2361" s="99">
        <v>589995.83029174805</v>
      </c>
      <c r="Z2361" s="99">
        <v>532981.25752258301</v>
      </c>
      <c r="AA2361" s="99">
        <v>0</v>
      </c>
      <c r="AB2361" s="99">
        <v>0</v>
      </c>
      <c r="AC2361" s="99">
        <v>29661554.528076202</v>
      </c>
      <c r="AD2361" s="99">
        <v>8648.5431499481201</v>
      </c>
      <c r="AE2361" s="99">
        <v>27505.137787818901</v>
      </c>
      <c r="AF2361" s="99">
        <v>2111978.0600280799</v>
      </c>
      <c r="AG2361" s="99">
        <v>472882.96366882301</v>
      </c>
      <c r="AH2361" s="99">
        <v>0</v>
      </c>
      <c r="AI2361" s="99">
        <v>2378896.1533508301</v>
      </c>
      <c r="AJ2361" s="99">
        <v>444970.75871658302</v>
      </c>
      <c r="AK2361" s="99">
        <v>0</v>
      </c>
      <c r="AL2361" s="99">
        <v>532574.15269470203</v>
      </c>
      <c r="AM2361" s="99">
        <v>0</v>
      </c>
      <c r="AN2361" s="99">
        <v>29674289.170410201</v>
      </c>
      <c r="AO2361" s="99">
        <v>44596006.853515603</v>
      </c>
      <c r="AP2361" s="99">
        <v>0</v>
      </c>
      <c r="AQ2361" s="99">
        <v>7199110.6693115197</v>
      </c>
      <c r="AR2361" s="99">
        <v>4872720.8118286096</v>
      </c>
      <c r="AS2361" s="99">
        <v>4463757.7213745099</v>
      </c>
      <c r="AT2361" s="99">
        <v>0</v>
      </c>
      <c r="AU2361" s="99">
        <v>0</v>
      </c>
      <c r="AV2361" s="99">
        <v>85858248.628906295</v>
      </c>
      <c r="AW2361" s="99">
        <v>28217.454172134399</v>
      </c>
      <c r="AX2361" s="99">
        <v>262086.65835762001</v>
      </c>
      <c r="AY2361" s="99">
        <v>20573901.938964799</v>
      </c>
      <c r="AZ2361" s="99">
        <v>4153793.3239440899</v>
      </c>
      <c r="BA2361" s="99">
        <v>0</v>
      </c>
      <c r="BB2361" s="99">
        <v>22662955.197021499</v>
      </c>
      <c r="BC2361" s="99">
        <v>3953809.9826660198</v>
      </c>
      <c r="BD2361" s="99">
        <v>0</v>
      </c>
      <c r="BE2361" s="99">
        <v>4462227.9209594699</v>
      </c>
      <c r="BF2361" s="99">
        <v>0</v>
      </c>
      <c r="BG2361" s="99">
        <v>85896301.197265595</v>
      </c>
      <c r="BH2361" s="99">
        <v>9521604.3558349591</v>
      </c>
      <c r="BI2361" s="99">
        <v>0</v>
      </c>
      <c r="BJ2361" s="99">
        <v>2624513.6396789602</v>
      </c>
      <c r="BK2361" s="99">
        <v>1836079.24079895</v>
      </c>
      <c r="BL2361" s="99">
        <v>0</v>
      </c>
      <c r="BM2361" s="99">
        <v>0</v>
      </c>
      <c r="BN2361" s="99">
        <v>0</v>
      </c>
      <c r="BO2361" s="99">
        <v>0</v>
      </c>
      <c r="BP2361" s="99">
        <v>0</v>
      </c>
      <c r="BQ2361" s="99">
        <v>0</v>
      </c>
      <c r="BR2361" s="99">
        <v>6833558.8258056603</v>
      </c>
      <c r="BS2361" s="99">
        <v>1555191.96418762</v>
      </c>
      <c r="BT2361" s="99">
        <v>0</v>
      </c>
      <c r="BU2361" s="99">
        <v>1721751.2299804699</v>
      </c>
      <c r="BV2361" s="99">
        <v>2176846.6487121601</v>
      </c>
      <c r="BW2361" s="99">
        <v>0</v>
      </c>
      <c r="BX2361" s="99">
        <v>376314.34967422503</v>
      </c>
      <c r="BY2361" s="99">
        <v>0</v>
      </c>
      <c r="BZ2361" s="99">
        <v>0</v>
      </c>
      <c r="CA2361" s="99">
        <v>122767.704382896</v>
      </c>
      <c r="CB2361" s="99">
        <v>5454538.2206420898</v>
      </c>
      <c r="CC2361" s="99">
        <v>51797300.035156302</v>
      </c>
      <c r="CD2361" s="99">
        <v>12148130.0695801</v>
      </c>
      <c r="CE2361" s="99">
        <v>4465.6867353320104</v>
      </c>
      <c r="CF2361" s="99">
        <v>533056.35833740199</v>
      </c>
      <c r="CG2361" s="99">
        <v>4459665.18713379</v>
      </c>
      <c r="CH2361" s="99">
        <v>0</v>
      </c>
      <c r="CI2361" s="99">
        <v>127244.45780372601</v>
      </c>
      <c r="CJ2361" s="99">
        <v>5987566.5979614304</v>
      </c>
      <c r="CK2361" s="99">
        <v>56259125.4365234</v>
      </c>
      <c r="CL2361" s="99">
        <v>12501696.755248999</v>
      </c>
      <c r="CM2361" s="166">
        <v>213180.802602768</v>
      </c>
      <c r="CN2361" s="166">
        <v>35611584.206054702</v>
      </c>
      <c r="CO2361" s="166">
        <v>141971722.5</v>
      </c>
      <c r="CP2361" s="99">
        <v>12501696.755248999</v>
      </c>
      <c r="CQ2361" s="99">
        <v>0</v>
      </c>
      <c r="CR2361" s="99">
        <v>0</v>
      </c>
      <c r="CS2361" s="99">
        <v>0</v>
      </c>
      <c r="CT2361" s="99">
        <v>0</v>
      </c>
      <c r="CU2361" s="98">
        <v>14991.785049413</v>
      </c>
      <c r="CV2361" s="98">
        <v>90340.806439192995</v>
      </c>
      <c r="CW2361" s="98">
        <v>5987594.5789794922</v>
      </c>
      <c r="CX2361" s="98">
        <v>56256965.222290091</v>
      </c>
    </row>
    <row r="2362" spans="1:102" x14ac:dyDescent="0.2">
      <c r="A2362" s="98" t="s">
        <v>190</v>
      </c>
      <c r="B2362" s="100">
        <v>41883</v>
      </c>
      <c r="C2362" s="99">
        <v>108278.422341347</v>
      </c>
      <c r="D2362" s="99">
        <v>0</v>
      </c>
      <c r="E2362" s="99">
        <v>14442.7012786865</v>
      </c>
      <c r="F2362" s="99">
        <v>11479.8354440928</v>
      </c>
      <c r="G2362" s="99">
        <v>4455.2509718537303</v>
      </c>
      <c r="H2362" s="99">
        <v>0</v>
      </c>
      <c r="I2362" s="99">
        <v>0</v>
      </c>
      <c r="J2362" s="99">
        <v>86395.108296394304</v>
      </c>
      <c r="K2362" s="99">
        <v>59.133021224290097</v>
      </c>
      <c r="L2362" s="99">
        <v>298.79279928654398</v>
      </c>
      <c r="M2362" s="99">
        <v>51671.058606147802</v>
      </c>
      <c r="N2362" s="99">
        <v>4010.20299324393</v>
      </c>
      <c r="O2362" s="99">
        <v>0</v>
      </c>
      <c r="P2362" s="99">
        <v>62068.537291526802</v>
      </c>
      <c r="Q2362" s="99">
        <v>4780.73411095142</v>
      </c>
      <c r="R2362" s="99">
        <v>0</v>
      </c>
      <c r="S2362" s="99">
        <v>4463.3348299861</v>
      </c>
      <c r="T2362" s="99">
        <v>0</v>
      </c>
      <c r="U2362" s="99">
        <v>86453.108814239502</v>
      </c>
      <c r="V2362" s="99">
        <v>4580588.2009887705</v>
      </c>
      <c r="W2362" s="99">
        <v>0</v>
      </c>
      <c r="X2362" s="99">
        <v>829166.29324340797</v>
      </c>
      <c r="Y2362" s="99">
        <v>570204.26037597703</v>
      </c>
      <c r="Z2362" s="99">
        <v>526645.88220214797</v>
      </c>
      <c r="AA2362" s="99">
        <v>0</v>
      </c>
      <c r="AB2362" s="99">
        <v>0</v>
      </c>
      <c r="AC2362" s="99">
        <v>29540573.238037098</v>
      </c>
      <c r="AD2362" s="99">
        <v>5154.05457568169</v>
      </c>
      <c r="AE2362" s="99">
        <v>27726.308858633001</v>
      </c>
      <c r="AF2362" s="99">
        <v>2099472.8800964402</v>
      </c>
      <c r="AG2362" s="99">
        <v>461988.47806549101</v>
      </c>
      <c r="AH2362" s="99">
        <v>0</v>
      </c>
      <c r="AI2362" s="99">
        <v>2380838.9878540002</v>
      </c>
      <c r="AJ2362" s="99">
        <v>444238.19126129203</v>
      </c>
      <c r="AK2362" s="99">
        <v>0</v>
      </c>
      <c r="AL2362" s="99">
        <v>527372.52638244606</v>
      </c>
      <c r="AM2362" s="99">
        <v>0</v>
      </c>
      <c r="AN2362" s="99">
        <v>29549468.34375</v>
      </c>
      <c r="AO2362" s="99">
        <v>44598044.395507798</v>
      </c>
      <c r="AP2362" s="99">
        <v>0</v>
      </c>
      <c r="AQ2362" s="99">
        <v>7012413.15234375</v>
      </c>
      <c r="AR2362" s="99">
        <v>4746690.3264160203</v>
      </c>
      <c r="AS2362" s="99">
        <v>4414127.1148681603</v>
      </c>
      <c r="AT2362" s="99">
        <v>0</v>
      </c>
      <c r="AU2362" s="99">
        <v>0</v>
      </c>
      <c r="AV2362" s="99">
        <v>85664006.329101607</v>
      </c>
      <c r="AW2362" s="99">
        <v>16841.4207203388</v>
      </c>
      <c r="AX2362" s="99">
        <v>273923.79677581799</v>
      </c>
      <c r="AY2362" s="99">
        <v>20554459.814453099</v>
      </c>
      <c r="AZ2362" s="99">
        <v>4091911.6389770498</v>
      </c>
      <c r="BA2362" s="99">
        <v>0</v>
      </c>
      <c r="BB2362" s="99">
        <v>22827249.759033199</v>
      </c>
      <c r="BC2362" s="99">
        <v>3962640.62817383</v>
      </c>
      <c r="BD2362" s="99">
        <v>0</v>
      </c>
      <c r="BE2362" s="99">
        <v>4413554.13098145</v>
      </c>
      <c r="BF2362" s="99">
        <v>0</v>
      </c>
      <c r="BG2362" s="99">
        <v>85690498.589843795</v>
      </c>
      <c r="BH2362" s="99">
        <v>9681415.9724121094</v>
      </c>
      <c r="BI2362" s="99">
        <v>0</v>
      </c>
      <c r="BJ2362" s="99">
        <v>2591068.1031799298</v>
      </c>
      <c r="BK2362" s="99">
        <v>1803946.6986084001</v>
      </c>
      <c r="BL2362" s="99">
        <v>0</v>
      </c>
      <c r="BM2362" s="99">
        <v>0</v>
      </c>
      <c r="BN2362" s="99">
        <v>0</v>
      </c>
      <c r="BO2362" s="99">
        <v>0</v>
      </c>
      <c r="BP2362" s="99">
        <v>0</v>
      </c>
      <c r="BQ2362" s="99">
        <v>0</v>
      </c>
      <c r="BR2362" s="99">
        <v>6889229.4712524395</v>
      </c>
      <c r="BS2362" s="99">
        <v>1534387.1485443099</v>
      </c>
      <c r="BT2362" s="99">
        <v>0</v>
      </c>
      <c r="BU2362" s="99">
        <v>1395162.1999816899</v>
      </c>
      <c r="BV2362" s="99">
        <v>2195143.4354553199</v>
      </c>
      <c r="BW2362" s="99">
        <v>0</v>
      </c>
      <c r="BX2362" s="99">
        <v>308661.45974731399</v>
      </c>
      <c r="BY2362" s="99">
        <v>0</v>
      </c>
      <c r="BZ2362" s="99">
        <v>0</v>
      </c>
      <c r="CA2362" s="99">
        <v>122744.50738143901</v>
      </c>
      <c r="CB2362" s="99">
        <v>5412362.0349731399</v>
      </c>
      <c r="CC2362" s="99">
        <v>51661275.526855499</v>
      </c>
      <c r="CD2362" s="99">
        <v>12259988.446777301</v>
      </c>
      <c r="CE2362" s="99">
        <v>4458.4750025272397</v>
      </c>
      <c r="CF2362" s="99">
        <v>530075.49120330799</v>
      </c>
      <c r="CG2362" s="99">
        <v>4432081.0211181603</v>
      </c>
      <c r="CH2362" s="99">
        <v>0</v>
      </c>
      <c r="CI2362" s="99">
        <v>127194.167699814</v>
      </c>
      <c r="CJ2362" s="99">
        <v>5942502.8286132803</v>
      </c>
      <c r="CK2362" s="99">
        <v>56099784.778320298</v>
      </c>
      <c r="CL2362" s="99">
        <v>12616184.978027301</v>
      </c>
      <c r="CM2362" s="166">
        <v>212834.338552475</v>
      </c>
      <c r="CN2362" s="166">
        <v>35517925.267089799</v>
      </c>
      <c r="CO2362" s="166">
        <v>141738414.70117199</v>
      </c>
      <c r="CP2362" s="99">
        <v>12616184.978027301</v>
      </c>
      <c r="CQ2362" s="99">
        <v>0</v>
      </c>
      <c r="CR2362" s="99">
        <v>0</v>
      </c>
      <c r="CS2362" s="99">
        <v>0</v>
      </c>
      <c r="CT2362" s="99">
        <v>0</v>
      </c>
      <c r="CU2362" s="98">
        <v>14515.132051147</v>
      </c>
      <c r="CV2362" s="98">
        <v>90028.122797411997</v>
      </c>
      <c r="CW2362" s="98">
        <v>5942437.526176448</v>
      </c>
      <c r="CX2362" s="98">
        <v>56093356.547973663</v>
      </c>
    </row>
    <row r="2363" spans="1:102" x14ac:dyDescent="0.2">
      <c r="A2363" s="98" t="s">
        <v>190</v>
      </c>
      <c r="B2363" s="100">
        <v>41974</v>
      </c>
      <c r="C2363" s="99">
        <v>107820.248590469</v>
      </c>
      <c r="D2363" s="99">
        <v>0</v>
      </c>
      <c r="E2363" s="99">
        <v>14423.276589274399</v>
      </c>
      <c r="F2363" s="99">
        <v>11560.942535161999</v>
      </c>
      <c r="G2363" s="99">
        <v>4472.0953946709596</v>
      </c>
      <c r="H2363" s="99">
        <v>0</v>
      </c>
      <c r="I2363" s="99">
        <v>0</v>
      </c>
      <c r="J2363" s="99">
        <v>84999.680019378706</v>
      </c>
      <c r="K2363" s="99">
        <v>32.267063452862203</v>
      </c>
      <c r="L2363" s="99">
        <v>1025.2650368213699</v>
      </c>
      <c r="M2363" s="99">
        <v>51677.020759582498</v>
      </c>
      <c r="N2363" s="99">
        <v>3966.6821005940401</v>
      </c>
      <c r="O2363" s="99">
        <v>0</v>
      </c>
      <c r="P2363" s="99">
        <v>60863.370942115798</v>
      </c>
      <c r="Q2363" s="99">
        <v>4755.0837765336</v>
      </c>
      <c r="R2363" s="99">
        <v>0</v>
      </c>
      <c r="S2363" s="99">
        <v>4465.1909919381096</v>
      </c>
      <c r="T2363" s="99">
        <v>0</v>
      </c>
      <c r="U2363" s="99">
        <v>85036.118269920305</v>
      </c>
      <c r="V2363" s="99">
        <v>4538113.7621459998</v>
      </c>
      <c r="W2363" s="99">
        <v>0</v>
      </c>
      <c r="X2363" s="99">
        <v>795749.26193237305</v>
      </c>
      <c r="Y2363" s="99">
        <v>556034.23020935105</v>
      </c>
      <c r="Z2363" s="99">
        <v>525375.93816375697</v>
      </c>
      <c r="AA2363" s="99">
        <v>0</v>
      </c>
      <c r="AB2363" s="99">
        <v>0</v>
      </c>
      <c r="AC2363" s="99">
        <v>29183047.795166001</v>
      </c>
      <c r="AD2363" s="99">
        <v>3301.6383284032299</v>
      </c>
      <c r="AE2363" s="99">
        <v>27225.7143788338</v>
      </c>
      <c r="AF2363" s="99">
        <v>2083215.7660217299</v>
      </c>
      <c r="AG2363" s="99">
        <v>450268.31511306798</v>
      </c>
      <c r="AH2363" s="99">
        <v>0</v>
      </c>
      <c r="AI2363" s="99">
        <v>2330193.3077392601</v>
      </c>
      <c r="AJ2363" s="99">
        <v>450143.98801803601</v>
      </c>
      <c r="AK2363" s="99">
        <v>0</v>
      </c>
      <c r="AL2363" s="99">
        <v>524968.63699340797</v>
      </c>
      <c r="AM2363" s="99">
        <v>0</v>
      </c>
      <c r="AN2363" s="99">
        <v>29183776.799560498</v>
      </c>
      <c r="AO2363" s="99">
        <v>44383439.010253899</v>
      </c>
      <c r="AP2363" s="99">
        <v>0</v>
      </c>
      <c r="AQ2363" s="99">
        <v>6779078.3008422898</v>
      </c>
      <c r="AR2363" s="99">
        <v>4610561.0914306603</v>
      </c>
      <c r="AS2363" s="99">
        <v>4421213.84729004</v>
      </c>
      <c r="AT2363" s="99">
        <v>0</v>
      </c>
      <c r="AU2363" s="99">
        <v>0</v>
      </c>
      <c r="AV2363" s="99">
        <v>85188007.926757798</v>
      </c>
      <c r="AW2363" s="99">
        <v>10872.977566719101</v>
      </c>
      <c r="AX2363" s="99">
        <v>275097.93223571801</v>
      </c>
      <c r="AY2363" s="99">
        <v>20500817.701171901</v>
      </c>
      <c r="AZ2363" s="99">
        <v>4006592.71948242</v>
      </c>
      <c r="BA2363" s="99">
        <v>0</v>
      </c>
      <c r="BB2363" s="99">
        <v>22434702.5161133</v>
      </c>
      <c r="BC2363" s="99">
        <v>4007151.5512084998</v>
      </c>
      <c r="BD2363" s="99">
        <v>0</v>
      </c>
      <c r="BE2363" s="99">
        <v>4417718.6997680701</v>
      </c>
      <c r="BF2363" s="99">
        <v>0</v>
      </c>
      <c r="BG2363" s="99">
        <v>85190637.4921875</v>
      </c>
      <c r="BH2363" s="99">
        <v>9696758.9240722694</v>
      </c>
      <c r="BI2363" s="99">
        <v>0</v>
      </c>
      <c r="BJ2363" s="99">
        <v>2541797.3041381799</v>
      </c>
      <c r="BK2363" s="99">
        <v>1756349.48017883</v>
      </c>
      <c r="BL2363" s="99">
        <v>0</v>
      </c>
      <c r="BM2363" s="99">
        <v>0</v>
      </c>
      <c r="BN2363" s="99">
        <v>0</v>
      </c>
      <c r="BO2363" s="99">
        <v>0</v>
      </c>
      <c r="BP2363" s="99">
        <v>0</v>
      </c>
      <c r="BQ2363" s="99">
        <v>0</v>
      </c>
      <c r="BR2363" s="99">
        <v>6892138.3502807599</v>
      </c>
      <c r="BS2363" s="99">
        <v>1519226.17164612</v>
      </c>
      <c r="BT2363" s="99">
        <v>0</v>
      </c>
      <c r="BU2363" s="99">
        <v>1671214.0199890099</v>
      </c>
      <c r="BV2363" s="99">
        <v>2218981.0294494601</v>
      </c>
      <c r="BW2363" s="99">
        <v>0</v>
      </c>
      <c r="BX2363" s="99">
        <v>355109.78966522199</v>
      </c>
      <c r="BY2363" s="99">
        <v>0</v>
      </c>
      <c r="BZ2363" s="99">
        <v>0</v>
      </c>
      <c r="CA2363" s="99">
        <v>122217.53133392301</v>
      </c>
      <c r="CB2363" s="99">
        <v>5334101.6493530301</v>
      </c>
      <c r="CC2363" s="99">
        <v>51129297.333007798</v>
      </c>
      <c r="CD2363" s="99">
        <v>12226535.014404301</v>
      </c>
      <c r="CE2363" s="99">
        <v>4464.09813308716</v>
      </c>
      <c r="CF2363" s="99">
        <v>524028.97702789301</v>
      </c>
      <c r="CG2363" s="99">
        <v>4414782.5672607403</v>
      </c>
      <c r="CH2363" s="99">
        <v>0</v>
      </c>
      <c r="CI2363" s="99">
        <v>126686.258197784</v>
      </c>
      <c r="CJ2363" s="99">
        <v>5859016.3629760696</v>
      </c>
      <c r="CK2363" s="99">
        <v>55540513.603515603</v>
      </c>
      <c r="CL2363" s="99">
        <v>12586431.284668</v>
      </c>
      <c r="CM2363" s="166">
        <v>210951.10132217401</v>
      </c>
      <c r="CN2363" s="166">
        <v>35010331.104492202</v>
      </c>
      <c r="CO2363" s="166">
        <v>140668446.62109399</v>
      </c>
      <c r="CP2363" s="99">
        <v>12586431.284668</v>
      </c>
      <c r="CQ2363" s="99">
        <v>0</v>
      </c>
      <c r="CR2363" s="99">
        <v>0</v>
      </c>
      <c r="CS2363" s="99">
        <v>0</v>
      </c>
      <c r="CT2363" s="99">
        <v>0</v>
      </c>
      <c r="CU2363" s="98">
        <v>14479.83150828</v>
      </c>
      <c r="CV2363" s="98">
        <v>88675.550126746006</v>
      </c>
      <c r="CW2363" s="98">
        <v>5858130.6263809232</v>
      </c>
      <c r="CX2363" s="98">
        <v>55544079.90026854</v>
      </c>
    </row>
    <row r="2364" spans="1:102" x14ac:dyDescent="0.2">
      <c r="A2364" s="98" t="s">
        <v>190</v>
      </c>
      <c r="B2364" s="100">
        <v>42064</v>
      </c>
      <c r="C2364" s="99">
        <v>107401.71408748601</v>
      </c>
      <c r="D2364" s="99">
        <v>0</v>
      </c>
      <c r="E2364" s="99">
        <v>13822.041504859901</v>
      </c>
      <c r="F2364" s="99">
        <v>11045.198112964599</v>
      </c>
      <c r="G2364" s="99">
        <v>4564.7299718856802</v>
      </c>
      <c r="H2364" s="99">
        <v>0</v>
      </c>
      <c r="I2364" s="99">
        <v>0</v>
      </c>
      <c r="J2364" s="99">
        <v>84981.527201652498</v>
      </c>
      <c r="K2364" s="99">
        <v>29.767948516644498</v>
      </c>
      <c r="L2364" s="99">
        <v>205.42962269671301</v>
      </c>
      <c r="M2364" s="99">
        <v>51481.289606571198</v>
      </c>
      <c r="N2364" s="99">
        <v>3922.05870914459</v>
      </c>
      <c r="O2364" s="99">
        <v>0</v>
      </c>
      <c r="P2364" s="99">
        <v>60800.153648376501</v>
      </c>
      <c r="Q2364" s="99">
        <v>4710.0248684287099</v>
      </c>
      <c r="R2364" s="99">
        <v>0</v>
      </c>
      <c r="S2364" s="99">
        <v>4551.5072551965704</v>
      </c>
      <c r="T2364" s="99">
        <v>0</v>
      </c>
      <c r="U2364" s="99">
        <v>85012.367498397798</v>
      </c>
      <c r="V2364" s="99">
        <v>4484240.1401977502</v>
      </c>
      <c r="W2364" s="99">
        <v>0</v>
      </c>
      <c r="X2364" s="99">
        <v>767815.801223755</v>
      </c>
      <c r="Y2364" s="99">
        <v>537513.29728698696</v>
      </c>
      <c r="Z2364" s="99">
        <v>523759.54013824498</v>
      </c>
      <c r="AA2364" s="99">
        <v>0</v>
      </c>
      <c r="AB2364" s="99">
        <v>0</v>
      </c>
      <c r="AC2364" s="99">
        <v>28979262.356201202</v>
      </c>
      <c r="AD2364" s="99">
        <v>2904.8510790169198</v>
      </c>
      <c r="AE2364" s="99">
        <v>14840.776909828201</v>
      </c>
      <c r="AF2364" s="99">
        <v>2063802.3674316399</v>
      </c>
      <c r="AG2364" s="99">
        <v>436546.894844055</v>
      </c>
      <c r="AH2364" s="99">
        <v>0</v>
      </c>
      <c r="AI2364" s="99">
        <v>2285949.5817565899</v>
      </c>
      <c r="AJ2364" s="99">
        <v>439819.43942260701</v>
      </c>
      <c r="AK2364" s="99">
        <v>0</v>
      </c>
      <c r="AL2364" s="99">
        <v>520888.11076736503</v>
      </c>
      <c r="AM2364" s="99">
        <v>0</v>
      </c>
      <c r="AN2364" s="99">
        <v>28940911.252685498</v>
      </c>
      <c r="AO2364" s="99">
        <v>44091888.217285201</v>
      </c>
      <c r="AP2364" s="99">
        <v>0</v>
      </c>
      <c r="AQ2364" s="99">
        <v>6506149.3045654297</v>
      </c>
      <c r="AR2364" s="99">
        <v>4457772.1418457003</v>
      </c>
      <c r="AS2364" s="99">
        <v>4426265.87963867</v>
      </c>
      <c r="AT2364" s="99">
        <v>0</v>
      </c>
      <c r="AU2364" s="99">
        <v>0</v>
      </c>
      <c r="AV2364" s="99">
        <v>84978054.026367202</v>
      </c>
      <c r="AW2364" s="99">
        <v>9596.3254746198709</v>
      </c>
      <c r="AX2364" s="99">
        <v>151842.979534149</v>
      </c>
      <c r="AY2364" s="99">
        <v>20422687.8046875</v>
      </c>
      <c r="AZ2364" s="99">
        <v>3904619.3869018601</v>
      </c>
      <c r="BA2364" s="99">
        <v>0</v>
      </c>
      <c r="BB2364" s="99">
        <v>22070346.5244141</v>
      </c>
      <c r="BC2364" s="99">
        <v>3934339.5782165499</v>
      </c>
      <c r="BD2364" s="99">
        <v>0</v>
      </c>
      <c r="BE2364" s="99">
        <v>4407697.11364746</v>
      </c>
      <c r="BF2364" s="99">
        <v>0</v>
      </c>
      <c r="BG2364" s="99">
        <v>84870884.380859405</v>
      </c>
      <c r="BH2364" s="99">
        <v>9551139.16015625</v>
      </c>
      <c r="BI2364" s="99">
        <v>0</v>
      </c>
      <c r="BJ2364" s="99">
        <v>2494979.84484863</v>
      </c>
      <c r="BK2364" s="99">
        <v>1723623.84602356</v>
      </c>
      <c r="BL2364" s="99">
        <v>0</v>
      </c>
      <c r="BM2364" s="99">
        <v>0</v>
      </c>
      <c r="BN2364" s="99">
        <v>0</v>
      </c>
      <c r="BO2364" s="99">
        <v>0</v>
      </c>
      <c r="BP2364" s="99">
        <v>0</v>
      </c>
      <c r="BQ2364" s="99">
        <v>0</v>
      </c>
      <c r="BR2364" s="99">
        <v>6844025.1698608398</v>
      </c>
      <c r="BS2364" s="99">
        <v>1462213.91046143</v>
      </c>
      <c r="BT2364" s="99">
        <v>0</v>
      </c>
      <c r="BU2364" s="99">
        <v>1620297.7199859601</v>
      </c>
      <c r="BV2364" s="99">
        <v>2210835.5122680701</v>
      </c>
      <c r="BW2364" s="99">
        <v>0</v>
      </c>
      <c r="BX2364" s="99">
        <v>399514.299404144</v>
      </c>
      <c r="BY2364" s="99">
        <v>0</v>
      </c>
      <c r="BZ2364" s="99">
        <v>0</v>
      </c>
      <c r="CA2364" s="99">
        <v>121243.470801353</v>
      </c>
      <c r="CB2364" s="99">
        <v>5253647.8306274395</v>
      </c>
      <c r="CC2364" s="99">
        <v>50633312.098632798</v>
      </c>
      <c r="CD2364" s="99">
        <v>12068767.9094238</v>
      </c>
      <c r="CE2364" s="99">
        <v>4568.3577830791501</v>
      </c>
      <c r="CF2364" s="99">
        <v>523719.99278259301</v>
      </c>
      <c r="CG2364" s="99">
        <v>4424518.3649902297</v>
      </c>
      <c r="CH2364" s="99">
        <v>0</v>
      </c>
      <c r="CI2364" s="99">
        <v>125804.766943932</v>
      </c>
      <c r="CJ2364" s="99">
        <v>5777326.9365234403</v>
      </c>
      <c r="CK2364" s="99">
        <v>55059300.800292999</v>
      </c>
      <c r="CL2364" s="99">
        <v>12445218.896484399</v>
      </c>
      <c r="CM2364" s="166">
        <v>210031.36672019999</v>
      </c>
      <c r="CN2364" s="166">
        <v>34738502.589843802</v>
      </c>
      <c r="CO2364" s="166">
        <v>139872017.83593801</v>
      </c>
      <c r="CP2364" s="99">
        <v>12445218.896484399</v>
      </c>
      <c r="CQ2364" s="99">
        <v>0</v>
      </c>
      <c r="CR2364" s="99">
        <v>0</v>
      </c>
      <c r="CS2364" s="99">
        <v>0</v>
      </c>
      <c r="CT2364" s="99">
        <v>0</v>
      </c>
      <c r="CU2364" s="98">
        <v>13830.063612874001</v>
      </c>
      <c r="CV2364" s="98">
        <v>88738.174299202001</v>
      </c>
      <c r="CW2364" s="98">
        <v>5777367.8234100323</v>
      </c>
      <c r="CX2364" s="98">
        <v>55057830.463623025</v>
      </c>
    </row>
    <row r="2365" spans="1:102" x14ac:dyDescent="0.2">
      <c r="A2365" s="98" t="s">
        <v>190</v>
      </c>
      <c r="B2365" s="100">
        <v>42156</v>
      </c>
      <c r="C2365" s="99">
        <v>107984.017757416</v>
      </c>
      <c r="D2365" s="99">
        <v>0</v>
      </c>
      <c r="E2365" s="99">
        <v>13547.033928036701</v>
      </c>
      <c r="F2365" s="99">
        <v>10844.814089417499</v>
      </c>
      <c r="G2365" s="99">
        <v>4618.4332015514401</v>
      </c>
      <c r="H2365" s="99">
        <v>0</v>
      </c>
      <c r="I2365" s="99">
        <v>0</v>
      </c>
      <c r="J2365" s="99">
        <v>84462.429882049604</v>
      </c>
      <c r="K2365" s="99">
        <v>20.624558249022801</v>
      </c>
      <c r="L2365" s="99">
        <v>198.20809355191901</v>
      </c>
      <c r="M2365" s="99">
        <v>51736.1236863136</v>
      </c>
      <c r="N2365" s="99">
        <v>3894.2678739428502</v>
      </c>
      <c r="O2365" s="99">
        <v>0</v>
      </c>
      <c r="P2365" s="99">
        <v>60973.5194721222</v>
      </c>
      <c r="Q2365" s="99">
        <v>4733.6120589971497</v>
      </c>
      <c r="R2365" s="99">
        <v>0</v>
      </c>
      <c r="S2365" s="99">
        <v>4610.5945422053301</v>
      </c>
      <c r="T2365" s="99">
        <v>0</v>
      </c>
      <c r="U2365" s="99">
        <v>84484.034211158796</v>
      </c>
      <c r="V2365" s="99">
        <v>4474953.65344238</v>
      </c>
      <c r="W2365" s="99">
        <v>0</v>
      </c>
      <c r="X2365" s="99">
        <v>749635.59317779494</v>
      </c>
      <c r="Y2365" s="99">
        <v>526228.374816895</v>
      </c>
      <c r="Z2365" s="99">
        <v>524843.53128814697</v>
      </c>
      <c r="AA2365" s="99">
        <v>0</v>
      </c>
      <c r="AB2365" s="99">
        <v>0</v>
      </c>
      <c r="AC2365" s="99">
        <v>28868217.660644501</v>
      </c>
      <c r="AD2365" s="99">
        <v>2322.09906518459</v>
      </c>
      <c r="AE2365" s="99">
        <v>16726.8569715023</v>
      </c>
      <c r="AF2365" s="99">
        <v>2058734.1546783401</v>
      </c>
      <c r="AG2365" s="99">
        <v>424755.96033859299</v>
      </c>
      <c r="AH2365" s="99">
        <v>0</v>
      </c>
      <c r="AI2365" s="99">
        <v>2277616.6382141099</v>
      </c>
      <c r="AJ2365" s="99">
        <v>448067.05780029303</v>
      </c>
      <c r="AK2365" s="99">
        <v>0</v>
      </c>
      <c r="AL2365" s="99">
        <v>524041.14925766003</v>
      </c>
      <c r="AM2365" s="99">
        <v>0</v>
      </c>
      <c r="AN2365" s="99">
        <v>28910177.5634766</v>
      </c>
      <c r="AO2365" s="99">
        <v>44155118.454589799</v>
      </c>
      <c r="AP2365" s="99">
        <v>0</v>
      </c>
      <c r="AQ2365" s="99">
        <v>6374798.8548584003</v>
      </c>
      <c r="AR2365" s="99">
        <v>4388528.4363403302</v>
      </c>
      <c r="AS2365" s="99">
        <v>4443512.2891235398</v>
      </c>
      <c r="AT2365" s="99">
        <v>0</v>
      </c>
      <c r="AU2365" s="99">
        <v>0</v>
      </c>
      <c r="AV2365" s="99">
        <v>84911682.899414107</v>
      </c>
      <c r="AW2365" s="99">
        <v>7697.5449975728998</v>
      </c>
      <c r="AX2365" s="99">
        <v>171330.92206573501</v>
      </c>
      <c r="AY2365" s="99">
        <v>20456159.0322266</v>
      </c>
      <c r="AZ2365" s="99">
        <v>3818610.0084228502</v>
      </c>
      <c r="BA2365" s="99">
        <v>0</v>
      </c>
      <c r="BB2365" s="99">
        <v>22103622.829589799</v>
      </c>
      <c r="BC2365" s="99">
        <v>4028229.2174682599</v>
      </c>
      <c r="BD2365" s="99">
        <v>0</v>
      </c>
      <c r="BE2365" s="99">
        <v>4438181.8829345703</v>
      </c>
      <c r="BF2365" s="99">
        <v>0</v>
      </c>
      <c r="BG2365" s="99">
        <v>85032724.827148393</v>
      </c>
      <c r="BH2365" s="99">
        <v>9688747.9860839806</v>
      </c>
      <c r="BI2365" s="99">
        <v>0</v>
      </c>
      <c r="BJ2365" s="99">
        <v>2463472.27426147</v>
      </c>
      <c r="BK2365" s="99">
        <v>1702418.3472442599</v>
      </c>
      <c r="BL2365" s="99">
        <v>0</v>
      </c>
      <c r="BM2365" s="99">
        <v>0</v>
      </c>
      <c r="BN2365" s="99">
        <v>0</v>
      </c>
      <c r="BO2365" s="99">
        <v>0</v>
      </c>
      <c r="BP2365" s="99">
        <v>0</v>
      </c>
      <c r="BQ2365" s="99">
        <v>0</v>
      </c>
      <c r="BR2365" s="99">
        <v>6913639.71130371</v>
      </c>
      <c r="BS2365" s="99">
        <v>1446633.01335144</v>
      </c>
      <c r="BT2365" s="99">
        <v>0</v>
      </c>
      <c r="BU2365" s="99">
        <v>1650017.0399932901</v>
      </c>
      <c r="BV2365" s="99">
        <v>2252392.0802917499</v>
      </c>
      <c r="BW2365" s="99">
        <v>0</v>
      </c>
      <c r="BX2365" s="99">
        <v>409619.77938461298</v>
      </c>
      <c r="BY2365" s="99">
        <v>0</v>
      </c>
      <c r="BZ2365" s="99">
        <v>0</v>
      </c>
      <c r="CA2365" s="99">
        <v>121508.317101479</v>
      </c>
      <c r="CB2365" s="99">
        <v>5225252.1613769503</v>
      </c>
      <c r="CC2365" s="99">
        <v>50522126.3916016</v>
      </c>
      <c r="CD2365" s="99">
        <v>12154225.5783691</v>
      </c>
      <c r="CE2365" s="99">
        <v>4618.2067370414698</v>
      </c>
      <c r="CF2365" s="99">
        <v>525507.11083221401</v>
      </c>
      <c r="CG2365" s="99">
        <v>4445115.3265380897</v>
      </c>
      <c r="CH2365" s="99">
        <v>0</v>
      </c>
      <c r="CI2365" s="99">
        <v>126137.049922943</v>
      </c>
      <c r="CJ2365" s="99">
        <v>5749691.5290527297</v>
      </c>
      <c r="CK2365" s="99">
        <v>54960571.413574196</v>
      </c>
      <c r="CL2365" s="99">
        <v>12535827.7316895</v>
      </c>
      <c r="CM2365" s="166">
        <v>209760.15173530599</v>
      </c>
      <c r="CN2365" s="166">
        <v>34641143.730957001</v>
      </c>
      <c r="CO2365" s="166">
        <v>139782824.98046899</v>
      </c>
      <c r="CP2365" s="99">
        <v>12535827.7316895</v>
      </c>
      <c r="CQ2365" s="99">
        <v>0</v>
      </c>
      <c r="CR2365" s="99">
        <v>0</v>
      </c>
      <c r="CS2365" s="99">
        <v>0</v>
      </c>
      <c r="CT2365" s="99">
        <v>0</v>
      </c>
      <c r="CU2365" s="98">
        <v>13558.388099038</v>
      </c>
      <c r="CV2365" s="98">
        <v>88288.304269895001</v>
      </c>
      <c r="CW2365" s="98">
        <v>5750759.2722091647</v>
      </c>
      <c r="CX2365" s="98">
        <v>54967241.718139693</v>
      </c>
    </row>
    <row r="2366" spans="1:102" x14ac:dyDescent="0.2">
      <c r="A2366" s="98" t="s">
        <v>190</v>
      </c>
      <c r="B2366" s="100">
        <v>42248</v>
      </c>
      <c r="C2366" s="99">
        <v>107691.984707832</v>
      </c>
      <c r="D2366" s="99">
        <v>0</v>
      </c>
      <c r="E2366" s="99">
        <v>13240.215432405501</v>
      </c>
      <c r="F2366" s="99">
        <v>10593.2033259869</v>
      </c>
      <c r="G2366" s="99">
        <v>4711.4414651393899</v>
      </c>
      <c r="H2366" s="99">
        <v>0</v>
      </c>
      <c r="I2366" s="99">
        <v>0</v>
      </c>
      <c r="J2366" s="99">
        <v>83816.812984466596</v>
      </c>
      <c r="K2366" s="99">
        <v>16.071120422799101</v>
      </c>
      <c r="L2366" s="99">
        <v>237.772380826995</v>
      </c>
      <c r="M2366" s="99">
        <v>51547.605067730001</v>
      </c>
      <c r="N2366" s="99">
        <v>3897.4008568525301</v>
      </c>
      <c r="O2366" s="99">
        <v>0</v>
      </c>
      <c r="P2366" s="99">
        <v>60657.690052509301</v>
      </c>
      <c r="Q2366" s="99">
        <v>4682.1490182280504</v>
      </c>
      <c r="R2366" s="99">
        <v>0</v>
      </c>
      <c r="S2366" s="99">
        <v>4713.2050294876099</v>
      </c>
      <c r="T2366" s="99">
        <v>0</v>
      </c>
      <c r="U2366" s="99">
        <v>83822.206258773804</v>
      </c>
      <c r="V2366" s="99">
        <v>4453966.8005371103</v>
      </c>
      <c r="W2366" s="99">
        <v>0</v>
      </c>
      <c r="X2366" s="99">
        <v>732320.51139831496</v>
      </c>
      <c r="Y2366" s="99">
        <v>514911.35427474999</v>
      </c>
      <c r="Z2366" s="99">
        <v>529668.94331359898</v>
      </c>
      <c r="AA2366" s="99">
        <v>0</v>
      </c>
      <c r="AB2366" s="99">
        <v>0</v>
      </c>
      <c r="AC2366" s="99">
        <v>28745520.4379883</v>
      </c>
      <c r="AD2366" s="99">
        <v>1999.4625468552099</v>
      </c>
      <c r="AE2366" s="99">
        <v>18525.514185667002</v>
      </c>
      <c r="AF2366" s="99">
        <v>2043994.4325866699</v>
      </c>
      <c r="AG2366" s="99">
        <v>413551.943283081</v>
      </c>
      <c r="AH2366" s="99">
        <v>0</v>
      </c>
      <c r="AI2366" s="99">
        <v>2265430.4587402302</v>
      </c>
      <c r="AJ2366" s="99">
        <v>444029.27894973801</v>
      </c>
      <c r="AK2366" s="99">
        <v>0</v>
      </c>
      <c r="AL2366" s="99">
        <v>529234.46579742397</v>
      </c>
      <c r="AM2366" s="99">
        <v>0</v>
      </c>
      <c r="AN2366" s="99">
        <v>28752225.199707001</v>
      </c>
      <c r="AO2366" s="99">
        <v>44130145.559570298</v>
      </c>
      <c r="AP2366" s="99">
        <v>0</v>
      </c>
      <c r="AQ2366" s="99">
        <v>6293489.5456542997</v>
      </c>
      <c r="AR2366" s="99">
        <v>4315481.3993530301</v>
      </c>
      <c r="AS2366" s="99">
        <v>4491827.12316895</v>
      </c>
      <c r="AT2366" s="99">
        <v>0</v>
      </c>
      <c r="AU2366" s="99">
        <v>0</v>
      </c>
      <c r="AV2366" s="99">
        <v>84810941.546875</v>
      </c>
      <c r="AW2366" s="99">
        <v>6642.2078918218604</v>
      </c>
      <c r="AX2366" s="99">
        <v>189364.73358917201</v>
      </c>
      <c r="AY2366" s="99">
        <v>20406915.352783199</v>
      </c>
      <c r="AZ2366" s="99">
        <v>3733876.4860229502</v>
      </c>
      <c r="BA2366" s="99">
        <v>0</v>
      </c>
      <c r="BB2366" s="99">
        <v>22083412.018554699</v>
      </c>
      <c r="BC2366" s="99">
        <v>3972799.9736633301</v>
      </c>
      <c r="BD2366" s="99">
        <v>0</v>
      </c>
      <c r="BE2366" s="99">
        <v>4484104.3192748995</v>
      </c>
      <c r="BF2366" s="99">
        <v>0</v>
      </c>
      <c r="BG2366" s="99">
        <v>84828869.235351607</v>
      </c>
      <c r="BH2366" s="99">
        <v>9720018.2069091797</v>
      </c>
      <c r="BI2366" s="99">
        <v>0</v>
      </c>
      <c r="BJ2366" s="99">
        <v>2443211.2052917499</v>
      </c>
      <c r="BK2366" s="99">
        <v>1675489.3591308601</v>
      </c>
      <c r="BL2366" s="99">
        <v>0</v>
      </c>
      <c r="BM2366" s="99">
        <v>0</v>
      </c>
      <c r="BN2366" s="99">
        <v>0</v>
      </c>
      <c r="BO2366" s="99">
        <v>0</v>
      </c>
      <c r="BP2366" s="99">
        <v>0</v>
      </c>
      <c r="BQ2366" s="99">
        <v>0</v>
      </c>
      <c r="BR2366" s="99">
        <v>6914585.0795288105</v>
      </c>
      <c r="BS2366" s="99">
        <v>1421784.6761169401</v>
      </c>
      <c r="BT2366" s="99">
        <v>0</v>
      </c>
      <c r="BU2366" s="99">
        <v>1327788.99998474</v>
      </c>
      <c r="BV2366" s="99">
        <v>2219636.3005981399</v>
      </c>
      <c r="BW2366" s="99">
        <v>0</v>
      </c>
      <c r="BX2366" s="99">
        <v>341021.15952301002</v>
      </c>
      <c r="BY2366" s="99">
        <v>0</v>
      </c>
      <c r="BZ2366" s="99">
        <v>0</v>
      </c>
      <c r="CA2366" s="99">
        <v>120934.29213142399</v>
      </c>
      <c r="CB2366" s="99">
        <v>5181320.9679565402</v>
      </c>
      <c r="CC2366" s="99">
        <v>50339924.128417999</v>
      </c>
      <c r="CD2366" s="99">
        <v>12159223.1981201</v>
      </c>
      <c r="CE2366" s="99">
        <v>4714.6257576346397</v>
      </c>
      <c r="CF2366" s="99">
        <v>529881.20814514195</v>
      </c>
      <c r="CG2366" s="99">
        <v>4487447.4729614304</v>
      </c>
      <c r="CH2366" s="99">
        <v>0</v>
      </c>
      <c r="CI2366" s="99">
        <v>125650.26065349601</v>
      </c>
      <c r="CJ2366" s="99">
        <v>5712198.9848632803</v>
      </c>
      <c r="CK2366" s="99">
        <v>54843225.3974609</v>
      </c>
      <c r="CL2366" s="99">
        <v>12554596.8312988</v>
      </c>
      <c r="CM2366" s="166">
        <v>208758.16571998599</v>
      </c>
      <c r="CN2366" s="166">
        <v>34454979.653808601</v>
      </c>
      <c r="CO2366" s="166">
        <v>139705036.01367199</v>
      </c>
      <c r="CP2366" s="99">
        <v>12554596.8312988</v>
      </c>
      <c r="CQ2366" s="99">
        <v>0</v>
      </c>
      <c r="CR2366" s="99">
        <v>0</v>
      </c>
      <c r="CS2366" s="99">
        <v>0</v>
      </c>
      <c r="CT2366" s="99">
        <v>0</v>
      </c>
      <c r="CU2366" s="98">
        <v>13267.520778904</v>
      </c>
      <c r="CV2366" s="98">
        <v>87710.235641452004</v>
      </c>
      <c r="CW2366" s="98">
        <v>5711202.1761016818</v>
      </c>
      <c r="CX2366" s="98">
        <v>54827371.601379432</v>
      </c>
    </row>
    <row r="2367" spans="1:102" x14ac:dyDescent="0.2">
      <c r="A2367" s="98" t="s">
        <v>190</v>
      </c>
      <c r="B2367" s="100">
        <v>42339</v>
      </c>
      <c r="C2367" s="99">
        <v>107891.999223709</v>
      </c>
      <c r="D2367" s="99">
        <v>0</v>
      </c>
      <c r="E2367" s="99">
        <v>13046.2997242212</v>
      </c>
      <c r="F2367" s="99">
        <v>10485.566267251999</v>
      </c>
      <c r="G2367" s="99">
        <v>4802.6765628457097</v>
      </c>
      <c r="H2367" s="99">
        <v>0</v>
      </c>
      <c r="I2367" s="99">
        <v>0</v>
      </c>
      <c r="J2367" s="99">
        <v>83324.310747146606</v>
      </c>
      <c r="K2367" s="99">
        <v>13.467007757979401</v>
      </c>
      <c r="L2367" s="99">
        <v>211.31911347992701</v>
      </c>
      <c r="M2367" s="99">
        <v>51815.241815567002</v>
      </c>
      <c r="N2367" s="99">
        <v>3768.5710366368298</v>
      </c>
      <c r="O2367" s="99">
        <v>0</v>
      </c>
      <c r="P2367" s="99">
        <v>60481.702717304201</v>
      </c>
      <c r="Q2367" s="99">
        <v>4661.4610667228699</v>
      </c>
      <c r="R2367" s="99">
        <v>0</v>
      </c>
      <c r="S2367" s="99">
        <v>4793.5145092606499</v>
      </c>
      <c r="T2367" s="99">
        <v>0</v>
      </c>
      <c r="U2367" s="99">
        <v>83346.348935127302</v>
      </c>
      <c r="V2367" s="99">
        <v>4449249.3324584998</v>
      </c>
      <c r="W2367" s="99">
        <v>0</v>
      </c>
      <c r="X2367" s="99">
        <v>702098.22906494106</v>
      </c>
      <c r="Y2367" s="99">
        <v>493530.66363525402</v>
      </c>
      <c r="Z2367" s="99">
        <v>532746.10853576695</v>
      </c>
      <c r="AA2367" s="99">
        <v>0</v>
      </c>
      <c r="AB2367" s="99">
        <v>0</v>
      </c>
      <c r="AC2367" s="99">
        <v>28559817.924560498</v>
      </c>
      <c r="AD2367" s="99">
        <v>1602.4003853946899</v>
      </c>
      <c r="AE2367" s="99">
        <v>15225.4213023186</v>
      </c>
      <c r="AF2367" s="99">
        <v>2058119.9915618901</v>
      </c>
      <c r="AG2367" s="99">
        <v>406656.31151962298</v>
      </c>
      <c r="AH2367" s="99">
        <v>0</v>
      </c>
      <c r="AI2367" s="99">
        <v>2243124.7150878902</v>
      </c>
      <c r="AJ2367" s="99">
        <v>441807.39849090599</v>
      </c>
      <c r="AK2367" s="99">
        <v>0</v>
      </c>
      <c r="AL2367" s="99">
        <v>532286.52198791504</v>
      </c>
      <c r="AM2367" s="99">
        <v>0</v>
      </c>
      <c r="AN2367" s="99">
        <v>28559966.466552701</v>
      </c>
      <c r="AO2367" s="99">
        <v>44270371.655761696</v>
      </c>
      <c r="AP2367" s="99">
        <v>0</v>
      </c>
      <c r="AQ2367" s="99">
        <v>6044017.7941894503</v>
      </c>
      <c r="AR2367" s="99">
        <v>4138270.3829956101</v>
      </c>
      <c r="AS2367" s="99">
        <v>4528447.9390869103</v>
      </c>
      <c r="AT2367" s="99">
        <v>0</v>
      </c>
      <c r="AU2367" s="99">
        <v>0</v>
      </c>
      <c r="AV2367" s="99">
        <v>84804482.170898393</v>
      </c>
      <c r="AW2367" s="99">
        <v>5358.86396813393</v>
      </c>
      <c r="AX2367" s="99">
        <v>157662.690040588</v>
      </c>
      <c r="AY2367" s="99">
        <v>20662796.737304699</v>
      </c>
      <c r="AZ2367" s="99">
        <v>3689993.5657653799</v>
      </c>
      <c r="BA2367" s="99">
        <v>0</v>
      </c>
      <c r="BB2367" s="99">
        <v>21971961.059082001</v>
      </c>
      <c r="BC2367" s="99">
        <v>3974653.8171691899</v>
      </c>
      <c r="BD2367" s="99">
        <v>0</v>
      </c>
      <c r="BE2367" s="99">
        <v>4523308.7433471698</v>
      </c>
      <c r="BF2367" s="99">
        <v>0</v>
      </c>
      <c r="BG2367" s="99">
        <v>84807024.228515595</v>
      </c>
      <c r="BH2367" s="99">
        <v>10554123.126586899</v>
      </c>
      <c r="BI2367" s="99">
        <v>0</v>
      </c>
      <c r="BJ2367" s="99">
        <v>2448145.70343018</v>
      </c>
      <c r="BK2367" s="99">
        <v>1653606.79812622</v>
      </c>
      <c r="BL2367" s="99">
        <v>0</v>
      </c>
      <c r="BM2367" s="99">
        <v>0</v>
      </c>
      <c r="BN2367" s="99">
        <v>0</v>
      </c>
      <c r="BO2367" s="99">
        <v>0</v>
      </c>
      <c r="BP2367" s="99">
        <v>0</v>
      </c>
      <c r="BQ2367" s="99">
        <v>0</v>
      </c>
      <c r="BR2367" s="99">
        <v>6999105.4487915002</v>
      </c>
      <c r="BS2367" s="99">
        <v>1396641.3218383801</v>
      </c>
      <c r="BT2367" s="99">
        <v>0</v>
      </c>
      <c r="BU2367" s="99">
        <v>2470084.6499633798</v>
      </c>
      <c r="BV2367" s="99">
        <v>2227281.1371765099</v>
      </c>
      <c r="BW2367" s="99">
        <v>0</v>
      </c>
      <c r="BX2367" s="99">
        <v>570248.72841644299</v>
      </c>
      <c r="BY2367" s="99">
        <v>0</v>
      </c>
      <c r="BZ2367" s="99">
        <v>0</v>
      </c>
      <c r="CA2367" s="99">
        <v>120962.339841843</v>
      </c>
      <c r="CB2367" s="99">
        <v>5158051.6348877</v>
      </c>
      <c r="CC2367" s="99">
        <v>50364797.624511696</v>
      </c>
      <c r="CD2367" s="99">
        <v>12967239.4700928</v>
      </c>
      <c r="CE2367" s="99">
        <v>4798.1257967352904</v>
      </c>
      <c r="CF2367" s="99">
        <v>532084.46435546898</v>
      </c>
      <c r="CG2367" s="99">
        <v>4528195.9441528302</v>
      </c>
      <c r="CH2367" s="99">
        <v>0</v>
      </c>
      <c r="CI2367" s="99">
        <v>125749.96558857</v>
      </c>
      <c r="CJ2367" s="99">
        <v>5690550.3771362295</v>
      </c>
      <c r="CK2367" s="99">
        <v>54887004.033203103</v>
      </c>
      <c r="CL2367" s="99">
        <v>13541151.626220699</v>
      </c>
      <c r="CM2367" s="166">
        <v>208177.888738632</v>
      </c>
      <c r="CN2367" s="166">
        <v>34199260.822753899</v>
      </c>
      <c r="CO2367" s="166">
        <v>139671241.66406301</v>
      </c>
      <c r="CP2367" s="99">
        <v>13541151.626220699</v>
      </c>
      <c r="CQ2367" s="99">
        <v>0</v>
      </c>
      <c r="CR2367" s="99">
        <v>0</v>
      </c>
      <c r="CS2367" s="99">
        <v>0</v>
      </c>
      <c r="CT2367" s="99">
        <v>0</v>
      </c>
      <c r="CU2367" s="98">
        <v>13073.782050549</v>
      </c>
      <c r="CV2367" s="98">
        <v>87289.346846040993</v>
      </c>
      <c r="CW2367" s="98">
        <v>5690136.0992431687</v>
      </c>
      <c r="CX2367" s="98">
        <v>54892993.568664528</v>
      </c>
    </row>
    <row r="2368" spans="1:102" x14ac:dyDescent="0.2">
      <c r="A2368" s="98" t="s">
        <v>190</v>
      </c>
      <c r="B2368" s="100">
        <v>42430</v>
      </c>
      <c r="C2368" s="99">
        <v>107684.136854172</v>
      </c>
      <c r="D2368" s="99">
        <v>0</v>
      </c>
      <c r="E2368" s="99">
        <v>12898.853235959999</v>
      </c>
      <c r="F2368" s="99">
        <v>10467.0453158617</v>
      </c>
      <c r="G2368" s="99">
        <v>4851.6480197310402</v>
      </c>
      <c r="H2368" s="99">
        <v>0</v>
      </c>
      <c r="I2368" s="99">
        <v>0</v>
      </c>
      <c r="J2368" s="99">
        <v>82875.068856239304</v>
      </c>
      <c r="K2368" s="99">
        <v>10.257461661472901</v>
      </c>
      <c r="L2368" s="99">
        <v>196.71020272560401</v>
      </c>
      <c r="M2368" s="99">
        <v>51547.155455112501</v>
      </c>
      <c r="N2368" s="99">
        <v>3808.5127344131502</v>
      </c>
      <c r="O2368" s="99">
        <v>0</v>
      </c>
      <c r="P2368" s="99">
        <v>60352.898168086998</v>
      </c>
      <c r="Q2368" s="99">
        <v>4629.8145276308096</v>
      </c>
      <c r="R2368" s="99">
        <v>0</v>
      </c>
      <c r="S2368" s="99">
        <v>4835.8126620650301</v>
      </c>
      <c r="T2368" s="99">
        <v>0</v>
      </c>
      <c r="U2368" s="99">
        <v>82889.245770454407</v>
      </c>
      <c r="V2368" s="99">
        <v>4411746.9602661096</v>
      </c>
      <c r="W2368" s="99">
        <v>0</v>
      </c>
      <c r="X2368" s="99">
        <v>687448.49404144299</v>
      </c>
      <c r="Y2368" s="99">
        <v>495948.69746398902</v>
      </c>
      <c r="Z2368" s="99">
        <v>543120.57681274402</v>
      </c>
      <c r="AA2368" s="99">
        <v>0</v>
      </c>
      <c r="AB2368" s="99">
        <v>0</v>
      </c>
      <c r="AC2368" s="99">
        <v>28485264.608154301</v>
      </c>
      <c r="AD2368" s="99">
        <v>1259.9748192131501</v>
      </c>
      <c r="AE2368" s="99">
        <v>11710.659572124499</v>
      </c>
      <c r="AF2368" s="99">
        <v>2023028.1724395801</v>
      </c>
      <c r="AG2368" s="99">
        <v>400904.32819366502</v>
      </c>
      <c r="AH2368" s="99">
        <v>0</v>
      </c>
      <c r="AI2368" s="99">
        <v>2246568.2189331101</v>
      </c>
      <c r="AJ2368" s="99">
        <v>434932.57942199701</v>
      </c>
      <c r="AK2368" s="99">
        <v>0</v>
      </c>
      <c r="AL2368" s="99">
        <v>540833.88372802699</v>
      </c>
      <c r="AM2368" s="99">
        <v>0</v>
      </c>
      <c r="AN2368" s="99">
        <v>28513363.189697299</v>
      </c>
      <c r="AO2368" s="99">
        <v>44141577.011230499</v>
      </c>
      <c r="AP2368" s="99">
        <v>0</v>
      </c>
      <c r="AQ2368" s="99">
        <v>5961813.5041503897</v>
      </c>
      <c r="AR2368" s="99">
        <v>4162324.0323181199</v>
      </c>
      <c r="AS2368" s="99">
        <v>4638780.2828979502</v>
      </c>
      <c r="AT2368" s="99">
        <v>0</v>
      </c>
      <c r="AU2368" s="99">
        <v>0</v>
      </c>
      <c r="AV2368" s="99">
        <v>84885914.234375</v>
      </c>
      <c r="AW2368" s="99">
        <v>4223.5525957942</v>
      </c>
      <c r="AX2368" s="99">
        <v>128359.898379326</v>
      </c>
      <c r="AY2368" s="99">
        <v>20411182.253417999</v>
      </c>
      <c r="AZ2368" s="99">
        <v>3674929.8873291002</v>
      </c>
      <c r="BA2368" s="99">
        <v>0</v>
      </c>
      <c r="BB2368" s="99">
        <v>22113150.284423798</v>
      </c>
      <c r="BC2368" s="99">
        <v>3939285.6825866699</v>
      </c>
      <c r="BD2368" s="99">
        <v>0</v>
      </c>
      <c r="BE2368" s="99">
        <v>4622312.7569580097</v>
      </c>
      <c r="BF2368" s="99">
        <v>0</v>
      </c>
      <c r="BG2368" s="99">
        <v>84975430.214843795</v>
      </c>
      <c r="BH2368" s="99">
        <v>12116388.6356201</v>
      </c>
      <c r="BI2368" s="99">
        <v>0</v>
      </c>
      <c r="BJ2368" s="99">
        <v>2559078.5924072298</v>
      </c>
      <c r="BK2368" s="99">
        <v>1727062.0161743199</v>
      </c>
      <c r="BL2368" s="99">
        <v>0</v>
      </c>
      <c r="BM2368" s="99">
        <v>0</v>
      </c>
      <c r="BN2368" s="99">
        <v>0</v>
      </c>
      <c r="BO2368" s="99">
        <v>0</v>
      </c>
      <c r="BP2368" s="99">
        <v>0</v>
      </c>
      <c r="BQ2368" s="99">
        <v>0</v>
      </c>
      <c r="BR2368" s="99">
        <v>6974552.7219848596</v>
      </c>
      <c r="BS2368" s="99">
        <v>1395376.65896606</v>
      </c>
      <c r="BT2368" s="99">
        <v>0</v>
      </c>
      <c r="BU2368" s="99">
        <v>4237395.2699584998</v>
      </c>
      <c r="BV2368" s="99">
        <v>2212456.9619140602</v>
      </c>
      <c r="BW2368" s="99">
        <v>0</v>
      </c>
      <c r="BX2368" s="99">
        <v>971937.00651550305</v>
      </c>
      <c r="BY2368" s="99">
        <v>0</v>
      </c>
      <c r="BZ2368" s="99">
        <v>0</v>
      </c>
      <c r="CA2368" s="99">
        <v>120587.47134304</v>
      </c>
      <c r="CB2368" s="99">
        <v>5096617.5440063505</v>
      </c>
      <c r="CC2368" s="99">
        <v>50025187.973144501</v>
      </c>
      <c r="CD2368" s="99">
        <v>14724892.4619141</v>
      </c>
      <c r="CE2368" s="99">
        <v>4851.7663521766699</v>
      </c>
      <c r="CF2368" s="99">
        <v>537609.54122924805</v>
      </c>
      <c r="CG2368" s="99">
        <v>4592020.7655029297</v>
      </c>
      <c r="CH2368" s="99">
        <v>0</v>
      </c>
      <c r="CI2368" s="99">
        <v>125439.561098099</v>
      </c>
      <c r="CJ2368" s="99">
        <v>5634292.8640747098</v>
      </c>
      <c r="CK2368" s="99">
        <v>54612984.816406302</v>
      </c>
      <c r="CL2368" s="99">
        <v>15663295.8353271</v>
      </c>
      <c r="CM2368" s="166">
        <v>207498.43236160299</v>
      </c>
      <c r="CN2368" s="166">
        <v>34075474.963867202</v>
      </c>
      <c r="CO2368" s="166">
        <v>139385263.71289101</v>
      </c>
      <c r="CP2368" s="99">
        <v>15663295.8353271</v>
      </c>
      <c r="CQ2368" s="99">
        <v>0</v>
      </c>
      <c r="CR2368" s="99">
        <v>0</v>
      </c>
      <c r="CS2368" s="99">
        <v>0</v>
      </c>
      <c r="CT2368" s="99">
        <v>0</v>
      </c>
      <c r="CU2368" s="98">
        <v>12893.924168953001</v>
      </c>
      <c r="CV2368" s="98">
        <v>86888.161725187994</v>
      </c>
      <c r="CW2368" s="98">
        <v>5634227.0852355985</v>
      </c>
      <c r="CX2368" s="98">
        <v>54617208.738647431</v>
      </c>
    </row>
    <row r="2369" spans="1:102" x14ac:dyDescent="0.2">
      <c r="A2369" s="98" t="s">
        <v>190</v>
      </c>
      <c r="B2369" s="100">
        <v>42522</v>
      </c>
      <c r="C2369" s="99">
        <v>107975.86605930301</v>
      </c>
      <c r="D2369" s="99">
        <v>0</v>
      </c>
      <c r="E2369" s="99">
        <v>12590.5424135923</v>
      </c>
      <c r="F2369" s="99">
        <v>10227.935595393201</v>
      </c>
      <c r="G2369" s="99">
        <v>4933.6091384291603</v>
      </c>
      <c r="H2369" s="99">
        <v>0</v>
      </c>
      <c r="I2369" s="99">
        <v>0</v>
      </c>
      <c r="J2369" s="99">
        <v>82309.883618354797</v>
      </c>
      <c r="K2369" s="99">
        <v>9.4136660993099195</v>
      </c>
      <c r="L2369" s="99">
        <v>199.26864706352401</v>
      </c>
      <c r="M2369" s="99">
        <v>51730.226553440101</v>
      </c>
      <c r="N2369" s="99">
        <v>3796.23101621866</v>
      </c>
      <c r="O2369" s="99">
        <v>0</v>
      </c>
      <c r="P2369" s="99">
        <v>60289.072735786402</v>
      </c>
      <c r="Q2369" s="99">
        <v>4558.5689402222597</v>
      </c>
      <c r="R2369" s="99">
        <v>0</v>
      </c>
      <c r="S2369" s="99">
        <v>4923.3409950137102</v>
      </c>
      <c r="T2369" s="99">
        <v>0</v>
      </c>
      <c r="U2369" s="99">
        <v>82322.364120483398</v>
      </c>
      <c r="V2369" s="99">
        <v>4394173.4625244103</v>
      </c>
      <c r="W2369" s="99">
        <v>0</v>
      </c>
      <c r="X2369" s="99">
        <v>664730.18425750697</v>
      </c>
      <c r="Y2369" s="99">
        <v>477159.41100692702</v>
      </c>
      <c r="Z2369" s="99">
        <v>547310.71331024205</v>
      </c>
      <c r="AA2369" s="99">
        <v>0</v>
      </c>
      <c r="AB2369" s="99">
        <v>0</v>
      </c>
      <c r="AC2369" s="99">
        <v>28316036.988525402</v>
      </c>
      <c r="AD2369" s="99">
        <v>998.64807447045996</v>
      </c>
      <c r="AE2369" s="99">
        <v>15432.542471528101</v>
      </c>
      <c r="AF2369" s="99">
        <v>2007572.1846618699</v>
      </c>
      <c r="AG2369" s="99">
        <v>399372.62040329003</v>
      </c>
      <c r="AH2369" s="99">
        <v>0</v>
      </c>
      <c r="AI2369" s="99">
        <v>2236116.7628478999</v>
      </c>
      <c r="AJ2369" s="99">
        <v>429134.15824890102</v>
      </c>
      <c r="AK2369" s="99">
        <v>0</v>
      </c>
      <c r="AL2369" s="99">
        <v>546121.99707031297</v>
      </c>
      <c r="AM2369" s="99">
        <v>0</v>
      </c>
      <c r="AN2369" s="99">
        <v>28290178.4919434</v>
      </c>
      <c r="AO2369" s="99">
        <v>44255501.635742202</v>
      </c>
      <c r="AP2369" s="99">
        <v>0</v>
      </c>
      <c r="AQ2369" s="99">
        <v>5865450.1351318397</v>
      </c>
      <c r="AR2369" s="99">
        <v>4093062.6391296401</v>
      </c>
      <c r="AS2369" s="99">
        <v>4684610.8780517597</v>
      </c>
      <c r="AT2369" s="99">
        <v>0</v>
      </c>
      <c r="AU2369" s="99">
        <v>0</v>
      </c>
      <c r="AV2369" s="99">
        <v>84637301.024414107</v>
      </c>
      <c r="AW2369" s="99">
        <v>3357.6400457918598</v>
      </c>
      <c r="AX2369" s="99">
        <v>165673.52400589001</v>
      </c>
      <c r="AY2369" s="99">
        <v>20386992.161621101</v>
      </c>
      <c r="AZ2369" s="99">
        <v>3716496.44421387</v>
      </c>
      <c r="BA2369" s="99">
        <v>0</v>
      </c>
      <c r="BB2369" s="99">
        <v>22145422.513183601</v>
      </c>
      <c r="BC2369" s="99">
        <v>3943606.8800964402</v>
      </c>
      <c r="BD2369" s="99">
        <v>0</v>
      </c>
      <c r="BE2369" s="99">
        <v>4673639.8142089797</v>
      </c>
      <c r="BF2369" s="99">
        <v>0</v>
      </c>
      <c r="BG2369" s="99">
        <v>84556538.780273393</v>
      </c>
      <c r="BH2369" s="99">
        <v>12189287.622802701</v>
      </c>
      <c r="BI2369" s="99">
        <v>0</v>
      </c>
      <c r="BJ2369" s="99">
        <v>2517162.2493591299</v>
      </c>
      <c r="BK2369" s="99">
        <v>1696927.33027649</v>
      </c>
      <c r="BL2369" s="99">
        <v>0</v>
      </c>
      <c r="BM2369" s="99">
        <v>0</v>
      </c>
      <c r="BN2369" s="99">
        <v>0</v>
      </c>
      <c r="BO2369" s="99">
        <v>0</v>
      </c>
      <c r="BP2369" s="99">
        <v>0</v>
      </c>
      <c r="BQ2369" s="99">
        <v>0</v>
      </c>
      <c r="BR2369" s="99">
        <v>6972768.4142456101</v>
      </c>
      <c r="BS2369" s="99">
        <v>1411308.94421387</v>
      </c>
      <c r="BT2369" s="99">
        <v>0</v>
      </c>
      <c r="BU2369" s="99">
        <v>4316999.9099731399</v>
      </c>
      <c r="BV2369" s="99">
        <v>2209767.2534179701</v>
      </c>
      <c r="BW2369" s="99">
        <v>0</v>
      </c>
      <c r="BX2369" s="99">
        <v>999468.38642120396</v>
      </c>
      <c r="BY2369" s="99">
        <v>0</v>
      </c>
      <c r="BZ2369" s="99">
        <v>0</v>
      </c>
      <c r="CA2369" s="99">
        <v>120546.90207195299</v>
      </c>
      <c r="CB2369" s="99">
        <v>5060289.3106079102</v>
      </c>
      <c r="CC2369" s="99">
        <v>50088408.074707001</v>
      </c>
      <c r="CD2369" s="99">
        <v>14714007.618286099</v>
      </c>
      <c r="CE2369" s="99">
        <v>4934.1050044298199</v>
      </c>
      <c r="CF2369" s="99">
        <v>540002.61663055397</v>
      </c>
      <c r="CG2369" s="99">
        <v>4622717.77026367</v>
      </c>
      <c r="CH2369" s="99">
        <v>0</v>
      </c>
      <c r="CI2369" s="99">
        <v>125488.98385524801</v>
      </c>
      <c r="CJ2369" s="99">
        <v>5599711.4638671903</v>
      </c>
      <c r="CK2369" s="99">
        <v>54707527.894531302</v>
      </c>
      <c r="CL2369" s="99">
        <v>15655300.6169434</v>
      </c>
      <c r="CM2369" s="166">
        <v>206951.943969727</v>
      </c>
      <c r="CN2369" s="166">
        <v>33803564.706542999</v>
      </c>
      <c r="CO2369" s="166">
        <v>139198481.0625</v>
      </c>
      <c r="CP2369" s="99">
        <v>15655300.6169434</v>
      </c>
      <c r="CQ2369" s="99">
        <v>0</v>
      </c>
      <c r="CR2369" s="99">
        <v>0</v>
      </c>
      <c r="CS2369" s="99">
        <v>0</v>
      </c>
      <c r="CT2369" s="99">
        <v>0</v>
      </c>
      <c r="CU2369" s="98">
        <v>12597.028812163</v>
      </c>
      <c r="CV2369" s="98">
        <v>86366.439925357001</v>
      </c>
      <c r="CW2369" s="98">
        <v>5600291.9272384644</v>
      </c>
      <c r="CX2369" s="98">
        <v>54711125.844970673</v>
      </c>
    </row>
    <row r="2370" spans="1:102" x14ac:dyDescent="0.2">
      <c r="A2370" s="98" t="s">
        <v>190</v>
      </c>
      <c r="B2370" s="100">
        <v>42614</v>
      </c>
      <c r="C2370" s="99">
        <v>108223.39124584199</v>
      </c>
      <c r="D2370" s="99">
        <v>0</v>
      </c>
      <c r="E2370" s="99">
        <v>12305.099040150601</v>
      </c>
      <c r="F2370" s="99">
        <v>10052.287007212601</v>
      </c>
      <c r="G2370" s="99">
        <v>4923.9927635788899</v>
      </c>
      <c r="H2370" s="99">
        <v>0</v>
      </c>
      <c r="I2370" s="99">
        <v>0</v>
      </c>
      <c r="J2370" s="99">
        <v>81557.237100601196</v>
      </c>
      <c r="K2370" s="99">
        <v>9.0505908795166796</v>
      </c>
      <c r="L2370" s="99">
        <v>208.796058261767</v>
      </c>
      <c r="M2370" s="99">
        <v>51874.073378086097</v>
      </c>
      <c r="N2370" s="99">
        <v>3784.978862077</v>
      </c>
      <c r="O2370" s="99">
        <v>0</v>
      </c>
      <c r="P2370" s="99">
        <v>60197.035004138903</v>
      </c>
      <c r="Q2370" s="99">
        <v>4495.8004710078203</v>
      </c>
      <c r="R2370" s="99">
        <v>0</v>
      </c>
      <c r="S2370" s="99">
        <v>4930.7847734093702</v>
      </c>
      <c r="T2370" s="99">
        <v>0</v>
      </c>
      <c r="U2370" s="99">
        <v>81545.801024436994</v>
      </c>
      <c r="V2370" s="99">
        <v>4435313.0013427697</v>
      </c>
      <c r="W2370" s="99">
        <v>0</v>
      </c>
      <c r="X2370" s="99">
        <v>644586.29345703102</v>
      </c>
      <c r="Y2370" s="99">
        <v>462903.51730346697</v>
      </c>
      <c r="Z2370" s="99">
        <v>548443.72750091599</v>
      </c>
      <c r="AA2370" s="99">
        <v>0</v>
      </c>
      <c r="AB2370" s="99">
        <v>0</v>
      </c>
      <c r="AC2370" s="99">
        <v>27995137.887451202</v>
      </c>
      <c r="AD2370" s="99">
        <v>873.23083695769299</v>
      </c>
      <c r="AE2370" s="99">
        <v>15384.7780182362</v>
      </c>
      <c r="AF2370" s="99">
        <v>2017976.96092224</v>
      </c>
      <c r="AG2370" s="99">
        <v>399166.494789124</v>
      </c>
      <c r="AH2370" s="99">
        <v>0</v>
      </c>
      <c r="AI2370" s="99">
        <v>2197285.4445495601</v>
      </c>
      <c r="AJ2370" s="99">
        <v>430499.54212188697</v>
      </c>
      <c r="AK2370" s="99">
        <v>0</v>
      </c>
      <c r="AL2370" s="99">
        <v>547756.41365051304</v>
      </c>
      <c r="AM2370" s="99">
        <v>0</v>
      </c>
      <c r="AN2370" s="99">
        <v>27999737.4619141</v>
      </c>
      <c r="AO2370" s="99">
        <v>44941302.839843802</v>
      </c>
      <c r="AP2370" s="99">
        <v>0</v>
      </c>
      <c r="AQ2370" s="99">
        <v>5671340.79541016</v>
      </c>
      <c r="AR2370" s="99">
        <v>4009210.7144165002</v>
      </c>
      <c r="AS2370" s="99">
        <v>4717507.08557129</v>
      </c>
      <c r="AT2370" s="99">
        <v>0</v>
      </c>
      <c r="AU2370" s="99">
        <v>0</v>
      </c>
      <c r="AV2370" s="99">
        <v>84105311.654296905</v>
      </c>
      <c r="AW2370" s="99">
        <v>2953.8314076065999</v>
      </c>
      <c r="AX2370" s="99">
        <v>157679.70995140099</v>
      </c>
      <c r="AY2370" s="99">
        <v>20680874.4208984</v>
      </c>
      <c r="AZ2370" s="99">
        <v>3736314.5598449698</v>
      </c>
      <c r="BA2370" s="99">
        <v>0</v>
      </c>
      <c r="BB2370" s="99">
        <v>21870501.479003899</v>
      </c>
      <c r="BC2370" s="99">
        <v>3966630.5141296401</v>
      </c>
      <c r="BD2370" s="99">
        <v>0</v>
      </c>
      <c r="BE2370" s="99">
        <v>4708922.0581665002</v>
      </c>
      <c r="BF2370" s="99">
        <v>0</v>
      </c>
      <c r="BG2370" s="99">
        <v>84108863.46875</v>
      </c>
      <c r="BH2370" s="99">
        <v>12085410.583252</v>
      </c>
      <c r="BI2370" s="99">
        <v>0</v>
      </c>
      <c r="BJ2370" s="99">
        <v>2398455.26879883</v>
      </c>
      <c r="BK2370" s="99">
        <v>1623886.3751678499</v>
      </c>
      <c r="BL2370" s="99">
        <v>0</v>
      </c>
      <c r="BM2370" s="99">
        <v>0</v>
      </c>
      <c r="BN2370" s="99">
        <v>0</v>
      </c>
      <c r="BO2370" s="99">
        <v>0</v>
      </c>
      <c r="BP2370" s="99">
        <v>0</v>
      </c>
      <c r="BQ2370" s="99">
        <v>0</v>
      </c>
      <c r="BR2370" s="99">
        <v>6972142.91369629</v>
      </c>
      <c r="BS2370" s="99">
        <v>1404928.5848693801</v>
      </c>
      <c r="BT2370" s="99">
        <v>0</v>
      </c>
      <c r="BU2370" s="99">
        <v>3431152.12994385</v>
      </c>
      <c r="BV2370" s="99">
        <v>2181960.1945190402</v>
      </c>
      <c r="BW2370" s="99">
        <v>0</v>
      </c>
      <c r="BX2370" s="99">
        <v>829275.75708007801</v>
      </c>
      <c r="BY2370" s="99">
        <v>0</v>
      </c>
      <c r="BZ2370" s="99">
        <v>0</v>
      </c>
      <c r="CA2370" s="99">
        <v>120480.816933632</v>
      </c>
      <c r="CB2370" s="99">
        <v>5075365.5314941397</v>
      </c>
      <c r="CC2370" s="99">
        <v>50628961.554199196</v>
      </c>
      <c r="CD2370" s="99">
        <v>14470918.5509033</v>
      </c>
      <c r="CE2370" s="99">
        <v>4928.7346941232699</v>
      </c>
      <c r="CF2370" s="99">
        <v>552324.43500518799</v>
      </c>
      <c r="CG2370" s="99">
        <v>4750070.01245117</v>
      </c>
      <c r="CH2370" s="99">
        <v>0</v>
      </c>
      <c r="CI2370" s="99">
        <v>125415.189400673</v>
      </c>
      <c r="CJ2370" s="99">
        <v>5627695.2564086895</v>
      </c>
      <c r="CK2370" s="99">
        <v>55385976.671386696</v>
      </c>
      <c r="CL2370" s="99">
        <v>15402248.302734399</v>
      </c>
      <c r="CM2370" s="166">
        <v>206181.793985367</v>
      </c>
      <c r="CN2370" s="166">
        <v>33668487.081054702</v>
      </c>
      <c r="CO2370" s="166">
        <v>139522853.75</v>
      </c>
      <c r="CP2370" s="99">
        <v>15402248.302734399</v>
      </c>
      <c r="CQ2370" s="99">
        <v>0</v>
      </c>
      <c r="CR2370" s="99">
        <v>0</v>
      </c>
      <c r="CS2370" s="99">
        <v>0</v>
      </c>
      <c r="CT2370" s="99">
        <v>0</v>
      </c>
      <c r="CU2370" s="98">
        <v>12322.577244276001</v>
      </c>
      <c r="CV2370" s="98">
        <v>85652.264577092006</v>
      </c>
      <c r="CW2370" s="98">
        <v>5627689.9664993277</v>
      </c>
      <c r="CX2370" s="98">
        <v>55379031.566650368</v>
      </c>
    </row>
    <row r="2371" spans="1:102" x14ac:dyDescent="0.2">
      <c r="A2371" s="98" t="s">
        <v>190</v>
      </c>
      <c r="B2371" s="100">
        <v>42705</v>
      </c>
      <c r="C2371" s="99">
        <v>108359.33104610399</v>
      </c>
      <c r="D2371" s="99">
        <v>0</v>
      </c>
      <c r="E2371" s="99">
        <v>12084.571350693701</v>
      </c>
      <c r="F2371" s="99">
        <v>9971.1506288051605</v>
      </c>
      <c r="G2371" s="99">
        <v>5002.5430397987402</v>
      </c>
      <c r="H2371" s="99">
        <v>0</v>
      </c>
      <c r="I2371" s="99">
        <v>0</v>
      </c>
      <c r="J2371" s="99">
        <v>81101.191855430603</v>
      </c>
      <c r="K2371" s="99">
        <v>8.2451694887131506</v>
      </c>
      <c r="L2371" s="99">
        <v>145.10064896568699</v>
      </c>
      <c r="M2371" s="99">
        <v>52006.194150924697</v>
      </c>
      <c r="N2371" s="99">
        <v>3802.1845881938898</v>
      </c>
      <c r="O2371" s="99">
        <v>0</v>
      </c>
      <c r="P2371" s="99">
        <v>60162.479962348902</v>
      </c>
      <c r="Q2371" s="99">
        <v>4383.0580382347098</v>
      </c>
      <c r="R2371" s="99">
        <v>0</v>
      </c>
      <c r="S2371" s="99">
        <v>4986.5983673930205</v>
      </c>
      <c r="T2371" s="99">
        <v>0</v>
      </c>
      <c r="U2371" s="99">
        <v>81126.509749412493</v>
      </c>
      <c r="V2371" s="99">
        <v>4384008.5421142597</v>
      </c>
      <c r="W2371" s="99">
        <v>0</v>
      </c>
      <c r="X2371" s="99">
        <v>622811.67086792004</v>
      </c>
      <c r="Y2371" s="99">
        <v>448454.50622177101</v>
      </c>
      <c r="Z2371" s="99">
        <v>546753.88458252</v>
      </c>
      <c r="AA2371" s="99">
        <v>0</v>
      </c>
      <c r="AB2371" s="99">
        <v>0</v>
      </c>
      <c r="AC2371" s="99">
        <v>27821056.346191399</v>
      </c>
      <c r="AD2371" s="99">
        <v>784.17642158269905</v>
      </c>
      <c r="AE2371" s="99">
        <v>13237.9649679661</v>
      </c>
      <c r="AF2371" s="99">
        <v>2004888.6393890399</v>
      </c>
      <c r="AG2371" s="99">
        <v>397527.97384643601</v>
      </c>
      <c r="AH2371" s="99">
        <v>0</v>
      </c>
      <c r="AI2371" s="99">
        <v>2152882.9870300302</v>
      </c>
      <c r="AJ2371" s="99">
        <v>424236.30332565302</v>
      </c>
      <c r="AK2371" s="99">
        <v>0</v>
      </c>
      <c r="AL2371" s="99">
        <v>546393.04151916504</v>
      </c>
      <c r="AM2371" s="99">
        <v>0</v>
      </c>
      <c r="AN2371" s="99">
        <v>27819883.732177701</v>
      </c>
      <c r="AO2371" s="99">
        <v>44607593.148925804</v>
      </c>
      <c r="AP2371" s="99">
        <v>0</v>
      </c>
      <c r="AQ2371" s="99">
        <v>5450830.0598754901</v>
      </c>
      <c r="AR2371" s="99">
        <v>3894060.4778137198</v>
      </c>
      <c r="AS2371" s="99">
        <v>4722642.0840454102</v>
      </c>
      <c r="AT2371" s="99">
        <v>0</v>
      </c>
      <c r="AU2371" s="99">
        <v>0</v>
      </c>
      <c r="AV2371" s="99">
        <v>84013157.848632798</v>
      </c>
      <c r="AW2371" s="99">
        <v>2670.0271712243598</v>
      </c>
      <c r="AX2371" s="99">
        <v>98400.307051658601</v>
      </c>
      <c r="AY2371" s="99">
        <v>20632889.623291001</v>
      </c>
      <c r="AZ2371" s="99">
        <v>3743181.8428649898</v>
      </c>
      <c r="BA2371" s="99">
        <v>0</v>
      </c>
      <c r="BB2371" s="99">
        <v>21579291.1872559</v>
      </c>
      <c r="BC2371" s="99">
        <v>3926911.7210998498</v>
      </c>
      <c r="BD2371" s="99">
        <v>0</v>
      </c>
      <c r="BE2371" s="99">
        <v>4718944.3761596698</v>
      </c>
      <c r="BF2371" s="99">
        <v>0</v>
      </c>
      <c r="BG2371" s="99">
        <v>84006740.832031295</v>
      </c>
      <c r="BH2371" s="99">
        <v>12156711.564941401</v>
      </c>
      <c r="BI2371" s="99">
        <v>0</v>
      </c>
      <c r="BJ2371" s="99">
        <v>2317630.5949096698</v>
      </c>
      <c r="BK2371" s="99">
        <v>1569588.6495666499</v>
      </c>
      <c r="BL2371" s="99">
        <v>0</v>
      </c>
      <c r="BM2371" s="99">
        <v>0</v>
      </c>
      <c r="BN2371" s="99">
        <v>0</v>
      </c>
      <c r="BO2371" s="99">
        <v>0</v>
      </c>
      <c r="BP2371" s="99">
        <v>0</v>
      </c>
      <c r="BQ2371" s="99">
        <v>0</v>
      </c>
      <c r="BR2371" s="99">
        <v>6953979.4086303702</v>
      </c>
      <c r="BS2371" s="99">
        <v>1407345.80166626</v>
      </c>
      <c r="BT2371" s="99">
        <v>0</v>
      </c>
      <c r="BU2371" s="99">
        <v>4119449.8399658198</v>
      </c>
      <c r="BV2371" s="99">
        <v>2151794.1644897498</v>
      </c>
      <c r="BW2371" s="99">
        <v>0</v>
      </c>
      <c r="BX2371" s="99">
        <v>950729.66658783006</v>
      </c>
      <c r="BY2371" s="99">
        <v>0</v>
      </c>
      <c r="BZ2371" s="99">
        <v>0</v>
      </c>
      <c r="CA2371" s="99">
        <v>120556.166621208</v>
      </c>
      <c r="CB2371" s="99">
        <v>5008334.4805908203</v>
      </c>
      <c r="CC2371" s="99">
        <v>50108426.3828125</v>
      </c>
      <c r="CD2371" s="99">
        <v>14416158.252929701</v>
      </c>
      <c r="CE2371" s="99">
        <v>4997.9276033639899</v>
      </c>
      <c r="CF2371" s="99">
        <v>550813.33993530297</v>
      </c>
      <c r="CG2371" s="99">
        <v>4761590.2964477502</v>
      </c>
      <c r="CH2371" s="99">
        <v>0</v>
      </c>
      <c r="CI2371" s="99">
        <v>125532.86165046701</v>
      </c>
      <c r="CJ2371" s="99">
        <v>5558881.9913330097</v>
      </c>
      <c r="CK2371" s="99">
        <v>54857280.752441399</v>
      </c>
      <c r="CL2371" s="99">
        <v>15364215.385009799</v>
      </c>
      <c r="CM2371" s="166">
        <v>205650.742954254</v>
      </c>
      <c r="CN2371" s="166">
        <v>33489286.727783199</v>
      </c>
      <c r="CO2371" s="166">
        <v>139155087.06640601</v>
      </c>
      <c r="CP2371" s="99">
        <v>15364215.385009799</v>
      </c>
      <c r="CQ2371" s="99">
        <v>0</v>
      </c>
      <c r="CR2371" s="99">
        <v>0</v>
      </c>
      <c r="CS2371" s="99">
        <v>0</v>
      </c>
      <c r="CT2371" s="99">
        <v>0</v>
      </c>
      <c r="CU2371" s="98">
        <v>12094.507170299001</v>
      </c>
      <c r="CV2371" s="98">
        <v>85210.230025277997</v>
      </c>
      <c r="CW2371" s="98">
        <v>5559147.820526123</v>
      </c>
      <c r="CX2371" s="98">
        <v>54870016.679260254</v>
      </c>
    </row>
    <row r="2372" spans="1:102" x14ac:dyDescent="0.2">
      <c r="A2372" s="98" t="s">
        <v>190</v>
      </c>
      <c r="B2372" s="100">
        <v>42795</v>
      </c>
      <c r="C2372" s="99">
        <v>108981.673048973</v>
      </c>
      <c r="D2372" s="99">
        <v>0</v>
      </c>
      <c r="E2372" s="99">
        <v>11938.914291977901</v>
      </c>
      <c r="F2372" s="99">
        <v>9849.0163507461493</v>
      </c>
      <c r="G2372" s="99">
        <v>5059.2161354422597</v>
      </c>
      <c r="H2372" s="99">
        <v>0</v>
      </c>
      <c r="I2372" s="99">
        <v>0</v>
      </c>
      <c r="J2372" s="99">
        <v>80392.100391387896</v>
      </c>
      <c r="K2372" s="99">
        <v>7.1689069837448196</v>
      </c>
      <c r="L2372" s="99">
        <v>156.632483156398</v>
      </c>
      <c r="M2372" s="99">
        <v>52189.501572608897</v>
      </c>
      <c r="N2372" s="99">
        <v>3797.5663766860998</v>
      </c>
      <c r="O2372" s="99">
        <v>0</v>
      </c>
      <c r="P2372" s="99">
        <v>60256.315459251397</v>
      </c>
      <c r="Q2372" s="99">
        <v>4434.6070829033897</v>
      </c>
      <c r="R2372" s="99">
        <v>0</v>
      </c>
      <c r="S2372" s="99">
        <v>5047.2769154310199</v>
      </c>
      <c r="T2372" s="99">
        <v>0</v>
      </c>
      <c r="U2372" s="99">
        <v>80403.398482322693</v>
      </c>
      <c r="V2372" s="99">
        <v>4424121.2066040002</v>
      </c>
      <c r="W2372" s="99">
        <v>0</v>
      </c>
      <c r="X2372" s="99">
        <v>601590.66701507603</v>
      </c>
      <c r="Y2372" s="99">
        <v>436119.24597549398</v>
      </c>
      <c r="Z2372" s="99">
        <v>558344.400779724</v>
      </c>
      <c r="AA2372" s="99">
        <v>0</v>
      </c>
      <c r="AB2372" s="99">
        <v>0</v>
      </c>
      <c r="AC2372" s="99">
        <v>27657298.683105499</v>
      </c>
      <c r="AD2372" s="99">
        <v>519.79151128977503</v>
      </c>
      <c r="AE2372" s="99">
        <v>10061.39559412</v>
      </c>
      <c r="AF2372" s="99">
        <v>1995968.7199554399</v>
      </c>
      <c r="AG2372" s="99">
        <v>394120.52220535302</v>
      </c>
      <c r="AH2372" s="99">
        <v>0</v>
      </c>
      <c r="AI2372" s="99">
        <v>2226106.3338623</v>
      </c>
      <c r="AJ2372" s="99">
        <v>430314.66373825102</v>
      </c>
      <c r="AK2372" s="99">
        <v>0</v>
      </c>
      <c r="AL2372" s="99">
        <v>556388.33754730201</v>
      </c>
      <c r="AM2372" s="99">
        <v>0</v>
      </c>
      <c r="AN2372" s="99">
        <v>27635063.792480499</v>
      </c>
      <c r="AO2372" s="99">
        <v>45340928.364257798</v>
      </c>
      <c r="AP2372" s="99">
        <v>0</v>
      </c>
      <c r="AQ2372" s="99">
        <v>5336196.05224609</v>
      </c>
      <c r="AR2372" s="99">
        <v>3783158.6452331501</v>
      </c>
      <c r="AS2372" s="99">
        <v>4828218.5142822303</v>
      </c>
      <c r="AT2372" s="99">
        <v>0</v>
      </c>
      <c r="AU2372" s="99">
        <v>0</v>
      </c>
      <c r="AV2372" s="99">
        <v>83701957.578125</v>
      </c>
      <c r="AW2372" s="99">
        <v>1767.7386151999201</v>
      </c>
      <c r="AX2372" s="99">
        <v>107422.497340202</v>
      </c>
      <c r="AY2372" s="99">
        <v>20630450.096191399</v>
      </c>
      <c r="AZ2372" s="99">
        <v>3729310.2131957998</v>
      </c>
      <c r="BA2372" s="99">
        <v>0</v>
      </c>
      <c r="BB2372" s="99">
        <v>22488750.463622998</v>
      </c>
      <c r="BC2372" s="99">
        <v>4031711.35369873</v>
      </c>
      <c r="BD2372" s="99">
        <v>0</v>
      </c>
      <c r="BE2372" s="99">
        <v>4812226.05712891</v>
      </c>
      <c r="BF2372" s="99">
        <v>0</v>
      </c>
      <c r="BG2372" s="99">
        <v>83682347.565429702</v>
      </c>
      <c r="BH2372" s="99">
        <v>12482990.9919434</v>
      </c>
      <c r="BI2372" s="99">
        <v>0</v>
      </c>
      <c r="BJ2372" s="99">
        <v>2311300.4892578102</v>
      </c>
      <c r="BK2372" s="99">
        <v>1559824.29856873</v>
      </c>
      <c r="BL2372" s="99">
        <v>0</v>
      </c>
      <c r="BM2372" s="99">
        <v>0</v>
      </c>
      <c r="BN2372" s="99">
        <v>0</v>
      </c>
      <c r="BO2372" s="99">
        <v>0</v>
      </c>
      <c r="BP2372" s="99">
        <v>0</v>
      </c>
      <c r="BQ2372" s="99">
        <v>0</v>
      </c>
      <c r="BR2372" s="99">
        <v>7049419.9033813505</v>
      </c>
      <c r="BS2372" s="99">
        <v>1408345.7303619401</v>
      </c>
      <c r="BT2372" s="99">
        <v>0</v>
      </c>
      <c r="BU2372" s="99">
        <v>4197771.94995117</v>
      </c>
      <c r="BV2372" s="99">
        <v>2200679.8678283701</v>
      </c>
      <c r="BW2372" s="99">
        <v>0</v>
      </c>
      <c r="BX2372" s="99">
        <v>1005815.70635986</v>
      </c>
      <c r="BY2372" s="99">
        <v>0</v>
      </c>
      <c r="BZ2372" s="99">
        <v>0</v>
      </c>
      <c r="CA2372" s="99">
        <v>120875.514772415</v>
      </c>
      <c r="CB2372" s="99">
        <v>5029288.1939086895</v>
      </c>
      <c r="CC2372" s="99">
        <v>50683215.021972701</v>
      </c>
      <c r="CD2372" s="99">
        <v>14867014.2629395</v>
      </c>
      <c r="CE2372" s="99">
        <v>5057.7375527024296</v>
      </c>
      <c r="CF2372" s="99">
        <v>556015.372398376</v>
      </c>
      <c r="CG2372" s="99">
        <v>4808669.8338012705</v>
      </c>
      <c r="CH2372" s="99">
        <v>0</v>
      </c>
      <c r="CI2372" s="99">
        <v>125938.332374573</v>
      </c>
      <c r="CJ2372" s="99">
        <v>5584880.0505371103</v>
      </c>
      <c r="CK2372" s="99">
        <v>55487974.462890603</v>
      </c>
      <c r="CL2372" s="99">
        <v>15835963.5596924</v>
      </c>
      <c r="CM2372" s="166">
        <v>205477.32847213699</v>
      </c>
      <c r="CN2372" s="166">
        <v>33216747.1569824</v>
      </c>
      <c r="CO2372" s="166">
        <v>139247842.77148399</v>
      </c>
      <c r="CP2372" s="99">
        <v>15835963.5596924</v>
      </c>
      <c r="CQ2372" s="99">
        <v>0</v>
      </c>
      <c r="CR2372" s="99">
        <v>0</v>
      </c>
      <c r="CS2372" s="99">
        <v>0</v>
      </c>
      <c r="CT2372" s="99">
        <v>0</v>
      </c>
      <c r="CU2372" s="98">
        <v>11937.940705961</v>
      </c>
      <c r="CV2372" s="98">
        <v>84535.506160453006</v>
      </c>
      <c r="CW2372" s="98">
        <v>5585303.566307066</v>
      </c>
      <c r="CX2372" s="98">
        <v>55491884.85577397</v>
      </c>
    </row>
    <row r="2373" spans="1:102" x14ac:dyDescent="0.2">
      <c r="A2373" s="98" t="s">
        <v>190</v>
      </c>
      <c r="B2373" s="100">
        <v>42887</v>
      </c>
      <c r="C2373" s="99">
        <v>108450.319405556</v>
      </c>
      <c r="D2373" s="99">
        <v>0</v>
      </c>
      <c r="E2373" s="99">
        <v>11787.643602013601</v>
      </c>
      <c r="F2373" s="99">
        <v>9741.4079583883304</v>
      </c>
      <c r="G2373" s="99">
        <v>5076.5407142639197</v>
      </c>
      <c r="H2373" s="99">
        <v>0</v>
      </c>
      <c r="I2373" s="99">
        <v>0</v>
      </c>
      <c r="J2373" s="99">
        <v>79815.105786323504</v>
      </c>
      <c r="K2373" s="99">
        <v>5.6818524748668997</v>
      </c>
      <c r="L2373" s="99">
        <v>179.694364739582</v>
      </c>
      <c r="M2373" s="99">
        <v>51974.769999504097</v>
      </c>
      <c r="N2373" s="99">
        <v>3766.1119885742701</v>
      </c>
      <c r="O2373" s="99">
        <v>0</v>
      </c>
      <c r="P2373" s="99">
        <v>59973.730683803602</v>
      </c>
      <c r="Q2373" s="99">
        <v>4344.5505073070499</v>
      </c>
      <c r="R2373" s="99">
        <v>0</v>
      </c>
      <c r="S2373" s="99">
        <v>5064.5186857581102</v>
      </c>
      <c r="T2373" s="99">
        <v>0</v>
      </c>
      <c r="U2373" s="99">
        <v>79823.648375511199</v>
      </c>
      <c r="V2373" s="99">
        <v>4389496.6336669903</v>
      </c>
      <c r="W2373" s="99">
        <v>0</v>
      </c>
      <c r="X2373" s="99">
        <v>578489.694664001</v>
      </c>
      <c r="Y2373" s="99">
        <v>419142.42959213298</v>
      </c>
      <c r="Z2373" s="99">
        <v>553096.437057495</v>
      </c>
      <c r="AA2373" s="99">
        <v>0</v>
      </c>
      <c r="AB2373" s="99">
        <v>0</v>
      </c>
      <c r="AC2373" s="99">
        <v>27396152.646484401</v>
      </c>
      <c r="AD2373" s="99">
        <v>499.28080542385601</v>
      </c>
      <c r="AE2373" s="99">
        <v>10717.0926749706</v>
      </c>
      <c r="AF2373" s="99">
        <v>1981300.5917968799</v>
      </c>
      <c r="AG2373" s="99">
        <v>386050.30965042103</v>
      </c>
      <c r="AH2373" s="99">
        <v>0</v>
      </c>
      <c r="AI2373" s="99">
        <v>2152324.0038757301</v>
      </c>
      <c r="AJ2373" s="99">
        <v>417343.79170990002</v>
      </c>
      <c r="AK2373" s="99">
        <v>0</v>
      </c>
      <c r="AL2373" s="99">
        <v>551676.81132507301</v>
      </c>
      <c r="AM2373" s="99">
        <v>0</v>
      </c>
      <c r="AN2373" s="99">
        <v>27420852.160156298</v>
      </c>
      <c r="AO2373" s="99">
        <v>45219177.758300804</v>
      </c>
      <c r="AP2373" s="99">
        <v>0</v>
      </c>
      <c r="AQ2373" s="99">
        <v>5105546.8626709003</v>
      </c>
      <c r="AR2373" s="99">
        <v>3645896.88104248</v>
      </c>
      <c r="AS2373" s="99">
        <v>4801538.0050659198</v>
      </c>
      <c r="AT2373" s="99">
        <v>0</v>
      </c>
      <c r="AU2373" s="99">
        <v>0</v>
      </c>
      <c r="AV2373" s="99">
        <v>83504698.764648393</v>
      </c>
      <c r="AW2373" s="99">
        <v>1710.3991919606899</v>
      </c>
      <c r="AX2373" s="99">
        <v>121783.550172806</v>
      </c>
      <c r="AY2373" s="99">
        <v>20603065.699218798</v>
      </c>
      <c r="AZ2373" s="99">
        <v>3655356.5257873498</v>
      </c>
      <c r="BA2373" s="99">
        <v>0</v>
      </c>
      <c r="BB2373" s="99">
        <v>21817393.915527299</v>
      </c>
      <c r="BC2373" s="99">
        <v>3915909.9518737802</v>
      </c>
      <c r="BD2373" s="99">
        <v>0</v>
      </c>
      <c r="BE2373" s="99">
        <v>4789908.3232421903</v>
      </c>
      <c r="BF2373" s="99">
        <v>0</v>
      </c>
      <c r="BG2373" s="99">
        <v>83543134.681640595</v>
      </c>
      <c r="BH2373" s="99">
        <v>12166289.614502</v>
      </c>
      <c r="BI2373" s="99">
        <v>0</v>
      </c>
      <c r="BJ2373" s="99">
        <v>2229503.0814819299</v>
      </c>
      <c r="BK2373" s="99">
        <v>1509925.73098755</v>
      </c>
      <c r="BL2373" s="99">
        <v>0</v>
      </c>
      <c r="BM2373" s="99">
        <v>0</v>
      </c>
      <c r="BN2373" s="99">
        <v>0</v>
      </c>
      <c r="BO2373" s="99">
        <v>0</v>
      </c>
      <c r="BP2373" s="99">
        <v>0</v>
      </c>
      <c r="BQ2373" s="99">
        <v>0</v>
      </c>
      <c r="BR2373" s="99">
        <v>7003364.3247070303</v>
      </c>
      <c r="BS2373" s="99">
        <v>1370451.2915802</v>
      </c>
      <c r="BT2373" s="99">
        <v>0</v>
      </c>
      <c r="BU2373" s="99">
        <v>4152747.8599548298</v>
      </c>
      <c r="BV2373" s="99">
        <v>2155963.5431213402</v>
      </c>
      <c r="BW2373" s="99">
        <v>0</v>
      </c>
      <c r="BX2373" s="99">
        <v>1017550.41634369</v>
      </c>
      <c r="BY2373" s="99">
        <v>0</v>
      </c>
      <c r="BZ2373" s="99">
        <v>0</v>
      </c>
      <c r="CA2373" s="99">
        <v>120217.608254433</v>
      </c>
      <c r="CB2373" s="99">
        <v>4967193.5115966797</v>
      </c>
      <c r="CC2373" s="99">
        <v>50373821.352050804</v>
      </c>
      <c r="CD2373" s="99">
        <v>14394458.572998</v>
      </c>
      <c r="CE2373" s="99">
        <v>5073.4034582972499</v>
      </c>
      <c r="CF2373" s="99">
        <v>560405.41463470506</v>
      </c>
      <c r="CG2373" s="99">
        <v>4861637.4259643601</v>
      </c>
      <c r="CH2373" s="99">
        <v>0</v>
      </c>
      <c r="CI2373" s="99">
        <v>125302.70635891</v>
      </c>
      <c r="CJ2373" s="99">
        <v>5526120.4243774395</v>
      </c>
      <c r="CK2373" s="99">
        <v>55231431.104980499</v>
      </c>
      <c r="CL2373" s="99">
        <v>15350240.587768599</v>
      </c>
      <c r="CM2373" s="166">
        <v>204279.79918098499</v>
      </c>
      <c r="CN2373" s="166">
        <v>32952414.637207001</v>
      </c>
      <c r="CO2373" s="166">
        <v>138877798.64453101</v>
      </c>
      <c r="CP2373" s="99">
        <v>15350240.587768599</v>
      </c>
      <c r="CQ2373" s="99">
        <v>0</v>
      </c>
      <c r="CR2373" s="99">
        <v>0</v>
      </c>
      <c r="CS2373" s="99">
        <v>0</v>
      </c>
      <c r="CT2373" s="99">
        <v>0</v>
      </c>
      <c r="CU2373" s="98">
        <v>11798.798017052</v>
      </c>
      <c r="CV2373" s="98">
        <v>83966.758484221005</v>
      </c>
      <c r="CW2373" s="98">
        <v>5527598.9262313843</v>
      </c>
      <c r="CX2373" s="98">
        <v>55235458.778015167</v>
      </c>
    </row>
    <row r="2374" spans="1:102" x14ac:dyDescent="0.2">
      <c r="A2374" s="98" t="s">
        <v>190</v>
      </c>
      <c r="B2374" s="100">
        <v>42979</v>
      </c>
      <c r="C2374" s="99">
        <v>108420.065227509</v>
      </c>
      <c r="D2374" s="99">
        <v>0</v>
      </c>
      <c r="E2374" s="99">
        <v>11642.002996802299</v>
      </c>
      <c r="F2374" s="99">
        <v>9679.4385515451395</v>
      </c>
      <c r="G2374" s="99">
        <v>5161.0941597819301</v>
      </c>
      <c r="H2374" s="99">
        <v>0</v>
      </c>
      <c r="I2374" s="99">
        <v>0</v>
      </c>
      <c r="J2374" s="99">
        <v>79536.340565681501</v>
      </c>
      <c r="K2374" s="99">
        <v>5.0218695586081603</v>
      </c>
      <c r="L2374" s="99">
        <v>195.36989560350801</v>
      </c>
      <c r="M2374" s="99">
        <v>52006.695339202903</v>
      </c>
      <c r="N2374" s="99">
        <v>3720.2711115181401</v>
      </c>
      <c r="O2374" s="99">
        <v>0</v>
      </c>
      <c r="P2374" s="99">
        <v>59880.873002529101</v>
      </c>
      <c r="Q2374" s="99">
        <v>4263.5555410385095</v>
      </c>
      <c r="R2374" s="99">
        <v>0</v>
      </c>
      <c r="S2374" s="99">
        <v>5178.7175658345204</v>
      </c>
      <c r="T2374" s="99">
        <v>0</v>
      </c>
      <c r="U2374" s="99">
        <v>79517.985895156904</v>
      </c>
      <c r="V2374" s="99">
        <v>4369752.0488281297</v>
      </c>
      <c r="W2374" s="99">
        <v>0</v>
      </c>
      <c r="X2374" s="99">
        <v>560964.21566009498</v>
      </c>
      <c r="Y2374" s="99">
        <v>410105.815029144</v>
      </c>
      <c r="Z2374" s="99">
        <v>556544.50714111305</v>
      </c>
      <c r="AA2374" s="99">
        <v>0</v>
      </c>
      <c r="AB2374" s="99">
        <v>0</v>
      </c>
      <c r="AC2374" s="99">
        <v>27240305.7177734</v>
      </c>
      <c r="AD2374" s="99">
        <v>511.47330165654398</v>
      </c>
      <c r="AE2374" s="99">
        <v>14004.158066034301</v>
      </c>
      <c r="AF2374" s="99">
        <v>1968258.59698486</v>
      </c>
      <c r="AG2374" s="99">
        <v>375177.89104461699</v>
      </c>
      <c r="AH2374" s="99">
        <v>0</v>
      </c>
      <c r="AI2374" s="99">
        <v>2123564.75811768</v>
      </c>
      <c r="AJ2374" s="99">
        <v>418012.043514252</v>
      </c>
      <c r="AK2374" s="99">
        <v>0</v>
      </c>
      <c r="AL2374" s="99">
        <v>555821.640419006</v>
      </c>
      <c r="AM2374" s="99">
        <v>0</v>
      </c>
      <c r="AN2374" s="99">
        <v>27243242.903564502</v>
      </c>
      <c r="AO2374" s="99">
        <v>45310931.455566399</v>
      </c>
      <c r="AP2374" s="99">
        <v>0</v>
      </c>
      <c r="AQ2374" s="99">
        <v>4947371.8044433603</v>
      </c>
      <c r="AR2374" s="99">
        <v>3568816.2839050302</v>
      </c>
      <c r="AS2374" s="99">
        <v>4843982.8350830097</v>
      </c>
      <c r="AT2374" s="99">
        <v>0</v>
      </c>
      <c r="AU2374" s="99">
        <v>0</v>
      </c>
      <c r="AV2374" s="99">
        <v>83481699.749023393</v>
      </c>
      <c r="AW2374" s="99">
        <v>1760.5612072348599</v>
      </c>
      <c r="AX2374" s="99">
        <v>133353.145845413</v>
      </c>
      <c r="AY2374" s="99">
        <v>20581529.4521484</v>
      </c>
      <c r="AZ2374" s="99">
        <v>3584865.25494385</v>
      </c>
      <c r="BA2374" s="99">
        <v>0</v>
      </c>
      <c r="BB2374" s="99">
        <v>21722867.995605499</v>
      </c>
      <c r="BC2374" s="99">
        <v>3943693.9854126</v>
      </c>
      <c r="BD2374" s="99">
        <v>0</v>
      </c>
      <c r="BE2374" s="99">
        <v>4835789.4377441397</v>
      </c>
      <c r="BF2374" s="99">
        <v>0</v>
      </c>
      <c r="BG2374" s="99">
        <v>83473506.537109405</v>
      </c>
      <c r="BH2374" s="99">
        <v>12137253.1373291</v>
      </c>
      <c r="BI2374" s="99">
        <v>0</v>
      </c>
      <c r="BJ2374" s="99">
        <v>2149627.9622802702</v>
      </c>
      <c r="BK2374" s="99">
        <v>1449544.9339904799</v>
      </c>
      <c r="BL2374" s="99">
        <v>0</v>
      </c>
      <c r="BM2374" s="99">
        <v>0</v>
      </c>
      <c r="BN2374" s="99">
        <v>0</v>
      </c>
      <c r="BO2374" s="99">
        <v>0</v>
      </c>
      <c r="BP2374" s="99">
        <v>0</v>
      </c>
      <c r="BQ2374" s="99">
        <v>0</v>
      </c>
      <c r="BR2374" s="99">
        <v>6978116.97900391</v>
      </c>
      <c r="BS2374" s="99">
        <v>1347142.07937622</v>
      </c>
      <c r="BT2374" s="99">
        <v>0</v>
      </c>
      <c r="BU2374" s="99">
        <v>3316592.3599548298</v>
      </c>
      <c r="BV2374" s="99">
        <v>2127950.94464111</v>
      </c>
      <c r="BW2374" s="99">
        <v>0</v>
      </c>
      <c r="BX2374" s="99">
        <v>844215.33705139195</v>
      </c>
      <c r="BY2374" s="99">
        <v>0</v>
      </c>
      <c r="BZ2374" s="99">
        <v>0</v>
      </c>
      <c r="CA2374" s="99">
        <v>119966.66695594801</v>
      </c>
      <c r="CB2374" s="99">
        <v>4923872.1173706101</v>
      </c>
      <c r="CC2374" s="99">
        <v>50216430.292480499</v>
      </c>
      <c r="CD2374" s="99">
        <v>14279976.0754395</v>
      </c>
      <c r="CE2374" s="99">
        <v>5174.9292663931801</v>
      </c>
      <c r="CF2374" s="99">
        <v>560771.89158630394</v>
      </c>
      <c r="CG2374" s="99">
        <v>4887558.8817748995</v>
      </c>
      <c r="CH2374" s="99">
        <v>0</v>
      </c>
      <c r="CI2374" s="99">
        <v>125154.165769577</v>
      </c>
      <c r="CJ2374" s="99">
        <v>5484791.0217895498</v>
      </c>
      <c r="CK2374" s="99">
        <v>55107951.685546897</v>
      </c>
      <c r="CL2374" s="99">
        <v>15233131.3365479</v>
      </c>
      <c r="CM2374" s="166">
        <v>203656.70720863299</v>
      </c>
      <c r="CN2374" s="166">
        <v>32870636.236328099</v>
      </c>
      <c r="CO2374" s="166">
        <v>138768249.80078101</v>
      </c>
      <c r="CP2374" s="99">
        <v>15233131.3365479</v>
      </c>
      <c r="CQ2374" s="99">
        <v>0</v>
      </c>
      <c r="CR2374" s="99">
        <v>0</v>
      </c>
      <c r="CS2374" s="99">
        <v>0</v>
      </c>
      <c r="CT2374" s="99">
        <v>0</v>
      </c>
      <c r="CU2374" s="98">
        <v>11651.383986434999</v>
      </c>
      <c r="CV2374" s="98">
        <v>83732.400120503997</v>
      </c>
      <c r="CW2374" s="98">
        <v>5484644.0089569138</v>
      </c>
      <c r="CX2374" s="98">
        <v>55103989.174255401</v>
      </c>
    </row>
    <row r="2375" spans="1:102" x14ac:dyDescent="0.2">
      <c r="A2375" s="98" t="s">
        <v>190</v>
      </c>
      <c r="B2375" s="100">
        <v>43070</v>
      </c>
      <c r="C2375" s="99">
        <v>109109.92089653001</v>
      </c>
      <c r="D2375" s="99">
        <v>0</v>
      </c>
      <c r="E2375" s="99">
        <v>11562.3942914009</v>
      </c>
      <c r="F2375" s="99">
        <v>9684.9324991702997</v>
      </c>
      <c r="G2375" s="99">
        <v>5188.6634599566496</v>
      </c>
      <c r="H2375" s="99">
        <v>0</v>
      </c>
      <c r="I2375" s="99">
        <v>0</v>
      </c>
      <c r="J2375" s="99">
        <v>78386.230581283598</v>
      </c>
      <c r="K2375" s="99">
        <v>5.1425199254299496</v>
      </c>
      <c r="L2375" s="99">
        <v>161.81983322091401</v>
      </c>
      <c r="M2375" s="99">
        <v>52610.927969455697</v>
      </c>
      <c r="N2375" s="99">
        <v>3642.31324359775</v>
      </c>
      <c r="O2375" s="99">
        <v>0</v>
      </c>
      <c r="P2375" s="99">
        <v>60086.466852664897</v>
      </c>
      <c r="Q2375" s="99">
        <v>4242.9085575938198</v>
      </c>
      <c r="R2375" s="99">
        <v>0</v>
      </c>
      <c r="S2375" s="99">
        <v>5163.0070576667804</v>
      </c>
      <c r="T2375" s="99">
        <v>0</v>
      </c>
      <c r="U2375" s="99">
        <v>78402.886295318604</v>
      </c>
      <c r="V2375" s="99">
        <v>4358477.1967163105</v>
      </c>
      <c r="W2375" s="99">
        <v>0</v>
      </c>
      <c r="X2375" s="99">
        <v>550799.04573821998</v>
      </c>
      <c r="Y2375" s="99">
        <v>403923.53525161702</v>
      </c>
      <c r="Z2375" s="99">
        <v>561604.25779724098</v>
      </c>
      <c r="AA2375" s="99">
        <v>0</v>
      </c>
      <c r="AB2375" s="99">
        <v>0</v>
      </c>
      <c r="AC2375" s="99">
        <v>27171931.690429699</v>
      </c>
      <c r="AD2375" s="99">
        <v>453.85440847650199</v>
      </c>
      <c r="AE2375" s="99">
        <v>10717.525538444501</v>
      </c>
      <c r="AF2375" s="99">
        <v>1989340.5586395301</v>
      </c>
      <c r="AG2375" s="99">
        <v>364694.98099517799</v>
      </c>
      <c r="AH2375" s="99">
        <v>0</v>
      </c>
      <c r="AI2375" s="99">
        <v>2132286.4826354999</v>
      </c>
      <c r="AJ2375" s="99">
        <v>413832.62895202602</v>
      </c>
      <c r="AK2375" s="99">
        <v>0</v>
      </c>
      <c r="AL2375" s="99">
        <v>561118.63700866699</v>
      </c>
      <c r="AM2375" s="99">
        <v>0</v>
      </c>
      <c r="AN2375" s="99">
        <v>27171178.8913574</v>
      </c>
      <c r="AO2375" s="99">
        <v>45461760.947265603</v>
      </c>
      <c r="AP2375" s="99">
        <v>0</v>
      </c>
      <c r="AQ2375" s="99">
        <v>4904514.3662719699</v>
      </c>
      <c r="AR2375" s="99">
        <v>3539516.9671935998</v>
      </c>
      <c r="AS2375" s="99">
        <v>4894711.23193359</v>
      </c>
      <c r="AT2375" s="99">
        <v>0</v>
      </c>
      <c r="AU2375" s="99">
        <v>0</v>
      </c>
      <c r="AV2375" s="99">
        <v>83558519.204101607</v>
      </c>
      <c r="AW2375" s="99">
        <v>1566.7503781467699</v>
      </c>
      <c r="AX2375" s="99">
        <v>114253.625473976</v>
      </c>
      <c r="AY2375" s="99">
        <v>20999406.317382801</v>
      </c>
      <c r="AZ2375" s="99">
        <v>3511211.7035217299</v>
      </c>
      <c r="BA2375" s="99">
        <v>0</v>
      </c>
      <c r="BB2375" s="99">
        <v>21845387.099121101</v>
      </c>
      <c r="BC2375" s="99">
        <v>3954557.7610168499</v>
      </c>
      <c r="BD2375" s="99">
        <v>0</v>
      </c>
      <c r="BE2375" s="99">
        <v>4891730.1333007803</v>
      </c>
      <c r="BF2375" s="99">
        <v>0</v>
      </c>
      <c r="BG2375" s="99">
        <v>83547451.246093795</v>
      </c>
      <c r="BH2375" s="99">
        <v>12379000.1870117</v>
      </c>
      <c r="BI2375" s="99">
        <v>0</v>
      </c>
      <c r="BJ2375" s="99">
        <v>2085273.97937012</v>
      </c>
      <c r="BK2375" s="99">
        <v>1425814.4154815699</v>
      </c>
      <c r="BL2375" s="99">
        <v>0</v>
      </c>
      <c r="BM2375" s="99">
        <v>0</v>
      </c>
      <c r="BN2375" s="99">
        <v>0</v>
      </c>
      <c r="BO2375" s="99">
        <v>0</v>
      </c>
      <c r="BP2375" s="99">
        <v>0</v>
      </c>
      <c r="BQ2375" s="99">
        <v>0</v>
      </c>
      <c r="BR2375" s="99">
        <v>7137573.7477417002</v>
      </c>
      <c r="BS2375" s="99">
        <v>1317920.28257751</v>
      </c>
      <c r="BT2375" s="99">
        <v>0</v>
      </c>
      <c r="BU2375" s="99">
        <v>4082464.2799682599</v>
      </c>
      <c r="BV2375" s="99">
        <v>2109757.8877258301</v>
      </c>
      <c r="BW2375" s="99">
        <v>0</v>
      </c>
      <c r="BX2375" s="99">
        <v>978078.95655059803</v>
      </c>
      <c r="BY2375" s="99">
        <v>0</v>
      </c>
      <c r="BZ2375" s="99">
        <v>0</v>
      </c>
      <c r="CA2375" s="99">
        <v>120866.236812592</v>
      </c>
      <c r="CB2375" s="99">
        <v>4911419.0248413105</v>
      </c>
      <c r="CC2375" s="99">
        <v>50430620.065429702</v>
      </c>
      <c r="CD2375" s="99">
        <v>14394439.9138184</v>
      </c>
      <c r="CE2375" s="99">
        <v>5179.2588808536502</v>
      </c>
      <c r="CF2375" s="99">
        <v>566326.23563384998</v>
      </c>
      <c r="CG2375" s="99">
        <v>4932227.8518676804</v>
      </c>
      <c r="CH2375" s="99">
        <v>0</v>
      </c>
      <c r="CI2375" s="99">
        <v>126014.557442665</v>
      </c>
      <c r="CJ2375" s="99">
        <v>5476829.99719238</v>
      </c>
      <c r="CK2375" s="99">
        <v>55349647.484375</v>
      </c>
      <c r="CL2375" s="99">
        <v>15368922.3787842</v>
      </c>
      <c r="CM2375" s="166">
        <v>203383.835805893</v>
      </c>
      <c r="CN2375" s="166">
        <v>32702394.573730499</v>
      </c>
      <c r="CO2375" s="166">
        <v>139125105.48632801</v>
      </c>
      <c r="CP2375" s="99">
        <v>15368922.3787842</v>
      </c>
      <c r="CQ2375" s="99">
        <v>0</v>
      </c>
      <c r="CR2375" s="99">
        <v>0</v>
      </c>
      <c r="CS2375" s="99">
        <v>0</v>
      </c>
      <c r="CT2375" s="99">
        <v>0</v>
      </c>
      <c r="CU2375" s="98">
        <v>11557.402727492999</v>
      </c>
      <c r="CV2375" s="98">
        <v>82627.579419742993</v>
      </c>
      <c r="CW2375" s="98">
        <v>5477745.2604751606</v>
      </c>
      <c r="CX2375" s="98">
        <v>55362847.917297386</v>
      </c>
    </row>
    <row r="2376" spans="1:102" x14ac:dyDescent="0.2">
      <c r="A2376" s="98" t="s">
        <v>190</v>
      </c>
      <c r="B2376" s="100">
        <v>43160</v>
      </c>
      <c r="C2376" s="99">
        <v>107405.566055298</v>
      </c>
      <c r="D2376" s="99">
        <v>0</v>
      </c>
      <c r="E2376" s="99">
        <v>11597.4205479622</v>
      </c>
      <c r="F2376" s="99">
        <v>9790.2310385704004</v>
      </c>
      <c r="G2376" s="99">
        <v>5210.2052078843099</v>
      </c>
      <c r="H2376" s="99">
        <v>0</v>
      </c>
      <c r="I2376" s="99">
        <v>0</v>
      </c>
      <c r="J2376" s="99">
        <v>77647.625303268404</v>
      </c>
      <c r="K2376" s="99">
        <v>5.1039538825279998</v>
      </c>
      <c r="L2376" s="99">
        <v>162.72916312143201</v>
      </c>
      <c r="M2376" s="99">
        <v>51342.0312027931</v>
      </c>
      <c r="N2376" s="99">
        <v>3609.8725339770299</v>
      </c>
      <c r="O2376" s="99">
        <v>0</v>
      </c>
      <c r="P2376" s="99">
        <v>59516.6846599579</v>
      </c>
      <c r="Q2376" s="99">
        <v>4247.29648655653</v>
      </c>
      <c r="R2376" s="99">
        <v>0</v>
      </c>
      <c r="S2376" s="99">
        <v>5197.5017526149804</v>
      </c>
      <c r="T2376" s="99">
        <v>0</v>
      </c>
      <c r="U2376" s="99">
        <v>77670.300680160493</v>
      </c>
      <c r="V2376" s="99">
        <v>4291523.70812988</v>
      </c>
      <c r="W2376" s="99">
        <v>0</v>
      </c>
      <c r="X2376" s="99">
        <v>538445.68385314895</v>
      </c>
      <c r="Y2376" s="99">
        <v>397376.06875228899</v>
      </c>
      <c r="Z2376" s="99">
        <v>557812.59654235805</v>
      </c>
      <c r="AA2376" s="99">
        <v>0</v>
      </c>
      <c r="AB2376" s="99">
        <v>0</v>
      </c>
      <c r="AC2376" s="99">
        <v>26915692.6005859</v>
      </c>
      <c r="AD2376" s="99">
        <v>396.636054541916</v>
      </c>
      <c r="AE2376" s="99">
        <v>9796.5071886777896</v>
      </c>
      <c r="AF2376" s="99">
        <v>1952330.4066467299</v>
      </c>
      <c r="AG2376" s="99">
        <v>355740.45708846999</v>
      </c>
      <c r="AH2376" s="99">
        <v>0</v>
      </c>
      <c r="AI2376" s="99">
        <v>2091011.82192993</v>
      </c>
      <c r="AJ2376" s="99">
        <v>414974.54775619501</v>
      </c>
      <c r="AK2376" s="99">
        <v>0</v>
      </c>
      <c r="AL2376" s="99">
        <v>556464.97998046898</v>
      </c>
      <c r="AM2376" s="99">
        <v>0</v>
      </c>
      <c r="AN2376" s="99">
        <v>26912905.4755859</v>
      </c>
      <c r="AO2376" s="99">
        <v>45125716.373535201</v>
      </c>
      <c r="AP2376" s="99">
        <v>0</v>
      </c>
      <c r="AQ2376" s="99">
        <v>4793426.0612792997</v>
      </c>
      <c r="AR2376" s="99">
        <v>3502810.2683105501</v>
      </c>
      <c r="AS2376" s="99">
        <v>4891874.06359863</v>
      </c>
      <c r="AT2376" s="99">
        <v>0</v>
      </c>
      <c r="AU2376" s="99">
        <v>0</v>
      </c>
      <c r="AV2376" s="99">
        <v>83453902.890625</v>
      </c>
      <c r="AW2376" s="99">
        <v>1378.6107437759599</v>
      </c>
      <c r="AX2376" s="99">
        <v>92242.518802642793</v>
      </c>
      <c r="AY2376" s="99">
        <v>20738074.855712902</v>
      </c>
      <c r="AZ2376" s="99">
        <v>3441995.9166259798</v>
      </c>
      <c r="BA2376" s="99">
        <v>0</v>
      </c>
      <c r="BB2376" s="99">
        <v>21571640.528320301</v>
      </c>
      <c r="BC2376" s="99">
        <v>4011483.36932373</v>
      </c>
      <c r="BD2376" s="99">
        <v>0</v>
      </c>
      <c r="BE2376" s="99">
        <v>4880428.1216430701</v>
      </c>
      <c r="BF2376" s="99">
        <v>0</v>
      </c>
      <c r="BG2376" s="99">
        <v>83541553.546875</v>
      </c>
      <c r="BH2376" s="99">
        <v>12157371.8643799</v>
      </c>
      <c r="BI2376" s="99">
        <v>0</v>
      </c>
      <c r="BJ2376" s="99">
        <v>2116550.5126647898</v>
      </c>
      <c r="BK2376" s="99">
        <v>1441156.2325744601</v>
      </c>
      <c r="BL2376" s="99">
        <v>0</v>
      </c>
      <c r="BM2376" s="99">
        <v>0</v>
      </c>
      <c r="BN2376" s="99">
        <v>0</v>
      </c>
      <c r="BO2376" s="99">
        <v>0</v>
      </c>
      <c r="BP2376" s="99">
        <v>0</v>
      </c>
      <c r="BQ2376" s="99">
        <v>0</v>
      </c>
      <c r="BR2376" s="99">
        <v>7025239.7355346698</v>
      </c>
      <c r="BS2376" s="99">
        <v>1286439.2175903299</v>
      </c>
      <c r="BT2376" s="99">
        <v>0</v>
      </c>
      <c r="BU2376" s="99">
        <v>3945923.2199706999</v>
      </c>
      <c r="BV2376" s="99">
        <v>2147278.92364502</v>
      </c>
      <c r="BW2376" s="99">
        <v>0</v>
      </c>
      <c r="BX2376" s="99">
        <v>1007529.16892242</v>
      </c>
      <c r="BY2376" s="99">
        <v>0</v>
      </c>
      <c r="BZ2376" s="99">
        <v>0</v>
      </c>
      <c r="CA2376" s="99">
        <v>118937.039378166</v>
      </c>
      <c r="CB2376" s="99">
        <v>4830370.6476440402</v>
      </c>
      <c r="CC2376" s="99">
        <v>49921965.198730499</v>
      </c>
      <c r="CD2376" s="99">
        <v>14358499.5275879</v>
      </c>
      <c r="CE2376" s="99">
        <v>5204.5783136486998</v>
      </c>
      <c r="CF2376" s="99">
        <v>561624.15223693801</v>
      </c>
      <c r="CG2376" s="99">
        <v>4929656.3023071298</v>
      </c>
      <c r="CH2376" s="99">
        <v>0</v>
      </c>
      <c r="CI2376" s="99">
        <v>124151.25720977801</v>
      </c>
      <c r="CJ2376" s="99">
        <v>5392216.9083252</v>
      </c>
      <c r="CK2376" s="99">
        <v>54856118.988769501</v>
      </c>
      <c r="CL2376" s="99">
        <v>15326757.881591801</v>
      </c>
      <c r="CM2376" s="166">
        <v>200998.37333869899</v>
      </c>
      <c r="CN2376" s="166">
        <v>32319956.342041001</v>
      </c>
      <c r="CO2376" s="166">
        <v>138622488.59570301</v>
      </c>
      <c r="CP2376" s="99">
        <v>15326757.881591801</v>
      </c>
      <c r="CQ2376" s="99">
        <v>0</v>
      </c>
      <c r="CR2376" s="99">
        <v>0</v>
      </c>
      <c r="CS2376" s="99">
        <v>0</v>
      </c>
      <c r="CT2376" s="99">
        <v>0</v>
      </c>
      <c r="CU2376" s="98">
        <v>11601.435423609</v>
      </c>
      <c r="CV2376" s="98">
        <v>81909.321924299002</v>
      </c>
      <c r="CW2376" s="98">
        <v>5391994.7998809777</v>
      </c>
      <c r="CX2376" s="98">
        <v>54851621.501037627</v>
      </c>
    </row>
    <row r="2377" spans="1:102" x14ac:dyDescent="0.2">
      <c r="A2377" s="98" t="s">
        <v>190</v>
      </c>
      <c r="B2377" s="100">
        <v>43252</v>
      </c>
      <c r="C2377" s="99">
        <v>108538.471795082</v>
      </c>
      <c r="D2377" s="99">
        <v>0</v>
      </c>
      <c r="E2377" s="99">
        <v>11518.840498805001</v>
      </c>
      <c r="F2377" s="99">
        <v>9795.6228266954404</v>
      </c>
      <c r="G2377" s="99">
        <v>5255.9855502843902</v>
      </c>
      <c r="H2377" s="99">
        <v>0</v>
      </c>
      <c r="I2377" s="99">
        <v>0</v>
      </c>
      <c r="J2377" s="99">
        <v>76856.679936408997</v>
      </c>
      <c r="K2377" s="99">
        <v>4.76035743416287</v>
      </c>
      <c r="L2377" s="99">
        <v>164.98223351128399</v>
      </c>
      <c r="M2377" s="99">
        <v>52355.456213474303</v>
      </c>
      <c r="N2377" s="99">
        <v>3579.8931458592401</v>
      </c>
      <c r="O2377" s="99">
        <v>0</v>
      </c>
      <c r="P2377" s="99">
        <v>59668.574453353896</v>
      </c>
      <c r="Q2377" s="99">
        <v>4273.0641375184096</v>
      </c>
      <c r="R2377" s="99">
        <v>0</v>
      </c>
      <c r="S2377" s="99">
        <v>5250.02068293095</v>
      </c>
      <c r="T2377" s="99">
        <v>0</v>
      </c>
      <c r="U2377" s="99">
        <v>76853.835230827302</v>
      </c>
      <c r="V2377" s="99">
        <v>4309710.6336669903</v>
      </c>
      <c r="W2377" s="99">
        <v>0</v>
      </c>
      <c r="X2377" s="99">
        <v>528405.83303070103</v>
      </c>
      <c r="Y2377" s="99">
        <v>395545.60980224598</v>
      </c>
      <c r="Z2377" s="99">
        <v>565181.65029907203</v>
      </c>
      <c r="AA2377" s="99">
        <v>0</v>
      </c>
      <c r="AB2377" s="99">
        <v>0</v>
      </c>
      <c r="AC2377" s="99">
        <v>26660706.738281298</v>
      </c>
      <c r="AD2377" s="99">
        <v>348.25055565685</v>
      </c>
      <c r="AE2377" s="99">
        <v>10165.2891106606</v>
      </c>
      <c r="AF2377" s="99">
        <v>1962686.5614318801</v>
      </c>
      <c r="AG2377" s="99">
        <v>352544.63758087199</v>
      </c>
      <c r="AH2377" s="99">
        <v>0</v>
      </c>
      <c r="AI2377" s="99">
        <v>2076347.9414367699</v>
      </c>
      <c r="AJ2377" s="99">
        <v>418958.89785766602</v>
      </c>
      <c r="AK2377" s="99">
        <v>0</v>
      </c>
      <c r="AL2377" s="99">
        <v>564111.39148712205</v>
      </c>
      <c r="AM2377" s="99">
        <v>0</v>
      </c>
      <c r="AN2377" s="99">
        <v>26667048.869140599</v>
      </c>
      <c r="AO2377" s="99">
        <v>45594020.103515603</v>
      </c>
      <c r="AP2377" s="99">
        <v>0</v>
      </c>
      <c r="AQ2377" s="99">
        <v>4728724.9225463904</v>
      </c>
      <c r="AR2377" s="99">
        <v>3498711.02630615</v>
      </c>
      <c r="AS2377" s="99">
        <v>4970567.6672973596</v>
      </c>
      <c r="AT2377" s="99">
        <v>0</v>
      </c>
      <c r="AU2377" s="99">
        <v>0</v>
      </c>
      <c r="AV2377" s="99">
        <v>83403682.208984405</v>
      </c>
      <c r="AW2377" s="99">
        <v>1218.5313425064101</v>
      </c>
      <c r="AX2377" s="99">
        <v>98338.178750038103</v>
      </c>
      <c r="AY2377" s="99">
        <v>20990125.315917999</v>
      </c>
      <c r="AZ2377" s="99">
        <v>3455021.3746032701</v>
      </c>
      <c r="BA2377" s="99">
        <v>0</v>
      </c>
      <c r="BB2377" s="99">
        <v>21532311.628906298</v>
      </c>
      <c r="BC2377" s="99">
        <v>4065166.6154479999</v>
      </c>
      <c r="BD2377" s="99">
        <v>0</v>
      </c>
      <c r="BE2377" s="99">
        <v>4962337.2442627</v>
      </c>
      <c r="BF2377" s="99">
        <v>0</v>
      </c>
      <c r="BG2377" s="99">
        <v>83348210.775390595</v>
      </c>
      <c r="BH2377" s="99">
        <v>12261668.525390601</v>
      </c>
      <c r="BI2377" s="99">
        <v>0</v>
      </c>
      <c r="BJ2377" s="99">
        <v>2072917.91030884</v>
      </c>
      <c r="BK2377" s="99">
        <v>1418688.9000244101</v>
      </c>
      <c r="BL2377" s="99">
        <v>0</v>
      </c>
      <c r="BM2377" s="99">
        <v>0</v>
      </c>
      <c r="BN2377" s="99">
        <v>0</v>
      </c>
      <c r="BO2377" s="99">
        <v>0</v>
      </c>
      <c r="BP2377" s="99">
        <v>0</v>
      </c>
      <c r="BQ2377" s="99">
        <v>0</v>
      </c>
      <c r="BR2377" s="99">
        <v>7087138.7556152297</v>
      </c>
      <c r="BS2377" s="99">
        <v>1287114.1867370601</v>
      </c>
      <c r="BT2377" s="99">
        <v>0</v>
      </c>
      <c r="BU2377" s="99">
        <v>4011879.8299865699</v>
      </c>
      <c r="BV2377" s="99">
        <v>2154749.5158386198</v>
      </c>
      <c r="BW2377" s="99">
        <v>0</v>
      </c>
      <c r="BX2377" s="99">
        <v>1042671.7088546799</v>
      </c>
      <c r="BY2377" s="99">
        <v>0</v>
      </c>
      <c r="BZ2377" s="99">
        <v>0</v>
      </c>
      <c r="CA2377" s="99">
        <v>120042.10476875299</v>
      </c>
      <c r="CB2377" s="99">
        <v>4835820.85583496</v>
      </c>
      <c r="CC2377" s="99">
        <v>50326733.983886696</v>
      </c>
      <c r="CD2377" s="99">
        <v>14322575.075683599</v>
      </c>
      <c r="CE2377" s="99">
        <v>5256.35381948948</v>
      </c>
      <c r="CF2377" s="99">
        <v>566195.67767333996</v>
      </c>
      <c r="CG2377" s="99">
        <v>4979095.59020996</v>
      </c>
      <c r="CH2377" s="99">
        <v>0</v>
      </c>
      <c r="CI2377" s="99">
        <v>125311.77366065999</v>
      </c>
      <c r="CJ2377" s="99">
        <v>5401748.40234375</v>
      </c>
      <c r="CK2377" s="99">
        <v>55312577.3671875</v>
      </c>
      <c r="CL2377" s="99">
        <v>15300164.1848145</v>
      </c>
      <c r="CM2377" s="166">
        <v>201350.84691619899</v>
      </c>
      <c r="CN2377" s="166">
        <v>32170863.268798798</v>
      </c>
      <c r="CO2377" s="166">
        <v>138831767.09765601</v>
      </c>
      <c r="CP2377" s="99">
        <v>15300164.1848145</v>
      </c>
      <c r="CQ2377" s="99">
        <v>0</v>
      </c>
      <c r="CR2377" s="99">
        <v>0</v>
      </c>
      <c r="CS2377" s="99">
        <v>0</v>
      </c>
      <c r="CT2377" s="99">
        <v>0</v>
      </c>
      <c r="CU2377" s="98">
        <v>11535.000131584</v>
      </c>
      <c r="CV2377" s="98">
        <v>81153.223987870995</v>
      </c>
      <c r="CW2377" s="98">
        <v>5402016.5335082998</v>
      </c>
      <c r="CX2377" s="98">
        <v>55305829.574096657</v>
      </c>
    </row>
    <row r="2378" spans="1:102" x14ac:dyDescent="0.2">
      <c r="A2378" s="98" t="s">
        <v>190</v>
      </c>
      <c r="B2378" s="100">
        <v>43344</v>
      </c>
      <c r="C2378" s="99">
        <v>109152.41025638601</v>
      </c>
      <c r="D2378" s="99">
        <v>0</v>
      </c>
      <c r="E2378" s="99">
        <v>11391.888414740601</v>
      </c>
      <c r="F2378" s="99">
        <v>9815.3772535324097</v>
      </c>
      <c r="G2378" s="99">
        <v>5270.0338061451903</v>
      </c>
      <c r="H2378" s="99">
        <v>0</v>
      </c>
      <c r="I2378" s="99">
        <v>0</v>
      </c>
      <c r="J2378" s="99">
        <v>76571.395931243896</v>
      </c>
      <c r="K2378" s="99">
        <v>4.01183105952805</v>
      </c>
      <c r="L2378" s="99">
        <v>183.98986205272399</v>
      </c>
      <c r="M2378" s="99">
        <v>52492.171786785097</v>
      </c>
      <c r="N2378" s="99">
        <v>3541.7351372838002</v>
      </c>
      <c r="O2378" s="99">
        <v>0</v>
      </c>
      <c r="P2378" s="99">
        <v>60082.683021545403</v>
      </c>
      <c r="Q2378" s="99">
        <v>4184.6805296540297</v>
      </c>
      <c r="R2378" s="99">
        <v>0</v>
      </c>
      <c r="S2378" s="99">
        <v>5301.2766286134702</v>
      </c>
      <c r="T2378" s="99">
        <v>0</v>
      </c>
      <c r="U2378" s="99">
        <v>76562.587025642395</v>
      </c>
      <c r="V2378" s="99">
        <v>4302712.1270752</v>
      </c>
      <c r="W2378" s="99">
        <v>0</v>
      </c>
      <c r="X2378" s="99">
        <v>509326.18522262602</v>
      </c>
      <c r="Y2378" s="99">
        <v>387583.99855041498</v>
      </c>
      <c r="Z2378" s="99">
        <v>563651.36553192104</v>
      </c>
      <c r="AA2378" s="99">
        <v>0</v>
      </c>
      <c r="AB2378" s="99">
        <v>0</v>
      </c>
      <c r="AC2378" s="99">
        <v>26385060.328125</v>
      </c>
      <c r="AD2378" s="99">
        <v>228.53901585005201</v>
      </c>
      <c r="AE2378" s="99">
        <v>12183.8597569466</v>
      </c>
      <c r="AF2378" s="99">
        <v>1959495.4880065899</v>
      </c>
      <c r="AG2378" s="99">
        <v>348235.67965698201</v>
      </c>
      <c r="AH2378" s="99">
        <v>0</v>
      </c>
      <c r="AI2378" s="99">
        <v>2069955.16230774</v>
      </c>
      <c r="AJ2378" s="99">
        <v>418636.180076599</v>
      </c>
      <c r="AK2378" s="99">
        <v>0</v>
      </c>
      <c r="AL2378" s="99">
        <v>563133.01662445103</v>
      </c>
      <c r="AM2378" s="99">
        <v>0</v>
      </c>
      <c r="AN2378" s="99">
        <v>26383785.612792999</v>
      </c>
      <c r="AO2378" s="99">
        <v>45864568.044433601</v>
      </c>
      <c r="AP2378" s="99">
        <v>0</v>
      </c>
      <c r="AQ2378" s="99">
        <v>4651483.83984375</v>
      </c>
      <c r="AR2378" s="99">
        <v>3470619.2949829102</v>
      </c>
      <c r="AS2378" s="99">
        <v>4981289.5289917002</v>
      </c>
      <c r="AT2378" s="99">
        <v>0</v>
      </c>
      <c r="AU2378" s="99">
        <v>0</v>
      </c>
      <c r="AV2378" s="99">
        <v>82928383.827148393</v>
      </c>
      <c r="AW2378" s="99">
        <v>801.99282470345497</v>
      </c>
      <c r="AX2378" s="99">
        <v>118655.09581852</v>
      </c>
      <c r="AY2378" s="99">
        <v>21147848.130127002</v>
      </c>
      <c r="AZ2378" s="99">
        <v>3421086.8019714402</v>
      </c>
      <c r="BA2378" s="99">
        <v>0</v>
      </c>
      <c r="BB2378" s="99">
        <v>21650986.282470699</v>
      </c>
      <c r="BC2378" s="99">
        <v>4104380.3405456501</v>
      </c>
      <c r="BD2378" s="99">
        <v>0</v>
      </c>
      <c r="BE2378" s="99">
        <v>4974108.2310790997</v>
      </c>
      <c r="BF2378" s="99">
        <v>0</v>
      </c>
      <c r="BG2378" s="99">
        <v>82908699.034179702</v>
      </c>
      <c r="BH2378" s="99">
        <v>12337879.2652588</v>
      </c>
      <c r="BI2378" s="99">
        <v>0</v>
      </c>
      <c r="BJ2378" s="99">
        <v>1979837.00067139</v>
      </c>
      <c r="BK2378" s="99">
        <v>1382092.95909119</v>
      </c>
      <c r="BL2378" s="99">
        <v>0</v>
      </c>
      <c r="BM2378" s="99">
        <v>0</v>
      </c>
      <c r="BN2378" s="99">
        <v>0</v>
      </c>
      <c r="BO2378" s="99">
        <v>0</v>
      </c>
      <c r="BP2378" s="99">
        <v>0</v>
      </c>
      <c r="BQ2378" s="99">
        <v>0</v>
      </c>
      <c r="BR2378" s="99">
        <v>7164611.8413696298</v>
      </c>
      <c r="BS2378" s="99">
        <v>1279303.9836578399</v>
      </c>
      <c r="BT2378" s="99">
        <v>0</v>
      </c>
      <c r="BU2378" s="99">
        <v>3232749.7938232399</v>
      </c>
      <c r="BV2378" s="99">
        <v>2100776.6275939899</v>
      </c>
      <c r="BW2378" s="99">
        <v>0</v>
      </c>
      <c r="BX2378" s="99">
        <v>858148.61435699498</v>
      </c>
      <c r="BY2378" s="99">
        <v>0</v>
      </c>
      <c r="BZ2378" s="99">
        <v>0</v>
      </c>
      <c r="CA2378" s="99">
        <v>120395.221615791</v>
      </c>
      <c r="CB2378" s="99">
        <v>4808378.33740234</v>
      </c>
      <c r="CC2378" s="99">
        <v>50465972.943359397</v>
      </c>
      <c r="CD2378" s="99">
        <v>14312698.833373999</v>
      </c>
      <c r="CE2378" s="99">
        <v>5288.3696382641801</v>
      </c>
      <c r="CF2378" s="99">
        <v>562603.91555786098</v>
      </c>
      <c r="CG2378" s="99">
        <v>4977393.2199096698</v>
      </c>
      <c r="CH2378" s="99">
        <v>0</v>
      </c>
      <c r="CI2378" s="99">
        <v>125695.50969696</v>
      </c>
      <c r="CJ2378" s="99">
        <v>5371508.2517700205</v>
      </c>
      <c r="CK2378" s="99">
        <v>55448909.294433601</v>
      </c>
      <c r="CL2378" s="99">
        <v>15285132.7779541</v>
      </c>
      <c r="CM2378" s="166">
        <v>200960.03557968099</v>
      </c>
      <c r="CN2378" s="166">
        <v>31753047.545654301</v>
      </c>
      <c r="CO2378" s="166">
        <v>138236693.640625</v>
      </c>
      <c r="CP2378" s="99">
        <v>15285132.7779541</v>
      </c>
      <c r="CQ2378" s="99">
        <v>0</v>
      </c>
      <c r="CR2378" s="99">
        <v>0</v>
      </c>
      <c r="CS2378" s="99">
        <v>0</v>
      </c>
      <c r="CT2378" s="99">
        <v>0</v>
      </c>
      <c r="CU2378" s="98">
        <v>11397.999588186</v>
      </c>
      <c r="CV2378" s="98">
        <v>80857.495905200994</v>
      </c>
      <c r="CW2378" s="98">
        <v>5370982.2529602014</v>
      </c>
      <c r="CX2378" s="98">
        <v>55443366.163269065</v>
      </c>
    </row>
    <row r="2379" spans="1:102" x14ac:dyDescent="0.2">
      <c r="A2379" s="98" t="s">
        <v>190</v>
      </c>
      <c r="B2379" s="100">
        <v>43435</v>
      </c>
      <c r="C2379" s="99">
        <v>108094.983973503</v>
      </c>
      <c r="D2379" s="99">
        <v>0</v>
      </c>
      <c r="E2379" s="99">
        <v>11066.226805210101</v>
      </c>
      <c r="F2379" s="99">
        <v>9593.1357131004297</v>
      </c>
      <c r="G2379" s="99">
        <v>5262.0026246309299</v>
      </c>
      <c r="H2379" s="99">
        <v>0</v>
      </c>
      <c r="I2379" s="99">
        <v>0</v>
      </c>
      <c r="J2379" s="99">
        <v>74673.718442916899</v>
      </c>
      <c r="K2379" s="99">
        <v>2.0552304312586802</v>
      </c>
      <c r="L2379" s="99">
        <v>172.70230805687601</v>
      </c>
      <c r="M2379" s="99">
        <v>52381.374475479097</v>
      </c>
      <c r="N2379" s="99">
        <v>3506.66299784184</v>
      </c>
      <c r="O2379" s="99">
        <v>0</v>
      </c>
      <c r="P2379" s="99">
        <v>59113.824283599897</v>
      </c>
      <c r="Q2379" s="99">
        <v>4158.50899422169</v>
      </c>
      <c r="R2379" s="99">
        <v>0</v>
      </c>
      <c r="S2379" s="99">
        <v>5225.8673856854402</v>
      </c>
      <c r="T2379" s="99">
        <v>0</v>
      </c>
      <c r="U2379" s="99">
        <v>74669.112245559707</v>
      </c>
      <c r="V2379" s="99">
        <v>4307409.6275024395</v>
      </c>
      <c r="W2379" s="99">
        <v>0</v>
      </c>
      <c r="X2379" s="99">
        <v>503786.92430877697</v>
      </c>
      <c r="Y2379" s="99">
        <v>386501.88591384899</v>
      </c>
      <c r="Z2379" s="99">
        <v>565860.61083984398</v>
      </c>
      <c r="AA2379" s="99">
        <v>0</v>
      </c>
      <c r="AB2379" s="99">
        <v>0</v>
      </c>
      <c r="AC2379" s="99">
        <v>26017587.865722701</v>
      </c>
      <c r="AD2379" s="99">
        <v>96.673773290589494</v>
      </c>
      <c r="AE2379" s="99">
        <v>9849.9524857997894</v>
      </c>
      <c r="AF2379" s="99">
        <v>1968467.9748382601</v>
      </c>
      <c r="AG2379" s="99">
        <v>351039.92705154401</v>
      </c>
      <c r="AH2379" s="99">
        <v>0</v>
      </c>
      <c r="AI2379" s="99">
        <v>2050536.4819183401</v>
      </c>
      <c r="AJ2379" s="99">
        <v>427257.60323715198</v>
      </c>
      <c r="AK2379" s="99">
        <v>0</v>
      </c>
      <c r="AL2379" s="99">
        <v>566055.11746215797</v>
      </c>
      <c r="AM2379" s="99">
        <v>0</v>
      </c>
      <c r="AN2379" s="99">
        <v>26017027.416992199</v>
      </c>
      <c r="AO2379" s="99">
        <v>46313465.693847701</v>
      </c>
      <c r="AP2379" s="99">
        <v>0</v>
      </c>
      <c r="AQ2379" s="99">
        <v>4640307.8070068397</v>
      </c>
      <c r="AR2379" s="99">
        <v>3497817.8029479999</v>
      </c>
      <c r="AS2379" s="99">
        <v>5051988.3142700205</v>
      </c>
      <c r="AT2379" s="99">
        <v>0</v>
      </c>
      <c r="AU2379" s="99">
        <v>0</v>
      </c>
      <c r="AV2379" s="99">
        <v>82611113.722656295</v>
      </c>
      <c r="AW2379" s="99">
        <v>342.43635329976701</v>
      </c>
      <c r="AX2379" s="99">
        <v>92418.4760951996</v>
      </c>
      <c r="AY2379" s="99">
        <v>21463493.462402299</v>
      </c>
      <c r="AZ2379" s="99">
        <v>3494614.6885681199</v>
      </c>
      <c r="BA2379" s="99">
        <v>0</v>
      </c>
      <c r="BB2379" s="99">
        <v>21659451.829345699</v>
      </c>
      <c r="BC2379" s="99">
        <v>4205605.59020996</v>
      </c>
      <c r="BD2379" s="99">
        <v>0</v>
      </c>
      <c r="BE2379" s="99">
        <v>5054474.5518188505</v>
      </c>
      <c r="BF2379" s="99">
        <v>0</v>
      </c>
      <c r="BG2379" s="99">
        <v>82584285.042968795</v>
      </c>
      <c r="BH2379" s="99">
        <v>12406901.0784912</v>
      </c>
      <c r="BI2379" s="99">
        <v>0</v>
      </c>
      <c r="BJ2379" s="99">
        <v>1907218.3350830099</v>
      </c>
      <c r="BK2379" s="99">
        <v>1362388.2175292999</v>
      </c>
      <c r="BL2379" s="99">
        <v>0</v>
      </c>
      <c r="BM2379" s="99">
        <v>0</v>
      </c>
      <c r="BN2379" s="99">
        <v>0</v>
      </c>
      <c r="BO2379" s="99">
        <v>0</v>
      </c>
      <c r="BP2379" s="99">
        <v>0</v>
      </c>
      <c r="BQ2379" s="99">
        <v>0</v>
      </c>
      <c r="BR2379" s="99">
        <v>7193458.3166503897</v>
      </c>
      <c r="BS2379" s="99">
        <v>1291649.73371887</v>
      </c>
      <c r="BT2379" s="99">
        <v>0</v>
      </c>
      <c r="BU2379" s="99">
        <v>3925395.32244873</v>
      </c>
      <c r="BV2379" s="99">
        <v>2114337.10443115</v>
      </c>
      <c r="BW2379" s="99">
        <v>0</v>
      </c>
      <c r="BX2379" s="99">
        <v>989322.950340271</v>
      </c>
      <c r="BY2379" s="99">
        <v>0</v>
      </c>
      <c r="BZ2379" s="99">
        <v>0</v>
      </c>
      <c r="CA2379" s="99">
        <v>119437.59250927001</v>
      </c>
      <c r="CB2379" s="99">
        <v>4806834.62036133</v>
      </c>
      <c r="CC2379" s="99">
        <v>50892294.119628899</v>
      </c>
      <c r="CD2379" s="99">
        <v>14243957.223510699</v>
      </c>
      <c r="CE2379" s="99">
        <v>5245.6909986138298</v>
      </c>
      <c r="CF2379" s="99">
        <v>564518.09434509301</v>
      </c>
      <c r="CG2379" s="99">
        <v>5042509.1259155301</v>
      </c>
      <c r="CH2379" s="99">
        <v>0</v>
      </c>
      <c r="CI2379" s="99">
        <v>124647.415690422</v>
      </c>
      <c r="CJ2379" s="99">
        <v>5371796.7492065402</v>
      </c>
      <c r="CK2379" s="99">
        <v>55928311.797363304</v>
      </c>
      <c r="CL2379" s="99">
        <v>15227408.154663101</v>
      </c>
      <c r="CM2379" s="166">
        <v>198490.07759666399</v>
      </c>
      <c r="CN2379" s="166">
        <v>31419955.536377002</v>
      </c>
      <c r="CO2379" s="166">
        <v>138764923.8125</v>
      </c>
      <c r="CP2379" s="99">
        <v>15227408.154663101</v>
      </c>
      <c r="CQ2379" s="99">
        <v>0</v>
      </c>
      <c r="CR2379" s="99">
        <v>0</v>
      </c>
      <c r="CS2379" s="99">
        <v>0</v>
      </c>
      <c r="CT2379" s="99">
        <v>0</v>
      </c>
      <c r="CU2379" s="98">
        <v>11051.096448971</v>
      </c>
      <c r="CV2379" s="98">
        <v>79017.379969058005</v>
      </c>
      <c r="CW2379" s="98">
        <v>5371352.7147064228</v>
      </c>
      <c r="CX2379" s="98">
        <v>55934803.245544426</v>
      </c>
    </row>
    <row r="2380" spans="1:102" x14ac:dyDescent="0.2">
      <c r="A2380" s="98" t="s">
        <v>190</v>
      </c>
      <c r="B2380" s="100">
        <v>43525</v>
      </c>
      <c r="C2380" s="99">
        <v>110143.710588455</v>
      </c>
      <c r="D2380" s="99">
        <v>0</v>
      </c>
      <c r="E2380" s="99">
        <v>10503.875068068501</v>
      </c>
      <c r="F2380" s="99">
        <v>9413.9270676374399</v>
      </c>
      <c r="G2380" s="99">
        <v>5293.4746562242499</v>
      </c>
      <c r="H2380" s="99">
        <v>0</v>
      </c>
      <c r="I2380" s="99">
        <v>0</v>
      </c>
      <c r="J2380" s="99">
        <v>74020.8175859451</v>
      </c>
      <c r="K2380" s="99">
        <v>3.0562624069570998</v>
      </c>
      <c r="L2380" s="99">
        <v>145.65410268493</v>
      </c>
      <c r="M2380" s="99">
        <v>53196.7582230568</v>
      </c>
      <c r="N2380" s="99">
        <v>3518.2422885000701</v>
      </c>
      <c r="O2380" s="99">
        <v>0</v>
      </c>
      <c r="P2380" s="99">
        <v>60044.576337814302</v>
      </c>
      <c r="Q2380" s="99">
        <v>3543.6274965405501</v>
      </c>
      <c r="R2380" s="99">
        <v>0</v>
      </c>
      <c r="S2380" s="99">
        <v>5284.7389338016501</v>
      </c>
      <c r="T2380" s="99">
        <v>0</v>
      </c>
      <c r="U2380" s="99">
        <v>74056.9065237045</v>
      </c>
      <c r="V2380" s="99">
        <v>4349156.5791626005</v>
      </c>
      <c r="W2380" s="99">
        <v>0</v>
      </c>
      <c r="X2380" s="99">
        <v>491502.30132293701</v>
      </c>
      <c r="Y2380" s="99">
        <v>382406.748332977</v>
      </c>
      <c r="Z2380" s="99">
        <v>569459.72130584705</v>
      </c>
      <c r="AA2380" s="99">
        <v>0</v>
      </c>
      <c r="AB2380" s="99">
        <v>0</v>
      </c>
      <c r="AC2380" s="99">
        <v>25824098.829345699</v>
      </c>
      <c r="AD2380" s="99">
        <v>132.46624171733899</v>
      </c>
      <c r="AE2380" s="99">
        <v>8758.54285693169</v>
      </c>
      <c r="AF2380" s="99">
        <v>2000233.32597351</v>
      </c>
      <c r="AG2380" s="99">
        <v>354981.59651946998</v>
      </c>
      <c r="AH2380" s="99">
        <v>0</v>
      </c>
      <c r="AI2380" s="99">
        <v>2040133.1405792199</v>
      </c>
      <c r="AJ2380" s="99">
        <v>428185.64612579299</v>
      </c>
      <c r="AK2380" s="99">
        <v>0</v>
      </c>
      <c r="AL2380" s="99">
        <v>568590.52776336705</v>
      </c>
      <c r="AM2380" s="99">
        <v>0</v>
      </c>
      <c r="AN2380" s="99">
        <v>25776241.904296901</v>
      </c>
      <c r="AO2380" s="99">
        <v>47178090.784667999</v>
      </c>
      <c r="AP2380" s="99">
        <v>0</v>
      </c>
      <c r="AQ2380" s="99">
        <v>4507201.5579223596</v>
      </c>
      <c r="AR2380" s="99">
        <v>3490431.2769165002</v>
      </c>
      <c r="AS2380" s="99">
        <v>5095573.0795288105</v>
      </c>
      <c r="AT2380" s="99">
        <v>0</v>
      </c>
      <c r="AU2380" s="99">
        <v>0</v>
      </c>
      <c r="AV2380" s="99">
        <v>82416536.077148393</v>
      </c>
      <c r="AW2380" s="99">
        <v>471.57104987651098</v>
      </c>
      <c r="AX2380" s="99">
        <v>88051.098756790205</v>
      </c>
      <c r="AY2380" s="99">
        <v>22033960.6096191</v>
      </c>
      <c r="AZ2380" s="99">
        <v>3562647.0379333501</v>
      </c>
      <c r="BA2380" s="99">
        <v>0</v>
      </c>
      <c r="BB2380" s="99">
        <v>21746978.4072266</v>
      </c>
      <c r="BC2380" s="99">
        <v>4255926.4746704102</v>
      </c>
      <c r="BD2380" s="99">
        <v>0</v>
      </c>
      <c r="BE2380" s="99">
        <v>5086942.90588379</v>
      </c>
      <c r="BF2380" s="99">
        <v>0</v>
      </c>
      <c r="BG2380" s="99">
        <v>82418339.448242202</v>
      </c>
      <c r="BH2380" s="99">
        <v>12563331.9564209</v>
      </c>
      <c r="BI2380" s="99">
        <v>0</v>
      </c>
      <c r="BJ2380" s="99">
        <v>1372128.77565002</v>
      </c>
      <c r="BK2380" s="99">
        <v>1118702.31802368</v>
      </c>
      <c r="BL2380" s="99">
        <v>0</v>
      </c>
      <c r="BM2380" s="99">
        <v>0</v>
      </c>
      <c r="BN2380" s="99">
        <v>0</v>
      </c>
      <c r="BO2380" s="99">
        <v>0</v>
      </c>
      <c r="BP2380" s="99">
        <v>0</v>
      </c>
      <c r="BQ2380" s="99">
        <v>0</v>
      </c>
      <c r="BR2380" s="99">
        <v>7289796.8247680701</v>
      </c>
      <c r="BS2380" s="99">
        <v>1300988.4555816699</v>
      </c>
      <c r="BT2380" s="99">
        <v>0</v>
      </c>
      <c r="BU2380" s="99">
        <v>3829418.0942382799</v>
      </c>
      <c r="BV2380" s="99">
        <v>1567067.2275543199</v>
      </c>
      <c r="BW2380" s="99">
        <v>0</v>
      </c>
      <c r="BX2380" s="99">
        <v>1037485.28012085</v>
      </c>
      <c r="BY2380" s="99">
        <v>0</v>
      </c>
      <c r="BZ2380" s="99">
        <v>0</v>
      </c>
      <c r="CA2380" s="99">
        <v>120503.844432831</v>
      </c>
      <c r="CB2380" s="99">
        <v>4840002.1605834998</v>
      </c>
      <c r="CC2380" s="99">
        <v>51735593.260742202</v>
      </c>
      <c r="CD2380" s="99">
        <v>14031603.7819824</v>
      </c>
      <c r="CE2380" s="99">
        <v>5288.9884636998204</v>
      </c>
      <c r="CF2380" s="99">
        <v>575477.20748138404</v>
      </c>
      <c r="CG2380" s="99">
        <v>5152629.2086792002</v>
      </c>
      <c r="CH2380" s="99">
        <v>0</v>
      </c>
      <c r="CI2380" s="99">
        <v>125802.837845802</v>
      </c>
      <c r="CJ2380" s="99">
        <v>5414682.2128906297</v>
      </c>
      <c r="CK2380" s="99">
        <v>56885287.339355499</v>
      </c>
      <c r="CL2380" s="99">
        <v>15028370.154541001</v>
      </c>
      <c r="CM2380" s="166">
        <v>199073.92045783999</v>
      </c>
      <c r="CN2380" s="166">
        <v>31442627.033691399</v>
      </c>
      <c r="CO2380" s="166">
        <v>139902306.49804699</v>
      </c>
      <c r="CP2380" s="99">
        <v>15028370.154541001</v>
      </c>
      <c r="CQ2380" s="99">
        <v>0</v>
      </c>
      <c r="CR2380" s="99">
        <v>0</v>
      </c>
      <c r="CS2380" s="99">
        <v>0</v>
      </c>
      <c r="CT2380" s="99">
        <v>0</v>
      </c>
      <c r="CU2380" s="98">
        <v>10508.565222966001</v>
      </c>
      <c r="CV2380" s="98">
        <v>78386.263193816994</v>
      </c>
      <c r="CW2380" s="98">
        <v>5415479.3680648841</v>
      </c>
      <c r="CX2380" s="98">
        <v>56888222.469421402</v>
      </c>
    </row>
    <row r="2381" spans="1:102" x14ac:dyDescent="0.2">
      <c r="A2381" s="98" t="s">
        <v>191</v>
      </c>
      <c r="B2381" s="100">
        <v>38047</v>
      </c>
      <c r="C2381" s="99">
        <v>60185.1929674149</v>
      </c>
      <c r="D2381" s="99">
        <v>0</v>
      </c>
      <c r="E2381" s="99">
        <v>36896.723473548896</v>
      </c>
      <c r="F2381" s="99">
        <v>24128.416689634301</v>
      </c>
      <c r="G2381" s="99">
        <v>14.8343310978962</v>
      </c>
      <c r="H2381" s="99">
        <v>0</v>
      </c>
      <c r="I2381" s="99">
        <v>0</v>
      </c>
      <c r="J2381" s="99">
        <v>135.30558909475801</v>
      </c>
      <c r="K2381" s="99">
        <v>0</v>
      </c>
      <c r="L2381" s="99">
        <v>45026.761191844897</v>
      </c>
      <c r="M2381" s="99">
        <v>38846.1869597435</v>
      </c>
      <c r="N2381" s="99">
        <v>7264.6478578448296</v>
      </c>
      <c r="O2381" s="99">
        <v>0</v>
      </c>
      <c r="P2381" s="99">
        <v>0</v>
      </c>
      <c r="Q2381" s="99">
        <v>5394.23037165403</v>
      </c>
      <c r="R2381" s="99">
        <v>0</v>
      </c>
      <c r="S2381" s="99">
        <v>0</v>
      </c>
      <c r="T2381" s="99">
        <v>2482.8222559392502</v>
      </c>
      <c r="U2381" s="99">
        <v>49839.442468643203</v>
      </c>
      <c r="V2381" s="99">
        <v>2967223.8895568801</v>
      </c>
      <c r="W2381" s="99">
        <v>0</v>
      </c>
      <c r="X2381" s="99">
        <v>2604338.4400329599</v>
      </c>
      <c r="Y2381" s="99">
        <v>1501030.8740387</v>
      </c>
      <c r="Z2381" s="99">
        <v>1253.4470866173499</v>
      </c>
      <c r="AA2381" s="99">
        <v>0</v>
      </c>
      <c r="AB2381" s="99">
        <v>0</v>
      </c>
      <c r="AC2381" s="99">
        <v>12407.2399748564</v>
      </c>
      <c r="AD2381" s="99">
        <v>0</v>
      </c>
      <c r="AE2381" s="99">
        <v>2156463.0583496098</v>
      </c>
      <c r="AF2381" s="99">
        <v>1701113.00906372</v>
      </c>
      <c r="AG2381" s="99">
        <v>1137084.20097351</v>
      </c>
      <c r="AH2381" s="99">
        <v>0</v>
      </c>
      <c r="AI2381" s="99">
        <v>0</v>
      </c>
      <c r="AJ2381" s="99">
        <v>587460.04842376697</v>
      </c>
      <c r="AK2381" s="99">
        <v>0</v>
      </c>
      <c r="AL2381" s="99">
        <v>0</v>
      </c>
      <c r="AM2381" s="99">
        <v>388693.82319259603</v>
      </c>
      <c r="AN2381" s="99">
        <v>14271431.526001001</v>
      </c>
      <c r="AO2381" s="99">
        <v>21225797.183349598</v>
      </c>
      <c r="AP2381" s="99">
        <v>0</v>
      </c>
      <c r="AQ2381" s="99">
        <v>17686974.306396499</v>
      </c>
      <c r="AR2381" s="99">
        <v>10337938.8294678</v>
      </c>
      <c r="AS2381" s="99">
        <v>7785.3229400515602</v>
      </c>
      <c r="AT2381" s="99">
        <v>0</v>
      </c>
      <c r="AU2381" s="99">
        <v>0</v>
      </c>
      <c r="AV2381" s="99">
        <v>26508.4441223145</v>
      </c>
      <c r="AW2381" s="99">
        <v>0</v>
      </c>
      <c r="AX2381" s="99">
        <v>15377300.835083</v>
      </c>
      <c r="AY2381" s="99">
        <v>11992430.647216801</v>
      </c>
      <c r="AZ2381" s="99">
        <v>7607117.56640625</v>
      </c>
      <c r="BA2381" s="99">
        <v>0</v>
      </c>
      <c r="BB2381" s="99">
        <v>0</v>
      </c>
      <c r="BC2381" s="99">
        <v>4027268.4435729999</v>
      </c>
      <c r="BD2381" s="99">
        <v>0</v>
      </c>
      <c r="BE2381" s="99">
        <v>0</v>
      </c>
      <c r="BF2381" s="99">
        <v>2363632.4660949698</v>
      </c>
      <c r="BG2381" s="99">
        <v>33013961.447997998</v>
      </c>
      <c r="BH2381" s="99">
        <v>3645131.1547241202</v>
      </c>
      <c r="BI2381" s="99">
        <v>0</v>
      </c>
      <c r="BJ2381" s="99">
        <v>5282032.3166503897</v>
      </c>
      <c r="BK2381" s="99">
        <v>3933648.2355041499</v>
      </c>
      <c r="BL2381" s="99">
        <v>0</v>
      </c>
      <c r="BM2381" s="99">
        <v>0</v>
      </c>
      <c r="BN2381" s="99">
        <v>0</v>
      </c>
      <c r="BO2381" s="99">
        <v>0</v>
      </c>
      <c r="BP2381" s="99">
        <v>0</v>
      </c>
      <c r="BQ2381" s="99">
        <v>0</v>
      </c>
      <c r="BR2381" s="99">
        <v>4069358.0917358398</v>
      </c>
      <c r="BS2381" s="99">
        <v>2972657.3537292499</v>
      </c>
      <c r="BT2381" s="99">
        <v>0</v>
      </c>
      <c r="BU2381" s="99">
        <v>0</v>
      </c>
      <c r="BV2381" s="99">
        <v>1851738.2511596701</v>
      </c>
      <c r="BW2381" s="99">
        <v>0</v>
      </c>
      <c r="BX2381" s="99">
        <v>0</v>
      </c>
      <c r="BY2381" s="99">
        <v>0</v>
      </c>
      <c r="BZ2381" s="99">
        <v>0</v>
      </c>
      <c r="CA2381" s="99">
        <v>97127.014917373701</v>
      </c>
      <c r="CB2381" s="99">
        <v>5552087.0499877902</v>
      </c>
      <c r="CC2381" s="99">
        <v>38895383.809082001</v>
      </c>
      <c r="CD2381" s="99">
        <v>8909685.6107177697</v>
      </c>
      <c r="CE2381" s="99">
        <v>2481.7284435331799</v>
      </c>
      <c r="CF2381" s="99">
        <v>390346.32524871803</v>
      </c>
      <c r="CG2381" s="99">
        <v>2377101.6005554199</v>
      </c>
      <c r="CH2381" s="99">
        <v>0</v>
      </c>
      <c r="CI2381" s="99">
        <v>99607.554552078203</v>
      </c>
      <c r="CJ2381" s="99">
        <v>5938301.2752075205</v>
      </c>
      <c r="CK2381" s="99">
        <v>41257139.939941399</v>
      </c>
      <c r="CL2381" s="99">
        <v>8909477.7165527306</v>
      </c>
      <c r="CM2381" s="166">
        <v>149342.95790672299</v>
      </c>
      <c r="CN2381" s="166">
        <v>20239612.519287098</v>
      </c>
      <c r="CO2381" s="166">
        <v>74251384.634765595</v>
      </c>
      <c r="CP2381" s="99">
        <v>8909477.7165527306</v>
      </c>
      <c r="CQ2381" s="99">
        <v>0</v>
      </c>
      <c r="CR2381" s="99">
        <v>0</v>
      </c>
      <c r="CS2381" s="99">
        <v>0</v>
      </c>
      <c r="CT2381" s="99">
        <v>0</v>
      </c>
      <c r="CU2381" s="98">
        <v>89252.946868918007</v>
      </c>
      <c r="CV2381" s="98">
        <v>151.16457093099999</v>
      </c>
      <c r="CW2381" s="98">
        <v>5942433.3752365084</v>
      </c>
      <c r="CX2381" s="98">
        <v>41272485.409637421</v>
      </c>
    </row>
    <row r="2382" spans="1:102" x14ac:dyDescent="0.2">
      <c r="A2382" s="98" t="s">
        <v>191</v>
      </c>
      <c r="B2382" s="100">
        <v>38139</v>
      </c>
      <c r="C2382" s="99">
        <v>60505.937846183799</v>
      </c>
      <c r="D2382" s="99">
        <v>0</v>
      </c>
      <c r="E2382" s="99">
        <v>36084.819540500597</v>
      </c>
      <c r="F2382" s="99">
        <v>24050.614801883701</v>
      </c>
      <c r="G2382" s="99">
        <v>68.082493670284705</v>
      </c>
      <c r="H2382" s="99">
        <v>0</v>
      </c>
      <c r="I2382" s="99">
        <v>0</v>
      </c>
      <c r="J2382" s="99">
        <v>2831.81381645799</v>
      </c>
      <c r="K2382" s="99">
        <v>0</v>
      </c>
      <c r="L2382" s="99">
        <v>45422.6395773888</v>
      </c>
      <c r="M2382" s="99">
        <v>38544.550712585398</v>
      </c>
      <c r="N2382" s="99">
        <v>7131.2596707344101</v>
      </c>
      <c r="O2382" s="99">
        <v>0</v>
      </c>
      <c r="P2382" s="99">
        <v>0</v>
      </c>
      <c r="Q2382" s="99">
        <v>5347.8227603435498</v>
      </c>
      <c r="R2382" s="99">
        <v>0</v>
      </c>
      <c r="S2382" s="99">
        <v>0</v>
      </c>
      <c r="T2382" s="99">
        <v>2457.4294956624499</v>
      </c>
      <c r="U2382" s="99">
        <v>50116.940923214002</v>
      </c>
      <c r="V2382" s="99">
        <v>2939987.0115051302</v>
      </c>
      <c r="W2382" s="99">
        <v>0</v>
      </c>
      <c r="X2382" s="99">
        <v>2549646.0480346698</v>
      </c>
      <c r="Y2382" s="99">
        <v>1486683.5885620101</v>
      </c>
      <c r="Z2382" s="99">
        <v>12208.6940194368</v>
      </c>
      <c r="AA2382" s="99">
        <v>0</v>
      </c>
      <c r="AB2382" s="99">
        <v>0</v>
      </c>
      <c r="AC2382" s="99">
        <v>640836.19893646205</v>
      </c>
      <c r="AD2382" s="99">
        <v>0</v>
      </c>
      <c r="AE2382" s="99">
        <v>2137108.7819519001</v>
      </c>
      <c r="AF2382" s="99">
        <v>1685235.4524383501</v>
      </c>
      <c r="AG2382" s="99">
        <v>1110612.6767883301</v>
      </c>
      <c r="AH2382" s="99">
        <v>0</v>
      </c>
      <c r="AI2382" s="99">
        <v>0</v>
      </c>
      <c r="AJ2382" s="99">
        <v>580053.30698394799</v>
      </c>
      <c r="AK2382" s="99">
        <v>0</v>
      </c>
      <c r="AL2382" s="99">
        <v>0</v>
      </c>
      <c r="AM2382" s="99">
        <v>380756.25112914998</v>
      </c>
      <c r="AN2382" s="99">
        <v>14258560.345581099</v>
      </c>
      <c r="AO2382" s="99">
        <v>21240838.106689502</v>
      </c>
      <c r="AP2382" s="99">
        <v>0</v>
      </c>
      <c r="AQ2382" s="99">
        <v>17627459.9211426</v>
      </c>
      <c r="AR2382" s="99">
        <v>10434918.311401401</v>
      </c>
      <c r="AS2382" s="99">
        <v>75485.9826812744</v>
      </c>
      <c r="AT2382" s="99">
        <v>0</v>
      </c>
      <c r="AU2382" s="99">
        <v>0</v>
      </c>
      <c r="AV2382" s="99">
        <v>1477242.24890137</v>
      </c>
      <c r="AW2382" s="99">
        <v>0</v>
      </c>
      <c r="AX2382" s="99">
        <v>15504203.6798096</v>
      </c>
      <c r="AY2382" s="99">
        <v>12034156.473877</v>
      </c>
      <c r="AZ2382" s="99">
        <v>7503010.1727905301</v>
      </c>
      <c r="BA2382" s="99">
        <v>0</v>
      </c>
      <c r="BB2382" s="99">
        <v>0</v>
      </c>
      <c r="BC2382" s="99">
        <v>3994990.3869018601</v>
      </c>
      <c r="BD2382" s="99">
        <v>0</v>
      </c>
      <c r="BE2382" s="99">
        <v>0</v>
      </c>
      <c r="BF2382" s="99">
        <v>2342174.71057129</v>
      </c>
      <c r="BG2382" s="99">
        <v>33117860.075683601</v>
      </c>
      <c r="BH2382" s="99">
        <v>3610615.67333984</v>
      </c>
      <c r="BI2382" s="99">
        <v>0</v>
      </c>
      <c r="BJ2382" s="99">
        <v>5242729.5203247098</v>
      </c>
      <c r="BK2382" s="99">
        <v>3950635.6846618699</v>
      </c>
      <c r="BL2382" s="99">
        <v>0</v>
      </c>
      <c r="BM2382" s="99">
        <v>0</v>
      </c>
      <c r="BN2382" s="99">
        <v>0</v>
      </c>
      <c r="BO2382" s="99">
        <v>0</v>
      </c>
      <c r="BP2382" s="99">
        <v>0</v>
      </c>
      <c r="BQ2382" s="99">
        <v>0</v>
      </c>
      <c r="BR2382" s="99">
        <v>4079841.4675293001</v>
      </c>
      <c r="BS2382" s="99">
        <v>2948435.9652404799</v>
      </c>
      <c r="BT2382" s="99">
        <v>0</v>
      </c>
      <c r="BU2382" s="99">
        <v>0</v>
      </c>
      <c r="BV2382" s="99">
        <v>1850463.5364685101</v>
      </c>
      <c r="BW2382" s="99">
        <v>0</v>
      </c>
      <c r="BX2382" s="99">
        <v>0</v>
      </c>
      <c r="BY2382" s="99">
        <v>0</v>
      </c>
      <c r="BZ2382" s="99">
        <v>0</v>
      </c>
      <c r="CA2382" s="99">
        <v>96682.931033134504</v>
      </c>
      <c r="CB2382" s="99">
        <v>5479901.41943359</v>
      </c>
      <c r="CC2382" s="99">
        <v>38794908.406738304</v>
      </c>
      <c r="CD2382" s="99">
        <v>8796279.1643066406</v>
      </c>
      <c r="CE2382" s="99">
        <v>2457.4227160811402</v>
      </c>
      <c r="CF2382" s="99">
        <v>381720.610366821</v>
      </c>
      <c r="CG2382" s="99">
        <v>2346595.7665100102</v>
      </c>
      <c r="CH2382" s="99">
        <v>0</v>
      </c>
      <c r="CI2382" s="99">
        <v>99137.519416809097</v>
      </c>
      <c r="CJ2382" s="99">
        <v>5857621.0964965802</v>
      </c>
      <c r="CK2382" s="99">
        <v>41054541.936035201</v>
      </c>
      <c r="CL2382" s="99">
        <v>8793746.2279052697</v>
      </c>
      <c r="CM2382" s="166">
        <v>149084.768596649</v>
      </c>
      <c r="CN2382" s="166">
        <v>20052121.339355499</v>
      </c>
      <c r="CO2382" s="166">
        <v>74327183.484375</v>
      </c>
      <c r="CP2382" s="99">
        <v>8793746.2279052697</v>
      </c>
      <c r="CQ2382" s="99">
        <v>0</v>
      </c>
      <c r="CR2382" s="99">
        <v>0</v>
      </c>
      <c r="CS2382" s="99">
        <v>0</v>
      </c>
      <c r="CT2382" s="99">
        <v>0</v>
      </c>
      <c r="CU2382" s="98">
        <v>84687.039693059007</v>
      </c>
      <c r="CV2382" s="98">
        <v>2876.1168748519999</v>
      </c>
      <c r="CW2382" s="98">
        <v>5861622.0298004113</v>
      </c>
      <c r="CX2382" s="98">
        <v>41141504.173248313</v>
      </c>
    </row>
    <row r="2383" spans="1:102" x14ac:dyDescent="0.2">
      <c r="A2383" s="98" t="s">
        <v>191</v>
      </c>
      <c r="B2383" s="100">
        <v>38231</v>
      </c>
      <c r="C2383" s="99">
        <v>61575.117469787598</v>
      </c>
      <c r="D2383" s="99">
        <v>0</v>
      </c>
      <c r="E2383" s="99">
        <v>36454.447849273703</v>
      </c>
      <c r="F2383" s="99">
        <v>24857.977313518499</v>
      </c>
      <c r="G2383" s="99">
        <v>190.63272512890401</v>
      </c>
      <c r="H2383" s="99">
        <v>0</v>
      </c>
      <c r="I2383" s="99">
        <v>0</v>
      </c>
      <c r="J2383" s="99">
        <v>6679.7260950803802</v>
      </c>
      <c r="K2383" s="99">
        <v>0</v>
      </c>
      <c r="L2383" s="99">
        <v>47570.1278686523</v>
      </c>
      <c r="M2383" s="99">
        <v>39054.426531791702</v>
      </c>
      <c r="N2383" s="99">
        <v>7156.9398355484</v>
      </c>
      <c r="O2383" s="99">
        <v>0</v>
      </c>
      <c r="P2383" s="99">
        <v>0</v>
      </c>
      <c r="Q2383" s="99">
        <v>5383.8325777649898</v>
      </c>
      <c r="R2383" s="99">
        <v>0</v>
      </c>
      <c r="S2383" s="99">
        <v>0</v>
      </c>
      <c r="T2383" s="99">
        <v>2442.1533639431</v>
      </c>
      <c r="U2383" s="99">
        <v>49808.460954189301</v>
      </c>
      <c r="V2383" s="99">
        <v>2982058.3340454102</v>
      </c>
      <c r="W2383" s="99">
        <v>0</v>
      </c>
      <c r="X2383" s="99">
        <v>2546410.9519958501</v>
      </c>
      <c r="Y2383" s="99">
        <v>1503385.1232757601</v>
      </c>
      <c r="Z2383" s="99">
        <v>26927.762953996698</v>
      </c>
      <c r="AA2383" s="99">
        <v>0</v>
      </c>
      <c r="AB2383" s="99">
        <v>0</v>
      </c>
      <c r="AC2383" s="99">
        <v>1528062.53929138</v>
      </c>
      <c r="AD2383" s="99">
        <v>0</v>
      </c>
      <c r="AE2383" s="99">
        <v>2161448.6783142099</v>
      </c>
      <c r="AF2383" s="99">
        <v>1701897.98097229</v>
      </c>
      <c r="AG2383" s="99">
        <v>1115318.3266143801</v>
      </c>
      <c r="AH2383" s="99">
        <v>0</v>
      </c>
      <c r="AI2383" s="99">
        <v>0</v>
      </c>
      <c r="AJ2383" s="99">
        <v>574750.37478637695</v>
      </c>
      <c r="AK2383" s="99">
        <v>0</v>
      </c>
      <c r="AL2383" s="99">
        <v>0</v>
      </c>
      <c r="AM2383" s="99">
        <v>375756.94342422503</v>
      </c>
      <c r="AN2383" s="99">
        <v>13795024.213501001</v>
      </c>
      <c r="AO2383" s="99">
        <v>21819966.364257801</v>
      </c>
      <c r="AP2383" s="99">
        <v>0</v>
      </c>
      <c r="AQ2383" s="99">
        <v>17949018.1411133</v>
      </c>
      <c r="AR2383" s="99">
        <v>10712429.345825201</v>
      </c>
      <c r="AS2383" s="99">
        <v>166595.11384964001</v>
      </c>
      <c r="AT2383" s="99">
        <v>0</v>
      </c>
      <c r="AU2383" s="99">
        <v>0</v>
      </c>
      <c r="AV2383" s="99">
        <v>3651477.5569457998</v>
      </c>
      <c r="AW2383" s="99">
        <v>0</v>
      </c>
      <c r="AX2383" s="99">
        <v>16013965.458252</v>
      </c>
      <c r="AY2383" s="99">
        <v>12324739.3444824</v>
      </c>
      <c r="AZ2383" s="99">
        <v>7630287.7396240197</v>
      </c>
      <c r="BA2383" s="99">
        <v>0</v>
      </c>
      <c r="BB2383" s="99">
        <v>0</v>
      </c>
      <c r="BC2383" s="99">
        <v>3997419.6886291499</v>
      </c>
      <c r="BD2383" s="99">
        <v>0</v>
      </c>
      <c r="BE2383" s="99">
        <v>0</v>
      </c>
      <c r="BF2383" s="99">
        <v>2340808.6623535198</v>
      </c>
      <c r="BG2383" s="99">
        <v>32416827.010253899</v>
      </c>
      <c r="BH2383" s="99">
        <v>3802791.6613159198</v>
      </c>
      <c r="BI2383" s="99">
        <v>0</v>
      </c>
      <c r="BJ2383" s="99">
        <v>5255924.42077637</v>
      </c>
      <c r="BK2383" s="99">
        <v>3994014.5576477102</v>
      </c>
      <c r="BL2383" s="99">
        <v>0</v>
      </c>
      <c r="BM2383" s="99">
        <v>0</v>
      </c>
      <c r="BN2383" s="99">
        <v>0</v>
      </c>
      <c r="BO2383" s="99">
        <v>0</v>
      </c>
      <c r="BP2383" s="99">
        <v>0</v>
      </c>
      <c r="BQ2383" s="99">
        <v>0</v>
      </c>
      <c r="BR2383" s="99">
        <v>4146338.3192749</v>
      </c>
      <c r="BS2383" s="99">
        <v>3010359.6221008301</v>
      </c>
      <c r="BT2383" s="99">
        <v>0</v>
      </c>
      <c r="BU2383" s="99">
        <v>0</v>
      </c>
      <c r="BV2383" s="99">
        <v>1861037.9942932101</v>
      </c>
      <c r="BW2383" s="99">
        <v>0</v>
      </c>
      <c r="BX2383" s="99">
        <v>0</v>
      </c>
      <c r="BY2383" s="99">
        <v>0</v>
      </c>
      <c r="BZ2383" s="99">
        <v>0</v>
      </c>
      <c r="CA2383" s="99">
        <v>97734.929782867403</v>
      </c>
      <c r="CB2383" s="99">
        <v>5542193.9213867197</v>
      </c>
      <c r="CC2383" s="99">
        <v>39807253.8525391</v>
      </c>
      <c r="CD2383" s="99">
        <v>9144053.6560058594</v>
      </c>
      <c r="CE2383" s="99">
        <v>2430.9660755097898</v>
      </c>
      <c r="CF2383" s="99">
        <v>373082.96235275298</v>
      </c>
      <c r="CG2383" s="99">
        <v>2325419.6614990202</v>
      </c>
      <c r="CH2383" s="99">
        <v>0</v>
      </c>
      <c r="CI2383" s="99">
        <v>100166.67350006101</v>
      </c>
      <c r="CJ2383" s="99">
        <v>5914532.8723754901</v>
      </c>
      <c r="CK2383" s="99">
        <v>42147312.353515603</v>
      </c>
      <c r="CL2383" s="99">
        <v>9154745.7216796894</v>
      </c>
      <c r="CM2383" s="166">
        <v>150135.04173660299</v>
      </c>
      <c r="CN2383" s="166">
        <v>19646150.2666016</v>
      </c>
      <c r="CO2383" s="166">
        <v>74735337.650390595</v>
      </c>
      <c r="CP2383" s="99">
        <v>9154745.7216796894</v>
      </c>
      <c r="CQ2383" s="99">
        <v>0</v>
      </c>
      <c r="CR2383" s="99">
        <v>0</v>
      </c>
      <c r="CS2383" s="99">
        <v>0</v>
      </c>
      <c r="CT2383" s="99">
        <v>0</v>
      </c>
      <c r="CU2383" s="98">
        <v>82997.313263047996</v>
      </c>
      <c r="CV2383" s="98">
        <v>6771.1909475749999</v>
      </c>
      <c r="CW2383" s="98">
        <v>5915276.8837394724</v>
      </c>
      <c r="CX2383" s="98">
        <v>42132673.514038123</v>
      </c>
    </row>
    <row r="2384" spans="1:102" x14ac:dyDescent="0.2">
      <c r="A2384" s="98" t="s">
        <v>191</v>
      </c>
      <c r="B2384" s="100">
        <v>38322</v>
      </c>
      <c r="C2384" s="99">
        <v>62607.510892867998</v>
      </c>
      <c r="D2384" s="99">
        <v>0</v>
      </c>
      <c r="E2384" s="99">
        <v>35211.186123371102</v>
      </c>
      <c r="F2384" s="99">
        <v>24034.809843301799</v>
      </c>
      <c r="G2384" s="99">
        <v>274.02097112312902</v>
      </c>
      <c r="H2384" s="99">
        <v>0</v>
      </c>
      <c r="I2384" s="99">
        <v>0</v>
      </c>
      <c r="J2384" s="99">
        <v>10426.8497525454</v>
      </c>
      <c r="K2384" s="99">
        <v>0</v>
      </c>
      <c r="L2384" s="99">
        <v>46501.745070934303</v>
      </c>
      <c r="M2384" s="99">
        <v>39586.7248878479</v>
      </c>
      <c r="N2384" s="99">
        <v>7085.5321036577197</v>
      </c>
      <c r="O2384" s="99">
        <v>0</v>
      </c>
      <c r="P2384" s="99">
        <v>0</v>
      </c>
      <c r="Q2384" s="99">
        <v>5385.9647058844603</v>
      </c>
      <c r="R2384" s="99">
        <v>0</v>
      </c>
      <c r="S2384" s="99">
        <v>0</v>
      </c>
      <c r="T2384" s="99">
        <v>2420.8425678312801</v>
      </c>
      <c r="U2384" s="99">
        <v>50870.370293617198</v>
      </c>
      <c r="V2384" s="99">
        <v>3073987.3063354502</v>
      </c>
      <c r="W2384" s="99">
        <v>0</v>
      </c>
      <c r="X2384" s="99">
        <v>2472774.6407775902</v>
      </c>
      <c r="Y2384" s="99">
        <v>1470105.7466583301</v>
      </c>
      <c r="Z2384" s="99">
        <v>48215.379667282097</v>
      </c>
      <c r="AA2384" s="99">
        <v>0</v>
      </c>
      <c r="AB2384" s="99">
        <v>0</v>
      </c>
      <c r="AC2384" s="99">
        <v>3165265.3235778799</v>
      </c>
      <c r="AD2384" s="99">
        <v>0</v>
      </c>
      <c r="AE2384" s="99">
        <v>2163585.50891113</v>
      </c>
      <c r="AF2384" s="99">
        <v>1724650.8241882301</v>
      </c>
      <c r="AG2384" s="99">
        <v>1111391.6794433601</v>
      </c>
      <c r="AH2384" s="99">
        <v>0</v>
      </c>
      <c r="AI2384" s="99">
        <v>0</v>
      </c>
      <c r="AJ2384" s="99">
        <v>564641.28392791701</v>
      </c>
      <c r="AK2384" s="99">
        <v>0</v>
      </c>
      <c r="AL2384" s="99">
        <v>0</v>
      </c>
      <c r="AM2384" s="99">
        <v>368613.32297897298</v>
      </c>
      <c r="AN2384" s="99">
        <v>14772298.521728501</v>
      </c>
      <c r="AO2384" s="99">
        <v>22747241.7336426</v>
      </c>
      <c r="AP2384" s="99">
        <v>0</v>
      </c>
      <c r="AQ2384" s="99">
        <v>17433488.807617199</v>
      </c>
      <c r="AR2384" s="99">
        <v>10526283.4926758</v>
      </c>
      <c r="AS2384" s="99">
        <v>306634.22095107997</v>
      </c>
      <c r="AT2384" s="99">
        <v>0</v>
      </c>
      <c r="AU2384" s="99">
        <v>0</v>
      </c>
      <c r="AV2384" s="99">
        <v>7943169.5048217801</v>
      </c>
      <c r="AW2384" s="99">
        <v>0</v>
      </c>
      <c r="AX2384" s="99">
        <v>16106165.8778076</v>
      </c>
      <c r="AY2384" s="99">
        <v>12649709.700927701</v>
      </c>
      <c r="AZ2384" s="99">
        <v>7698320.7571411096</v>
      </c>
      <c r="BA2384" s="99">
        <v>0</v>
      </c>
      <c r="BB2384" s="99">
        <v>0</v>
      </c>
      <c r="BC2384" s="99">
        <v>3975337.5650939899</v>
      </c>
      <c r="BD2384" s="99">
        <v>0</v>
      </c>
      <c r="BE2384" s="99">
        <v>0</v>
      </c>
      <c r="BF2384" s="99">
        <v>2332404.47619629</v>
      </c>
      <c r="BG2384" s="99">
        <v>35350846.777343802</v>
      </c>
      <c r="BH2384" s="99">
        <v>3896907.3606262198</v>
      </c>
      <c r="BI2384" s="99">
        <v>0</v>
      </c>
      <c r="BJ2384" s="99">
        <v>5210378.6337890597</v>
      </c>
      <c r="BK2384" s="99">
        <v>3999017.5961303702</v>
      </c>
      <c r="BL2384" s="99">
        <v>0</v>
      </c>
      <c r="BM2384" s="99">
        <v>0</v>
      </c>
      <c r="BN2384" s="99">
        <v>0</v>
      </c>
      <c r="BO2384" s="99">
        <v>0</v>
      </c>
      <c r="BP2384" s="99">
        <v>0</v>
      </c>
      <c r="BQ2384" s="99">
        <v>0</v>
      </c>
      <c r="BR2384" s="99">
        <v>4247724.2962036096</v>
      </c>
      <c r="BS2384" s="99">
        <v>3036126.8845214802</v>
      </c>
      <c r="BT2384" s="99">
        <v>0</v>
      </c>
      <c r="BU2384" s="99">
        <v>0</v>
      </c>
      <c r="BV2384" s="99">
        <v>1863240.16267395</v>
      </c>
      <c r="BW2384" s="99">
        <v>0</v>
      </c>
      <c r="BX2384" s="99">
        <v>0</v>
      </c>
      <c r="BY2384" s="99">
        <v>0</v>
      </c>
      <c r="BZ2384" s="99">
        <v>0</v>
      </c>
      <c r="CA2384" s="99">
        <v>97958.406818389907</v>
      </c>
      <c r="CB2384" s="99">
        <v>5545227.4838867197</v>
      </c>
      <c r="CC2384" s="99">
        <v>40147995.21875</v>
      </c>
      <c r="CD2384" s="99">
        <v>9097911.4104003906</v>
      </c>
      <c r="CE2384" s="99">
        <v>2434.1948112547402</v>
      </c>
      <c r="CF2384" s="99">
        <v>368251.82035827602</v>
      </c>
      <c r="CG2384" s="99">
        <v>2327006.8226013202</v>
      </c>
      <c r="CH2384" s="99">
        <v>0</v>
      </c>
      <c r="CI2384" s="99">
        <v>100395.389226913</v>
      </c>
      <c r="CJ2384" s="99">
        <v>5909135.7477417002</v>
      </c>
      <c r="CK2384" s="99">
        <v>42395215.2353516</v>
      </c>
      <c r="CL2384" s="99">
        <v>9091125.4959716797</v>
      </c>
      <c r="CM2384" s="166">
        <v>151201.86652565</v>
      </c>
      <c r="CN2384" s="166">
        <v>20806394.582763702</v>
      </c>
      <c r="CO2384" s="166">
        <v>77685635.583984405</v>
      </c>
      <c r="CP2384" s="99">
        <v>9091125.4959716797</v>
      </c>
      <c r="CQ2384" s="99">
        <v>0</v>
      </c>
      <c r="CR2384" s="99">
        <v>0</v>
      </c>
      <c r="CS2384" s="99">
        <v>0</v>
      </c>
      <c r="CT2384" s="99">
        <v>0</v>
      </c>
      <c r="CU2384" s="98">
        <v>77503.219704016999</v>
      </c>
      <c r="CV2384" s="98">
        <v>10740.561432414001</v>
      </c>
      <c r="CW2384" s="98">
        <v>5913479.304244996</v>
      </c>
      <c r="CX2384" s="98">
        <v>42475002.041351318</v>
      </c>
    </row>
    <row r="2385" spans="1:102" x14ac:dyDescent="0.2">
      <c r="A2385" s="98" t="s">
        <v>191</v>
      </c>
      <c r="B2385" s="100">
        <v>38412</v>
      </c>
      <c r="C2385" s="99">
        <v>64808.866275787397</v>
      </c>
      <c r="D2385" s="99">
        <v>0</v>
      </c>
      <c r="E2385" s="99">
        <v>34714.607459068298</v>
      </c>
      <c r="F2385" s="99">
        <v>23752.9680540562</v>
      </c>
      <c r="G2385" s="99">
        <v>367.44635268673301</v>
      </c>
      <c r="H2385" s="99">
        <v>0</v>
      </c>
      <c r="I2385" s="99">
        <v>0</v>
      </c>
      <c r="J2385" s="99">
        <v>14747.880610466</v>
      </c>
      <c r="K2385" s="99">
        <v>0</v>
      </c>
      <c r="L2385" s="99">
        <v>46364.168353557601</v>
      </c>
      <c r="M2385" s="99">
        <v>40021.481657981902</v>
      </c>
      <c r="N2385" s="99">
        <v>7148.82028520107</v>
      </c>
      <c r="O2385" s="99">
        <v>0</v>
      </c>
      <c r="P2385" s="99">
        <v>0</v>
      </c>
      <c r="Q2385" s="99">
        <v>5366.9453686475799</v>
      </c>
      <c r="R2385" s="99">
        <v>0</v>
      </c>
      <c r="S2385" s="99">
        <v>0</v>
      </c>
      <c r="T2385" s="99">
        <v>2441.6080376505902</v>
      </c>
      <c r="U2385" s="99">
        <v>51028.277319431298</v>
      </c>
      <c r="V2385" s="99">
        <v>3168759.3623352102</v>
      </c>
      <c r="W2385" s="99">
        <v>0</v>
      </c>
      <c r="X2385" s="99">
        <v>2441505.9471740699</v>
      </c>
      <c r="Y2385" s="99">
        <v>1455124.4897918699</v>
      </c>
      <c r="Z2385" s="99">
        <v>70470.897665977507</v>
      </c>
      <c r="AA2385" s="99">
        <v>0</v>
      </c>
      <c r="AB2385" s="99">
        <v>0</v>
      </c>
      <c r="AC2385" s="99">
        <v>5777659.2140502902</v>
      </c>
      <c r="AD2385" s="99">
        <v>0</v>
      </c>
      <c r="AE2385" s="99">
        <v>2163775.9899902302</v>
      </c>
      <c r="AF2385" s="99">
        <v>1738098.12884521</v>
      </c>
      <c r="AG2385" s="99">
        <v>1116228.0040283201</v>
      </c>
      <c r="AH2385" s="99">
        <v>0</v>
      </c>
      <c r="AI2385" s="99">
        <v>0</v>
      </c>
      <c r="AJ2385" s="99">
        <v>560183.57740020799</v>
      </c>
      <c r="AK2385" s="99">
        <v>0</v>
      </c>
      <c r="AL2385" s="99">
        <v>0</v>
      </c>
      <c r="AM2385" s="99">
        <v>375391.064868927</v>
      </c>
      <c r="AN2385" s="99">
        <v>15258552.6640625</v>
      </c>
      <c r="AO2385" s="99">
        <v>23791460.533447299</v>
      </c>
      <c r="AP2385" s="99">
        <v>0</v>
      </c>
      <c r="AQ2385" s="99">
        <v>17574829.4851074</v>
      </c>
      <c r="AR2385" s="99">
        <v>10632602.7814941</v>
      </c>
      <c r="AS2385" s="99">
        <v>452078.54727554298</v>
      </c>
      <c r="AT2385" s="99">
        <v>0</v>
      </c>
      <c r="AU2385" s="99">
        <v>0</v>
      </c>
      <c r="AV2385" s="99">
        <v>12993101.5773926</v>
      </c>
      <c r="AW2385" s="99">
        <v>0</v>
      </c>
      <c r="AX2385" s="99">
        <v>16244290.3286133</v>
      </c>
      <c r="AY2385" s="99">
        <v>12916917.763916001</v>
      </c>
      <c r="AZ2385" s="99">
        <v>7818866.49182129</v>
      </c>
      <c r="BA2385" s="99">
        <v>0</v>
      </c>
      <c r="BB2385" s="99">
        <v>0</v>
      </c>
      <c r="BC2385" s="99">
        <v>3978815.0483093299</v>
      </c>
      <c r="BD2385" s="99">
        <v>0</v>
      </c>
      <c r="BE2385" s="99">
        <v>0</v>
      </c>
      <c r="BF2385" s="99">
        <v>2410512.24285889</v>
      </c>
      <c r="BG2385" s="99">
        <v>36590676.746582001</v>
      </c>
      <c r="BH2385" s="99">
        <v>4081915.1980285598</v>
      </c>
      <c r="BI2385" s="99">
        <v>0</v>
      </c>
      <c r="BJ2385" s="99">
        <v>5229802.2498168899</v>
      </c>
      <c r="BK2385" s="99">
        <v>4034736.5598754901</v>
      </c>
      <c r="BL2385" s="99">
        <v>0</v>
      </c>
      <c r="BM2385" s="99">
        <v>0</v>
      </c>
      <c r="BN2385" s="99">
        <v>0</v>
      </c>
      <c r="BO2385" s="99">
        <v>0</v>
      </c>
      <c r="BP2385" s="99">
        <v>0</v>
      </c>
      <c r="BQ2385" s="99">
        <v>0</v>
      </c>
      <c r="BR2385" s="99">
        <v>4347007.9140014602</v>
      </c>
      <c r="BS2385" s="99">
        <v>3070990.5803222698</v>
      </c>
      <c r="BT2385" s="99">
        <v>0</v>
      </c>
      <c r="BU2385" s="99">
        <v>0</v>
      </c>
      <c r="BV2385" s="99">
        <v>1904433.73527527</v>
      </c>
      <c r="BW2385" s="99">
        <v>0</v>
      </c>
      <c r="BX2385" s="99">
        <v>0</v>
      </c>
      <c r="BY2385" s="99">
        <v>0</v>
      </c>
      <c r="BZ2385" s="99">
        <v>0</v>
      </c>
      <c r="CA2385" s="99">
        <v>99545.638141632095</v>
      </c>
      <c r="CB2385" s="99">
        <v>5613292.4134521503</v>
      </c>
      <c r="CC2385" s="99">
        <v>41432984.107421897</v>
      </c>
      <c r="CD2385" s="99">
        <v>9297832.1240234394</v>
      </c>
      <c r="CE2385" s="99">
        <v>2439.1208376884501</v>
      </c>
      <c r="CF2385" s="99">
        <v>380384.670913696</v>
      </c>
      <c r="CG2385" s="99">
        <v>2449986.5881042499</v>
      </c>
      <c r="CH2385" s="99">
        <v>0</v>
      </c>
      <c r="CI2385" s="99">
        <v>101981.64735603301</v>
      </c>
      <c r="CJ2385" s="99">
        <v>5995531.6114502</v>
      </c>
      <c r="CK2385" s="99">
        <v>43897770.725097701</v>
      </c>
      <c r="CL2385" s="99">
        <v>9296887.8697509803</v>
      </c>
      <c r="CM2385" s="166">
        <v>152865.614217758</v>
      </c>
      <c r="CN2385" s="166">
        <v>21248309.514160201</v>
      </c>
      <c r="CO2385" s="166">
        <v>80431453.832031295</v>
      </c>
      <c r="CP2385" s="99">
        <v>9296887.8697509803</v>
      </c>
      <c r="CQ2385" s="99">
        <v>0</v>
      </c>
      <c r="CR2385" s="99">
        <v>0</v>
      </c>
      <c r="CS2385" s="99">
        <v>0</v>
      </c>
      <c r="CT2385" s="99">
        <v>0</v>
      </c>
      <c r="CU2385" s="98">
        <v>73039.048196853997</v>
      </c>
      <c r="CV2385" s="98">
        <v>15060.144023212</v>
      </c>
      <c r="CW2385" s="98">
        <v>5993677.0843658466</v>
      </c>
      <c r="CX2385" s="98">
        <v>43882970.695526145</v>
      </c>
    </row>
    <row r="2386" spans="1:102" x14ac:dyDescent="0.2">
      <c r="A2386" s="98" t="s">
        <v>191</v>
      </c>
      <c r="B2386" s="100">
        <v>38504</v>
      </c>
      <c r="C2386" s="99">
        <v>65891.201679229707</v>
      </c>
      <c r="D2386" s="99">
        <v>0</v>
      </c>
      <c r="E2386" s="99">
        <v>33915.410573959402</v>
      </c>
      <c r="F2386" s="99">
        <v>23329.555419206601</v>
      </c>
      <c r="G2386" s="99">
        <v>545.52209086716198</v>
      </c>
      <c r="H2386" s="99">
        <v>0</v>
      </c>
      <c r="I2386" s="99">
        <v>0</v>
      </c>
      <c r="J2386" s="99">
        <v>18722.285045385401</v>
      </c>
      <c r="K2386" s="99">
        <v>0</v>
      </c>
      <c r="L2386" s="99">
        <v>47007.801384925799</v>
      </c>
      <c r="M2386" s="99">
        <v>40240.258637428298</v>
      </c>
      <c r="N2386" s="99">
        <v>7234.2842236161196</v>
      </c>
      <c r="O2386" s="99">
        <v>0</v>
      </c>
      <c r="P2386" s="99">
        <v>0</v>
      </c>
      <c r="Q2386" s="99">
        <v>5393.9910468459102</v>
      </c>
      <c r="R2386" s="99">
        <v>0</v>
      </c>
      <c r="S2386" s="99">
        <v>0</v>
      </c>
      <c r="T2386" s="99">
        <v>2493.8408384323102</v>
      </c>
      <c r="U2386" s="99">
        <v>51264.022993087798</v>
      </c>
      <c r="V2386" s="99">
        <v>3176424.79833984</v>
      </c>
      <c r="W2386" s="99">
        <v>403.42178352549701</v>
      </c>
      <c r="X2386" s="99">
        <v>2416377.5821227999</v>
      </c>
      <c r="Y2386" s="99">
        <v>1445633.4239044201</v>
      </c>
      <c r="Z2386" s="99">
        <v>96268.8408346176</v>
      </c>
      <c r="AA2386" s="99">
        <v>0</v>
      </c>
      <c r="AB2386" s="99">
        <v>0</v>
      </c>
      <c r="AC2386" s="99">
        <v>6407893.39807129</v>
      </c>
      <c r="AD2386" s="99">
        <v>0</v>
      </c>
      <c r="AE2386" s="99">
        <v>2182520.8350830101</v>
      </c>
      <c r="AF2386" s="99">
        <v>1737199.3298645001</v>
      </c>
      <c r="AG2386" s="99">
        <v>1117916.2794341999</v>
      </c>
      <c r="AH2386" s="99">
        <v>0</v>
      </c>
      <c r="AI2386" s="99">
        <v>0</v>
      </c>
      <c r="AJ2386" s="99">
        <v>561171.02809143101</v>
      </c>
      <c r="AK2386" s="99">
        <v>0</v>
      </c>
      <c r="AL2386" s="99">
        <v>0</v>
      </c>
      <c r="AM2386" s="99">
        <v>387243.46994400001</v>
      </c>
      <c r="AN2386" s="99">
        <v>15547583.800415</v>
      </c>
      <c r="AO2386" s="99">
        <v>24036363.384521499</v>
      </c>
      <c r="AP2386" s="99">
        <v>2690.1691297590701</v>
      </c>
      <c r="AQ2386" s="99">
        <v>17571068.113525402</v>
      </c>
      <c r="AR2386" s="99">
        <v>10705536.7623291</v>
      </c>
      <c r="AS2386" s="99">
        <v>626145.11121368397</v>
      </c>
      <c r="AT2386" s="99">
        <v>0</v>
      </c>
      <c r="AU2386" s="99">
        <v>0</v>
      </c>
      <c r="AV2386" s="99">
        <v>15238876.776123</v>
      </c>
      <c r="AW2386" s="99">
        <v>0</v>
      </c>
      <c r="AX2386" s="99">
        <v>16631452.865356401</v>
      </c>
      <c r="AY2386" s="99">
        <v>13085425.9136963</v>
      </c>
      <c r="AZ2386" s="99">
        <v>7917986.6518554697</v>
      </c>
      <c r="BA2386" s="99">
        <v>0</v>
      </c>
      <c r="BB2386" s="99">
        <v>0</v>
      </c>
      <c r="BC2386" s="99">
        <v>4070753.8976440402</v>
      </c>
      <c r="BD2386" s="99">
        <v>0</v>
      </c>
      <c r="BE2386" s="99">
        <v>0</v>
      </c>
      <c r="BF2386" s="99">
        <v>2508995.5605773898</v>
      </c>
      <c r="BG2386" s="99">
        <v>37488622.942871101</v>
      </c>
      <c r="BH2386" s="99">
        <v>4199239.9224853497</v>
      </c>
      <c r="BI2386" s="99">
        <v>451.35240417718899</v>
      </c>
      <c r="BJ2386" s="99">
        <v>5298855.9386596698</v>
      </c>
      <c r="BK2386" s="99">
        <v>4106044.0879211398</v>
      </c>
      <c r="BL2386" s="99">
        <v>0</v>
      </c>
      <c r="BM2386" s="99">
        <v>0</v>
      </c>
      <c r="BN2386" s="99">
        <v>0</v>
      </c>
      <c r="BO2386" s="99">
        <v>0</v>
      </c>
      <c r="BP2386" s="99">
        <v>0</v>
      </c>
      <c r="BQ2386" s="99">
        <v>0</v>
      </c>
      <c r="BR2386" s="99">
        <v>4371029.3939819299</v>
      </c>
      <c r="BS2386" s="99">
        <v>3124843.5549316402</v>
      </c>
      <c r="BT2386" s="99">
        <v>0</v>
      </c>
      <c r="BU2386" s="99">
        <v>0</v>
      </c>
      <c r="BV2386" s="99">
        <v>1984355.88641357</v>
      </c>
      <c r="BW2386" s="99">
        <v>0</v>
      </c>
      <c r="BX2386" s="99">
        <v>0</v>
      </c>
      <c r="BY2386" s="99">
        <v>0</v>
      </c>
      <c r="BZ2386" s="99">
        <v>0</v>
      </c>
      <c r="CA2386" s="99">
        <v>99918.703875541702</v>
      </c>
      <c r="CB2386" s="99">
        <v>5576511.2392578097</v>
      </c>
      <c r="CC2386" s="99">
        <v>41523098.640625</v>
      </c>
      <c r="CD2386" s="99">
        <v>9444666.6887206994</v>
      </c>
      <c r="CE2386" s="99">
        <v>2495.4894947409598</v>
      </c>
      <c r="CF2386" s="99">
        <v>384922.06750869798</v>
      </c>
      <c r="CG2386" s="99">
        <v>2489520.57452393</v>
      </c>
      <c r="CH2386" s="99">
        <v>0</v>
      </c>
      <c r="CI2386" s="99">
        <v>102413.085465431</v>
      </c>
      <c r="CJ2386" s="99">
        <v>5959603.7294921903</v>
      </c>
      <c r="CK2386" s="99">
        <v>43938895.651367202</v>
      </c>
      <c r="CL2386" s="99">
        <v>9441843.65942383</v>
      </c>
      <c r="CM2386" s="166">
        <v>153367.719987869</v>
      </c>
      <c r="CN2386" s="166">
        <v>21483258.611816399</v>
      </c>
      <c r="CO2386" s="166">
        <v>81491095.865234405</v>
      </c>
      <c r="CP2386" s="99">
        <v>9441843.65942383</v>
      </c>
      <c r="CQ2386" s="99">
        <v>0</v>
      </c>
      <c r="CR2386" s="99">
        <v>0</v>
      </c>
      <c r="CS2386" s="99">
        <v>0</v>
      </c>
      <c r="CT2386" s="99">
        <v>0</v>
      </c>
      <c r="CU2386" s="98">
        <v>67850.235881906003</v>
      </c>
      <c r="CV2386" s="98">
        <v>19044.165413491999</v>
      </c>
      <c r="CW2386" s="98">
        <v>5961433.3067665081</v>
      </c>
      <c r="CX2386" s="98">
        <v>44012619.215148933</v>
      </c>
    </row>
    <row r="2387" spans="1:102" x14ac:dyDescent="0.2">
      <c r="A2387" s="98" t="s">
        <v>191</v>
      </c>
      <c r="B2387" s="100">
        <v>38596</v>
      </c>
      <c r="C2387" s="99">
        <v>66873.038597106904</v>
      </c>
      <c r="D2387" s="99">
        <v>0</v>
      </c>
      <c r="E2387" s="99">
        <v>33665.574344158202</v>
      </c>
      <c r="F2387" s="99">
        <v>23484.9784305096</v>
      </c>
      <c r="G2387" s="99">
        <v>662.52209233492601</v>
      </c>
      <c r="H2387" s="99">
        <v>0</v>
      </c>
      <c r="I2387" s="99">
        <v>0</v>
      </c>
      <c r="J2387" s="99">
        <v>22906.4692561626</v>
      </c>
      <c r="K2387" s="99">
        <v>0</v>
      </c>
      <c r="L2387" s="99">
        <v>48527.914651393898</v>
      </c>
      <c r="M2387" s="99">
        <v>40619.326588630698</v>
      </c>
      <c r="N2387" s="99">
        <v>7208.20420575142</v>
      </c>
      <c r="O2387" s="99">
        <v>0</v>
      </c>
      <c r="P2387" s="99">
        <v>0</v>
      </c>
      <c r="Q2387" s="99">
        <v>5386.7860788703001</v>
      </c>
      <c r="R2387" s="99">
        <v>0</v>
      </c>
      <c r="S2387" s="99">
        <v>0</v>
      </c>
      <c r="T2387" s="99">
        <v>2495.2488370537799</v>
      </c>
      <c r="U2387" s="99">
        <v>50634.437243461602</v>
      </c>
      <c r="V2387" s="99">
        <v>3230341.1310729999</v>
      </c>
      <c r="W2387" s="99">
        <v>742.35799959301903</v>
      </c>
      <c r="X2387" s="99">
        <v>2358880.2411499</v>
      </c>
      <c r="Y2387" s="99">
        <v>1431010.2817688</v>
      </c>
      <c r="Z2387" s="99">
        <v>118673.91554451</v>
      </c>
      <c r="AA2387" s="99">
        <v>0</v>
      </c>
      <c r="AB2387" s="99">
        <v>0</v>
      </c>
      <c r="AC2387" s="99">
        <v>7450251.0956420898</v>
      </c>
      <c r="AD2387" s="99">
        <v>0</v>
      </c>
      <c r="AE2387" s="99">
        <v>2163607.6030883798</v>
      </c>
      <c r="AF2387" s="99">
        <v>1751342.74711609</v>
      </c>
      <c r="AG2387" s="99">
        <v>1113253.03794861</v>
      </c>
      <c r="AH2387" s="99">
        <v>0</v>
      </c>
      <c r="AI2387" s="99">
        <v>0</v>
      </c>
      <c r="AJ2387" s="99">
        <v>560466.91706085205</v>
      </c>
      <c r="AK2387" s="99">
        <v>0</v>
      </c>
      <c r="AL2387" s="99">
        <v>0</v>
      </c>
      <c r="AM2387" s="99">
        <v>387331.66345596302</v>
      </c>
      <c r="AN2387" s="99">
        <v>15394126.1871338</v>
      </c>
      <c r="AO2387" s="99">
        <v>24845200.113037098</v>
      </c>
      <c r="AP2387" s="99">
        <v>6423.6172367334402</v>
      </c>
      <c r="AQ2387" s="99">
        <v>17377688.412597701</v>
      </c>
      <c r="AR2387" s="99">
        <v>10670379.2963867</v>
      </c>
      <c r="AS2387" s="99">
        <v>782241.19203948998</v>
      </c>
      <c r="AT2387" s="99">
        <v>0</v>
      </c>
      <c r="AU2387" s="99">
        <v>0</v>
      </c>
      <c r="AV2387" s="99">
        <v>18492266.401611298</v>
      </c>
      <c r="AW2387" s="99">
        <v>0</v>
      </c>
      <c r="AX2387" s="99">
        <v>16756818.2974854</v>
      </c>
      <c r="AY2387" s="99">
        <v>13418880.4219971</v>
      </c>
      <c r="AZ2387" s="99">
        <v>7988060.5482788105</v>
      </c>
      <c r="BA2387" s="99">
        <v>0</v>
      </c>
      <c r="BB2387" s="99">
        <v>0</v>
      </c>
      <c r="BC2387" s="99">
        <v>4107458.2832031301</v>
      </c>
      <c r="BD2387" s="99">
        <v>0</v>
      </c>
      <c r="BE2387" s="99">
        <v>0</v>
      </c>
      <c r="BF2387" s="99">
        <v>2549111.2618102999</v>
      </c>
      <c r="BG2387" s="99">
        <v>37552494.348632798</v>
      </c>
      <c r="BH2387" s="99">
        <v>4466775.6749267597</v>
      </c>
      <c r="BI2387" s="99">
        <v>899.98730286955799</v>
      </c>
      <c r="BJ2387" s="99">
        <v>5277373.0458373995</v>
      </c>
      <c r="BK2387" s="99">
        <v>4127131.99542236</v>
      </c>
      <c r="BL2387" s="99">
        <v>0</v>
      </c>
      <c r="BM2387" s="99">
        <v>0</v>
      </c>
      <c r="BN2387" s="99">
        <v>0</v>
      </c>
      <c r="BO2387" s="99">
        <v>0</v>
      </c>
      <c r="BP2387" s="99">
        <v>0</v>
      </c>
      <c r="BQ2387" s="99">
        <v>0</v>
      </c>
      <c r="BR2387" s="99">
        <v>4463856.0404052697</v>
      </c>
      <c r="BS2387" s="99">
        <v>3179769.4192810101</v>
      </c>
      <c r="BT2387" s="99">
        <v>0</v>
      </c>
      <c r="BU2387" s="99">
        <v>0</v>
      </c>
      <c r="BV2387" s="99">
        <v>2018691.1716003399</v>
      </c>
      <c r="BW2387" s="99">
        <v>0</v>
      </c>
      <c r="BX2387" s="99">
        <v>0</v>
      </c>
      <c r="BY2387" s="99">
        <v>0</v>
      </c>
      <c r="BZ2387" s="99">
        <v>0</v>
      </c>
      <c r="CA2387" s="99">
        <v>100295.79719734201</v>
      </c>
      <c r="CB2387" s="99">
        <v>5604780.5291748</v>
      </c>
      <c r="CC2387" s="99">
        <v>42345335.050292999</v>
      </c>
      <c r="CD2387" s="99">
        <v>9821112.8621826209</v>
      </c>
      <c r="CE2387" s="99">
        <v>2482.5056188404601</v>
      </c>
      <c r="CF2387" s="99">
        <v>384627.151901245</v>
      </c>
      <c r="CG2387" s="99">
        <v>2532694.1433715802</v>
      </c>
      <c r="CH2387" s="99">
        <v>0</v>
      </c>
      <c r="CI2387" s="99">
        <v>102778.53198623699</v>
      </c>
      <c r="CJ2387" s="99">
        <v>5989482.1663207998</v>
      </c>
      <c r="CK2387" s="99">
        <v>44863925.578125</v>
      </c>
      <c r="CL2387" s="99">
        <v>9833945.5885009803</v>
      </c>
      <c r="CM2387" s="166">
        <v>153417.12433242801</v>
      </c>
      <c r="CN2387" s="166">
        <v>21328186.7653809</v>
      </c>
      <c r="CO2387" s="166">
        <v>82510390.288085893</v>
      </c>
      <c r="CP2387" s="99">
        <v>9833945.5885009803</v>
      </c>
      <c r="CQ2387" s="99">
        <v>0</v>
      </c>
      <c r="CR2387" s="99">
        <v>0</v>
      </c>
      <c r="CS2387" s="99">
        <v>0</v>
      </c>
      <c r="CT2387" s="99">
        <v>0</v>
      </c>
      <c r="CU2387" s="98">
        <v>64002.725116499001</v>
      </c>
      <c r="CV2387" s="98">
        <v>23224.245772433002</v>
      </c>
      <c r="CW2387" s="98">
        <v>5989407.6810760451</v>
      </c>
      <c r="CX2387" s="98">
        <v>44878029.193664581</v>
      </c>
    </row>
    <row r="2388" spans="1:102" x14ac:dyDescent="0.2">
      <c r="A2388" s="98" t="s">
        <v>191</v>
      </c>
      <c r="B2388" s="100">
        <v>38687</v>
      </c>
      <c r="C2388" s="99">
        <v>68007.158913612395</v>
      </c>
      <c r="D2388" s="99">
        <v>0</v>
      </c>
      <c r="E2388" s="99">
        <v>33162.240060329401</v>
      </c>
      <c r="F2388" s="99">
        <v>23486.706778287898</v>
      </c>
      <c r="G2388" s="99">
        <v>730.10165044665303</v>
      </c>
      <c r="H2388" s="99">
        <v>0</v>
      </c>
      <c r="I2388" s="99">
        <v>0</v>
      </c>
      <c r="J2388" s="99">
        <v>27419.160302877401</v>
      </c>
      <c r="K2388" s="99">
        <v>0</v>
      </c>
      <c r="L2388" s="99">
        <v>47445.771479129799</v>
      </c>
      <c r="M2388" s="99">
        <v>41049.051941871599</v>
      </c>
      <c r="N2388" s="99">
        <v>7119.8230726718903</v>
      </c>
      <c r="O2388" s="99">
        <v>0</v>
      </c>
      <c r="P2388" s="99">
        <v>0</v>
      </c>
      <c r="Q2388" s="99">
        <v>5457.4768130779303</v>
      </c>
      <c r="R2388" s="99">
        <v>0</v>
      </c>
      <c r="S2388" s="99">
        <v>0</v>
      </c>
      <c r="T2388" s="99">
        <v>2487.7026932835602</v>
      </c>
      <c r="U2388" s="99">
        <v>51106.974176883698</v>
      </c>
      <c r="V2388" s="99">
        <v>3298105.0854492201</v>
      </c>
      <c r="W2388" s="99">
        <v>739.95060955733095</v>
      </c>
      <c r="X2388" s="99">
        <v>2313893.0650634798</v>
      </c>
      <c r="Y2388" s="99">
        <v>1409728.00421143</v>
      </c>
      <c r="Z2388" s="99">
        <v>140898.89508628799</v>
      </c>
      <c r="AA2388" s="99">
        <v>0</v>
      </c>
      <c r="AB2388" s="99">
        <v>0</v>
      </c>
      <c r="AC2388" s="99">
        <v>9319202.6920165997</v>
      </c>
      <c r="AD2388" s="99">
        <v>0</v>
      </c>
      <c r="AE2388" s="99">
        <v>2096597.4316406299</v>
      </c>
      <c r="AF2388" s="99">
        <v>1768431.70822144</v>
      </c>
      <c r="AG2388" s="99">
        <v>1098361.1876831099</v>
      </c>
      <c r="AH2388" s="99">
        <v>0</v>
      </c>
      <c r="AI2388" s="99">
        <v>0</v>
      </c>
      <c r="AJ2388" s="99">
        <v>565706.39126586902</v>
      </c>
      <c r="AK2388" s="99">
        <v>0</v>
      </c>
      <c r="AL2388" s="99">
        <v>0</v>
      </c>
      <c r="AM2388" s="99">
        <v>374195.99756622303</v>
      </c>
      <c r="AN2388" s="99">
        <v>15810176.543945299</v>
      </c>
      <c r="AO2388" s="99">
        <v>25686199.919921901</v>
      </c>
      <c r="AP2388" s="99">
        <v>5767.3290137648601</v>
      </c>
      <c r="AQ2388" s="99">
        <v>17307875.3671875</v>
      </c>
      <c r="AR2388" s="99">
        <v>10737431.1337891</v>
      </c>
      <c r="AS2388" s="99">
        <v>946070.18937683105</v>
      </c>
      <c r="AT2388" s="99">
        <v>0</v>
      </c>
      <c r="AU2388" s="99">
        <v>0</v>
      </c>
      <c r="AV2388" s="99">
        <v>24222115.979003899</v>
      </c>
      <c r="AW2388" s="99">
        <v>0</v>
      </c>
      <c r="AX2388" s="99">
        <v>16533083.3518066</v>
      </c>
      <c r="AY2388" s="99">
        <v>13730549.924194301</v>
      </c>
      <c r="AZ2388" s="99">
        <v>7969152.0298461895</v>
      </c>
      <c r="BA2388" s="99">
        <v>0</v>
      </c>
      <c r="BB2388" s="99">
        <v>0</v>
      </c>
      <c r="BC2388" s="99">
        <v>4200577.6925659198</v>
      </c>
      <c r="BD2388" s="99">
        <v>0</v>
      </c>
      <c r="BE2388" s="99">
        <v>0</v>
      </c>
      <c r="BF2388" s="99">
        <v>2504426.06573486</v>
      </c>
      <c r="BG2388" s="99">
        <v>39337605.230957001</v>
      </c>
      <c r="BH2388" s="99">
        <v>4653128.8220825205</v>
      </c>
      <c r="BI2388" s="99">
        <v>1357.30502314866</v>
      </c>
      <c r="BJ2388" s="99">
        <v>5229338.1189575205</v>
      </c>
      <c r="BK2388" s="99">
        <v>4106811.1937255901</v>
      </c>
      <c r="BL2388" s="99">
        <v>0</v>
      </c>
      <c r="BM2388" s="99">
        <v>0</v>
      </c>
      <c r="BN2388" s="99">
        <v>0</v>
      </c>
      <c r="BO2388" s="99">
        <v>0</v>
      </c>
      <c r="BP2388" s="99">
        <v>0</v>
      </c>
      <c r="BQ2388" s="99">
        <v>0</v>
      </c>
      <c r="BR2388" s="99">
        <v>4550209.0481567401</v>
      </c>
      <c r="BS2388" s="99">
        <v>3179727.3434143099</v>
      </c>
      <c r="BT2388" s="99">
        <v>0</v>
      </c>
      <c r="BU2388" s="99">
        <v>0</v>
      </c>
      <c r="BV2388" s="99">
        <v>2086520.97906494</v>
      </c>
      <c r="BW2388" s="99">
        <v>0</v>
      </c>
      <c r="BX2388" s="99">
        <v>0</v>
      </c>
      <c r="BY2388" s="99">
        <v>0</v>
      </c>
      <c r="BZ2388" s="99">
        <v>0</v>
      </c>
      <c r="CA2388" s="99">
        <v>101268.699768066</v>
      </c>
      <c r="CB2388" s="99">
        <v>5615366.1014404297</v>
      </c>
      <c r="CC2388" s="99">
        <v>42984292.018066399</v>
      </c>
      <c r="CD2388" s="99">
        <v>9875321.82885742</v>
      </c>
      <c r="CE2388" s="99">
        <v>2519.6469997763602</v>
      </c>
      <c r="CF2388" s="99">
        <v>383203.774013519</v>
      </c>
      <c r="CG2388" s="99">
        <v>2560890.4345703102</v>
      </c>
      <c r="CH2388" s="99">
        <v>0</v>
      </c>
      <c r="CI2388" s="99">
        <v>103790.85037994399</v>
      </c>
      <c r="CJ2388" s="99">
        <v>5999938.2466430701</v>
      </c>
      <c r="CK2388" s="99">
        <v>45561311.160644501</v>
      </c>
      <c r="CL2388" s="99">
        <v>9875660.1975097694</v>
      </c>
      <c r="CM2388" s="166">
        <v>154661.561233521</v>
      </c>
      <c r="CN2388" s="166">
        <v>21917125.701660201</v>
      </c>
      <c r="CO2388" s="166">
        <v>84757740.696289107</v>
      </c>
      <c r="CP2388" s="99">
        <v>9875660.1975097694</v>
      </c>
      <c r="CQ2388" s="99">
        <v>0</v>
      </c>
      <c r="CR2388" s="99">
        <v>0</v>
      </c>
      <c r="CS2388" s="99">
        <v>0</v>
      </c>
      <c r="CT2388" s="99">
        <v>0</v>
      </c>
      <c r="CU2388" s="98">
        <v>58448.875181156</v>
      </c>
      <c r="CV2388" s="98">
        <v>28162.598221331002</v>
      </c>
      <c r="CW2388" s="98">
        <v>5998569.875453949</v>
      </c>
      <c r="CX2388" s="98">
        <v>45545182.452636711</v>
      </c>
    </row>
    <row r="2389" spans="1:102" x14ac:dyDescent="0.2">
      <c r="A2389" s="98" t="s">
        <v>191</v>
      </c>
      <c r="B2389" s="100">
        <v>38777</v>
      </c>
      <c r="C2389" s="99">
        <v>69868.166420936599</v>
      </c>
      <c r="D2389" s="99">
        <v>0</v>
      </c>
      <c r="E2389" s="99">
        <v>32190.693616390199</v>
      </c>
      <c r="F2389" s="99">
        <v>23102.183703661001</v>
      </c>
      <c r="G2389" s="99">
        <v>870.42852407693897</v>
      </c>
      <c r="H2389" s="99">
        <v>0</v>
      </c>
      <c r="I2389" s="99">
        <v>0</v>
      </c>
      <c r="J2389" s="99">
        <v>31614.8599717617</v>
      </c>
      <c r="K2389" s="99">
        <v>0</v>
      </c>
      <c r="L2389" s="99">
        <v>23351.149746179599</v>
      </c>
      <c r="M2389" s="99">
        <v>41736.294767379797</v>
      </c>
      <c r="N2389" s="99">
        <v>7035.8884546756699</v>
      </c>
      <c r="O2389" s="99">
        <v>30767.2621562481</v>
      </c>
      <c r="P2389" s="99">
        <v>0</v>
      </c>
      <c r="Q2389" s="99">
        <v>5541.2203728556597</v>
      </c>
      <c r="R2389" s="99">
        <v>1733.53533613682</v>
      </c>
      <c r="S2389" s="99">
        <v>0</v>
      </c>
      <c r="T2389" s="99">
        <v>848.08111331611894</v>
      </c>
      <c r="U2389" s="99">
        <v>51488.520685195901</v>
      </c>
      <c r="V2389" s="99">
        <v>3417851.7111206101</v>
      </c>
      <c r="W2389" s="99">
        <v>773.91127834469103</v>
      </c>
      <c r="X2389" s="99">
        <v>2260883.5817565899</v>
      </c>
      <c r="Y2389" s="99">
        <v>1395364.8381958001</v>
      </c>
      <c r="Z2389" s="99">
        <v>163733.22939491301</v>
      </c>
      <c r="AA2389" s="99">
        <v>0</v>
      </c>
      <c r="AB2389" s="99">
        <v>0</v>
      </c>
      <c r="AC2389" s="99">
        <v>12833334.627197299</v>
      </c>
      <c r="AD2389" s="99">
        <v>0</v>
      </c>
      <c r="AE2389" s="99">
        <v>903793.32734680199</v>
      </c>
      <c r="AF2389" s="99">
        <v>1806957.4359283401</v>
      </c>
      <c r="AG2389" s="99">
        <v>1091203.02151489</v>
      </c>
      <c r="AH2389" s="99">
        <v>1311900.28198242</v>
      </c>
      <c r="AI2389" s="99">
        <v>0</v>
      </c>
      <c r="AJ2389" s="99">
        <v>576682.91961669899</v>
      </c>
      <c r="AK2389" s="99">
        <v>246422.01218605001</v>
      </c>
      <c r="AL2389" s="99">
        <v>0</v>
      </c>
      <c r="AM2389" s="99">
        <v>133014.785392761</v>
      </c>
      <c r="AN2389" s="99">
        <v>16174530.864623999</v>
      </c>
      <c r="AO2389" s="99">
        <v>26865471.097900402</v>
      </c>
      <c r="AP2389" s="99">
        <v>6096.3228508830098</v>
      </c>
      <c r="AQ2389" s="99">
        <v>16987291.6013184</v>
      </c>
      <c r="AR2389" s="99">
        <v>10663528.353759799</v>
      </c>
      <c r="AS2389" s="99">
        <v>1104847.0329742399</v>
      </c>
      <c r="AT2389" s="99">
        <v>0</v>
      </c>
      <c r="AU2389" s="99">
        <v>0</v>
      </c>
      <c r="AV2389" s="99">
        <v>30378150.800781298</v>
      </c>
      <c r="AW2389" s="99">
        <v>0</v>
      </c>
      <c r="AX2389" s="99">
        <v>7459639.5623168899</v>
      </c>
      <c r="AY2389" s="99">
        <v>14145468.543457</v>
      </c>
      <c r="AZ2389" s="99">
        <v>8032924.7781982403</v>
      </c>
      <c r="BA2389" s="99">
        <v>9942439.1333007794</v>
      </c>
      <c r="BB2389" s="99">
        <v>0</v>
      </c>
      <c r="BC2389" s="99">
        <v>4372634.11755371</v>
      </c>
      <c r="BD2389" s="99">
        <v>1673517.2736358601</v>
      </c>
      <c r="BE2389" s="99">
        <v>0</v>
      </c>
      <c r="BF2389" s="99">
        <v>906280.28430938697</v>
      </c>
      <c r="BG2389" s="99">
        <v>40419120.396484397</v>
      </c>
      <c r="BH2389" s="99">
        <v>6504743.2072143601</v>
      </c>
      <c r="BI2389" s="99">
        <v>647.79311238974299</v>
      </c>
      <c r="BJ2389" s="99">
        <v>5904851.7854614304</v>
      </c>
      <c r="BK2389" s="99">
        <v>4333414.2560424795</v>
      </c>
      <c r="BL2389" s="99">
        <v>0</v>
      </c>
      <c r="BM2389" s="99">
        <v>0</v>
      </c>
      <c r="BN2389" s="99">
        <v>0</v>
      </c>
      <c r="BO2389" s="99">
        <v>0</v>
      </c>
      <c r="BP2389" s="99">
        <v>0</v>
      </c>
      <c r="BQ2389" s="99">
        <v>0</v>
      </c>
      <c r="BR2389" s="99">
        <v>4972371.7420654297</v>
      </c>
      <c r="BS2389" s="99">
        <v>3268887.9082946801</v>
      </c>
      <c r="BT2389" s="99">
        <v>1937858.21875</v>
      </c>
      <c r="BU2389" s="99">
        <v>0</v>
      </c>
      <c r="BV2389" s="99">
        <v>2190477.0840759301</v>
      </c>
      <c r="BW2389" s="99">
        <v>187240.63427734401</v>
      </c>
      <c r="BX2389" s="99">
        <v>0</v>
      </c>
      <c r="BY2389" s="99">
        <v>0</v>
      </c>
      <c r="BZ2389" s="99">
        <v>0</v>
      </c>
      <c r="CA2389" s="99">
        <v>102098.429218292</v>
      </c>
      <c r="CB2389" s="99">
        <v>5669220.3342285203</v>
      </c>
      <c r="CC2389" s="99">
        <v>43835687.502441399</v>
      </c>
      <c r="CD2389" s="99">
        <v>12402987.095458999</v>
      </c>
      <c r="CE2389" s="99">
        <v>2521.5399580001799</v>
      </c>
      <c r="CF2389" s="99">
        <v>380347.94417953503</v>
      </c>
      <c r="CG2389" s="99">
        <v>2586597.9740295401</v>
      </c>
      <c r="CH2389" s="99">
        <v>0</v>
      </c>
      <c r="CI2389" s="99">
        <v>104616.88799858101</v>
      </c>
      <c r="CJ2389" s="99">
        <v>6049393.9921875</v>
      </c>
      <c r="CK2389" s="99">
        <v>46389899.612792999</v>
      </c>
      <c r="CL2389" s="99">
        <v>12596381.0924072</v>
      </c>
      <c r="CM2389" s="166">
        <v>155830.40794372599</v>
      </c>
      <c r="CN2389" s="166">
        <v>22248975.715820301</v>
      </c>
      <c r="CO2389" s="166">
        <v>86857798.680664107</v>
      </c>
      <c r="CP2389" s="99">
        <v>12596381.0924072</v>
      </c>
      <c r="CQ2389" s="99">
        <v>0</v>
      </c>
      <c r="CR2389" s="99">
        <v>0</v>
      </c>
      <c r="CS2389" s="99">
        <v>0</v>
      </c>
      <c r="CT2389" s="99">
        <v>0</v>
      </c>
      <c r="CU2389" s="98">
        <v>53498.691635306001</v>
      </c>
      <c r="CV2389" s="98">
        <v>32257.828278247001</v>
      </c>
      <c r="CW2389" s="98">
        <v>6049568.2784080552</v>
      </c>
      <c r="CX2389" s="98">
        <v>46422285.47647094</v>
      </c>
    </row>
    <row r="2390" spans="1:102" x14ac:dyDescent="0.2">
      <c r="A2390" s="98" t="s">
        <v>191</v>
      </c>
      <c r="B2390" s="100">
        <v>38869</v>
      </c>
      <c r="C2390" s="99">
        <v>72723.724054336504</v>
      </c>
      <c r="D2390" s="99">
        <v>0</v>
      </c>
      <c r="E2390" s="99">
        <v>31858.753040552099</v>
      </c>
      <c r="F2390" s="99">
        <v>23245.569703102101</v>
      </c>
      <c r="G2390" s="99">
        <v>1022.57793431729</v>
      </c>
      <c r="H2390" s="99">
        <v>0</v>
      </c>
      <c r="I2390" s="99">
        <v>0</v>
      </c>
      <c r="J2390" s="99">
        <v>35402.658772468603</v>
      </c>
      <c r="K2390" s="99">
        <v>0</v>
      </c>
      <c r="L2390" s="99">
        <v>22349.2345094681</v>
      </c>
      <c r="M2390" s="99">
        <v>42554.608492851301</v>
      </c>
      <c r="N2390" s="99">
        <v>6958.52071946859</v>
      </c>
      <c r="O2390" s="99">
        <v>32030.323170900301</v>
      </c>
      <c r="P2390" s="99">
        <v>0</v>
      </c>
      <c r="Q2390" s="99">
        <v>5618.1459386944798</v>
      </c>
      <c r="R2390" s="99">
        <v>1819.5309828817799</v>
      </c>
      <c r="S2390" s="99">
        <v>0</v>
      </c>
      <c r="T2390" s="99">
        <v>785.412511467934</v>
      </c>
      <c r="U2390" s="99">
        <v>51944.624278068499</v>
      </c>
      <c r="V2390" s="99">
        <v>3541272.9826660198</v>
      </c>
      <c r="W2390" s="99">
        <v>1044.4687860459101</v>
      </c>
      <c r="X2390" s="99">
        <v>2215852.9535827599</v>
      </c>
      <c r="Y2390" s="99">
        <v>1386849.9347228999</v>
      </c>
      <c r="Z2390" s="99">
        <v>183281.56204032901</v>
      </c>
      <c r="AA2390" s="99">
        <v>0</v>
      </c>
      <c r="AB2390" s="99">
        <v>0</v>
      </c>
      <c r="AC2390" s="99">
        <v>12513981.0467529</v>
      </c>
      <c r="AD2390" s="99">
        <v>0</v>
      </c>
      <c r="AE2390" s="99">
        <v>866744.73658752395</v>
      </c>
      <c r="AF2390" s="99">
        <v>1862610.1019592299</v>
      </c>
      <c r="AG2390" s="99">
        <v>1087220.68977356</v>
      </c>
      <c r="AH2390" s="99">
        <v>1362014.5523834201</v>
      </c>
      <c r="AI2390" s="99">
        <v>0</v>
      </c>
      <c r="AJ2390" s="99">
        <v>580418.47752380394</v>
      </c>
      <c r="AK2390" s="99">
        <v>258176.00388908401</v>
      </c>
      <c r="AL2390" s="99">
        <v>0</v>
      </c>
      <c r="AM2390" s="99">
        <v>121124.91224956499</v>
      </c>
      <c r="AN2390" s="99">
        <v>16483171.751953101</v>
      </c>
      <c r="AO2390" s="99">
        <v>28218736.239257801</v>
      </c>
      <c r="AP2390" s="99">
        <v>7722.2337497472799</v>
      </c>
      <c r="AQ2390" s="99">
        <v>16670530.4260254</v>
      </c>
      <c r="AR2390" s="99">
        <v>10580672.2069092</v>
      </c>
      <c r="AS2390" s="99">
        <v>1257547.0270843499</v>
      </c>
      <c r="AT2390" s="99">
        <v>0</v>
      </c>
      <c r="AU2390" s="99">
        <v>0</v>
      </c>
      <c r="AV2390" s="99">
        <v>31201199.065673798</v>
      </c>
      <c r="AW2390" s="99">
        <v>0</v>
      </c>
      <c r="AX2390" s="99">
        <v>7177223.9772338904</v>
      </c>
      <c r="AY2390" s="99">
        <v>14846596.380859399</v>
      </c>
      <c r="AZ2390" s="99">
        <v>8054924.8146972703</v>
      </c>
      <c r="BA2390" s="99">
        <v>10429276.185791001</v>
      </c>
      <c r="BB2390" s="99">
        <v>0</v>
      </c>
      <c r="BC2390" s="99">
        <v>4400598.7833862295</v>
      </c>
      <c r="BD2390" s="99">
        <v>1768790.47125244</v>
      </c>
      <c r="BE2390" s="99">
        <v>0</v>
      </c>
      <c r="BF2390" s="99">
        <v>838555.84772491502</v>
      </c>
      <c r="BG2390" s="99">
        <v>41454581.033691399</v>
      </c>
      <c r="BH2390" s="99">
        <v>6845534.68395996</v>
      </c>
      <c r="BI2390" s="99">
        <v>1245.4683686047799</v>
      </c>
      <c r="BJ2390" s="99">
        <v>5782413.17578125</v>
      </c>
      <c r="BK2390" s="99">
        <v>4272274.3134765597</v>
      </c>
      <c r="BL2390" s="99">
        <v>0</v>
      </c>
      <c r="BM2390" s="99">
        <v>0</v>
      </c>
      <c r="BN2390" s="99">
        <v>0</v>
      </c>
      <c r="BO2390" s="99">
        <v>0</v>
      </c>
      <c r="BP2390" s="99">
        <v>0</v>
      </c>
      <c r="BQ2390" s="99">
        <v>0</v>
      </c>
      <c r="BR2390" s="99">
        <v>5112702.7249145498</v>
      </c>
      <c r="BS2390" s="99">
        <v>3280802.7615051302</v>
      </c>
      <c r="BT2390" s="99">
        <v>2032674.5737914999</v>
      </c>
      <c r="BU2390" s="99">
        <v>0</v>
      </c>
      <c r="BV2390" s="99">
        <v>2197936.3099365202</v>
      </c>
      <c r="BW2390" s="99">
        <v>199047.03209304801</v>
      </c>
      <c r="BX2390" s="99">
        <v>0</v>
      </c>
      <c r="BY2390" s="99">
        <v>0</v>
      </c>
      <c r="BZ2390" s="99">
        <v>0</v>
      </c>
      <c r="CA2390" s="99">
        <v>104718.80112934099</v>
      </c>
      <c r="CB2390" s="99">
        <v>5763051.1625366202</v>
      </c>
      <c r="CC2390" s="99">
        <v>45004206.754882798</v>
      </c>
      <c r="CD2390" s="99">
        <v>12595604.456176801</v>
      </c>
      <c r="CE2390" s="99">
        <v>2541.9759114086601</v>
      </c>
      <c r="CF2390" s="99">
        <v>381587.77226257301</v>
      </c>
      <c r="CG2390" s="99">
        <v>2620708.9334716802</v>
      </c>
      <c r="CH2390" s="99">
        <v>0</v>
      </c>
      <c r="CI2390" s="99">
        <v>107263.310798645</v>
      </c>
      <c r="CJ2390" s="99">
        <v>6147575.0020752</v>
      </c>
      <c r="CK2390" s="99">
        <v>47638721.065429702</v>
      </c>
      <c r="CL2390" s="99">
        <v>12797365.9211426</v>
      </c>
      <c r="CM2390" s="166">
        <v>158739.73989868199</v>
      </c>
      <c r="CN2390" s="166">
        <v>22599795.3679199</v>
      </c>
      <c r="CO2390" s="166">
        <v>88933809.098632798</v>
      </c>
      <c r="CP2390" s="99">
        <v>12797365.9211426</v>
      </c>
      <c r="CQ2390" s="99">
        <v>0</v>
      </c>
      <c r="CR2390" s="99">
        <v>0</v>
      </c>
      <c r="CS2390" s="99">
        <v>0</v>
      </c>
      <c r="CT2390" s="99">
        <v>0</v>
      </c>
      <c r="CU2390" s="98">
        <v>49829.243811218999</v>
      </c>
      <c r="CV2390" s="98">
        <v>36002.747581593998</v>
      </c>
      <c r="CW2390" s="98">
        <v>6144638.9347991934</v>
      </c>
      <c r="CX2390" s="98">
        <v>47624915.688354477</v>
      </c>
    </row>
    <row r="2391" spans="1:102" x14ac:dyDescent="0.2">
      <c r="A2391" s="98" t="s">
        <v>191</v>
      </c>
      <c r="B2391" s="100">
        <v>38961</v>
      </c>
      <c r="C2391" s="99">
        <v>74220.331774711594</v>
      </c>
      <c r="D2391" s="99">
        <v>0</v>
      </c>
      <c r="E2391" s="99">
        <v>31211.1406228542</v>
      </c>
      <c r="F2391" s="99">
        <v>22999.254165172599</v>
      </c>
      <c r="G2391" s="99">
        <v>1168.4628531783801</v>
      </c>
      <c r="H2391" s="99">
        <v>0</v>
      </c>
      <c r="I2391" s="99">
        <v>0</v>
      </c>
      <c r="J2391" s="99">
        <v>38949.5385832787</v>
      </c>
      <c r="K2391" s="99">
        <v>0</v>
      </c>
      <c r="L2391" s="99">
        <v>21049.124274015401</v>
      </c>
      <c r="M2391" s="99">
        <v>42840.353742122701</v>
      </c>
      <c r="N2391" s="99">
        <v>6949.9314861893699</v>
      </c>
      <c r="O2391" s="99">
        <v>33096.831320285797</v>
      </c>
      <c r="P2391" s="99">
        <v>0</v>
      </c>
      <c r="Q2391" s="99">
        <v>5670.4729749560402</v>
      </c>
      <c r="R2391" s="99">
        <v>1878.9864766150699</v>
      </c>
      <c r="S2391" s="99">
        <v>0</v>
      </c>
      <c r="T2391" s="99">
        <v>744.61983086913801</v>
      </c>
      <c r="U2391" s="99">
        <v>52345.655489921599</v>
      </c>
      <c r="V2391" s="99">
        <v>3598860.7641906701</v>
      </c>
      <c r="W2391" s="99">
        <v>274.83386448770801</v>
      </c>
      <c r="X2391" s="99">
        <v>2144088.8485412602</v>
      </c>
      <c r="Y2391" s="99">
        <v>1358384.83924866</v>
      </c>
      <c r="Z2391" s="99">
        <v>205270.08143997201</v>
      </c>
      <c r="AA2391" s="99">
        <v>0</v>
      </c>
      <c r="AB2391" s="99">
        <v>0</v>
      </c>
      <c r="AC2391" s="99">
        <v>13189127.5592041</v>
      </c>
      <c r="AD2391" s="99">
        <v>0</v>
      </c>
      <c r="AE2391" s="99">
        <v>797283.32463073696</v>
      </c>
      <c r="AF2391" s="99">
        <v>1850650.1607055699</v>
      </c>
      <c r="AG2391" s="99">
        <v>1064189.8483428999</v>
      </c>
      <c r="AH2391" s="99">
        <v>1400355.6381073</v>
      </c>
      <c r="AI2391" s="99">
        <v>0</v>
      </c>
      <c r="AJ2391" s="99">
        <v>582977.44052886998</v>
      </c>
      <c r="AK2391" s="99">
        <v>266508.78178787202</v>
      </c>
      <c r="AL2391" s="99">
        <v>0</v>
      </c>
      <c r="AM2391" s="99">
        <v>115644.98297405201</v>
      </c>
      <c r="AN2391" s="99">
        <v>16532514.149536099</v>
      </c>
      <c r="AO2391" s="99">
        <v>28932837.927734401</v>
      </c>
      <c r="AP2391" s="99">
        <v>2665.4785155653999</v>
      </c>
      <c r="AQ2391" s="99">
        <v>16296825.958862299</v>
      </c>
      <c r="AR2391" s="99">
        <v>10416534.581543</v>
      </c>
      <c r="AS2391" s="99">
        <v>1428058.62174988</v>
      </c>
      <c r="AT2391" s="99">
        <v>0</v>
      </c>
      <c r="AU2391" s="99">
        <v>0</v>
      </c>
      <c r="AV2391" s="99">
        <v>34683108.707031302</v>
      </c>
      <c r="AW2391" s="99">
        <v>0</v>
      </c>
      <c r="AX2391" s="99">
        <v>6620773.6081542997</v>
      </c>
      <c r="AY2391" s="99">
        <v>14837549.6057129</v>
      </c>
      <c r="AZ2391" s="99">
        <v>7957414.5972290002</v>
      </c>
      <c r="BA2391" s="99">
        <v>10866191.2268066</v>
      </c>
      <c r="BB2391" s="99">
        <v>0</v>
      </c>
      <c r="BC2391" s="99">
        <v>4477006.1990356399</v>
      </c>
      <c r="BD2391" s="99">
        <v>1831294.67399597</v>
      </c>
      <c r="BE2391" s="99">
        <v>0</v>
      </c>
      <c r="BF2391" s="99">
        <v>807962.88760376</v>
      </c>
      <c r="BG2391" s="99">
        <v>42619028.161132798</v>
      </c>
      <c r="BH2391" s="99">
        <v>6963629.51245117</v>
      </c>
      <c r="BI2391" s="99">
        <v>305.39762427657797</v>
      </c>
      <c r="BJ2391" s="99">
        <v>5679080.7292480497</v>
      </c>
      <c r="BK2391" s="99">
        <v>4241154.2526855497</v>
      </c>
      <c r="BL2391" s="99">
        <v>0</v>
      </c>
      <c r="BM2391" s="99">
        <v>0</v>
      </c>
      <c r="BN2391" s="99">
        <v>0</v>
      </c>
      <c r="BO2391" s="99">
        <v>0</v>
      </c>
      <c r="BP2391" s="99">
        <v>0</v>
      </c>
      <c r="BQ2391" s="99">
        <v>0</v>
      </c>
      <c r="BR2391" s="99">
        <v>5083595.31677246</v>
      </c>
      <c r="BS2391" s="99">
        <v>3246174.7192382799</v>
      </c>
      <c r="BT2391" s="99">
        <v>2118862.1713256799</v>
      </c>
      <c r="BU2391" s="99">
        <v>0</v>
      </c>
      <c r="BV2391" s="99">
        <v>2245143.7024841299</v>
      </c>
      <c r="BW2391" s="99">
        <v>204882.392383575</v>
      </c>
      <c r="BX2391" s="99">
        <v>0</v>
      </c>
      <c r="BY2391" s="99">
        <v>0</v>
      </c>
      <c r="BZ2391" s="99">
        <v>0</v>
      </c>
      <c r="CA2391" s="99">
        <v>105237.164252281</v>
      </c>
      <c r="CB2391" s="99">
        <v>5742810.3819580097</v>
      </c>
      <c r="CC2391" s="99">
        <v>45241841.191406302</v>
      </c>
      <c r="CD2391" s="99">
        <v>12687348.2884521</v>
      </c>
      <c r="CE2391" s="99">
        <v>2571.32241973281</v>
      </c>
      <c r="CF2391" s="99">
        <v>385921.91879272502</v>
      </c>
      <c r="CG2391" s="99">
        <v>2670566.5304870601</v>
      </c>
      <c r="CH2391" s="99">
        <v>0</v>
      </c>
      <c r="CI2391" s="99">
        <v>107807.489703178</v>
      </c>
      <c r="CJ2391" s="99">
        <v>6133448.8564453097</v>
      </c>
      <c r="CK2391" s="99">
        <v>47973443.599609397</v>
      </c>
      <c r="CL2391" s="99">
        <v>12895351.824707</v>
      </c>
      <c r="CM2391" s="166">
        <v>159877.91324234</v>
      </c>
      <c r="CN2391" s="166">
        <v>22626366.618408199</v>
      </c>
      <c r="CO2391" s="166">
        <v>90666491.572265595</v>
      </c>
      <c r="CP2391" s="99">
        <v>12895351.824707</v>
      </c>
      <c r="CQ2391" s="99">
        <v>0</v>
      </c>
      <c r="CR2391" s="99">
        <v>0</v>
      </c>
      <c r="CS2391" s="99">
        <v>0</v>
      </c>
      <c r="CT2391" s="99">
        <v>0</v>
      </c>
      <c r="CU2391" s="98">
        <v>46345.305694923998</v>
      </c>
      <c r="CV2391" s="98">
        <v>39551.784656114003</v>
      </c>
      <c r="CW2391" s="98">
        <v>6128732.3007507343</v>
      </c>
      <c r="CX2391" s="98">
        <v>47912407.721893363</v>
      </c>
    </row>
    <row r="2392" spans="1:102" x14ac:dyDescent="0.2">
      <c r="A2392" s="98" t="s">
        <v>191</v>
      </c>
      <c r="B2392" s="100">
        <v>39052</v>
      </c>
      <c r="C2392" s="99">
        <v>76629.206519126907</v>
      </c>
      <c r="D2392" s="99">
        <v>0</v>
      </c>
      <c r="E2392" s="99">
        <v>30739.690638542201</v>
      </c>
      <c r="F2392" s="99">
        <v>22944.426840305299</v>
      </c>
      <c r="G2392" s="99">
        <v>1262.54193913937</v>
      </c>
      <c r="H2392" s="99">
        <v>0</v>
      </c>
      <c r="I2392" s="99">
        <v>0</v>
      </c>
      <c r="J2392" s="99">
        <v>43072.530460834503</v>
      </c>
      <c r="K2392" s="99">
        <v>0</v>
      </c>
      <c r="L2392" s="99">
        <v>21490.444458246198</v>
      </c>
      <c r="M2392" s="99">
        <v>43394.414531230897</v>
      </c>
      <c r="N2392" s="99">
        <v>6976.4918796420097</v>
      </c>
      <c r="O2392" s="99">
        <v>34390.049612522103</v>
      </c>
      <c r="P2392" s="99">
        <v>0</v>
      </c>
      <c r="Q2392" s="99">
        <v>5682.0332534909203</v>
      </c>
      <c r="R2392" s="99">
        <v>1943.6946949511801</v>
      </c>
      <c r="S2392" s="99">
        <v>0</v>
      </c>
      <c r="T2392" s="99">
        <v>695.93617125600599</v>
      </c>
      <c r="U2392" s="99">
        <v>53153.388344764702</v>
      </c>
      <c r="V2392" s="99">
        <v>3678611.7278747601</v>
      </c>
      <c r="W2392" s="99">
        <v>482.25419948995102</v>
      </c>
      <c r="X2392" s="99">
        <v>2107996.9195251502</v>
      </c>
      <c r="Y2392" s="99">
        <v>1346982.6570129399</v>
      </c>
      <c r="Z2392" s="99">
        <v>230959.463851929</v>
      </c>
      <c r="AA2392" s="99">
        <v>0</v>
      </c>
      <c r="AB2392" s="99">
        <v>0</v>
      </c>
      <c r="AC2392" s="99">
        <v>14862453.737304701</v>
      </c>
      <c r="AD2392" s="99">
        <v>0</v>
      </c>
      <c r="AE2392" s="99">
        <v>821252.15065765404</v>
      </c>
      <c r="AF2392" s="99">
        <v>1850508.2030181901</v>
      </c>
      <c r="AG2392" s="99">
        <v>1068374.1298828099</v>
      </c>
      <c r="AH2392" s="99">
        <v>1460249.5441284201</v>
      </c>
      <c r="AI2392" s="99">
        <v>0</v>
      </c>
      <c r="AJ2392" s="99">
        <v>584670.92710113502</v>
      </c>
      <c r="AK2392" s="99">
        <v>285291.02575302101</v>
      </c>
      <c r="AL2392" s="99">
        <v>0</v>
      </c>
      <c r="AM2392" s="99">
        <v>107626.727831841</v>
      </c>
      <c r="AN2392" s="99">
        <v>17114927.292236298</v>
      </c>
      <c r="AO2392" s="99">
        <v>29944553.315429699</v>
      </c>
      <c r="AP2392" s="99">
        <v>3963.4308397769901</v>
      </c>
      <c r="AQ2392" s="99">
        <v>16092583.9147949</v>
      </c>
      <c r="AR2392" s="99">
        <v>10320830.180786099</v>
      </c>
      <c r="AS2392" s="99">
        <v>1603093.1423034701</v>
      </c>
      <c r="AT2392" s="99">
        <v>0</v>
      </c>
      <c r="AU2392" s="99">
        <v>0</v>
      </c>
      <c r="AV2392" s="99">
        <v>39872818.2734375</v>
      </c>
      <c r="AW2392" s="99">
        <v>0</v>
      </c>
      <c r="AX2392" s="99">
        <v>7033437.95812988</v>
      </c>
      <c r="AY2392" s="99">
        <v>14975722.7155762</v>
      </c>
      <c r="AZ2392" s="99">
        <v>8023064.48327637</v>
      </c>
      <c r="BA2392" s="99">
        <v>11487608.8157959</v>
      </c>
      <c r="BB2392" s="99">
        <v>0</v>
      </c>
      <c r="BC2392" s="99">
        <v>4522179.28759766</v>
      </c>
      <c r="BD2392" s="99">
        <v>1970638.83491516</v>
      </c>
      <c r="BE2392" s="99">
        <v>0</v>
      </c>
      <c r="BF2392" s="99">
        <v>757285.04963684105</v>
      </c>
      <c r="BG2392" s="99">
        <v>44222776.0322266</v>
      </c>
      <c r="BH2392" s="99">
        <v>7399976.8659667997</v>
      </c>
      <c r="BI2392" s="99">
        <v>453.59576082974701</v>
      </c>
      <c r="BJ2392" s="99">
        <v>5598404.73718262</v>
      </c>
      <c r="BK2392" s="99">
        <v>4190078.16229248</v>
      </c>
      <c r="BL2392" s="99">
        <v>0</v>
      </c>
      <c r="BM2392" s="99">
        <v>0</v>
      </c>
      <c r="BN2392" s="99">
        <v>0</v>
      </c>
      <c r="BO2392" s="99">
        <v>0</v>
      </c>
      <c r="BP2392" s="99">
        <v>0</v>
      </c>
      <c r="BQ2392" s="99">
        <v>0</v>
      </c>
      <c r="BR2392" s="99">
        <v>5210947.4762573196</v>
      </c>
      <c r="BS2392" s="99">
        <v>3269278.1771545401</v>
      </c>
      <c r="BT2392" s="99">
        <v>2238996.7036132799</v>
      </c>
      <c r="BU2392" s="99">
        <v>0</v>
      </c>
      <c r="BV2392" s="99">
        <v>2272354.3047485398</v>
      </c>
      <c r="BW2392" s="99">
        <v>220006.31711006199</v>
      </c>
      <c r="BX2392" s="99">
        <v>0</v>
      </c>
      <c r="BY2392" s="99">
        <v>0</v>
      </c>
      <c r="BZ2392" s="99">
        <v>0</v>
      </c>
      <c r="CA2392" s="99">
        <v>107365.10370445299</v>
      </c>
      <c r="CB2392" s="99">
        <v>5791020.9765014602</v>
      </c>
      <c r="CC2392" s="99">
        <v>45979638.424316399</v>
      </c>
      <c r="CD2392" s="99">
        <v>12994315.982543901</v>
      </c>
      <c r="CE2392" s="99">
        <v>2603.1066096425102</v>
      </c>
      <c r="CF2392" s="99">
        <v>394743.11542510998</v>
      </c>
      <c r="CG2392" s="99">
        <v>2737616.4765014602</v>
      </c>
      <c r="CH2392" s="99">
        <v>0</v>
      </c>
      <c r="CI2392" s="99">
        <v>109970.599479675</v>
      </c>
      <c r="CJ2392" s="99">
        <v>6185672.1060180701</v>
      </c>
      <c r="CK2392" s="99">
        <v>48751551.588378899</v>
      </c>
      <c r="CL2392" s="99">
        <v>13215708.2825928</v>
      </c>
      <c r="CM2392" s="166">
        <v>162776.64533996599</v>
      </c>
      <c r="CN2392" s="166">
        <v>23341141.1569824</v>
      </c>
      <c r="CO2392" s="166">
        <v>92845138.057617202</v>
      </c>
      <c r="CP2392" s="99">
        <v>13215708.2825928</v>
      </c>
      <c r="CQ2392" s="99">
        <v>0</v>
      </c>
      <c r="CR2392" s="99">
        <v>0</v>
      </c>
      <c r="CS2392" s="99">
        <v>0</v>
      </c>
      <c r="CT2392" s="99">
        <v>0</v>
      </c>
      <c r="CU2392" s="98">
        <v>42090.338471996998</v>
      </c>
      <c r="CV2392" s="98">
        <v>44191.572263638998</v>
      </c>
      <c r="CW2392" s="98">
        <v>6185764.0919265701</v>
      </c>
      <c r="CX2392" s="98">
        <v>48717254.900817856</v>
      </c>
    </row>
    <row r="2393" spans="1:102" x14ac:dyDescent="0.2">
      <c r="A2393" s="98" t="s">
        <v>191</v>
      </c>
      <c r="B2393" s="100">
        <v>39142</v>
      </c>
      <c r="C2393" s="99">
        <v>79000.995101928696</v>
      </c>
      <c r="D2393" s="99">
        <v>0</v>
      </c>
      <c r="E2393" s="99">
        <v>29341.2599086761</v>
      </c>
      <c r="F2393" s="99">
        <v>22246.538602829001</v>
      </c>
      <c r="G2393" s="99">
        <v>1426.6983503848301</v>
      </c>
      <c r="H2393" s="99">
        <v>0</v>
      </c>
      <c r="I2393" s="99">
        <v>0</v>
      </c>
      <c r="J2393" s="99">
        <v>45910.659017562903</v>
      </c>
      <c r="K2393" s="99">
        <v>0</v>
      </c>
      <c r="L2393" s="99">
        <v>20803.570625781998</v>
      </c>
      <c r="M2393" s="99">
        <v>43794.603303909302</v>
      </c>
      <c r="N2393" s="99">
        <v>6808.0331915616998</v>
      </c>
      <c r="O2393" s="99">
        <v>35505.290675163298</v>
      </c>
      <c r="P2393" s="99">
        <v>0</v>
      </c>
      <c r="Q2393" s="99">
        <v>5729.5804949998901</v>
      </c>
      <c r="R2393" s="99">
        <v>2020.63927347958</v>
      </c>
      <c r="S2393" s="99">
        <v>0</v>
      </c>
      <c r="T2393" s="99">
        <v>677.78271126002096</v>
      </c>
      <c r="U2393" s="99">
        <v>53938.566500186898</v>
      </c>
      <c r="V2393" s="99">
        <v>3775306.1977233901</v>
      </c>
      <c r="W2393" s="99">
        <v>480.44365970417903</v>
      </c>
      <c r="X2393" s="99">
        <v>2022523.5807495101</v>
      </c>
      <c r="Y2393" s="99">
        <v>1315751.55792236</v>
      </c>
      <c r="Z2393" s="99">
        <v>246903.355651855</v>
      </c>
      <c r="AA2393" s="99">
        <v>0</v>
      </c>
      <c r="AB2393" s="99">
        <v>0</v>
      </c>
      <c r="AC2393" s="99">
        <v>17803080.448486298</v>
      </c>
      <c r="AD2393" s="99">
        <v>0</v>
      </c>
      <c r="AE2393" s="99">
        <v>790627.30777740502</v>
      </c>
      <c r="AF2393" s="99">
        <v>1855159.38899231</v>
      </c>
      <c r="AG2393" s="99">
        <v>1052578.89024353</v>
      </c>
      <c r="AH2393" s="99">
        <v>1506871.3774566699</v>
      </c>
      <c r="AI2393" s="99">
        <v>0</v>
      </c>
      <c r="AJ2393" s="99">
        <v>588441.38101959205</v>
      </c>
      <c r="AK2393" s="99">
        <v>290033.70426178002</v>
      </c>
      <c r="AL2393" s="99">
        <v>0</v>
      </c>
      <c r="AM2393" s="99">
        <v>101401.16850853</v>
      </c>
      <c r="AN2393" s="99">
        <v>17456783.651122998</v>
      </c>
      <c r="AO2393" s="99">
        <v>31075889.2963867</v>
      </c>
      <c r="AP2393" s="99">
        <v>3830.7832598984201</v>
      </c>
      <c r="AQ2393" s="99">
        <v>15377804.151489301</v>
      </c>
      <c r="AR2393" s="99">
        <v>10042580.9173584</v>
      </c>
      <c r="AS2393" s="99">
        <v>1729058.9449005099</v>
      </c>
      <c r="AT2393" s="99">
        <v>0</v>
      </c>
      <c r="AU2393" s="99">
        <v>0</v>
      </c>
      <c r="AV2393" s="99">
        <v>44299337.653320298</v>
      </c>
      <c r="AW2393" s="99">
        <v>0</v>
      </c>
      <c r="AX2393" s="99">
        <v>6794821.37573242</v>
      </c>
      <c r="AY2393" s="99">
        <v>15164286.010009799</v>
      </c>
      <c r="AZ2393" s="99">
        <v>7911041.1937255897</v>
      </c>
      <c r="BA2393" s="99">
        <v>11978132.9758301</v>
      </c>
      <c r="BB2393" s="99">
        <v>0</v>
      </c>
      <c r="BC2393" s="99">
        <v>4551936.51953125</v>
      </c>
      <c r="BD2393" s="99">
        <v>2021098.7666931199</v>
      </c>
      <c r="BE2393" s="99">
        <v>0</v>
      </c>
      <c r="BF2393" s="99">
        <v>712356.47535705601</v>
      </c>
      <c r="BG2393" s="99">
        <v>45446200.421875</v>
      </c>
      <c r="BH2393" s="99">
        <v>7738220.3209228497</v>
      </c>
      <c r="BI2393" s="99">
        <v>575.77954496443294</v>
      </c>
      <c r="BJ2393" s="99">
        <v>5454577.9869995099</v>
      </c>
      <c r="BK2393" s="99">
        <v>4118610.0248718299</v>
      </c>
      <c r="BL2393" s="99">
        <v>0</v>
      </c>
      <c r="BM2393" s="99">
        <v>0</v>
      </c>
      <c r="BN2393" s="99">
        <v>0</v>
      </c>
      <c r="BO2393" s="99">
        <v>0</v>
      </c>
      <c r="BP2393" s="99">
        <v>0</v>
      </c>
      <c r="BQ2393" s="99">
        <v>0</v>
      </c>
      <c r="BR2393" s="99">
        <v>5302521.58129883</v>
      </c>
      <c r="BS2393" s="99">
        <v>3234166.8005981399</v>
      </c>
      <c r="BT2393" s="99">
        <v>2334293.3313293499</v>
      </c>
      <c r="BU2393" s="99">
        <v>0</v>
      </c>
      <c r="BV2393" s="99">
        <v>2291508.6052246098</v>
      </c>
      <c r="BW2393" s="99">
        <v>227589.116443634</v>
      </c>
      <c r="BX2393" s="99">
        <v>0</v>
      </c>
      <c r="BY2393" s="99">
        <v>0</v>
      </c>
      <c r="BZ2393" s="99">
        <v>0</v>
      </c>
      <c r="CA2393" s="99">
        <v>108413.936674118</v>
      </c>
      <c r="CB2393" s="99">
        <v>5793803.4491577102</v>
      </c>
      <c r="CC2393" s="99">
        <v>46495210.151855499</v>
      </c>
      <c r="CD2393" s="99">
        <v>13191829.245117201</v>
      </c>
      <c r="CE2393" s="99">
        <v>2660.9208979308601</v>
      </c>
      <c r="CF2393" s="99">
        <v>393107.53892517101</v>
      </c>
      <c r="CG2393" s="99">
        <v>2746513.67541504</v>
      </c>
      <c r="CH2393" s="99">
        <v>0</v>
      </c>
      <c r="CI2393" s="99">
        <v>111070.03278923</v>
      </c>
      <c r="CJ2393" s="99">
        <v>6190289.3123168899</v>
      </c>
      <c r="CK2393" s="99">
        <v>49250924.782714799</v>
      </c>
      <c r="CL2393" s="99">
        <v>13426315.731811499</v>
      </c>
      <c r="CM2393" s="166">
        <v>164556.348136902</v>
      </c>
      <c r="CN2393" s="166">
        <v>23681164.380127002</v>
      </c>
      <c r="CO2393" s="166">
        <v>94656517.499023393</v>
      </c>
      <c r="CP2393" s="99">
        <v>13426315.731811499</v>
      </c>
      <c r="CQ2393" s="99">
        <v>0</v>
      </c>
      <c r="CR2393" s="99">
        <v>0</v>
      </c>
      <c r="CS2393" s="99">
        <v>0</v>
      </c>
      <c r="CT2393" s="99">
        <v>0</v>
      </c>
      <c r="CU2393" s="98">
        <v>38396.301929706999</v>
      </c>
      <c r="CV2393" s="98">
        <v>46966.574412216003</v>
      </c>
      <c r="CW2393" s="98">
        <v>6186910.9880828811</v>
      </c>
      <c r="CX2393" s="98">
        <v>49241723.827270538</v>
      </c>
    </row>
    <row r="2394" spans="1:102" x14ac:dyDescent="0.2">
      <c r="A2394" s="98" t="s">
        <v>191</v>
      </c>
      <c r="B2394" s="100">
        <v>39234</v>
      </c>
      <c r="C2394" s="99">
        <v>80219.020478248596</v>
      </c>
      <c r="D2394" s="99">
        <v>0</v>
      </c>
      <c r="E2394" s="99">
        <v>27897.689850807201</v>
      </c>
      <c r="F2394" s="99">
        <v>21491.075219392798</v>
      </c>
      <c r="G2394" s="99">
        <v>1608.58956919611</v>
      </c>
      <c r="H2394" s="99">
        <v>0</v>
      </c>
      <c r="I2394" s="99">
        <v>0</v>
      </c>
      <c r="J2394" s="99">
        <v>48297.3153138161</v>
      </c>
      <c r="K2394" s="99">
        <v>0</v>
      </c>
      <c r="L2394" s="99">
        <v>20562.651129007299</v>
      </c>
      <c r="M2394" s="99">
        <v>43428.947879314401</v>
      </c>
      <c r="N2394" s="99">
        <v>6708.8641151785896</v>
      </c>
      <c r="O2394" s="99">
        <v>35524.597951412201</v>
      </c>
      <c r="P2394" s="99">
        <v>0</v>
      </c>
      <c r="Q2394" s="99">
        <v>5619.2602894902202</v>
      </c>
      <c r="R2394" s="99">
        <v>2069.8286281824098</v>
      </c>
      <c r="S2394" s="99">
        <v>0</v>
      </c>
      <c r="T2394" s="99">
        <v>686.41374491155102</v>
      </c>
      <c r="U2394" s="99">
        <v>54526.223869800597</v>
      </c>
      <c r="V2394" s="99">
        <v>3860083.7809753399</v>
      </c>
      <c r="W2394" s="99">
        <v>581.89456314593599</v>
      </c>
      <c r="X2394" s="99">
        <v>1937042.0195770301</v>
      </c>
      <c r="Y2394" s="99">
        <v>1274869.8227691699</v>
      </c>
      <c r="Z2394" s="99">
        <v>262156.39253616298</v>
      </c>
      <c r="AA2394" s="99">
        <v>0</v>
      </c>
      <c r="AB2394" s="99">
        <v>0</v>
      </c>
      <c r="AC2394" s="99">
        <v>16691896.409179701</v>
      </c>
      <c r="AD2394" s="99">
        <v>0</v>
      </c>
      <c r="AE2394" s="99">
        <v>769259.53150177002</v>
      </c>
      <c r="AF2394" s="99">
        <v>1859054.2490234401</v>
      </c>
      <c r="AG2394" s="99">
        <v>1046642.87348938</v>
      </c>
      <c r="AH2394" s="99">
        <v>1515187.1354827899</v>
      </c>
      <c r="AI2394" s="99">
        <v>0</v>
      </c>
      <c r="AJ2394" s="99">
        <v>592840.99560546898</v>
      </c>
      <c r="AK2394" s="99">
        <v>293282.65290832502</v>
      </c>
      <c r="AL2394" s="99">
        <v>0</v>
      </c>
      <c r="AM2394" s="99">
        <v>97170.673301696806</v>
      </c>
      <c r="AN2394" s="99">
        <v>17770528.136718798</v>
      </c>
      <c r="AO2394" s="99">
        <v>32095272.661132801</v>
      </c>
      <c r="AP2394" s="99">
        <v>4435.6158027052898</v>
      </c>
      <c r="AQ2394" s="99">
        <v>14823346.450927701</v>
      </c>
      <c r="AR2394" s="99">
        <v>9783578.9339599591</v>
      </c>
      <c r="AS2394" s="99">
        <v>1857650.6687316899</v>
      </c>
      <c r="AT2394" s="99">
        <v>0</v>
      </c>
      <c r="AU2394" s="99">
        <v>0</v>
      </c>
      <c r="AV2394" s="99">
        <v>43495791.456542999</v>
      </c>
      <c r="AW2394" s="99">
        <v>0</v>
      </c>
      <c r="AX2394" s="99">
        <v>6726738.2290649395</v>
      </c>
      <c r="AY2394" s="99">
        <v>15374925.769165</v>
      </c>
      <c r="AZ2394" s="99">
        <v>7946660.43676758</v>
      </c>
      <c r="BA2394" s="99">
        <v>12121045.872680699</v>
      </c>
      <c r="BB2394" s="99">
        <v>0</v>
      </c>
      <c r="BC2394" s="99">
        <v>4621416.0364990197</v>
      </c>
      <c r="BD2394" s="99">
        <v>2060604.56758118</v>
      </c>
      <c r="BE2394" s="99">
        <v>0</v>
      </c>
      <c r="BF2394" s="99">
        <v>690724.05614471401</v>
      </c>
      <c r="BG2394" s="99">
        <v>46551237.580566399</v>
      </c>
      <c r="BH2394" s="99">
        <v>7942554.9473266602</v>
      </c>
      <c r="BI2394" s="99">
        <v>542.90715099126101</v>
      </c>
      <c r="BJ2394" s="99">
        <v>5288027.7146606399</v>
      </c>
      <c r="BK2394" s="99">
        <v>4033384.9185485798</v>
      </c>
      <c r="BL2394" s="99">
        <v>0</v>
      </c>
      <c r="BM2394" s="99">
        <v>0</v>
      </c>
      <c r="BN2394" s="99">
        <v>0</v>
      </c>
      <c r="BO2394" s="99">
        <v>0</v>
      </c>
      <c r="BP2394" s="99">
        <v>0</v>
      </c>
      <c r="BQ2394" s="99">
        <v>0</v>
      </c>
      <c r="BR2394" s="99">
        <v>5306475.3649902297</v>
      </c>
      <c r="BS2394" s="99">
        <v>3248907.0093689002</v>
      </c>
      <c r="BT2394" s="99">
        <v>2361586.4376525902</v>
      </c>
      <c r="BU2394" s="99">
        <v>0</v>
      </c>
      <c r="BV2394" s="99">
        <v>2328319.0793456999</v>
      </c>
      <c r="BW2394" s="99">
        <v>231217.48317337001</v>
      </c>
      <c r="BX2394" s="99">
        <v>0</v>
      </c>
      <c r="BY2394" s="99">
        <v>0</v>
      </c>
      <c r="BZ2394" s="99">
        <v>0</v>
      </c>
      <c r="CA2394" s="99">
        <v>108245.098417282</v>
      </c>
      <c r="CB2394" s="99">
        <v>5803395.0061035203</v>
      </c>
      <c r="CC2394" s="99">
        <v>46998573.5703125</v>
      </c>
      <c r="CD2394" s="99">
        <v>13214376.1060791</v>
      </c>
      <c r="CE2394" s="99">
        <v>2697.95311820507</v>
      </c>
      <c r="CF2394" s="99">
        <v>393361.47939300502</v>
      </c>
      <c r="CG2394" s="99">
        <v>2771128.2664794899</v>
      </c>
      <c r="CH2394" s="99">
        <v>0</v>
      </c>
      <c r="CI2394" s="99">
        <v>110947.073718071</v>
      </c>
      <c r="CJ2394" s="99">
        <v>6199851.9716186495</v>
      </c>
      <c r="CK2394" s="99">
        <v>49916455.396972701</v>
      </c>
      <c r="CL2394" s="99">
        <v>13447268.6566162</v>
      </c>
      <c r="CM2394" s="166">
        <v>164943.59676361101</v>
      </c>
      <c r="CN2394" s="166">
        <v>23924798.298339799</v>
      </c>
      <c r="CO2394" s="166">
        <v>96269437.338867202</v>
      </c>
      <c r="CP2394" s="99">
        <v>13447268.6566162</v>
      </c>
      <c r="CQ2394" s="99">
        <v>0</v>
      </c>
      <c r="CR2394" s="99">
        <v>0</v>
      </c>
      <c r="CS2394" s="99">
        <v>0</v>
      </c>
      <c r="CT2394" s="99">
        <v>0</v>
      </c>
      <c r="CU2394" s="98">
        <v>35328.074416556999</v>
      </c>
      <c r="CV2394" s="98">
        <v>49341.067241422999</v>
      </c>
      <c r="CW2394" s="98">
        <v>6196756.4854965257</v>
      </c>
      <c r="CX2394" s="98">
        <v>49769701.836791992</v>
      </c>
    </row>
    <row r="2395" spans="1:102" x14ac:dyDescent="0.2">
      <c r="A2395" s="98" t="s">
        <v>191</v>
      </c>
      <c r="B2395" s="100">
        <v>39326</v>
      </c>
      <c r="C2395" s="99">
        <v>82227.914557456999</v>
      </c>
      <c r="D2395" s="99">
        <v>0</v>
      </c>
      <c r="E2395" s="99">
        <v>26718.321533918399</v>
      </c>
      <c r="F2395" s="99">
        <v>20722.8831157684</v>
      </c>
      <c r="G2395" s="99">
        <v>1804.7689417302599</v>
      </c>
      <c r="H2395" s="99">
        <v>0</v>
      </c>
      <c r="I2395" s="99">
        <v>0</v>
      </c>
      <c r="J2395" s="99">
        <v>50083.018717289</v>
      </c>
      <c r="K2395" s="99">
        <v>0</v>
      </c>
      <c r="L2395" s="99">
        <v>20048.9623622894</v>
      </c>
      <c r="M2395" s="99">
        <v>43605.994960308097</v>
      </c>
      <c r="N2395" s="99">
        <v>6512.9606688618696</v>
      </c>
      <c r="O2395" s="99">
        <v>36456.639573574103</v>
      </c>
      <c r="P2395" s="99">
        <v>0</v>
      </c>
      <c r="Q2395" s="99">
        <v>5635.0578042864799</v>
      </c>
      <c r="R2395" s="99">
        <v>2119.0161611735798</v>
      </c>
      <c r="S2395" s="99">
        <v>0</v>
      </c>
      <c r="T2395" s="99">
        <v>691.60656256973698</v>
      </c>
      <c r="U2395" s="99">
        <v>55246.230724334702</v>
      </c>
      <c r="V2395" s="99">
        <v>3931883.1706237802</v>
      </c>
      <c r="W2395" s="99">
        <v>344.28988931700599</v>
      </c>
      <c r="X2395" s="99">
        <v>1856420.7982940699</v>
      </c>
      <c r="Y2395" s="99">
        <v>1228443.4732208301</v>
      </c>
      <c r="Z2395" s="99">
        <v>285183.53610611003</v>
      </c>
      <c r="AA2395" s="99">
        <v>0</v>
      </c>
      <c r="AB2395" s="99">
        <v>0</v>
      </c>
      <c r="AC2395" s="99">
        <v>16782483.675048798</v>
      </c>
      <c r="AD2395" s="99">
        <v>0</v>
      </c>
      <c r="AE2395" s="99">
        <v>761695.35846710205</v>
      </c>
      <c r="AF2395" s="99">
        <v>1850594.45724487</v>
      </c>
      <c r="AG2395" s="99">
        <v>1016517.9037323</v>
      </c>
      <c r="AH2395" s="99">
        <v>1551801.2418670701</v>
      </c>
      <c r="AI2395" s="99">
        <v>0</v>
      </c>
      <c r="AJ2395" s="99">
        <v>593223.94422912598</v>
      </c>
      <c r="AK2395" s="99">
        <v>303094.29177856399</v>
      </c>
      <c r="AL2395" s="99">
        <v>0</v>
      </c>
      <c r="AM2395" s="99">
        <v>90493.524626731902</v>
      </c>
      <c r="AN2395" s="99">
        <v>17995781.849121101</v>
      </c>
      <c r="AO2395" s="99">
        <v>32990514.1640625</v>
      </c>
      <c r="AP2395" s="99">
        <v>3489.2541518807402</v>
      </c>
      <c r="AQ2395" s="99">
        <v>14396272.978271499</v>
      </c>
      <c r="AR2395" s="99">
        <v>9585992.2210693397</v>
      </c>
      <c r="AS2395" s="99">
        <v>2028307.4852294901</v>
      </c>
      <c r="AT2395" s="99">
        <v>0</v>
      </c>
      <c r="AU2395" s="99">
        <v>0</v>
      </c>
      <c r="AV2395" s="99">
        <v>45107519.102050804</v>
      </c>
      <c r="AW2395" s="99">
        <v>0</v>
      </c>
      <c r="AX2395" s="99">
        <v>6723767.2796020498</v>
      </c>
      <c r="AY2395" s="99">
        <v>15443519.693481401</v>
      </c>
      <c r="AZ2395" s="99">
        <v>7787393.1784057599</v>
      </c>
      <c r="BA2395" s="99">
        <v>12591226.5128174</v>
      </c>
      <c r="BB2395" s="99">
        <v>0</v>
      </c>
      <c r="BC2395" s="99">
        <v>4661974.6970825205</v>
      </c>
      <c r="BD2395" s="99">
        <v>2138604.9362793001</v>
      </c>
      <c r="BE2395" s="99">
        <v>0</v>
      </c>
      <c r="BF2395" s="99">
        <v>651242.08454894996</v>
      </c>
      <c r="BG2395" s="99">
        <v>47724798.207519501</v>
      </c>
      <c r="BH2395" s="99">
        <v>8240535.0357665997</v>
      </c>
      <c r="BI2395" s="99">
        <v>499.45402234047702</v>
      </c>
      <c r="BJ2395" s="99">
        <v>5108618.2614135696</v>
      </c>
      <c r="BK2395" s="99">
        <v>3922124.5048217801</v>
      </c>
      <c r="BL2395" s="99">
        <v>0</v>
      </c>
      <c r="BM2395" s="99">
        <v>0</v>
      </c>
      <c r="BN2395" s="99">
        <v>0</v>
      </c>
      <c r="BO2395" s="99">
        <v>0</v>
      </c>
      <c r="BP2395" s="99">
        <v>0</v>
      </c>
      <c r="BQ2395" s="99">
        <v>0</v>
      </c>
      <c r="BR2395" s="99">
        <v>5376097.3040161096</v>
      </c>
      <c r="BS2395" s="99">
        <v>3177930.6900939899</v>
      </c>
      <c r="BT2395" s="99">
        <v>2453122.08166504</v>
      </c>
      <c r="BU2395" s="99">
        <v>0</v>
      </c>
      <c r="BV2395" s="99">
        <v>2355725.9878540002</v>
      </c>
      <c r="BW2395" s="99">
        <v>235746.670440674</v>
      </c>
      <c r="BX2395" s="99">
        <v>0</v>
      </c>
      <c r="BY2395" s="99">
        <v>0</v>
      </c>
      <c r="BZ2395" s="99">
        <v>0</v>
      </c>
      <c r="CA2395" s="99">
        <v>108846.908086777</v>
      </c>
      <c r="CB2395" s="99">
        <v>5778318.5949707003</v>
      </c>
      <c r="CC2395" s="99">
        <v>47280299.138183601</v>
      </c>
      <c r="CD2395" s="99">
        <v>13362927.0474854</v>
      </c>
      <c r="CE2395" s="99">
        <v>2741.0589416027101</v>
      </c>
      <c r="CF2395" s="99">
        <v>396951.11772537202</v>
      </c>
      <c r="CG2395" s="99">
        <v>2817169.51422119</v>
      </c>
      <c r="CH2395" s="99">
        <v>0</v>
      </c>
      <c r="CI2395" s="99">
        <v>111586.19956398</v>
      </c>
      <c r="CJ2395" s="99">
        <v>6174337.8347167997</v>
      </c>
      <c r="CK2395" s="99">
        <v>50139204.5859375</v>
      </c>
      <c r="CL2395" s="99">
        <v>13600480.166137701</v>
      </c>
      <c r="CM2395" s="166">
        <v>166246.634700775</v>
      </c>
      <c r="CN2395" s="166">
        <v>24104072.611816399</v>
      </c>
      <c r="CO2395" s="166">
        <v>97917909.548828095</v>
      </c>
      <c r="CP2395" s="99">
        <v>13600480.166137701</v>
      </c>
      <c r="CQ2395" s="99">
        <v>0</v>
      </c>
      <c r="CR2395" s="99">
        <v>0</v>
      </c>
      <c r="CS2395" s="99">
        <v>0</v>
      </c>
      <c r="CT2395" s="99">
        <v>0</v>
      </c>
      <c r="CU2395" s="98">
        <v>32893.880048956002</v>
      </c>
      <c r="CV2395" s="98">
        <v>51174.883511200998</v>
      </c>
      <c r="CW2395" s="98">
        <v>6175269.7126960726</v>
      </c>
      <c r="CX2395" s="98">
        <v>50097468.652404793</v>
      </c>
    </row>
    <row r="2396" spans="1:102" x14ac:dyDescent="0.2">
      <c r="A2396" s="98" t="s">
        <v>191</v>
      </c>
      <c r="B2396" s="100">
        <v>39417</v>
      </c>
      <c r="C2396" s="99">
        <v>83673.815813064604</v>
      </c>
      <c r="D2396" s="99">
        <v>0</v>
      </c>
      <c r="E2396" s="99">
        <v>25494.5279111862</v>
      </c>
      <c r="F2396" s="99">
        <v>19814.618695020701</v>
      </c>
      <c r="G2396" s="99">
        <v>1886.6215268373501</v>
      </c>
      <c r="H2396" s="99">
        <v>0</v>
      </c>
      <c r="I2396" s="99">
        <v>0</v>
      </c>
      <c r="J2396" s="99">
        <v>51261.713765144297</v>
      </c>
      <c r="K2396" s="99">
        <v>0</v>
      </c>
      <c r="L2396" s="99">
        <v>19692.7206935883</v>
      </c>
      <c r="M2396" s="99">
        <v>43513.091057777398</v>
      </c>
      <c r="N2396" s="99">
        <v>6383.1140900850296</v>
      </c>
      <c r="O2396" s="99">
        <v>37166.053706169099</v>
      </c>
      <c r="P2396" s="99">
        <v>0</v>
      </c>
      <c r="Q2396" s="99">
        <v>5623.5152289867401</v>
      </c>
      <c r="R2396" s="99">
        <v>2153.3813945054999</v>
      </c>
      <c r="S2396" s="99">
        <v>0</v>
      </c>
      <c r="T2396" s="99">
        <v>651.10787676274799</v>
      </c>
      <c r="U2396" s="99">
        <v>55726.736530303999</v>
      </c>
      <c r="V2396" s="99">
        <v>3991076.5431823698</v>
      </c>
      <c r="W2396" s="99">
        <v>293.35796254873298</v>
      </c>
      <c r="X2396" s="99">
        <v>1810691.97273254</v>
      </c>
      <c r="Y2396" s="99">
        <v>1208884.89614868</v>
      </c>
      <c r="Z2396" s="99">
        <v>301586.94207382202</v>
      </c>
      <c r="AA2396" s="99">
        <v>0</v>
      </c>
      <c r="AB2396" s="99">
        <v>0</v>
      </c>
      <c r="AC2396" s="99">
        <v>17167447.529541001</v>
      </c>
      <c r="AD2396" s="99">
        <v>0</v>
      </c>
      <c r="AE2396" s="99">
        <v>754581.42864990199</v>
      </c>
      <c r="AF2396" s="99">
        <v>1850850.5957794201</v>
      </c>
      <c r="AG2396" s="99">
        <v>1016473.91310883</v>
      </c>
      <c r="AH2396" s="99">
        <v>1578777.2305908201</v>
      </c>
      <c r="AI2396" s="99">
        <v>0</v>
      </c>
      <c r="AJ2396" s="99">
        <v>598543.70101165795</v>
      </c>
      <c r="AK2396" s="99">
        <v>311819.93915557902</v>
      </c>
      <c r="AL2396" s="99">
        <v>0</v>
      </c>
      <c r="AM2396" s="99">
        <v>89587.749780654907</v>
      </c>
      <c r="AN2396" s="99">
        <v>18211027.3198242</v>
      </c>
      <c r="AO2396" s="99">
        <v>33934986.901367202</v>
      </c>
      <c r="AP2396" s="99">
        <v>2605.2913443744201</v>
      </c>
      <c r="AQ2396" s="99">
        <v>14078087.600463901</v>
      </c>
      <c r="AR2396" s="99">
        <v>9421498.3707275409</v>
      </c>
      <c r="AS2396" s="99">
        <v>2186359.3747558598</v>
      </c>
      <c r="AT2396" s="99">
        <v>0</v>
      </c>
      <c r="AU2396" s="99">
        <v>0</v>
      </c>
      <c r="AV2396" s="99">
        <v>47474670.589843802</v>
      </c>
      <c r="AW2396" s="99">
        <v>0</v>
      </c>
      <c r="AX2396" s="99">
        <v>6751826.0624389602</v>
      </c>
      <c r="AY2396" s="99">
        <v>15658305.4102783</v>
      </c>
      <c r="AZ2396" s="99">
        <v>7843105.46630859</v>
      </c>
      <c r="BA2396" s="99">
        <v>12998310.834838901</v>
      </c>
      <c r="BB2396" s="99">
        <v>0</v>
      </c>
      <c r="BC2396" s="99">
        <v>4746941.19067383</v>
      </c>
      <c r="BD2396" s="99">
        <v>2240570.2199706999</v>
      </c>
      <c r="BE2396" s="99">
        <v>0</v>
      </c>
      <c r="BF2396" s="99">
        <v>653645.99810791004</v>
      </c>
      <c r="BG2396" s="99">
        <v>48770102.814941399</v>
      </c>
      <c r="BH2396" s="99">
        <v>8481857.90478516</v>
      </c>
      <c r="BI2396" s="99">
        <v>445.33674601837998</v>
      </c>
      <c r="BJ2396" s="99">
        <v>5056674.7211303702</v>
      </c>
      <c r="BK2396" s="99">
        <v>3884253.6865234398</v>
      </c>
      <c r="BL2396" s="99">
        <v>0</v>
      </c>
      <c r="BM2396" s="99">
        <v>0</v>
      </c>
      <c r="BN2396" s="99">
        <v>0</v>
      </c>
      <c r="BO2396" s="99">
        <v>0</v>
      </c>
      <c r="BP2396" s="99">
        <v>0</v>
      </c>
      <c r="BQ2396" s="99">
        <v>0</v>
      </c>
      <c r="BR2396" s="99">
        <v>5403053.2211303702</v>
      </c>
      <c r="BS2396" s="99">
        <v>3194170.1436462398</v>
      </c>
      <c r="BT2396" s="99">
        <v>2531618.9193115202</v>
      </c>
      <c r="BU2396" s="99">
        <v>0</v>
      </c>
      <c r="BV2396" s="99">
        <v>2401945.4551391602</v>
      </c>
      <c r="BW2396" s="99">
        <v>254193.976081848</v>
      </c>
      <c r="BX2396" s="99">
        <v>0</v>
      </c>
      <c r="BY2396" s="99">
        <v>0</v>
      </c>
      <c r="BZ2396" s="99">
        <v>0</v>
      </c>
      <c r="CA2396" s="99">
        <v>109074.928928375</v>
      </c>
      <c r="CB2396" s="99">
        <v>5816511.8606567401</v>
      </c>
      <c r="CC2396" s="99">
        <v>48053623.830078103</v>
      </c>
      <c r="CD2396" s="99">
        <v>13537106.126831099</v>
      </c>
      <c r="CE2396" s="99">
        <v>2744.5420888066301</v>
      </c>
      <c r="CF2396" s="99">
        <v>402912.92136383097</v>
      </c>
      <c r="CG2396" s="99">
        <v>2901121.11755371</v>
      </c>
      <c r="CH2396" s="99">
        <v>0</v>
      </c>
      <c r="CI2396" s="99">
        <v>111821.03510856599</v>
      </c>
      <c r="CJ2396" s="99">
        <v>6217852.1721801804</v>
      </c>
      <c r="CK2396" s="99">
        <v>50971759.133300804</v>
      </c>
      <c r="CL2396" s="99">
        <v>13795895.2894287</v>
      </c>
      <c r="CM2396" s="166">
        <v>167055.25881767299</v>
      </c>
      <c r="CN2396" s="166">
        <v>24433896.699951202</v>
      </c>
      <c r="CO2396" s="166">
        <v>99654314.458984405</v>
      </c>
      <c r="CP2396" s="99">
        <v>13795895.2894287</v>
      </c>
      <c r="CQ2396" s="99">
        <v>0</v>
      </c>
      <c r="CR2396" s="99">
        <v>0</v>
      </c>
      <c r="CS2396" s="99">
        <v>0</v>
      </c>
      <c r="CT2396" s="99">
        <v>0</v>
      </c>
      <c r="CU2396" s="98">
        <v>30784.870935540999</v>
      </c>
      <c r="CV2396" s="98">
        <v>52760.958668198</v>
      </c>
      <c r="CW2396" s="98">
        <v>6219424.7820205707</v>
      </c>
      <c r="CX2396" s="98">
        <v>50954744.947631814</v>
      </c>
    </row>
    <row r="2397" spans="1:102" x14ac:dyDescent="0.2">
      <c r="A2397" s="98" t="s">
        <v>191</v>
      </c>
      <c r="B2397" s="100">
        <v>39508</v>
      </c>
      <c r="C2397" s="99">
        <v>84396.5713882446</v>
      </c>
      <c r="D2397" s="99">
        <v>0</v>
      </c>
      <c r="E2397" s="99">
        <v>24644.696087837201</v>
      </c>
      <c r="F2397" s="99">
        <v>19200.977295875498</v>
      </c>
      <c r="G2397" s="99">
        <v>2083.9955430626901</v>
      </c>
      <c r="H2397" s="99">
        <v>0</v>
      </c>
      <c r="I2397" s="99">
        <v>0</v>
      </c>
      <c r="J2397" s="99">
        <v>52764.912584304802</v>
      </c>
      <c r="K2397" s="99">
        <v>0</v>
      </c>
      <c r="L2397" s="99">
        <v>19612.628140687899</v>
      </c>
      <c r="M2397" s="99">
        <v>43172.152671337099</v>
      </c>
      <c r="N2397" s="99">
        <v>6185.0783172845804</v>
      </c>
      <c r="O2397" s="99">
        <v>37727.758824348501</v>
      </c>
      <c r="P2397" s="99">
        <v>0</v>
      </c>
      <c r="Q2397" s="99">
        <v>5597.8362078070604</v>
      </c>
      <c r="R2397" s="99">
        <v>2250.9192653894402</v>
      </c>
      <c r="S2397" s="99">
        <v>0</v>
      </c>
      <c r="T2397" s="99">
        <v>632.35072176158405</v>
      </c>
      <c r="U2397" s="99">
        <v>56407.044338226297</v>
      </c>
      <c r="V2397" s="99">
        <v>3976788.2570495601</v>
      </c>
      <c r="W2397" s="99">
        <v>312.96015830338001</v>
      </c>
      <c r="X2397" s="99">
        <v>1744819.62675476</v>
      </c>
      <c r="Y2397" s="99">
        <v>1161847.8147277799</v>
      </c>
      <c r="Z2397" s="99">
        <v>315750.21290588402</v>
      </c>
      <c r="AA2397" s="99">
        <v>0</v>
      </c>
      <c r="AB2397" s="99">
        <v>0</v>
      </c>
      <c r="AC2397" s="99">
        <v>18789919.631103501</v>
      </c>
      <c r="AD2397" s="99">
        <v>0</v>
      </c>
      <c r="AE2397" s="99">
        <v>739181.49770355201</v>
      </c>
      <c r="AF2397" s="99">
        <v>1826540.42520142</v>
      </c>
      <c r="AG2397" s="99">
        <v>992994.43836212205</v>
      </c>
      <c r="AH2397" s="99">
        <v>1596925.39282227</v>
      </c>
      <c r="AI2397" s="99">
        <v>0</v>
      </c>
      <c r="AJ2397" s="99">
        <v>592233.40061950695</v>
      </c>
      <c r="AK2397" s="99">
        <v>318082.24988555902</v>
      </c>
      <c r="AL2397" s="99">
        <v>0</v>
      </c>
      <c r="AM2397" s="99">
        <v>82463.407221794099</v>
      </c>
      <c r="AN2397" s="99">
        <v>18404549.997314502</v>
      </c>
      <c r="AO2397" s="99">
        <v>34145077.2890625</v>
      </c>
      <c r="AP2397" s="99">
        <v>2711.8553427755801</v>
      </c>
      <c r="AQ2397" s="99">
        <v>13780126.752563501</v>
      </c>
      <c r="AR2397" s="99">
        <v>9240846.0115966797</v>
      </c>
      <c r="AS2397" s="99">
        <v>2304474.0548095698</v>
      </c>
      <c r="AT2397" s="99">
        <v>0</v>
      </c>
      <c r="AU2397" s="99">
        <v>0</v>
      </c>
      <c r="AV2397" s="99">
        <v>49409032.684082001</v>
      </c>
      <c r="AW2397" s="99">
        <v>0</v>
      </c>
      <c r="AX2397" s="99">
        <v>6691391.51245117</v>
      </c>
      <c r="AY2397" s="99">
        <v>15651946.8837891</v>
      </c>
      <c r="AZ2397" s="99">
        <v>7756301.4229126005</v>
      </c>
      <c r="BA2397" s="99">
        <v>13268963.6722412</v>
      </c>
      <c r="BB2397" s="99">
        <v>0</v>
      </c>
      <c r="BC2397" s="99">
        <v>4811802.5999755897</v>
      </c>
      <c r="BD2397" s="99">
        <v>2309498.4322204599</v>
      </c>
      <c r="BE2397" s="99">
        <v>0</v>
      </c>
      <c r="BF2397" s="99">
        <v>607011.60224914597</v>
      </c>
      <c r="BG2397" s="99">
        <v>50001853.197753899</v>
      </c>
      <c r="BH2397" s="99">
        <v>7855612.6748657199</v>
      </c>
      <c r="BI2397" s="99">
        <v>426.56529565900598</v>
      </c>
      <c r="BJ2397" s="99">
        <v>4528956.6596679697</v>
      </c>
      <c r="BK2397" s="99">
        <v>3469427.3814697298</v>
      </c>
      <c r="BL2397" s="99">
        <v>0</v>
      </c>
      <c r="BM2397" s="99">
        <v>0</v>
      </c>
      <c r="BN2397" s="99">
        <v>0</v>
      </c>
      <c r="BO2397" s="99">
        <v>0</v>
      </c>
      <c r="BP2397" s="99">
        <v>0</v>
      </c>
      <c r="BQ2397" s="99">
        <v>0</v>
      </c>
      <c r="BR2397" s="99">
        <v>4849505.6452026404</v>
      </c>
      <c r="BS2397" s="99">
        <v>2816421.8215026902</v>
      </c>
      <c r="BT2397" s="99">
        <v>2583577.5246276902</v>
      </c>
      <c r="BU2397" s="99">
        <v>0</v>
      </c>
      <c r="BV2397" s="99">
        <v>2159129.1571655301</v>
      </c>
      <c r="BW2397" s="99">
        <v>262001.119009018</v>
      </c>
      <c r="BX2397" s="99">
        <v>0</v>
      </c>
      <c r="BY2397" s="99">
        <v>0</v>
      </c>
      <c r="BZ2397" s="99">
        <v>0</v>
      </c>
      <c r="CA2397" s="99">
        <v>109117.025661469</v>
      </c>
      <c r="CB2397" s="99">
        <v>5717406.0302734403</v>
      </c>
      <c r="CC2397" s="99">
        <v>47946789.7265625</v>
      </c>
      <c r="CD2397" s="99">
        <v>12386035.3977051</v>
      </c>
      <c r="CE2397" s="99">
        <v>2819.0836835801601</v>
      </c>
      <c r="CF2397" s="99">
        <v>405625.31604385399</v>
      </c>
      <c r="CG2397" s="99">
        <v>2960180.1462402302</v>
      </c>
      <c r="CH2397" s="99">
        <v>0</v>
      </c>
      <c r="CI2397" s="99">
        <v>111933.094410896</v>
      </c>
      <c r="CJ2397" s="99">
        <v>6118259.3905029297</v>
      </c>
      <c r="CK2397" s="99">
        <v>50920752.541503899</v>
      </c>
      <c r="CL2397" s="99">
        <v>12653640.641845699</v>
      </c>
      <c r="CM2397" s="166">
        <v>167852.61449623099</v>
      </c>
      <c r="CN2397" s="166">
        <v>24536780.537353501</v>
      </c>
      <c r="CO2397" s="166">
        <v>101004721.464844</v>
      </c>
      <c r="CP2397" s="99">
        <v>12653640.641845699</v>
      </c>
      <c r="CQ2397" s="99">
        <v>0</v>
      </c>
      <c r="CR2397" s="99">
        <v>0</v>
      </c>
      <c r="CS2397" s="99">
        <v>0</v>
      </c>
      <c r="CT2397" s="99">
        <v>0</v>
      </c>
      <c r="CU2397" s="98">
        <v>28916.968623175999</v>
      </c>
      <c r="CV2397" s="98">
        <v>54334.287323290002</v>
      </c>
      <c r="CW2397" s="98">
        <v>6123031.3463172941</v>
      </c>
      <c r="CX2397" s="98">
        <v>50906969.872802727</v>
      </c>
    </row>
    <row r="2398" spans="1:102" x14ac:dyDescent="0.2">
      <c r="A2398" s="98" t="s">
        <v>191</v>
      </c>
      <c r="B2398" s="100">
        <v>39600</v>
      </c>
      <c r="C2398" s="99">
        <v>86011.097564697295</v>
      </c>
      <c r="D2398" s="99">
        <v>0</v>
      </c>
      <c r="E2398" s="99">
        <v>23475.596178054799</v>
      </c>
      <c r="F2398" s="99">
        <v>18344.3792140484</v>
      </c>
      <c r="G2398" s="99">
        <v>2224.8716901242701</v>
      </c>
      <c r="H2398" s="99">
        <v>0</v>
      </c>
      <c r="I2398" s="99">
        <v>0</v>
      </c>
      <c r="J2398" s="99">
        <v>54308.323508739501</v>
      </c>
      <c r="K2398" s="99">
        <v>0</v>
      </c>
      <c r="L2398" s="99">
        <v>19505.797993898399</v>
      </c>
      <c r="M2398" s="99">
        <v>43166.731687545798</v>
      </c>
      <c r="N2398" s="99">
        <v>5960.4840767979604</v>
      </c>
      <c r="O2398" s="99">
        <v>38271.306233406103</v>
      </c>
      <c r="P2398" s="99">
        <v>0</v>
      </c>
      <c r="Q2398" s="99">
        <v>5573.1342589259102</v>
      </c>
      <c r="R2398" s="99">
        <v>2322.5628962516798</v>
      </c>
      <c r="S2398" s="99">
        <v>0</v>
      </c>
      <c r="T2398" s="99">
        <v>622.78275756537903</v>
      </c>
      <c r="U2398" s="99">
        <v>56981.293796062499</v>
      </c>
      <c r="V2398" s="99">
        <v>4008809.5105896001</v>
      </c>
      <c r="W2398" s="99">
        <v>323.99661382287701</v>
      </c>
      <c r="X2398" s="99">
        <v>1671743.5471954299</v>
      </c>
      <c r="Y2398" s="99">
        <v>1116452.50779724</v>
      </c>
      <c r="Z2398" s="99">
        <v>335761.59443283099</v>
      </c>
      <c r="AA2398" s="99">
        <v>0</v>
      </c>
      <c r="AB2398" s="99">
        <v>0</v>
      </c>
      <c r="AC2398" s="99">
        <v>18412824.1875</v>
      </c>
      <c r="AD2398" s="99">
        <v>0</v>
      </c>
      <c r="AE2398" s="99">
        <v>736647.51771545399</v>
      </c>
      <c r="AF2398" s="99">
        <v>1817435.7952728299</v>
      </c>
      <c r="AG2398" s="99">
        <v>941261.018051147</v>
      </c>
      <c r="AH2398" s="99">
        <v>1611969.26268005</v>
      </c>
      <c r="AI2398" s="99">
        <v>0</v>
      </c>
      <c r="AJ2398" s="99">
        <v>586308.56116485596</v>
      </c>
      <c r="AK2398" s="99">
        <v>322924.57722473098</v>
      </c>
      <c r="AL2398" s="99">
        <v>0</v>
      </c>
      <c r="AM2398" s="99">
        <v>83253.034231185899</v>
      </c>
      <c r="AN2398" s="99">
        <v>18710393.134521499</v>
      </c>
      <c r="AO2398" s="99">
        <v>34770698.459472701</v>
      </c>
      <c r="AP2398" s="99">
        <v>2647.29061216116</v>
      </c>
      <c r="AQ2398" s="99">
        <v>13355055.9134521</v>
      </c>
      <c r="AR2398" s="99">
        <v>9001855.84057617</v>
      </c>
      <c r="AS2398" s="99">
        <v>2498534.0234680199</v>
      </c>
      <c r="AT2398" s="99">
        <v>0</v>
      </c>
      <c r="AU2398" s="99">
        <v>0</v>
      </c>
      <c r="AV2398" s="99">
        <v>50361309.931152299</v>
      </c>
      <c r="AW2398" s="99">
        <v>0</v>
      </c>
      <c r="AX2398" s="99">
        <v>6766708.2675781297</v>
      </c>
      <c r="AY2398" s="99">
        <v>15777122.407348599</v>
      </c>
      <c r="AZ2398" s="99">
        <v>7442741.3493652297</v>
      </c>
      <c r="BA2398" s="99">
        <v>13565540.247070299</v>
      </c>
      <c r="BB2398" s="99">
        <v>0</v>
      </c>
      <c r="BC2398" s="99">
        <v>4771559.3250122098</v>
      </c>
      <c r="BD2398" s="99">
        <v>2380729.8536682101</v>
      </c>
      <c r="BE2398" s="99">
        <v>0</v>
      </c>
      <c r="BF2398" s="99">
        <v>628080.98331451404</v>
      </c>
      <c r="BG2398" s="99">
        <v>51423140.677734397</v>
      </c>
      <c r="BH2398" s="99">
        <v>8063692.7008667002</v>
      </c>
      <c r="BI2398" s="99">
        <v>492.37855097278998</v>
      </c>
      <c r="BJ2398" s="99">
        <v>4363118.04187012</v>
      </c>
      <c r="BK2398" s="99">
        <v>3339215.3114624</v>
      </c>
      <c r="BL2398" s="99">
        <v>0</v>
      </c>
      <c r="BM2398" s="99">
        <v>0</v>
      </c>
      <c r="BN2398" s="99">
        <v>0</v>
      </c>
      <c r="BO2398" s="99">
        <v>0</v>
      </c>
      <c r="BP2398" s="99">
        <v>0</v>
      </c>
      <c r="BQ2398" s="99">
        <v>0</v>
      </c>
      <c r="BR2398" s="99">
        <v>4876444.2985839797</v>
      </c>
      <c r="BS2398" s="99">
        <v>2705033.42791748</v>
      </c>
      <c r="BT2398" s="99">
        <v>2640457.4142150902</v>
      </c>
      <c r="BU2398" s="99">
        <v>0</v>
      </c>
      <c r="BV2398" s="99">
        <v>2167630.9660034198</v>
      </c>
      <c r="BW2398" s="99">
        <v>268713.259220123</v>
      </c>
      <c r="BX2398" s="99">
        <v>0</v>
      </c>
      <c r="BY2398" s="99">
        <v>0</v>
      </c>
      <c r="BZ2398" s="99">
        <v>0</v>
      </c>
      <c r="CA2398" s="99">
        <v>109601.71138095899</v>
      </c>
      <c r="CB2398" s="99">
        <v>5679599.2266235398</v>
      </c>
      <c r="CC2398" s="99">
        <v>48148433.311035201</v>
      </c>
      <c r="CD2398" s="99">
        <v>12424838.2490234</v>
      </c>
      <c r="CE2398" s="99">
        <v>2853.2413409054302</v>
      </c>
      <c r="CF2398" s="99">
        <v>405906.831897736</v>
      </c>
      <c r="CG2398" s="99">
        <v>3002121.1855163602</v>
      </c>
      <c r="CH2398" s="99">
        <v>0</v>
      </c>
      <c r="CI2398" s="99">
        <v>112458.49812698401</v>
      </c>
      <c r="CJ2398" s="99">
        <v>6085670.8599243201</v>
      </c>
      <c r="CK2398" s="99">
        <v>51123122.751464799</v>
      </c>
      <c r="CL2398" s="99">
        <v>12697113.4224854</v>
      </c>
      <c r="CM2398" s="166">
        <v>168807.83017921401</v>
      </c>
      <c r="CN2398" s="166">
        <v>24793766.239990201</v>
      </c>
      <c r="CO2398" s="166">
        <v>102561263.37304699</v>
      </c>
      <c r="CP2398" s="99">
        <v>12697113.4224854</v>
      </c>
      <c r="CQ2398" s="99">
        <v>0</v>
      </c>
      <c r="CR2398" s="99">
        <v>0</v>
      </c>
      <c r="CS2398" s="99">
        <v>0</v>
      </c>
      <c r="CT2398" s="99">
        <v>0</v>
      </c>
      <c r="CU2398" s="98">
        <v>26852.174882735999</v>
      </c>
      <c r="CV2398" s="98">
        <v>55929.034900047998</v>
      </c>
      <c r="CW2398" s="98">
        <v>6085506.0585212754</v>
      </c>
      <c r="CX2398" s="98">
        <v>51150554.496551558</v>
      </c>
    </row>
    <row r="2399" spans="1:102" x14ac:dyDescent="0.2">
      <c r="A2399" s="98" t="s">
        <v>191</v>
      </c>
      <c r="B2399" s="100">
        <v>39692</v>
      </c>
      <c r="C2399" s="99">
        <v>86780.940339088396</v>
      </c>
      <c r="D2399" s="99">
        <v>0</v>
      </c>
      <c r="E2399" s="99">
        <v>22416.988905668299</v>
      </c>
      <c r="F2399" s="99">
        <v>17582.4321522713</v>
      </c>
      <c r="G2399" s="99">
        <v>2371.9123833775502</v>
      </c>
      <c r="H2399" s="99">
        <v>0</v>
      </c>
      <c r="I2399" s="99">
        <v>0</v>
      </c>
      <c r="J2399" s="99">
        <v>55455.900000572197</v>
      </c>
      <c r="K2399" s="99">
        <v>0</v>
      </c>
      <c r="L2399" s="99">
        <v>18965.2468640804</v>
      </c>
      <c r="M2399" s="99">
        <v>42967.923118591301</v>
      </c>
      <c r="N2399" s="99">
        <v>5787.6407966017696</v>
      </c>
      <c r="O2399" s="99">
        <v>38550.146021366098</v>
      </c>
      <c r="P2399" s="99">
        <v>0</v>
      </c>
      <c r="Q2399" s="99">
        <v>5532.0533293485596</v>
      </c>
      <c r="R2399" s="99">
        <v>2350.6189290285101</v>
      </c>
      <c r="S2399" s="99">
        <v>0</v>
      </c>
      <c r="T2399" s="99">
        <v>614.11333308368899</v>
      </c>
      <c r="U2399" s="99">
        <v>57682.570890426599</v>
      </c>
      <c r="V2399" s="99">
        <v>4070143.5322265602</v>
      </c>
      <c r="W2399" s="99">
        <v>221.87635209038899</v>
      </c>
      <c r="X2399" s="99">
        <v>1599662.46801758</v>
      </c>
      <c r="Y2399" s="99">
        <v>1078710.81388855</v>
      </c>
      <c r="Z2399" s="99">
        <v>348331.04560852097</v>
      </c>
      <c r="AA2399" s="99">
        <v>0</v>
      </c>
      <c r="AB2399" s="99">
        <v>0</v>
      </c>
      <c r="AC2399" s="99">
        <v>18573983.332031298</v>
      </c>
      <c r="AD2399" s="99">
        <v>0</v>
      </c>
      <c r="AE2399" s="99">
        <v>719891.66570282006</v>
      </c>
      <c r="AF2399" s="99">
        <v>1807493.9464721701</v>
      </c>
      <c r="AG2399" s="99">
        <v>919165.12317657506</v>
      </c>
      <c r="AH2399" s="99">
        <v>1623704.8754882801</v>
      </c>
      <c r="AI2399" s="99">
        <v>0</v>
      </c>
      <c r="AJ2399" s="99">
        <v>595560.40546417201</v>
      </c>
      <c r="AK2399" s="99">
        <v>323927.55559539801</v>
      </c>
      <c r="AL2399" s="99">
        <v>0</v>
      </c>
      <c r="AM2399" s="99">
        <v>79400.242398261995</v>
      </c>
      <c r="AN2399" s="99">
        <v>18996731.123779301</v>
      </c>
      <c r="AO2399" s="99">
        <v>35628359.224609397</v>
      </c>
      <c r="AP2399" s="99">
        <v>2386.10449326038</v>
      </c>
      <c r="AQ2399" s="99">
        <v>12858596.611206099</v>
      </c>
      <c r="AR2399" s="99">
        <v>8723869.7547607403</v>
      </c>
      <c r="AS2399" s="99">
        <v>2618044.3518066402</v>
      </c>
      <c r="AT2399" s="99">
        <v>0</v>
      </c>
      <c r="AU2399" s="99">
        <v>0</v>
      </c>
      <c r="AV2399" s="99">
        <v>52036015.546386696</v>
      </c>
      <c r="AW2399" s="99">
        <v>0</v>
      </c>
      <c r="AX2399" s="99">
        <v>6702656.9805908203</v>
      </c>
      <c r="AY2399" s="99">
        <v>15846634.2412109</v>
      </c>
      <c r="AZ2399" s="99">
        <v>7260919.2305297898</v>
      </c>
      <c r="BA2399" s="99">
        <v>13812760.108154301</v>
      </c>
      <c r="BB2399" s="99">
        <v>0</v>
      </c>
      <c r="BC2399" s="99">
        <v>4822744.0144653302</v>
      </c>
      <c r="BD2399" s="99">
        <v>2411740.2646484398</v>
      </c>
      <c r="BE2399" s="99">
        <v>0</v>
      </c>
      <c r="BF2399" s="99">
        <v>608451.90717315697</v>
      </c>
      <c r="BG2399" s="99">
        <v>52789496.400878899</v>
      </c>
      <c r="BH2399" s="99">
        <v>8194816.3189086895</v>
      </c>
      <c r="BI2399" s="99">
        <v>545.44885264337097</v>
      </c>
      <c r="BJ2399" s="99">
        <v>4219369.3385009803</v>
      </c>
      <c r="BK2399" s="99">
        <v>3248863.4661254901</v>
      </c>
      <c r="BL2399" s="99">
        <v>0</v>
      </c>
      <c r="BM2399" s="99">
        <v>0</v>
      </c>
      <c r="BN2399" s="99">
        <v>0</v>
      </c>
      <c r="BO2399" s="99">
        <v>0</v>
      </c>
      <c r="BP2399" s="99">
        <v>0</v>
      </c>
      <c r="BQ2399" s="99">
        <v>0</v>
      </c>
      <c r="BR2399" s="99">
        <v>4907612.7557983398</v>
      </c>
      <c r="BS2399" s="99">
        <v>2644910.0612793001</v>
      </c>
      <c r="BT2399" s="99">
        <v>2687983.7318115202</v>
      </c>
      <c r="BU2399" s="99">
        <v>0</v>
      </c>
      <c r="BV2399" s="99">
        <v>2205514.1083374</v>
      </c>
      <c r="BW2399" s="99">
        <v>270948.28147125198</v>
      </c>
      <c r="BX2399" s="99">
        <v>0</v>
      </c>
      <c r="BY2399" s="99">
        <v>0</v>
      </c>
      <c r="BZ2399" s="99">
        <v>0</v>
      </c>
      <c r="CA2399" s="99">
        <v>109154.803886414</v>
      </c>
      <c r="CB2399" s="99">
        <v>5666844.9689331101</v>
      </c>
      <c r="CC2399" s="99">
        <v>48499771.0869141</v>
      </c>
      <c r="CD2399" s="99">
        <v>12412300.5006104</v>
      </c>
      <c r="CE2399" s="99">
        <v>2876.8622865974899</v>
      </c>
      <c r="CF2399" s="99">
        <v>407157.13484954799</v>
      </c>
      <c r="CG2399" s="99">
        <v>3049697.47473145</v>
      </c>
      <c r="CH2399" s="99">
        <v>0</v>
      </c>
      <c r="CI2399" s="99">
        <v>112029.850923538</v>
      </c>
      <c r="CJ2399" s="99">
        <v>6072769.6753540002</v>
      </c>
      <c r="CK2399" s="99">
        <v>51429016.978515603</v>
      </c>
      <c r="CL2399" s="99">
        <v>12683857.709350601</v>
      </c>
      <c r="CM2399" s="166">
        <v>169013.74460792501</v>
      </c>
      <c r="CN2399" s="166">
        <v>25074909.060546901</v>
      </c>
      <c r="CO2399" s="166">
        <v>104279540.49511699</v>
      </c>
      <c r="CP2399" s="99">
        <v>12683857.709350601</v>
      </c>
      <c r="CQ2399" s="99">
        <v>0</v>
      </c>
      <c r="CR2399" s="99">
        <v>0</v>
      </c>
      <c r="CS2399" s="99">
        <v>0</v>
      </c>
      <c r="CT2399" s="99">
        <v>0</v>
      </c>
      <c r="CU2399" s="98">
        <v>25140.772062135002</v>
      </c>
      <c r="CV2399" s="98">
        <v>57149.449899396001</v>
      </c>
      <c r="CW2399" s="98">
        <v>6074002.1037826585</v>
      </c>
      <c r="CX2399" s="98">
        <v>51549468.561645553</v>
      </c>
    </row>
    <row r="2400" spans="1:102" x14ac:dyDescent="0.2">
      <c r="A2400" s="98" t="s">
        <v>191</v>
      </c>
      <c r="B2400" s="100">
        <v>39783</v>
      </c>
      <c r="C2400" s="99">
        <v>86912.453587532</v>
      </c>
      <c r="D2400" s="99">
        <v>0</v>
      </c>
      <c r="E2400" s="99">
        <v>21294.7079250813</v>
      </c>
      <c r="F2400" s="99">
        <v>16760.321442842502</v>
      </c>
      <c r="G2400" s="99">
        <v>2548.2213185727601</v>
      </c>
      <c r="H2400" s="99">
        <v>0</v>
      </c>
      <c r="I2400" s="99">
        <v>0</v>
      </c>
      <c r="J2400" s="99">
        <v>55985.383388042501</v>
      </c>
      <c r="K2400" s="99">
        <v>0</v>
      </c>
      <c r="L2400" s="99">
        <v>18410.775134324998</v>
      </c>
      <c r="M2400" s="99">
        <v>42636.498043537104</v>
      </c>
      <c r="N2400" s="99">
        <v>5581.4488480687096</v>
      </c>
      <c r="O2400" s="99">
        <v>38621.023567676501</v>
      </c>
      <c r="P2400" s="99">
        <v>0</v>
      </c>
      <c r="Q2400" s="99">
        <v>5521.7019064426404</v>
      </c>
      <c r="R2400" s="99">
        <v>2410.36678376794</v>
      </c>
      <c r="S2400" s="99">
        <v>0</v>
      </c>
      <c r="T2400" s="99">
        <v>636.49795786291395</v>
      </c>
      <c r="U2400" s="99">
        <v>57915.388754844702</v>
      </c>
      <c r="V2400" s="99">
        <v>4055186.7206726102</v>
      </c>
      <c r="W2400" s="99">
        <v>268.06447184830898</v>
      </c>
      <c r="X2400" s="99">
        <v>1537082.55453491</v>
      </c>
      <c r="Y2400" s="99">
        <v>1038379.909935</v>
      </c>
      <c r="Z2400" s="99">
        <v>362544.99101257301</v>
      </c>
      <c r="AA2400" s="99">
        <v>0</v>
      </c>
      <c r="AB2400" s="99">
        <v>0</v>
      </c>
      <c r="AC2400" s="99">
        <v>18544385.4213867</v>
      </c>
      <c r="AD2400" s="99">
        <v>0</v>
      </c>
      <c r="AE2400" s="99">
        <v>695566.49432373</v>
      </c>
      <c r="AF2400" s="99">
        <v>1795318.5326080299</v>
      </c>
      <c r="AG2400" s="99">
        <v>892210.24293518101</v>
      </c>
      <c r="AH2400" s="99">
        <v>1618653.3479919401</v>
      </c>
      <c r="AI2400" s="99">
        <v>0</v>
      </c>
      <c r="AJ2400" s="99">
        <v>597252.247367859</v>
      </c>
      <c r="AK2400" s="99">
        <v>327565.78401946998</v>
      </c>
      <c r="AL2400" s="99">
        <v>0</v>
      </c>
      <c r="AM2400" s="99">
        <v>79387.025622367903</v>
      </c>
      <c r="AN2400" s="99">
        <v>19108657.248779301</v>
      </c>
      <c r="AO2400" s="99">
        <v>35761355.519042999</v>
      </c>
      <c r="AP2400" s="99">
        <v>2580.7680533826401</v>
      </c>
      <c r="AQ2400" s="99">
        <v>12298473.387573199</v>
      </c>
      <c r="AR2400" s="99">
        <v>8351388.7356567401</v>
      </c>
      <c r="AS2400" s="99">
        <v>2735263.9722290002</v>
      </c>
      <c r="AT2400" s="99">
        <v>0</v>
      </c>
      <c r="AU2400" s="99">
        <v>0</v>
      </c>
      <c r="AV2400" s="99">
        <v>53609845.958007798</v>
      </c>
      <c r="AW2400" s="99">
        <v>0</v>
      </c>
      <c r="AX2400" s="99">
        <v>6470716.6060180701</v>
      </c>
      <c r="AY2400" s="99">
        <v>15859248.1955566</v>
      </c>
      <c r="AZ2400" s="99">
        <v>7066192.4934692401</v>
      </c>
      <c r="BA2400" s="99">
        <v>13878055.3630371</v>
      </c>
      <c r="BB2400" s="99">
        <v>0</v>
      </c>
      <c r="BC2400" s="99">
        <v>4869649.6571655301</v>
      </c>
      <c r="BD2400" s="99">
        <v>2450354.18780518</v>
      </c>
      <c r="BE2400" s="99">
        <v>0</v>
      </c>
      <c r="BF2400" s="99">
        <v>611997.75197601295</v>
      </c>
      <c r="BG2400" s="99">
        <v>53904845.158203103</v>
      </c>
      <c r="BH2400" s="99">
        <v>8375235.5928955097</v>
      </c>
      <c r="BI2400" s="99">
        <v>246.70578566566101</v>
      </c>
      <c r="BJ2400" s="99">
        <v>4095220.1195068401</v>
      </c>
      <c r="BK2400" s="99">
        <v>3158442.98577881</v>
      </c>
      <c r="BL2400" s="99">
        <v>0</v>
      </c>
      <c r="BM2400" s="99">
        <v>0</v>
      </c>
      <c r="BN2400" s="99">
        <v>0</v>
      </c>
      <c r="BO2400" s="99">
        <v>0</v>
      </c>
      <c r="BP2400" s="99">
        <v>0</v>
      </c>
      <c r="BQ2400" s="99">
        <v>0</v>
      </c>
      <c r="BR2400" s="99">
        <v>4939809.9766845703</v>
      </c>
      <c r="BS2400" s="99">
        <v>2578375.57672119</v>
      </c>
      <c r="BT2400" s="99">
        <v>2701039.4841613802</v>
      </c>
      <c r="BU2400" s="99">
        <v>0</v>
      </c>
      <c r="BV2400" s="99">
        <v>2225529.4596252399</v>
      </c>
      <c r="BW2400" s="99">
        <v>276714.85259246803</v>
      </c>
      <c r="BX2400" s="99">
        <v>0</v>
      </c>
      <c r="BY2400" s="99">
        <v>0</v>
      </c>
      <c r="BZ2400" s="99">
        <v>0</v>
      </c>
      <c r="CA2400" s="99">
        <v>108092.27866935699</v>
      </c>
      <c r="CB2400" s="99">
        <v>5601809.6560668899</v>
      </c>
      <c r="CC2400" s="99">
        <v>48107560.320800804</v>
      </c>
      <c r="CD2400" s="99">
        <v>12470479.5386963</v>
      </c>
      <c r="CE2400" s="99">
        <v>2950.7391102612</v>
      </c>
      <c r="CF2400" s="99">
        <v>407993.68852996803</v>
      </c>
      <c r="CG2400" s="99">
        <v>3066148.2473144499</v>
      </c>
      <c r="CH2400" s="99">
        <v>0</v>
      </c>
      <c r="CI2400" s="99">
        <v>111043.710101128</v>
      </c>
      <c r="CJ2400" s="99">
        <v>6009110.05651855</v>
      </c>
      <c r="CK2400" s="99">
        <v>51058334.800781302</v>
      </c>
      <c r="CL2400" s="99">
        <v>12753517.767456099</v>
      </c>
      <c r="CM2400" s="166">
        <v>168455.64892959601</v>
      </c>
      <c r="CN2400" s="166">
        <v>25153609.033691399</v>
      </c>
      <c r="CO2400" s="166">
        <v>105074593.78320301</v>
      </c>
      <c r="CP2400" s="99">
        <v>12753517.767456099</v>
      </c>
      <c r="CQ2400" s="99">
        <v>0</v>
      </c>
      <c r="CR2400" s="99">
        <v>0</v>
      </c>
      <c r="CS2400" s="99">
        <v>0</v>
      </c>
      <c r="CT2400" s="99">
        <v>0</v>
      </c>
      <c r="CU2400" s="98">
        <v>23633.679683225</v>
      </c>
      <c r="CV2400" s="98">
        <v>57969.399469083</v>
      </c>
      <c r="CW2400" s="98">
        <v>6009803.3445968581</v>
      </c>
      <c r="CX2400" s="98">
        <v>51173708.568115257</v>
      </c>
    </row>
    <row r="2401" spans="1:102" x14ac:dyDescent="0.2">
      <c r="A2401" s="98" t="s">
        <v>191</v>
      </c>
      <c r="B2401" s="100">
        <v>39873</v>
      </c>
      <c r="C2401" s="99">
        <v>87938.657359123201</v>
      </c>
      <c r="D2401" s="99">
        <v>0</v>
      </c>
      <c r="E2401" s="99">
        <v>20168.803375721</v>
      </c>
      <c r="F2401" s="99">
        <v>16002.419139266</v>
      </c>
      <c r="G2401" s="99">
        <v>2662.0802411138998</v>
      </c>
      <c r="H2401" s="99">
        <v>0</v>
      </c>
      <c r="I2401" s="99">
        <v>0</v>
      </c>
      <c r="J2401" s="99">
        <v>56806.310039997101</v>
      </c>
      <c r="K2401" s="99">
        <v>0</v>
      </c>
      <c r="L2401" s="99">
        <v>18001.589427709601</v>
      </c>
      <c r="M2401" s="99">
        <v>42772.241105556503</v>
      </c>
      <c r="N2401" s="99">
        <v>5447.4777136445</v>
      </c>
      <c r="O2401" s="99">
        <v>39157.389336109198</v>
      </c>
      <c r="P2401" s="99">
        <v>0</v>
      </c>
      <c r="Q2401" s="99">
        <v>5467.9446880817404</v>
      </c>
      <c r="R2401" s="99">
        <v>2442.3607462048499</v>
      </c>
      <c r="S2401" s="99">
        <v>0</v>
      </c>
      <c r="T2401" s="99">
        <v>621.94780568033502</v>
      </c>
      <c r="U2401" s="99">
        <v>58251.623606205001</v>
      </c>
      <c r="V2401" s="99">
        <v>4075605.9501037602</v>
      </c>
      <c r="W2401" s="99">
        <v>172.16253637894999</v>
      </c>
      <c r="X2401" s="99">
        <v>1480574.0688781701</v>
      </c>
      <c r="Y2401" s="99">
        <v>1018465.87049866</v>
      </c>
      <c r="Z2401" s="99">
        <v>367823.40246200602</v>
      </c>
      <c r="AA2401" s="99">
        <v>0</v>
      </c>
      <c r="AB2401" s="99">
        <v>0</v>
      </c>
      <c r="AC2401" s="99">
        <v>19383569.894042999</v>
      </c>
      <c r="AD2401" s="99">
        <v>0</v>
      </c>
      <c r="AE2401" s="99">
        <v>668960.09764099098</v>
      </c>
      <c r="AF2401" s="99">
        <v>1796240.3820953399</v>
      </c>
      <c r="AG2401" s="99">
        <v>864968.57090759301</v>
      </c>
      <c r="AH2401" s="99">
        <v>1630283.4880371101</v>
      </c>
      <c r="AI2401" s="99">
        <v>0</v>
      </c>
      <c r="AJ2401" s="99">
        <v>599455.32608032203</v>
      </c>
      <c r="AK2401" s="99">
        <v>327159.51514434803</v>
      </c>
      <c r="AL2401" s="99">
        <v>0</v>
      </c>
      <c r="AM2401" s="99">
        <v>76874.470398902893</v>
      </c>
      <c r="AN2401" s="99">
        <v>19325442.8200684</v>
      </c>
      <c r="AO2401" s="99">
        <v>36245180.2890625</v>
      </c>
      <c r="AP2401" s="99">
        <v>1537.49663086236</v>
      </c>
      <c r="AQ2401" s="99">
        <v>11768653.836792</v>
      </c>
      <c r="AR2401" s="99">
        <v>8089130.7962646503</v>
      </c>
      <c r="AS2401" s="99">
        <v>2788081.8352355999</v>
      </c>
      <c r="AT2401" s="99">
        <v>0</v>
      </c>
      <c r="AU2401" s="99">
        <v>0</v>
      </c>
      <c r="AV2401" s="99">
        <v>53787394.007324196</v>
      </c>
      <c r="AW2401" s="99">
        <v>0</v>
      </c>
      <c r="AX2401" s="99">
        <v>6273711.9436645498</v>
      </c>
      <c r="AY2401" s="99">
        <v>15948459.0303955</v>
      </c>
      <c r="AZ2401" s="99">
        <v>6825172.5125122098</v>
      </c>
      <c r="BA2401" s="99">
        <v>14095532.075073199</v>
      </c>
      <c r="BB2401" s="99">
        <v>0</v>
      </c>
      <c r="BC2401" s="99">
        <v>4875278.9052734403</v>
      </c>
      <c r="BD2401" s="99">
        <v>2462917.9180908198</v>
      </c>
      <c r="BE2401" s="99">
        <v>0</v>
      </c>
      <c r="BF2401" s="99">
        <v>591652.86081695603</v>
      </c>
      <c r="BG2401" s="99">
        <v>54786892.537109397</v>
      </c>
      <c r="BH2401" s="99">
        <v>8438891.39135742</v>
      </c>
      <c r="BI2401" s="99">
        <v>260.69492536410701</v>
      </c>
      <c r="BJ2401" s="99">
        <v>3906912.1586303702</v>
      </c>
      <c r="BK2401" s="99">
        <v>3013182.2679138202</v>
      </c>
      <c r="BL2401" s="99">
        <v>0</v>
      </c>
      <c r="BM2401" s="99">
        <v>0</v>
      </c>
      <c r="BN2401" s="99">
        <v>0</v>
      </c>
      <c r="BO2401" s="99">
        <v>0</v>
      </c>
      <c r="BP2401" s="99">
        <v>0</v>
      </c>
      <c r="BQ2401" s="99">
        <v>0</v>
      </c>
      <c r="BR2401" s="99">
        <v>4882091.1628417997</v>
      </c>
      <c r="BS2401" s="99">
        <v>2487325.58703613</v>
      </c>
      <c r="BT2401" s="99">
        <v>2743082.3583679199</v>
      </c>
      <c r="BU2401" s="99">
        <v>0</v>
      </c>
      <c r="BV2401" s="99">
        <v>2224484.9007873498</v>
      </c>
      <c r="BW2401" s="99">
        <v>278580.01028823899</v>
      </c>
      <c r="BX2401" s="99">
        <v>0</v>
      </c>
      <c r="BY2401" s="99">
        <v>0</v>
      </c>
      <c r="BZ2401" s="99">
        <v>0</v>
      </c>
      <c r="CA2401" s="99">
        <v>108152.541467667</v>
      </c>
      <c r="CB2401" s="99">
        <v>5558032.7175903302</v>
      </c>
      <c r="CC2401" s="99">
        <v>48002981.252929702</v>
      </c>
      <c r="CD2401" s="99">
        <v>12350797.626220699</v>
      </c>
      <c r="CE2401" s="99">
        <v>2982.2496080696601</v>
      </c>
      <c r="CF2401" s="99">
        <v>403462.55155944801</v>
      </c>
      <c r="CG2401" s="99">
        <v>3054149.4391479502</v>
      </c>
      <c r="CH2401" s="99">
        <v>0</v>
      </c>
      <c r="CI2401" s="99">
        <v>111133.73099136401</v>
      </c>
      <c r="CJ2401" s="99">
        <v>5964615.3547973596</v>
      </c>
      <c r="CK2401" s="99">
        <v>51157806.087890603</v>
      </c>
      <c r="CL2401" s="99">
        <v>12629516.1286621</v>
      </c>
      <c r="CM2401" s="166">
        <v>168802.76998901399</v>
      </c>
      <c r="CN2401" s="166">
        <v>25276439.103759799</v>
      </c>
      <c r="CO2401" s="166">
        <v>105843062.21582</v>
      </c>
      <c r="CP2401" s="99">
        <v>12629516.1286621</v>
      </c>
      <c r="CQ2401" s="99">
        <v>0</v>
      </c>
      <c r="CR2401" s="99">
        <v>0</v>
      </c>
      <c r="CS2401" s="99">
        <v>0</v>
      </c>
      <c r="CT2401" s="99">
        <v>0</v>
      </c>
      <c r="CU2401" s="98">
        <v>21899.506774794001</v>
      </c>
      <c r="CV2401" s="98">
        <v>58886.335130389001</v>
      </c>
      <c r="CW2401" s="98">
        <v>5961495.2691497784</v>
      </c>
      <c r="CX2401" s="98">
        <v>51057130.692077652</v>
      </c>
    </row>
    <row r="2402" spans="1:102" x14ac:dyDescent="0.2">
      <c r="A2402" s="98" t="s">
        <v>191</v>
      </c>
      <c r="B2402" s="100">
        <v>39965</v>
      </c>
      <c r="C2402" s="99">
        <v>89171.332888603196</v>
      </c>
      <c r="D2402" s="99">
        <v>0</v>
      </c>
      <c r="E2402" s="99">
        <v>19035.817701101299</v>
      </c>
      <c r="F2402" s="99">
        <v>15221.853174448001</v>
      </c>
      <c r="G2402" s="99">
        <v>2798.7313015162899</v>
      </c>
      <c r="H2402" s="99">
        <v>0</v>
      </c>
      <c r="I2402" s="99">
        <v>0</v>
      </c>
      <c r="J2402" s="99">
        <v>57857.8152952194</v>
      </c>
      <c r="K2402" s="99">
        <v>0</v>
      </c>
      <c r="L2402" s="99">
        <v>17983.6555497646</v>
      </c>
      <c r="M2402" s="99">
        <v>42806.502157688097</v>
      </c>
      <c r="N2402" s="99">
        <v>5315.5736312866202</v>
      </c>
      <c r="O2402" s="99">
        <v>39391.862415313699</v>
      </c>
      <c r="P2402" s="99">
        <v>0</v>
      </c>
      <c r="Q2402" s="99">
        <v>5482.1470585465404</v>
      </c>
      <c r="R2402" s="99">
        <v>2500.73891055584</v>
      </c>
      <c r="S2402" s="99">
        <v>0</v>
      </c>
      <c r="T2402" s="99">
        <v>620.98504368215799</v>
      </c>
      <c r="U2402" s="99">
        <v>58818.654259681702</v>
      </c>
      <c r="V2402" s="99">
        <v>4142569.6896972698</v>
      </c>
      <c r="W2402" s="99">
        <v>138.884862679988</v>
      </c>
      <c r="X2402" s="99">
        <v>1398199.1851043699</v>
      </c>
      <c r="Y2402" s="99">
        <v>970983.78625488305</v>
      </c>
      <c r="Z2402" s="99">
        <v>376782.649532318</v>
      </c>
      <c r="AA2402" s="99">
        <v>0</v>
      </c>
      <c r="AB2402" s="99">
        <v>0</v>
      </c>
      <c r="AC2402" s="99">
        <v>19534946.3435059</v>
      </c>
      <c r="AD2402" s="99">
        <v>0</v>
      </c>
      <c r="AE2402" s="99">
        <v>661233.89704132103</v>
      </c>
      <c r="AF2402" s="99">
        <v>1803529.4354095501</v>
      </c>
      <c r="AG2402" s="99">
        <v>850409.37078857399</v>
      </c>
      <c r="AH2402" s="99">
        <v>1622789.2298584001</v>
      </c>
      <c r="AI2402" s="99">
        <v>0</v>
      </c>
      <c r="AJ2402" s="99">
        <v>604536.33679199195</v>
      </c>
      <c r="AK2402" s="99">
        <v>326725.729534149</v>
      </c>
      <c r="AL2402" s="99">
        <v>0</v>
      </c>
      <c r="AM2402" s="99">
        <v>74924.250337600693</v>
      </c>
      <c r="AN2402" s="99">
        <v>19525857.419189502</v>
      </c>
      <c r="AO2402" s="99">
        <v>37068286.129882798</v>
      </c>
      <c r="AP2402" s="99">
        <v>1200.1586988121301</v>
      </c>
      <c r="AQ2402" s="99">
        <v>11165834.2799072</v>
      </c>
      <c r="AR2402" s="99">
        <v>7729607.9411010696</v>
      </c>
      <c r="AS2402" s="99">
        <v>2869198.1496581999</v>
      </c>
      <c r="AT2402" s="99">
        <v>0</v>
      </c>
      <c r="AU2402" s="99">
        <v>0</v>
      </c>
      <c r="AV2402" s="99">
        <v>55518240.614257798</v>
      </c>
      <c r="AW2402" s="99">
        <v>0</v>
      </c>
      <c r="AX2402" s="99">
        <v>6306485.5748901404</v>
      </c>
      <c r="AY2402" s="99">
        <v>16158475.2536621</v>
      </c>
      <c r="AZ2402" s="99">
        <v>6758480.0214843797</v>
      </c>
      <c r="BA2402" s="99">
        <v>14113508.208862299</v>
      </c>
      <c r="BB2402" s="99">
        <v>0</v>
      </c>
      <c r="BC2402" s="99">
        <v>4921203.7898559598</v>
      </c>
      <c r="BD2402" s="99">
        <v>2470574.5902709998</v>
      </c>
      <c r="BE2402" s="99">
        <v>0</v>
      </c>
      <c r="BF2402" s="99">
        <v>582093.53869628895</v>
      </c>
      <c r="BG2402" s="99">
        <v>55595456.497070298</v>
      </c>
      <c r="BH2402" s="99">
        <v>8639738.2987060491</v>
      </c>
      <c r="BI2402" s="99">
        <v>247.388420777395</v>
      </c>
      <c r="BJ2402" s="99">
        <v>3779298.39385986</v>
      </c>
      <c r="BK2402" s="99">
        <v>2931417.5239868201</v>
      </c>
      <c r="BL2402" s="99">
        <v>0</v>
      </c>
      <c r="BM2402" s="99">
        <v>0</v>
      </c>
      <c r="BN2402" s="99">
        <v>0</v>
      </c>
      <c r="BO2402" s="99">
        <v>0</v>
      </c>
      <c r="BP2402" s="99">
        <v>0</v>
      </c>
      <c r="BQ2402" s="99">
        <v>0</v>
      </c>
      <c r="BR2402" s="99">
        <v>4972116.2866821298</v>
      </c>
      <c r="BS2402" s="99">
        <v>2464686.5007934598</v>
      </c>
      <c r="BT2402" s="99">
        <v>2746860.3194274898</v>
      </c>
      <c r="BU2402" s="99">
        <v>0</v>
      </c>
      <c r="BV2402" s="99">
        <v>2242469.85125732</v>
      </c>
      <c r="BW2402" s="99">
        <v>278864.63407134998</v>
      </c>
      <c r="BX2402" s="99">
        <v>0</v>
      </c>
      <c r="BY2402" s="99">
        <v>0</v>
      </c>
      <c r="BZ2402" s="99">
        <v>0</v>
      </c>
      <c r="CA2402" s="99">
        <v>108290.9489851</v>
      </c>
      <c r="CB2402" s="99">
        <v>5540682.0917968797</v>
      </c>
      <c r="CC2402" s="99">
        <v>48229578.755371101</v>
      </c>
      <c r="CD2402" s="99">
        <v>12427251.404174799</v>
      </c>
      <c r="CE2402" s="99">
        <v>3024.2012798190099</v>
      </c>
      <c r="CF2402" s="99">
        <v>404015.85774612398</v>
      </c>
      <c r="CG2402" s="99">
        <v>3068618.9791564899</v>
      </c>
      <c r="CH2402" s="99">
        <v>0</v>
      </c>
      <c r="CI2402" s="99">
        <v>111315.801355362</v>
      </c>
      <c r="CJ2402" s="99">
        <v>5946630.77453613</v>
      </c>
      <c r="CK2402" s="99">
        <v>51242700.349121101</v>
      </c>
      <c r="CL2402" s="99">
        <v>12707495.987915</v>
      </c>
      <c r="CM2402" s="166">
        <v>169451.43517494199</v>
      </c>
      <c r="CN2402" s="166">
        <v>25489102.7346191</v>
      </c>
      <c r="CO2402" s="166">
        <v>107028638.099609</v>
      </c>
      <c r="CP2402" s="99">
        <v>12707495.987915</v>
      </c>
      <c r="CQ2402" s="99">
        <v>0</v>
      </c>
      <c r="CR2402" s="99">
        <v>0</v>
      </c>
      <c r="CS2402" s="99">
        <v>0</v>
      </c>
      <c r="CT2402" s="99">
        <v>0</v>
      </c>
      <c r="CU2402" s="98">
        <v>20267.071520130001</v>
      </c>
      <c r="CV2402" s="98">
        <v>60017.622919765003</v>
      </c>
      <c r="CW2402" s="98">
        <v>5944697.9495430039</v>
      </c>
      <c r="CX2402" s="98">
        <v>51298197.734527588</v>
      </c>
    </row>
    <row r="2403" spans="1:102" x14ac:dyDescent="0.2">
      <c r="A2403" s="98" t="s">
        <v>191</v>
      </c>
      <c r="B2403" s="100">
        <v>40057</v>
      </c>
      <c r="C2403" s="99">
        <v>91021.427805900603</v>
      </c>
      <c r="D2403" s="99">
        <v>0</v>
      </c>
      <c r="E2403" s="99">
        <v>17723.015895366701</v>
      </c>
      <c r="F2403" s="99">
        <v>14489.0773620605</v>
      </c>
      <c r="G2403" s="99">
        <v>2955.2273252904401</v>
      </c>
      <c r="H2403" s="99">
        <v>0</v>
      </c>
      <c r="I2403" s="99">
        <v>0</v>
      </c>
      <c r="J2403" s="99">
        <v>58535.687894821203</v>
      </c>
      <c r="K2403" s="99">
        <v>0</v>
      </c>
      <c r="L2403" s="99">
        <v>17343.680061340299</v>
      </c>
      <c r="M2403" s="99">
        <v>42797.525222778298</v>
      </c>
      <c r="N2403" s="99">
        <v>5208.5582545399702</v>
      </c>
      <c r="O2403" s="99">
        <v>40074.068877696998</v>
      </c>
      <c r="P2403" s="99">
        <v>0</v>
      </c>
      <c r="Q2403" s="99">
        <v>5497.6898897290203</v>
      </c>
      <c r="R2403" s="99">
        <v>2595.1828480064901</v>
      </c>
      <c r="S2403" s="99">
        <v>0</v>
      </c>
      <c r="T2403" s="99">
        <v>595.80512886494398</v>
      </c>
      <c r="U2403" s="99">
        <v>59272.136371135697</v>
      </c>
      <c r="V2403" s="99">
        <v>4218532.1752929697</v>
      </c>
      <c r="W2403" s="99">
        <v>266.36442448571302</v>
      </c>
      <c r="X2403" s="99">
        <v>1302806.72714233</v>
      </c>
      <c r="Y2403" s="99">
        <v>936391.22064971901</v>
      </c>
      <c r="Z2403" s="99">
        <v>388501.36054992699</v>
      </c>
      <c r="AA2403" s="99">
        <v>0</v>
      </c>
      <c r="AB2403" s="99">
        <v>0</v>
      </c>
      <c r="AC2403" s="99">
        <v>19787798.169433601</v>
      </c>
      <c r="AD2403" s="99">
        <v>0</v>
      </c>
      <c r="AE2403" s="99">
        <v>635049.252189636</v>
      </c>
      <c r="AF2403" s="99">
        <v>1806318.8804779099</v>
      </c>
      <c r="AG2403" s="99">
        <v>846826.27209472703</v>
      </c>
      <c r="AH2403" s="99">
        <v>1622939.7255249</v>
      </c>
      <c r="AI2403" s="99">
        <v>0</v>
      </c>
      <c r="AJ2403" s="99">
        <v>597618.79618835403</v>
      </c>
      <c r="AK2403" s="99">
        <v>326283.10569000198</v>
      </c>
      <c r="AL2403" s="99">
        <v>0</v>
      </c>
      <c r="AM2403" s="99">
        <v>75273.336081504807</v>
      </c>
      <c r="AN2403" s="99">
        <v>19818543.737304699</v>
      </c>
      <c r="AO2403" s="99">
        <v>37982185.240722701</v>
      </c>
      <c r="AP2403" s="99">
        <v>2980.0337376296502</v>
      </c>
      <c r="AQ2403" s="99">
        <v>10411859.506225601</v>
      </c>
      <c r="AR2403" s="99">
        <v>7467991.0975952102</v>
      </c>
      <c r="AS2403" s="99">
        <v>2997452.1124877902</v>
      </c>
      <c r="AT2403" s="99">
        <v>0</v>
      </c>
      <c r="AU2403" s="99">
        <v>0</v>
      </c>
      <c r="AV2403" s="99">
        <v>57019231.177246101</v>
      </c>
      <c r="AW2403" s="99">
        <v>0</v>
      </c>
      <c r="AX2403" s="99">
        <v>6051742.29577637</v>
      </c>
      <c r="AY2403" s="99">
        <v>16317296.842651401</v>
      </c>
      <c r="AZ2403" s="99">
        <v>6764390.1156005897</v>
      </c>
      <c r="BA2403" s="99">
        <v>14185400.7539063</v>
      </c>
      <c r="BB2403" s="99">
        <v>0</v>
      </c>
      <c r="BC2403" s="99">
        <v>4922221.7052002</v>
      </c>
      <c r="BD2403" s="99">
        <v>2512113.4782104502</v>
      </c>
      <c r="BE2403" s="99">
        <v>0</v>
      </c>
      <c r="BF2403" s="99">
        <v>587225.17633819603</v>
      </c>
      <c r="BG2403" s="99">
        <v>56823679.533203103</v>
      </c>
      <c r="BH2403" s="99">
        <v>8848939.30541992</v>
      </c>
      <c r="BI2403" s="99">
        <v>60.234531466849099</v>
      </c>
      <c r="BJ2403" s="99">
        <v>3627503.5870971698</v>
      </c>
      <c r="BK2403" s="99">
        <v>2870368.90707397</v>
      </c>
      <c r="BL2403" s="99">
        <v>0</v>
      </c>
      <c r="BM2403" s="99">
        <v>0</v>
      </c>
      <c r="BN2403" s="99">
        <v>0</v>
      </c>
      <c r="BO2403" s="99">
        <v>0</v>
      </c>
      <c r="BP2403" s="99">
        <v>0</v>
      </c>
      <c r="BQ2403" s="99">
        <v>0</v>
      </c>
      <c r="BR2403" s="99">
        <v>5033692.27026367</v>
      </c>
      <c r="BS2403" s="99">
        <v>2462983.4121093801</v>
      </c>
      <c r="BT2403" s="99">
        <v>2760777.8818359398</v>
      </c>
      <c r="BU2403" s="99">
        <v>0</v>
      </c>
      <c r="BV2403" s="99">
        <v>2252497.0541076702</v>
      </c>
      <c r="BW2403" s="99">
        <v>281113.49241256702</v>
      </c>
      <c r="BX2403" s="99">
        <v>0</v>
      </c>
      <c r="BY2403" s="99">
        <v>0</v>
      </c>
      <c r="BZ2403" s="99">
        <v>0</v>
      </c>
      <c r="CA2403" s="99">
        <v>108751.93359470399</v>
      </c>
      <c r="CB2403" s="99">
        <v>5518570.9017944299</v>
      </c>
      <c r="CC2403" s="99">
        <v>48389419.706542999</v>
      </c>
      <c r="CD2403" s="99">
        <v>12457558.0897217</v>
      </c>
      <c r="CE2403" s="99">
        <v>3106.0004690885498</v>
      </c>
      <c r="CF2403" s="99">
        <v>405384.204429626</v>
      </c>
      <c r="CG2403" s="99">
        <v>3127549.2391357399</v>
      </c>
      <c r="CH2403" s="99">
        <v>0</v>
      </c>
      <c r="CI2403" s="99">
        <v>111857.440898895</v>
      </c>
      <c r="CJ2403" s="99">
        <v>5919883.2922973596</v>
      </c>
      <c r="CK2403" s="99">
        <v>51416495.7412109</v>
      </c>
      <c r="CL2403" s="99">
        <v>12738653.4759521</v>
      </c>
      <c r="CM2403" s="166">
        <v>170341.31975174</v>
      </c>
      <c r="CN2403" s="166">
        <v>25743077.9460449</v>
      </c>
      <c r="CO2403" s="166">
        <v>108321721.18652301</v>
      </c>
      <c r="CP2403" s="99">
        <v>12738653.4759521</v>
      </c>
      <c r="CQ2403" s="99">
        <v>0</v>
      </c>
      <c r="CR2403" s="99">
        <v>0</v>
      </c>
      <c r="CS2403" s="99">
        <v>0</v>
      </c>
      <c r="CT2403" s="99">
        <v>0</v>
      </c>
      <c r="CU2403" s="98">
        <v>18560.089308868999</v>
      </c>
      <c r="CV2403" s="98">
        <v>60754.778318497003</v>
      </c>
      <c r="CW2403" s="98">
        <v>5923955.1062240563</v>
      </c>
      <c r="CX2403" s="98">
        <v>51516968.945678741</v>
      </c>
    </row>
    <row r="2404" spans="1:102" x14ac:dyDescent="0.2">
      <c r="A2404" s="98" t="s">
        <v>191</v>
      </c>
      <c r="B2404" s="100">
        <v>40148</v>
      </c>
      <c r="C2404" s="99">
        <v>91998.325848579407</v>
      </c>
      <c r="D2404" s="99">
        <v>0</v>
      </c>
      <c r="E2404" s="99">
        <v>16379.080161690699</v>
      </c>
      <c r="F2404" s="99">
        <v>13948.349424481399</v>
      </c>
      <c r="G2404" s="99">
        <v>3077.0922735333402</v>
      </c>
      <c r="H2404" s="99">
        <v>0</v>
      </c>
      <c r="I2404" s="99">
        <v>0</v>
      </c>
      <c r="J2404" s="99">
        <v>59330.897264957399</v>
      </c>
      <c r="K2404" s="99">
        <v>0</v>
      </c>
      <c r="L2404" s="99">
        <v>16944.2638454437</v>
      </c>
      <c r="M2404" s="99">
        <v>42447.806435108199</v>
      </c>
      <c r="N2404" s="99">
        <v>5106.3570937514296</v>
      </c>
      <c r="O2404" s="99">
        <v>40849.254626274102</v>
      </c>
      <c r="P2404" s="99">
        <v>0</v>
      </c>
      <c r="Q2404" s="99">
        <v>5406.3382948040999</v>
      </c>
      <c r="R2404" s="99">
        <v>2634.71686914563</v>
      </c>
      <c r="S2404" s="99">
        <v>0</v>
      </c>
      <c r="T2404" s="99">
        <v>590.62476622313295</v>
      </c>
      <c r="U2404" s="99">
        <v>59908.819928646102</v>
      </c>
      <c r="V2404" s="99">
        <v>4267386.5166626005</v>
      </c>
      <c r="W2404" s="99">
        <v>164.73682590574001</v>
      </c>
      <c r="X2404" s="99">
        <v>1203202.0417327899</v>
      </c>
      <c r="Y2404" s="99">
        <v>908647.72943115199</v>
      </c>
      <c r="Z2404" s="99">
        <v>392882.25271606399</v>
      </c>
      <c r="AA2404" s="99">
        <v>0</v>
      </c>
      <c r="AB2404" s="99">
        <v>0</v>
      </c>
      <c r="AC2404" s="99">
        <v>19633604.391845699</v>
      </c>
      <c r="AD2404" s="99">
        <v>0</v>
      </c>
      <c r="AE2404" s="99">
        <v>613626.39680481004</v>
      </c>
      <c r="AF2404" s="99">
        <v>1793364.25914001</v>
      </c>
      <c r="AG2404" s="99">
        <v>832465.55538940395</v>
      </c>
      <c r="AH2404" s="99">
        <v>1661279.3502654999</v>
      </c>
      <c r="AI2404" s="99">
        <v>0</v>
      </c>
      <c r="AJ2404" s="99">
        <v>578062.66708374</v>
      </c>
      <c r="AK2404" s="99">
        <v>322456.91585540801</v>
      </c>
      <c r="AL2404" s="99">
        <v>0</v>
      </c>
      <c r="AM2404" s="99">
        <v>73201.348383903503</v>
      </c>
      <c r="AN2404" s="99">
        <v>19817078.130859401</v>
      </c>
      <c r="AO2404" s="99">
        <v>38656203.3759766</v>
      </c>
      <c r="AP2404" s="99">
        <v>705.26550249755405</v>
      </c>
      <c r="AQ2404" s="99">
        <v>9682775.8566894494</v>
      </c>
      <c r="AR2404" s="99">
        <v>7283561.3494262705</v>
      </c>
      <c r="AS2404" s="99">
        <v>3045804.2179565402</v>
      </c>
      <c r="AT2404" s="99">
        <v>0</v>
      </c>
      <c r="AU2404" s="99">
        <v>0</v>
      </c>
      <c r="AV2404" s="99">
        <v>57950110.538574196</v>
      </c>
      <c r="AW2404" s="99">
        <v>0</v>
      </c>
      <c r="AX2404" s="99">
        <v>5956551.3004760696</v>
      </c>
      <c r="AY2404" s="99">
        <v>16317980.5076904</v>
      </c>
      <c r="AZ2404" s="99">
        <v>6698978.8983154297</v>
      </c>
      <c r="BA2404" s="99">
        <v>14673889.009643599</v>
      </c>
      <c r="BB2404" s="99">
        <v>0</v>
      </c>
      <c r="BC2404" s="99">
        <v>4767457.5917358398</v>
      </c>
      <c r="BD2404" s="99">
        <v>2488239.8350219699</v>
      </c>
      <c r="BE2404" s="99">
        <v>0</v>
      </c>
      <c r="BF2404" s="99">
        <v>574360.49253082299</v>
      </c>
      <c r="BG2404" s="99">
        <v>57643717.135742202</v>
      </c>
      <c r="BH2404" s="99">
        <v>9087193.6929931603</v>
      </c>
      <c r="BI2404" s="99">
        <v>128.38547788560399</v>
      </c>
      <c r="BJ2404" s="99">
        <v>3440275.4084777799</v>
      </c>
      <c r="BK2404" s="99">
        <v>2805689.8995056199</v>
      </c>
      <c r="BL2404" s="99">
        <v>0</v>
      </c>
      <c r="BM2404" s="99">
        <v>0</v>
      </c>
      <c r="BN2404" s="99">
        <v>0</v>
      </c>
      <c r="BO2404" s="99">
        <v>0</v>
      </c>
      <c r="BP2404" s="99">
        <v>0</v>
      </c>
      <c r="BQ2404" s="99">
        <v>0</v>
      </c>
      <c r="BR2404" s="99">
        <v>4993689.3325195303</v>
      </c>
      <c r="BS2404" s="99">
        <v>2435944.8439636198</v>
      </c>
      <c r="BT2404" s="99">
        <v>2855952.8057251</v>
      </c>
      <c r="BU2404" s="99">
        <v>0</v>
      </c>
      <c r="BV2404" s="99">
        <v>2198169.9827575702</v>
      </c>
      <c r="BW2404" s="99">
        <v>279555.44951248198</v>
      </c>
      <c r="BX2404" s="99">
        <v>0</v>
      </c>
      <c r="BY2404" s="99">
        <v>0</v>
      </c>
      <c r="BZ2404" s="99">
        <v>0</v>
      </c>
      <c r="CA2404" s="99">
        <v>108331.15097522701</v>
      </c>
      <c r="CB2404" s="99">
        <v>5473111.9756469699</v>
      </c>
      <c r="CC2404" s="99">
        <v>48316686.453613304</v>
      </c>
      <c r="CD2404" s="99">
        <v>12525127.3355713</v>
      </c>
      <c r="CE2404" s="99">
        <v>3123.79426720738</v>
      </c>
      <c r="CF2404" s="99">
        <v>397595.10126876802</v>
      </c>
      <c r="CG2404" s="99">
        <v>3078399.0450134301</v>
      </c>
      <c r="CH2404" s="99">
        <v>0</v>
      </c>
      <c r="CI2404" s="99">
        <v>111456.40443325001</v>
      </c>
      <c r="CJ2404" s="99">
        <v>5871352.2893066397</v>
      </c>
      <c r="CK2404" s="99">
        <v>51403087.740234397</v>
      </c>
      <c r="CL2404" s="99">
        <v>12813502.857788101</v>
      </c>
      <c r="CM2404" s="166">
        <v>170781.40007400501</v>
      </c>
      <c r="CN2404" s="166">
        <v>25701518.064941399</v>
      </c>
      <c r="CO2404" s="166">
        <v>109127293.58007801</v>
      </c>
      <c r="CP2404" s="99">
        <v>12813502.857788101</v>
      </c>
      <c r="CQ2404" s="99">
        <v>0</v>
      </c>
      <c r="CR2404" s="99">
        <v>0</v>
      </c>
      <c r="CS2404" s="99">
        <v>0</v>
      </c>
      <c r="CT2404" s="99">
        <v>0</v>
      </c>
      <c r="CU2404" s="98">
        <v>17018.105319514001</v>
      </c>
      <c r="CV2404" s="98">
        <v>61739.146321182001</v>
      </c>
      <c r="CW2404" s="98">
        <v>5870707.0769157382</v>
      </c>
      <c r="CX2404" s="98">
        <v>51395085.498626731</v>
      </c>
    </row>
    <row r="2405" spans="1:102" x14ac:dyDescent="0.2">
      <c r="A2405" s="98" t="s">
        <v>191</v>
      </c>
      <c r="B2405" s="100">
        <v>40238</v>
      </c>
      <c r="C2405" s="99">
        <v>92257.0946979523</v>
      </c>
      <c r="D2405" s="99">
        <v>0</v>
      </c>
      <c r="E2405" s="99">
        <v>15715.9653356075</v>
      </c>
      <c r="F2405" s="99">
        <v>13549.4466500282</v>
      </c>
      <c r="G2405" s="99">
        <v>3129.1189965009698</v>
      </c>
      <c r="H2405" s="99">
        <v>0</v>
      </c>
      <c r="I2405" s="99">
        <v>0</v>
      </c>
      <c r="J2405" s="99">
        <v>59988.063541412397</v>
      </c>
      <c r="K2405" s="99">
        <v>0</v>
      </c>
      <c r="L2405" s="99">
        <v>17194.337741851799</v>
      </c>
      <c r="M2405" s="99">
        <v>41961.369344711296</v>
      </c>
      <c r="N2405" s="99">
        <v>5020.1114133596402</v>
      </c>
      <c r="O2405" s="99">
        <v>40920.246523857102</v>
      </c>
      <c r="P2405" s="99">
        <v>0</v>
      </c>
      <c r="Q2405" s="99">
        <v>5383.6345611810702</v>
      </c>
      <c r="R2405" s="99">
        <v>2605.5255768001098</v>
      </c>
      <c r="S2405" s="99">
        <v>0</v>
      </c>
      <c r="T2405" s="99">
        <v>609.44308027625095</v>
      </c>
      <c r="U2405" s="99">
        <v>60357.758109092698</v>
      </c>
      <c r="V2405" s="99">
        <v>4286921.5573730497</v>
      </c>
      <c r="W2405" s="99">
        <v>154.20353732630599</v>
      </c>
      <c r="X2405" s="99">
        <v>1139983.0426177999</v>
      </c>
      <c r="Y2405" s="99">
        <v>884739.07353210403</v>
      </c>
      <c r="Z2405" s="99">
        <v>393381.86133575399</v>
      </c>
      <c r="AA2405" s="99">
        <v>0</v>
      </c>
      <c r="AB2405" s="99">
        <v>0</v>
      </c>
      <c r="AC2405" s="99">
        <v>19929559.1005859</v>
      </c>
      <c r="AD2405" s="99">
        <v>0</v>
      </c>
      <c r="AE2405" s="99">
        <v>606484.83091735805</v>
      </c>
      <c r="AF2405" s="99">
        <v>1779053.13980103</v>
      </c>
      <c r="AG2405" s="99">
        <v>818821.52774810803</v>
      </c>
      <c r="AH2405" s="99">
        <v>1654063.9572296101</v>
      </c>
      <c r="AI2405" s="99">
        <v>0</v>
      </c>
      <c r="AJ2405" s="99">
        <v>581595.80978393601</v>
      </c>
      <c r="AK2405" s="99">
        <v>320982.16920852702</v>
      </c>
      <c r="AL2405" s="99">
        <v>0</v>
      </c>
      <c r="AM2405" s="99">
        <v>72560.964118003802</v>
      </c>
      <c r="AN2405" s="99">
        <v>20092295.777343798</v>
      </c>
      <c r="AO2405" s="99">
        <v>39026159.069824196</v>
      </c>
      <c r="AP2405" s="99">
        <v>1586.09604382515</v>
      </c>
      <c r="AQ2405" s="99">
        <v>9390800.4877929706</v>
      </c>
      <c r="AR2405" s="99">
        <v>7271010.0798339797</v>
      </c>
      <c r="AS2405" s="99">
        <v>3072959.8681640602</v>
      </c>
      <c r="AT2405" s="99">
        <v>0</v>
      </c>
      <c r="AU2405" s="99">
        <v>0</v>
      </c>
      <c r="AV2405" s="99">
        <v>57597704.895996101</v>
      </c>
      <c r="AW2405" s="99">
        <v>0</v>
      </c>
      <c r="AX2405" s="99">
        <v>5949882.4244995099</v>
      </c>
      <c r="AY2405" s="99">
        <v>16333750.571167</v>
      </c>
      <c r="AZ2405" s="99">
        <v>6658273.9738769503</v>
      </c>
      <c r="BA2405" s="99">
        <v>14722434.4719238</v>
      </c>
      <c r="BB2405" s="99">
        <v>0</v>
      </c>
      <c r="BC2405" s="99">
        <v>4832692.3501586895</v>
      </c>
      <c r="BD2405" s="99">
        <v>2498933.2150573698</v>
      </c>
      <c r="BE2405" s="99">
        <v>0</v>
      </c>
      <c r="BF2405" s="99">
        <v>576422.14175415004</v>
      </c>
      <c r="BG2405" s="99">
        <v>58773085.289550804</v>
      </c>
      <c r="BH2405" s="99">
        <v>9129997.0095214806</v>
      </c>
      <c r="BI2405" s="99">
        <v>118.803995077498</v>
      </c>
      <c r="BJ2405" s="99">
        <v>3379587.8268127399</v>
      </c>
      <c r="BK2405" s="99">
        <v>2797475.3146667499</v>
      </c>
      <c r="BL2405" s="99">
        <v>0</v>
      </c>
      <c r="BM2405" s="99">
        <v>0</v>
      </c>
      <c r="BN2405" s="99">
        <v>0</v>
      </c>
      <c r="BO2405" s="99">
        <v>0</v>
      </c>
      <c r="BP2405" s="99">
        <v>0</v>
      </c>
      <c r="BQ2405" s="99">
        <v>0</v>
      </c>
      <c r="BR2405" s="99">
        <v>5037939.9301147498</v>
      </c>
      <c r="BS2405" s="99">
        <v>2414978.64703369</v>
      </c>
      <c r="BT2405" s="99">
        <v>2865063.48828125</v>
      </c>
      <c r="BU2405" s="99">
        <v>0</v>
      </c>
      <c r="BV2405" s="99">
        <v>2225064.2930602999</v>
      </c>
      <c r="BW2405" s="99">
        <v>282182.02399063099</v>
      </c>
      <c r="BX2405" s="99">
        <v>0</v>
      </c>
      <c r="BY2405" s="99">
        <v>0</v>
      </c>
      <c r="BZ2405" s="99">
        <v>0</v>
      </c>
      <c r="CA2405" s="99">
        <v>107944.272557259</v>
      </c>
      <c r="CB2405" s="99">
        <v>5433780.9608764602</v>
      </c>
      <c r="CC2405" s="99">
        <v>48434981.027832001</v>
      </c>
      <c r="CD2405" s="99">
        <v>12521547.876464801</v>
      </c>
      <c r="CE2405" s="99">
        <v>3126.1065127253501</v>
      </c>
      <c r="CF2405" s="99">
        <v>392882.82866287202</v>
      </c>
      <c r="CG2405" s="99">
        <v>3072209.63641357</v>
      </c>
      <c r="CH2405" s="99">
        <v>0</v>
      </c>
      <c r="CI2405" s="99">
        <v>111070.648538589</v>
      </c>
      <c r="CJ2405" s="99">
        <v>5829988.53552246</v>
      </c>
      <c r="CK2405" s="99">
        <v>51492026.684082001</v>
      </c>
      <c r="CL2405" s="99">
        <v>12800678.0784912</v>
      </c>
      <c r="CM2405" s="166">
        <v>170778.45464897199</v>
      </c>
      <c r="CN2405" s="166">
        <v>25928772.182128899</v>
      </c>
      <c r="CO2405" s="166">
        <v>110346158.165039</v>
      </c>
      <c r="CP2405" s="99">
        <v>12800678.0784912</v>
      </c>
      <c r="CQ2405" s="99">
        <v>0</v>
      </c>
      <c r="CR2405" s="99">
        <v>0</v>
      </c>
      <c r="CS2405" s="99">
        <v>0</v>
      </c>
      <c r="CT2405" s="99">
        <v>0</v>
      </c>
      <c r="CU2405" s="98">
        <v>16087.06560351</v>
      </c>
      <c r="CV2405" s="98">
        <v>62462.731383992999</v>
      </c>
      <c r="CW2405" s="98">
        <v>5826663.7895393325</v>
      </c>
      <c r="CX2405" s="98">
        <v>51507190.664245568</v>
      </c>
    </row>
    <row r="2406" spans="1:102" x14ac:dyDescent="0.2">
      <c r="A2406" s="98" t="s">
        <v>191</v>
      </c>
      <c r="B2406" s="100">
        <v>40330</v>
      </c>
      <c r="C2406" s="99">
        <v>93454.482353210406</v>
      </c>
      <c r="D2406" s="99">
        <v>0</v>
      </c>
      <c r="E2406" s="99">
        <v>15107.9307265282</v>
      </c>
      <c r="F2406" s="99">
        <v>13237.0883651972</v>
      </c>
      <c r="G2406" s="99">
        <v>3122.71005287766</v>
      </c>
      <c r="H2406" s="99">
        <v>0</v>
      </c>
      <c r="I2406" s="99">
        <v>0</v>
      </c>
      <c r="J2406" s="99">
        <v>60471.657386302897</v>
      </c>
      <c r="K2406" s="99">
        <v>0</v>
      </c>
      <c r="L2406" s="99">
        <v>17835.687882423401</v>
      </c>
      <c r="M2406" s="99">
        <v>42573.811681270599</v>
      </c>
      <c r="N2406" s="99">
        <v>4943.40828388929</v>
      </c>
      <c r="O2406" s="99">
        <v>41015.0016913414</v>
      </c>
      <c r="P2406" s="99">
        <v>0</v>
      </c>
      <c r="Q2406" s="99">
        <v>5357.7269286513301</v>
      </c>
      <c r="R2406" s="99">
        <v>2638.3076895773402</v>
      </c>
      <c r="S2406" s="99">
        <v>0</v>
      </c>
      <c r="T2406" s="99">
        <v>582.91017121821596</v>
      </c>
      <c r="U2406" s="99">
        <v>60754.658227920503</v>
      </c>
      <c r="V2406" s="99">
        <v>4302665.6767578097</v>
      </c>
      <c r="W2406" s="99">
        <v>100.88195081148299</v>
      </c>
      <c r="X2406" s="99">
        <v>1094259.2523956301</v>
      </c>
      <c r="Y2406" s="99">
        <v>864441.26993560803</v>
      </c>
      <c r="Z2406" s="99">
        <v>390280.90445709199</v>
      </c>
      <c r="AA2406" s="99">
        <v>0</v>
      </c>
      <c r="AB2406" s="99">
        <v>0</v>
      </c>
      <c r="AC2406" s="99">
        <v>20459788.121337902</v>
      </c>
      <c r="AD2406" s="99">
        <v>0</v>
      </c>
      <c r="AE2406" s="99">
        <v>616758.78519439697</v>
      </c>
      <c r="AF2406" s="99">
        <v>1778079.00868225</v>
      </c>
      <c r="AG2406" s="99">
        <v>805924.57359314</v>
      </c>
      <c r="AH2406" s="99">
        <v>1654482.91244507</v>
      </c>
      <c r="AI2406" s="99">
        <v>0</v>
      </c>
      <c r="AJ2406" s="99">
        <v>576819.66564941395</v>
      </c>
      <c r="AK2406" s="99">
        <v>319241.39552688599</v>
      </c>
      <c r="AL2406" s="99">
        <v>0</v>
      </c>
      <c r="AM2406" s="99">
        <v>69531.381628990202</v>
      </c>
      <c r="AN2406" s="99">
        <v>20271764.044921901</v>
      </c>
      <c r="AO2406" s="99">
        <v>39410541.790527299</v>
      </c>
      <c r="AP2406" s="99">
        <v>938.20654598623503</v>
      </c>
      <c r="AQ2406" s="99">
        <v>9033173.92895508</v>
      </c>
      <c r="AR2406" s="99">
        <v>7123817.6049804697</v>
      </c>
      <c r="AS2406" s="99">
        <v>3074117.6543273898</v>
      </c>
      <c r="AT2406" s="99">
        <v>0</v>
      </c>
      <c r="AU2406" s="99">
        <v>0</v>
      </c>
      <c r="AV2406" s="99">
        <v>60008819.616699196</v>
      </c>
      <c r="AW2406" s="99">
        <v>0</v>
      </c>
      <c r="AX2406" s="99">
        <v>6085657.2631225605</v>
      </c>
      <c r="AY2406" s="99">
        <v>16435124.869384799</v>
      </c>
      <c r="AZ2406" s="99">
        <v>6623748.9656982403</v>
      </c>
      <c r="BA2406" s="99">
        <v>14836759.8668213</v>
      </c>
      <c r="BB2406" s="99">
        <v>0</v>
      </c>
      <c r="BC2406" s="99">
        <v>4867935.0667114304</v>
      </c>
      <c r="BD2406" s="99">
        <v>2505218.8302002</v>
      </c>
      <c r="BE2406" s="99">
        <v>0</v>
      </c>
      <c r="BF2406" s="99">
        <v>555402.97137451195</v>
      </c>
      <c r="BG2406" s="99">
        <v>59569927.7275391</v>
      </c>
      <c r="BH2406" s="99">
        <v>9392670.2935790997</v>
      </c>
      <c r="BI2406" s="99">
        <v>133.16994803585101</v>
      </c>
      <c r="BJ2406" s="99">
        <v>3304540.18832397</v>
      </c>
      <c r="BK2406" s="99">
        <v>2766686.3689270001</v>
      </c>
      <c r="BL2406" s="99">
        <v>0</v>
      </c>
      <c r="BM2406" s="99">
        <v>0</v>
      </c>
      <c r="BN2406" s="99">
        <v>0</v>
      </c>
      <c r="BO2406" s="99">
        <v>0</v>
      </c>
      <c r="BP2406" s="99">
        <v>0</v>
      </c>
      <c r="BQ2406" s="99">
        <v>0</v>
      </c>
      <c r="BR2406" s="99">
        <v>5136769.7990112295</v>
      </c>
      <c r="BS2406" s="99">
        <v>2403779.5707397498</v>
      </c>
      <c r="BT2406" s="99">
        <v>2886909.6912231399</v>
      </c>
      <c r="BU2406" s="99">
        <v>0</v>
      </c>
      <c r="BV2406" s="99">
        <v>2232669.9053955101</v>
      </c>
      <c r="BW2406" s="99">
        <v>284930.07740783697</v>
      </c>
      <c r="BX2406" s="99">
        <v>0</v>
      </c>
      <c r="BY2406" s="99">
        <v>0</v>
      </c>
      <c r="BZ2406" s="99">
        <v>0</v>
      </c>
      <c r="CA2406" s="99">
        <v>108585.74906826</v>
      </c>
      <c r="CB2406" s="99">
        <v>5398462.90808105</v>
      </c>
      <c r="CC2406" s="99">
        <v>48479368.341308601</v>
      </c>
      <c r="CD2406" s="99">
        <v>12714736.267456099</v>
      </c>
      <c r="CE2406" s="99">
        <v>3117.3940275013401</v>
      </c>
      <c r="CF2406" s="99">
        <v>391225.70734786999</v>
      </c>
      <c r="CG2406" s="99">
        <v>3078745.5075988802</v>
      </c>
      <c r="CH2406" s="99">
        <v>0</v>
      </c>
      <c r="CI2406" s="99">
        <v>111703.26217556</v>
      </c>
      <c r="CJ2406" s="99">
        <v>5785762.0398559598</v>
      </c>
      <c r="CK2406" s="99">
        <v>51407078.3359375</v>
      </c>
      <c r="CL2406" s="99">
        <v>13001477.251220699</v>
      </c>
      <c r="CM2406" s="166">
        <v>171746.71697235099</v>
      </c>
      <c r="CN2406" s="166">
        <v>26073136.8833008</v>
      </c>
      <c r="CO2406" s="166">
        <v>111161626.393555</v>
      </c>
      <c r="CP2406" s="99">
        <v>13001477.251220699</v>
      </c>
      <c r="CQ2406" s="99">
        <v>0</v>
      </c>
      <c r="CR2406" s="99">
        <v>0</v>
      </c>
      <c r="CS2406" s="99">
        <v>0</v>
      </c>
      <c r="CT2406" s="99">
        <v>0</v>
      </c>
      <c r="CU2406" s="98">
        <v>15413.744968861</v>
      </c>
      <c r="CV2406" s="98">
        <v>62952.783615765002</v>
      </c>
      <c r="CW2406" s="98">
        <v>5789688.6154289199</v>
      </c>
      <c r="CX2406" s="98">
        <v>51558113.848907478</v>
      </c>
    </row>
    <row r="2407" spans="1:102" x14ac:dyDescent="0.2">
      <c r="A2407" s="98" t="s">
        <v>191</v>
      </c>
      <c r="B2407" s="100">
        <v>40422</v>
      </c>
      <c r="C2407" s="99">
        <v>92931.874361038193</v>
      </c>
      <c r="D2407" s="99">
        <v>0</v>
      </c>
      <c r="E2407" s="99">
        <v>14629.724993944201</v>
      </c>
      <c r="F2407" s="99">
        <v>12894.2597697973</v>
      </c>
      <c r="G2407" s="99">
        <v>3206.6954710185501</v>
      </c>
      <c r="H2407" s="99">
        <v>0</v>
      </c>
      <c r="I2407" s="99">
        <v>0</v>
      </c>
      <c r="J2407" s="99">
        <v>60705.590986728697</v>
      </c>
      <c r="K2407" s="99">
        <v>0</v>
      </c>
      <c r="L2407" s="99">
        <v>17326.006875991799</v>
      </c>
      <c r="M2407" s="99">
        <v>42271.828408718102</v>
      </c>
      <c r="N2407" s="99">
        <v>4840.3915045857402</v>
      </c>
      <c r="O2407" s="99">
        <v>40404.647145271301</v>
      </c>
      <c r="P2407" s="99">
        <v>0</v>
      </c>
      <c r="Q2407" s="99">
        <v>5280.4615164399102</v>
      </c>
      <c r="R2407" s="99">
        <v>2683.6905851364099</v>
      </c>
      <c r="S2407" s="99">
        <v>0</v>
      </c>
      <c r="T2407" s="99">
        <v>616.07399936020397</v>
      </c>
      <c r="U2407" s="99">
        <v>60968.5544867516</v>
      </c>
      <c r="V2407" s="99">
        <v>4294245.2145385696</v>
      </c>
      <c r="W2407" s="99">
        <v>0</v>
      </c>
      <c r="X2407" s="99">
        <v>1060729.88230896</v>
      </c>
      <c r="Y2407" s="99">
        <v>840110.41955566395</v>
      </c>
      <c r="Z2407" s="99">
        <v>387529.17032241798</v>
      </c>
      <c r="AA2407" s="99">
        <v>0</v>
      </c>
      <c r="AB2407" s="99">
        <v>0</v>
      </c>
      <c r="AC2407" s="99">
        <v>20635758.630615201</v>
      </c>
      <c r="AD2407" s="99">
        <v>0</v>
      </c>
      <c r="AE2407" s="99">
        <v>606026.02338409401</v>
      </c>
      <c r="AF2407" s="99">
        <v>1769304.7473144501</v>
      </c>
      <c r="AG2407" s="99">
        <v>777030.58287048305</v>
      </c>
      <c r="AH2407" s="99">
        <v>1608140.14512634</v>
      </c>
      <c r="AI2407" s="99">
        <v>0</v>
      </c>
      <c r="AJ2407" s="99">
        <v>567996.19560241699</v>
      </c>
      <c r="AK2407" s="99">
        <v>315618.07272338902</v>
      </c>
      <c r="AL2407" s="99">
        <v>0</v>
      </c>
      <c r="AM2407" s="99">
        <v>68978.264713287397</v>
      </c>
      <c r="AN2407" s="99">
        <v>20518357.966064502</v>
      </c>
      <c r="AO2407" s="99">
        <v>39474696.728515603</v>
      </c>
      <c r="AP2407" s="99">
        <v>0</v>
      </c>
      <c r="AQ2407" s="99">
        <v>8780262.0832519494</v>
      </c>
      <c r="AR2407" s="99">
        <v>6937905.7949218797</v>
      </c>
      <c r="AS2407" s="99">
        <v>3067040.57177734</v>
      </c>
      <c r="AT2407" s="99">
        <v>0</v>
      </c>
      <c r="AU2407" s="99">
        <v>0</v>
      </c>
      <c r="AV2407" s="99">
        <v>60886351.106445298</v>
      </c>
      <c r="AW2407" s="99">
        <v>0</v>
      </c>
      <c r="AX2407" s="99">
        <v>5953954.2734985398</v>
      </c>
      <c r="AY2407" s="99">
        <v>16421775.552123999</v>
      </c>
      <c r="AZ2407" s="99">
        <v>6379754.6333618201</v>
      </c>
      <c r="BA2407" s="99">
        <v>14391805.0748291</v>
      </c>
      <c r="BB2407" s="99">
        <v>0</v>
      </c>
      <c r="BC2407" s="99">
        <v>4793451.0582885696</v>
      </c>
      <c r="BD2407" s="99">
        <v>2485289.5285339402</v>
      </c>
      <c r="BE2407" s="99">
        <v>0</v>
      </c>
      <c r="BF2407" s="99">
        <v>555030.52370452904</v>
      </c>
      <c r="BG2407" s="99">
        <v>60491947.238281302</v>
      </c>
      <c r="BH2407" s="99">
        <v>9146810.0291747991</v>
      </c>
      <c r="BI2407" s="99">
        <v>0</v>
      </c>
      <c r="BJ2407" s="99">
        <v>3191145.6802368201</v>
      </c>
      <c r="BK2407" s="99">
        <v>2661582.80078125</v>
      </c>
      <c r="BL2407" s="99">
        <v>0</v>
      </c>
      <c r="BM2407" s="99">
        <v>0</v>
      </c>
      <c r="BN2407" s="99">
        <v>0</v>
      </c>
      <c r="BO2407" s="99">
        <v>0</v>
      </c>
      <c r="BP2407" s="99">
        <v>0</v>
      </c>
      <c r="BQ2407" s="99">
        <v>0</v>
      </c>
      <c r="BR2407" s="99">
        <v>5087089.26416016</v>
      </c>
      <c r="BS2407" s="99">
        <v>2311401.2472534198</v>
      </c>
      <c r="BT2407" s="99">
        <v>2799831.4465637198</v>
      </c>
      <c r="BU2407" s="99">
        <v>0</v>
      </c>
      <c r="BV2407" s="99">
        <v>2205387.9111022898</v>
      </c>
      <c r="BW2407" s="99">
        <v>280329.704921722</v>
      </c>
      <c r="BX2407" s="99">
        <v>0</v>
      </c>
      <c r="BY2407" s="99">
        <v>0</v>
      </c>
      <c r="BZ2407" s="99">
        <v>0</v>
      </c>
      <c r="CA2407" s="99">
        <v>107583.990638733</v>
      </c>
      <c r="CB2407" s="99">
        <v>5343475.2833862295</v>
      </c>
      <c r="CC2407" s="99">
        <v>48151716.995117202</v>
      </c>
      <c r="CD2407" s="99">
        <v>12311349.434448199</v>
      </c>
      <c r="CE2407" s="99">
        <v>3222.57216417789</v>
      </c>
      <c r="CF2407" s="99">
        <v>389144.99836730998</v>
      </c>
      <c r="CG2407" s="99">
        <v>3080424.8026733398</v>
      </c>
      <c r="CH2407" s="99">
        <v>0</v>
      </c>
      <c r="CI2407" s="99">
        <v>110807.357002258</v>
      </c>
      <c r="CJ2407" s="99">
        <v>5728548.3088378897</v>
      </c>
      <c r="CK2407" s="99">
        <v>51324053.426757798</v>
      </c>
      <c r="CL2407" s="99">
        <v>12593126.223632799</v>
      </c>
      <c r="CM2407" s="166">
        <v>171082.61681747399</v>
      </c>
      <c r="CN2407" s="166">
        <v>26222890.2885742</v>
      </c>
      <c r="CO2407" s="166">
        <v>111774788.24707</v>
      </c>
      <c r="CP2407" s="99">
        <v>12593126.223632799</v>
      </c>
      <c r="CQ2407" s="99">
        <v>0</v>
      </c>
      <c r="CR2407" s="99">
        <v>0</v>
      </c>
      <c r="CS2407" s="99">
        <v>0</v>
      </c>
      <c r="CT2407" s="99">
        <v>0</v>
      </c>
      <c r="CU2407" s="98">
        <v>14856.160402056001</v>
      </c>
      <c r="CV2407" s="98">
        <v>63202.965948921003</v>
      </c>
      <c r="CW2407" s="98">
        <v>5732620.2817535391</v>
      </c>
      <c r="CX2407" s="98">
        <v>51232141.797790542</v>
      </c>
    </row>
    <row r="2408" spans="1:102" x14ac:dyDescent="0.2">
      <c r="A2408" s="98" t="s">
        <v>191</v>
      </c>
      <c r="B2408" s="100">
        <v>40513</v>
      </c>
      <c r="C2408" s="99">
        <v>92597.6980772018</v>
      </c>
      <c r="D2408" s="99">
        <v>0</v>
      </c>
      <c r="E2408" s="99">
        <v>14140.8400431871</v>
      </c>
      <c r="F2408" s="99">
        <v>12455.3130280972</v>
      </c>
      <c r="G2408" s="99">
        <v>3257.1397236883599</v>
      </c>
      <c r="H2408" s="99">
        <v>0</v>
      </c>
      <c r="I2408" s="99">
        <v>0</v>
      </c>
      <c r="J2408" s="99">
        <v>61135.100438118003</v>
      </c>
      <c r="K2408" s="99">
        <v>0</v>
      </c>
      <c r="L2408" s="99">
        <v>22845.429038762999</v>
      </c>
      <c r="M2408" s="99">
        <v>42247.0022435188</v>
      </c>
      <c r="N2408" s="99">
        <v>4730.1533872485197</v>
      </c>
      <c r="O2408" s="99">
        <v>39108.211458206199</v>
      </c>
      <c r="P2408" s="99">
        <v>0</v>
      </c>
      <c r="Q2408" s="99">
        <v>5224.4222580790502</v>
      </c>
      <c r="R2408" s="99">
        <v>2724.9382779300199</v>
      </c>
      <c r="S2408" s="99">
        <v>0</v>
      </c>
      <c r="T2408" s="99">
        <v>725.93031467497303</v>
      </c>
      <c r="U2408" s="99">
        <v>61388.557226657897</v>
      </c>
      <c r="V2408" s="99">
        <v>4234526.85583496</v>
      </c>
      <c r="W2408" s="99">
        <v>0</v>
      </c>
      <c r="X2408" s="99">
        <v>1020304.15854645</v>
      </c>
      <c r="Y2408" s="99">
        <v>814242.32263946498</v>
      </c>
      <c r="Z2408" s="99">
        <v>388814.17626571702</v>
      </c>
      <c r="AA2408" s="99">
        <v>0</v>
      </c>
      <c r="AB2408" s="99">
        <v>0</v>
      </c>
      <c r="AC2408" s="99">
        <v>20361318.314208999</v>
      </c>
      <c r="AD2408" s="99">
        <v>0</v>
      </c>
      <c r="AE2408" s="99">
        <v>706616.35042571998</v>
      </c>
      <c r="AF2408" s="99">
        <v>1765686.24559021</v>
      </c>
      <c r="AG2408" s="99">
        <v>754369.75527954102</v>
      </c>
      <c r="AH2408" s="99">
        <v>1472253.0748596201</v>
      </c>
      <c r="AI2408" s="99">
        <v>0</v>
      </c>
      <c r="AJ2408" s="99">
        <v>564075.76206970203</v>
      </c>
      <c r="AK2408" s="99">
        <v>311441.137710571</v>
      </c>
      <c r="AL2408" s="99">
        <v>0</v>
      </c>
      <c r="AM2408" s="99">
        <v>73735.712114334106</v>
      </c>
      <c r="AN2408" s="99">
        <v>20511679.5478516</v>
      </c>
      <c r="AO2408" s="99">
        <v>39262646.5478516</v>
      </c>
      <c r="AP2408" s="99">
        <v>0</v>
      </c>
      <c r="AQ2408" s="99">
        <v>8496014.4310302697</v>
      </c>
      <c r="AR2408" s="99">
        <v>6769426.7055053702</v>
      </c>
      <c r="AS2408" s="99">
        <v>3082859.4326171898</v>
      </c>
      <c r="AT2408" s="99">
        <v>0</v>
      </c>
      <c r="AU2408" s="99">
        <v>0</v>
      </c>
      <c r="AV2408" s="99">
        <v>60972741.5859375</v>
      </c>
      <c r="AW2408" s="99">
        <v>0</v>
      </c>
      <c r="AX2408" s="99">
        <v>6955587.4421997098</v>
      </c>
      <c r="AY2408" s="99">
        <v>16526512.622436499</v>
      </c>
      <c r="AZ2408" s="99">
        <v>6255403.32775879</v>
      </c>
      <c r="BA2408" s="99">
        <v>13333338.838867201</v>
      </c>
      <c r="BB2408" s="99">
        <v>0</v>
      </c>
      <c r="BC2408" s="99">
        <v>4803440.5915527297</v>
      </c>
      <c r="BD2408" s="99">
        <v>2461435.8827514602</v>
      </c>
      <c r="BE2408" s="99">
        <v>0</v>
      </c>
      <c r="BF2408" s="99">
        <v>590932.98408508301</v>
      </c>
      <c r="BG2408" s="99">
        <v>61191815.074707001</v>
      </c>
      <c r="BH2408" s="99">
        <v>9114393.8715820294</v>
      </c>
      <c r="BI2408" s="99">
        <v>0</v>
      </c>
      <c r="BJ2408" s="99">
        <v>3128529.9236145001</v>
      </c>
      <c r="BK2408" s="99">
        <v>2623067.18505859</v>
      </c>
      <c r="BL2408" s="99">
        <v>0</v>
      </c>
      <c r="BM2408" s="99">
        <v>0</v>
      </c>
      <c r="BN2408" s="99">
        <v>0</v>
      </c>
      <c r="BO2408" s="99">
        <v>0</v>
      </c>
      <c r="BP2408" s="99">
        <v>0</v>
      </c>
      <c r="BQ2408" s="99">
        <v>0</v>
      </c>
      <c r="BR2408" s="99">
        <v>5133863.2932128897</v>
      </c>
      <c r="BS2408" s="99">
        <v>2260204.6318359398</v>
      </c>
      <c r="BT2408" s="99">
        <v>2593873.46130371</v>
      </c>
      <c r="BU2408" s="99">
        <v>0</v>
      </c>
      <c r="BV2408" s="99">
        <v>2205485.5022888202</v>
      </c>
      <c r="BW2408" s="99">
        <v>261818.932491302</v>
      </c>
      <c r="BX2408" s="99">
        <v>0</v>
      </c>
      <c r="BY2408" s="99">
        <v>0</v>
      </c>
      <c r="BZ2408" s="99">
        <v>0</v>
      </c>
      <c r="CA2408" s="99">
        <v>106732.62652206401</v>
      </c>
      <c r="CB2408" s="99">
        <v>5256948.4440307599</v>
      </c>
      <c r="CC2408" s="99">
        <v>47806990.955078103</v>
      </c>
      <c r="CD2408" s="99">
        <v>12239662.526123</v>
      </c>
      <c r="CE2408" s="99">
        <v>3250.576756984</v>
      </c>
      <c r="CF2408" s="99">
        <v>387041.41052627598</v>
      </c>
      <c r="CG2408" s="99">
        <v>3067675.3691711398</v>
      </c>
      <c r="CH2408" s="99">
        <v>0</v>
      </c>
      <c r="CI2408" s="99">
        <v>109984.63318920101</v>
      </c>
      <c r="CJ2408" s="99">
        <v>5643151.6266479502</v>
      </c>
      <c r="CK2408" s="99">
        <v>50805266.248046897</v>
      </c>
      <c r="CL2408" s="99">
        <v>12509171.7741699</v>
      </c>
      <c r="CM2408" s="166">
        <v>170746.32879447899</v>
      </c>
      <c r="CN2408" s="166">
        <v>26158999.872802701</v>
      </c>
      <c r="CO2408" s="166">
        <v>111928217.05175801</v>
      </c>
      <c r="CP2408" s="99">
        <v>12509171.7741699</v>
      </c>
      <c r="CQ2408" s="99">
        <v>0</v>
      </c>
      <c r="CR2408" s="99">
        <v>0</v>
      </c>
      <c r="CS2408" s="99">
        <v>0</v>
      </c>
      <c r="CT2408" s="99">
        <v>0</v>
      </c>
      <c r="CU2408" s="98">
        <v>14407.535733066999</v>
      </c>
      <c r="CV2408" s="98">
        <v>63702.156755611999</v>
      </c>
      <c r="CW2408" s="98">
        <v>5643989.8545570355</v>
      </c>
      <c r="CX2408" s="98">
        <v>50874666.324249245</v>
      </c>
    </row>
    <row r="2409" spans="1:102" x14ac:dyDescent="0.2">
      <c r="A2409" s="98" t="s">
        <v>191</v>
      </c>
      <c r="B2409" s="100">
        <v>40603</v>
      </c>
      <c r="C2409" s="99">
        <v>93128.601945877104</v>
      </c>
      <c r="D2409" s="99">
        <v>0</v>
      </c>
      <c r="E2409" s="99">
        <v>13762.731255769701</v>
      </c>
      <c r="F2409" s="99">
        <v>12155.805336236999</v>
      </c>
      <c r="G2409" s="99">
        <v>3278.25442484021</v>
      </c>
      <c r="H2409" s="99">
        <v>0</v>
      </c>
      <c r="I2409" s="99">
        <v>0</v>
      </c>
      <c r="J2409" s="99">
        <v>61649.021457195297</v>
      </c>
      <c r="K2409" s="99">
        <v>0</v>
      </c>
      <c r="L2409" s="99">
        <v>53368.210526466399</v>
      </c>
      <c r="M2409" s="99">
        <v>42384.502972602801</v>
      </c>
      <c r="N2409" s="99">
        <v>4666.8077504038802</v>
      </c>
      <c r="O2409" s="99">
        <v>0</v>
      </c>
      <c r="P2409" s="99">
        <v>0</v>
      </c>
      <c r="Q2409" s="99">
        <v>5212.6039831042299</v>
      </c>
      <c r="R2409" s="99">
        <v>0</v>
      </c>
      <c r="S2409" s="99">
        <v>0</v>
      </c>
      <c r="T2409" s="99">
        <v>3226.68488863111</v>
      </c>
      <c r="U2409" s="99">
        <v>61860.985980033904</v>
      </c>
      <c r="V2409" s="99">
        <v>4226043.4186401404</v>
      </c>
      <c r="W2409" s="99">
        <v>0</v>
      </c>
      <c r="X2409" s="99">
        <v>989852.17974090599</v>
      </c>
      <c r="Y2409" s="99">
        <v>797831.774085999</v>
      </c>
      <c r="Z2409" s="99">
        <v>389751.47467804002</v>
      </c>
      <c r="AA2409" s="99">
        <v>0</v>
      </c>
      <c r="AB2409" s="99">
        <v>0</v>
      </c>
      <c r="AC2409" s="99">
        <v>20703736.692627002</v>
      </c>
      <c r="AD2409" s="99">
        <v>0</v>
      </c>
      <c r="AE2409" s="99">
        <v>2161074.4632873498</v>
      </c>
      <c r="AF2409" s="99">
        <v>1762942.5772857701</v>
      </c>
      <c r="AG2409" s="99">
        <v>737074.79302978504</v>
      </c>
      <c r="AH2409" s="99">
        <v>0</v>
      </c>
      <c r="AI2409" s="99">
        <v>0</v>
      </c>
      <c r="AJ2409" s="99">
        <v>557194.662498474</v>
      </c>
      <c r="AK2409" s="99">
        <v>0</v>
      </c>
      <c r="AL2409" s="99">
        <v>0</v>
      </c>
      <c r="AM2409" s="99">
        <v>385369.41472244298</v>
      </c>
      <c r="AN2409" s="99">
        <v>20730895.027343798</v>
      </c>
      <c r="AO2409" s="99">
        <v>39580396.819824196</v>
      </c>
      <c r="AP2409" s="99">
        <v>0</v>
      </c>
      <c r="AQ2409" s="99">
        <v>8272490.74536133</v>
      </c>
      <c r="AR2409" s="99">
        <v>6644075.4810790997</v>
      </c>
      <c r="AS2409" s="99">
        <v>3098159.1285095201</v>
      </c>
      <c r="AT2409" s="99">
        <v>0</v>
      </c>
      <c r="AU2409" s="99">
        <v>0</v>
      </c>
      <c r="AV2409" s="99">
        <v>61969074.105957001</v>
      </c>
      <c r="AW2409" s="99">
        <v>0</v>
      </c>
      <c r="AX2409" s="99">
        <v>20310190.974609401</v>
      </c>
      <c r="AY2409" s="99">
        <v>16650604.614623999</v>
      </c>
      <c r="AZ2409" s="99">
        <v>6160202.5993652297</v>
      </c>
      <c r="BA2409" s="99">
        <v>0</v>
      </c>
      <c r="BB2409" s="99">
        <v>0</v>
      </c>
      <c r="BC2409" s="99">
        <v>4749432.02453613</v>
      </c>
      <c r="BD2409" s="99">
        <v>0</v>
      </c>
      <c r="BE2409" s="99">
        <v>0</v>
      </c>
      <c r="BF2409" s="99">
        <v>3060876.3539428702</v>
      </c>
      <c r="BG2409" s="99">
        <v>62167515.386718802</v>
      </c>
      <c r="BH2409" s="99">
        <v>6701635.68713379</v>
      </c>
      <c r="BI2409" s="99">
        <v>0</v>
      </c>
      <c r="BJ2409" s="99">
        <v>2850251.1683044401</v>
      </c>
      <c r="BK2409" s="99">
        <v>2475994.0125732399</v>
      </c>
      <c r="BL2409" s="99">
        <v>0</v>
      </c>
      <c r="BM2409" s="99">
        <v>0</v>
      </c>
      <c r="BN2409" s="99">
        <v>0</v>
      </c>
      <c r="BO2409" s="99">
        <v>0</v>
      </c>
      <c r="BP2409" s="99">
        <v>0</v>
      </c>
      <c r="BQ2409" s="99">
        <v>0</v>
      </c>
      <c r="BR2409" s="99">
        <v>5161774.1181030301</v>
      </c>
      <c r="BS2409" s="99">
        <v>2224034.2036132799</v>
      </c>
      <c r="BT2409" s="99">
        <v>0</v>
      </c>
      <c r="BU2409" s="99">
        <v>0</v>
      </c>
      <c r="BV2409" s="99">
        <v>2184264.2423400902</v>
      </c>
      <c r="BW2409" s="99">
        <v>0</v>
      </c>
      <c r="BX2409" s="99">
        <v>0</v>
      </c>
      <c r="BY2409" s="99">
        <v>0</v>
      </c>
      <c r="BZ2409" s="99">
        <v>0</v>
      </c>
      <c r="CA2409" s="99">
        <v>106873.80199432401</v>
      </c>
      <c r="CB2409" s="99">
        <v>5221864.8179321298</v>
      </c>
      <c r="CC2409" s="99">
        <v>47887305.964843802</v>
      </c>
      <c r="CD2409" s="99">
        <v>9562266.8051757794</v>
      </c>
      <c r="CE2409" s="99">
        <v>3274.9989790618401</v>
      </c>
      <c r="CF2409" s="99">
        <v>389542.21025466901</v>
      </c>
      <c r="CG2409" s="99">
        <v>3099382.6895141602</v>
      </c>
      <c r="CH2409" s="99">
        <v>0</v>
      </c>
      <c r="CI2409" s="99">
        <v>110150.90616416901</v>
      </c>
      <c r="CJ2409" s="99">
        <v>5613013.3836059598</v>
      </c>
      <c r="CK2409" s="99">
        <v>50891438.555175804</v>
      </c>
      <c r="CL2409" s="99">
        <v>9551123.2021484394</v>
      </c>
      <c r="CM2409" s="166">
        <v>171221.14448738101</v>
      </c>
      <c r="CN2409" s="166">
        <v>26369413.074218798</v>
      </c>
      <c r="CO2409" s="166">
        <v>113198551.97656301</v>
      </c>
      <c r="CP2409" s="99">
        <v>9551123.2021484394</v>
      </c>
      <c r="CQ2409" s="99">
        <v>0</v>
      </c>
      <c r="CR2409" s="99">
        <v>0</v>
      </c>
      <c r="CS2409" s="99">
        <v>0</v>
      </c>
      <c r="CT2409" s="99">
        <v>0</v>
      </c>
      <c r="CU2409" s="98">
        <v>13982.058143075999</v>
      </c>
      <c r="CV2409" s="98">
        <v>64238.715276898001</v>
      </c>
      <c r="CW2409" s="98">
        <v>5611407.028186799</v>
      </c>
      <c r="CX2409" s="98">
        <v>50986688.654357962</v>
      </c>
    </row>
    <row r="2410" spans="1:102" x14ac:dyDescent="0.2">
      <c r="A2410" s="98" t="s">
        <v>191</v>
      </c>
      <c r="B2410" s="100">
        <v>40695</v>
      </c>
      <c r="C2410" s="99">
        <v>92304.813632011399</v>
      </c>
      <c r="D2410" s="99">
        <v>0</v>
      </c>
      <c r="E2410" s="99">
        <v>13314.271677970901</v>
      </c>
      <c r="F2410" s="99">
        <v>11784.057013154001</v>
      </c>
      <c r="G2410" s="99">
        <v>3276.9149617552798</v>
      </c>
      <c r="H2410" s="99">
        <v>0</v>
      </c>
      <c r="I2410" s="99">
        <v>0</v>
      </c>
      <c r="J2410" s="99">
        <v>62018.425265789003</v>
      </c>
      <c r="K2410" s="99">
        <v>0</v>
      </c>
      <c r="L2410" s="99">
        <v>54164.631981372797</v>
      </c>
      <c r="M2410" s="99">
        <v>42042.425070285797</v>
      </c>
      <c r="N2410" s="99">
        <v>4532.9159939885103</v>
      </c>
      <c r="O2410" s="99">
        <v>0</v>
      </c>
      <c r="P2410" s="99">
        <v>0</v>
      </c>
      <c r="Q2410" s="99">
        <v>5128.8006493449202</v>
      </c>
      <c r="R2410" s="99">
        <v>0</v>
      </c>
      <c r="S2410" s="99">
        <v>0</v>
      </c>
      <c r="T2410" s="99">
        <v>3278.7474745512</v>
      </c>
      <c r="U2410" s="99">
        <v>62204.358647823297</v>
      </c>
      <c r="V2410" s="99">
        <v>4194153.71026611</v>
      </c>
      <c r="W2410" s="99">
        <v>0</v>
      </c>
      <c r="X2410" s="99">
        <v>964285.07209014904</v>
      </c>
      <c r="Y2410" s="99">
        <v>782444.39373016404</v>
      </c>
      <c r="Z2410" s="99">
        <v>385102.28280258202</v>
      </c>
      <c r="AA2410" s="99">
        <v>0</v>
      </c>
      <c r="AB2410" s="99">
        <v>0</v>
      </c>
      <c r="AC2410" s="99">
        <v>21025009.2419434</v>
      </c>
      <c r="AD2410" s="99">
        <v>0</v>
      </c>
      <c r="AE2410" s="99">
        <v>2127511.2770690899</v>
      </c>
      <c r="AF2410" s="99">
        <v>1755538.7021637</v>
      </c>
      <c r="AG2410" s="99">
        <v>724789.378517151</v>
      </c>
      <c r="AH2410" s="99">
        <v>0</v>
      </c>
      <c r="AI2410" s="99">
        <v>0</v>
      </c>
      <c r="AJ2410" s="99">
        <v>550956.960494995</v>
      </c>
      <c r="AK2410" s="99">
        <v>0</v>
      </c>
      <c r="AL2410" s="99">
        <v>0</v>
      </c>
      <c r="AM2410" s="99">
        <v>384745.78939056402</v>
      </c>
      <c r="AN2410" s="99">
        <v>20890197.916259799</v>
      </c>
      <c r="AO2410" s="99">
        <v>39518259.368652299</v>
      </c>
      <c r="AP2410" s="99">
        <v>0</v>
      </c>
      <c r="AQ2410" s="99">
        <v>8046731.3096313505</v>
      </c>
      <c r="AR2410" s="99">
        <v>6527862.55651855</v>
      </c>
      <c r="AS2410" s="99">
        <v>3084563.16766357</v>
      </c>
      <c r="AT2410" s="99">
        <v>0</v>
      </c>
      <c r="AU2410" s="99">
        <v>0</v>
      </c>
      <c r="AV2410" s="99">
        <v>63191975.373046897</v>
      </c>
      <c r="AW2410" s="99">
        <v>0</v>
      </c>
      <c r="AX2410" s="99">
        <v>20090385.876464799</v>
      </c>
      <c r="AY2410" s="99">
        <v>16715104.3039551</v>
      </c>
      <c r="AZ2410" s="99">
        <v>6036352.6389770498</v>
      </c>
      <c r="BA2410" s="99">
        <v>0</v>
      </c>
      <c r="BB2410" s="99">
        <v>0</v>
      </c>
      <c r="BC2410" s="99">
        <v>4699022.7744140597</v>
      </c>
      <c r="BD2410" s="99">
        <v>0</v>
      </c>
      <c r="BE2410" s="99">
        <v>0</v>
      </c>
      <c r="BF2410" s="99">
        <v>3082329.4096374498</v>
      </c>
      <c r="BG2410" s="99">
        <v>63146875.775390603</v>
      </c>
      <c r="BH2410" s="99">
        <v>6660398.5115356399</v>
      </c>
      <c r="BI2410" s="99">
        <v>0</v>
      </c>
      <c r="BJ2410" s="99">
        <v>2800152.4875793499</v>
      </c>
      <c r="BK2410" s="99">
        <v>2443772.4674682599</v>
      </c>
      <c r="BL2410" s="99">
        <v>0</v>
      </c>
      <c r="BM2410" s="99">
        <v>0</v>
      </c>
      <c r="BN2410" s="99">
        <v>0</v>
      </c>
      <c r="BO2410" s="99">
        <v>0</v>
      </c>
      <c r="BP2410" s="99">
        <v>0</v>
      </c>
      <c r="BQ2410" s="99">
        <v>0</v>
      </c>
      <c r="BR2410" s="99">
        <v>5158949.9900512705</v>
      </c>
      <c r="BS2410" s="99">
        <v>2177302.7951660198</v>
      </c>
      <c r="BT2410" s="99">
        <v>0</v>
      </c>
      <c r="BU2410" s="99">
        <v>0</v>
      </c>
      <c r="BV2410" s="99">
        <v>2168190.6965026902</v>
      </c>
      <c r="BW2410" s="99">
        <v>0</v>
      </c>
      <c r="BX2410" s="99">
        <v>0</v>
      </c>
      <c r="BY2410" s="99">
        <v>0</v>
      </c>
      <c r="BZ2410" s="99">
        <v>0</v>
      </c>
      <c r="CA2410" s="99">
        <v>105617.85660553</v>
      </c>
      <c r="CB2410" s="99">
        <v>5156539.2305908203</v>
      </c>
      <c r="CC2410" s="99">
        <v>47571274.544921897</v>
      </c>
      <c r="CD2410" s="99">
        <v>9450954.6213378906</v>
      </c>
      <c r="CE2410" s="99">
        <v>3274.0972551703499</v>
      </c>
      <c r="CF2410" s="99">
        <v>385986.55035018898</v>
      </c>
      <c r="CG2410" s="99">
        <v>3089852.5874939002</v>
      </c>
      <c r="CH2410" s="99">
        <v>0</v>
      </c>
      <c r="CI2410" s="99">
        <v>108886.583910942</v>
      </c>
      <c r="CJ2410" s="99">
        <v>5541239.8224487295</v>
      </c>
      <c r="CK2410" s="99">
        <v>50591662.693359397</v>
      </c>
      <c r="CL2410" s="99">
        <v>9448136.3492431603</v>
      </c>
      <c r="CM2410" s="166">
        <v>170447.86028480501</v>
      </c>
      <c r="CN2410" s="166">
        <v>26446333.7734375</v>
      </c>
      <c r="CO2410" s="166">
        <v>113787672.42382801</v>
      </c>
      <c r="CP2410" s="99">
        <v>9448136.3492431603</v>
      </c>
      <c r="CQ2410" s="99">
        <v>0</v>
      </c>
      <c r="CR2410" s="99">
        <v>0</v>
      </c>
      <c r="CS2410" s="99">
        <v>0</v>
      </c>
      <c r="CT2410" s="99">
        <v>0</v>
      </c>
      <c r="CU2410" s="98">
        <v>13506.407815154</v>
      </c>
      <c r="CV2410" s="98">
        <v>64614.558860126002</v>
      </c>
      <c r="CW2410" s="98">
        <v>5542525.7809410095</v>
      </c>
      <c r="CX2410" s="98">
        <v>50661127.132415801</v>
      </c>
    </row>
    <row r="2411" spans="1:102" x14ac:dyDescent="0.2">
      <c r="A2411" s="98" t="s">
        <v>191</v>
      </c>
      <c r="B2411" s="100">
        <v>40787</v>
      </c>
      <c r="C2411" s="99">
        <v>91715.591696739197</v>
      </c>
      <c r="D2411" s="99">
        <v>0</v>
      </c>
      <c r="E2411" s="99">
        <v>12888.470715880399</v>
      </c>
      <c r="F2411" s="99">
        <v>11434.1654185057</v>
      </c>
      <c r="G2411" s="99">
        <v>3218.6965535879099</v>
      </c>
      <c r="H2411" s="99">
        <v>0</v>
      </c>
      <c r="I2411" s="99">
        <v>0</v>
      </c>
      <c r="J2411" s="99">
        <v>61891.554494857803</v>
      </c>
      <c r="K2411" s="99">
        <v>0</v>
      </c>
      <c r="L2411" s="99">
        <v>54277.470899105101</v>
      </c>
      <c r="M2411" s="99">
        <v>41845.7819976807</v>
      </c>
      <c r="N2411" s="99">
        <v>4431.2603503465698</v>
      </c>
      <c r="O2411" s="99">
        <v>0</v>
      </c>
      <c r="P2411" s="99">
        <v>0</v>
      </c>
      <c r="Q2411" s="99">
        <v>5064.7090755105</v>
      </c>
      <c r="R2411" s="99">
        <v>0</v>
      </c>
      <c r="S2411" s="99">
        <v>0</v>
      </c>
      <c r="T2411" s="99">
        <v>3267.38463798165</v>
      </c>
      <c r="U2411" s="99">
        <v>62089.239665508299</v>
      </c>
      <c r="V2411" s="99">
        <v>4152607.4183654799</v>
      </c>
      <c r="W2411" s="99">
        <v>0</v>
      </c>
      <c r="X2411" s="99">
        <v>941117.51999664295</v>
      </c>
      <c r="Y2411" s="99">
        <v>762050.99641418504</v>
      </c>
      <c r="Z2411" s="99">
        <v>376933.63065719599</v>
      </c>
      <c r="AA2411" s="99">
        <v>0</v>
      </c>
      <c r="AB2411" s="99">
        <v>0</v>
      </c>
      <c r="AC2411" s="99">
        <v>20965328.970214799</v>
      </c>
      <c r="AD2411" s="99">
        <v>0</v>
      </c>
      <c r="AE2411" s="99">
        <v>2086619.5281219501</v>
      </c>
      <c r="AF2411" s="99">
        <v>1745086.0699768099</v>
      </c>
      <c r="AG2411" s="99">
        <v>708853.86886596703</v>
      </c>
      <c r="AH2411" s="99">
        <v>0</v>
      </c>
      <c r="AI2411" s="99">
        <v>0</v>
      </c>
      <c r="AJ2411" s="99">
        <v>549753.95778655994</v>
      </c>
      <c r="AK2411" s="99">
        <v>0</v>
      </c>
      <c r="AL2411" s="99">
        <v>0</v>
      </c>
      <c r="AM2411" s="99">
        <v>380302.35298156698</v>
      </c>
      <c r="AN2411" s="99">
        <v>20975916.0458984</v>
      </c>
      <c r="AO2411" s="99">
        <v>39325472.487792999</v>
      </c>
      <c r="AP2411" s="99">
        <v>0</v>
      </c>
      <c r="AQ2411" s="99">
        <v>7887253.0330200205</v>
      </c>
      <c r="AR2411" s="99">
        <v>6388481.3667602502</v>
      </c>
      <c r="AS2411" s="99">
        <v>3040539.9837341299</v>
      </c>
      <c r="AT2411" s="99">
        <v>0</v>
      </c>
      <c r="AU2411" s="99">
        <v>0</v>
      </c>
      <c r="AV2411" s="99">
        <v>63719763.566406302</v>
      </c>
      <c r="AW2411" s="99">
        <v>0</v>
      </c>
      <c r="AX2411" s="99">
        <v>19877380.712890599</v>
      </c>
      <c r="AY2411" s="99">
        <v>16715593.7260742</v>
      </c>
      <c r="AZ2411" s="99">
        <v>5959908.6575927697</v>
      </c>
      <c r="BA2411" s="99">
        <v>0</v>
      </c>
      <c r="BB2411" s="99">
        <v>0</v>
      </c>
      <c r="BC2411" s="99">
        <v>4706110.4176635696</v>
      </c>
      <c r="BD2411" s="99">
        <v>0</v>
      </c>
      <c r="BE2411" s="99">
        <v>0</v>
      </c>
      <c r="BF2411" s="99">
        <v>3075937.7705078102</v>
      </c>
      <c r="BG2411" s="99">
        <v>63819913.802734397</v>
      </c>
      <c r="BH2411" s="99">
        <v>6770389.0490722703</v>
      </c>
      <c r="BI2411" s="99">
        <v>0</v>
      </c>
      <c r="BJ2411" s="99">
        <v>2778838.6825866699</v>
      </c>
      <c r="BK2411" s="99">
        <v>2404459.6744689899</v>
      </c>
      <c r="BL2411" s="99">
        <v>0</v>
      </c>
      <c r="BM2411" s="99">
        <v>0</v>
      </c>
      <c r="BN2411" s="99">
        <v>0</v>
      </c>
      <c r="BO2411" s="99">
        <v>0</v>
      </c>
      <c r="BP2411" s="99">
        <v>0</v>
      </c>
      <c r="BQ2411" s="99">
        <v>0</v>
      </c>
      <c r="BR2411" s="99">
        <v>5134311.07995605</v>
      </c>
      <c r="BS2411" s="99">
        <v>2152273.9377136198</v>
      </c>
      <c r="BT2411" s="99">
        <v>0</v>
      </c>
      <c r="BU2411" s="99">
        <v>0</v>
      </c>
      <c r="BV2411" s="99">
        <v>2171725.1145324698</v>
      </c>
      <c r="BW2411" s="99">
        <v>0</v>
      </c>
      <c r="BX2411" s="99">
        <v>0</v>
      </c>
      <c r="BY2411" s="99">
        <v>0</v>
      </c>
      <c r="BZ2411" s="99">
        <v>0</v>
      </c>
      <c r="CA2411" s="99">
        <v>104611.58380985299</v>
      </c>
      <c r="CB2411" s="99">
        <v>5082750.3588256799</v>
      </c>
      <c r="CC2411" s="99">
        <v>47143865.255859397</v>
      </c>
      <c r="CD2411" s="99">
        <v>9554092.1357421894</v>
      </c>
      <c r="CE2411" s="99">
        <v>3226.6370756626102</v>
      </c>
      <c r="CF2411" s="99">
        <v>377541.35859680199</v>
      </c>
      <c r="CG2411" s="99">
        <v>3046844.1683044401</v>
      </c>
      <c r="CH2411" s="99">
        <v>0</v>
      </c>
      <c r="CI2411" s="99">
        <v>107839.332501411</v>
      </c>
      <c r="CJ2411" s="99">
        <v>5456720.5804443397</v>
      </c>
      <c r="CK2411" s="99">
        <v>50255520.948242202</v>
      </c>
      <c r="CL2411" s="99">
        <v>9568900.07348633</v>
      </c>
      <c r="CM2411" s="166">
        <v>169317.65202713001</v>
      </c>
      <c r="CN2411" s="166">
        <v>26436053.826416001</v>
      </c>
      <c r="CO2411" s="166">
        <v>114012442.20800801</v>
      </c>
      <c r="CP2411" s="99">
        <v>9568900.07348633</v>
      </c>
      <c r="CQ2411" s="99">
        <v>0</v>
      </c>
      <c r="CR2411" s="99">
        <v>0</v>
      </c>
      <c r="CS2411" s="99">
        <v>0</v>
      </c>
      <c r="CT2411" s="99">
        <v>0</v>
      </c>
      <c r="CU2411" s="98">
        <v>13058.189411695999</v>
      </c>
      <c r="CV2411" s="98">
        <v>64442.475166008</v>
      </c>
      <c r="CW2411" s="98">
        <v>5460291.7174224816</v>
      </c>
      <c r="CX2411" s="98">
        <v>50190709.424163841</v>
      </c>
    </row>
    <row r="2412" spans="1:102" x14ac:dyDescent="0.2">
      <c r="A2412" s="98" t="s">
        <v>191</v>
      </c>
      <c r="B2412" s="100">
        <v>40878</v>
      </c>
      <c r="C2412" s="99">
        <v>92429.283632278399</v>
      </c>
      <c r="D2412" s="99">
        <v>0</v>
      </c>
      <c r="E2412" s="99">
        <v>12638.2866595984</v>
      </c>
      <c r="F2412" s="99">
        <v>11212.73579216</v>
      </c>
      <c r="G2412" s="99">
        <v>3243.5433389842501</v>
      </c>
      <c r="H2412" s="99">
        <v>0</v>
      </c>
      <c r="I2412" s="99">
        <v>0</v>
      </c>
      <c r="J2412" s="99">
        <v>62593.919297218301</v>
      </c>
      <c r="K2412" s="99">
        <v>0</v>
      </c>
      <c r="L2412" s="99">
        <v>53356.034416198701</v>
      </c>
      <c r="M2412" s="99">
        <v>42117.827066898302</v>
      </c>
      <c r="N2412" s="99">
        <v>4355.0395770669002</v>
      </c>
      <c r="O2412" s="99">
        <v>0</v>
      </c>
      <c r="P2412" s="99">
        <v>0</v>
      </c>
      <c r="Q2412" s="99">
        <v>5076.6445067524901</v>
      </c>
      <c r="R2412" s="99">
        <v>0</v>
      </c>
      <c r="S2412" s="99">
        <v>0</v>
      </c>
      <c r="T2412" s="99">
        <v>3193.3487979173701</v>
      </c>
      <c r="U2412" s="99">
        <v>62776.543253898599</v>
      </c>
      <c r="V2412" s="99">
        <v>4162753.4686584501</v>
      </c>
      <c r="W2412" s="99">
        <v>0</v>
      </c>
      <c r="X2412" s="99">
        <v>912872.20149231004</v>
      </c>
      <c r="Y2412" s="99">
        <v>738848.90636444103</v>
      </c>
      <c r="Z2412" s="99">
        <v>371184.391174316</v>
      </c>
      <c r="AA2412" s="99">
        <v>0</v>
      </c>
      <c r="AB2412" s="99">
        <v>0</v>
      </c>
      <c r="AC2412" s="99">
        <v>20909350.963134799</v>
      </c>
      <c r="AD2412" s="99">
        <v>0</v>
      </c>
      <c r="AE2412" s="99">
        <v>2049640.7325134301</v>
      </c>
      <c r="AF2412" s="99">
        <v>1762468.3345642099</v>
      </c>
      <c r="AG2412" s="99">
        <v>688822.90149688697</v>
      </c>
      <c r="AH2412" s="99">
        <v>0</v>
      </c>
      <c r="AI2412" s="99">
        <v>0</v>
      </c>
      <c r="AJ2412" s="99">
        <v>552924.65522766102</v>
      </c>
      <c r="AK2412" s="99">
        <v>0</v>
      </c>
      <c r="AL2412" s="99">
        <v>0</v>
      </c>
      <c r="AM2412" s="99">
        <v>365489.23066711402</v>
      </c>
      <c r="AN2412" s="99">
        <v>21073220.269287098</v>
      </c>
      <c r="AO2412" s="99">
        <v>39869090.668945298</v>
      </c>
      <c r="AP2412" s="99">
        <v>0</v>
      </c>
      <c r="AQ2412" s="99">
        <v>7674071.0828857403</v>
      </c>
      <c r="AR2412" s="99">
        <v>6195919.3368530301</v>
      </c>
      <c r="AS2412" s="99">
        <v>3013549.421875</v>
      </c>
      <c r="AT2412" s="99">
        <v>0</v>
      </c>
      <c r="AU2412" s="99">
        <v>0</v>
      </c>
      <c r="AV2412" s="99">
        <v>64169992.430175804</v>
      </c>
      <c r="AW2412" s="99">
        <v>0</v>
      </c>
      <c r="AX2412" s="99">
        <v>19697557.3916016</v>
      </c>
      <c r="AY2412" s="99">
        <v>17047138.6477051</v>
      </c>
      <c r="AZ2412" s="99">
        <v>5814611.6238403302</v>
      </c>
      <c r="BA2412" s="99">
        <v>0</v>
      </c>
      <c r="BB2412" s="99">
        <v>0</v>
      </c>
      <c r="BC2412" s="99">
        <v>4731463.3546142597</v>
      </c>
      <c r="BD2412" s="99">
        <v>0</v>
      </c>
      <c r="BE2412" s="99">
        <v>0</v>
      </c>
      <c r="BF2412" s="99">
        <v>2959890.7166442899</v>
      </c>
      <c r="BG2412" s="99">
        <v>64511264.067871101</v>
      </c>
      <c r="BH2412" s="99">
        <v>6809086.4370727502</v>
      </c>
      <c r="BI2412" s="99">
        <v>0</v>
      </c>
      <c r="BJ2412" s="99">
        <v>2713780.3865356399</v>
      </c>
      <c r="BK2412" s="99">
        <v>2346933.6015625</v>
      </c>
      <c r="BL2412" s="99">
        <v>0</v>
      </c>
      <c r="BM2412" s="99">
        <v>0</v>
      </c>
      <c r="BN2412" s="99">
        <v>0</v>
      </c>
      <c r="BO2412" s="99">
        <v>0</v>
      </c>
      <c r="BP2412" s="99">
        <v>0</v>
      </c>
      <c r="BQ2412" s="99">
        <v>0</v>
      </c>
      <c r="BR2412" s="99">
        <v>5250161.9454956101</v>
      </c>
      <c r="BS2412" s="99">
        <v>2098960.6107482901</v>
      </c>
      <c r="BT2412" s="99">
        <v>0</v>
      </c>
      <c r="BU2412" s="99">
        <v>0</v>
      </c>
      <c r="BV2412" s="99">
        <v>2190682.6197509798</v>
      </c>
      <c r="BW2412" s="99">
        <v>0</v>
      </c>
      <c r="BX2412" s="99">
        <v>0</v>
      </c>
      <c r="BY2412" s="99">
        <v>0</v>
      </c>
      <c r="BZ2412" s="99">
        <v>0</v>
      </c>
      <c r="CA2412" s="99">
        <v>105068.795087814</v>
      </c>
      <c r="CB2412" s="99">
        <v>5078833.4003295898</v>
      </c>
      <c r="CC2412" s="99">
        <v>47577718.737792999</v>
      </c>
      <c r="CD2412" s="99">
        <v>9515813.0269775409</v>
      </c>
      <c r="CE2412" s="99">
        <v>3241.9176245331801</v>
      </c>
      <c r="CF2412" s="99">
        <v>370038.37723159802</v>
      </c>
      <c r="CG2412" s="99">
        <v>3000509.1846008301</v>
      </c>
      <c r="CH2412" s="99">
        <v>0</v>
      </c>
      <c r="CI2412" s="99">
        <v>108312.20317173</v>
      </c>
      <c r="CJ2412" s="99">
        <v>5453043.8516845703</v>
      </c>
      <c r="CK2412" s="99">
        <v>50613754.003417999</v>
      </c>
      <c r="CL2412" s="99">
        <v>9523008.4990234394</v>
      </c>
      <c r="CM2412" s="166">
        <v>170368.14296340899</v>
      </c>
      <c r="CN2412" s="166">
        <v>26534962.480712902</v>
      </c>
      <c r="CO2412" s="166">
        <v>115003432.10839801</v>
      </c>
      <c r="CP2412" s="99">
        <v>9523008.4990234394</v>
      </c>
      <c r="CQ2412" s="99">
        <v>0</v>
      </c>
      <c r="CR2412" s="99">
        <v>0</v>
      </c>
      <c r="CS2412" s="99">
        <v>0</v>
      </c>
      <c r="CT2412" s="99">
        <v>0</v>
      </c>
      <c r="CU2412" s="98">
        <v>12839.113333419</v>
      </c>
      <c r="CV2412" s="98">
        <v>65160.821874943002</v>
      </c>
      <c r="CW2412" s="98">
        <v>5448871.7775611877</v>
      </c>
      <c r="CX2412" s="98">
        <v>50578227.922393829</v>
      </c>
    </row>
    <row r="2413" spans="1:102" x14ac:dyDescent="0.2">
      <c r="A2413" s="98" t="s">
        <v>191</v>
      </c>
      <c r="B2413" s="100">
        <v>40969</v>
      </c>
      <c r="C2413" s="99">
        <v>93191.656225204497</v>
      </c>
      <c r="D2413" s="99">
        <v>0</v>
      </c>
      <c r="E2413" s="99">
        <v>12311.2266771793</v>
      </c>
      <c r="F2413" s="99">
        <v>10884.3372427225</v>
      </c>
      <c r="G2413" s="99">
        <v>3266.1587175130799</v>
      </c>
      <c r="H2413" s="99">
        <v>0</v>
      </c>
      <c r="I2413" s="99">
        <v>0</v>
      </c>
      <c r="J2413" s="99">
        <v>62925.282116889997</v>
      </c>
      <c r="K2413" s="99">
        <v>0</v>
      </c>
      <c r="L2413" s="99">
        <v>52803.062381744399</v>
      </c>
      <c r="M2413" s="99">
        <v>42537.835004806497</v>
      </c>
      <c r="N2413" s="99">
        <v>4269.3033485412598</v>
      </c>
      <c r="O2413" s="99">
        <v>0</v>
      </c>
      <c r="P2413" s="99">
        <v>0</v>
      </c>
      <c r="Q2413" s="99">
        <v>5028.1053193211601</v>
      </c>
      <c r="R2413" s="99">
        <v>0</v>
      </c>
      <c r="S2413" s="99">
        <v>0</v>
      </c>
      <c r="T2413" s="99">
        <v>3224.7581894397699</v>
      </c>
      <c r="U2413" s="99">
        <v>63082.302922725699</v>
      </c>
      <c r="V2413" s="99">
        <v>4146476.2891540499</v>
      </c>
      <c r="W2413" s="99">
        <v>0</v>
      </c>
      <c r="X2413" s="99">
        <v>884401.48619079601</v>
      </c>
      <c r="Y2413" s="99">
        <v>713071.33366393996</v>
      </c>
      <c r="Z2413" s="99">
        <v>372853.47457504302</v>
      </c>
      <c r="AA2413" s="99">
        <v>0</v>
      </c>
      <c r="AB2413" s="99">
        <v>0</v>
      </c>
      <c r="AC2413" s="99">
        <v>21271233.009277299</v>
      </c>
      <c r="AD2413" s="99">
        <v>0</v>
      </c>
      <c r="AE2413" s="99">
        <v>2080735.8604126</v>
      </c>
      <c r="AF2413" s="99">
        <v>1765050.9360199</v>
      </c>
      <c r="AG2413" s="99">
        <v>669257.14525604201</v>
      </c>
      <c r="AH2413" s="99">
        <v>0</v>
      </c>
      <c r="AI2413" s="99">
        <v>0</v>
      </c>
      <c r="AJ2413" s="99">
        <v>549621.29428100598</v>
      </c>
      <c r="AK2413" s="99">
        <v>0</v>
      </c>
      <c r="AL2413" s="99">
        <v>0</v>
      </c>
      <c r="AM2413" s="99">
        <v>369527.546718597</v>
      </c>
      <c r="AN2413" s="99">
        <v>21173575.5070801</v>
      </c>
      <c r="AO2413" s="99">
        <v>40036725.900390603</v>
      </c>
      <c r="AP2413" s="99">
        <v>0</v>
      </c>
      <c r="AQ2413" s="99">
        <v>7517780.9105834998</v>
      </c>
      <c r="AR2413" s="99">
        <v>6040851.7889404297</v>
      </c>
      <c r="AS2413" s="99">
        <v>3043606.2100219699</v>
      </c>
      <c r="AT2413" s="99">
        <v>0</v>
      </c>
      <c r="AU2413" s="99">
        <v>0</v>
      </c>
      <c r="AV2413" s="99">
        <v>65451995.390136696</v>
      </c>
      <c r="AW2413" s="99">
        <v>0</v>
      </c>
      <c r="AX2413" s="99">
        <v>20231781.931152299</v>
      </c>
      <c r="AY2413" s="99">
        <v>17237720.317627002</v>
      </c>
      <c r="AZ2413" s="99">
        <v>5690511.9341430701</v>
      </c>
      <c r="BA2413" s="99">
        <v>0</v>
      </c>
      <c r="BB2413" s="99">
        <v>0</v>
      </c>
      <c r="BC2413" s="99">
        <v>4843620.7439575205</v>
      </c>
      <c r="BD2413" s="99">
        <v>0</v>
      </c>
      <c r="BE2413" s="99">
        <v>0</v>
      </c>
      <c r="BF2413" s="99">
        <v>3015510.3287048298</v>
      </c>
      <c r="BG2413" s="99">
        <v>65244588.562011696</v>
      </c>
      <c r="BH2413" s="99">
        <v>6976658.2764282199</v>
      </c>
      <c r="BI2413" s="99">
        <v>0</v>
      </c>
      <c r="BJ2413" s="99">
        <v>2662124.3940124498</v>
      </c>
      <c r="BK2413" s="99">
        <v>2305695.4058532701</v>
      </c>
      <c r="BL2413" s="99">
        <v>0</v>
      </c>
      <c r="BM2413" s="99">
        <v>0</v>
      </c>
      <c r="BN2413" s="99">
        <v>0</v>
      </c>
      <c r="BO2413" s="99">
        <v>0</v>
      </c>
      <c r="BP2413" s="99">
        <v>0</v>
      </c>
      <c r="BQ2413" s="99">
        <v>0</v>
      </c>
      <c r="BR2413" s="99">
        <v>5388673.7651977502</v>
      </c>
      <c r="BS2413" s="99">
        <v>2056970.6555328399</v>
      </c>
      <c r="BT2413" s="99">
        <v>0</v>
      </c>
      <c r="BU2413" s="99">
        <v>0</v>
      </c>
      <c r="BV2413" s="99">
        <v>2219288.5761718801</v>
      </c>
      <c r="BW2413" s="99">
        <v>0</v>
      </c>
      <c r="BX2413" s="99">
        <v>0</v>
      </c>
      <c r="BY2413" s="99">
        <v>0</v>
      </c>
      <c r="BZ2413" s="99">
        <v>0</v>
      </c>
      <c r="CA2413" s="99">
        <v>105504.39004802699</v>
      </c>
      <c r="CB2413" s="99">
        <v>5026056.7029418899</v>
      </c>
      <c r="CC2413" s="99">
        <v>47573780.606933601</v>
      </c>
      <c r="CD2413" s="99">
        <v>9652540.2595214806</v>
      </c>
      <c r="CE2413" s="99">
        <v>3262.8256258666502</v>
      </c>
      <c r="CF2413" s="99">
        <v>372829.60583114601</v>
      </c>
      <c r="CG2413" s="99">
        <v>3046250.2007446298</v>
      </c>
      <c r="CH2413" s="99">
        <v>0</v>
      </c>
      <c r="CI2413" s="99">
        <v>108768.42811107601</v>
      </c>
      <c r="CJ2413" s="99">
        <v>5392627.7561645498</v>
      </c>
      <c r="CK2413" s="99">
        <v>50484477.775878899</v>
      </c>
      <c r="CL2413" s="99">
        <v>9641786.2237548791</v>
      </c>
      <c r="CM2413" s="166">
        <v>171080.03191947899</v>
      </c>
      <c r="CN2413" s="166">
        <v>26589814.1708984</v>
      </c>
      <c r="CO2413" s="166">
        <v>115814235.29785199</v>
      </c>
      <c r="CP2413" s="99">
        <v>9641786.2237548791</v>
      </c>
      <c r="CQ2413" s="99">
        <v>0</v>
      </c>
      <c r="CR2413" s="99">
        <v>0</v>
      </c>
      <c r="CS2413" s="99">
        <v>0</v>
      </c>
      <c r="CT2413" s="99">
        <v>0</v>
      </c>
      <c r="CU2413" s="98">
        <v>12474.058889634</v>
      </c>
      <c r="CV2413" s="98">
        <v>65492.565798978001</v>
      </c>
      <c r="CW2413" s="98">
        <v>5398886.3087730361</v>
      </c>
      <c r="CX2413" s="98">
        <v>50620030.80767823</v>
      </c>
    </row>
    <row r="2414" spans="1:102" x14ac:dyDescent="0.2">
      <c r="A2414" s="98" t="s">
        <v>191</v>
      </c>
      <c r="B2414" s="100">
        <v>41061</v>
      </c>
      <c r="C2414" s="99">
        <v>91688.431052207903</v>
      </c>
      <c r="D2414" s="99">
        <v>0</v>
      </c>
      <c r="E2414" s="99">
        <v>11873.1066766977</v>
      </c>
      <c r="F2414" s="99">
        <v>10519.4736448526</v>
      </c>
      <c r="G2414" s="99">
        <v>3272.6960670054</v>
      </c>
      <c r="H2414" s="99">
        <v>0</v>
      </c>
      <c r="I2414" s="99">
        <v>0</v>
      </c>
      <c r="J2414" s="99">
        <v>62971.995909213998</v>
      </c>
      <c r="K2414" s="99">
        <v>0</v>
      </c>
      <c r="L2414" s="99">
        <v>52898.948435783401</v>
      </c>
      <c r="M2414" s="99">
        <v>41907.363915920301</v>
      </c>
      <c r="N2414" s="99">
        <v>4162.9367101192502</v>
      </c>
      <c r="O2414" s="99">
        <v>0</v>
      </c>
      <c r="P2414" s="99">
        <v>0</v>
      </c>
      <c r="Q2414" s="99">
        <v>4952.9527490138998</v>
      </c>
      <c r="R2414" s="99">
        <v>0</v>
      </c>
      <c r="S2414" s="99">
        <v>0</v>
      </c>
      <c r="T2414" s="99">
        <v>3272.80424204469</v>
      </c>
      <c r="U2414" s="99">
        <v>63130.270442009001</v>
      </c>
      <c r="V2414" s="99">
        <v>4085787.5160217299</v>
      </c>
      <c r="W2414" s="99">
        <v>0</v>
      </c>
      <c r="X2414" s="99">
        <v>860040.30545043899</v>
      </c>
      <c r="Y2414" s="99">
        <v>692877.96659851098</v>
      </c>
      <c r="Z2414" s="99">
        <v>363579.83243942301</v>
      </c>
      <c r="AA2414" s="99">
        <v>0</v>
      </c>
      <c r="AB2414" s="99">
        <v>0</v>
      </c>
      <c r="AC2414" s="99">
        <v>21135227.803466801</v>
      </c>
      <c r="AD2414" s="99">
        <v>0</v>
      </c>
      <c r="AE2414" s="99">
        <v>1981797.0859680199</v>
      </c>
      <c r="AF2414" s="99">
        <v>1751885.2916717499</v>
      </c>
      <c r="AG2414" s="99">
        <v>639344.11638641404</v>
      </c>
      <c r="AH2414" s="99">
        <v>0</v>
      </c>
      <c r="AI2414" s="99">
        <v>0</v>
      </c>
      <c r="AJ2414" s="99">
        <v>545108.37073516799</v>
      </c>
      <c r="AK2414" s="99">
        <v>0</v>
      </c>
      <c r="AL2414" s="99">
        <v>0</v>
      </c>
      <c r="AM2414" s="99">
        <v>361932.71660995501</v>
      </c>
      <c r="AN2414" s="99">
        <v>21242308.970703099</v>
      </c>
      <c r="AO2414" s="99">
        <v>39782232.2109375</v>
      </c>
      <c r="AP2414" s="99">
        <v>0</v>
      </c>
      <c r="AQ2414" s="99">
        <v>7399395.4058227502</v>
      </c>
      <c r="AR2414" s="99">
        <v>5959013.60266113</v>
      </c>
      <c r="AS2414" s="99">
        <v>2979389.8799743699</v>
      </c>
      <c r="AT2414" s="99">
        <v>0</v>
      </c>
      <c r="AU2414" s="99">
        <v>0</v>
      </c>
      <c r="AV2414" s="99">
        <v>65517435.135253899</v>
      </c>
      <c r="AW2414" s="99">
        <v>0</v>
      </c>
      <c r="AX2414" s="99">
        <v>19381857.8991699</v>
      </c>
      <c r="AY2414" s="99">
        <v>17250203.3833008</v>
      </c>
      <c r="AZ2414" s="99">
        <v>5501641.4871215802</v>
      </c>
      <c r="BA2414" s="99">
        <v>0</v>
      </c>
      <c r="BB2414" s="99">
        <v>0</v>
      </c>
      <c r="BC2414" s="99">
        <v>4707741.7257080097</v>
      </c>
      <c r="BD2414" s="99">
        <v>0</v>
      </c>
      <c r="BE2414" s="99">
        <v>0</v>
      </c>
      <c r="BF2414" s="99">
        <v>2969292.1527404799</v>
      </c>
      <c r="BG2414" s="99">
        <v>65871412.760253899</v>
      </c>
      <c r="BH2414" s="99">
        <v>6798276.7536010696</v>
      </c>
      <c r="BI2414" s="99">
        <v>0</v>
      </c>
      <c r="BJ2414" s="99">
        <v>2596676.3403625502</v>
      </c>
      <c r="BK2414" s="99">
        <v>2243517.4474182101</v>
      </c>
      <c r="BL2414" s="99">
        <v>0</v>
      </c>
      <c r="BM2414" s="99">
        <v>0</v>
      </c>
      <c r="BN2414" s="99">
        <v>0</v>
      </c>
      <c r="BO2414" s="99">
        <v>0</v>
      </c>
      <c r="BP2414" s="99">
        <v>0</v>
      </c>
      <c r="BQ2414" s="99">
        <v>0</v>
      </c>
      <c r="BR2414" s="99">
        <v>5271410.3194580097</v>
      </c>
      <c r="BS2414" s="99">
        <v>1994249.53781128</v>
      </c>
      <c r="BT2414" s="99">
        <v>0</v>
      </c>
      <c r="BU2414" s="99">
        <v>0</v>
      </c>
      <c r="BV2414" s="99">
        <v>2169077.85266113</v>
      </c>
      <c r="BW2414" s="99">
        <v>0</v>
      </c>
      <c r="BX2414" s="99">
        <v>0</v>
      </c>
      <c r="BY2414" s="99">
        <v>0</v>
      </c>
      <c r="BZ2414" s="99">
        <v>0</v>
      </c>
      <c r="CA2414" s="99">
        <v>103549.592576027</v>
      </c>
      <c r="CB2414" s="99">
        <v>4943981.6037597703</v>
      </c>
      <c r="CC2414" s="99">
        <v>47144612.418945298</v>
      </c>
      <c r="CD2414" s="99">
        <v>9386125.4395752009</v>
      </c>
      <c r="CE2414" s="99">
        <v>3271.1827749013901</v>
      </c>
      <c r="CF2414" s="99">
        <v>364296.90132904099</v>
      </c>
      <c r="CG2414" s="99">
        <v>2986432.7047119099</v>
      </c>
      <c r="CH2414" s="99">
        <v>0</v>
      </c>
      <c r="CI2414" s="99">
        <v>106816.014522552</v>
      </c>
      <c r="CJ2414" s="99">
        <v>5312545.4716186495</v>
      </c>
      <c r="CK2414" s="99">
        <v>50250962.969238304</v>
      </c>
      <c r="CL2414" s="99">
        <v>9385053.6103515606</v>
      </c>
      <c r="CM2414" s="166">
        <v>169362.14120483401</v>
      </c>
      <c r="CN2414" s="166">
        <v>26541571.002441399</v>
      </c>
      <c r="CO2414" s="166">
        <v>116059905</v>
      </c>
      <c r="CP2414" s="99">
        <v>9385053.6103515606</v>
      </c>
      <c r="CQ2414" s="99">
        <v>0</v>
      </c>
      <c r="CR2414" s="99">
        <v>0</v>
      </c>
      <c r="CS2414" s="99">
        <v>0</v>
      </c>
      <c r="CT2414" s="99">
        <v>0</v>
      </c>
      <c r="CU2414" s="98">
        <v>12028.456139189</v>
      </c>
      <c r="CV2414" s="98">
        <v>65546.397119763002</v>
      </c>
      <c r="CW2414" s="98">
        <v>5308278.5050888117</v>
      </c>
      <c r="CX2414" s="98">
        <v>50131045.123657204</v>
      </c>
    </row>
    <row r="2415" spans="1:102" x14ac:dyDescent="0.2">
      <c r="A2415" s="98" t="s">
        <v>191</v>
      </c>
      <c r="B2415" s="100">
        <v>41153</v>
      </c>
      <c r="C2415" s="99">
        <v>92090.130870819106</v>
      </c>
      <c r="D2415" s="99">
        <v>0</v>
      </c>
      <c r="E2415" s="99">
        <v>11533.3017469645</v>
      </c>
      <c r="F2415" s="99">
        <v>10241.2895797491</v>
      </c>
      <c r="G2415" s="99">
        <v>3233.9532901942698</v>
      </c>
      <c r="H2415" s="99">
        <v>0</v>
      </c>
      <c r="I2415" s="99">
        <v>0</v>
      </c>
      <c r="J2415" s="99">
        <v>62902.645500659899</v>
      </c>
      <c r="K2415" s="99">
        <v>0</v>
      </c>
      <c r="L2415" s="99">
        <v>52746.9292349815</v>
      </c>
      <c r="M2415" s="99">
        <v>42299.657404899597</v>
      </c>
      <c r="N2415" s="99">
        <v>4092.8652623891799</v>
      </c>
      <c r="O2415" s="99">
        <v>0</v>
      </c>
      <c r="P2415" s="99">
        <v>0</v>
      </c>
      <c r="Q2415" s="99">
        <v>4974.7627264857301</v>
      </c>
      <c r="R2415" s="99">
        <v>0</v>
      </c>
      <c r="S2415" s="99">
        <v>0</v>
      </c>
      <c r="T2415" s="99">
        <v>3256.30928936601</v>
      </c>
      <c r="U2415" s="99">
        <v>63058.526285648302</v>
      </c>
      <c r="V2415" s="99">
        <v>4012033.3551940899</v>
      </c>
      <c r="W2415" s="99">
        <v>0</v>
      </c>
      <c r="X2415" s="99">
        <v>839891.13013458299</v>
      </c>
      <c r="Y2415" s="99">
        <v>682524.17766570998</v>
      </c>
      <c r="Z2415" s="99">
        <v>354120.04562377901</v>
      </c>
      <c r="AA2415" s="99">
        <v>0</v>
      </c>
      <c r="AB2415" s="99">
        <v>0</v>
      </c>
      <c r="AC2415" s="99">
        <v>21166387.502685498</v>
      </c>
      <c r="AD2415" s="99">
        <v>0</v>
      </c>
      <c r="AE2415" s="99">
        <v>1951793.52445984</v>
      </c>
      <c r="AF2415" s="99">
        <v>1732116.8325042699</v>
      </c>
      <c r="AG2415" s="99">
        <v>621254.23300933803</v>
      </c>
      <c r="AH2415" s="99">
        <v>0</v>
      </c>
      <c r="AI2415" s="99">
        <v>0</v>
      </c>
      <c r="AJ2415" s="99">
        <v>557226.78424072301</v>
      </c>
      <c r="AK2415" s="99">
        <v>0</v>
      </c>
      <c r="AL2415" s="99">
        <v>0</v>
      </c>
      <c r="AM2415" s="99">
        <v>355362.80175018299</v>
      </c>
      <c r="AN2415" s="99">
        <v>21148729.9226074</v>
      </c>
      <c r="AO2415" s="99">
        <v>39355114.968261696</v>
      </c>
      <c r="AP2415" s="99">
        <v>0</v>
      </c>
      <c r="AQ2415" s="99">
        <v>7256879.0923461895</v>
      </c>
      <c r="AR2415" s="99">
        <v>5882682.2581176804</v>
      </c>
      <c r="AS2415" s="99">
        <v>2954272.3633422898</v>
      </c>
      <c r="AT2415" s="99">
        <v>0</v>
      </c>
      <c r="AU2415" s="99">
        <v>0</v>
      </c>
      <c r="AV2415" s="99">
        <v>66320280.123046897</v>
      </c>
      <c r="AW2415" s="99">
        <v>0</v>
      </c>
      <c r="AX2415" s="99">
        <v>19258361.860595699</v>
      </c>
      <c r="AY2415" s="99">
        <v>17221444.502685498</v>
      </c>
      <c r="AZ2415" s="99">
        <v>5386460.7933959998</v>
      </c>
      <c r="BA2415" s="99">
        <v>0</v>
      </c>
      <c r="BB2415" s="99">
        <v>0</v>
      </c>
      <c r="BC2415" s="99">
        <v>4869599.02526855</v>
      </c>
      <c r="BD2415" s="99">
        <v>0</v>
      </c>
      <c r="BE2415" s="99">
        <v>0</v>
      </c>
      <c r="BF2415" s="99">
        <v>2965584.4739074698</v>
      </c>
      <c r="BG2415" s="99">
        <v>66147451.2333984</v>
      </c>
      <c r="BH2415" s="99">
        <v>7024664.3536377</v>
      </c>
      <c r="BI2415" s="99">
        <v>0</v>
      </c>
      <c r="BJ2415" s="99">
        <v>2649990.20635986</v>
      </c>
      <c r="BK2415" s="99">
        <v>2275925.3343810998</v>
      </c>
      <c r="BL2415" s="99">
        <v>0</v>
      </c>
      <c r="BM2415" s="99">
        <v>0</v>
      </c>
      <c r="BN2415" s="99">
        <v>0</v>
      </c>
      <c r="BO2415" s="99">
        <v>0</v>
      </c>
      <c r="BP2415" s="99">
        <v>0</v>
      </c>
      <c r="BQ2415" s="99">
        <v>0</v>
      </c>
      <c r="BR2415" s="99">
        <v>5364386.0471801804</v>
      </c>
      <c r="BS2415" s="99">
        <v>1963536.2767028799</v>
      </c>
      <c r="BT2415" s="99">
        <v>0</v>
      </c>
      <c r="BU2415" s="99">
        <v>0</v>
      </c>
      <c r="BV2415" s="99">
        <v>2258454.7243652302</v>
      </c>
      <c r="BW2415" s="99">
        <v>0</v>
      </c>
      <c r="BX2415" s="99">
        <v>0</v>
      </c>
      <c r="BY2415" s="99">
        <v>0</v>
      </c>
      <c r="BZ2415" s="99">
        <v>0</v>
      </c>
      <c r="CA2415" s="99">
        <v>103623.950637817</v>
      </c>
      <c r="CB2415" s="99">
        <v>4848364.3513183603</v>
      </c>
      <c r="CC2415" s="99">
        <v>46535911.635253899</v>
      </c>
      <c r="CD2415" s="99">
        <v>9678153.3028564509</v>
      </c>
      <c r="CE2415" s="99">
        <v>3238.6796996593498</v>
      </c>
      <c r="CF2415" s="99">
        <v>354321.38444900501</v>
      </c>
      <c r="CG2415" s="99">
        <v>2956571.3860778799</v>
      </c>
      <c r="CH2415" s="99">
        <v>0</v>
      </c>
      <c r="CI2415" s="99">
        <v>106863.32798290301</v>
      </c>
      <c r="CJ2415" s="99">
        <v>5198818.9677123995</v>
      </c>
      <c r="CK2415" s="99">
        <v>49606315.974609397</v>
      </c>
      <c r="CL2415" s="99">
        <v>9695656.4356689509</v>
      </c>
      <c r="CM2415" s="166">
        <v>169185.802928925</v>
      </c>
      <c r="CN2415" s="166">
        <v>26316715.462646499</v>
      </c>
      <c r="CO2415" s="166">
        <v>115835167.712891</v>
      </c>
      <c r="CP2415" s="99">
        <v>9695656.4356689509</v>
      </c>
      <c r="CQ2415" s="99">
        <v>0</v>
      </c>
      <c r="CR2415" s="99">
        <v>0</v>
      </c>
      <c r="CS2415" s="99">
        <v>0</v>
      </c>
      <c r="CT2415" s="99">
        <v>0</v>
      </c>
      <c r="CU2415" s="98">
        <v>11673.030424529999</v>
      </c>
      <c r="CV2415" s="98">
        <v>65440.356100423</v>
      </c>
      <c r="CW2415" s="98">
        <v>5202685.7357673654</v>
      </c>
      <c r="CX2415" s="98">
        <v>49492483.02133178</v>
      </c>
    </row>
    <row r="2416" spans="1:102" x14ac:dyDescent="0.2">
      <c r="A2416" s="98" t="s">
        <v>191</v>
      </c>
      <c r="B2416" s="100">
        <v>41244</v>
      </c>
      <c r="C2416" s="99">
        <v>91367.734373092695</v>
      </c>
      <c r="D2416" s="99">
        <v>0</v>
      </c>
      <c r="E2416" s="99">
        <v>11311.312562584901</v>
      </c>
      <c r="F2416" s="99">
        <v>10048.7579194307</v>
      </c>
      <c r="G2416" s="99">
        <v>3196.2465028464799</v>
      </c>
      <c r="H2416" s="99">
        <v>0</v>
      </c>
      <c r="I2416" s="99">
        <v>0</v>
      </c>
      <c r="J2416" s="99">
        <v>62849.685638427698</v>
      </c>
      <c r="K2416" s="99">
        <v>0</v>
      </c>
      <c r="L2416" s="99">
        <v>51767.0327620506</v>
      </c>
      <c r="M2416" s="99">
        <v>41978.610386848501</v>
      </c>
      <c r="N2416" s="99">
        <v>3913.9368968009899</v>
      </c>
      <c r="O2416" s="99">
        <v>0</v>
      </c>
      <c r="P2416" s="99">
        <v>0</v>
      </c>
      <c r="Q2416" s="99">
        <v>4955.8361881971396</v>
      </c>
      <c r="R2416" s="99">
        <v>0</v>
      </c>
      <c r="S2416" s="99">
        <v>0</v>
      </c>
      <c r="T2416" s="99">
        <v>3163.6777310371399</v>
      </c>
      <c r="U2416" s="99">
        <v>62970.818440437302</v>
      </c>
      <c r="V2416" s="99">
        <v>3970890.2577819801</v>
      </c>
      <c r="W2416" s="99">
        <v>0</v>
      </c>
      <c r="X2416" s="99">
        <v>825819.18296814</v>
      </c>
      <c r="Y2416" s="99">
        <v>673222.39633178699</v>
      </c>
      <c r="Z2416" s="99">
        <v>357492.55724716198</v>
      </c>
      <c r="AA2416" s="99">
        <v>0</v>
      </c>
      <c r="AB2416" s="99">
        <v>0</v>
      </c>
      <c r="AC2416" s="99">
        <v>21128277.826660201</v>
      </c>
      <c r="AD2416" s="99">
        <v>0</v>
      </c>
      <c r="AE2416" s="99">
        <v>1923369.30740356</v>
      </c>
      <c r="AF2416" s="99">
        <v>1715643.5543518099</v>
      </c>
      <c r="AG2416" s="99">
        <v>599199.69269561803</v>
      </c>
      <c r="AH2416" s="99">
        <v>0</v>
      </c>
      <c r="AI2416" s="99">
        <v>0</v>
      </c>
      <c r="AJ2416" s="99">
        <v>558418.51247405994</v>
      </c>
      <c r="AK2416" s="99">
        <v>0</v>
      </c>
      <c r="AL2416" s="99">
        <v>0</v>
      </c>
      <c r="AM2416" s="99">
        <v>352547.300937653</v>
      </c>
      <c r="AN2416" s="99">
        <v>21163457.441650402</v>
      </c>
      <c r="AO2416" s="99">
        <v>39228096.398925804</v>
      </c>
      <c r="AP2416" s="99">
        <v>0</v>
      </c>
      <c r="AQ2416" s="99">
        <v>7199384.9099121103</v>
      </c>
      <c r="AR2416" s="99">
        <v>5852508.6721191397</v>
      </c>
      <c r="AS2416" s="99">
        <v>2976291.1386413602</v>
      </c>
      <c r="AT2416" s="99">
        <v>0</v>
      </c>
      <c r="AU2416" s="99">
        <v>0</v>
      </c>
      <c r="AV2416" s="99">
        <v>66309913.986328103</v>
      </c>
      <c r="AW2416" s="99">
        <v>0</v>
      </c>
      <c r="AX2416" s="99">
        <v>19141322.575195301</v>
      </c>
      <c r="AY2416" s="99">
        <v>17152311.9367676</v>
      </c>
      <c r="AZ2416" s="99">
        <v>5212459.1091918899</v>
      </c>
      <c r="BA2416" s="99">
        <v>0</v>
      </c>
      <c r="BB2416" s="99">
        <v>0</v>
      </c>
      <c r="BC2416" s="99">
        <v>4905104.19567871</v>
      </c>
      <c r="BD2416" s="99">
        <v>0</v>
      </c>
      <c r="BE2416" s="99">
        <v>0</v>
      </c>
      <c r="BF2416" s="99">
        <v>2932606.4032287602</v>
      </c>
      <c r="BG2416" s="99">
        <v>66390127.841796897</v>
      </c>
      <c r="BH2416" s="99">
        <v>6929115.4775390597</v>
      </c>
      <c r="BI2416" s="99">
        <v>0</v>
      </c>
      <c r="BJ2416" s="99">
        <v>2609003.6849365202</v>
      </c>
      <c r="BK2416" s="99">
        <v>2244886.5617980999</v>
      </c>
      <c r="BL2416" s="99">
        <v>0</v>
      </c>
      <c r="BM2416" s="99">
        <v>0</v>
      </c>
      <c r="BN2416" s="99">
        <v>0</v>
      </c>
      <c r="BO2416" s="99">
        <v>0</v>
      </c>
      <c r="BP2416" s="99">
        <v>0</v>
      </c>
      <c r="BQ2416" s="99">
        <v>0</v>
      </c>
      <c r="BR2416" s="99">
        <v>5373876.3723754901</v>
      </c>
      <c r="BS2416" s="99">
        <v>1895945.9895172101</v>
      </c>
      <c r="BT2416" s="99">
        <v>0</v>
      </c>
      <c r="BU2416" s="99">
        <v>0</v>
      </c>
      <c r="BV2416" s="99">
        <v>2281145.74108887</v>
      </c>
      <c r="BW2416" s="99">
        <v>0</v>
      </c>
      <c r="BX2416" s="99">
        <v>0</v>
      </c>
      <c r="BY2416" s="99">
        <v>0</v>
      </c>
      <c r="BZ2416" s="99">
        <v>0</v>
      </c>
      <c r="CA2416" s="99">
        <v>102694.78774261499</v>
      </c>
      <c r="CB2416" s="99">
        <v>4803436.4724731399</v>
      </c>
      <c r="CC2416" s="99">
        <v>46483250.642578103</v>
      </c>
      <c r="CD2416" s="99">
        <v>9529725.2947997991</v>
      </c>
      <c r="CE2416" s="99">
        <v>3196.2256515920199</v>
      </c>
      <c r="CF2416" s="99">
        <v>356733.94248199498</v>
      </c>
      <c r="CG2416" s="99">
        <v>2963687.3698120099</v>
      </c>
      <c r="CH2416" s="99">
        <v>0</v>
      </c>
      <c r="CI2416" s="99">
        <v>105892.304118156</v>
      </c>
      <c r="CJ2416" s="99">
        <v>5159815.52587891</v>
      </c>
      <c r="CK2416" s="99">
        <v>49452682.1484375</v>
      </c>
      <c r="CL2416" s="99">
        <v>9536636.5447997991</v>
      </c>
      <c r="CM2416" s="166">
        <v>168116.45552825899</v>
      </c>
      <c r="CN2416" s="166">
        <v>26286784.873046901</v>
      </c>
      <c r="CO2416" s="166">
        <v>115711934.81054699</v>
      </c>
      <c r="CP2416" s="99">
        <v>9536636.5447997991</v>
      </c>
      <c r="CQ2416" s="99">
        <v>0</v>
      </c>
      <c r="CR2416" s="99">
        <v>0</v>
      </c>
      <c r="CS2416" s="99">
        <v>0</v>
      </c>
      <c r="CT2416" s="99">
        <v>0</v>
      </c>
      <c r="CU2416" s="98">
        <v>11442.054635998</v>
      </c>
      <c r="CV2416" s="98">
        <v>65372.090261919999</v>
      </c>
      <c r="CW2416" s="98">
        <v>5160170.4149551345</v>
      </c>
      <c r="CX2416" s="98">
        <v>49446938.012390114</v>
      </c>
    </row>
    <row r="2417" spans="1:102" x14ac:dyDescent="0.2">
      <c r="A2417" s="98" t="s">
        <v>191</v>
      </c>
      <c r="B2417" s="100">
        <v>41334</v>
      </c>
      <c r="C2417" s="99">
        <v>89796.2416639328</v>
      </c>
      <c r="D2417" s="99">
        <v>0</v>
      </c>
      <c r="E2417" s="99">
        <v>11020.294464469</v>
      </c>
      <c r="F2417" s="99">
        <v>9749.2107061147708</v>
      </c>
      <c r="G2417" s="99">
        <v>3152.2098147869101</v>
      </c>
      <c r="H2417" s="99">
        <v>0</v>
      </c>
      <c r="I2417" s="99">
        <v>0</v>
      </c>
      <c r="J2417" s="99">
        <v>62856.425045013399</v>
      </c>
      <c r="K2417" s="99">
        <v>0</v>
      </c>
      <c r="L2417" s="99">
        <v>2292.40383261442</v>
      </c>
      <c r="M2417" s="99">
        <v>41448.338524818399</v>
      </c>
      <c r="N2417" s="99">
        <v>3860.9646979272402</v>
      </c>
      <c r="O2417" s="99">
        <v>0</v>
      </c>
      <c r="P2417" s="99">
        <v>47869.196013927503</v>
      </c>
      <c r="Q2417" s="99">
        <v>4899.98120468855</v>
      </c>
      <c r="R2417" s="99">
        <v>0</v>
      </c>
      <c r="S2417" s="99">
        <v>3116.3558076322101</v>
      </c>
      <c r="T2417" s="99">
        <v>0</v>
      </c>
      <c r="U2417" s="99">
        <v>62953.4881820679</v>
      </c>
      <c r="V2417" s="99">
        <v>3902047.76202393</v>
      </c>
      <c r="W2417" s="99">
        <v>0</v>
      </c>
      <c r="X2417" s="99">
        <v>806364.39578247105</v>
      </c>
      <c r="Y2417" s="99">
        <v>657421.39221191395</v>
      </c>
      <c r="Z2417" s="99">
        <v>343215.29878234898</v>
      </c>
      <c r="AA2417" s="99">
        <v>0</v>
      </c>
      <c r="AB2417" s="99">
        <v>0</v>
      </c>
      <c r="AC2417" s="99">
        <v>21065933.3051758</v>
      </c>
      <c r="AD2417" s="99">
        <v>0</v>
      </c>
      <c r="AE2417" s="99">
        <v>45259.460753917701</v>
      </c>
      <c r="AF2417" s="99">
        <v>1712816.5000457801</v>
      </c>
      <c r="AG2417" s="99">
        <v>590336.52425384498</v>
      </c>
      <c r="AH2417" s="99">
        <v>0</v>
      </c>
      <c r="AI2417" s="99">
        <v>1780846.99232483</v>
      </c>
      <c r="AJ2417" s="99">
        <v>546969.15116882301</v>
      </c>
      <c r="AK2417" s="99">
        <v>0</v>
      </c>
      <c r="AL2417" s="99">
        <v>340369.85544967698</v>
      </c>
      <c r="AM2417" s="99">
        <v>0</v>
      </c>
      <c r="AN2417" s="99">
        <v>21167919.2880859</v>
      </c>
      <c r="AO2417" s="99">
        <v>38515615.323242202</v>
      </c>
      <c r="AP2417" s="99">
        <v>0</v>
      </c>
      <c r="AQ2417" s="99">
        <v>7021844.75354004</v>
      </c>
      <c r="AR2417" s="99">
        <v>5701554.1119384803</v>
      </c>
      <c r="AS2417" s="99">
        <v>2861898.2434387198</v>
      </c>
      <c r="AT2417" s="99">
        <v>0</v>
      </c>
      <c r="AU2417" s="99">
        <v>0</v>
      </c>
      <c r="AV2417" s="99">
        <v>66457414.836425804</v>
      </c>
      <c r="AW2417" s="99">
        <v>0</v>
      </c>
      <c r="AX2417" s="99">
        <v>539183.10104370106</v>
      </c>
      <c r="AY2417" s="99">
        <v>17180147.379150402</v>
      </c>
      <c r="AZ2417" s="99">
        <v>5143397.37536621</v>
      </c>
      <c r="BA2417" s="99">
        <v>0</v>
      </c>
      <c r="BB2417" s="99">
        <v>17462033.175537098</v>
      </c>
      <c r="BC2417" s="99">
        <v>4792731.34057617</v>
      </c>
      <c r="BD2417" s="99">
        <v>0</v>
      </c>
      <c r="BE2417" s="99">
        <v>2837374.0166015602</v>
      </c>
      <c r="BF2417" s="99">
        <v>0</v>
      </c>
      <c r="BG2417" s="99">
        <v>66774242.976074196</v>
      </c>
      <c r="BH2417" s="99">
        <v>8314864.8375854502</v>
      </c>
      <c r="BI2417" s="99">
        <v>0</v>
      </c>
      <c r="BJ2417" s="99">
        <v>2632944.0115661598</v>
      </c>
      <c r="BK2417" s="99">
        <v>2246935.93719482</v>
      </c>
      <c r="BL2417" s="99">
        <v>0</v>
      </c>
      <c r="BM2417" s="99">
        <v>0</v>
      </c>
      <c r="BN2417" s="99">
        <v>0</v>
      </c>
      <c r="BO2417" s="99">
        <v>0</v>
      </c>
      <c r="BP2417" s="99">
        <v>0</v>
      </c>
      <c r="BQ2417" s="99">
        <v>0</v>
      </c>
      <c r="BR2417" s="99">
        <v>5546911.1723022498</v>
      </c>
      <c r="BS2417" s="99">
        <v>1911125.2975769001</v>
      </c>
      <c r="BT2417" s="99">
        <v>0</v>
      </c>
      <c r="BU2417" s="99">
        <v>1259008.7299957301</v>
      </c>
      <c r="BV2417" s="99">
        <v>2299204.0703735398</v>
      </c>
      <c r="BW2417" s="99">
        <v>0</v>
      </c>
      <c r="BX2417" s="99">
        <v>240425.43977356001</v>
      </c>
      <c r="BY2417" s="99">
        <v>0</v>
      </c>
      <c r="BZ2417" s="99">
        <v>0</v>
      </c>
      <c r="CA2417" s="99">
        <v>100820.750011444</v>
      </c>
      <c r="CB2417" s="99">
        <v>4709506.2765502902</v>
      </c>
      <c r="CC2417" s="99">
        <v>45514834.049804702</v>
      </c>
      <c r="CD2417" s="99">
        <v>10964119.357299799</v>
      </c>
      <c r="CE2417" s="99">
        <v>3149.1944211125401</v>
      </c>
      <c r="CF2417" s="99">
        <v>346102.36017608602</v>
      </c>
      <c r="CG2417" s="99">
        <v>2895129.3644409198</v>
      </c>
      <c r="CH2417" s="99">
        <v>0</v>
      </c>
      <c r="CI2417" s="99">
        <v>103969.989995956</v>
      </c>
      <c r="CJ2417" s="99">
        <v>5058515.8493652297</v>
      </c>
      <c r="CK2417" s="99">
        <v>48471720.198730499</v>
      </c>
      <c r="CL2417" s="99">
        <v>11191655.3369141</v>
      </c>
      <c r="CM2417" s="166">
        <v>166336.87563133199</v>
      </c>
      <c r="CN2417" s="166">
        <v>26213184.909423798</v>
      </c>
      <c r="CO2417" s="166">
        <v>115142464.285156</v>
      </c>
      <c r="CP2417" s="99">
        <v>11191655.3369141</v>
      </c>
      <c r="CQ2417" s="99">
        <v>0</v>
      </c>
      <c r="CR2417" s="99">
        <v>0</v>
      </c>
      <c r="CS2417" s="99">
        <v>0</v>
      </c>
      <c r="CT2417" s="99">
        <v>0</v>
      </c>
      <c r="CU2417" s="98">
        <v>11134.733651340001</v>
      </c>
      <c r="CV2417" s="98">
        <v>65364.658617330002</v>
      </c>
      <c r="CW2417" s="98">
        <v>5055608.6367263766</v>
      </c>
      <c r="CX2417" s="98">
        <v>48409963.41424562</v>
      </c>
    </row>
    <row r="2418" spans="1:102" x14ac:dyDescent="0.2">
      <c r="A2418" s="98" t="s">
        <v>191</v>
      </c>
      <c r="B2418" s="100">
        <v>41426</v>
      </c>
      <c r="C2418" s="99">
        <v>89773.926228523298</v>
      </c>
      <c r="D2418" s="99">
        <v>0</v>
      </c>
      <c r="E2418" s="99">
        <v>10658.676732063301</v>
      </c>
      <c r="F2418" s="99">
        <v>9464.3450226783807</v>
      </c>
      <c r="G2418" s="99">
        <v>3192.3657328784502</v>
      </c>
      <c r="H2418" s="99">
        <v>0</v>
      </c>
      <c r="I2418" s="99">
        <v>0</v>
      </c>
      <c r="J2418" s="99">
        <v>62572.330943107598</v>
      </c>
      <c r="K2418" s="99">
        <v>0</v>
      </c>
      <c r="L2418" s="99">
        <v>1838.2344480305901</v>
      </c>
      <c r="M2418" s="99">
        <v>41706.355650901802</v>
      </c>
      <c r="N2418" s="99">
        <v>3828.9162917435201</v>
      </c>
      <c r="O2418" s="99">
        <v>0</v>
      </c>
      <c r="P2418" s="99">
        <v>48448.101647853902</v>
      </c>
      <c r="Q2418" s="99">
        <v>4855.2214401364299</v>
      </c>
      <c r="R2418" s="99">
        <v>0</v>
      </c>
      <c r="S2418" s="99">
        <v>3189.2260195910899</v>
      </c>
      <c r="T2418" s="99">
        <v>0</v>
      </c>
      <c r="U2418" s="99">
        <v>62703.144412040703</v>
      </c>
      <c r="V2418" s="99">
        <v>3859313.1024780301</v>
      </c>
      <c r="W2418" s="99">
        <v>0</v>
      </c>
      <c r="X2418" s="99">
        <v>779373.77637481701</v>
      </c>
      <c r="Y2418" s="99">
        <v>637586.09116363502</v>
      </c>
      <c r="Z2418" s="99">
        <v>345936.37260437</v>
      </c>
      <c r="AA2418" s="99">
        <v>0</v>
      </c>
      <c r="AB2418" s="99">
        <v>0</v>
      </c>
      <c r="AC2418" s="99">
        <v>20977582.309326202</v>
      </c>
      <c r="AD2418" s="99">
        <v>0</v>
      </c>
      <c r="AE2418" s="99">
        <v>31810.631564140302</v>
      </c>
      <c r="AF2418" s="99">
        <v>1701185.72612</v>
      </c>
      <c r="AG2418" s="99">
        <v>586001.92307281506</v>
      </c>
      <c r="AH2418" s="99">
        <v>0</v>
      </c>
      <c r="AI2418" s="99">
        <v>1785976.4892120401</v>
      </c>
      <c r="AJ2418" s="99">
        <v>534059.71379089402</v>
      </c>
      <c r="AK2418" s="99">
        <v>0</v>
      </c>
      <c r="AL2418" s="99">
        <v>344482.57128143299</v>
      </c>
      <c r="AM2418" s="99">
        <v>0</v>
      </c>
      <c r="AN2418" s="99">
        <v>21047884.0002441</v>
      </c>
      <c r="AO2418" s="99">
        <v>38231849.904785201</v>
      </c>
      <c r="AP2418" s="99">
        <v>0</v>
      </c>
      <c r="AQ2418" s="99">
        <v>6809132.8381347703</v>
      </c>
      <c r="AR2418" s="99">
        <v>5517434.2937622098</v>
      </c>
      <c r="AS2418" s="99">
        <v>2891623.76953125</v>
      </c>
      <c r="AT2418" s="99">
        <v>0</v>
      </c>
      <c r="AU2418" s="99">
        <v>0</v>
      </c>
      <c r="AV2418" s="99">
        <v>66177048.529296897</v>
      </c>
      <c r="AW2418" s="99">
        <v>0</v>
      </c>
      <c r="AX2418" s="99">
        <v>416299.45481872599</v>
      </c>
      <c r="AY2418" s="99">
        <v>17144160.432617199</v>
      </c>
      <c r="AZ2418" s="99">
        <v>5135510.9439086895</v>
      </c>
      <c r="BA2418" s="99">
        <v>0</v>
      </c>
      <c r="BB2418" s="99">
        <v>17592775.5466309</v>
      </c>
      <c r="BC2418" s="99">
        <v>4738626.3076782199</v>
      </c>
      <c r="BD2418" s="99">
        <v>0</v>
      </c>
      <c r="BE2418" s="99">
        <v>2882147.6478881799</v>
      </c>
      <c r="BF2418" s="99">
        <v>0</v>
      </c>
      <c r="BG2418" s="99">
        <v>66409012.255371101</v>
      </c>
      <c r="BH2418" s="99">
        <v>8454767.4721679706</v>
      </c>
      <c r="BI2418" s="99">
        <v>0</v>
      </c>
      <c r="BJ2418" s="99">
        <v>2593027.8686218299</v>
      </c>
      <c r="BK2418" s="99">
        <v>2208319.2067565899</v>
      </c>
      <c r="BL2418" s="99">
        <v>0</v>
      </c>
      <c r="BM2418" s="99">
        <v>0</v>
      </c>
      <c r="BN2418" s="99">
        <v>0</v>
      </c>
      <c r="BO2418" s="99">
        <v>0</v>
      </c>
      <c r="BP2418" s="99">
        <v>0</v>
      </c>
      <c r="BQ2418" s="99">
        <v>0</v>
      </c>
      <c r="BR2418" s="99">
        <v>5605132.9274292002</v>
      </c>
      <c r="BS2418" s="99">
        <v>1909097.58770752</v>
      </c>
      <c r="BT2418" s="99">
        <v>0</v>
      </c>
      <c r="BU2418" s="99">
        <v>1291521.86997986</v>
      </c>
      <c r="BV2418" s="99">
        <v>2292800.27374268</v>
      </c>
      <c r="BW2418" s="99">
        <v>0</v>
      </c>
      <c r="BX2418" s="99">
        <v>242103.599779129</v>
      </c>
      <c r="BY2418" s="99">
        <v>0</v>
      </c>
      <c r="BZ2418" s="99">
        <v>0</v>
      </c>
      <c r="CA2418" s="99">
        <v>100427.29834842699</v>
      </c>
      <c r="CB2418" s="99">
        <v>4639896.9571533203</v>
      </c>
      <c r="CC2418" s="99">
        <v>45034360.709472701</v>
      </c>
      <c r="CD2418" s="99">
        <v>11049634.2657471</v>
      </c>
      <c r="CE2418" s="99">
        <v>3191.6924061477198</v>
      </c>
      <c r="CF2418" s="99">
        <v>343665.67931747402</v>
      </c>
      <c r="CG2418" s="99">
        <v>2869023.9766845698</v>
      </c>
      <c r="CH2418" s="99">
        <v>0</v>
      </c>
      <c r="CI2418" s="99">
        <v>103617.360761642</v>
      </c>
      <c r="CJ2418" s="99">
        <v>4987686.7739868201</v>
      </c>
      <c r="CK2418" s="99">
        <v>48077686.576171897</v>
      </c>
      <c r="CL2418" s="99">
        <v>11280040.9058838</v>
      </c>
      <c r="CM2418" s="166">
        <v>165717.22294616699</v>
      </c>
      <c r="CN2418" s="166">
        <v>26000126.283203099</v>
      </c>
      <c r="CO2418" s="166">
        <v>114332987.72168</v>
      </c>
      <c r="CP2418" s="99">
        <v>11280040.9058838</v>
      </c>
      <c r="CQ2418" s="99">
        <v>0</v>
      </c>
      <c r="CR2418" s="99">
        <v>0</v>
      </c>
      <c r="CS2418" s="99">
        <v>0</v>
      </c>
      <c r="CT2418" s="99">
        <v>0</v>
      </c>
      <c r="CU2418" s="98">
        <v>10772.609606851</v>
      </c>
      <c r="CV2418" s="98">
        <v>65102.939479253</v>
      </c>
      <c r="CW2418" s="98">
        <v>4983562.6364707947</v>
      </c>
      <c r="CX2418" s="98">
        <v>47903384.686157271</v>
      </c>
    </row>
    <row r="2419" spans="1:102" x14ac:dyDescent="0.2">
      <c r="A2419" s="98" t="s">
        <v>191</v>
      </c>
      <c r="B2419" s="100">
        <v>41518</v>
      </c>
      <c r="C2419" s="99">
        <v>89523.391926765398</v>
      </c>
      <c r="D2419" s="99">
        <v>0</v>
      </c>
      <c r="E2419" s="99">
        <v>10371.3357203007</v>
      </c>
      <c r="F2419" s="99">
        <v>9209.9023985862696</v>
      </c>
      <c r="G2419" s="99">
        <v>3130.9540125131598</v>
      </c>
      <c r="H2419" s="99">
        <v>0</v>
      </c>
      <c r="I2419" s="99">
        <v>0</v>
      </c>
      <c r="J2419" s="99">
        <v>62228.990460395798</v>
      </c>
      <c r="K2419" s="99">
        <v>0</v>
      </c>
      <c r="L2419" s="99">
        <v>238.34075713157699</v>
      </c>
      <c r="M2419" s="99">
        <v>41745.800623416901</v>
      </c>
      <c r="N2419" s="99">
        <v>3751.4560029804702</v>
      </c>
      <c r="O2419" s="99">
        <v>0</v>
      </c>
      <c r="P2419" s="99">
        <v>49548.970879077897</v>
      </c>
      <c r="Q2419" s="99">
        <v>4781.0402116775504</v>
      </c>
      <c r="R2419" s="99">
        <v>0</v>
      </c>
      <c r="S2419" s="99">
        <v>3135.03244942427</v>
      </c>
      <c r="T2419" s="99">
        <v>0</v>
      </c>
      <c r="U2419" s="99">
        <v>62303.111866951003</v>
      </c>
      <c r="V2419" s="99">
        <v>3833441.9748840299</v>
      </c>
      <c r="W2419" s="99">
        <v>0</v>
      </c>
      <c r="X2419" s="99">
        <v>762436.57324218797</v>
      </c>
      <c r="Y2419" s="99">
        <v>626351.17129516602</v>
      </c>
      <c r="Z2419" s="99">
        <v>343272.50664901698</v>
      </c>
      <c r="AA2419" s="99">
        <v>0</v>
      </c>
      <c r="AB2419" s="99">
        <v>0</v>
      </c>
      <c r="AC2419" s="99">
        <v>21023482.268798798</v>
      </c>
      <c r="AD2419" s="99">
        <v>0</v>
      </c>
      <c r="AE2419" s="99">
        <v>18558.786723852201</v>
      </c>
      <c r="AF2419" s="99">
        <v>1698063.30519104</v>
      </c>
      <c r="AG2419" s="99">
        <v>581587.17287445103</v>
      </c>
      <c r="AH2419" s="99">
        <v>0</v>
      </c>
      <c r="AI2419" s="99">
        <v>1781136.25567627</v>
      </c>
      <c r="AJ2419" s="99">
        <v>517715.20933151199</v>
      </c>
      <c r="AK2419" s="99">
        <v>0</v>
      </c>
      <c r="AL2419" s="99">
        <v>343406.55446243298</v>
      </c>
      <c r="AM2419" s="99">
        <v>0</v>
      </c>
      <c r="AN2419" s="99">
        <v>20923231.948486298</v>
      </c>
      <c r="AO2419" s="99">
        <v>38079203.424804702</v>
      </c>
      <c r="AP2419" s="99">
        <v>0</v>
      </c>
      <c r="AQ2419" s="99">
        <v>6563309.1741332998</v>
      </c>
      <c r="AR2419" s="99">
        <v>5358728.5925292997</v>
      </c>
      <c r="AS2419" s="99">
        <v>2862404.7713928199</v>
      </c>
      <c r="AT2419" s="99">
        <v>0</v>
      </c>
      <c r="AU2419" s="99">
        <v>0</v>
      </c>
      <c r="AV2419" s="99">
        <v>66319341.766113304</v>
      </c>
      <c r="AW2419" s="99">
        <v>0</v>
      </c>
      <c r="AX2419" s="99">
        <v>195082.65439415001</v>
      </c>
      <c r="AY2419" s="99">
        <v>17182555.412353501</v>
      </c>
      <c r="AZ2419" s="99">
        <v>5060283.6244506799</v>
      </c>
      <c r="BA2419" s="99">
        <v>0</v>
      </c>
      <c r="BB2419" s="99">
        <v>17627700.803222701</v>
      </c>
      <c r="BC2419" s="99">
        <v>4625882.3918457003</v>
      </c>
      <c r="BD2419" s="99">
        <v>0</v>
      </c>
      <c r="BE2419" s="99">
        <v>2863295.2729797401</v>
      </c>
      <c r="BF2419" s="99">
        <v>0</v>
      </c>
      <c r="BG2419" s="99">
        <v>66032502.251953103</v>
      </c>
      <c r="BH2419" s="99">
        <v>8447569.1091308594</v>
      </c>
      <c r="BI2419" s="99">
        <v>0</v>
      </c>
      <c r="BJ2419" s="99">
        <v>2555725.4093627902</v>
      </c>
      <c r="BK2419" s="99">
        <v>2175988.5695495601</v>
      </c>
      <c r="BL2419" s="99">
        <v>0</v>
      </c>
      <c r="BM2419" s="99">
        <v>0</v>
      </c>
      <c r="BN2419" s="99">
        <v>0</v>
      </c>
      <c r="BO2419" s="99">
        <v>0</v>
      </c>
      <c r="BP2419" s="99">
        <v>0</v>
      </c>
      <c r="BQ2419" s="99">
        <v>0</v>
      </c>
      <c r="BR2419" s="99">
        <v>5654512.8773193397</v>
      </c>
      <c r="BS2419" s="99">
        <v>1884751.7554931601</v>
      </c>
      <c r="BT2419" s="99">
        <v>0</v>
      </c>
      <c r="BU2419" s="99">
        <v>1059288.7299957301</v>
      </c>
      <c r="BV2419" s="99">
        <v>2256506.2177734398</v>
      </c>
      <c r="BW2419" s="99">
        <v>0</v>
      </c>
      <c r="BX2419" s="99">
        <v>195402.75982284499</v>
      </c>
      <c r="BY2419" s="99">
        <v>0</v>
      </c>
      <c r="BZ2419" s="99">
        <v>0</v>
      </c>
      <c r="CA2419" s="99">
        <v>99891.244463920593</v>
      </c>
      <c r="CB2419" s="99">
        <v>4595947.57849121</v>
      </c>
      <c r="CC2419" s="99">
        <v>44634436.382324196</v>
      </c>
      <c r="CD2419" s="99">
        <v>10992698.016845699</v>
      </c>
      <c r="CE2419" s="99">
        <v>3133.8581411540499</v>
      </c>
      <c r="CF2419" s="99">
        <v>343285.31111908</v>
      </c>
      <c r="CG2419" s="99">
        <v>2862141.5379333501</v>
      </c>
      <c r="CH2419" s="99">
        <v>0</v>
      </c>
      <c r="CI2419" s="99">
        <v>103023.752926826</v>
      </c>
      <c r="CJ2419" s="99">
        <v>4933664.0867919903</v>
      </c>
      <c r="CK2419" s="99">
        <v>47510410.142089799</v>
      </c>
      <c r="CL2419" s="99">
        <v>11218680.0198975</v>
      </c>
      <c r="CM2419" s="166">
        <v>164671.452680588</v>
      </c>
      <c r="CN2419" s="166">
        <v>25846745.896240201</v>
      </c>
      <c r="CO2419" s="166">
        <v>113641595.943359</v>
      </c>
      <c r="CP2419" s="99">
        <v>11218680.0198975</v>
      </c>
      <c r="CQ2419" s="99">
        <v>0</v>
      </c>
      <c r="CR2419" s="99">
        <v>0</v>
      </c>
      <c r="CS2419" s="99">
        <v>0</v>
      </c>
      <c r="CT2419" s="99">
        <v>0</v>
      </c>
      <c r="CU2419" s="98">
        <v>10438.528322123</v>
      </c>
      <c r="CV2419" s="98">
        <v>64766.411929599002</v>
      </c>
      <c r="CW2419" s="98">
        <v>4939232.8896102896</v>
      </c>
      <c r="CX2419" s="98">
        <v>47496577.920257546</v>
      </c>
    </row>
    <row r="2420" spans="1:102" x14ac:dyDescent="0.2">
      <c r="A2420" s="98" t="s">
        <v>191</v>
      </c>
      <c r="B2420" s="100">
        <v>41609</v>
      </c>
      <c r="C2420" s="99">
        <v>89352.357486724897</v>
      </c>
      <c r="D2420" s="99">
        <v>0</v>
      </c>
      <c r="E2420" s="99">
        <v>9984.1270241737402</v>
      </c>
      <c r="F2420" s="99">
        <v>8858.2238379716891</v>
      </c>
      <c r="G2420" s="99">
        <v>3126.2187522649801</v>
      </c>
      <c r="H2420" s="99">
        <v>0</v>
      </c>
      <c r="I2420" s="99">
        <v>0</v>
      </c>
      <c r="J2420" s="99">
        <v>61740.133699894002</v>
      </c>
      <c r="K2420" s="99">
        <v>0</v>
      </c>
      <c r="L2420" s="99">
        <v>183.61938131600601</v>
      </c>
      <c r="M2420" s="99">
        <v>41853.735677719102</v>
      </c>
      <c r="N2420" s="99">
        <v>3671.4010441601299</v>
      </c>
      <c r="O2420" s="99">
        <v>0</v>
      </c>
      <c r="P2420" s="99">
        <v>48933.57791996</v>
      </c>
      <c r="Q2420" s="99">
        <v>4725.80417084694</v>
      </c>
      <c r="R2420" s="99">
        <v>0</v>
      </c>
      <c r="S2420" s="99">
        <v>3106.9482237994698</v>
      </c>
      <c r="T2420" s="99">
        <v>0</v>
      </c>
      <c r="U2420" s="99">
        <v>61787.110776424401</v>
      </c>
      <c r="V2420" s="99">
        <v>3770536.6444702102</v>
      </c>
      <c r="W2420" s="99">
        <v>0</v>
      </c>
      <c r="X2420" s="99">
        <v>731670.16369628895</v>
      </c>
      <c r="Y2420" s="99">
        <v>603737.12628936803</v>
      </c>
      <c r="Z2420" s="99">
        <v>336417.09694290202</v>
      </c>
      <c r="AA2420" s="99">
        <v>0</v>
      </c>
      <c r="AB2420" s="99">
        <v>0</v>
      </c>
      <c r="AC2420" s="99">
        <v>20723589.911132801</v>
      </c>
      <c r="AD2420" s="99">
        <v>0</v>
      </c>
      <c r="AE2420" s="99">
        <v>12270.922055363701</v>
      </c>
      <c r="AF2420" s="99">
        <v>1684815.24607849</v>
      </c>
      <c r="AG2420" s="99">
        <v>563753.60103607201</v>
      </c>
      <c r="AH2420" s="99">
        <v>0</v>
      </c>
      <c r="AI2420" s="99">
        <v>1745105.6664428699</v>
      </c>
      <c r="AJ2420" s="99">
        <v>508284.97549057001</v>
      </c>
      <c r="AK2420" s="99">
        <v>0</v>
      </c>
      <c r="AL2420" s="99">
        <v>332231.66965484602</v>
      </c>
      <c r="AM2420" s="99">
        <v>0</v>
      </c>
      <c r="AN2420" s="99">
        <v>20728134.2338867</v>
      </c>
      <c r="AO2420" s="99">
        <v>37658110.583496101</v>
      </c>
      <c r="AP2420" s="99">
        <v>0</v>
      </c>
      <c r="AQ2420" s="99">
        <v>6305116.7699584998</v>
      </c>
      <c r="AR2420" s="99">
        <v>5166224.0230102502</v>
      </c>
      <c r="AS2420" s="99">
        <v>2823886.7129516602</v>
      </c>
      <c r="AT2420" s="99">
        <v>0</v>
      </c>
      <c r="AU2420" s="99">
        <v>0</v>
      </c>
      <c r="AV2420" s="99">
        <v>65959594.1962891</v>
      </c>
      <c r="AW2420" s="99">
        <v>0</v>
      </c>
      <c r="AX2420" s="99">
        <v>115625.506049156</v>
      </c>
      <c r="AY2420" s="99">
        <v>17170298.198242199</v>
      </c>
      <c r="AZ2420" s="99">
        <v>4952023.5425415002</v>
      </c>
      <c r="BA2420" s="99">
        <v>0</v>
      </c>
      <c r="BB2420" s="99">
        <v>17330201.604247998</v>
      </c>
      <c r="BC2420" s="99">
        <v>4519986.1664428702</v>
      </c>
      <c r="BD2420" s="99">
        <v>0</v>
      </c>
      <c r="BE2420" s="99">
        <v>2788195.5646057101</v>
      </c>
      <c r="BF2420" s="99">
        <v>0</v>
      </c>
      <c r="BG2420" s="99">
        <v>65962530.588378899</v>
      </c>
      <c r="BH2420" s="99">
        <v>8459853.4938964806</v>
      </c>
      <c r="BI2420" s="99">
        <v>0</v>
      </c>
      <c r="BJ2420" s="99">
        <v>2492119.7585754399</v>
      </c>
      <c r="BK2420" s="99">
        <v>2124825.5125732399</v>
      </c>
      <c r="BL2420" s="99">
        <v>0</v>
      </c>
      <c r="BM2420" s="99">
        <v>0</v>
      </c>
      <c r="BN2420" s="99">
        <v>0</v>
      </c>
      <c r="BO2420" s="99">
        <v>0</v>
      </c>
      <c r="BP2420" s="99">
        <v>0</v>
      </c>
      <c r="BQ2420" s="99">
        <v>0</v>
      </c>
      <c r="BR2420" s="99">
        <v>5665983.1320190402</v>
      </c>
      <c r="BS2420" s="99">
        <v>1844002.9459533701</v>
      </c>
      <c r="BT2420" s="99">
        <v>0</v>
      </c>
      <c r="BU2420" s="99">
        <v>1247415.83999634</v>
      </c>
      <c r="BV2420" s="99">
        <v>2216217.66650391</v>
      </c>
      <c r="BW2420" s="99">
        <v>0</v>
      </c>
      <c r="BX2420" s="99">
        <v>226885.67979431199</v>
      </c>
      <c r="BY2420" s="99">
        <v>0</v>
      </c>
      <c r="BZ2420" s="99">
        <v>0</v>
      </c>
      <c r="CA2420" s="99">
        <v>99355.7683048248</v>
      </c>
      <c r="CB2420" s="99">
        <v>4507894.5856933603</v>
      </c>
      <c r="CC2420" s="99">
        <v>44019165.0615234</v>
      </c>
      <c r="CD2420" s="99">
        <v>10943705.533813501</v>
      </c>
      <c r="CE2420" s="99">
        <v>3126.9402216672902</v>
      </c>
      <c r="CF2420" s="99">
        <v>335935.68286132801</v>
      </c>
      <c r="CG2420" s="99">
        <v>2815839.41714478</v>
      </c>
      <c r="CH2420" s="99">
        <v>0</v>
      </c>
      <c r="CI2420" s="99">
        <v>102484.07741737401</v>
      </c>
      <c r="CJ2420" s="99">
        <v>4845587.3660278302</v>
      </c>
      <c r="CK2420" s="99">
        <v>46811534.002929702</v>
      </c>
      <c r="CL2420" s="99">
        <v>11175994.1120605</v>
      </c>
      <c r="CM2420" s="166">
        <v>163600.690860748</v>
      </c>
      <c r="CN2420" s="166">
        <v>25562098.755371101</v>
      </c>
      <c r="CO2420" s="166">
        <v>112652500.913086</v>
      </c>
      <c r="CP2420" s="99">
        <v>11175994.1120605</v>
      </c>
      <c r="CQ2420" s="99">
        <v>0</v>
      </c>
      <c r="CR2420" s="99">
        <v>0</v>
      </c>
      <c r="CS2420" s="99">
        <v>0</v>
      </c>
      <c r="CT2420" s="99">
        <v>0</v>
      </c>
      <c r="CU2420" s="98">
        <v>10030.464380674999</v>
      </c>
      <c r="CV2420" s="98">
        <v>64254.020412931</v>
      </c>
      <c r="CW2420" s="98">
        <v>4843830.2685546884</v>
      </c>
      <c r="CX2420" s="98">
        <v>46835004.478668183</v>
      </c>
    </row>
    <row r="2421" spans="1:102" x14ac:dyDescent="0.2">
      <c r="A2421" s="98" t="s">
        <v>191</v>
      </c>
      <c r="B2421" s="100">
        <v>41699</v>
      </c>
      <c r="C2421" s="99">
        <v>89069.901837348894</v>
      </c>
      <c r="D2421" s="99">
        <v>0</v>
      </c>
      <c r="E2421" s="99">
        <v>9674.6491193771399</v>
      </c>
      <c r="F2421" s="99">
        <v>8793.8009030818903</v>
      </c>
      <c r="G2421" s="99">
        <v>3103.84898936749</v>
      </c>
      <c r="H2421" s="99">
        <v>0</v>
      </c>
      <c r="I2421" s="99">
        <v>0</v>
      </c>
      <c r="J2421" s="99">
        <v>61473.865561485298</v>
      </c>
      <c r="K2421" s="99">
        <v>0</v>
      </c>
      <c r="L2421" s="99">
        <v>196.406796745956</v>
      </c>
      <c r="M2421" s="99">
        <v>41878.398433685303</v>
      </c>
      <c r="N2421" s="99">
        <v>3601.4467127323201</v>
      </c>
      <c r="O2421" s="99">
        <v>0</v>
      </c>
      <c r="P2421" s="99">
        <v>48197.220706939697</v>
      </c>
      <c r="Q2421" s="99">
        <v>4667.0383192896797</v>
      </c>
      <c r="R2421" s="99">
        <v>0</v>
      </c>
      <c r="S2421" s="99">
        <v>3080.1031483113802</v>
      </c>
      <c r="T2421" s="99">
        <v>0</v>
      </c>
      <c r="U2421" s="99">
        <v>61476.4042258263</v>
      </c>
      <c r="V2421" s="99">
        <v>3780126.2149658198</v>
      </c>
      <c r="W2421" s="99">
        <v>0</v>
      </c>
      <c r="X2421" s="99">
        <v>701732.54431152297</v>
      </c>
      <c r="Y2421" s="99">
        <v>595064.75676727295</v>
      </c>
      <c r="Z2421" s="99">
        <v>328616.23566436803</v>
      </c>
      <c r="AA2421" s="99">
        <v>0</v>
      </c>
      <c r="AB2421" s="99">
        <v>0</v>
      </c>
      <c r="AC2421" s="99">
        <v>20463986.743652299</v>
      </c>
      <c r="AD2421" s="99">
        <v>0</v>
      </c>
      <c r="AE2421" s="99">
        <v>16280.017495989799</v>
      </c>
      <c r="AF2421" s="99">
        <v>1680837.44139099</v>
      </c>
      <c r="AG2421" s="99">
        <v>555893.69961547898</v>
      </c>
      <c r="AH2421" s="99">
        <v>0</v>
      </c>
      <c r="AI2421" s="99">
        <v>1704957.4163208001</v>
      </c>
      <c r="AJ2421" s="99">
        <v>509895.25104904198</v>
      </c>
      <c r="AK2421" s="99">
        <v>0</v>
      </c>
      <c r="AL2421" s="99">
        <v>325893.42602157599</v>
      </c>
      <c r="AM2421" s="99">
        <v>0</v>
      </c>
      <c r="AN2421" s="99">
        <v>20617004.495605499</v>
      </c>
      <c r="AO2421" s="99">
        <v>37979538.927734397</v>
      </c>
      <c r="AP2421" s="99">
        <v>0</v>
      </c>
      <c r="AQ2421" s="99">
        <v>6055979.8871459998</v>
      </c>
      <c r="AR2421" s="99">
        <v>5076982.5246582003</v>
      </c>
      <c r="AS2421" s="99">
        <v>2777219.3415832501</v>
      </c>
      <c r="AT2421" s="99">
        <v>0</v>
      </c>
      <c r="AU2421" s="99">
        <v>0</v>
      </c>
      <c r="AV2421" s="99">
        <v>65716188.054199196</v>
      </c>
      <c r="AW2421" s="99">
        <v>0</v>
      </c>
      <c r="AX2421" s="99">
        <v>156194.312330246</v>
      </c>
      <c r="AY2421" s="99">
        <v>17247768.766845699</v>
      </c>
      <c r="AZ2421" s="99">
        <v>4911803.3207397498</v>
      </c>
      <c r="BA2421" s="99">
        <v>0</v>
      </c>
      <c r="BB2421" s="99">
        <v>16971144.901122998</v>
      </c>
      <c r="BC2421" s="99">
        <v>4560029.4689941397</v>
      </c>
      <c r="BD2421" s="99">
        <v>0</v>
      </c>
      <c r="BE2421" s="99">
        <v>2754322.22869873</v>
      </c>
      <c r="BF2421" s="99">
        <v>0</v>
      </c>
      <c r="BG2421" s="99">
        <v>66036409.177734397</v>
      </c>
      <c r="BH2421" s="99">
        <v>8405340.1337890606</v>
      </c>
      <c r="BI2421" s="99">
        <v>0</v>
      </c>
      <c r="BJ2421" s="99">
        <v>2432244.5606384301</v>
      </c>
      <c r="BK2421" s="99">
        <v>2090947.8956909201</v>
      </c>
      <c r="BL2421" s="99">
        <v>0</v>
      </c>
      <c r="BM2421" s="99">
        <v>0</v>
      </c>
      <c r="BN2421" s="99">
        <v>0</v>
      </c>
      <c r="BO2421" s="99">
        <v>0</v>
      </c>
      <c r="BP2421" s="99">
        <v>0</v>
      </c>
      <c r="BQ2421" s="99">
        <v>0</v>
      </c>
      <c r="BR2421" s="99">
        <v>5612861.8154907199</v>
      </c>
      <c r="BS2421" s="99">
        <v>1830085.6470794701</v>
      </c>
      <c r="BT2421" s="99">
        <v>0</v>
      </c>
      <c r="BU2421" s="99">
        <v>1200233.8999939</v>
      </c>
      <c r="BV2421" s="99">
        <v>2224436.8887329102</v>
      </c>
      <c r="BW2421" s="99">
        <v>0</v>
      </c>
      <c r="BX2421" s="99">
        <v>230913.40981102001</v>
      </c>
      <c r="BY2421" s="99">
        <v>0</v>
      </c>
      <c r="BZ2421" s="99">
        <v>0</v>
      </c>
      <c r="CA2421" s="99">
        <v>98715.892305374102</v>
      </c>
      <c r="CB2421" s="99">
        <v>4483332.87744141</v>
      </c>
      <c r="CC2421" s="99">
        <v>44019950.6943359</v>
      </c>
      <c r="CD2421" s="99">
        <v>10855448.6589355</v>
      </c>
      <c r="CE2421" s="99">
        <v>3100.8156650364399</v>
      </c>
      <c r="CF2421" s="99">
        <v>328111.059375763</v>
      </c>
      <c r="CG2421" s="99">
        <v>2776523.1110229502</v>
      </c>
      <c r="CH2421" s="99">
        <v>0</v>
      </c>
      <c r="CI2421" s="99">
        <v>101815.024230957</v>
      </c>
      <c r="CJ2421" s="99">
        <v>4815724.2185058603</v>
      </c>
      <c r="CK2421" s="99">
        <v>46931292.046386696</v>
      </c>
      <c r="CL2421" s="99">
        <v>11071878.47229</v>
      </c>
      <c r="CM2421" s="166">
        <v>162813.834220886</v>
      </c>
      <c r="CN2421" s="166">
        <v>25407777.643310498</v>
      </c>
      <c r="CO2421" s="166">
        <v>112820336.256836</v>
      </c>
      <c r="CP2421" s="99">
        <v>11071878.47229</v>
      </c>
      <c r="CQ2421" s="99">
        <v>0</v>
      </c>
      <c r="CR2421" s="99">
        <v>0</v>
      </c>
      <c r="CS2421" s="99">
        <v>0</v>
      </c>
      <c r="CT2421" s="99">
        <v>0</v>
      </c>
      <c r="CU2421" s="98">
        <v>9705.8776824460001</v>
      </c>
      <c r="CV2421" s="98">
        <v>63979.727330668997</v>
      </c>
      <c r="CW2421" s="98">
        <v>4811443.9368171729</v>
      </c>
      <c r="CX2421" s="98">
        <v>46796473.805358849</v>
      </c>
    </row>
    <row r="2422" spans="1:102" x14ac:dyDescent="0.2">
      <c r="A2422" s="98" t="s">
        <v>191</v>
      </c>
      <c r="B2422" s="100">
        <v>41791</v>
      </c>
      <c r="C2422" s="99">
        <v>88983.261321067796</v>
      </c>
      <c r="D2422" s="99">
        <v>0</v>
      </c>
      <c r="E2422" s="99">
        <v>9491.8892588615399</v>
      </c>
      <c r="F2422" s="99">
        <v>8658.4864431619608</v>
      </c>
      <c r="G2422" s="99">
        <v>3120.4310277402401</v>
      </c>
      <c r="H2422" s="99">
        <v>0</v>
      </c>
      <c r="I2422" s="99">
        <v>0</v>
      </c>
      <c r="J2422" s="99">
        <v>61210.068428993203</v>
      </c>
      <c r="K2422" s="99">
        <v>0</v>
      </c>
      <c r="L2422" s="99">
        <v>875.32176423817896</v>
      </c>
      <c r="M2422" s="99">
        <v>41857.910627365098</v>
      </c>
      <c r="N2422" s="99">
        <v>3537.50513648987</v>
      </c>
      <c r="O2422" s="99">
        <v>0</v>
      </c>
      <c r="P2422" s="99">
        <v>47659.760887146003</v>
      </c>
      <c r="Q2422" s="99">
        <v>4631.58735048771</v>
      </c>
      <c r="R2422" s="99">
        <v>0</v>
      </c>
      <c r="S2422" s="99">
        <v>3112.1566165089598</v>
      </c>
      <c r="T2422" s="99">
        <v>0</v>
      </c>
      <c r="U2422" s="99">
        <v>61279.983400344798</v>
      </c>
      <c r="V2422" s="99">
        <v>3778140.7126770001</v>
      </c>
      <c r="W2422" s="99">
        <v>0</v>
      </c>
      <c r="X2422" s="99">
        <v>685484.14788055397</v>
      </c>
      <c r="Y2422" s="99">
        <v>586035.12438201904</v>
      </c>
      <c r="Z2422" s="99">
        <v>326639.85271835298</v>
      </c>
      <c r="AA2422" s="99">
        <v>0</v>
      </c>
      <c r="AB2422" s="99">
        <v>0</v>
      </c>
      <c r="AC2422" s="99">
        <v>20514441.590820301</v>
      </c>
      <c r="AD2422" s="99">
        <v>0</v>
      </c>
      <c r="AE2422" s="99">
        <v>24377.331922054302</v>
      </c>
      <c r="AF2422" s="99">
        <v>1686276.2076415999</v>
      </c>
      <c r="AG2422" s="99">
        <v>548879.39134216297</v>
      </c>
      <c r="AH2422" s="99">
        <v>0</v>
      </c>
      <c r="AI2422" s="99">
        <v>1681880.2552032501</v>
      </c>
      <c r="AJ2422" s="99">
        <v>512674.69099426299</v>
      </c>
      <c r="AK2422" s="99">
        <v>0</v>
      </c>
      <c r="AL2422" s="99">
        <v>324737.59616851801</v>
      </c>
      <c r="AM2422" s="99">
        <v>0</v>
      </c>
      <c r="AN2422" s="99">
        <v>20475209.111572299</v>
      </c>
      <c r="AO2422" s="99">
        <v>38093061.044921897</v>
      </c>
      <c r="AP2422" s="99">
        <v>0</v>
      </c>
      <c r="AQ2422" s="99">
        <v>5896416.28515625</v>
      </c>
      <c r="AR2422" s="99">
        <v>4992351.2352905301</v>
      </c>
      <c r="AS2422" s="99">
        <v>2764911.6193542499</v>
      </c>
      <c r="AT2422" s="99">
        <v>0</v>
      </c>
      <c r="AU2422" s="99">
        <v>0</v>
      </c>
      <c r="AV2422" s="99">
        <v>65724453.0078125</v>
      </c>
      <c r="AW2422" s="99">
        <v>0</v>
      </c>
      <c r="AX2422" s="99">
        <v>242499.92251968401</v>
      </c>
      <c r="AY2422" s="99">
        <v>17399259.349365201</v>
      </c>
      <c r="AZ2422" s="99">
        <v>4821196.1258544903</v>
      </c>
      <c r="BA2422" s="99">
        <v>0</v>
      </c>
      <c r="BB2422" s="99">
        <v>16840260.642333999</v>
      </c>
      <c r="BC2422" s="99">
        <v>4567252.1708984403</v>
      </c>
      <c r="BD2422" s="99">
        <v>0</v>
      </c>
      <c r="BE2422" s="99">
        <v>2751412.4759216299</v>
      </c>
      <c r="BF2422" s="99">
        <v>0</v>
      </c>
      <c r="BG2422" s="99">
        <v>65648768.083496101</v>
      </c>
      <c r="BH2422" s="99">
        <v>8463453.1324462909</v>
      </c>
      <c r="BI2422" s="99">
        <v>0</v>
      </c>
      <c r="BJ2422" s="99">
        <v>2398741.3768005399</v>
      </c>
      <c r="BK2422" s="99">
        <v>2067891.8305969201</v>
      </c>
      <c r="BL2422" s="99">
        <v>0</v>
      </c>
      <c r="BM2422" s="99">
        <v>0</v>
      </c>
      <c r="BN2422" s="99">
        <v>0</v>
      </c>
      <c r="BO2422" s="99">
        <v>0</v>
      </c>
      <c r="BP2422" s="99">
        <v>0</v>
      </c>
      <c r="BQ2422" s="99">
        <v>0</v>
      </c>
      <c r="BR2422" s="99">
        <v>5710245.6585693397</v>
      </c>
      <c r="BS2422" s="99">
        <v>1799208.37646484</v>
      </c>
      <c r="BT2422" s="99">
        <v>0</v>
      </c>
      <c r="BU2422" s="99">
        <v>1217218.6699829099</v>
      </c>
      <c r="BV2422" s="99">
        <v>2237186.2276916499</v>
      </c>
      <c r="BW2422" s="99">
        <v>0</v>
      </c>
      <c r="BX2422" s="99">
        <v>229382.30980873099</v>
      </c>
      <c r="BY2422" s="99">
        <v>0</v>
      </c>
      <c r="BZ2422" s="99">
        <v>0</v>
      </c>
      <c r="CA2422" s="99">
        <v>98482.193583488493</v>
      </c>
      <c r="CB2422" s="99">
        <v>4466141.0043945303</v>
      </c>
      <c r="CC2422" s="99">
        <v>43998084.465820298</v>
      </c>
      <c r="CD2422" s="99">
        <v>10861251.560058599</v>
      </c>
      <c r="CE2422" s="99">
        <v>3120.3645219206801</v>
      </c>
      <c r="CF2422" s="99">
        <v>327652.46261215198</v>
      </c>
      <c r="CG2422" s="99">
        <v>2773072.2713623</v>
      </c>
      <c r="CH2422" s="99">
        <v>0</v>
      </c>
      <c r="CI2422" s="99">
        <v>101604.969838142</v>
      </c>
      <c r="CJ2422" s="99">
        <v>4792857.5712890597</v>
      </c>
      <c r="CK2422" s="99">
        <v>46762527.1162109</v>
      </c>
      <c r="CL2422" s="99">
        <v>11078536.3548584</v>
      </c>
      <c r="CM2422" s="166">
        <v>162288.481969833</v>
      </c>
      <c r="CN2422" s="166">
        <v>25256163.3754883</v>
      </c>
      <c r="CO2422" s="166">
        <v>112448447.92089801</v>
      </c>
      <c r="CP2422" s="99">
        <v>11078536.3548584</v>
      </c>
      <c r="CQ2422" s="99">
        <v>0</v>
      </c>
      <c r="CR2422" s="99">
        <v>0</v>
      </c>
      <c r="CS2422" s="99">
        <v>0</v>
      </c>
      <c r="CT2422" s="99">
        <v>0</v>
      </c>
      <c r="CU2422" s="98">
        <v>9538.5469215779995</v>
      </c>
      <c r="CV2422" s="98">
        <v>63728.768012025997</v>
      </c>
      <c r="CW2422" s="98">
        <v>4793793.4670066824</v>
      </c>
      <c r="CX2422" s="98">
        <v>46771156.737182595</v>
      </c>
    </row>
    <row r="2423" spans="1:102" x14ac:dyDescent="0.2">
      <c r="A2423" s="98" t="s">
        <v>191</v>
      </c>
      <c r="B2423" s="100">
        <v>41883</v>
      </c>
      <c r="C2423" s="99">
        <v>89088.335092544599</v>
      </c>
      <c r="D2423" s="99">
        <v>0</v>
      </c>
      <c r="E2423" s="99">
        <v>9169.9198398590106</v>
      </c>
      <c r="F2423" s="99">
        <v>8381.29089176655</v>
      </c>
      <c r="G2423" s="99">
        <v>3160.4065537452698</v>
      </c>
      <c r="H2423" s="99">
        <v>0</v>
      </c>
      <c r="I2423" s="99">
        <v>0</v>
      </c>
      <c r="J2423" s="99">
        <v>60820.9300246239</v>
      </c>
      <c r="K2423" s="99">
        <v>0</v>
      </c>
      <c r="L2423" s="99">
        <v>740.82045120745897</v>
      </c>
      <c r="M2423" s="99">
        <v>41994.394670963302</v>
      </c>
      <c r="N2423" s="99">
        <v>3436.8106725215898</v>
      </c>
      <c r="O2423" s="99">
        <v>0</v>
      </c>
      <c r="P2423" s="99">
        <v>47552.831413745902</v>
      </c>
      <c r="Q2423" s="99">
        <v>4591.7467103600502</v>
      </c>
      <c r="R2423" s="99">
        <v>0</v>
      </c>
      <c r="S2423" s="99">
        <v>3153.5349147915799</v>
      </c>
      <c r="T2423" s="99">
        <v>0</v>
      </c>
      <c r="U2423" s="99">
        <v>60839.566139221199</v>
      </c>
      <c r="V2423" s="99">
        <v>3755546.9539794899</v>
      </c>
      <c r="W2423" s="99">
        <v>0</v>
      </c>
      <c r="X2423" s="99">
        <v>670056.43894195603</v>
      </c>
      <c r="Y2423" s="99">
        <v>576233.84086608898</v>
      </c>
      <c r="Z2423" s="99">
        <v>324847.36945724499</v>
      </c>
      <c r="AA2423" s="99">
        <v>0</v>
      </c>
      <c r="AB2423" s="99">
        <v>0</v>
      </c>
      <c r="AC2423" s="99">
        <v>20425340.027832001</v>
      </c>
      <c r="AD2423" s="99">
        <v>0</v>
      </c>
      <c r="AE2423" s="99">
        <v>23599.5660831928</v>
      </c>
      <c r="AF2423" s="99">
        <v>1676965.0127258301</v>
      </c>
      <c r="AG2423" s="99">
        <v>539088.04608917201</v>
      </c>
      <c r="AH2423" s="99">
        <v>0</v>
      </c>
      <c r="AI2423" s="99">
        <v>1670249.1582489</v>
      </c>
      <c r="AJ2423" s="99">
        <v>515120.80187988299</v>
      </c>
      <c r="AK2423" s="99">
        <v>0</v>
      </c>
      <c r="AL2423" s="99">
        <v>324105.025184631</v>
      </c>
      <c r="AM2423" s="99">
        <v>0</v>
      </c>
      <c r="AN2423" s="99">
        <v>20339416.161377002</v>
      </c>
      <c r="AO2423" s="99">
        <v>38011157.991699196</v>
      </c>
      <c r="AP2423" s="99">
        <v>0</v>
      </c>
      <c r="AQ2423" s="99">
        <v>5773501.50537109</v>
      </c>
      <c r="AR2423" s="99">
        <v>4942334.4606933603</v>
      </c>
      <c r="AS2423" s="99">
        <v>2757640.8184204102</v>
      </c>
      <c r="AT2423" s="99">
        <v>0</v>
      </c>
      <c r="AU2423" s="99">
        <v>0</v>
      </c>
      <c r="AV2423" s="99">
        <v>65444243.632324196</v>
      </c>
      <c r="AW2423" s="99">
        <v>0</v>
      </c>
      <c r="AX2423" s="99">
        <v>223301.986316681</v>
      </c>
      <c r="AY2423" s="99">
        <v>17374853.509765599</v>
      </c>
      <c r="AZ2423" s="99">
        <v>4767839.7024536096</v>
      </c>
      <c r="BA2423" s="99">
        <v>0</v>
      </c>
      <c r="BB2423" s="99">
        <v>16857162.603759799</v>
      </c>
      <c r="BC2423" s="99">
        <v>4590077.7296752902</v>
      </c>
      <c r="BD2423" s="99">
        <v>0</v>
      </c>
      <c r="BE2423" s="99">
        <v>2749369.9107055701</v>
      </c>
      <c r="BF2423" s="99">
        <v>0</v>
      </c>
      <c r="BG2423" s="99">
        <v>65208080.8369141</v>
      </c>
      <c r="BH2423" s="99">
        <v>8553879.48974609</v>
      </c>
      <c r="BI2423" s="99">
        <v>0</v>
      </c>
      <c r="BJ2423" s="99">
        <v>2374405.2615661598</v>
      </c>
      <c r="BK2423" s="99">
        <v>2056891.2422332801</v>
      </c>
      <c r="BL2423" s="99">
        <v>0</v>
      </c>
      <c r="BM2423" s="99">
        <v>0</v>
      </c>
      <c r="BN2423" s="99">
        <v>0</v>
      </c>
      <c r="BO2423" s="99">
        <v>0</v>
      </c>
      <c r="BP2423" s="99">
        <v>0</v>
      </c>
      <c r="BQ2423" s="99">
        <v>0</v>
      </c>
      <c r="BR2423" s="99">
        <v>5746738.6848754901</v>
      </c>
      <c r="BS2423" s="99">
        <v>1782107.40513611</v>
      </c>
      <c r="BT2423" s="99">
        <v>0</v>
      </c>
      <c r="BU2423" s="99">
        <v>992921.54999542201</v>
      </c>
      <c r="BV2423" s="99">
        <v>2239290.7974243201</v>
      </c>
      <c r="BW2423" s="99">
        <v>0</v>
      </c>
      <c r="BX2423" s="99">
        <v>185597.16985130301</v>
      </c>
      <c r="BY2423" s="99">
        <v>0</v>
      </c>
      <c r="BZ2423" s="99">
        <v>0</v>
      </c>
      <c r="CA2423" s="99">
        <v>98262.614464759798</v>
      </c>
      <c r="CB2423" s="99">
        <v>4423795.5629882803</v>
      </c>
      <c r="CC2423" s="99">
        <v>43795696.767578103</v>
      </c>
      <c r="CD2423" s="99">
        <v>10923425.5909424</v>
      </c>
      <c r="CE2423" s="99">
        <v>3162.6664745211601</v>
      </c>
      <c r="CF2423" s="99">
        <v>324677.00421142601</v>
      </c>
      <c r="CG2423" s="99">
        <v>2756633.7690734901</v>
      </c>
      <c r="CH2423" s="99">
        <v>0</v>
      </c>
      <c r="CI2423" s="99">
        <v>101423.124026299</v>
      </c>
      <c r="CJ2423" s="99">
        <v>4747956.0318603497</v>
      </c>
      <c r="CK2423" s="99">
        <v>46508510.847656302</v>
      </c>
      <c r="CL2423" s="99">
        <v>11143697.496948199</v>
      </c>
      <c r="CM2423" s="166">
        <v>161553.83237838699</v>
      </c>
      <c r="CN2423" s="166">
        <v>25113760.5317383</v>
      </c>
      <c r="CO2423" s="166">
        <v>111798300.19043</v>
      </c>
      <c r="CP2423" s="99">
        <v>11143697.496948199</v>
      </c>
      <c r="CQ2423" s="99">
        <v>0</v>
      </c>
      <c r="CR2423" s="99">
        <v>0</v>
      </c>
      <c r="CS2423" s="99">
        <v>0</v>
      </c>
      <c r="CT2423" s="99">
        <v>0</v>
      </c>
      <c r="CU2423" s="98">
        <v>9190.4173341919995</v>
      </c>
      <c r="CV2423" s="98">
        <v>63384.717688935998</v>
      </c>
      <c r="CW2423" s="98">
        <v>4748472.5671997061</v>
      </c>
      <c r="CX2423" s="98">
        <v>46552330.536651596</v>
      </c>
    </row>
    <row r="2424" spans="1:102" x14ac:dyDescent="0.2">
      <c r="A2424" s="98" t="s">
        <v>191</v>
      </c>
      <c r="B2424" s="100">
        <v>41974</v>
      </c>
      <c r="C2424" s="99">
        <v>88738.525783538804</v>
      </c>
      <c r="D2424" s="99">
        <v>0</v>
      </c>
      <c r="E2424" s="99">
        <v>9000.6697045564706</v>
      </c>
      <c r="F2424" s="99">
        <v>8231.7027623653394</v>
      </c>
      <c r="G2424" s="99">
        <v>3202.3227496445202</v>
      </c>
      <c r="H2424" s="99">
        <v>0</v>
      </c>
      <c r="I2424" s="99">
        <v>0</v>
      </c>
      <c r="J2424" s="99">
        <v>59593.844593524896</v>
      </c>
      <c r="K2424" s="99">
        <v>0</v>
      </c>
      <c r="L2424" s="99">
        <v>757.28582695126499</v>
      </c>
      <c r="M2424" s="99">
        <v>41784.6077098846</v>
      </c>
      <c r="N2424" s="99">
        <v>3368.0712596774101</v>
      </c>
      <c r="O2424" s="99">
        <v>0</v>
      </c>
      <c r="P2424" s="99">
        <v>47369.363911151901</v>
      </c>
      <c r="Q2424" s="99">
        <v>4516.6129564642897</v>
      </c>
      <c r="R2424" s="99">
        <v>0</v>
      </c>
      <c r="S2424" s="99">
        <v>3192.00294360518</v>
      </c>
      <c r="T2424" s="99">
        <v>0</v>
      </c>
      <c r="U2424" s="99">
        <v>59593.368935108199</v>
      </c>
      <c r="V2424" s="99">
        <v>3712156.3090209998</v>
      </c>
      <c r="W2424" s="99">
        <v>0</v>
      </c>
      <c r="X2424" s="99">
        <v>649068.97399139404</v>
      </c>
      <c r="Y2424" s="99">
        <v>558556.74189758301</v>
      </c>
      <c r="Z2424" s="99">
        <v>326087.48323059099</v>
      </c>
      <c r="AA2424" s="99">
        <v>0</v>
      </c>
      <c r="AB2424" s="99">
        <v>0</v>
      </c>
      <c r="AC2424" s="99">
        <v>20022442.498291001</v>
      </c>
      <c r="AD2424" s="99">
        <v>0</v>
      </c>
      <c r="AE2424" s="99">
        <v>23171.262498855602</v>
      </c>
      <c r="AF2424" s="99">
        <v>1662341.9293518099</v>
      </c>
      <c r="AG2424" s="99">
        <v>526072.38027954102</v>
      </c>
      <c r="AH2424" s="99">
        <v>0</v>
      </c>
      <c r="AI2424" s="99">
        <v>1650722.78816223</v>
      </c>
      <c r="AJ2424" s="99">
        <v>505590.565074921</v>
      </c>
      <c r="AK2424" s="99">
        <v>0</v>
      </c>
      <c r="AL2424" s="99">
        <v>323859.49876785302</v>
      </c>
      <c r="AM2424" s="99">
        <v>0</v>
      </c>
      <c r="AN2424" s="99">
        <v>20057883.329833999</v>
      </c>
      <c r="AO2424" s="99">
        <v>37762999.902343802</v>
      </c>
      <c r="AP2424" s="99">
        <v>0</v>
      </c>
      <c r="AQ2424" s="99">
        <v>5591403.9083862295</v>
      </c>
      <c r="AR2424" s="99">
        <v>4788427.7619628897</v>
      </c>
      <c r="AS2424" s="99">
        <v>2778050.4894103999</v>
      </c>
      <c r="AT2424" s="99">
        <v>0</v>
      </c>
      <c r="AU2424" s="99">
        <v>0</v>
      </c>
      <c r="AV2424" s="99">
        <v>64690795.208984397</v>
      </c>
      <c r="AW2424" s="99">
        <v>0</v>
      </c>
      <c r="AX2424" s="99">
        <v>203086.80968475301</v>
      </c>
      <c r="AY2424" s="99">
        <v>17306410.886718798</v>
      </c>
      <c r="AZ2424" s="99">
        <v>4673147.64245605</v>
      </c>
      <c r="BA2424" s="99">
        <v>0</v>
      </c>
      <c r="BB2424" s="99">
        <v>16719662.1522217</v>
      </c>
      <c r="BC2424" s="99">
        <v>4535008.7938232403</v>
      </c>
      <c r="BD2424" s="99">
        <v>0</v>
      </c>
      <c r="BE2424" s="99">
        <v>2756387.6216430701</v>
      </c>
      <c r="BF2424" s="99">
        <v>0</v>
      </c>
      <c r="BG2424" s="99">
        <v>64725291.080566399</v>
      </c>
      <c r="BH2424" s="99">
        <v>8529391.7266845703</v>
      </c>
      <c r="BI2424" s="99">
        <v>0</v>
      </c>
      <c r="BJ2424" s="99">
        <v>2314399.0968627902</v>
      </c>
      <c r="BK2424" s="99">
        <v>2005962.0323333701</v>
      </c>
      <c r="BL2424" s="99">
        <v>0</v>
      </c>
      <c r="BM2424" s="99">
        <v>0</v>
      </c>
      <c r="BN2424" s="99">
        <v>0</v>
      </c>
      <c r="BO2424" s="99">
        <v>0</v>
      </c>
      <c r="BP2424" s="99">
        <v>0</v>
      </c>
      <c r="BQ2424" s="99">
        <v>0</v>
      </c>
      <c r="BR2424" s="99">
        <v>5733626.8333129901</v>
      </c>
      <c r="BS2424" s="99">
        <v>1746531.6276245101</v>
      </c>
      <c r="BT2424" s="99">
        <v>0</v>
      </c>
      <c r="BU2424" s="99">
        <v>1177652.33998108</v>
      </c>
      <c r="BV2424" s="99">
        <v>2220405.3439331101</v>
      </c>
      <c r="BW2424" s="99">
        <v>0</v>
      </c>
      <c r="BX2424" s="99">
        <v>222425.77980423</v>
      </c>
      <c r="BY2424" s="99">
        <v>0</v>
      </c>
      <c r="BZ2424" s="99">
        <v>0</v>
      </c>
      <c r="CA2424" s="99">
        <v>97767.624856948896</v>
      </c>
      <c r="CB2424" s="99">
        <v>4363124.6734008798</v>
      </c>
      <c r="CC2424" s="99">
        <v>43383349.8525391</v>
      </c>
      <c r="CD2424" s="99">
        <v>10830026.189331099</v>
      </c>
      <c r="CE2424" s="99">
        <v>3202.76769298315</v>
      </c>
      <c r="CF2424" s="99">
        <v>325945.144245148</v>
      </c>
      <c r="CG2424" s="99">
        <v>2774540.1353759798</v>
      </c>
      <c r="CH2424" s="99">
        <v>0</v>
      </c>
      <c r="CI2424" s="99">
        <v>100970.88643646199</v>
      </c>
      <c r="CJ2424" s="99">
        <v>4689339.8259277297</v>
      </c>
      <c r="CK2424" s="99">
        <v>46043242.008300804</v>
      </c>
      <c r="CL2424" s="99">
        <v>11054688.350708</v>
      </c>
      <c r="CM2424" s="166">
        <v>159987.67818450899</v>
      </c>
      <c r="CN2424" s="166">
        <v>24764354.921875</v>
      </c>
      <c r="CO2424" s="166">
        <v>110811823.39160199</v>
      </c>
      <c r="CP2424" s="99">
        <v>11054688.350708</v>
      </c>
      <c r="CQ2424" s="99">
        <v>0</v>
      </c>
      <c r="CR2424" s="99">
        <v>0</v>
      </c>
      <c r="CS2424" s="99">
        <v>0</v>
      </c>
      <c r="CT2424" s="99">
        <v>0</v>
      </c>
      <c r="CU2424" s="98">
        <v>8982.7269747629998</v>
      </c>
      <c r="CV2424" s="98">
        <v>62170.670402588003</v>
      </c>
      <c r="CW2424" s="98">
        <v>4689069.8176460275</v>
      </c>
      <c r="CX2424" s="98">
        <v>46157889.987915076</v>
      </c>
    </row>
    <row r="2425" spans="1:102" x14ac:dyDescent="0.2">
      <c r="A2425" s="98" t="s">
        <v>191</v>
      </c>
      <c r="B2425" s="100">
        <v>42064</v>
      </c>
      <c r="C2425" s="99">
        <v>88419.417002677903</v>
      </c>
      <c r="D2425" s="99">
        <v>0</v>
      </c>
      <c r="E2425" s="99">
        <v>8697.5181965827906</v>
      </c>
      <c r="F2425" s="99">
        <v>7955.7075065970403</v>
      </c>
      <c r="G2425" s="99">
        <v>3246.7464158833</v>
      </c>
      <c r="H2425" s="99">
        <v>0</v>
      </c>
      <c r="I2425" s="99">
        <v>0</v>
      </c>
      <c r="J2425" s="99">
        <v>59242.160570621498</v>
      </c>
      <c r="K2425" s="99">
        <v>0</v>
      </c>
      <c r="L2425" s="99">
        <v>168.759757269174</v>
      </c>
      <c r="M2425" s="99">
        <v>41736.949795246102</v>
      </c>
      <c r="N2425" s="99">
        <v>3289.6692166626499</v>
      </c>
      <c r="O2425" s="99">
        <v>0</v>
      </c>
      <c r="P2425" s="99">
        <v>47285.0692343712</v>
      </c>
      <c r="Q2425" s="99">
        <v>4514.3085039854104</v>
      </c>
      <c r="R2425" s="99">
        <v>0</v>
      </c>
      <c r="S2425" s="99">
        <v>3231.29138687253</v>
      </c>
      <c r="T2425" s="99">
        <v>0</v>
      </c>
      <c r="U2425" s="99">
        <v>59204.771435737603</v>
      </c>
      <c r="V2425" s="99">
        <v>3661381.5375366202</v>
      </c>
      <c r="W2425" s="99">
        <v>0</v>
      </c>
      <c r="X2425" s="99">
        <v>632600.91266632103</v>
      </c>
      <c r="Y2425" s="99">
        <v>540319.18713378895</v>
      </c>
      <c r="Z2425" s="99">
        <v>324409.989299774</v>
      </c>
      <c r="AA2425" s="99">
        <v>0</v>
      </c>
      <c r="AB2425" s="99">
        <v>0</v>
      </c>
      <c r="AC2425" s="99">
        <v>19824845.997314502</v>
      </c>
      <c r="AD2425" s="99">
        <v>0</v>
      </c>
      <c r="AE2425" s="99">
        <v>15919.600887537001</v>
      </c>
      <c r="AF2425" s="99">
        <v>1650587.4028778099</v>
      </c>
      <c r="AG2425" s="99">
        <v>502049.49494552601</v>
      </c>
      <c r="AH2425" s="99">
        <v>0</v>
      </c>
      <c r="AI2425" s="99">
        <v>1619540.61888123</v>
      </c>
      <c r="AJ2425" s="99">
        <v>500866.10240173299</v>
      </c>
      <c r="AK2425" s="99">
        <v>0</v>
      </c>
      <c r="AL2425" s="99">
        <v>322677.18430709798</v>
      </c>
      <c r="AM2425" s="99">
        <v>0</v>
      </c>
      <c r="AN2425" s="99">
        <v>19877259.465332001</v>
      </c>
      <c r="AO2425" s="99">
        <v>37438206.067871101</v>
      </c>
      <c r="AP2425" s="99">
        <v>0</v>
      </c>
      <c r="AQ2425" s="99">
        <v>5466771.3563842801</v>
      </c>
      <c r="AR2425" s="99">
        <v>4632906.2151489304</v>
      </c>
      <c r="AS2425" s="99">
        <v>2780561.2982177702</v>
      </c>
      <c r="AT2425" s="99">
        <v>0</v>
      </c>
      <c r="AU2425" s="99">
        <v>0</v>
      </c>
      <c r="AV2425" s="99">
        <v>64214271.185058601</v>
      </c>
      <c r="AW2425" s="99">
        <v>0</v>
      </c>
      <c r="AX2425" s="99">
        <v>144244.50097656299</v>
      </c>
      <c r="AY2425" s="99">
        <v>17262120.244140599</v>
      </c>
      <c r="AZ2425" s="99">
        <v>4474884.0224609403</v>
      </c>
      <c r="BA2425" s="99">
        <v>0</v>
      </c>
      <c r="BB2425" s="99">
        <v>16439123.365112299</v>
      </c>
      <c r="BC2425" s="99">
        <v>4478631.5144653302</v>
      </c>
      <c r="BD2425" s="99">
        <v>0</v>
      </c>
      <c r="BE2425" s="99">
        <v>2769470.2841491699</v>
      </c>
      <c r="BF2425" s="99">
        <v>0</v>
      </c>
      <c r="BG2425" s="99">
        <v>64383750.995117202</v>
      </c>
      <c r="BH2425" s="99">
        <v>8408525.8204345703</v>
      </c>
      <c r="BI2425" s="99">
        <v>0</v>
      </c>
      <c r="BJ2425" s="99">
        <v>2253534.5658874498</v>
      </c>
      <c r="BK2425" s="99">
        <v>1957275.07437134</v>
      </c>
      <c r="BL2425" s="99">
        <v>0</v>
      </c>
      <c r="BM2425" s="99">
        <v>0</v>
      </c>
      <c r="BN2425" s="99">
        <v>0</v>
      </c>
      <c r="BO2425" s="99">
        <v>0</v>
      </c>
      <c r="BP2425" s="99">
        <v>0</v>
      </c>
      <c r="BQ2425" s="99">
        <v>0</v>
      </c>
      <c r="BR2425" s="99">
        <v>5704583.4542846698</v>
      </c>
      <c r="BS2425" s="99">
        <v>1676763.0639801</v>
      </c>
      <c r="BT2425" s="99">
        <v>0</v>
      </c>
      <c r="BU2425" s="99">
        <v>1137937.1599884001</v>
      </c>
      <c r="BV2425" s="99">
        <v>2203054.7209472698</v>
      </c>
      <c r="BW2425" s="99">
        <v>0</v>
      </c>
      <c r="BX2425" s="99">
        <v>251627.52963829</v>
      </c>
      <c r="BY2425" s="99">
        <v>0</v>
      </c>
      <c r="BZ2425" s="99">
        <v>0</v>
      </c>
      <c r="CA2425" s="99">
        <v>97074.890174865694</v>
      </c>
      <c r="CB2425" s="99">
        <v>4298089.28796387</v>
      </c>
      <c r="CC2425" s="99">
        <v>42914989.729492202</v>
      </c>
      <c r="CD2425" s="99">
        <v>10681575.7258301</v>
      </c>
      <c r="CE2425" s="99">
        <v>3244.1268984675398</v>
      </c>
      <c r="CF2425" s="99">
        <v>323446.37940597499</v>
      </c>
      <c r="CG2425" s="99">
        <v>2774430.8028869601</v>
      </c>
      <c r="CH2425" s="99">
        <v>0</v>
      </c>
      <c r="CI2425" s="99">
        <v>100319.813631058</v>
      </c>
      <c r="CJ2425" s="99">
        <v>4623892.9553222703</v>
      </c>
      <c r="CK2425" s="99">
        <v>45766079.220214799</v>
      </c>
      <c r="CL2425" s="99">
        <v>10916435.325195299</v>
      </c>
      <c r="CM2425" s="166">
        <v>159004.44390296901</v>
      </c>
      <c r="CN2425" s="166">
        <v>24470568.342529301</v>
      </c>
      <c r="CO2425" s="166">
        <v>110080848.47949199</v>
      </c>
      <c r="CP2425" s="99">
        <v>10916435.325195299</v>
      </c>
      <c r="CQ2425" s="99">
        <v>0</v>
      </c>
      <c r="CR2425" s="99">
        <v>0</v>
      </c>
      <c r="CS2425" s="99">
        <v>0</v>
      </c>
      <c r="CT2425" s="99">
        <v>0</v>
      </c>
      <c r="CU2425" s="98">
        <v>8702.8962094140006</v>
      </c>
      <c r="CV2425" s="98">
        <v>61877.631771717999</v>
      </c>
      <c r="CW2425" s="98">
        <v>4621535.6673698453</v>
      </c>
      <c r="CX2425" s="98">
        <v>45689420.532379165</v>
      </c>
    </row>
    <row r="2426" spans="1:102" x14ac:dyDescent="0.2">
      <c r="A2426" s="98" t="s">
        <v>191</v>
      </c>
      <c r="B2426" s="100">
        <v>42156</v>
      </c>
      <c r="C2426" s="99">
        <v>88655.201686859102</v>
      </c>
      <c r="D2426" s="99">
        <v>0</v>
      </c>
      <c r="E2426" s="99">
        <v>8560.9179924726504</v>
      </c>
      <c r="F2426" s="99">
        <v>7846.9636400341997</v>
      </c>
      <c r="G2426" s="99">
        <v>3241.3409540653201</v>
      </c>
      <c r="H2426" s="99">
        <v>0</v>
      </c>
      <c r="I2426" s="99">
        <v>0</v>
      </c>
      <c r="J2426" s="99">
        <v>59013.467531681097</v>
      </c>
      <c r="K2426" s="99">
        <v>0</v>
      </c>
      <c r="L2426" s="99">
        <v>172.42511651106199</v>
      </c>
      <c r="M2426" s="99">
        <v>41947.619351863897</v>
      </c>
      <c r="N2426" s="99">
        <v>3213.30489674211</v>
      </c>
      <c r="O2426" s="99">
        <v>0</v>
      </c>
      <c r="P2426" s="99">
        <v>47394.501516819</v>
      </c>
      <c r="Q2426" s="99">
        <v>4521.10326904058</v>
      </c>
      <c r="R2426" s="99">
        <v>0</v>
      </c>
      <c r="S2426" s="99">
        <v>3234.4264414608501</v>
      </c>
      <c r="T2426" s="99">
        <v>0</v>
      </c>
      <c r="U2426" s="99">
        <v>59068.819343090101</v>
      </c>
      <c r="V2426" s="99">
        <v>3634196.4162292499</v>
      </c>
      <c r="W2426" s="99">
        <v>0</v>
      </c>
      <c r="X2426" s="99">
        <v>620779.73097229004</v>
      </c>
      <c r="Y2426" s="99">
        <v>532220.62802886998</v>
      </c>
      <c r="Z2426" s="99">
        <v>321909.83537292498</v>
      </c>
      <c r="AA2426" s="99">
        <v>0</v>
      </c>
      <c r="AB2426" s="99">
        <v>0</v>
      </c>
      <c r="AC2426" s="99">
        <v>19841015.152832001</v>
      </c>
      <c r="AD2426" s="99">
        <v>0</v>
      </c>
      <c r="AE2426" s="99">
        <v>17367.791516542398</v>
      </c>
      <c r="AF2426" s="99">
        <v>1646931.68815613</v>
      </c>
      <c r="AG2426" s="99">
        <v>497637.79132080101</v>
      </c>
      <c r="AH2426" s="99">
        <v>0</v>
      </c>
      <c r="AI2426" s="99">
        <v>1603309.6113128699</v>
      </c>
      <c r="AJ2426" s="99">
        <v>491529.20188522298</v>
      </c>
      <c r="AK2426" s="99">
        <v>0</v>
      </c>
      <c r="AL2426" s="99">
        <v>321023.32884979201</v>
      </c>
      <c r="AM2426" s="99">
        <v>0</v>
      </c>
      <c r="AN2426" s="99">
        <v>19814097.714111298</v>
      </c>
      <c r="AO2426" s="99">
        <v>37295087.964355499</v>
      </c>
      <c r="AP2426" s="99">
        <v>0</v>
      </c>
      <c r="AQ2426" s="99">
        <v>5312763.4005737295</v>
      </c>
      <c r="AR2426" s="99">
        <v>4547197.0764770498</v>
      </c>
      <c r="AS2426" s="99">
        <v>2773381.2636718801</v>
      </c>
      <c r="AT2426" s="99">
        <v>0</v>
      </c>
      <c r="AU2426" s="99">
        <v>0</v>
      </c>
      <c r="AV2426" s="99">
        <v>64485700.980468802</v>
      </c>
      <c r="AW2426" s="99">
        <v>0</v>
      </c>
      <c r="AX2426" s="99">
        <v>124352.53767967199</v>
      </c>
      <c r="AY2426" s="99">
        <v>17307976.620849598</v>
      </c>
      <c r="AZ2426" s="99">
        <v>4442196.0917358398</v>
      </c>
      <c r="BA2426" s="99">
        <v>0</v>
      </c>
      <c r="BB2426" s="99">
        <v>16364709.676757799</v>
      </c>
      <c r="BC2426" s="99">
        <v>4383099.4709472703</v>
      </c>
      <c r="BD2426" s="99">
        <v>0</v>
      </c>
      <c r="BE2426" s="99">
        <v>2765828.9737243699</v>
      </c>
      <c r="BF2426" s="99">
        <v>0</v>
      </c>
      <c r="BG2426" s="99">
        <v>64153703.963867202</v>
      </c>
      <c r="BH2426" s="99">
        <v>8462185.6495361291</v>
      </c>
      <c r="BI2426" s="99">
        <v>0</v>
      </c>
      <c r="BJ2426" s="99">
        <v>2233653.8749389602</v>
      </c>
      <c r="BK2426" s="99">
        <v>1950651.0748596201</v>
      </c>
      <c r="BL2426" s="99">
        <v>0</v>
      </c>
      <c r="BM2426" s="99">
        <v>0</v>
      </c>
      <c r="BN2426" s="99">
        <v>0</v>
      </c>
      <c r="BO2426" s="99">
        <v>0</v>
      </c>
      <c r="BP2426" s="99">
        <v>0</v>
      </c>
      <c r="BQ2426" s="99">
        <v>0</v>
      </c>
      <c r="BR2426" s="99">
        <v>5765358.8460082998</v>
      </c>
      <c r="BS2426" s="99">
        <v>1668256.49542236</v>
      </c>
      <c r="BT2426" s="99">
        <v>0</v>
      </c>
      <c r="BU2426" s="99">
        <v>1162678.7599792499</v>
      </c>
      <c r="BV2426" s="99">
        <v>2175549.1731872601</v>
      </c>
      <c r="BW2426" s="99">
        <v>0</v>
      </c>
      <c r="BX2426" s="99">
        <v>251339.639635086</v>
      </c>
      <c r="BY2426" s="99">
        <v>0</v>
      </c>
      <c r="BZ2426" s="99">
        <v>0</v>
      </c>
      <c r="CA2426" s="99">
        <v>97217.091962814302</v>
      </c>
      <c r="CB2426" s="99">
        <v>4255766.1179809598</v>
      </c>
      <c r="CC2426" s="99">
        <v>42582127.073242202</v>
      </c>
      <c r="CD2426" s="99">
        <v>10691914.7900391</v>
      </c>
      <c r="CE2426" s="99">
        <v>3241.6499911248702</v>
      </c>
      <c r="CF2426" s="99">
        <v>323212.02522277797</v>
      </c>
      <c r="CG2426" s="99">
        <v>2784054.6565856901</v>
      </c>
      <c r="CH2426" s="99">
        <v>0</v>
      </c>
      <c r="CI2426" s="99">
        <v>100460.816772461</v>
      </c>
      <c r="CJ2426" s="99">
        <v>4578550.6771850605</v>
      </c>
      <c r="CK2426" s="99">
        <v>45306461.355468802</v>
      </c>
      <c r="CL2426" s="99">
        <v>10926961.8123779</v>
      </c>
      <c r="CM2426" s="166">
        <v>158870.16917037999</v>
      </c>
      <c r="CN2426" s="166">
        <v>24425849.417236298</v>
      </c>
      <c r="CO2426" s="166">
        <v>109673246.22363301</v>
      </c>
      <c r="CP2426" s="99">
        <v>10926961.8123779</v>
      </c>
      <c r="CQ2426" s="99">
        <v>0</v>
      </c>
      <c r="CR2426" s="99">
        <v>0</v>
      </c>
      <c r="CS2426" s="99">
        <v>0</v>
      </c>
      <c r="CT2426" s="99">
        <v>0</v>
      </c>
      <c r="CU2426" s="98">
        <v>8586.7938136609991</v>
      </c>
      <c r="CV2426" s="98">
        <v>61640.522912047003</v>
      </c>
      <c r="CW2426" s="98">
        <v>4578978.1432037381</v>
      </c>
      <c r="CX2426" s="98">
        <v>45366181.729827896</v>
      </c>
    </row>
    <row r="2427" spans="1:102" x14ac:dyDescent="0.2">
      <c r="A2427" s="98" t="s">
        <v>191</v>
      </c>
      <c r="B2427" s="100">
        <v>42248</v>
      </c>
      <c r="C2427" s="99">
        <v>88356.901752471895</v>
      </c>
      <c r="D2427" s="99">
        <v>0</v>
      </c>
      <c r="E2427" s="99">
        <v>8437.6259496212006</v>
      </c>
      <c r="F2427" s="99">
        <v>7750.6037311554001</v>
      </c>
      <c r="G2427" s="99">
        <v>3314.88666281104</v>
      </c>
      <c r="H2427" s="99">
        <v>0</v>
      </c>
      <c r="I2427" s="99">
        <v>0</v>
      </c>
      <c r="J2427" s="99">
        <v>58543.2114186287</v>
      </c>
      <c r="K2427" s="99">
        <v>0</v>
      </c>
      <c r="L2427" s="99">
        <v>193.34702530130701</v>
      </c>
      <c r="M2427" s="99">
        <v>41846.711003303499</v>
      </c>
      <c r="N2427" s="99">
        <v>3171.05548104644</v>
      </c>
      <c r="O2427" s="99">
        <v>0</v>
      </c>
      <c r="P2427" s="99">
        <v>47172.560407161698</v>
      </c>
      <c r="Q2427" s="99">
        <v>4484.2672362327603</v>
      </c>
      <c r="R2427" s="99">
        <v>0</v>
      </c>
      <c r="S2427" s="99">
        <v>3301.6378046572199</v>
      </c>
      <c r="T2427" s="99">
        <v>0</v>
      </c>
      <c r="U2427" s="99">
        <v>58549.494760990099</v>
      </c>
      <c r="V2427" s="99">
        <v>3619963.7333984398</v>
      </c>
      <c r="W2427" s="99">
        <v>0</v>
      </c>
      <c r="X2427" s="99">
        <v>602861.69960021996</v>
      </c>
      <c r="Y2427" s="99">
        <v>519346.93475723302</v>
      </c>
      <c r="Z2427" s="99">
        <v>328910.21505737299</v>
      </c>
      <c r="AA2427" s="99">
        <v>0</v>
      </c>
      <c r="AB2427" s="99">
        <v>0</v>
      </c>
      <c r="AC2427" s="99">
        <v>19794272.5861816</v>
      </c>
      <c r="AD2427" s="99">
        <v>0</v>
      </c>
      <c r="AE2427" s="99">
        <v>16323.3089984655</v>
      </c>
      <c r="AF2427" s="99">
        <v>1645152.50006104</v>
      </c>
      <c r="AG2427" s="99">
        <v>488808.817474365</v>
      </c>
      <c r="AH2427" s="99">
        <v>0</v>
      </c>
      <c r="AI2427" s="99">
        <v>1591105.2703704799</v>
      </c>
      <c r="AJ2427" s="99">
        <v>481303.60569000198</v>
      </c>
      <c r="AK2427" s="99">
        <v>0</v>
      </c>
      <c r="AL2427" s="99">
        <v>327706.704841614</v>
      </c>
      <c r="AM2427" s="99">
        <v>0</v>
      </c>
      <c r="AN2427" s="99">
        <v>19741124.285644501</v>
      </c>
      <c r="AO2427" s="99">
        <v>37319389.660156302</v>
      </c>
      <c r="AP2427" s="99">
        <v>0</v>
      </c>
      <c r="AQ2427" s="99">
        <v>5197428.82214355</v>
      </c>
      <c r="AR2427" s="99">
        <v>4445553.0474853497</v>
      </c>
      <c r="AS2427" s="99">
        <v>2831857.25250244</v>
      </c>
      <c r="AT2427" s="99">
        <v>0</v>
      </c>
      <c r="AU2427" s="99">
        <v>0</v>
      </c>
      <c r="AV2427" s="99">
        <v>64291759.71875</v>
      </c>
      <c r="AW2427" s="99">
        <v>0</v>
      </c>
      <c r="AX2427" s="99">
        <v>160334.34846115101</v>
      </c>
      <c r="AY2427" s="99">
        <v>17385079.276855499</v>
      </c>
      <c r="AZ2427" s="99">
        <v>4370255.9833984403</v>
      </c>
      <c r="BA2427" s="99">
        <v>0</v>
      </c>
      <c r="BB2427" s="99">
        <v>16283876.7263184</v>
      </c>
      <c r="BC2427" s="99">
        <v>4340001.0783081101</v>
      </c>
      <c r="BD2427" s="99">
        <v>0</v>
      </c>
      <c r="BE2427" s="99">
        <v>2817503.3105773898</v>
      </c>
      <c r="BF2427" s="99">
        <v>0</v>
      </c>
      <c r="BG2427" s="99">
        <v>64152218.674316399</v>
      </c>
      <c r="BH2427" s="99">
        <v>8511918.7391357403</v>
      </c>
      <c r="BI2427" s="99">
        <v>0</v>
      </c>
      <c r="BJ2427" s="99">
        <v>2217001.60400391</v>
      </c>
      <c r="BK2427" s="99">
        <v>1934348.84455872</v>
      </c>
      <c r="BL2427" s="99">
        <v>0</v>
      </c>
      <c r="BM2427" s="99">
        <v>0</v>
      </c>
      <c r="BN2427" s="99">
        <v>0</v>
      </c>
      <c r="BO2427" s="99">
        <v>0</v>
      </c>
      <c r="BP2427" s="99">
        <v>0</v>
      </c>
      <c r="BQ2427" s="99">
        <v>0</v>
      </c>
      <c r="BR2427" s="99">
        <v>5797773.2828979502</v>
      </c>
      <c r="BS2427" s="99">
        <v>1640904.88848877</v>
      </c>
      <c r="BT2427" s="99">
        <v>0</v>
      </c>
      <c r="BU2427" s="99">
        <v>946837.729995728</v>
      </c>
      <c r="BV2427" s="99">
        <v>2160975.0757446298</v>
      </c>
      <c r="BW2427" s="99">
        <v>0</v>
      </c>
      <c r="BX2427" s="99">
        <v>207077.68971252401</v>
      </c>
      <c r="BY2427" s="99">
        <v>0</v>
      </c>
      <c r="BZ2427" s="99">
        <v>0</v>
      </c>
      <c r="CA2427" s="99">
        <v>96805.772282600403</v>
      </c>
      <c r="CB2427" s="99">
        <v>4218002.8442382803</v>
      </c>
      <c r="CC2427" s="99">
        <v>42497031.558593802</v>
      </c>
      <c r="CD2427" s="99">
        <v>10733925.716796899</v>
      </c>
      <c r="CE2427" s="99">
        <v>3316.5741294920399</v>
      </c>
      <c r="CF2427" s="99">
        <v>328588.60074615502</v>
      </c>
      <c r="CG2427" s="99">
        <v>2828250.4379882799</v>
      </c>
      <c r="CH2427" s="99">
        <v>0</v>
      </c>
      <c r="CI2427" s="99">
        <v>100121.45027160599</v>
      </c>
      <c r="CJ2427" s="99">
        <v>4544941.7096557599</v>
      </c>
      <c r="CK2427" s="99">
        <v>45262244.0625</v>
      </c>
      <c r="CL2427" s="99">
        <v>10980284.326171899</v>
      </c>
      <c r="CM2427" s="166">
        <v>158018.76990318301</v>
      </c>
      <c r="CN2427" s="166">
        <v>24303513.2182617</v>
      </c>
      <c r="CO2427" s="166">
        <v>109532219.277344</v>
      </c>
      <c r="CP2427" s="99">
        <v>10980284.326171899</v>
      </c>
      <c r="CQ2427" s="99">
        <v>0</v>
      </c>
      <c r="CR2427" s="99">
        <v>0</v>
      </c>
      <c r="CS2427" s="99">
        <v>0</v>
      </c>
      <c r="CT2427" s="99">
        <v>0</v>
      </c>
      <c r="CU2427" s="98">
        <v>8456.761242609</v>
      </c>
      <c r="CV2427" s="98">
        <v>61261.247210718997</v>
      </c>
      <c r="CW2427" s="98">
        <v>4546591.4449844351</v>
      </c>
      <c r="CX2427" s="98">
        <v>45325281.996582083</v>
      </c>
    </row>
    <row r="2428" spans="1:102" x14ac:dyDescent="0.2">
      <c r="A2428" s="98" t="s">
        <v>191</v>
      </c>
      <c r="B2428" s="100">
        <v>42339</v>
      </c>
      <c r="C2428" s="99">
        <v>88684.168898582502</v>
      </c>
      <c r="D2428" s="99">
        <v>0</v>
      </c>
      <c r="E2428" s="99">
        <v>7977.5726120472</v>
      </c>
      <c r="F2428" s="99">
        <v>7323.7757574319803</v>
      </c>
      <c r="G2428" s="99">
        <v>3377.40780434012</v>
      </c>
      <c r="H2428" s="99">
        <v>0</v>
      </c>
      <c r="I2428" s="99">
        <v>0</v>
      </c>
      <c r="J2428" s="99">
        <v>58144.713185787201</v>
      </c>
      <c r="K2428" s="99">
        <v>0</v>
      </c>
      <c r="L2428" s="99">
        <v>160.93353384546899</v>
      </c>
      <c r="M2428" s="99">
        <v>42113.729617595702</v>
      </c>
      <c r="N2428" s="99">
        <v>3118.9923948943601</v>
      </c>
      <c r="O2428" s="99">
        <v>0</v>
      </c>
      <c r="P2428" s="99">
        <v>46837.582283019998</v>
      </c>
      <c r="Q2428" s="99">
        <v>4422.1575780510902</v>
      </c>
      <c r="R2428" s="99">
        <v>0</v>
      </c>
      <c r="S2428" s="99">
        <v>3363.6976942718002</v>
      </c>
      <c r="T2428" s="99">
        <v>0</v>
      </c>
      <c r="U2428" s="99">
        <v>58139.9932818413</v>
      </c>
      <c r="V2428" s="99">
        <v>3611943.7731933598</v>
      </c>
      <c r="W2428" s="99">
        <v>0</v>
      </c>
      <c r="X2428" s="99">
        <v>585297.70107269299</v>
      </c>
      <c r="Y2428" s="99">
        <v>509000.40491104103</v>
      </c>
      <c r="Z2428" s="99">
        <v>332341.05927658099</v>
      </c>
      <c r="AA2428" s="99">
        <v>0</v>
      </c>
      <c r="AB2428" s="99">
        <v>0</v>
      </c>
      <c r="AC2428" s="99">
        <v>19566317.662597701</v>
      </c>
      <c r="AD2428" s="99">
        <v>0</v>
      </c>
      <c r="AE2428" s="99">
        <v>15325.304946660999</v>
      </c>
      <c r="AF2428" s="99">
        <v>1650214.1451415999</v>
      </c>
      <c r="AG2428" s="99">
        <v>480826.25000762899</v>
      </c>
      <c r="AH2428" s="99">
        <v>0</v>
      </c>
      <c r="AI2428" s="99">
        <v>1576671.0423278799</v>
      </c>
      <c r="AJ2428" s="99">
        <v>482883.16896820097</v>
      </c>
      <c r="AK2428" s="99">
        <v>0</v>
      </c>
      <c r="AL2428" s="99">
        <v>330063.73982620199</v>
      </c>
      <c r="AM2428" s="99">
        <v>0</v>
      </c>
      <c r="AN2428" s="99">
        <v>19571885.221191399</v>
      </c>
      <c r="AO2428" s="99">
        <v>37445340.418945298</v>
      </c>
      <c r="AP2428" s="99">
        <v>0</v>
      </c>
      <c r="AQ2428" s="99">
        <v>5031889.4309692401</v>
      </c>
      <c r="AR2428" s="99">
        <v>4367491.1162719699</v>
      </c>
      <c r="AS2428" s="99">
        <v>2878014.9323425302</v>
      </c>
      <c r="AT2428" s="99">
        <v>0</v>
      </c>
      <c r="AU2428" s="99">
        <v>0</v>
      </c>
      <c r="AV2428" s="99">
        <v>63955855.251464799</v>
      </c>
      <c r="AW2428" s="99">
        <v>0</v>
      </c>
      <c r="AX2428" s="99">
        <v>114055.77342033399</v>
      </c>
      <c r="AY2428" s="99">
        <v>17528368.166259799</v>
      </c>
      <c r="AZ2428" s="99">
        <v>4330773.0842895498</v>
      </c>
      <c r="BA2428" s="99">
        <v>0</v>
      </c>
      <c r="BB2428" s="99">
        <v>16233187.0147705</v>
      </c>
      <c r="BC2428" s="99">
        <v>4351410.98156738</v>
      </c>
      <c r="BD2428" s="99">
        <v>0</v>
      </c>
      <c r="BE2428" s="99">
        <v>2853354.5261230501</v>
      </c>
      <c r="BF2428" s="99">
        <v>0</v>
      </c>
      <c r="BG2428" s="99">
        <v>63940476.161621101</v>
      </c>
      <c r="BH2428" s="99">
        <v>9154325.3973388709</v>
      </c>
      <c r="BI2428" s="99">
        <v>0</v>
      </c>
      <c r="BJ2428" s="99">
        <v>2175931.5640869099</v>
      </c>
      <c r="BK2428" s="99">
        <v>1925764.3397369401</v>
      </c>
      <c r="BL2428" s="99">
        <v>0</v>
      </c>
      <c r="BM2428" s="99">
        <v>0</v>
      </c>
      <c r="BN2428" s="99">
        <v>0</v>
      </c>
      <c r="BO2428" s="99">
        <v>0</v>
      </c>
      <c r="BP2428" s="99">
        <v>0</v>
      </c>
      <c r="BQ2428" s="99">
        <v>0</v>
      </c>
      <c r="BR2428" s="99">
        <v>5860714.8015747098</v>
      </c>
      <c r="BS2428" s="99">
        <v>1626403.5798492399</v>
      </c>
      <c r="BT2428" s="99">
        <v>0</v>
      </c>
      <c r="BU2428" s="99">
        <v>1728285.64997864</v>
      </c>
      <c r="BV2428" s="99">
        <v>2166870.0135803199</v>
      </c>
      <c r="BW2428" s="99">
        <v>0</v>
      </c>
      <c r="BX2428" s="99">
        <v>359145.78902816802</v>
      </c>
      <c r="BY2428" s="99">
        <v>0</v>
      </c>
      <c r="BZ2428" s="99">
        <v>0</v>
      </c>
      <c r="CA2428" s="99">
        <v>96689.715424537702</v>
      </c>
      <c r="CB2428" s="99">
        <v>4201983.1405029297</v>
      </c>
      <c r="CC2428" s="99">
        <v>42512080.565429702</v>
      </c>
      <c r="CD2428" s="99">
        <v>11306478.052978501</v>
      </c>
      <c r="CE2428" s="99">
        <v>3378.5435191094898</v>
      </c>
      <c r="CF2428" s="99">
        <v>332463.16635894799</v>
      </c>
      <c r="CG2428" s="99">
        <v>2880787.1986694299</v>
      </c>
      <c r="CH2428" s="99">
        <v>0</v>
      </c>
      <c r="CI2428" s="99">
        <v>100066.016881943</v>
      </c>
      <c r="CJ2428" s="99">
        <v>4536023.2305297898</v>
      </c>
      <c r="CK2428" s="99">
        <v>45392336.118652299</v>
      </c>
      <c r="CL2428" s="99">
        <v>11665165.272338901</v>
      </c>
      <c r="CM2428" s="166">
        <v>157633.52977180501</v>
      </c>
      <c r="CN2428" s="166">
        <v>24110147.6486816</v>
      </c>
      <c r="CO2428" s="166">
        <v>109321362.491211</v>
      </c>
      <c r="CP2428" s="99">
        <v>11665165.272338901</v>
      </c>
      <c r="CQ2428" s="99">
        <v>0</v>
      </c>
      <c r="CR2428" s="99">
        <v>0</v>
      </c>
      <c r="CS2428" s="99">
        <v>0</v>
      </c>
      <c r="CT2428" s="99">
        <v>0</v>
      </c>
      <c r="CU2428" s="98">
        <v>7946.8537691539996</v>
      </c>
      <c r="CV2428" s="98">
        <v>60905.658043199001</v>
      </c>
      <c r="CW2428" s="98">
        <v>4534446.3068618774</v>
      </c>
      <c r="CX2428" s="98">
        <v>45392867.764099136</v>
      </c>
    </row>
    <row r="2429" spans="1:102" x14ac:dyDescent="0.2">
      <c r="A2429" s="98" t="s">
        <v>191</v>
      </c>
      <c r="B2429" s="100">
        <v>42430</v>
      </c>
      <c r="C2429" s="99">
        <v>88435.587402343794</v>
      </c>
      <c r="D2429" s="99">
        <v>0</v>
      </c>
      <c r="E2429" s="99">
        <v>8031.0658707618704</v>
      </c>
      <c r="F2429" s="99">
        <v>7484.4285786151904</v>
      </c>
      <c r="G2429" s="99">
        <v>3442.9487898945799</v>
      </c>
      <c r="H2429" s="99">
        <v>0</v>
      </c>
      <c r="I2429" s="99">
        <v>0</v>
      </c>
      <c r="J2429" s="99">
        <v>57858.303729534098</v>
      </c>
      <c r="K2429" s="99">
        <v>0</v>
      </c>
      <c r="L2429" s="99">
        <v>165.040631750599</v>
      </c>
      <c r="M2429" s="99">
        <v>41966.035756111101</v>
      </c>
      <c r="N2429" s="99">
        <v>3039.47005692124</v>
      </c>
      <c r="O2429" s="99">
        <v>0</v>
      </c>
      <c r="P2429" s="99">
        <v>46864.4517827034</v>
      </c>
      <c r="Q2429" s="99">
        <v>4356.9477350115803</v>
      </c>
      <c r="R2429" s="99">
        <v>0</v>
      </c>
      <c r="S2429" s="99">
        <v>3423.7194209694899</v>
      </c>
      <c r="T2429" s="99">
        <v>0</v>
      </c>
      <c r="U2429" s="99">
        <v>57829.487513542197</v>
      </c>
      <c r="V2429" s="99">
        <v>3593845.1880188002</v>
      </c>
      <c r="W2429" s="99">
        <v>0</v>
      </c>
      <c r="X2429" s="99">
        <v>567380.59988403297</v>
      </c>
      <c r="Y2429" s="99">
        <v>506918.74533844</v>
      </c>
      <c r="Z2429" s="99">
        <v>338497.68403244001</v>
      </c>
      <c r="AA2429" s="99">
        <v>0</v>
      </c>
      <c r="AB2429" s="99">
        <v>0</v>
      </c>
      <c r="AC2429" s="99">
        <v>19511838.4526367</v>
      </c>
      <c r="AD2429" s="99">
        <v>0</v>
      </c>
      <c r="AE2429" s="99">
        <v>15678.3516430855</v>
      </c>
      <c r="AF2429" s="99">
        <v>1638262.2196807901</v>
      </c>
      <c r="AG2429" s="99">
        <v>471095.10658645601</v>
      </c>
      <c r="AH2429" s="99">
        <v>0</v>
      </c>
      <c r="AI2429" s="99">
        <v>1585214.76142883</v>
      </c>
      <c r="AJ2429" s="99">
        <v>474900.333099365</v>
      </c>
      <c r="AK2429" s="99">
        <v>0</v>
      </c>
      <c r="AL2429" s="99">
        <v>336145.601799011</v>
      </c>
      <c r="AM2429" s="99">
        <v>0</v>
      </c>
      <c r="AN2429" s="99">
        <v>19477596.901611298</v>
      </c>
      <c r="AO2429" s="99">
        <v>37327251.2421875</v>
      </c>
      <c r="AP2429" s="99">
        <v>0</v>
      </c>
      <c r="AQ2429" s="99">
        <v>4915359.1862792997</v>
      </c>
      <c r="AR2429" s="99">
        <v>4366853.60827637</v>
      </c>
      <c r="AS2429" s="99">
        <v>2925253.3431091299</v>
      </c>
      <c r="AT2429" s="99">
        <v>0</v>
      </c>
      <c r="AU2429" s="99">
        <v>0</v>
      </c>
      <c r="AV2429" s="99">
        <v>63950788.090820298</v>
      </c>
      <c r="AW2429" s="99">
        <v>0</v>
      </c>
      <c r="AX2429" s="99">
        <v>121502.28348541301</v>
      </c>
      <c r="AY2429" s="99">
        <v>17434448.403320301</v>
      </c>
      <c r="AZ2429" s="99">
        <v>4253924.9522094699</v>
      </c>
      <c r="BA2429" s="99">
        <v>0</v>
      </c>
      <c r="BB2429" s="99">
        <v>16401562.8525391</v>
      </c>
      <c r="BC2429" s="99">
        <v>4322998.1160278302</v>
      </c>
      <c r="BD2429" s="99">
        <v>0</v>
      </c>
      <c r="BE2429" s="99">
        <v>2910925.8725280799</v>
      </c>
      <c r="BF2429" s="99">
        <v>0</v>
      </c>
      <c r="BG2429" s="99">
        <v>63697367.682617202</v>
      </c>
      <c r="BH2429" s="99">
        <v>10331302.6480713</v>
      </c>
      <c r="BI2429" s="99">
        <v>0</v>
      </c>
      <c r="BJ2429" s="99">
        <v>2215266.8176574698</v>
      </c>
      <c r="BK2429" s="99">
        <v>1996657.1094665499</v>
      </c>
      <c r="BL2429" s="99">
        <v>0</v>
      </c>
      <c r="BM2429" s="99">
        <v>0</v>
      </c>
      <c r="BN2429" s="99">
        <v>0</v>
      </c>
      <c r="BO2429" s="99">
        <v>0</v>
      </c>
      <c r="BP2429" s="99">
        <v>0</v>
      </c>
      <c r="BQ2429" s="99">
        <v>0</v>
      </c>
      <c r="BR2429" s="99">
        <v>5872743.0981445303</v>
      </c>
      <c r="BS2429" s="99">
        <v>1602822.0568695101</v>
      </c>
      <c r="BT2429" s="99">
        <v>0</v>
      </c>
      <c r="BU2429" s="99">
        <v>2971422.1999816899</v>
      </c>
      <c r="BV2429" s="99">
        <v>2166521.0590515099</v>
      </c>
      <c r="BW2429" s="99">
        <v>0</v>
      </c>
      <c r="BX2429" s="99">
        <v>613807.19776916504</v>
      </c>
      <c r="BY2429" s="99">
        <v>0</v>
      </c>
      <c r="BZ2429" s="99">
        <v>0</v>
      </c>
      <c r="CA2429" s="99">
        <v>96429.099136352495</v>
      </c>
      <c r="CB2429" s="99">
        <v>4155429.3684692401</v>
      </c>
      <c r="CC2429" s="99">
        <v>42207556.005371101</v>
      </c>
      <c r="CD2429" s="99">
        <v>12577550.0147705</v>
      </c>
      <c r="CE2429" s="99">
        <v>3438.8596763014798</v>
      </c>
      <c r="CF2429" s="99">
        <v>340098.77747345</v>
      </c>
      <c r="CG2429" s="99">
        <v>2941060.3893432599</v>
      </c>
      <c r="CH2429" s="99">
        <v>0</v>
      </c>
      <c r="CI2429" s="99">
        <v>99872.656214714094</v>
      </c>
      <c r="CJ2429" s="99">
        <v>4490589.0814819299</v>
      </c>
      <c r="CK2429" s="99">
        <v>45026098.117675804</v>
      </c>
      <c r="CL2429" s="99">
        <v>13174889.0704346</v>
      </c>
      <c r="CM2429" s="166">
        <v>157082.01560401899</v>
      </c>
      <c r="CN2429" s="166">
        <v>23987522.173095699</v>
      </c>
      <c r="CO2429" s="166">
        <v>108951168.58593801</v>
      </c>
      <c r="CP2429" s="99">
        <v>13174889.0704346</v>
      </c>
      <c r="CQ2429" s="99">
        <v>0</v>
      </c>
      <c r="CR2429" s="99">
        <v>0</v>
      </c>
      <c r="CS2429" s="99">
        <v>0</v>
      </c>
      <c r="CT2429" s="99">
        <v>0</v>
      </c>
      <c r="CU2429" s="98">
        <v>8036.7433496149997</v>
      </c>
      <c r="CV2429" s="98">
        <v>60664.286421507</v>
      </c>
      <c r="CW2429" s="98">
        <v>4495528.1459426899</v>
      </c>
      <c r="CX2429" s="98">
        <v>45148616.394714363</v>
      </c>
    </row>
    <row r="2430" spans="1:102" x14ac:dyDescent="0.2">
      <c r="A2430" s="98" t="s">
        <v>191</v>
      </c>
      <c r="B2430" s="100">
        <v>42522</v>
      </c>
      <c r="C2430" s="99">
        <v>87987.359441757202</v>
      </c>
      <c r="D2430" s="99">
        <v>0</v>
      </c>
      <c r="E2430" s="99">
        <v>7856.49334681034</v>
      </c>
      <c r="F2430" s="99">
        <v>7329.4012090563801</v>
      </c>
      <c r="G2430" s="99">
        <v>3518.2133021950699</v>
      </c>
      <c r="H2430" s="99">
        <v>0</v>
      </c>
      <c r="I2430" s="99">
        <v>0</v>
      </c>
      <c r="J2430" s="99">
        <v>57490.419943809502</v>
      </c>
      <c r="K2430" s="99">
        <v>0</v>
      </c>
      <c r="L2430" s="99">
        <v>177.459895515814</v>
      </c>
      <c r="M2430" s="99">
        <v>41908.375005245201</v>
      </c>
      <c r="N2430" s="99">
        <v>2985.2194603979601</v>
      </c>
      <c r="O2430" s="99">
        <v>0</v>
      </c>
      <c r="P2430" s="99">
        <v>46538.370071887999</v>
      </c>
      <c r="Q2430" s="99">
        <v>4299.7871987223598</v>
      </c>
      <c r="R2430" s="99">
        <v>0</v>
      </c>
      <c r="S2430" s="99">
        <v>3506.5905776917898</v>
      </c>
      <c r="T2430" s="99">
        <v>0</v>
      </c>
      <c r="U2430" s="99">
        <v>57517.248748779297</v>
      </c>
      <c r="V2430" s="99">
        <v>3581727.0362853999</v>
      </c>
      <c r="W2430" s="99">
        <v>0</v>
      </c>
      <c r="X2430" s="99">
        <v>547979.97808074998</v>
      </c>
      <c r="Y2430" s="99">
        <v>491468.80163192702</v>
      </c>
      <c r="Z2430" s="99">
        <v>343617.37928390497</v>
      </c>
      <c r="AA2430" s="99">
        <v>0</v>
      </c>
      <c r="AB2430" s="99">
        <v>0</v>
      </c>
      <c r="AC2430" s="99">
        <v>19450711.403320301</v>
      </c>
      <c r="AD2430" s="99">
        <v>0</v>
      </c>
      <c r="AE2430" s="99">
        <v>17643.653282403899</v>
      </c>
      <c r="AF2430" s="99">
        <v>1626842.0844879199</v>
      </c>
      <c r="AG2430" s="99">
        <v>459563.60488891602</v>
      </c>
      <c r="AH2430" s="99">
        <v>0</v>
      </c>
      <c r="AI2430" s="99">
        <v>1570919.7863159201</v>
      </c>
      <c r="AJ2430" s="99">
        <v>464850.78121948201</v>
      </c>
      <c r="AK2430" s="99">
        <v>0</v>
      </c>
      <c r="AL2430" s="99">
        <v>340742.72340011603</v>
      </c>
      <c r="AM2430" s="99">
        <v>0</v>
      </c>
      <c r="AN2430" s="99">
        <v>19313377.6716309</v>
      </c>
      <c r="AO2430" s="99">
        <v>37472319.243652299</v>
      </c>
      <c r="AP2430" s="99">
        <v>0</v>
      </c>
      <c r="AQ2430" s="99">
        <v>4855660.1790161096</v>
      </c>
      <c r="AR2430" s="99">
        <v>4352613.56958008</v>
      </c>
      <c r="AS2430" s="99">
        <v>2980461.9530639602</v>
      </c>
      <c r="AT2430" s="99">
        <v>0</v>
      </c>
      <c r="AU2430" s="99">
        <v>0</v>
      </c>
      <c r="AV2430" s="99">
        <v>63854908.092285201</v>
      </c>
      <c r="AW2430" s="99">
        <v>0</v>
      </c>
      <c r="AX2430" s="99">
        <v>150141.14875793501</v>
      </c>
      <c r="AY2430" s="99">
        <v>17463672.5695801</v>
      </c>
      <c r="AZ2430" s="99">
        <v>4245744.0398559598</v>
      </c>
      <c r="BA2430" s="99">
        <v>0</v>
      </c>
      <c r="BB2430" s="99">
        <v>16334433.0314941</v>
      </c>
      <c r="BC2430" s="99">
        <v>4320634.1204834003</v>
      </c>
      <c r="BD2430" s="99">
        <v>0</v>
      </c>
      <c r="BE2430" s="99">
        <v>2957217.3416442899</v>
      </c>
      <c r="BF2430" s="99">
        <v>0</v>
      </c>
      <c r="BG2430" s="99">
        <v>63624780.358886696</v>
      </c>
      <c r="BH2430" s="99">
        <v>10335757.1712646</v>
      </c>
      <c r="BI2430" s="99">
        <v>0</v>
      </c>
      <c r="BJ2430" s="99">
        <v>2194058.1899108901</v>
      </c>
      <c r="BK2430" s="99">
        <v>1992366.5413970901</v>
      </c>
      <c r="BL2430" s="99">
        <v>0</v>
      </c>
      <c r="BM2430" s="99">
        <v>0</v>
      </c>
      <c r="BN2430" s="99">
        <v>0</v>
      </c>
      <c r="BO2430" s="99">
        <v>0</v>
      </c>
      <c r="BP2430" s="99">
        <v>0</v>
      </c>
      <c r="BQ2430" s="99">
        <v>0</v>
      </c>
      <c r="BR2430" s="99">
        <v>5866049.1486816397</v>
      </c>
      <c r="BS2430" s="99">
        <v>1600682.01901245</v>
      </c>
      <c r="BT2430" s="99">
        <v>0</v>
      </c>
      <c r="BU2430" s="99">
        <v>3037253.1399841299</v>
      </c>
      <c r="BV2430" s="99">
        <v>2169026.1810607901</v>
      </c>
      <c r="BW2430" s="99">
        <v>0</v>
      </c>
      <c r="BX2430" s="99">
        <v>623599.05774688697</v>
      </c>
      <c r="BY2430" s="99">
        <v>0</v>
      </c>
      <c r="BZ2430" s="99">
        <v>0</v>
      </c>
      <c r="CA2430" s="99">
        <v>95842.478521347002</v>
      </c>
      <c r="CB2430" s="99">
        <v>4127576.7474670401</v>
      </c>
      <c r="CC2430" s="99">
        <v>42322640.234863304</v>
      </c>
      <c r="CD2430" s="99">
        <v>12527049.1846924</v>
      </c>
      <c r="CE2430" s="99">
        <v>3519.8523800969101</v>
      </c>
      <c r="CF2430" s="99">
        <v>342187.22362899798</v>
      </c>
      <c r="CG2430" s="99">
        <v>2966400.1383667002</v>
      </c>
      <c r="CH2430" s="99">
        <v>0</v>
      </c>
      <c r="CI2430" s="99">
        <v>99358.600419044495</v>
      </c>
      <c r="CJ2430" s="99">
        <v>4466276.1178588904</v>
      </c>
      <c r="CK2430" s="99">
        <v>45244579.142578103</v>
      </c>
      <c r="CL2430" s="99">
        <v>13120038.645507799</v>
      </c>
      <c r="CM2430" s="166">
        <v>156211.50924301101</v>
      </c>
      <c r="CN2430" s="166">
        <v>23804969.907958999</v>
      </c>
      <c r="CO2430" s="166">
        <v>108879685.959961</v>
      </c>
      <c r="CP2430" s="99">
        <v>13120038.645507799</v>
      </c>
      <c r="CQ2430" s="99">
        <v>0</v>
      </c>
      <c r="CR2430" s="99">
        <v>0</v>
      </c>
      <c r="CS2430" s="99">
        <v>0</v>
      </c>
      <c r="CT2430" s="99">
        <v>0</v>
      </c>
      <c r="CU2430" s="98">
        <v>7870.9334411829996</v>
      </c>
      <c r="CV2430" s="98">
        <v>60338.888847691996</v>
      </c>
      <c r="CW2430" s="98">
        <v>4469763.9710960379</v>
      </c>
      <c r="CX2430" s="98">
        <v>45289040.373230003</v>
      </c>
    </row>
    <row r="2431" spans="1:102" x14ac:dyDescent="0.2">
      <c r="A2431" s="98" t="s">
        <v>191</v>
      </c>
      <c r="B2431" s="100">
        <v>42614</v>
      </c>
      <c r="C2431" s="99">
        <v>88278.724827766404</v>
      </c>
      <c r="D2431" s="99">
        <v>0</v>
      </c>
      <c r="E2431" s="99">
        <v>7649.1888331174896</v>
      </c>
      <c r="F2431" s="99">
        <v>7151.3209106922204</v>
      </c>
      <c r="G2431" s="99">
        <v>3555.5383241772702</v>
      </c>
      <c r="H2431" s="99">
        <v>0</v>
      </c>
      <c r="I2431" s="99">
        <v>0</v>
      </c>
      <c r="J2431" s="99">
        <v>57075.736875057199</v>
      </c>
      <c r="K2431" s="99">
        <v>0</v>
      </c>
      <c r="L2431" s="99">
        <v>191.782908445224</v>
      </c>
      <c r="M2431" s="99">
        <v>42113.367743015297</v>
      </c>
      <c r="N2431" s="99">
        <v>2914.7255735695398</v>
      </c>
      <c r="O2431" s="99">
        <v>0</v>
      </c>
      <c r="P2431" s="99">
        <v>46495.561161994898</v>
      </c>
      <c r="Q2431" s="99">
        <v>4259.0818641185797</v>
      </c>
      <c r="R2431" s="99">
        <v>0</v>
      </c>
      <c r="S2431" s="99">
        <v>3545.09396004677</v>
      </c>
      <c r="T2431" s="99">
        <v>0</v>
      </c>
      <c r="U2431" s="99">
        <v>57078.598627567299</v>
      </c>
      <c r="V2431" s="99">
        <v>3599847.3646545401</v>
      </c>
      <c r="W2431" s="99">
        <v>0</v>
      </c>
      <c r="X2431" s="99">
        <v>541130.74810791004</v>
      </c>
      <c r="Y2431" s="99">
        <v>488701.69406890898</v>
      </c>
      <c r="Z2431" s="99">
        <v>342315.71448135399</v>
      </c>
      <c r="AA2431" s="99">
        <v>0</v>
      </c>
      <c r="AB2431" s="99">
        <v>0</v>
      </c>
      <c r="AC2431" s="99">
        <v>19250431.884521499</v>
      </c>
      <c r="AD2431" s="99">
        <v>0</v>
      </c>
      <c r="AE2431" s="99">
        <v>18382.225081443801</v>
      </c>
      <c r="AF2431" s="99">
        <v>1644591.1825256301</v>
      </c>
      <c r="AG2431" s="99">
        <v>452498.20603561401</v>
      </c>
      <c r="AH2431" s="99">
        <v>0</v>
      </c>
      <c r="AI2431" s="99">
        <v>1544455.81147766</v>
      </c>
      <c r="AJ2431" s="99">
        <v>467019.64267730701</v>
      </c>
      <c r="AK2431" s="99">
        <v>0</v>
      </c>
      <c r="AL2431" s="99">
        <v>340203.60852050799</v>
      </c>
      <c r="AM2431" s="99">
        <v>0</v>
      </c>
      <c r="AN2431" s="99">
        <v>19257456.981689502</v>
      </c>
      <c r="AO2431" s="99">
        <v>37919751.457519501</v>
      </c>
      <c r="AP2431" s="99">
        <v>0</v>
      </c>
      <c r="AQ2431" s="99">
        <v>4822304.1281127902</v>
      </c>
      <c r="AR2431" s="99">
        <v>4355146.6732788105</v>
      </c>
      <c r="AS2431" s="99">
        <v>2991736.68713379</v>
      </c>
      <c r="AT2431" s="99">
        <v>0</v>
      </c>
      <c r="AU2431" s="99">
        <v>0</v>
      </c>
      <c r="AV2431" s="99">
        <v>63491316.8193359</v>
      </c>
      <c r="AW2431" s="99">
        <v>0</v>
      </c>
      <c r="AX2431" s="99">
        <v>163813.30261039699</v>
      </c>
      <c r="AY2431" s="99">
        <v>17768883.995361298</v>
      </c>
      <c r="AZ2431" s="99">
        <v>4177569.14385986</v>
      </c>
      <c r="BA2431" s="99">
        <v>0</v>
      </c>
      <c r="BB2431" s="99">
        <v>16176858.7839355</v>
      </c>
      <c r="BC2431" s="99">
        <v>4342339.4727783203</v>
      </c>
      <c r="BD2431" s="99">
        <v>0</v>
      </c>
      <c r="BE2431" s="99">
        <v>2966844.94207764</v>
      </c>
      <c r="BF2431" s="99">
        <v>0</v>
      </c>
      <c r="BG2431" s="99">
        <v>63698267.799316399</v>
      </c>
      <c r="BH2431" s="99">
        <v>10210950.5938721</v>
      </c>
      <c r="BI2431" s="99">
        <v>0</v>
      </c>
      <c r="BJ2431" s="99">
        <v>2134027.6358032199</v>
      </c>
      <c r="BK2431" s="99">
        <v>1943682.9975433401</v>
      </c>
      <c r="BL2431" s="99">
        <v>0</v>
      </c>
      <c r="BM2431" s="99">
        <v>0</v>
      </c>
      <c r="BN2431" s="99">
        <v>0</v>
      </c>
      <c r="BO2431" s="99">
        <v>0</v>
      </c>
      <c r="BP2431" s="99">
        <v>0</v>
      </c>
      <c r="BQ2431" s="99">
        <v>0</v>
      </c>
      <c r="BR2431" s="99">
        <v>5882434.76245117</v>
      </c>
      <c r="BS2431" s="99">
        <v>1574413.83430481</v>
      </c>
      <c r="BT2431" s="99">
        <v>0</v>
      </c>
      <c r="BU2431" s="99">
        <v>2447526.0099792499</v>
      </c>
      <c r="BV2431" s="99">
        <v>2150111.8873596201</v>
      </c>
      <c r="BW2431" s="99">
        <v>0</v>
      </c>
      <c r="BX2431" s="99">
        <v>505430.568225861</v>
      </c>
      <c r="BY2431" s="99">
        <v>0</v>
      </c>
      <c r="BZ2431" s="99">
        <v>0</v>
      </c>
      <c r="CA2431" s="99">
        <v>95952.059019088701</v>
      </c>
      <c r="CB2431" s="99">
        <v>4134575.1747741699</v>
      </c>
      <c r="CC2431" s="99">
        <v>42738869.182128899</v>
      </c>
      <c r="CD2431" s="99">
        <v>12349357.517578101</v>
      </c>
      <c r="CE2431" s="99">
        <v>3557.1756727993502</v>
      </c>
      <c r="CF2431" s="99">
        <v>341927.68524551397</v>
      </c>
      <c r="CG2431" s="99">
        <v>2985271.7173767099</v>
      </c>
      <c r="CH2431" s="99">
        <v>0</v>
      </c>
      <c r="CI2431" s="99">
        <v>99510.373878479004</v>
      </c>
      <c r="CJ2431" s="99">
        <v>4476267.9598998995</v>
      </c>
      <c r="CK2431" s="99">
        <v>45751872.641113304</v>
      </c>
      <c r="CL2431" s="99">
        <v>12914100.262085</v>
      </c>
      <c r="CM2431" s="166">
        <v>155883.24918365499</v>
      </c>
      <c r="CN2431" s="166">
        <v>23728251.2971191</v>
      </c>
      <c r="CO2431" s="166">
        <v>109290300.03320301</v>
      </c>
      <c r="CP2431" s="99">
        <v>12914100.262085</v>
      </c>
      <c r="CQ2431" s="99">
        <v>0</v>
      </c>
      <c r="CR2431" s="99">
        <v>0</v>
      </c>
      <c r="CS2431" s="99">
        <v>0</v>
      </c>
      <c r="CT2431" s="99">
        <v>0</v>
      </c>
      <c r="CU2431" s="98">
        <v>7659.2805939290001</v>
      </c>
      <c r="CV2431" s="98">
        <v>59980.707953142999</v>
      </c>
      <c r="CW2431" s="98">
        <v>4476502.8600196838</v>
      </c>
      <c r="CX2431" s="98">
        <v>45724140.899505608</v>
      </c>
    </row>
    <row r="2432" spans="1:102" x14ac:dyDescent="0.2">
      <c r="A2432" s="98" t="s">
        <v>191</v>
      </c>
      <c r="B2432" s="100">
        <v>42705</v>
      </c>
      <c r="C2432" s="99">
        <v>88279.542860984802</v>
      </c>
      <c r="D2432" s="99">
        <v>0</v>
      </c>
      <c r="E2432" s="99">
        <v>7572.9975703954697</v>
      </c>
      <c r="F2432" s="99">
        <v>7065.6174087524396</v>
      </c>
      <c r="G2432" s="99">
        <v>3594.0498377978802</v>
      </c>
      <c r="H2432" s="99">
        <v>0</v>
      </c>
      <c r="I2432" s="99">
        <v>0</v>
      </c>
      <c r="J2432" s="99">
        <v>56580.351822376302</v>
      </c>
      <c r="K2432" s="99">
        <v>0</v>
      </c>
      <c r="L2432" s="99">
        <v>165.94691655039799</v>
      </c>
      <c r="M2432" s="99">
        <v>42226.849874019601</v>
      </c>
      <c r="N2432" s="99">
        <v>2880.6145856380499</v>
      </c>
      <c r="O2432" s="99">
        <v>0</v>
      </c>
      <c r="P2432" s="99">
        <v>46320.920861244202</v>
      </c>
      <c r="Q2432" s="99">
        <v>4229.1032261252403</v>
      </c>
      <c r="R2432" s="99">
        <v>0</v>
      </c>
      <c r="S2432" s="99">
        <v>3580.2305971085998</v>
      </c>
      <c r="T2432" s="99">
        <v>0</v>
      </c>
      <c r="U2432" s="99">
        <v>56574.986096382097</v>
      </c>
      <c r="V2432" s="99">
        <v>3565978.1411743201</v>
      </c>
      <c r="W2432" s="99">
        <v>0</v>
      </c>
      <c r="X2432" s="99">
        <v>539384.61822509801</v>
      </c>
      <c r="Y2432" s="99">
        <v>488580.295883179</v>
      </c>
      <c r="Z2432" s="99">
        <v>341034.350467682</v>
      </c>
      <c r="AA2432" s="99">
        <v>0</v>
      </c>
      <c r="AB2432" s="99">
        <v>0</v>
      </c>
      <c r="AC2432" s="99">
        <v>18982363.3981934</v>
      </c>
      <c r="AD2432" s="99">
        <v>0</v>
      </c>
      <c r="AE2432" s="99">
        <v>14451.2853178978</v>
      </c>
      <c r="AF2432" s="99">
        <v>1644276.7787323</v>
      </c>
      <c r="AG2432" s="99">
        <v>444889.597476959</v>
      </c>
      <c r="AH2432" s="99">
        <v>0</v>
      </c>
      <c r="AI2432" s="99">
        <v>1508017.2411956801</v>
      </c>
      <c r="AJ2432" s="99">
        <v>477801.14418792701</v>
      </c>
      <c r="AK2432" s="99">
        <v>0</v>
      </c>
      <c r="AL2432" s="99">
        <v>338791.83875274699</v>
      </c>
      <c r="AM2432" s="99">
        <v>0</v>
      </c>
      <c r="AN2432" s="99">
        <v>19096009.583252002</v>
      </c>
      <c r="AO2432" s="99">
        <v>37824961.157714799</v>
      </c>
      <c r="AP2432" s="99">
        <v>0</v>
      </c>
      <c r="AQ2432" s="99">
        <v>4827412.5288696298</v>
      </c>
      <c r="AR2432" s="99">
        <v>4365263.8713378897</v>
      </c>
      <c r="AS2432" s="99">
        <v>2992321.8634643601</v>
      </c>
      <c r="AT2432" s="99">
        <v>0</v>
      </c>
      <c r="AU2432" s="99">
        <v>0</v>
      </c>
      <c r="AV2432" s="99">
        <v>63058419.474121101</v>
      </c>
      <c r="AW2432" s="99">
        <v>0</v>
      </c>
      <c r="AX2432" s="99">
        <v>115674.437916756</v>
      </c>
      <c r="AY2432" s="99">
        <v>17868312.607177701</v>
      </c>
      <c r="AZ2432" s="99">
        <v>4125330.3973083501</v>
      </c>
      <c r="BA2432" s="99">
        <v>0</v>
      </c>
      <c r="BB2432" s="99">
        <v>15898248.2766113</v>
      </c>
      <c r="BC2432" s="99">
        <v>4437060.1997070303</v>
      </c>
      <c r="BD2432" s="99">
        <v>0</v>
      </c>
      <c r="BE2432" s="99">
        <v>2965438.0558776902</v>
      </c>
      <c r="BF2432" s="99">
        <v>0</v>
      </c>
      <c r="BG2432" s="99">
        <v>63349591.5400391</v>
      </c>
      <c r="BH2432" s="99">
        <v>10309866.3446045</v>
      </c>
      <c r="BI2432" s="99">
        <v>0</v>
      </c>
      <c r="BJ2432" s="99">
        <v>2139032.3975830101</v>
      </c>
      <c r="BK2432" s="99">
        <v>1955428.04150391</v>
      </c>
      <c r="BL2432" s="99">
        <v>0</v>
      </c>
      <c r="BM2432" s="99">
        <v>0</v>
      </c>
      <c r="BN2432" s="99">
        <v>0</v>
      </c>
      <c r="BO2432" s="99">
        <v>0</v>
      </c>
      <c r="BP2432" s="99">
        <v>0</v>
      </c>
      <c r="BQ2432" s="99">
        <v>0</v>
      </c>
      <c r="BR2432" s="99">
        <v>5926251.5226440402</v>
      </c>
      <c r="BS2432" s="99">
        <v>1557227.3492279099</v>
      </c>
      <c r="BT2432" s="99">
        <v>0</v>
      </c>
      <c r="BU2432" s="99">
        <v>2869335.8799743699</v>
      </c>
      <c r="BV2432" s="99">
        <v>2183181.64776611</v>
      </c>
      <c r="BW2432" s="99">
        <v>0</v>
      </c>
      <c r="BX2432" s="99">
        <v>599313.93783569301</v>
      </c>
      <c r="BY2432" s="99">
        <v>0</v>
      </c>
      <c r="BZ2432" s="99">
        <v>0</v>
      </c>
      <c r="CA2432" s="99">
        <v>95875.100982666001</v>
      </c>
      <c r="CB2432" s="99">
        <v>4107056.7618713402</v>
      </c>
      <c r="CC2432" s="99">
        <v>42662951.0244141</v>
      </c>
      <c r="CD2432" s="99">
        <v>12409118.5070801</v>
      </c>
      <c r="CE2432" s="99">
        <v>3595.62579926848</v>
      </c>
      <c r="CF2432" s="99">
        <v>341349.79999542201</v>
      </c>
      <c r="CG2432" s="99">
        <v>2997069.2781982399</v>
      </c>
      <c r="CH2432" s="99">
        <v>0</v>
      </c>
      <c r="CI2432" s="99">
        <v>99466.068054199204</v>
      </c>
      <c r="CJ2432" s="99">
        <v>4453506.9774780301</v>
      </c>
      <c r="CK2432" s="99">
        <v>45686613.6025391</v>
      </c>
      <c r="CL2432" s="99">
        <v>13004396.2810059</v>
      </c>
      <c r="CM2432" s="166">
        <v>155424.175014496</v>
      </c>
      <c r="CN2432" s="166">
        <v>23572131.732910201</v>
      </c>
      <c r="CO2432" s="166">
        <v>108987249.19043</v>
      </c>
      <c r="CP2432" s="99">
        <v>13004396.2810059</v>
      </c>
      <c r="CQ2432" s="99">
        <v>0</v>
      </c>
      <c r="CR2432" s="99">
        <v>0</v>
      </c>
      <c r="CS2432" s="99">
        <v>0</v>
      </c>
      <c r="CT2432" s="99">
        <v>0</v>
      </c>
      <c r="CU2432" s="98">
        <v>7540.8866212900002</v>
      </c>
      <c r="CV2432" s="98">
        <v>59517.879753822002</v>
      </c>
      <c r="CW2432" s="98">
        <v>4448406.5618667621</v>
      </c>
      <c r="CX2432" s="98">
        <v>45660020.302612342</v>
      </c>
    </row>
    <row r="2433" spans="1:102" x14ac:dyDescent="0.2">
      <c r="A2433" s="98" t="s">
        <v>191</v>
      </c>
      <c r="B2433" s="100">
        <v>42795</v>
      </c>
      <c r="C2433" s="99">
        <v>88479.737427711501</v>
      </c>
      <c r="D2433" s="99">
        <v>0</v>
      </c>
      <c r="E2433" s="99">
        <v>7624.0105865001697</v>
      </c>
      <c r="F2433" s="99">
        <v>7134.7865424156198</v>
      </c>
      <c r="G2433" s="99">
        <v>3645.7258558571298</v>
      </c>
      <c r="H2433" s="99">
        <v>0</v>
      </c>
      <c r="I2433" s="99">
        <v>0</v>
      </c>
      <c r="J2433" s="99">
        <v>56109.953306675001</v>
      </c>
      <c r="K2433" s="99">
        <v>0</v>
      </c>
      <c r="L2433" s="99">
        <v>171.31572992168401</v>
      </c>
      <c r="M2433" s="99">
        <v>42441.183601856203</v>
      </c>
      <c r="N2433" s="99">
        <v>2831.0694816410501</v>
      </c>
      <c r="O2433" s="99">
        <v>0</v>
      </c>
      <c r="P2433" s="99">
        <v>46321.137744426698</v>
      </c>
      <c r="Q2433" s="99">
        <v>4274.6559469699896</v>
      </c>
      <c r="R2433" s="99">
        <v>0</v>
      </c>
      <c r="S2433" s="99">
        <v>3630.3332954049101</v>
      </c>
      <c r="T2433" s="99">
        <v>0</v>
      </c>
      <c r="U2433" s="99">
        <v>56102.293573856397</v>
      </c>
      <c r="V2433" s="99">
        <v>3576379.1267395001</v>
      </c>
      <c r="W2433" s="99">
        <v>0</v>
      </c>
      <c r="X2433" s="99">
        <v>539283.68025970506</v>
      </c>
      <c r="Y2433" s="99">
        <v>487803.46264648403</v>
      </c>
      <c r="Z2433" s="99">
        <v>353241.88336563099</v>
      </c>
      <c r="AA2433" s="99">
        <v>0</v>
      </c>
      <c r="AB2433" s="99">
        <v>0</v>
      </c>
      <c r="AC2433" s="99">
        <v>19002593.912841801</v>
      </c>
      <c r="AD2433" s="99">
        <v>0</v>
      </c>
      <c r="AE2433" s="99">
        <v>13725.029432535201</v>
      </c>
      <c r="AF2433" s="99">
        <v>1637151.20458984</v>
      </c>
      <c r="AG2433" s="99">
        <v>434629.11671066302</v>
      </c>
      <c r="AH2433" s="99">
        <v>0</v>
      </c>
      <c r="AI2433" s="99">
        <v>1554035.4176940899</v>
      </c>
      <c r="AJ2433" s="99">
        <v>489802.09862899798</v>
      </c>
      <c r="AK2433" s="99">
        <v>0</v>
      </c>
      <c r="AL2433" s="99">
        <v>350937.38862228399</v>
      </c>
      <c r="AM2433" s="99">
        <v>0</v>
      </c>
      <c r="AN2433" s="99">
        <v>19012251.480712902</v>
      </c>
      <c r="AO2433" s="99">
        <v>38075720.196777299</v>
      </c>
      <c r="AP2433" s="99">
        <v>0</v>
      </c>
      <c r="AQ2433" s="99">
        <v>4801667.81396484</v>
      </c>
      <c r="AR2433" s="99">
        <v>4337433.7616577102</v>
      </c>
      <c r="AS2433" s="99">
        <v>3099892.2636108398</v>
      </c>
      <c r="AT2433" s="99">
        <v>0</v>
      </c>
      <c r="AU2433" s="99">
        <v>0</v>
      </c>
      <c r="AV2433" s="99">
        <v>63132208.653808601</v>
      </c>
      <c r="AW2433" s="99">
        <v>0</v>
      </c>
      <c r="AX2433" s="99">
        <v>100358.326529503</v>
      </c>
      <c r="AY2433" s="99">
        <v>17854060.380615201</v>
      </c>
      <c r="AZ2433" s="99">
        <v>4040902.6454162602</v>
      </c>
      <c r="BA2433" s="99">
        <v>0</v>
      </c>
      <c r="BB2433" s="99">
        <v>16477980.5817871</v>
      </c>
      <c r="BC2433" s="99">
        <v>4570169.61962891</v>
      </c>
      <c r="BD2433" s="99">
        <v>0</v>
      </c>
      <c r="BE2433" s="99">
        <v>3088811.8013305701</v>
      </c>
      <c r="BF2433" s="99">
        <v>0</v>
      </c>
      <c r="BG2433" s="99">
        <v>63179514.541992202</v>
      </c>
      <c r="BH2433" s="99">
        <v>10513539.712646499</v>
      </c>
      <c r="BI2433" s="99">
        <v>0</v>
      </c>
      <c r="BJ2433" s="99">
        <v>2168189.5926208501</v>
      </c>
      <c r="BK2433" s="99">
        <v>1980890.77838135</v>
      </c>
      <c r="BL2433" s="99">
        <v>0</v>
      </c>
      <c r="BM2433" s="99">
        <v>0</v>
      </c>
      <c r="BN2433" s="99">
        <v>0</v>
      </c>
      <c r="BO2433" s="99">
        <v>0</v>
      </c>
      <c r="BP2433" s="99">
        <v>0</v>
      </c>
      <c r="BQ2433" s="99">
        <v>0</v>
      </c>
      <c r="BR2433" s="99">
        <v>5994847.39453125</v>
      </c>
      <c r="BS2433" s="99">
        <v>1526811.57244873</v>
      </c>
      <c r="BT2433" s="99">
        <v>0</v>
      </c>
      <c r="BU2433" s="99">
        <v>2912009.4099731399</v>
      </c>
      <c r="BV2433" s="99">
        <v>2256513.7722473098</v>
      </c>
      <c r="BW2433" s="99">
        <v>0</v>
      </c>
      <c r="BX2433" s="99">
        <v>644551.06766509998</v>
      </c>
      <c r="BY2433" s="99">
        <v>0</v>
      </c>
      <c r="BZ2433" s="99">
        <v>0</v>
      </c>
      <c r="CA2433" s="99">
        <v>96073.226335525498</v>
      </c>
      <c r="CB2433" s="99">
        <v>4113644.72964478</v>
      </c>
      <c r="CC2433" s="99">
        <v>42876332.410644501</v>
      </c>
      <c r="CD2433" s="99">
        <v>12728677.0356445</v>
      </c>
      <c r="CE2433" s="99">
        <v>3639.4023011028798</v>
      </c>
      <c r="CF2433" s="99">
        <v>351323.23261260998</v>
      </c>
      <c r="CG2433" s="99">
        <v>3080418.3441772498</v>
      </c>
      <c r="CH2433" s="99">
        <v>0</v>
      </c>
      <c r="CI2433" s="99">
        <v>99720.8926067352</v>
      </c>
      <c r="CJ2433" s="99">
        <v>4463790.08349609</v>
      </c>
      <c r="CK2433" s="99">
        <v>45843989.748535201</v>
      </c>
      <c r="CL2433" s="99">
        <v>13357140.661132799</v>
      </c>
      <c r="CM2433" s="166">
        <v>155175.90421295201</v>
      </c>
      <c r="CN2433" s="166">
        <v>23501547.627929699</v>
      </c>
      <c r="CO2433" s="166">
        <v>109204889.29492199</v>
      </c>
      <c r="CP2433" s="99">
        <v>13357140.661132799</v>
      </c>
      <c r="CQ2433" s="99">
        <v>0</v>
      </c>
      <c r="CR2433" s="99">
        <v>0</v>
      </c>
      <c r="CS2433" s="99">
        <v>0</v>
      </c>
      <c r="CT2433" s="99">
        <v>0</v>
      </c>
      <c r="CU2433" s="98">
        <v>7636.9781935809997</v>
      </c>
      <c r="CV2433" s="98">
        <v>59082.111974268999</v>
      </c>
      <c r="CW2433" s="98">
        <v>4464967.9622573899</v>
      </c>
      <c r="CX2433" s="98">
        <v>45956750.754821748</v>
      </c>
    </row>
    <row r="2434" spans="1:102" x14ac:dyDescent="0.2">
      <c r="A2434" s="98" t="s">
        <v>191</v>
      </c>
      <c r="B2434" s="100">
        <v>42887</v>
      </c>
      <c r="C2434" s="99">
        <v>88286.595870971694</v>
      </c>
      <c r="D2434" s="99">
        <v>0</v>
      </c>
      <c r="E2434" s="99">
        <v>7501.8974542617798</v>
      </c>
      <c r="F2434" s="99">
        <v>7010.8401877284095</v>
      </c>
      <c r="G2434" s="99">
        <v>3660.81942075491</v>
      </c>
      <c r="H2434" s="99">
        <v>0</v>
      </c>
      <c r="I2434" s="99">
        <v>0</v>
      </c>
      <c r="J2434" s="99">
        <v>55911.057736396797</v>
      </c>
      <c r="K2434" s="99">
        <v>0</v>
      </c>
      <c r="L2434" s="99">
        <v>160.935809593648</v>
      </c>
      <c r="M2434" s="99">
        <v>42365.359280586199</v>
      </c>
      <c r="N2434" s="99">
        <v>2779.1849601864801</v>
      </c>
      <c r="O2434" s="99">
        <v>0</v>
      </c>
      <c r="P2434" s="99">
        <v>46299.769367218003</v>
      </c>
      <c r="Q2434" s="99">
        <v>4234.9559081196803</v>
      </c>
      <c r="R2434" s="99">
        <v>0</v>
      </c>
      <c r="S2434" s="99">
        <v>3653.3905277848198</v>
      </c>
      <c r="T2434" s="99">
        <v>0</v>
      </c>
      <c r="U2434" s="99">
        <v>55914.962588787101</v>
      </c>
      <c r="V2434" s="99">
        <v>3557754.1036377</v>
      </c>
      <c r="W2434" s="99">
        <v>0</v>
      </c>
      <c r="X2434" s="99">
        <v>526698.99139404297</v>
      </c>
      <c r="Y2434" s="99">
        <v>476408.27361297602</v>
      </c>
      <c r="Z2434" s="99">
        <v>348319.38155746501</v>
      </c>
      <c r="AA2434" s="99">
        <v>0</v>
      </c>
      <c r="AB2434" s="99">
        <v>0</v>
      </c>
      <c r="AC2434" s="99">
        <v>18985112.388671901</v>
      </c>
      <c r="AD2434" s="99">
        <v>0</v>
      </c>
      <c r="AE2434" s="99">
        <v>13914.897450327901</v>
      </c>
      <c r="AF2434" s="99">
        <v>1628698.5097808801</v>
      </c>
      <c r="AG2434" s="99">
        <v>424512.386535645</v>
      </c>
      <c r="AH2434" s="99">
        <v>0</v>
      </c>
      <c r="AI2434" s="99">
        <v>1503507.9994354199</v>
      </c>
      <c r="AJ2434" s="99">
        <v>497719.18107604998</v>
      </c>
      <c r="AK2434" s="99">
        <v>0</v>
      </c>
      <c r="AL2434" s="99">
        <v>346683.69092559803</v>
      </c>
      <c r="AM2434" s="99">
        <v>0</v>
      </c>
      <c r="AN2434" s="99">
        <v>18952482.782714799</v>
      </c>
      <c r="AO2434" s="99">
        <v>38058505.6083984</v>
      </c>
      <c r="AP2434" s="99">
        <v>0</v>
      </c>
      <c r="AQ2434" s="99">
        <v>4742604.7526855497</v>
      </c>
      <c r="AR2434" s="99">
        <v>4272705.9589843797</v>
      </c>
      <c r="AS2434" s="99">
        <v>3068992.9152831999</v>
      </c>
      <c r="AT2434" s="99">
        <v>0</v>
      </c>
      <c r="AU2434" s="99">
        <v>0</v>
      </c>
      <c r="AV2434" s="99">
        <v>63352018.468261696</v>
      </c>
      <c r="AW2434" s="99">
        <v>0</v>
      </c>
      <c r="AX2434" s="99">
        <v>117450.051170349</v>
      </c>
      <c r="AY2434" s="99">
        <v>17867969.177246101</v>
      </c>
      <c r="AZ2434" s="99">
        <v>3931095.0182189899</v>
      </c>
      <c r="BA2434" s="99">
        <v>0</v>
      </c>
      <c r="BB2434" s="99">
        <v>16019820.065429701</v>
      </c>
      <c r="BC2434" s="99">
        <v>4671145.0406494103</v>
      </c>
      <c r="BD2434" s="99">
        <v>0</v>
      </c>
      <c r="BE2434" s="99">
        <v>3055967.2463684101</v>
      </c>
      <c r="BF2434" s="99">
        <v>0</v>
      </c>
      <c r="BG2434" s="99">
        <v>63447556.458496101</v>
      </c>
      <c r="BH2434" s="99">
        <v>10319751.790283199</v>
      </c>
      <c r="BI2434" s="99">
        <v>0</v>
      </c>
      <c r="BJ2434" s="99">
        <v>2140856.7048034701</v>
      </c>
      <c r="BK2434" s="99">
        <v>1947460.37019348</v>
      </c>
      <c r="BL2434" s="99">
        <v>0</v>
      </c>
      <c r="BM2434" s="99">
        <v>0</v>
      </c>
      <c r="BN2434" s="99">
        <v>0</v>
      </c>
      <c r="BO2434" s="99">
        <v>0</v>
      </c>
      <c r="BP2434" s="99">
        <v>0</v>
      </c>
      <c r="BQ2434" s="99">
        <v>0</v>
      </c>
      <c r="BR2434" s="99">
        <v>5981585.6425170898</v>
      </c>
      <c r="BS2434" s="99">
        <v>1481325.8313293499</v>
      </c>
      <c r="BT2434" s="99">
        <v>0</v>
      </c>
      <c r="BU2434" s="99">
        <v>2906626.7599792499</v>
      </c>
      <c r="BV2434" s="99">
        <v>2296543.7659606901</v>
      </c>
      <c r="BW2434" s="99">
        <v>0</v>
      </c>
      <c r="BX2434" s="99">
        <v>639007.42771148705</v>
      </c>
      <c r="BY2434" s="99">
        <v>0</v>
      </c>
      <c r="BZ2434" s="99">
        <v>0</v>
      </c>
      <c r="CA2434" s="99">
        <v>95774.242693901106</v>
      </c>
      <c r="CB2434" s="99">
        <v>4082962.4545593299</v>
      </c>
      <c r="CC2434" s="99">
        <v>42783464.478515603</v>
      </c>
      <c r="CD2434" s="99">
        <v>12445124.2923584</v>
      </c>
      <c r="CE2434" s="99">
        <v>3664.4707053899801</v>
      </c>
      <c r="CF2434" s="99">
        <v>350284.18559646601</v>
      </c>
      <c r="CG2434" s="99">
        <v>3091362.0977783198</v>
      </c>
      <c r="CH2434" s="99">
        <v>0</v>
      </c>
      <c r="CI2434" s="99">
        <v>99434.156119346604</v>
      </c>
      <c r="CJ2434" s="99">
        <v>4433984.4022827102</v>
      </c>
      <c r="CK2434" s="99">
        <v>45956320.0537109</v>
      </c>
      <c r="CL2434" s="99">
        <v>13052272.8521729</v>
      </c>
      <c r="CM2434" s="166">
        <v>154628.75820922901</v>
      </c>
      <c r="CN2434" s="166">
        <v>23386615.643310498</v>
      </c>
      <c r="CO2434" s="166">
        <v>109169803.572266</v>
      </c>
      <c r="CP2434" s="99">
        <v>13052272.8521729</v>
      </c>
      <c r="CQ2434" s="99">
        <v>0</v>
      </c>
      <c r="CR2434" s="99">
        <v>0</v>
      </c>
      <c r="CS2434" s="99">
        <v>0</v>
      </c>
      <c r="CT2434" s="99">
        <v>0</v>
      </c>
      <c r="CU2434" s="98">
        <v>7509.2049535659999</v>
      </c>
      <c r="CV2434" s="98">
        <v>58866.725771714999</v>
      </c>
      <c r="CW2434" s="98">
        <v>4433246.640155796</v>
      </c>
      <c r="CX2434" s="98">
        <v>45874826.576293923</v>
      </c>
    </row>
    <row r="2435" spans="1:102" x14ac:dyDescent="0.2">
      <c r="A2435" s="98" t="s">
        <v>191</v>
      </c>
      <c r="B2435" s="100">
        <v>42979</v>
      </c>
      <c r="C2435" s="99">
        <v>88117.928703308105</v>
      </c>
      <c r="D2435" s="99">
        <v>0</v>
      </c>
      <c r="E2435" s="99">
        <v>7467.9151605963698</v>
      </c>
      <c r="F2435" s="99">
        <v>6997.41231560707</v>
      </c>
      <c r="G2435" s="99">
        <v>3668.3160084485999</v>
      </c>
      <c r="H2435" s="99">
        <v>0</v>
      </c>
      <c r="I2435" s="99">
        <v>0</v>
      </c>
      <c r="J2435" s="99">
        <v>55584.162117481203</v>
      </c>
      <c r="K2435" s="99">
        <v>0</v>
      </c>
      <c r="L2435" s="99">
        <v>178.17068640142699</v>
      </c>
      <c r="M2435" s="99">
        <v>42403.573187351198</v>
      </c>
      <c r="N2435" s="99">
        <v>2775.9208740591998</v>
      </c>
      <c r="O2435" s="99">
        <v>0</v>
      </c>
      <c r="P2435" s="99">
        <v>46175.902892112703</v>
      </c>
      <c r="Q2435" s="99">
        <v>4121.5105441808701</v>
      </c>
      <c r="R2435" s="99">
        <v>0</v>
      </c>
      <c r="S2435" s="99">
        <v>3654.4179238081001</v>
      </c>
      <c r="T2435" s="99">
        <v>0</v>
      </c>
      <c r="U2435" s="99">
        <v>55586.187180042303</v>
      </c>
      <c r="V2435" s="99">
        <v>3543527.4799194299</v>
      </c>
      <c r="W2435" s="99">
        <v>0</v>
      </c>
      <c r="X2435" s="99">
        <v>518505.15091323899</v>
      </c>
      <c r="Y2435" s="99">
        <v>470237.05590820301</v>
      </c>
      <c r="Z2435" s="99">
        <v>340428.69142913801</v>
      </c>
      <c r="AA2435" s="99">
        <v>0</v>
      </c>
      <c r="AB2435" s="99">
        <v>0</v>
      </c>
      <c r="AC2435" s="99">
        <v>18823285.2028809</v>
      </c>
      <c r="AD2435" s="99">
        <v>0</v>
      </c>
      <c r="AE2435" s="99">
        <v>15107.784997463201</v>
      </c>
      <c r="AF2435" s="99">
        <v>1624663.5143279999</v>
      </c>
      <c r="AG2435" s="99">
        <v>421666.36204910302</v>
      </c>
      <c r="AH2435" s="99">
        <v>0</v>
      </c>
      <c r="AI2435" s="99">
        <v>1487557.50575256</v>
      </c>
      <c r="AJ2435" s="99">
        <v>491787.15908432001</v>
      </c>
      <c r="AK2435" s="99">
        <v>0</v>
      </c>
      <c r="AL2435" s="99">
        <v>338718.082317352</v>
      </c>
      <c r="AM2435" s="99">
        <v>0</v>
      </c>
      <c r="AN2435" s="99">
        <v>18927344.221923798</v>
      </c>
      <c r="AO2435" s="99">
        <v>38118110.324218802</v>
      </c>
      <c r="AP2435" s="99">
        <v>0</v>
      </c>
      <c r="AQ2435" s="99">
        <v>4670188.7709350605</v>
      </c>
      <c r="AR2435" s="99">
        <v>4207302.4214477502</v>
      </c>
      <c r="AS2435" s="99">
        <v>3013841.7870178199</v>
      </c>
      <c r="AT2435" s="99">
        <v>0</v>
      </c>
      <c r="AU2435" s="99">
        <v>0</v>
      </c>
      <c r="AV2435" s="99">
        <v>63054179.6337891</v>
      </c>
      <c r="AW2435" s="99">
        <v>0</v>
      </c>
      <c r="AX2435" s="99">
        <v>138653.98008728001</v>
      </c>
      <c r="AY2435" s="99">
        <v>17928599.342285201</v>
      </c>
      <c r="AZ2435" s="99">
        <v>3934347.69839478</v>
      </c>
      <c r="BA2435" s="99">
        <v>0</v>
      </c>
      <c r="BB2435" s="99">
        <v>15902214.307617201</v>
      </c>
      <c r="BC2435" s="99">
        <v>4648316.7782592801</v>
      </c>
      <c r="BD2435" s="99">
        <v>0</v>
      </c>
      <c r="BE2435" s="99">
        <v>2994239.3821716299</v>
      </c>
      <c r="BF2435" s="99">
        <v>0</v>
      </c>
      <c r="BG2435" s="99">
        <v>63291039.983886696</v>
      </c>
      <c r="BH2435" s="99">
        <v>10255960.0513916</v>
      </c>
      <c r="BI2435" s="99">
        <v>0</v>
      </c>
      <c r="BJ2435" s="99">
        <v>2087390.9374694801</v>
      </c>
      <c r="BK2435" s="99">
        <v>1902909.80776978</v>
      </c>
      <c r="BL2435" s="99">
        <v>0</v>
      </c>
      <c r="BM2435" s="99">
        <v>0</v>
      </c>
      <c r="BN2435" s="99">
        <v>0</v>
      </c>
      <c r="BO2435" s="99">
        <v>0</v>
      </c>
      <c r="BP2435" s="99">
        <v>0</v>
      </c>
      <c r="BQ2435" s="99">
        <v>0</v>
      </c>
      <c r="BR2435" s="99">
        <v>5928997.8837890597</v>
      </c>
      <c r="BS2435" s="99">
        <v>1483334.6513519301</v>
      </c>
      <c r="BT2435" s="99">
        <v>0</v>
      </c>
      <c r="BU2435" s="99">
        <v>2356775.5699768099</v>
      </c>
      <c r="BV2435" s="99">
        <v>2263800.3964538602</v>
      </c>
      <c r="BW2435" s="99">
        <v>0</v>
      </c>
      <c r="BX2435" s="99">
        <v>505844.14823532099</v>
      </c>
      <c r="BY2435" s="99">
        <v>0</v>
      </c>
      <c r="BZ2435" s="99">
        <v>0</v>
      </c>
      <c r="CA2435" s="99">
        <v>95616.337798118606</v>
      </c>
      <c r="CB2435" s="99">
        <v>4056281.49890137</v>
      </c>
      <c r="CC2435" s="99">
        <v>42726632.4755859</v>
      </c>
      <c r="CD2435" s="99">
        <v>12361320.1138916</v>
      </c>
      <c r="CE2435" s="99">
        <v>3669.5955285728</v>
      </c>
      <c r="CF2435" s="99">
        <v>340059.72216033901</v>
      </c>
      <c r="CG2435" s="99">
        <v>3004012.2529907199</v>
      </c>
      <c r="CH2435" s="99">
        <v>0</v>
      </c>
      <c r="CI2435" s="99">
        <v>99286.856698036194</v>
      </c>
      <c r="CJ2435" s="99">
        <v>4399761.5653686495</v>
      </c>
      <c r="CK2435" s="99">
        <v>45796274.108886696</v>
      </c>
      <c r="CL2435" s="99">
        <v>12927640.1721191</v>
      </c>
      <c r="CM2435" s="166">
        <v>154175.15969657901</v>
      </c>
      <c r="CN2435" s="166">
        <v>23346659.4443359</v>
      </c>
      <c r="CO2435" s="166">
        <v>109123832.60742199</v>
      </c>
      <c r="CP2435" s="99">
        <v>12927640.1721191</v>
      </c>
      <c r="CQ2435" s="99">
        <v>0</v>
      </c>
      <c r="CR2435" s="99">
        <v>0</v>
      </c>
      <c r="CS2435" s="99">
        <v>0</v>
      </c>
      <c r="CT2435" s="99">
        <v>0</v>
      </c>
      <c r="CU2435" s="98">
        <v>7475.7415768069995</v>
      </c>
      <c r="CV2435" s="98">
        <v>58607.129638209997</v>
      </c>
      <c r="CW2435" s="98">
        <v>4396341.2210617093</v>
      </c>
      <c r="CX2435" s="98">
        <v>45730644.728576623</v>
      </c>
    </row>
    <row r="2436" spans="1:102" x14ac:dyDescent="0.2">
      <c r="A2436" s="98" t="s">
        <v>191</v>
      </c>
      <c r="B2436" s="100">
        <v>43070</v>
      </c>
      <c r="C2436" s="99">
        <v>89358.862525939898</v>
      </c>
      <c r="D2436" s="99">
        <v>0</v>
      </c>
      <c r="E2436" s="99">
        <v>7491.2858383059502</v>
      </c>
      <c r="F2436" s="99">
        <v>7011.1354526877403</v>
      </c>
      <c r="G2436" s="99">
        <v>3667.9891261756402</v>
      </c>
      <c r="H2436" s="99">
        <v>0</v>
      </c>
      <c r="I2436" s="99">
        <v>0</v>
      </c>
      <c r="J2436" s="99">
        <v>55178.199938297301</v>
      </c>
      <c r="K2436" s="99">
        <v>0</v>
      </c>
      <c r="L2436" s="99">
        <v>167.96372190304101</v>
      </c>
      <c r="M2436" s="99">
        <v>43249.789577484102</v>
      </c>
      <c r="N2436" s="99">
        <v>2766.7762628197702</v>
      </c>
      <c r="O2436" s="99">
        <v>0</v>
      </c>
      <c r="P2436" s="99">
        <v>46475.561850547798</v>
      </c>
      <c r="Q2436" s="99">
        <v>4108.2619367241896</v>
      </c>
      <c r="R2436" s="99">
        <v>0</v>
      </c>
      <c r="S2436" s="99">
        <v>3656.6468337476299</v>
      </c>
      <c r="T2436" s="99">
        <v>0</v>
      </c>
      <c r="U2436" s="99">
        <v>55173.996358871504</v>
      </c>
      <c r="V2436" s="99">
        <v>3539575.9149780301</v>
      </c>
      <c r="W2436" s="99">
        <v>0</v>
      </c>
      <c r="X2436" s="99">
        <v>521640.31423568702</v>
      </c>
      <c r="Y2436" s="99">
        <v>473457.60001373303</v>
      </c>
      <c r="Z2436" s="99">
        <v>344176.97543716402</v>
      </c>
      <c r="AA2436" s="99">
        <v>0</v>
      </c>
      <c r="AB2436" s="99">
        <v>0</v>
      </c>
      <c r="AC2436" s="99">
        <v>18799692.130615201</v>
      </c>
      <c r="AD2436" s="99">
        <v>0</v>
      </c>
      <c r="AE2436" s="99">
        <v>13160.669031023999</v>
      </c>
      <c r="AF2436" s="99">
        <v>1631647.7386932401</v>
      </c>
      <c r="AG2436" s="99">
        <v>427919.12229537999</v>
      </c>
      <c r="AH2436" s="99">
        <v>0</v>
      </c>
      <c r="AI2436" s="99">
        <v>1508948.87808228</v>
      </c>
      <c r="AJ2436" s="99">
        <v>483030.61909103399</v>
      </c>
      <c r="AK2436" s="99">
        <v>0</v>
      </c>
      <c r="AL2436" s="99">
        <v>343097.48818588298</v>
      </c>
      <c r="AM2436" s="99">
        <v>0</v>
      </c>
      <c r="AN2436" s="99">
        <v>18873664.8908691</v>
      </c>
      <c r="AO2436" s="99">
        <v>38411942.7353516</v>
      </c>
      <c r="AP2436" s="99">
        <v>0</v>
      </c>
      <c r="AQ2436" s="99">
        <v>4723061.4028320303</v>
      </c>
      <c r="AR2436" s="99">
        <v>4270424.6248168899</v>
      </c>
      <c r="AS2436" s="99">
        <v>3060441.3135070801</v>
      </c>
      <c r="AT2436" s="99">
        <v>0</v>
      </c>
      <c r="AU2436" s="99">
        <v>0</v>
      </c>
      <c r="AV2436" s="99">
        <v>63070314.908203103</v>
      </c>
      <c r="AW2436" s="99">
        <v>0</v>
      </c>
      <c r="AX2436" s="99">
        <v>112653.88108444199</v>
      </c>
      <c r="AY2436" s="99">
        <v>18168238.387695301</v>
      </c>
      <c r="AZ2436" s="99">
        <v>4003641.6263427702</v>
      </c>
      <c r="BA2436" s="99">
        <v>0</v>
      </c>
      <c r="BB2436" s="99">
        <v>16226503.0147705</v>
      </c>
      <c r="BC2436" s="99">
        <v>4612764.3733520498</v>
      </c>
      <c r="BD2436" s="99">
        <v>0</v>
      </c>
      <c r="BE2436" s="99">
        <v>3048894.84848022</v>
      </c>
      <c r="BF2436" s="99">
        <v>0</v>
      </c>
      <c r="BG2436" s="99">
        <v>63290968.417968802</v>
      </c>
      <c r="BH2436" s="99">
        <v>10551922.655151401</v>
      </c>
      <c r="BI2436" s="99">
        <v>0</v>
      </c>
      <c r="BJ2436" s="99">
        <v>2085550.7504425</v>
      </c>
      <c r="BK2436" s="99">
        <v>1900286.47744751</v>
      </c>
      <c r="BL2436" s="99">
        <v>0</v>
      </c>
      <c r="BM2436" s="99">
        <v>0</v>
      </c>
      <c r="BN2436" s="99">
        <v>0</v>
      </c>
      <c r="BO2436" s="99">
        <v>0</v>
      </c>
      <c r="BP2436" s="99">
        <v>0</v>
      </c>
      <c r="BQ2436" s="99">
        <v>0</v>
      </c>
      <c r="BR2436" s="99">
        <v>6114737.00927734</v>
      </c>
      <c r="BS2436" s="99">
        <v>1510559.0258331301</v>
      </c>
      <c r="BT2436" s="99">
        <v>0</v>
      </c>
      <c r="BU2436" s="99">
        <v>2873307.4199829102</v>
      </c>
      <c r="BV2436" s="99">
        <v>2237382.4301757799</v>
      </c>
      <c r="BW2436" s="99">
        <v>0</v>
      </c>
      <c r="BX2436" s="99">
        <v>609841.58782958996</v>
      </c>
      <c r="BY2436" s="99">
        <v>0</v>
      </c>
      <c r="BZ2436" s="99">
        <v>0</v>
      </c>
      <c r="CA2436" s="99">
        <v>96868.083493232698</v>
      </c>
      <c r="CB2436" s="99">
        <v>4067004.7142333998</v>
      </c>
      <c r="CC2436" s="99">
        <v>43186734.208007798</v>
      </c>
      <c r="CD2436" s="99">
        <v>12581076.8005371</v>
      </c>
      <c r="CE2436" s="99">
        <v>3670.8374380171299</v>
      </c>
      <c r="CF2436" s="99">
        <v>344464.90044784499</v>
      </c>
      <c r="CG2436" s="99">
        <v>3065909.5484008798</v>
      </c>
      <c r="CH2436" s="99">
        <v>0</v>
      </c>
      <c r="CI2436" s="99">
        <v>100534.960892677</v>
      </c>
      <c r="CJ2436" s="99">
        <v>4414963.12927246</v>
      </c>
      <c r="CK2436" s="99">
        <v>46278881.698730499</v>
      </c>
      <c r="CL2436" s="99">
        <v>13183907.830566401</v>
      </c>
      <c r="CM2436" s="166">
        <v>155083.544204712</v>
      </c>
      <c r="CN2436" s="166">
        <v>23272768.474853501</v>
      </c>
      <c r="CO2436" s="166">
        <v>109498678.837891</v>
      </c>
      <c r="CP2436" s="99">
        <v>13183907.830566401</v>
      </c>
      <c r="CQ2436" s="99">
        <v>0</v>
      </c>
      <c r="CR2436" s="99">
        <v>0</v>
      </c>
      <c r="CS2436" s="99">
        <v>0</v>
      </c>
      <c r="CT2436" s="99">
        <v>0</v>
      </c>
      <c r="CU2436" s="98">
        <v>7465.1486890710003</v>
      </c>
      <c r="CV2436" s="98">
        <v>58164.271804292999</v>
      </c>
      <c r="CW2436" s="98">
        <v>4411469.6146812448</v>
      </c>
      <c r="CX2436" s="98">
        <v>46252643.756408677</v>
      </c>
    </row>
    <row r="2437" spans="1:102" x14ac:dyDescent="0.2">
      <c r="A2437" s="98" t="s">
        <v>191</v>
      </c>
      <c r="B2437" s="100">
        <v>43160</v>
      </c>
      <c r="C2437" s="99">
        <v>87442.806038856506</v>
      </c>
      <c r="D2437" s="99">
        <v>0</v>
      </c>
      <c r="E2437" s="99">
        <v>7589.4665538072604</v>
      </c>
      <c r="F2437" s="99">
        <v>7128.7001985311499</v>
      </c>
      <c r="G2437" s="99">
        <v>3674.9539309441998</v>
      </c>
      <c r="H2437" s="99">
        <v>0</v>
      </c>
      <c r="I2437" s="99">
        <v>0</v>
      </c>
      <c r="J2437" s="99">
        <v>54679.479521751397</v>
      </c>
      <c r="K2437" s="99">
        <v>0</v>
      </c>
      <c r="L2437" s="99">
        <v>159.29874200560201</v>
      </c>
      <c r="M2437" s="99">
        <v>41946.7861776352</v>
      </c>
      <c r="N2437" s="99">
        <v>2730.60190811753</v>
      </c>
      <c r="O2437" s="99">
        <v>0</v>
      </c>
      <c r="P2437" s="99">
        <v>46007.9118313789</v>
      </c>
      <c r="Q2437" s="99">
        <v>4106.2506396174404</v>
      </c>
      <c r="R2437" s="99">
        <v>0</v>
      </c>
      <c r="S2437" s="99">
        <v>3664.9642213881002</v>
      </c>
      <c r="T2437" s="99">
        <v>0</v>
      </c>
      <c r="U2437" s="99">
        <v>54692.611743450201</v>
      </c>
      <c r="V2437" s="99">
        <v>3506008.0698242201</v>
      </c>
      <c r="W2437" s="99">
        <v>0</v>
      </c>
      <c r="X2437" s="99">
        <v>515384.29024124099</v>
      </c>
      <c r="Y2437" s="99">
        <v>465787.99871826201</v>
      </c>
      <c r="Z2437" s="99">
        <v>331731.22716522199</v>
      </c>
      <c r="AA2437" s="99">
        <v>0</v>
      </c>
      <c r="AB2437" s="99">
        <v>0</v>
      </c>
      <c r="AC2437" s="99">
        <v>18603889.5004883</v>
      </c>
      <c r="AD2437" s="99">
        <v>0</v>
      </c>
      <c r="AE2437" s="99">
        <v>12781.3331770897</v>
      </c>
      <c r="AF2437" s="99">
        <v>1619495.4929504399</v>
      </c>
      <c r="AG2437" s="99">
        <v>430446.19395065302</v>
      </c>
      <c r="AH2437" s="99">
        <v>0</v>
      </c>
      <c r="AI2437" s="99">
        <v>1468198.8211059601</v>
      </c>
      <c r="AJ2437" s="99">
        <v>478357.773464203</v>
      </c>
      <c r="AK2437" s="99">
        <v>0</v>
      </c>
      <c r="AL2437" s="99">
        <v>329956.13032531698</v>
      </c>
      <c r="AM2437" s="99">
        <v>0</v>
      </c>
      <c r="AN2437" s="99">
        <v>18620371.9057617</v>
      </c>
      <c r="AO2437" s="99">
        <v>38373611.3125</v>
      </c>
      <c r="AP2437" s="99">
        <v>0</v>
      </c>
      <c r="AQ2437" s="99">
        <v>4697287.1991577102</v>
      </c>
      <c r="AR2437" s="99">
        <v>4221695.7224731399</v>
      </c>
      <c r="AS2437" s="99">
        <v>2981622.3522033701</v>
      </c>
      <c r="AT2437" s="99">
        <v>0</v>
      </c>
      <c r="AU2437" s="99">
        <v>0</v>
      </c>
      <c r="AV2437" s="99">
        <v>62896080.509277299</v>
      </c>
      <c r="AW2437" s="99">
        <v>0</v>
      </c>
      <c r="AX2437" s="99">
        <v>108072.76285553</v>
      </c>
      <c r="AY2437" s="99">
        <v>18190162.6179199</v>
      </c>
      <c r="AZ2437" s="99">
        <v>4059243.2493591299</v>
      </c>
      <c r="BA2437" s="99">
        <v>0</v>
      </c>
      <c r="BB2437" s="99">
        <v>15973635.3592529</v>
      </c>
      <c r="BC2437" s="99">
        <v>4577814.1683959998</v>
      </c>
      <c r="BD2437" s="99">
        <v>0</v>
      </c>
      <c r="BE2437" s="99">
        <v>2970648.8107910198</v>
      </c>
      <c r="BF2437" s="99">
        <v>0</v>
      </c>
      <c r="BG2437" s="99">
        <v>63012578.7421875</v>
      </c>
      <c r="BH2437" s="99">
        <v>10375015.5235596</v>
      </c>
      <c r="BI2437" s="99">
        <v>0</v>
      </c>
      <c r="BJ2437" s="99">
        <v>2134459.2807617201</v>
      </c>
      <c r="BK2437" s="99">
        <v>1940818.9237670901</v>
      </c>
      <c r="BL2437" s="99">
        <v>0</v>
      </c>
      <c r="BM2437" s="99">
        <v>0</v>
      </c>
      <c r="BN2437" s="99">
        <v>0</v>
      </c>
      <c r="BO2437" s="99">
        <v>0</v>
      </c>
      <c r="BP2437" s="99">
        <v>0</v>
      </c>
      <c r="BQ2437" s="99">
        <v>0</v>
      </c>
      <c r="BR2437" s="99">
        <v>6035384.2846679697</v>
      </c>
      <c r="BS2437" s="99">
        <v>1525900.0535583501</v>
      </c>
      <c r="BT2437" s="99">
        <v>0</v>
      </c>
      <c r="BU2437" s="99">
        <v>2753156.3899841299</v>
      </c>
      <c r="BV2437" s="99">
        <v>2271872.0098571801</v>
      </c>
      <c r="BW2437" s="99">
        <v>0</v>
      </c>
      <c r="BX2437" s="99">
        <v>609307.92942047096</v>
      </c>
      <c r="BY2437" s="99">
        <v>0</v>
      </c>
      <c r="BZ2437" s="99">
        <v>0</v>
      </c>
      <c r="CA2437" s="99">
        <v>95005.477675437898</v>
      </c>
      <c r="CB2437" s="99">
        <v>4014938.7474060101</v>
      </c>
      <c r="CC2437" s="99">
        <v>43024156.068847701</v>
      </c>
      <c r="CD2437" s="99">
        <v>12574707.3060303</v>
      </c>
      <c r="CE2437" s="99">
        <v>3665.3424046039599</v>
      </c>
      <c r="CF2437" s="99">
        <v>332719.930751801</v>
      </c>
      <c r="CG2437" s="99">
        <v>2992361.7958679199</v>
      </c>
      <c r="CH2437" s="99">
        <v>0</v>
      </c>
      <c r="CI2437" s="99">
        <v>98679.510750770598</v>
      </c>
      <c r="CJ2437" s="99">
        <v>4345983.0225830097</v>
      </c>
      <c r="CK2437" s="99">
        <v>45961537.384277299</v>
      </c>
      <c r="CL2437" s="99">
        <v>13169259.8199463</v>
      </c>
      <c r="CM2437" s="166">
        <v>152753.51375579799</v>
      </c>
      <c r="CN2437" s="166">
        <v>22976131.745605499</v>
      </c>
      <c r="CO2437" s="166">
        <v>109137609.48535199</v>
      </c>
      <c r="CP2437" s="99">
        <v>13169259.8199463</v>
      </c>
      <c r="CQ2437" s="99">
        <v>0</v>
      </c>
      <c r="CR2437" s="99">
        <v>0</v>
      </c>
      <c r="CS2437" s="99">
        <v>0</v>
      </c>
      <c r="CT2437" s="99">
        <v>0</v>
      </c>
      <c r="CU2437" s="98">
        <v>7599.7698464670002</v>
      </c>
      <c r="CV2437" s="98">
        <v>57659.116093771001</v>
      </c>
      <c r="CW2437" s="98">
        <v>4347658.6781578111</v>
      </c>
      <c r="CX2437" s="98">
        <v>46016517.864715621</v>
      </c>
    </row>
    <row r="2438" spans="1:102" x14ac:dyDescent="0.2">
      <c r="A2438" s="98" t="s">
        <v>191</v>
      </c>
      <c r="B2438" s="100">
        <v>43252</v>
      </c>
      <c r="C2438" s="99">
        <v>88921.868193626404</v>
      </c>
      <c r="D2438" s="99">
        <v>0</v>
      </c>
      <c r="E2438" s="99">
        <v>7561.0663925409299</v>
      </c>
      <c r="F2438" s="99">
        <v>7095.2543351650202</v>
      </c>
      <c r="G2438" s="99">
        <v>3664.69972994924</v>
      </c>
      <c r="H2438" s="99">
        <v>0</v>
      </c>
      <c r="I2438" s="99">
        <v>0</v>
      </c>
      <c r="J2438" s="99">
        <v>54092.477772235899</v>
      </c>
      <c r="K2438" s="99">
        <v>0</v>
      </c>
      <c r="L2438" s="99">
        <v>158.00143362395499</v>
      </c>
      <c r="M2438" s="99">
        <v>43108.694922923998</v>
      </c>
      <c r="N2438" s="99">
        <v>2732.3167825043201</v>
      </c>
      <c r="O2438" s="99">
        <v>0</v>
      </c>
      <c r="P2438" s="99">
        <v>46413.40878582</v>
      </c>
      <c r="Q2438" s="99">
        <v>4117.0394629836101</v>
      </c>
      <c r="R2438" s="99">
        <v>0</v>
      </c>
      <c r="S2438" s="99">
        <v>3666.1066057682001</v>
      </c>
      <c r="T2438" s="99">
        <v>0</v>
      </c>
      <c r="U2438" s="99">
        <v>54077.739253044099</v>
      </c>
      <c r="V2438" s="99">
        <v>3519335.4277954102</v>
      </c>
      <c r="W2438" s="99">
        <v>0</v>
      </c>
      <c r="X2438" s="99">
        <v>514663.45886993402</v>
      </c>
      <c r="Y2438" s="99">
        <v>467080.91076660203</v>
      </c>
      <c r="Z2438" s="99">
        <v>333025.78813552897</v>
      </c>
      <c r="AA2438" s="99">
        <v>0</v>
      </c>
      <c r="AB2438" s="99">
        <v>0</v>
      </c>
      <c r="AC2438" s="99">
        <v>18497105.908691399</v>
      </c>
      <c r="AD2438" s="99">
        <v>0</v>
      </c>
      <c r="AE2438" s="99">
        <v>13177.890709877</v>
      </c>
      <c r="AF2438" s="99">
        <v>1626725.15626526</v>
      </c>
      <c r="AG2438" s="99">
        <v>430378.61781692499</v>
      </c>
      <c r="AH2438" s="99">
        <v>0</v>
      </c>
      <c r="AI2438" s="99">
        <v>1468294.9683380099</v>
      </c>
      <c r="AJ2438" s="99">
        <v>482301.338539124</v>
      </c>
      <c r="AK2438" s="99">
        <v>0</v>
      </c>
      <c r="AL2438" s="99">
        <v>332720.37963867199</v>
      </c>
      <c r="AM2438" s="99">
        <v>0</v>
      </c>
      <c r="AN2438" s="99">
        <v>18557373.465820301</v>
      </c>
      <c r="AO2438" s="99">
        <v>38828276.637207001</v>
      </c>
      <c r="AP2438" s="99">
        <v>0</v>
      </c>
      <c r="AQ2438" s="99">
        <v>4684974.8104858398</v>
      </c>
      <c r="AR2438" s="99">
        <v>4227366.3923339797</v>
      </c>
      <c r="AS2438" s="99">
        <v>3006765.38391113</v>
      </c>
      <c r="AT2438" s="99">
        <v>0</v>
      </c>
      <c r="AU2438" s="99">
        <v>0</v>
      </c>
      <c r="AV2438" s="99">
        <v>62980230.765136696</v>
      </c>
      <c r="AW2438" s="99">
        <v>0</v>
      </c>
      <c r="AX2438" s="99">
        <v>91187.3079662323</v>
      </c>
      <c r="AY2438" s="99">
        <v>18413532.982421901</v>
      </c>
      <c r="AZ2438" s="99">
        <v>4073362.45776367</v>
      </c>
      <c r="BA2438" s="99">
        <v>0</v>
      </c>
      <c r="BB2438" s="99">
        <v>16112644.6185303</v>
      </c>
      <c r="BC2438" s="99">
        <v>4650209.1604614304</v>
      </c>
      <c r="BD2438" s="99">
        <v>0</v>
      </c>
      <c r="BE2438" s="99">
        <v>3004016.0472106901</v>
      </c>
      <c r="BF2438" s="99">
        <v>0</v>
      </c>
      <c r="BG2438" s="99">
        <v>63193921.173828103</v>
      </c>
      <c r="BH2438" s="99">
        <v>10500438.845703101</v>
      </c>
      <c r="BI2438" s="99">
        <v>0</v>
      </c>
      <c r="BJ2438" s="99">
        <v>2135244.4958190899</v>
      </c>
      <c r="BK2438" s="99">
        <v>1939069.82331848</v>
      </c>
      <c r="BL2438" s="99">
        <v>0</v>
      </c>
      <c r="BM2438" s="99">
        <v>0</v>
      </c>
      <c r="BN2438" s="99">
        <v>0</v>
      </c>
      <c r="BO2438" s="99">
        <v>0</v>
      </c>
      <c r="BP2438" s="99">
        <v>0</v>
      </c>
      <c r="BQ2438" s="99">
        <v>0</v>
      </c>
      <c r="BR2438" s="99">
        <v>6117622.0709838904</v>
      </c>
      <c r="BS2438" s="99">
        <v>1527946.37205505</v>
      </c>
      <c r="BT2438" s="99">
        <v>0</v>
      </c>
      <c r="BU2438" s="99">
        <v>2839352.6399841299</v>
      </c>
      <c r="BV2438" s="99">
        <v>2294539.2502746601</v>
      </c>
      <c r="BW2438" s="99">
        <v>0</v>
      </c>
      <c r="BX2438" s="99">
        <v>615595.24942016602</v>
      </c>
      <c r="BY2438" s="99">
        <v>0</v>
      </c>
      <c r="BZ2438" s="99">
        <v>0</v>
      </c>
      <c r="CA2438" s="99">
        <v>96478.422736167893</v>
      </c>
      <c r="CB2438" s="99">
        <v>4037555.3033752399</v>
      </c>
      <c r="CC2438" s="99">
        <v>43511683.841796897</v>
      </c>
      <c r="CD2438" s="99">
        <v>12605259.3391113</v>
      </c>
      <c r="CE2438" s="99">
        <v>3670.7179650366302</v>
      </c>
      <c r="CF2438" s="99">
        <v>332108.91603088402</v>
      </c>
      <c r="CG2438" s="99">
        <v>3000373.10855103</v>
      </c>
      <c r="CH2438" s="99">
        <v>0</v>
      </c>
      <c r="CI2438" s="99">
        <v>100147.018678665</v>
      </c>
      <c r="CJ2438" s="99">
        <v>4372736.6223144503</v>
      </c>
      <c r="CK2438" s="99">
        <v>46732292.202636696</v>
      </c>
      <c r="CL2438" s="99">
        <v>13189186.5700684</v>
      </c>
      <c r="CM2438" s="166">
        <v>153471.54585075399</v>
      </c>
      <c r="CN2438" s="166">
        <v>22901606.736328099</v>
      </c>
      <c r="CO2438" s="166">
        <v>109512418.74804699</v>
      </c>
      <c r="CP2438" s="99">
        <v>13189186.5700684</v>
      </c>
      <c r="CQ2438" s="99">
        <v>0</v>
      </c>
      <c r="CR2438" s="99">
        <v>0</v>
      </c>
      <c r="CS2438" s="99">
        <v>0</v>
      </c>
      <c r="CT2438" s="99">
        <v>0</v>
      </c>
      <c r="CU2438" s="98">
        <v>7569.1726519780004</v>
      </c>
      <c r="CV2438" s="98">
        <v>57020.674166211997</v>
      </c>
      <c r="CW2438" s="98">
        <v>4369664.2194061242</v>
      </c>
      <c r="CX2438" s="98">
        <v>46512056.95034793</v>
      </c>
    </row>
    <row r="2439" spans="1:102" x14ac:dyDescent="0.2">
      <c r="A2439" s="98" t="s">
        <v>191</v>
      </c>
      <c r="B2439" s="100">
        <v>43344</v>
      </c>
      <c r="C2439" s="99">
        <v>89308.033126831098</v>
      </c>
      <c r="D2439" s="99">
        <v>0</v>
      </c>
      <c r="E2439" s="99">
        <v>7472.9509280324</v>
      </c>
      <c r="F2439" s="99">
        <v>7027.8652937412298</v>
      </c>
      <c r="G2439" s="99">
        <v>3701.09199789166</v>
      </c>
      <c r="H2439" s="99">
        <v>0</v>
      </c>
      <c r="I2439" s="99">
        <v>0</v>
      </c>
      <c r="J2439" s="99">
        <v>53664.088939666697</v>
      </c>
      <c r="K2439" s="99">
        <v>0</v>
      </c>
      <c r="L2439" s="99">
        <v>169.820029435679</v>
      </c>
      <c r="M2439" s="99">
        <v>43281.636978626302</v>
      </c>
      <c r="N2439" s="99">
        <v>2684.9473934769599</v>
      </c>
      <c r="O2439" s="99">
        <v>0</v>
      </c>
      <c r="P2439" s="99">
        <v>46591.068764686599</v>
      </c>
      <c r="Q2439" s="99">
        <v>4090.9477627873398</v>
      </c>
      <c r="R2439" s="99">
        <v>0</v>
      </c>
      <c r="S2439" s="99">
        <v>3699.5252660512901</v>
      </c>
      <c r="T2439" s="99">
        <v>0</v>
      </c>
      <c r="U2439" s="99">
        <v>53665.832643508897</v>
      </c>
      <c r="V2439" s="99">
        <v>3514342.3283081101</v>
      </c>
      <c r="W2439" s="99">
        <v>0</v>
      </c>
      <c r="X2439" s="99">
        <v>503851.62247467</v>
      </c>
      <c r="Y2439" s="99">
        <v>460224.34901046799</v>
      </c>
      <c r="Z2439" s="99">
        <v>337545.24004745501</v>
      </c>
      <c r="AA2439" s="99">
        <v>0</v>
      </c>
      <c r="AB2439" s="99">
        <v>0</v>
      </c>
      <c r="AC2439" s="99">
        <v>18295193.9770508</v>
      </c>
      <c r="AD2439" s="99">
        <v>0</v>
      </c>
      <c r="AE2439" s="99">
        <v>13189.560610652001</v>
      </c>
      <c r="AF2439" s="99">
        <v>1625936.1658630399</v>
      </c>
      <c r="AG2439" s="99">
        <v>421262.23097610503</v>
      </c>
      <c r="AH2439" s="99">
        <v>0</v>
      </c>
      <c r="AI2439" s="99">
        <v>1474132.4607543901</v>
      </c>
      <c r="AJ2439" s="99">
        <v>489467.69954299898</v>
      </c>
      <c r="AK2439" s="99">
        <v>0</v>
      </c>
      <c r="AL2439" s="99">
        <v>337363.46877288801</v>
      </c>
      <c r="AM2439" s="99">
        <v>0</v>
      </c>
      <c r="AN2439" s="99">
        <v>18317938.3757324</v>
      </c>
      <c r="AO2439" s="99">
        <v>38965329.791503899</v>
      </c>
      <c r="AP2439" s="99">
        <v>0</v>
      </c>
      <c r="AQ2439" s="99">
        <v>4639976.82275391</v>
      </c>
      <c r="AR2439" s="99">
        <v>4216994.3202514602</v>
      </c>
      <c r="AS2439" s="99">
        <v>3060362.8188171401</v>
      </c>
      <c r="AT2439" s="99">
        <v>0</v>
      </c>
      <c r="AU2439" s="99">
        <v>0</v>
      </c>
      <c r="AV2439" s="99">
        <v>62390878.770507798</v>
      </c>
      <c r="AW2439" s="99">
        <v>0</v>
      </c>
      <c r="AX2439" s="99">
        <v>117908.496239662</v>
      </c>
      <c r="AY2439" s="99">
        <v>18503650.2897949</v>
      </c>
      <c r="AZ2439" s="99">
        <v>4023370.4214172401</v>
      </c>
      <c r="BA2439" s="99">
        <v>0</v>
      </c>
      <c r="BB2439" s="99">
        <v>16296124.1685791</v>
      </c>
      <c r="BC2439" s="99">
        <v>4743589.3963623</v>
      </c>
      <c r="BD2439" s="99">
        <v>0</v>
      </c>
      <c r="BE2439" s="99">
        <v>3057446.9077758798</v>
      </c>
      <c r="BF2439" s="99">
        <v>0</v>
      </c>
      <c r="BG2439" s="99">
        <v>62400576.771972701</v>
      </c>
      <c r="BH2439" s="99">
        <v>10556418.732543901</v>
      </c>
      <c r="BI2439" s="99">
        <v>0</v>
      </c>
      <c r="BJ2439" s="99">
        <v>2072667.5672607401</v>
      </c>
      <c r="BK2439" s="99">
        <v>1894072.2911529499</v>
      </c>
      <c r="BL2439" s="99">
        <v>0</v>
      </c>
      <c r="BM2439" s="99">
        <v>0</v>
      </c>
      <c r="BN2439" s="99">
        <v>0</v>
      </c>
      <c r="BO2439" s="99">
        <v>0</v>
      </c>
      <c r="BP2439" s="99">
        <v>0</v>
      </c>
      <c r="BQ2439" s="99">
        <v>0</v>
      </c>
      <c r="BR2439" s="99">
        <v>6168867.8598632803</v>
      </c>
      <c r="BS2439" s="99">
        <v>1503377.9017181401</v>
      </c>
      <c r="BT2439" s="99">
        <v>0</v>
      </c>
      <c r="BU2439" s="99">
        <v>2335788.0298767099</v>
      </c>
      <c r="BV2439" s="99">
        <v>2287204.07067871</v>
      </c>
      <c r="BW2439" s="99">
        <v>0</v>
      </c>
      <c r="BX2439" s="99">
        <v>506100.370807648</v>
      </c>
      <c r="BY2439" s="99">
        <v>0</v>
      </c>
      <c r="BZ2439" s="99">
        <v>0</v>
      </c>
      <c r="CA2439" s="99">
        <v>96815.0811443329</v>
      </c>
      <c r="CB2439" s="99">
        <v>4018116.2174072298</v>
      </c>
      <c r="CC2439" s="99">
        <v>43583973.692871101</v>
      </c>
      <c r="CD2439" s="99">
        <v>12659208.7729492</v>
      </c>
      <c r="CE2439" s="99">
        <v>3702.2933977544299</v>
      </c>
      <c r="CF2439" s="99">
        <v>337183.06150054903</v>
      </c>
      <c r="CG2439" s="99">
        <v>3049692.2904052702</v>
      </c>
      <c r="CH2439" s="99">
        <v>0</v>
      </c>
      <c r="CI2439" s="99">
        <v>100516.493708611</v>
      </c>
      <c r="CJ2439" s="99">
        <v>4354886.3590698196</v>
      </c>
      <c r="CK2439" s="99">
        <v>46654439.597656302</v>
      </c>
      <c r="CL2439" s="99">
        <v>13222687.3244629</v>
      </c>
      <c r="CM2439" s="166">
        <v>153339.66673660299</v>
      </c>
      <c r="CN2439" s="166">
        <v>22658541.895507801</v>
      </c>
      <c r="CO2439" s="166">
        <v>109094263.175781</v>
      </c>
      <c r="CP2439" s="99">
        <v>13222687.3244629</v>
      </c>
      <c r="CQ2439" s="99">
        <v>0</v>
      </c>
      <c r="CR2439" s="99">
        <v>0</v>
      </c>
      <c r="CS2439" s="99">
        <v>0</v>
      </c>
      <c r="CT2439" s="99">
        <v>0</v>
      </c>
      <c r="CU2439" s="98">
        <v>7477.8963743550003</v>
      </c>
      <c r="CV2439" s="98">
        <v>56696.993674650003</v>
      </c>
      <c r="CW2439" s="98">
        <v>4355299.2789077787</v>
      </c>
      <c r="CX2439" s="98">
        <v>46633665.983276375</v>
      </c>
    </row>
    <row r="2440" spans="1:102" x14ac:dyDescent="0.2">
      <c r="A2440" s="98" t="s">
        <v>191</v>
      </c>
      <c r="B2440" s="100">
        <v>43435</v>
      </c>
      <c r="C2440" s="99">
        <v>88688.877030372605</v>
      </c>
      <c r="D2440" s="99">
        <v>0</v>
      </c>
      <c r="E2440" s="99">
        <v>7262.2479487657502</v>
      </c>
      <c r="F2440" s="99">
        <v>6854.2738386392602</v>
      </c>
      <c r="G2440" s="99">
        <v>3685.2444793879999</v>
      </c>
      <c r="H2440" s="99">
        <v>0</v>
      </c>
      <c r="I2440" s="99">
        <v>0</v>
      </c>
      <c r="J2440" s="99">
        <v>52978.227716445901</v>
      </c>
      <c r="K2440" s="99">
        <v>0</v>
      </c>
      <c r="L2440" s="99">
        <v>142.33848895505099</v>
      </c>
      <c r="M2440" s="99">
        <v>43279.488440990397</v>
      </c>
      <c r="N2440" s="99">
        <v>2614.1917107105301</v>
      </c>
      <c r="O2440" s="99">
        <v>0</v>
      </c>
      <c r="P2440" s="99">
        <v>45857.692317009001</v>
      </c>
      <c r="Q2440" s="99">
        <v>4019.0088576376402</v>
      </c>
      <c r="R2440" s="99">
        <v>0</v>
      </c>
      <c r="S2440" s="99">
        <v>3681.4295496046502</v>
      </c>
      <c r="T2440" s="99">
        <v>0</v>
      </c>
      <c r="U2440" s="99">
        <v>52974.887158870697</v>
      </c>
      <c r="V2440" s="99">
        <v>3514229.9820861798</v>
      </c>
      <c r="W2440" s="99">
        <v>0</v>
      </c>
      <c r="X2440" s="99">
        <v>494689.98237228399</v>
      </c>
      <c r="Y2440" s="99">
        <v>453048.93780517601</v>
      </c>
      <c r="Z2440" s="99">
        <v>338291.46990585298</v>
      </c>
      <c r="AA2440" s="99">
        <v>0</v>
      </c>
      <c r="AB2440" s="99">
        <v>0</v>
      </c>
      <c r="AC2440" s="99">
        <v>18113774.090820301</v>
      </c>
      <c r="AD2440" s="99">
        <v>0</v>
      </c>
      <c r="AE2440" s="99">
        <v>12545.0562847853</v>
      </c>
      <c r="AF2440" s="99">
        <v>1637781.57518005</v>
      </c>
      <c r="AG2440" s="99">
        <v>405682.830703735</v>
      </c>
      <c r="AH2440" s="99">
        <v>0</v>
      </c>
      <c r="AI2440" s="99">
        <v>1461302.85421753</v>
      </c>
      <c r="AJ2440" s="99">
        <v>487800.87853241002</v>
      </c>
      <c r="AK2440" s="99">
        <v>0</v>
      </c>
      <c r="AL2440" s="99">
        <v>338645.08590698201</v>
      </c>
      <c r="AM2440" s="99">
        <v>0</v>
      </c>
      <c r="AN2440" s="99">
        <v>18161201.703125</v>
      </c>
      <c r="AO2440" s="99">
        <v>39269252.9853516</v>
      </c>
      <c r="AP2440" s="99">
        <v>0</v>
      </c>
      <c r="AQ2440" s="99">
        <v>4595873.2318115197</v>
      </c>
      <c r="AR2440" s="99">
        <v>4194836.2122192401</v>
      </c>
      <c r="AS2440" s="99">
        <v>3080361.8274841299</v>
      </c>
      <c r="AT2440" s="99">
        <v>0</v>
      </c>
      <c r="AU2440" s="99">
        <v>0</v>
      </c>
      <c r="AV2440" s="99">
        <v>62291661.049316399</v>
      </c>
      <c r="AW2440" s="99">
        <v>0</v>
      </c>
      <c r="AX2440" s="99">
        <v>107215.17956924401</v>
      </c>
      <c r="AY2440" s="99">
        <v>18768590.728271499</v>
      </c>
      <c r="AZ2440" s="99">
        <v>3931217.9421997098</v>
      </c>
      <c r="BA2440" s="99">
        <v>0</v>
      </c>
      <c r="BB2440" s="99">
        <v>16200721.9294434</v>
      </c>
      <c r="BC2440" s="99">
        <v>4770323.8567504901</v>
      </c>
      <c r="BD2440" s="99">
        <v>0</v>
      </c>
      <c r="BE2440" s="99">
        <v>3080217.1344299298</v>
      </c>
      <c r="BF2440" s="99">
        <v>0</v>
      </c>
      <c r="BG2440" s="99">
        <v>62423770.650390603</v>
      </c>
      <c r="BH2440" s="99">
        <v>10562668.044555699</v>
      </c>
      <c r="BI2440" s="99">
        <v>0</v>
      </c>
      <c r="BJ2440" s="99">
        <v>2022611.56079102</v>
      </c>
      <c r="BK2440" s="99">
        <v>1855668.57914734</v>
      </c>
      <c r="BL2440" s="99">
        <v>0</v>
      </c>
      <c r="BM2440" s="99">
        <v>0</v>
      </c>
      <c r="BN2440" s="99">
        <v>0</v>
      </c>
      <c r="BO2440" s="99">
        <v>0</v>
      </c>
      <c r="BP2440" s="99">
        <v>0</v>
      </c>
      <c r="BQ2440" s="99">
        <v>0</v>
      </c>
      <c r="BR2440" s="99">
        <v>6189635.7079467801</v>
      </c>
      <c r="BS2440" s="99">
        <v>1454930.91618347</v>
      </c>
      <c r="BT2440" s="99">
        <v>0</v>
      </c>
      <c r="BU2440" s="99">
        <v>2783143.37973022</v>
      </c>
      <c r="BV2440" s="99">
        <v>2266638.5574646001</v>
      </c>
      <c r="BW2440" s="99">
        <v>0</v>
      </c>
      <c r="BX2440" s="99">
        <v>602104.53767394996</v>
      </c>
      <c r="BY2440" s="99">
        <v>0</v>
      </c>
      <c r="BZ2440" s="99">
        <v>0</v>
      </c>
      <c r="CA2440" s="99">
        <v>95975.975515365601</v>
      </c>
      <c r="CB2440" s="99">
        <v>4011138.97338867</v>
      </c>
      <c r="CC2440" s="99">
        <v>43865232.4599609</v>
      </c>
      <c r="CD2440" s="99">
        <v>12515625.756958</v>
      </c>
      <c r="CE2440" s="99">
        <v>3688.5668289065402</v>
      </c>
      <c r="CF2440" s="99">
        <v>338507.63190460199</v>
      </c>
      <c r="CG2440" s="99">
        <v>3082320.78729248</v>
      </c>
      <c r="CH2440" s="99">
        <v>0</v>
      </c>
      <c r="CI2440" s="99">
        <v>99661.141570091204</v>
      </c>
      <c r="CJ2440" s="99">
        <v>4352066.5255127</v>
      </c>
      <c r="CK2440" s="99">
        <v>46950476.411621101</v>
      </c>
      <c r="CL2440" s="99">
        <v>13107675.9216309</v>
      </c>
      <c r="CM2440" s="166">
        <v>152023.92268943801</v>
      </c>
      <c r="CN2440" s="166">
        <v>22509521.901367199</v>
      </c>
      <c r="CO2440" s="166">
        <v>109434429.62597699</v>
      </c>
      <c r="CP2440" s="99">
        <v>13107675.9216309</v>
      </c>
      <c r="CQ2440" s="99">
        <v>0</v>
      </c>
      <c r="CR2440" s="99">
        <v>0</v>
      </c>
      <c r="CS2440" s="99">
        <v>0</v>
      </c>
      <c r="CT2440" s="99">
        <v>0</v>
      </c>
      <c r="CU2440" s="98">
        <v>7241.425194335</v>
      </c>
      <c r="CV2440" s="98">
        <v>55927.360297350002</v>
      </c>
      <c r="CW2440" s="98">
        <v>4349646.6052932721</v>
      </c>
      <c r="CX2440" s="98">
        <v>46947553.247253381</v>
      </c>
    </row>
    <row r="2441" spans="1:102" x14ac:dyDescent="0.2">
      <c r="A2441" s="98" t="s">
        <v>191</v>
      </c>
      <c r="B2441" s="100">
        <v>43525</v>
      </c>
      <c r="C2441" s="99">
        <v>90011.513323783904</v>
      </c>
      <c r="D2441" s="99">
        <v>0</v>
      </c>
      <c r="E2441" s="99">
        <v>6798.7144221067401</v>
      </c>
      <c r="F2441" s="99">
        <v>6523.7506171464902</v>
      </c>
      <c r="G2441" s="99">
        <v>3738.2528789043399</v>
      </c>
      <c r="H2441" s="99">
        <v>0</v>
      </c>
      <c r="I2441" s="99">
        <v>0</v>
      </c>
      <c r="J2441" s="99">
        <v>52464.960422992699</v>
      </c>
      <c r="K2441" s="99">
        <v>0</v>
      </c>
      <c r="L2441" s="99">
        <v>126.862778222188</v>
      </c>
      <c r="M2441" s="99">
        <v>44204.438451766997</v>
      </c>
      <c r="N2441" s="99">
        <v>2570.4141725599802</v>
      </c>
      <c r="O2441" s="99">
        <v>0</v>
      </c>
      <c r="P2441" s="99">
        <v>46361.6047401428</v>
      </c>
      <c r="Q2441" s="99">
        <v>3417.4159598052502</v>
      </c>
      <c r="R2441" s="99">
        <v>0</v>
      </c>
      <c r="S2441" s="99">
        <v>3731.4873214960098</v>
      </c>
      <c r="T2441" s="99">
        <v>0</v>
      </c>
      <c r="U2441" s="99">
        <v>52488.183138370499</v>
      </c>
      <c r="V2441" s="99">
        <v>3530355.2514343299</v>
      </c>
      <c r="W2441" s="99">
        <v>0</v>
      </c>
      <c r="X2441" s="99">
        <v>493444.22342681902</v>
      </c>
      <c r="Y2441" s="99">
        <v>451626.65841674799</v>
      </c>
      <c r="Z2441" s="99">
        <v>339559.051223755</v>
      </c>
      <c r="AA2441" s="99">
        <v>0</v>
      </c>
      <c r="AB2441" s="99">
        <v>0</v>
      </c>
      <c r="AC2441" s="99">
        <v>17964117.675537098</v>
      </c>
      <c r="AD2441" s="99">
        <v>0</v>
      </c>
      <c r="AE2441" s="99">
        <v>11501.1063066721</v>
      </c>
      <c r="AF2441" s="99">
        <v>1665593.5402221701</v>
      </c>
      <c r="AG2441" s="99">
        <v>400478.69058227498</v>
      </c>
      <c r="AH2441" s="99">
        <v>0</v>
      </c>
      <c r="AI2441" s="99">
        <v>1432913.87507629</v>
      </c>
      <c r="AJ2441" s="99">
        <v>496405.017501831</v>
      </c>
      <c r="AK2441" s="99">
        <v>0</v>
      </c>
      <c r="AL2441" s="99">
        <v>338273.78555297898</v>
      </c>
      <c r="AM2441" s="99">
        <v>0</v>
      </c>
      <c r="AN2441" s="99">
        <v>18124631.074218798</v>
      </c>
      <c r="AO2441" s="99">
        <v>39831616.3427734</v>
      </c>
      <c r="AP2441" s="99">
        <v>0</v>
      </c>
      <c r="AQ2441" s="99">
        <v>4598836.93896484</v>
      </c>
      <c r="AR2441" s="99">
        <v>4187615.9144897498</v>
      </c>
      <c r="AS2441" s="99">
        <v>3107338.5271606399</v>
      </c>
      <c r="AT2441" s="99">
        <v>0</v>
      </c>
      <c r="AU2441" s="99">
        <v>0</v>
      </c>
      <c r="AV2441" s="99">
        <v>62197400.173339799</v>
      </c>
      <c r="AW2441" s="99">
        <v>0</v>
      </c>
      <c r="AX2441" s="99">
        <v>105867.214369774</v>
      </c>
      <c r="AY2441" s="99">
        <v>19295393.403564502</v>
      </c>
      <c r="AZ2441" s="99">
        <v>3895533.5777893099</v>
      </c>
      <c r="BA2441" s="99">
        <v>0</v>
      </c>
      <c r="BB2441" s="99">
        <v>16079448.224853501</v>
      </c>
      <c r="BC2441" s="99">
        <v>4866034.3514404297</v>
      </c>
      <c r="BD2441" s="99">
        <v>0</v>
      </c>
      <c r="BE2441" s="99">
        <v>3100793.3670349098</v>
      </c>
      <c r="BF2441" s="99">
        <v>0</v>
      </c>
      <c r="BG2441" s="99">
        <v>62570476.238769501</v>
      </c>
      <c r="BH2441" s="99">
        <v>10611858.746582</v>
      </c>
      <c r="BI2441" s="99">
        <v>0</v>
      </c>
      <c r="BJ2441" s="99">
        <v>1519839.1686706501</v>
      </c>
      <c r="BK2441" s="99">
        <v>1454794.0719146701</v>
      </c>
      <c r="BL2441" s="99">
        <v>0</v>
      </c>
      <c r="BM2441" s="99">
        <v>0</v>
      </c>
      <c r="BN2441" s="99">
        <v>0</v>
      </c>
      <c r="BO2441" s="99">
        <v>0</v>
      </c>
      <c r="BP2441" s="99">
        <v>0</v>
      </c>
      <c r="BQ2441" s="99">
        <v>0</v>
      </c>
      <c r="BR2441" s="99">
        <v>6257376.9383544903</v>
      </c>
      <c r="BS2441" s="99">
        <v>1431076.4221954299</v>
      </c>
      <c r="BT2441" s="99">
        <v>0</v>
      </c>
      <c r="BU2441" s="99">
        <v>2671298.0385436998</v>
      </c>
      <c r="BV2441" s="99">
        <v>1795467.12876892</v>
      </c>
      <c r="BW2441" s="99">
        <v>0</v>
      </c>
      <c r="BX2441" s="99">
        <v>628576.01065826404</v>
      </c>
      <c r="BY2441" s="99">
        <v>0</v>
      </c>
      <c r="BZ2441" s="99">
        <v>0</v>
      </c>
      <c r="CA2441" s="99">
        <v>96716.810332298293</v>
      </c>
      <c r="CB2441" s="99">
        <v>4016387.8410949698</v>
      </c>
      <c r="CC2441" s="99">
        <v>44407107.191406302</v>
      </c>
      <c r="CD2441" s="99">
        <v>12206725.922973599</v>
      </c>
      <c r="CE2441" s="99">
        <v>3726.5355390906302</v>
      </c>
      <c r="CF2441" s="99">
        <v>337468.99352264398</v>
      </c>
      <c r="CG2441" s="99">
        <v>3088657.1401977502</v>
      </c>
      <c r="CH2441" s="99">
        <v>0</v>
      </c>
      <c r="CI2441" s="99">
        <v>100450.666349411</v>
      </c>
      <c r="CJ2441" s="99">
        <v>4357128.0960693397</v>
      </c>
      <c r="CK2441" s="99">
        <v>47530224.001464799</v>
      </c>
      <c r="CL2441" s="99">
        <v>12821762.789917</v>
      </c>
      <c r="CM2441" s="166">
        <v>152349.63979911801</v>
      </c>
      <c r="CN2441" s="166">
        <v>22497458.722900402</v>
      </c>
      <c r="CO2441" s="166">
        <v>110180731.02832</v>
      </c>
      <c r="CP2441" s="99">
        <v>12821762.789917</v>
      </c>
      <c r="CQ2441" s="99">
        <v>0</v>
      </c>
      <c r="CR2441" s="99">
        <v>0</v>
      </c>
      <c r="CS2441" s="99">
        <v>0</v>
      </c>
      <c r="CT2441" s="99">
        <v>0</v>
      </c>
      <c r="CU2441" s="98">
        <v>6805.2490496620003</v>
      </c>
      <c r="CV2441" s="98">
        <v>55508.78890688</v>
      </c>
      <c r="CW2441" s="98">
        <v>4353856.8346176138</v>
      </c>
      <c r="CX2441" s="98">
        <v>47495764.331604049</v>
      </c>
    </row>
    <row r="2442" spans="1:102" x14ac:dyDescent="0.2">
      <c r="A2442" s="98" t="s">
        <v>200</v>
      </c>
      <c r="B2442" s="100">
        <v>38047</v>
      </c>
      <c r="C2442" s="99">
        <v>133141.56689453099</v>
      </c>
      <c r="D2442" s="99">
        <v>0</v>
      </c>
      <c r="E2442" s="99">
        <v>87001.730874061599</v>
      </c>
      <c r="F2442" s="99">
        <v>49659.9164948463</v>
      </c>
      <c r="G2442" s="99">
        <v>7.9403352699591796</v>
      </c>
      <c r="H2442" s="99">
        <v>0</v>
      </c>
      <c r="I2442" s="99">
        <v>0</v>
      </c>
      <c r="J2442" s="99">
        <v>196.79426392167801</v>
      </c>
      <c r="K2442" s="99">
        <v>59476.795495986902</v>
      </c>
      <c r="L2442" s="99">
        <v>93476.633613586397</v>
      </c>
      <c r="M2442" s="99">
        <v>87375.315146446199</v>
      </c>
      <c r="N2442" s="99">
        <v>25036.109962225</v>
      </c>
      <c r="O2442" s="99">
        <v>0</v>
      </c>
      <c r="P2442" s="99">
        <v>0</v>
      </c>
      <c r="Q2442" s="99">
        <v>13840.8474410772</v>
      </c>
      <c r="R2442" s="99">
        <v>0</v>
      </c>
      <c r="S2442" s="99">
        <v>0</v>
      </c>
      <c r="T2442" s="99">
        <v>3623.89028099179</v>
      </c>
      <c r="U2442" s="99">
        <v>59058.778558254198</v>
      </c>
      <c r="V2442" s="99">
        <v>8089150.4183959998</v>
      </c>
      <c r="W2442" s="99">
        <v>0</v>
      </c>
      <c r="X2442" s="99">
        <v>7102317.9269409198</v>
      </c>
      <c r="Y2442" s="99">
        <v>3678561.2568969699</v>
      </c>
      <c r="Z2442" s="99">
        <v>815.35178308188904</v>
      </c>
      <c r="AA2442" s="99">
        <v>0</v>
      </c>
      <c r="AB2442" s="99">
        <v>0</v>
      </c>
      <c r="AC2442" s="99">
        <v>12164.409586072001</v>
      </c>
      <c r="AD2442" s="99">
        <v>16565408.871582</v>
      </c>
      <c r="AE2442" s="99">
        <v>5186716.2282714797</v>
      </c>
      <c r="AF2442" s="99">
        <v>4736943.2922973596</v>
      </c>
      <c r="AG2442" s="99">
        <v>3654991.8251647898</v>
      </c>
      <c r="AH2442" s="99">
        <v>0</v>
      </c>
      <c r="AI2442" s="99">
        <v>0</v>
      </c>
      <c r="AJ2442" s="99">
        <v>1647741.84515381</v>
      </c>
      <c r="AK2442" s="99">
        <v>0</v>
      </c>
      <c r="AL2442" s="99">
        <v>0</v>
      </c>
      <c r="AM2442" s="99">
        <v>568727.94402313197</v>
      </c>
      <c r="AN2442" s="99">
        <v>16296378.0852051</v>
      </c>
      <c r="AO2442" s="99">
        <v>55172071.323730499</v>
      </c>
      <c r="AP2442" s="99">
        <v>0</v>
      </c>
      <c r="AQ2442" s="99">
        <v>45993023.0615234</v>
      </c>
      <c r="AR2442" s="99">
        <v>24061939.926513702</v>
      </c>
      <c r="AS2442" s="99">
        <v>5704.8044680952999</v>
      </c>
      <c r="AT2442" s="99">
        <v>0</v>
      </c>
      <c r="AU2442" s="99">
        <v>0</v>
      </c>
      <c r="AV2442" s="99">
        <v>27536.448431491899</v>
      </c>
      <c r="AW2442" s="99">
        <v>38235273.378906302</v>
      </c>
      <c r="AX2442" s="99">
        <v>35419485.200195298</v>
      </c>
      <c r="AY2442" s="99">
        <v>32025837.786132801</v>
      </c>
      <c r="AZ2442" s="99">
        <v>23154152.740966801</v>
      </c>
      <c r="BA2442" s="99">
        <v>0</v>
      </c>
      <c r="BB2442" s="99">
        <v>0</v>
      </c>
      <c r="BC2442" s="99">
        <v>10874822.8399658</v>
      </c>
      <c r="BD2442" s="99">
        <v>0</v>
      </c>
      <c r="BE2442" s="99">
        <v>0</v>
      </c>
      <c r="BF2442" s="99">
        <v>3474164.0281982399</v>
      </c>
      <c r="BG2442" s="99">
        <v>37559605.807617202</v>
      </c>
      <c r="BH2442" s="99">
        <v>10813863.471679701</v>
      </c>
      <c r="BI2442" s="99">
        <v>0</v>
      </c>
      <c r="BJ2442" s="99">
        <v>14289158.833496099</v>
      </c>
      <c r="BK2442" s="99">
        <v>9007144.6557617206</v>
      </c>
      <c r="BL2442" s="99">
        <v>0</v>
      </c>
      <c r="BM2442" s="99">
        <v>0</v>
      </c>
      <c r="BN2442" s="99">
        <v>0</v>
      </c>
      <c r="BO2442" s="99">
        <v>0</v>
      </c>
      <c r="BP2442" s="99">
        <v>0</v>
      </c>
      <c r="BQ2442" s="99">
        <v>0</v>
      </c>
      <c r="BR2442" s="99">
        <v>10578235.427368199</v>
      </c>
      <c r="BS2442" s="99">
        <v>9317812.7435302697</v>
      </c>
      <c r="BT2442" s="99">
        <v>0</v>
      </c>
      <c r="BU2442" s="99">
        <v>0</v>
      </c>
      <c r="BV2442" s="99">
        <v>5028584.4553222703</v>
      </c>
      <c r="BW2442" s="99">
        <v>0</v>
      </c>
      <c r="BX2442" s="99">
        <v>0</v>
      </c>
      <c r="BY2442" s="99">
        <v>0</v>
      </c>
      <c r="BZ2442" s="99">
        <v>0</v>
      </c>
      <c r="CA2442" s="99">
        <v>220332.16790962199</v>
      </c>
      <c r="CB2442" s="99">
        <v>15187197.286010699</v>
      </c>
      <c r="CC2442" s="99">
        <v>101329790.02636699</v>
      </c>
      <c r="CD2442" s="99">
        <v>25057403.635742199</v>
      </c>
      <c r="CE2442" s="99">
        <v>3633.4319539368198</v>
      </c>
      <c r="CF2442" s="99">
        <v>556472.01498413098</v>
      </c>
      <c r="CG2442" s="99">
        <v>3395163.4065246601</v>
      </c>
      <c r="CH2442" s="99">
        <v>0</v>
      </c>
      <c r="CI2442" s="99">
        <v>223949.626642227</v>
      </c>
      <c r="CJ2442" s="99">
        <v>15741400.4525146</v>
      </c>
      <c r="CK2442" s="99">
        <v>104722474.152344</v>
      </c>
      <c r="CL2442" s="99">
        <v>25050322.565185498</v>
      </c>
      <c r="CM2442" s="166">
        <v>282811.99444580101</v>
      </c>
      <c r="CN2442" s="166">
        <v>31970833.520263702</v>
      </c>
      <c r="CO2442" s="166">
        <v>142063856.34960899</v>
      </c>
      <c r="CP2442" s="99">
        <v>25050322.565185498</v>
      </c>
      <c r="CQ2442" s="99">
        <v>0</v>
      </c>
      <c r="CR2442" s="99">
        <v>0</v>
      </c>
      <c r="CS2442" s="99">
        <v>0</v>
      </c>
      <c r="CT2442" s="99">
        <v>0</v>
      </c>
      <c r="CU2442" s="98">
        <v>149683.93845557401</v>
      </c>
      <c r="CV2442" s="98">
        <v>203.87437543199999</v>
      </c>
      <c r="CW2442" s="98">
        <v>15743669.30099483</v>
      </c>
      <c r="CX2442" s="98">
        <v>104724953.43289165</v>
      </c>
    </row>
    <row r="2443" spans="1:102" x14ac:dyDescent="0.2">
      <c r="A2443" s="98" t="s">
        <v>200</v>
      </c>
      <c r="B2443" s="100">
        <v>38139</v>
      </c>
      <c r="C2443" s="99">
        <v>134509.83119201701</v>
      </c>
      <c r="D2443" s="99">
        <v>0</v>
      </c>
      <c r="E2443" s="99">
        <v>86352.778086662307</v>
      </c>
      <c r="F2443" s="99">
        <v>50739.581313610099</v>
      </c>
      <c r="G2443" s="99">
        <v>132.809631720185</v>
      </c>
      <c r="H2443" s="99">
        <v>0</v>
      </c>
      <c r="I2443" s="99">
        <v>0</v>
      </c>
      <c r="J2443" s="99">
        <v>3162.89392215014</v>
      </c>
      <c r="K2443" s="99">
        <v>54933.580695152297</v>
      </c>
      <c r="L2443" s="99">
        <v>94514.851182937593</v>
      </c>
      <c r="M2443" s="99">
        <v>87401.043382644697</v>
      </c>
      <c r="N2443" s="99">
        <v>25509.1017959118</v>
      </c>
      <c r="O2443" s="99">
        <v>0</v>
      </c>
      <c r="P2443" s="99">
        <v>0</v>
      </c>
      <c r="Q2443" s="99">
        <v>13832.584771394701</v>
      </c>
      <c r="R2443" s="99">
        <v>0</v>
      </c>
      <c r="S2443" s="99">
        <v>0</v>
      </c>
      <c r="T2443" s="99">
        <v>3571.83376452327</v>
      </c>
      <c r="U2443" s="99">
        <v>59589.850790023796</v>
      </c>
      <c r="V2443" s="99">
        <v>8031099.7320556603</v>
      </c>
      <c r="W2443" s="99">
        <v>0</v>
      </c>
      <c r="X2443" s="99">
        <v>7071236.20239258</v>
      </c>
      <c r="Y2443" s="99">
        <v>3770754.54901123</v>
      </c>
      <c r="Z2443" s="99">
        <v>20639.548486709598</v>
      </c>
      <c r="AA2443" s="99">
        <v>0</v>
      </c>
      <c r="AB2443" s="99">
        <v>0</v>
      </c>
      <c r="AC2443" s="99">
        <v>712341.384292603</v>
      </c>
      <c r="AD2443" s="99">
        <v>15106489.6209717</v>
      </c>
      <c r="AE2443" s="99">
        <v>5125355.2813720703</v>
      </c>
      <c r="AF2443" s="99">
        <v>4701434.2249145498</v>
      </c>
      <c r="AG2443" s="99">
        <v>3665053.2113647498</v>
      </c>
      <c r="AH2443" s="99">
        <v>0</v>
      </c>
      <c r="AI2443" s="99">
        <v>0</v>
      </c>
      <c r="AJ2443" s="99">
        <v>1639475.2669220001</v>
      </c>
      <c r="AK2443" s="99">
        <v>0</v>
      </c>
      <c r="AL2443" s="99">
        <v>0</v>
      </c>
      <c r="AM2443" s="99">
        <v>551575.40930175805</v>
      </c>
      <c r="AN2443" s="99">
        <v>16425310.599975601</v>
      </c>
      <c r="AO2443" s="99">
        <v>55372743.922363304</v>
      </c>
      <c r="AP2443" s="99">
        <v>0</v>
      </c>
      <c r="AQ2443" s="99">
        <v>46466274.114746101</v>
      </c>
      <c r="AR2443" s="99">
        <v>24827067.365722701</v>
      </c>
      <c r="AS2443" s="99">
        <v>127555.84000396699</v>
      </c>
      <c r="AT2443" s="99">
        <v>0</v>
      </c>
      <c r="AU2443" s="99">
        <v>0</v>
      </c>
      <c r="AV2443" s="99">
        <v>1660305.90965271</v>
      </c>
      <c r="AW2443" s="99">
        <v>35163143.1005859</v>
      </c>
      <c r="AX2443" s="99">
        <v>35413168.968261696</v>
      </c>
      <c r="AY2443" s="99">
        <v>32285894.4448242</v>
      </c>
      <c r="AZ2443" s="99">
        <v>23371156.957519501</v>
      </c>
      <c r="BA2443" s="99">
        <v>0</v>
      </c>
      <c r="BB2443" s="99">
        <v>0</v>
      </c>
      <c r="BC2443" s="99">
        <v>10846823.7495117</v>
      </c>
      <c r="BD2443" s="99">
        <v>0</v>
      </c>
      <c r="BE2443" s="99">
        <v>0</v>
      </c>
      <c r="BF2443" s="99">
        <v>3419865.1987609901</v>
      </c>
      <c r="BG2443" s="99">
        <v>38157556.279296897</v>
      </c>
      <c r="BH2443" s="99">
        <v>10758963.908081099</v>
      </c>
      <c r="BI2443" s="99">
        <v>0</v>
      </c>
      <c r="BJ2443" s="99">
        <v>14418808.9882813</v>
      </c>
      <c r="BK2443" s="99">
        <v>9312273.7952880897</v>
      </c>
      <c r="BL2443" s="99">
        <v>0</v>
      </c>
      <c r="BM2443" s="99">
        <v>0</v>
      </c>
      <c r="BN2443" s="99">
        <v>0</v>
      </c>
      <c r="BO2443" s="99">
        <v>0</v>
      </c>
      <c r="BP2443" s="99">
        <v>0</v>
      </c>
      <c r="BQ2443" s="99">
        <v>0</v>
      </c>
      <c r="BR2443" s="99">
        <v>10685336.380859399</v>
      </c>
      <c r="BS2443" s="99">
        <v>9529471.8928222694</v>
      </c>
      <c r="BT2443" s="99">
        <v>0</v>
      </c>
      <c r="BU2443" s="99">
        <v>0</v>
      </c>
      <c r="BV2443" s="99">
        <v>5042461.2811279297</v>
      </c>
      <c r="BW2443" s="99">
        <v>0</v>
      </c>
      <c r="BX2443" s="99">
        <v>0</v>
      </c>
      <c r="BY2443" s="99">
        <v>0</v>
      </c>
      <c r="BZ2443" s="99">
        <v>0</v>
      </c>
      <c r="CA2443" s="99">
        <v>221017.933660507</v>
      </c>
      <c r="CB2443" s="99">
        <v>15080241.8161621</v>
      </c>
      <c r="CC2443" s="99">
        <v>101577903.325195</v>
      </c>
      <c r="CD2443" s="99">
        <v>25089647.826904301</v>
      </c>
      <c r="CE2443" s="99">
        <v>3582.95190894604</v>
      </c>
      <c r="CF2443" s="99">
        <v>549356.67316436803</v>
      </c>
      <c r="CG2443" s="99">
        <v>3403177.5246276902</v>
      </c>
      <c r="CH2443" s="99">
        <v>0</v>
      </c>
      <c r="CI2443" s="99">
        <v>224603.433998108</v>
      </c>
      <c r="CJ2443" s="99">
        <v>15627474.946411099</v>
      </c>
      <c r="CK2443" s="99">
        <v>104962098.393555</v>
      </c>
      <c r="CL2443" s="99">
        <v>25126043.135986298</v>
      </c>
      <c r="CM2443" s="166">
        <v>284146.60676193202</v>
      </c>
      <c r="CN2443" s="166">
        <v>32038997.0305176</v>
      </c>
      <c r="CO2443" s="166">
        <v>143098324.671875</v>
      </c>
      <c r="CP2443" s="99">
        <v>25126043.135986298</v>
      </c>
      <c r="CQ2443" s="99">
        <v>0</v>
      </c>
      <c r="CR2443" s="99">
        <v>0</v>
      </c>
      <c r="CS2443" s="99">
        <v>0</v>
      </c>
      <c r="CT2443" s="99">
        <v>0</v>
      </c>
      <c r="CU2443" s="98">
        <v>145306.81859000699</v>
      </c>
      <c r="CV2443" s="98">
        <v>3283.7908398949999</v>
      </c>
      <c r="CW2443" s="98">
        <v>15629598.489326468</v>
      </c>
      <c r="CX2443" s="98">
        <v>104981080.84982269</v>
      </c>
    </row>
    <row r="2444" spans="1:102" x14ac:dyDescent="0.2">
      <c r="A2444" s="98" t="s">
        <v>200</v>
      </c>
      <c r="B2444" s="100">
        <v>38231</v>
      </c>
      <c r="C2444" s="99">
        <v>137105.690452576</v>
      </c>
      <c r="D2444" s="99">
        <v>0</v>
      </c>
      <c r="E2444" s="99">
        <v>86768.924605369597</v>
      </c>
      <c r="F2444" s="99">
        <v>52189.675916671797</v>
      </c>
      <c r="G2444" s="99">
        <v>275.96933694928902</v>
      </c>
      <c r="H2444" s="99">
        <v>0</v>
      </c>
      <c r="I2444" s="99">
        <v>0</v>
      </c>
      <c r="J2444" s="99">
        <v>7339.31663429737</v>
      </c>
      <c r="K2444" s="99">
        <v>52377.275705814398</v>
      </c>
      <c r="L2444" s="99">
        <v>98194.957098960906</v>
      </c>
      <c r="M2444" s="99">
        <v>88220.298015594497</v>
      </c>
      <c r="N2444" s="99">
        <v>25998.672729015401</v>
      </c>
      <c r="O2444" s="99">
        <v>0</v>
      </c>
      <c r="P2444" s="99">
        <v>0</v>
      </c>
      <c r="Q2444" s="99">
        <v>13861.332538008701</v>
      </c>
      <c r="R2444" s="99">
        <v>0</v>
      </c>
      <c r="S2444" s="99">
        <v>0</v>
      </c>
      <c r="T2444" s="99">
        <v>3533.93410006166</v>
      </c>
      <c r="U2444" s="99">
        <v>59313.720376968398</v>
      </c>
      <c r="V2444" s="99">
        <v>8118400.8248290997</v>
      </c>
      <c r="W2444" s="99">
        <v>0</v>
      </c>
      <c r="X2444" s="99">
        <v>7063727.1680908203</v>
      </c>
      <c r="Y2444" s="99">
        <v>3862544.2735900902</v>
      </c>
      <c r="Z2444" s="99">
        <v>47051.341506004297</v>
      </c>
      <c r="AA2444" s="99">
        <v>0</v>
      </c>
      <c r="AB2444" s="99">
        <v>0</v>
      </c>
      <c r="AC2444" s="99">
        <v>1839801.7182312</v>
      </c>
      <c r="AD2444" s="99">
        <v>13821418.0036621</v>
      </c>
      <c r="AE2444" s="99">
        <v>5213274.5068969699</v>
      </c>
      <c r="AF2444" s="99">
        <v>4720324.3427734403</v>
      </c>
      <c r="AG2444" s="99">
        <v>3706078.3606872601</v>
      </c>
      <c r="AH2444" s="99">
        <v>0</v>
      </c>
      <c r="AI2444" s="99">
        <v>0</v>
      </c>
      <c r="AJ2444" s="99">
        <v>1628423.6730346701</v>
      </c>
      <c r="AK2444" s="99">
        <v>0</v>
      </c>
      <c r="AL2444" s="99">
        <v>0</v>
      </c>
      <c r="AM2444" s="99">
        <v>548542.18315887498</v>
      </c>
      <c r="AN2444" s="99">
        <v>15706856.065551801</v>
      </c>
      <c r="AO2444" s="99">
        <v>56703629.8447266</v>
      </c>
      <c r="AP2444" s="99">
        <v>0</v>
      </c>
      <c r="AQ2444" s="99">
        <v>47275088.063964799</v>
      </c>
      <c r="AR2444" s="99">
        <v>25655845.784423798</v>
      </c>
      <c r="AS2444" s="99">
        <v>295710.25834274298</v>
      </c>
      <c r="AT2444" s="99">
        <v>0</v>
      </c>
      <c r="AU2444" s="99">
        <v>0</v>
      </c>
      <c r="AV2444" s="99">
        <v>4444645.6755371103</v>
      </c>
      <c r="AW2444" s="99">
        <v>32605154.2895508</v>
      </c>
      <c r="AX2444" s="99">
        <v>37015568.626464799</v>
      </c>
      <c r="AY2444" s="99">
        <v>32900630.1645508</v>
      </c>
      <c r="AZ2444" s="99">
        <v>24020423.760742199</v>
      </c>
      <c r="BA2444" s="99">
        <v>0</v>
      </c>
      <c r="BB2444" s="99">
        <v>0</v>
      </c>
      <c r="BC2444" s="99">
        <v>10953708.189208999</v>
      </c>
      <c r="BD2444" s="99">
        <v>0</v>
      </c>
      <c r="BE2444" s="99">
        <v>0</v>
      </c>
      <c r="BF2444" s="99">
        <v>3423993.9075622601</v>
      </c>
      <c r="BG2444" s="99">
        <v>37569037.110839799</v>
      </c>
      <c r="BH2444" s="99">
        <v>11293429.2462158</v>
      </c>
      <c r="BI2444" s="99">
        <v>0</v>
      </c>
      <c r="BJ2444" s="99">
        <v>14671973.345947299</v>
      </c>
      <c r="BK2444" s="99">
        <v>9657534.7398681603</v>
      </c>
      <c r="BL2444" s="99">
        <v>0</v>
      </c>
      <c r="BM2444" s="99">
        <v>0</v>
      </c>
      <c r="BN2444" s="99">
        <v>0</v>
      </c>
      <c r="BO2444" s="99">
        <v>0</v>
      </c>
      <c r="BP2444" s="99">
        <v>0</v>
      </c>
      <c r="BQ2444" s="99">
        <v>0</v>
      </c>
      <c r="BR2444" s="99">
        <v>10984060.1907959</v>
      </c>
      <c r="BS2444" s="99">
        <v>9793511.6031494103</v>
      </c>
      <c r="BT2444" s="99">
        <v>0</v>
      </c>
      <c r="BU2444" s="99">
        <v>0</v>
      </c>
      <c r="BV2444" s="99">
        <v>5119608.55615234</v>
      </c>
      <c r="BW2444" s="99">
        <v>0</v>
      </c>
      <c r="BX2444" s="99">
        <v>0</v>
      </c>
      <c r="BY2444" s="99">
        <v>0</v>
      </c>
      <c r="BZ2444" s="99">
        <v>0</v>
      </c>
      <c r="CA2444" s="99">
        <v>223590.506507874</v>
      </c>
      <c r="CB2444" s="99">
        <v>15200697.9293213</v>
      </c>
      <c r="CC2444" s="99">
        <v>104103960.17675801</v>
      </c>
      <c r="CD2444" s="99">
        <v>26091778.7026367</v>
      </c>
      <c r="CE2444" s="99">
        <v>3494.1654432117898</v>
      </c>
      <c r="CF2444" s="99">
        <v>550789.93209075904</v>
      </c>
      <c r="CG2444" s="99">
        <v>3449371.8662719699</v>
      </c>
      <c r="CH2444" s="99">
        <v>0</v>
      </c>
      <c r="CI2444" s="99">
        <v>227082.38049888599</v>
      </c>
      <c r="CJ2444" s="99">
        <v>15754765.4145508</v>
      </c>
      <c r="CK2444" s="99">
        <v>107567718.163086</v>
      </c>
      <c r="CL2444" s="99">
        <v>26065834.458252002</v>
      </c>
      <c r="CM2444" s="166">
        <v>286579.426692963</v>
      </c>
      <c r="CN2444" s="166">
        <v>31467338.300048798</v>
      </c>
      <c r="CO2444" s="166">
        <v>145462834.79296899</v>
      </c>
      <c r="CP2444" s="99">
        <v>26065834.458252002</v>
      </c>
      <c r="CQ2444" s="99">
        <v>0</v>
      </c>
      <c r="CR2444" s="99">
        <v>0</v>
      </c>
      <c r="CS2444" s="99">
        <v>0</v>
      </c>
      <c r="CT2444" s="99">
        <v>0</v>
      </c>
      <c r="CU2444" s="98">
        <v>143147.97173290799</v>
      </c>
      <c r="CV2444" s="98">
        <v>7684.8050975679998</v>
      </c>
      <c r="CW2444" s="98">
        <v>15751487.86141206</v>
      </c>
      <c r="CX2444" s="98">
        <v>107553332.04302998</v>
      </c>
    </row>
    <row r="2445" spans="1:102" x14ac:dyDescent="0.2">
      <c r="A2445" s="98" t="s">
        <v>200</v>
      </c>
      <c r="B2445" s="100">
        <v>38322</v>
      </c>
      <c r="C2445" s="99">
        <v>139564.28951263399</v>
      </c>
      <c r="D2445" s="99">
        <v>0</v>
      </c>
      <c r="E2445" s="99">
        <v>85190.758651733398</v>
      </c>
      <c r="F2445" s="99">
        <v>52190.870553016699</v>
      </c>
      <c r="G2445" s="99">
        <v>429.56530880928</v>
      </c>
      <c r="H2445" s="99">
        <v>0</v>
      </c>
      <c r="I2445" s="99">
        <v>0</v>
      </c>
      <c r="J2445" s="99">
        <v>12095.3318163157</v>
      </c>
      <c r="K2445" s="99">
        <v>49590.899467468298</v>
      </c>
      <c r="L2445" s="99">
        <v>96315.428284645095</v>
      </c>
      <c r="M2445" s="99">
        <v>88955.353297233596</v>
      </c>
      <c r="N2445" s="99">
        <v>26179.6586275101</v>
      </c>
      <c r="O2445" s="99">
        <v>0</v>
      </c>
      <c r="P2445" s="99">
        <v>0</v>
      </c>
      <c r="Q2445" s="99">
        <v>13927.527424097099</v>
      </c>
      <c r="R2445" s="99">
        <v>0</v>
      </c>
      <c r="S2445" s="99">
        <v>0</v>
      </c>
      <c r="T2445" s="99">
        <v>3521.3335548043301</v>
      </c>
      <c r="U2445" s="99">
        <v>61260.9012656212</v>
      </c>
      <c r="V2445" s="99">
        <v>8332396.6546020498</v>
      </c>
      <c r="W2445" s="99">
        <v>0</v>
      </c>
      <c r="X2445" s="99">
        <v>6965979.18115234</v>
      </c>
      <c r="Y2445" s="99">
        <v>3891380.0014343299</v>
      </c>
      <c r="Z2445" s="99">
        <v>83646.241117477402</v>
      </c>
      <c r="AA2445" s="99">
        <v>0</v>
      </c>
      <c r="AB2445" s="99">
        <v>0</v>
      </c>
      <c r="AC2445" s="99">
        <v>3783175.7969970698</v>
      </c>
      <c r="AD2445" s="99">
        <v>13764077.252563501</v>
      </c>
      <c r="AE2445" s="99">
        <v>5140561.9501953097</v>
      </c>
      <c r="AF2445" s="99">
        <v>4771165.9154052697</v>
      </c>
      <c r="AG2445" s="99">
        <v>3731768.6323547401</v>
      </c>
      <c r="AH2445" s="99">
        <v>0</v>
      </c>
      <c r="AI2445" s="99">
        <v>0</v>
      </c>
      <c r="AJ2445" s="99">
        <v>1626886.5408783001</v>
      </c>
      <c r="AK2445" s="99">
        <v>0</v>
      </c>
      <c r="AL2445" s="99">
        <v>0</v>
      </c>
      <c r="AM2445" s="99">
        <v>562225.73614502</v>
      </c>
      <c r="AN2445" s="99">
        <v>17048119.3117676</v>
      </c>
      <c r="AO2445" s="99">
        <v>58915168.087890603</v>
      </c>
      <c r="AP2445" s="99">
        <v>0</v>
      </c>
      <c r="AQ2445" s="99">
        <v>47116986.446777299</v>
      </c>
      <c r="AR2445" s="99">
        <v>26339534.629394501</v>
      </c>
      <c r="AS2445" s="99">
        <v>541074.39875030494</v>
      </c>
      <c r="AT2445" s="99">
        <v>0</v>
      </c>
      <c r="AU2445" s="99">
        <v>0</v>
      </c>
      <c r="AV2445" s="99">
        <v>8914402.6204834003</v>
      </c>
      <c r="AW2445" s="99">
        <v>32714714.897216801</v>
      </c>
      <c r="AX2445" s="99">
        <v>36543055.937011696</v>
      </c>
      <c r="AY2445" s="99">
        <v>33664288.270996101</v>
      </c>
      <c r="AZ2445" s="99">
        <v>24467289.018554699</v>
      </c>
      <c r="BA2445" s="99">
        <v>0</v>
      </c>
      <c r="BB2445" s="99">
        <v>0</v>
      </c>
      <c r="BC2445" s="99">
        <v>11054364.7467041</v>
      </c>
      <c r="BD2445" s="99">
        <v>0</v>
      </c>
      <c r="BE2445" s="99">
        <v>0</v>
      </c>
      <c r="BF2445" s="99">
        <v>3592048.7966613802</v>
      </c>
      <c r="BG2445" s="99">
        <v>40520813.406738304</v>
      </c>
      <c r="BH2445" s="99">
        <v>11529792.614990201</v>
      </c>
      <c r="BI2445" s="99">
        <v>0</v>
      </c>
      <c r="BJ2445" s="99">
        <v>14702977.2996826</v>
      </c>
      <c r="BK2445" s="99">
        <v>9881366.9025878906</v>
      </c>
      <c r="BL2445" s="99">
        <v>0</v>
      </c>
      <c r="BM2445" s="99">
        <v>0</v>
      </c>
      <c r="BN2445" s="99">
        <v>0</v>
      </c>
      <c r="BO2445" s="99">
        <v>0</v>
      </c>
      <c r="BP2445" s="99">
        <v>0</v>
      </c>
      <c r="BQ2445" s="99">
        <v>0</v>
      </c>
      <c r="BR2445" s="99">
        <v>11196916.662475601</v>
      </c>
      <c r="BS2445" s="99">
        <v>10028658.615478501</v>
      </c>
      <c r="BT2445" s="99">
        <v>0</v>
      </c>
      <c r="BU2445" s="99">
        <v>0</v>
      </c>
      <c r="BV2445" s="99">
        <v>5157169.9079589797</v>
      </c>
      <c r="BW2445" s="99">
        <v>0</v>
      </c>
      <c r="BX2445" s="99">
        <v>0</v>
      </c>
      <c r="BY2445" s="99">
        <v>0</v>
      </c>
      <c r="BZ2445" s="99">
        <v>0</v>
      </c>
      <c r="CA2445" s="99">
        <v>224699.21551132199</v>
      </c>
      <c r="CB2445" s="99">
        <v>15305513.9539795</v>
      </c>
      <c r="CC2445" s="99">
        <v>106132055.07617199</v>
      </c>
      <c r="CD2445" s="99">
        <v>26239667.261962902</v>
      </c>
      <c r="CE2445" s="99">
        <v>3546.4699025750201</v>
      </c>
      <c r="CF2445" s="99">
        <v>561898.96503448498</v>
      </c>
      <c r="CG2445" s="99">
        <v>3590458.1442871098</v>
      </c>
      <c r="CH2445" s="99">
        <v>0</v>
      </c>
      <c r="CI2445" s="99">
        <v>228260.77640342701</v>
      </c>
      <c r="CJ2445" s="99">
        <v>15867521.0739746</v>
      </c>
      <c r="CK2445" s="99">
        <v>109717259.41699199</v>
      </c>
      <c r="CL2445" s="99">
        <v>26236514.8369141</v>
      </c>
      <c r="CM2445" s="166">
        <v>289347.73966979998</v>
      </c>
      <c r="CN2445" s="166">
        <v>33002577.9682617</v>
      </c>
      <c r="CO2445" s="166">
        <v>150130149.98632801</v>
      </c>
      <c r="CP2445" s="99">
        <v>26236514.8369141</v>
      </c>
      <c r="CQ2445" s="99">
        <v>0</v>
      </c>
      <c r="CR2445" s="99">
        <v>0</v>
      </c>
      <c r="CS2445" s="99">
        <v>0</v>
      </c>
      <c r="CT2445" s="99">
        <v>0</v>
      </c>
      <c r="CU2445" s="98">
        <v>137042.23291044999</v>
      </c>
      <c r="CV2445" s="98">
        <v>12264.855027897</v>
      </c>
      <c r="CW2445" s="98">
        <v>15867412.919013985</v>
      </c>
      <c r="CX2445" s="98">
        <v>109722513.2204591</v>
      </c>
    </row>
    <row r="2446" spans="1:102" x14ac:dyDescent="0.2">
      <c r="A2446" s="98" t="s">
        <v>200</v>
      </c>
      <c r="B2446" s="100">
        <v>38412</v>
      </c>
      <c r="C2446" s="99">
        <v>143304.89353370701</v>
      </c>
      <c r="D2446" s="99">
        <v>0</v>
      </c>
      <c r="E2446" s="99">
        <v>84650.960820198103</v>
      </c>
      <c r="F2446" s="99">
        <v>52937.266752719901</v>
      </c>
      <c r="G2446" s="99">
        <v>628.16581081598997</v>
      </c>
      <c r="H2446" s="99">
        <v>0</v>
      </c>
      <c r="I2446" s="99">
        <v>0</v>
      </c>
      <c r="J2446" s="99">
        <v>17224.992154121399</v>
      </c>
      <c r="K2446" s="99">
        <v>44973.954836368597</v>
      </c>
      <c r="L2446" s="99">
        <v>96663.6877498627</v>
      </c>
      <c r="M2446" s="99">
        <v>90332.906166076704</v>
      </c>
      <c r="N2446" s="99">
        <v>26604.7278869152</v>
      </c>
      <c r="O2446" s="99">
        <v>0</v>
      </c>
      <c r="P2446" s="99">
        <v>0</v>
      </c>
      <c r="Q2446" s="99">
        <v>13992.4885356426</v>
      </c>
      <c r="R2446" s="99">
        <v>0</v>
      </c>
      <c r="S2446" s="99">
        <v>0</v>
      </c>
      <c r="T2446" s="99">
        <v>3483.1840180158601</v>
      </c>
      <c r="U2446" s="99">
        <v>61864.524107933001</v>
      </c>
      <c r="V2446" s="99">
        <v>8583363.1419677697</v>
      </c>
      <c r="W2446" s="99">
        <v>0</v>
      </c>
      <c r="X2446" s="99">
        <v>6909057.3157959003</v>
      </c>
      <c r="Y2446" s="99">
        <v>3931823.4560546898</v>
      </c>
      <c r="Z2446" s="99">
        <v>123526.081205368</v>
      </c>
      <c r="AA2446" s="99">
        <v>0</v>
      </c>
      <c r="AB2446" s="99">
        <v>0</v>
      </c>
      <c r="AC2446" s="99">
        <v>5600802.0696411096</v>
      </c>
      <c r="AD2446" s="99">
        <v>12261867.7822266</v>
      </c>
      <c r="AE2446" s="99">
        <v>5198399.6023559598</v>
      </c>
      <c r="AF2446" s="99">
        <v>4843533.6578979502</v>
      </c>
      <c r="AG2446" s="99">
        <v>3783449.53302002</v>
      </c>
      <c r="AH2446" s="99">
        <v>0</v>
      </c>
      <c r="AI2446" s="99">
        <v>0</v>
      </c>
      <c r="AJ2446" s="99">
        <v>1604145.87117004</v>
      </c>
      <c r="AK2446" s="99">
        <v>0</v>
      </c>
      <c r="AL2446" s="99">
        <v>0</v>
      </c>
      <c r="AM2446" s="99">
        <v>562647.013908386</v>
      </c>
      <c r="AN2446" s="99">
        <v>17709548.8515625</v>
      </c>
      <c r="AO2446" s="99">
        <v>61446621.707519501</v>
      </c>
      <c r="AP2446" s="99">
        <v>0</v>
      </c>
      <c r="AQ2446" s="99">
        <v>47333226.757324196</v>
      </c>
      <c r="AR2446" s="99">
        <v>26925454.767822299</v>
      </c>
      <c r="AS2446" s="99">
        <v>792862.77363586402</v>
      </c>
      <c r="AT2446" s="99">
        <v>0</v>
      </c>
      <c r="AU2446" s="99">
        <v>0</v>
      </c>
      <c r="AV2446" s="99">
        <v>13199339.9310303</v>
      </c>
      <c r="AW2446" s="99">
        <v>29402874.082031298</v>
      </c>
      <c r="AX2446" s="99">
        <v>37253611.9208984</v>
      </c>
      <c r="AY2446" s="99">
        <v>34522920.120117202</v>
      </c>
      <c r="AZ2446" s="99">
        <v>25396690.404785201</v>
      </c>
      <c r="BA2446" s="99">
        <v>0</v>
      </c>
      <c r="BB2446" s="99">
        <v>0</v>
      </c>
      <c r="BC2446" s="99">
        <v>11070096.0662842</v>
      </c>
      <c r="BD2446" s="99">
        <v>0</v>
      </c>
      <c r="BE2446" s="99">
        <v>0</v>
      </c>
      <c r="BF2446" s="99">
        <v>3635658.5216979999</v>
      </c>
      <c r="BG2446" s="99">
        <v>42427535.048339799</v>
      </c>
      <c r="BH2446" s="99">
        <v>11985302.6452637</v>
      </c>
      <c r="BI2446" s="99">
        <v>0</v>
      </c>
      <c r="BJ2446" s="99">
        <v>14904441.590820299</v>
      </c>
      <c r="BK2446" s="99">
        <v>10190206.0220947</v>
      </c>
      <c r="BL2446" s="99">
        <v>0</v>
      </c>
      <c r="BM2446" s="99">
        <v>0</v>
      </c>
      <c r="BN2446" s="99">
        <v>0</v>
      </c>
      <c r="BO2446" s="99">
        <v>0</v>
      </c>
      <c r="BP2446" s="99">
        <v>0</v>
      </c>
      <c r="BQ2446" s="99">
        <v>0</v>
      </c>
      <c r="BR2446" s="99">
        <v>11367272.506958</v>
      </c>
      <c r="BS2446" s="99">
        <v>10263825.659668</v>
      </c>
      <c r="BT2446" s="99">
        <v>0</v>
      </c>
      <c r="BU2446" s="99">
        <v>0</v>
      </c>
      <c r="BV2446" s="99">
        <v>5201925.4155883798</v>
      </c>
      <c r="BW2446" s="99">
        <v>0</v>
      </c>
      <c r="BX2446" s="99">
        <v>0</v>
      </c>
      <c r="BY2446" s="99">
        <v>0</v>
      </c>
      <c r="BZ2446" s="99">
        <v>0</v>
      </c>
      <c r="CA2446" s="99">
        <v>228088.121339798</v>
      </c>
      <c r="CB2446" s="99">
        <v>15496346.825927701</v>
      </c>
      <c r="CC2446" s="99">
        <v>108851788.20117199</v>
      </c>
      <c r="CD2446" s="99">
        <v>26850423.122070301</v>
      </c>
      <c r="CE2446" s="99">
        <v>3492.4664160311199</v>
      </c>
      <c r="CF2446" s="99">
        <v>564191.98138427699</v>
      </c>
      <c r="CG2446" s="99">
        <v>3643395.3734741202</v>
      </c>
      <c r="CH2446" s="99">
        <v>0</v>
      </c>
      <c r="CI2446" s="99">
        <v>231561.78776359599</v>
      </c>
      <c r="CJ2446" s="99">
        <v>16059018.0941162</v>
      </c>
      <c r="CK2446" s="99">
        <v>112504184.42285199</v>
      </c>
      <c r="CL2446" s="99">
        <v>26842604.6958008</v>
      </c>
      <c r="CM2446" s="166">
        <v>293164.06809997599</v>
      </c>
      <c r="CN2446" s="166">
        <v>33792788.130371101</v>
      </c>
      <c r="CO2446" s="166">
        <v>154671899.78515601</v>
      </c>
      <c r="CP2446" s="99">
        <v>26842604.6958008</v>
      </c>
      <c r="CQ2446" s="99">
        <v>0</v>
      </c>
      <c r="CR2446" s="99">
        <v>0</v>
      </c>
      <c r="CS2446" s="99">
        <v>0</v>
      </c>
      <c r="CT2446" s="99">
        <v>0</v>
      </c>
      <c r="CU2446" s="98">
        <v>132149.596857681</v>
      </c>
      <c r="CV2446" s="98">
        <v>17672.946177017999</v>
      </c>
      <c r="CW2446" s="98">
        <v>16060538.807311978</v>
      </c>
      <c r="CX2446" s="98">
        <v>112495183.57464612</v>
      </c>
    </row>
    <row r="2447" spans="1:102" x14ac:dyDescent="0.2">
      <c r="A2447" s="98" t="s">
        <v>200</v>
      </c>
      <c r="B2447" s="100">
        <v>38504</v>
      </c>
      <c r="C2447" s="99">
        <v>145914.35318565401</v>
      </c>
      <c r="D2447" s="99">
        <v>11.044737164978899</v>
      </c>
      <c r="E2447" s="99">
        <v>83783.570195198103</v>
      </c>
      <c r="F2447" s="99">
        <v>53419.450848579399</v>
      </c>
      <c r="G2447" s="99">
        <v>786.81987248361099</v>
      </c>
      <c r="H2447" s="99">
        <v>0</v>
      </c>
      <c r="I2447" s="99">
        <v>0</v>
      </c>
      <c r="J2447" s="99">
        <v>21668.031607389501</v>
      </c>
      <c r="K2447" s="99">
        <v>40011.591736793504</v>
      </c>
      <c r="L2447" s="99">
        <v>98425.053732871995</v>
      </c>
      <c r="M2447" s="99">
        <v>91849.648762702898</v>
      </c>
      <c r="N2447" s="99">
        <v>26548.960636377298</v>
      </c>
      <c r="O2447" s="99">
        <v>0</v>
      </c>
      <c r="P2447" s="99">
        <v>0</v>
      </c>
      <c r="Q2447" s="99">
        <v>14028.069861292801</v>
      </c>
      <c r="R2447" s="99">
        <v>0</v>
      </c>
      <c r="S2447" s="99">
        <v>0</v>
      </c>
      <c r="T2447" s="99">
        <v>3445.2880228161798</v>
      </c>
      <c r="U2447" s="99">
        <v>62470.974314212799</v>
      </c>
      <c r="V2447" s="99">
        <v>8601266.06323242</v>
      </c>
      <c r="W2447" s="99">
        <v>935.57530245930002</v>
      </c>
      <c r="X2447" s="99">
        <v>6833887.6328735398</v>
      </c>
      <c r="Y2447" s="99">
        <v>3971113.6982116699</v>
      </c>
      <c r="Z2447" s="99">
        <v>160720.55848693801</v>
      </c>
      <c r="AA2447" s="99">
        <v>0</v>
      </c>
      <c r="AB2447" s="99">
        <v>0</v>
      </c>
      <c r="AC2447" s="99">
        <v>7450480.5548706101</v>
      </c>
      <c r="AD2447" s="99">
        <v>10702686.2486572</v>
      </c>
      <c r="AE2447" s="99">
        <v>5291504.32958984</v>
      </c>
      <c r="AF2447" s="99">
        <v>4841306.9949340802</v>
      </c>
      <c r="AG2447" s="99">
        <v>3763182.3619995099</v>
      </c>
      <c r="AH2447" s="99">
        <v>0</v>
      </c>
      <c r="AI2447" s="99">
        <v>0</v>
      </c>
      <c r="AJ2447" s="99">
        <v>1595991.89503479</v>
      </c>
      <c r="AK2447" s="99">
        <v>0</v>
      </c>
      <c r="AL2447" s="99">
        <v>0</v>
      </c>
      <c r="AM2447" s="99">
        <v>565464.20410156297</v>
      </c>
      <c r="AN2447" s="99">
        <v>18432888.838378899</v>
      </c>
      <c r="AO2447" s="99">
        <v>62130506.068359397</v>
      </c>
      <c r="AP2447" s="99">
        <v>9037.0914651155508</v>
      </c>
      <c r="AQ2447" s="99">
        <v>47241713.419433601</v>
      </c>
      <c r="AR2447" s="99">
        <v>27542421.794433601</v>
      </c>
      <c r="AS2447" s="99">
        <v>1044934.3041534401</v>
      </c>
      <c r="AT2447" s="99">
        <v>0</v>
      </c>
      <c r="AU2447" s="99">
        <v>0</v>
      </c>
      <c r="AV2447" s="99">
        <v>17707238.340576202</v>
      </c>
      <c r="AW2447" s="99">
        <v>25856766.127197299</v>
      </c>
      <c r="AX2447" s="99">
        <v>38290981.427246101</v>
      </c>
      <c r="AY2447" s="99">
        <v>35015775.6806641</v>
      </c>
      <c r="AZ2447" s="99">
        <v>25121400.5083008</v>
      </c>
      <c r="BA2447" s="99">
        <v>0</v>
      </c>
      <c r="BB2447" s="99">
        <v>0</v>
      </c>
      <c r="BC2447" s="99">
        <v>11176304.6870117</v>
      </c>
      <c r="BD2447" s="99">
        <v>0</v>
      </c>
      <c r="BE2447" s="99">
        <v>0</v>
      </c>
      <c r="BF2447" s="99">
        <v>3693773.6899719201</v>
      </c>
      <c r="BG2447" s="99">
        <v>43977766.3837891</v>
      </c>
      <c r="BH2447" s="99">
        <v>12272048.366333</v>
      </c>
      <c r="BI2447" s="99">
        <v>810.90793728083395</v>
      </c>
      <c r="BJ2447" s="99">
        <v>15189605.9448242</v>
      </c>
      <c r="BK2447" s="99">
        <v>10501752.5157471</v>
      </c>
      <c r="BL2447" s="99">
        <v>0</v>
      </c>
      <c r="BM2447" s="99">
        <v>0</v>
      </c>
      <c r="BN2447" s="99">
        <v>0</v>
      </c>
      <c r="BO2447" s="99">
        <v>0</v>
      </c>
      <c r="BP2447" s="99">
        <v>0</v>
      </c>
      <c r="BQ2447" s="99">
        <v>0</v>
      </c>
      <c r="BR2447" s="99">
        <v>11606555.627929701</v>
      </c>
      <c r="BS2447" s="99">
        <v>10443123.729614301</v>
      </c>
      <c r="BT2447" s="99">
        <v>0</v>
      </c>
      <c r="BU2447" s="99">
        <v>0</v>
      </c>
      <c r="BV2447" s="99">
        <v>5367567.2661132803</v>
      </c>
      <c r="BW2447" s="99">
        <v>0</v>
      </c>
      <c r="BX2447" s="99">
        <v>0</v>
      </c>
      <c r="BY2447" s="99">
        <v>0</v>
      </c>
      <c r="BZ2447" s="99">
        <v>0</v>
      </c>
      <c r="CA2447" s="99">
        <v>229950.485872269</v>
      </c>
      <c r="CB2447" s="99">
        <v>15410814.439208999</v>
      </c>
      <c r="CC2447" s="99">
        <v>109013345.11425801</v>
      </c>
      <c r="CD2447" s="99">
        <v>27376981.286865201</v>
      </c>
      <c r="CE2447" s="99">
        <v>3459.4737040400501</v>
      </c>
      <c r="CF2447" s="99">
        <v>562420.56674194301</v>
      </c>
      <c r="CG2447" s="99">
        <v>3673789.8930358901</v>
      </c>
      <c r="CH2447" s="99">
        <v>0</v>
      </c>
      <c r="CI2447" s="99">
        <v>233416.907449722</v>
      </c>
      <c r="CJ2447" s="99">
        <v>15970809.103881801</v>
      </c>
      <c r="CK2447" s="99">
        <v>112668596.65527301</v>
      </c>
      <c r="CL2447" s="99">
        <v>27413612.791747998</v>
      </c>
      <c r="CM2447" s="166">
        <v>295710.85348510701</v>
      </c>
      <c r="CN2447" s="166">
        <v>34348966.227050804</v>
      </c>
      <c r="CO2447" s="166">
        <v>156830003.44921899</v>
      </c>
      <c r="CP2447" s="99">
        <v>27413612.791747998</v>
      </c>
      <c r="CQ2447" s="99">
        <v>0</v>
      </c>
      <c r="CR2447" s="99">
        <v>0</v>
      </c>
      <c r="CS2447" s="99">
        <v>0</v>
      </c>
      <c r="CT2447" s="99">
        <v>0</v>
      </c>
      <c r="CU2447" s="98">
        <v>126803.82225098</v>
      </c>
      <c r="CV2447" s="98">
        <v>22375.228053964998</v>
      </c>
      <c r="CW2447" s="98">
        <v>15973235.005950943</v>
      </c>
      <c r="CX2447" s="98">
        <v>112687135.00729389</v>
      </c>
    </row>
    <row r="2448" spans="1:102" x14ac:dyDescent="0.2">
      <c r="A2448" s="98" t="s">
        <v>200</v>
      </c>
      <c r="B2448" s="100">
        <v>38596</v>
      </c>
      <c r="C2448" s="99">
        <v>148190.39849662801</v>
      </c>
      <c r="D2448" s="99">
        <v>9.4678593919379601</v>
      </c>
      <c r="E2448" s="99">
        <v>83814.398837089495</v>
      </c>
      <c r="F2448" s="99">
        <v>54648.261871814699</v>
      </c>
      <c r="G2448" s="99">
        <v>960.33843276649702</v>
      </c>
      <c r="H2448" s="99">
        <v>0</v>
      </c>
      <c r="I2448" s="99">
        <v>0</v>
      </c>
      <c r="J2448" s="99">
        <v>26503.014776706699</v>
      </c>
      <c r="K2448" s="99">
        <v>36108.910859108</v>
      </c>
      <c r="L2448" s="99">
        <v>100135.85847282399</v>
      </c>
      <c r="M2448" s="99">
        <v>93486.765623092695</v>
      </c>
      <c r="N2448" s="99">
        <v>26517.033411026001</v>
      </c>
      <c r="O2448" s="99">
        <v>0</v>
      </c>
      <c r="P2448" s="99">
        <v>0</v>
      </c>
      <c r="Q2448" s="99">
        <v>14092.0480772257</v>
      </c>
      <c r="R2448" s="99">
        <v>0</v>
      </c>
      <c r="S2448" s="99">
        <v>0</v>
      </c>
      <c r="T2448" s="99">
        <v>3465.8936082124701</v>
      </c>
      <c r="U2448" s="99">
        <v>62356.927112579302</v>
      </c>
      <c r="V2448" s="99">
        <v>8711600.95166016</v>
      </c>
      <c r="W2448" s="99">
        <v>644.56210374087095</v>
      </c>
      <c r="X2448" s="99">
        <v>6754307.42504883</v>
      </c>
      <c r="Y2448" s="99">
        <v>4012359.4174194299</v>
      </c>
      <c r="Z2448" s="99">
        <v>197030.635169983</v>
      </c>
      <c r="AA2448" s="99">
        <v>0</v>
      </c>
      <c r="AB2448" s="99">
        <v>0</v>
      </c>
      <c r="AC2448" s="99">
        <v>9292859.5098877009</v>
      </c>
      <c r="AD2448" s="99">
        <v>8981090.7489013709</v>
      </c>
      <c r="AE2448" s="99">
        <v>5196320.7852783203</v>
      </c>
      <c r="AF2448" s="99">
        <v>4932439.21765137</v>
      </c>
      <c r="AG2448" s="99">
        <v>3763741.4064941402</v>
      </c>
      <c r="AH2448" s="99">
        <v>0</v>
      </c>
      <c r="AI2448" s="99">
        <v>0</v>
      </c>
      <c r="AJ2448" s="99">
        <v>1593067.5630188</v>
      </c>
      <c r="AK2448" s="99">
        <v>0</v>
      </c>
      <c r="AL2448" s="99">
        <v>0</v>
      </c>
      <c r="AM2448" s="99">
        <v>553673.74269866897</v>
      </c>
      <c r="AN2448" s="99">
        <v>18326914.3044434</v>
      </c>
      <c r="AO2448" s="99">
        <v>63865807.0615234</v>
      </c>
      <c r="AP2448" s="99">
        <v>4704.7850559949902</v>
      </c>
      <c r="AQ2448" s="99">
        <v>47567498.589843802</v>
      </c>
      <c r="AR2448" s="99">
        <v>28265629.5778809</v>
      </c>
      <c r="AS2448" s="99">
        <v>1312892.02644348</v>
      </c>
      <c r="AT2448" s="99">
        <v>0</v>
      </c>
      <c r="AU2448" s="99">
        <v>0</v>
      </c>
      <c r="AV2448" s="99">
        <v>22348387.778320301</v>
      </c>
      <c r="AW2448" s="99">
        <v>21938414.408203099</v>
      </c>
      <c r="AX2448" s="99">
        <v>38615894.4365234</v>
      </c>
      <c r="AY2448" s="99">
        <v>36307606.628417999</v>
      </c>
      <c r="AZ2448" s="99">
        <v>25600677.263183601</v>
      </c>
      <c r="BA2448" s="99">
        <v>0</v>
      </c>
      <c r="BB2448" s="99">
        <v>0</v>
      </c>
      <c r="BC2448" s="99">
        <v>11281718.725341801</v>
      </c>
      <c r="BD2448" s="99">
        <v>0</v>
      </c>
      <c r="BE2448" s="99">
        <v>0</v>
      </c>
      <c r="BF2448" s="99">
        <v>3664938.2767944299</v>
      </c>
      <c r="BG2448" s="99">
        <v>44345380.654296897</v>
      </c>
      <c r="BH2448" s="99">
        <v>12897381.444091801</v>
      </c>
      <c r="BI2448" s="99">
        <v>810.68889463692904</v>
      </c>
      <c r="BJ2448" s="99">
        <v>15505970.380737299</v>
      </c>
      <c r="BK2448" s="99">
        <v>10814577.5031738</v>
      </c>
      <c r="BL2448" s="99">
        <v>0</v>
      </c>
      <c r="BM2448" s="99">
        <v>0</v>
      </c>
      <c r="BN2448" s="99">
        <v>0</v>
      </c>
      <c r="BO2448" s="99">
        <v>0</v>
      </c>
      <c r="BP2448" s="99">
        <v>0</v>
      </c>
      <c r="BQ2448" s="99">
        <v>0</v>
      </c>
      <c r="BR2448" s="99">
        <v>12056368.0303955</v>
      </c>
      <c r="BS2448" s="99">
        <v>10699629.0274658</v>
      </c>
      <c r="BT2448" s="99">
        <v>0</v>
      </c>
      <c r="BU2448" s="99">
        <v>0</v>
      </c>
      <c r="BV2448" s="99">
        <v>5520789.7110595703</v>
      </c>
      <c r="BW2448" s="99">
        <v>0</v>
      </c>
      <c r="BX2448" s="99">
        <v>0</v>
      </c>
      <c r="BY2448" s="99">
        <v>0</v>
      </c>
      <c r="BZ2448" s="99">
        <v>0</v>
      </c>
      <c r="CA2448" s="99">
        <v>231680.7771492</v>
      </c>
      <c r="CB2448" s="99">
        <v>15494583.6448975</v>
      </c>
      <c r="CC2448" s="99">
        <v>111651179.822266</v>
      </c>
      <c r="CD2448" s="99">
        <v>28525627.6567383</v>
      </c>
      <c r="CE2448" s="99">
        <v>3428.87134879828</v>
      </c>
      <c r="CF2448" s="99">
        <v>560003.02445983898</v>
      </c>
      <c r="CG2448" s="99">
        <v>3718093.0524292002</v>
      </c>
      <c r="CH2448" s="99">
        <v>0</v>
      </c>
      <c r="CI2448" s="99">
        <v>235103.71362876901</v>
      </c>
      <c r="CJ2448" s="99">
        <v>16058607.7928467</v>
      </c>
      <c r="CK2448" s="99">
        <v>115376817.65429699</v>
      </c>
      <c r="CL2448" s="99">
        <v>28503626.652832001</v>
      </c>
      <c r="CM2448" s="166">
        <v>297555.838542938</v>
      </c>
      <c r="CN2448" s="166">
        <v>34335761.8056641</v>
      </c>
      <c r="CO2448" s="166">
        <v>159985776.63867199</v>
      </c>
      <c r="CP2448" s="99">
        <v>28503626.652832001</v>
      </c>
      <c r="CQ2448" s="99">
        <v>0</v>
      </c>
      <c r="CR2448" s="99">
        <v>0</v>
      </c>
      <c r="CS2448" s="99">
        <v>0</v>
      </c>
      <c r="CT2448" s="99">
        <v>0</v>
      </c>
      <c r="CU2448" s="98">
        <v>122729.382118993</v>
      </c>
      <c r="CV2448" s="98">
        <v>27678.624716413</v>
      </c>
      <c r="CW2448" s="98">
        <v>16054586.669357339</v>
      </c>
      <c r="CX2448" s="98">
        <v>115369272.8746952</v>
      </c>
    </row>
    <row r="2449" spans="1:102" x14ac:dyDescent="0.2">
      <c r="A2449" s="98" t="s">
        <v>200</v>
      </c>
      <c r="B2449" s="100">
        <v>38687</v>
      </c>
      <c r="C2449" s="99">
        <v>151031.05651473999</v>
      </c>
      <c r="D2449" s="99">
        <v>12.602032015915</v>
      </c>
      <c r="E2449" s="99">
        <v>82897.710618019104</v>
      </c>
      <c r="F2449" s="99">
        <v>55188.089141368902</v>
      </c>
      <c r="G2449" s="99">
        <v>1136.0831485241699</v>
      </c>
      <c r="H2449" s="99">
        <v>0</v>
      </c>
      <c r="I2449" s="99">
        <v>0</v>
      </c>
      <c r="J2449" s="99">
        <v>33032.697994709</v>
      </c>
      <c r="K2449" s="99">
        <v>31011.3560194969</v>
      </c>
      <c r="L2449" s="99">
        <v>97266.951579093904</v>
      </c>
      <c r="M2449" s="99">
        <v>95557.834366798401</v>
      </c>
      <c r="N2449" s="99">
        <v>26486.307131767298</v>
      </c>
      <c r="O2449" s="99">
        <v>0</v>
      </c>
      <c r="P2449" s="99">
        <v>0</v>
      </c>
      <c r="Q2449" s="99">
        <v>14116.671157479301</v>
      </c>
      <c r="R2449" s="99">
        <v>0</v>
      </c>
      <c r="S2449" s="99">
        <v>0</v>
      </c>
      <c r="T2449" s="99">
        <v>3410.5927862525</v>
      </c>
      <c r="U2449" s="99">
        <v>63966.061766624502</v>
      </c>
      <c r="V2449" s="99">
        <v>8856176.1087646503</v>
      </c>
      <c r="W2449" s="99">
        <v>1202.3767563700701</v>
      </c>
      <c r="X2449" s="99">
        <v>6664198.2093505897</v>
      </c>
      <c r="Y2449" s="99">
        <v>4029969.46276855</v>
      </c>
      <c r="Z2449" s="99">
        <v>230374.77388572699</v>
      </c>
      <c r="AA2449" s="99">
        <v>0</v>
      </c>
      <c r="AB2449" s="99">
        <v>0</v>
      </c>
      <c r="AC2449" s="99">
        <v>11752916.6408691</v>
      </c>
      <c r="AD2449" s="99">
        <v>7661057.0807495099</v>
      </c>
      <c r="AE2449" s="99">
        <v>4942677.5503540002</v>
      </c>
      <c r="AF2449" s="99">
        <v>5024515.3285522498</v>
      </c>
      <c r="AG2449" s="99">
        <v>3765996.8949279799</v>
      </c>
      <c r="AH2449" s="99">
        <v>0</v>
      </c>
      <c r="AI2449" s="99">
        <v>0</v>
      </c>
      <c r="AJ2449" s="99">
        <v>1596314.5292205799</v>
      </c>
      <c r="AK2449" s="99">
        <v>0</v>
      </c>
      <c r="AL2449" s="99">
        <v>0</v>
      </c>
      <c r="AM2449" s="99">
        <v>544453.62727356004</v>
      </c>
      <c r="AN2449" s="99">
        <v>19389155.519287098</v>
      </c>
      <c r="AO2449" s="99">
        <v>65752864.795410201</v>
      </c>
      <c r="AP2449" s="99">
        <v>9187.7638779878598</v>
      </c>
      <c r="AQ2449" s="99">
        <v>47524148.114746101</v>
      </c>
      <c r="AR2449" s="99">
        <v>28876886.4765625</v>
      </c>
      <c r="AS2449" s="99">
        <v>1565678.33166504</v>
      </c>
      <c r="AT2449" s="99">
        <v>0</v>
      </c>
      <c r="AU2449" s="99">
        <v>0</v>
      </c>
      <c r="AV2449" s="99">
        <v>27862349.861816399</v>
      </c>
      <c r="AW2449" s="99">
        <v>19010835.951904301</v>
      </c>
      <c r="AX2449" s="99">
        <v>36992832.863769501</v>
      </c>
      <c r="AY2449" s="99">
        <v>37384860.878906302</v>
      </c>
      <c r="AZ2449" s="99">
        <v>26063192.166992199</v>
      </c>
      <c r="BA2449" s="99">
        <v>0</v>
      </c>
      <c r="BB2449" s="99">
        <v>0</v>
      </c>
      <c r="BC2449" s="99">
        <v>11453809.6140137</v>
      </c>
      <c r="BD2449" s="99">
        <v>0</v>
      </c>
      <c r="BE2449" s="99">
        <v>0</v>
      </c>
      <c r="BF2449" s="99">
        <v>3673396.7229309101</v>
      </c>
      <c r="BG2449" s="99">
        <v>46843014.588867202</v>
      </c>
      <c r="BH2449" s="99">
        <v>13407056.0045166</v>
      </c>
      <c r="BI2449" s="99">
        <v>1521.5404226928899</v>
      </c>
      <c r="BJ2449" s="99">
        <v>15624616.1341553</v>
      </c>
      <c r="BK2449" s="99">
        <v>10979801.405029301</v>
      </c>
      <c r="BL2449" s="99">
        <v>0</v>
      </c>
      <c r="BM2449" s="99">
        <v>0</v>
      </c>
      <c r="BN2449" s="99">
        <v>0</v>
      </c>
      <c r="BO2449" s="99">
        <v>0</v>
      </c>
      <c r="BP2449" s="99">
        <v>0</v>
      </c>
      <c r="BQ2449" s="99">
        <v>0</v>
      </c>
      <c r="BR2449" s="99">
        <v>12471015.772338901</v>
      </c>
      <c r="BS2449" s="99">
        <v>10842377.100341801</v>
      </c>
      <c r="BT2449" s="99">
        <v>0</v>
      </c>
      <c r="BU2449" s="99">
        <v>0</v>
      </c>
      <c r="BV2449" s="99">
        <v>5664636.5961303702</v>
      </c>
      <c r="BW2449" s="99">
        <v>0</v>
      </c>
      <c r="BX2449" s="99">
        <v>0</v>
      </c>
      <c r="BY2449" s="99">
        <v>0</v>
      </c>
      <c r="BZ2449" s="99">
        <v>0</v>
      </c>
      <c r="CA2449" s="99">
        <v>233912.592983246</v>
      </c>
      <c r="CB2449" s="99">
        <v>15513978.028930699</v>
      </c>
      <c r="CC2449" s="99">
        <v>113270764.31543</v>
      </c>
      <c r="CD2449" s="99">
        <v>29031869.626220699</v>
      </c>
      <c r="CE2449" s="99">
        <v>3447.9236678183102</v>
      </c>
      <c r="CF2449" s="99">
        <v>560035.02709960903</v>
      </c>
      <c r="CG2449" s="99">
        <v>3778568.5466918899</v>
      </c>
      <c r="CH2449" s="99">
        <v>0</v>
      </c>
      <c r="CI2449" s="99">
        <v>237379.77951622001</v>
      </c>
      <c r="CJ2449" s="99">
        <v>16075084.212524399</v>
      </c>
      <c r="CK2449" s="99">
        <v>117058609.19043</v>
      </c>
      <c r="CL2449" s="99">
        <v>29037458.135253899</v>
      </c>
      <c r="CM2449" s="166">
        <v>300986.54662704503</v>
      </c>
      <c r="CN2449" s="166">
        <v>35517873.083007798</v>
      </c>
      <c r="CO2449" s="166">
        <v>163803887.00195301</v>
      </c>
      <c r="CP2449" s="99">
        <v>29037458.135253899</v>
      </c>
      <c r="CQ2449" s="99">
        <v>0</v>
      </c>
      <c r="CR2449" s="99">
        <v>0</v>
      </c>
      <c r="CS2449" s="99">
        <v>0</v>
      </c>
      <c r="CT2449" s="99">
        <v>0</v>
      </c>
      <c r="CU2449" s="98">
        <v>116041.96409951401</v>
      </c>
      <c r="CV2449" s="98">
        <v>33525.440083351001</v>
      </c>
      <c r="CW2449" s="98">
        <v>16074013.056030309</v>
      </c>
      <c r="CX2449" s="98">
        <v>117049332.86212189</v>
      </c>
    </row>
    <row r="2450" spans="1:102" x14ac:dyDescent="0.2">
      <c r="A2450" s="98" t="s">
        <v>200</v>
      </c>
      <c r="B2450" s="100">
        <v>38777</v>
      </c>
      <c r="C2450" s="99">
        <v>154404.271589279</v>
      </c>
      <c r="D2450" s="99">
        <v>9.7740383188938704</v>
      </c>
      <c r="E2450" s="99">
        <v>81682.601900100693</v>
      </c>
      <c r="F2450" s="99">
        <v>55185.167984008804</v>
      </c>
      <c r="G2450" s="99">
        <v>1321.37737731636</v>
      </c>
      <c r="H2450" s="99">
        <v>0</v>
      </c>
      <c r="I2450" s="99">
        <v>0</v>
      </c>
      <c r="J2450" s="99">
        <v>37686.696352958701</v>
      </c>
      <c r="K2450" s="99">
        <v>27258.055531501799</v>
      </c>
      <c r="L2450" s="99">
        <v>48534.035511970498</v>
      </c>
      <c r="M2450" s="99">
        <v>97070.491314888</v>
      </c>
      <c r="N2450" s="99">
        <v>26476.270876407601</v>
      </c>
      <c r="O2450" s="99">
        <v>63487.744877815203</v>
      </c>
      <c r="P2450" s="99">
        <v>0</v>
      </c>
      <c r="Q2450" s="99">
        <v>14159.394516468001</v>
      </c>
      <c r="R2450" s="99">
        <v>2260.9367729127398</v>
      </c>
      <c r="S2450" s="99">
        <v>0</v>
      </c>
      <c r="T2450" s="99">
        <v>1285.9931328743701</v>
      </c>
      <c r="U2450" s="99">
        <v>64837.0114731789</v>
      </c>
      <c r="V2450" s="99">
        <v>9085945.421875</v>
      </c>
      <c r="W2450" s="99">
        <v>695.85270243883099</v>
      </c>
      <c r="X2450" s="99">
        <v>6580194.7248535203</v>
      </c>
      <c r="Y2450" s="99">
        <v>4060524.3124389602</v>
      </c>
      <c r="Z2450" s="99">
        <v>267238.11135101301</v>
      </c>
      <c r="AA2450" s="99">
        <v>0</v>
      </c>
      <c r="AB2450" s="99">
        <v>0</v>
      </c>
      <c r="AC2450" s="99">
        <v>13689566.6594238</v>
      </c>
      <c r="AD2450" s="99">
        <v>6519931.85266113</v>
      </c>
      <c r="AE2450" s="99">
        <v>2179936.8133544899</v>
      </c>
      <c r="AF2450" s="99">
        <v>5119130.3228149395</v>
      </c>
      <c r="AG2450" s="99">
        <v>3747695.2884826702</v>
      </c>
      <c r="AH2450" s="99">
        <v>3072521.4480896001</v>
      </c>
      <c r="AI2450" s="99">
        <v>0</v>
      </c>
      <c r="AJ2450" s="99">
        <v>1601783.3724670401</v>
      </c>
      <c r="AK2450" s="99">
        <v>350606.36816787702</v>
      </c>
      <c r="AL2450" s="99">
        <v>0</v>
      </c>
      <c r="AM2450" s="99">
        <v>220407.819192886</v>
      </c>
      <c r="AN2450" s="99">
        <v>20060990.589599598</v>
      </c>
      <c r="AO2450" s="99">
        <v>68131155.801757798</v>
      </c>
      <c r="AP2450" s="99">
        <v>6745.4644647836703</v>
      </c>
      <c r="AQ2450" s="99">
        <v>47450946.8740234</v>
      </c>
      <c r="AR2450" s="99">
        <v>29306442.089599598</v>
      </c>
      <c r="AS2450" s="99">
        <v>1820162.5733032201</v>
      </c>
      <c r="AT2450" s="99">
        <v>0</v>
      </c>
      <c r="AU2450" s="99">
        <v>0</v>
      </c>
      <c r="AV2450" s="99">
        <v>32569775.399902299</v>
      </c>
      <c r="AW2450" s="99">
        <v>16228134.318603501</v>
      </c>
      <c r="AX2450" s="99">
        <v>16927882.825195301</v>
      </c>
      <c r="AY2450" s="99">
        <v>38366273.517089799</v>
      </c>
      <c r="AZ2450" s="99">
        <v>26291307.618652299</v>
      </c>
      <c r="BA2450" s="99">
        <v>22550426.2177734</v>
      </c>
      <c r="BB2450" s="99">
        <v>0</v>
      </c>
      <c r="BC2450" s="99">
        <v>11738930.581543</v>
      </c>
      <c r="BD2450" s="99">
        <v>2378165.8343200702</v>
      </c>
      <c r="BE2450" s="99">
        <v>0</v>
      </c>
      <c r="BF2450" s="99">
        <v>1527848.79974365</v>
      </c>
      <c r="BG2450" s="99">
        <v>48753674.603515603</v>
      </c>
      <c r="BH2450" s="99">
        <v>17399674.291015599</v>
      </c>
      <c r="BI2450" s="99">
        <v>1470.0986556708799</v>
      </c>
      <c r="BJ2450" s="99">
        <v>17449135.013916001</v>
      </c>
      <c r="BK2450" s="99">
        <v>11844958.630127</v>
      </c>
      <c r="BL2450" s="99">
        <v>0</v>
      </c>
      <c r="BM2450" s="99">
        <v>0</v>
      </c>
      <c r="BN2450" s="99">
        <v>0</v>
      </c>
      <c r="BO2450" s="99">
        <v>0</v>
      </c>
      <c r="BP2450" s="99">
        <v>0</v>
      </c>
      <c r="BQ2450" s="99">
        <v>0</v>
      </c>
      <c r="BR2450" s="99">
        <v>13224904.606811499</v>
      </c>
      <c r="BS2450" s="99">
        <v>11130218.7731934</v>
      </c>
      <c r="BT2450" s="99">
        <v>4395510.4473877</v>
      </c>
      <c r="BU2450" s="99">
        <v>0</v>
      </c>
      <c r="BV2450" s="99">
        <v>5910277.7024536096</v>
      </c>
      <c r="BW2450" s="99">
        <v>267129.790676117</v>
      </c>
      <c r="BX2450" s="99">
        <v>0</v>
      </c>
      <c r="BY2450" s="99">
        <v>0</v>
      </c>
      <c r="BZ2450" s="99">
        <v>0</v>
      </c>
      <c r="CA2450" s="99">
        <v>236172.59665107701</v>
      </c>
      <c r="CB2450" s="99">
        <v>15645176.564697299</v>
      </c>
      <c r="CC2450" s="99">
        <v>115409854.433594</v>
      </c>
      <c r="CD2450" s="99">
        <v>34836219.308105499</v>
      </c>
      <c r="CE2450" s="99">
        <v>3447.1466110944698</v>
      </c>
      <c r="CF2450" s="99">
        <v>567089.63563537598</v>
      </c>
      <c r="CG2450" s="99">
        <v>3880737.0718994099</v>
      </c>
      <c r="CH2450" s="99">
        <v>0</v>
      </c>
      <c r="CI2450" s="99">
        <v>239597.10336112999</v>
      </c>
      <c r="CJ2450" s="99">
        <v>16209425.653686499</v>
      </c>
      <c r="CK2450" s="99">
        <v>119286768.89257801</v>
      </c>
      <c r="CL2450" s="99">
        <v>35107338.220214799</v>
      </c>
      <c r="CM2450" s="166">
        <v>304165.86735534703</v>
      </c>
      <c r="CN2450" s="166">
        <v>36293114.212890603</v>
      </c>
      <c r="CO2450" s="166">
        <v>168036204.55859399</v>
      </c>
      <c r="CP2450" s="99">
        <v>35107338.220214799</v>
      </c>
      <c r="CQ2450" s="99">
        <v>0</v>
      </c>
      <c r="CR2450" s="99">
        <v>0</v>
      </c>
      <c r="CS2450" s="99">
        <v>0</v>
      </c>
      <c r="CT2450" s="99">
        <v>0</v>
      </c>
      <c r="CU2450" s="98">
        <v>110871.22942714101</v>
      </c>
      <c r="CV2450" s="98">
        <v>38676.457135974</v>
      </c>
      <c r="CW2450" s="98">
        <v>16212266.200332675</v>
      </c>
      <c r="CX2450" s="98">
        <v>119290591.50549342</v>
      </c>
    </row>
    <row r="2451" spans="1:102" x14ac:dyDescent="0.2">
      <c r="A2451" s="98" t="s">
        <v>200</v>
      </c>
      <c r="B2451" s="100">
        <v>38869</v>
      </c>
      <c r="C2451" s="99">
        <v>158785.24158477801</v>
      </c>
      <c r="D2451" s="99">
        <v>11.0715453509474</v>
      </c>
      <c r="E2451" s="99">
        <v>81214.222853660598</v>
      </c>
      <c r="F2451" s="99">
        <v>56017.846471786499</v>
      </c>
      <c r="G2451" s="99">
        <v>1537.79781389236</v>
      </c>
      <c r="H2451" s="99">
        <v>0</v>
      </c>
      <c r="I2451" s="99">
        <v>0</v>
      </c>
      <c r="J2451" s="99">
        <v>42127.490942478202</v>
      </c>
      <c r="K2451" s="99">
        <v>23525.101541995999</v>
      </c>
      <c r="L2451" s="99">
        <v>45295.058264732397</v>
      </c>
      <c r="M2451" s="99">
        <v>98502.108832359299</v>
      </c>
      <c r="N2451" s="99">
        <v>26436.588878631599</v>
      </c>
      <c r="O2451" s="99">
        <v>66704.641683578506</v>
      </c>
      <c r="P2451" s="99">
        <v>0</v>
      </c>
      <c r="Q2451" s="99">
        <v>14212.7757148743</v>
      </c>
      <c r="R2451" s="99">
        <v>2374.8234699964501</v>
      </c>
      <c r="S2451" s="99">
        <v>0</v>
      </c>
      <c r="T2451" s="99">
        <v>1219.0139382779601</v>
      </c>
      <c r="U2451" s="99">
        <v>65817.984149932905</v>
      </c>
      <c r="V2451" s="99">
        <v>9329116.9298095703</v>
      </c>
      <c r="W2451" s="99">
        <v>748.74386196583498</v>
      </c>
      <c r="X2451" s="99">
        <v>6501432.2338256799</v>
      </c>
      <c r="Y2451" s="99">
        <v>4070606.1108093299</v>
      </c>
      <c r="Z2451" s="99">
        <v>300630.90588760399</v>
      </c>
      <c r="AA2451" s="99">
        <v>0</v>
      </c>
      <c r="AB2451" s="99">
        <v>0</v>
      </c>
      <c r="AC2451" s="99">
        <v>15128035.2918701</v>
      </c>
      <c r="AD2451" s="99">
        <v>5340217.8062133798</v>
      </c>
      <c r="AE2451" s="99">
        <v>2048314.2992858901</v>
      </c>
      <c r="AF2451" s="99">
        <v>5215579.7471313505</v>
      </c>
      <c r="AG2451" s="99">
        <v>3726200.7669982901</v>
      </c>
      <c r="AH2451" s="99">
        <v>3214710.5379333501</v>
      </c>
      <c r="AI2451" s="99">
        <v>0</v>
      </c>
      <c r="AJ2451" s="99">
        <v>1602117.98709106</v>
      </c>
      <c r="AK2451" s="99">
        <v>362240.18626022298</v>
      </c>
      <c r="AL2451" s="99">
        <v>0</v>
      </c>
      <c r="AM2451" s="99">
        <v>203636.20569419899</v>
      </c>
      <c r="AN2451" s="99">
        <v>20602350.697753899</v>
      </c>
      <c r="AO2451" s="99">
        <v>70888577.401367202</v>
      </c>
      <c r="AP2451" s="99">
        <v>5999.7265633940697</v>
      </c>
      <c r="AQ2451" s="99">
        <v>47207711.258300804</v>
      </c>
      <c r="AR2451" s="99">
        <v>29561726.419189502</v>
      </c>
      <c r="AS2451" s="99">
        <v>2068375.2330932601</v>
      </c>
      <c r="AT2451" s="99">
        <v>0</v>
      </c>
      <c r="AU2451" s="99">
        <v>0</v>
      </c>
      <c r="AV2451" s="99">
        <v>36589217.025878899</v>
      </c>
      <c r="AW2451" s="99">
        <v>13406581.6206055</v>
      </c>
      <c r="AX2451" s="99">
        <v>16131958.1834717</v>
      </c>
      <c r="AY2451" s="99">
        <v>40022489.3896484</v>
      </c>
      <c r="AZ2451" s="99">
        <v>26263887.014160201</v>
      </c>
      <c r="BA2451" s="99">
        <v>23799056.598877002</v>
      </c>
      <c r="BB2451" s="99">
        <v>0</v>
      </c>
      <c r="BC2451" s="99">
        <v>11688305.9992676</v>
      </c>
      <c r="BD2451" s="99">
        <v>2470117.56463623</v>
      </c>
      <c r="BE2451" s="99">
        <v>0</v>
      </c>
      <c r="BF2451" s="99">
        <v>1433528.29467773</v>
      </c>
      <c r="BG2451" s="99">
        <v>49893277.542968802</v>
      </c>
      <c r="BH2451" s="99">
        <v>18037737.419921901</v>
      </c>
      <c r="BI2451" s="99">
        <v>949.12567457556702</v>
      </c>
      <c r="BJ2451" s="99">
        <v>17289848.596191399</v>
      </c>
      <c r="BK2451" s="99">
        <v>11834422.450805699</v>
      </c>
      <c r="BL2451" s="99">
        <v>0</v>
      </c>
      <c r="BM2451" s="99">
        <v>0</v>
      </c>
      <c r="BN2451" s="99">
        <v>0</v>
      </c>
      <c r="BO2451" s="99">
        <v>0</v>
      </c>
      <c r="BP2451" s="99">
        <v>0</v>
      </c>
      <c r="BQ2451" s="99">
        <v>0</v>
      </c>
      <c r="BR2451" s="99">
        <v>13593271.721313501</v>
      </c>
      <c r="BS2451" s="99">
        <v>11168319.5616455</v>
      </c>
      <c r="BT2451" s="99">
        <v>4638615.0399780301</v>
      </c>
      <c r="BU2451" s="99">
        <v>0</v>
      </c>
      <c r="BV2451" s="99">
        <v>5916595.6753540002</v>
      </c>
      <c r="BW2451" s="99">
        <v>275756.282627106</v>
      </c>
      <c r="BX2451" s="99">
        <v>0</v>
      </c>
      <c r="BY2451" s="99">
        <v>0</v>
      </c>
      <c r="BZ2451" s="99">
        <v>0</v>
      </c>
      <c r="CA2451" s="99">
        <v>240304.48147773699</v>
      </c>
      <c r="CB2451" s="99">
        <v>15843248.854126001</v>
      </c>
      <c r="CC2451" s="99">
        <v>118048001.55468801</v>
      </c>
      <c r="CD2451" s="99">
        <v>35269294.408691399</v>
      </c>
      <c r="CE2451" s="99">
        <v>3485.8913080096199</v>
      </c>
      <c r="CF2451" s="99">
        <v>576030.84121704102</v>
      </c>
      <c r="CG2451" s="99">
        <v>3975077.60339355</v>
      </c>
      <c r="CH2451" s="99">
        <v>0</v>
      </c>
      <c r="CI2451" s="99">
        <v>243800.209646225</v>
      </c>
      <c r="CJ2451" s="99">
        <v>16417161.928466801</v>
      </c>
      <c r="CK2451" s="99">
        <v>122013128.95410199</v>
      </c>
      <c r="CL2451" s="99">
        <v>35580832.278808601</v>
      </c>
      <c r="CM2451" s="166">
        <v>309318.104999542</v>
      </c>
      <c r="CN2451" s="166">
        <v>36954188.437011696</v>
      </c>
      <c r="CO2451" s="166">
        <v>172084650.48242199</v>
      </c>
      <c r="CP2451" s="99">
        <v>35580832.278808601</v>
      </c>
      <c r="CQ2451" s="99">
        <v>0</v>
      </c>
      <c r="CR2451" s="99">
        <v>0</v>
      </c>
      <c r="CS2451" s="99">
        <v>0</v>
      </c>
      <c r="CT2451" s="99">
        <v>0</v>
      </c>
      <c r="CU2451" s="98">
        <v>106757.58434746999</v>
      </c>
      <c r="CV2451" s="98">
        <v>43502.001533973002</v>
      </c>
      <c r="CW2451" s="98">
        <v>16419279.695343042</v>
      </c>
      <c r="CX2451" s="98">
        <v>122023079.15808156</v>
      </c>
    </row>
    <row r="2452" spans="1:102" x14ac:dyDescent="0.2">
      <c r="A2452" s="98" t="s">
        <v>200</v>
      </c>
      <c r="B2452" s="100">
        <v>38961</v>
      </c>
      <c r="C2452" s="99">
        <v>162399.573945999</v>
      </c>
      <c r="D2452" s="99">
        <v>11.557322606910001</v>
      </c>
      <c r="E2452" s="99">
        <v>79860.364482879595</v>
      </c>
      <c r="F2452" s="99">
        <v>55697.118912220001</v>
      </c>
      <c r="G2452" s="99">
        <v>1725.74233697355</v>
      </c>
      <c r="H2452" s="99">
        <v>0</v>
      </c>
      <c r="I2452" s="99">
        <v>0</v>
      </c>
      <c r="J2452" s="99">
        <v>46206.180270671801</v>
      </c>
      <c r="K2452" s="99">
        <v>20352.089281082201</v>
      </c>
      <c r="L2452" s="99">
        <v>43202.749892711603</v>
      </c>
      <c r="M2452" s="99">
        <v>99424.062541961699</v>
      </c>
      <c r="N2452" s="99">
        <v>26286.479605197899</v>
      </c>
      <c r="O2452" s="99">
        <v>68370.2332239151</v>
      </c>
      <c r="P2452" s="99">
        <v>0</v>
      </c>
      <c r="Q2452" s="99">
        <v>14164.0279927254</v>
      </c>
      <c r="R2452" s="99">
        <v>2489.85253608227</v>
      </c>
      <c r="S2452" s="99">
        <v>0</v>
      </c>
      <c r="T2452" s="99">
        <v>1164.6648048162499</v>
      </c>
      <c r="U2452" s="99">
        <v>66484.611734390302</v>
      </c>
      <c r="V2452" s="99">
        <v>9431022.0439453106</v>
      </c>
      <c r="W2452" s="99">
        <v>1175.89904542267</v>
      </c>
      <c r="X2452" s="99">
        <v>6365713.1028442401</v>
      </c>
      <c r="Y2452" s="99">
        <v>4051138.3127746601</v>
      </c>
      <c r="Z2452" s="99">
        <v>336723.87957382202</v>
      </c>
      <c r="AA2452" s="99">
        <v>0</v>
      </c>
      <c r="AB2452" s="99">
        <v>0</v>
      </c>
      <c r="AC2452" s="99">
        <v>17050742.090332001</v>
      </c>
      <c r="AD2452" s="99">
        <v>3851625.81854248</v>
      </c>
      <c r="AE2452" s="99">
        <v>1918386.9956359901</v>
      </c>
      <c r="AF2452" s="99">
        <v>5212990.1510009803</v>
      </c>
      <c r="AG2452" s="99">
        <v>3694265.5272827102</v>
      </c>
      <c r="AH2452" s="99">
        <v>3297818.35296631</v>
      </c>
      <c r="AI2452" s="99">
        <v>0</v>
      </c>
      <c r="AJ2452" s="99">
        <v>1598971.65933228</v>
      </c>
      <c r="AK2452" s="99">
        <v>385001.459400177</v>
      </c>
      <c r="AL2452" s="99">
        <v>0</v>
      </c>
      <c r="AM2452" s="99">
        <v>195736.26366806001</v>
      </c>
      <c r="AN2452" s="99">
        <v>20962767.118652299</v>
      </c>
      <c r="AO2452" s="99">
        <v>72253237.918945298</v>
      </c>
      <c r="AP2452" s="99">
        <v>10006.3693034649</v>
      </c>
      <c r="AQ2452" s="99">
        <v>46464175.993652299</v>
      </c>
      <c r="AR2452" s="99">
        <v>29527058.199707001</v>
      </c>
      <c r="AS2452" s="99">
        <v>2341314.1037292499</v>
      </c>
      <c r="AT2452" s="99">
        <v>0</v>
      </c>
      <c r="AU2452" s="99">
        <v>0</v>
      </c>
      <c r="AV2452" s="99">
        <v>42562370.312011696</v>
      </c>
      <c r="AW2452" s="99">
        <v>9878928.5015869103</v>
      </c>
      <c r="AX2452" s="99">
        <v>15258762.8916016</v>
      </c>
      <c r="AY2452" s="99">
        <v>40065247.5380859</v>
      </c>
      <c r="AZ2452" s="99">
        <v>26330045.466552701</v>
      </c>
      <c r="BA2452" s="99">
        <v>24785465.621093798</v>
      </c>
      <c r="BB2452" s="99">
        <v>0</v>
      </c>
      <c r="BC2452" s="99">
        <v>11797738.243042</v>
      </c>
      <c r="BD2452" s="99">
        <v>2621146.0347290002</v>
      </c>
      <c r="BE2452" s="99">
        <v>0</v>
      </c>
      <c r="BF2452" s="99">
        <v>1388788.38967896</v>
      </c>
      <c r="BG2452" s="99">
        <v>52085427.943847701</v>
      </c>
      <c r="BH2452" s="99">
        <v>18430245.457763702</v>
      </c>
      <c r="BI2452" s="99">
        <v>1018.12619065493</v>
      </c>
      <c r="BJ2452" s="99">
        <v>17147816.364257801</v>
      </c>
      <c r="BK2452" s="99">
        <v>11858689.2069092</v>
      </c>
      <c r="BL2452" s="99">
        <v>0</v>
      </c>
      <c r="BM2452" s="99">
        <v>0</v>
      </c>
      <c r="BN2452" s="99">
        <v>0</v>
      </c>
      <c r="BO2452" s="99">
        <v>0</v>
      </c>
      <c r="BP2452" s="99">
        <v>0</v>
      </c>
      <c r="BQ2452" s="99">
        <v>0</v>
      </c>
      <c r="BR2452" s="99">
        <v>13717417.842041001</v>
      </c>
      <c r="BS2452" s="99">
        <v>11154949.3006592</v>
      </c>
      <c r="BT2452" s="99">
        <v>4831788.6342163105</v>
      </c>
      <c r="BU2452" s="99">
        <v>0</v>
      </c>
      <c r="BV2452" s="99">
        <v>5986928.9801635696</v>
      </c>
      <c r="BW2452" s="99">
        <v>294156.45569229103</v>
      </c>
      <c r="BX2452" s="99">
        <v>0</v>
      </c>
      <c r="BY2452" s="99">
        <v>0</v>
      </c>
      <c r="BZ2452" s="99">
        <v>0</v>
      </c>
      <c r="CA2452" s="99">
        <v>241945.21682739299</v>
      </c>
      <c r="CB2452" s="99">
        <v>15789523.489990201</v>
      </c>
      <c r="CC2452" s="99">
        <v>118704509.78613301</v>
      </c>
      <c r="CD2452" s="99">
        <v>35644193.340820298</v>
      </c>
      <c r="CE2452" s="99">
        <v>3553.9299661517098</v>
      </c>
      <c r="CF2452" s="99">
        <v>587520.30495452904</v>
      </c>
      <c r="CG2452" s="99">
        <v>4068268.11004639</v>
      </c>
      <c r="CH2452" s="99">
        <v>0</v>
      </c>
      <c r="CI2452" s="99">
        <v>245492.54823112499</v>
      </c>
      <c r="CJ2452" s="99">
        <v>16381418.065551801</v>
      </c>
      <c r="CK2452" s="99">
        <v>122787629.71093801</v>
      </c>
      <c r="CL2452" s="99">
        <v>35907027.027343802</v>
      </c>
      <c r="CM2452" s="166">
        <v>311755.560962677</v>
      </c>
      <c r="CN2452" s="166">
        <v>37326086.7724609</v>
      </c>
      <c r="CO2452" s="166">
        <v>175106448.78125</v>
      </c>
      <c r="CP2452" s="99">
        <v>35907027.027343802</v>
      </c>
      <c r="CQ2452" s="99">
        <v>0</v>
      </c>
      <c r="CR2452" s="99">
        <v>0</v>
      </c>
      <c r="CS2452" s="99">
        <v>0</v>
      </c>
      <c r="CT2452" s="99">
        <v>0</v>
      </c>
      <c r="CU2452" s="98">
        <v>102024.69870527201</v>
      </c>
      <c r="CV2452" s="98">
        <v>48062.723030631001</v>
      </c>
      <c r="CW2452" s="98">
        <v>16377043.79494473</v>
      </c>
      <c r="CX2452" s="98">
        <v>122772777.89617939</v>
      </c>
    </row>
    <row r="2453" spans="1:102" x14ac:dyDescent="0.2">
      <c r="A2453" s="98" t="s">
        <v>200</v>
      </c>
      <c r="B2453" s="100">
        <v>39052</v>
      </c>
      <c r="C2453" s="99">
        <v>166482.957996368</v>
      </c>
      <c r="D2453" s="99">
        <v>11.6248284219764</v>
      </c>
      <c r="E2453" s="99">
        <v>79213.699624061599</v>
      </c>
      <c r="F2453" s="99">
        <v>56119.497992038698</v>
      </c>
      <c r="G2453" s="99">
        <v>1896.7867646515399</v>
      </c>
      <c r="H2453" s="99">
        <v>0</v>
      </c>
      <c r="I2453" s="99">
        <v>0</v>
      </c>
      <c r="J2453" s="99">
        <v>53634.554338932001</v>
      </c>
      <c r="K2453" s="99">
        <v>14760.8709019423</v>
      </c>
      <c r="L2453" s="99">
        <v>43000.749373912797</v>
      </c>
      <c r="M2453" s="99">
        <v>100350.65632533999</v>
      </c>
      <c r="N2453" s="99">
        <v>26262.825228691101</v>
      </c>
      <c r="O2453" s="99">
        <v>71171.568743705793</v>
      </c>
      <c r="P2453" s="99">
        <v>0</v>
      </c>
      <c r="Q2453" s="99">
        <v>14156.604677319499</v>
      </c>
      <c r="R2453" s="99">
        <v>2615.30434244871</v>
      </c>
      <c r="S2453" s="99">
        <v>0</v>
      </c>
      <c r="T2453" s="99">
        <v>1042.4032239168901</v>
      </c>
      <c r="U2453" s="99">
        <v>68530.331791877703</v>
      </c>
      <c r="V2453" s="99">
        <v>9642152.4132080097</v>
      </c>
      <c r="W2453" s="99">
        <v>780.10655103623901</v>
      </c>
      <c r="X2453" s="99">
        <v>6274794.6416015597</v>
      </c>
      <c r="Y2453" s="99">
        <v>4038379.3807678199</v>
      </c>
      <c r="Z2453" s="99">
        <v>369546.17087173503</v>
      </c>
      <c r="AA2453" s="99">
        <v>0</v>
      </c>
      <c r="AB2453" s="99">
        <v>0</v>
      </c>
      <c r="AC2453" s="99">
        <v>19487793.214843798</v>
      </c>
      <c r="AD2453" s="99">
        <v>2191618.9675598098</v>
      </c>
      <c r="AE2453" s="99">
        <v>1932404.5072937</v>
      </c>
      <c r="AF2453" s="99">
        <v>5235637.7133178702</v>
      </c>
      <c r="AG2453" s="99">
        <v>3661855.17858887</v>
      </c>
      <c r="AH2453" s="99">
        <v>3463529.3163757301</v>
      </c>
      <c r="AI2453" s="99">
        <v>0</v>
      </c>
      <c r="AJ2453" s="99">
        <v>1595378.7360992399</v>
      </c>
      <c r="AK2453" s="99">
        <v>416360.19214248698</v>
      </c>
      <c r="AL2453" s="99">
        <v>0</v>
      </c>
      <c r="AM2453" s="99">
        <v>179058.94815635699</v>
      </c>
      <c r="AN2453" s="99">
        <v>21876021.149902299</v>
      </c>
      <c r="AO2453" s="99">
        <v>74833487.7421875</v>
      </c>
      <c r="AP2453" s="99">
        <v>6718.6596269607498</v>
      </c>
      <c r="AQ2453" s="99">
        <v>46076597.6962891</v>
      </c>
      <c r="AR2453" s="99">
        <v>29422909.520507801</v>
      </c>
      <c r="AS2453" s="99">
        <v>2595448.9205017099</v>
      </c>
      <c r="AT2453" s="99">
        <v>0</v>
      </c>
      <c r="AU2453" s="99">
        <v>0</v>
      </c>
      <c r="AV2453" s="99">
        <v>47903949.224121101</v>
      </c>
      <c r="AW2453" s="99">
        <v>5626982.83947754</v>
      </c>
      <c r="AX2453" s="99">
        <v>15577833.62146</v>
      </c>
      <c r="AY2453" s="99">
        <v>40612735.412109397</v>
      </c>
      <c r="AZ2453" s="99">
        <v>26251477.364013702</v>
      </c>
      <c r="BA2453" s="99">
        <v>26314838.787841801</v>
      </c>
      <c r="BB2453" s="99">
        <v>0</v>
      </c>
      <c r="BC2453" s="99">
        <v>11891314.6529541</v>
      </c>
      <c r="BD2453" s="99">
        <v>2878387.2334899898</v>
      </c>
      <c r="BE2453" s="99">
        <v>0</v>
      </c>
      <c r="BF2453" s="99">
        <v>1280848.6026306199</v>
      </c>
      <c r="BG2453" s="99">
        <v>54382826.286621101</v>
      </c>
      <c r="BH2453" s="99">
        <v>19254304.294677701</v>
      </c>
      <c r="BI2453" s="99">
        <v>751.931364350021</v>
      </c>
      <c r="BJ2453" s="99">
        <v>17040139.783203099</v>
      </c>
      <c r="BK2453" s="99">
        <v>11860163.0106201</v>
      </c>
      <c r="BL2453" s="99">
        <v>0</v>
      </c>
      <c r="BM2453" s="99">
        <v>0</v>
      </c>
      <c r="BN2453" s="99">
        <v>0</v>
      </c>
      <c r="BO2453" s="99">
        <v>0</v>
      </c>
      <c r="BP2453" s="99">
        <v>0</v>
      </c>
      <c r="BQ2453" s="99">
        <v>0</v>
      </c>
      <c r="BR2453" s="99">
        <v>13981537.959106401</v>
      </c>
      <c r="BS2453" s="99">
        <v>11196765.4024658</v>
      </c>
      <c r="BT2453" s="99">
        <v>5126418.7822265597</v>
      </c>
      <c r="BU2453" s="99">
        <v>0</v>
      </c>
      <c r="BV2453" s="99">
        <v>6053916.6345214797</v>
      </c>
      <c r="BW2453" s="99">
        <v>319141.82409667998</v>
      </c>
      <c r="BX2453" s="99">
        <v>0</v>
      </c>
      <c r="BY2453" s="99">
        <v>0</v>
      </c>
      <c r="BZ2453" s="99">
        <v>0</v>
      </c>
      <c r="CA2453" s="99">
        <v>245654.015687943</v>
      </c>
      <c r="CB2453" s="99">
        <v>15927328.396850601</v>
      </c>
      <c r="CC2453" s="99">
        <v>121041054.97070301</v>
      </c>
      <c r="CD2453" s="99">
        <v>36291610.557128899</v>
      </c>
      <c r="CE2453" s="99">
        <v>3597.7403010725998</v>
      </c>
      <c r="CF2453" s="99">
        <v>597354.72003936803</v>
      </c>
      <c r="CG2453" s="99">
        <v>4167540.0288696298</v>
      </c>
      <c r="CH2453" s="99">
        <v>0</v>
      </c>
      <c r="CI2453" s="99">
        <v>249274.721977234</v>
      </c>
      <c r="CJ2453" s="99">
        <v>16524878.5631104</v>
      </c>
      <c r="CK2453" s="99">
        <v>125212685.399414</v>
      </c>
      <c r="CL2453" s="99">
        <v>36611905.5322266</v>
      </c>
      <c r="CM2453" s="166">
        <v>317343.74580383301</v>
      </c>
      <c r="CN2453" s="166">
        <v>38411059.931640603</v>
      </c>
      <c r="CO2453" s="166">
        <v>179378987.31445301</v>
      </c>
      <c r="CP2453" s="99">
        <v>36611905.5322266</v>
      </c>
      <c r="CQ2453" s="99">
        <v>0</v>
      </c>
      <c r="CR2453" s="99">
        <v>0</v>
      </c>
      <c r="CS2453" s="99">
        <v>0</v>
      </c>
      <c r="CT2453" s="99">
        <v>0</v>
      </c>
      <c r="CU2453" s="98">
        <v>95979.438629609998</v>
      </c>
      <c r="CV2453" s="98">
        <v>54615.119090396998</v>
      </c>
      <c r="CW2453" s="98">
        <v>16524683.116889969</v>
      </c>
      <c r="CX2453" s="98">
        <v>125208594.99957263</v>
      </c>
    </row>
    <row r="2454" spans="1:102" x14ac:dyDescent="0.2">
      <c r="A2454" s="98" t="s">
        <v>200</v>
      </c>
      <c r="B2454" s="100">
        <v>39142</v>
      </c>
      <c r="C2454" s="99">
        <v>170236.72389793399</v>
      </c>
      <c r="D2454" s="99">
        <v>10.7361154099926</v>
      </c>
      <c r="E2454" s="99">
        <v>77671.486428260803</v>
      </c>
      <c r="F2454" s="99">
        <v>55412.720092773401</v>
      </c>
      <c r="G2454" s="99">
        <v>2105.36252564192</v>
      </c>
      <c r="H2454" s="99">
        <v>0</v>
      </c>
      <c r="I2454" s="99">
        <v>0</v>
      </c>
      <c r="J2454" s="99">
        <v>57113.387733936303</v>
      </c>
      <c r="K2454" s="99">
        <v>12464.1217670441</v>
      </c>
      <c r="L2454" s="99">
        <v>41825.971628189101</v>
      </c>
      <c r="M2454" s="99">
        <v>101117.836600304</v>
      </c>
      <c r="N2454" s="99">
        <v>26045.0496003628</v>
      </c>
      <c r="O2454" s="99">
        <v>73371.629174232497</v>
      </c>
      <c r="P2454" s="99">
        <v>0</v>
      </c>
      <c r="Q2454" s="99">
        <v>14133.2474944592</v>
      </c>
      <c r="R2454" s="99">
        <v>2732.6495991945299</v>
      </c>
      <c r="S2454" s="99">
        <v>0</v>
      </c>
      <c r="T2454" s="99">
        <v>1030.87734305859</v>
      </c>
      <c r="U2454" s="99">
        <v>69540.850277900696</v>
      </c>
      <c r="V2454" s="99">
        <v>9803988.0842285194</v>
      </c>
      <c r="W2454" s="99">
        <v>622.41963988542602</v>
      </c>
      <c r="X2454" s="99">
        <v>6152151.4496459998</v>
      </c>
      <c r="Y2454" s="99">
        <v>3997009.8672180199</v>
      </c>
      <c r="Z2454" s="99">
        <v>396168.715862274</v>
      </c>
      <c r="AA2454" s="99">
        <v>0</v>
      </c>
      <c r="AB2454" s="99">
        <v>0</v>
      </c>
      <c r="AC2454" s="99">
        <v>20621661.325439502</v>
      </c>
      <c r="AD2454" s="99">
        <v>1769345.69871521</v>
      </c>
      <c r="AE2454" s="99">
        <v>1883148.7557067899</v>
      </c>
      <c r="AF2454" s="99">
        <v>5260643.9458007803</v>
      </c>
      <c r="AG2454" s="99">
        <v>3641341.1350402799</v>
      </c>
      <c r="AH2454" s="99">
        <v>3574509.7184143099</v>
      </c>
      <c r="AI2454" s="99">
        <v>0</v>
      </c>
      <c r="AJ2454" s="99">
        <v>1595301.4186706501</v>
      </c>
      <c r="AK2454" s="99">
        <v>428941.20184707601</v>
      </c>
      <c r="AL2454" s="99">
        <v>0</v>
      </c>
      <c r="AM2454" s="99">
        <v>166645.656421661</v>
      </c>
      <c r="AN2454" s="99">
        <v>22371422.8505859</v>
      </c>
      <c r="AO2454" s="99">
        <v>76932087.8359375</v>
      </c>
      <c r="AP2454" s="99">
        <v>5876.8730292320297</v>
      </c>
      <c r="AQ2454" s="99">
        <v>45189075.109863304</v>
      </c>
      <c r="AR2454" s="99">
        <v>29156340.5400391</v>
      </c>
      <c r="AS2454" s="99">
        <v>2773187.4323730501</v>
      </c>
      <c r="AT2454" s="99">
        <v>0</v>
      </c>
      <c r="AU2454" s="99">
        <v>0</v>
      </c>
      <c r="AV2454" s="99">
        <v>51357169.802246101</v>
      </c>
      <c r="AW2454" s="99">
        <v>4584598.7152709998</v>
      </c>
      <c r="AX2454" s="99">
        <v>15300157.396972699</v>
      </c>
      <c r="AY2454" s="99">
        <v>41165611.166503899</v>
      </c>
      <c r="AZ2454" s="99">
        <v>26213297.6787109</v>
      </c>
      <c r="BA2454" s="99">
        <v>27385004.112060498</v>
      </c>
      <c r="BB2454" s="99">
        <v>0</v>
      </c>
      <c r="BC2454" s="99">
        <v>11960368.061401401</v>
      </c>
      <c r="BD2454" s="99">
        <v>2981303.0360412602</v>
      </c>
      <c r="BE2454" s="99">
        <v>0</v>
      </c>
      <c r="BF2454" s="99">
        <v>1198408.1182251</v>
      </c>
      <c r="BG2454" s="99">
        <v>55927500.927246101</v>
      </c>
      <c r="BH2454" s="99">
        <v>19957855.295410201</v>
      </c>
      <c r="BI2454" s="99">
        <v>884.76538392156397</v>
      </c>
      <c r="BJ2454" s="99">
        <v>16886855.740234401</v>
      </c>
      <c r="BK2454" s="99">
        <v>11826867.536865201</v>
      </c>
      <c r="BL2454" s="99">
        <v>0</v>
      </c>
      <c r="BM2454" s="99">
        <v>0</v>
      </c>
      <c r="BN2454" s="99">
        <v>0</v>
      </c>
      <c r="BO2454" s="99">
        <v>0</v>
      </c>
      <c r="BP2454" s="99">
        <v>0</v>
      </c>
      <c r="BQ2454" s="99">
        <v>0</v>
      </c>
      <c r="BR2454" s="99">
        <v>14103135.271240201</v>
      </c>
      <c r="BS2454" s="99">
        <v>11162546.4366455</v>
      </c>
      <c r="BT2454" s="99">
        <v>5333632.5753784198</v>
      </c>
      <c r="BU2454" s="99">
        <v>0</v>
      </c>
      <c r="BV2454" s="99">
        <v>6112939.04614258</v>
      </c>
      <c r="BW2454" s="99">
        <v>333998.48340225202</v>
      </c>
      <c r="BX2454" s="99">
        <v>0</v>
      </c>
      <c r="BY2454" s="99">
        <v>0</v>
      </c>
      <c r="BZ2454" s="99">
        <v>0</v>
      </c>
      <c r="CA2454" s="99">
        <v>248002.79630851699</v>
      </c>
      <c r="CB2454" s="99">
        <v>15945664.318359399</v>
      </c>
      <c r="CC2454" s="99">
        <v>121996171.85742199</v>
      </c>
      <c r="CD2454" s="99">
        <v>36849537.703125</v>
      </c>
      <c r="CE2454" s="99">
        <v>3673.24734202027</v>
      </c>
      <c r="CF2454" s="99">
        <v>601804.56980133103</v>
      </c>
      <c r="CG2454" s="99">
        <v>4226036.0784301804</v>
      </c>
      <c r="CH2454" s="99">
        <v>0</v>
      </c>
      <c r="CI2454" s="99">
        <v>251647.55641555801</v>
      </c>
      <c r="CJ2454" s="99">
        <v>16545037.6799316</v>
      </c>
      <c r="CK2454" s="99">
        <v>126217476.356445</v>
      </c>
      <c r="CL2454" s="99">
        <v>37192158.193847701</v>
      </c>
      <c r="CM2454" s="166">
        <v>320740.754116058</v>
      </c>
      <c r="CN2454" s="166">
        <v>38940222.569824196</v>
      </c>
      <c r="CO2454" s="166">
        <v>182395426.375</v>
      </c>
      <c r="CP2454" s="99">
        <v>37192158.193847701</v>
      </c>
      <c r="CQ2454" s="99">
        <v>0</v>
      </c>
      <c r="CR2454" s="99">
        <v>0</v>
      </c>
      <c r="CS2454" s="99">
        <v>0</v>
      </c>
      <c r="CT2454" s="99">
        <v>0</v>
      </c>
      <c r="CU2454" s="98">
        <v>91591.154425667002</v>
      </c>
      <c r="CV2454" s="98">
        <v>58697.616507952</v>
      </c>
      <c r="CW2454" s="98">
        <v>16547468.88816073</v>
      </c>
      <c r="CX2454" s="98">
        <v>126222207.93585217</v>
      </c>
    </row>
    <row r="2455" spans="1:102" x14ac:dyDescent="0.2">
      <c r="A2455" s="98" t="s">
        <v>200</v>
      </c>
      <c r="B2455" s="100">
        <v>39234</v>
      </c>
      <c r="C2455" s="99">
        <v>173923.65759658799</v>
      </c>
      <c r="D2455" s="99">
        <v>10.118407395901199</v>
      </c>
      <c r="E2455" s="99">
        <v>75327.320944786101</v>
      </c>
      <c r="F2455" s="99">
        <v>54655.049283027598</v>
      </c>
      <c r="G2455" s="99">
        <v>2337.2725971341101</v>
      </c>
      <c r="H2455" s="99">
        <v>0</v>
      </c>
      <c r="I2455" s="99">
        <v>0</v>
      </c>
      <c r="J2455" s="99">
        <v>60150.161568164804</v>
      </c>
      <c r="K2455" s="99">
        <v>10412.759896993601</v>
      </c>
      <c r="L2455" s="99">
        <v>41337.932744026199</v>
      </c>
      <c r="M2455" s="99">
        <v>101715.771332741</v>
      </c>
      <c r="N2455" s="99">
        <v>25726.1045055389</v>
      </c>
      <c r="O2455" s="99">
        <v>74730.907968521104</v>
      </c>
      <c r="P2455" s="99">
        <v>0</v>
      </c>
      <c r="Q2455" s="99">
        <v>14115.403657913201</v>
      </c>
      <c r="R2455" s="99">
        <v>2825.9222870171102</v>
      </c>
      <c r="S2455" s="99">
        <v>0</v>
      </c>
      <c r="T2455" s="99">
        <v>1024.0954818129501</v>
      </c>
      <c r="U2455" s="99">
        <v>70394.265145301804</v>
      </c>
      <c r="V2455" s="99">
        <v>10042370.5495605</v>
      </c>
      <c r="W2455" s="99">
        <v>952.37016811966896</v>
      </c>
      <c r="X2455" s="99">
        <v>5984076.42541504</v>
      </c>
      <c r="Y2455" s="99">
        <v>3945435.37808228</v>
      </c>
      <c r="Z2455" s="99">
        <v>424853.98982620199</v>
      </c>
      <c r="AA2455" s="99">
        <v>0</v>
      </c>
      <c r="AB2455" s="99">
        <v>0</v>
      </c>
      <c r="AC2455" s="99">
        <v>21447250.506347701</v>
      </c>
      <c r="AD2455" s="99">
        <v>1372753.5595245401</v>
      </c>
      <c r="AE2455" s="99">
        <v>1850729.7199554399</v>
      </c>
      <c r="AF2455" s="99">
        <v>5292460.9829711895</v>
      </c>
      <c r="AG2455" s="99">
        <v>3618993.52651978</v>
      </c>
      <c r="AH2455" s="99">
        <v>3621777.7143249498</v>
      </c>
      <c r="AI2455" s="99">
        <v>0</v>
      </c>
      <c r="AJ2455" s="99">
        <v>1630072.1597442599</v>
      </c>
      <c r="AK2455" s="99">
        <v>441482.19889068598</v>
      </c>
      <c r="AL2455" s="99">
        <v>0</v>
      </c>
      <c r="AM2455" s="99">
        <v>163568.925689697</v>
      </c>
      <c r="AN2455" s="99">
        <v>22856779.970458999</v>
      </c>
      <c r="AO2455" s="99">
        <v>79611399.381835893</v>
      </c>
      <c r="AP2455" s="99">
        <v>8602.5002505779303</v>
      </c>
      <c r="AQ2455" s="99">
        <v>44154069.932617202</v>
      </c>
      <c r="AR2455" s="99">
        <v>28870598.182861298</v>
      </c>
      <c r="AS2455" s="99">
        <v>2998365.69781494</v>
      </c>
      <c r="AT2455" s="99">
        <v>0</v>
      </c>
      <c r="AU2455" s="99">
        <v>0</v>
      </c>
      <c r="AV2455" s="99">
        <v>54163183.263671897</v>
      </c>
      <c r="AW2455" s="99">
        <v>3590254.35333252</v>
      </c>
      <c r="AX2455" s="99">
        <v>15229535.0505371</v>
      </c>
      <c r="AY2455" s="99">
        <v>41924909.112304702</v>
      </c>
      <c r="AZ2455" s="99">
        <v>26376682.699951202</v>
      </c>
      <c r="BA2455" s="99">
        <v>27973183.026122998</v>
      </c>
      <c r="BB2455" s="99">
        <v>0</v>
      </c>
      <c r="BC2455" s="99">
        <v>12138269.6558838</v>
      </c>
      <c r="BD2455" s="99">
        <v>3087337.3303527799</v>
      </c>
      <c r="BE2455" s="99">
        <v>0</v>
      </c>
      <c r="BF2455" s="99">
        <v>1188332.18492126</v>
      </c>
      <c r="BG2455" s="99">
        <v>57398175.477050804</v>
      </c>
      <c r="BH2455" s="99">
        <v>20590106.207763702</v>
      </c>
      <c r="BI2455" s="99">
        <v>988.31378132849898</v>
      </c>
      <c r="BJ2455" s="99">
        <v>16608552.1673584</v>
      </c>
      <c r="BK2455" s="99">
        <v>11762933.4886475</v>
      </c>
      <c r="BL2455" s="99">
        <v>0</v>
      </c>
      <c r="BM2455" s="99">
        <v>0</v>
      </c>
      <c r="BN2455" s="99">
        <v>0</v>
      </c>
      <c r="BO2455" s="99">
        <v>0</v>
      </c>
      <c r="BP2455" s="99">
        <v>0</v>
      </c>
      <c r="BQ2455" s="99">
        <v>0</v>
      </c>
      <c r="BR2455" s="99">
        <v>14366687.3778076</v>
      </c>
      <c r="BS2455" s="99">
        <v>11203355.704345699</v>
      </c>
      <c r="BT2455" s="99">
        <v>5447539.0455322303</v>
      </c>
      <c r="BU2455" s="99">
        <v>0</v>
      </c>
      <c r="BV2455" s="99">
        <v>6182446.1001586895</v>
      </c>
      <c r="BW2455" s="99">
        <v>345847.37886047398</v>
      </c>
      <c r="BX2455" s="99">
        <v>0</v>
      </c>
      <c r="BY2455" s="99">
        <v>0</v>
      </c>
      <c r="BZ2455" s="99">
        <v>0</v>
      </c>
      <c r="CA2455" s="99">
        <v>249518.19358253499</v>
      </c>
      <c r="CB2455" s="99">
        <v>16033997.360473599</v>
      </c>
      <c r="CC2455" s="99">
        <v>123795123.834961</v>
      </c>
      <c r="CD2455" s="99">
        <v>37170776.619140603</v>
      </c>
      <c r="CE2455" s="99">
        <v>3758.64103335142</v>
      </c>
      <c r="CF2455" s="99">
        <v>609291.15583801304</v>
      </c>
      <c r="CG2455" s="99">
        <v>4306096.7025146503</v>
      </c>
      <c r="CH2455" s="99">
        <v>0</v>
      </c>
      <c r="CI2455" s="99">
        <v>253287.54848480201</v>
      </c>
      <c r="CJ2455" s="99">
        <v>16641916.638549799</v>
      </c>
      <c r="CK2455" s="99">
        <v>128104208.90625</v>
      </c>
      <c r="CL2455" s="99">
        <v>37537956.818359397</v>
      </c>
      <c r="CM2455" s="166">
        <v>323295.59157943702</v>
      </c>
      <c r="CN2455" s="166">
        <v>39437446.076660201</v>
      </c>
      <c r="CO2455" s="166">
        <v>185618853.67578101</v>
      </c>
      <c r="CP2455" s="99">
        <v>37537956.818359397</v>
      </c>
      <c r="CQ2455" s="99">
        <v>0</v>
      </c>
      <c r="CR2455" s="99">
        <v>0</v>
      </c>
      <c r="CS2455" s="99">
        <v>0</v>
      </c>
      <c r="CT2455" s="99">
        <v>0</v>
      </c>
      <c r="CU2455" s="98">
        <v>87104.651003149993</v>
      </c>
      <c r="CV2455" s="98">
        <v>62198.083484369003</v>
      </c>
      <c r="CW2455" s="98">
        <v>16643288.516311612</v>
      </c>
      <c r="CX2455" s="98">
        <v>128101220.53747565</v>
      </c>
    </row>
    <row r="2456" spans="1:102" x14ac:dyDescent="0.2">
      <c r="A2456" s="98" t="s">
        <v>200</v>
      </c>
      <c r="B2456" s="100">
        <v>39326</v>
      </c>
      <c r="C2456" s="99">
        <v>177911.766069412</v>
      </c>
      <c r="D2456" s="99">
        <v>11.518364792922499</v>
      </c>
      <c r="E2456" s="99">
        <v>73990.794499397307</v>
      </c>
      <c r="F2456" s="99">
        <v>54415.097271442399</v>
      </c>
      <c r="G2456" s="99">
        <v>2579.5178132951301</v>
      </c>
      <c r="H2456" s="99">
        <v>0</v>
      </c>
      <c r="I2456" s="99">
        <v>0</v>
      </c>
      <c r="J2456" s="99">
        <v>62260.315934658101</v>
      </c>
      <c r="K2456" s="99">
        <v>9053.45780920982</v>
      </c>
      <c r="L2456" s="99">
        <v>40627.9496245384</v>
      </c>
      <c r="M2456" s="99">
        <v>102305.322360039</v>
      </c>
      <c r="N2456" s="99">
        <v>25547.6796286106</v>
      </c>
      <c r="O2456" s="99">
        <v>76404.827999115005</v>
      </c>
      <c r="P2456" s="99">
        <v>0</v>
      </c>
      <c r="Q2456" s="99">
        <v>14073.345067501101</v>
      </c>
      <c r="R2456" s="99">
        <v>2930.67042133212</v>
      </c>
      <c r="S2456" s="99">
        <v>0</v>
      </c>
      <c r="T2456" s="99">
        <v>984.80041069537401</v>
      </c>
      <c r="U2456" s="99">
        <v>71390.634856224104</v>
      </c>
      <c r="V2456" s="99">
        <v>10255820.3981934</v>
      </c>
      <c r="W2456" s="99">
        <v>728.75023886561405</v>
      </c>
      <c r="X2456" s="99">
        <v>5813506.0315551804</v>
      </c>
      <c r="Y2456" s="99">
        <v>3901166.33349609</v>
      </c>
      <c r="Z2456" s="99">
        <v>456773.81244278001</v>
      </c>
      <c r="AA2456" s="99">
        <v>0</v>
      </c>
      <c r="AB2456" s="99">
        <v>0</v>
      </c>
      <c r="AC2456" s="99">
        <v>21943943.3117676</v>
      </c>
      <c r="AD2456" s="99">
        <v>1272160.43322754</v>
      </c>
      <c r="AE2456" s="99">
        <v>1831920.07398987</v>
      </c>
      <c r="AF2456" s="99">
        <v>5319049.9187622098</v>
      </c>
      <c r="AG2456" s="99">
        <v>3581673.4951477102</v>
      </c>
      <c r="AH2456" s="99">
        <v>3707984.46130371</v>
      </c>
      <c r="AI2456" s="99">
        <v>0</v>
      </c>
      <c r="AJ2456" s="99">
        <v>1604373.69413757</v>
      </c>
      <c r="AK2456" s="99">
        <v>457409.87511825602</v>
      </c>
      <c r="AL2456" s="99">
        <v>0</v>
      </c>
      <c r="AM2456" s="99">
        <v>158079.493944168</v>
      </c>
      <c r="AN2456" s="99">
        <v>23142339.284179699</v>
      </c>
      <c r="AO2456" s="99">
        <v>82023308.388671905</v>
      </c>
      <c r="AP2456" s="99">
        <v>6760.66346508265</v>
      </c>
      <c r="AQ2456" s="99">
        <v>43275323.852050804</v>
      </c>
      <c r="AR2456" s="99">
        <v>28735645.7661133</v>
      </c>
      <c r="AS2456" s="99">
        <v>3277709.8642272898</v>
      </c>
      <c r="AT2456" s="99">
        <v>0</v>
      </c>
      <c r="AU2456" s="99">
        <v>0</v>
      </c>
      <c r="AV2456" s="99">
        <v>56439757.626953103</v>
      </c>
      <c r="AW2456" s="99">
        <v>3360801.3577270498</v>
      </c>
      <c r="AX2456" s="99">
        <v>15274519.748168901</v>
      </c>
      <c r="AY2456" s="99">
        <v>42326014.300781302</v>
      </c>
      <c r="AZ2456" s="99">
        <v>26336645.708252002</v>
      </c>
      <c r="BA2456" s="99">
        <v>28978051.1716309</v>
      </c>
      <c r="BB2456" s="99">
        <v>0</v>
      </c>
      <c r="BC2456" s="99">
        <v>12167901.3312988</v>
      </c>
      <c r="BD2456" s="99">
        <v>3226368.0636901902</v>
      </c>
      <c r="BE2456" s="99">
        <v>0</v>
      </c>
      <c r="BF2456" s="99">
        <v>1159061.0779266399</v>
      </c>
      <c r="BG2456" s="99">
        <v>59324735.229980499</v>
      </c>
      <c r="BH2456" s="99">
        <v>21286392.315917999</v>
      </c>
      <c r="BI2456" s="99">
        <v>1485.2827802151401</v>
      </c>
      <c r="BJ2456" s="99">
        <v>16371022.4459229</v>
      </c>
      <c r="BK2456" s="99">
        <v>11705421.208740201</v>
      </c>
      <c r="BL2456" s="99">
        <v>0</v>
      </c>
      <c r="BM2456" s="99">
        <v>0</v>
      </c>
      <c r="BN2456" s="99">
        <v>0</v>
      </c>
      <c r="BO2456" s="99">
        <v>0</v>
      </c>
      <c r="BP2456" s="99">
        <v>0</v>
      </c>
      <c r="BQ2456" s="99">
        <v>0</v>
      </c>
      <c r="BR2456" s="99">
        <v>14603293.142211899</v>
      </c>
      <c r="BS2456" s="99">
        <v>11227000.9771729</v>
      </c>
      <c r="BT2456" s="99">
        <v>5645127.43896484</v>
      </c>
      <c r="BU2456" s="99">
        <v>0</v>
      </c>
      <c r="BV2456" s="99">
        <v>6239539.63818359</v>
      </c>
      <c r="BW2456" s="99">
        <v>363268.27626800502</v>
      </c>
      <c r="BX2456" s="99">
        <v>0</v>
      </c>
      <c r="BY2456" s="99">
        <v>0</v>
      </c>
      <c r="BZ2456" s="99">
        <v>0</v>
      </c>
      <c r="CA2456" s="99">
        <v>251633.467996597</v>
      </c>
      <c r="CB2456" s="99">
        <v>16066915.292114301</v>
      </c>
      <c r="CC2456" s="99">
        <v>125344083.697266</v>
      </c>
      <c r="CD2456" s="99">
        <v>37677437.7578125</v>
      </c>
      <c r="CE2456" s="99">
        <v>3807.6341496109999</v>
      </c>
      <c r="CF2456" s="99">
        <v>613125.32717132603</v>
      </c>
      <c r="CG2456" s="99">
        <v>4374404.3122558603</v>
      </c>
      <c r="CH2456" s="99">
        <v>0</v>
      </c>
      <c r="CI2456" s="99">
        <v>255435.98925971999</v>
      </c>
      <c r="CJ2456" s="99">
        <v>16682558.1217041</v>
      </c>
      <c r="CK2456" s="99">
        <v>129719952.431641</v>
      </c>
      <c r="CL2456" s="99">
        <v>38022176.761718802</v>
      </c>
      <c r="CM2456" s="166">
        <v>326302.38946914702</v>
      </c>
      <c r="CN2456" s="166">
        <v>39800513.8056641</v>
      </c>
      <c r="CO2456" s="166">
        <v>188949347.85742199</v>
      </c>
      <c r="CP2456" s="99">
        <v>38022176.761718802</v>
      </c>
      <c r="CQ2456" s="99">
        <v>0</v>
      </c>
      <c r="CR2456" s="99">
        <v>0</v>
      </c>
      <c r="CS2456" s="99">
        <v>0</v>
      </c>
      <c r="CT2456" s="99">
        <v>0</v>
      </c>
      <c r="CU2456" s="98">
        <v>84093.117619263998</v>
      </c>
      <c r="CV2456" s="98">
        <v>64694.729854475998</v>
      </c>
      <c r="CW2456" s="98">
        <v>16680040.619285626</v>
      </c>
      <c r="CX2456" s="98">
        <v>129718488.00952186</v>
      </c>
    </row>
    <row r="2457" spans="1:102" x14ac:dyDescent="0.2">
      <c r="A2457" s="98" t="s">
        <v>200</v>
      </c>
      <c r="B2457" s="100">
        <v>39417</v>
      </c>
      <c r="C2457" s="99">
        <v>181204.27294540399</v>
      </c>
      <c r="D2457" s="99">
        <v>10.6536914659664</v>
      </c>
      <c r="E2457" s="99">
        <v>72303.509990692095</v>
      </c>
      <c r="F2457" s="99">
        <v>53788.361658096299</v>
      </c>
      <c r="G2457" s="99">
        <v>2792.0841920375801</v>
      </c>
      <c r="H2457" s="99">
        <v>0</v>
      </c>
      <c r="I2457" s="99">
        <v>0</v>
      </c>
      <c r="J2457" s="99">
        <v>64249.648743152597</v>
      </c>
      <c r="K2457" s="99">
        <v>7711.7070014476803</v>
      </c>
      <c r="L2457" s="99">
        <v>39692.4505000114</v>
      </c>
      <c r="M2457" s="99">
        <v>102951.180944443</v>
      </c>
      <c r="N2457" s="99">
        <v>25228.912653922998</v>
      </c>
      <c r="O2457" s="99">
        <v>78386.639612197905</v>
      </c>
      <c r="P2457" s="99">
        <v>0</v>
      </c>
      <c r="Q2457" s="99">
        <v>13998.079474329899</v>
      </c>
      <c r="R2457" s="99">
        <v>3002.6790948808198</v>
      </c>
      <c r="S2457" s="99">
        <v>0</v>
      </c>
      <c r="T2457" s="99">
        <v>984.06604418158497</v>
      </c>
      <c r="U2457" s="99">
        <v>72086.186799049407</v>
      </c>
      <c r="V2457" s="99">
        <v>10426314.5593262</v>
      </c>
      <c r="W2457" s="99">
        <v>794.80161021649803</v>
      </c>
      <c r="X2457" s="99">
        <v>5685424.15625</v>
      </c>
      <c r="Y2457" s="99">
        <v>3859569.2333984398</v>
      </c>
      <c r="Z2457" s="99">
        <v>486286.48799896199</v>
      </c>
      <c r="AA2457" s="99">
        <v>0</v>
      </c>
      <c r="AB2457" s="99">
        <v>0</v>
      </c>
      <c r="AC2457" s="99">
        <v>22359643.4770508</v>
      </c>
      <c r="AD2457" s="99">
        <v>977936.67729949998</v>
      </c>
      <c r="AE2457" s="99">
        <v>1807492.2364196801</v>
      </c>
      <c r="AF2457" s="99">
        <v>5346802.9089965802</v>
      </c>
      <c r="AG2457" s="99">
        <v>3543568.7790832501</v>
      </c>
      <c r="AH2457" s="99">
        <v>3818005.6402893099</v>
      </c>
      <c r="AI2457" s="99">
        <v>0</v>
      </c>
      <c r="AJ2457" s="99">
        <v>1597652.6324157701</v>
      </c>
      <c r="AK2457" s="99">
        <v>473115.84074401902</v>
      </c>
      <c r="AL2457" s="99">
        <v>0</v>
      </c>
      <c r="AM2457" s="99">
        <v>151081.97413444499</v>
      </c>
      <c r="AN2457" s="99">
        <v>23491382.982421901</v>
      </c>
      <c r="AO2457" s="99">
        <v>84240549.066406295</v>
      </c>
      <c r="AP2457" s="99">
        <v>7051.2592657208397</v>
      </c>
      <c r="AQ2457" s="99">
        <v>42768497.564941399</v>
      </c>
      <c r="AR2457" s="99">
        <v>28858472.0617676</v>
      </c>
      <c r="AS2457" s="99">
        <v>3526741.6200256301</v>
      </c>
      <c r="AT2457" s="99">
        <v>0</v>
      </c>
      <c r="AU2457" s="99">
        <v>0</v>
      </c>
      <c r="AV2457" s="99">
        <v>57377757.331542999</v>
      </c>
      <c r="AW2457" s="99">
        <v>2611937.4632263202</v>
      </c>
      <c r="AX2457" s="99">
        <v>15232026.9219971</v>
      </c>
      <c r="AY2457" s="99">
        <v>42980235.790527299</v>
      </c>
      <c r="AZ2457" s="99">
        <v>26306155.722412098</v>
      </c>
      <c r="BA2457" s="99">
        <v>30160722.841796901</v>
      </c>
      <c r="BB2457" s="99">
        <v>0</v>
      </c>
      <c r="BC2457" s="99">
        <v>12302055.8519287</v>
      </c>
      <c r="BD2457" s="99">
        <v>3388963.6646728502</v>
      </c>
      <c r="BE2457" s="99">
        <v>0</v>
      </c>
      <c r="BF2457" s="99">
        <v>1122891.24389648</v>
      </c>
      <c r="BG2457" s="99">
        <v>60820816.2978516</v>
      </c>
      <c r="BH2457" s="99">
        <v>21931727.0705566</v>
      </c>
      <c r="BI2457" s="99">
        <v>1185.27726736665</v>
      </c>
      <c r="BJ2457" s="99">
        <v>16264051.302856401</v>
      </c>
      <c r="BK2457" s="99">
        <v>11724398.418457</v>
      </c>
      <c r="BL2457" s="99">
        <v>0</v>
      </c>
      <c r="BM2457" s="99">
        <v>0</v>
      </c>
      <c r="BN2457" s="99">
        <v>0</v>
      </c>
      <c r="BO2457" s="99">
        <v>0</v>
      </c>
      <c r="BP2457" s="99">
        <v>0</v>
      </c>
      <c r="BQ2457" s="99">
        <v>0</v>
      </c>
      <c r="BR2457" s="99">
        <v>14838218.056396499</v>
      </c>
      <c r="BS2457" s="99">
        <v>11197399.6868896</v>
      </c>
      <c r="BT2457" s="99">
        <v>5872121.2283325205</v>
      </c>
      <c r="BU2457" s="99">
        <v>0</v>
      </c>
      <c r="BV2457" s="99">
        <v>6334604.8885498</v>
      </c>
      <c r="BW2457" s="99">
        <v>391919.56100463902</v>
      </c>
      <c r="BX2457" s="99">
        <v>0</v>
      </c>
      <c r="BY2457" s="99">
        <v>0</v>
      </c>
      <c r="BZ2457" s="99">
        <v>0</v>
      </c>
      <c r="CA2457" s="99">
        <v>253492.37875175499</v>
      </c>
      <c r="CB2457" s="99">
        <v>16131774.8947754</v>
      </c>
      <c r="CC2457" s="99">
        <v>127184641.208984</v>
      </c>
      <c r="CD2457" s="99">
        <v>38182276.002441399</v>
      </c>
      <c r="CE2457" s="99">
        <v>3858.6986137926601</v>
      </c>
      <c r="CF2457" s="99">
        <v>624239.19670867897</v>
      </c>
      <c r="CG2457" s="99">
        <v>4505378.4323730497</v>
      </c>
      <c r="CH2457" s="99">
        <v>0</v>
      </c>
      <c r="CI2457" s="99">
        <v>257375.60288620001</v>
      </c>
      <c r="CJ2457" s="99">
        <v>16756636.021240201</v>
      </c>
      <c r="CK2457" s="99">
        <v>131698256.511719</v>
      </c>
      <c r="CL2457" s="99">
        <v>38573271.3994141</v>
      </c>
      <c r="CM2457" s="166">
        <v>328998.26831436198</v>
      </c>
      <c r="CN2457" s="166">
        <v>40248129.497070298</v>
      </c>
      <c r="CO2457" s="166">
        <v>192318569.046875</v>
      </c>
      <c r="CP2457" s="99">
        <v>38573271.3994141</v>
      </c>
      <c r="CQ2457" s="99">
        <v>0</v>
      </c>
      <c r="CR2457" s="99">
        <v>0</v>
      </c>
      <c r="CS2457" s="99">
        <v>0</v>
      </c>
      <c r="CT2457" s="99">
        <v>0</v>
      </c>
      <c r="CU2457" s="98">
        <v>81368.503327233004</v>
      </c>
      <c r="CV2457" s="98">
        <v>66202.662260301004</v>
      </c>
      <c r="CW2457" s="98">
        <v>16756014.091484079</v>
      </c>
      <c r="CX2457" s="98">
        <v>131690019.64135705</v>
      </c>
    </row>
    <row r="2458" spans="1:102" x14ac:dyDescent="0.2">
      <c r="A2458" s="98" t="s">
        <v>200</v>
      </c>
      <c r="B2458" s="100">
        <v>39508</v>
      </c>
      <c r="C2458" s="99">
        <v>184574.103006363</v>
      </c>
      <c r="D2458" s="99">
        <v>10.7288675629534</v>
      </c>
      <c r="E2458" s="99">
        <v>70264.974248886094</v>
      </c>
      <c r="F2458" s="99">
        <v>53527.018607139602</v>
      </c>
      <c r="G2458" s="99">
        <v>3094.90364900231</v>
      </c>
      <c r="H2458" s="99">
        <v>0</v>
      </c>
      <c r="I2458" s="99">
        <v>0</v>
      </c>
      <c r="J2458" s="99">
        <v>66622.986750602693</v>
      </c>
      <c r="K2458" s="99">
        <v>6491.28748852015</v>
      </c>
      <c r="L2458" s="99">
        <v>39305.531289100603</v>
      </c>
      <c r="M2458" s="99">
        <v>103524.236404419</v>
      </c>
      <c r="N2458" s="99">
        <v>24963.469107866302</v>
      </c>
      <c r="O2458" s="99">
        <v>79720.618361473098</v>
      </c>
      <c r="P2458" s="99">
        <v>0</v>
      </c>
      <c r="Q2458" s="99">
        <v>13869.0973193645</v>
      </c>
      <c r="R2458" s="99">
        <v>3180.50105375052</v>
      </c>
      <c r="S2458" s="99">
        <v>0</v>
      </c>
      <c r="T2458" s="99">
        <v>985.05262609571196</v>
      </c>
      <c r="U2458" s="99">
        <v>73061.4494829178</v>
      </c>
      <c r="V2458" s="99">
        <v>10553431.4221191</v>
      </c>
      <c r="W2458" s="99">
        <v>868.27663245797203</v>
      </c>
      <c r="X2458" s="99">
        <v>5493720.15380859</v>
      </c>
      <c r="Y2458" s="99">
        <v>3812347.1948852502</v>
      </c>
      <c r="Z2458" s="99">
        <v>509935.01713943499</v>
      </c>
      <c r="AA2458" s="99">
        <v>0</v>
      </c>
      <c r="AB2458" s="99">
        <v>0</v>
      </c>
      <c r="AC2458" s="99">
        <v>22943329.683349598</v>
      </c>
      <c r="AD2458" s="99">
        <v>789649.06935882603</v>
      </c>
      <c r="AE2458" s="99">
        <v>1762849.14306641</v>
      </c>
      <c r="AF2458" s="99">
        <v>5335311.3546752902</v>
      </c>
      <c r="AG2458" s="99">
        <v>3498544.0930480999</v>
      </c>
      <c r="AH2458" s="99">
        <v>3886313.1794738802</v>
      </c>
      <c r="AI2458" s="99">
        <v>0</v>
      </c>
      <c r="AJ2458" s="99">
        <v>1587370.34007263</v>
      </c>
      <c r="AK2458" s="99">
        <v>483895.71662139898</v>
      </c>
      <c r="AL2458" s="99">
        <v>0</v>
      </c>
      <c r="AM2458" s="99">
        <v>146983.451812744</v>
      </c>
      <c r="AN2458" s="99">
        <v>23745721.677978501</v>
      </c>
      <c r="AO2458" s="99">
        <v>86175195.822265595</v>
      </c>
      <c r="AP2458" s="99">
        <v>6091.9522275924701</v>
      </c>
      <c r="AQ2458" s="99">
        <v>41834920.380371101</v>
      </c>
      <c r="AR2458" s="99">
        <v>28997766.176269501</v>
      </c>
      <c r="AS2458" s="99">
        <v>3730740.2348022498</v>
      </c>
      <c r="AT2458" s="99">
        <v>0</v>
      </c>
      <c r="AU2458" s="99">
        <v>0</v>
      </c>
      <c r="AV2458" s="99">
        <v>60152988.4765625</v>
      </c>
      <c r="AW2458" s="99">
        <v>2147314.4348449698</v>
      </c>
      <c r="AX2458" s="99">
        <v>15079143.9967041</v>
      </c>
      <c r="AY2458" s="99">
        <v>43489838.590820298</v>
      </c>
      <c r="AZ2458" s="99">
        <v>26367478.962158199</v>
      </c>
      <c r="BA2458" s="99">
        <v>31019577.159179699</v>
      </c>
      <c r="BB2458" s="99">
        <v>0</v>
      </c>
      <c r="BC2458" s="99">
        <v>12427911.9127197</v>
      </c>
      <c r="BD2458" s="99">
        <v>3512419.44287109</v>
      </c>
      <c r="BE2458" s="99">
        <v>0</v>
      </c>
      <c r="BF2458" s="99">
        <v>1105571.59315491</v>
      </c>
      <c r="BG2458" s="99">
        <v>62459466.906738304</v>
      </c>
      <c r="BH2458" s="99">
        <v>20609829.399658199</v>
      </c>
      <c r="BI2458" s="99">
        <v>831.46477030962706</v>
      </c>
      <c r="BJ2458" s="99">
        <v>14457202.119018599</v>
      </c>
      <c r="BK2458" s="99">
        <v>10618000.7335205</v>
      </c>
      <c r="BL2458" s="99">
        <v>0</v>
      </c>
      <c r="BM2458" s="99">
        <v>0</v>
      </c>
      <c r="BN2458" s="99">
        <v>0</v>
      </c>
      <c r="BO2458" s="99">
        <v>0</v>
      </c>
      <c r="BP2458" s="99">
        <v>0</v>
      </c>
      <c r="BQ2458" s="99">
        <v>0</v>
      </c>
      <c r="BR2458" s="99">
        <v>13337377.840820299</v>
      </c>
      <c r="BS2458" s="99">
        <v>10020580.2384033</v>
      </c>
      <c r="BT2458" s="99">
        <v>6037158.8642578097</v>
      </c>
      <c r="BU2458" s="99">
        <v>0</v>
      </c>
      <c r="BV2458" s="99">
        <v>5688531.7427368201</v>
      </c>
      <c r="BW2458" s="99">
        <v>405528.31056594802</v>
      </c>
      <c r="BX2458" s="99">
        <v>0</v>
      </c>
      <c r="BY2458" s="99">
        <v>0</v>
      </c>
      <c r="BZ2458" s="99">
        <v>0</v>
      </c>
      <c r="CA2458" s="99">
        <v>254890.69965171799</v>
      </c>
      <c r="CB2458" s="99">
        <v>16044724.494873</v>
      </c>
      <c r="CC2458" s="99">
        <v>128115490.5</v>
      </c>
      <c r="CD2458" s="99">
        <v>35102264.139160201</v>
      </c>
      <c r="CE2458" s="99">
        <v>4048.61755985022</v>
      </c>
      <c r="CF2458" s="99">
        <v>630565.05953979504</v>
      </c>
      <c r="CG2458" s="99">
        <v>4613089.68713379</v>
      </c>
      <c r="CH2458" s="99">
        <v>0</v>
      </c>
      <c r="CI2458" s="99">
        <v>258908.72285842901</v>
      </c>
      <c r="CJ2458" s="99">
        <v>16673527.5400391</v>
      </c>
      <c r="CK2458" s="99">
        <v>132722331.82617199</v>
      </c>
      <c r="CL2458" s="99">
        <v>35520534.1005859</v>
      </c>
      <c r="CM2458" s="166">
        <v>331525.40913009603</v>
      </c>
      <c r="CN2458" s="166">
        <v>40423646.531738304</v>
      </c>
      <c r="CO2458" s="166">
        <v>195217049.59765601</v>
      </c>
      <c r="CP2458" s="99">
        <v>35520534.1005859</v>
      </c>
      <c r="CQ2458" s="99">
        <v>0</v>
      </c>
      <c r="CR2458" s="99">
        <v>0</v>
      </c>
      <c r="CS2458" s="99">
        <v>0</v>
      </c>
      <c r="CT2458" s="99">
        <v>0</v>
      </c>
      <c r="CU2458" s="98">
        <v>77694.573009668005</v>
      </c>
      <c r="CV2458" s="98">
        <v>69135.993860344999</v>
      </c>
      <c r="CW2458" s="98">
        <v>16675289.554412795</v>
      </c>
      <c r="CX2458" s="98">
        <v>132728580.18713379</v>
      </c>
    </row>
    <row r="2459" spans="1:102" x14ac:dyDescent="0.2">
      <c r="A2459" s="98" t="s">
        <v>200</v>
      </c>
      <c r="B2459" s="100">
        <v>39600</v>
      </c>
      <c r="C2459" s="99">
        <v>187293.843177795</v>
      </c>
      <c r="D2459" s="99">
        <v>11.1516304989345</v>
      </c>
      <c r="E2459" s="99">
        <v>68531.924919128403</v>
      </c>
      <c r="F2459" s="99">
        <v>52704.439775466897</v>
      </c>
      <c r="G2459" s="99">
        <v>3288.12563857436</v>
      </c>
      <c r="H2459" s="99">
        <v>0</v>
      </c>
      <c r="I2459" s="99">
        <v>0</v>
      </c>
      <c r="J2459" s="99">
        <v>68812.533004760699</v>
      </c>
      <c r="K2459" s="99">
        <v>5319.3424570560501</v>
      </c>
      <c r="L2459" s="99">
        <v>39272.538701057398</v>
      </c>
      <c r="M2459" s="99">
        <v>103952.308244705</v>
      </c>
      <c r="N2459" s="99">
        <v>24765.355733633001</v>
      </c>
      <c r="O2459" s="99">
        <v>80804.712827682495</v>
      </c>
      <c r="P2459" s="99">
        <v>0</v>
      </c>
      <c r="Q2459" s="99">
        <v>13693.366281867</v>
      </c>
      <c r="R2459" s="99">
        <v>3272.8450225889701</v>
      </c>
      <c r="S2459" s="99">
        <v>0</v>
      </c>
      <c r="T2459" s="99">
        <v>992.94444274902298</v>
      </c>
      <c r="U2459" s="99">
        <v>74007.7242460251</v>
      </c>
      <c r="V2459" s="99">
        <v>10689984.678466801</v>
      </c>
      <c r="W2459" s="99">
        <v>553.38601742684796</v>
      </c>
      <c r="X2459" s="99">
        <v>5310405.5306396503</v>
      </c>
      <c r="Y2459" s="99">
        <v>3742970.6631774898</v>
      </c>
      <c r="Z2459" s="99">
        <v>536150.81607055699</v>
      </c>
      <c r="AA2459" s="99">
        <v>0</v>
      </c>
      <c r="AB2459" s="99">
        <v>0</v>
      </c>
      <c r="AC2459" s="99">
        <v>23676442.190429699</v>
      </c>
      <c r="AD2459" s="99">
        <v>631684.214164734</v>
      </c>
      <c r="AE2459" s="99">
        <v>1748882.48406982</v>
      </c>
      <c r="AF2459" s="99">
        <v>5338071.7380981399</v>
      </c>
      <c r="AG2459" s="99">
        <v>3456416.9120178199</v>
      </c>
      <c r="AH2459" s="99">
        <v>3940359.0624694801</v>
      </c>
      <c r="AI2459" s="99">
        <v>0</v>
      </c>
      <c r="AJ2459" s="99">
        <v>1565164.8517608601</v>
      </c>
      <c r="AK2459" s="99">
        <v>494784.07396697998</v>
      </c>
      <c r="AL2459" s="99">
        <v>0</v>
      </c>
      <c r="AM2459" s="99">
        <v>145877.154766083</v>
      </c>
      <c r="AN2459" s="99">
        <v>24195137.769531298</v>
      </c>
      <c r="AO2459" s="99">
        <v>88172955.824218795</v>
      </c>
      <c r="AP2459" s="99">
        <v>6650.5551096200898</v>
      </c>
      <c r="AQ2459" s="99">
        <v>40962606.046875</v>
      </c>
      <c r="AR2459" s="99">
        <v>28843026.568359401</v>
      </c>
      <c r="AS2459" s="99">
        <v>3983769.3441467299</v>
      </c>
      <c r="AT2459" s="99">
        <v>0</v>
      </c>
      <c r="AU2459" s="99">
        <v>0</v>
      </c>
      <c r="AV2459" s="99">
        <v>63095163.991699196</v>
      </c>
      <c r="AW2459" s="99">
        <v>1733852.3390045201</v>
      </c>
      <c r="AX2459" s="99">
        <v>15200077.668823199</v>
      </c>
      <c r="AY2459" s="99">
        <v>44031279.5703125</v>
      </c>
      <c r="AZ2459" s="99">
        <v>26152724.6647949</v>
      </c>
      <c r="BA2459" s="99">
        <v>31804806.435791001</v>
      </c>
      <c r="BB2459" s="99">
        <v>0</v>
      </c>
      <c r="BC2459" s="99">
        <v>12300520.635131801</v>
      </c>
      <c r="BD2459" s="99">
        <v>3643803.8356018099</v>
      </c>
      <c r="BE2459" s="99">
        <v>0</v>
      </c>
      <c r="BF2459" s="99">
        <v>1115020.7612304699</v>
      </c>
      <c r="BG2459" s="99">
        <v>64338368.440917999</v>
      </c>
      <c r="BH2459" s="99">
        <v>21149065.7900391</v>
      </c>
      <c r="BI2459" s="99">
        <v>898.448942407966</v>
      </c>
      <c r="BJ2459" s="99">
        <v>14268806.7260742</v>
      </c>
      <c r="BK2459" s="99">
        <v>10491522.9614258</v>
      </c>
      <c r="BL2459" s="99">
        <v>0</v>
      </c>
      <c r="BM2459" s="99">
        <v>0</v>
      </c>
      <c r="BN2459" s="99">
        <v>0</v>
      </c>
      <c r="BO2459" s="99">
        <v>0</v>
      </c>
      <c r="BP2459" s="99">
        <v>0</v>
      </c>
      <c r="BQ2459" s="99">
        <v>0</v>
      </c>
      <c r="BR2459" s="99">
        <v>13457866.018676801</v>
      </c>
      <c r="BS2459" s="99">
        <v>9964596.3197021503</v>
      </c>
      <c r="BT2459" s="99">
        <v>6189290.9814453097</v>
      </c>
      <c r="BU2459" s="99">
        <v>0</v>
      </c>
      <c r="BV2459" s="99">
        <v>5702916.4060058603</v>
      </c>
      <c r="BW2459" s="99">
        <v>420697.582813263</v>
      </c>
      <c r="BX2459" s="99">
        <v>0</v>
      </c>
      <c r="BY2459" s="99">
        <v>0</v>
      </c>
      <c r="BZ2459" s="99">
        <v>0</v>
      </c>
      <c r="CA2459" s="99">
        <v>256037.05808830299</v>
      </c>
      <c r="CB2459" s="99">
        <v>16008274.4205322</v>
      </c>
      <c r="CC2459" s="99">
        <v>129192933.714844</v>
      </c>
      <c r="CD2459" s="99">
        <v>35388852.252929702</v>
      </c>
      <c r="CE2459" s="99">
        <v>4108.0544756650897</v>
      </c>
      <c r="CF2459" s="99">
        <v>636600.044448853</v>
      </c>
      <c r="CG2459" s="99">
        <v>4721871.7061157199</v>
      </c>
      <c r="CH2459" s="99">
        <v>0</v>
      </c>
      <c r="CI2459" s="99">
        <v>260152.293043137</v>
      </c>
      <c r="CJ2459" s="99">
        <v>16644675.256225601</v>
      </c>
      <c r="CK2459" s="99">
        <v>133909738.15332</v>
      </c>
      <c r="CL2459" s="99">
        <v>35817463.3427734</v>
      </c>
      <c r="CM2459" s="166">
        <v>333631.03962326102</v>
      </c>
      <c r="CN2459" s="166">
        <v>40815677.1240234</v>
      </c>
      <c r="CO2459" s="166">
        <v>198184964.18554699</v>
      </c>
      <c r="CP2459" s="99">
        <v>35817463.3427734</v>
      </c>
      <c r="CQ2459" s="99">
        <v>0</v>
      </c>
      <c r="CR2459" s="99">
        <v>0</v>
      </c>
      <c r="CS2459" s="99">
        <v>0</v>
      </c>
      <c r="CT2459" s="99">
        <v>0</v>
      </c>
      <c r="CU2459" s="98">
        <v>74551.545972880005</v>
      </c>
      <c r="CV2459" s="98">
        <v>71694.464106272004</v>
      </c>
      <c r="CW2459" s="98">
        <v>16644874.464981053</v>
      </c>
      <c r="CX2459" s="98">
        <v>133914805.42095973</v>
      </c>
    </row>
    <row r="2460" spans="1:102" x14ac:dyDescent="0.2">
      <c r="A2460" s="98" t="s">
        <v>200</v>
      </c>
      <c r="B2460" s="100">
        <v>39692</v>
      </c>
      <c r="C2460" s="99">
        <v>190388.741132736</v>
      </c>
      <c r="D2460" s="99">
        <v>9.4033985938876903</v>
      </c>
      <c r="E2460" s="99">
        <v>66283.675715446501</v>
      </c>
      <c r="F2460" s="99">
        <v>51575.173510074601</v>
      </c>
      <c r="G2460" s="99">
        <v>3466.7217123806499</v>
      </c>
      <c r="H2460" s="99">
        <v>0</v>
      </c>
      <c r="I2460" s="99">
        <v>0</v>
      </c>
      <c r="J2460" s="99">
        <v>70497.787767410293</v>
      </c>
      <c r="K2460" s="99">
        <v>4446.3090282678604</v>
      </c>
      <c r="L2460" s="99">
        <v>37828.7916002274</v>
      </c>
      <c r="M2460" s="99">
        <v>104666.119082451</v>
      </c>
      <c r="N2460" s="99">
        <v>24369.400044202801</v>
      </c>
      <c r="O2460" s="99">
        <v>81821.302105903596</v>
      </c>
      <c r="P2460" s="99">
        <v>0</v>
      </c>
      <c r="Q2460" s="99">
        <v>13640.3073606491</v>
      </c>
      <c r="R2460" s="99">
        <v>3315.53350698948</v>
      </c>
      <c r="S2460" s="99">
        <v>0</v>
      </c>
      <c r="T2460" s="99">
        <v>989.28834425657999</v>
      </c>
      <c r="U2460" s="99">
        <v>75014.081425666795</v>
      </c>
      <c r="V2460" s="99">
        <v>10856451.071533199</v>
      </c>
      <c r="W2460" s="99">
        <v>1200.7668019831201</v>
      </c>
      <c r="X2460" s="99">
        <v>5098153.4213867197</v>
      </c>
      <c r="Y2460" s="99">
        <v>3629526.4519348098</v>
      </c>
      <c r="Z2460" s="99">
        <v>547674.61088562</v>
      </c>
      <c r="AA2460" s="99">
        <v>0</v>
      </c>
      <c r="AB2460" s="99">
        <v>0</v>
      </c>
      <c r="AC2460" s="99">
        <v>24086166.574218798</v>
      </c>
      <c r="AD2460" s="99">
        <v>558751.78579711902</v>
      </c>
      <c r="AE2460" s="99">
        <v>1696995.85656738</v>
      </c>
      <c r="AF2460" s="99">
        <v>5341828.5317382803</v>
      </c>
      <c r="AG2460" s="99">
        <v>3377930.1499328599</v>
      </c>
      <c r="AH2460" s="99">
        <v>3956197.8335571298</v>
      </c>
      <c r="AI2460" s="99">
        <v>0</v>
      </c>
      <c r="AJ2460" s="99">
        <v>1549711.8132019001</v>
      </c>
      <c r="AK2460" s="99">
        <v>492241.70608520502</v>
      </c>
      <c r="AL2460" s="99">
        <v>0</v>
      </c>
      <c r="AM2460" s="99">
        <v>145595.06912803699</v>
      </c>
      <c r="AN2460" s="99">
        <v>24589020.911865201</v>
      </c>
      <c r="AO2460" s="99">
        <v>90463962.543945298</v>
      </c>
      <c r="AP2460" s="99">
        <v>10553.3839036226</v>
      </c>
      <c r="AQ2460" s="99">
        <v>39529570.004882798</v>
      </c>
      <c r="AR2460" s="99">
        <v>28061130.252197299</v>
      </c>
      <c r="AS2460" s="99">
        <v>4133273.30859375</v>
      </c>
      <c r="AT2460" s="99">
        <v>0</v>
      </c>
      <c r="AU2460" s="99">
        <v>0</v>
      </c>
      <c r="AV2460" s="99">
        <v>65108220.706542999</v>
      </c>
      <c r="AW2460" s="99">
        <v>1551529.5972595201</v>
      </c>
      <c r="AX2460" s="99">
        <v>14805357.604492201</v>
      </c>
      <c r="AY2460" s="99">
        <v>44601939.0302734</v>
      </c>
      <c r="AZ2460" s="99">
        <v>25799347.072509799</v>
      </c>
      <c r="BA2460" s="99">
        <v>32275604.950195301</v>
      </c>
      <c r="BB2460" s="99">
        <v>0</v>
      </c>
      <c r="BC2460" s="99">
        <v>12373728.494751001</v>
      </c>
      <c r="BD2460" s="99">
        <v>3662380.2493896498</v>
      </c>
      <c r="BE2460" s="99">
        <v>0</v>
      </c>
      <c r="BF2460" s="99">
        <v>1127415.44981384</v>
      </c>
      <c r="BG2460" s="99">
        <v>66340696.058593802</v>
      </c>
      <c r="BH2460" s="99">
        <v>21615837.611083999</v>
      </c>
      <c r="BI2460" s="99">
        <v>826.37727073580004</v>
      </c>
      <c r="BJ2460" s="99">
        <v>13859949.3369141</v>
      </c>
      <c r="BK2460" s="99">
        <v>10223138.006103501</v>
      </c>
      <c r="BL2460" s="99">
        <v>0</v>
      </c>
      <c r="BM2460" s="99">
        <v>0</v>
      </c>
      <c r="BN2460" s="99">
        <v>0</v>
      </c>
      <c r="BO2460" s="99">
        <v>0</v>
      </c>
      <c r="BP2460" s="99">
        <v>0</v>
      </c>
      <c r="BQ2460" s="99">
        <v>0</v>
      </c>
      <c r="BR2460" s="99">
        <v>13706519.887207</v>
      </c>
      <c r="BS2460" s="99">
        <v>9804182.2169189509</v>
      </c>
      <c r="BT2460" s="99">
        <v>6280484.4301147498</v>
      </c>
      <c r="BU2460" s="99">
        <v>0</v>
      </c>
      <c r="BV2460" s="99">
        <v>5740226.4011840802</v>
      </c>
      <c r="BW2460" s="99">
        <v>424850.07373809803</v>
      </c>
      <c r="BX2460" s="99">
        <v>0</v>
      </c>
      <c r="BY2460" s="99">
        <v>0</v>
      </c>
      <c r="BZ2460" s="99">
        <v>0</v>
      </c>
      <c r="CA2460" s="99">
        <v>256508.69177818301</v>
      </c>
      <c r="CB2460" s="99">
        <v>15937288.576293901</v>
      </c>
      <c r="CC2460" s="99">
        <v>129870020.50488301</v>
      </c>
      <c r="CD2460" s="99">
        <v>35468884.207519501</v>
      </c>
      <c r="CE2460" s="99">
        <v>4167.4367170333899</v>
      </c>
      <c r="CF2460" s="99">
        <v>642351.74416351295</v>
      </c>
      <c r="CG2460" s="99">
        <v>4827205.8001709003</v>
      </c>
      <c r="CH2460" s="99">
        <v>0</v>
      </c>
      <c r="CI2460" s="99">
        <v>260677.5514431</v>
      </c>
      <c r="CJ2460" s="99">
        <v>16581386.868652301</v>
      </c>
      <c r="CK2460" s="99">
        <v>134688103.36523399</v>
      </c>
      <c r="CL2460" s="99">
        <v>35886810.984375</v>
      </c>
      <c r="CM2460" s="166">
        <v>334944.92918396002</v>
      </c>
      <c r="CN2460" s="166">
        <v>41143140.129882798</v>
      </c>
      <c r="CO2460" s="166">
        <v>200914885.53515601</v>
      </c>
      <c r="CP2460" s="99">
        <v>35886810.984375</v>
      </c>
      <c r="CQ2460" s="99">
        <v>0</v>
      </c>
      <c r="CR2460" s="99">
        <v>0</v>
      </c>
      <c r="CS2460" s="99">
        <v>0</v>
      </c>
      <c r="CT2460" s="99">
        <v>0</v>
      </c>
      <c r="CU2460" s="98">
        <v>71313.395288618005</v>
      </c>
      <c r="CV2460" s="98">
        <v>73551.713522456004</v>
      </c>
      <c r="CW2460" s="98">
        <v>16579640.320457414</v>
      </c>
      <c r="CX2460" s="98">
        <v>134697226.30505392</v>
      </c>
    </row>
    <row r="2461" spans="1:102" x14ac:dyDescent="0.2">
      <c r="A2461" s="98" t="s">
        <v>200</v>
      </c>
      <c r="B2461" s="100">
        <v>39783</v>
      </c>
      <c r="C2461" s="99">
        <v>190528.87568473801</v>
      </c>
      <c r="D2461" s="99">
        <v>10.687487330986199</v>
      </c>
      <c r="E2461" s="99">
        <v>64549.179272651701</v>
      </c>
      <c r="F2461" s="99">
        <v>50675.470664024397</v>
      </c>
      <c r="G2461" s="99">
        <v>3681.93685102463</v>
      </c>
      <c r="H2461" s="99">
        <v>0</v>
      </c>
      <c r="I2461" s="99">
        <v>0</v>
      </c>
      <c r="J2461" s="99">
        <v>71960.841567993193</v>
      </c>
      <c r="K2461" s="99">
        <v>3659.8540463149502</v>
      </c>
      <c r="L2461" s="99">
        <v>36892.257661342599</v>
      </c>
      <c r="M2461" s="99">
        <v>104053.23555088</v>
      </c>
      <c r="N2461" s="99">
        <v>23977.054300785101</v>
      </c>
      <c r="O2461" s="99">
        <v>82191.417121887207</v>
      </c>
      <c r="P2461" s="99">
        <v>0</v>
      </c>
      <c r="Q2461" s="99">
        <v>13465.068010211</v>
      </c>
      <c r="R2461" s="99">
        <v>3402.2118920087801</v>
      </c>
      <c r="S2461" s="99">
        <v>0</v>
      </c>
      <c r="T2461" s="99">
        <v>974.03260172158502</v>
      </c>
      <c r="U2461" s="99">
        <v>75701.398324966402</v>
      </c>
      <c r="V2461" s="99">
        <v>10836977.9367676</v>
      </c>
      <c r="W2461" s="99">
        <v>1135.1086291372801</v>
      </c>
      <c r="X2461" s="99">
        <v>4913798.2005615197</v>
      </c>
      <c r="Y2461" s="99">
        <v>3530665.8222961398</v>
      </c>
      <c r="Z2461" s="99">
        <v>574897.82029724098</v>
      </c>
      <c r="AA2461" s="99">
        <v>0</v>
      </c>
      <c r="AB2461" s="99">
        <v>0</v>
      </c>
      <c r="AC2461" s="99">
        <v>24281513.598144501</v>
      </c>
      <c r="AD2461" s="99">
        <v>440306.17834472703</v>
      </c>
      <c r="AE2461" s="99">
        <v>1646245.34545898</v>
      </c>
      <c r="AF2461" s="99">
        <v>5322130.2152709998</v>
      </c>
      <c r="AG2461" s="99">
        <v>3287690.8214416499</v>
      </c>
      <c r="AH2461" s="99">
        <v>3973538.70739746</v>
      </c>
      <c r="AI2461" s="99">
        <v>0</v>
      </c>
      <c r="AJ2461" s="99">
        <v>1518886.3563079799</v>
      </c>
      <c r="AK2461" s="99">
        <v>496072.28404998803</v>
      </c>
      <c r="AL2461" s="99">
        <v>0</v>
      </c>
      <c r="AM2461" s="99">
        <v>144064.524879456</v>
      </c>
      <c r="AN2461" s="99">
        <v>24780944.677734401</v>
      </c>
      <c r="AO2461" s="99">
        <v>90993496.3671875</v>
      </c>
      <c r="AP2461" s="99">
        <v>10570.3028885126</v>
      </c>
      <c r="AQ2461" s="99">
        <v>38101650.359375</v>
      </c>
      <c r="AR2461" s="99">
        <v>27279921.028076202</v>
      </c>
      <c r="AS2461" s="99">
        <v>4343023.69030762</v>
      </c>
      <c r="AT2461" s="99">
        <v>0</v>
      </c>
      <c r="AU2461" s="99">
        <v>0</v>
      </c>
      <c r="AV2461" s="99">
        <v>66133397.7880859</v>
      </c>
      <c r="AW2461" s="99">
        <v>1242990.07420349</v>
      </c>
      <c r="AX2461" s="99">
        <v>14440698.866333</v>
      </c>
      <c r="AY2461" s="99">
        <v>44626306.199707001</v>
      </c>
      <c r="AZ2461" s="99">
        <v>25232903.270263702</v>
      </c>
      <c r="BA2461" s="99">
        <v>32622749.259033199</v>
      </c>
      <c r="BB2461" s="99">
        <v>0</v>
      </c>
      <c r="BC2461" s="99">
        <v>12153707.746582</v>
      </c>
      <c r="BD2461" s="99">
        <v>3715454.1845703102</v>
      </c>
      <c r="BE2461" s="99">
        <v>0</v>
      </c>
      <c r="BF2461" s="99">
        <v>1116314.78059387</v>
      </c>
      <c r="BG2461" s="99">
        <v>67921154.806640595</v>
      </c>
      <c r="BH2461" s="99">
        <v>21889124.709472701</v>
      </c>
      <c r="BI2461" s="99">
        <v>1628.4548924118301</v>
      </c>
      <c r="BJ2461" s="99">
        <v>13495811.682617201</v>
      </c>
      <c r="BK2461" s="99">
        <v>9991397.4918212909</v>
      </c>
      <c r="BL2461" s="99">
        <v>0</v>
      </c>
      <c r="BM2461" s="99">
        <v>0</v>
      </c>
      <c r="BN2461" s="99">
        <v>0</v>
      </c>
      <c r="BO2461" s="99">
        <v>0</v>
      </c>
      <c r="BP2461" s="99">
        <v>0</v>
      </c>
      <c r="BQ2461" s="99">
        <v>0</v>
      </c>
      <c r="BR2461" s="99">
        <v>13746988.2033691</v>
      </c>
      <c r="BS2461" s="99">
        <v>9611284.9006347694</v>
      </c>
      <c r="BT2461" s="99">
        <v>6346278.8216552697</v>
      </c>
      <c r="BU2461" s="99">
        <v>0</v>
      </c>
      <c r="BV2461" s="99">
        <v>5691019.7207641602</v>
      </c>
      <c r="BW2461" s="99">
        <v>427354.456249237</v>
      </c>
      <c r="BX2461" s="99">
        <v>0</v>
      </c>
      <c r="BY2461" s="99">
        <v>0</v>
      </c>
      <c r="BZ2461" s="99">
        <v>0</v>
      </c>
      <c r="CA2461" s="99">
        <v>255021.438386917</v>
      </c>
      <c r="CB2461" s="99">
        <v>15754668.3551025</v>
      </c>
      <c r="CC2461" s="99">
        <v>129138717.88867199</v>
      </c>
      <c r="CD2461" s="99">
        <v>35398665.6943359</v>
      </c>
      <c r="CE2461" s="99">
        <v>4232.2096900939896</v>
      </c>
      <c r="CF2461" s="99">
        <v>642518.093955994</v>
      </c>
      <c r="CG2461" s="99">
        <v>4846309.9536132803</v>
      </c>
      <c r="CH2461" s="99">
        <v>0</v>
      </c>
      <c r="CI2461" s="99">
        <v>259276.90408325201</v>
      </c>
      <c r="CJ2461" s="99">
        <v>16398071.1322021</v>
      </c>
      <c r="CK2461" s="99">
        <v>133988710.130859</v>
      </c>
      <c r="CL2461" s="99">
        <v>35822910.873535201</v>
      </c>
      <c r="CM2461" s="166">
        <v>334554.26565551799</v>
      </c>
      <c r="CN2461" s="166">
        <v>41237935.633300804</v>
      </c>
      <c r="CO2461" s="166">
        <v>201886850.03125</v>
      </c>
      <c r="CP2461" s="99">
        <v>35822910.873535201</v>
      </c>
      <c r="CQ2461" s="99">
        <v>0</v>
      </c>
      <c r="CR2461" s="99">
        <v>0</v>
      </c>
      <c r="CS2461" s="99">
        <v>0</v>
      </c>
      <c r="CT2461" s="99">
        <v>0</v>
      </c>
      <c r="CU2461" s="98">
        <v>68970.976994330005</v>
      </c>
      <c r="CV2461" s="98">
        <v>74872.807583407004</v>
      </c>
      <c r="CW2461" s="98">
        <v>16397186.449058494</v>
      </c>
      <c r="CX2461" s="98">
        <v>133985027.84228528</v>
      </c>
    </row>
    <row r="2462" spans="1:102" x14ac:dyDescent="0.2">
      <c r="A2462" s="98" t="s">
        <v>200</v>
      </c>
      <c r="B2462" s="100">
        <v>39873</v>
      </c>
      <c r="C2462" s="99">
        <v>193141.52534484901</v>
      </c>
      <c r="D2462" s="99">
        <v>11.684529984952</v>
      </c>
      <c r="E2462" s="99">
        <v>63104.845728874199</v>
      </c>
      <c r="F2462" s="99">
        <v>49857.944226741798</v>
      </c>
      <c r="G2462" s="99">
        <v>3834.9750744998501</v>
      </c>
      <c r="H2462" s="99">
        <v>0</v>
      </c>
      <c r="I2462" s="99">
        <v>0</v>
      </c>
      <c r="J2462" s="99">
        <v>73373.429613113403</v>
      </c>
      <c r="K2462" s="99">
        <v>2987.0017222762099</v>
      </c>
      <c r="L2462" s="99">
        <v>36290.968524932898</v>
      </c>
      <c r="M2462" s="99">
        <v>105145.86375904101</v>
      </c>
      <c r="N2462" s="99">
        <v>23718.441191673301</v>
      </c>
      <c r="O2462" s="99">
        <v>83274.6066102982</v>
      </c>
      <c r="P2462" s="99">
        <v>0</v>
      </c>
      <c r="Q2462" s="99">
        <v>13366.0791375637</v>
      </c>
      <c r="R2462" s="99">
        <v>3456.3271474838298</v>
      </c>
      <c r="S2462" s="99">
        <v>0</v>
      </c>
      <c r="T2462" s="99">
        <v>970.51748912036396</v>
      </c>
      <c r="U2462" s="99">
        <v>76315.886128425598</v>
      </c>
      <c r="V2462" s="99">
        <v>10893771.774658199</v>
      </c>
      <c r="W2462" s="99">
        <v>1612.77263663709</v>
      </c>
      <c r="X2462" s="99">
        <v>4759407.8180542002</v>
      </c>
      <c r="Y2462" s="99">
        <v>3439146.8734741202</v>
      </c>
      <c r="Z2462" s="99">
        <v>589496.04288482701</v>
      </c>
      <c r="AA2462" s="99">
        <v>0</v>
      </c>
      <c r="AB2462" s="99">
        <v>0</v>
      </c>
      <c r="AC2462" s="99">
        <v>24751307.9147949</v>
      </c>
      <c r="AD2462" s="99">
        <v>341762.63702774001</v>
      </c>
      <c r="AE2462" s="99">
        <v>1588113.1751709001</v>
      </c>
      <c r="AF2462" s="99">
        <v>5346569.48620605</v>
      </c>
      <c r="AG2462" s="99">
        <v>3212861.2890625</v>
      </c>
      <c r="AH2462" s="99">
        <v>4017083.6989746098</v>
      </c>
      <c r="AI2462" s="99">
        <v>0</v>
      </c>
      <c r="AJ2462" s="99">
        <v>1501809.57810974</v>
      </c>
      <c r="AK2462" s="99">
        <v>506268.27321624802</v>
      </c>
      <c r="AL2462" s="99">
        <v>0</v>
      </c>
      <c r="AM2462" s="99">
        <v>142922.009492874</v>
      </c>
      <c r="AN2462" s="99">
        <v>25083976.614746101</v>
      </c>
      <c r="AO2462" s="99">
        <v>92210246.662109405</v>
      </c>
      <c r="AP2462" s="99">
        <v>16427.739011526101</v>
      </c>
      <c r="AQ2462" s="99">
        <v>36927243.242675804</v>
      </c>
      <c r="AR2462" s="99">
        <v>26465242.7026367</v>
      </c>
      <c r="AS2462" s="99">
        <v>4472281.4826049795</v>
      </c>
      <c r="AT2462" s="99">
        <v>0</v>
      </c>
      <c r="AU2462" s="99">
        <v>0</v>
      </c>
      <c r="AV2462" s="99">
        <v>68195980.427734405</v>
      </c>
      <c r="AW2462" s="99">
        <v>972357.74459075904</v>
      </c>
      <c r="AX2462" s="99">
        <v>14160648.9378662</v>
      </c>
      <c r="AY2462" s="99">
        <v>45142628.778808601</v>
      </c>
      <c r="AZ2462" s="99">
        <v>24676748.571777299</v>
      </c>
      <c r="BA2462" s="99">
        <v>33206659.1489258</v>
      </c>
      <c r="BB2462" s="99">
        <v>0</v>
      </c>
      <c r="BC2462" s="99">
        <v>11985894.681396499</v>
      </c>
      <c r="BD2462" s="99">
        <v>3807046.2289428702</v>
      </c>
      <c r="BE2462" s="99">
        <v>0</v>
      </c>
      <c r="BF2462" s="99">
        <v>1110245.6849060101</v>
      </c>
      <c r="BG2462" s="99">
        <v>69104938.103515595</v>
      </c>
      <c r="BH2462" s="99">
        <v>22087613.628662098</v>
      </c>
      <c r="BI2462" s="99">
        <v>2833.5449732244001</v>
      </c>
      <c r="BJ2462" s="99">
        <v>13141055.784668</v>
      </c>
      <c r="BK2462" s="99">
        <v>9744294.4107665997</v>
      </c>
      <c r="BL2462" s="99">
        <v>0</v>
      </c>
      <c r="BM2462" s="99">
        <v>0</v>
      </c>
      <c r="BN2462" s="99">
        <v>0</v>
      </c>
      <c r="BO2462" s="99">
        <v>0</v>
      </c>
      <c r="BP2462" s="99">
        <v>0</v>
      </c>
      <c r="BQ2462" s="99">
        <v>0</v>
      </c>
      <c r="BR2462" s="99">
        <v>13662241.2062988</v>
      </c>
      <c r="BS2462" s="99">
        <v>9390355.5377197303</v>
      </c>
      <c r="BT2462" s="99">
        <v>6460393.3515014602</v>
      </c>
      <c r="BU2462" s="99">
        <v>0</v>
      </c>
      <c r="BV2462" s="99">
        <v>5625399.24255371</v>
      </c>
      <c r="BW2462" s="99">
        <v>436285.06992721598</v>
      </c>
      <c r="BX2462" s="99">
        <v>0</v>
      </c>
      <c r="BY2462" s="99">
        <v>0</v>
      </c>
      <c r="BZ2462" s="99">
        <v>0</v>
      </c>
      <c r="CA2462" s="99">
        <v>256320.74233627299</v>
      </c>
      <c r="CB2462" s="99">
        <v>15665949.8587646</v>
      </c>
      <c r="CC2462" s="99">
        <v>129255437.16406301</v>
      </c>
      <c r="CD2462" s="99">
        <v>35249215.836425804</v>
      </c>
      <c r="CE2462" s="99">
        <v>4306.6458297371901</v>
      </c>
      <c r="CF2462" s="99">
        <v>647505.05938720703</v>
      </c>
      <c r="CG2462" s="99">
        <v>4900169.7774658203</v>
      </c>
      <c r="CH2462" s="99">
        <v>0</v>
      </c>
      <c r="CI2462" s="99">
        <v>260594.912553787</v>
      </c>
      <c r="CJ2462" s="99">
        <v>16313672.9998779</v>
      </c>
      <c r="CK2462" s="99">
        <v>134160825.02343801</v>
      </c>
      <c r="CL2462" s="99">
        <v>35697274.5537109</v>
      </c>
      <c r="CM2462" s="166">
        <v>336341.32218551601</v>
      </c>
      <c r="CN2462" s="166">
        <v>41406363.450683601</v>
      </c>
      <c r="CO2462" s="166">
        <v>203214655.05859399</v>
      </c>
      <c r="CP2462" s="99">
        <v>35697274.5537109</v>
      </c>
      <c r="CQ2462" s="99">
        <v>0</v>
      </c>
      <c r="CR2462" s="99">
        <v>0</v>
      </c>
      <c r="CS2462" s="99">
        <v>0</v>
      </c>
      <c r="CT2462" s="99">
        <v>0</v>
      </c>
      <c r="CU2462" s="98">
        <v>66571.860008004005</v>
      </c>
      <c r="CV2462" s="98">
        <v>76578.057026656999</v>
      </c>
      <c r="CW2462" s="98">
        <v>16313454.918151807</v>
      </c>
      <c r="CX2462" s="98">
        <v>134155606.94152883</v>
      </c>
    </row>
    <row r="2463" spans="1:102" x14ac:dyDescent="0.2">
      <c r="A2463" s="98" t="s">
        <v>200</v>
      </c>
      <c r="B2463" s="100">
        <v>39965</v>
      </c>
      <c r="C2463" s="99">
        <v>195522.72291183501</v>
      </c>
      <c r="D2463" s="99">
        <v>11.139628800912799</v>
      </c>
      <c r="E2463" s="99">
        <v>61430.338752269701</v>
      </c>
      <c r="F2463" s="99">
        <v>48875.253727436102</v>
      </c>
      <c r="G2463" s="99">
        <v>4022.0227652192102</v>
      </c>
      <c r="H2463" s="99">
        <v>0</v>
      </c>
      <c r="I2463" s="99">
        <v>0</v>
      </c>
      <c r="J2463" s="99">
        <v>74755.763552665696</v>
      </c>
      <c r="K2463" s="99">
        <v>2354.5283611416799</v>
      </c>
      <c r="L2463" s="99">
        <v>36333.361972332001</v>
      </c>
      <c r="M2463" s="99">
        <v>105565.70703601799</v>
      </c>
      <c r="N2463" s="99">
        <v>23437.176370382302</v>
      </c>
      <c r="O2463" s="99">
        <v>84161.976721763596</v>
      </c>
      <c r="P2463" s="99">
        <v>0</v>
      </c>
      <c r="Q2463" s="99">
        <v>13286.687085747701</v>
      </c>
      <c r="R2463" s="99">
        <v>3557.1866462230701</v>
      </c>
      <c r="S2463" s="99">
        <v>0</v>
      </c>
      <c r="T2463" s="99">
        <v>962.93923121690796</v>
      </c>
      <c r="U2463" s="99">
        <v>77030.167458534197</v>
      </c>
      <c r="V2463" s="99">
        <v>11006141.213623</v>
      </c>
      <c r="W2463" s="99">
        <v>1497.4980447888399</v>
      </c>
      <c r="X2463" s="99">
        <v>4627603.4018554697</v>
      </c>
      <c r="Y2463" s="99">
        <v>3378600.3716735798</v>
      </c>
      <c r="Z2463" s="99">
        <v>602847.808982849</v>
      </c>
      <c r="AA2463" s="99">
        <v>0</v>
      </c>
      <c r="AB2463" s="99">
        <v>0</v>
      </c>
      <c r="AC2463" s="99">
        <v>25119681.771728501</v>
      </c>
      <c r="AD2463" s="99">
        <v>261886.88789558399</v>
      </c>
      <c r="AE2463" s="99">
        <v>1581760.9190216099</v>
      </c>
      <c r="AF2463" s="99">
        <v>5359937.3261718797</v>
      </c>
      <c r="AG2463" s="99">
        <v>3167825.25183105</v>
      </c>
      <c r="AH2463" s="99">
        <v>4024592.5481872601</v>
      </c>
      <c r="AI2463" s="99">
        <v>0</v>
      </c>
      <c r="AJ2463" s="99">
        <v>1499452.25617981</v>
      </c>
      <c r="AK2463" s="99">
        <v>507127.41701126099</v>
      </c>
      <c r="AL2463" s="99">
        <v>0</v>
      </c>
      <c r="AM2463" s="99">
        <v>139949.94551467901</v>
      </c>
      <c r="AN2463" s="99">
        <v>25337763.896972701</v>
      </c>
      <c r="AO2463" s="99">
        <v>93702562.110351607</v>
      </c>
      <c r="AP2463" s="99">
        <v>12413.667540311801</v>
      </c>
      <c r="AQ2463" s="99">
        <v>35976256.332031302</v>
      </c>
      <c r="AR2463" s="99">
        <v>26009027.6086426</v>
      </c>
      <c r="AS2463" s="99">
        <v>4595106.6645507803</v>
      </c>
      <c r="AT2463" s="99">
        <v>0</v>
      </c>
      <c r="AU2463" s="99">
        <v>0</v>
      </c>
      <c r="AV2463" s="99">
        <v>69878121.4921875</v>
      </c>
      <c r="AW2463" s="99">
        <v>749564.15633392299</v>
      </c>
      <c r="AX2463" s="99">
        <v>14170610.140625</v>
      </c>
      <c r="AY2463" s="99">
        <v>45601824.158203103</v>
      </c>
      <c r="AZ2463" s="99">
        <v>24549735.225341801</v>
      </c>
      <c r="BA2463" s="99">
        <v>33459190.362548798</v>
      </c>
      <c r="BB2463" s="99">
        <v>0</v>
      </c>
      <c r="BC2463" s="99">
        <v>12046432.340698199</v>
      </c>
      <c r="BD2463" s="99">
        <v>3833291.9880981399</v>
      </c>
      <c r="BE2463" s="99">
        <v>0</v>
      </c>
      <c r="BF2463" s="99">
        <v>1095151.1746978799</v>
      </c>
      <c r="BG2463" s="99">
        <v>70500436.916015595</v>
      </c>
      <c r="BH2463" s="99">
        <v>22459626.4536133</v>
      </c>
      <c r="BI2463" s="99">
        <v>3263.8112811744199</v>
      </c>
      <c r="BJ2463" s="99">
        <v>12919053.6599121</v>
      </c>
      <c r="BK2463" s="99">
        <v>9633854.2529296894</v>
      </c>
      <c r="BL2463" s="99">
        <v>0</v>
      </c>
      <c r="BM2463" s="99">
        <v>0</v>
      </c>
      <c r="BN2463" s="99">
        <v>0</v>
      </c>
      <c r="BO2463" s="99">
        <v>0</v>
      </c>
      <c r="BP2463" s="99">
        <v>0</v>
      </c>
      <c r="BQ2463" s="99">
        <v>0</v>
      </c>
      <c r="BR2463" s="99">
        <v>13918447.118774399</v>
      </c>
      <c r="BS2463" s="99">
        <v>9321089.90771484</v>
      </c>
      <c r="BT2463" s="99">
        <v>6508433.1951904297</v>
      </c>
      <c r="BU2463" s="99">
        <v>0</v>
      </c>
      <c r="BV2463" s="99">
        <v>5660699.9775390597</v>
      </c>
      <c r="BW2463" s="99">
        <v>438459.753723145</v>
      </c>
      <c r="BX2463" s="99">
        <v>0</v>
      </c>
      <c r="BY2463" s="99">
        <v>0</v>
      </c>
      <c r="BZ2463" s="99">
        <v>0</v>
      </c>
      <c r="CA2463" s="99">
        <v>257119.26020049999</v>
      </c>
      <c r="CB2463" s="99">
        <v>15624663.990112299</v>
      </c>
      <c r="CC2463" s="99">
        <v>129625406.16992199</v>
      </c>
      <c r="CD2463" s="99">
        <v>35356131.052734397</v>
      </c>
      <c r="CE2463" s="99">
        <v>4397.6338835954703</v>
      </c>
      <c r="CF2463" s="99">
        <v>652416.19373321498</v>
      </c>
      <c r="CG2463" s="99">
        <v>4966536.3727417002</v>
      </c>
      <c r="CH2463" s="99">
        <v>0</v>
      </c>
      <c r="CI2463" s="99">
        <v>261520.05685997001</v>
      </c>
      <c r="CJ2463" s="99">
        <v>16277842.0393066</v>
      </c>
      <c r="CK2463" s="99">
        <v>134600005.50976601</v>
      </c>
      <c r="CL2463" s="99">
        <v>35803439.804199196</v>
      </c>
      <c r="CM2463" s="166">
        <v>337800.35673522903</v>
      </c>
      <c r="CN2463" s="166">
        <v>41708712.232421897</v>
      </c>
      <c r="CO2463" s="166">
        <v>205091645.12695301</v>
      </c>
      <c r="CP2463" s="99">
        <v>35803439.804199196</v>
      </c>
      <c r="CQ2463" s="99">
        <v>0</v>
      </c>
      <c r="CR2463" s="99">
        <v>0</v>
      </c>
      <c r="CS2463" s="99">
        <v>0</v>
      </c>
      <c r="CT2463" s="99">
        <v>0</v>
      </c>
      <c r="CU2463" s="98">
        <v>64055.320068651003</v>
      </c>
      <c r="CV2463" s="98">
        <v>78192.231061244005</v>
      </c>
      <c r="CW2463" s="98">
        <v>16277080.183845514</v>
      </c>
      <c r="CX2463" s="98">
        <v>134591942.54266369</v>
      </c>
    </row>
    <row r="2464" spans="1:102" x14ac:dyDescent="0.2">
      <c r="A2464" s="98" t="s">
        <v>200</v>
      </c>
      <c r="B2464" s="100">
        <v>40057</v>
      </c>
      <c r="C2464" s="99">
        <v>198422.11848640401</v>
      </c>
      <c r="D2464" s="99">
        <v>8.3420411469414795</v>
      </c>
      <c r="E2464" s="99">
        <v>60022.701533317602</v>
      </c>
      <c r="F2464" s="99">
        <v>48125.296927452102</v>
      </c>
      <c r="G2464" s="99">
        <v>4276.7019272446596</v>
      </c>
      <c r="H2464" s="99">
        <v>0</v>
      </c>
      <c r="I2464" s="99">
        <v>0</v>
      </c>
      <c r="J2464" s="99">
        <v>75905.930876731902</v>
      </c>
      <c r="K2464" s="99">
        <v>1757.8540520519</v>
      </c>
      <c r="L2464" s="99">
        <v>34910.406515121504</v>
      </c>
      <c r="M2464" s="99">
        <v>106074.15429782899</v>
      </c>
      <c r="N2464" s="99">
        <v>23220.1421675682</v>
      </c>
      <c r="O2464" s="99">
        <v>85558.227768897996</v>
      </c>
      <c r="P2464" s="99">
        <v>0</v>
      </c>
      <c r="Q2464" s="99">
        <v>13222.8021878004</v>
      </c>
      <c r="R2464" s="99">
        <v>3674.8570973873102</v>
      </c>
      <c r="S2464" s="99">
        <v>0</v>
      </c>
      <c r="T2464" s="99">
        <v>991.13348349928901</v>
      </c>
      <c r="U2464" s="99">
        <v>77731.357190132097</v>
      </c>
      <c r="V2464" s="99">
        <v>11102334.6448975</v>
      </c>
      <c r="W2464" s="99">
        <v>1109.78392243385</v>
      </c>
      <c r="X2464" s="99">
        <v>4500783.2225952102</v>
      </c>
      <c r="Y2464" s="99">
        <v>3320947.4772644001</v>
      </c>
      <c r="Z2464" s="99">
        <v>611622.74273681606</v>
      </c>
      <c r="AA2464" s="99">
        <v>0</v>
      </c>
      <c r="AB2464" s="99">
        <v>0</v>
      </c>
      <c r="AC2464" s="99">
        <v>25581777.9455566</v>
      </c>
      <c r="AD2464" s="99">
        <v>195843.73153877299</v>
      </c>
      <c r="AE2464" s="99">
        <v>1536419.3524780299</v>
      </c>
      <c r="AF2464" s="99">
        <v>5370889.2335205097</v>
      </c>
      <c r="AG2464" s="99">
        <v>3120065.8542175302</v>
      </c>
      <c r="AH2464" s="99">
        <v>4054967.7031555199</v>
      </c>
      <c r="AI2464" s="99">
        <v>0</v>
      </c>
      <c r="AJ2464" s="99">
        <v>1491335.6794891399</v>
      </c>
      <c r="AK2464" s="99">
        <v>509117.16940689099</v>
      </c>
      <c r="AL2464" s="99">
        <v>0</v>
      </c>
      <c r="AM2464" s="99">
        <v>135336.03133964501</v>
      </c>
      <c r="AN2464" s="99">
        <v>25758236.223877002</v>
      </c>
      <c r="AO2464" s="99">
        <v>95292908.018554702</v>
      </c>
      <c r="AP2464" s="99">
        <v>9661.9295195341092</v>
      </c>
      <c r="AQ2464" s="99">
        <v>35192845.328125</v>
      </c>
      <c r="AR2464" s="99">
        <v>25707109.424804699</v>
      </c>
      <c r="AS2464" s="99">
        <v>4716048.9635620099</v>
      </c>
      <c r="AT2464" s="99">
        <v>0</v>
      </c>
      <c r="AU2464" s="99">
        <v>0</v>
      </c>
      <c r="AV2464" s="99">
        <v>71717207.083007798</v>
      </c>
      <c r="AW2464" s="99">
        <v>563310.28697967494</v>
      </c>
      <c r="AX2464" s="99">
        <v>13851438.604492201</v>
      </c>
      <c r="AY2464" s="99">
        <v>46028612.199218802</v>
      </c>
      <c r="AZ2464" s="99">
        <v>24282218.696777299</v>
      </c>
      <c r="BA2464" s="99">
        <v>34032784.545410201</v>
      </c>
      <c r="BB2464" s="99">
        <v>0</v>
      </c>
      <c r="BC2464" s="99">
        <v>12067668.9343262</v>
      </c>
      <c r="BD2464" s="99">
        <v>3889320.7255554199</v>
      </c>
      <c r="BE2464" s="99">
        <v>0</v>
      </c>
      <c r="BF2464" s="99">
        <v>1065536.9996643099</v>
      </c>
      <c r="BG2464" s="99">
        <v>72110999.175781295</v>
      </c>
      <c r="BH2464" s="99">
        <v>22785186.8591309</v>
      </c>
      <c r="BI2464" s="99">
        <v>1439.49291609228</v>
      </c>
      <c r="BJ2464" s="99">
        <v>12761925.1641846</v>
      </c>
      <c r="BK2464" s="99">
        <v>9539803.8513183594</v>
      </c>
      <c r="BL2464" s="99">
        <v>0</v>
      </c>
      <c r="BM2464" s="99">
        <v>0</v>
      </c>
      <c r="BN2464" s="99">
        <v>0</v>
      </c>
      <c r="BO2464" s="99">
        <v>0</v>
      </c>
      <c r="BP2464" s="99">
        <v>0</v>
      </c>
      <c r="BQ2464" s="99">
        <v>0</v>
      </c>
      <c r="BR2464" s="99">
        <v>14050118.325927701</v>
      </c>
      <c r="BS2464" s="99">
        <v>9279156.6237793006</v>
      </c>
      <c r="BT2464" s="99">
        <v>6620647.6046752902</v>
      </c>
      <c r="BU2464" s="99">
        <v>0</v>
      </c>
      <c r="BV2464" s="99">
        <v>5683028.0075683603</v>
      </c>
      <c r="BW2464" s="99">
        <v>449285.68447494501</v>
      </c>
      <c r="BX2464" s="99">
        <v>0</v>
      </c>
      <c r="BY2464" s="99">
        <v>0</v>
      </c>
      <c r="BZ2464" s="99">
        <v>0</v>
      </c>
      <c r="CA2464" s="99">
        <v>258263.147996902</v>
      </c>
      <c r="CB2464" s="99">
        <v>15584065.1990967</v>
      </c>
      <c r="CC2464" s="99">
        <v>130340075.94238301</v>
      </c>
      <c r="CD2464" s="99">
        <v>35543095.751953103</v>
      </c>
      <c r="CE2464" s="99">
        <v>4541.8282234668704</v>
      </c>
      <c r="CF2464" s="99">
        <v>648656.47293853795</v>
      </c>
      <c r="CG2464" s="99">
        <v>4991751.5562133798</v>
      </c>
      <c r="CH2464" s="99">
        <v>0</v>
      </c>
      <c r="CI2464" s="99">
        <v>262813.401325226</v>
      </c>
      <c r="CJ2464" s="99">
        <v>16232821.1254883</v>
      </c>
      <c r="CK2464" s="99">
        <v>135318840.08007801</v>
      </c>
      <c r="CL2464" s="99">
        <v>35982983.402832001</v>
      </c>
      <c r="CM2464" s="166">
        <v>339784.73233032197</v>
      </c>
      <c r="CN2464" s="166">
        <v>41949331.811035201</v>
      </c>
      <c r="CO2464" s="166">
        <v>207371906.01367199</v>
      </c>
      <c r="CP2464" s="99">
        <v>35982983.402832001</v>
      </c>
      <c r="CQ2464" s="99">
        <v>0</v>
      </c>
      <c r="CR2464" s="99">
        <v>0</v>
      </c>
      <c r="CS2464" s="99">
        <v>0</v>
      </c>
      <c r="CT2464" s="99">
        <v>0</v>
      </c>
      <c r="CU2464" s="98">
        <v>61971.355004122001</v>
      </c>
      <c r="CV2464" s="98">
        <v>79534.496611277005</v>
      </c>
      <c r="CW2464" s="98">
        <v>16232721.672035238</v>
      </c>
      <c r="CX2464" s="98">
        <v>135331827.4985964</v>
      </c>
    </row>
    <row r="2465" spans="1:102" x14ac:dyDescent="0.2">
      <c r="A2465" s="98" t="s">
        <v>200</v>
      </c>
      <c r="B2465" s="100">
        <v>40148</v>
      </c>
      <c r="C2465" s="99">
        <v>201192.42041206401</v>
      </c>
      <c r="D2465" s="99">
        <v>6.8397718129563101</v>
      </c>
      <c r="E2465" s="99">
        <v>57952.568012714401</v>
      </c>
      <c r="F2465" s="99">
        <v>47316.925278663599</v>
      </c>
      <c r="G2465" s="99">
        <v>4462.9028840661003</v>
      </c>
      <c r="H2465" s="99">
        <v>0</v>
      </c>
      <c r="I2465" s="99">
        <v>0</v>
      </c>
      <c r="J2465" s="99">
        <v>77400.877496719404</v>
      </c>
      <c r="K2465" s="99">
        <v>1295.5343655049801</v>
      </c>
      <c r="L2465" s="99">
        <v>34266.684855938001</v>
      </c>
      <c r="M2465" s="99">
        <v>106070.264665604</v>
      </c>
      <c r="N2465" s="99">
        <v>23008.895775079702</v>
      </c>
      <c r="O2465" s="99">
        <v>87155.7148723602</v>
      </c>
      <c r="P2465" s="99">
        <v>0</v>
      </c>
      <c r="Q2465" s="99">
        <v>13127.888701796501</v>
      </c>
      <c r="R2465" s="99">
        <v>3750.3157936334601</v>
      </c>
      <c r="S2465" s="99">
        <v>0</v>
      </c>
      <c r="T2465" s="99">
        <v>1004.0417917966799</v>
      </c>
      <c r="U2465" s="99">
        <v>78730.423266410799</v>
      </c>
      <c r="V2465" s="99">
        <v>11231917.2269287</v>
      </c>
      <c r="W2465" s="99">
        <v>998.33977299928699</v>
      </c>
      <c r="X2465" s="99">
        <v>4321615.4110717801</v>
      </c>
      <c r="Y2465" s="99">
        <v>3260326.7556152302</v>
      </c>
      <c r="Z2465" s="99">
        <v>625916.31342315697</v>
      </c>
      <c r="AA2465" s="99">
        <v>0</v>
      </c>
      <c r="AB2465" s="99">
        <v>0</v>
      </c>
      <c r="AC2465" s="99">
        <v>25691062.8603516</v>
      </c>
      <c r="AD2465" s="99">
        <v>133718.67617416399</v>
      </c>
      <c r="AE2465" s="99">
        <v>1504221.06388855</v>
      </c>
      <c r="AF2465" s="99">
        <v>5378725.0125122098</v>
      </c>
      <c r="AG2465" s="99">
        <v>3079588.00567627</v>
      </c>
      <c r="AH2465" s="99">
        <v>4140824.9014282199</v>
      </c>
      <c r="AI2465" s="99">
        <v>0</v>
      </c>
      <c r="AJ2465" s="99">
        <v>1476827.3064880399</v>
      </c>
      <c r="AK2465" s="99">
        <v>507997.83985137899</v>
      </c>
      <c r="AL2465" s="99">
        <v>0</v>
      </c>
      <c r="AM2465" s="99">
        <v>132683.99148559599</v>
      </c>
      <c r="AN2465" s="99">
        <v>25819862.3601074</v>
      </c>
      <c r="AO2465" s="99">
        <v>97145489.390625</v>
      </c>
      <c r="AP2465" s="99">
        <v>9667.3986496925409</v>
      </c>
      <c r="AQ2465" s="99">
        <v>34148568.045410201</v>
      </c>
      <c r="AR2465" s="99">
        <v>25496787.317138702</v>
      </c>
      <c r="AS2465" s="99">
        <v>4846287.7656860398</v>
      </c>
      <c r="AT2465" s="99">
        <v>0</v>
      </c>
      <c r="AU2465" s="99">
        <v>0</v>
      </c>
      <c r="AV2465" s="99">
        <v>72690295.921875</v>
      </c>
      <c r="AW2465" s="99">
        <v>389971.47110366798</v>
      </c>
      <c r="AX2465" s="99">
        <v>13738450.5073242</v>
      </c>
      <c r="AY2465" s="99">
        <v>46412608.107421897</v>
      </c>
      <c r="AZ2465" s="99">
        <v>24218165.541015599</v>
      </c>
      <c r="BA2465" s="99">
        <v>35029048.261230499</v>
      </c>
      <c r="BB2465" s="99">
        <v>0</v>
      </c>
      <c r="BC2465" s="99">
        <v>12137078.627075201</v>
      </c>
      <c r="BD2465" s="99">
        <v>3910186.0211181599</v>
      </c>
      <c r="BE2465" s="99">
        <v>0</v>
      </c>
      <c r="BF2465" s="99">
        <v>1056913.8292541499</v>
      </c>
      <c r="BG2465" s="99">
        <v>73370385.286132798</v>
      </c>
      <c r="BH2465" s="99">
        <v>23408596.131103501</v>
      </c>
      <c r="BI2465" s="99">
        <v>1453.34155067801</v>
      </c>
      <c r="BJ2465" s="99">
        <v>12525283.537231401</v>
      </c>
      <c r="BK2465" s="99">
        <v>9486052.7856445294</v>
      </c>
      <c r="BL2465" s="99">
        <v>0</v>
      </c>
      <c r="BM2465" s="99">
        <v>0</v>
      </c>
      <c r="BN2465" s="99">
        <v>0</v>
      </c>
      <c r="BO2465" s="99">
        <v>0</v>
      </c>
      <c r="BP2465" s="99">
        <v>0</v>
      </c>
      <c r="BQ2465" s="99">
        <v>0</v>
      </c>
      <c r="BR2465" s="99">
        <v>14124878.9929199</v>
      </c>
      <c r="BS2465" s="99">
        <v>9239169.1245117206</v>
      </c>
      <c r="BT2465" s="99">
        <v>6813547.32141113</v>
      </c>
      <c r="BU2465" s="99">
        <v>0</v>
      </c>
      <c r="BV2465" s="99">
        <v>5731308.4435424795</v>
      </c>
      <c r="BW2465" s="99">
        <v>453619.91079330398</v>
      </c>
      <c r="BX2465" s="99">
        <v>0</v>
      </c>
      <c r="BY2465" s="99">
        <v>0</v>
      </c>
      <c r="BZ2465" s="99">
        <v>0</v>
      </c>
      <c r="CA2465" s="99">
        <v>259168.678216934</v>
      </c>
      <c r="CB2465" s="99">
        <v>15560026.264404301</v>
      </c>
      <c r="CC2465" s="99">
        <v>131299766.237305</v>
      </c>
      <c r="CD2465" s="99">
        <v>35966015.389160201</v>
      </c>
      <c r="CE2465" s="99">
        <v>4601.7913926839801</v>
      </c>
      <c r="CF2465" s="99">
        <v>641879.13752746605</v>
      </c>
      <c r="CG2465" s="99">
        <v>4971278.5608520498</v>
      </c>
      <c r="CH2465" s="99">
        <v>0</v>
      </c>
      <c r="CI2465" s="99">
        <v>263793.25296402001</v>
      </c>
      <c r="CJ2465" s="99">
        <v>16202029.595458999</v>
      </c>
      <c r="CK2465" s="99">
        <v>136280699.70507801</v>
      </c>
      <c r="CL2465" s="99">
        <v>36415930.1240234</v>
      </c>
      <c r="CM2465" s="166">
        <v>341959.36308669997</v>
      </c>
      <c r="CN2465" s="166">
        <v>42088937.595703103</v>
      </c>
      <c r="CO2465" s="166">
        <v>209740615.73632801</v>
      </c>
      <c r="CP2465" s="99">
        <v>36415930.1240234</v>
      </c>
      <c r="CQ2465" s="99">
        <v>0</v>
      </c>
      <c r="CR2465" s="99">
        <v>0</v>
      </c>
      <c r="CS2465" s="99">
        <v>0</v>
      </c>
      <c r="CT2465" s="99">
        <v>0</v>
      </c>
      <c r="CU2465" s="98">
        <v>59526.854491357997</v>
      </c>
      <c r="CV2465" s="98">
        <v>81115.059404202999</v>
      </c>
      <c r="CW2465" s="98">
        <v>16201905.401931766</v>
      </c>
      <c r="CX2465" s="98">
        <v>136271044.79815704</v>
      </c>
    </row>
    <row r="2466" spans="1:102" x14ac:dyDescent="0.2">
      <c r="A2466" s="98" t="s">
        <v>200</v>
      </c>
      <c r="B2466" s="100">
        <v>40238</v>
      </c>
      <c r="C2466" s="99">
        <v>201971.873960495</v>
      </c>
      <c r="D2466" s="99">
        <v>6.8049130209837996</v>
      </c>
      <c r="E2466" s="99">
        <v>56283.1599535942</v>
      </c>
      <c r="F2466" s="99">
        <v>46422.890689849897</v>
      </c>
      <c r="G2466" s="99">
        <v>4514.3782116770699</v>
      </c>
      <c r="H2466" s="99">
        <v>0</v>
      </c>
      <c r="I2466" s="99">
        <v>0</v>
      </c>
      <c r="J2466" s="99">
        <v>78655.174618720994</v>
      </c>
      <c r="K2466" s="99">
        <v>984.33115065842901</v>
      </c>
      <c r="L2466" s="99">
        <v>34592.089192867301</v>
      </c>
      <c r="M2466" s="99">
        <v>105618.795155525</v>
      </c>
      <c r="N2466" s="99">
        <v>22787.307483196299</v>
      </c>
      <c r="O2466" s="99">
        <v>87119.392386436506</v>
      </c>
      <c r="P2466" s="99">
        <v>0</v>
      </c>
      <c r="Q2466" s="99">
        <v>13026.799949050001</v>
      </c>
      <c r="R2466" s="99">
        <v>3713.2684777975101</v>
      </c>
      <c r="S2466" s="99">
        <v>0</v>
      </c>
      <c r="T2466" s="99">
        <v>958.08842367678903</v>
      </c>
      <c r="U2466" s="99">
        <v>79611.654959678694</v>
      </c>
      <c r="V2466" s="99">
        <v>11321370.5788574</v>
      </c>
      <c r="W2466" s="99">
        <v>1253.8169555515101</v>
      </c>
      <c r="X2466" s="99">
        <v>4165672.5189208998</v>
      </c>
      <c r="Y2466" s="99">
        <v>3192865.4709777799</v>
      </c>
      <c r="Z2466" s="99">
        <v>630391.61483764602</v>
      </c>
      <c r="AA2466" s="99">
        <v>0</v>
      </c>
      <c r="AB2466" s="99">
        <v>0</v>
      </c>
      <c r="AC2466" s="99">
        <v>26180221.644775402</v>
      </c>
      <c r="AD2466" s="99">
        <v>95610.669573783904</v>
      </c>
      <c r="AE2466" s="99">
        <v>1477847.8808746301</v>
      </c>
      <c r="AF2466" s="99">
        <v>5361323.3752441397</v>
      </c>
      <c r="AG2466" s="99">
        <v>3045787.8166503902</v>
      </c>
      <c r="AH2466" s="99">
        <v>4149170.1216430701</v>
      </c>
      <c r="AI2466" s="99">
        <v>0</v>
      </c>
      <c r="AJ2466" s="99">
        <v>1466881.3399352999</v>
      </c>
      <c r="AK2466" s="99">
        <v>505367.54363250697</v>
      </c>
      <c r="AL2466" s="99">
        <v>0</v>
      </c>
      <c r="AM2466" s="99">
        <v>127683.802774429</v>
      </c>
      <c r="AN2466" s="99">
        <v>26235787.3210449</v>
      </c>
      <c r="AO2466" s="99">
        <v>98471997.8203125</v>
      </c>
      <c r="AP2466" s="99">
        <v>10275.038061618799</v>
      </c>
      <c r="AQ2466" s="99">
        <v>33293816.6174316</v>
      </c>
      <c r="AR2466" s="99">
        <v>25338953.1635742</v>
      </c>
      <c r="AS2466" s="99">
        <v>4923339.8115234403</v>
      </c>
      <c r="AT2466" s="99">
        <v>0</v>
      </c>
      <c r="AU2466" s="99">
        <v>0</v>
      </c>
      <c r="AV2466" s="99">
        <v>74841665.738281295</v>
      </c>
      <c r="AW2466" s="99">
        <v>281328.18648529099</v>
      </c>
      <c r="AX2466" s="99">
        <v>13618946.7185059</v>
      </c>
      <c r="AY2466" s="99">
        <v>46715394.932617202</v>
      </c>
      <c r="AZ2466" s="99">
        <v>24181178.0458984</v>
      </c>
      <c r="BA2466" s="99">
        <v>35351329.750488304</v>
      </c>
      <c r="BB2466" s="99">
        <v>0</v>
      </c>
      <c r="BC2466" s="99">
        <v>12107256.151001001</v>
      </c>
      <c r="BD2466" s="99">
        <v>3915899.90151978</v>
      </c>
      <c r="BE2466" s="99">
        <v>0</v>
      </c>
      <c r="BF2466" s="99">
        <v>1025642.23806763</v>
      </c>
      <c r="BG2466" s="99">
        <v>75073797.246093795</v>
      </c>
      <c r="BH2466" s="99">
        <v>23804234.540527299</v>
      </c>
      <c r="BI2466" s="99">
        <v>844.53823067992903</v>
      </c>
      <c r="BJ2466" s="99">
        <v>12294310.887207</v>
      </c>
      <c r="BK2466" s="99">
        <v>9410781.2113037091</v>
      </c>
      <c r="BL2466" s="99">
        <v>0</v>
      </c>
      <c r="BM2466" s="99">
        <v>0</v>
      </c>
      <c r="BN2466" s="99">
        <v>0</v>
      </c>
      <c r="BO2466" s="99">
        <v>0</v>
      </c>
      <c r="BP2466" s="99">
        <v>0</v>
      </c>
      <c r="BQ2466" s="99">
        <v>0</v>
      </c>
      <c r="BR2466" s="99">
        <v>14298328.478881801</v>
      </c>
      <c r="BS2466" s="99">
        <v>9218056.9898681603</v>
      </c>
      <c r="BT2466" s="99">
        <v>6876728.27453613</v>
      </c>
      <c r="BU2466" s="99">
        <v>0</v>
      </c>
      <c r="BV2466" s="99">
        <v>5720589.8805542002</v>
      </c>
      <c r="BW2466" s="99">
        <v>445837.98025512701</v>
      </c>
      <c r="BX2466" s="99">
        <v>0</v>
      </c>
      <c r="BY2466" s="99">
        <v>0</v>
      </c>
      <c r="BZ2466" s="99">
        <v>0</v>
      </c>
      <c r="CA2466" s="99">
        <v>258284.61646461501</v>
      </c>
      <c r="CB2466" s="99">
        <v>15498411.6994629</v>
      </c>
      <c r="CC2466" s="99">
        <v>131852462.203125</v>
      </c>
      <c r="CD2466" s="99">
        <v>36100558.2177734</v>
      </c>
      <c r="CE2466" s="99">
        <v>4520.8213258385704</v>
      </c>
      <c r="CF2466" s="99">
        <v>635728.25296020496</v>
      </c>
      <c r="CG2466" s="99">
        <v>4960605.61682129</v>
      </c>
      <c r="CH2466" s="99">
        <v>0</v>
      </c>
      <c r="CI2466" s="99">
        <v>262771.60928344697</v>
      </c>
      <c r="CJ2466" s="99">
        <v>16134547.592285199</v>
      </c>
      <c r="CK2466" s="99">
        <v>136816522.93359399</v>
      </c>
      <c r="CL2466" s="99">
        <v>36560473.146484397</v>
      </c>
      <c r="CM2466" s="166">
        <v>341769.54034423799</v>
      </c>
      <c r="CN2466" s="166">
        <v>42451764.315429702</v>
      </c>
      <c r="CO2466" s="166">
        <v>211877457.94335899</v>
      </c>
      <c r="CP2466" s="99">
        <v>36560473.146484397</v>
      </c>
      <c r="CQ2466" s="99">
        <v>0</v>
      </c>
      <c r="CR2466" s="99">
        <v>0</v>
      </c>
      <c r="CS2466" s="99">
        <v>0</v>
      </c>
      <c r="CT2466" s="99">
        <v>0</v>
      </c>
      <c r="CU2466" s="98">
        <v>57311.148917865001</v>
      </c>
      <c r="CV2466" s="98">
        <v>82483.449246236007</v>
      </c>
      <c r="CW2466" s="98">
        <v>16134139.952423105</v>
      </c>
      <c r="CX2466" s="98">
        <v>136813067.81994629</v>
      </c>
    </row>
    <row r="2467" spans="1:102" x14ac:dyDescent="0.2">
      <c r="A2467" s="98" t="s">
        <v>200</v>
      </c>
      <c r="B2467" s="100">
        <v>40330</v>
      </c>
      <c r="C2467" s="99">
        <v>204564.469114304</v>
      </c>
      <c r="D2467" s="99">
        <v>7.06526189198485</v>
      </c>
      <c r="E2467" s="99">
        <v>55077.443371772802</v>
      </c>
      <c r="F2467" s="99">
        <v>45674.605758190199</v>
      </c>
      <c r="G2467" s="99">
        <v>4608.14165502787</v>
      </c>
      <c r="H2467" s="99">
        <v>0</v>
      </c>
      <c r="I2467" s="99">
        <v>0</v>
      </c>
      <c r="J2467" s="99">
        <v>79741.393383026094</v>
      </c>
      <c r="K2467" s="99">
        <v>858.50593042373703</v>
      </c>
      <c r="L2467" s="99">
        <v>35709.9750766754</v>
      </c>
      <c r="M2467" s="99">
        <v>106465.252464294</v>
      </c>
      <c r="N2467" s="99">
        <v>22663.260165214499</v>
      </c>
      <c r="O2467" s="99">
        <v>88038.024725914001</v>
      </c>
      <c r="P2467" s="99">
        <v>0</v>
      </c>
      <c r="Q2467" s="99">
        <v>12910.621439218499</v>
      </c>
      <c r="R2467" s="99">
        <v>3776.3591824472001</v>
      </c>
      <c r="S2467" s="99">
        <v>0</v>
      </c>
      <c r="T2467" s="99">
        <v>952.00641211122297</v>
      </c>
      <c r="U2467" s="99">
        <v>80539.128612518296</v>
      </c>
      <c r="V2467" s="99">
        <v>11352288.236206099</v>
      </c>
      <c r="W2467" s="99">
        <v>960.234018459916</v>
      </c>
      <c r="X2467" s="99">
        <v>4029336.54260254</v>
      </c>
      <c r="Y2467" s="99">
        <v>3105004.9604492201</v>
      </c>
      <c r="Z2467" s="99">
        <v>634965.79785156297</v>
      </c>
      <c r="AA2467" s="99">
        <v>0</v>
      </c>
      <c r="AB2467" s="99">
        <v>0</v>
      </c>
      <c r="AC2467" s="99">
        <v>26583304.9697266</v>
      </c>
      <c r="AD2467" s="99">
        <v>84668.636410713196</v>
      </c>
      <c r="AE2467" s="99">
        <v>1487910.3001556401</v>
      </c>
      <c r="AF2467" s="99">
        <v>5351418.1029052697</v>
      </c>
      <c r="AG2467" s="99">
        <v>2999332.5313110398</v>
      </c>
      <c r="AH2467" s="99">
        <v>4150065.1394653302</v>
      </c>
      <c r="AI2467" s="99">
        <v>0</v>
      </c>
      <c r="AJ2467" s="99">
        <v>1447682.1669921901</v>
      </c>
      <c r="AK2467" s="99">
        <v>506440.59941101098</v>
      </c>
      <c r="AL2467" s="99">
        <v>0</v>
      </c>
      <c r="AM2467" s="99">
        <v>125576.771847725</v>
      </c>
      <c r="AN2467" s="99">
        <v>26514855.895263702</v>
      </c>
      <c r="AO2467" s="99">
        <v>99455667.473632798</v>
      </c>
      <c r="AP2467" s="99">
        <v>10861.1082476377</v>
      </c>
      <c r="AQ2467" s="99">
        <v>32326776.8901367</v>
      </c>
      <c r="AR2467" s="99">
        <v>24710885.8583984</v>
      </c>
      <c r="AS2467" s="99">
        <v>4985207.8030395498</v>
      </c>
      <c r="AT2467" s="99">
        <v>0</v>
      </c>
      <c r="AU2467" s="99">
        <v>0</v>
      </c>
      <c r="AV2467" s="99">
        <v>76476099.145507798</v>
      </c>
      <c r="AW2467" s="99">
        <v>249944.42036819499</v>
      </c>
      <c r="AX2467" s="99">
        <v>13846834.9287109</v>
      </c>
      <c r="AY2467" s="99">
        <v>46926194.8291016</v>
      </c>
      <c r="AZ2467" s="99">
        <v>23877232.707519501</v>
      </c>
      <c r="BA2467" s="99">
        <v>35584903.6337891</v>
      </c>
      <c r="BB2467" s="99">
        <v>0</v>
      </c>
      <c r="BC2467" s="99">
        <v>12013961.723632799</v>
      </c>
      <c r="BD2467" s="99">
        <v>3949820.9010314899</v>
      </c>
      <c r="BE2467" s="99">
        <v>0</v>
      </c>
      <c r="BF2467" s="99">
        <v>1012733.31375122</v>
      </c>
      <c r="BG2467" s="99">
        <v>76660467.955078095</v>
      </c>
      <c r="BH2467" s="99">
        <v>24292576.189453099</v>
      </c>
      <c r="BI2467" s="99">
        <v>1020.17237434536</v>
      </c>
      <c r="BJ2467" s="99">
        <v>12048722.498291001</v>
      </c>
      <c r="BK2467" s="99">
        <v>9245212.3746337909</v>
      </c>
      <c r="BL2467" s="99">
        <v>0</v>
      </c>
      <c r="BM2467" s="99">
        <v>0</v>
      </c>
      <c r="BN2467" s="99">
        <v>0</v>
      </c>
      <c r="BO2467" s="99">
        <v>0</v>
      </c>
      <c r="BP2467" s="99">
        <v>0</v>
      </c>
      <c r="BQ2467" s="99">
        <v>0</v>
      </c>
      <c r="BR2467" s="99">
        <v>14496989.3168945</v>
      </c>
      <c r="BS2467" s="99">
        <v>9144632.7928466797</v>
      </c>
      <c r="BT2467" s="99">
        <v>6921223.4089355497</v>
      </c>
      <c r="BU2467" s="99">
        <v>0</v>
      </c>
      <c r="BV2467" s="99">
        <v>5688368.5895385696</v>
      </c>
      <c r="BW2467" s="99">
        <v>449171.84148407</v>
      </c>
      <c r="BX2467" s="99">
        <v>0</v>
      </c>
      <c r="BY2467" s="99">
        <v>0</v>
      </c>
      <c r="BZ2467" s="99">
        <v>0</v>
      </c>
      <c r="CA2467" s="99">
        <v>259757.719703674</v>
      </c>
      <c r="CB2467" s="99">
        <v>15375982.7114258</v>
      </c>
      <c r="CC2467" s="99">
        <v>131817667.652344</v>
      </c>
      <c r="CD2467" s="99">
        <v>36323397.745117202</v>
      </c>
      <c r="CE2467" s="99">
        <v>4605.3888545036298</v>
      </c>
      <c r="CF2467" s="99">
        <v>629130.76446533203</v>
      </c>
      <c r="CG2467" s="99">
        <v>4946449.36218262</v>
      </c>
      <c r="CH2467" s="99">
        <v>0</v>
      </c>
      <c r="CI2467" s="99">
        <v>264363.59201812698</v>
      </c>
      <c r="CJ2467" s="99">
        <v>16004311.689819301</v>
      </c>
      <c r="CK2467" s="99">
        <v>136755071.0625</v>
      </c>
      <c r="CL2467" s="99">
        <v>36784074.120605499</v>
      </c>
      <c r="CM2467" s="166">
        <v>344030.77076339698</v>
      </c>
      <c r="CN2467" s="166">
        <v>42573617.813964799</v>
      </c>
      <c r="CO2467" s="166">
        <v>213192648.05859399</v>
      </c>
      <c r="CP2467" s="99">
        <v>36784074.120605499</v>
      </c>
      <c r="CQ2467" s="99">
        <v>0</v>
      </c>
      <c r="CR2467" s="99">
        <v>0</v>
      </c>
      <c r="CS2467" s="99">
        <v>0</v>
      </c>
      <c r="CT2467" s="99">
        <v>0</v>
      </c>
      <c r="CU2467" s="98">
        <v>55820.096352369001</v>
      </c>
      <c r="CV2467" s="98">
        <v>83670.898336519007</v>
      </c>
      <c r="CW2467" s="98">
        <v>16005113.475891132</v>
      </c>
      <c r="CX2467" s="98">
        <v>136764117.01452664</v>
      </c>
    </row>
    <row r="2468" spans="1:102" x14ac:dyDescent="0.2">
      <c r="A2468" s="98" t="s">
        <v>200</v>
      </c>
      <c r="B2468" s="100">
        <v>40422</v>
      </c>
      <c r="C2468" s="99">
        <v>204533.25109100301</v>
      </c>
      <c r="D2468" s="99">
        <v>8.3341424559475907</v>
      </c>
      <c r="E2468" s="99">
        <v>53176.998676299998</v>
      </c>
      <c r="F2468" s="99">
        <v>44474.0183682442</v>
      </c>
      <c r="G2468" s="99">
        <v>4617.3965694308299</v>
      </c>
      <c r="H2468" s="99">
        <v>0</v>
      </c>
      <c r="I2468" s="99">
        <v>0</v>
      </c>
      <c r="J2468" s="99">
        <v>80446.706831932097</v>
      </c>
      <c r="K2468" s="99">
        <v>762.30973073095095</v>
      </c>
      <c r="L2468" s="99">
        <v>34692.703202247598</v>
      </c>
      <c r="M2468" s="99">
        <v>105815.595394135</v>
      </c>
      <c r="N2468" s="99">
        <v>22381.0829675198</v>
      </c>
      <c r="O2468" s="99">
        <v>87325.595252990694</v>
      </c>
      <c r="P2468" s="99">
        <v>0</v>
      </c>
      <c r="Q2468" s="99">
        <v>12749.0635935068</v>
      </c>
      <c r="R2468" s="99">
        <v>3813.0644261241</v>
      </c>
      <c r="S2468" s="99">
        <v>0</v>
      </c>
      <c r="T2468" s="99">
        <v>940.59113112091995</v>
      </c>
      <c r="U2468" s="99">
        <v>81273.127852439895</v>
      </c>
      <c r="V2468" s="99">
        <v>11381802.2849121</v>
      </c>
      <c r="W2468" s="99">
        <v>1260.1829851418699</v>
      </c>
      <c r="X2468" s="99">
        <v>3916266.5061645498</v>
      </c>
      <c r="Y2468" s="99">
        <v>3056346.1631164602</v>
      </c>
      <c r="Z2468" s="99">
        <v>634743.74501800502</v>
      </c>
      <c r="AA2468" s="99">
        <v>0</v>
      </c>
      <c r="AB2468" s="99">
        <v>0</v>
      </c>
      <c r="AC2468" s="99">
        <v>26918995.5705566</v>
      </c>
      <c r="AD2468" s="99">
        <v>75749.594954490705</v>
      </c>
      <c r="AE2468" s="99">
        <v>1462562.48268127</v>
      </c>
      <c r="AF2468" s="99">
        <v>5346343.1844482403</v>
      </c>
      <c r="AG2468" s="99">
        <v>2960414.7917785598</v>
      </c>
      <c r="AH2468" s="99">
        <v>4065106.2199096698</v>
      </c>
      <c r="AI2468" s="99">
        <v>0</v>
      </c>
      <c r="AJ2468" s="99">
        <v>1436231.88612366</v>
      </c>
      <c r="AK2468" s="99">
        <v>507388.249423981</v>
      </c>
      <c r="AL2468" s="99">
        <v>0</v>
      </c>
      <c r="AM2468" s="99">
        <v>122884.10767745999</v>
      </c>
      <c r="AN2468" s="99">
        <v>27012470.334228501</v>
      </c>
      <c r="AO2468" s="99">
        <v>100070143.31054699</v>
      </c>
      <c r="AP2468" s="99">
        <v>12419.4620209932</v>
      </c>
      <c r="AQ2468" s="99">
        <v>31352242.143798798</v>
      </c>
      <c r="AR2468" s="99">
        <v>24182459.895752002</v>
      </c>
      <c r="AS2468" s="99">
        <v>5015972.0000610398</v>
      </c>
      <c r="AT2468" s="99">
        <v>0</v>
      </c>
      <c r="AU2468" s="99">
        <v>0</v>
      </c>
      <c r="AV2468" s="99">
        <v>77775937.993164107</v>
      </c>
      <c r="AW2468" s="99">
        <v>224737.11339378401</v>
      </c>
      <c r="AX2468" s="99">
        <v>13557591.4445801</v>
      </c>
      <c r="AY2468" s="99">
        <v>47042082.967285201</v>
      </c>
      <c r="AZ2468" s="99">
        <v>23639169.380615201</v>
      </c>
      <c r="BA2468" s="99">
        <v>34913416.996093802</v>
      </c>
      <c r="BB2468" s="99">
        <v>0</v>
      </c>
      <c r="BC2468" s="99">
        <v>11927059.8833008</v>
      </c>
      <c r="BD2468" s="99">
        <v>3978666.3537902799</v>
      </c>
      <c r="BE2468" s="99">
        <v>0</v>
      </c>
      <c r="BF2468" s="99">
        <v>996423.48876953102</v>
      </c>
      <c r="BG2468" s="99">
        <v>77965453.722656295</v>
      </c>
      <c r="BH2468" s="99">
        <v>24095540.7260742</v>
      </c>
      <c r="BI2468" s="99">
        <v>1908.2406456917499</v>
      </c>
      <c r="BJ2468" s="99">
        <v>11741577.458740201</v>
      </c>
      <c r="BK2468" s="99">
        <v>9034207.51245117</v>
      </c>
      <c r="BL2468" s="99">
        <v>0</v>
      </c>
      <c r="BM2468" s="99">
        <v>0</v>
      </c>
      <c r="BN2468" s="99">
        <v>0</v>
      </c>
      <c r="BO2468" s="99">
        <v>0</v>
      </c>
      <c r="BP2468" s="99">
        <v>0</v>
      </c>
      <c r="BQ2468" s="99">
        <v>0</v>
      </c>
      <c r="BR2468" s="99">
        <v>14476802.4066162</v>
      </c>
      <c r="BS2468" s="99">
        <v>9050792.6546630897</v>
      </c>
      <c r="BT2468" s="99">
        <v>6790867.5645752</v>
      </c>
      <c r="BU2468" s="99">
        <v>0</v>
      </c>
      <c r="BV2468" s="99">
        <v>5647030.5582885696</v>
      </c>
      <c r="BW2468" s="99">
        <v>457624.99039840698</v>
      </c>
      <c r="BX2468" s="99">
        <v>0</v>
      </c>
      <c r="BY2468" s="99">
        <v>0</v>
      </c>
      <c r="BZ2468" s="99">
        <v>0</v>
      </c>
      <c r="CA2468" s="99">
        <v>257570.524713516</v>
      </c>
      <c r="CB2468" s="99">
        <v>15283518.3206787</v>
      </c>
      <c r="CC2468" s="99">
        <v>131215150.587891</v>
      </c>
      <c r="CD2468" s="99">
        <v>35812535.119628899</v>
      </c>
      <c r="CE2468" s="99">
        <v>4624.7223594188699</v>
      </c>
      <c r="CF2468" s="99">
        <v>635083.32034301804</v>
      </c>
      <c r="CG2468" s="99">
        <v>5012995.33557129</v>
      </c>
      <c r="CH2468" s="99">
        <v>0</v>
      </c>
      <c r="CI2468" s="99">
        <v>262206.36469650298</v>
      </c>
      <c r="CJ2468" s="99">
        <v>15917638.3831787</v>
      </c>
      <c r="CK2468" s="99">
        <v>136221205.1875</v>
      </c>
      <c r="CL2468" s="99">
        <v>36259333.721679702</v>
      </c>
      <c r="CM2468" s="166">
        <v>342866.51408386201</v>
      </c>
      <c r="CN2468" s="166">
        <v>42839614.1103516</v>
      </c>
      <c r="CO2468" s="166">
        <v>214185697.734375</v>
      </c>
      <c r="CP2468" s="99">
        <v>36259333.721679702</v>
      </c>
      <c r="CQ2468" s="99">
        <v>0</v>
      </c>
      <c r="CR2468" s="99">
        <v>0</v>
      </c>
      <c r="CS2468" s="99">
        <v>0</v>
      </c>
      <c r="CT2468" s="99">
        <v>0</v>
      </c>
      <c r="CU2468" s="98">
        <v>53952.891660601003</v>
      </c>
      <c r="CV2468" s="98">
        <v>84387.347648641007</v>
      </c>
      <c r="CW2468" s="98">
        <v>15918601.641021717</v>
      </c>
      <c r="CX2468" s="98">
        <v>136228145.9234623</v>
      </c>
    </row>
    <row r="2469" spans="1:102" x14ac:dyDescent="0.2">
      <c r="A2469" s="98" t="s">
        <v>200</v>
      </c>
      <c r="B2469" s="100">
        <v>40513</v>
      </c>
      <c r="C2469" s="99">
        <v>203401.193370819</v>
      </c>
      <c r="D2469" s="99">
        <v>7.8663952099741401</v>
      </c>
      <c r="E2469" s="99">
        <v>51746.193500518799</v>
      </c>
      <c r="F2469" s="99">
        <v>43299.175091743498</v>
      </c>
      <c r="G2469" s="99">
        <v>4651.0272973179799</v>
      </c>
      <c r="H2469" s="99">
        <v>0</v>
      </c>
      <c r="I2469" s="99">
        <v>0</v>
      </c>
      <c r="J2469" s="99">
        <v>81488.864647865295</v>
      </c>
      <c r="K2469" s="99">
        <v>708.38721131533396</v>
      </c>
      <c r="L2469" s="99">
        <v>44583.432714462302</v>
      </c>
      <c r="M2469" s="99">
        <v>104853.67823410001</v>
      </c>
      <c r="N2469" s="99">
        <v>22108.734233617801</v>
      </c>
      <c r="O2469" s="99">
        <v>85131.104333877607</v>
      </c>
      <c r="P2469" s="99">
        <v>0</v>
      </c>
      <c r="Q2469" s="99">
        <v>12578.420982837701</v>
      </c>
      <c r="R2469" s="99">
        <v>3789.1490950882398</v>
      </c>
      <c r="S2469" s="99">
        <v>0</v>
      </c>
      <c r="T2469" s="99">
        <v>1141.8411957174501</v>
      </c>
      <c r="U2469" s="99">
        <v>82205.3287477493</v>
      </c>
      <c r="V2469" s="99">
        <v>11269764.9141846</v>
      </c>
      <c r="W2469" s="99">
        <v>1058.4320396482899</v>
      </c>
      <c r="X2469" s="99">
        <v>3755538.0888671898</v>
      </c>
      <c r="Y2469" s="99">
        <v>2929586.41088867</v>
      </c>
      <c r="Z2469" s="99">
        <v>634388.78491210903</v>
      </c>
      <c r="AA2469" s="99">
        <v>0</v>
      </c>
      <c r="AB2469" s="99">
        <v>0</v>
      </c>
      <c r="AC2469" s="99">
        <v>27075095.589599598</v>
      </c>
      <c r="AD2469" s="99">
        <v>72381.636763572693</v>
      </c>
      <c r="AE2469" s="99">
        <v>1652278.62397766</v>
      </c>
      <c r="AF2469" s="99">
        <v>5293683.46166992</v>
      </c>
      <c r="AG2469" s="99">
        <v>2899833.3147277799</v>
      </c>
      <c r="AH2469" s="99">
        <v>3791187.3862304701</v>
      </c>
      <c r="AI2469" s="99">
        <v>0</v>
      </c>
      <c r="AJ2469" s="99">
        <v>1394611.82591248</v>
      </c>
      <c r="AK2469" s="99">
        <v>493531.73990631098</v>
      </c>
      <c r="AL2469" s="99">
        <v>0</v>
      </c>
      <c r="AM2469" s="99">
        <v>133701.69290924101</v>
      </c>
      <c r="AN2469" s="99">
        <v>27123335.373779301</v>
      </c>
      <c r="AO2469" s="99">
        <v>99695906.381835893</v>
      </c>
      <c r="AP2469" s="99">
        <v>9922.2119288444501</v>
      </c>
      <c r="AQ2469" s="99">
        <v>30245408.973144501</v>
      </c>
      <c r="AR2469" s="99">
        <v>23488992.982177701</v>
      </c>
      <c r="AS2469" s="99">
        <v>5028173.15087891</v>
      </c>
      <c r="AT2469" s="99">
        <v>0</v>
      </c>
      <c r="AU2469" s="99">
        <v>0</v>
      </c>
      <c r="AV2469" s="99">
        <v>79082306.580078095</v>
      </c>
      <c r="AW2469" s="99">
        <v>217452.128944397</v>
      </c>
      <c r="AX2469" s="99">
        <v>15353250.3424072</v>
      </c>
      <c r="AY2469" s="99">
        <v>46903506.4453125</v>
      </c>
      <c r="AZ2469" s="99">
        <v>23229248.5783691</v>
      </c>
      <c r="BA2469" s="99">
        <v>32789175.637207001</v>
      </c>
      <c r="BB2469" s="99">
        <v>0</v>
      </c>
      <c r="BC2469" s="99">
        <v>11627105.7932129</v>
      </c>
      <c r="BD2469" s="99">
        <v>3887430.9003906301</v>
      </c>
      <c r="BE2469" s="99">
        <v>0</v>
      </c>
      <c r="BF2469" s="99">
        <v>1096289.1342315699</v>
      </c>
      <c r="BG2469" s="99">
        <v>79412149.8359375</v>
      </c>
      <c r="BH2469" s="99">
        <v>23878368.957031298</v>
      </c>
      <c r="BI2469" s="99">
        <v>1958.7316270321601</v>
      </c>
      <c r="BJ2469" s="99">
        <v>11466860.043945299</v>
      </c>
      <c r="BK2469" s="99">
        <v>8788676.8026122991</v>
      </c>
      <c r="BL2469" s="99">
        <v>0</v>
      </c>
      <c r="BM2469" s="99">
        <v>0</v>
      </c>
      <c r="BN2469" s="99">
        <v>0</v>
      </c>
      <c r="BO2469" s="99">
        <v>0</v>
      </c>
      <c r="BP2469" s="99">
        <v>0</v>
      </c>
      <c r="BQ2469" s="99">
        <v>0</v>
      </c>
      <c r="BR2469" s="99">
        <v>14427443.072387701</v>
      </c>
      <c r="BS2469" s="99">
        <v>8924256.5950927697</v>
      </c>
      <c r="BT2469" s="99">
        <v>6374713.21020508</v>
      </c>
      <c r="BU2469" s="99">
        <v>0</v>
      </c>
      <c r="BV2469" s="99">
        <v>5578282.0929565402</v>
      </c>
      <c r="BW2469" s="99">
        <v>426460.05464553798</v>
      </c>
      <c r="BX2469" s="99">
        <v>0</v>
      </c>
      <c r="BY2469" s="99">
        <v>0</v>
      </c>
      <c r="BZ2469" s="99">
        <v>0</v>
      </c>
      <c r="CA2469" s="99">
        <v>255189.34523963899</v>
      </c>
      <c r="CB2469" s="99">
        <v>15042349.899658199</v>
      </c>
      <c r="CC2469" s="99">
        <v>130098566.70214801</v>
      </c>
      <c r="CD2469" s="99">
        <v>35412315.807128899</v>
      </c>
      <c r="CE2469" s="99">
        <v>4646.0694108009302</v>
      </c>
      <c r="CF2469" s="99">
        <v>630289.81689453102</v>
      </c>
      <c r="CG2469" s="99">
        <v>5001146.1210327102</v>
      </c>
      <c r="CH2469" s="99">
        <v>0</v>
      </c>
      <c r="CI2469" s="99">
        <v>259856.98651695301</v>
      </c>
      <c r="CJ2469" s="99">
        <v>15673298.7935791</v>
      </c>
      <c r="CK2469" s="99">
        <v>135102252.859375</v>
      </c>
      <c r="CL2469" s="99">
        <v>35838093.199218802</v>
      </c>
      <c r="CM2469" s="166">
        <v>341359.33552932699</v>
      </c>
      <c r="CN2469" s="166">
        <v>42811881.640136696</v>
      </c>
      <c r="CO2469" s="166">
        <v>214502482.1875</v>
      </c>
      <c r="CP2469" s="99">
        <v>35838093.199218802</v>
      </c>
      <c r="CQ2469" s="99">
        <v>0</v>
      </c>
      <c r="CR2469" s="99">
        <v>0</v>
      </c>
      <c r="CS2469" s="99">
        <v>0</v>
      </c>
      <c r="CT2469" s="99">
        <v>0</v>
      </c>
      <c r="CU2469" s="98">
        <v>52508.291112897998</v>
      </c>
      <c r="CV2469" s="98">
        <v>85416.018388914003</v>
      </c>
      <c r="CW2469" s="98">
        <v>15672639.716552731</v>
      </c>
      <c r="CX2469" s="98">
        <v>135099712.82318071</v>
      </c>
    </row>
    <row r="2470" spans="1:102" x14ac:dyDescent="0.2">
      <c r="A2470" s="98" t="s">
        <v>200</v>
      </c>
      <c r="B2470" s="100">
        <v>40603</v>
      </c>
      <c r="C2470" s="99">
        <v>203689.56929969799</v>
      </c>
      <c r="D2470" s="99">
        <v>5.8186453949892902</v>
      </c>
      <c r="E2470" s="99">
        <v>50570.624094963103</v>
      </c>
      <c r="F2470" s="99">
        <v>42328.492779254899</v>
      </c>
      <c r="G2470" s="99">
        <v>4691.2874582409904</v>
      </c>
      <c r="H2470" s="99">
        <v>0</v>
      </c>
      <c r="I2470" s="99">
        <v>0</v>
      </c>
      <c r="J2470" s="99">
        <v>82435.301629066496</v>
      </c>
      <c r="K2470" s="99">
        <v>679.89780131727503</v>
      </c>
      <c r="L2470" s="99">
        <v>113604.061699867</v>
      </c>
      <c r="M2470" s="99">
        <v>104960.92678833001</v>
      </c>
      <c r="N2470" s="99">
        <v>21811.807935476299</v>
      </c>
      <c r="O2470" s="99">
        <v>0</v>
      </c>
      <c r="P2470" s="99">
        <v>0</v>
      </c>
      <c r="Q2470" s="99">
        <v>12711.8106569052</v>
      </c>
      <c r="R2470" s="99">
        <v>0</v>
      </c>
      <c r="S2470" s="99">
        <v>0</v>
      </c>
      <c r="T2470" s="99">
        <v>4646.7579489350301</v>
      </c>
      <c r="U2470" s="99">
        <v>83087.336121559099</v>
      </c>
      <c r="V2470" s="99">
        <v>11197759.4182129</v>
      </c>
      <c r="W2470" s="99">
        <v>782.41673566401005</v>
      </c>
      <c r="X2470" s="99">
        <v>3693980.8964233398</v>
      </c>
      <c r="Y2470" s="99">
        <v>2895295.1528625502</v>
      </c>
      <c r="Z2470" s="99">
        <v>641389.657966614</v>
      </c>
      <c r="AA2470" s="99">
        <v>0</v>
      </c>
      <c r="AB2470" s="99">
        <v>0</v>
      </c>
      <c r="AC2470" s="99">
        <v>27486940.692627002</v>
      </c>
      <c r="AD2470" s="99">
        <v>71519.050031662002</v>
      </c>
      <c r="AE2470" s="99">
        <v>5381031.4010009803</v>
      </c>
      <c r="AF2470" s="99">
        <v>5267977.8410644503</v>
      </c>
      <c r="AG2470" s="99">
        <v>2816452.6385803199</v>
      </c>
      <c r="AH2470" s="99">
        <v>0</v>
      </c>
      <c r="AI2470" s="99">
        <v>0</v>
      </c>
      <c r="AJ2470" s="99">
        <v>1426188.25361633</v>
      </c>
      <c r="AK2470" s="99">
        <v>0</v>
      </c>
      <c r="AL2470" s="99">
        <v>0</v>
      </c>
      <c r="AM2470" s="99">
        <v>635082.73971557606</v>
      </c>
      <c r="AN2470" s="99">
        <v>27443765.714111298</v>
      </c>
      <c r="AO2470" s="99">
        <v>99818186.3984375</v>
      </c>
      <c r="AP2470" s="99">
        <v>8415.5969665050507</v>
      </c>
      <c r="AQ2470" s="99">
        <v>29769201.2429199</v>
      </c>
      <c r="AR2470" s="99">
        <v>23093489.338134799</v>
      </c>
      <c r="AS2470" s="99">
        <v>5100458.4779052697</v>
      </c>
      <c r="AT2470" s="99">
        <v>0</v>
      </c>
      <c r="AU2470" s="99">
        <v>0</v>
      </c>
      <c r="AV2470" s="99">
        <v>81021973.394531295</v>
      </c>
      <c r="AW2470" s="99">
        <v>216492.24950408901</v>
      </c>
      <c r="AX2470" s="99">
        <v>48012225.140136696</v>
      </c>
      <c r="AY2470" s="99">
        <v>47011244.033691399</v>
      </c>
      <c r="AZ2470" s="99">
        <v>22672946.658691399</v>
      </c>
      <c r="BA2470" s="99">
        <v>0</v>
      </c>
      <c r="BB2470" s="99">
        <v>0</v>
      </c>
      <c r="BC2470" s="99">
        <v>11946142.9012451</v>
      </c>
      <c r="BD2470" s="99">
        <v>0</v>
      </c>
      <c r="BE2470" s="99">
        <v>0</v>
      </c>
      <c r="BF2470" s="99">
        <v>5043138.2888183603</v>
      </c>
      <c r="BG2470" s="99">
        <v>81177682.268554702</v>
      </c>
      <c r="BH2470" s="99">
        <v>18397067.865478501</v>
      </c>
      <c r="BI2470" s="99">
        <v>1426.78036685288</v>
      </c>
      <c r="BJ2470" s="99">
        <v>10471622.969848599</v>
      </c>
      <c r="BK2470" s="99">
        <v>8350107.55041504</v>
      </c>
      <c r="BL2470" s="99">
        <v>0</v>
      </c>
      <c r="BM2470" s="99">
        <v>0</v>
      </c>
      <c r="BN2470" s="99">
        <v>0</v>
      </c>
      <c r="BO2470" s="99">
        <v>0</v>
      </c>
      <c r="BP2470" s="99">
        <v>0</v>
      </c>
      <c r="BQ2470" s="99">
        <v>0</v>
      </c>
      <c r="BR2470" s="99">
        <v>14417037.7341309</v>
      </c>
      <c r="BS2470" s="99">
        <v>8709894.2541503906</v>
      </c>
      <c r="BT2470" s="99">
        <v>0</v>
      </c>
      <c r="BU2470" s="99">
        <v>0</v>
      </c>
      <c r="BV2470" s="99">
        <v>5710222.9716796903</v>
      </c>
      <c r="BW2470" s="99">
        <v>0</v>
      </c>
      <c r="BX2470" s="99">
        <v>0</v>
      </c>
      <c r="BY2470" s="99">
        <v>0</v>
      </c>
      <c r="BZ2470" s="99">
        <v>0</v>
      </c>
      <c r="CA2470" s="99">
        <v>254306.09689521801</v>
      </c>
      <c r="CB2470" s="99">
        <v>14889491.7338867</v>
      </c>
      <c r="CC2470" s="99">
        <v>129583392.615234</v>
      </c>
      <c r="CD2470" s="99">
        <v>28833393.936035201</v>
      </c>
      <c r="CE2470" s="99">
        <v>4692.2062001228296</v>
      </c>
      <c r="CF2470" s="99">
        <v>640057.08631896996</v>
      </c>
      <c r="CG2470" s="99">
        <v>5094524.5594482403</v>
      </c>
      <c r="CH2470" s="99">
        <v>0</v>
      </c>
      <c r="CI2470" s="99">
        <v>258965.53509903001</v>
      </c>
      <c r="CJ2470" s="99">
        <v>15530320.462036099</v>
      </c>
      <c r="CK2470" s="99">
        <v>134680033.42382801</v>
      </c>
      <c r="CL2470" s="99">
        <v>28838334.574951202</v>
      </c>
      <c r="CM2470" s="166">
        <v>341349.49255752598</v>
      </c>
      <c r="CN2470" s="166">
        <v>43041847.492675804</v>
      </c>
      <c r="CO2470" s="166">
        <v>215731396.83984399</v>
      </c>
      <c r="CP2470" s="99">
        <v>28838334.574951202</v>
      </c>
      <c r="CQ2470" s="99">
        <v>0</v>
      </c>
      <c r="CR2470" s="99">
        <v>0</v>
      </c>
      <c r="CS2470" s="99">
        <v>0</v>
      </c>
      <c r="CT2470" s="99">
        <v>0</v>
      </c>
      <c r="CU2470" s="98">
        <v>51240.696369746001</v>
      </c>
      <c r="CV2470" s="98">
        <v>86418.845006963005</v>
      </c>
      <c r="CW2470" s="98">
        <v>15529548.82020567</v>
      </c>
      <c r="CX2470" s="98">
        <v>134677917.17468223</v>
      </c>
    </row>
    <row r="2471" spans="1:102" x14ac:dyDescent="0.2">
      <c r="A2471" s="98" t="s">
        <v>200</v>
      </c>
      <c r="B2471" s="100">
        <v>40695</v>
      </c>
      <c r="C2471" s="99">
        <v>202220.035364151</v>
      </c>
      <c r="D2471" s="99">
        <v>4.0225253349635803</v>
      </c>
      <c r="E2471" s="99">
        <v>49294.630036354101</v>
      </c>
      <c r="F2471" s="99">
        <v>41351.545284748099</v>
      </c>
      <c r="G2471" s="99">
        <v>4689.2610377669298</v>
      </c>
      <c r="H2471" s="99">
        <v>0</v>
      </c>
      <c r="I2471" s="99">
        <v>0</v>
      </c>
      <c r="J2471" s="99">
        <v>83107.120281219497</v>
      </c>
      <c r="K2471" s="99">
        <v>579.53442192822695</v>
      </c>
      <c r="L2471" s="99">
        <v>113376.21323871599</v>
      </c>
      <c r="M2471" s="99">
        <v>104079.826737404</v>
      </c>
      <c r="N2471" s="99">
        <v>21528.066818475701</v>
      </c>
      <c r="O2471" s="99">
        <v>0</v>
      </c>
      <c r="P2471" s="99">
        <v>0</v>
      </c>
      <c r="Q2471" s="99">
        <v>12578.073578953699</v>
      </c>
      <c r="R2471" s="99">
        <v>0</v>
      </c>
      <c r="S2471" s="99">
        <v>0</v>
      </c>
      <c r="T2471" s="99">
        <v>4697.5202712416603</v>
      </c>
      <c r="U2471" s="99">
        <v>83661.071106910706</v>
      </c>
      <c r="V2471" s="99">
        <v>11095395.8989258</v>
      </c>
      <c r="W2471" s="99">
        <v>630.16169001162098</v>
      </c>
      <c r="X2471" s="99">
        <v>3586830.5517578102</v>
      </c>
      <c r="Y2471" s="99">
        <v>2823616.6109314002</v>
      </c>
      <c r="Z2471" s="99">
        <v>638087.84201812698</v>
      </c>
      <c r="AA2471" s="99">
        <v>0</v>
      </c>
      <c r="AB2471" s="99">
        <v>0</v>
      </c>
      <c r="AC2471" s="99">
        <v>27711320.2509766</v>
      </c>
      <c r="AD2471" s="99">
        <v>58125.194150447802</v>
      </c>
      <c r="AE2471" s="99">
        <v>5277451.4566040002</v>
      </c>
      <c r="AF2471" s="99">
        <v>5235894.6126709003</v>
      </c>
      <c r="AG2471" s="99">
        <v>2764287.7346191402</v>
      </c>
      <c r="AH2471" s="99">
        <v>0</v>
      </c>
      <c r="AI2471" s="99">
        <v>0</v>
      </c>
      <c r="AJ2471" s="99">
        <v>1417126.7721557601</v>
      </c>
      <c r="AK2471" s="99">
        <v>0</v>
      </c>
      <c r="AL2471" s="99">
        <v>0</v>
      </c>
      <c r="AM2471" s="99">
        <v>635475.75921630894</v>
      </c>
      <c r="AN2471" s="99">
        <v>27711080.291015599</v>
      </c>
      <c r="AO2471" s="99">
        <v>99594525.845703095</v>
      </c>
      <c r="AP2471" s="99">
        <v>5860.1694445014</v>
      </c>
      <c r="AQ2471" s="99">
        <v>29041210.1796875</v>
      </c>
      <c r="AR2471" s="99">
        <v>22628751.7104492</v>
      </c>
      <c r="AS2471" s="99">
        <v>5094506.1080932599</v>
      </c>
      <c r="AT2471" s="99">
        <v>0</v>
      </c>
      <c r="AU2471" s="99">
        <v>0</v>
      </c>
      <c r="AV2471" s="99">
        <v>82297265.15625</v>
      </c>
      <c r="AW2471" s="99">
        <v>176864.85363578799</v>
      </c>
      <c r="AX2471" s="99">
        <v>47299940.514160201</v>
      </c>
      <c r="AY2471" s="99">
        <v>47134515.064941399</v>
      </c>
      <c r="AZ2471" s="99">
        <v>22362476.7900391</v>
      </c>
      <c r="BA2471" s="99">
        <v>0</v>
      </c>
      <c r="BB2471" s="99">
        <v>0</v>
      </c>
      <c r="BC2471" s="99">
        <v>11877263.583373999</v>
      </c>
      <c r="BD2471" s="99">
        <v>0</v>
      </c>
      <c r="BE2471" s="99">
        <v>0</v>
      </c>
      <c r="BF2471" s="99">
        <v>5079919.1564941397</v>
      </c>
      <c r="BG2471" s="99">
        <v>82479150.793945298</v>
      </c>
      <c r="BH2471" s="99">
        <v>18306408.013916001</v>
      </c>
      <c r="BI2471" s="99">
        <v>1159.12900197506</v>
      </c>
      <c r="BJ2471" s="99">
        <v>10300476.205322299</v>
      </c>
      <c r="BK2471" s="99">
        <v>8216932.5881957998</v>
      </c>
      <c r="BL2471" s="99">
        <v>0</v>
      </c>
      <c r="BM2471" s="99">
        <v>0</v>
      </c>
      <c r="BN2471" s="99">
        <v>0</v>
      </c>
      <c r="BO2471" s="99">
        <v>0</v>
      </c>
      <c r="BP2471" s="99">
        <v>0</v>
      </c>
      <c r="BQ2471" s="99">
        <v>0</v>
      </c>
      <c r="BR2471" s="99">
        <v>14394703.0716553</v>
      </c>
      <c r="BS2471" s="99">
        <v>8597059.8144531306</v>
      </c>
      <c r="BT2471" s="99">
        <v>0</v>
      </c>
      <c r="BU2471" s="99">
        <v>0</v>
      </c>
      <c r="BV2471" s="99">
        <v>5716734.4952392597</v>
      </c>
      <c r="BW2471" s="99">
        <v>0</v>
      </c>
      <c r="BX2471" s="99">
        <v>0</v>
      </c>
      <c r="BY2471" s="99">
        <v>0</v>
      </c>
      <c r="BZ2471" s="99">
        <v>0</v>
      </c>
      <c r="CA2471" s="99">
        <v>251552.96088600199</v>
      </c>
      <c r="CB2471" s="99">
        <v>14686245.489623999</v>
      </c>
      <c r="CC2471" s="99">
        <v>128658716.96972699</v>
      </c>
      <c r="CD2471" s="99">
        <v>28580514.2116699</v>
      </c>
      <c r="CE2471" s="99">
        <v>4688.7133511304901</v>
      </c>
      <c r="CF2471" s="99">
        <v>640818.52775573696</v>
      </c>
      <c r="CG2471" s="99">
        <v>5124921.0015258798</v>
      </c>
      <c r="CH2471" s="99">
        <v>0</v>
      </c>
      <c r="CI2471" s="99">
        <v>256240.99849700899</v>
      </c>
      <c r="CJ2471" s="99">
        <v>15326433.079345699</v>
      </c>
      <c r="CK2471" s="99">
        <v>133781709.50781301</v>
      </c>
      <c r="CL2471" s="99">
        <v>28571505.073730499</v>
      </c>
      <c r="CM2471" s="166">
        <v>339101.65707016003</v>
      </c>
      <c r="CN2471" s="166">
        <v>43050985.240234397</v>
      </c>
      <c r="CO2471" s="166">
        <v>216289761.96093801</v>
      </c>
      <c r="CP2471" s="99">
        <v>28571505.073730499</v>
      </c>
      <c r="CQ2471" s="99">
        <v>0</v>
      </c>
      <c r="CR2471" s="99">
        <v>0</v>
      </c>
      <c r="CS2471" s="99">
        <v>0</v>
      </c>
      <c r="CT2471" s="99">
        <v>0</v>
      </c>
      <c r="CU2471" s="98">
        <v>49837.095786258003</v>
      </c>
      <c r="CV2471" s="98">
        <v>87106.696495482</v>
      </c>
      <c r="CW2471" s="98">
        <v>15327064.017379737</v>
      </c>
      <c r="CX2471" s="98">
        <v>133783637.97125287</v>
      </c>
    </row>
    <row r="2472" spans="1:102" x14ac:dyDescent="0.2">
      <c r="A2472" s="98" t="s">
        <v>200</v>
      </c>
      <c r="B2472" s="100">
        <v>40787</v>
      </c>
      <c r="C2472" s="99">
        <v>201571.692539215</v>
      </c>
      <c r="D2472" s="99">
        <v>5.2157681499957098</v>
      </c>
      <c r="E2472" s="99">
        <v>48149.353558540301</v>
      </c>
      <c r="F2472" s="99">
        <v>40503.523358821898</v>
      </c>
      <c r="G2472" s="99">
        <v>4717.7737877965001</v>
      </c>
      <c r="H2472" s="99">
        <v>0</v>
      </c>
      <c r="I2472" s="99">
        <v>0</v>
      </c>
      <c r="J2472" s="99">
        <v>83177.658320426897</v>
      </c>
      <c r="K2472" s="99">
        <v>512.25302948057697</v>
      </c>
      <c r="L2472" s="99">
        <v>113703.91114711799</v>
      </c>
      <c r="M2472" s="99">
        <v>103569.620422363</v>
      </c>
      <c r="N2472" s="99">
        <v>21338.565522909201</v>
      </c>
      <c r="O2472" s="99">
        <v>0</v>
      </c>
      <c r="P2472" s="99">
        <v>0</v>
      </c>
      <c r="Q2472" s="99">
        <v>12511.9873582125</v>
      </c>
      <c r="R2472" s="99">
        <v>0</v>
      </c>
      <c r="S2472" s="99">
        <v>0</v>
      </c>
      <c r="T2472" s="99">
        <v>4727.7836016416604</v>
      </c>
      <c r="U2472" s="99">
        <v>83732.519769668594</v>
      </c>
      <c r="V2472" s="99">
        <v>11011098.1135254</v>
      </c>
      <c r="W2472" s="99">
        <v>567.02636075764894</v>
      </c>
      <c r="X2472" s="99">
        <v>3502561.2871093801</v>
      </c>
      <c r="Y2472" s="99">
        <v>2763940.4389953599</v>
      </c>
      <c r="Z2472" s="99">
        <v>634872.99684905994</v>
      </c>
      <c r="AA2472" s="99">
        <v>0</v>
      </c>
      <c r="AB2472" s="99">
        <v>0</v>
      </c>
      <c r="AC2472" s="99">
        <v>27806206.1176758</v>
      </c>
      <c r="AD2472" s="99">
        <v>50848.851718902602</v>
      </c>
      <c r="AE2472" s="99">
        <v>5183211.2093505897</v>
      </c>
      <c r="AF2472" s="99">
        <v>5208986.2227783203</v>
      </c>
      <c r="AG2472" s="99">
        <v>2730344.4003295898</v>
      </c>
      <c r="AH2472" s="99">
        <v>0</v>
      </c>
      <c r="AI2472" s="99">
        <v>0</v>
      </c>
      <c r="AJ2472" s="99">
        <v>1409460.7944183401</v>
      </c>
      <c r="AK2472" s="99">
        <v>0</v>
      </c>
      <c r="AL2472" s="99">
        <v>0</v>
      </c>
      <c r="AM2472" s="99">
        <v>632757.38376617397</v>
      </c>
      <c r="AN2472" s="99">
        <v>27970936.904541001</v>
      </c>
      <c r="AO2472" s="99">
        <v>99334632.28125</v>
      </c>
      <c r="AP2472" s="99">
        <v>5681.0986543893796</v>
      </c>
      <c r="AQ2472" s="99">
        <v>28361644.333007801</v>
      </c>
      <c r="AR2472" s="99">
        <v>22194001.0778809</v>
      </c>
      <c r="AS2472" s="99">
        <v>5106288.0889282199</v>
      </c>
      <c r="AT2472" s="99">
        <v>0</v>
      </c>
      <c r="AU2472" s="99">
        <v>0</v>
      </c>
      <c r="AV2472" s="99">
        <v>83105170.247070298</v>
      </c>
      <c r="AW2472" s="99">
        <v>156099.66060447699</v>
      </c>
      <c r="AX2472" s="99">
        <v>46858466.056640603</v>
      </c>
      <c r="AY2472" s="99">
        <v>47159072.168457001</v>
      </c>
      <c r="AZ2472" s="99">
        <v>22115716.356933601</v>
      </c>
      <c r="BA2472" s="99">
        <v>0</v>
      </c>
      <c r="BB2472" s="99">
        <v>0</v>
      </c>
      <c r="BC2472" s="99">
        <v>11781083.076049799</v>
      </c>
      <c r="BD2472" s="99">
        <v>0</v>
      </c>
      <c r="BE2472" s="99">
        <v>0</v>
      </c>
      <c r="BF2472" s="99">
        <v>5083972.4634399395</v>
      </c>
      <c r="BG2472" s="99">
        <v>83264889.714843795</v>
      </c>
      <c r="BH2472" s="99">
        <v>18466136.431884799</v>
      </c>
      <c r="BI2472" s="99">
        <v>898.90410520136402</v>
      </c>
      <c r="BJ2472" s="99">
        <v>10155149.8704834</v>
      </c>
      <c r="BK2472" s="99">
        <v>8063782.63098145</v>
      </c>
      <c r="BL2472" s="99">
        <v>0</v>
      </c>
      <c r="BM2472" s="99">
        <v>0</v>
      </c>
      <c r="BN2472" s="99">
        <v>0</v>
      </c>
      <c r="BO2472" s="99">
        <v>0</v>
      </c>
      <c r="BP2472" s="99">
        <v>0</v>
      </c>
      <c r="BQ2472" s="99">
        <v>0</v>
      </c>
      <c r="BR2472" s="99">
        <v>14316836.669433599</v>
      </c>
      <c r="BS2472" s="99">
        <v>8487478.8972168006</v>
      </c>
      <c r="BT2472" s="99">
        <v>0</v>
      </c>
      <c r="BU2472" s="99">
        <v>0</v>
      </c>
      <c r="BV2472" s="99">
        <v>5688377.5868530301</v>
      </c>
      <c r="BW2472" s="99">
        <v>0</v>
      </c>
      <c r="BX2472" s="99">
        <v>0</v>
      </c>
      <c r="BY2472" s="99">
        <v>0</v>
      </c>
      <c r="BZ2472" s="99">
        <v>0</v>
      </c>
      <c r="CA2472" s="99">
        <v>249590.783506393</v>
      </c>
      <c r="CB2472" s="99">
        <v>14497763.7390137</v>
      </c>
      <c r="CC2472" s="99">
        <v>127503822.67089801</v>
      </c>
      <c r="CD2472" s="99">
        <v>28637659.387207001</v>
      </c>
      <c r="CE2472" s="99">
        <v>4719.0682172179204</v>
      </c>
      <c r="CF2472" s="99">
        <v>638865.55641174305</v>
      </c>
      <c r="CG2472" s="99">
        <v>5129859.0020752</v>
      </c>
      <c r="CH2472" s="99">
        <v>0</v>
      </c>
      <c r="CI2472" s="99">
        <v>254323.144269943</v>
      </c>
      <c r="CJ2472" s="99">
        <v>15134056.0351563</v>
      </c>
      <c r="CK2472" s="99">
        <v>132606518.852539</v>
      </c>
      <c r="CL2472" s="99">
        <v>28653659.035644501</v>
      </c>
      <c r="CM2472" s="166">
        <v>337559.08436965902</v>
      </c>
      <c r="CN2472" s="166">
        <v>43030505.2021484</v>
      </c>
      <c r="CO2472" s="166">
        <v>216147031.03320301</v>
      </c>
      <c r="CP2472" s="99">
        <v>28653659.035644501</v>
      </c>
      <c r="CQ2472" s="99">
        <v>0</v>
      </c>
      <c r="CR2472" s="99">
        <v>0</v>
      </c>
      <c r="CS2472" s="99">
        <v>0</v>
      </c>
      <c r="CT2472" s="99">
        <v>0</v>
      </c>
      <c r="CU2472" s="98">
        <v>48681.334584513999</v>
      </c>
      <c r="CV2472" s="98">
        <v>87193.041184779999</v>
      </c>
      <c r="CW2472" s="98">
        <v>15136629.295425443</v>
      </c>
      <c r="CX2472" s="98">
        <v>132633681.6729732</v>
      </c>
    </row>
    <row r="2473" spans="1:102" x14ac:dyDescent="0.2">
      <c r="A2473" s="98" t="s">
        <v>200</v>
      </c>
      <c r="B2473" s="100">
        <v>40878</v>
      </c>
      <c r="C2473" s="99">
        <v>202469.187917709</v>
      </c>
      <c r="D2473" s="99">
        <v>5.9208521689870404</v>
      </c>
      <c r="E2473" s="99">
        <v>47133.170773983002</v>
      </c>
      <c r="F2473" s="99">
        <v>39617.079354763002</v>
      </c>
      <c r="G2473" s="99">
        <v>4802.5893045663797</v>
      </c>
      <c r="H2473" s="99">
        <v>0</v>
      </c>
      <c r="I2473" s="99">
        <v>0</v>
      </c>
      <c r="J2473" s="99">
        <v>84444.220892906204</v>
      </c>
      <c r="K2473" s="99">
        <v>497.19274635612999</v>
      </c>
      <c r="L2473" s="99">
        <v>111747.864313126</v>
      </c>
      <c r="M2473" s="99">
        <v>103944.721012115</v>
      </c>
      <c r="N2473" s="99">
        <v>21127.266987800602</v>
      </c>
      <c r="O2473" s="99">
        <v>0</v>
      </c>
      <c r="P2473" s="99">
        <v>0</v>
      </c>
      <c r="Q2473" s="99">
        <v>12537.477359414101</v>
      </c>
      <c r="R2473" s="99">
        <v>0</v>
      </c>
      <c r="S2473" s="99">
        <v>0</v>
      </c>
      <c r="T2473" s="99">
        <v>4751.27958059311</v>
      </c>
      <c r="U2473" s="99">
        <v>84942.303948402405</v>
      </c>
      <c r="V2473" s="99">
        <v>11006718.564575201</v>
      </c>
      <c r="W2473" s="99">
        <v>887.43844410777103</v>
      </c>
      <c r="X2473" s="99">
        <v>3423263.9459228502</v>
      </c>
      <c r="Y2473" s="99">
        <v>2699679.13317871</v>
      </c>
      <c r="Z2473" s="99">
        <v>634386.28733825695</v>
      </c>
      <c r="AA2473" s="99">
        <v>0</v>
      </c>
      <c r="AB2473" s="99">
        <v>0</v>
      </c>
      <c r="AC2473" s="99">
        <v>28050184.407958999</v>
      </c>
      <c r="AD2473" s="99">
        <v>49664.172522068002</v>
      </c>
      <c r="AE2473" s="99">
        <v>5055400.2819213904</v>
      </c>
      <c r="AF2473" s="99">
        <v>5214167.4546508798</v>
      </c>
      <c r="AG2473" s="99">
        <v>2710193.0559081999</v>
      </c>
      <c r="AH2473" s="99">
        <v>0</v>
      </c>
      <c r="AI2473" s="99">
        <v>0</v>
      </c>
      <c r="AJ2473" s="99">
        <v>1407481.20452881</v>
      </c>
      <c r="AK2473" s="99">
        <v>0</v>
      </c>
      <c r="AL2473" s="99">
        <v>0</v>
      </c>
      <c r="AM2473" s="99">
        <v>628152.81984710705</v>
      </c>
      <c r="AN2473" s="99">
        <v>28191376.099365201</v>
      </c>
      <c r="AO2473" s="99">
        <v>100163942.231445</v>
      </c>
      <c r="AP2473" s="99">
        <v>9212.6283398866708</v>
      </c>
      <c r="AQ2473" s="99">
        <v>27870595.2263184</v>
      </c>
      <c r="AR2473" s="99">
        <v>21830828.8676758</v>
      </c>
      <c r="AS2473" s="99">
        <v>5144246.7521972703</v>
      </c>
      <c r="AT2473" s="99">
        <v>0</v>
      </c>
      <c r="AU2473" s="99">
        <v>0</v>
      </c>
      <c r="AV2473" s="99">
        <v>84603577.064453095</v>
      </c>
      <c r="AW2473" s="99">
        <v>153971.629140854</v>
      </c>
      <c r="AX2473" s="99">
        <v>45992597.948242202</v>
      </c>
      <c r="AY2473" s="99">
        <v>47570684.420410201</v>
      </c>
      <c r="AZ2473" s="99">
        <v>22160213.995117199</v>
      </c>
      <c r="BA2473" s="99">
        <v>0</v>
      </c>
      <c r="BB2473" s="99">
        <v>0</v>
      </c>
      <c r="BC2473" s="99">
        <v>11905673.728759799</v>
      </c>
      <c r="BD2473" s="99">
        <v>0</v>
      </c>
      <c r="BE2473" s="99">
        <v>0</v>
      </c>
      <c r="BF2473" s="99">
        <v>5103340.3609619103</v>
      </c>
      <c r="BG2473" s="99">
        <v>84815363.077148393</v>
      </c>
      <c r="BH2473" s="99">
        <v>18700488.103027299</v>
      </c>
      <c r="BI2473" s="99">
        <v>759.47849132120598</v>
      </c>
      <c r="BJ2473" s="99">
        <v>10026148.2839355</v>
      </c>
      <c r="BK2473" s="99">
        <v>7960406.05187988</v>
      </c>
      <c r="BL2473" s="99">
        <v>0</v>
      </c>
      <c r="BM2473" s="99">
        <v>0</v>
      </c>
      <c r="BN2473" s="99">
        <v>0</v>
      </c>
      <c r="BO2473" s="99">
        <v>0</v>
      </c>
      <c r="BP2473" s="99">
        <v>0</v>
      </c>
      <c r="BQ2473" s="99">
        <v>0</v>
      </c>
      <c r="BR2473" s="99">
        <v>14512736.252197299</v>
      </c>
      <c r="BS2473" s="99">
        <v>8483729.2379150409</v>
      </c>
      <c r="BT2473" s="99">
        <v>0</v>
      </c>
      <c r="BU2473" s="99">
        <v>0</v>
      </c>
      <c r="BV2473" s="99">
        <v>5772394.6439209003</v>
      </c>
      <c r="BW2473" s="99">
        <v>0</v>
      </c>
      <c r="BX2473" s="99">
        <v>0</v>
      </c>
      <c r="BY2473" s="99">
        <v>0</v>
      </c>
      <c r="BZ2473" s="99">
        <v>0</v>
      </c>
      <c r="CA2473" s="99">
        <v>249723.33060264599</v>
      </c>
      <c r="CB2473" s="99">
        <v>14439219.5662842</v>
      </c>
      <c r="CC2473" s="99">
        <v>128091505.758789</v>
      </c>
      <c r="CD2473" s="99">
        <v>28759486.6013184</v>
      </c>
      <c r="CE2473" s="99">
        <v>4801.97715824842</v>
      </c>
      <c r="CF2473" s="99">
        <v>635310.580909729</v>
      </c>
      <c r="CG2473" s="99">
        <v>5155460.7813720703</v>
      </c>
      <c r="CH2473" s="99">
        <v>0</v>
      </c>
      <c r="CI2473" s="99">
        <v>254541.35717201201</v>
      </c>
      <c r="CJ2473" s="99">
        <v>15075816.8873291</v>
      </c>
      <c r="CK2473" s="99">
        <v>133264354.46582</v>
      </c>
      <c r="CL2473" s="99">
        <v>28768731.246582001</v>
      </c>
      <c r="CM2473" s="166">
        <v>338551.34215164202</v>
      </c>
      <c r="CN2473" s="166">
        <v>43254584.166992202</v>
      </c>
      <c r="CO2473" s="166">
        <v>218103101.90234399</v>
      </c>
      <c r="CP2473" s="99">
        <v>28768731.246582001</v>
      </c>
      <c r="CQ2473" s="99">
        <v>0</v>
      </c>
      <c r="CR2473" s="99">
        <v>0</v>
      </c>
      <c r="CS2473" s="99">
        <v>0</v>
      </c>
      <c r="CT2473" s="99">
        <v>0</v>
      </c>
      <c r="CU2473" s="98">
        <v>47644.792689148002</v>
      </c>
      <c r="CV2473" s="98">
        <v>88497.751276409006</v>
      </c>
      <c r="CW2473" s="98">
        <v>15074530.147193929</v>
      </c>
      <c r="CX2473" s="98">
        <v>133246966.54016107</v>
      </c>
    </row>
    <row r="2474" spans="1:102" x14ac:dyDescent="0.2">
      <c r="A2474" s="98" t="s">
        <v>200</v>
      </c>
      <c r="B2474" s="100">
        <v>40969</v>
      </c>
      <c r="C2474" s="99">
        <v>202163.81693840001</v>
      </c>
      <c r="D2474" s="99">
        <v>5.8058416479616399</v>
      </c>
      <c r="E2474" s="99">
        <v>46125.0207600594</v>
      </c>
      <c r="F2474" s="99">
        <v>38827.535662174203</v>
      </c>
      <c r="G2474" s="99">
        <v>4849.6405494809196</v>
      </c>
      <c r="H2474" s="99">
        <v>0</v>
      </c>
      <c r="I2474" s="99">
        <v>0</v>
      </c>
      <c r="J2474" s="99">
        <v>84997.012633323699</v>
      </c>
      <c r="K2474" s="99">
        <v>488.36730678007001</v>
      </c>
      <c r="L2474" s="99">
        <v>110465.19309616101</v>
      </c>
      <c r="M2474" s="99">
        <v>103649.47562026999</v>
      </c>
      <c r="N2474" s="99">
        <v>20916.112591981899</v>
      </c>
      <c r="O2474" s="99">
        <v>0</v>
      </c>
      <c r="P2474" s="99">
        <v>0</v>
      </c>
      <c r="Q2474" s="99">
        <v>12466.2955329418</v>
      </c>
      <c r="R2474" s="99">
        <v>0</v>
      </c>
      <c r="S2474" s="99">
        <v>0</v>
      </c>
      <c r="T2474" s="99">
        <v>4826.3525800108901</v>
      </c>
      <c r="U2474" s="99">
        <v>85460.104229927107</v>
      </c>
      <c r="V2474" s="99">
        <v>10967551.2573242</v>
      </c>
      <c r="W2474" s="99">
        <v>704.08818813413404</v>
      </c>
      <c r="X2474" s="99">
        <v>3343319.8347168001</v>
      </c>
      <c r="Y2474" s="99">
        <v>2641214.2779541002</v>
      </c>
      <c r="Z2474" s="99">
        <v>638478.59468078602</v>
      </c>
      <c r="AA2474" s="99">
        <v>0</v>
      </c>
      <c r="AB2474" s="99">
        <v>0</v>
      </c>
      <c r="AC2474" s="99">
        <v>28428813.497314502</v>
      </c>
      <c r="AD2474" s="99">
        <v>49645.940214157097</v>
      </c>
      <c r="AE2474" s="99">
        <v>5090518.6828002902</v>
      </c>
      <c r="AF2474" s="99">
        <v>5213519.7755127</v>
      </c>
      <c r="AG2474" s="99">
        <v>2675134.9711303702</v>
      </c>
      <c r="AH2474" s="99">
        <v>0</v>
      </c>
      <c r="AI2474" s="99">
        <v>0</v>
      </c>
      <c r="AJ2474" s="99">
        <v>1394450.5066833501</v>
      </c>
      <c r="AK2474" s="99">
        <v>0</v>
      </c>
      <c r="AL2474" s="99">
        <v>0</v>
      </c>
      <c r="AM2474" s="99">
        <v>637453.02093505894</v>
      </c>
      <c r="AN2474" s="99">
        <v>28333969.971191399</v>
      </c>
      <c r="AO2474" s="99">
        <v>100612390.55468801</v>
      </c>
      <c r="AP2474" s="99">
        <v>8125.2278569340697</v>
      </c>
      <c r="AQ2474" s="99">
        <v>27355249.442382801</v>
      </c>
      <c r="AR2474" s="99">
        <v>21431973.6552734</v>
      </c>
      <c r="AS2474" s="99">
        <v>5229127.0509643601</v>
      </c>
      <c r="AT2474" s="99">
        <v>0</v>
      </c>
      <c r="AU2474" s="99">
        <v>0</v>
      </c>
      <c r="AV2474" s="99">
        <v>86351954.2578125</v>
      </c>
      <c r="AW2474" s="99">
        <v>154683.572721481</v>
      </c>
      <c r="AX2474" s="99">
        <v>46775110.8603516</v>
      </c>
      <c r="AY2474" s="99">
        <v>47931398.761718802</v>
      </c>
      <c r="AZ2474" s="99">
        <v>21972680.139404301</v>
      </c>
      <c r="BA2474" s="99">
        <v>0</v>
      </c>
      <c r="BB2474" s="99">
        <v>0</v>
      </c>
      <c r="BC2474" s="99">
        <v>12073695.3864746</v>
      </c>
      <c r="BD2474" s="99">
        <v>0</v>
      </c>
      <c r="BE2474" s="99">
        <v>0</v>
      </c>
      <c r="BF2474" s="99">
        <v>5215675.0720214797</v>
      </c>
      <c r="BG2474" s="99">
        <v>86392092.517578095</v>
      </c>
      <c r="BH2474" s="99">
        <v>19134122.4291992</v>
      </c>
      <c r="BI2474" s="99">
        <v>954.90272678434803</v>
      </c>
      <c r="BJ2474" s="99">
        <v>9945259.8942871094</v>
      </c>
      <c r="BK2474" s="99">
        <v>7918647.6622924795</v>
      </c>
      <c r="BL2474" s="99">
        <v>0</v>
      </c>
      <c r="BM2474" s="99">
        <v>0</v>
      </c>
      <c r="BN2474" s="99">
        <v>0</v>
      </c>
      <c r="BO2474" s="99">
        <v>0</v>
      </c>
      <c r="BP2474" s="99">
        <v>0</v>
      </c>
      <c r="BQ2474" s="99">
        <v>0</v>
      </c>
      <c r="BR2474" s="99">
        <v>14725416.463012701</v>
      </c>
      <c r="BS2474" s="99">
        <v>8528862.0660400409</v>
      </c>
      <c r="BT2474" s="99">
        <v>0</v>
      </c>
      <c r="BU2474" s="99">
        <v>0</v>
      </c>
      <c r="BV2474" s="99">
        <v>5822439.0267944299</v>
      </c>
      <c r="BW2474" s="99">
        <v>0</v>
      </c>
      <c r="BX2474" s="99">
        <v>0</v>
      </c>
      <c r="BY2474" s="99">
        <v>0</v>
      </c>
      <c r="BZ2474" s="99">
        <v>0</v>
      </c>
      <c r="CA2474" s="99">
        <v>248277.13622093201</v>
      </c>
      <c r="CB2474" s="99">
        <v>14317216.334472699</v>
      </c>
      <c r="CC2474" s="99">
        <v>128058338.34277301</v>
      </c>
      <c r="CD2474" s="99">
        <v>29065015.557372998</v>
      </c>
      <c r="CE2474" s="99">
        <v>4848.9708806276303</v>
      </c>
      <c r="CF2474" s="99">
        <v>632668.45965576195</v>
      </c>
      <c r="CG2474" s="99">
        <v>5188220.6439209003</v>
      </c>
      <c r="CH2474" s="99">
        <v>0</v>
      </c>
      <c r="CI2474" s="99">
        <v>253100.44956207299</v>
      </c>
      <c r="CJ2474" s="99">
        <v>14949337.5187988</v>
      </c>
      <c r="CK2474" s="99">
        <v>133238865.09082</v>
      </c>
      <c r="CL2474" s="99">
        <v>29065359.013671901</v>
      </c>
      <c r="CM2474" s="166">
        <v>337870.831691742</v>
      </c>
      <c r="CN2474" s="166">
        <v>43231469.888183601</v>
      </c>
      <c r="CO2474" s="166">
        <v>219442260.81445301</v>
      </c>
      <c r="CP2474" s="99">
        <v>29065359.013671901</v>
      </c>
      <c r="CQ2474" s="99">
        <v>0</v>
      </c>
      <c r="CR2474" s="99">
        <v>0</v>
      </c>
      <c r="CS2474" s="99">
        <v>0</v>
      </c>
      <c r="CT2474" s="99">
        <v>0</v>
      </c>
      <c r="CU2474" s="98">
        <v>46598.595513549997</v>
      </c>
      <c r="CV2474" s="98">
        <v>89104.802079269997</v>
      </c>
      <c r="CW2474" s="98">
        <v>14949884.794128461</v>
      </c>
      <c r="CX2474" s="98">
        <v>133246558.9866939</v>
      </c>
    </row>
    <row r="2475" spans="1:102" x14ac:dyDescent="0.2">
      <c r="A2475" s="98" t="s">
        <v>200</v>
      </c>
      <c r="B2475" s="100">
        <v>41061</v>
      </c>
      <c r="C2475" s="99">
        <v>201260.971214294</v>
      </c>
      <c r="D2475" s="99">
        <v>5.0230851069791198</v>
      </c>
      <c r="E2475" s="99">
        <v>44915.860865593</v>
      </c>
      <c r="F2475" s="99">
        <v>37837.420714378401</v>
      </c>
      <c r="G2475" s="99">
        <v>4864.7725838422803</v>
      </c>
      <c r="H2475" s="99">
        <v>0</v>
      </c>
      <c r="I2475" s="99">
        <v>0</v>
      </c>
      <c r="J2475" s="99">
        <v>85007.076139450102</v>
      </c>
      <c r="K2475" s="99">
        <v>431.20896296203102</v>
      </c>
      <c r="L2475" s="99">
        <v>110602.93526935601</v>
      </c>
      <c r="M2475" s="99">
        <v>102855.49249649</v>
      </c>
      <c r="N2475" s="99">
        <v>20456.1505696774</v>
      </c>
      <c r="O2475" s="99">
        <v>0</v>
      </c>
      <c r="P2475" s="99">
        <v>0</v>
      </c>
      <c r="Q2475" s="99">
        <v>12422.9963425398</v>
      </c>
      <c r="R2475" s="99">
        <v>0</v>
      </c>
      <c r="S2475" s="99">
        <v>0</v>
      </c>
      <c r="T2475" s="99">
        <v>4867.7484263777696</v>
      </c>
      <c r="U2475" s="99">
        <v>85432.223219871506</v>
      </c>
      <c r="V2475" s="99">
        <v>10899767.477417</v>
      </c>
      <c r="W2475" s="99">
        <v>361.90422656759603</v>
      </c>
      <c r="X2475" s="99">
        <v>3263492.9788207998</v>
      </c>
      <c r="Y2475" s="99">
        <v>2587133.6913757301</v>
      </c>
      <c r="Z2475" s="99">
        <v>627800.20104980504</v>
      </c>
      <c r="AA2475" s="99">
        <v>0</v>
      </c>
      <c r="AB2475" s="99">
        <v>0</v>
      </c>
      <c r="AC2475" s="99">
        <v>28194888.470458999</v>
      </c>
      <c r="AD2475" s="99">
        <v>43641.439354419701</v>
      </c>
      <c r="AE2475" s="99">
        <v>4928131.1412963904</v>
      </c>
      <c r="AF2475" s="99">
        <v>5177635.7695922898</v>
      </c>
      <c r="AG2475" s="99">
        <v>2596822.9772644001</v>
      </c>
      <c r="AH2475" s="99">
        <v>0</v>
      </c>
      <c r="AI2475" s="99">
        <v>0</v>
      </c>
      <c r="AJ2475" s="99">
        <v>1425486.4384765599</v>
      </c>
      <c r="AK2475" s="99">
        <v>0</v>
      </c>
      <c r="AL2475" s="99">
        <v>0</v>
      </c>
      <c r="AM2475" s="99">
        <v>625545.32878875697</v>
      </c>
      <c r="AN2475" s="99">
        <v>28375175.510742199</v>
      </c>
      <c r="AO2475" s="99">
        <v>100574265.72168</v>
      </c>
      <c r="AP2475" s="99">
        <v>3544.336710006</v>
      </c>
      <c r="AQ2475" s="99">
        <v>26856262.2966309</v>
      </c>
      <c r="AR2475" s="99">
        <v>21054468.729980499</v>
      </c>
      <c r="AS2475" s="99">
        <v>5175574.3267822303</v>
      </c>
      <c r="AT2475" s="99">
        <v>0</v>
      </c>
      <c r="AU2475" s="99">
        <v>0</v>
      </c>
      <c r="AV2475" s="99">
        <v>86409596.020507798</v>
      </c>
      <c r="AW2475" s="99">
        <v>137174.282835007</v>
      </c>
      <c r="AX2475" s="99">
        <v>45486257.028808601</v>
      </c>
      <c r="AY2475" s="99">
        <v>47941309.925292999</v>
      </c>
      <c r="AZ2475" s="99">
        <v>21523651.290771499</v>
      </c>
      <c r="BA2475" s="99">
        <v>0</v>
      </c>
      <c r="BB2475" s="99">
        <v>0</v>
      </c>
      <c r="BC2475" s="99">
        <v>12020853.1795654</v>
      </c>
      <c r="BD2475" s="99">
        <v>0</v>
      </c>
      <c r="BE2475" s="99">
        <v>0</v>
      </c>
      <c r="BF2475" s="99">
        <v>5157886.6905517597</v>
      </c>
      <c r="BG2475" s="99">
        <v>86617218.454101607</v>
      </c>
      <c r="BH2475" s="99">
        <v>18794182.942138702</v>
      </c>
      <c r="BI2475" s="99">
        <v>1016.52377481759</v>
      </c>
      <c r="BJ2475" s="99">
        <v>9714461.7392578106</v>
      </c>
      <c r="BK2475" s="99">
        <v>7722224.1375732403</v>
      </c>
      <c r="BL2475" s="99">
        <v>0</v>
      </c>
      <c r="BM2475" s="99">
        <v>0</v>
      </c>
      <c r="BN2475" s="99">
        <v>0</v>
      </c>
      <c r="BO2475" s="99">
        <v>0</v>
      </c>
      <c r="BP2475" s="99">
        <v>0</v>
      </c>
      <c r="BQ2475" s="99">
        <v>0</v>
      </c>
      <c r="BR2475" s="99">
        <v>14549465.236328101</v>
      </c>
      <c r="BS2475" s="99">
        <v>8227846.27734375</v>
      </c>
      <c r="BT2475" s="99">
        <v>0</v>
      </c>
      <c r="BU2475" s="99">
        <v>0</v>
      </c>
      <c r="BV2475" s="99">
        <v>5825997.4159545898</v>
      </c>
      <c r="BW2475" s="99">
        <v>0</v>
      </c>
      <c r="BX2475" s="99">
        <v>0</v>
      </c>
      <c r="BY2475" s="99">
        <v>0</v>
      </c>
      <c r="BZ2475" s="99">
        <v>0</v>
      </c>
      <c r="CA2475" s="99">
        <v>246116.74620056199</v>
      </c>
      <c r="CB2475" s="99">
        <v>14154870.3978271</v>
      </c>
      <c r="CC2475" s="99">
        <v>127355153.02636699</v>
      </c>
      <c r="CD2475" s="99">
        <v>28502138.878417999</v>
      </c>
      <c r="CE2475" s="99">
        <v>4865.6816562414197</v>
      </c>
      <c r="CF2475" s="99">
        <v>630339.14512634301</v>
      </c>
      <c r="CG2475" s="99">
        <v>5201199.7529907199</v>
      </c>
      <c r="CH2475" s="99">
        <v>0</v>
      </c>
      <c r="CI2475" s="99">
        <v>250978.64317703201</v>
      </c>
      <c r="CJ2475" s="99">
        <v>14785833.678100601</v>
      </c>
      <c r="CK2475" s="99">
        <v>132567408.21679699</v>
      </c>
      <c r="CL2475" s="99">
        <v>28488106.1328125</v>
      </c>
      <c r="CM2475" s="166">
        <v>335708.93448638899</v>
      </c>
      <c r="CN2475" s="166">
        <v>43120942.771972701</v>
      </c>
      <c r="CO2475" s="166">
        <v>219410232.22460899</v>
      </c>
      <c r="CP2475" s="99">
        <v>28488106.1328125</v>
      </c>
      <c r="CQ2475" s="99">
        <v>0</v>
      </c>
      <c r="CR2475" s="99">
        <v>0</v>
      </c>
      <c r="CS2475" s="99">
        <v>0</v>
      </c>
      <c r="CT2475" s="99">
        <v>0</v>
      </c>
      <c r="CU2475" s="98">
        <v>45325.409479406</v>
      </c>
      <c r="CV2475" s="98">
        <v>89154.073016816998</v>
      </c>
      <c r="CW2475" s="98">
        <v>14785209.542953443</v>
      </c>
      <c r="CX2475" s="98">
        <v>132556352.77935772</v>
      </c>
    </row>
    <row r="2476" spans="1:102" x14ac:dyDescent="0.2">
      <c r="A2476" s="98" t="s">
        <v>200</v>
      </c>
      <c r="B2476" s="100">
        <v>41153</v>
      </c>
      <c r="C2476" s="99">
        <v>200762.73572731001</v>
      </c>
      <c r="D2476" s="99">
        <v>5.2161169719765903</v>
      </c>
      <c r="E2476" s="99">
        <v>43874.104977607698</v>
      </c>
      <c r="F2476" s="99">
        <v>36992.563283920303</v>
      </c>
      <c r="G2476" s="99">
        <v>4857.7727190852202</v>
      </c>
      <c r="H2476" s="99">
        <v>0</v>
      </c>
      <c r="I2476" s="99">
        <v>0</v>
      </c>
      <c r="J2476" s="99">
        <v>84724.563249587998</v>
      </c>
      <c r="K2476" s="99">
        <v>400.76649267226497</v>
      </c>
      <c r="L2476" s="99">
        <v>110285.457717896</v>
      </c>
      <c r="M2476" s="99">
        <v>102738.78318023701</v>
      </c>
      <c r="N2476" s="99">
        <v>20220.9940578938</v>
      </c>
      <c r="O2476" s="99">
        <v>0</v>
      </c>
      <c r="P2476" s="99">
        <v>0</v>
      </c>
      <c r="Q2476" s="99">
        <v>12328.976554155401</v>
      </c>
      <c r="R2476" s="99">
        <v>0</v>
      </c>
      <c r="S2476" s="99">
        <v>0</v>
      </c>
      <c r="T2476" s="99">
        <v>4856.7253240943</v>
      </c>
      <c r="U2476" s="99">
        <v>85148.8123960495</v>
      </c>
      <c r="V2476" s="99">
        <v>10687172.5147705</v>
      </c>
      <c r="W2476" s="99">
        <v>717.10425195097901</v>
      </c>
      <c r="X2476" s="99">
        <v>3169076.7623596201</v>
      </c>
      <c r="Y2476" s="99">
        <v>2523924.4401245099</v>
      </c>
      <c r="Z2476" s="99">
        <v>624368.99465179397</v>
      </c>
      <c r="AA2476" s="99">
        <v>0</v>
      </c>
      <c r="AB2476" s="99">
        <v>0</v>
      </c>
      <c r="AC2476" s="99">
        <v>28150923.769287098</v>
      </c>
      <c r="AD2476" s="99">
        <v>40665.558938026399</v>
      </c>
      <c r="AE2476" s="99">
        <v>4846444.6132202102</v>
      </c>
      <c r="AF2476" s="99">
        <v>5101499.4376220703</v>
      </c>
      <c r="AG2476" s="99">
        <v>2543138.9437255901</v>
      </c>
      <c r="AH2476" s="99">
        <v>0</v>
      </c>
      <c r="AI2476" s="99">
        <v>0</v>
      </c>
      <c r="AJ2476" s="99">
        <v>1400506.41642761</v>
      </c>
      <c r="AK2476" s="99">
        <v>0</v>
      </c>
      <c r="AL2476" s="99">
        <v>0</v>
      </c>
      <c r="AM2476" s="99">
        <v>623099.51607513404</v>
      </c>
      <c r="AN2476" s="99">
        <v>28219818.175048798</v>
      </c>
      <c r="AO2476" s="99">
        <v>99235682.480468795</v>
      </c>
      <c r="AP2476" s="99">
        <v>8111.1029973030099</v>
      </c>
      <c r="AQ2476" s="99">
        <v>26326625.881591801</v>
      </c>
      <c r="AR2476" s="99">
        <v>20623312.314697299</v>
      </c>
      <c r="AS2476" s="99">
        <v>5220789.7047119103</v>
      </c>
      <c r="AT2476" s="99">
        <v>0</v>
      </c>
      <c r="AU2476" s="99">
        <v>0</v>
      </c>
      <c r="AV2476" s="99">
        <v>87116201.410156295</v>
      </c>
      <c r="AW2476" s="99">
        <v>129176.21996879599</v>
      </c>
      <c r="AX2476" s="99">
        <v>44996692.434570298</v>
      </c>
      <c r="AY2476" s="99">
        <v>47542608.792968802</v>
      </c>
      <c r="AZ2476" s="99">
        <v>21354006.372314502</v>
      </c>
      <c r="BA2476" s="99">
        <v>0</v>
      </c>
      <c r="BB2476" s="99">
        <v>0</v>
      </c>
      <c r="BC2476" s="99">
        <v>11976887.7454834</v>
      </c>
      <c r="BD2476" s="99">
        <v>0</v>
      </c>
      <c r="BE2476" s="99">
        <v>0</v>
      </c>
      <c r="BF2476" s="99">
        <v>5204983.0808715802</v>
      </c>
      <c r="BG2476" s="99">
        <v>87270158.619140595</v>
      </c>
      <c r="BH2476" s="99">
        <v>19074356.0788574</v>
      </c>
      <c r="BI2476" s="99">
        <v>779.747421070933</v>
      </c>
      <c r="BJ2476" s="99">
        <v>9773720.8237304706</v>
      </c>
      <c r="BK2476" s="99">
        <v>7711719.6005248995</v>
      </c>
      <c r="BL2476" s="99">
        <v>0</v>
      </c>
      <c r="BM2476" s="99">
        <v>0</v>
      </c>
      <c r="BN2476" s="99">
        <v>0</v>
      </c>
      <c r="BO2476" s="99">
        <v>0</v>
      </c>
      <c r="BP2476" s="99">
        <v>0</v>
      </c>
      <c r="BQ2476" s="99">
        <v>0</v>
      </c>
      <c r="BR2476" s="99">
        <v>14584120.1986084</v>
      </c>
      <c r="BS2476" s="99">
        <v>8244094.9259033203</v>
      </c>
      <c r="BT2476" s="99">
        <v>0</v>
      </c>
      <c r="BU2476" s="99">
        <v>0</v>
      </c>
      <c r="BV2476" s="99">
        <v>5875571.6290893601</v>
      </c>
      <c r="BW2476" s="99">
        <v>0</v>
      </c>
      <c r="BX2476" s="99">
        <v>0</v>
      </c>
      <c r="BY2476" s="99">
        <v>0</v>
      </c>
      <c r="BZ2476" s="99">
        <v>0</v>
      </c>
      <c r="CA2476" s="99">
        <v>244709.654256821</v>
      </c>
      <c r="CB2476" s="99">
        <v>13851189.9366455</v>
      </c>
      <c r="CC2476" s="99">
        <v>125538285.913086</v>
      </c>
      <c r="CD2476" s="99">
        <v>28832998.0783691</v>
      </c>
      <c r="CE2476" s="99">
        <v>4857.6185957789403</v>
      </c>
      <c r="CF2476" s="99">
        <v>621836.96833801304</v>
      </c>
      <c r="CG2476" s="99">
        <v>5184428.0878906297</v>
      </c>
      <c r="CH2476" s="99">
        <v>0</v>
      </c>
      <c r="CI2476" s="99">
        <v>249580.59694290199</v>
      </c>
      <c r="CJ2476" s="99">
        <v>14470846.0891113</v>
      </c>
      <c r="CK2476" s="99">
        <v>130702861.012695</v>
      </c>
      <c r="CL2476" s="99">
        <v>28852064.474609401</v>
      </c>
      <c r="CM2476" s="166">
        <v>334052.97205734299</v>
      </c>
      <c r="CN2476" s="166">
        <v>42708223.342285201</v>
      </c>
      <c r="CO2476" s="166">
        <v>218045605.83398399</v>
      </c>
      <c r="CP2476" s="99">
        <v>28852064.474609401</v>
      </c>
      <c r="CQ2476" s="99">
        <v>0</v>
      </c>
      <c r="CR2476" s="99">
        <v>0</v>
      </c>
      <c r="CS2476" s="99">
        <v>0</v>
      </c>
      <c r="CT2476" s="99">
        <v>0</v>
      </c>
      <c r="CU2476" s="98">
        <v>44319.444721933003</v>
      </c>
      <c r="CV2476" s="98">
        <v>88903.913262835995</v>
      </c>
      <c r="CW2476" s="98">
        <v>14473026.904983513</v>
      </c>
      <c r="CX2476" s="98">
        <v>130722714.00097662</v>
      </c>
    </row>
    <row r="2477" spans="1:102" x14ac:dyDescent="0.2">
      <c r="A2477" s="98" t="s">
        <v>200</v>
      </c>
      <c r="B2477" s="100">
        <v>41244</v>
      </c>
      <c r="C2477" s="99">
        <v>199526.194105148</v>
      </c>
      <c r="D2477" s="99">
        <v>3.9540096009732202</v>
      </c>
      <c r="E2477" s="99">
        <v>43187.406818866701</v>
      </c>
      <c r="F2477" s="99">
        <v>36487.398705959298</v>
      </c>
      <c r="G2477" s="99">
        <v>4854.2450828552201</v>
      </c>
      <c r="H2477" s="99">
        <v>0</v>
      </c>
      <c r="I2477" s="99">
        <v>0</v>
      </c>
      <c r="J2477" s="99">
        <v>85040.945749282793</v>
      </c>
      <c r="K2477" s="99">
        <v>358.40763425826998</v>
      </c>
      <c r="L2477" s="99">
        <v>108283.053343773</v>
      </c>
      <c r="M2477" s="99">
        <v>102237.09633827199</v>
      </c>
      <c r="N2477" s="99">
        <v>19861.3889906406</v>
      </c>
      <c r="O2477" s="99">
        <v>0</v>
      </c>
      <c r="P2477" s="99">
        <v>0</v>
      </c>
      <c r="Q2477" s="99">
        <v>12218.993758201599</v>
      </c>
      <c r="R2477" s="99">
        <v>0</v>
      </c>
      <c r="S2477" s="99">
        <v>0</v>
      </c>
      <c r="T2477" s="99">
        <v>4813.8009534478197</v>
      </c>
      <c r="U2477" s="99">
        <v>85399.529606819196</v>
      </c>
      <c r="V2477" s="99">
        <v>10664092.1208496</v>
      </c>
      <c r="W2477" s="99">
        <v>488.379543360323</v>
      </c>
      <c r="X2477" s="99">
        <v>3077146.4508361798</v>
      </c>
      <c r="Y2477" s="99">
        <v>2456282.4453430199</v>
      </c>
      <c r="Z2477" s="99">
        <v>621611.16333770799</v>
      </c>
      <c r="AA2477" s="99">
        <v>0</v>
      </c>
      <c r="AB2477" s="99">
        <v>0</v>
      </c>
      <c r="AC2477" s="99">
        <v>28181832.0070801</v>
      </c>
      <c r="AD2477" s="99">
        <v>40396.7016248703</v>
      </c>
      <c r="AE2477" s="99">
        <v>4798297.2304077102</v>
      </c>
      <c r="AF2477" s="99">
        <v>5081889.7635498</v>
      </c>
      <c r="AG2477" s="99">
        <v>2482253.5300598098</v>
      </c>
      <c r="AH2477" s="99">
        <v>0</v>
      </c>
      <c r="AI2477" s="99">
        <v>0</v>
      </c>
      <c r="AJ2477" s="99">
        <v>1378881.1000061</v>
      </c>
      <c r="AK2477" s="99">
        <v>0</v>
      </c>
      <c r="AL2477" s="99">
        <v>0</v>
      </c>
      <c r="AM2477" s="99">
        <v>617234.56535339402</v>
      </c>
      <c r="AN2477" s="99">
        <v>28202310.916015599</v>
      </c>
      <c r="AO2477" s="99">
        <v>99692660.705078095</v>
      </c>
      <c r="AP2477" s="99">
        <v>5104.0624399185199</v>
      </c>
      <c r="AQ2477" s="99">
        <v>25797483.604492199</v>
      </c>
      <c r="AR2477" s="99">
        <v>20397340.6408691</v>
      </c>
      <c r="AS2477" s="99">
        <v>5186693.7904052697</v>
      </c>
      <c r="AT2477" s="99">
        <v>0</v>
      </c>
      <c r="AU2477" s="99">
        <v>0</v>
      </c>
      <c r="AV2477" s="99">
        <v>87533129.309570298</v>
      </c>
      <c r="AW2477" s="99">
        <v>128612.217455864</v>
      </c>
      <c r="AX2477" s="99">
        <v>44898066.9208984</v>
      </c>
      <c r="AY2477" s="99">
        <v>47725041.359375</v>
      </c>
      <c r="AZ2477" s="99">
        <v>20851373.153808601</v>
      </c>
      <c r="BA2477" s="99">
        <v>0</v>
      </c>
      <c r="BB2477" s="99">
        <v>0</v>
      </c>
      <c r="BC2477" s="99">
        <v>11918838.5467529</v>
      </c>
      <c r="BD2477" s="99">
        <v>0</v>
      </c>
      <c r="BE2477" s="99">
        <v>0</v>
      </c>
      <c r="BF2477" s="99">
        <v>5157586.0037231399</v>
      </c>
      <c r="BG2477" s="99">
        <v>87683306.526367202</v>
      </c>
      <c r="BH2477" s="99">
        <v>19086837.353271499</v>
      </c>
      <c r="BI2477" s="99">
        <v>1043.9689536988701</v>
      </c>
      <c r="BJ2477" s="99">
        <v>9593469.53051758</v>
      </c>
      <c r="BK2477" s="99">
        <v>7580585.7723998995</v>
      </c>
      <c r="BL2477" s="99">
        <v>0</v>
      </c>
      <c r="BM2477" s="99">
        <v>0</v>
      </c>
      <c r="BN2477" s="99">
        <v>0</v>
      </c>
      <c r="BO2477" s="99">
        <v>0</v>
      </c>
      <c r="BP2477" s="99">
        <v>0</v>
      </c>
      <c r="BQ2477" s="99">
        <v>0</v>
      </c>
      <c r="BR2477" s="99">
        <v>14731331.8060303</v>
      </c>
      <c r="BS2477" s="99">
        <v>8091591.6674194299</v>
      </c>
      <c r="BT2477" s="99">
        <v>0</v>
      </c>
      <c r="BU2477" s="99">
        <v>0</v>
      </c>
      <c r="BV2477" s="99">
        <v>5903151.6491088904</v>
      </c>
      <c r="BW2477" s="99">
        <v>0</v>
      </c>
      <c r="BX2477" s="99">
        <v>0</v>
      </c>
      <c r="BY2477" s="99">
        <v>0</v>
      </c>
      <c r="BZ2477" s="99">
        <v>0</v>
      </c>
      <c r="CA2477" s="99">
        <v>242759.49205017099</v>
      </c>
      <c r="CB2477" s="99">
        <v>13757001.426757799</v>
      </c>
      <c r="CC2477" s="99">
        <v>125633206.39550801</v>
      </c>
      <c r="CD2477" s="99">
        <v>28696884.730957001</v>
      </c>
      <c r="CE2477" s="99">
        <v>4853.96862399578</v>
      </c>
      <c r="CF2477" s="99">
        <v>616213.67301178002</v>
      </c>
      <c r="CG2477" s="99">
        <v>5141984.4739379901</v>
      </c>
      <c r="CH2477" s="99">
        <v>0</v>
      </c>
      <c r="CI2477" s="99">
        <v>247624.57018661499</v>
      </c>
      <c r="CJ2477" s="99">
        <v>14374935.7940674</v>
      </c>
      <c r="CK2477" s="99">
        <v>130792950.70214801</v>
      </c>
      <c r="CL2477" s="99">
        <v>28707648.294189502</v>
      </c>
      <c r="CM2477" s="166">
        <v>332196.67476654099</v>
      </c>
      <c r="CN2477" s="166">
        <v>42560890.535156302</v>
      </c>
      <c r="CO2477" s="166">
        <v>218157316.01757801</v>
      </c>
      <c r="CP2477" s="99">
        <v>28707648.294189502</v>
      </c>
      <c r="CQ2477" s="99">
        <v>0</v>
      </c>
      <c r="CR2477" s="99">
        <v>0</v>
      </c>
      <c r="CS2477" s="99">
        <v>0</v>
      </c>
      <c r="CT2477" s="99">
        <v>0</v>
      </c>
      <c r="CU2477" s="98">
        <v>43529.043706965997</v>
      </c>
      <c r="CV2477" s="98">
        <v>89151.656622777999</v>
      </c>
      <c r="CW2477" s="98">
        <v>14373215.099769579</v>
      </c>
      <c r="CX2477" s="98">
        <v>130775190.86944599</v>
      </c>
    </row>
    <row r="2478" spans="1:102" x14ac:dyDescent="0.2">
      <c r="A2478" s="98" t="s">
        <v>200</v>
      </c>
      <c r="B2478" s="100">
        <v>41334</v>
      </c>
      <c r="C2478" s="99">
        <v>197577.37776565601</v>
      </c>
      <c r="D2478" s="99">
        <v>5.79739498498384</v>
      </c>
      <c r="E2478" s="99">
        <v>41924.899033069603</v>
      </c>
      <c r="F2478" s="99">
        <v>35586.772828102097</v>
      </c>
      <c r="G2478" s="99">
        <v>4780.4392797350902</v>
      </c>
      <c r="H2478" s="99">
        <v>0</v>
      </c>
      <c r="I2478" s="99">
        <v>0</v>
      </c>
      <c r="J2478" s="99">
        <v>85294.761149406404</v>
      </c>
      <c r="K2478" s="99">
        <v>352.66383384168103</v>
      </c>
      <c r="L2478" s="99">
        <v>3639.84918627143</v>
      </c>
      <c r="M2478" s="99">
        <v>101307.324299812</v>
      </c>
      <c r="N2478" s="99">
        <v>19519.396931171399</v>
      </c>
      <c r="O2478" s="99">
        <v>0</v>
      </c>
      <c r="P2478" s="99">
        <v>102388.497880936</v>
      </c>
      <c r="Q2478" s="99">
        <v>12115.749026060101</v>
      </c>
      <c r="R2478" s="99">
        <v>0</v>
      </c>
      <c r="S2478" s="99">
        <v>4756.4535272717503</v>
      </c>
      <c r="T2478" s="99">
        <v>0</v>
      </c>
      <c r="U2478" s="99">
        <v>85627.612620353699</v>
      </c>
      <c r="V2478" s="99">
        <v>10547945.0716553</v>
      </c>
      <c r="W2478" s="99">
        <v>559.28653775155499</v>
      </c>
      <c r="X2478" s="99">
        <v>2965069.0724182101</v>
      </c>
      <c r="Y2478" s="99">
        <v>2386671.8025207501</v>
      </c>
      <c r="Z2478" s="99">
        <v>598051.64457702602</v>
      </c>
      <c r="AA2478" s="99">
        <v>0</v>
      </c>
      <c r="AB2478" s="99">
        <v>0</v>
      </c>
      <c r="AC2478" s="99">
        <v>28146935.245605499</v>
      </c>
      <c r="AD2478" s="99">
        <v>34567.474212169604</v>
      </c>
      <c r="AE2478" s="99">
        <v>84288.091706275896</v>
      </c>
      <c r="AF2478" s="99">
        <v>5030992.0662841797</v>
      </c>
      <c r="AG2478" s="99">
        <v>2440174.6031494099</v>
      </c>
      <c r="AH2478" s="99">
        <v>0</v>
      </c>
      <c r="AI2478" s="99">
        <v>4532264.5157470703</v>
      </c>
      <c r="AJ2478" s="99">
        <v>1357019.7894897501</v>
      </c>
      <c r="AK2478" s="99">
        <v>0</v>
      </c>
      <c r="AL2478" s="99">
        <v>595765.67576599098</v>
      </c>
      <c r="AM2478" s="99">
        <v>0</v>
      </c>
      <c r="AN2478" s="99">
        <v>28280555.3056641</v>
      </c>
      <c r="AO2478" s="99">
        <v>98602471.036132798</v>
      </c>
      <c r="AP2478" s="99">
        <v>5080.1761103272402</v>
      </c>
      <c r="AQ2478" s="99">
        <v>24784314.2958984</v>
      </c>
      <c r="AR2478" s="99">
        <v>19685251.095947299</v>
      </c>
      <c r="AS2478" s="99">
        <v>4968549.82141113</v>
      </c>
      <c r="AT2478" s="99">
        <v>0</v>
      </c>
      <c r="AU2478" s="99">
        <v>0</v>
      </c>
      <c r="AV2478" s="99">
        <v>87796705.3828125</v>
      </c>
      <c r="AW2478" s="99">
        <v>110495.677308083</v>
      </c>
      <c r="AX2478" s="99">
        <v>931742.11397552502</v>
      </c>
      <c r="AY2478" s="99">
        <v>47520601.4375</v>
      </c>
      <c r="AZ2478" s="99">
        <v>20539757.839355499</v>
      </c>
      <c r="BA2478" s="99">
        <v>0</v>
      </c>
      <c r="BB2478" s="99">
        <v>42068461.322753899</v>
      </c>
      <c r="BC2478" s="99">
        <v>11687040.1369629</v>
      </c>
      <c r="BD2478" s="99">
        <v>0</v>
      </c>
      <c r="BE2478" s="99">
        <v>4946032.1264038105</v>
      </c>
      <c r="BF2478" s="99">
        <v>0</v>
      </c>
      <c r="BG2478" s="99">
        <v>88081326.686523393</v>
      </c>
      <c r="BH2478" s="99">
        <v>22630090.0073242</v>
      </c>
      <c r="BI2478" s="99">
        <v>1061.35538050532</v>
      </c>
      <c r="BJ2478" s="99">
        <v>9618335.7790527306</v>
      </c>
      <c r="BK2478" s="99">
        <v>7538771.5527343797</v>
      </c>
      <c r="BL2478" s="99">
        <v>0</v>
      </c>
      <c r="BM2478" s="99">
        <v>0</v>
      </c>
      <c r="BN2478" s="99">
        <v>0</v>
      </c>
      <c r="BO2478" s="99">
        <v>0</v>
      </c>
      <c r="BP2478" s="99">
        <v>0</v>
      </c>
      <c r="BQ2478" s="99">
        <v>0</v>
      </c>
      <c r="BR2478" s="99">
        <v>15148804.3519287</v>
      </c>
      <c r="BS2478" s="99">
        <v>8063365.4731445303</v>
      </c>
      <c r="BT2478" s="99">
        <v>0</v>
      </c>
      <c r="BU2478" s="99">
        <v>3200254.25</v>
      </c>
      <c r="BV2478" s="99">
        <v>5977450.85693359</v>
      </c>
      <c r="BW2478" s="99">
        <v>0</v>
      </c>
      <c r="BX2478" s="99">
        <v>413364.05961990397</v>
      </c>
      <c r="BY2478" s="99">
        <v>0</v>
      </c>
      <c r="BZ2478" s="99">
        <v>0</v>
      </c>
      <c r="CA2478" s="99">
        <v>239408.05138778701</v>
      </c>
      <c r="CB2478" s="99">
        <v>13515881.118042</v>
      </c>
      <c r="CC2478" s="99">
        <v>123365737.674805</v>
      </c>
      <c r="CD2478" s="99">
        <v>32273458.478515599</v>
      </c>
      <c r="CE2478" s="99">
        <v>4780.0191781520798</v>
      </c>
      <c r="CF2478" s="99">
        <v>608355.82953643799</v>
      </c>
      <c r="CG2478" s="99">
        <v>5061988.7814331101</v>
      </c>
      <c r="CH2478" s="99">
        <v>0</v>
      </c>
      <c r="CI2478" s="99">
        <v>244168.85684013399</v>
      </c>
      <c r="CJ2478" s="99">
        <v>14124089.072753901</v>
      </c>
      <c r="CK2478" s="99">
        <v>128434170.96972699</v>
      </c>
      <c r="CL2478" s="99">
        <v>32680566.0463867</v>
      </c>
      <c r="CM2478" s="166">
        <v>329222.555599213</v>
      </c>
      <c r="CN2478" s="166">
        <v>42419619.909179702</v>
      </c>
      <c r="CO2478" s="166">
        <v>216751146.32421899</v>
      </c>
      <c r="CP2478" s="99">
        <v>32680566.0463867</v>
      </c>
      <c r="CQ2478" s="99">
        <v>0</v>
      </c>
      <c r="CR2478" s="99">
        <v>0</v>
      </c>
      <c r="CS2478" s="99">
        <v>0</v>
      </c>
      <c r="CT2478" s="99">
        <v>0</v>
      </c>
      <c r="CU2478" s="98">
        <v>42266.688289443002</v>
      </c>
      <c r="CV2478" s="98">
        <v>89395.879029901</v>
      </c>
      <c r="CW2478" s="98">
        <v>14124236.947578438</v>
      </c>
      <c r="CX2478" s="98">
        <v>128427726.45623811</v>
      </c>
    </row>
    <row r="2479" spans="1:102" x14ac:dyDescent="0.2">
      <c r="A2479" s="98" t="s">
        <v>200</v>
      </c>
      <c r="B2479" s="100">
        <v>41426</v>
      </c>
      <c r="C2479" s="99">
        <v>198045.73040771499</v>
      </c>
      <c r="D2479" s="99">
        <v>7.0459773889742801</v>
      </c>
      <c r="E2479" s="99">
        <v>40912.706681251497</v>
      </c>
      <c r="F2479" s="99">
        <v>34794.8465619087</v>
      </c>
      <c r="G2479" s="99">
        <v>4841.4391137361499</v>
      </c>
      <c r="H2479" s="99">
        <v>0</v>
      </c>
      <c r="I2479" s="99">
        <v>0</v>
      </c>
      <c r="J2479" s="99">
        <v>85148.072919845596</v>
      </c>
      <c r="K2479" s="99">
        <v>318.37777888402297</v>
      </c>
      <c r="L2479" s="99">
        <v>2877.0712927877898</v>
      </c>
      <c r="M2479" s="99">
        <v>101732.100100517</v>
      </c>
      <c r="N2479" s="99">
        <v>19187.521989822399</v>
      </c>
      <c r="O2479" s="99">
        <v>0</v>
      </c>
      <c r="P2479" s="99">
        <v>103400.466840744</v>
      </c>
      <c r="Q2479" s="99">
        <v>12045.3109354973</v>
      </c>
      <c r="R2479" s="99">
        <v>0</v>
      </c>
      <c r="S2479" s="99">
        <v>4829.3265489935902</v>
      </c>
      <c r="T2479" s="99">
        <v>0</v>
      </c>
      <c r="U2479" s="99">
        <v>85468.550433158904</v>
      </c>
      <c r="V2479" s="99">
        <v>10458800.697753901</v>
      </c>
      <c r="W2479" s="99">
        <v>875.91221971064795</v>
      </c>
      <c r="X2479" s="99">
        <v>2878581.0038452102</v>
      </c>
      <c r="Y2479" s="99">
        <v>2324357.4337768601</v>
      </c>
      <c r="Z2479" s="99">
        <v>604166.89868927002</v>
      </c>
      <c r="AA2479" s="99">
        <v>0</v>
      </c>
      <c r="AB2479" s="99">
        <v>0</v>
      </c>
      <c r="AC2479" s="99">
        <v>28135248.658691399</v>
      </c>
      <c r="AD2479" s="99">
        <v>32351.191424369801</v>
      </c>
      <c r="AE2479" s="99">
        <v>51230.328601360299</v>
      </c>
      <c r="AF2479" s="99">
        <v>5002791.0569457998</v>
      </c>
      <c r="AG2479" s="99">
        <v>2387120.2887878399</v>
      </c>
      <c r="AH2479" s="99">
        <v>0</v>
      </c>
      <c r="AI2479" s="99">
        <v>4559255.1463012705</v>
      </c>
      <c r="AJ2479" s="99">
        <v>1347420.9947052</v>
      </c>
      <c r="AK2479" s="99">
        <v>0</v>
      </c>
      <c r="AL2479" s="99">
        <v>600089.79023742699</v>
      </c>
      <c r="AM2479" s="99">
        <v>0</v>
      </c>
      <c r="AN2479" s="99">
        <v>28202674.994872998</v>
      </c>
      <c r="AO2479" s="99">
        <v>98106239.012695298</v>
      </c>
      <c r="AP2479" s="99">
        <v>12508.663226127601</v>
      </c>
      <c r="AQ2479" s="99">
        <v>24093257.502441399</v>
      </c>
      <c r="AR2479" s="99">
        <v>19185694.337890599</v>
      </c>
      <c r="AS2479" s="99">
        <v>5038584.0025634803</v>
      </c>
      <c r="AT2479" s="99">
        <v>0</v>
      </c>
      <c r="AU2479" s="99">
        <v>0</v>
      </c>
      <c r="AV2479" s="99">
        <v>87959001.724609405</v>
      </c>
      <c r="AW2479" s="99">
        <v>103588.962032318</v>
      </c>
      <c r="AX2479" s="99">
        <v>588808.41653442394</v>
      </c>
      <c r="AY2479" s="99">
        <v>47372699.330566399</v>
      </c>
      <c r="AZ2479" s="99">
        <v>20161219.760497998</v>
      </c>
      <c r="BA2479" s="99">
        <v>0</v>
      </c>
      <c r="BB2479" s="99">
        <v>42427989.851074196</v>
      </c>
      <c r="BC2479" s="99">
        <v>11580612.940551801</v>
      </c>
      <c r="BD2479" s="99">
        <v>0</v>
      </c>
      <c r="BE2479" s="99">
        <v>5003996.1447753897</v>
      </c>
      <c r="BF2479" s="99">
        <v>0</v>
      </c>
      <c r="BG2479" s="99">
        <v>87867479.076171905</v>
      </c>
      <c r="BH2479" s="99">
        <v>22818819.182372998</v>
      </c>
      <c r="BI2479" s="99">
        <v>811.75562454760097</v>
      </c>
      <c r="BJ2479" s="99">
        <v>9520502.4567871094</v>
      </c>
      <c r="BK2479" s="99">
        <v>7429843.6964721698</v>
      </c>
      <c r="BL2479" s="99">
        <v>0</v>
      </c>
      <c r="BM2479" s="99">
        <v>0</v>
      </c>
      <c r="BN2479" s="99">
        <v>0</v>
      </c>
      <c r="BO2479" s="99">
        <v>0</v>
      </c>
      <c r="BP2479" s="99">
        <v>0</v>
      </c>
      <c r="BQ2479" s="99">
        <v>0</v>
      </c>
      <c r="BR2479" s="99">
        <v>15216659.2075195</v>
      </c>
      <c r="BS2479" s="99">
        <v>7946178.1275024395</v>
      </c>
      <c r="BT2479" s="99">
        <v>0</v>
      </c>
      <c r="BU2479" s="99">
        <v>3266154.3499755901</v>
      </c>
      <c r="BV2479" s="99">
        <v>5980697.53869629</v>
      </c>
      <c r="BW2479" s="99">
        <v>0</v>
      </c>
      <c r="BX2479" s="99">
        <v>422908.35962677002</v>
      </c>
      <c r="BY2479" s="99">
        <v>0</v>
      </c>
      <c r="BZ2479" s="99">
        <v>0</v>
      </c>
      <c r="CA2479" s="99">
        <v>238940.07808876</v>
      </c>
      <c r="CB2479" s="99">
        <v>13345757.790161099</v>
      </c>
      <c r="CC2479" s="99">
        <v>122278444.69043</v>
      </c>
      <c r="CD2479" s="99">
        <v>32359052.279541001</v>
      </c>
      <c r="CE2479" s="99">
        <v>4842.5037894248999</v>
      </c>
      <c r="CF2479" s="99">
        <v>598992.57447814895</v>
      </c>
      <c r="CG2479" s="99">
        <v>4987918.6751098596</v>
      </c>
      <c r="CH2479" s="99">
        <v>0</v>
      </c>
      <c r="CI2479" s="99">
        <v>243779.96780586199</v>
      </c>
      <c r="CJ2479" s="99">
        <v>13944993.5152588</v>
      </c>
      <c r="CK2479" s="99">
        <v>127273863.993164</v>
      </c>
      <c r="CL2479" s="99">
        <v>32755864.474121101</v>
      </c>
      <c r="CM2479" s="166">
        <v>328546.43035125697</v>
      </c>
      <c r="CN2479" s="166">
        <v>42069124.562011696</v>
      </c>
      <c r="CO2479" s="166">
        <v>215284127.87109399</v>
      </c>
      <c r="CP2479" s="99">
        <v>32755864.474121101</v>
      </c>
      <c r="CQ2479" s="99">
        <v>0</v>
      </c>
      <c r="CR2479" s="99">
        <v>0</v>
      </c>
      <c r="CS2479" s="99">
        <v>0</v>
      </c>
      <c r="CT2479" s="99">
        <v>0</v>
      </c>
      <c r="CU2479" s="98">
        <v>41221.537132819998</v>
      </c>
      <c r="CV2479" s="98">
        <v>89291.836394248996</v>
      </c>
      <c r="CW2479" s="98">
        <v>13944750.364639249</v>
      </c>
      <c r="CX2479" s="98">
        <v>127266363.36553986</v>
      </c>
    </row>
    <row r="2480" spans="1:102" x14ac:dyDescent="0.2">
      <c r="A2480" s="98" t="s">
        <v>200</v>
      </c>
      <c r="B2480" s="100">
        <v>41518</v>
      </c>
      <c r="C2480" s="99">
        <v>197476.88546943699</v>
      </c>
      <c r="D2480" s="99">
        <v>7.28427749394905</v>
      </c>
      <c r="E2480" s="99">
        <v>39890.497279643998</v>
      </c>
      <c r="F2480" s="99">
        <v>33963.877315998099</v>
      </c>
      <c r="G2480" s="99">
        <v>4778.9474285244896</v>
      </c>
      <c r="H2480" s="99">
        <v>0</v>
      </c>
      <c r="I2480" s="99">
        <v>0</v>
      </c>
      <c r="J2480" s="99">
        <v>84859.1509752274</v>
      </c>
      <c r="K2480" s="99">
        <v>285.10549967363499</v>
      </c>
      <c r="L2480" s="99">
        <v>453.74330273643102</v>
      </c>
      <c r="M2480" s="99">
        <v>101634.628062248</v>
      </c>
      <c r="N2480" s="99">
        <v>18895.2824437618</v>
      </c>
      <c r="O2480" s="99">
        <v>0</v>
      </c>
      <c r="P2480" s="99">
        <v>105006.82847499799</v>
      </c>
      <c r="Q2480" s="99">
        <v>11932.858912706401</v>
      </c>
      <c r="R2480" s="99">
        <v>0</v>
      </c>
      <c r="S2480" s="99">
        <v>4765.8378969430896</v>
      </c>
      <c r="T2480" s="99">
        <v>0</v>
      </c>
      <c r="U2480" s="99">
        <v>85154.679619789094</v>
      </c>
      <c r="V2480" s="99">
        <v>10423282.1523438</v>
      </c>
      <c r="W2480" s="99">
        <v>547.94425757974398</v>
      </c>
      <c r="X2480" s="99">
        <v>2792325.0693969699</v>
      </c>
      <c r="Y2480" s="99">
        <v>2261887.03598022</v>
      </c>
      <c r="Z2480" s="99">
        <v>593734.25244140602</v>
      </c>
      <c r="AA2480" s="99">
        <v>0</v>
      </c>
      <c r="AB2480" s="99">
        <v>0</v>
      </c>
      <c r="AC2480" s="99">
        <v>28063667.567627002</v>
      </c>
      <c r="AD2480" s="99">
        <v>26888.3438644409</v>
      </c>
      <c r="AE2480" s="99">
        <v>25021.536884307901</v>
      </c>
      <c r="AF2480" s="99">
        <v>5020591.8685913105</v>
      </c>
      <c r="AG2480" s="99">
        <v>2327440.2359619099</v>
      </c>
      <c r="AH2480" s="99">
        <v>0</v>
      </c>
      <c r="AI2480" s="99">
        <v>4551711.6412963904</v>
      </c>
      <c r="AJ2480" s="99">
        <v>1323273.62197876</v>
      </c>
      <c r="AK2480" s="99">
        <v>0</v>
      </c>
      <c r="AL2480" s="99">
        <v>590742.54929351795</v>
      </c>
      <c r="AM2480" s="99">
        <v>0</v>
      </c>
      <c r="AN2480" s="99">
        <v>28075590.3974609</v>
      </c>
      <c r="AO2480" s="99">
        <v>98102164.555664107</v>
      </c>
      <c r="AP2480" s="99">
        <v>6110.24474453926</v>
      </c>
      <c r="AQ2480" s="99">
        <v>23301311.466552701</v>
      </c>
      <c r="AR2480" s="99">
        <v>18635872.2260742</v>
      </c>
      <c r="AS2480" s="99">
        <v>4963638.37646484</v>
      </c>
      <c r="AT2480" s="99">
        <v>0</v>
      </c>
      <c r="AU2480" s="99">
        <v>0</v>
      </c>
      <c r="AV2480" s="99">
        <v>87926984.418945298</v>
      </c>
      <c r="AW2480" s="99">
        <v>86285.7666864395</v>
      </c>
      <c r="AX2480" s="99">
        <v>200012.99344062799</v>
      </c>
      <c r="AY2480" s="99">
        <v>47657244.948730499</v>
      </c>
      <c r="AZ2480" s="99">
        <v>19683617.346191399</v>
      </c>
      <c r="BA2480" s="99">
        <v>0</v>
      </c>
      <c r="BB2480" s="99">
        <v>42643543.6806641</v>
      </c>
      <c r="BC2480" s="99">
        <v>11520440.2702637</v>
      </c>
      <c r="BD2480" s="99">
        <v>0</v>
      </c>
      <c r="BE2480" s="99">
        <v>4934239.7264404297</v>
      </c>
      <c r="BF2480" s="99">
        <v>0</v>
      </c>
      <c r="BG2480" s="99">
        <v>88023267.3828125</v>
      </c>
      <c r="BH2480" s="99">
        <v>22934399.254638702</v>
      </c>
      <c r="BI2480" s="99">
        <v>970.70286477357104</v>
      </c>
      <c r="BJ2480" s="99">
        <v>9365255.9066162091</v>
      </c>
      <c r="BK2480" s="99">
        <v>7265672.7408447303</v>
      </c>
      <c r="BL2480" s="99">
        <v>0</v>
      </c>
      <c r="BM2480" s="99">
        <v>0</v>
      </c>
      <c r="BN2480" s="99">
        <v>0</v>
      </c>
      <c r="BO2480" s="99">
        <v>0</v>
      </c>
      <c r="BP2480" s="99">
        <v>0</v>
      </c>
      <c r="BQ2480" s="99">
        <v>0</v>
      </c>
      <c r="BR2480" s="99">
        <v>15431924.607299799</v>
      </c>
      <c r="BS2480" s="99">
        <v>7823498.8967895498</v>
      </c>
      <c r="BT2480" s="99">
        <v>0</v>
      </c>
      <c r="BU2480" s="99">
        <v>2793422.6099853502</v>
      </c>
      <c r="BV2480" s="99">
        <v>5952932.65551758</v>
      </c>
      <c r="BW2480" s="99">
        <v>0</v>
      </c>
      <c r="BX2480" s="99">
        <v>347546.84970474202</v>
      </c>
      <c r="BY2480" s="99">
        <v>0</v>
      </c>
      <c r="BZ2480" s="99">
        <v>0</v>
      </c>
      <c r="CA2480" s="99">
        <v>237491.56756973299</v>
      </c>
      <c r="CB2480" s="99">
        <v>13208942.8984375</v>
      </c>
      <c r="CC2480" s="99">
        <v>121384966.015625</v>
      </c>
      <c r="CD2480" s="99">
        <v>32234283.698730499</v>
      </c>
      <c r="CE2480" s="99">
        <v>4778.5272267460796</v>
      </c>
      <c r="CF2480" s="99">
        <v>591314.983253479</v>
      </c>
      <c r="CG2480" s="99">
        <v>4933954.8471679697</v>
      </c>
      <c r="CH2480" s="99">
        <v>0</v>
      </c>
      <c r="CI2480" s="99">
        <v>242277.050209045</v>
      </c>
      <c r="CJ2480" s="99">
        <v>13799777.373291001</v>
      </c>
      <c r="CK2480" s="99">
        <v>126309318.23535199</v>
      </c>
      <c r="CL2480" s="99">
        <v>32623834.014160201</v>
      </c>
      <c r="CM2480" s="166">
        <v>326721.23488616903</v>
      </c>
      <c r="CN2480" s="166">
        <v>41882927.147949196</v>
      </c>
      <c r="CO2480" s="166">
        <v>214208300.14843801</v>
      </c>
      <c r="CP2480" s="99">
        <v>32623834.014160201</v>
      </c>
      <c r="CQ2480" s="99">
        <v>0</v>
      </c>
      <c r="CR2480" s="99">
        <v>0</v>
      </c>
      <c r="CS2480" s="99">
        <v>0</v>
      </c>
      <c r="CT2480" s="99">
        <v>0</v>
      </c>
      <c r="CU2480" s="98">
        <v>40204.246822298999</v>
      </c>
      <c r="CV2480" s="98">
        <v>89005.983439757998</v>
      </c>
      <c r="CW2480" s="98">
        <v>13800257.881690979</v>
      </c>
      <c r="CX2480" s="98">
        <v>126318920.86279297</v>
      </c>
    </row>
    <row r="2481" spans="1:102" x14ac:dyDescent="0.2">
      <c r="A2481" s="98" t="s">
        <v>200</v>
      </c>
      <c r="B2481" s="100">
        <v>41609</v>
      </c>
      <c r="C2481" s="99">
        <v>196402.052602768</v>
      </c>
      <c r="D2481" s="99">
        <v>6.9267519869608796</v>
      </c>
      <c r="E2481" s="99">
        <v>38713.502402305603</v>
      </c>
      <c r="F2481" s="99">
        <v>32910.515692710898</v>
      </c>
      <c r="G2481" s="99">
        <v>4764.2480888366699</v>
      </c>
      <c r="H2481" s="99">
        <v>0</v>
      </c>
      <c r="I2481" s="99">
        <v>0</v>
      </c>
      <c r="J2481" s="99">
        <v>84015.223489761396</v>
      </c>
      <c r="K2481" s="99">
        <v>237.044633606449</v>
      </c>
      <c r="L2481" s="99">
        <v>315.31202343851299</v>
      </c>
      <c r="M2481" s="99">
        <v>101157.910017014</v>
      </c>
      <c r="N2481" s="99">
        <v>18612.6769149303</v>
      </c>
      <c r="O2481" s="99">
        <v>0</v>
      </c>
      <c r="P2481" s="99">
        <v>103319.89214706401</v>
      </c>
      <c r="Q2481" s="99">
        <v>11741.9139815569</v>
      </c>
      <c r="R2481" s="99">
        <v>0</v>
      </c>
      <c r="S2481" s="99">
        <v>4728.9086371064204</v>
      </c>
      <c r="T2481" s="99">
        <v>0</v>
      </c>
      <c r="U2481" s="99">
        <v>84254.495910644502</v>
      </c>
      <c r="V2481" s="99">
        <v>10272626.106811499</v>
      </c>
      <c r="W2481" s="99">
        <v>727.38842853158701</v>
      </c>
      <c r="X2481" s="99">
        <v>2707495.9153747601</v>
      </c>
      <c r="Y2481" s="99">
        <v>2183170.01141357</v>
      </c>
      <c r="Z2481" s="99">
        <v>585769.64948272705</v>
      </c>
      <c r="AA2481" s="99">
        <v>0</v>
      </c>
      <c r="AB2481" s="99">
        <v>0</v>
      </c>
      <c r="AC2481" s="99">
        <v>27746332.061279301</v>
      </c>
      <c r="AD2481" s="99">
        <v>25722.461498260502</v>
      </c>
      <c r="AE2481" s="99">
        <v>23729.252015829101</v>
      </c>
      <c r="AF2481" s="99">
        <v>4958908.4786377</v>
      </c>
      <c r="AG2481" s="99">
        <v>2282753.3783874498</v>
      </c>
      <c r="AH2481" s="99">
        <v>0</v>
      </c>
      <c r="AI2481" s="99">
        <v>4443420.0060424795</v>
      </c>
      <c r="AJ2481" s="99">
        <v>1277506.0621032701</v>
      </c>
      <c r="AK2481" s="99">
        <v>0</v>
      </c>
      <c r="AL2481" s="99">
        <v>580482.80242919899</v>
      </c>
      <c r="AM2481" s="99">
        <v>0</v>
      </c>
      <c r="AN2481" s="99">
        <v>27739158.412353501</v>
      </c>
      <c r="AO2481" s="99">
        <v>97113483.172851607</v>
      </c>
      <c r="AP2481" s="99">
        <v>7343.7926041483897</v>
      </c>
      <c r="AQ2481" s="99">
        <v>22667568.0712891</v>
      </c>
      <c r="AR2481" s="99">
        <v>18038655.837890599</v>
      </c>
      <c r="AS2481" s="99">
        <v>4915558.5571899395</v>
      </c>
      <c r="AT2481" s="99">
        <v>0</v>
      </c>
      <c r="AU2481" s="99">
        <v>0</v>
      </c>
      <c r="AV2481" s="99">
        <v>87604971.447265595</v>
      </c>
      <c r="AW2481" s="99">
        <v>83130.607152938799</v>
      </c>
      <c r="AX2481" s="99">
        <v>175504.47823905901</v>
      </c>
      <c r="AY2481" s="99">
        <v>47421717.5947266</v>
      </c>
      <c r="AZ2481" s="99">
        <v>19369271.932617199</v>
      </c>
      <c r="BA2481" s="99">
        <v>0</v>
      </c>
      <c r="BB2481" s="99">
        <v>41713404.0634766</v>
      </c>
      <c r="BC2481" s="99">
        <v>11200562.394165</v>
      </c>
      <c r="BD2481" s="99">
        <v>0</v>
      </c>
      <c r="BE2481" s="99">
        <v>4877597.2800903302</v>
      </c>
      <c r="BF2481" s="99">
        <v>0</v>
      </c>
      <c r="BG2481" s="99">
        <v>87695542.065429702</v>
      </c>
      <c r="BH2481" s="99">
        <v>22810480.754150402</v>
      </c>
      <c r="BI2481" s="99">
        <v>1251.6447590738501</v>
      </c>
      <c r="BJ2481" s="99">
        <v>9176392.6236572303</v>
      </c>
      <c r="BK2481" s="99">
        <v>7093812.7759399395</v>
      </c>
      <c r="BL2481" s="99">
        <v>0</v>
      </c>
      <c r="BM2481" s="99">
        <v>0</v>
      </c>
      <c r="BN2481" s="99">
        <v>0</v>
      </c>
      <c r="BO2481" s="99">
        <v>0</v>
      </c>
      <c r="BP2481" s="99">
        <v>0</v>
      </c>
      <c r="BQ2481" s="99">
        <v>0</v>
      </c>
      <c r="BR2481" s="99">
        <v>15361418.072509799</v>
      </c>
      <c r="BS2481" s="99">
        <v>7668767.0912475605</v>
      </c>
      <c r="BT2481" s="99">
        <v>0</v>
      </c>
      <c r="BU2481" s="99">
        <v>3143518.5099792499</v>
      </c>
      <c r="BV2481" s="99">
        <v>5878920.4159545898</v>
      </c>
      <c r="BW2481" s="99">
        <v>0</v>
      </c>
      <c r="BX2481" s="99">
        <v>387266.27967071498</v>
      </c>
      <c r="BY2481" s="99">
        <v>0</v>
      </c>
      <c r="BZ2481" s="99">
        <v>0</v>
      </c>
      <c r="CA2481" s="99">
        <v>235162.25390243501</v>
      </c>
      <c r="CB2481" s="99">
        <v>12998918.0474854</v>
      </c>
      <c r="CC2481" s="99">
        <v>119939394.38574199</v>
      </c>
      <c r="CD2481" s="99">
        <v>31983173.364257801</v>
      </c>
      <c r="CE2481" s="99">
        <v>4763.98027616739</v>
      </c>
      <c r="CF2481" s="99">
        <v>584378.68177795399</v>
      </c>
      <c r="CG2481" s="99">
        <v>4903668.9919433603</v>
      </c>
      <c r="CH2481" s="99">
        <v>0</v>
      </c>
      <c r="CI2481" s="99">
        <v>239936.384113312</v>
      </c>
      <c r="CJ2481" s="99">
        <v>13583905.5697021</v>
      </c>
      <c r="CK2481" s="99">
        <v>124849617.900391</v>
      </c>
      <c r="CL2481" s="99">
        <v>32384836.684570301</v>
      </c>
      <c r="CM2481" s="166">
        <v>323546.47631454503</v>
      </c>
      <c r="CN2481" s="166">
        <v>41329477.916015603</v>
      </c>
      <c r="CO2481" s="166">
        <v>212294383.25390601</v>
      </c>
      <c r="CP2481" s="99">
        <v>32384836.684570301</v>
      </c>
      <c r="CQ2481" s="99">
        <v>0</v>
      </c>
      <c r="CR2481" s="99">
        <v>0</v>
      </c>
      <c r="CS2481" s="99">
        <v>0</v>
      </c>
      <c r="CT2481" s="99">
        <v>0</v>
      </c>
      <c r="CU2481" s="98">
        <v>38946.136017402001</v>
      </c>
      <c r="CV2481" s="98">
        <v>88105.261849382005</v>
      </c>
      <c r="CW2481" s="98">
        <v>13583296.729263354</v>
      </c>
      <c r="CX2481" s="98">
        <v>124843063.37768535</v>
      </c>
    </row>
    <row r="2482" spans="1:102" x14ac:dyDescent="0.2">
      <c r="A2482" s="98" t="s">
        <v>200</v>
      </c>
      <c r="B2482" s="100">
        <v>41699</v>
      </c>
      <c r="C2482" s="99">
        <v>196634.53411293001</v>
      </c>
      <c r="D2482" s="99">
        <v>0</v>
      </c>
      <c r="E2482" s="99">
        <v>37760.4538726807</v>
      </c>
      <c r="F2482" s="99">
        <v>32056.424724578901</v>
      </c>
      <c r="G2482" s="99">
        <v>4771.2131935954103</v>
      </c>
      <c r="H2482" s="99">
        <v>0</v>
      </c>
      <c r="I2482" s="99">
        <v>0</v>
      </c>
      <c r="J2482" s="99">
        <v>84152.478229522705</v>
      </c>
      <c r="K2482" s="99">
        <v>188.05346503294999</v>
      </c>
      <c r="L2482" s="99">
        <v>310.75531344488297</v>
      </c>
      <c r="M2482" s="99">
        <v>101274.952527046</v>
      </c>
      <c r="N2482" s="99">
        <v>18376.8497247696</v>
      </c>
      <c r="O2482" s="99">
        <v>0</v>
      </c>
      <c r="P2482" s="99">
        <v>102304.658931732</v>
      </c>
      <c r="Q2482" s="99">
        <v>11677.515978694</v>
      </c>
      <c r="R2482" s="99">
        <v>0</v>
      </c>
      <c r="S2482" s="99">
        <v>4742.26826882362</v>
      </c>
      <c r="T2482" s="99">
        <v>0</v>
      </c>
      <c r="U2482" s="99">
        <v>84328.866021156296</v>
      </c>
      <c r="V2482" s="99">
        <v>10250557.763793901</v>
      </c>
      <c r="W2482" s="99">
        <v>0</v>
      </c>
      <c r="X2482" s="99">
        <v>2640404.9548339802</v>
      </c>
      <c r="Y2482" s="99">
        <v>2125024.57739258</v>
      </c>
      <c r="Z2482" s="99">
        <v>575320.42181396496</v>
      </c>
      <c r="AA2482" s="99">
        <v>0</v>
      </c>
      <c r="AB2482" s="99">
        <v>0</v>
      </c>
      <c r="AC2482" s="99">
        <v>27645578.390625</v>
      </c>
      <c r="AD2482" s="99">
        <v>18873.1388640404</v>
      </c>
      <c r="AE2482" s="99">
        <v>21790.213627338399</v>
      </c>
      <c r="AF2482" s="99">
        <v>4951775.8419799795</v>
      </c>
      <c r="AG2482" s="99">
        <v>2238210.375</v>
      </c>
      <c r="AH2482" s="99">
        <v>0</v>
      </c>
      <c r="AI2482" s="99">
        <v>4379496.8496093797</v>
      </c>
      <c r="AJ2482" s="99">
        <v>1277584.17181396</v>
      </c>
      <c r="AK2482" s="99">
        <v>0</v>
      </c>
      <c r="AL2482" s="99">
        <v>570415.66506957996</v>
      </c>
      <c r="AM2482" s="99">
        <v>0</v>
      </c>
      <c r="AN2482" s="99">
        <v>27725410.025878899</v>
      </c>
      <c r="AO2482" s="99">
        <v>97375429.676757798</v>
      </c>
      <c r="AP2482" s="99">
        <v>0</v>
      </c>
      <c r="AQ2482" s="99">
        <v>22172268.5083008</v>
      </c>
      <c r="AR2482" s="99">
        <v>17566940.941650402</v>
      </c>
      <c r="AS2482" s="99">
        <v>4850375.2995605497</v>
      </c>
      <c r="AT2482" s="99">
        <v>0</v>
      </c>
      <c r="AU2482" s="99">
        <v>0</v>
      </c>
      <c r="AV2482" s="99">
        <v>87839811.776367202</v>
      </c>
      <c r="AW2482" s="99">
        <v>61425.055325984998</v>
      </c>
      <c r="AX2482" s="99">
        <v>180547.19471168501</v>
      </c>
      <c r="AY2482" s="99">
        <v>47549195.1015625</v>
      </c>
      <c r="AZ2482" s="99">
        <v>19062575.5236816</v>
      </c>
      <c r="BA2482" s="99">
        <v>0</v>
      </c>
      <c r="BB2482" s="99">
        <v>41315799.425781302</v>
      </c>
      <c r="BC2482" s="99">
        <v>11156468.0432129</v>
      </c>
      <c r="BD2482" s="99">
        <v>0</v>
      </c>
      <c r="BE2482" s="99">
        <v>4806231.8524169903</v>
      </c>
      <c r="BF2482" s="99">
        <v>0</v>
      </c>
      <c r="BG2482" s="99">
        <v>87718949.863281295</v>
      </c>
      <c r="BH2482" s="99">
        <v>22717273.151611298</v>
      </c>
      <c r="BI2482" s="99">
        <v>0</v>
      </c>
      <c r="BJ2482" s="99">
        <v>8986047.8739013709</v>
      </c>
      <c r="BK2482" s="99">
        <v>6950272.6514892597</v>
      </c>
      <c r="BL2482" s="99">
        <v>0</v>
      </c>
      <c r="BM2482" s="99">
        <v>0</v>
      </c>
      <c r="BN2482" s="99">
        <v>0</v>
      </c>
      <c r="BO2482" s="99">
        <v>0</v>
      </c>
      <c r="BP2482" s="99">
        <v>0</v>
      </c>
      <c r="BQ2482" s="99">
        <v>0</v>
      </c>
      <c r="BR2482" s="99">
        <v>15247737.2895508</v>
      </c>
      <c r="BS2482" s="99">
        <v>7530755.9020996103</v>
      </c>
      <c r="BT2482" s="99">
        <v>0</v>
      </c>
      <c r="BU2482" s="99">
        <v>3083295.2899780301</v>
      </c>
      <c r="BV2482" s="99">
        <v>5878466.6172485398</v>
      </c>
      <c r="BW2482" s="99">
        <v>0</v>
      </c>
      <c r="BX2482" s="99">
        <v>397821.24966812099</v>
      </c>
      <c r="BY2482" s="99">
        <v>0</v>
      </c>
      <c r="BZ2482" s="99">
        <v>0</v>
      </c>
      <c r="CA2482" s="99">
        <v>234228.70019531299</v>
      </c>
      <c r="CB2482" s="99">
        <v>12889951.925415</v>
      </c>
      <c r="CC2482" s="99">
        <v>119528208.09375</v>
      </c>
      <c r="CD2482" s="99">
        <v>31764237.713622998</v>
      </c>
      <c r="CE2482" s="99">
        <v>4771.2216708660098</v>
      </c>
      <c r="CF2482" s="99">
        <v>575451.68109893799</v>
      </c>
      <c r="CG2482" s="99">
        <v>4853848.5270385696</v>
      </c>
      <c r="CH2482" s="99">
        <v>0</v>
      </c>
      <c r="CI2482" s="99">
        <v>238985.86501121501</v>
      </c>
      <c r="CJ2482" s="99">
        <v>13465735.861328101</v>
      </c>
      <c r="CK2482" s="99">
        <v>124390361.24902301</v>
      </c>
      <c r="CL2482" s="99">
        <v>32151937.903808601</v>
      </c>
      <c r="CM2482" s="166">
        <v>322789.60858917201</v>
      </c>
      <c r="CN2482" s="166">
        <v>41146955.391113304</v>
      </c>
      <c r="CO2482" s="166">
        <v>212332930.90820301</v>
      </c>
      <c r="CP2482" s="99">
        <v>32151937.903808601</v>
      </c>
      <c r="CQ2482" s="99">
        <v>0</v>
      </c>
      <c r="CR2482" s="99">
        <v>0</v>
      </c>
      <c r="CS2482" s="99">
        <v>0</v>
      </c>
      <c r="CT2482" s="99">
        <v>0</v>
      </c>
      <c r="CU2482" s="98">
        <v>37944.969339032999</v>
      </c>
      <c r="CV2482" s="98">
        <v>88295.889958567001</v>
      </c>
      <c r="CW2482" s="98">
        <v>13465403.606513938</v>
      </c>
      <c r="CX2482" s="98">
        <v>124382056.62078857</v>
      </c>
    </row>
    <row r="2483" spans="1:102" x14ac:dyDescent="0.2">
      <c r="A2483" s="98" t="s">
        <v>200</v>
      </c>
      <c r="B2483" s="100">
        <v>41791</v>
      </c>
      <c r="C2483" s="99">
        <v>195301.26724815401</v>
      </c>
      <c r="D2483" s="99">
        <v>0</v>
      </c>
      <c r="E2483" s="99">
        <v>37007.054186820998</v>
      </c>
      <c r="F2483" s="99">
        <v>31465.940866470301</v>
      </c>
      <c r="G2483" s="99">
        <v>4763.3910288214702</v>
      </c>
      <c r="H2483" s="99">
        <v>0</v>
      </c>
      <c r="I2483" s="99">
        <v>0</v>
      </c>
      <c r="J2483" s="99">
        <v>84219.603108406096</v>
      </c>
      <c r="K2483" s="99">
        <v>127.59141838271201</v>
      </c>
      <c r="L2483" s="99">
        <v>789.30301295965899</v>
      </c>
      <c r="M2483" s="99">
        <v>100534.163773537</v>
      </c>
      <c r="N2483" s="99">
        <v>18239.978542327899</v>
      </c>
      <c r="O2483" s="99">
        <v>0</v>
      </c>
      <c r="P2483" s="99">
        <v>101242.118345261</v>
      </c>
      <c r="Q2483" s="99">
        <v>11586.785505890801</v>
      </c>
      <c r="R2483" s="99">
        <v>0</v>
      </c>
      <c r="S2483" s="99">
        <v>4736.5724672079104</v>
      </c>
      <c r="T2483" s="99">
        <v>0</v>
      </c>
      <c r="U2483" s="99">
        <v>84348.131032943696</v>
      </c>
      <c r="V2483" s="99">
        <v>10194338.384765601</v>
      </c>
      <c r="W2483" s="99">
        <v>0</v>
      </c>
      <c r="X2483" s="99">
        <v>2569769.92010498</v>
      </c>
      <c r="Y2483" s="99">
        <v>2071634.0602722201</v>
      </c>
      <c r="Z2483" s="99">
        <v>566937.33409118699</v>
      </c>
      <c r="AA2483" s="99">
        <v>0</v>
      </c>
      <c r="AB2483" s="99">
        <v>0</v>
      </c>
      <c r="AC2483" s="99">
        <v>27623663.362548798</v>
      </c>
      <c r="AD2483" s="99">
        <v>13712.882834792101</v>
      </c>
      <c r="AE2483" s="99">
        <v>31050.865866184198</v>
      </c>
      <c r="AF2483" s="99">
        <v>4925797.4165649395</v>
      </c>
      <c r="AG2483" s="99">
        <v>2195940.5306701702</v>
      </c>
      <c r="AH2483" s="99">
        <v>0</v>
      </c>
      <c r="AI2483" s="99">
        <v>4299996.8737182599</v>
      </c>
      <c r="AJ2483" s="99">
        <v>1276258.9229583701</v>
      </c>
      <c r="AK2483" s="99">
        <v>0</v>
      </c>
      <c r="AL2483" s="99">
        <v>561019.08924102795</v>
      </c>
      <c r="AM2483" s="99">
        <v>0</v>
      </c>
      <c r="AN2483" s="99">
        <v>27648659.777343798</v>
      </c>
      <c r="AO2483" s="99">
        <v>97200621.3671875</v>
      </c>
      <c r="AP2483" s="99">
        <v>0</v>
      </c>
      <c r="AQ2483" s="99">
        <v>21597467.2180176</v>
      </c>
      <c r="AR2483" s="99">
        <v>17189106.416503899</v>
      </c>
      <c r="AS2483" s="99">
        <v>4805045.3010864304</v>
      </c>
      <c r="AT2483" s="99">
        <v>0</v>
      </c>
      <c r="AU2483" s="99">
        <v>0</v>
      </c>
      <c r="AV2483" s="99">
        <v>88046045.112304702</v>
      </c>
      <c r="AW2483" s="99">
        <v>44754.695654869101</v>
      </c>
      <c r="AX2483" s="99">
        <v>265295.17870330799</v>
      </c>
      <c r="AY2483" s="99">
        <v>47600031.950683601</v>
      </c>
      <c r="AZ2483" s="99">
        <v>18759611.022216801</v>
      </c>
      <c r="BA2483" s="99">
        <v>0</v>
      </c>
      <c r="BB2483" s="99">
        <v>40660554.591308601</v>
      </c>
      <c r="BC2483" s="99">
        <v>11170083.4256592</v>
      </c>
      <c r="BD2483" s="99">
        <v>0</v>
      </c>
      <c r="BE2483" s="99">
        <v>4749109.5324707003</v>
      </c>
      <c r="BF2483" s="99">
        <v>0</v>
      </c>
      <c r="BG2483" s="99">
        <v>88262608.734375</v>
      </c>
      <c r="BH2483" s="99">
        <v>22666869.751708999</v>
      </c>
      <c r="BI2483" s="99">
        <v>0</v>
      </c>
      <c r="BJ2483" s="99">
        <v>8883874.5814209003</v>
      </c>
      <c r="BK2483" s="99">
        <v>6854687.0453491202</v>
      </c>
      <c r="BL2483" s="99">
        <v>0</v>
      </c>
      <c r="BM2483" s="99">
        <v>0</v>
      </c>
      <c r="BN2483" s="99">
        <v>0</v>
      </c>
      <c r="BO2483" s="99">
        <v>0</v>
      </c>
      <c r="BP2483" s="99">
        <v>0</v>
      </c>
      <c r="BQ2483" s="99">
        <v>0</v>
      </c>
      <c r="BR2483" s="99">
        <v>15326337.6647949</v>
      </c>
      <c r="BS2483" s="99">
        <v>7445199.6375122098</v>
      </c>
      <c r="BT2483" s="99">
        <v>0</v>
      </c>
      <c r="BU2483" s="99">
        <v>3076688.5999755901</v>
      </c>
      <c r="BV2483" s="99">
        <v>5910319.4121093797</v>
      </c>
      <c r="BW2483" s="99">
        <v>0</v>
      </c>
      <c r="BX2483" s="99">
        <v>398113.98969268799</v>
      </c>
      <c r="BY2483" s="99">
        <v>0</v>
      </c>
      <c r="BZ2483" s="99">
        <v>0</v>
      </c>
      <c r="CA2483" s="99">
        <v>232301.56506919899</v>
      </c>
      <c r="CB2483" s="99">
        <v>12764146.4019775</v>
      </c>
      <c r="CC2483" s="99">
        <v>118834570.180664</v>
      </c>
      <c r="CD2483" s="99">
        <v>31554327.700683601</v>
      </c>
      <c r="CE2483" s="99">
        <v>4763.6965570449802</v>
      </c>
      <c r="CF2483" s="99">
        <v>569734.81285095203</v>
      </c>
      <c r="CG2483" s="99">
        <v>4813413.92785645</v>
      </c>
      <c r="CH2483" s="99">
        <v>0</v>
      </c>
      <c r="CI2483" s="99">
        <v>237065.57557106001</v>
      </c>
      <c r="CJ2483" s="99">
        <v>13333739.438720699</v>
      </c>
      <c r="CK2483" s="99">
        <v>123646243.43261699</v>
      </c>
      <c r="CL2483" s="99">
        <v>31930307.162841801</v>
      </c>
      <c r="CM2483" s="166">
        <v>320732.67265319801</v>
      </c>
      <c r="CN2483" s="166">
        <v>41008895.172363304</v>
      </c>
      <c r="CO2483" s="166">
        <v>211840790.17968801</v>
      </c>
      <c r="CP2483" s="99">
        <v>31930307.162841801</v>
      </c>
      <c r="CQ2483" s="99">
        <v>0</v>
      </c>
      <c r="CR2483" s="99">
        <v>0</v>
      </c>
      <c r="CS2483" s="99">
        <v>0</v>
      </c>
      <c r="CT2483" s="99">
        <v>0</v>
      </c>
      <c r="CU2483" s="98">
        <v>37108.606874302997</v>
      </c>
      <c r="CV2483" s="98">
        <v>88332.118066130002</v>
      </c>
      <c r="CW2483" s="98">
        <v>13333881.214828452</v>
      </c>
      <c r="CX2483" s="98">
        <v>123647984.10852045</v>
      </c>
    </row>
    <row r="2484" spans="1:102" x14ac:dyDescent="0.2">
      <c r="A2484" s="98" t="s">
        <v>200</v>
      </c>
      <c r="B2484" s="100">
        <v>41883</v>
      </c>
      <c r="C2484" s="99">
        <v>195580.85338783299</v>
      </c>
      <c r="D2484" s="99">
        <v>0</v>
      </c>
      <c r="E2484" s="99">
        <v>35926.234045505502</v>
      </c>
      <c r="F2484" s="99">
        <v>30563.6548674107</v>
      </c>
      <c r="G2484" s="99">
        <v>4750.5224205255499</v>
      </c>
      <c r="H2484" s="99">
        <v>0</v>
      </c>
      <c r="I2484" s="99">
        <v>0</v>
      </c>
      <c r="J2484" s="99">
        <v>83845.443294525103</v>
      </c>
      <c r="K2484" s="99">
        <v>75.428194578737006</v>
      </c>
      <c r="L2484" s="99">
        <v>369.79571630805702</v>
      </c>
      <c r="M2484" s="99">
        <v>100816.94931888601</v>
      </c>
      <c r="N2484" s="99">
        <v>17993.823297023799</v>
      </c>
      <c r="O2484" s="99">
        <v>0</v>
      </c>
      <c r="P2484" s="99">
        <v>101075.458348274</v>
      </c>
      <c r="Q2484" s="99">
        <v>11537.574258804299</v>
      </c>
      <c r="R2484" s="99">
        <v>0</v>
      </c>
      <c r="S2484" s="99">
        <v>4725.8073881864502</v>
      </c>
      <c r="T2484" s="99">
        <v>0</v>
      </c>
      <c r="U2484" s="99">
        <v>83929.1061668396</v>
      </c>
      <c r="V2484" s="99">
        <v>10141235.1801758</v>
      </c>
      <c r="W2484" s="99">
        <v>0</v>
      </c>
      <c r="X2484" s="99">
        <v>2509484.7341308598</v>
      </c>
      <c r="Y2484" s="99">
        <v>2031474.0671081501</v>
      </c>
      <c r="Z2484" s="99">
        <v>562862.87165069603</v>
      </c>
      <c r="AA2484" s="99">
        <v>0</v>
      </c>
      <c r="AB2484" s="99">
        <v>0</v>
      </c>
      <c r="AC2484" s="99">
        <v>27599221.325927701</v>
      </c>
      <c r="AD2484" s="99">
        <v>6615.87483412027</v>
      </c>
      <c r="AE2484" s="99">
        <v>27178.967049360301</v>
      </c>
      <c r="AF2484" s="99">
        <v>4888189.3281860398</v>
      </c>
      <c r="AG2484" s="99">
        <v>2163228.8379211398</v>
      </c>
      <c r="AH2484" s="99">
        <v>0</v>
      </c>
      <c r="AI2484" s="99">
        <v>4305297.3292846698</v>
      </c>
      <c r="AJ2484" s="99">
        <v>1269504.77476501</v>
      </c>
      <c r="AK2484" s="99">
        <v>0</v>
      </c>
      <c r="AL2484" s="99">
        <v>558172.06021881104</v>
      </c>
      <c r="AM2484" s="99">
        <v>0</v>
      </c>
      <c r="AN2484" s="99">
        <v>27614809.978271499</v>
      </c>
      <c r="AO2484" s="99">
        <v>97117990.212890595</v>
      </c>
      <c r="AP2484" s="99">
        <v>0</v>
      </c>
      <c r="AQ2484" s="99">
        <v>21176299.518066399</v>
      </c>
      <c r="AR2484" s="99">
        <v>16911193.418701202</v>
      </c>
      <c r="AS2484" s="99">
        <v>4771724.9752197303</v>
      </c>
      <c r="AT2484" s="99">
        <v>0</v>
      </c>
      <c r="AU2484" s="99">
        <v>0</v>
      </c>
      <c r="AV2484" s="99">
        <v>88114359.448242202</v>
      </c>
      <c r="AW2484" s="99">
        <v>21634.928383350401</v>
      </c>
      <c r="AX2484" s="99">
        <v>236172.78883171099</v>
      </c>
      <c r="AY2484" s="99">
        <v>47434745.023925804</v>
      </c>
      <c r="AZ2484" s="99">
        <v>18550081.2119141</v>
      </c>
      <c r="BA2484" s="99">
        <v>0</v>
      </c>
      <c r="BB2484" s="99">
        <v>40973807.417480499</v>
      </c>
      <c r="BC2484" s="99">
        <v>11218186.2191162</v>
      </c>
      <c r="BD2484" s="99">
        <v>0</v>
      </c>
      <c r="BE2484" s="99">
        <v>4727094.8057251005</v>
      </c>
      <c r="BF2484" s="99">
        <v>0</v>
      </c>
      <c r="BG2484" s="99">
        <v>88142445.427734405</v>
      </c>
      <c r="BH2484" s="99">
        <v>22954212.746826202</v>
      </c>
      <c r="BI2484" s="99">
        <v>0</v>
      </c>
      <c r="BJ2484" s="99">
        <v>8761613.3154296894</v>
      </c>
      <c r="BK2484" s="99">
        <v>6765566.2999877902</v>
      </c>
      <c r="BL2484" s="99">
        <v>0</v>
      </c>
      <c r="BM2484" s="99">
        <v>0</v>
      </c>
      <c r="BN2484" s="99">
        <v>0</v>
      </c>
      <c r="BO2484" s="99">
        <v>0</v>
      </c>
      <c r="BP2484" s="99">
        <v>0</v>
      </c>
      <c r="BQ2484" s="99">
        <v>0</v>
      </c>
      <c r="BR2484" s="99">
        <v>15436425.697998</v>
      </c>
      <c r="BS2484" s="99">
        <v>7349577.2399902297</v>
      </c>
      <c r="BT2484" s="99">
        <v>0</v>
      </c>
      <c r="BU2484" s="99">
        <v>2650803.2699584998</v>
      </c>
      <c r="BV2484" s="99">
        <v>5942624.6574707003</v>
      </c>
      <c r="BW2484" s="99">
        <v>0</v>
      </c>
      <c r="BX2484" s="99">
        <v>330499.27974700899</v>
      </c>
      <c r="BY2484" s="99">
        <v>0</v>
      </c>
      <c r="BZ2484" s="99">
        <v>0</v>
      </c>
      <c r="CA2484" s="99">
        <v>231655.271341324</v>
      </c>
      <c r="CB2484" s="99">
        <v>12641599.198242201</v>
      </c>
      <c r="CC2484" s="99">
        <v>118239731.246094</v>
      </c>
      <c r="CD2484" s="99">
        <v>31656967.903808601</v>
      </c>
      <c r="CE2484" s="99">
        <v>4750.36078089476</v>
      </c>
      <c r="CF2484" s="99">
        <v>565001.88135528599</v>
      </c>
      <c r="CG2484" s="99">
        <v>4789696.9615478497</v>
      </c>
      <c r="CH2484" s="99">
        <v>0</v>
      </c>
      <c r="CI2484" s="99">
        <v>236406.969062805</v>
      </c>
      <c r="CJ2484" s="99">
        <v>13207634.96521</v>
      </c>
      <c r="CK2484" s="99">
        <v>123029457.47656301</v>
      </c>
      <c r="CL2484" s="99">
        <v>32038488.301757801</v>
      </c>
      <c r="CM2484" s="166">
        <v>319609.089324951</v>
      </c>
      <c r="CN2484" s="166">
        <v>40847675.778320298</v>
      </c>
      <c r="CO2484" s="166">
        <v>211186401.91210899</v>
      </c>
      <c r="CP2484" s="99">
        <v>32038488.301757801</v>
      </c>
      <c r="CQ2484" s="99">
        <v>0</v>
      </c>
      <c r="CR2484" s="99">
        <v>0</v>
      </c>
      <c r="CS2484" s="99">
        <v>0</v>
      </c>
      <c r="CT2484" s="99">
        <v>0</v>
      </c>
      <c r="CU2484" s="98">
        <v>36034.871266975999</v>
      </c>
      <c r="CV2484" s="98">
        <v>87986.604194020998</v>
      </c>
      <c r="CW2484" s="98">
        <v>13206601.079597486</v>
      </c>
      <c r="CX2484" s="98">
        <v>123029428.20764185</v>
      </c>
    </row>
    <row r="2485" spans="1:102" x14ac:dyDescent="0.2">
      <c r="A2485" s="98" t="s">
        <v>200</v>
      </c>
      <c r="B2485" s="100">
        <v>41974</v>
      </c>
      <c r="C2485" s="99">
        <v>194640.83398818999</v>
      </c>
      <c r="D2485" s="99">
        <v>0</v>
      </c>
      <c r="E2485" s="99">
        <v>35385.983699798599</v>
      </c>
      <c r="F2485" s="99">
        <v>30208.912371397</v>
      </c>
      <c r="G2485" s="99">
        <v>4709.1139639020003</v>
      </c>
      <c r="H2485" s="99">
        <v>0</v>
      </c>
      <c r="I2485" s="99">
        <v>0</v>
      </c>
      <c r="J2485" s="99">
        <v>82616.208233833298</v>
      </c>
      <c r="K2485" s="99">
        <v>35.798751359339803</v>
      </c>
      <c r="L2485" s="99">
        <v>332.62362305447499</v>
      </c>
      <c r="M2485" s="99">
        <v>100087.650522232</v>
      </c>
      <c r="N2485" s="99">
        <v>17894.581993579901</v>
      </c>
      <c r="O2485" s="99">
        <v>0</v>
      </c>
      <c r="P2485" s="99">
        <v>100352.74625205999</v>
      </c>
      <c r="Q2485" s="99">
        <v>11475.914165496801</v>
      </c>
      <c r="R2485" s="99">
        <v>0</v>
      </c>
      <c r="S2485" s="99">
        <v>4680.8491798043297</v>
      </c>
      <c r="T2485" s="99">
        <v>0</v>
      </c>
      <c r="U2485" s="99">
        <v>82646.271617889404</v>
      </c>
      <c r="V2485" s="99">
        <v>10059555.9215088</v>
      </c>
      <c r="W2485" s="99">
        <v>0</v>
      </c>
      <c r="X2485" s="99">
        <v>2428332.1069030799</v>
      </c>
      <c r="Y2485" s="99">
        <v>1974164.9110107401</v>
      </c>
      <c r="Z2485" s="99">
        <v>561266.03421783401</v>
      </c>
      <c r="AA2485" s="99">
        <v>0</v>
      </c>
      <c r="AB2485" s="99">
        <v>0</v>
      </c>
      <c r="AC2485" s="99">
        <v>27343331.182861298</v>
      </c>
      <c r="AD2485" s="99">
        <v>2274.75684577227</v>
      </c>
      <c r="AE2485" s="99">
        <v>23558.007164716699</v>
      </c>
      <c r="AF2485" s="99">
        <v>4839948.2087402297</v>
      </c>
      <c r="AG2485" s="99">
        <v>2131256.80499268</v>
      </c>
      <c r="AH2485" s="99">
        <v>0</v>
      </c>
      <c r="AI2485" s="99">
        <v>4238550.7515869103</v>
      </c>
      <c r="AJ2485" s="99">
        <v>1263102.27809143</v>
      </c>
      <c r="AK2485" s="99">
        <v>0</v>
      </c>
      <c r="AL2485" s="99">
        <v>557576.91233062698</v>
      </c>
      <c r="AM2485" s="99">
        <v>0</v>
      </c>
      <c r="AN2485" s="99">
        <v>27297123.110595699</v>
      </c>
      <c r="AO2485" s="99">
        <v>96797229.142578095</v>
      </c>
      <c r="AP2485" s="99">
        <v>0</v>
      </c>
      <c r="AQ2485" s="99">
        <v>20532235.319091801</v>
      </c>
      <c r="AR2485" s="99">
        <v>16452002.517089801</v>
      </c>
      <c r="AS2485" s="99">
        <v>4760263.7611694299</v>
      </c>
      <c r="AT2485" s="99">
        <v>0</v>
      </c>
      <c r="AU2485" s="99">
        <v>0</v>
      </c>
      <c r="AV2485" s="99">
        <v>87847093.512695298</v>
      </c>
      <c r="AW2485" s="99">
        <v>7481.7135779857599</v>
      </c>
      <c r="AX2485" s="99">
        <v>186446.85153007499</v>
      </c>
      <c r="AY2485" s="99">
        <v>47161861.192871101</v>
      </c>
      <c r="AZ2485" s="99">
        <v>18306605.090576202</v>
      </c>
      <c r="BA2485" s="99">
        <v>0</v>
      </c>
      <c r="BB2485" s="99">
        <v>40558644.486328103</v>
      </c>
      <c r="BC2485" s="99">
        <v>11214787.915527301</v>
      </c>
      <c r="BD2485" s="99">
        <v>0</v>
      </c>
      <c r="BE2485" s="99">
        <v>4731567.2569580097</v>
      </c>
      <c r="BF2485" s="99">
        <v>0</v>
      </c>
      <c r="BG2485" s="99">
        <v>87853395.459960893</v>
      </c>
      <c r="BH2485" s="99">
        <v>22904121.024902299</v>
      </c>
      <c r="BI2485" s="99">
        <v>0</v>
      </c>
      <c r="BJ2485" s="99">
        <v>8591649.8850097694</v>
      </c>
      <c r="BK2485" s="99">
        <v>6650406.3240966797</v>
      </c>
      <c r="BL2485" s="99">
        <v>0</v>
      </c>
      <c r="BM2485" s="99">
        <v>0</v>
      </c>
      <c r="BN2485" s="99">
        <v>0</v>
      </c>
      <c r="BO2485" s="99">
        <v>0</v>
      </c>
      <c r="BP2485" s="99">
        <v>0</v>
      </c>
      <c r="BQ2485" s="99">
        <v>0</v>
      </c>
      <c r="BR2485" s="99">
        <v>15344974.392700201</v>
      </c>
      <c r="BS2485" s="99">
        <v>7286573.4190063505</v>
      </c>
      <c r="BT2485" s="99">
        <v>0</v>
      </c>
      <c r="BU2485" s="99">
        <v>2989912.5699768099</v>
      </c>
      <c r="BV2485" s="99">
        <v>5953985.8339843797</v>
      </c>
      <c r="BW2485" s="99">
        <v>0</v>
      </c>
      <c r="BX2485" s="99">
        <v>374672.73968124401</v>
      </c>
      <c r="BY2485" s="99">
        <v>0</v>
      </c>
      <c r="BZ2485" s="99">
        <v>0</v>
      </c>
      <c r="CA2485" s="99">
        <v>230060.16544723499</v>
      </c>
      <c r="CB2485" s="99">
        <v>12492457.824707</v>
      </c>
      <c r="CC2485" s="99">
        <v>117366570.58886699</v>
      </c>
      <c r="CD2485" s="99">
        <v>31487534.6491699</v>
      </c>
      <c r="CE2485" s="99">
        <v>4709.09375548363</v>
      </c>
      <c r="CF2485" s="99">
        <v>560712.76679229701</v>
      </c>
      <c r="CG2485" s="99">
        <v>4762741.3417968797</v>
      </c>
      <c r="CH2485" s="99">
        <v>0</v>
      </c>
      <c r="CI2485" s="99">
        <v>234777.605480194</v>
      </c>
      <c r="CJ2485" s="99">
        <v>13053296.553100601</v>
      </c>
      <c r="CK2485" s="99">
        <v>122125872.50781301</v>
      </c>
      <c r="CL2485" s="99">
        <v>31875841.344970699</v>
      </c>
      <c r="CM2485" s="166">
        <v>316894.12952041603</v>
      </c>
      <c r="CN2485" s="166">
        <v>40395546.78125</v>
      </c>
      <c r="CO2485" s="166">
        <v>209804898.63476601</v>
      </c>
      <c r="CP2485" s="99">
        <v>31875841.344970699</v>
      </c>
      <c r="CQ2485" s="99">
        <v>0</v>
      </c>
      <c r="CR2485" s="99">
        <v>0</v>
      </c>
      <c r="CS2485" s="99">
        <v>0</v>
      </c>
      <c r="CT2485" s="99">
        <v>0</v>
      </c>
      <c r="CU2485" s="98">
        <v>35414.411771437</v>
      </c>
      <c r="CV2485" s="98">
        <v>86676.000175098001</v>
      </c>
      <c r="CW2485" s="98">
        <v>13053170.591499297</v>
      </c>
      <c r="CX2485" s="98">
        <v>122129311.93066387</v>
      </c>
    </row>
    <row r="2486" spans="1:102" x14ac:dyDescent="0.2">
      <c r="A2486" s="98" t="s">
        <v>200</v>
      </c>
      <c r="B2486" s="100">
        <v>42064</v>
      </c>
      <c r="C2486" s="99">
        <v>193789.44580078099</v>
      </c>
      <c r="D2486" s="99">
        <v>0</v>
      </c>
      <c r="E2486" s="99">
        <v>34717.420165062002</v>
      </c>
      <c r="F2486" s="99">
        <v>29695.231926918001</v>
      </c>
      <c r="G2486" s="99">
        <v>4781.1929599046698</v>
      </c>
      <c r="H2486" s="99">
        <v>0</v>
      </c>
      <c r="I2486" s="99">
        <v>0</v>
      </c>
      <c r="J2486" s="99">
        <v>82359.430447578401</v>
      </c>
      <c r="K2486" s="99">
        <v>33.716656764969201</v>
      </c>
      <c r="L2486" s="99">
        <v>271.14430797100101</v>
      </c>
      <c r="M2486" s="99">
        <v>99619.343287468</v>
      </c>
      <c r="N2486" s="99">
        <v>17699.717233181</v>
      </c>
      <c r="O2486" s="99">
        <v>0</v>
      </c>
      <c r="P2486" s="99">
        <v>99197.642952919006</v>
      </c>
      <c r="Q2486" s="99">
        <v>11404.552249431599</v>
      </c>
      <c r="R2486" s="99">
        <v>0</v>
      </c>
      <c r="S2486" s="99">
        <v>4755.3309563994399</v>
      </c>
      <c r="T2486" s="99">
        <v>0</v>
      </c>
      <c r="U2486" s="99">
        <v>82390.404007911697</v>
      </c>
      <c r="V2486" s="99">
        <v>9944876.69848633</v>
      </c>
      <c r="W2486" s="99">
        <v>0</v>
      </c>
      <c r="X2486" s="99">
        <v>2360707.4738464402</v>
      </c>
      <c r="Y2486" s="99">
        <v>1920840.6163482701</v>
      </c>
      <c r="Z2486" s="99">
        <v>557501.10329437302</v>
      </c>
      <c r="AA2486" s="99">
        <v>0</v>
      </c>
      <c r="AB2486" s="99">
        <v>0</v>
      </c>
      <c r="AC2486" s="99">
        <v>27126315.0236816</v>
      </c>
      <c r="AD2486" s="99">
        <v>2132.0264777243101</v>
      </c>
      <c r="AE2486" s="99">
        <v>20187.355091095</v>
      </c>
      <c r="AF2486" s="99">
        <v>4787401.8986816397</v>
      </c>
      <c r="AG2486" s="99">
        <v>2089158.13375854</v>
      </c>
      <c r="AH2486" s="99">
        <v>0</v>
      </c>
      <c r="AI2486" s="99">
        <v>4129517.2268981901</v>
      </c>
      <c r="AJ2486" s="99">
        <v>1255375.6691131601</v>
      </c>
      <c r="AK2486" s="99">
        <v>0</v>
      </c>
      <c r="AL2486" s="99">
        <v>553769.42751312302</v>
      </c>
      <c r="AM2486" s="99">
        <v>0</v>
      </c>
      <c r="AN2486" s="99">
        <v>27134961.012939502</v>
      </c>
      <c r="AO2486" s="99">
        <v>95985926.267578095</v>
      </c>
      <c r="AP2486" s="99">
        <v>0</v>
      </c>
      <c r="AQ2486" s="99">
        <v>20006433.105468798</v>
      </c>
      <c r="AR2486" s="99">
        <v>16026051.943481401</v>
      </c>
      <c r="AS2486" s="99">
        <v>4752606.1877441397</v>
      </c>
      <c r="AT2486" s="99">
        <v>0</v>
      </c>
      <c r="AU2486" s="99">
        <v>0</v>
      </c>
      <c r="AV2486" s="99">
        <v>87574418.988281295</v>
      </c>
      <c r="AW2486" s="99">
        <v>7048.0585675239599</v>
      </c>
      <c r="AX2486" s="99">
        <v>158465.307058334</v>
      </c>
      <c r="AY2486" s="99">
        <v>46800125.940917999</v>
      </c>
      <c r="AZ2486" s="99">
        <v>18052318.5007324</v>
      </c>
      <c r="BA2486" s="99">
        <v>0</v>
      </c>
      <c r="BB2486" s="99">
        <v>39607806.221191399</v>
      </c>
      <c r="BC2486" s="99">
        <v>11103878.103515601</v>
      </c>
      <c r="BD2486" s="99">
        <v>0</v>
      </c>
      <c r="BE2486" s="99">
        <v>4715315.1805419903</v>
      </c>
      <c r="BF2486" s="99">
        <v>0</v>
      </c>
      <c r="BG2486" s="99">
        <v>87383355.439453095</v>
      </c>
      <c r="BH2486" s="99">
        <v>22656183.446533199</v>
      </c>
      <c r="BI2486" s="99">
        <v>0</v>
      </c>
      <c r="BJ2486" s="99">
        <v>8408471.0826415997</v>
      </c>
      <c r="BK2486" s="99">
        <v>6521375.7835693397</v>
      </c>
      <c r="BL2486" s="99">
        <v>0</v>
      </c>
      <c r="BM2486" s="99">
        <v>0</v>
      </c>
      <c r="BN2486" s="99">
        <v>0</v>
      </c>
      <c r="BO2486" s="99">
        <v>0</v>
      </c>
      <c r="BP2486" s="99">
        <v>0</v>
      </c>
      <c r="BQ2486" s="99">
        <v>0</v>
      </c>
      <c r="BR2486" s="99">
        <v>15176435.595703101</v>
      </c>
      <c r="BS2486" s="99">
        <v>7185751.0499267597</v>
      </c>
      <c r="BT2486" s="99">
        <v>0</v>
      </c>
      <c r="BU2486" s="99">
        <v>2902408.1999816899</v>
      </c>
      <c r="BV2486" s="99">
        <v>5933415.9398193397</v>
      </c>
      <c r="BW2486" s="99">
        <v>0</v>
      </c>
      <c r="BX2486" s="99">
        <v>421586.15939712501</v>
      </c>
      <c r="BY2486" s="99">
        <v>0</v>
      </c>
      <c r="BZ2486" s="99">
        <v>0</v>
      </c>
      <c r="CA2486" s="99">
        <v>228314.419961929</v>
      </c>
      <c r="CB2486" s="99">
        <v>12307693.625</v>
      </c>
      <c r="CC2486" s="99">
        <v>116013170.49218801</v>
      </c>
      <c r="CD2486" s="99">
        <v>31122489.652343798</v>
      </c>
      <c r="CE2486" s="99">
        <v>4781.3752270340901</v>
      </c>
      <c r="CF2486" s="99">
        <v>558519.77163696301</v>
      </c>
      <c r="CG2486" s="99">
        <v>4753159.7772216797</v>
      </c>
      <c r="CH2486" s="99">
        <v>0</v>
      </c>
      <c r="CI2486" s="99">
        <v>233088.01767730701</v>
      </c>
      <c r="CJ2486" s="99">
        <v>12867428.336792</v>
      </c>
      <c r="CK2486" s="99">
        <v>120777811.84570301</v>
      </c>
      <c r="CL2486" s="99">
        <v>31524744.646728501</v>
      </c>
      <c r="CM2486" s="166">
        <v>314933.02444458002</v>
      </c>
      <c r="CN2486" s="166">
        <v>40013388.747558601</v>
      </c>
      <c r="CO2486" s="166">
        <v>208400214.14453101</v>
      </c>
      <c r="CP2486" s="99">
        <v>31524744.646728501</v>
      </c>
      <c r="CQ2486" s="99">
        <v>0</v>
      </c>
      <c r="CR2486" s="99">
        <v>0</v>
      </c>
      <c r="CS2486" s="99">
        <v>0</v>
      </c>
      <c r="CT2486" s="99">
        <v>0</v>
      </c>
      <c r="CU2486" s="98">
        <v>34746.263644956998</v>
      </c>
      <c r="CV2486" s="98">
        <v>86509.124113312006</v>
      </c>
      <c r="CW2486" s="98">
        <v>12866213.396636963</v>
      </c>
      <c r="CX2486" s="98">
        <v>120766330.26940969</v>
      </c>
    </row>
    <row r="2487" spans="1:102" x14ac:dyDescent="0.2">
      <c r="A2487" s="98" t="s">
        <v>200</v>
      </c>
      <c r="B2487" s="100">
        <v>42156</v>
      </c>
      <c r="C2487" s="99">
        <v>194171.60665893601</v>
      </c>
      <c r="D2487" s="99">
        <v>0</v>
      </c>
      <c r="E2487" s="99">
        <v>33951.845732688897</v>
      </c>
      <c r="F2487" s="99">
        <v>29040.121670484499</v>
      </c>
      <c r="G2487" s="99">
        <v>4820.47456902266</v>
      </c>
      <c r="H2487" s="99">
        <v>0</v>
      </c>
      <c r="I2487" s="99">
        <v>0</v>
      </c>
      <c r="J2487" s="99">
        <v>82009.802391052202</v>
      </c>
      <c r="K2487" s="99">
        <v>23.8953078156337</v>
      </c>
      <c r="L2487" s="99">
        <v>297.76891034469003</v>
      </c>
      <c r="M2487" s="99">
        <v>99732.4545497894</v>
      </c>
      <c r="N2487" s="99">
        <v>17436.527145147302</v>
      </c>
      <c r="O2487" s="99">
        <v>0</v>
      </c>
      <c r="P2487" s="99">
        <v>99451.867847442598</v>
      </c>
      <c r="Q2487" s="99">
        <v>11326.9994512796</v>
      </c>
      <c r="R2487" s="99">
        <v>0</v>
      </c>
      <c r="S2487" s="99">
        <v>4794.4742180108997</v>
      </c>
      <c r="T2487" s="99">
        <v>0</v>
      </c>
      <c r="U2487" s="99">
        <v>82034.155266761794</v>
      </c>
      <c r="V2487" s="99">
        <v>9913479.29614258</v>
      </c>
      <c r="W2487" s="99">
        <v>0</v>
      </c>
      <c r="X2487" s="99">
        <v>2307795.8997497601</v>
      </c>
      <c r="Y2487" s="99">
        <v>1873461.73643494</v>
      </c>
      <c r="Z2487" s="99">
        <v>556552.46167755104</v>
      </c>
      <c r="AA2487" s="99">
        <v>0</v>
      </c>
      <c r="AB2487" s="99">
        <v>0</v>
      </c>
      <c r="AC2487" s="99">
        <v>27066919.951171901</v>
      </c>
      <c r="AD2487" s="99">
        <v>1470.21311728656</v>
      </c>
      <c r="AE2487" s="99">
        <v>22643.3750874996</v>
      </c>
      <c r="AF2487" s="99">
        <v>4776095.5759277297</v>
      </c>
      <c r="AG2487" s="99">
        <v>2042255.3674621601</v>
      </c>
      <c r="AH2487" s="99">
        <v>0</v>
      </c>
      <c r="AI2487" s="99">
        <v>4131740.22546387</v>
      </c>
      <c r="AJ2487" s="99">
        <v>1242665.7469329799</v>
      </c>
      <c r="AK2487" s="99">
        <v>0</v>
      </c>
      <c r="AL2487" s="99">
        <v>551941.56974029494</v>
      </c>
      <c r="AM2487" s="99">
        <v>0</v>
      </c>
      <c r="AN2487" s="99">
        <v>27050676.731445301</v>
      </c>
      <c r="AO2487" s="99">
        <v>96073681.860351607</v>
      </c>
      <c r="AP2487" s="99">
        <v>0</v>
      </c>
      <c r="AQ2487" s="99">
        <v>19511960.709472701</v>
      </c>
      <c r="AR2487" s="99">
        <v>15595899.685058599</v>
      </c>
      <c r="AS2487" s="99">
        <v>4761525.9309692401</v>
      </c>
      <c r="AT2487" s="99">
        <v>0</v>
      </c>
      <c r="AU2487" s="99">
        <v>0</v>
      </c>
      <c r="AV2487" s="99">
        <v>87683100.770507798</v>
      </c>
      <c r="AW2487" s="99">
        <v>4876.3119295239403</v>
      </c>
      <c r="AX2487" s="99">
        <v>192592.024463654</v>
      </c>
      <c r="AY2487" s="99">
        <v>46908979.668945298</v>
      </c>
      <c r="AZ2487" s="99">
        <v>17720713.786377002</v>
      </c>
      <c r="BA2487" s="99">
        <v>0</v>
      </c>
      <c r="BB2487" s="99">
        <v>39793611.6640625</v>
      </c>
      <c r="BC2487" s="99">
        <v>11051401.5345459</v>
      </c>
      <c r="BD2487" s="99">
        <v>0</v>
      </c>
      <c r="BE2487" s="99">
        <v>4713667.1332397498</v>
      </c>
      <c r="BF2487" s="99">
        <v>0</v>
      </c>
      <c r="BG2487" s="99">
        <v>87886098.321289107</v>
      </c>
      <c r="BH2487" s="99">
        <v>22923320.0788574</v>
      </c>
      <c r="BI2487" s="99">
        <v>0</v>
      </c>
      <c r="BJ2487" s="99">
        <v>8246817.3045654297</v>
      </c>
      <c r="BK2487" s="99">
        <v>6358110.9169921903</v>
      </c>
      <c r="BL2487" s="99">
        <v>0</v>
      </c>
      <c r="BM2487" s="99">
        <v>0</v>
      </c>
      <c r="BN2487" s="99">
        <v>0</v>
      </c>
      <c r="BO2487" s="99">
        <v>0</v>
      </c>
      <c r="BP2487" s="99">
        <v>0</v>
      </c>
      <c r="BQ2487" s="99">
        <v>0</v>
      </c>
      <c r="BR2487" s="99">
        <v>15342719.696777301</v>
      </c>
      <c r="BS2487" s="99">
        <v>7057578.4530029297</v>
      </c>
      <c r="BT2487" s="99">
        <v>0</v>
      </c>
      <c r="BU2487" s="99">
        <v>2958175.9499816899</v>
      </c>
      <c r="BV2487" s="99">
        <v>5944070.9844970703</v>
      </c>
      <c r="BW2487" s="99">
        <v>0</v>
      </c>
      <c r="BX2487" s="99">
        <v>430743.50937271101</v>
      </c>
      <c r="BY2487" s="99">
        <v>0</v>
      </c>
      <c r="BZ2487" s="99">
        <v>0</v>
      </c>
      <c r="CA2487" s="99">
        <v>228204.37966918899</v>
      </c>
      <c r="CB2487" s="99">
        <v>12210890.7178955</v>
      </c>
      <c r="CC2487" s="99">
        <v>115544985.824219</v>
      </c>
      <c r="CD2487" s="99">
        <v>31161646.8591309</v>
      </c>
      <c r="CE2487" s="99">
        <v>4820.2351492047301</v>
      </c>
      <c r="CF2487" s="99">
        <v>557536.05937194801</v>
      </c>
      <c r="CG2487" s="99">
        <v>4758195.6699218797</v>
      </c>
      <c r="CH2487" s="99">
        <v>0</v>
      </c>
      <c r="CI2487" s="99">
        <v>233028.194948196</v>
      </c>
      <c r="CJ2487" s="99">
        <v>12767987.2821045</v>
      </c>
      <c r="CK2487" s="99">
        <v>120300649.491211</v>
      </c>
      <c r="CL2487" s="99">
        <v>31566065.525634799</v>
      </c>
      <c r="CM2487" s="166">
        <v>314325.55712509202</v>
      </c>
      <c r="CN2487" s="166">
        <v>39874270.421875</v>
      </c>
      <c r="CO2487" s="166">
        <v>207947005.75</v>
      </c>
      <c r="CP2487" s="99">
        <v>31566065.525634799</v>
      </c>
      <c r="CQ2487" s="99">
        <v>0</v>
      </c>
      <c r="CR2487" s="99">
        <v>0</v>
      </c>
      <c r="CS2487" s="99">
        <v>0</v>
      </c>
      <c r="CT2487" s="99">
        <v>0</v>
      </c>
      <c r="CU2487" s="98">
        <v>33971.963271243003</v>
      </c>
      <c r="CV2487" s="98">
        <v>86194.809656445999</v>
      </c>
      <c r="CW2487" s="98">
        <v>12768426.777267449</v>
      </c>
      <c r="CX2487" s="98">
        <v>120303181.49414088</v>
      </c>
    </row>
    <row r="2488" spans="1:102" x14ac:dyDescent="0.2">
      <c r="A2488" s="98" t="s">
        <v>200</v>
      </c>
      <c r="B2488" s="100">
        <v>42248</v>
      </c>
      <c r="C2488" s="99">
        <v>193241.56525802601</v>
      </c>
      <c r="D2488" s="99">
        <v>0</v>
      </c>
      <c r="E2488" s="99">
        <v>33284.9475417137</v>
      </c>
      <c r="F2488" s="99">
        <v>28492.9504475594</v>
      </c>
      <c r="G2488" s="99">
        <v>4894.1544241309202</v>
      </c>
      <c r="H2488" s="99">
        <v>0</v>
      </c>
      <c r="I2488" s="99">
        <v>0</v>
      </c>
      <c r="J2488" s="99">
        <v>81570.193116188006</v>
      </c>
      <c r="K2488" s="99">
        <v>20.451773838838601</v>
      </c>
      <c r="L2488" s="99">
        <v>299.97411943599599</v>
      </c>
      <c r="M2488" s="99">
        <v>98814.795417785601</v>
      </c>
      <c r="N2488" s="99">
        <v>17275.6561450958</v>
      </c>
      <c r="O2488" s="99">
        <v>0</v>
      </c>
      <c r="P2488" s="99">
        <v>98934.515174865694</v>
      </c>
      <c r="Q2488" s="99">
        <v>11227.4669759274</v>
      </c>
      <c r="R2488" s="99">
        <v>0</v>
      </c>
      <c r="S2488" s="99">
        <v>4868.4254572391501</v>
      </c>
      <c r="T2488" s="99">
        <v>0</v>
      </c>
      <c r="U2488" s="99">
        <v>81596.565628051801</v>
      </c>
      <c r="V2488" s="99">
        <v>9847767.9274902306</v>
      </c>
      <c r="W2488" s="99">
        <v>0</v>
      </c>
      <c r="X2488" s="99">
        <v>2257632.2959899898</v>
      </c>
      <c r="Y2488" s="99">
        <v>1835451.18522644</v>
      </c>
      <c r="Z2488" s="99">
        <v>564401.00533294701</v>
      </c>
      <c r="AA2488" s="99">
        <v>0</v>
      </c>
      <c r="AB2488" s="99">
        <v>0</v>
      </c>
      <c r="AC2488" s="99">
        <v>26986909.2810059</v>
      </c>
      <c r="AD2488" s="99">
        <v>1335.2507250458</v>
      </c>
      <c r="AE2488" s="99">
        <v>23842.080118179299</v>
      </c>
      <c r="AF2488" s="99">
        <v>4744534.0764160203</v>
      </c>
      <c r="AG2488" s="99">
        <v>1997359.45223999</v>
      </c>
      <c r="AH2488" s="99">
        <v>0</v>
      </c>
      <c r="AI2488" s="99">
        <v>4102159.3320922898</v>
      </c>
      <c r="AJ2488" s="99">
        <v>1242445.26533508</v>
      </c>
      <c r="AK2488" s="99">
        <v>0</v>
      </c>
      <c r="AL2488" s="99">
        <v>560382.83623504604</v>
      </c>
      <c r="AM2488" s="99">
        <v>0</v>
      </c>
      <c r="AN2488" s="99">
        <v>26972526.003906298</v>
      </c>
      <c r="AO2488" s="99">
        <v>95837389.408203095</v>
      </c>
      <c r="AP2488" s="99">
        <v>0</v>
      </c>
      <c r="AQ2488" s="99">
        <v>19159204.302734401</v>
      </c>
      <c r="AR2488" s="99">
        <v>15295816.822265601</v>
      </c>
      <c r="AS2488" s="99">
        <v>4823683.0409545898</v>
      </c>
      <c r="AT2488" s="99">
        <v>0</v>
      </c>
      <c r="AU2488" s="99">
        <v>0</v>
      </c>
      <c r="AV2488" s="99">
        <v>87667585.349609405</v>
      </c>
      <c r="AW2488" s="99">
        <v>4439.3708565235102</v>
      </c>
      <c r="AX2488" s="99">
        <v>199540.91030120899</v>
      </c>
      <c r="AY2488" s="99">
        <v>46762393.2099609</v>
      </c>
      <c r="AZ2488" s="99">
        <v>17339867.189941399</v>
      </c>
      <c r="BA2488" s="99">
        <v>0</v>
      </c>
      <c r="BB2488" s="99">
        <v>39637885.515136696</v>
      </c>
      <c r="BC2488" s="99">
        <v>11078180.198364301</v>
      </c>
      <c r="BD2488" s="99">
        <v>0</v>
      </c>
      <c r="BE2488" s="99">
        <v>4787358.7711181603</v>
      </c>
      <c r="BF2488" s="99">
        <v>0</v>
      </c>
      <c r="BG2488" s="99">
        <v>87667609.393554702</v>
      </c>
      <c r="BH2488" s="99">
        <v>22915825.7495117</v>
      </c>
      <c r="BI2488" s="99">
        <v>0</v>
      </c>
      <c r="BJ2488" s="99">
        <v>8200496.8560790997</v>
      </c>
      <c r="BK2488" s="99">
        <v>6301657.3499145498</v>
      </c>
      <c r="BL2488" s="99">
        <v>0</v>
      </c>
      <c r="BM2488" s="99">
        <v>0</v>
      </c>
      <c r="BN2488" s="99">
        <v>0</v>
      </c>
      <c r="BO2488" s="99">
        <v>0</v>
      </c>
      <c r="BP2488" s="99">
        <v>0</v>
      </c>
      <c r="BQ2488" s="99">
        <v>0</v>
      </c>
      <c r="BR2488" s="99">
        <v>15310692.4174805</v>
      </c>
      <c r="BS2488" s="99">
        <v>6934926.5902709998</v>
      </c>
      <c r="BT2488" s="99">
        <v>0</v>
      </c>
      <c r="BU2488" s="99">
        <v>2530709.0199890099</v>
      </c>
      <c r="BV2488" s="99">
        <v>5981519.1447143601</v>
      </c>
      <c r="BW2488" s="99">
        <v>0</v>
      </c>
      <c r="BX2488" s="99">
        <v>363416.97948455799</v>
      </c>
      <c r="BY2488" s="99">
        <v>0</v>
      </c>
      <c r="BZ2488" s="99">
        <v>0</v>
      </c>
      <c r="CA2488" s="99">
        <v>226499.82522773699</v>
      </c>
      <c r="CB2488" s="99">
        <v>12092422.025512701</v>
      </c>
      <c r="CC2488" s="99">
        <v>114890710.275391</v>
      </c>
      <c r="CD2488" s="99">
        <v>31095456.958496101</v>
      </c>
      <c r="CE2488" s="99">
        <v>4894.0908079147302</v>
      </c>
      <c r="CF2488" s="99">
        <v>564128.80343627895</v>
      </c>
      <c r="CG2488" s="99">
        <v>4834622.6719360398</v>
      </c>
      <c r="CH2488" s="99">
        <v>0</v>
      </c>
      <c r="CI2488" s="99">
        <v>231391.461797714</v>
      </c>
      <c r="CJ2488" s="99">
        <v>12657093.0749512</v>
      </c>
      <c r="CK2488" s="99">
        <v>119723026.34863301</v>
      </c>
      <c r="CL2488" s="99">
        <v>31517599.884765599</v>
      </c>
      <c r="CM2488" s="166">
        <v>312358.60113143898</v>
      </c>
      <c r="CN2488" s="166">
        <v>39657677.364746101</v>
      </c>
      <c r="CO2488" s="166">
        <v>207399545.11132801</v>
      </c>
      <c r="CP2488" s="99">
        <v>31517599.884765599</v>
      </c>
      <c r="CQ2488" s="99">
        <v>0</v>
      </c>
      <c r="CR2488" s="99">
        <v>0</v>
      </c>
      <c r="CS2488" s="99">
        <v>0</v>
      </c>
      <c r="CT2488" s="99">
        <v>0</v>
      </c>
      <c r="CU2488" s="98">
        <v>33308.637362266003</v>
      </c>
      <c r="CV2488" s="98">
        <v>85824.639480529004</v>
      </c>
      <c r="CW2488" s="98">
        <v>12656550.82894898</v>
      </c>
      <c r="CX2488" s="98">
        <v>119725332.94732703</v>
      </c>
    </row>
    <row r="2489" spans="1:102" x14ac:dyDescent="0.2">
      <c r="A2489" s="98" t="s">
        <v>200</v>
      </c>
      <c r="B2489" s="100">
        <v>42339</v>
      </c>
      <c r="C2489" s="99">
        <v>193674.24422264099</v>
      </c>
      <c r="D2489" s="99">
        <v>0</v>
      </c>
      <c r="E2489" s="99">
        <v>32393.251193284999</v>
      </c>
      <c r="F2489" s="99">
        <v>27753.638617754001</v>
      </c>
      <c r="G2489" s="99">
        <v>4969.2261013388597</v>
      </c>
      <c r="H2489" s="99">
        <v>0</v>
      </c>
      <c r="I2489" s="99">
        <v>0</v>
      </c>
      <c r="J2489" s="99">
        <v>81501.372641563401</v>
      </c>
      <c r="K2489" s="99">
        <v>14.736683281836999</v>
      </c>
      <c r="L2489" s="99">
        <v>283.93723302334502</v>
      </c>
      <c r="M2489" s="99">
        <v>99093.466014862104</v>
      </c>
      <c r="N2489" s="99">
        <v>17035.4684054852</v>
      </c>
      <c r="O2489" s="99">
        <v>0</v>
      </c>
      <c r="P2489" s="99">
        <v>98728.462870597796</v>
      </c>
      <c r="Q2489" s="99">
        <v>11143.353232622099</v>
      </c>
      <c r="R2489" s="99">
        <v>0</v>
      </c>
      <c r="S2489" s="99">
        <v>4942.6306257247898</v>
      </c>
      <c r="T2489" s="99">
        <v>0</v>
      </c>
      <c r="U2489" s="99">
        <v>81511.163952827497</v>
      </c>
      <c r="V2489" s="99">
        <v>9829217.9219970703</v>
      </c>
      <c r="W2489" s="99">
        <v>0</v>
      </c>
      <c r="X2489" s="99">
        <v>2165790.9533996601</v>
      </c>
      <c r="Y2489" s="99">
        <v>1760917.8646240199</v>
      </c>
      <c r="Z2489" s="99">
        <v>565425.74408721901</v>
      </c>
      <c r="AA2489" s="99">
        <v>0</v>
      </c>
      <c r="AB2489" s="99">
        <v>0</v>
      </c>
      <c r="AC2489" s="99">
        <v>26987942.8666992</v>
      </c>
      <c r="AD2489" s="99">
        <v>722.79615780711197</v>
      </c>
      <c r="AE2489" s="99">
        <v>21524.755877018</v>
      </c>
      <c r="AF2489" s="99">
        <v>4732630.5916137705</v>
      </c>
      <c r="AG2489" s="99">
        <v>1944919.14976501</v>
      </c>
      <c r="AH2489" s="99">
        <v>0</v>
      </c>
      <c r="AI2489" s="99">
        <v>4102059.8442688002</v>
      </c>
      <c r="AJ2489" s="99">
        <v>1229579.7627105699</v>
      </c>
      <c r="AK2489" s="99">
        <v>0</v>
      </c>
      <c r="AL2489" s="99">
        <v>563069.12625122105</v>
      </c>
      <c r="AM2489" s="99">
        <v>0</v>
      </c>
      <c r="AN2489" s="99">
        <v>26941040.915283199</v>
      </c>
      <c r="AO2489" s="99">
        <v>96325160.212890595</v>
      </c>
      <c r="AP2489" s="99">
        <v>0</v>
      </c>
      <c r="AQ2489" s="99">
        <v>18448096.326171901</v>
      </c>
      <c r="AR2489" s="99">
        <v>14678573.915283199</v>
      </c>
      <c r="AS2489" s="99">
        <v>4850808.1423950205</v>
      </c>
      <c r="AT2489" s="99">
        <v>0</v>
      </c>
      <c r="AU2489" s="99">
        <v>0</v>
      </c>
      <c r="AV2489" s="99">
        <v>88178630.548828095</v>
      </c>
      <c r="AW2489" s="99">
        <v>2412.5844075381801</v>
      </c>
      <c r="AX2489" s="99">
        <v>164313.93001747099</v>
      </c>
      <c r="AY2489" s="99">
        <v>46994486.465332001</v>
      </c>
      <c r="AZ2489" s="99">
        <v>16958008.300781298</v>
      </c>
      <c r="BA2489" s="99">
        <v>0</v>
      </c>
      <c r="BB2489" s="99">
        <v>39969929.102050804</v>
      </c>
      <c r="BC2489" s="99">
        <v>11026695.110473599</v>
      </c>
      <c r="BD2489" s="99">
        <v>0</v>
      </c>
      <c r="BE2489" s="99">
        <v>4831648.1134643601</v>
      </c>
      <c r="BF2489" s="99">
        <v>0</v>
      </c>
      <c r="BG2489" s="99">
        <v>88175291.292968795</v>
      </c>
      <c r="BH2489" s="99">
        <v>24433534.233154301</v>
      </c>
      <c r="BI2489" s="99">
        <v>0</v>
      </c>
      <c r="BJ2489" s="99">
        <v>8104747.4597167997</v>
      </c>
      <c r="BK2489" s="99">
        <v>6205910.5364379901</v>
      </c>
      <c r="BL2489" s="99">
        <v>0</v>
      </c>
      <c r="BM2489" s="99">
        <v>0</v>
      </c>
      <c r="BN2489" s="99">
        <v>0</v>
      </c>
      <c r="BO2489" s="99">
        <v>0</v>
      </c>
      <c r="BP2489" s="99">
        <v>0</v>
      </c>
      <c r="BQ2489" s="99">
        <v>0</v>
      </c>
      <c r="BR2489" s="99">
        <v>15421918.1481934</v>
      </c>
      <c r="BS2489" s="99">
        <v>6800121.3649292002</v>
      </c>
      <c r="BT2489" s="99">
        <v>0</v>
      </c>
      <c r="BU2489" s="99">
        <v>4437380.2899780301</v>
      </c>
      <c r="BV2489" s="99">
        <v>5977489.1267089797</v>
      </c>
      <c r="BW2489" s="99">
        <v>0</v>
      </c>
      <c r="BX2489" s="99">
        <v>597759.29836273205</v>
      </c>
      <c r="BY2489" s="99">
        <v>0</v>
      </c>
      <c r="BZ2489" s="99">
        <v>0</v>
      </c>
      <c r="CA2489" s="99">
        <v>226264.186197281</v>
      </c>
      <c r="CB2489" s="99">
        <v>12013516.050415</v>
      </c>
      <c r="CC2489" s="99">
        <v>114867372.20507801</v>
      </c>
      <c r="CD2489" s="99">
        <v>32521638.142822299</v>
      </c>
      <c r="CE2489" s="99">
        <v>4969.1027286648796</v>
      </c>
      <c r="CF2489" s="99">
        <v>565318.55153655994</v>
      </c>
      <c r="CG2489" s="99">
        <v>4858690.29150391</v>
      </c>
      <c r="CH2489" s="99">
        <v>0</v>
      </c>
      <c r="CI2489" s="99">
        <v>231231.920875549</v>
      </c>
      <c r="CJ2489" s="99">
        <v>12576981.463256801</v>
      </c>
      <c r="CK2489" s="99">
        <v>119715931.72949199</v>
      </c>
      <c r="CL2489" s="99">
        <v>33129964.658447299</v>
      </c>
      <c r="CM2489" s="166">
        <v>312022.75590133702</v>
      </c>
      <c r="CN2489" s="166">
        <v>39534840.409667999</v>
      </c>
      <c r="CO2489" s="166">
        <v>207764209.68164101</v>
      </c>
      <c r="CP2489" s="99">
        <v>33129964.658447299</v>
      </c>
      <c r="CQ2489" s="99">
        <v>0</v>
      </c>
      <c r="CR2489" s="99">
        <v>0</v>
      </c>
      <c r="CS2489" s="99">
        <v>0</v>
      </c>
      <c r="CT2489" s="99">
        <v>0</v>
      </c>
      <c r="CU2489" s="98">
        <v>32418.617878123001</v>
      </c>
      <c r="CV2489" s="98">
        <v>85791.756177140007</v>
      </c>
      <c r="CW2489" s="98">
        <v>12578834.60195156</v>
      </c>
      <c r="CX2489" s="98">
        <v>119726062.49658191</v>
      </c>
    </row>
    <row r="2490" spans="1:102" x14ac:dyDescent="0.2">
      <c r="A2490" s="98" t="s">
        <v>200</v>
      </c>
      <c r="B2490" s="100">
        <v>42430</v>
      </c>
      <c r="C2490" s="99">
        <v>193039.456655502</v>
      </c>
      <c r="D2490" s="99">
        <v>0</v>
      </c>
      <c r="E2490" s="99">
        <v>32257.754704475399</v>
      </c>
      <c r="F2490" s="99">
        <v>27945.4563746452</v>
      </c>
      <c r="G2490" s="99">
        <v>5033.4278696179399</v>
      </c>
      <c r="H2490" s="99">
        <v>0</v>
      </c>
      <c r="I2490" s="99">
        <v>0</v>
      </c>
      <c r="J2490" s="99">
        <v>81488.557456016497</v>
      </c>
      <c r="K2490" s="99">
        <v>12.120452368166299</v>
      </c>
      <c r="L2490" s="99">
        <v>273.391609035432</v>
      </c>
      <c r="M2490" s="99">
        <v>98417.081778526306</v>
      </c>
      <c r="N2490" s="99">
        <v>16682.8499574661</v>
      </c>
      <c r="O2490" s="99">
        <v>0</v>
      </c>
      <c r="P2490" s="99">
        <v>98697.386210441604</v>
      </c>
      <c r="Q2490" s="99">
        <v>10969.9192299843</v>
      </c>
      <c r="R2490" s="99">
        <v>0</v>
      </c>
      <c r="S2490" s="99">
        <v>5014.2112207412702</v>
      </c>
      <c r="T2490" s="99">
        <v>0</v>
      </c>
      <c r="U2490" s="99">
        <v>81496.765277862505</v>
      </c>
      <c r="V2490" s="99">
        <v>9750312.2800293006</v>
      </c>
      <c r="W2490" s="99">
        <v>0</v>
      </c>
      <c r="X2490" s="99">
        <v>2146673.9880981399</v>
      </c>
      <c r="Y2490" s="99">
        <v>1748856.9809417699</v>
      </c>
      <c r="Z2490" s="99">
        <v>578125.843566895</v>
      </c>
      <c r="AA2490" s="99">
        <v>0</v>
      </c>
      <c r="AB2490" s="99">
        <v>0</v>
      </c>
      <c r="AC2490" s="99">
        <v>26969488.196777299</v>
      </c>
      <c r="AD2490" s="99">
        <v>709.39471189677704</v>
      </c>
      <c r="AE2490" s="99">
        <v>19606.273130178499</v>
      </c>
      <c r="AF2490" s="99">
        <v>4658436.0542602502</v>
      </c>
      <c r="AG2490" s="99">
        <v>1902722.4194946301</v>
      </c>
      <c r="AH2490" s="99">
        <v>0</v>
      </c>
      <c r="AI2490" s="99">
        <v>4115181.9237670898</v>
      </c>
      <c r="AJ2490" s="99">
        <v>1220184.30276489</v>
      </c>
      <c r="AK2490" s="99">
        <v>0</v>
      </c>
      <c r="AL2490" s="99">
        <v>574425.31632995605</v>
      </c>
      <c r="AM2490" s="99">
        <v>0</v>
      </c>
      <c r="AN2490" s="99">
        <v>26949574.823730499</v>
      </c>
      <c r="AO2490" s="99">
        <v>95983962.4140625</v>
      </c>
      <c r="AP2490" s="99">
        <v>0</v>
      </c>
      <c r="AQ2490" s="99">
        <v>18160978.840820301</v>
      </c>
      <c r="AR2490" s="99">
        <v>14661508.6951904</v>
      </c>
      <c r="AS2490" s="99">
        <v>4990118.04833984</v>
      </c>
      <c r="AT2490" s="99">
        <v>0</v>
      </c>
      <c r="AU2490" s="99">
        <v>0</v>
      </c>
      <c r="AV2490" s="99">
        <v>88513303.810546905</v>
      </c>
      <c r="AW2490" s="99">
        <v>2380.5792548060399</v>
      </c>
      <c r="AX2490" s="99">
        <v>126164.44255447399</v>
      </c>
      <c r="AY2490" s="99">
        <v>46398439.167480499</v>
      </c>
      <c r="AZ2490" s="99">
        <v>16651984.7341309</v>
      </c>
      <c r="BA2490" s="99">
        <v>0</v>
      </c>
      <c r="BB2490" s="99">
        <v>40439739.9052734</v>
      </c>
      <c r="BC2490" s="99">
        <v>10981236.7269287</v>
      </c>
      <c r="BD2490" s="99">
        <v>0</v>
      </c>
      <c r="BE2490" s="99">
        <v>4950019.4508056603</v>
      </c>
      <c r="BF2490" s="99">
        <v>0</v>
      </c>
      <c r="BG2490" s="99">
        <v>88651623.550781295</v>
      </c>
      <c r="BH2490" s="99">
        <v>27221510.0393066</v>
      </c>
      <c r="BI2490" s="99">
        <v>0</v>
      </c>
      <c r="BJ2490" s="99">
        <v>8172565.7697753897</v>
      </c>
      <c r="BK2490" s="99">
        <v>6362974.7619628897</v>
      </c>
      <c r="BL2490" s="99">
        <v>0</v>
      </c>
      <c r="BM2490" s="99">
        <v>0</v>
      </c>
      <c r="BN2490" s="99">
        <v>0</v>
      </c>
      <c r="BO2490" s="99">
        <v>0</v>
      </c>
      <c r="BP2490" s="99">
        <v>0</v>
      </c>
      <c r="BQ2490" s="99">
        <v>0</v>
      </c>
      <c r="BR2490" s="99">
        <v>15360664.329589801</v>
      </c>
      <c r="BS2490" s="99">
        <v>6647066.3901977502</v>
      </c>
      <c r="BT2490" s="99">
        <v>0</v>
      </c>
      <c r="BU2490" s="99">
        <v>7704531.6499633798</v>
      </c>
      <c r="BV2490" s="99">
        <v>5895866.6351318397</v>
      </c>
      <c r="BW2490" s="99">
        <v>0</v>
      </c>
      <c r="BX2490" s="99">
        <v>1033283.61627197</v>
      </c>
      <c r="BY2490" s="99">
        <v>0</v>
      </c>
      <c r="BZ2490" s="99">
        <v>0</v>
      </c>
      <c r="CA2490" s="99">
        <v>225071.13013649001</v>
      </c>
      <c r="CB2490" s="99">
        <v>11887819.0426025</v>
      </c>
      <c r="CC2490" s="99">
        <v>114091350.48242199</v>
      </c>
      <c r="CD2490" s="99">
        <v>35432367.704589799</v>
      </c>
      <c r="CE2490" s="99">
        <v>5034.7951763272304</v>
      </c>
      <c r="CF2490" s="99">
        <v>575809.82056427002</v>
      </c>
      <c r="CG2490" s="99">
        <v>4959674.44604492</v>
      </c>
      <c r="CH2490" s="99">
        <v>0</v>
      </c>
      <c r="CI2490" s="99">
        <v>230110.325145721</v>
      </c>
      <c r="CJ2490" s="99">
        <v>12465508.079223599</v>
      </c>
      <c r="CK2490" s="99">
        <v>119062140.57617199</v>
      </c>
      <c r="CL2490" s="99">
        <v>36437283.626953103</v>
      </c>
      <c r="CM2490" s="166">
        <v>311005.07586288499</v>
      </c>
      <c r="CN2490" s="166">
        <v>39415381.763183601</v>
      </c>
      <c r="CO2490" s="166">
        <v>207612017.80078101</v>
      </c>
      <c r="CP2490" s="99">
        <v>36437283.626953103</v>
      </c>
      <c r="CQ2490" s="99">
        <v>0</v>
      </c>
      <c r="CR2490" s="99">
        <v>0</v>
      </c>
      <c r="CS2490" s="99">
        <v>0</v>
      </c>
      <c r="CT2490" s="99">
        <v>0</v>
      </c>
      <c r="CU2490" s="98">
        <v>32255.263275649999</v>
      </c>
      <c r="CV2490" s="98">
        <v>85842.114445233994</v>
      </c>
      <c r="CW2490" s="98">
        <v>12463628.86316677</v>
      </c>
      <c r="CX2490" s="98">
        <v>119051024.92846692</v>
      </c>
    </row>
    <row r="2491" spans="1:102" x14ac:dyDescent="0.2">
      <c r="A2491" s="98" t="s">
        <v>200</v>
      </c>
      <c r="B2491" s="100">
        <v>42522</v>
      </c>
      <c r="C2491" s="99">
        <v>193266.75973510701</v>
      </c>
      <c r="D2491" s="99">
        <v>0</v>
      </c>
      <c r="E2491" s="99">
        <v>31522.317177057299</v>
      </c>
      <c r="F2491" s="99">
        <v>27432.864005327199</v>
      </c>
      <c r="G2491" s="99">
        <v>5140.9138547182101</v>
      </c>
      <c r="H2491" s="99">
        <v>0</v>
      </c>
      <c r="I2491" s="99">
        <v>0</v>
      </c>
      <c r="J2491" s="99">
        <v>81297.259387016296</v>
      </c>
      <c r="K2491" s="99">
        <v>9.6142531012883392</v>
      </c>
      <c r="L2491" s="99">
        <v>259.51848151534801</v>
      </c>
      <c r="M2491" s="99">
        <v>98564.222310066194</v>
      </c>
      <c r="N2491" s="99">
        <v>16548.775545597098</v>
      </c>
      <c r="O2491" s="99">
        <v>0</v>
      </c>
      <c r="P2491" s="99">
        <v>98722.206603050203</v>
      </c>
      <c r="Q2491" s="99">
        <v>10812.110399007801</v>
      </c>
      <c r="R2491" s="99">
        <v>0</v>
      </c>
      <c r="S2491" s="99">
        <v>5122.5322699546796</v>
      </c>
      <c r="T2491" s="99">
        <v>0</v>
      </c>
      <c r="U2491" s="99">
        <v>81307.751108169599</v>
      </c>
      <c r="V2491" s="99">
        <v>9735934.8675537091</v>
      </c>
      <c r="W2491" s="99">
        <v>0</v>
      </c>
      <c r="X2491" s="99">
        <v>2079559.45149231</v>
      </c>
      <c r="Y2491" s="99">
        <v>1701392.3421478299</v>
      </c>
      <c r="Z2491" s="99">
        <v>588102.38642120396</v>
      </c>
      <c r="AA2491" s="99">
        <v>0</v>
      </c>
      <c r="AB2491" s="99">
        <v>0</v>
      </c>
      <c r="AC2491" s="99">
        <v>27018066.9846191</v>
      </c>
      <c r="AD2491" s="99">
        <v>595.77947583794605</v>
      </c>
      <c r="AE2491" s="99">
        <v>21559.362353086501</v>
      </c>
      <c r="AF2491" s="99">
        <v>4636523.5261840802</v>
      </c>
      <c r="AG2491" s="99">
        <v>1880141.7754516599</v>
      </c>
      <c r="AH2491" s="99">
        <v>0</v>
      </c>
      <c r="AI2491" s="99">
        <v>4102614.3334655799</v>
      </c>
      <c r="AJ2491" s="99">
        <v>1215133.8905181901</v>
      </c>
      <c r="AK2491" s="99">
        <v>0</v>
      </c>
      <c r="AL2491" s="99">
        <v>584877.97777557396</v>
      </c>
      <c r="AM2491" s="99">
        <v>0</v>
      </c>
      <c r="AN2491" s="99">
        <v>26884778.6259766</v>
      </c>
      <c r="AO2491" s="99">
        <v>96488318.451171905</v>
      </c>
      <c r="AP2491" s="99">
        <v>0</v>
      </c>
      <c r="AQ2491" s="99">
        <v>17929163.998291001</v>
      </c>
      <c r="AR2491" s="99">
        <v>14496004.2805176</v>
      </c>
      <c r="AS2491" s="99">
        <v>5089251.0872192401</v>
      </c>
      <c r="AT2491" s="99">
        <v>0</v>
      </c>
      <c r="AU2491" s="99">
        <v>0</v>
      </c>
      <c r="AV2491" s="99">
        <v>88890066.925781295</v>
      </c>
      <c r="AW2491" s="99">
        <v>2004.51727585495</v>
      </c>
      <c r="AX2491" s="99">
        <v>154958.45288467401</v>
      </c>
      <c r="AY2491" s="99">
        <v>46332581.089843802</v>
      </c>
      <c r="AZ2491" s="99">
        <v>16592897.2351074</v>
      </c>
      <c r="BA2491" s="99">
        <v>0</v>
      </c>
      <c r="BB2491" s="99">
        <v>40597794.0703125</v>
      </c>
      <c r="BC2491" s="99">
        <v>11151267.541381801</v>
      </c>
      <c r="BD2491" s="99">
        <v>0</v>
      </c>
      <c r="BE2491" s="99">
        <v>5052215.7349853497</v>
      </c>
      <c r="BF2491" s="99">
        <v>0</v>
      </c>
      <c r="BG2491" s="99">
        <v>88759756.578125</v>
      </c>
      <c r="BH2491" s="99">
        <v>27508828.503173798</v>
      </c>
      <c r="BI2491" s="99">
        <v>0</v>
      </c>
      <c r="BJ2491" s="99">
        <v>8057754.3917846698</v>
      </c>
      <c r="BK2491" s="99">
        <v>6305653.75500488</v>
      </c>
      <c r="BL2491" s="99">
        <v>0</v>
      </c>
      <c r="BM2491" s="99">
        <v>0</v>
      </c>
      <c r="BN2491" s="99">
        <v>0</v>
      </c>
      <c r="BO2491" s="99">
        <v>0</v>
      </c>
      <c r="BP2491" s="99">
        <v>0</v>
      </c>
      <c r="BQ2491" s="99">
        <v>0</v>
      </c>
      <c r="BR2491" s="99">
        <v>15407614.532836899</v>
      </c>
      <c r="BS2491" s="99">
        <v>6633569.62390137</v>
      </c>
      <c r="BT2491" s="99">
        <v>0</v>
      </c>
      <c r="BU2491" s="99">
        <v>7837950.31994629</v>
      </c>
      <c r="BV2491" s="99">
        <v>5917082.1668090802</v>
      </c>
      <c r="BW2491" s="99">
        <v>0</v>
      </c>
      <c r="BX2491" s="99">
        <v>1073115.50611877</v>
      </c>
      <c r="BY2491" s="99">
        <v>0</v>
      </c>
      <c r="BZ2491" s="99">
        <v>0</v>
      </c>
      <c r="CA2491" s="99">
        <v>224823.37007331799</v>
      </c>
      <c r="CB2491" s="99">
        <v>11814431.194213901</v>
      </c>
      <c r="CC2491" s="99">
        <v>114427400.28613301</v>
      </c>
      <c r="CD2491" s="99">
        <v>35583092.407714799</v>
      </c>
      <c r="CE2491" s="99">
        <v>5139.0096501708003</v>
      </c>
      <c r="CF2491" s="99">
        <v>582715.824897766</v>
      </c>
      <c r="CG2491" s="99">
        <v>5043465.28979492</v>
      </c>
      <c r="CH2491" s="99">
        <v>0</v>
      </c>
      <c r="CI2491" s="99">
        <v>229967.04823684701</v>
      </c>
      <c r="CJ2491" s="99">
        <v>12396833.3873291</v>
      </c>
      <c r="CK2491" s="99">
        <v>119467496.57617199</v>
      </c>
      <c r="CL2491" s="99">
        <v>36602888.261718802</v>
      </c>
      <c r="CM2491" s="166">
        <v>310576.05516433698</v>
      </c>
      <c r="CN2491" s="166">
        <v>39249006.427734397</v>
      </c>
      <c r="CO2491" s="166">
        <v>208007480.20898399</v>
      </c>
      <c r="CP2491" s="99">
        <v>36602888.261718802</v>
      </c>
      <c r="CQ2491" s="99">
        <v>0</v>
      </c>
      <c r="CR2491" s="99">
        <v>0</v>
      </c>
      <c r="CS2491" s="99">
        <v>0</v>
      </c>
      <c r="CT2491" s="99">
        <v>0</v>
      </c>
      <c r="CU2491" s="98">
        <v>31540.67957176</v>
      </c>
      <c r="CV2491" s="98">
        <v>85722.202925871999</v>
      </c>
      <c r="CW2491" s="98">
        <v>12397147.019111667</v>
      </c>
      <c r="CX2491" s="98">
        <v>119470865.57592793</v>
      </c>
    </row>
    <row r="2492" spans="1:102" x14ac:dyDescent="0.2">
      <c r="A2492" s="98" t="s">
        <v>200</v>
      </c>
      <c r="B2492" s="100">
        <v>42614</v>
      </c>
      <c r="C2492" s="99">
        <v>192993.67870521499</v>
      </c>
      <c r="D2492" s="99">
        <v>0</v>
      </c>
      <c r="E2492" s="99">
        <v>31105.222384452802</v>
      </c>
      <c r="F2492" s="99">
        <v>27192.8774921894</v>
      </c>
      <c r="G2492" s="99">
        <v>5174.8203732967404</v>
      </c>
      <c r="H2492" s="99">
        <v>0</v>
      </c>
      <c r="I2492" s="99">
        <v>0</v>
      </c>
      <c r="J2492" s="99">
        <v>80819.047014236494</v>
      </c>
      <c r="K2492" s="99">
        <v>7.7409326268825698</v>
      </c>
      <c r="L2492" s="99">
        <v>275.26864068582699</v>
      </c>
      <c r="M2492" s="99">
        <v>98280.579293250994</v>
      </c>
      <c r="N2492" s="99">
        <v>16303.540885448499</v>
      </c>
      <c r="O2492" s="99">
        <v>0</v>
      </c>
      <c r="P2492" s="99">
        <v>98558.362381935105</v>
      </c>
      <c r="Q2492" s="99">
        <v>10670.750771760901</v>
      </c>
      <c r="R2492" s="99">
        <v>0</v>
      </c>
      <c r="S2492" s="99">
        <v>5162.31266367435</v>
      </c>
      <c r="T2492" s="99">
        <v>0</v>
      </c>
      <c r="U2492" s="99">
        <v>80838.215683937102</v>
      </c>
      <c r="V2492" s="99">
        <v>9748880.9376220703</v>
      </c>
      <c r="W2492" s="99">
        <v>0</v>
      </c>
      <c r="X2492" s="99">
        <v>2018699.9808197001</v>
      </c>
      <c r="Y2492" s="99">
        <v>1653246.24241638</v>
      </c>
      <c r="Z2492" s="99">
        <v>581620.94303131104</v>
      </c>
      <c r="AA2492" s="99">
        <v>0</v>
      </c>
      <c r="AB2492" s="99">
        <v>0</v>
      </c>
      <c r="AC2492" s="99">
        <v>26758882.330322299</v>
      </c>
      <c r="AD2492" s="99">
        <v>552.70187057554699</v>
      </c>
      <c r="AE2492" s="99">
        <v>20348.978164911299</v>
      </c>
      <c r="AF2492" s="99">
        <v>4642499.12646484</v>
      </c>
      <c r="AG2492" s="99">
        <v>1846124.7467040999</v>
      </c>
      <c r="AH2492" s="99">
        <v>0</v>
      </c>
      <c r="AI2492" s="99">
        <v>4031785.7419433598</v>
      </c>
      <c r="AJ2492" s="99">
        <v>1205221.29260254</v>
      </c>
      <c r="AK2492" s="99">
        <v>0</v>
      </c>
      <c r="AL2492" s="99">
        <v>579093.44184112502</v>
      </c>
      <c r="AM2492" s="99">
        <v>0</v>
      </c>
      <c r="AN2492" s="99">
        <v>26824719.676513702</v>
      </c>
      <c r="AO2492" s="99">
        <v>97204622.8671875</v>
      </c>
      <c r="AP2492" s="99">
        <v>0</v>
      </c>
      <c r="AQ2492" s="99">
        <v>17621520.208252002</v>
      </c>
      <c r="AR2492" s="99">
        <v>14269449.6479492</v>
      </c>
      <c r="AS2492" s="99">
        <v>5039171.6976318397</v>
      </c>
      <c r="AT2492" s="99">
        <v>0</v>
      </c>
      <c r="AU2492" s="99">
        <v>0</v>
      </c>
      <c r="AV2492" s="99">
        <v>88658641.954101607</v>
      </c>
      <c r="AW2492" s="99">
        <v>1871.39324234426</v>
      </c>
      <c r="AX2492" s="99">
        <v>155860.21883010899</v>
      </c>
      <c r="AY2492" s="99">
        <v>46777592.609863304</v>
      </c>
      <c r="AZ2492" s="99">
        <v>16441572.322265601</v>
      </c>
      <c r="BA2492" s="99">
        <v>0</v>
      </c>
      <c r="BB2492" s="99">
        <v>40145783.747070298</v>
      </c>
      <c r="BC2492" s="99">
        <v>11024827.8118896</v>
      </c>
      <c r="BD2492" s="99">
        <v>0</v>
      </c>
      <c r="BE2492" s="99">
        <v>5020950.7364502</v>
      </c>
      <c r="BF2492" s="99">
        <v>0</v>
      </c>
      <c r="BG2492" s="99">
        <v>88662139.815429702</v>
      </c>
      <c r="BH2492" s="99">
        <v>27090557.580810498</v>
      </c>
      <c r="BI2492" s="99">
        <v>0</v>
      </c>
      <c r="BJ2492" s="99">
        <v>7873423.6076660203</v>
      </c>
      <c r="BK2492" s="99">
        <v>6163586.6287231399</v>
      </c>
      <c r="BL2492" s="99">
        <v>0</v>
      </c>
      <c r="BM2492" s="99">
        <v>0</v>
      </c>
      <c r="BN2492" s="99">
        <v>0</v>
      </c>
      <c r="BO2492" s="99">
        <v>0</v>
      </c>
      <c r="BP2492" s="99">
        <v>0</v>
      </c>
      <c r="BQ2492" s="99">
        <v>0</v>
      </c>
      <c r="BR2492" s="99">
        <v>15348208.4072266</v>
      </c>
      <c r="BS2492" s="99">
        <v>6531838.17687988</v>
      </c>
      <c r="BT2492" s="99">
        <v>0</v>
      </c>
      <c r="BU2492" s="99">
        <v>6633511.8699340802</v>
      </c>
      <c r="BV2492" s="99">
        <v>5852353.6288452102</v>
      </c>
      <c r="BW2492" s="99">
        <v>0</v>
      </c>
      <c r="BX2492" s="99">
        <v>888262.21686554002</v>
      </c>
      <c r="BY2492" s="99">
        <v>0</v>
      </c>
      <c r="BZ2492" s="99">
        <v>0</v>
      </c>
      <c r="CA2492" s="99">
        <v>224073.61475563</v>
      </c>
      <c r="CB2492" s="99">
        <v>11764573.5501709</v>
      </c>
      <c r="CC2492" s="99">
        <v>114816782.265625</v>
      </c>
      <c r="CD2492" s="99">
        <v>34940270.3740234</v>
      </c>
      <c r="CE2492" s="99">
        <v>5175.5261517763101</v>
      </c>
      <c r="CF2492" s="99">
        <v>583878.23556518601</v>
      </c>
      <c r="CG2492" s="99">
        <v>5070456.7320556603</v>
      </c>
      <c r="CH2492" s="99">
        <v>0</v>
      </c>
      <c r="CI2492" s="99">
        <v>229242.701654434</v>
      </c>
      <c r="CJ2492" s="99">
        <v>12346841.649658199</v>
      </c>
      <c r="CK2492" s="99">
        <v>119870654.916016</v>
      </c>
      <c r="CL2492" s="99">
        <v>35922369.854492202</v>
      </c>
      <c r="CM2492" s="166">
        <v>309357.383804321</v>
      </c>
      <c r="CN2492" s="166">
        <v>39113616.428222701</v>
      </c>
      <c r="CO2492" s="166">
        <v>208631222.88281301</v>
      </c>
      <c r="CP2492" s="99">
        <v>35922369.854492202</v>
      </c>
      <c r="CQ2492" s="99">
        <v>0</v>
      </c>
      <c r="CR2492" s="99">
        <v>0</v>
      </c>
      <c r="CS2492" s="99">
        <v>0</v>
      </c>
      <c r="CT2492" s="99">
        <v>0</v>
      </c>
      <c r="CU2492" s="98">
        <v>31104.754698339999</v>
      </c>
      <c r="CV2492" s="98">
        <v>85278.362666539993</v>
      </c>
      <c r="CW2492" s="98">
        <v>12348451.785736086</v>
      </c>
      <c r="CX2492" s="98">
        <v>119887238.99768066</v>
      </c>
    </row>
    <row r="2493" spans="1:102" x14ac:dyDescent="0.2">
      <c r="A2493" s="98" t="s">
        <v>200</v>
      </c>
      <c r="B2493" s="100">
        <v>42705</v>
      </c>
      <c r="C2493" s="99">
        <v>192911.68715286301</v>
      </c>
      <c r="D2493" s="99">
        <v>0</v>
      </c>
      <c r="E2493" s="99">
        <v>30494.3457772732</v>
      </c>
      <c r="F2493" s="99">
        <v>26752.470229148901</v>
      </c>
      <c r="G2493" s="99">
        <v>5242.5223176479303</v>
      </c>
      <c r="H2493" s="99">
        <v>0</v>
      </c>
      <c r="I2493" s="99">
        <v>0</v>
      </c>
      <c r="J2493" s="99">
        <v>80749.976093292207</v>
      </c>
      <c r="K2493" s="99">
        <v>7.80413488543127</v>
      </c>
      <c r="L2493" s="99">
        <v>252.07698606886001</v>
      </c>
      <c r="M2493" s="99">
        <v>98538.637263298006</v>
      </c>
      <c r="N2493" s="99">
        <v>15962.5383062363</v>
      </c>
      <c r="O2493" s="99">
        <v>0</v>
      </c>
      <c r="P2493" s="99">
        <v>98351.871338844299</v>
      </c>
      <c r="Q2493" s="99">
        <v>10511.6101734638</v>
      </c>
      <c r="R2493" s="99">
        <v>0</v>
      </c>
      <c r="S2493" s="99">
        <v>5225.4033733010301</v>
      </c>
      <c r="T2493" s="99">
        <v>0</v>
      </c>
      <c r="U2493" s="99">
        <v>80748.163412094102</v>
      </c>
      <c r="V2493" s="99">
        <v>9691253.7011718806</v>
      </c>
      <c r="W2493" s="99">
        <v>0</v>
      </c>
      <c r="X2493" s="99">
        <v>1971017.8743743901</v>
      </c>
      <c r="Y2493" s="99">
        <v>1616056.8003692599</v>
      </c>
      <c r="Z2493" s="99">
        <v>574344.85993194603</v>
      </c>
      <c r="AA2493" s="99">
        <v>0</v>
      </c>
      <c r="AB2493" s="99">
        <v>0</v>
      </c>
      <c r="AC2493" s="99">
        <v>26657282.159179699</v>
      </c>
      <c r="AD2493" s="99">
        <v>544.16865035891499</v>
      </c>
      <c r="AE2493" s="99">
        <v>19067.296056985899</v>
      </c>
      <c r="AF2493" s="99">
        <v>4620079.3564453097</v>
      </c>
      <c r="AG2493" s="99">
        <v>1808205.1512756301</v>
      </c>
      <c r="AH2493" s="99">
        <v>0</v>
      </c>
      <c r="AI2493" s="99">
        <v>3998537.9995117201</v>
      </c>
      <c r="AJ2493" s="99">
        <v>1204783.18328857</v>
      </c>
      <c r="AK2493" s="99">
        <v>0</v>
      </c>
      <c r="AL2493" s="99">
        <v>573880.91954040504</v>
      </c>
      <c r="AM2493" s="99">
        <v>0</v>
      </c>
      <c r="AN2493" s="99">
        <v>26755951.157958999</v>
      </c>
      <c r="AO2493" s="99">
        <v>97347655.645507798</v>
      </c>
      <c r="AP2493" s="99">
        <v>0</v>
      </c>
      <c r="AQ2493" s="99">
        <v>17208847.315429699</v>
      </c>
      <c r="AR2493" s="99">
        <v>13920270.0710449</v>
      </c>
      <c r="AS2493" s="99">
        <v>5018551.98193359</v>
      </c>
      <c r="AT2493" s="99">
        <v>0</v>
      </c>
      <c r="AU2493" s="99">
        <v>0</v>
      </c>
      <c r="AV2493" s="99">
        <v>88773766.671875</v>
      </c>
      <c r="AW2493" s="99">
        <v>1848.4898034185201</v>
      </c>
      <c r="AX2493" s="99">
        <v>145090.59888458301</v>
      </c>
      <c r="AY2493" s="99">
        <v>46796855.901855499</v>
      </c>
      <c r="AZ2493" s="99">
        <v>16195879.830322299</v>
      </c>
      <c r="BA2493" s="99">
        <v>0</v>
      </c>
      <c r="BB2493" s="99">
        <v>40223355.108886696</v>
      </c>
      <c r="BC2493" s="99">
        <v>11081910.5784912</v>
      </c>
      <c r="BD2493" s="99">
        <v>0</v>
      </c>
      <c r="BE2493" s="99">
        <v>5018428.16687012</v>
      </c>
      <c r="BF2493" s="99">
        <v>0</v>
      </c>
      <c r="BG2493" s="99">
        <v>88753097.599609405</v>
      </c>
      <c r="BH2493" s="99">
        <v>27255258.598144501</v>
      </c>
      <c r="BI2493" s="99">
        <v>0</v>
      </c>
      <c r="BJ2493" s="99">
        <v>7684084.3638305701</v>
      </c>
      <c r="BK2493" s="99">
        <v>6053628.7860717801</v>
      </c>
      <c r="BL2493" s="99">
        <v>0</v>
      </c>
      <c r="BM2493" s="99">
        <v>0</v>
      </c>
      <c r="BN2493" s="99">
        <v>0</v>
      </c>
      <c r="BO2493" s="99">
        <v>0</v>
      </c>
      <c r="BP2493" s="99">
        <v>0</v>
      </c>
      <c r="BQ2493" s="99">
        <v>0</v>
      </c>
      <c r="BR2493" s="99">
        <v>15340551.5582275</v>
      </c>
      <c r="BS2493" s="99">
        <v>6405219.3113403302</v>
      </c>
      <c r="BT2493" s="99">
        <v>0</v>
      </c>
      <c r="BU2493" s="99">
        <v>7504066.6299438505</v>
      </c>
      <c r="BV2493" s="99">
        <v>5864019.0590209998</v>
      </c>
      <c r="BW2493" s="99">
        <v>0</v>
      </c>
      <c r="BX2493" s="99">
        <v>993332.95642089797</v>
      </c>
      <c r="BY2493" s="99">
        <v>0</v>
      </c>
      <c r="BZ2493" s="99">
        <v>0</v>
      </c>
      <c r="CA2493" s="99">
        <v>223654.05191802999</v>
      </c>
      <c r="CB2493" s="99">
        <v>11662880.9447021</v>
      </c>
      <c r="CC2493" s="99">
        <v>114456383.194336</v>
      </c>
      <c r="CD2493" s="99">
        <v>34919057.825683601</v>
      </c>
      <c r="CE2493" s="99">
        <v>5241.6438309550304</v>
      </c>
      <c r="CF2493" s="99">
        <v>579932.97556304897</v>
      </c>
      <c r="CG2493" s="99">
        <v>5078143.57849121</v>
      </c>
      <c r="CH2493" s="99">
        <v>0</v>
      </c>
      <c r="CI2493" s="99">
        <v>228880.62293434099</v>
      </c>
      <c r="CJ2493" s="99">
        <v>12240757.9411621</v>
      </c>
      <c r="CK2493" s="99">
        <v>119519091.27636699</v>
      </c>
      <c r="CL2493" s="99">
        <v>35914718.817871101</v>
      </c>
      <c r="CM2493" s="166">
        <v>308768.999816895</v>
      </c>
      <c r="CN2493" s="166">
        <v>38984000.5380859</v>
      </c>
      <c r="CO2493" s="166">
        <v>208497548.34570301</v>
      </c>
      <c r="CP2493" s="99">
        <v>35914718.817871101</v>
      </c>
      <c r="CQ2493" s="99">
        <v>0</v>
      </c>
      <c r="CR2493" s="99">
        <v>0</v>
      </c>
      <c r="CS2493" s="99">
        <v>0</v>
      </c>
      <c r="CT2493" s="99">
        <v>0</v>
      </c>
      <c r="CU2493" s="98">
        <v>30511.841055519999</v>
      </c>
      <c r="CV2493" s="98">
        <v>85284.734324000005</v>
      </c>
      <c r="CW2493" s="98">
        <v>12242813.920265149</v>
      </c>
      <c r="CX2493" s="98">
        <v>119534526.77282721</v>
      </c>
    </row>
    <row r="2494" spans="1:102" x14ac:dyDescent="0.2">
      <c r="A2494" s="98" t="s">
        <v>200</v>
      </c>
      <c r="B2494" s="100">
        <v>42795</v>
      </c>
      <c r="C2494" s="99">
        <v>193663.887680054</v>
      </c>
      <c r="D2494" s="99">
        <v>0</v>
      </c>
      <c r="E2494" s="99">
        <v>29950.224168777499</v>
      </c>
      <c r="F2494" s="99">
        <v>26277.275951623898</v>
      </c>
      <c r="G2494" s="99">
        <v>5297.8886475563004</v>
      </c>
      <c r="H2494" s="99">
        <v>0</v>
      </c>
      <c r="I2494" s="99">
        <v>0</v>
      </c>
      <c r="J2494" s="99">
        <v>80541.693755149798</v>
      </c>
      <c r="K2494" s="99">
        <v>5.5307915512239596</v>
      </c>
      <c r="L2494" s="99">
        <v>240.32398238405599</v>
      </c>
      <c r="M2494" s="99">
        <v>98846.141523361206</v>
      </c>
      <c r="N2494" s="99">
        <v>15751.689617395399</v>
      </c>
      <c r="O2494" s="99">
        <v>0</v>
      </c>
      <c r="P2494" s="99">
        <v>98161.788637161299</v>
      </c>
      <c r="Q2494" s="99">
        <v>10406.9584003687</v>
      </c>
      <c r="R2494" s="99">
        <v>0</v>
      </c>
      <c r="S2494" s="99">
        <v>5282.8252832889602</v>
      </c>
      <c r="T2494" s="99">
        <v>0</v>
      </c>
      <c r="U2494" s="99">
        <v>80538.307851791396</v>
      </c>
      <c r="V2494" s="99">
        <v>9753332.5638427697</v>
      </c>
      <c r="W2494" s="99">
        <v>0</v>
      </c>
      <c r="X2494" s="99">
        <v>1920799.7148742699</v>
      </c>
      <c r="Y2494" s="99">
        <v>1573649.54069519</v>
      </c>
      <c r="Z2494" s="99">
        <v>589615.41661071801</v>
      </c>
      <c r="AA2494" s="99">
        <v>0</v>
      </c>
      <c r="AB2494" s="99">
        <v>0</v>
      </c>
      <c r="AC2494" s="99">
        <v>26776279.009521499</v>
      </c>
      <c r="AD2494" s="99">
        <v>375.66815993934898</v>
      </c>
      <c r="AE2494" s="99">
        <v>18247.139111995701</v>
      </c>
      <c r="AF2494" s="99">
        <v>4630024.9526367197</v>
      </c>
      <c r="AG2494" s="99">
        <v>1769134.4322357201</v>
      </c>
      <c r="AH2494" s="99">
        <v>0</v>
      </c>
      <c r="AI2494" s="99">
        <v>4095418.5752868699</v>
      </c>
      <c r="AJ2494" s="99">
        <v>1195888.21382141</v>
      </c>
      <c r="AK2494" s="99">
        <v>0</v>
      </c>
      <c r="AL2494" s="99">
        <v>586192.74779510498</v>
      </c>
      <c r="AM2494" s="99">
        <v>0</v>
      </c>
      <c r="AN2494" s="99">
        <v>26698542.119384799</v>
      </c>
      <c r="AO2494" s="99">
        <v>98530129.3984375</v>
      </c>
      <c r="AP2494" s="99">
        <v>0</v>
      </c>
      <c r="AQ2494" s="99">
        <v>16678136.2536621</v>
      </c>
      <c r="AR2494" s="99">
        <v>13559978.6169434</v>
      </c>
      <c r="AS2494" s="99">
        <v>5159732.4441528302</v>
      </c>
      <c r="AT2494" s="99">
        <v>0</v>
      </c>
      <c r="AU2494" s="99">
        <v>0</v>
      </c>
      <c r="AV2494" s="99">
        <v>89303689.131835893</v>
      </c>
      <c r="AW2494" s="99">
        <v>1279.1622901260901</v>
      </c>
      <c r="AX2494" s="99">
        <v>133806.78949546799</v>
      </c>
      <c r="AY2494" s="99">
        <v>47056137.499511696</v>
      </c>
      <c r="AZ2494" s="99">
        <v>15906670.434936499</v>
      </c>
      <c r="BA2494" s="99">
        <v>0</v>
      </c>
      <c r="BB2494" s="99">
        <v>41415629.940917999</v>
      </c>
      <c r="BC2494" s="99">
        <v>11128280.8162842</v>
      </c>
      <c r="BD2494" s="99">
        <v>0</v>
      </c>
      <c r="BE2494" s="99">
        <v>5121631.8043823196</v>
      </c>
      <c r="BF2494" s="99">
        <v>0</v>
      </c>
      <c r="BG2494" s="99">
        <v>89094664.511718795</v>
      </c>
      <c r="BH2494" s="99">
        <v>27827631.1872559</v>
      </c>
      <c r="BI2494" s="99">
        <v>0</v>
      </c>
      <c r="BJ2494" s="99">
        <v>7504270.8258056603</v>
      </c>
      <c r="BK2494" s="99">
        <v>5940574.73327637</v>
      </c>
      <c r="BL2494" s="99">
        <v>0</v>
      </c>
      <c r="BM2494" s="99">
        <v>0</v>
      </c>
      <c r="BN2494" s="99">
        <v>0</v>
      </c>
      <c r="BO2494" s="99">
        <v>0</v>
      </c>
      <c r="BP2494" s="99">
        <v>0</v>
      </c>
      <c r="BQ2494" s="99">
        <v>0</v>
      </c>
      <c r="BR2494" s="99">
        <v>15555989.430786099</v>
      </c>
      <c r="BS2494" s="99">
        <v>6298500.6934204102</v>
      </c>
      <c r="BT2494" s="99">
        <v>0</v>
      </c>
      <c r="BU2494" s="99">
        <v>7664639.46984863</v>
      </c>
      <c r="BV2494" s="99">
        <v>5853855.1970825205</v>
      </c>
      <c r="BW2494" s="99">
        <v>0</v>
      </c>
      <c r="BX2494" s="99">
        <v>1060889.7061615</v>
      </c>
      <c r="BY2494" s="99">
        <v>0</v>
      </c>
      <c r="BZ2494" s="99">
        <v>0</v>
      </c>
      <c r="CA2494" s="99">
        <v>223356.49723815901</v>
      </c>
      <c r="CB2494" s="99">
        <v>11671259.740722699</v>
      </c>
      <c r="CC2494" s="99">
        <v>115224462.71679699</v>
      </c>
      <c r="CD2494" s="99">
        <v>35347787.146972701</v>
      </c>
      <c r="CE2494" s="99">
        <v>5301.20790690184</v>
      </c>
      <c r="CF2494" s="99">
        <v>583973.65053558396</v>
      </c>
      <c r="CG2494" s="99">
        <v>5104299.1708373995</v>
      </c>
      <c r="CH2494" s="99">
        <v>0</v>
      </c>
      <c r="CI2494" s="99">
        <v>228678.16682815601</v>
      </c>
      <c r="CJ2494" s="99">
        <v>12257553.560180699</v>
      </c>
      <c r="CK2494" s="99">
        <v>120344113.927734</v>
      </c>
      <c r="CL2494" s="99">
        <v>36375550.815429702</v>
      </c>
      <c r="CM2494" s="166">
        <v>308607.152004242</v>
      </c>
      <c r="CN2494" s="166">
        <v>38952809.515625</v>
      </c>
      <c r="CO2494" s="166">
        <v>209518508.66406301</v>
      </c>
      <c r="CP2494" s="99">
        <v>36375550.815429702</v>
      </c>
      <c r="CQ2494" s="99">
        <v>0</v>
      </c>
      <c r="CR2494" s="99">
        <v>0</v>
      </c>
      <c r="CS2494" s="99">
        <v>0</v>
      </c>
      <c r="CT2494" s="99">
        <v>0</v>
      </c>
      <c r="CU2494" s="98">
        <v>29948.842176554001</v>
      </c>
      <c r="CV2494" s="98">
        <v>85127.219640715004</v>
      </c>
      <c r="CW2494" s="98">
        <v>12255233.391258283</v>
      </c>
      <c r="CX2494" s="98">
        <v>120328761.8876344</v>
      </c>
    </row>
    <row r="2495" spans="1:102" x14ac:dyDescent="0.2">
      <c r="A2495" s="98" t="s">
        <v>200</v>
      </c>
      <c r="B2495" s="100">
        <v>42887</v>
      </c>
      <c r="C2495" s="99">
        <v>192653.566198349</v>
      </c>
      <c r="D2495" s="99">
        <v>0</v>
      </c>
      <c r="E2495" s="99">
        <v>29298.074546575499</v>
      </c>
      <c r="F2495" s="99">
        <v>25788.757680892901</v>
      </c>
      <c r="G2495" s="99">
        <v>5271.3210279941604</v>
      </c>
      <c r="H2495" s="99">
        <v>0</v>
      </c>
      <c r="I2495" s="99">
        <v>0</v>
      </c>
      <c r="J2495" s="99">
        <v>80177.390248298601</v>
      </c>
      <c r="K2495" s="99">
        <v>4.8555299442959896</v>
      </c>
      <c r="L2495" s="99">
        <v>258.628527000546</v>
      </c>
      <c r="M2495" s="99">
        <v>98310.875337600693</v>
      </c>
      <c r="N2495" s="99">
        <v>15442.675548195801</v>
      </c>
      <c r="O2495" s="99">
        <v>0</v>
      </c>
      <c r="P2495" s="99">
        <v>97713.397663116499</v>
      </c>
      <c r="Q2495" s="99">
        <v>10310.1172440052</v>
      </c>
      <c r="R2495" s="99">
        <v>0</v>
      </c>
      <c r="S2495" s="99">
        <v>5258.8830627798998</v>
      </c>
      <c r="T2495" s="99">
        <v>0</v>
      </c>
      <c r="U2495" s="99">
        <v>80185.038765907302</v>
      </c>
      <c r="V2495" s="99">
        <v>9656733.6956787091</v>
      </c>
      <c r="W2495" s="99">
        <v>0</v>
      </c>
      <c r="X2495" s="99">
        <v>1876414.04745483</v>
      </c>
      <c r="Y2495" s="99">
        <v>1538140.1825256301</v>
      </c>
      <c r="Z2495" s="99">
        <v>571104.94985198998</v>
      </c>
      <c r="AA2495" s="99">
        <v>0</v>
      </c>
      <c r="AB2495" s="99">
        <v>0</v>
      </c>
      <c r="AC2495" s="99">
        <v>26603510.344970699</v>
      </c>
      <c r="AD2495" s="99">
        <v>283.50571759790199</v>
      </c>
      <c r="AE2495" s="99">
        <v>17051.526319742199</v>
      </c>
      <c r="AF2495" s="99">
        <v>4584427.8428955097</v>
      </c>
      <c r="AG2495" s="99">
        <v>1726810.4703216599</v>
      </c>
      <c r="AH2495" s="99">
        <v>0</v>
      </c>
      <c r="AI2495" s="99">
        <v>3954619.0719299298</v>
      </c>
      <c r="AJ2495" s="99">
        <v>1189643.8911743199</v>
      </c>
      <c r="AK2495" s="99">
        <v>0</v>
      </c>
      <c r="AL2495" s="99">
        <v>568968.66928100598</v>
      </c>
      <c r="AM2495" s="99">
        <v>0</v>
      </c>
      <c r="AN2495" s="99">
        <v>26676032.284912098</v>
      </c>
      <c r="AO2495" s="99">
        <v>98039602.673828095</v>
      </c>
      <c r="AP2495" s="99">
        <v>0</v>
      </c>
      <c r="AQ2495" s="99">
        <v>16414263.674438501</v>
      </c>
      <c r="AR2495" s="99">
        <v>13238395.8598633</v>
      </c>
      <c r="AS2495" s="99">
        <v>5004484.78759766</v>
      </c>
      <c r="AT2495" s="99">
        <v>0</v>
      </c>
      <c r="AU2495" s="99">
        <v>0</v>
      </c>
      <c r="AV2495" s="99">
        <v>89252627.727539107</v>
      </c>
      <c r="AW2495" s="99">
        <v>972.06633849442005</v>
      </c>
      <c r="AX2495" s="99">
        <v>142322.506690979</v>
      </c>
      <c r="AY2495" s="99">
        <v>46988649.0703125</v>
      </c>
      <c r="AZ2495" s="99">
        <v>15588304.4991455</v>
      </c>
      <c r="BA2495" s="99">
        <v>0</v>
      </c>
      <c r="BB2495" s="99">
        <v>40062510.238281302</v>
      </c>
      <c r="BC2495" s="99">
        <v>11048782.454711899</v>
      </c>
      <c r="BD2495" s="99">
        <v>0</v>
      </c>
      <c r="BE2495" s="99">
        <v>4982053.0407714797</v>
      </c>
      <c r="BF2495" s="99">
        <v>0</v>
      </c>
      <c r="BG2495" s="99">
        <v>89484903.285156295</v>
      </c>
      <c r="BH2495" s="99">
        <v>27174868.822997998</v>
      </c>
      <c r="BI2495" s="99">
        <v>0</v>
      </c>
      <c r="BJ2495" s="99">
        <v>7374879.0917968797</v>
      </c>
      <c r="BK2495" s="99">
        <v>5834583.3278808603</v>
      </c>
      <c r="BL2495" s="99">
        <v>0</v>
      </c>
      <c r="BM2495" s="99">
        <v>0</v>
      </c>
      <c r="BN2495" s="99">
        <v>0</v>
      </c>
      <c r="BO2495" s="99">
        <v>0</v>
      </c>
      <c r="BP2495" s="99">
        <v>0</v>
      </c>
      <c r="BQ2495" s="99">
        <v>0</v>
      </c>
      <c r="BR2495" s="99">
        <v>15417803.6917725</v>
      </c>
      <c r="BS2495" s="99">
        <v>6158129.6531982403</v>
      </c>
      <c r="BT2495" s="99">
        <v>0</v>
      </c>
      <c r="BU2495" s="99">
        <v>7559215.6698608398</v>
      </c>
      <c r="BV2495" s="99">
        <v>5825148.0281982403</v>
      </c>
      <c r="BW2495" s="99">
        <v>0</v>
      </c>
      <c r="BX2495" s="99">
        <v>1050629.9662017799</v>
      </c>
      <c r="BY2495" s="99">
        <v>0</v>
      </c>
      <c r="BZ2495" s="99">
        <v>0</v>
      </c>
      <c r="CA2495" s="99">
        <v>221935.60172462501</v>
      </c>
      <c r="CB2495" s="99">
        <v>11531786.6870117</v>
      </c>
      <c r="CC2495" s="99">
        <v>114429156.24902301</v>
      </c>
      <c r="CD2495" s="99">
        <v>34578451.5458984</v>
      </c>
      <c r="CE2495" s="99">
        <v>5267.3925778865796</v>
      </c>
      <c r="CF2495" s="99">
        <v>579590.27136230504</v>
      </c>
      <c r="CG2495" s="99">
        <v>5077689.38635254</v>
      </c>
      <c r="CH2495" s="99">
        <v>0</v>
      </c>
      <c r="CI2495" s="99">
        <v>227212.11573982201</v>
      </c>
      <c r="CJ2495" s="99">
        <v>12110835.2271729</v>
      </c>
      <c r="CK2495" s="99">
        <v>119505148.10449199</v>
      </c>
      <c r="CL2495" s="99">
        <v>35571029.291015603</v>
      </c>
      <c r="CM2495" s="166">
        <v>306761.19184494001</v>
      </c>
      <c r="CN2495" s="166">
        <v>38799008.4833984</v>
      </c>
      <c r="CO2495" s="166">
        <v>209156176.38281301</v>
      </c>
      <c r="CP2495" s="99">
        <v>35571029.291015603</v>
      </c>
      <c r="CQ2495" s="99">
        <v>0</v>
      </c>
      <c r="CR2495" s="99">
        <v>0</v>
      </c>
      <c r="CS2495" s="99">
        <v>0</v>
      </c>
      <c r="CT2495" s="99">
        <v>0</v>
      </c>
      <c r="CU2495" s="98">
        <v>29311.327553442999</v>
      </c>
      <c r="CV2495" s="98">
        <v>84670.150708237998</v>
      </c>
      <c r="CW2495" s="98">
        <v>12111376.958374005</v>
      </c>
      <c r="CX2495" s="98">
        <v>119506845.63537554</v>
      </c>
    </row>
    <row r="2496" spans="1:102" x14ac:dyDescent="0.2">
      <c r="A2496" s="98" t="s">
        <v>200</v>
      </c>
      <c r="B2496" s="100">
        <v>42979</v>
      </c>
      <c r="C2496" s="99">
        <v>192871.93751907299</v>
      </c>
      <c r="D2496" s="99">
        <v>0</v>
      </c>
      <c r="E2496" s="99">
        <v>28849.345504760699</v>
      </c>
      <c r="F2496" s="99">
        <v>25453.574398994399</v>
      </c>
      <c r="G2496" s="99">
        <v>5291.6020779013597</v>
      </c>
      <c r="H2496" s="99">
        <v>0</v>
      </c>
      <c r="I2496" s="99">
        <v>0</v>
      </c>
      <c r="J2496" s="99">
        <v>80144.667137145996</v>
      </c>
      <c r="K2496" s="99">
        <v>3.8458926954190198</v>
      </c>
      <c r="L2496" s="99">
        <v>280.14467507973302</v>
      </c>
      <c r="M2496" s="99">
        <v>98395.838541984602</v>
      </c>
      <c r="N2496" s="99">
        <v>15126.520371079399</v>
      </c>
      <c r="O2496" s="99">
        <v>0</v>
      </c>
      <c r="P2496" s="99">
        <v>97675.080011367798</v>
      </c>
      <c r="Q2496" s="99">
        <v>10217.999435305601</v>
      </c>
      <c r="R2496" s="99">
        <v>0</v>
      </c>
      <c r="S2496" s="99">
        <v>5282.5826438665399</v>
      </c>
      <c r="T2496" s="99">
        <v>0</v>
      </c>
      <c r="U2496" s="99">
        <v>80168.175410270705</v>
      </c>
      <c r="V2496" s="99">
        <v>9596124.2019043006</v>
      </c>
      <c r="W2496" s="99">
        <v>0</v>
      </c>
      <c r="X2496" s="99">
        <v>1833232.0689392099</v>
      </c>
      <c r="Y2496" s="99">
        <v>1504628.2579193099</v>
      </c>
      <c r="Z2496" s="99">
        <v>566319.81302642799</v>
      </c>
      <c r="AA2496" s="99">
        <v>0</v>
      </c>
      <c r="AB2496" s="99">
        <v>0</v>
      </c>
      <c r="AC2496" s="99">
        <v>26578994.402587902</v>
      </c>
      <c r="AD2496" s="99">
        <v>253.021069720387</v>
      </c>
      <c r="AE2496" s="99">
        <v>18192.751176357298</v>
      </c>
      <c r="AF2496" s="99">
        <v>4554168.9807128897</v>
      </c>
      <c r="AG2496" s="99">
        <v>1701332.7591095001</v>
      </c>
      <c r="AH2496" s="99">
        <v>0</v>
      </c>
      <c r="AI2496" s="99">
        <v>3948174.1925659198</v>
      </c>
      <c r="AJ2496" s="99">
        <v>1182849.94259644</v>
      </c>
      <c r="AK2496" s="99">
        <v>0</v>
      </c>
      <c r="AL2496" s="99">
        <v>565103.65962982201</v>
      </c>
      <c r="AM2496" s="99">
        <v>0</v>
      </c>
      <c r="AN2496" s="99">
        <v>26718837.582763702</v>
      </c>
      <c r="AO2496" s="99">
        <v>97910423.022460893</v>
      </c>
      <c r="AP2496" s="99">
        <v>0</v>
      </c>
      <c r="AQ2496" s="99">
        <v>16061631.814697299</v>
      </c>
      <c r="AR2496" s="99">
        <v>12969847.7137451</v>
      </c>
      <c r="AS2496" s="99">
        <v>4975897.2028808603</v>
      </c>
      <c r="AT2496" s="99">
        <v>0</v>
      </c>
      <c r="AU2496" s="99">
        <v>0</v>
      </c>
      <c r="AV2496" s="99">
        <v>89590273.897460893</v>
      </c>
      <c r="AW2496" s="99">
        <v>871.85465033352398</v>
      </c>
      <c r="AX2496" s="99">
        <v>151272.08430481001</v>
      </c>
      <c r="AY2496" s="99">
        <v>46888019.338867202</v>
      </c>
      <c r="AZ2496" s="99">
        <v>15424691.396240201</v>
      </c>
      <c r="BA2496" s="99">
        <v>0</v>
      </c>
      <c r="BB2496" s="99">
        <v>40339490.511718802</v>
      </c>
      <c r="BC2496" s="99">
        <v>10956645.973632799</v>
      </c>
      <c r="BD2496" s="99">
        <v>0</v>
      </c>
      <c r="BE2496" s="99">
        <v>4973548.7100830097</v>
      </c>
      <c r="BF2496" s="99">
        <v>0</v>
      </c>
      <c r="BG2496" s="99">
        <v>89589793.240234405</v>
      </c>
      <c r="BH2496" s="99">
        <v>27188377.940429699</v>
      </c>
      <c r="BI2496" s="99">
        <v>0</v>
      </c>
      <c r="BJ2496" s="99">
        <v>7201835.7526855497</v>
      </c>
      <c r="BK2496" s="99">
        <v>5697364.3535156297</v>
      </c>
      <c r="BL2496" s="99">
        <v>0</v>
      </c>
      <c r="BM2496" s="99">
        <v>0</v>
      </c>
      <c r="BN2496" s="99">
        <v>0</v>
      </c>
      <c r="BO2496" s="99">
        <v>0</v>
      </c>
      <c r="BP2496" s="99">
        <v>0</v>
      </c>
      <c r="BQ2496" s="99">
        <v>0</v>
      </c>
      <c r="BR2496" s="99">
        <v>15425953.5698242</v>
      </c>
      <c r="BS2496" s="99">
        <v>6048431.8544921903</v>
      </c>
      <c r="BT2496" s="99">
        <v>0</v>
      </c>
      <c r="BU2496" s="99">
        <v>6498482.5298461895</v>
      </c>
      <c r="BV2496" s="99">
        <v>5774042.0759887705</v>
      </c>
      <c r="BW2496" s="99">
        <v>0</v>
      </c>
      <c r="BX2496" s="99">
        <v>872718.64692688</v>
      </c>
      <c r="BY2496" s="99">
        <v>0</v>
      </c>
      <c r="BZ2496" s="99">
        <v>0</v>
      </c>
      <c r="CA2496" s="99">
        <v>221738.10942649801</v>
      </c>
      <c r="CB2496" s="99">
        <v>11418281.415649399</v>
      </c>
      <c r="CC2496" s="99">
        <v>113851062.552734</v>
      </c>
      <c r="CD2496" s="99">
        <v>34366587.558105499</v>
      </c>
      <c r="CE2496" s="99">
        <v>5293.3049791455296</v>
      </c>
      <c r="CF2496" s="99">
        <v>571266.11573028599</v>
      </c>
      <c r="CG2496" s="99">
        <v>5032534.73193359</v>
      </c>
      <c r="CH2496" s="99">
        <v>0</v>
      </c>
      <c r="CI2496" s="99">
        <v>227016.63447761501</v>
      </c>
      <c r="CJ2496" s="99">
        <v>11988533.8751221</v>
      </c>
      <c r="CK2496" s="99">
        <v>118879054.68945301</v>
      </c>
      <c r="CL2496" s="99">
        <v>35339191.858886696</v>
      </c>
      <c r="CM2496" s="166">
        <v>306349.53544616699</v>
      </c>
      <c r="CN2496" s="166">
        <v>38700024.215332001</v>
      </c>
      <c r="CO2496" s="166">
        <v>208717312.22265601</v>
      </c>
      <c r="CP2496" s="99">
        <v>35339191.858886696</v>
      </c>
      <c r="CQ2496" s="99">
        <v>0</v>
      </c>
      <c r="CR2496" s="99">
        <v>0</v>
      </c>
      <c r="CS2496" s="99">
        <v>0</v>
      </c>
      <c r="CT2496" s="99">
        <v>0</v>
      </c>
      <c r="CU2496" s="98">
        <v>28837.136213112</v>
      </c>
      <c r="CV2496" s="98">
        <v>84714.236827076005</v>
      </c>
      <c r="CW2496" s="98">
        <v>11989547.531379685</v>
      </c>
      <c r="CX2496" s="98">
        <v>118883597.2846676</v>
      </c>
    </row>
    <row r="2497" spans="1:102" x14ac:dyDescent="0.2">
      <c r="A2497" s="98" t="s">
        <v>200</v>
      </c>
      <c r="B2497" s="100">
        <v>43070</v>
      </c>
      <c r="C2497" s="99">
        <v>193206.97997665399</v>
      </c>
      <c r="D2497" s="99">
        <v>0</v>
      </c>
      <c r="E2497" s="99">
        <v>28311.235435008999</v>
      </c>
      <c r="F2497" s="99">
        <v>25086.210125684702</v>
      </c>
      <c r="G2497" s="99">
        <v>5302.98383653164</v>
      </c>
      <c r="H2497" s="99">
        <v>0</v>
      </c>
      <c r="I2497" s="99">
        <v>0</v>
      </c>
      <c r="J2497" s="99">
        <v>79473.358359336897</v>
      </c>
      <c r="K2497" s="99">
        <v>3.8822744388307902</v>
      </c>
      <c r="L2497" s="99">
        <v>249.137340277433</v>
      </c>
      <c r="M2497" s="99">
        <v>98779.696063995405</v>
      </c>
      <c r="N2497" s="99">
        <v>14894.6495512724</v>
      </c>
      <c r="O2497" s="99">
        <v>0</v>
      </c>
      <c r="P2497" s="99">
        <v>97642.902950286894</v>
      </c>
      <c r="Q2497" s="99">
        <v>10160.074654579201</v>
      </c>
      <c r="R2497" s="99">
        <v>0</v>
      </c>
      <c r="S2497" s="99">
        <v>5288.9234284162503</v>
      </c>
      <c r="T2497" s="99">
        <v>0</v>
      </c>
      <c r="U2497" s="99">
        <v>79465.134811401396</v>
      </c>
      <c r="V2497" s="99">
        <v>9510316.6546630897</v>
      </c>
      <c r="W2497" s="99">
        <v>0</v>
      </c>
      <c r="X2497" s="99">
        <v>1798326.79429626</v>
      </c>
      <c r="Y2497" s="99">
        <v>1479602.43721008</v>
      </c>
      <c r="Z2497" s="99">
        <v>568731.71471404994</v>
      </c>
      <c r="AA2497" s="99">
        <v>0</v>
      </c>
      <c r="AB2497" s="99">
        <v>0</v>
      </c>
      <c r="AC2497" s="99">
        <v>26608226.5476074</v>
      </c>
      <c r="AD2497" s="99">
        <v>302.270704098046</v>
      </c>
      <c r="AE2497" s="99">
        <v>15768.231935858699</v>
      </c>
      <c r="AF2497" s="99">
        <v>4570287.2095336895</v>
      </c>
      <c r="AG2497" s="99">
        <v>1676866.24079895</v>
      </c>
      <c r="AH2497" s="99">
        <v>0</v>
      </c>
      <c r="AI2497" s="99">
        <v>3870478.8751220698</v>
      </c>
      <c r="AJ2497" s="99">
        <v>1177357.90396118</v>
      </c>
      <c r="AK2497" s="99">
        <v>0</v>
      </c>
      <c r="AL2497" s="99">
        <v>570113.89855956996</v>
      </c>
      <c r="AM2497" s="99">
        <v>0</v>
      </c>
      <c r="AN2497" s="99">
        <v>26637804.091796901</v>
      </c>
      <c r="AO2497" s="99">
        <v>97274984.521484405</v>
      </c>
      <c r="AP2497" s="99">
        <v>0</v>
      </c>
      <c r="AQ2497" s="99">
        <v>15817883.3596191</v>
      </c>
      <c r="AR2497" s="99">
        <v>12766674.786621099</v>
      </c>
      <c r="AS2497" s="99">
        <v>5008186.5064697303</v>
      </c>
      <c r="AT2497" s="99">
        <v>0</v>
      </c>
      <c r="AU2497" s="99">
        <v>0</v>
      </c>
      <c r="AV2497" s="99">
        <v>89854176.846679702</v>
      </c>
      <c r="AW2497" s="99">
        <v>1040.8429864645</v>
      </c>
      <c r="AX2497" s="99">
        <v>116864.89293766</v>
      </c>
      <c r="AY2497" s="99">
        <v>47371885.178222701</v>
      </c>
      <c r="AZ2497" s="99">
        <v>15296219.1680908</v>
      </c>
      <c r="BA2497" s="99">
        <v>0</v>
      </c>
      <c r="BB2497" s="99">
        <v>39227517.769042999</v>
      </c>
      <c r="BC2497" s="99">
        <v>11001564.0812988</v>
      </c>
      <c r="BD2497" s="99">
        <v>0</v>
      </c>
      <c r="BE2497" s="99">
        <v>5023916.2433471698</v>
      </c>
      <c r="BF2497" s="99">
        <v>0</v>
      </c>
      <c r="BG2497" s="99">
        <v>89821582.005859405</v>
      </c>
      <c r="BH2497" s="99">
        <v>27344904.643798798</v>
      </c>
      <c r="BI2497" s="99">
        <v>0</v>
      </c>
      <c r="BJ2497" s="99">
        <v>7092368.9656982403</v>
      </c>
      <c r="BK2497" s="99">
        <v>5675928.78161621</v>
      </c>
      <c r="BL2497" s="99">
        <v>0</v>
      </c>
      <c r="BM2497" s="99">
        <v>0</v>
      </c>
      <c r="BN2497" s="99">
        <v>0</v>
      </c>
      <c r="BO2497" s="99">
        <v>0</v>
      </c>
      <c r="BP2497" s="99">
        <v>0</v>
      </c>
      <c r="BQ2497" s="99">
        <v>0</v>
      </c>
      <c r="BR2497" s="99">
        <v>15579459.0196533</v>
      </c>
      <c r="BS2497" s="99">
        <v>6003934.9611816397</v>
      </c>
      <c r="BT2497" s="99">
        <v>0</v>
      </c>
      <c r="BU2497" s="99">
        <v>7263852.07995605</v>
      </c>
      <c r="BV2497" s="99">
        <v>5782685.3698730497</v>
      </c>
      <c r="BW2497" s="99">
        <v>0</v>
      </c>
      <c r="BX2497" s="99">
        <v>991866.29644775402</v>
      </c>
      <c r="BY2497" s="99">
        <v>0</v>
      </c>
      <c r="BZ2497" s="99">
        <v>0</v>
      </c>
      <c r="CA2497" s="99">
        <v>221828.39537620501</v>
      </c>
      <c r="CB2497" s="99">
        <v>11315480.392944301</v>
      </c>
      <c r="CC2497" s="99">
        <v>113101679.166016</v>
      </c>
      <c r="CD2497" s="99">
        <v>34408726.2958984</v>
      </c>
      <c r="CE2497" s="99">
        <v>5300.9310101866704</v>
      </c>
      <c r="CF2497" s="99">
        <v>569285.102630615</v>
      </c>
      <c r="CG2497" s="99">
        <v>5020012.6929931603</v>
      </c>
      <c r="CH2497" s="99">
        <v>0</v>
      </c>
      <c r="CI2497" s="99">
        <v>227106.181419373</v>
      </c>
      <c r="CJ2497" s="99">
        <v>11883325.2854004</v>
      </c>
      <c r="CK2497" s="99">
        <v>118110266.806641</v>
      </c>
      <c r="CL2497" s="99">
        <v>35397714.017578103</v>
      </c>
      <c r="CM2497" s="166">
        <v>305731.55420684803</v>
      </c>
      <c r="CN2497" s="166">
        <v>38507029.388183601</v>
      </c>
      <c r="CO2497" s="166">
        <v>208057188.3125</v>
      </c>
      <c r="CP2497" s="99">
        <v>35397714.017578103</v>
      </c>
      <c r="CQ2497" s="99">
        <v>0</v>
      </c>
      <c r="CR2497" s="99">
        <v>0</v>
      </c>
      <c r="CS2497" s="99">
        <v>0</v>
      </c>
      <c r="CT2497" s="99">
        <v>0</v>
      </c>
      <c r="CU2497" s="98">
        <v>28324.416115677999</v>
      </c>
      <c r="CV2497" s="98">
        <v>84077.095638037994</v>
      </c>
      <c r="CW2497" s="98">
        <v>11884765.495574916</v>
      </c>
      <c r="CX2497" s="98">
        <v>118121691.85900916</v>
      </c>
    </row>
    <row r="2498" spans="1:102" x14ac:dyDescent="0.2">
      <c r="A2498" s="98" t="s">
        <v>200</v>
      </c>
      <c r="B2498" s="100">
        <v>43160</v>
      </c>
      <c r="C2498" s="99">
        <v>191062.99318313599</v>
      </c>
      <c r="D2498" s="99">
        <v>0</v>
      </c>
      <c r="E2498" s="99">
        <v>27975.631117105499</v>
      </c>
      <c r="F2498" s="99">
        <v>24825.553182125099</v>
      </c>
      <c r="G2498" s="99">
        <v>5277.3013601303101</v>
      </c>
      <c r="H2498" s="99">
        <v>0</v>
      </c>
      <c r="I2498" s="99">
        <v>0</v>
      </c>
      <c r="J2498" s="99">
        <v>79022.165363311797</v>
      </c>
      <c r="K2498" s="99">
        <v>3.3275451051304099</v>
      </c>
      <c r="L2498" s="99">
        <v>238.318249691278</v>
      </c>
      <c r="M2498" s="99">
        <v>97261.422021865801</v>
      </c>
      <c r="N2498" s="99">
        <v>14663.771526217501</v>
      </c>
      <c r="O2498" s="99">
        <v>0</v>
      </c>
      <c r="P2498" s="99">
        <v>96386.156909942598</v>
      </c>
      <c r="Q2498" s="99">
        <v>10189.133072733899</v>
      </c>
      <c r="R2498" s="99">
        <v>0</v>
      </c>
      <c r="S2498" s="99">
        <v>5265.6111506819698</v>
      </c>
      <c r="T2498" s="99">
        <v>0</v>
      </c>
      <c r="U2498" s="99">
        <v>79006.192479133606</v>
      </c>
      <c r="V2498" s="99">
        <v>9410261.3060302697</v>
      </c>
      <c r="W2498" s="99">
        <v>0</v>
      </c>
      <c r="X2498" s="99">
        <v>1751290.02018738</v>
      </c>
      <c r="Y2498" s="99">
        <v>1448357.77896118</v>
      </c>
      <c r="Z2498" s="99">
        <v>559387.61517333996</v>
      </c>
      <c r="AA2498" s="99">
        <v>0</v>
      </c>
      <c r="AB2498" s="99">
        <v>0</v>
      </c>
      <c r="AC2498" s="99">
        <v>26436550.754882801</v>
      </c>
      <c r="AD2498" s="99">
        <v>173.70876544900199</v>
      </c>
      <c r="AE2498" s="99">
        <v>11804.872560858699</v>
      </c>
      <c r="AF2498" s="99">
        <v>4519198.60583496</v>
      </c>
      <c r="AG2498" s="99">
        <v>1644187.15299988</v>
      </c>
      <c r="AH2498" s="99">
        <v>0</v>
      </c>
      <c r="AI2498" s="99">
        <v>3794904.9515075702</v>
      </c>
      <c r="AJ2498" s="99">
        <v>1177998.6898803699</v>
      </c>
      <c r="AK2498" s="99">
        <v>0</v>
      </c>
      <c r="AL2498" s="99">
        <v>556845.31697845506</v>
      </c>
      <c r="AM2498" s="99">
        <v>0</v>
      </c>
      <c r="AN2498" s="99">
        <v>26476835.100341801</v>
      </c>
      <c r="AO2498" s="99">
        <v>96794079.200195298</v>
      </c>
      <c r="AP2498" s="99">
        <v>0</v>
      </c>
      <c r="AQ2498" s="99">
        <v>15514015.6690674</v>
      </c>
      <c r="AR2498" s="99">
        <v>12708057.568359399</v>
      </c>
      <c r="AS2498" s="99">
        <v>4966632.1138305701</v>
      </c>
      <c r="AT2498" s="99">
        <v>0</v>
      </c>
      <c r="AU2498" s="99">
        <v>0</v>
      </c>
      <c r="AV2498" s="99">
        <v>89902466.584960893</v>
      </c>
      <c r="AW2498" s="99">
        <v>604.45665211230505</v>
      </c>
      <c r="AX2498" s="99">
        <v>88321.327095985398</v>
      </c>
      <c r="AY2498" s="99">
        <v>47228466.854003899</v>
      </c>
      <c r="AZ2498" s="99">
        <v>15098021.009765601</v>
      </c>
      <c r="BA2498" s="99">
        <v>0</v>
      </c>
      <c r="BB2498" s="99">
        <v>38685114.820800804</v>
      </c>
      <c r="BC2498" s="99">
        <v>11163942.348998999</v>
      </c>
      <c r="BD2498" s="99">
        <v>0</v>
      </c>
      <c r="BE2498" s="99">
        <v>4934505.5100707998</v>
      </c>
      <c r="BF2498" s="99">
        <v>0</v>
      </c>
      <c r="BG2498" s="99">
        <v>90010575.583007798</v>
      </c>
      <c r="BH2498" s="99">
        <v>27107504.419921901</v>
      </c>
      <c r="BI2498" s="99">
        <v>0</v>
      </c>
      <c r="BJ2498" s="99">
        <v>7029556.1887207003</v>
      </c>
      <c r="BK2498" s="99">
        <v>5667306.6356811495</v>
      </c>
      <c r="BL2498" s="99">
        <v>0</v>
      </c>
      <c r="BM2498" s="99">
        <v>0</v>
      </c>
      <c r="BN2498" s="99">
        <v>0</v>
      </c>
      <c r="BO2498" s="99">
        <v>0</v>
      </c>
      <c r="BP2498" s="99">
        <v>0</v>
      </c>
      <c r="BQ2498" s="99">
        <v>0</v>
      </c>
      <c r="BR2498" s="99">
        <v>15479989.5119629</v>
      </c>
      <c r="BS2498" s="99">
        <v>5899878.7776489304</v>
      </c>
      <c r="BT2498" s="99">
        <v>0</v>
      </c>
      <c r="BU2498" s="99">
        <v>7103366.82995605</v>
      </c>
      <c r="BV2498" s="99">
        <v>5854985.7308959998</v>
      </c>
      <c r="BW2498" s="99">
        <v>0</v>
      </c>
      <c r="BX2498" s="99">
        <v>1012255.0490799</v>
      </c>
      <c r="BY2498" s="99">
        <v>0</v>
      </c>
      <c r="BZ2498" s="99">
        <v>0</v>
      </c>
      <c r="CA2498" s="99">
        <v>218710.280975342</v>
      </c>
      <c r="CB2498" s="99">
        <v>11162005.927734399</v>
      </c>
      <c r="CC2498" s="99">
        <v>112285610.234375</v>
      </c>
      <c r="CD2498" s="99">
        <v>34159935.393554702</v>
      </c>
      <c r="CE2498" s="99">
        <v>5282.8090630173701</v>
      </c>
      <c r="CF2498" s="99">
        <v>563521.03316497803</v>
      </c>
      <c r="CG2498" s="99">
        <v>4991560.9286498995</v>
      </c>
      <c r="CH2498" s="99">
        <v>0</v>
      </c>
      <c r="CI2498" s="99">
        <v>224024.354856491</v>
      </c>
      <c r="CJ2498" s="99">
        <v>11726700.9732666</v>
      </c>
      <c r="CK2498" s="99">
        <v>117291840.082031</v>
      </c>
      <c r="CL2498" s="99">
        <v>35137282.28125</v>
      </c>
      <c r="CM2498" s="166">
        <v>302460.47806930501</v>
      </c>
      <c r="CN2498" s="166">
        <v>38209045.025390603</v>
      </c>
      <c r="CO2498" s="166">
        <v>207536048.97070301</v>
      </c>
      <c r="CP2498" s="99">
        <v>35137282.28125</v>
      </c>
      <c r="CQ2498" s="99">
        <v>0</v>
      </c>
      <c r="CR2498" s="99">
        <v>0</v>
      </c>
      <c r="CS2498" s="99">
        <v>0</v>
      </c>
      <c r="CT2498" s="99">
        <v>0</v>
      </c>
      <c r="CU2498" s="98">
        <v>27989.152468724998</v>
      </c>
      <c r="CV2498" s="98">
        <v>83586.849079186999</v>
      </c>
      <c r="CW2498" s="98">
        <v>11725526.960899377</v>
      </c>
      <c r="CX2498" s="98">
        <v>117277171.1630249</v>
      </c>
    </row>
    <row r="2499" spans="1:102" x14ac:dyDescent="0.2">
      <c r="A2499" s="98" t="s">
        <v>200</v>
      </c>
      <c r="B2499" s="100">
        <v>43252</v>
      </c>
      <c r="C2499" s="99">
        <v>192268.05679321301</v>
      </c>
      <c r="D2499" s="99">
        <v>0</v>
      </c>
      <c r="E2499" s="99">
        <v>27490.5369665623</v>
      </c>
      <c r="F2499" s="99">
        <v>24499.719424724601</v>
      </c>
      <c r="G2499" s="99">
        <v>5299.4947919249498</v>
      </c>
      <c r="H2499" s="99">
        <v>0</v>
      </c>
      <c r="I2499" s="99">
        <v>0</v>
      </c>
      <c r="J2499" s="99">
        <v>78489.746919632002</v>
      </c>
      <c r="K2499" s="99">
        <v>2.92570877369144</v>
      </c>
      <c r="L2499" s="99">
        <v>248.847669331357</v>
      </c>
      <c r="M2499" s="99">
        <v>98225.860858917207</v>
      </c>
      <c r="N2499" s="99">
        <v>14413.0765022039</v>
      </c>
      <c r="O2499" s="99">
        <v>0</v>
      </c>
      <c r="P2499" s="99">
        <v>96730.925060272202</v>
      </c>
      <c r="Q2499" s="99">
        <v>10188.364947080599</v>
      </c>
      <c r="R2499" s="99">
        <v>0</v>
      </c>
      <c r="S2499" s="99">
        <v>5289.7743393778801</v>
      </c>
      <c r="T2499" s="99">
        <v>0</v>
      </c>
      <c r="U2499" s="99">
        <v>78497.022827148394</v>
      </c>
      <c r="V2499" s="99">
        <v>9402102.0690918006</v>
      </c>
      <c r="W2499" s="99">
        <v>0</v>
      </c>
      <c r="X2499" s="99">
        <v>1702338.4081268299</v>
      </c>
      <c r="Y2499" s="99">
        <v>1412842.8313140899</v>
      </c>
      <c r="Z2499" s="99">
        <v>558875.47199249303</v>
      </c>
      <c r="AA2499" s="99">
        <v>0</v>
      </c>
      <c r="AB2499" s="99">
        <v>0</v>
      </c>
      <c r="AC2499" s="99">
        <v>26303667.612792999</v>
      </c>
      <c r="AD2499" s="99">
        <v>164.574973877519</v>
      </c>
      <c r="AE2499" s="99">
        <v>11706.8413431644</v>
      </c>
      <c r="AF2499" s="99">
        <v>4529425.9241332998</v>
      </c>
      <c r="AG2499" s="99">
        <v>1618966.47286987</v>
      </c>
      <c r="AH2499" s="99">
        <v>0</v>
      </c>
      <c r="AI2499" s="99">
        <v>3730629.2899169899</v>
      </c>
      <c r="AJ2499" s="99">
        <v>1176815.83978271</v>
      </c>
      <c r="AK2499" s="99">
        <v>0</v>
      </c>
      <c r="AL2499" s="99">
        <v>557619.97190094006</v>
      </c>
      <c r="AM2499" s="99">
        <v>0</v>
      </c>
      <c r="AN2499" s="99">
        <v>26396528.498535201</v>
      </c>
      <c r="AO2499" s="99">
        <v>97391318.224609405</v>
      </c>
      <c r="AP2499" s="99">
        <v>0</v>
      </c>
      <c r="AQ2499" s="99">
        <v>15089682.087890601</v>
      </c>
      <c r="AR2499" s="99">
        <v>12294451.037841801</v>
      </c>
      <c r="AS2499" s="99">
        <v>4970107.6774902297</v>
      </c>
      <c r="AT2499" s="99">
        <v>0</v>
      </c>
      <c r="AU2499" s="99">
        <v>0</v>
      </c>
      <c r="AV2499" s="99">
        <v>90048882.963867202</v>
      </c>
      <c r="AW2499" s="99">
        <v>576.41977376490797</v>
      </c>
      <c r="AX2499" s="99">
        <v>88471.379380226106</v>
      </c>
      <c r="AY2499" s="99">
        <v>47595941.863281302</v>
      </c>
      <c r="AZ2499" s="99">
        <v>14977025.3443604</v>
      </c>
      <c r="BA2499" s="99">
        <v>0</v>
      </c>
      <c r="BB2499" s="99">
        <v>38196552.6640625</v>
      </c>
      <c r="BC2499" s="99">
        <v>11118196.5854492</v>
      </c>
      <c r="BD2499" s="99">
        <v>0</v>
      </c>
      <c r="BE2499" s="99">
        <v>4954345.5115966797</v>
      </c>
      <c r="BF2499" s="99">
        <v>0</v>
      </c>
      <c r="BG2499" s="99">
        <v>89980987.448242202</v>
      </c>
      <c r="BH2499" s="99">
        <v>27207069.9375</v>
      </c>
      <c r="BI2499" s="99">
        <v>0</v>
      </c>
      <c r="BJ2499" s="99">
        <v>6870388.6516723596</v>
      </c>
      <c r="BK2499" s="99">
        <v>5528115.6823730497</v>
      </c>
      <c r="BL2499" s="99">
        <v>0</v>
      </c>
      <c r="BM2499" s="99">
        <v>0</v>
      </c>
      <c r="BN2499" s="99">
        <v>0</v>
      </c>
      <c r="BO2499" s="99">
        <v>0</v>
      </c>
      <c r="BP2499" s="99">
        <v>0</v>
      </c>
      <c r="BQ2499" s="99">
        <v>0</v>
      </c>
      <c r="BR2499" s="99">
        <v>15544721.553466801</v>
      </c>
      <c r="BS2499" s="99">
        <v>5828435.8305053702</v>
      </c>
      <c r="BT2499" s="99">
        <v>0</v>
      </c>
      <c r="BU2499" s="99">
        <v>7135143.2499389602</v>
      </c>
      <c r="BV2499" s="99">
        <v>5825178.6188964797</v>
      </c>
      <c r="BW2499" s="99">
        <v>0</v>
      </c>
      <c r="BX2499" s="99">
        <v>1033516.6690216101</v>
      </c>
      <c r="BY2499" s="99">
        <v>0</v>
      </c>
      <c r="BZ2499" s="99">
        <v>0</v>
      </c>
      <c r="CA2499" s="99">
        <v>219714.00131034901</v>
      </c>
      <c r="CB2499" s="99">
        <v>11104773.939208999</v>
      </c>
      <c r="CC2499" s="99">
        <v>112510041.41992199</v>
      </c>
      <c r="CD2499" s="99">
        <v>34114096.566406302</v>
      </c>
      <c r="CE2499" s="99">
        <v>5293.5149389505405</v>
      </c>
      <c r="CF2499" s="99">
        <v>559391.97602081299</v>
      </c>
      <c r="CG2499" s="99">
        <v>4973369.1560058603</v>
      </c>
      <c r="CH2499" s="99">
        <v>0</v>
      </c>
      <c r="CI2499" s="99">
        <v>225022.32564735401</v>
      </c>
      <c r="CJ2499" s="99">
        <v>11664983.463623</v>
      </c>
      <c r="CK2499" s="99">
        <v>117491983.59375</v>
      </c>
      <c r="CL2499" s="99">
        <v>35087889.9296875</v>
      </c>
      <c r="CM2499" s="166">
        <v>302946.12690353399</v>
      </c>
      <c r="CN2499" s="166">
        <v>38027094.1708984</v>
      </c>
      <c r="CO2499" s="166">
        <v>207626145.51367199</v>
      </c>
      <c r="CP2499" s="99">
        <v>35087889.9296875</v>
      </c>
      <c r="CQ2499" s="99">
        <v>0</v>
      </c>
      <c r="CR2499" s="99">
        <v>0</v>
      </c>
      <c r="CS2499" s="99">
        <v>0</v>
      </c>
      <c r="CT2499" s="99">
        <v>0</v>
      </c>
      <c r="CU2499" s="98">
        <v>27481.051961035999</v>
      </c>
      <c r="CV2499" s="98">
        <v>82975.775485378996</v>
      </c>
      <c r="CW2499" s="98">
        <v>11664165.915229812</v>
      </c>
      <c r="CX2499" s="98">
        <v>117483410.57592785</v>
      </c>
    </row>
    <row r="2500" spans="1:102" x14ac:dyDescent="0.2">
      <c r="A2500" s="98" t="s">
        <v>200</v>
      </c>
      <c r="B2500" s="100">
        <v>43344</v>
      </c>
      <c r="C2500" s="99">
        <v>192352.88928031901</v>
      </c>
      <c r="D2500" s="99">
        <v>0</v>
      </c>
      <c r="E2500" s="99">
        <v>26774.597824096702</v>
      </c>
      <c r="F2500" s="99">
        <v>23943.668094396598</v>
      </c>
      <c r="G2500" s="99">
        <v>5290.04590278864</v>
      </c>
      <c r="H2500" s="99">
        <v>0</v>
      </c>
      <c r="I2500" s="99">
        <v>0</v>
      </c>
      <c r="J2500" s="99">
        <v>78442.216933250398</v>
      </c>
      <c r="K2500" s="99">
        <v>2.8859863842953901</v>
      </c>
      <c r="L2500" s="99">
        <v>262.81598120927799</v>
      </c>
      <c r="M2500" s="99">
        <v>98029.374988555894</v>
      </c>
      <c r="N2500" s="99">
        <v>14183.7033648491</v>
      </c>
      <c r="O2500" s="99">
        <v>0</v>
      </c>
      <c r="P2500" s="99">
        <v>96560.611400604204</v>
      </c>
      <c r="Q2500" s="99">
        <v>10132.7809280157</v>
      </c>
      <c r="R2500" s="99">
        <v>0</v>
      </c>
      <c r="S2500" s="99">
        <v>5289.5127201676396</v>
      </c>
      <c r="T2500" s="99">
        <v>0</v>
      </c>
      <c r="U2500" s="99">
        <v>78475.6430263519</v>
      </c>
      <c r="V2500" s="99">
        <v>9388015.1669921894</v>
      </c>
      <c r="W2500" s="99">
        <v>0</v>
      </c>
      <c r="X2500" s="99">
        <v>1651109.0689544701</v>
      </c>
      <c r="Y2500" s="99">
        <v>1374493.0763854999</v>
      </c>
      <c r="Z2500" s="99">
        <v>558766.13179779099</v>
      </c>
      <c r="AA2500" s="99">
        <v>0</v>
      </c>
      <c r="AB2500" s="99">
        <v>0</v>
      </c>
      <c r="AC2500" s="99">
        <v>26125313.353759799</v>
      </c>
      <c r="AD2500" s="99">
        <v>126.293019110337</v>
      </c>
      <c r="AE2500" s="99">
        <v>15730.129097700101</v>
      </c>
      <c r="AF2500" s="99">
        <v>4530876.7211303702</v>
      </c>
      <c r="AG2500" s="99">
        <v>1587266.5610656701</v>
      </c>
      <c r="AH2500" s="99">
        <v>0</v>
      </c>
      <c r="AI2500" s="99">
        <v>3733277.4994811998</v>
      </c>
      <c r="AJ2500" s="99">
        <v>1180556.75352478</v>
      </c>
      <c r="AK2500" s="99">
        <v>0</v>
      </c>
      <c r="AL2500" s="99">
        <v>558400.22327423096</v>
      </c>
      <c r="AM2500" s="99">
        <v>0</v>
      </c>
      <c r="AN2500" s="99">
        <v>26130643.4304199</v>
      </c>
      <c r="AO2500" s="99">
        <v>97946376.340820298</v>
      </c>
      <c r="AP2500" s="99">
        <v>0</v>
      </c>
      <c r="AQ2500" s="99">
        <v>14779443.0651855</v>
      </c>
      <c r="AR2500" s="99">
        <v>12058667.5325928</v>
      </c>
      <c r="AS2500" s="99">
        <v>4980427.7786865197</v>
      </c>
      <c r="AT2500" s="99">
        <v>0</v>
      </c>
      <c r="AU2500" s="99">
        <v>0</v>
      </c>
      <c r="AV2500" s="99">
        <v>89801990.028320298</v>
      </c>
      <c r="AW2500" s="99">
        <v>443.704386264086</v>
      </c>
      <c r="AX2500" s="99">
        <v>115002.00479793501</v>
      </c>
      <c r="AY2500" s="99">
        <v>47935132.948730499</v>
      </c>
      <c r="AZ2500" s="99">
        <v>14833449.2196045</v>
      </c>
      <c r="BA2500" s="99">
        <v>0</v>
      </c>
      <c r="BB2500" s="99">
        <v>38486412.520507798</v>
      </c>
      <c r="BC2500" s="99">
        <v>11306271.606933599</v>
      </c>
      <c r="BD2500" s="99">
        <v>0</v>
      </c>
      <c r="BE2500" s="99">
        <v>4987991.1262207003</v>
      </c>
      <c r="BF2500" s="99">
        <v>0</v>
      </c>
      <c r="BG2500" s="99">
        <v>89789219.355468795</v>
      </c>
      <c r="BH2500" s="99">
        <v>27375038.962158199</v>
      </c>
      <c r="BI2500" s="99">
        <v>0</v>
      </c>
      <c r="BJ2500" s="99">
        <v>6749137.16589355</v>
      </c>
      <c r="BK2500" s="99">
        <v>5429859.4476318397</v>
      </c>
      <c r="BL2500" s="99">
        <v>0</v>
      </c>
      <c r="BM2500" s="99">
        <v>0</v>
      </c>
      <c r="BN2500" s="99">
        <v>0</v>
      </c>
      <c r="BO2500" s="99">
        <v>0</v>
      </c>
      <c r="BP2500" s="99">
        <v>0</v>
      </c>
      <c r="BQ2500" s="99">
        <v>0</v>
      </c>
      <c r="BR2500" s="99">
        <v>15681811.3129883</v>
      </c>
      <c r="BS2500" s="99">
        <v>5773142.3765258798</v>
      </c>
      <c r="BT2500" s="99">
        <v>0</v>
      </c>
      <c r="BU2500" s="99">
        <v>6146760.4589233398</v>
      </c>
      <c r="BV2500" s="99">
        <v>5841278.0659179697</v>
      </c>
      <c r="BW2500" s="99">
        <v>0</v>
      </c>
      <c r="BX2500" s="99">
        <v>865355.74876403797</v>
      </c>
      <c r="BY2500" s="99">
        <v>0</v>
      </c>
      <c r="BZ2500" s="99">
        <v>0</v>
      </c>
      <c r="CA2500" s="99">
        <v>219260.2141819</v>
      </c>
      <c r="CB2500" s="99">
        <v>11035960.271972699</v>
      </c>
      <c r="CC2500" s="99">
        <v>112695416.37695301</v>
      </c>
      <c r="CD2500" s="99">
        <v>34076784.145996101</v>
      </c>
      <c r="CE2500" s="99">
        <v>5292.7077348828298</v>
      </c>
      <c r="CF2500" s="99">
        <v>555765.11054229701</v>
      </c>
      <c r="CG2500" s="99">
        <v>4968243.18603516</v>
      </c>
      <c r="CH2500" s="99">
        <v>0</v>
      </c>
      <c r="CI2500" s="99">
        <v>224529.77626800499</v>
      </c>
      <c r="CJ2500" s="99">
        <v>11591339.075805699</v>
      </c>
      <c r="CK2500" s="99">
        <v>117663149.649414</v>
      </c>
      <c r="CL2500" s="99">
        <v>35044512.287597701</v>
      </c>
      <c r="CM2500" s="166">
        <v>301899.78181839001</v>
      </c>
      <c r="CN2500" s="166">
        <v>37740977.642578103</v>
      </c>
      <c r="CO2500" s="166">
        <v>207442925.234375</v>
      </c>
      <c r="CP2500" s="99">
        <v>35044512.287597701</v>
      </c>
      <c r="CQ2500" s="99">
        <v>0</v>
      </c>
      <c r="CR2500" s="99">
        <v>0</v>
      </c>
      <c r="CS2500" s="99">
        <v>0</v>
      </c>
      <c r="CT2500" s="99">
        <v>0</v>
      </c>
      <c r="CU2500" s="98">
        <v>26777.723692013002</v>
      </c>
      <c r="CV2500" s="98">
        <v>82976.495775625997</v>
      </c>
      <c r="CW2500" s="98">
        <v>11591725.382514996</v>
      </c>
      <c r="CX2500" s="98">
        <v>117663659.56298816</v>
      </c>
    </row>
    <row r="2501" spans="1:102" x14ac:dyDescent="0.2">
      <c r="A2501" s="98" t="s">
        <v>200</v>
      </c>
      <c r="B2501" s="100">
        <v>43435</v>
      </c>
      <c r="C2501" s="99">
        <v>191233.06446075399</v>
      </c>
      <c r="D2501" s="99">
        <v>0</v>
      </c>
      <c r="E2501" s="99">
        <v>26125.490341901801</v>
      </c>
      <c r="F2501" s="99">
        <v>23512.948609828902</v>
      </c>
      <c r="G2501" s="99">
        <v>5211.7252281904202</v>
      </c>
      <c r="H2501" s="99">
        <v>0</v>
      </c>
      <c r="I2501" s="99">
        <v>0</v>
      </c>
      <c r="J2501" s="99">
        <v>76790.991857528701</v>
      </c>
      <c r="K2501" s="99">
        <v>1.9283526640356301</v>
      </c>
      <c r="L2501" s="99">
        <v>289.02459817379702</v>
      </c>
      <c r="M2501" s="99">
        <v>97958.9935741425</v>
      </c>
      <c r="N2501" s="99">
        <v>13913.4395297766</v>
      </c>
      <c r="O2501" s="99">
        <v>0</v>
      </c>
      <c r="P2501" s="99">
        <v>95433.560415267901</v>
      </c>
      <c r="Q2501" s="99">
        <v>9851.6342047452908</v>
      </c>
      <c r="R2501" s="99">
        <v>0</v>
      </c>
      <c r="S2501" s="99">
        <v>5202.3359934091604</v>
      </c>
      <c r="T2501" s="99">
        <v>0</v>
      </c>
      <c r="U2501" s="99">
        <v>76777.704965591402</v>
      </c>
      <c r="V2501" s="99">
        <v>9421459.5390625</v>
      </c>
      <c r="W2501" s="99">
        <v>0</v>
      </c>
      <c r="X2501" s="99">
        <v>1595016.10754395</v>
      </c>
      <c r="Y2501" s="99">
        <v>1337569.3510742199</v>
      </c>
      <c r="Z2501" s="99">
        <v>547409.35747528099</v>
      </c>
      <c r="AA2501" s="99">
        <v>0</v>
      </c>
      <c r="AB2501" s="99">
        <v>0</v>
      </c>
      <c r="AC2501" s="99">
        <v>25896374.290527299</v>
      </c>
      <c r="AD2501" s="99">
        <v>90.893433972261803</v>
      </c>
      <c r="AE2501" s="99">
        <v>13020.7502138615</v>
      </c>
      <c r="AF2501" s="99">
        <v>4545709.2692871103</v>
      </c>
      <c r="AG2501" s="99">
        <v>1565920.7711791999</v>
      </c>
      <c r="AH2501" s="99">
        <v>0</v>
      </c>
      <c r="AI2501" s="99">
        <v>3729649.0488586398</v>
      </c>
      <c r="AJ2501" s="99">
        <v>1171341.29016113</v>
      </c>
      <c r="AK2501" s="99">
        <v>0</v>
      </c>
      <c r="AL2501" s="99">
        <v>549271.88234710705</v>
      </c>
      <c r="AM2501" s="99">
        <v>0</v>
      </c>
      <c r="AN2501" s="99">
        <v>25911937.1557617</v>
      </c>
      <c r="AO2501" s="99">
        <v>99169518.154296905</v>
      </c>
      <c r="AP2501" s="99">
        <v>0</v>
      </c>
      <c r="AQ2501" s="99">
        <v>14518364.126220699</v>
      </c>
      <c r="AR2501" s="99">
        <v>11992584.833984399</v>
      </c>
      <c r="AS2501" s="99">
        <v>4946201.5946044903</v>
      </c>
      <c r="AT2501" s="99">
        <v>0</v>
      </c>
      <c r="AU2501" s="99">
        <v>0</v>
      </c>
      <c r="AV2501" s="99">
        <v>89613881.447265595</v>
      </c>
      <c r="AW2501" s="99">
        <v>321.10440380871302</v>
      </c>
      <c r="AX2501" s="99">
        <v>101294.789311409</v>
      </c>
      <c r="AY2501" s="99">
        <v>48492244.7568359</v>
      </c>
      <c r="AZ2501" s="99">
        <v>14765147.6102295</v>
      </c>
      <c r="BA2501" s="99">
        <v>0</v>
      </c>
      <c r="BB2501" s="99">
        <v>38989496.666015603</v>
      </c>
      <c r="BC2501" s="99">
        <v>11403401.5743408</v>
      </c>
      <c r="BD2501" s="99">
        <v>0</v>
      </c>
      <c r="BE2501" s="99">
        <v>4967265.66296387</v>
      </c>
      <c r="BF2501" s="99">
        <v>0</v>
      </c>
      <c r="BG2501" s="99">
        <v>89564664.454101607</v>
      </c>
      <c r="BH2501" s="99">
        <v>27459941.1882324</v>
      </c>
      <c r="BI2501" s="99">
        <v>0</v>
      </c>
      <c r="BJ2501" s="99">
        <v>6503231.29833984</v>
      </c>
      <c r="BK2501" s="99">
        <v>5315713.9247436495</v>
      </c>
      <c r="BL2501" s="99">
        <v>0</v>
      </c>
      <c r="BM2501" s="99">
        <v>0</v>
      </c>
      <c r="BN2501" s="99">
        <v>0</v>
      </c>
      <c r="BO2501" s="99">
        <v>0</v>
      </c>
      <c r="BP2501" s="99">
        <v>0</v>
      </c>
      <c r="BQ2501" s="99">
        <v>0</v>
      </c>
      <c r="BR2501" s="99">
        <v>15704210.7272949</v>
      </c>
      <c r="BS2501" s="99">
        <v>5697901.1853027297</v>
      </c>
      <c r="BT2501" s="99">
        <v>0</v>
      </c>
      <c r="BU2501" s="99">
        <v>6992895.2482299795</v>
      </c>
      <c r="BV2501" s="99">
        <v>5795424.8921508798</v>
      </c>
      <c r="BW2501" s="99">
        <v>0</v>
      </c>
      <c r="BX2501" s="99">
        <v>958759.11145019496</v>
      </c>
      <c r="BY2501" s="99">
        <v>0</v>
      </c>
      <c r="BZ2501" s="99">
        <v>0</v>
      </c>
      <c r="CA2501" s="99">
        <v>217600.825353622</v>
      </c>
      <c r="CB2501" s="99">
        <v>11011221.199585</v>
      </c>
      <c r="CC2501" s="99">
        <v>113599309.265625</v>
      </c>
      <c r="CD2501" s="99">
        <v>33947863.121582001</v>
      </c>
      <c r="CE2501" s="99">
        <v>5208.6803796887398</v>
      </c>
      <c r="CF2501" s="99">
        <v>547238.84519958496</v>
      </c>
      <c r="CG2501" s="99">
        <v>4948807.8034667997</v>
      </c>
      <c r="CH2501" s="99">
        <v>0</v>
      </c>
      <c r="CI2501" s="99">
        <v>222780.54199218799</v>
      </c>
      <c r="CJ2501" s="99">
        <v>11557473.9724121</v>
      </c>
      <c r="CK2501" s="99">
        <v>118540499.64843801</v>
      </c>
      <c r="CL2501" s="99">
        <v>34902630.224121101</v>
      </c>
      <c r="CM2501" s="166">
        <v>298882.33340072603</v>
      </c>
      <c r="CN2501" s="166">
        <v>37446325.136230499</v>
      </c>
      <c r="CO2501" s="166">
        <v>208192658.36718801</v>
      </c>
      <c r="CP2501" s="99">
        <v>34902630.224121101</v>
      </c>
      <c r="CQ2501" s="99">
        <v>0</v>
      </c>
      <c r="CR2501" s="99">
        <v>0</v>
      </c>
      <c r="CS2501" s="99">
        <v>0</v>
      </c>
      <c r="CT2501" s="99">
        <v>0</v>
      </c>
      <c r="CU2501" s="98">
        <v>26119.51022009</v>
      </c>
      <c r="CV2501" s="98">
        <v>81260.705177270007</v>
      </c>
      <c r="CW2501" s="98">
        <v>11558460.044784585</v>
      </c>
      <c r="CX2501" s="98">
        <v>118548117.0690918</v>
      </c>
    </row>
    <row r="2502" spans="1:102" x14ac:dyDescent="0.2">
      <c r="A2502" s="98" t="s">
        <v>200</v>
      </c>
      <c r="B2502" s="100">
        <v>43525</v>
      </c>
      <c r="C2502" s="99">
        <v>194531.70454216001</v>
      </c>
      <c r="D2502" s="99">
        <v>0</v>
      </c>
      <c r="E2502" s="99">
        <v>25238.882483243899</v>
      </c>
      <c r="F2502" s="99">
        <v>22983.087444067001</v>
      </c>
      <c r="G2502" s="99">
        <v>5174.1621909141504</v>
      </c>
      <c r="H2502" s="99">
        <v>0</v>
      </c>
      <c r="I2502" s="99">
        <v>0</v>
      </c>
      <c r="J2502" s="99">
        <v>76381.658329009995</v>
      </c>
      <c r="K2502" s="99">
        <v>2.2281519567186501</v>
      </c>
      <c r="L2502" s="99">
        <v>198.09482238627999</v>
      </c>
      <c r="M2502" s="99">
        <v>100122.232275963</v>
      </c>
      <c r="N2502" s="99">
        <v>13630.0755423307</v>
      </c>
      <c r="O2502" s="99">
        <v>0</v>
      </c>
      <c r="P2502" s="99">
        <v>95978.564675331101</v>
      </c>
      <c r="Q2502" s="99">
        <v>9606.75272130966</v>
      </c>
      <c r="R2502" s="99">
        <v>0</v>
      </c>
      <c r="S2502" s="99">
        <v>5168.83231115341</v>
      </c>
      <c r="T2502" s="99">
        <v>0</v>
      </c>
      <c r="U2502" s="99">
        <v>76355.044127464294</v>
      </c>
      <c r="V2502" s="99">
        <v>9486916.0778808594</v>
      </c>
      <c r="W2502" s="99">
        <v>0</v>
      </c>
      <c r="X2502" s="99">
        <v>1555611.8661804199</v>
      </c>
      <c r="Y2502" s="99">
        <v>1309455.7692871101</v>
      </c>
      <c r="Z2502" s="99">
        <v>540378.52715301502</v>
      </c>
      <c r="AA2502" s="99">
        <v>0</v>
      </c>
      <c r="AB2502" s="99">
        <v>0</v>
      </c>
      <c r="AC2502" s="99">
        <v>25769199.3518066</v>
      </c>
      <c r="AD2502" s="99">
        <v>113.274542617612</v>
      </c>
      <c r="AE2502" s="99">
        <v>10444.1521418095</v>
      </c>
      <c r="AF2502" s="99">
        <v>4610510.40979004</v>
      </c>
      <c r="AG2502" s="99">
        <v>1562991.7745971701</v>
      </c>
      <c r="AH2502" s="99">
        <v>0</v>
      </c>
      <c r="AI2502" s="99">
        <v>3660759.3786621098</v>
      </c>
      <c r="AJ2502" s="99">
        <v>1182774.6289520301</v>
      </c>
      <c r="AK2502" s="99">
        <v>0</v>
      </c>
      <c r="AL2502" s="99">
        <v>538041.949897766</v>
      </c>
      <c r="AM2502" s="99">
        <v>0</v>
      </c>
      <c r="AN2502" s="99">
        <v>25883650.478271499</v>
      </c>
      <c r="AO2502" s="99">
        <v>100493668.26074199</v>
      </c>
      <c r="AP2502" s="99">
        <v>0</v>
      </c>
      <c r="AQ2502" s="99">
        <v>14219670.377075201</v>
      </c>
      <c r="AR2502" s="99">
        <v>11938884.180542</v>
      </c>
      <c r="AS2502" s="99">
        <v>4930029.1935424795</v>
      </c>
      <c r="AT2502" s="99">
        <v>0</v>
      </c>
      <c r="AU2502" s="99">
        <v>0</v>
      </c>
      <c r="AV2502" s="99">
        <v>89670482.904296905</v>
      </c>
      <c r="AW2502" s="99">
        <v>403.70750633254602</v>
      </c>
      <c r="AX2502" s="99">
        <v>75532.384709358201</v>
      </c>
      <c r="AY2502" s="99">
        <v>49659673.865722701</v>
      </c>
      <c r="AZ2502" s="99">
        <v>14886471.6334229</v>
      </c>
      <c r="BA2502" s="99">
        <v>0</v>
      </c>
      <c r="BB2502" s="99">
        <v>38505493.095214799</v>
      </c>
      <c r="BC2502" s="99">
        <v>11442646.9724121</v>
      </c>
      <c r="BD2502" s="99">
        <v>0</v>
      </c>
      <c r="BE2502" s="99">
        <v>4899234.1155395498</v>
      </c>
      <c r="BF2502" s="99">
        <v>0</v>
      </c>
      <c r="BG2502" s="99">
        <v>89420030.336914107</v>
      </c>
      <c r="BH2502" s="99">
        <v>27749005.247558601</v>
      </c>
      <c r="BI2502" s="99">
        <v>0</v>
      </c>
      <c r="BJ2502" s="99">
        <v>6104151.1284790002</v>
      </c>
      <c r="BK2502" s="99">
        <v>5134732.2124633798</v>
      </c>
      <c r="BL2502" s="99">
        <v>0</v>
      </c>
      <c r="BM2502" s="99">
        <v>0</v>
      </c>
      <c r="BN2502" s="99">
        <v>0</v>
      </c>
      <c r="BO2502" s="99">
        <v>0</v>
      </c>
      <c r="BP2502" s="99">
        <v>0</v>
      </c>
      <c r="BQ2502" s="99">
        <v>0</v>
      </c>
      <c r="BR2502" s="99">
        <v>15894912.7298584</v>
      </c>
      <c r="BS2502" s="99">
        <v>5621654.6549072303</v>
      </c>
      <c r="BT2502" s="99">
        <v>0</v>
      </c>
      <c r="BU2502" s="99">
        <v>6820449.6393432599</v>
      </c>
      <c r="BV2502" s="99">
        <v>5560058.3740234403</v>
      </c>
      <c r="BW2502" s="99">
        <v>0</v>
      </c>
      <c r="BX2502" s="99">
        <v>985456.23699188197</v>
      </c>
      <c r="BY2502" s="99">
        <v>0</v>
      </c>
      <c r="BZ2502" s="99">
        <v>0</v>
      </c>
      <c r="CA2502" s="99">
        <v>219389.379634857</v>
      </c>
      <c r="CB2502" s="99">
        <v>11043039.0119629</v>
      </c>
      <c r="CC2502" s="99">
        <v>114705160.53027301</v>
      </c>
      <c r="CD2502" s="99">
        <v>33880152.812988304</v>
      </c>
      <c r="CE2502" s="99">
        <v>5181.0613062381699</v>
      </c>
      <c r="CF2502" s="99">
        <v>540816.34797668504</v>
      </c>
      <c r="CG2502" s="99">
        <v>4921022.4895019503</v>
      </c>
      <c r="CH2502" s="99">
        <v>0</v>
      </c>
      <c r="CI2502" s="99">
        <v>224609.63957786601</v>
      </c>
      <c r="CJ2502" s="99">
        <v>11585242.0429688</v>
      </c>
      <c r="CK2502" s="99">
        <v>119638624.619141</v>
      </c>
      <c r="CL2502" s="99">
        <v>34829458.926269501</v>
      </c>
      <c r="CM2502" s="166">
        <v>300350.114452362</v>
      </c>
      <c r="CN2502" s="166">
        <v>37415228.229980499</v>
      </c>
      <c r="CO2502" s="166">
        <v>209565649.71484399</v>
      </c>
      <c r="CP2502" s="99">
        <v>34829458.926269501</v>
      </c>
      <c r="CQ2502" s="99">
        <v>0</v>
      </c>
      <c r="CR2502" s="99">
        <v>0</v>
      </c>
      <c r="CS2502" s="99">
        <v>0</v>
      </c>
      <c r="CT2502" s="99">
        <v>0</v>
      </c>
      <c r="CU2502" s="98">
        <v>25268.688605522999</v>
      </c>
      <c r="CV2502" s="98">
        <v>80818.490022646001</v>
      </c>
      <c r="CW2502" s="98">
        <v>11583855.359939585</v>
      </c>
      <c r="CX2502" s="98">
        <v>119626183.01977496</v>
      </c>
    </row>
    <row r="2503" spans="1:102" x14ac:dyDescent="0.2">
      <c r="A2503" s="98" t="s">
        <v>201</v>
      </c>
      <c r="B2503" s="100">
        <v>38047</v>
      </c>
      <c r="C2503" s="99">
        <v>90740.731281280503</v>
      </c>
      <c r="D2503" s="99">
        <v>0</v>
      </c>
      <c r="E2503" s="99">
        <v>52686.241057395899</v>
      </c>
      <c r="F2503" s="99">
        <v>27382.188528060899</v>
      </c>
      <c r="G2503" s="99">
        <v>7.7107168239890598</v>
      </c>
      <c r="H2503" s="99">
        <v>3629.03583902121</v>
      </c>
      <c r="I2503" s="99">
        <v>0</v>
      </c>
      <c r="J2503" s="99">
        <v>93.035687041468904</v>
      </c>
      <c r="K2503" s="99">
        <v>38075.800826549501</v>
      </c>
      <c r="L2503" s="99">
        <v>65610.050973892197</v>
      </c>
      <c r="M2503" s="99">
        <v>51756.622521877303</v>
      </c>
      <c r="N2503" s="99">
        <v>17103.323438882799</v>
      </c>
      <c r="O2503" s="99">
        <v>0</v>
      </c>
      <c r="P2503" s="99">
        <v>0</v>
      </c>
      <c r="Q2503" s="99">
        <v>8444.6176130771601</v>
      </c>
      <c r="R2503" s="99">
        <v>0</v>
      </c>
      <c r="S2503" s="99">
        <v>0</v>
      </c>
      <c r="T2503" s="99">
        <v>3604.4988227784602</v>
      </c>
      <c r="U2503" s="99">
        <v>37728.896659851103</v>
      </c>
      <c r="V2503" s="99">
        <v>5728960.79089355</v>
      </c>
      <c r="W2503" s="99">
        <v>0</v>
      </c>
      <c r="X2503" s="99">
        <v>4470501.6455688505</v>
      </c>
      <c r="Y2503" s="99">
        <v>2007598.5473022501</v>
      </c>
      <c r="Z2503" s="99">
        <v>928.56504346430302</v>
      </c>
      <c r="AA2503" s="99">
        <v>611977.48657226597</v>
      </c>
      <c r="AB2503" s="99">
        <v>0</v>
      </c>
      <c r="AC2503" s="99">
        <v>7870.1072089075997</v>
      </c>
      <c r="AD2503" s="99">
        <v>12467019.7030029</v>
      </c>
      <c r="AE2503" s="99">
        <v>3631047.5833435101</v>
      </c>
      <c r="AF2503" s="99">
        <v>2840551.3338317899</v>
      </c>
      <c r="AG2503" s="99">
        <v>2674419.8585205101</v>
      </c>
      <c r="AH2503" s="99">
        <v>0</v>
      </c>
      <c r="AI2503" s="99">
        <v>0</v>
      </c>
      <c r="AJ2503" s="99">
        <v>1112700.7412262</v>
      </c>
      <c r="AK2503" s="99">
        <v>0</v>
      </c>
      <c r="AL2503" s="99">
        <v>0</v>
      </c>
      <c r="AM2503" s="99">
        <v>606424.55529022205</v>
      </c>
      <c r="AN2503" s="99">
        <v>12256162.932128901</v>
      </c>
      <c r="AO2503" s="99">
        <v>40066896.123046897</v>
      </c>
      <c r="AP2503" s="99">
        <v>0</v>
      </c>
      <c r="AQ2503" s="99">
        <v>29258733.4379883</v>
      </c>
      <c r="AR2503" s="99">
        <v>12894955.7307129</v>
      </c>
      <c r="AS2503" s="99">
        <v>5518.5390343070003</v>
      </c>
      <c r="AT2503" s="99">
        <v>3744769.4778137198</v>
      </c>
      <c r="AU2503" s="99">
        <v>0</v>
      </c>
      <c r="AV2503" s="99">
        <v>18452.692072629899</v>
      </c>
      <c r="AW2503" s="99">
        <v>28807103.785156298</v>
      </c>
      <c r="AX2503" s="99">
        <v>26005571.033203099</v>
      </c>
      <c r="AY2503" s="99">
        <v>19386887.011962902</v>
      </c>
      <c r="AZ2503" s="99">
        <v>17054230.354003899</v>
      </c>
      <c r="BA2503" s="99">
        <v>0</v>
      </c>
      <c r="BB2503" s="99">
        <v>0</v>
      </c>
      <c r="BC2503" s="99">
        <v>7238540.8850097703</v>
      </c>
      <c r="BD2503" s="99">
        <v>0</v>
      </c>
      <c r="BE2503" s="99">
        <v>0</v>
      </c>
      <c r="BF2503" s="99">
        <v>3723699.5193786598</v>
      </c>
      <c r="BG2503" s="99">
        <v>28140059.294433601</v>
      </c>
      <c r="BH2503" s="99">
        <v>7691628.140625</v>
      </c>
      <c r="BI2503" s="99">
        <v>0</v>
      </c>
      <c r="BJ2503" s="99">
        <v>8304454.89697266</v>
      </c>
      <c r="BK2503" s="99">
        <v>4515877.1986084003</v>
      </c>
      <c r="BL2503" s="99">
        <v>0</v>
      </c>
      <c r="BM2503" s="99">
        <v>0</v>
      </c>
      <c r="BN2503" s="99">
        <v>0</v>
      </c>
      <c r="BO2503" s="99">
        <v>0</v>
      </c>
      <c r="BP2503" s="99">
        <v>0</v>
      </c>
      <c r="BQ2503" s="99">
        <v>0</v>
      </c>
      <c r="BR2503" s="99">
        <v>6384673.2346191397</v>
      </c>
      <c r="BS2503" s="99">
        <v>6565104.6836547898</v>
      </c>
      <c r="BT2503" s="99">
        <v>0</v>
      </c>
      <c r="BU2503" s="99">
        <v>0</v>
      </c>
      <c r="BV2503" s="99">
        <v>3001375.5292053199</v>
      </c>
      <c r="BW2503" s="99">
        <v>0</v>
      </c>
      <c r="BX2503" s="99">
        <v>0</v>
      </c>
      <c r="BY2503" s="99">
        <v>0</v>
      </c>
      <c r="BZ2503" s="99">
        <v>0</v>
      </c>
      <c r="CA2503" s="99">
        <v>143623.86631584199</v>
      </c>
      <c r="CB2503" s="99">
        <v>10212787.498046899</v>
      </c>
      <c r="CC2503" s="99">
        <v>69387956.493164107</v>
      </c>
      <c r="CD2503" s="99">
        <v>15954945.0772705</v>
      </c>
      <c r="CE2503" s="99">
        <v>3603.5504284203098</v>
      </c>
      <c r="CF2503" s="99">
        <v>596906.97843933105</v>
      </c>
      <c r="CG2503" s="99">
        <v>3652132.3708190899</v>
      </c>
      <c r="CH2503" s="99">
        <v>0</v>
      </c>
      <c r="CI2503" s="99">
        <v>147228.07716941799</v>
      </c>
      <c r="CJ2503" s="99">
        <v>10810656.7059326</v>
      </c>
      <c r="CK2503" s="99">
        <v>73038506.478515595</v>
      </c>
      <c r="CL2503" s="99">
        <v>15950057.091308599</v>
      </c>
      <c r="CM2503" s="166">
        <v>184852.32892990101</v>
      </c>
      <c r="CN2503" s="166">
        <v>23064921.396484401</v>
      </c>
      <c r="CO2503" s="166">
        <v>101232173.80175801</v>
      </c>
      <c r="CP2503" s="99">
        <v>15950057.091308599</v>
      </c>
      <c r="CQ2503" s="99">
        <v>0</v>
      </c>
      <c r="CR2503" s="99">
        <v>0</v>
      </c>
      <c r="CS2503" s="99">
        <v>0</v>
      </c>
      <c r="CT2503" s="99">
        <v>0</v>
      </c>
      <c r="CU2503" s="98">
        <v>93904.607613264001</v>
      </c>
      <c r="CV2503" s="98">
        <v>100.84435206800001</v>
      </c>
      <c r="CW2503" s="98">
        <v>10809694.47648623</v>
      </c>
      <c r="CX2503" s="98">
        <v>73040088.863983199</v>
      </c>
    </row>
    <row r="2504" spans="1:102" x14ac:dyDescent="0.2">
      <c r="A2504" s="98" t="s">
        <v>201</v>
      </c>
      <c r="B2504" s="100">
        <v>38139</v>
      </c>
      <c r="C2504" s="99">
        <v>92042.725283622698</v>
      </c>
      <c r="D2504" s="99">
        <v>0</v>
      </c>
      <c r="E2504" s="99">
        <v>51626.101073265098</v>
      </c>
      <c r="F2504" s="99">
        <v>27404.057274579998</v>
      </c>
      <c r="G2504" s="99">
        <v>115.827185384929</v>
      </c>
      <c r="H2504" s="99">
        <v>3408.3843449354199</v>
      </c>
      <c r="I2504" s="99">
        <v>0</v>
      </c>
      <c r="J2504" s="99">
        <v>1941.2914102971599</v>
      </c>
      <c r="K2504" s="99">
        <v>35275.782201766997</v>
      </c>
      <c r="L2504" s="99">
        <v>66683.473876953096</v>
      </c>
      <c r="M2504" s="99">
        <v>51512.847721576698</v>
      </c>
      <c r="N2504" s="99">
        <v>17282.514921903599</v>
      </c>
      <c r="O2504" s="99">
        <v>0</v>
      </c>
      <c r="P2504" s="99">
        <v>0</v>
      </c>
      <c r="Q2504" s="99">
        <v>8394.8730635643005</v>
      </c>
      <c r="R2504" s="99">
        <v>0</v>
      </c>
      <c r="S2504" s="99">
        <v>0</v>
      </c>
      <c r="T2504" s="99">
        <v>3532.9892475605002</v>
      </c>
      <c r="U2504" s="99">
        <v>38304.605605125398</v>
      </c>
      <c r="V2504" s="99">
        <v>5742414.16943359</v>
      </c>
      <c r="W2504" s="99">
        <v>0</v>
      </c>
      <c r="X2504" s="99">
        <v>4410577.0366821298</v>
      </c>
      <c r="Y2504" s="99">
        <v>2021145.87940979</v>
      </c>
      <c r="Z2504" s="99">
        <v>19346.169959068298</v>
      </c>
      <c r="AA2504" s="99">
        <v>568556.00913238502</v>
      </c>
      <c r="AB2504" s="99">
        <v>0</v>
      </c>
      <c r="AC2504" s="99">
        <v>524959.74328613305</v>
      </c>
      <c r="AD2504" s="99">
        <v>11346988.5784912</v>
      </c>
      <c r="AE2504" s="99">
        <v>3599356.3709411598</v>
      </c>
      <c r="AF2504" s="99">
        <v>2816358.2451782199</v>
      </c>
      <c r="AG2504" s="99">
        <v>2681861.9171752902</v>
      </c>
      <c r="AH2504" s="99">
        <v>0</v>
      </c>
      <c r="AI2504" s="99">
        <v>0</v>
      </c>
      <c r="AJ2504" s="99">
        <v>1085827.7891693099</v>
      </c>
      <c r="AK2504" s="99">
        <v>0</v>
      </c>
      <c r="AL2504" s="99">
        <v>0</v>
      </c>
      <c r="AM2504" s="99">
        <v>589469.70399475098</v>
      </c>
      <c r="AN2504" s="99">
        <v>12393797.482177701</v>
      </c>
      <c r="AO2504" s="99">
        <v>40596133.356933601</v>
      </c>
      <c r="AP2504" s="99">
        <v>0</v>
      </c>
      <c r="AQ2504" s="99">
        <v>29164313.325927701</v>
      </c>
      <c r="AR2504" s="99">
        <v>13335273.6549072</v>
      </c>
      <c r="AS2504" s="99">
        <v>121339.091403008</v>
      </c>
      <c r="AT2504" s="99">
        <v>3524552.4571227999</v>
      </c>
      <c r="AU2504" s="99">
        <v>0</v>
      </c>
      <c r="AV2504" s="99">
        <v>1202499.6419830299</v>
      </c>
      <c r="AW2504" s="99">
        <v>26408447.881103501</v>
      </c>
      <c r="AX2504" s="99">
        <v>26039948.377197299</v>
      </c>
      <c r="AY2504" s="99">
        <v>19576427.46875</v>
      </c>
      <c r="AZ2504" s="99">
        <v>17158878.234375</v>
      </c>
      <c r="BA2504" s="99">
        <v>0</v>
      </c>
      <c r="BB2504" s="99">
        <v>0</v>
      </c>
      <c r="BC2504" s="99">
        <v>7166010.3171997098</v>
      </c>
      <c r="BD2504" s="99">
        <v>0</v>
      </c>
      <c r="BE2504" s="99">
        <v>0</v>
      </c>
      <c r="BF2504" s="99">
        <v>3649164.48291016</v>
      </c>
      <c r="BG2504" s="99">
        <v>28646187.2412109</v>
      </c>
      <c r="BH2504" s="99">
        <v>7753615.4241943397</v>
      </c>
      <c r="BI2504" s="99">
        <v>0</v>
      </c>
      <c r="BJ2504" s="99">
        <v>8195543.9177856399</v>
      </c>
      <c r="BK2504" s="99">
        <v>4614258.0625610398</v>
      </c>
      <c r="BL2504" s="99">
        <v>0</v>
      </c>
      <c r="BM2504" s="99">
        <v>0</v>
      </c>
      <c r="BN2504" s="99">
        <v>0</v>
      </c>
      <c r="BO2504" s="99">
        <v>0</v>
      </c>
      <c r="BP2504" s="99">
        <v>0</v>
      </c>
      <c r="BQ2504" s="99">
        <v>0</v>
      </c>
      <c r="BR2504" s="99">
        <v>6388949.85510254</v>
      </c>
      <c r="BS2504" s="99">
        <v>6617879.36401367</v>
      </c>
      <c r="BT2504" s="99">
        <v>0</v>
      </c>
      <c r="BU2504" s="99">
        <v>0</v>
      </c>
      <c r="BV2504" s="99">
        <v>2977215.2951965299</v>
      </c>
      <c r="BW2504" s="99">
        <v>0</v>
      </c>
      <c r="BX2504" s="99">
        <v>0</v>
      </c>
      <c r="BY2504" s="99">
        <v>0</v>
      </c>
      <c r="BZ2504" s="99">
        <v>0</v>
      </c>
      <c r="CA2504" s="99">
        <v>144004.99944496201</v>
      </c>
      <c r="CB2504" s="99">
        <v>10153340.978027301</v>
      </c>
      <c r="CC2504" s="99">
        <v>69818113.777343795</v>
      </c>
      <c r="CD2504" s="99">
        <v>15880557.15271</v>
      </c>
      <c r="CE2504" s="99">
        <v>3546.8242478370698</v>
      </c>
      <c r="CF2504" s="99">
        <v>585065.97911834705</v>
      </c>
      <c r="CG2504" s="99">
        <v>3622718.1464843801</v>
      </c>
      <c r="CH2504" s="99">
        <v>0</v>
      </c>
      <c r="CI2504" s="99">
        <v>147568.39811706499</v>
      </c>
      <c r="CJ2504" s="99">
        <v>10738169.189208999</v>
      </c>
      <c r="CK2504" s="99">
        <v>73438007.332031295</v>
      </c>
      <c r="CL2504" s="99">
        <v>15875281.294555699</v>
      </c>
      <c r="CM2504" s="166">
        <v>185859.03716850301</v>
      </c>
      <c r="CN2504" s="166">
        <v>23086124.165771499</v>
      </c>
      <c r="CO2504" s="166">
        <v>102159162.50488301</v>
      </c>
      <c r="CP2504" s="99">
        <v>15875281.294555699</v>
      </c>
      <c r="CQ2504" s="99">
        <v>0</v>
      </c>
      <c r="CR2504" s="99">
        <v>0</v>
      </c>
      <c r="CS2504" s="99">
        <v>0</v>
      </c>
      <c r="CT2504" s="99">
        <v>0</v>
      </c>
      <c r="CU2504" s="98">
        <v>90390.958451715996</v>
      </c>
      <c r="CV2504" s="98">
        <v>2053.482235722</v>
      </c>
      <c r="CW2504" s="98">
        <v>10738406.957145648</v>
      </c>
      <c r="CX2504" s="98">
        <v>73440831.92382817</v>
      </c>
    </row>
    <row r="2505" spans="1:102" x14ac:dyDescent="0.2">
      <c r="A2505" s="98" t="s">
        <v>201</v>
      </c>
      <c r="B2505" s="100">
        <v>38231</v>
      </c>
      <c r="C2505" s="99">
        <v>94273.574379921003</v>
      </c>
      <c r="D2505" s="99">
        <v>0</v>
      </c>
      <c r="E2505" s="99">
        <v>52233.694519042998</v>
      </c>
      <c r="F2505" s="99">
        <v>29051.280263185501</v>
      </c>
      <c r="G2505" s="99">
        <v>285.89784775301803</v>
      </c>
      <c r="H2505" s="99">
        <v>3188.0528819263</v>
      </c>
      <c r="I2505" s="99">
        <v>0</v>
      </c>
      <c r="J2505" s="99">
        <v>4926.8070982098598</v>
      </c>
      <c r="K2505" s="99">
        <v>33721.118896007501</v>
      </c>
      <c r="L2505" s="99">
        <v>70423.146285057097</v>
      </c>
      <c r="M2505" s="99">
        <v>52013.765334129297</v>
      </c>
      <c r="N2505" s="99">
        <v>17381.547141552001</v>
      </c>
      <c r="O2505" s="99">
        <v>0</v>
      </c>
      <c r="P2505" s="99">
        <v>0</v>
      </c>
      <c r="Q2505" s="99">
        <v>8389.5406968593597</v>
      </c>
      <c r="R2505" s="99">
        <v>0</v>
      </c>
      <c r="S2505" s="99">
        <v>0</v>
      </c>
      <c r="T2505" s="99">
        <v>3458.5883798897298</v>
      </c>
      <c r="U2505" s="99">
        <v>38356.397595882401</v>
      </c>
      <c r="V2505" s="99">
        <v>5815822.6258544903</v>
      </c>
      <c r="W2505" s="99">
        <v>0</v>
      </c>
      <c r="X2505" s="99">
        <v>4442741.2540283203</v>
      </c>
      <c r="Y2505" s="99">
        <v>2069259.9694519001</v>
      </c>
      <c r="Z2505" s="99">
        <v>48617.424158096299</v>
      </c>
      <c r="AA2505" s="99">
        <v>538042.70548248303</v>
      </c>
      <c r="AB2505" s="99">
        <v>0</v>
      </c>
      <c r="AC2505" s="99">
        <v>1366032.5892181401</v>
      </c>
      <c r="AD2505" s="99">
        <v>10567139.354492201</v>
      </c>
      <c r="AE2505" s="99">
        <v>3710588.5963134798</v>
      </c>
      <c r="AF2505" s="99">
        <v>2838410.9113159198</v>
      </c>
      <c r="AG2505" s="99">
        <v>2686700.6256408701</v>
      </c>
      <c r="AH2505" s="99">
        <v>0</v>
      </c>
      <c r="AI2505" s="99">
        <v>0</v>
      </c>
      <c r="AJ2505" s="99">
        <v>1075309.37580872</v>
      </c>
      <c r="AK2505" s="99">
        <v>0</v>
      </c>
      <c r="AL2505" s="99">
        <v>0</v>
      </c>
      <c r="AM2505" s="99">
        <v>580240.48791503895</v>
      </c>
      <c r="AN2505" s="99">
        <v>11896403.2769775</v>
      </c>
      <c r="AO2505" s="99">
        <v>41573780.045410201</v>
      </c>
      <c r="AP2505" s="99">
        <v>0</v>
      </c>
      <c r="AQ2505" s="99">
        <v>29915374.205810498</v>
      </c>
      <c r="AR2505" s="99">
        <v>14010030.5280762</v>
      </c>
      <c r="AS2505" s="99">
        <v>294908.22810745199</v>
      </c>
      <c r="AT2505" s="99">
        <v>3384987.8876647898</v>
      </c>
      <c r="AU2505" s="99">
        <v>0</v>
      </c>
      <c r="AV2505" s="99">
        <v>3175820.3791809101</v>
      </c>
      <c r="AW2505" s="99">
        <v>24908531.784179699</v>
      </c>
      <c r="AX2505" s="99">
        <v>27404972.7429199</v>
      </c>
      <c r="AY2505" s="99">
        <v>20067494.315429699</v>
      </c>
      <c r="AZ2505" s="99">
        <v>17405324.087158199</v>
      </c>
      <c r="BA2505" s="99">
        <v>0</v>
      </c>
      <c r="BB2505" s="99">
        <v>0</v>
      </c>
      <c r="BC2505" s="99">
        <v>7233717.6393432599</v>
      </c>
      <c r="BD2505" s="99">
        <v>0</v>
      </c>
      <c r="BE2505" s="99">
        <v>0</v>
      </c>
      <c r="BF2505" s="99">
        <v>3632405.3681945801</v>
      </c>
      <c r="BG2505" s="99">
        <v>28632394.262939502</v>
      </c>
      <c r="BH2505" s="99">
        <v>8093066.78271484</v>
      </c>
      <c r="BI2505" s="99">
        <v>0</v>
      </c>
      <c r="BJ2505" s="99">
        <v>8301075.9335327102</v>
      </c>
      <c r="BK2505" s="99">
        <v>4758656.2924194299</v>
      </c>
      <c r="BL2505" s="99">
        <v>0</v>
      </c>
      <c r="BM2505" s="99">
        <v>0</v>
      </c>
      <c r="BN2505" s="99">
        <v>0</v>
      </c>
      <c r="BO2505" s="99">
        <v>0</v>
      </c>
      <c r="BP2505" s="99">
        <v>0</v>
      </c>
      <c r="BQ2505" s="99">
        <v>0</v>
      </c>
      <c r="BR2505" s="99">
        <v>6560525.1122436495</v>
      </c>
      <c r="BS2505" s="99">
        <v>6748944.6665649395</v>
      </c>
      <c r="BT2505" s="99">
        <v>0</v>
      </c>
      <c r="BU2505" s="99">
        <v>0</v>
      </c>
      <c r="BV2505" s="99">
        <v>3026474.7186889602</v>
      </c>
      <c r="BW2505" s="99">
        <v>0</v>
      </c>
      <c r="BX2505" s="99">
        <v>0</v>
      </c>
      <c r="BY2505" s="99">
        <v>0</v>
      </c>
      <c r="BZ2505" s="99">
        <v>0</v>
      </c>
      <c r="CA2505" s="99">
        <v>146122.96968078599</v>
      </c>
      <c r="CB2505" s="99">
        <v>10254596.3282471</v>
      </c>
      <c r="CC2505" s="99">
        <v>71592141.118164107</v>
      </c>
      <c r="CD2505" s="99">
        <v>16531645.4105225</v>
      </c>
      <c r="CE2505" s="99">
        <v>3421.4412967860699</v>
      </c>
      <c r="CF2505" s="99">
        <v>575334.10405731201</v>
      </c>
      <c r="CG2505" s="99">
        <v>3609777.1911621098</v>
      </c>
      <c r="CH2505" s="99">
        <v>0</v>
      </c>
      <c r="CI2505" s="99">
        <v>149466.172996521</v>
      </c>
      <c r="CJ2505" s="99">
        <v>10828323.994506801</v>
      </c>
      <c r="CK2505" s="99">
        <v>75196347.5078125</v>
      </c>
      <c r="CL2505" s="99">
        <v>16549796.013183599</v>
      </c>
      <c r="CM2505" s="166">
        <v>187862.610794067</v>
      </c>
      <c r="CN2505" s="166">
        <v>22659070.551025402</v>
      </c>
      <c r="CO2505" s="166">
        <v>103916871.884766</v>
      </c>
      <c r="CP2505" s="99">
        <v>16549796.013183599</v>
      </c>
      <c r="CQ2505" s="99">
        <v>0</v>
      </c>
      <c r="CR2505" s="99">
        <v>0</v>
      </c>
      <c r="CS2505" s="99">
        <v>0</v>
      </c>
      <c r="CT2505" s="99">
        <v>0</v>
      </c>
      <c r="CU2505" s="98">
        <v>90202.004984621002</v>
      </c>
      <c r="CV2505" s="98">
        <v>5163.07991889</v>
      </c>
      <c r="CW2505" s="98">
        <v>10829930.432304412</v>
      </c>
      <c r="CX2505" s="98">
        <v>75201918.309326217</v>
      </c>
    </row>
    <row r="2506" spans="1:102" x14ac:dyDescent="0.2">
      <c r="A2506" s="98" t="s">
        <v>201</v>
      </c>
      <c r="B2506" s="100">
        <v>38322</v>
      </c>
      <c r="C2506" s="99">
        <v>96515.705574035601</v>
      </c>
      <c r="D2506" s="99">
        <v>0</v>
      </c>
      <c r="E2506" s="99">
        <v>50293.631953239397</v>
      </c>
      <c r="F2506" s="99">
        <v>28495.5818426609</v>
      </c>
      <c r="G2506" s="99">
        <v>445.86013802513497</v>
      </c>
      <c r="H2506" s="99">
        <v>3019.7511267363998</v>
      </c>
      <c r="I2506" s="99">
        <v>0</v>
      </c>
      <c r="J2506" s="99">
        <v>7926.8979794383004</v>
      </c>
      <c r="K2506" s="99">
        <v>32114.533459425002</v>
      </c>
      <c r="L2506" s="99">
        <v>69312.530755043001</v>
      </c>
      <c r="M2506" s="99">
        <v>52345.571651935599</v>
      </c>
      <c r="N2506" s="99">
        <v>17569.346589565299</v>
      </c>
      <c r="O2506" s="99">
        <v>0</v>
      </c>
      <c r="P2506" s="99">
        <v>0</v>
      </c>
      <c r="Q2506" s="99">
        <v>8378.1800084114093</v>
      </c>
      <c r="R2506" s="99">
        <v>0</v>
      </c>
      <c r="S2506" s="99">
        <v>0</v>
      </c>
      <c r="T2506" s="99">
        <v>3481.5002382695702</v>
      </c>
      <c r="U2506" s="99">
        <v>39766.169715881297</v>
      </c>
      <c r="V2506" s="99">
        <v>5990860.5213012705</v>
      </c>
      <c r="W2506" s="99">
        <v>0</v>
      </c>
      <c r="X2506" s="99">
        <v>4275252.2335205097</v>
      </c>
      <c r="Y2506" s="99">
        <v>2048997.8225708001</v>
      </c>
      <c r="Z2506" s="99">
        <v>87972.577580451994</v>
      </c>
      <c r="AA2506" s="99">
        <v>483060.563282013</v>
      </c>
      <c r="AB2506" s="99">
        <v>0</v>
      </c>
      <c r="AC2506" s="99">
        <v>2912478.98901367</v>
      </c>
      <c r="AD2506" s="99">
        <v>10492625.162109399</v>
      </c>
      <c r="AE2506" s="99">
        <v>3648900.7089538602</v>
      </c>
      <c r="AF2506" s="99">
        <v>2853672.07281494</v>
      </c>
      <c r="AG2506" s="99">
        <v>2702532.0624389602</v>
      </c>
      <c r="AH2506" s="99">
        <v>0</v>
      </c>
      <c r="AI2506" s="99">
        <v>0</v>
      </c>
      <c r="AJ2506" s="99">
        <v>1051505.1870727499</v>
      </c>
      <c r="AK2506" s="99">
        <v>0</v>
      </c>
      <c r="AL2506" s="99">
        <v>0</v>
      </c>
      <c r="AM2506" s="99">
        <v>577850.53357696498</v>
      </c>
      <c r="AN2506" s="99">
        <v>13021194.282348599</v>
      </c>
      <c r="AO2506" s="99">
        <v>43319512.783691399</v>
      </c>
      <c r="AP2506" s="99">
        <v>0</v>
      </c>
      <c r="AQ2506" s="99">
        <v>29181381.541259799</v>
      </c>
      <c r="AR2506" s="99">
        <v>14100973.5897217</v>
      </c>
      <c r="AS2506" s="99">
        <v>556801.25691986096</v>
      </c>
      <c r="AT2506" s="99">
        <v>3077324.03973389</v>
      </c>
      <c r="AU2506" s="99">
        <v>0</v>
      </c>
      <c r="AV2506" s="99">
        <v>7014487.4337768601</v>
      </c>
      <c r="AW2506" s="99">
        <v>24910799.801757801</v>
      </c>
      <c r="AX2506" s="99">
        <v>27125194.540771499</v>
      </c>
      <c r="AY2506" s="99">
        <v>20557605.371826202</v>
      </c>
      <c r="AZ2506" s="99">
        <v>17765225.7333984</v>
      </c>
      <c r="BA2506" s="99">
        <v>0</v>
      </c>
      <c r="BB2506" s="99">
        <v>0</v>
      </c>
      <c r="BC2506" s="99">
        <v>7200792.8163452102</v>
      </c>
      <c r="BD2506" s="99">
        <v>0</v>
      </c>
      <c r="BE2506" s="99">
        <v>0</v>
      </c>
      <c r="BF2506" s="99">
        <v>3683463.86431885</v>
      </c>
      <c r="BG2506" s="99">
        <v>30755502.607421901</v>
      </c>
      <c r="BH2506" s="99">
        <v>8349903.46875</v>
      </c>
      <c r="BI2506" s="99">
        <v>0</v>
      </c>
      <c r="BJ2506" s="99">
        <v>8192681.2550659198</v>
      </c>
      <c r="BK2506" s="99">
        <v>4852000.5455322303</v>
      </c>
      <c r="BL2506" s="99">
        <v>0</v>
      </c>
      <c r="BM2506" s="99">
        <v>0</v>
      </c>
      <c r="BN2506" s="99">
        <v>0</v>
      </c>
      <c r="BO2506" s="99">
        <v>0</v>
      </c>
      <c r="BP2506" s="99">
        <v>0</v>
      </c>
      <c r="BQ2506" s="99">
        <v>0</v>
      </c>
      <c r="BR2506" s="99">
        <v>6680663.7073364304</v>
      </c>
      <c r="BS2506" s="99">
        <v>6900554.2213134803</v>
      </c>
      <c r="BT2506" s="99">
        <v>0</v>
      </c>
      <c r="BU2506" s="99">
        <v>0</v>
      </c>
      <c r="BV2506" s="99">
        <v>3019100.81219482</v>
      </c>
      <c r="BW2506" s="99">
        <v>0</v>
      </c>
      <c r="BX2506" s="99">
        <v>0</v>
      </c>
      <c r="BY2506" s="99">
        <v>0</v>
      </c>
      <c r="BZ2506" s="99">
        <v>0</v>
      </c>
      <c r="CA2506" s="99">
        <v>146652.39997863799</v>
      </c>
      <c r="CB2506" s="99">
        <v>10263098.3515625</v>
      </c>
      <c r="CC2506" s="99">
        <v>72491111.236328095</v>
      </c>
      <c r="CD2506" s="99">
        <v>16518246.3056641</v>
      </c>
      <c r="CE2506" s="99">
        <v>3506.4360143840299</v>
      </c>
      <c r="CF2506" s="99">
        <v>580919.95148467994</v>
      </c>
      <c r="CG2506" s="99">
        <v>3708208.3091735798</v>
      </c>
      <c r="CH2506" s="99">
        <v>0</v>
      </c>
      <c r="CI2506" s="99">
        <v>150213.76471138</v>
      </c>
      <c r="CJ2506" s="99">
        <v>10846654.3096924</v>
      </c>
      <c r="CK2506" s="99">
        <v>76196302.030273393</v>
      </c>
      <c r="CL2506" s="99">
        <v>16511489.501464801</v>
      </c>
      <c r="CM2506" s="166">
        <v>189867.60489845299</v>
      </c>
      <c r="CN2506" s="166">
        <v>23967679.6005859</v>
      </c>
      <c r="CO2506" s="166">
        <v>106997527.115234</v>
      </c>
      <c r="CP2506" s="99">
        <v>16511489.501464801</v>
      </c>
      <c r="CQ2506" s="99">
        <v>0</v>
      </c>
      <c r="CR2506" s="99">
        <v>0</v>
      </c>
      <c r="CS2506" s="99">
        <v>0</v>
      </c>
      <c r="CT2506" s="99">
        <v>0</v>
      </c>
      <c r="CU2506" s="98">
        <v>84755.170414331995</v>
      </c>
      <c r="CV2506" s="98">
        <v>8290.8566210829995</v>
      </c>
      <c r="CW2506" s="98">
        <v>10844018.30304718</v>
      </c>
      <c r="CX2506" s="98">
        <v>76199319.545501679</v>
      </c>
    </row>
    <row r="2507" spans="1:102" x14ac:dyDescent="0.2">
      <c r="A2507" s="98" t="s">
        <v>201</v>
      </c>
      <c r="B2507" s="100">
        <v>38412</v>
      </c>
      <c r="C2507" s="99">
        <v>98971.819432258606</v>
      </c>
      <c r="D2507" s="99">
        <v>0</v>
      </c>
      <c r="E2507" s="99">
        <v>49648.563881397196</v>
      </c>
      <c r="F2507" s="99">
        <v>28651.993022203402</v>
      </c>
      <c r="G2507" s="99">
        <v>654.68179647624504</v>
      </c>
      <c r="H2507" s="99">
        <v>2751.7981841862202</v>
      </c>
      <c r="I2507" s="99">
        <v>0</v>
      </c>
      <c r="J2507" s="99">
        <v>11663.1031796932</v>
      </c>
      <c r="K2507" s="99">
        <v>29184.401476144802</v>
      </c>
      <c r="L2507" s="99">
        <v>68988.339310646101</v>
      </c>
      <c r="M2507" s="99">
        <v>52828.755272865303</v>
      </c>
      <c r="N2507" s="99">
        <v>17785.7675507069</v>
      </c>
      <c r="O2507" s="99">
        <v>0</v>
      </c>
      <c r="P2507" s="99">
        <v>0</v>
      </c>
      <c r="Q2507" s="99">
        <v>8406.3044049739801</v>
      </c>
      <c r="R2507" s="99">
        <v>0</v>
      </c>
      <c r="S2507" s="99">
        <v>0</v>
      </c>
      <c r="T2507" s="99">
        <v>3402.8012973070099</v>
      </c>
      <c r="U2507" s="99">
        <v>40640.443237304702</v>
      </c>
      <c r="V2507" s="99">
        <v>6196554.1412963904</v>
      </c>
      <c r="W2507" s="99">
        <v>0</v>
      </c>
      <c r="X2507" s="99">
        <v>4240334.0703735398</v>
      </c>
      <c r="Y2507" s="99">
        <v>2058778.82009888</v>
      </c>
      <c r="Z2507" s="99">
        <v>132770.03012466399</v>
      </c>
      <c r="AA2507" s="99">
        <v>448647.00060653698</v>
      </c>
      <c r="AB2507" s="99">
        <v>0</v>
      </c>
      <c r="AC2507" s="99">
        <v>4239893.4479370099</v>
      </c>
      <c r="AD2507" s="99">
        <v>9245102.6168212909</v>
      </c>
      <c r="AE2507" s="99">
        <v>3702220.9092407199</v>
      </c>
      <c r="AF2507" s="99">
        <v>2901405.8183898898</v>
      </c>
      <c r="AG2507" s="99">
        <v>2723201.23577881</v>
      </c>
      <c r="AH2507" s="99">
        <v>0</v>
      </c>
      <c r="AI2507" s="99">
        <v>0</v>
      </c>
      <c r="AJ2507" s="99">
        <v>1046511.66458893</v>
      </c>
      <c r="AK2507" s="99">
        <v>0</v>
      </c>
      <c r="AL2507" s="99">
        <v>0</v>
      </c>
      <c r="AM2507" s="99">
        <v>579054.010238647</v>
      </c>
      <c r="AN2507" s="99">
        <v>13464845.795166001</v>
      </c>
      <c r="AO2507" s="99">
        <v>45314496.286132798</v>
      </c>
      <c r="AP2507" s="99">
        <v>0</v>
      </c>
      <c r="AQ2507" s="99">
        <v>29383671.6948242</v>
      </c>
      <c r="AR2507" s="99">
        <v>14448524.5169678</v>
      </c>
      <c r="AS2507" s="99">
        <v>853703.74514770496</v>
      </c>
      <c r="AT2507" s="99">
        <v>2907212.0615539602</v>
      </c>
      <c r="AU2507" s="99">
        <v>0</v>
      </c>
      <c r="AV2507" s="99">
        <v>10378679.938964801</v>
      </c>
      <c r="AW2507" s="99">
        <v>22197448.650634799</v>
      </c>
      <c r="AX2507" s="99">
        <v>27673601.262451202</v>
      </c>
      <c r="AY2507" s="99">
        <v>20921161.0302734</v>
      </c>
      <c r="AZ2507" s="99">
        <v>17999298.0068359</v>
      </c>
      <c r="BA2507" s="99">
        <v>0</v>
      </c>
      <c r="BB2507" s="99">
        <v>0</v>
      </c>
      <c r="BC2507" s="99">
        <v>7251146.1699218797</v>
      </c>
      <c r="BD2507" s="99">
        <v>0</v>
      </c>
      <c r="BE2507" s="99">
        <v>0</v>
      </c>
      <c r="BF2507" s="99">
        <v>3751707.3962097201</v>
      </c>
      <c r="BG2507" s="99">
        <v>32197286.9150391</v>
      </c>
      <c r="BH2507" s="99">
        <v>8676114.5979003906</v>
      </c>
      <c r="BI2507" s="99">
        <v>0</v>
      </c>
      <c r="BJ2507" s="99">
        <v>8179926.0966796903</v>
      </c>
      <c r="BK2507" s="99">
        <v>4938007.9114990197</v>
      </c>
      <c r="BL2507" s="99">
        <v>0</v>
      </c>
      <c r="BM2507" s="99">
        <v>0</v>
      </c>
      <c r="BN2507" s="99">
        <v>0</v>
      </c>
      <c r="BO2507" s="99">
        <v>0</v>
      </c>
      <c r="BP2507" s="99">
        <v>0</v>
      </c>
      <c r="BQ2507" s="99">
        <v>0</v>
      </c>
      <c r="BR2507" s="99">
        <v>6803483.5144042997</v>
      </c>
      <c r="BS2507" s="99">
        <v>6996153.4508056603</v>
      </c>
      <c r="BT2507" s="99">
        <v>0</v>
      </c>
      <c r="BU2507" s="99">
        <v>0</v>
      </c>
      <c r="BV2507" s="99">
        <v>3063891.98129272</v>
      </c>
      <c r="BW2507" s="99">
        <v>0</v>
      </c>
      <c r="BX2507" s="99">
        <v>0</v>
      </c>
      <c r="BY2507" s="99">
        <v>0</v>
      </c>
      <c r="BZ2507" s="99">
        <v>0</v>
      </c>
      <c r="CA2507" s="99">
        <v>148765.1680336</v>
      </c>
      <c r="CB2507" s="99">
        <v>10438838.894043</v>
      </c>
      <c r="CC2507" s="99">
        <v>74641451.434570298</v>
      </c>
      <c r="CD2507" s="99">
        <v>16825742.6948242</v>
      </c>
      <c r="CE2507" s="99">
        <v>3400.4418380260499</v>
      </c>
      <c r="CF2507" s="99">
        <v>580019.91821289097</v>
      </c>
      <c r="CG2507" s="99">
        <v>3741648.3257751502</v>
      </c>
      <c r="CH2507" s="99">
        <v>0</v>
      </c>
      <c r="CI2507" s="99">
        <v>152167.62174034101</v>
      </c>
      <c r="CJ2507" s="99">
        <v>11019684.809936499</v>
      </c>
      <c r="CK2507" s="99">
        <v>78384395.438476607</v>
      </c>
      <c r="CL2507" s="99">
        <v>16820989.938964799</v>
      </c>
      <c r="CM2507" s="166">
        <v>192637.39351081799</v>
      </c>
      <c r="CN2507" s="166">
        <v>24460851.682128899</v>
      </c>
      <c r="CO2507" s="166">
        <v>110604043.228516</v>
      </c>
      <c r="CP2507" s="99">
        <v>16820989.938964799</v>
      </c>
      <c r="CQ2507" s="99">
        <v>0</v>
      </c>
      <c r="CR2507" s="99">
        <v>0</v>
      </c>
      <c r="CS2507" s="99">
        <v>0</v>
      </c>
      <c r="CT2507" s="99">
        <v>0</v>
      </c>
      <c r="CU2507" s="98">
        <v>81264.734355829001</v>
      </c>
      <c r="CV2507" s="98">
        <v>12219.174869205999</v>
      </c>
      <c r="CW2507" s="98">
        <v>11018858.812255891</v>
      </c>
      <c r="CX2507" s="98">
        <v>78383099.760345444</v>
      </c>
    </row>
    <row r="2508" spans="1:102" x14ac:dyDescent="0.2">
      <c r="A2508" s="98" t="s">
        <v>201</v>
      </c>
      <c r="B2508" s="100">
        <v>38504</v>
      </c>
      <c r="C2508" s="99">
        <v>101398.39464378401</v>
      </c>
      <c r="D2508" s="99">
        <v>7.6986461949418299</v>
      </c>
      <c r="E2508" s="99">
        <v>48566.324095249198</v>
      </c>
      <c r="F2508" s="99">
        <v>28523.915323495901</v>
      </c>
      <c r="G2508" s="99">
        <v>816.13933885842596</v>
      </c>
      <c r="H2508" s="99">
        <v>2552.1838764846302</v>
      </c>
      <c r="I2508" s="99">
        <v>0</v>
      </c>
      <c r="J2508" s="99">
        <v>14760.427213311201</v>
      </c>
      <c r="K2508" s="99">
        <v>25989.901115417499</v>
      </c>
      <c r="L2508" s="99">
        <v>70623.0340194702</v>
      </c>
      <c r="M2508" s="99">
        <v>53661.850455760999</v>
      </c>
      <c r="N2508" s="99">
        <v>17855.404163360599</v>
      </c>
      <c r="O2508" s="99">
        <v>0</v>
      </c>
      <c r="P2508" s="99">
        <v>0</v>
      </c>
      <c r="Q2508" s="99">
        <v>8359.5132037401199</v>
      </c>
      <c r="R2508" s="99">
        <v>0</v>
      </c>
      <c r="S2508" s="99">
        <v>0</v>
      </c>
      <c r="T2508" s="99">
        <v>3377.1676943898201</v>
      </c>
      <c r="U2508" s="99">
        <v>41275.710790634199</v>
      </c>
      <c r="V2508" s="99">
        <v>6246742.42932129</v>
      </c>
      <c r="W2508" s="99">
        <v>754.46737004071497</v>
      </c>
      <c r="X2508" s="99">
        <v>4176558.1145935101</v>
      </c>
      <c r="Y2508" s="99">
        <v>2067318.75900269</v>
      </c>
      <c r="Z2508" s="99">
        <v>172580.794467926</v>
      </c>
      <c r="AA2508" s="99">
        <v>414263.08254623401</v>
      </c>
      <c r="AB2508" s="99">
        <v>0</v>
      </c>
      <c r="AC2508" s="99">
        <v>5353733.0831909198</v>
      </c>
      <c r="AD2508" s="99">
        <v>8056645.8263549795</v>
      </c>
      <c r="AE2508" s="99">
        <v>3797642.8765564002</v>
      </c>
      <c r="AF2508" s="99">
        <v>2899616.7902526902</v>
      </c>
      <c r="AG2508" s="99">
        <v>2698529.0906066899</v>
      </c>
      <c r="AH2508" s="99">
        <v>0</v>
      </c>
      <c r="AI2508" s="99">
        <v>0</v>
      </c>
      <c r="AJ2508" s="99">
        <v>1056772.4125671401</v>
      </c>
      <c r="AK2508" s="99">
        <v>0</v>
      </c>
      <c r="AL2508" s="99">
        <v>0</v>
      </c>
      <c r="AM2508" s="99">
        <v>587611.43174743699</v>
      </c>
      <c r="AN2508" s="99">
        <v>13610762.642333999</v>
      </c>
      <c r="AO2508" s="99">
        <v>46088811.1728516</v>
      </c>
      <c r="AP2508" s="99">
        <v>5954.5238418579102</v>
      </c>
      <c r="AQ2508" s="99">
        <v>29069451.463378899</v>
      </c>
      <c r="AR2508" s="99">
        <v>14628840.712890601</v>
      </c>
      <c r="AS2508" s="99">
        <v>1123944.99461365</v>
      </c>
      <c r="AT2508" s="99">
        <v>2711118.2750549298</v>
      </c>
      <c r="AU2508" s="99">
        <v>0</v>
      </c>
      <c r="AV2508" s="99">
        <v>13407124.4384766</v>
      </c>
      <c r="AW2508" s="99">
        <v>19464096.762451202</v>
      </c>
      <c r="AX2508" s="99">
        <v>28619789.0080566</v>
      </c>
      <c r="AY2508" s="99">
        <v>21240258.857177701</v>
      </c>
      <c r="AZ2508" s="99">
        <v>18166761.306152299</v>
      </c>
      <c r="BA2508" s="99">
        <v>0</v>
      </c>
      <c r="BB2508" s="99">
        <v>0</v>
      </c>
      <c r="BC2508" s="99">
        <v>7388232.4907836895</v>
      </c>
      <c r="BD2508" s="99">
        <v>0</v>
      </c>
      <c r="BE2508" s="99">
        <v>0</v>
      </c>
      <c r="BF2508" s="99">
        <v>3823898.3785705599</v>
      </c>
      <c r="BG2508" s="99">
        <v>33341801.901367199</v>
      </c>
      <c r="BH2508" s="99">
        <v>8976449.4849853497</v>
      </c>
      <c r="BI2508" s="99">
        <v>751.87557188421499</v>
      </c>
      <c r="BJ2508" s="99">
        <v>8173931.66516113</v>
      </c>
      <c r="BK2508" s="99">
        <v>5006806.3989257803</v>
      </c>
      <c r="BL2508" s="99">
        <v>0</v>
      </c>
      <c r="BM2508" s="99">
        <v>0</v>
      </c>
      <c r="BN2508" s="99">
        <v>0</v>
      </c>
      <c r="BO2508" s="99">
        <v>0</v>
      </c>
      <c r="BP2508" s="99">
        <v>0</v>
      </c>
      <c r="BQ2508" s="99">
        <v>0</v>
      </c>
      <c r="BR2508" s="99">
        <v>6923986.8246459998</v>
      </c>
      <c r="BS2508" s="99">
        <v>7066628.6541748</v>
      </c>
      <c r="BT2508" s="99">
        <v>0</v>
      </c>
      <c r="BU2508" s="99">
        <v>0</v>
      </c>
      <c r="BV2508" s="99">
        <v>3148419.1619567899</v>
      </c>
      <c r="BW2508" s="99">
        <v>0</v>
      </c>
      <c r="BX2508" s="99">
        <v>0</v>
      </c>
      <c r="BY2508" s="99">
        <v>0</v>
      </c>
      <c r="BZ2508" s="99">
        <v>0</v>
      </c>
      <c r="CA2508" s="99">
        <v>150315.197631836</v>
      </c>
      <c r="CB2508" s="99">
        <v>10398586.9366455</v>
      </c>
      <c r="CC2508" s="99">
        <v>74999576.1953125</v>
      </c>
      <c r="CD2508" s="99">
        <v>17088374.7421875</v>
      </c>
      <c r="CE2508" s="99">
        <v>3397.7576476931599</v>
      </c>
      <c r="CF2508" s="99">
        <v>581289.26261901902</v>
      </c>
      <c r="CG2508" s="99">
        <v>3789149.3997192401</v>
      </c>
      <c r="CH2508" s="99">
        <v>0</v>
      </c>
      <c r="CI2508" s="99">
        <v>153731.44867896999</v>
      </c>
      <c r="CJ2508" s="99">
        <v>10977128.256347699</v>
      </c>
      <c r="CK2508" s="99">
        <v>78782025.779296905</v>
      </c>
      <c r="CL2508" s="99">
        <v>17082882.989013702</v>
      </c>
      <c r="CM2508" s="166">
        <v>194843.00889015201</v>
      </c>
      <c r="CN2508" s="166">
        <v>24587089.674072299</v>
      </c>
      <c r="CO2508" s="166">
        <v>112316858.040039</v>
      </c>
      <c r="CP2508" s="99">
        <v>17082882.989013702</v>
      </c>
      <c r="CQ2508" s="99">
        <v>0</v>
      </c>
      <c r="CR2508" s="99">
        <v>0</v>
      </c>
      <c r="CS2508" s="99">
        <v>0</v>
      </c>
      <c r="CT2508" s="99">
        <v>0</v>
      </c>
      <c r="CU2508" s="98">
        <v>77120.695708526997</v>
      </c>
      <c r="CV2508" s="98">
        <v>15474.288944659</v>
      </c>
      <c r="CW2508" s="98">
        <v>10979876.199264519</v>
      </c>
      <c r="CX2508" s="98">
        <v>78788725.595031738</v>
      </c>
    </row>
    <row r="2509" spans="1:102" x14ac:dyDescent="0.2">
      <c r="A2509" s="98" t="s">
        <v>201</v>
      </c>
      <c r="B2509" s="100">
        <v>38596</v>
      </c>
      <c r="C2509" s="99">
        <v>103619.822928429</v>
      </c>
      <c r="D2509" s="99">
        <v>9.8607038749614695</v>
      </c>
      <c r="E2509" s="99">
        <v>48122.8915734291</v>
      </c>
      <c r="F2509" s="99">
        <v>29016.2603800297</v>
      </c>
      <c r="G2509" s="99">
        <v>1019.0515280664</v>
      </c>
      <c r="H2509" s="99">
        <v>2400.9065718054799</v>
      </c>
      <c r="I2509" s="99">
        <v>0</v>
      </c>
      <c r="J2509" s="99">
        <v>18457.4338011742</v>
      </c>
      <c r="K2509" s="99">
        <v>23271.2821063995</v>
      </c>
      <c r="L2509" s="99">
        <v>73037.674923896804</v>
      </c>
      <c r="M2509" s="99">
        <v>54237.296297073401</v>
      </c>
      <c r="N2509" s="99">
        <v>18052.078280448899</v>
      </c>
      <c r="O2509" s="99">
        <v>0</v>
      </c>
      <c r="P2509" s="99">
        <v>0</v>
      </c>
      <c r="Q2509" s="99">
        <v>8385.9399323463404</v>
      </c>
      <c r="R2509" s="99">
        <v>0</v>
      </c>
      <c r="S2509" s="99">
        <v>0</v>
      </c>
      <c r="T2509" s="99">
        <v>3402.7780655026399</v>
      </c>
      <c r="U2509" s="99">
        <v>41380.291442871101</v>
      </c>
      <c r="V2509" s="99">
        <v>6375488.9728393601</v>
      </c>
      <c r="W2509" s="99">
        <v>1238.63162793219</v>
      </c>
      <c r="X2509" s="99">
        <v>4081128.4920654302</v>
      </c>
      <c r="Y2509" s="99">
        <v>2049540.1341247601</v>
      </c>
      <c r="Z2509" s="99">
        <v>207988.517066956</v>
      </c>
      <c r="AA2509" s="99">
        <v>377057.78284835798</v>
      </c>
      <c r="AB2509" s="99">
        <v>0</v>
      </c>
      <c r="AC2509" s="99">
        <v>6278741.4331054697</v>
      </c>
      <c r="AD2509" s="99">
        <v>6749026.6288452102</v>
      </c>
      <c r="AE2509" s="99">
        <v>3814788.3333435101</v>
      </c>
      <c r="AF2509" s="99">
        <v>2929494.53015137</v>
      </c>
      <c r="AG2509" s="99">
        <v>2695787.5321350102</v>
      </c>
      <c r="AH2509" s="99">
        <v>0</v>
      </c>
      <c r="AI2509" s="99">
        <v>0</v>
      </c>
      <c r="AJ2509" s="99">
        <v>1046047.25857544</v>
      </c>
      <c r="AK2509" s="99">
        <v>0</v>
      </c>
      <c r="AL2509" s="99">
        <v>0</v>
      </c>
      <c r="AM2509" s="99">
        <v>580759.85712432896</v>
      </c>
      <c r="AN2509" s="99">
        <v>12970266.6470947</v>
      </c>
      <c r="AO2509" s="99">
        <v>47756080.941406302</v>
      </c>
      <c r="AP2509" s="99">
        <v>10073.529437065101</v>
      </c>
      <c r="AQ2509" s="99">
        <v>29092000.0629883</v>
      </c>
      <c r="AR2509" s="99">
        <v>14620398.075073199</v>
      </c>
      <c r="AS2509" s="99">
        <v>1360607.3706359901</v>
      </c>
      <c r="AT2509" s="99">
        <v>2502969.2781066899</v>
      </c>
      <c r="AU2509" s="99">
        <v>0</v>
      </c>
      <c r="AV2509" s="99">
        <v>16614169.8903809</v>
      </c>
      <c r="AW2509" s="99">
        <v>16462693.688720699</v>
      </c>
      <c r="AX2509" s="99">
        <v>29393082.9443359</v>
      </c>
      <c r="AY2509" s="99">
        <v>21914293.339843798</v>
      </c>
      <c r="AZ2509" s="99">
        <v>18396111.372070301</v>
      </c>
      <c r="BA2509" s="99">
        <v>0</v>
      </c>
      <c r="BB2509" s="99">
        <v>0</v>
      </c>
      <c r="BC2509" s="99">
        <v>7504544.1209716797</v>
      </c>
      <c r="BD2509" s="99">
        <v>0</v>
      </c>
      <c r="BE2509" s="99">
        <v>0</v>
      </c>
      <c r="BF2509" s="99">
        <v>3842815.6970520001</v>
      </c>
      <c r="BG2509" s="99">
        <v>33763278.183593802</v>
      </c>
      <c r="BH2509" s="99">
        <v>9515673.1942138709</v>
      </c>
      <c r="BI2509" s="99">
        <v>1310.4266773015299</v>
      </c>
      <c r="BJ2509" s="99">
        <v>8169752.2729492197</v>
      </c>
      <c r="BK2509" s="99">
        <v>5047446.67858887</v>
      </c>
      <c r="BL2509" s="99">
        <v>0</v>
      </c>
      <c r="BM2509" s="99">
        <v>0</v>
      </c>
      <c r="BN2509" s="99">
        <v>0</v>
      </c>
      <c r="BO2509" s="99">
        <v>0</v>
      </c>
      <c r="BP2509" s="99">
        <v>0</v>
      </c>
      <c r="BQ2509" s="99">
        <v>0</v>
      </c>
      <c r="BR2509" s="99">
        <v>7124199.53552246</v>
      </c>
      <c r="BS2509" s="99">
        <v>7217553.4429931603</v>
      </c>
      <c r="BT2509" s="99">
        <v>0</v>
      </c>
      <c r="BU2509" s="99">
        <v>0</v>
      </c>
      <c r="BV2509" s="99">
        <v>3228198.8827514602</v>
      </c>
      <c r="BW2509" s="99">
        <v>0</v>
      </c>
      <c r="BX2509" s="99">
        <v>0</v>
      </c>
      <c r="BY2509" s="99">
        <v>0</v>
      </c>
      <c r="BZ2509" s="99">
        <v>0</v>
      </c>
      <c r="CA2509" s="99">
        <v>151387.893579483</v>
      </c>
      <c r="CB2509" s="99">
        <v>10465823.981323199</v>
      </c>
      <c r="CC2509" s="99">
        <v>76922399.602539107</v>
      </c>
      <c r="CD2509" s="99">
        <v>17798998.7651367</v>
      </c>
      <c r="CE2509" s="99">
        <v>3369.1012293398398</v>
      </c>
      <c r="CF2509" s="99">
        <v>580841.72680664097</v>
      </c>
      <c r="CG2509" s="99">
        <v>3847027.1203308101</v>
      </c>
      <c r="CH2509" s="99">
        <v>0</v>
      </c>
      <c r="CI2509" s="99">
        <v>154680.716930389</v>
      </c>
      <c r="CJ2509" s="99">
        <v>11045319.7102051</v>
      </c>
      <c r="CK2509" s="99">
        <v>80767727.910156295</v>
      </c>
      <c r="CL2509" s="99">
        <v>17819041.818359401</v>
      </c>
      <c r="CM2509" s="166">
        <v>196081.233098984</v>
      </c>
      <c r="CN2509" s="166">
        <v>23980283.426513702</v>
      </c>
      <c r="CO2509" s="166">
        <v>114534900.265625</v>
      </c>
      <c r="CP2509" s="99">
        <v>17819041.818359401</v>
      </c>
      <c r="CQ2509" s="99">
        <v>0</v>
      </c>
      <c r="CR2509" s="99">
        <v>0</v>
      </c>
      <c r="CS2509" s="99">
        <v>0</v>
      </c>
      <c r="CT2509" s="99">
        <v>0</v>
      </c>
      <c r="CU2509" s="98">
        <v>74342.411864276</v>
      </c>
      <c r="CV2509" s="98">
        <v>19323.070110508001</v>
      </c>
      <c r="CW2509" s="98">
        <v>11046665.70812984</v>
      </c>
      <c r="CX2509" s="98">
        <v>80769426.722869918</v>
      </c>
    </row>
    <row r="2510" spans="1:102" x14ac:dyDescent="0.2">
      <c r="A2510" s="98" t="s">
        <v>201</v>
      </c>
      <c r="B2510" s="100">
        <v>38687</v>
      </c>
      <c r="C2510" s="99">
        <v>105621.531110764</v>
      </c>
      <c r="D2510" s="99">
        <v>13.4715107409284</v>
      </c>
      <c r="E2510" s="99">
        <v>47203.728858947798</v>
      </c>
      <c r="F2510" s="99">
        <v>29126.5750370026</v>
      </c>
      <c r="G2510" s="99">
        <v>1164.3405562043199</v>
      </c>
      <c r="H2510" s="99">
        <v>2168.3214561343202</v>
      </c>
      <c r="I2510" s="99">
        <v>0</v>
      </c>
      <c r="J2510" s="99">
        <v>22528.1766812801</v>
      </c>
      <c r="K2510" s="99">
        <v>20062.426997661601</v>
      </c>
      <c r="L2510" s="99">
        <v>71666.463509559602</v>
      </c>
      <c r="M2510" s="99">
        <v>54560.503087043799</v>
      </c>
      <c r="N2510" s="99">
        <v>18246.9810502529</v>
      </c>
      <c r="O2510" s="99">
        <v>0</v>
      </c>
      <c r="P2510" s="99">
        <v>0</v>
      </c>
      <c r="Q2510" s="99">
        <v>8413.3666547536905</v>
      </c>
      <c r="R2510" s="99">
        <v>0</v>
      </c>
      <c r="S2510" s="99">
        <v>0</v>
      </c>
      <c r="T2510" s="99">
        <v>3312.4852136969598</v>
      </c>
      <c r="U2510" s="99">
        <v>42780.260219097101</v>
      </c>
      <c r="V2510" s="99">
        <v>6510592.66687012</v>
      </c>
      <c r="W2510" s="99">
        <v>1485.8947800844901</v>
      </c>
      <c r="X2510" s="99">
        <v>3979736.4696655301</v>
      </c>
      <c r="Y2510" s="99">
        <v>2036045.7096404999</v>
      </c>
      <c r="Z2510" s="99">
        <v>247396.33234977699</v>
      </c>
      <c r="AA2510" s="99">
        <v>322724.86864090001</v>
      </c>
      <c r="AB2510" s="99">
        <v>0</v>
      </c>
      <c r="AC2510" s="99">
        <v>7876715.04052734</v>
      </c>
      <c r="AD2510" s="99">
        <v>5701510.2190551804</v>
      </c>
      <c r="AE2510" s="99">
        <v>3642372.8166503902</v>
      </c>
      <c r="AF2510" s="99">
        <v>2949516.10009766</v>
      </c>
      <c r="AG2510" s="99">
        <v>2714463.6290283198</v>
      </c>
      <c r="AH2510" s="99">
        <v>0</v>
      </c>
      <c r="AI2510" s="99">
        <v>0</v>
      </c>
      <c r="AJ2510" s="99">
        <v>1053409.55026245</v>
      </c>
      <c r="AK2510" s="99">
        <v>0</v>
      </c>
      <c r="AL2510" s="99">
        <v>0</v>
      </c>
      <c r="AM2510" s="99">
        <v>560304.43830871605</v>
      </c>
      <c r="AN2510" s="99">
        <v>13541260.7305908</v>
      </c>
      <c r="AO2510" s="99">
        <v>49339671.123046897</v>
      </c>
      <c r="AP2510" s="99">
        <v>12310.2117513418</v>
      </c>
      <c r="AQ2510" s="99">
        <v>28763047.785400402</v>
      </c>
      <c r="AR2510" s="99">
        <v>15023019.505493199</v>
      </c>
      <c r="AS2510" s="99">
        <v>1647937.15986633</v>
      </c>
      <c r="AT2510" s="99">
        <v>2168646.9425353999</v>
      </c>
      <c r="AU2510" s="99">
        <v>0</v>
      </c>
      <c r="AV2510" s="99">
        <v>22107122.261718798</v>
      </c>
      <c r="AW2510" s="99">
        <v>14136935.194213901</v>
      </c>
      <c r="AX2510" s="99">
        <v>28543509.623535201</v>
      </c>
      <c r="AY2510" s="99">
        <v>22479521.548828099</v>
      </c>
      <c r="AZ2510" s="99">
        <v>18701170.9130859</v>
      </c>
      <c r="BA2510" s="99">
        <v>0</v>
      </c>
      <c r="BB2510" s="99">
        <v>0</v>
      </c>
      <c r="BC2510" s="99">
        <v>7688284.9241943397</v>
      </c>
      <c r="BD2510" s="99">
        <v>0</v>
      </c>
      <c r="BE2510" s="99">
        <v>0</v>
      </c>
      <c r="BF2510" s="99">
        <v>3758507.0480956999</v>
      </c>
      <c r="BG2510" s="99">
        <v>35661993.562988304</v>
      </c>
      <c r="BH2510" s="99">
        <v>9947020.5798339806</v>
      </c>
      <c r="BI2510" s="99">
        <v>2191.1867573857298</v>
      </c>
      <c r="BJ2510" s="99">
        <v>8086387.62683105</v>
      </c>
      <c r="BK2510" s="99">
        <v>5091327.8481445303</v>
      </c>
      <c r="BL2510" s="99">
        <v>0</v>
      </c>
      <c r="BM2510" s="99">
        <v>0</v>
      </c>
      <c r="BN2510" s="99">
        <v>0</v>
      </c>
      <c r="BO2510" s="99">
        <v>0</v>
      </c>
      <c r="BP2510" s="99">
        <v>0</v>
      </c>
      <c r="BQ2510" s="99">
        <v>0</v>
      </c>
      <c r="BR2510" s="99">
        <v>7263309.26708984</v>
      </c>
      <c r="BS2510" s="99">
        <v>7350463.8937377902</v>
      </c>
      <c r="BT2510" s="99">
        <v>0</v>
      </c>
      <c r="BU2510" s="99">
        <v>0</v>
      </c>
      <c r="BV2510" s="99">
        <v>3340578.7322082501</v>
      </c>
      <c r="BW2510" s="99">
        <v>0</v>
      </c>
      <c r="BX2510" s="99">
        <v>0</v>
      </c>
      <c r="BY2510" s="99">
        <v>0</v>
      </c>
      <c r="BZ2510" s="99">
        <v>0</v>
      </c>
      <c r="CA2510" s="99">
        <v>152733.51478385899</v>
      </c>
      <c r="CB2510" s="99">
        <v>10483935.642822299</v>
      </c>
      <c r="CC2510" s="99">
        <v>78117763.448242202</v>
      </c>
      <c r="CD2510" s="99">
        <v>18014470.604980499</v>
      </c>
      <c r="CE2510" s="99">
        <v>3340.99024417996</v>
      </c>
      <c r="CF2510" s="99">
        <v>578554.95869445801</v>
      </c>
      <c r="CG2510" s="99">
        <v>3889622.6479492201</v>
      </c>
      <c r="CH2510" s="99">
        <v>0</v>
      </c>
      <c r="CI2510" s="99">
        <v>156126.85931396499</v>
      </c>
      <c r="CJ2510" s="99">
        <v>11064752.2540283</v>
      </c>
      <c r="CK2510" s="99">
        <v>82014653.006835893</v>
      </c>
      <c r="CL2510" s="99">
        <v>18015055.386230499</v>
      </c>
      <c r="CM2510" s="166">
        <v>198607.40363884001</v>
      </c>
      <c r="CN2510" s="166">
        <v>24696104.333007801</v>
      </c>
      <c r="CO2510" s="166">
        <v>117525517.50097699</v>
      </c>
      <c r="CP2510" s="99">
        <v>18015055.386230499</v>
      </c>
      <c r="CQ2510" s="99">
        <v>0</v>
      </c>
      <c r="CR2510" s="99">
        <v>0</v>
      </c>
      <c r="CS2510" s="99">
        <v>0</v>
      </c>
      <c r="CT2510" s="99">
        <v>0</v>
      </c>
      <c r="CU2510" s="98">
        <v>69251.225460786998</v>
      </c>
      <c r="CV2510" s="98">
        <v>23495.008309425</v>
      </c>
      <c r="CW2510" s="98">
        <v>11062490.601516757</v>
      </c>
      <c r="CX2510" s="98">
        <v>82007386.096191421</v>
      </c>
    </row>
    <row r="2511" spans="1:102" x14ac:dyDescent="0.2">
      <c r="A2511" s="98" t="s">
        <v>201</v>
      </c>
      <c r="B2511" s="100">
        <v>38777</v>
      </c>
      <c r="C2511" s="99">
        <v>108513.79440975199</v>
      </c>
      <c r="D2511" s="99">
        <v>11.9975773229962</v>
      </c>
      <c r="E2511" s="99">
        <v>45902.2473297119</v>
      </c>
      <c r="F2511" s="99">
        <v>28493.296138286601</v>
      </c>
      <c r="G2511" s="99">
        <v>1325.4905624687699</v>
      </c>
      <c r="H2511" s="99">
        <v>2037.96333676577</v>
      </c>
      <c r="I2511" s="99">
        <v>0</v>
      </c>
      <c r="J2511" s="99">
        <v>26196.789863824801</v>
      </c>
      <c r="K2511" s="99">
        <v>17483.2790927887</v>
      </c>
      <c r="L2511" s="99">
        <v>39688.6444559097</v>
      </c>
      <c r="M2511" s="99">
        <v>56559.872223377199</v>
      </c>
      <c r="N2511" s="99">
        <v>18441.824877023701</v>
      </c>
      <c r="O2511" s="99">
        <v>41147.133436203003</v>
      </c>
      <c r="P2511" s="99">
        <v>0</v>
      </c>
      <c r="Q2511" s="99">
        <v>8447.3383562564904</v>
      </c>
      <c r="R2511" s="99">
        <v>2034.67343750596</v>
      </c>
      <c r="S2511" s="99">
        <v>0</v>
      </c>
      <c r="T2511" s="99">
        <v>1426.9470706880099</v>
      </c>
      <c r="U2511" s="99">
        <v>43691.132335185997</v>
      </c>
      <c r="V2511" s="99">
        <v>6714323.9743042002</v>
      </c>
      <c r="W2511" s="99">
        <v>1136.97400993109</v>
      </c>
      <c r="X2511" s="99">
        <v>3895087.4001159701</v>
      </c>
      <c r="Y2511" s="99">
        <v>2010256.77653503</v>
      </c>
      <c r="Z2511" s="99">
        <v>280761.568981171</v>
      </c>
      <c r="AA2511" s="99">
        <v>312935.30155563401</v>
      </c>
      <c r="AB2511" s="99">
        <v>0</v>
      </c>
      <c r="AC2511" s="99">
        <v>9098423.7669677697</v>
      </c>
      <c r="AD2511" s="99">
        <v>4775790.7259521503</v>
      </c>
      <c r="AE2511" s="99">
        <v>1801716.8716583301</v>
      </c>
      <c r="AF2511" s="99">
        <v>3080303.3892517099</v>
      </c>
      <c r="AG2511" s="99">
        <v>2728285.24328613</v>
      </c>
      <c r="AH2511" s="99">
        <v>1972738.13766479</v>
      </c>
      <c r="AI2511" s="99">
        <v>0</v>
      </c>
      <c r="AJ2511" s="99">
        <v>1064117.0281219501</v>
      </c>
      <c r="AK2511" s="99">
        <v>351092.32913970901</v>
      </c>
      <c r="AL2511" s="99">
        <v>0</v>
      </c>
      <c r="AM2511" s="99">
        <v>245345.99244308501</v>
      </c>
      <c r="AN2511" s="99">
        <v>13880222.9577637</v>
      </c>
      <c r="AO2511" s="99">
        <v>51438979.541503899</v>
      </c>
      <c r="AP2511" s="99">
        <v>9883.1193702220899</v>
      </c>
      <c r="AQ2511" s="99">
        <v>28228545.6169434</v>
      </c>
      <c r="AR2511" s="99">
        <v>14785200.959228501</v>
      </c>
      <c r="AS2511" s="99">
        <v>1924191.5261993399</v>
      </c>
      <c r="AT2511" s="99">
        <v>2139164.0633850102</v>
      </c>
      <c r="AU2511" s="99">
        <v>0</v>
      </c>
      <c r="AV2511" s="99">
        <v>25580703.629150402</v>
      </c>
      <c r="AW2511" s="99">
        <v>11903801.3632813</v>
      </c>
      <c r="AX2511" s="99">
        <v>14741381.7935791</v>
      </c>
      <c r="AY2511" s="99">
        <v>23355692.6330566</v>
      </c>
      <c r="AZ2511" s="99">
        <v>19026066.3288574</v>
      </c>
      <c r="BA2511" s="99">
        <v>14796932.8562012</v>
      </c>
      <c r="BB2511" s="99">
        <v>0</v>
      </c>
      <c r="BC2511" s="99">
        <v>7862003.51879883</v>
      </c>
      <c r="BD2511" s="99">
        <v>2368716.39703369</v>
      </c>
      <c r="BE2511" s="99">
        <v>0</v>
      </c>
      <c r="BF2511" s="99">
        <v>1699767.5171508801</v>
      </c>
      <c r="BG2511" s="99">
        <v>37124407.621093802</v>
      </c>
      <c r="BH2511" s="99">
        <v>12877360.9680176</v>
      </c>
      <c r="BI2511" s="99">
        <v>1470.0168258398801</v>
      </c>
      <c r="BJ2511" s="99">
        <v>9183197.6964111291</v>
      </c>
      <c r="BK2511" s="99">
        <v>5402122.47802734</v>
      </c>
      <c r="BL2511" s="99">
        <v>0</v>
      </c>
      <c r="BM2511" s="99">
        <v>173227.439926147</v>
      </c>
      <c r="BN2511" s="99">
        <v>0</v>
      </c>
      <c r="BO2511" s="99">
        <v>0</v>
      </c>
      <c r="BP2511" s="99">
        <v>0</v>
      </c>
      <c r="BQ2511" s="99">
        <v>0</v>
      </c>
      <c r="BR2511" s="99">
        <v>7986279.3834228497</v>
      </c>
      <c r="BS2511" s="99">
        <v>7657203.67504883</v>
      </c>
      <c r="BT2511" s="99">
        <v>2877491.7331543001</v>
      </c>
      <c r="BU2511" s="99">
        <v>0</v>
      </c>
      <c r="BV2511" s="99">
        <v>3488494.1374206501</v>
      </c>
      <c r="BW2511" s="99">
        <v>281077.69795608497</v>
      </c>
      <c r="BX2511" s="99">
        <v>0</v>
      </c>
      <c r="BY2511" s="99">
        <v>0</v>
      </c>
      <c r="BZ2511" s="99">
        <v>0</v>
      </c>
      <c r="CA2511" s="99">
        <v>154520.853490829</v>
      </c>
      <c r="CB2511" s="99">
        <v>10586105.165527301</v>
      </c>
      <c r="CC2511" s="99">
        <v>79515652.784179702</v>
      </c>
      <c r="CD2511" s="99">
        <v>22048177.4450684</v>
      </c>
      <c r="CE2511" s="99">
        <v>3374.0636337399501</v>
      </c>
      <c r="CF2511" s="99">
        <v>590841.87721252395</v>
      </c>
      <c r="CG2511" s="99">
        <v>4019259.5499267601</v>
      </c>
      <c r="CH2511" s="99">
        <v>0</v>
      </c>
      <c r="CI2511" s="99">
        <v>157896.57814407299</v>
      </c>
      <c r="CJ2511" s="99">
        <v>11176265.197143599</v>
      </c>
      <c r="CK2511" s="99">
        <v>83531098.1640625</v>
      </c>
      <c r="CL2511" s="99">
        <v>22329744.7509766</v>
      </c>
      <c r="CM2511" s="166">
        <v>201358.00504493699</v>
      </c>
      <c r="CN2511" s="166">
        <v>25075974.0859375</v>
      </c>
      <c r="CO2511" s="166">
        <v>120830970.602539</v>
      </c>
      <c r="CP2511" s="99">
        <v>22329744.7509766</v>
      </c>
      <c r="CQ2511" s="99">
        <v>0</v>
      </c>
      <c r="CR2511" s="99">
        <v>0</v>
      </c>
      <c r="CS2511" s="99">
        <v>0</v>
      </c>
      <c r="CT2511" s="99">
        <v>0</v>
      </c>
      <c r="CU2511" s="98">
        <v>65285.069140842003</v>
      </c>
      <c r="CV2511" s="98">
        <v>27328.665631175001</v>
      </c>
      <c r="CW2511" s="98">
        <v>11176947.042739825</v>
      </c>
      <c r="CX2511" s="98">
        <v>83534912.33410646</v>
      </c>
    </row>
    <row r="2512" spans="1:102" x14ac:dyDescent="0.2">
      <c r="A2512" s="98" t="s">
        <v>201</v>
      </c>
      <c r="B2512" s="100">
        <v>38869</v>
      </c>
      <c r="C2512" s="99">
        <v>111924.809200287</v>
      </c>
      <c r="D2512" s="99">
        <v>13.631833289982801</v>
      </c>
      <c r="E2512" s="99">
        <v>45566.905024528503</v>
      </c>
      <c r="F2512" s="99">
        <v>29008.828469276399</v>
      </c>
      <c r="G2512" s="99">
        <v>1505.60788559914</v>
      </c>
      <c r="H2512" s="99">
        <v>1871.1956881880801</v>
      </c>
      <c r="I2512" s="99">
        <v>0</v>
      </c>
      <c r="J2512" s="99">
        <v>29514.270403862</v>
      </c>
      <c r="K2512" s="99">
        <v>15123.6136193275</v>
      </c>
      <c r="L2512" s="99">
        <v>37929.979639530196</v>
      </c>
      <c r="M2512" s="99">
        <v>57141.998796462998</v>
      </c>
      <c r="N2512" s="99">
        <v>18709.031042098999</v>
      </c>
      <c r="O2512" s="99">
        <v>43852.867499351501</v>
      </c>
      <c r="P2512" s="99">
        <v>0</v>
      </c>
      <c r="Q2512" s="99">
        <v>8428.2218916416205</v>
      </c>
      <c r="R2512" s="99">
        <v>2187.1485915481999</v>
      </c>
      <c r="S2512" s="99">
        <v>0</v>
      </c>
      <c r="T2512" s="99">
        <v>1323.31602188945</v>
      </c>
      <c r="U2512" s="99">
        <v>44621.894566536001</v>
      </c>
      <c r="V2512" s="99">
        <v>6936545.6687622098</v>
      </c>
      <c r="W2512" s="99">
        <v>1337.4569494575301</v>
      </c>
      <c r="X2512" s="99">
        <v>3803442.2655334501</v>
      </c>
      <c r="Y2512" s="99">
        <v>2020913.15971375</v>
      </c>
      <c r="Z2512" s="99">
        <v>314563.62844848598</v>
      </c>
      <c r="AA2512" s="99">
        <v>275691.49493026698</v>
      </c>
      <c r="AB2512" s="99">
        <v>0</v>
      </c>
      <c r="AC2512" s="99">
        <v>10215540.0076904</v>
      </c>
      <c r="AD2512" s="99">
        <v>3900086.9102172898</v>
      </c>
      <c r="AE2512" s="99">
        <v>1709508.69554138</v>
      </c>
      <c r="AF2512" s="99">
        <v>3111319.2767639202</v>
      </c>
      <c r="AG2512" s="99">
        <v>2754713.9575195299</v>
      </c>
      <c r="AH2512" s="99">
        <v>2084565.40779114</v>
      </c>
      <c r="AI2512" s="99">
        <v>0</v>
      </c>
      <c r="AJ2512" s="99">
        <v>1057278.7981872601</v>
      </c>
      <c r="AK2512" s="99">
        <v>370557.31328964198</v>
      </c>
      <c r="AL2512" s="99">
        <v>0</v>
      </c>
      <c r="AM2512" s="99">
        <v>219566.06313514701</v>
      </c>
      <c r="AN2512" s="99">
        <v>14181258.946777301</v>
      </c>
      <c r="AO2512" s="99">
        <v>53755174.516113304</v>
      </c>
      <c r="AP2512" s="99">
        <v>11021.2358756065</v>
      </c>
      <c r="AQ2512" s="99">
        <v>27887830.5466309</v>
      </c>
      <c r="AR2512" s="99">
        <v>14951285.1247559</v>
      </c>
      <c r="AS2512" s="99">
        <v>2154845.75863647</v>
      </c>
      <c r="AT2512" s="99">
        <v>1896919.0507354699</v>
      </c>
      <c r="AU2512" s="99">
        <v>0</v>
      </c>
      <c r="AV2512" s="99">
        <v>28384448.643066399</v>
      </c>
      <c r="AW2512" s="99">
        <v>9791812.00390625</v>
      </c>
      <c r="AX2512" s="99">
        <v>14072218.4052734</v>
      </c>
      <c r="AY2512" s="99">
        <v>24030361.674072299</v>
      </c>
      <c r="AZ2512" s="99">
        <v>19370532.527832001</v>
      </c>
      <c r="BA2512" s="99">
        <v>15789060.8514404</v>
      </c>
      <c r="BB2512" s="99">
        <v>0</v>
      </c>
      <c r="BC2512" s="99">
        <v>7938259.8073120099</v>
      </c>
      <c r="BD2512" s="99">
        <v>2521369.8161926302</v>
      </c>
      <c r="BE2512" s="99">
        <v>0</v>
      </c>
      <c r="BF2512" s="99">
        <v>1529484.2646179199</v>
      </c>
      <c r="BG2512" s="99">
        <v>38453206.708984397</v>
      </c>
      <c r="BH2512" s="99">
        <v>13494548.072753901</v>
      </c>
      <c r="BI2512" s="99">
        <v>1492.2988500148099</v>
      </c>
      <c r="BJ2512" s="99">
        <v>9021994.0549316406</v>
      </c>
      <c r="BK2512" s="99">
        <v>5404109.1290283203</v>
      </c>
      <c r="BL2512" s="99">
        <v>0</v>
      </c>
      <c r="BM2512" s="99">
        <v>164336.14190483099</v>
      </c>
      <c r="BN2512" s="99">
        <v>0</v>
      </c>
      <c r="BO2512" s="99">
        <v>0</v>
      </c>
      <c r="BP2512" s="99">
        <v>0</v>
      </c>
      <c r="BQ2512" s="99">
        <v>0</v>
      </c>
      <c r="BR2512" s="99">
        <v>8123142.18212891</v>
      </c>
      <c r="BS2512" s="99">
        <v>7787211.1539917002</v>
      </c>
      <c r="BT2512" s="99">
        <v>3079888.6171875</v>
      </c>
      <c r="BU2512" s="99">
        <v>0</v>
      </c>
      <c r="BV2512" s="99">
        <v>3503130.05047607</v>
      </c>
      <c r="BW2512" s="99">
        <v>296033.02467346197</v>
      </c>
      <c r="BX2512" s="99">
        <v>0</v>
      </c>
      <c r="BY2512" s="99">
        <v>0</v>
      </c>
      <c r="BZ2512" s="99">
        <v>0</v>
      </c>
      <c r="CA2512" s="99">
        <v>157847.882642746</v>
      </c>
      <c r="CB2512" s="99">
        <v>10747339.5118408</v>
      </c>
      <c r="CC2512" s="99">
        <v>81571934.200195298</v>
      </c>
      <c r="CD2512" s="99">
        <v>22472012.865966801</v>
      </c>
      <c r="CE2512" s="99">
        <v>3408.2406808733899</v>
      </c>
      <c r="CF2512" s="99">
        <v>595901.12238311803</v>
      </c>
      <c r="CG2512" s="99">
        <v>4093201.0079956101</v>
      </c>
      <c r="CH2512" s="99">
        <v>0</v>
      </c>
      <c r="CI2512" s="99">
        <v>161275.25800132801</v>
      </c>
      <c r="CJ2512" s="99">
        <v>11340141.926635699</v>
      </c>
      <c r="CK2512" s="99">
        <v>85656833.373046905</v>
      </c>
      <c r="CL2512" s="99">
        <v>22769974.5791016</v>
      </c>
      <c r="CM2512" s="166">
        <v>205674.99213600199</v>
      </c>
      <c r="CN2512" s="166">
        <v>25538825.691406298</v>
      </c>
      <c r="CO2512" s="166">
        <v>124145789.834961</v>
      </c>
      <c r="CP2512" s="99">
        <v>22769974.5791016</v>
      </c>
      <c r="CQ2512" s="99">
        <v>0</v>
      </c>
      <c r="CR2512" s="99">
        <v>0</v>
      </c>
      <c r="CS2512" s="99">
        <v>0</v>
      </c>
      <c r="CT2512" s="99">
        <v>0</v>
      </c>
      <c r="CU2512" s="98">
        <v>62515.293452735001</v>
      </c>
      <c r="CV2512" s="98">
        <v>30828.180242276001</v>
      </c>
      <c r="CW2512" s="98">
        <v>11343240.634223917</v>
      </c>
      <c r="CX2512" s="98">
        <v>85665135.208190903</v>
      </c>
    </row>
    <row r="2513" spans="1:102" x14ac:dyDescent="0.2">
      <c r="A2513" s="98" t="s">
        <v>201</v>
      </c>
      <c r="B2513" s="100">
        <v>38961</v>
      </c>
      <c r="C2513" s="99">
        <v>114862.303360939</v>
      </c>
      <c r="D2513" s="99">
        <v>13.7712085639359</v>
      </c>
      <c r="E2513" s="99">
        <v>44485.328862190203</v>
      </c>
      <c r="F2513" s="99">
        <v>28527.945684433002</v>
      </c>
      <c r="G2513" s="99">
        <v>1722.6369009763</v>
      </c>
      <c r="H2513" s="99">
        <v>1744.7974057346601</v>
      </c>
      <c r="I2513" s="99">
        <v>0</v>
      </c>
      <c r="J2513" s="99">
        <v>32652.8081254959</v>
      </c>
      <c r="K2513" s="99">
        <v>12986.6696673632</v>
      </c>
      <c r="L2513" s="99">
        <v>36129.267131805398</v>
      </c>
      <c r="M2513" s="99">
        <v>57517.344672679901</v>
      </c>
      <c r="N2513" s="99">
        <v>18766.160719871499</v>
      </c>
      <c r="O2513" s="99">
        <v>45097.291655540503</v>
      </c>
      <c r="P2513" s="99">
        <v>0</v>
      </c>
      <c r="Q2513" s="99">
        <v>8407.1202665567398</v>
      </c>
      <c r="R2513" s="99">
        <v>2272.0663447976099</v>
      </c>
      <c r="S2513" s="99">
        <v>0</v>
      </c>
      <c r="T2513" s="99">
        <v>1228.66457259655</v>
      </c>
      <c r="U2513" s="99">
        <v>45332.4753079414</v>
      </c>
      <c r="V2513" s="99">
        <v>7074347.2157592801</v>
      </c>
      <c r="W2513" s="99">
        <v>1275.8168303668499</v>
      </c>
      <c r="X2513" s="99">
        <v>3656961.26593018</v>
      </c>
      <c r="Y2513" s="99">
        <v>1951236.48554993</v>
      </c>
      <c r="Z2513" s="99">
        <v>353658.07790756202</v>
      </c>
      <c r="AA2513" s="99">
        <v>242500.34005737299</v>
      </c>
      <c r="AB2513" s="99">
        <v>0</v>
      </c>
      <c r="AC2513" s="99">
        <v>11451816.704223599</v>
      </c>
      <c r="AD2513" s="99">
        <v>2890717.3101501502</v>
      </c>
      <c r="AE2513" s="99">
        <v>1616081.34977722</v>
      </c>
      <c r="AF2513" s="99">
        <v>3110974.5653381301</v>
      </c>
      <c r="AG2513" s="99">
        <v>2734708.51202393</v>
      </c>
      <c r="AH2513" s="99">
        <v>2142475.5797119099</v>
      </c>
      <c r="AI2513" s="99">
        <v>0</v>
      </c>
      <c r="AJ2513" s="99">
        <v>1050384.1853332501</v>
      </c>
      <c r="AK2513" s="99">
        <v>384903.21093368501</v>
      </c>
      <c r="AL2513" s="99">
        <v>0</v>
      </c>
      <c r="AM2513" s="99">
        <v>204188.40392494199</v>
      </c>
      <c r="AN2513" s="99">
        <v>14291169.3239746</v>
      </c>
      <c r="AO2513" s="99">
        <v>55192968.768554702</v>
      </c>
      <c r="AP2513" s="99">
        <v>10780.855147600199</v>
      </c>
      <c r="AQ2513" s="99">
        <v>26924460.729247998</v>
      </c>
      <c r="AR2513" s="99">
        <v>14385912.364257799</v>
      </c>
      <c r="AS2513" s="99">
        <v>2429773.1836852999</v>
      </c>
      <c r="AT2513" s="99">
        <v>1683220.2281189</v>
      </c>
      <c r="AU2513" s="99">
        <v>0</v>
      </c>
      <c r="AV2513" s="99">
        <v>32275979.207031298</v>
      </c>
      <c r="AW2513" s="99">
        <v>7398891.8529663105</v>
      </c>
      <c r="AX2513" s="99">
        <v>13429807.105957</v>
      </c>
      <c r="AY2513" s="99">
        <v>24332576.100097701</v>
      </c>
      <c r="AZ2513" s="99">
        <v>19416417.221679699</v>
      </c>
      <c r="BA2513" s="99">
        <v>16439025.9534912</v>
      </c>
      <c r="BB2513" s="99">
        <v>0</v>
      </c>
      <c r="BC2513" s="99">
        <v>7921929.5704345703</v>
      </c>
      <c r="BD2513" s="99">
        <v>2621770.4773254399</v>
      </c>
      <c r="BE2513" s="99">
        <v>0</v>
      </c>
      <c r="BF2513" s="99">
        <v>1443147.19537354</v>
      </c>
      <c r="BG2513" s="99">
        <v>40404741.126464799</v>
      </c>
      <c r="BH2513" s="99">
        <v>13829057.248779301</v>
      </c>
      <c r="BI2513" s="99">
        <v>1456.8698166608799</v>
      </c>
      <c r="BJ2513" s="99">
        <v>8807440.3941650409</v>
      </c>
      <c r="BK2513" s="99">
        <v>5268284.9962158203</v>
      </c>
      <c r="BL2513" s="99">
        <v>0</v>
      </c>
      <c r="BM2513" s="99">
        <v>148719.13961410499</v>
      </c>
      <c r="BN2513" s="99">
        <v>0</v>
      </c>
      <c r="BO2513" s="99">
        <v>0</v>
      </c>
      <c r="BP2513" s="99">
        <v>0</v>
      </c>
      <c r="BQ2513" s="99">
        <v>0</v>
      </c>
      <c r="BR2513" s="99">
        <v>8162359.9636230497</v>
      </c>
      <c r="BS2513" s="99">
        <v>7785101.7228393601</v>
      </c>
      <c r="BT2513" s="99">
        <v>3211871.7464904799</v>
      </c>
      <c r="BU2513" s="99">
        <v>0</v>
      </c>
      <c r="BV2513" s="99">
        <v>3543112.42297363</v>
      </c>
      <c r="BW2513" s="99">
        <v>301444.86313629203</v>
      </c>
      <c r="BX2513" s="99">
        <v>0</v>
      </c>
      <c r="BY2513" s="99">
        <v>0</v>
      </c>
      <c r="BZ2513" s="99">
        <v>0</v>
      </c>
      <c r="CA2513" s="99">
        <v>159025.433254242</v>
      </c>
      <c r="CB2513" s="99">
        <v>10726221.9094238</v>
      </c>
      <c r="CC2513" s="99">
        <v>82122985.604492202</v>
      </c>
      <c r="CD2513" s="99">
        <v>22706335.997558601</v>
      </c>
      <c r="CE2513" s="99">
        <v>3426.9185829758599</v>
      </c>
      <c r="CF2513" s="99">
        <v>596922.29358673096</v>
      </c>
      <c r="CG2513" s="99">
        <v>4137245.5367736798</v>
      </c>
      <c r="CH2513" s="99">
        <v>0</v>
      </c>
      <c r="CI2513" s="99">
        <v>162383.18590164199</v>
      </c>
      <c r="CJ2513" s="99">
        <v>11324236.978027301</v>
      </c>
      <c r="CK2513" s="99">
        <v>86272171.514648393</v>
      </c>
      <c r="CL2513" s="99">
        <v>23014030.307128899</v>
      </c>
      <c r="CM2513" s="166">
        <v>207546.54293251</v>
      </c>
      <c r="CN2513" s="166">
        <v>25566270.528564502</v>
      </c>
      <c r="CO2513" s="166">
        <v>126484101.33007801</v>
      </c>
      <c r="CP2513" s="99">
        <v>23014030.307128899</v>
      </c>
      <c r="CQ2513" s="99">
        <v>0</v>
      </c>
      <c r="CR2513" s="99">
        <v>0</v>
      </c>
      <c r="CS2513" s="99">
        <v>0</v>
      </c>
      <c r="CT2513" s="99">
        <v>0</v>
      </c>
      <c r="CU2513" s="98">
        <v>59271.324238205001</v>
      </c>
      <c r="CV2513" s="98">
        <v>34100.691439020004</v>
      </c>
      <c r="CW2513" s="98">
        <v>11323144.203010531</v>
      </c>
      <c r="CX2513" s="98">
        <v>86260231.141265884</v>
      </c>
    </row>
    <row r="2514" spans="1:102" x14ac:dyDescent="0.2">
      <c r="A2514" s="98" t="s">
        <v>201</v>
      </c>
      <c r="B2514" s="100">
        <v>39052</v>
      </c>
      <c r="C2514" s="99">
        <v>119084.68135261501</v>
      </c>
      <c r="D2514" s="99">
        <v>11.6625593529316</v>
      </c>
      <c r="E2514" s="99">
        <v>43844.529668331103</v>
      </c>
      <c r="F2514" s="99">
        <v>28740.247555732702</v>
      </c>
      <c r="G2514" s="99">
        <v>1876.59269744158</v>
      </c>
      <c r="H2514" s="99">
        <v>1606.73744612932</v>
      </c>
      <c r="I2514" s="99">
        <v>0</v>
      </c>
      <c r="J2514" s="99">
        <v>37127.417335510298</v>
      </c>
      <c r="K2514" s="99">
        <v>9585.2771557569504</v>
      </c>
      <c r="L2514" s="99">
        <v>36703.682175636299</v>
      </c>
      <c r="M2514" s="99">
        <v>58466.4605555534</v>
      </c>
      <c r="N2514" s="99">
        <v>18767.914112329501</v>
      </c>
      <c r="O2514" s="99">
        <v>47396.9754276276</v>
      </c>
      <c r="P2514" s="99">
        <v>0</v>
      </c>
      <c r="Q2514" s="99">
        <v>8448.84114384651</v>
      </c>
      <c r="R2514" s="99">
        <v>2375.4889966249498</v>
      </c>
      <c r="S2514" s="99">
        <v>0</v>
      </c>
      <c r="T2514" s="99">
        <v>1159.8997156024</v>
      </c>
      <c r="U2514" s="99">
        <v>47159.739457130403</v>
      </c>
      <c r="V2514" s="99">
        <v>7304089.8609619103</v>
      </c>
      <c r="W2514" s="99">
        <v>1006.42611195892</v>
      </c>
      <c r="X2514" s="99">
        <v>3582561.0326843299</v>
      </c>
      <c r="Y2514" s="99">
        <v>1939635.4705505399</v>
      </c>
      <c r="Z2514" s="99">
        <v>378356.97076034499</v>
      </c>
      <c r="AA2514" s="99">
        <v>217819.21171188401</v>
      </c>
      <c r="AB2514" s="99">
        <v>0</v>
      </c>
      <c r="AC2514" s="99">
        <v>13005912.7617188</v>
      </c>
      <c r="AD2514" s="99">
        <v>1746579.81079102</v>
      </c>
      <c r="AE2514" s="99">
        <v>1649120.9820556601</v>
      </c>
      <c r="AF2514" s="99">
        <v>3142485.5634765602</v>
      </c>
      <c r="AG2514" s="99">
        <v>2717287.27276611</v>
      </c>
      <c r="AH2514" s="99">
        <v>2270973.7726745601</v>
      </c>
      <c r="AI2514" s="99">
        <v>0</v>
      </c>
      <c r="AJ2514" s="99">
        <v>1082431.85525513</v>
      </c>
      <c r="AK2514" s="99">
        <v>405079.00424957299</v>
      </c>
      <c r="AL2514" s="99">
        <v>0</v>
      </c>
      <c r="AM2514" s="99">
        <v>188180.997425079</v>
      </c>
      <c r="AN2514" s="99">
        <v>14929605.334350601</v>
      </c>
      <c r="AO2514" s="99">
        <v>57849303.222656302</v>
      </c>
      <c r="AP2514" s="99">
        <v>8755.7403441667593</v>
      </c>
      <c r="AQ2514" s="99">
        <v>26470525.957763702</v>
      </c>
      <c r="AR2514" s="99">
        <v>14428736.618408199</v>
      </c>
      <c r="AS2514" s="99">
        <v>2618284.4864807101</v>
      </c>
      <c r="AT2514" s="99">
        <v>1525825.01724243</v>
      </c>
      <c r="AU2514" s="99">
        <v>0</v>
      </c>
      <c r="AV2514" s="99">
        <v>37807439.568359397</v>
      </c>
      <c r="AW2514" s="99">
        <v>4482422.68676758</v>
      </c>
      <c r="AX2514" s="99">
        <v>13974679.438964801</v>
      </c>
      <c r="AY2514" s="99">
        <v>24893582.9526367</v>
      </c>
      <c r="AZ2514" s="99">
        <v>19423827.7431641</v>
      </c>
      <c r="BA2514" s="99">
        <v>17629173.112060498</v>
      </c>
      <c r="BB2514" s="99">
        <v>0</v>
      </c>
      <c r="BC2514" s="99">
        <v>8222208.3702392597</v>
      </c>
      <c r="BD2514" s="99">
        <v>2795886.0194397001</v>
      </c>
      <c r="BE2514" s="99">
        <v>0</v>
      </c>
      <c r="BF2514" s="99">
        <v>1342991.58145142</v>
      </c>
      <c r="BG2514" s="99">
        <v>42136849.248046897</v>
      </c>
      <c r="BH2514" s="99">
        <v>14656951.9766846</v>
      </c>
      <c r="BI2514" s="99">
        <v>1068.1586618423501</v>
      </c>
      <c r="BJ2514" s="99">
        <v>8684223.97265625</v>
      </c>
      <c r="BK2514" s="99">
        <v>5242452.96691895</v>
      </c>
      <c r="BL2514" s="99">
        <v>0</v>
      </c>
      <c r="BM2514" s="99">
        <v>124500.454510689</v>
      </c>
      <c r="BN2514" s="99">
        <v>0</v>
      </c>
      <c r="BO2514" s="99">
        <v>0</v>
      </c>
      <c r="BP2514" s="99">
        <v>0</v>
      </c>
      <c r="BQ2514" s="99">
        <v>0</v>
      </c>
      <c r="BR2514" s="99">
        <v>8409227.15625</v>
      </c>
      <c r="BS2514" s="99">
        <v>7814781.59655762</v>
      </c>
      <c r="BT2514" s="99">
        <v>3437285.66098022</v>
      </c>
      <c r="BU2514" s="99">
        <v>0</v>
      </c>
      <c r="BV2514" s="99">
        <v>3684971.0388793899</v>
      </c>
      <c r="BW2514" s="99">
        <v>323347.961406708</v>
      </c>
      <c r="BX2514" s="99">
        <v>0</v>
      </c>
      <c r="BY2514" s="99">
        <v>0</v>
      </c>
      <c r="BZ2514" s="99">
        <v>0</v>
      </c>
      <c r="CA2514" s="99">
        <v>162831.53071975699</v>
      </c>
      <c r="CB2514" s="99">
        <v>10889054.775512701</v>
      </c>
      <c r="CC2514" s="99">
        <v>84362999.404296905</v>
      </c>
      <c r="CD2514" s="99">
        <v>23327476.596191399</v>
      </c>
      <c r="CE2514" s="99">
        <v>3476.3757761120801</v>
      </c>
      <c r="CF2514" s="99">
        <v>599005.94964599598</v>
      </c>
      <c r="CG2514" s="99">
        <v>4172744.8616638202</v>
      </c>
      <c r="CH2514" s="99">
        <v>0</v>
      </c>
      <c r="CI2514" s="99">
        <v>166357.00774765</v>
      </c>
      <c r="CJ2514" s="99">
        <v>11488828.002075201</v>
      </c>
      <c r="CK2514" s="99">
        <v>88530195.716796905</v>
      </c>
      <c r="CL2514" s="99">
        <v>23646729.587890599</v>
      </c>
      <c r="CM2514" s="166">
        <v>213120.05754852301</v>
      </c>
      <c r="CN2514" s="166">
        <v>26457265.3835449</v>
      </c>
      <c r="CO2514" s="166">
        <v>130507889.09375</v>
      </c>
      <c r="CP2514" s="99">
        <v>23646729.587890599</v>
      </c>
      <c r="CQ2514" s="99">
        <v>0</v>
      </c>
      <c r="CR2514" s="99">
        <v>0</v>
      </c>
      <c r="CS2514" s="99">
        <v>0</v>
      </c>
      <c r="CT2514" s="99">
        <v>0</v>
      </c>
      <c r="CU2514" s="98">
        <v>55225.263389334003</v>
      </c>
      <c r="CV2514" s="98">
        <v>38683.683715683997</v>
      </c>
      <c r="CW2514" s="98">
        <v>11488060.725158697</v>
      </c>
      <c r="CX2514" s="98">
        <v>88535744.265960723</v>
      </c>
    </row>
    <row r="2515" spans="1:102" x14ac:dyDescent="0.2">
      <c r="A2515" s="98" t="s">
        <v>201</v>
      </c>
      <c r="B2515" s="100">
        <v>39142</v>
      </c>
      <c r="C2515" s="99">
        <v>122549.925251961</v>
      </c>
      <c r="D2515" s="99">
        <v>12.704830453964</v>
      </c>
      <c r="E2515" s="99">
        <v>42439.500767231002</v>
      </c>
      <c r="F2515" s="99">
        <v>28266.055997133299</v>
      </c>
      <c r="G2515" s="99">
        <v>2039.2712797373499</v>
      </c>
      <c r="H2515" s="99">
        <v>1450.4179857671299</v>
      </c>
      <c r="I2515" s="99">
        <v>0</v>
      </c>
      <c r="J2515" s="99">
        <v>40043.050399780303</v>
      </c>
      <c r="K2515" s="99">
        <v>7963.5549256801596</v>
      </c>
      <c r="L2515" s="99">
        <v>35844.121978759802</v>
      </c>
      <c r="M2515" s="99">
        <v>59194.537752628297</v>
      </c>
      <c r="N2515" s="99">
        <v>18781.935035467101</v>
      </c>
      <c r="O2515" s="99">
        <v>49213.132157802604</v>
      </c>
      <c r="P2515" s="99">
        <v>0</v>
      </c>
      <c r="Q2515" s="99">
        <v>8468.4308896064795</v>
      </c>
      <c r="R2515" s="99">
        <v>2481.0339923799002</v>
      </c>
      <c r="S2515" s="99">
        <v>0</v>
      </c>
      <c r="T2515" s="99">
        <v>1094.74429380894</v>
      </c>
      <c r="U2515" s="99">
        <v>48080.743737220801</v>
      </c>
      <c r="V2515" s="99">
        <v>7512196.0178222703</v>
      </c>
      <c r="W2515" s="99">
        <v>844.37053364515305</v>
      </c>
      <c r="X2515" s="99">
        <v>3460633.2158508301</v>
      </c>
      <c r="Y2515" s="99">
        <v>1905184.6826782201</v>
      </c>
      <c r="Z2515" s="99">
        <v>398646.02824401902</v>
      </c>
      <c r="AA2515" s="99">
        <v>192170.57263565101</v>
      </c>
      <c r="AB2515" s="99">
        <v>0</v>
      </c>
      <c r="AC2515" s="99">
        <v>13774386.9056396</v>
      </c>
      <c r="AD2515" s="99">
        <v>1341465.0717315699</v>
      </c>
      <c r="AE2515" s="99">
        <v>1591220.0412292499</v>
      </c>
      <c r="AF2515" s="99">
        <v>3188475.8804931599</v>
      </c>
      <c r="AG2515" s="99">
        <v>2717233.0758056599</v>
      </c>
      <c r="AH2515" s="99">
        <v>2382238.0202331501</v>
      </c>
      <c r="AI2515" s="99">
        <v>0</v>
      </c>
      <c r="AJ2515" s="99">
        <v>1095049.3379516599</v>
      </c>
      <c r="AK2515" s="99">
        <v>415132.65209579503</v>
      </c>
      <c r="AL2515" s="99">
        <v>0</v>
      </c>
      <c r="AM2515" s="99">
        <v>178005.72409439099</v>
      </c>
      <c r="AN2515" s="99">
        <v>15184714.338134799</v>
      </c>
      <c r="AO2515" s="99">
        <v>59974095.5625</v>
      </c>
      <c r="AP2515" s="99">
        <v>7685.05940502882</v>
      </c>
      <c r="AQ2515" s="99">
        <v>25631857.657714799</v>
      </c>
      <c r="AR2515" s="99">
        <v>14185846.7729492</v>
      </c>
      <c r="AS2515" s="99">
        <v>2783676.1739807101</v>
      </c>
      <c r="AT2515" s="99">
        <v>1357471.6076965299</v>
      </c>
      <c r="AU2515" s="99">
        <v>0</v>
      </c>
      <c r="AV2515" s="99">
        <v>40062274.841308601</v>
      </c>
      <c r="AW2515" s="99">
        <v>3480748.2671203599</v>
      </c>
      <c r="AX2515" s="99">
        <v>13578468.7617188</v>
      </c>
      <c r="AY2515" s="99">
        <v>25282513.1103516</v>
      </c>
      <c r="AZ2515" s="99">
        <v>19507431.697753899</v>
      </c>
      <c r="BA2515" s="99">
        <v>18647770.3044434</v>
      </c>
      <c r="BB2515" s="99">
        <v>0</v>
      </c>
      <c r="BC2515" s="99">
        <v>8354807.5652465802</v>
      </c>
      <c r="BD2515" s="99">
        <v>2876158.0838317899</v>
      </c>
      <c r="BE2515" s="99">
        <v>0</v>
      </c>
      <c r="BF2515" s="99">
        <v>1274775.50559998</v>
      </c>
      <c r="BG2515" s="99">
        <v>43433042.933593802</v>
      </c>
      <c r="BH2515" s="99">
        <v>15386944.290893599</v>
      </c>
      <c r="BI2515" s="99">
        <v>954.86022294312704</v>
      </c>
      <c r="BJ2515" s="99">
        <v>8497252.0346679706</v>
      </c>
      <c r="BK2515" s="99">
        <v>5180442.39807129</v>
      </c>
      <c r="BL2515" s="99">
        <v>0</v>
      </c>
      <c r="BM2515" s="99">
        <v>126885.863123894</v>
      </c>
      <c r="BN2515" s="99">
        <v>0</v>
      </c>
      <c r="BO2515" s="99">
        <v>0</v>
      </c>
      <c r="BP2515" s="99">
        <v>0</v>
      </c>
      <c r="BQ2515" s="99">
        <v>0</v>
      </c>
      <c r="BR2515" s="99">
        <v>8599435.7244872991</v>
      </c>
      <c r="BS2515" s="99">
        <v>7888289.2422485398</v>
      </c>
      <c r="BT2515" s="99">
        <v>3622943.6025085398</v>
      </c>
      <c r="BU2515" s="99">
        <v>0</v>
      </c>
      <c r="BV2515" s="99">
        <v>3739070.0172424298</v>
      </c>
      <c r="BW2515" s="99">
        <v>331171.41678619402</v>
      </c>
      <c r="BX2515" s="99">
        <v>0</v>
      </c>
      <c r="BY2515" s="99">
        <v>0</v>
      </c>
      <c r="BZ2515" s="99">
        <v>0</v>
      </c>
      <c r="CA2515" s="99">
        <v>165118.34679222101</v>
      </c>
      <c r="CB2515" s="99">
        <v>10962108.658325201</v>
      </c>
      <c r="CC2515" s="99">
        <v>85348245.487304702</v>
      </c>
      <c r="CD2515" s="99">
        <v>23890827.8823242</v>
      </c>
      <c r="CE2515" s="99">
        <v>3503.5760391056501</v>
      </c>
      <c r="CF2515" s="99">
        <v>594109.87527465797</v>
      </c>
      <c r="CG2515" s="99">
        <v>4156423.2172241202</v>
      </c>
      <c r="CH2515" s="99">
        <v>0</v>
      </c>
      <c r="CI2515" s="99">
        <v>168614.585428238</v>
      </c>
      <c r="CJ2515" s="99">
        <v>11554720.4335938</v>
      </c>
      <c r="CK2515" s="99">
        <v>89495173.796875</v>
      </c>
      <c r="CL2515" s="99">
        <v>24224652.246093798</v>
      </c>
      <c r="CM2515" s="166">
        <v>216357.970399857</v>
      </c>
      <c r="CN2515" s="166">
        <v>26783656.635009799</v>
      </c>
      <c r="CO2515" s="166">
        <v>133210933.84472699</v>
      </c>
      <c r="CP2515" s="99">
        <v>24224652.246093798</v>
      </c>
      <c r="CQ2515" s="99">
        <v>0</v>
      </c>
      <c r="CR2515" s="99">
        <v>0</v>
      </c>
      <c r="CS2515" s="99">
        <v>0</v>
      </c>
      <c r="CT2515" s="99">
        <v>0</v>
      </c>
      <c r="CU2515" s="98">
        <v>51835.745478990997</v>
      </c>
      <c r="CV2515" s="98">
        <v>41768.130643839002</v>
      </c>
      <c r="CW2515" s="98">
        <v>11556218.533599859</v>
      </c>
      <c r="CX2515" s="98">
        <v>89504668.704528823</v>
      </c>
    </row>
    <row r="2516" spans="1:102" x14ac:dyDescent="0.2">
      <c r="A2516" s="98" t="s">
        <v>201</v>
      </c>
      <c r="B2516" s="100">
        <v>39234</v>
      </c>
      <c r="C2516" s="99">
        <v>125876.097878456</v>
      </c>
      <c r="D2516" s="99">
        <v>12.8509432479041</v>
      </c>
      <c r="E2516" s="99">
        <v>40995.948831558198</v>
      </c>
      <c r="F2516" s="99">
        <v>27782.040878057502</v>
      </c>
      <c r="G2516" s="99">
        <v>2224.9762232899702</v>
      </c>
      <c r="H2516" s="99">
        <v>1285.0763087272601</v>
      </c>
      <c r="I2516" s="99">
        <v>0</v>
      </c>
      <c r="J2516" s="99">
        <v>42647.822357654601</v>
      </c>
      <c r="K2516" s="99">
        <v>6613.4753865599596</v>
      </c>
      <c r="L2516" s="99">
        <v>35916.557008266398</v>
      </c>
      <c r="M2516" s="99">
        <v>59747.276158332803</v>
      </c>
      <c r="N2516" s="99">
        <v>18650.9532463551</v>
      </c>
      <c r="O2516" s="99">
        <v>50356.170464992501</v>
      </c>
      <c r="P2516" s="99">
        <v>0</v>
      </c>
      <c r="Q2516" s="99">
        <v>8527.9469466209393</v>
      </c>
      <c r="R2516" s="99">
        <v>2547.9997014999399</v>
      </c>
      <c r="S2516" s="99">
        <v>0</v>
      </c>
      <c r="T2516" s="99">
        <v>1070.3419705331301</v>
      </c>
      <c r="U2516" s="99">
        <v>48976.326963424697</v>
      </c>
      <c r="V2516" s="99">
        <v>7709682.9284667997</v>
      </c>
      <c r="W2516" s="99">
        <v>1152.9669252485</v>
      </c>
      <c r="X2516" s="99">
        <v>3311135.0123596201</v>
      </c>
      <c r="Y2516" s="99">
        <v>1855871.9280395501</v>
      </c>
      <c r="Z2516" s="99">
        <v>419102.28680801397</v>
      </c>
      <c r="AA2516" s="99">
        <v>168457.59189415001</v>
      </c>
      <c r="AB2516" s="99">
        <v>0</v>
      </c>
      <c r="AC2516" s="99">
        <v>14500873.0620117</v>
      </c>
      <c r="AD2516" s="99">
        <v>1048516.2821579</v>
      </c>
      <c r="AE2516" s="99">
        <v>1588518.2901916499</v>
      </c>
      <c r="AF2516" s="99">
        <v>3215452.5471496601</v>
      </c>
      <c r="AG2516" s="99">
        <v>2695184.9353942899</v>
      </c>
      <c r="AH2516" s="99">
        <v>2404328.7889099098</v>
      </c>
      <c r="AI2516" s="99">
        <v>0</v>
      </c>
      <c r="AJ2516" s="99">
        <v>1102330.59292603</v>
      </c>
      <c r="AK2516" s="99">
        <v>416169.590911865</v>
      </c>
      <c r="AL2516" s="99">
        <v>0</v>
      </c>
      <c r="AM2516" s="99">
        <v>170897.69044685399</v>
      </c>
      <c r="AN2516" s="99">
        <v>15509777.6945801</v>
      </c>
      <c r="AO2516" s="99">
        <v>62069973.856445298</v>
      </c>
      <c r="AP2516" s="99">
        <v>10199.781595110901</v>
      </c>
      <c r="AQ2516" s="99">
        <v>24841887.870849598</v>
      </c>
      <c r="AR2516" s="99">
        <v>13897028.8356934</v>
      </c>
      <c r="AS2516" s="99">
        <v>2959163.7077331501</v>
      </c>
      <c r="AT2516" s="99">
        <v>1198356.7588043199</v>
      </c>
      <c r="AU2516" s="99">
        <v>0</v>
      </c>
      <c r="AV2516" s="99">
        <v>42044942.917968802</v>
      </c>
      <c r="AW2516" s="99">
        <v>2742818.7488708501</v>
      </c>
      <c r="AX2516" s="99">
        <v>13751900.852417</v>
      </c>
      <c r="AY2516" s="99">
        <v>25820117.665283199</v>
      </c>
      <c r="AZ2516" s="99">
        <v>19465445.791747998</v>
      </c>
      <c r="BA2516" s="99">
        <v>18978704.4213867</v>
      </c>
      <c r="BB2516" s="99">
        <v>0</v>
      </c>
      <c r="BC2516" s="99">
        <v>8487672.86645508</v>
      </c>
      <c r="BD2516" s="99">
        <v>2912137.1399841299</v>
      </c>
      <c r="BE2516" s="99">
        <v>0</v>
      </c>
      <c r="BF2516" s="99">
        <v>1234908.34986877</v>
      </c>
      <c r="BG2516" s="99">
        <v>44925049.621093802</v>
      </c>
      <c r="BH2516" s="99">
        <v>15886617.3710938</v>
      </c>
      <c r="BI2516" s="99">
        <v>1038.47621063888</v>
      </c>
      <c r="BJ2516" s="99">
        <v>8249911.8345947303</v>
      </c>
      <c r="BK2516" s="99">
        <v>5102137.4157714797</v>
      </c>
      <c r="BL2516" s="99">
        <v>0</v>
      </c>
      <c r="BM2516" s="99">
        <v>115360.89625453899</v>
      </c>
      <c r="BN2516" s="99">
        <v>0</v>
      </c>
      <c r="BO2516" s="99">
        <v>0</v>
      </c>
      <c r="BP2516" s="99">
        <v>0</v>
      </c>
      <c r="BQ2516" s="99">
        <v>0</v>
      </c>
      <c r="BR2516" s="99">
        <v>8742800.72338867</v>
      </c>
      <c r="BS2516" s="99">
        <v>7880844.5095825205</v>
      </c>
      <c r="BT2516" s="99">
        <v>3699905.1166381799</v>
      </c>
      <c r="BU2516" s="99">
        <v>0</v>
      </c>
      <c r="BV2516" s="99">
        <v>3807183.8603210398</v>
      </c>
      <c r="BW2516" s="99">
        <v>335046.242053986</v>
      </c>
      <c r="BX2516" s="99">
        <v>0</v>
      </c>
      <c r="BY2516" s="99">
        <v>0</v>
      </c>
      <c r="BZ2516" s="99">
        <v>0</v>
      </c>
      <c r="CA2516" s="99">
        <v>167115.896617889</v>
      </c>
      <c r="CB2516" s="99">
        <v>11028621.697753901</v>
      </c>
      <c r="CC2516" s="99">
        <v>87122754.292968795</v>
      </c>
      <c r="CD2516" s="99">
        <v>24107761.170410201</v>
      </c>
      <c r="CE2516" s="99">
        <v>3533.3685223758198</v>
      </c>
      <c r="CF2516" s="99">
        <v>593580.88760376</v>
      </c>
      <c r="CG2516" s="99">
        <v>4193611.5571594201</v>
      </c>
      <c r="CH2516" s="99">
        <v>0</v>
      </c>
      <c r="CI2516" s="99">
        <v>170673.425573349</v>
      </c>
      <c r="CJ2516" s="99">
        <v>11620179.0705566</v>
      </c>
      <c r="CK2516" s="99">
        <v>91329863.625</v>
      </c>
      <c r="CL2516" s="99">
        <v>24446820.201171901</v>
      </c>
      <c r="CM2516" s="166">
        <v>219344.464752197</v>
      </c>
      <c r="CN2516" s="166">
        <v>27133343.207519501</v>
      </c>
      <c r="CO2516" s="166">
        <v>135871562.62109399</v>
      </c>
      <c r="CP2516" s="99">
        <v>24446820.201171901</v>
      </c>
      <c r="CQ2516" s="99">
        <v>0</v>
      </c>
      <c r="CR2516" s="99">
        <v>0</v>
      </c>
      <c r="CS2516" s="99">
        <v>0</v>
      </c>
      <c r="CT2516" s="99">
        <v>0</v>
      </c>
      <c r="CU2516" s="98">
        <v>48828.102582541003</v>
      </c>
      <c r="CV2516" s="98">
        <v>44549.305895757003</v>
      </c>
      <c r="CW2516" s="98">
        <v>11622202.58535766</v>
      </c>
      <c r="CX2516" s="98">
        <v>91316365.850128219</v>
      </c>
    </row>
    <row r="2517" spans="1:102" x14ac:dyDescent="0.2">
      <c r="A2517" s="98" t="s">
        <v>201</v>
      </c>
      <c r="B2517" s="100">
        <v>39326</v>
      </c>
      <c r="C2517" s="99">
        <v>129168.21629905701</v>
      </c>
      <c r="D2517" s="99">
        <v>12.9583524299087</v>
      </c>
      <c r="E2517" s="99">
        <v>40027.7974433899</v>
      </c>
      <c r="F2517" s="99">
        <v>27586.8698401451</v>
      </c>
      <c r="G2517" s="99">
        <v>2459.1559890806702</v>
      </c>
      <c r="H2517" s="99">
        <v>1150.5750959217501</v>
      </c>
      <c r="I2517" s="99">
        <v>0</v>
      </c>
      <c r="J2517" s="99">
        <v>44309.388109207197</v>
      </c>
      <c r="K2517" s="99">
        <v>5697.0801178812999</v>
      </c>
      <c r="L2517" s="99">
        <v>35391.141135215803</v>
      </c>
      <c r="M2517" s="99">
        <v>60131.2364883423</v>
      </c>
      <c r="N2517" s="99">
        <v>18612.991330623601</v>
      </c>
      <c r="O2517" s="99">
        <v>51858.114747524298</v>
      </c>
      <c r="P2517" s="99">
        <v>0</v>
      </c>
      <c r="Q2517" s="99">
        <v>8562.0655167102796</v>
      </c>
      <c r="R2517" s="99">
        <v>2652.5050323307501</v>
      </c>
      <c r="S2517" s="99">
        <v>0</v>
      </c>
      <c r="T2517" s="99">
        <v>1006.76804113388</v>
      </c>
      <c r="U2517" s="99">
        <v>49852.283791542097</v>
      </c>
      <c r="V2517" s="99">
        <v>7903010.8287963904</v>
      </c>
      <c r="W2517" s="99">
        <v>1067.76947261393</v>
      </c>
      <c r="X2517" s="99">
        <v>3172695.9042053199</v>
      </c>
      <c r="Y2517" s="99">
        <v>1817463.9025115999</v>
      </c>
      <c r="Z2517" s="99">
        <v>448631.75024795497</v>
      </c>
      <c r="AA2517" s="99">
        <v>150698.962749481</v>
      </c>
      <c r="AB2517" s="99">
        <v>0</v>
      </c>
      <c r="AC2517" s="99">
        <v>14887946.9450684</v>
      </c>
      <c r="AD2517" s="99">
        <v>919503.80904388404</v>
      </c>
      <c r="AE2517" s="99">
        <v>1551112.2519378699</v>
      </c>
      <c r="AF2517" s="99">
        <v>3229982.2030944801</v>
      </c>
      <c r="AG2517" s="99">
        <v>2676817.1042785598</v>
      </c>
      <c r="AH2517" s="99">
        <v>2465345.9168396001</v>
      </c>
      <c r="AI2517" s="99">
        <v>0</v>
      </c>
      <c r="AJ2517" s="99">
        <v>1112245.35643005</v>
      </c>
      <c r="AK2517" s="99">
        <v>434892.43495941203</v>
      </c>
      <c r="AL2517" s="99">
        <v>0</v>
      </c>
      <c r="AM2517" s="99">
        <v>158218.630075455</v>
      </c>
      <c r="AN2517" s="99">
        <v>15717249.572876001</v>
      </c>
      <c r="AO2517" s="99">
        <v>64128963.769531302</v>
      </c>
      <c r="AP2517" s="99">
        <v>8685.2996047735196</v>
      </c>
      <c r="AQ2517" s="99">
        <v>23920216.357666001</v>
      </c>
      <c r="AR2517" s="99">
        <v>13692580.0430908</v>
      </c>
      <c r="AS2517" s="99">
        <v>3182914.6981506301</v>
      </c>
      <c r="AT2517" s="99">
        <v>1081208.4646453899</v>
      </c>
      <c r="AU2517" s="99">
        <v>0</v>
      </c>
      <c r="AV2517" s="99">
        <v>43577901.262695298</v>
      </c>
      <c r="AW2517" s="99">
        <v>2422711.3323669401</v>
      </c>
      <c r="AX2517" s="99">
        <v>13538981.1008301</v>
      </c>
      <c r="AY2517" s="99">
        <v>26207023.443359401</v>
      </c>
      <c r="AZ2517" s="99">
        <v>19569478.894531298</v>
      </c>
      <c r="BA2517" s="99">
        <v>19708894.427002002</v>
      </c>
      <c r="BB2517" s="99">
        <v>0</v>
      </c>
      <c r="BC2517" s="99">
        <v>8622638.1271972694</v>
      </c>
      <c r="BD2517" s="99">
        <v>3060618.3534851102</v>
      </c>
      <c r="BE2517" s="99">
        <v>0</v>
      </c>
      <c r="BF2517" s="99">
        <v>1160939.05233765</v>
      </c>
      <c r="BG2517" s="99">
        <v>46431588.785156302</v>
      </c>
      <c r="BH2517" s="99">
        <v>16429591.2648926</v>
      </c>
      <c r="BI2517" s="99">
        <v>1044.15789528191</v>
      </c>
      <c r="BJ2517" s="99">
        <v>8052852.6568603497</v>
      </c>
      <c r="BK2517" s="99">
        <v>5028873.7396850605</v>
      </c>
      <c r="BL2517" s="99">
        <v>0</v>
      </c>
      <c r="BM2517" s="99">
        <v>106870.488321304</v>
      </c>
      <c r="BN2517" s="99">
        <v>0</v>
      </c>
      <c r="BO2517" s="99">
        <v>0</v>
      </c>
      <c r="BP2517" s="99">
        <v>0</v>
      </c>
      <c r="BQ2517" s="99">
        <v>0</v>
      </c>
      <c r="BR2517" s="99">
        <v>8871466.5119628906</v>
      </c>
      <c r="BS2517" s="99">
        <v>7912913.0153198196</v>
      </c>
      <c r="BT2517" s="99">
        <v>3847223.4590454102</v>
      </c>
      <c r="BU2517" s="99">
        <v>0</v>
      </c>
      <c r="BV2517" s="99">
        <v>3882921.3755188002</v>
      </c>
      <c r="BW2517" s="99">
        <v>347633.08288192702</v>
      </c>
      <c r="BX2517" s="99">
        <v>0</v>
      </c>
      <c r="BY2517" s="99">
        <v>0</v>
      </c>
      <c r="BZ2517" s="99">
        <v>0</v>
      </c>
      <c r="CA2517" s="99">
        <v>169004.49172401399</v>
      </c>
      <c r="CB2517" s="99">
        <v>11070714.05896</v>
      </c>
      <c r="CC2517" s="99">
        <v>88070323.972656295</v>
      </c>
      <c r="CD2517" s="99">
        <v>24509551.759277299</v>
      </c>
      <c r="CE2517" s="99">
        <v>3586.3621484637301</v>
      </c>
      <c r="CF2517" s="99">
        <v>594452.54866027797</v>
      </c>
      <c r="CG2517" s="99">
        <v>4240644.4188842801</v>
      </c>
      <c r="CH2517" s="99">
        <v>0</v>
      </c>
      <c r="CI2517" s="99">
        <v>172531.10313415501</v>
      </c>
      <c r="CJ2517" s="99">
        <v>11668979.8189697</v>
      </c>
      <c r="CK2517" s="99">
        <v>92324848.8125</v>
      </c>
      <c r="CL2517" s="99">
        <v>24862808.673095699</v>
      </c>
      <c r="CM2517" s="166">
        <v>221961.403242111</v>
      </c>
      <c r="CN2517" s="166">
        <v>27282190.490722701</v>
      </c>
      <c r="CO2517" s="166">
        <v>138409302.328125</v>
      </c>
      <c r="CP2517" s="99">
        <v>24862808.673095699</v>
      </c>
      <c r="CQ2517" s="99">
        <v>0</v>
      </c>
      <c r="CR2517" s="99">
        <v>0</v>
      </c>
      <c r="CS2517" s="99">
        <v>0</v>
      </c>
      <c r="CT2517" s="99">
        <v>0</v>
      </c>
      <c r="CU2517" s="98">
        <v>46696.102670603002</v>
      </c>
      <c r="CV2517" s="98">
        <v>46360.421507371997</v>
      </c>
      <c r="CW2517" s="98">
        <v>11665166.607620278</v>
      </c>
      <c r="CX2517" s="98">
        <v>92310968.391540572</v>
      </c>
    </row>
    <row r="2518" spans="1:102" x14ac:dyDescent="0.2">
      <c r="A2518" s="98" t="s">
        <v>201</v>
      </c>
      <c r="B2518" s="100">
        <v>39417</v>
      </c>
      <c r="C2518" s="99">
        <v>132246.81273841899</v>
      </c>
      <c r="D2518" s="99">
        <v>11.6779442979023</v>
      </c>
      <c r="E2518" s="99">
        <v>38699.484136581399</v>
      </c>
      <c r="F2518" s="99">
        <v>26930.379529952999</v>
      </c>
      <c r="G2518" s="99">
        <v>2648.09116154909</v>
      </c>
      <c r="H2518" s="99">
        <v>1026.6096142977501</v>
      </c>
      <c r="I2518" s="99">
        <v>0</v>
      </c>
      <c r="J2518" s="99">
        <v>45391.350497722597</v>
      </c>
      <c r="K2518" s="99">
        <v>4710.7096042633102</v>
      </c>
      <c r="L2518" s="99">
        <v>34997.9905223846</v>
      </c>
      <c r="M2518" s="99">
        <v>60647.847303390503</v>
      </c>
      <c r="N2518" s="99">
        <v>18535.472550392202</v>
      </c>
      <c r="O2518" s="99">
        <v>53381.960310936003</v>
      </c>
      <c r="P2518" s="99">
        <v>0</v>
      </c>
      <c r="Q2518" s="99">
        <v>8595.4364635944403</v>
      </c>
      <c r="R2518" s="99">
        <v>2767.9194880127902</v>
      </c>
      <c r="S2518" s="99">
        <v>0</v>
      </c>
      <c r="T2518" s="99">
        <v>968.161461487412</v>
      </c>
      <c r="U2518" s="99">
        <v>50456.768023967699</v>
      </c>
      <c r="V2518" s="99">
        <v>8056560.7501831101</v>
      </c>
      <c r="W2518" s="99">
        <v>808.78333967179105</v>
      </c>
      <c r="X2518" s="99">
        <v>3075803.5325012198</v>
      </c>
      <c r="Y2518" s="99">
        <v>1783298.7691192599</v>
      </c>
      <c r="Z2518" s="99">
        <v>481266.84186935402</v>
      </c>
      <c r="AA2518" s="99">
        <v>134503.58089256301</v>
      </c>
      <c r="AB2518" s="99">
        <v>0</v>
      </c>
      <c r="AC2518" s="99">
        <v>15114923.3345947</v>
      </c>
      <c r="AD2518" s="99">
        <v>682640.95906066895</v>
      </c>
      <c r="AE2518" s="99">
        <v>1552845.49034119</v>
      </c>
      <c r="AF2518" s="99">
        <v>3250769.98291016</v>
      </c>
      <c r="AG2518" s="99">
        <v>2641832.2229003902</v>
      </c>
      <c r="AH2518" s="99">
        <v>2562035.6680908198</v>
      </c>
      <c r="AI2518" s="99">
        <v>0</v>
      </c>
      <c r="AJ2518" s="99">
        <v>1128147.51039124</v>
      </c>
      <c r="AK2518" s="99">
        <v>458403.65447235102</v>
      </c>
      <c r="AL2518" s="99">
        <v>0</v>
      </c>
      <c r="AM2518" s="99">
        <v>152220.11904144299</v>
      </c>
      <c r="AN2518" s="99">
        <v>15926127.8937988</v>
      </c>
      <c r="AO2518" s="99">
        <v>65996465.8203125</v>
      </c>
      <c r="AP2518" s="99">
        <v>7611.6908030509903</v>
      </c>
      <c r="AQ2518" s="99">
        <v>23312826.380615201</v>
      </c>
      <c r="AR2518" s="99">
        <v>13432417.0036621</v>
      </c>
      <c r="AS2518" s="99">
        <v>3465017.6056518601</v>
      </c>
      <c r="AT2518" s="99">
        <v>974165.05487823498</v>
      </c>
      <c r="AU2518" s="99">
        <v>0</v>
      </c>
      <c r="AV2518" s="99">
        <v>45510200.176269501</v>
      </c>
      <c r="AW2518" s="99">
        <v>1823154.3256683401</v>
      </c>
      <c r="AX2518" s="99">
        <v>13794782.3823242</v>
      </c>
      <c r="AY2518" s="99">
        <v>26707976.644531298</v>
      </c>
      <c r="AZ2518" s="99">
        <v>19554442.2509766</v>
      </c>
      <c r="BA2518" s="99">
        <v>20678414.924316399</v>
      </c>
      <c r="BB2518" s="99">
        <v>0</v>
      </c>
      <c r="BC2518" s="99">
        <v>8808394.3804931603</v>
      </c>
      <c r="BD2518" s="99">
        <v>3288931.1379394499</v>
      </c>
      <c r="BE2518" s="99">
        <v>0</v>
      </c>
      <c r="BF2518" s="99">
        <v>1122579.83624268</v>
      </c>
      <c r="BG2518" s="99">
        <v>47147129.811035201</v>
      </c>
      <c r="BH2518" s="99">
        <v>17042334.907958999</v>
      </c>
      <c r="BI2518" s="99">
        <v>871.01301236450695</v>
      </c>
      <c r="BJ2518" s="99">
        <v>7884389.9279785203</v>
      </c>
      <c r="BK2518" s="99">
        <v>4962062.8353881799</v>
      </c>
      <c r="BL2518" s="99">
        <v>0</v>
      </c>
      <c r="BM2518" s="99">
        <v>102979.498567581</v>
      </c>
      <c r="BN2518" s="99">
        <v>0</v>
      </c>
      <c r="BO2518" s="99">
        <v>0</v>
      </c>
      <c r="BP2518" s="99">
        <v>0</v>
      </c>
      <c r="BQ2518" s="99">
        <v>0</v>
      </c>
      <c r="BR2518" s="99">
        <v>9047161.9978027306</v>
      </c>
      <c r="BS2518" s="99">
        <v>7880175.2520141602</v>
      </c>
      <c r="BT2518" s="99">
        <v>4029666.7243652302</v>
      </c>
      <c r="BU2518" s="99">
        <v>0</v>
      </c>
      <c r="BV2518" s="99">
        <v>3965002.4542846698</v>
      </c>
      <c r="BW2518" s="99">
        <v>402391.62149047898</v>
      </c>
      <c r="BX2518" s="99">
        <v>0</v>
      </c>
      <c r="BY2518" s="99">
        <v>0</v>
      </c>
      <c r="BZ2518" s="99">
        <v>0</v>
      </c>
      <c r="CA2518" s="99">
        <v>170815.734300613</v>
      </c>
      <c r="CB2518" s="99">
        <v>11143606.719970699</v>
      </c>
      <c r="CC2518" s="99">
        <v>89417217.922851607</v>
      </c>
      <c r="CD2518" s="99">
        <v>24920220.770507801</v>
      </c>
      <c r="CE2518" s="99">
        <v>3668.6416070759301</v>
      </c>
      <c r="CF2518" s="99">
        <v>613733.40294647205</v>
      </c>
      <c r="CG2518" s="99">
        <v>4426503.9074096698</v>
      </c>
      <c r="CH2518" s="99">
        <v>0</v>
      </c>
      <c r="CI2518" s="99">
        <v>174530.78987121599</v>
      </c>
      <c r="CJ2518" s="99">
        <v>11758305.701416001</v>
      </c>
      <c r="CK2518" s="99">
        <v>93856309.394531295</v>
      </c>
      <c r="CL2518" s="99">
        <v>25321489.939453099</v>
      </c>
      <c r="CM2518" s="166">
        <v>224577.25988578799</v>
      </c>
      <c r="CN2518" s="166">
        <v>27684694.185546901</v>
      </c>
      <c r="CO2518" s="166">
        <v>140933861.36718801</v>
      </c>
      <c r="CP2518" s="99">
        <v>25321489.939453099</v>
      </c>
      <c r="CQ2518" s="99">
        <v>0</v>
      </c>
      <c r="CR2518" s="99">
        <v>0</v>
      </c>
      <c r="CS2518" s="99">
        <v>0</v>
      </c>
      <c r="CT2518" s="99">
        <v>0</v>
      </c>
      <c r="CU2518" s="98">
        <v>44639.682499340001</v>
      </c>
      <c r="CV2518" s="98">
        <v>47621.303459424998</v>
      </c>
      <c r="CW2518" s="98">
        <v>11757340.122917172</v>
      </c>
      <c r="CX2518" s="98">
        <v>93843721.830261275</v>
      </c>
    </row>
    <row r="2519" spans="1:102" x14ac:dyDescent="0.2">
      <c r="A2519" s="98" t="s">
        <v>201</v>
      </c>
      <c r="B2519" s="100">
        <v>39508</v>
      </c>
      <c r="C2519" s="99">
        <v>134979.83803558399</v>
      </c>
      <c r="D2519" s="99">
        <v>11.3081766209798</v>
      </c>
      <c r="E2519" s="99">
        <v>37356.773388862603</v>
      </c>
      <c r="F2519" s="99">
        <v>26683.998377799999</v>
      </c>
      <c r="G2519" s="99">
        <v>2801.4664722383</v>
      </c>
      <c r="H2519" s="99">
        <v>937.13689119368803</v>
      </c>
      <c r="I2519" s="99">
        <v>0</v>
      </c>
      <c r="J2519" s="99">
        <v>47392.229056835196</v>
      </c>
      <c r="K2519" s="99">
        <v>3909.4079676568499</v>
      </c>
      <c r="L2519" s="99">
        <v>34890.337565422102</v>
      </c>
      <c r="M2519" s="99">
        <v>61154.662479877501</v>
      </c>
      <c r="N2519" s="99">
        <v>18364.1107313633</v>
      </c>
      <c r="O2519" s="99">
        <v>54604.0741028786</v>
      </c>
      <c r="P2519" s="99">
        <v>0</v>
      </c>
      <c r="Q2519" s="99">
        <v>8520.26824533939</v>
      </c>
      <c r="R2519" s="99">
        <v>2871.8522516787102</v>
      </c>
      <c r="S2519" s="99">
        <v>0</v>
      </c>
      <c r="T2519" s="99">
        <v>964.18288471549704</v>
      </c>
      <c r="U2519" s="99">
        <v>51341.514114379897</v>
      </c>
      <c r="V2519" s="99">
        <v>8160780.3240356399</v>
      </c>
      <c r="W2519" s="99">
        <v>685.00946190208197</v>
      </c>
      <c r="X2519" s="99">
        <v>2887002.6529846201</v>
      </c>
      <c r="Y2519" s="99">
        <v>1751633.1135253899</v>
      </c>
      <c r="Z2519" s="99">
        <v>491005.58773040801</v>
      </c>
      <c r="AA2519" s="99">
        <v>119357.050928116</v>
      </c>
      <c r="AB2519" s="99">
        <v>0</v>
      </c>
      <c r="AC2519" s="99">
        <v>15544815.245239301</v>
      </c>
      <c r="AD2519" s="99">
        <v>532893.92449951195</v>
      </c>
      <c r="AE2519" s="99">
        <v>1527042.80683899</v>
      </c>
      <c r="AF2519" s="99">
        <v>3235818.3596496601</v>
      </c>
      <c r="AG2519" s="99">
        <v>2601265.2110290499</v>
      </c>
      <c r="AH2519" s="99">
        <v>2616644.7002868699</v>
      </c>
      <c r="AI2519" s="99">
        <v>0</v>
      </c>
      <c r="AJ2519" s="99">
        <v>1128866.79421997</v>
      </c>
      <c r="AK2519" s="99">
        <v>465603.35523986799</v>
      </c>
      <c r="AL2519" s="99">
        <v>0</v>
      </c>
      <c r="AM2519" s="99">
        <v>145678.954332352</v>
      </c>
      <c r="AN2519" s="99">
        <v>16119508.643676801</v>
      </c>
      <c r="AO2519" s="99">
        <v>67445999.909179702</v>
      </c>
      <c r="AP2519" s="99">
        <v>5985.8037428259904</v>
      </c>
      <c r="AQ2519" s="99">
        <v>22294207.402832001</v>
      </c>
      <c r="AR2519" s="99">
        <v>13351387.814819301</v>
      </c>
      <c r="AS2519" s="99">
        <v>3560586.1176757799</v>
      </c>
      <c r="AT2519" s="99">
        <v>881975.52633667004</v>
      </c>
      <c r="AU2519" s="99">
        <v>0</v>
      </c>
      <c r="AV2519" s="99">
        <v>47219165.9462891</v>
      </c>
      <c r="AW2519" s="99">
        <v>1450970.8274230999</v>
      </c>
      <c r="AX2519" s="99">
        <v>13720688.935302701</v>
      </c>
      <c r="AY2519" s="99">
        <v>26864768.308837902</v>
      </c>
      <c r="AZ2519" s="99">
        <v>19446878.2583008</v>
      </c>
      <c r="BA2519" s="99">
        <v>21335743.8525391</v>
      </c>
      <c r="BB2519" s="99">
        <v>0</v>
      </c>
      <c r="BC2519" s="99">
        <v>8907743.46484375</v>
      </c>
      <c r="BD2519" s="99">
        <v>3363005.46520996</v>
      </c>
      <c r="BE2519" s="99">
        <v>0</v>
      </c>
      <c r="BF2519" s="99">
        <v>1091457.42903137</v>
      </c>
      <c r="BG2519" s="99">
        <v>48516843.109863304</v>
      </c>
      <c r="BH2519" s="99">
        <v>15999246.8637695</v>
      </c>
      <c r="BI2519" s="99">
        <v>905.13548143953096</v>
      </c>
      <c r="BJ2519" s="99">
        <v>6833042.6849975605</v>
      </c>
      <c r="BK2519" s="99">
        <v>4409110.4270629901</v>
      </c>
      <c r="BL2519" s="99">
        <v>0</v>
      </c>
      <c r="BM2519" s="99">
        <v>94540.838681220994</v>
      </c>
      <c r="BN2519" s="99">
        <v>0</v>
      </c>
      <c r="BO2519" s="99">
        <v>0</v>
      </c>
      <c r="BP2519" s="99">
        <v>0</v>
      </c>
      <c r="BQ2519" s="99">
        <v>0</v>
      </c>
      <c r="BR2519" s="99">
        <v>8156912.4721679697</v>
      </c>
      <c r="BS2519" s="99">
        <v>7003008.484375</v>
      </c>
      <c r="BT2519" s="99">
        <v>4142198.88739014</v>
      </c>
      <c r="BU2519" s="99">
        <v>0</v>
      </c>
      <c r="BV2519" s="99">
        <v>3557835.9765014602</v>
      </c>
      <c r="BW2519" s="99">
        <v>400565.89902877802</v>
      </c>
      <c r="BX2519" s="99">
        <v>0</v>
      </c>
      <c r="BY2519" s="99">
        <v>0</v>
      </c>
      <c r="BZ2519" s="99">
        <v>0</v>
      </c>
      <c r="CA2519" s="99">
        <v>172458.570129395</v>
      </c>
      <c r="CB2519" s="99">
        <v>11066751.077026401</v>
      </c>
      <c r="CC2519" s="99">
        <v>90011005.583007798</v>
      </c>
      <c r="CD2519" s="99">
        <v>22844887.783935498</v>
      </c>
      <c r="CE2519" s="99">
        <v>3744.2663916051401</v>
      </c>
      <c r="CF2519" s="99">
        <v>610005.36904144299</v>
      </c>
      <c r="CG2519" s="99">
        <v>4456659.4678955097</v>
      </c>
      <c r="CH2519" s="99">
        <v>0</v>
      </c>
      <c r="CI2519" s="99">
        <v>176183.126338959</v>
      </c>
      <c r="CJ2519" s="99">
        <v>11677224.7414551</v>
      </c>
      <c r="CK2519" s="99">
        <v>94465561.485351607</v>
      </c>
      <c r="CL2519" s="99">
        <v>23250028.802246101</v>
      </c>
      <c r="CM2519" s="166">
        <v>227105.46614074701</v>
      </c>
      <c r="CN2519" s="166">
        <v>27829727.1557617</v>
      </c>
      <c r="CO2519" s="166">
        <v>142920246.49609399</v>
      </c>
      <c r="CP2519" s="99">
        <v>23250028.802246101</v>
      </c>
      <c r="CQ2519" s="99">
        <v>0</v>
      </c>
      <c r="CR2519" s="99">
        <v>0</v>
      </c>
      <c r="CS2519" s="99">
        <v>0</v>
      </c>
      <c r="CT2519" s="99">
        <v>0</v>
      </c>
      <c r="CU2519" s="98">
        <v>42223.548886149001</v>
      </c>
      <c r="CV2519" s="98">
        <v>49782.511498375003</v>
      </c>
      <c r="CW2519" s="98">
        <v>11676756.446067844</v>
      </c>
      <c r="CX2519" s="98">
        <v>94467665.050903305</v>
      </c>
    </row>
    <row r="2520" spans="1:102" x14ac:dyDescent="0.2">
      <c r="A2520" s="98" t="s">
        <v>201</v>
      </c>
      <c r="B2520" s="100">
        <v>39600</v>
      </c>
      <c r="C2520" s="99">
        <v>137238.15337562599</v>
      </c>
      <c r="D2520" s="99">
        <v>9.8018516349838993</v>
      </c>
      <c r="E2520" s="99">
        <v>35761.597383975997</v>
      </c>
      <c r="F2520" s="99">
        <v>25978.1265175343</v>
      </c>
      <c r="G2520" s="99">
        <v>3004.8105031847999</v>
      </c>
      <c r="H2520" s="99">
        <v>809.44353079050802</v>
      </c>
      <c r="I2520" s="99">
        <v>0</v>
      </c>
      <c r="J2520" s="99">
        <v>49173.0239348412</v>
      </c>
      <c r="K2520" s="99">
        <v>3236.9429156184201</v>
      </c>
      <c r="L2520" s="99">
        <v>34658.038687706001</v>
      </c>
      <c r="M2520" s="99">
        <v>61239.707026004799</v>
      </c>
      <c r="N2520" s="99">
        <v>18219.215157508901</v>
      </c>
      <c r="O2520" s="99">
        <v>55429.0647578239</v>
      </c>
      <c r="P2520" s="99">
        <v>0</v>
      </c>
      <c r="Q2520" s="99">
        <v>8572.4469804763794</v>
      </c>
      <c r="R2520" s="99">
        <v>2977.2591988146301</v>
      </c>
      <c r="S2520" s="99">
        <v>0</v>
      </c>
      <c r="T2520" s="99">
        <v>957.34940849244595</v>
      </c>
      <c r="U2520" s="99">
        <v>52198.570253849</v>
      </c>
      <c r="V2520" s="99">
        <v>8299032.4639892597</v>
      </c>
      <c r="W2520" s="99">
        <v>499.12948564440001</v>
      </c>
      <c r="X2520" s="99">
        <v>2774721.2217102102</v>
      </c>
      <c r="Y2520" s="99">
        <v>1699863.3595581099</v>
      </c>
      <c r="Z2520" s="99">
        <v>510714.20073318499</v>
      </c>
      <c r="AA2520" s="99">
        <v>105780.95499038701</v>
      </c>
      <c r="AB2520" s="99">
        <v>0</v>
      </c>
      <c r="AC2520" s="99">
        <v>16131098.8116455</v>
      </c>
      <c r="AD2520" s="99">
        <v>433562.77771377598</v>
      </c>
      <c r="AE2520" s="99">
        <v>1514639.8367919901</v>
      </c>
      <c r="AF2520" s="99">
        <v>3248576.48754883</v>
      </c>
      <c r="AG2520" s="99">
        <v>2582037.6320190402</v>
      </c>
      <c r="AH2520" s="99">
        <v>2651389.1850891099</v>
      </c>
      <c r="AI2520" s="99">
        <v>0</v>
      </c>
      <c r="AJ2520" s="99">
        <v>1131722.51791382</v>
      </c>
      <c r="AK2520" s="99">
        <v>474284.42367935198</v>
      </c>
      <c r="AL2520" s="99">
        <v>0</v>
      </c>
      <c r="AM2520" s="99">
        <v>141842.22492981001</v>
      </c>
      <c r="AN2520" s="99">
        <v>16427431.0858154</v>
      </c>
      <c r="AO2520" s="99">
        <v>69150475.589843795</v>
      </c>
      <c r="AP2520" s="99">
        <v>4553.5091770291301</v>
      </c>
      <c r="AQ2520" s="99">
        <v>21589709.6484375</v>
      </c>
      <c r="AR2520" s="99">
        <v>13090662.0119629</v>
      </c>
      <c r="AS2520" s="99">
        <v>3801934.5787658701</v>
      </c>
      <c r="AT2520" s="99">
        <v>792204.97870635998</v>
      </c>
      <c r="AU2520" s="99">
        <v>0</v>
      </c>
      <c r="AV2520" s="99">
        <v>49070346.048828103</v>
      </c>
      <c r="AW2520" s="99">
        <v>1190268.0387115499</v>
      </c>
      <c r="AX2520" s="99">
        <v>13756898.9606934</v>
      </c>
      <c r="AY2520" s="99">
        <v>27166582.543212902</v>
      </c>
      <c r="AZ2520" s="99">
        <v>19505995.5544434</v>
      </c>
      <c r="BA2520" s="99">
        <v>21874850.931152299</v>
      </c>
      <c r="BB2520" s="99">
        <v>0</v>
      </c>
      <c r="BC2520" s="99">
        <v>8993692.9442138709</v>
      </c>
      <c r="BD2520" s="99">
        <v>3500555.3952331501</v>
      </c>
      <c r="BE2520" s="99">
        <v>0</v>
      </c>
      <c r="BF2520" s="99">
        <v>1077181.7181091299</v>
      </c>
      <c r="BG2520" s="99">
        <v>50077830.154296897</v>
      </c>
      <c r="BH2520" s="99">
        <v>16514440.68396</v>
      </c>
      <c r="BI2520" s="99">
        <v>593.70116692781403</v>
      </c>
      <c r="BJ2520" s="99">
        <v>6661790.62145996</v>
      </c>
      <c r="BK2520" s="99">
        <v>4311498.87353516</v>
      </c>
      <c r="BL2520" s="99">
        <v>0</v>
      </c>
      <c r="BM2520" s="99">
        <v>85174.238416671797</v>
      </c>
      <c r="BN2520" s="99">
        <v>0</v>
      </c>
      <c r="BO2520" s="99">
        <v>0</v>
      </c>
      <c r="BP2520" s="99">
        <v>0</v>
      </c>
      <c r="BQ2520" s="99">
        <v>0</v>
      </c>
      <c r="BR2520" s="99">
        <v>8201367.2256469699</v>
      </c>
      <c r="BS2520" s="99">
        <v>7031523.3652954102</v>
      </c>
      <c r="BT2520" s="99">
        <v>4260364.6135253897</v>
      </c>
      <c r="BU2520" s="99">
        <v>0</v>
      </c>
      <c r="BV2520" s="99">
        <v>3634604.9003906301</v>
      </c>
      <c r="BW2520" s="99">
        <v>416925.07917404198</v>
      </c>
      <c r="BX2520" s="99">
        <v>0</v>
      </c>
      <c r="BY2520" s="99">
        <v>0</v>
      </c>
      <c r="BZ2520" s="99">
        <v>0</v>
      </c>
      <c r="CA2520" s="99">
        <v>173146.95340728801</v>
      </c>
      <c r="CB2520" s="99">
        <v>11084804.479003901</v>
      </c>
      <c r="CC2520" s="99">
        <v>90720408.407226607</v>
      </c>
      <c r="CD2520" s="99">
        <v>23172761.4995117</v>
      </c>
      <c r="CE2520" s="99">
        <v>3825.7434233129002</v>
      </c>
      <c r="CF2520" s="99">
        <v>615350.44015502895</v>
      </c>
      <c r="CG2520" s="99">
        <v>4559686.0281372098</v>
      </c>
      <c r="CH2520" s="99">
        <v>0</v>
      </c>
      <c r="CI2520" s="99">
        <v>176990.17025566101</v>
      </c>
      <c r="CJ2520" s="99">
        <v>11698125.5981445</v>
      </c>
      <c r="CK2520" s="99">
        <v>95278173.456054702</v>
      </c>
      <c r="CL2520" s="99">
        <v>23598355.736572299</v>
      </c>
      <c r="CM2520" s="166">
        <v>228818.30161857599</v>
      </c>
      <c r="CN2520" s="166">
        <v>28138524.919677701</v>
      </c>
      <c r="CO2520" s="166">
        <v>145521429.87890601</v>
      </c>
      <c r="CP2520" s="99">
        <v>23598355.736572299</v>
      </c>
      <c r="CQ2520" s="99">
        <v>0</v>
      </c>
      <c r="CR2520" s="99">
        <v>0</v>
      </c>
      <c r="CS2520" s="99">
        <v>0</v>
      </c>
      <c r="CT2520" s="99">
        <v>0</v>
      </c>
      <c r="CU2520" s="98">
        <v>39772.726099200001</v>
      </c>
      <c r="CV2520" s="98">
        <v>51734.514941089998</v>
      </c>
      <c r="CW2520" s="98">
        <v>11700154.91915893</v>
      </c>
      <c r="CX2520" s="98">
        <v>95280094.435363814</v>
      </c>
    </row>
    <row r="2521" spans="1:102" x14ac:dyDescent="0.2">
      <c r="A2521" s="98" t="s">
        <v>201</v>
      </c>
      <c r="B2521" s="100">
        <v>39692</v>
      </c>
      <c r="C2521" s="99">
        <v>139778.00189971901</v>
      </c>
      <c r="D2521" s="99">
        <v>10.6039813869866</v>
      </c>
      <c r="E2521" s="99">
        <v>34355.449024200403</v>
      </c>
      <c r="F2521" s="99">
        <v>25374.820445776</v>
      </c>
      <c r="G2521" s="99">
        <v>3202.0003518164199</v>
      </c>
      <c r="H2521" s="99">
        <v>719.15694250911497</v>
      </c>
      <c r="I2521" s="99">
        <v>0</v>
      </c>
      <c r="J2521" s="99">
        <v>50616.223021030397</v>
      </c>
      <c r="K2521" s="99">
        <v>2761.0140175223401</v>
      </c>
      <c r="L2521" s="99">
        <v>34145.089858532003</v>
      </c>
      <c r="M2521" s="99">
        <v>61681.006215572401</v>
      </c>
      <c r="N2521" s="99">
        <v>18051.7447257042</v>
      </c>
      <c r="O2521" s="99">
        <v>56513.5434074402</v>
      </c>
      <c r="P2521" s="99">
        <v>0</v>
      </c>
      <c r="Q2521" s="99">
        <v>8447.7627114057505</v>
      </c>
      <c r="R2521" s="99">
        <v>3044.5552318096202</v>
      </c>
      <c r="S2521" s="99">
        <v>0</v>
      </c>
      <c r="T2521" s="99">
        <v>952.633799508214</v>
      </c>
      <c r="U2521" s="99">
        <v>53318.8206048012</v>
      </c>
      <c r="V2521" s="99">
        <v>8506790.4948730506</v>
      </c>
      <c r="W2521" s="99">
        <v>624.97154308855499</v>
      </c>
      <c r="X2521" s="99">
        <v>2676768.0498962398</v>
      </c>
      <c r="Y2521" s="99">
        <v>1656324.4855957001</v>
      </c>
      <c r="Z2521" s="99">
        <v>530484.75557708705</v>
      </c>
      <c r="AA2521" s="99">
        <v>94054.084417343096</v>
      </c>
      <c r="AB2521" s="99">
        <v>0</v>
      </c>
      <c r="AC2521" s="99">
        <v>16434441.2927246</v>
      </c>
      <c r="AD2521" s="99">
        <v>393306.883361816</v>
      </c>
      <c r="AE2521" s="99">
        <v>1495216.38230896</v>
      </c>
      <c r="AF2521" s="99">
        <v>3270545.0712280301</v>
      </c>
      <c r="AG2521" s="99">
        <v>2558757.3813781701</v>
      </c>
      <c r="AH2521" s="99">
        <v>2675321.3056335398</v>
      </c>
      <c r="AI2521" s="99">
        <v>0</v>
      </c>
      <c r="AJ2521" s="99">
        <v>1145490.7658691399</v>
      </c>
      <c r="AK2521" s="99">
        <v>480074.98044586199</v>
      </c>
      <c r="AL2521" s="99">
        <v>0</v>
      </c>
      <c r="AM2521" s="99">
        <v>136877.81308174101</v>
      </c>
      <c r="AN2521" s="99">
        <v>16786642.966308601</v>
      </c>
      <c r="AO2521" s="99">
        <v>71564283.127929702</v>
      </c>
      <c r="AP2521" s="99">
        <v>4923.3129537701598</v>
      </c>
      <c r="AQ2521" s="99">
        <v>20941373.4770508</v>
      </c>
      <c r="AR2521" s="99">
        <v>12960272.4143066</v>
      </c>
      <c r="AS2521" s="99">
        <v>3977378.0592956501</v>
      </c>
      <c r="AT2521" s="99">
        <v>715782.08672332799</v>
      </c>
      <c r="AU2521" s="99">
        <v>0</v>
      </c>
      <c r="AV2521" s="99">
        <v>50703406.0703125</v>
      </c>
      <c r="AW2521" s="99">
        <v>1089177.5753631601</v>
      </c>
      <c r="AX2521" s="99">
        <v>13741625.668457</v>
      </c>
      <c r="AY2521" s="99">
        <v>27792100.314697299</v>
      </c>
      <c r="AZ2521" s="99">
        <v>19375297.6567383</v>
      </c>
      <c r="BA2521" s="99">
        <v>22314857.443603501</v>
      </c>
      <c r="BB2521" s="99">
        <v>0</v>
      </c>
      <c r="BC2521" s="99">
        <v>9114685.1473388709</v>
      </c>
      <c r="BD2521" s="99">
        <v>3585218.8411254901</v>
      </c>
      <c r="BE2521" s="99">
        <v>0</v>
      </c>
      <c r="BF2521" s="99">
        <v>1049386.02632141</v>
      </c>
      <c r="BG2521" s="99">
        <v>51935774.177734397</v>
      </c>
      <c r="BH2521" s="99">
        <v>16905023.112792999</v>
      </c>
      <c r="BI2521" s="99">
        <v>535.15230765938804</v>
      </c>
      <c r="BJ2521" s="99">
        <v>6425831.5385131799</v>
      </c>
      <c r="BK2521" s="99">
        <v>4216221.11437988</v>
      </c>
      <c r="BL2521" s="99">
        <v>0</v>
      </c>
      <c r="BM2521" s="99">
        <v>76951.346378326401</v>
      </c>
      <c r="BN2521" s="99">
        <v>0</v>
      </c>
      <c r="BO2521" s="99">
        <v>0</v>
      </c>
      <c r="BP2521" s="99">
        <v>0</v>
      </c>
      <c r="BQ2521" s="99">
        <v>0</v>
      </c>
      <c r="BR2521" s="99">
        <v>8342204.62646484</v>
      </c>
      <c r="BS2521" s="99">
        <v>6980469.5118408203</v>
      </c>
      <c r="BT2521" s="99">
        <v>4353958.60864258</v>
      </c>
      <c r="BU2521" s="99">
        <v>0</v>
      </c>
      <c r="BV2521" s="99">
        <v>3688660.0115966802</v>
      </c>
      <c r="BW2521" s="99">
        <v>422072.32563781698</v>
      </c>
      <c r="BX2521" s="99">
        <v>0</v>
      </c>
      <c r="BY2521" s="99">
        <v>0</v>
      </c>
      <c r="BZ2521" s="99">
        <v>0</v>
      </c>
      <c r="CA2521" s="99">
        <v>174100.72376632699</v>
      </c>
      <c r="CB2521" s="99">
        <v>11170615.3051758</v>
      </c>
      <c r="CC2521" s="99">
        <v>92376809.080078095</v>
      </c>
      <c r="CD2521" s="99">
        <v>23317749.354003899</v>
      </c>
      <c r="CE2521" s="99">
        <v>3910.7543782293801</v>
      </c>
      <c r="CF2521" s="99">
        <v>623707.69717407203</v>
      </c>
      <c r="CG2521" s="99">
        <v>4688590.1151733398</v>
      </c>
      <c r="CH2521" s="99">
        <v>0</v>
      </c>
      <c r="CI2521" s="99">
        <v>177982.46163940401</v>
      </c>
      <c r="CJ2521" s="99">
        <v>11796335.278930699</v>
      </c>
      <c r="CK2521" s="99">
        <v>97057519.550781295</v>
      </c>
      <c r="CL2521" s="99">
        <v>23740788.933349598</v>
      </c>
      <c r="CM2521" s="166">
        <v>230644.78792190601</v>
      </c>
      <c r="CN2521" s="166">
        <v>28537889.180908199</v>
      </c>
      <c r="CO2521" s="166">
        <v>148927335.12695301</v>
      </c>
      <c r="CP2521" s="99">
        <v>23740788.933349598</v>
      </c>
      <c r="CQ2521" s="99">
        <v>0</v>
      </c>
      <c r="CR2521" s="99">
        <v>0</v>
      </c>
      <c r="CS2521" s="99">
        <v>0</v>
      </c>
      <c r="CT2521" s="99">
        <v>0</v>
      </c>
      <c r="CU2521" s="98">
        <v>37658.105994646001</v>
      </c>
      <c r="CV2521" s="98">
        <v>53341.918433318999</v>
      </c>
      <c r="CW2521" s="98">
        <v>11794323.002349872</v>
      </c>
      <c r="CX2521" s="98">
        <v>97065399.195251435</v>
      </c>
    </row>
    <row r="2522" spans="1:102" x14ac:dyDescent="0.2">
      <c r="A2522" s="98" t="s">
        <v>201</v>
      </c>
      <c r="B2522" s="100">
        <v>39783</v>
      </c>
      <c r="C2522" s="99">
        <v>140678.943777084</v>
      </c>
      <c r="D2522" s="99">
        <v>10.382315980969</v>
      </c>
      <c r="E2522" s="99">
        <v>32949.0147638321</v>
      </c>
      <c r="F2522" s="99">
        <v>24644.609338998798</v>
      </c>
      <c r="G2522" s="99">
        <v>3359.1464654803299</v>
      </c>
      <c r="H2522" s="99">
        <v>595.056432753801</v>
      </c>
      <c r="I2522" s="99">
        <v>0</v>
      </c>
      <c r="J2522" s="99">
        <v>51576.079015255003</v>
      </c>
      <c r="K2522" s="99">
        <v>2269.05781468749</v>
      </c>
      <c r="L2522" s="99">
        <v>33426.324709892302</v>
      </c>
      <c r="M2522" s="99">
        <v>61320.153338432297</v>
      </c>
      <c r="N2522" s="99">
        <v>17802.169955015201</v>
      </c>
      <c r="O2522" s="99">
        <v>57005.581368446401</v>
      </c>
      <c r="P2522" s="99">
        <v>0</v>
      </c>
      <c r="Q2522" s="99">
        <v>8390.2881197929401</v>
      </c>
      <c r="R2522" s="99">
        <v>3118.8606341183199</v>
      </c>
      <c r="S2522" s="99">
        <v>0</v>
      </c>
      <c r="T2522" s="99">
        <v>917.75443544983898</v>
      </c>
      <c r="U2522" s="99">
        <v>54044.635670185096</v>
      </c>
      <c r="V2522" s="99">
        <v>8493433.1075439509</v>
      </c>
      <c r="W2522" s="99">
        <v>804.37163517624106</v>
      </c>
      <c r="X2522" s="99">
        <v>2538593.7815856901</v>
      </c>
      <c r="Y2522" s="99">
        <v>1598973.9612884501</v>
      </c>
      <c r="Z2522" s="99">
        <v>544803.12894439697</v>
      </c>
      <c r="AA2522" s="99">
        <v>77046.033017158494</v>
      </c>
      <c r="AB2522" s="99">
        <v>0</v>
      </c>
      <c r="AC2522" s="99">
        <v>16654279.9766846</v>
      </c>
      <c r="AD2522" s="99">
        <v>301368.11316299398</v>
      </c>
      <c r="AE2522" s="99">
        <v>1439752.12904358</v>
      </c>
      <c r="AF2522" s="99">
        <v>3242004.4182434101</v>
      </c>
      <c r="AG2522" s="99">
        <v>2511236.49035645</v>
      </c>
      <c r="AH2522" s="99">
        <v>2703581.3501281701</v>
      </c>
      <c r="AI2522" s="99">
        <v>0</v>
      </c>
      <c r="AJ2522" s="99">
        <v>1137501.79281616</v>
      </c>
      <c r="AK2522" s="99">
        <v>486742.43003463699</v>
      </c>
      <c r="AL2522" s="99">
        <v>0</v>
      </c>
      <c r="AM2522" s="99">
        <v>128676.43396854401</v>
      </c>
      <c r="AN2522" s="99">
        <v>17042791.1254883</v>
      </c>
      <c r="AO2522" s="99">
        <v>71971284.938476607</v>
      </c>
      <c r="AP2522" s="99">
        <v>8476.37811791897</v>
      </c>
      <c r="AQ2522" s="99">
        <v>19845577.084716801</v>
      </c>
      <c r="AR2522" s="99">
        <v>12377513.0013428</v>
      </c>
      <c r="AS2522" s="99">
        <v>4102066.1529846201</v>
      </c>
      <c r="AT2522" s="99">
        <v>585071.40460205101</v>
      </c>
      <c r="AU2522" s="99">
        <v>0</v>
      </c>
      <c r="AV2522" s="99">
        <v>52500735.594238304</v>
      </c>
      <c r="AW2522" s="99">
        <v>850936.39513397205</v>
      </c>
      <c r="AX2522" s="99">
        <v>13406154.7340088</v>
      </c>
      <c r="AY2522" s="99">
        <v>27720741.1010742</v>
      </c>
      <c r="AZ2522" s="99">
        <v>19128225.8835449</v>
      </c>
      <c r="BA2522" s="99">
        <v>22700222.548828099</v>
      </c>
      <c r="BB2522" s="99">
        <v>0</v>
      </c>
      <c r="BC2522" s="99">
        <v>9100467.9356689509</v>
      </c>
      <c r="BD2522" s="99">
        <v>3641788.0086975102</v>
      </c>
      <c r="BE2522" s="99">
        <v>0</v>
      </c>
      <c r="BF2522" s="99">
        <v>998176.23373413098</v>
      </c>
      <c r="BG2522" s="99">
        <v>53287213.412597701</v>
      </c>
      <c r="BH2522" s="99">
        <v>17217893.669189502</v>
      </c>
      <c r="BI2522" s="99">
        <v>1506.8885617107201</v>
      </c>
      <c r="BJ2522" s="99">
        <v>6198817.0485839797</v>
      </c>
      <c r="BK2522" s="99">
        <v>4085685.5035095201</v>
      </c>
      <c r="BL2522" s="99">
        <v>0</v>
      </c>
      <c r="BM2522" s="99">
        <v>54686.875646591201</v>
      </c>
      <c r="BN2522" s="99">
        <v>0</v>
      </c>
      <c r="BO2522" s="99">
        <v>0</v>
      </c>
      <c r="BP2522" s="99">
        <v>0</v>
      </c>
      <c r="BQ2522" s="99">
        <v>0</v>
      </c>
      <c r="BR2522" s="99">
        <v>8365619.7770385696</v>
      </c>
      <c r="BS2522" s="99">
        <v>6892862.34655762</v>
      </c>
      <c r="BT2522" s="99">
        <v>4419797.91369629</v>
      </c>
      <c r="BU2522" s="99">
        <v>0</v>
      </c>
      <c r="BV2522" s="99">
        <v>3710911.6959533701</v>
      </c>
      <c r="BW2522" s="99">
        <v>426554.77352905303</v>
      </c>
      <c r="BX2522" s="99">
        <v>0</v>
      </c>
      <c r="BY2522" s="99">
        <v>0</v>
      </c>
      <c r="BZ2522" s="99">
        <v>0</v>
      </c>
      <c r="CA2522" s="99">
        <v>173469.94338226301</v>
      </c>
      <c r="CB2522" s="99">
        <v>11038064.290527301</v>
      </c>
      <c r="CC2522" s="99">
        <v>91739033.446289107</v>
      </c>
      <c r="CD2522" s="99">
        <v>23415738.010253899</v>
      </c>
      <c r="CE2522" s="99">
        <v>3954.5139023363599</v>
      </c>
      <c r="CF2522" s="99">
        <v>620898.86993408203</v>
      </c>
      <c r="CG2522" s="99">
        <v>4674085.4103393601</v>
      </c>
      <c r="CH2522" s="99">
        <v>0</v>
      </c>
      <c r="CI2522" s="99">
        <v>177459.424594879</v>
      </c>
      <c r="CJ2522" s="99">
        <v>11659011.9173584</v>
      </c>
      <c r="CK2522" s="99">
        <v>96408819.928710893</v>
      </c>
      <c r="CL2522" s="99">
        <v>23842826.682372998</v>
      </c>
      <c r="CM2522" s="166">
        <v>231189.34298706101</v>
      </c>
      <c r="CN2522" s="166">
        <v>28737063.8898926</v>
      </c>
      <c r="CO2522" s="166">
        <v>150073183.66015601</v>
      </c>
      <c r="CP2522" s="99">
        <v>23842826.682372998</v>
      </c>
      <c r="CQ2522" s="99">
        <v>0</v>
      </c>
      <c r="CR2522" s="99">
        <v>0</v>
      </c>
      <c r="CS2522" s="99">
        <v>0</v>
      </c>
      <c r="CT2522" s="99">
        <v>0</v>
      </c>
      <c r="CU2522" s="98">
        <v>35958.131441769998</v>
      </c>
      <c r="CV2522" s="98">
        <v>54513.753028569998</v>
      </c>
      <c r="CW2522" s="98">
        <v>11658963.160461383</v>
      </c>
      <c r="CX2522" s="98">
        <v>96413118.856628463</v>
      </c>
    </row>
    <row r="2523" spans="1:102" x14ac:dyDescent="0.2">
      <c r="A2523" s="98" t="s">
        <v>201</v>
      </c>
      <c r="B2523" s="100">
        <v>39873</v>
      </c>
      <c r="C2523" s="99">
        <v>142979.11692047099</v>
      </c>
      <c r="D2523" s="99">
        <v>9.1456169069279003</v>
      </c>
      <c r="E2523" s="99">
        <v>31741.937165737199</v>
      </c>
      <c r="F2523" s="99">
        <v>23994.241381406799</v>
      </c>
      <c r="G2523" s="99">
        <v>3515.4471463859099</v>
      </c>
      <c r="H2523" s="99">
        <v>497.06185122206801</v>
      </c>
      <c r="I2523" s="99">
        <v>0</v>
      </c>
      <c r="J2523" s="99">
        <v>53039.277622699701</v>
      </c>
      <c r="K2523" s="99">
        <v>1817.2104461491101</v>
      </c>
      <c r="L2523" s="99">
        <v>33239.6229758263</v>
      </c>
      <c r="M2523" s="99">
        <v>61854.631057739301</v>
      </c>
      <c r="N2523" s="99">
        <v>17644.667644739198</v>
      </c>
      <c r="O2523" s="99">
        <v>57909.196598529801</v>
      </c>
      <c r="P2523" s="99">
        <v>0</v>
      </c>
      <c r="Q2523" s="99">
        <v>8450.0196115970593</v>
      </c>
      <c r="R2523" s="99">
        <v>3210.9062465429301</v>
      </c>
      <c r="S2523" s="99">
        <v>0</v>
      </c>
      <c r="T2523" s="99">
        <v>905.48013678938196</v>
      </c>
      <c r="U2523" s="99">
        <v>54862.220825672201</v>
      </c>
      <c r="V2523" s="99">
        <v>8597271.2224121094</v>
      </c>
      <c r="W2523" s="99">
        <v>887.20445835590397</v>
      </c>
      <c r="X2523" s="99">
        <v>2438650.7339172401</v>
      </c>
      <c r="Y2523" s="99">
        <v>1546053.3530578599</v>
      </c>
      <c r="Z2523" s="99">
        <v>554641.64774322498</v>
      </c>
      <c r="AA2523" s="99">
        <v>64892.094513416298</v>
      </c>
      <c r="AB2523" s="99">
        <v>0</v>
      </c>
      <c r="AC2523" s="99">
        <v>17100043.317627002</v>
      </c>
      <c r="AD2523" s="99">
        <v>230618.35993003799</v>
      </c>
      <c r="AE2523" s="99">
        <v>1418925.3844146701</v>
      </c>
      <c r="AF2523" s="99">
        <v>3280011.1924743699</v>
      </c>
      <c r="AG2523" s="99">
        <v>2465680.1965942401</v>
      </c>
      <c r="AH2523" s="99">
        <v>2751624.5300293001</v>
      </c>
      <c r="AI2523" s="99">
        <v>0</v>
      </c>
      <c r="AJ2523" s="99">
        <v>1141227.4778595001</v>
      </c>
      <c r="AK2523" s="99">
        <v>501771.60751724202</v>
      </c>
      <c r="AL2523" s="99">
        <v>0</v>
      </c>
      <c r="AM2523" s="99">
        <v>123106.280324936</v>
      </c>
      <c r="AN2523" s="99">
        <v>17328260.010009799</v>
      </c>
      <c r="AO2523" s="99">
        <v>73474896.495117202</v>
      </c>
      <c r="AP2523" s="99">
        <v>7308.2278190255201</v>
      </c>
      <c r="AQ2523" s="99">
        <v>19277099.145996101</v>
      </c>
      <c r="AR2523" s="99">
        <v>12159922.291381801</v>
      </c>
      <c r="AS2523" s="99">
        <v>4186001.6284179701</v>
      </c>
      <c r="AT2523" s="99">
        <v>499984.89594650298</v>
      </c>
      <c r="AU2523" s="99">
        <v>0</v>
      </c>
      <c r="AV2523" s="99">
        <v>54027594.700683601</v>
      </c>
      <c r="AW2523" s="99">
        <v>656709.26845550502</v>
      </c>
      <c r="AX2523" s="99">
        <v>13244866.0400391</v>
      </c>
      <c r="AY2523" s="99">
        <v>28220685.1403809</v>
      </c>
      <c r="AZ2523" s="99">
        <v>18854642.350341801</v>
      </c>
      <c r="BA2523" s="99">
        <v>23255925.815673798</v>
      </c>
      <c r="BB2523" s="99">
        <v>0</v>
      </c>
      <c r="BC2523" s="99">
        <v>9145118.59301758</v>
      </c>
      <c r="BD2523" s="99">
        <v>3745471.4732971201</v>
      </c>
      <c r="BE2523" s="99">
        <v>0</v>
      </c>
      <c r="BF2523" s="99">
        <v>960227.00149536098</v>
      </c>
      <c r="BG2523" s="99">
        <v>54666852.693847701</v>
      </c>
      <c r="BH2523" s="99">
        <v>17444665.886230499</v>
      </c>
      <c r="BI2523" s="99">
        <v>1483.9579944014499</v>
      </c>
      <c r="BJ2523" s="99">
        <v>5958317.48974609</v>
      </c>
      <c r="BK2523" s="99">
        <v>3961143.1448059101</v>
      </c>
      <c r="BL2523" s="99">
        <v>0</v>
      </c>
      <c r="BM2523" s="99">
        <v>60274.337960720099</v>
      </c>
      <c r="BN2523" s="99">
        <v>0</v>
      </c>
      <c r="BO2523" s="99">
        <v>0</v>
      </c>
      <c r="BP2523" s="99">
        <v>0</v>
      </c>
      <c r="BQ2523" s="99">
        <v>0</v>
      </c>
      <c r="BR2523" s="99">
        <v>8403654.0970459003</v>
      </c>
      <c r="BS2523" s="99">
        <v>6775938.2635498</v>
      </c>
      <c r="BT2523" s="99">
        <v>4513693.2868652297</v>
      </c>
      <c r="BU2523" s="99">
        <v>0</v>
      </c>
      <c r="BV2523" s="99">
        <v>3710674.7476196298</v>
      </c>
      <c r="BW2523" s="99">
        <v>440906.59889221197</v>
      </c>
      <c r="BX2523" s="99">
        <v>0</v>
      </c>
      <c r="BY2523" s="99">
        <v>0</v>
      </c>
      <c r="BZ2523" s="99">
        <v>0</v>
      </c>
      <c r="CA2523" s="99">
        <v>174792.99251937901</v>
      </c>
      <c r="CB2523" s="99">
        <v>11048519.8041992</v>
      </c>
      <c r="CC2523" s="99">
        <v>92808230.803710893</v>
      </c>
      <c r="CD2523" s="99">
        <v>23426219.3051758</v>
      </c>
      <c r="CE2523" s="99">
        <v>4012.5455532074002</v>
      </c>
      <c r="CF2523" s="99">
        <v>623943.62587738002</v>
      </c>
      <c r="CG2523" s="99">
        <v>4707918.4270629901</v>
      </c>
      <c r="CH2523" s="99">
        <v>0</v>
      </c>
      <c r="CI2523" s="99">
        <v>178773.059959412</v>
      </c>
      <c r="CJ2523" s="99">
        <v>11671201.0028076</v>
      </c>
      <c r="CK2523" s="99">
        <v>97523835.918945298</v>
      </c>
      <c r="CL2523" s="99">
        <v>23873012.418701202</v>
      </c>
      <c r="CM2523" s="166">
        <v>233208.962005615</v>
      </c>
      <c r="CN2523" s="166">
        <v>29009874.2895508</v>
      </c>
      <c r="CO2523" s="166">
        <v>152139489.22851601</v>
      </c>
      <c r="CP2523" s="99">
        <v>23873012.418701202</v>
      </c>
      <c r="CQ2523" s="99">
        <v>0</v>
      </c>
      <c r="CR2523" s="99">
        <v>0</v>
      </c>
      <c r="CS2523" s="99">
        <v>0</v>
      </c>
      <c r="CT2523" s="99">
        <v>0</v>
      </c>
      <c r="CU2523" s="98">
        <v>34090.530983921002</v>
      </c>
      <c r="CV2523" s="98">
        <v>56097.549858466002</v>
      </c>
      <c r="CW2523" s="98">
        <v>11672463.43007658</v>
      </c>
      <c r="CX2523" s="98">
        <v>97516149.230773881</v>
      </c>
    </row>
    <row r="2524" spans="1:102" x14ac:dyDescent="0.2">
      <c r="A2524" s="98" t="s">
        <v>201</v>
      </c>
      <c r="B2524" s="100">
        <v>39965</v>
      </c>
      <c r="C2524" s="99">
        <v>145058.418479919</v>
      </c>
      <c r="D2524" s="99">
        <v>7.5672422119532703</v>
      </c>
      <c r="E2524" s="99">
        <v>30475.070316553101</v>
      </c>
      <c r="F2524" s="99">
        <v>23379.138855218898</v>
      </c>
      <c r="G2524" s="99">
        <v>3665.0943767130402</v>
      </c>
      <c r="H2524" s="99">
        <v>402.19841531664099</v>
      </c>
      <c r="I2524" s="99">
        <v>0</v>
      </c>
      <c r="J2524" s="99">
        <v>54393.041228771202</v>
      </c>
      <c r="K2524" s="99">
        <v>1373.30930571258</v>
      </c>
      <c r="L2524" s="99">
        <v>33530.8219447136</v>
      </c>
      <c r="M2524" s="99">
        <v>62164.233057975798</v>
      </c>
      <c r="N2524" s="99">
        <v>17316.902024507501</v>
      </c>
      <c r="O2524" s="99">
        <v>58784.996925830797</v>
      </c>
      <c r="P2524" s="99">
        <v>0</v>
      </c>
      <c r="Q2524" s="99">
        <v>8515.2345743179303</v>
      </c>
      <c r="R2524" s="99">
        <v>3278.9029491841802</v>
      </c>
      <c r="S2524" s="99">
        <v>0</v>
      </c>
      <c r="T2524" s="99">
        <v>901.25841130316303</v>
      </c>
      <c r="U2524" s="99">
        <v>55645.428705215498</v>
      </c>
      <c r="V2524" s="99">
        <v>8710566.9838867206</v>
      </c>
      <c r="W2524" s="99">
        <v>841.60431520640896</v>
      </c>
      <c r="X2524" s="99">
        <v>2306370.7073059101</v>
      </c>
      <c r="Y2524" s="99">
        <v>1507988.1943817099</v>
      </c>
      <c r="Z2524" s="99">
        <v>568114.15023040795</v>
      </c>
      <c r="AA2524" s="99">
        <v>52932.3248033524</v>
      </c>
      <c r="AB2524" s="99">
        <v>0</v>
      </c>
      <c r="AC2524" s="99">
        <v>17429119.348144501</v>
      </c>
      <c r="AD2524" s="99">
        <v>171483.212474823</v>
      </c>
      <c r="AE2524" s="99">
        <v>1410273.93771362</v>
      </c>
      <c r="AF2524" s="99">
        <v>3288177.4365539602</v>
      </c>
      <c r="AG2524" s="99">
        <v>2410439.9637756301</v>
      </c>
      <c r="AH2524" s="99">
        <v>2754632.4447936998</v>
      </c>
      <c r="AI2524" s="99">
        <v>0</v>
      </c>
      <c r="AJ2524" s="99">
        <v>1163288.55467224</v>
      </c>
      <c r="AK2524" s="99">
        <v>495680.92195892299</v>
      </c>
      <c r="AL2524" s="99">
        <v>0</v>
      </c>
      <c r="AM2524" s="99">
        <v>120638.763814926</v>
      </c>
      <c r="AN2524" s="99">
        <v>17570484.8913574</v>
      </c>
      <c r="AO2524" s="99">
        <v>74797551.7421875</v>
      </c>
      <c r="AP2524" s="99">
        <v>5885.4705851674098</v>
      </c>
      <c r="AQ2524" s="99">
        <v>18116010.850097701</v>
      </c>
      <c r="AR2524" s="99">
        <v>11711335.951660199</v>
      </c>
      <c r="AS2524" s="99">
        <v>4292915.4502563505</v>
      </c>
      <c r="AT2524" s="99">
        <v>409667.01776123</v>
      </c>
      <c r="AU2524" s="99">
        <v>0</v>
      </c>
      <c r="AV2524" s="99">
        <v>55415931.3662109</v>
      </c>
      <c r="AW2524" s="99">
        <v>490983.64443206799</v>
      </c>
      <c r="AX2524" s="99">
        <v>13325077.029296899</v>
      </c>
      <c r="AY2524" s="99">
        <v>28557983.708252002</v>
      </c>
      <c r="AZ2524" s="99">
        <v>18487387.058349598</v>
      </c>
      <c r="BA2524" s="99">
        <v>23437659.549316399</v>
      </c>
      <c r="BB2524" s="99">
        <v>0</v>
      </c>
      <c r="BC2524" s="99">
        <v>9379942.58984375</v>
      </c>
      <c r="BD2524" s="99">
        <v>3744534.0991516099</v>
      </c>
      <c r="BE2524" s="99">
        <v>0</v>
      </c>
      <c r="BF2524" s="99">
        <v>942225.70486450195</v>
      </c>
      <c r="BG2524" s="99">
        <v>55827023.516113304</v>
      </c>
      <c r="BH2524" s="99">
        <v>17752916.778564502</v>
      </c>
      <c r="BI2524" s="99">
        <v>703.76968575268995</v>
      </c>
      <c r="BJ2524" s="99">
        <v>5754787.9867553702</v>
      </c>
      <c r="BK2524" s="99">
        <v>3872126.5057373</v>
      </c>
      <c r="BL2524" s="99">
        <v>0</v>
      </c>
      <c r="BM2524" s="99">
        <v>48748.209157943696</v>
      </c>
      <c r="BN2524" s="99">
        <v>0</v>
      </c>
      <c r="BO2524" s="99">
        <v>0</v>
      </c>
      <c r="BP2524" s="99">
        <v>0</v>
      </c>
      <c r="BQ2524" s="99">
        <v>0</v>
      </c>
      <c r="BR2524" s="99">
        <v>8506062.68823242</v>
      </c>
      <c r="BS2524" s="99">
        <v>6642294.2616577102</v>
      </c>
      <c r="BT2524" s="99">
        <v>4561587.10827637</v>
      </c>
      <c r="BU2524" s="99">
        <v>0</v>
      </c>
      <c r="BV2524" s="99">
        <v>3793585.0698852502</v>
      </c>
      <c r="BW2524" s="99">
        <v>436482.83007049601</v>
      </c>
      <c r="BX2524" s="99">
        <v>0</v>
      </c>
      <c r="BY2524" s="99">
        <v>0</v>
      </c>
      <c r="BZ2524" s="99">
        <v>0</v>
      </c>
      <c r="CA2524" s="99">
        <v>175638.21219444301</v>
      </c>
      <c r="CB2524" s="99">
        <v>11021848.168823199</v>
      </c>
      <c r="CC2524" s="99">
        <v>92883975.053710893</v>
      </c>
      <c r="CD2524" s="99">
        <v>23511564.967041001</v>
      </c>
      <c r="CE2524" s="99">
        <v>4068.0568001270299</v>
      </c>
      <c r="CF2524" s="99">
        <v>621551.50605773902</v>
      </c>
      <c r="CG2524" s="99">
        <v>4710729.56604004</v>
      </c>
      <c r="CH2524" s="99">
        <v>0</v>
      </c>
      <c r="CI2524" s="99">
        <v>179722.71609115601</v>
      </c>
      <c r="CJ2524" s="99">
        <v>11642898.6479492</v>
      </c>
      <c r="CK2524" s="99">
        <v>97587954.259765595</v>
      </c>
      <c r="CL2524" s="99">
        <v>23954523.936035201</v>
      </c>
      <c r="CM2524" s="166">
        <v>234862.81719398501</v>
      </c>
      <c r="CN2524" s="166">
        <v>29233442.576660201</v>
      </c>
      <c r="CO2524" s="166">
        <v>153684060.046875</v>
      </c>
      <c r="CP2524" s="99">
        <v>23954523.936035201</v>
      </c>
      <c r="CQ2524" s="99">
        <v>0</v>
      </c>
      <c r="CR2524" s="99">
        <v>0</v>
      </c>
      <c r="CS2524" s="99">
        <v>0</v>
      </c>
      <c r="CT2524" s="99">
        <v>0</v>
      </c>
      <c r="CU2524" s="98">
        <v>32234.629610571999</v>
      </c>
      <c r="CV2524" s="98">
        <v>57578.90610996</v>
      </c>
      <c r="CW2524" s="98">
        <v>11643399.674880939</v>
      </c>
      <c r="CX2524" s="98">
        <v>97594704.619750932</v>
      </c>
    </row>
    <row r="2525" spans="1:102" x14ac:dyDescent="0.2">
      <c r="A2525" s="98" t="s">
        <v>201</v>
      </c>
      <c r="B2525" s="100">
        <v>40057</v>
      </c>
      <c r="C2525" s="99">
        <v>147204.366430283</v>
      </c>
      <c r="D2525" s="99">
        <v>8.3018083859933505</v>
      </c>
      <c r="E2525" s="99">
        <v>29450.202054023699</v>
      </c>
      <c r="F2525" s="99">
        <v>22865.4819245338</v>
      </c>
      <c r="G2525" s="99">
        <v>3923.2226460576098</v>
      </c>
      <c r="H2525" s="99">
        <v>284.62255748733901</v>
      </c>
      <c r="I2525" s="99">
        <v>0</v>
      </c>
      <c r="J2525" s="99">
        <v>55510.442134380297</v>
      </c>
      <c r="K2525" s="99">
        <v>1014.35797151178</v>
      </c>
      <c r="L2525" s="99">
        <v>32484.908112764399</v>
      </c>
      <c r="M2525" s="99">
        <v>62597.716876029997</v>
      </c>
      <c r="N2525" s="99">
        <v>17101.6694099903</v>
      </c>
      <c r="O2525" s="99">
        <v>59784.528014183001</v>
      </c>
      <c r="P2525" s="99">
        <v>0</v>
      </c>
      <c r="Q2525" s="99">
        <v>8560.3527570962906</v>
      </c>
      <c r="R2525" s="99">
        <v>3413.4006390273598</v>
      </c>
      <c r="S2525" s="99">
        <v>0</v>
      </c>
      <c r="T2525" s="99">
        <v>891.49895066767897</v>
      </c>
      <c r="U2525" s="99">
        <v>56532.0480828285</v>
      </c>
      <c r="V2525" s="99">
        <v>8836007.8808593806</v>
      </c>
      <c r="W2525" s="99">
        <v>448.74638234451402</v>
      </c>
      <c r="X2525" s="99">
        <v>2198207.6137695299</v>
      </c>
      <c r="Y2525" s="99">
        <v>1469561.37103271</v>
      </c>
      <c r="Z2525" s="99">
        <v>577958.91523742699</v>
      </c>
      <c r="AA2525" s="99">
        <v>37623.758554458604</v>
      </c>
      <c r="AB2525" s="99">
        <v>0</v>
      </c>
      <c r="AC2525" s="99">
        <v>17821290.417480499</v>
      </c>
      <c r="AD2525" s="99">
        <v>125344.591285706</v>
      </c>
      <c r="AE2525" s="99">
        <v>1372832.2719116199</v>
      </c>
      <c r="AF2525" s="99">
        <v>3300690.5255127</v>
      </c>
      <c r="AG2525" s="99">
        <v>2375227.23156738</v>
      </c>
      <c r="AH2525" s="99">
        <v>2774703.8858337398</v>
      </c>
      <c r="AI2525" s="99">
        <v>0</v>
      </c>
      <c r="AJ2525" s="99">
        <v>1164230.5866241499</v>
      </c>
      <c r="AK2525" s="99">
        <v>490504.75127029401</v>
      </c>
      <c r="AL2525" s="99">
        <v>0</v>
      </c>
      <c r="AM2525" s="99">
        <v>119153.25781726799</v>
      </c>
      <c r="AN2525" s="99">
        <v>17967109.231933601</v>
      </c>
      <c r="AO2525" s="99">
        <v>76394498.569335893</v>
      </c>
      <c r="AP2525" s="99">
        <v>3211.15714663267</v>
      </c>
      <c r="AQ2525" s="99">
        <v>17447574.7341309</v>
      </c>
      <c r="AR2525" s="99">
        <v>11578559.6126709</v>
      </c>
      <c r="AS2525" s="99">
        <v>4422824.7153320303</v>
      </c>
      <c r="AT2525" s="99">
        <v>289122.77397537202</v>
      </c>
      <c r="AU2525" s="99">
        <v>0</v>
      </c>
      <c r="AV2525" s="99">
        <v>56968978.588378899</v>
      </c>
      <c r="AW2525" s="99">
        <v>359614.35875701898</v>
      </c>
      <c r="AX2525" s="99">
        <v>13085432.295288101</v>
      </c>
      <c r="AY2525" s="99">
        <v>28853021.5693359</v>
      </c>
      <c r="AZ2525" s="99">
        <v>18361221.041747998</v>
      </c>
      <c r="BA2525" s="99">
        <v>23789259.4541016</v>
      </c>
      <c r="BB2525" s="99">
        <v>0</v>
      </c>
      <c r="BC2525" s="99">
        <v>9389230.6662597694</v>
      </c>
      <c r="BD2525" s="99">
        <v>3730476.0486755399</v>
      </c>
      <c r="BE2525" s="99">
        <v>0</v>
      </c>
      <c r="BF2525" s="99">
        <v>934486.40322113002</v>
      </c>
      <c r="BG2525" s="99">
        <v>57496581.698730499</v>
      </c>
      <c r="BH2525" s="99">
        <v>18048944.166503899</v>
      </c>
      <c r="BI2525" s="99">
        <v>446.95015270263002</v>
      </c>
      <c r="BJ2525" s="99">
        <v>5582260.43041992</v>
      </c>
      <c r="BK2525" s="99">
        <v>3786858.9753723098</v>
      </c>
      <c r="BL2525" s="99">
        <v>0</v>
      </c>
      <c r="BM2525" s="99">
        <v>36455.375440120697</v>
      </c>
      <c r="BN2525" s="99">
        <v>0</v>
      </c>
      <c r="BO2525" s="99">
        <v>0</v>
      </c>
      <c r="BP2525" s="99">
        <v>0</v>
      </c>
      <c r="BQ2525" s="99">
        <v>0</v>
      </c>
      <c r="BR2525" s="99">
        <v>8601414.2432861291</v>
      </c>
      <c r="BS2525" s="99">
        <v>6596465.92077637</v>
      </c>
      <c r="BT2525" s="99">
        <v>4641943.6178588904</v>
      </c>
      <c r="BU2525" s="99">
        <v>0</v>
      </c>
      <c r="BV2525" s="99">
        <v>3840389.9096984901</v>
      </c>
      <c r="BW2525" s="99">
        <v>429393.39396285999</v>
      </c>
      <c r="BX2525" s="99">
        <v>0</v>
      </c>
      <c r="BY2525" s="99">
        <v>0</v>
      </c>
      <c r="BZ2525" s="99">
        <v>0</v>
      </c>
      <c r="CA2525" s="99">
        <v>176650.57850837699</v>
      </c>
      <c r="CB2525" s="99">
        <v>11020331.7459717</v>
      </c>
      <c r="CC2525" s="99">
        <v>93667623.180664107</v>
      </c>
      <c r="CD2525" s="99">
        <v>23603271.6413574</v>
      </c>
      <c r="CE2525" s="99">
        <v>4208.1208645701399</v>
      </c>
      <c r="CF2525" s="99">
        <v>616261.29689025902</v>
      </c>
      <c r="CG2525" s="99">
        <v>4717075.0960082998</v>
      </c>
      <c r="CH2525" s="99">
        <v>0</v>
      </c>
      <c r="CI2525" s="99">
        <v>180853.287172318</v>
      </c>
      <c r="CJ2525" s="99">
        <v>11640845.4190674</v>
      </c>
      <c r="CK2525" s="99">
        <v>98390619.988281295</v>
      </c>
      <c r="CL2525" s="99">
        <v>24029273.416015599</v>
      </c>
      <c r="CM2525" s="166">
        <v>236721.83451461801</v>
      </c>
      <c r="CN2525" s="166">
        <v>29540382.401367199</v>
      </c>
      <c r="CO2525" s="166">
        <v>155772280.89257801</v>
      </c>
      <c r="CP2525" s="99">
        <v>24029273.416015599</v>
      </c>
      <c r="CQ2525" s="99">
        <v>0</v>
      </c>
      <c r="CR2525" s="99">
        <v>0</v>
      </c>
      <c r="CS2525" s="99">
        <v>0</v>
      </c>
      <c r="CT2525" s="99">
        <v>0</v>
      </c>
      <c r="CU2525" s="98">
        <v>30607.637853749999</v>
      </c>
      <c r="CV2525" s="98">
        <v>58881.864422040002</v>
      </c>
      <c r="CW2525" s="98">
        <v>11636593.042861959</v>
      </c>
      <c r="CX2525" s="98">
        <v>98384698.276672408</v>
      </c>
    </row>
    <row r="2526" spans="1:102" x14ac:dyDescent="0.2">
      <c r="A2526" s="98" t="s">
        <v>201</v>
      </c>
      <c r="B2526" s="100">
        <v>40148</v>
      </c>
      <c r="C2526" s="99">
        <v>150265.22897911101</v>
      </c>
      <c r="D2526" s="99">
        <v>3.5525267039774899</v>
      </c>
      <c r="E2526" s="99">
        <v>27818.525617361101</v>
      </c>
      <c r="F2526" s="99">
        <v>22310.4361624718</v>
      </c>
      <c r="G2526" s="99">
        <v>4119.5078065991402</v>
      </c>
      <c r="H2526" s="99">
        <v>209.26694713905499</v>
      </c>
      <c r="I2526" s="99">
        <v>0</v>
      </c>
      <c r="J2526" s="99">
        <v>57039.004738330797</v>
      </c>
      <c r="K2526" s="99">
        <v>769.47718083113398</v>
      </c>
      <c r="L2526" s="99">
        <v>32267.568774223299</v>
      </c>
      <c r="M2526" s="99">
        <v>62905.425638198903</v>
      </c>
      <c r="N2526" s="99">
        <v>16869.157970190001</v>
      </c>
      <c r="O2526" s="99">
        <v>61104.408506870299</v>
      </c>
      <c r="P2526" s="99">
        <v>0</v>
      </c>
      <c r="Q2526" s="99">
        <v>8479.5007302761096</v>
      </c>
      <c r="R2526" s="99">
        <v>3497.6434091329602</v>
      </c>
      <c r="S2526" s="99">
        <v>0</v>
      </c>
      <c r="T2526" s="99">
        <v>937.782005824149</v>
      </c>
      <c r="U2526" s="99">
        <v>57895.817820072203</v>
      </c>
      <c r="V2526" s="99">
        <v>8953536.0921630897</v>
      </c>
      <c r="W2526" s="99">
        <v>241.71071103960301</v>
      </c>
      <c r="X2526" s="99">
        <v>2042658.23060608</v>
      </c>
      <c r="Y2526" s="99">
        <v>1429230.3436584501</v>
      </c>
      <c r="Z2526" s="99">
        <v>589852.59383392299</v>
      </c>
      <c r="AA2526" s="99">
        <v>26971.574062824198</v>
      </c>
      <c r="AB2526" s="99">
        <v>0</v>
      </c>
      <c r="AC2526" s="99">
        <v>18064478.798095699</v>
      </c>
      <c r="AD2526" s="99">
        <v>85413.261693000793</v>
      </c>
      <c r="AE2526" s="99">
        <v>1351872.1479797401</v>
      </c>
      <c r="AF2526" s="99">
        <v>3315181.7114868201</v>
      </c>
      <c r="AG2526" s="99">
        <v>2327619.1347656301</v>
      </c>
      <c r="AH2526" s="99">
        <v>2846860.9593810998</v>
      </c>
      <c r="AI2526" s="99">
        <v>0</v>
      </c>
      <c r="AJ2526" s="99">
        <v>1165230.9361419701</v>
      </c>
      <c r="AK2526" s="99">
        <v>491628.11001968401</v>
      </c>
      <c r="AL2526" s="99">
        <v>0</v>
      </c>
      <c r="AM2526" s="99">
        <v>118103.446931839</v>
      </c>
      <c r="AN2526" s="99">
        <v>18135749.060302701</v>
      </c>
      <c r="AO2526" s="99">
        <v>78004316.473632798</v>
      </c>
      <c r="AP2526" s="99">
        <v>2986.93796125054</v>
      </c>
      <c r="AQ2526" s="99">
        <v>16200324.096801801</v>
      </c>
      <c r="AR2526" s="99">
        <v>11373855.330688501</v>
      </c>
      <c r="AS2526" s="99">
        <v>4546188.7625122098</v>
      </c>
      <c r="AT2526" s="99">
        <v>208093.55470466599</v>
      </c>
      <c r="AU2526" s="99">
        <v>0</v>
      </c>
      <c r="AV2526" s="99">
        <v>58486917.8291016</v>
      </c>
      <c r="AW2526" s="99">
        <v>249176.20447158799</v>
      </c>
      <c r="AX2526" s="99">
        <v>13059358.5496826</v>
      </c>
      <c r="AY2526" s="99">
        <v>29206345.348877002</v>
      </c>
      <c r="AZ2526" s="99">
        <v>18085034.675537098</v>
      </c>
      <c r="BA2526" s="99">
        <v>24589965.6323242</v>
      </c>
      <c r="BB2526" s="99">
        <v>0</v>
      </c>
      <c r="BC2526" s="99">
        <v>9473503.3699951209</v>
      </c>
      <c r="BD2526" s="99">
        <v>3752576.2012329102</v>
      </c>
      <c r="BE2526" s="99">
        <v>0</v>
      </c>
      <c r="BF2526" s="99">
        <v>938688.12022399902</v>
      </c>
      <c r="BG2526" s="99">
        <v>58587800.9462891</v>
      </c>
      <c r="BH2526" s="99">
        <v>18621619.786621101</v>
      </c>
      <c r="BI2526" s="99">
        <v>299.96245121583303</v>
      </c>
      <c r="BJ2526" s="99">
        <v>5319956.9427490197</v>
      </c>
      <c r="BK2526" s="99">
        <v>3743329.5016784701</v>
      </c>
      <c r="BL2526" s="99">
        <v>0</v>
      </c>
      <c r="BM2526" s="99">
        <v>23167.379898548101</v>
      </c>
      <c r="BN2526" s="99">
        <v>0</v>
      </c>
      <c r="BO2526" s="99">
        <v>0</v>
      </c>
      <c r="BP2526" s="99">
        <v>0</v>
      </c>
      <c r="BQ2526" s="99">
        <v>0</v>
      </c>
      <c r="BR2526" s="99">
        <v>8689242.6380615197</v>
      </c>
      <c r="BS2526" s="99">
        <v>6525027.5823364304</v>
      </c>
      <c r="BT2526" s="99">
        <v>4788184.2579345703</v>
      </c>
      <c r="BU2526" s="99">
        <v>0</v>
      </c>
      <c r="BV2526" s="99">
        <v>3884863.2182617201</v>
      </c>
      <c r="BW2526" s="99">
        <v>431824.57850647002</v>
      </c>
      <c r="BX2526" s="99">
        <v>0</v>
      </c>
      <c r="BY2526" s="99">
        <v>0</v>
      </c>
      <c r="BZ2526" s="99">
        <v>0</v>
      </c>
      <c r="CA2526" s="99">
        <v>178034.45256233201</v>
      </c>
      <c r="CB2526" s="99">
        <v>10996550.5308838</v>
      </c>
      <c r="CC2526" s="99">
        <v>94216443.844726607</v>
      </c>
      <c r="CD2526" s="99">
        <v>23936577.9916992</v>
      </c>
      <c r="CE2526" s="99">
        <v>4333.4934940338098</v>
      </c>
      <c r="CF2526" s="99">
        <v>610887.79948425305</v>
      </c>
      <c r="CG2526" s="99">
        <v>4709580.3504028302</v>
      </c>
      <c r="CH2526" s="99">
        <v>0</v>
      </c>
      <c r="CI2526" s="99">
        <v>182390.84965133699</v>
      </c>
      <c r="CJ2526" s="99">
        <v>11607199.8897705</v>
      </c>
      <c r="CK2526" s="99">
        <v>98922636.1640625</v>
      </c>
      <c r="CL2526" s="99">
        <v>24371932.002929699</v>
      </c>
      <c r="CM2526" s="166">
        <v>239797.40829086301</v>
      </c>
      <c r="CN2526" s="166">
        <v>29753435.471679699</v>
      </c>
      <c r="CO2526" s="166">
        <v>157707938.26757801</v>
      </c>
      <c r="CP2526" s="99">
        <v>24371932.002929699</v>
      </c>
      <c r="CQ2526" s="99">
        <v>0</v>
      </c>
      <c r="CR2526" s="99">
        <v>0</v>
      </c>
      <c r="CS2526" s="99">
        <v>0</v>
      </c>
      <c r="CT2526" s="99">
        <v>0</v>
      </c>
      <c r="CU2526" s="98">
        <v>28890.528130275001</v>
      </c>
      <c r="CV2526" s="98">
        <v>60601.691304150001</v>
      </c>
      <c r="CW2526" s="98">
        <v>11607438.330368053</v>
      </c>
      <c r="CX2526" s="98">
        <v>98926024.195129439</v>
      </c>
    </row>
    <row r="2527" spans="1:102" x14ac:dyDescent="0.2">
      <c r="A2527" s="98" t="s">
        <v>201</v>
      </c>
      <c r="B2527" s="100">
        <v>40238</v>
      </c>
      <c r="C2527" s="99">
        <v>150891.156757355</v>
      </c>
      <c r="D2527" s="99">
        <v>5.1699771909625296</v>
      </c>
      <c r="E2527" s="99">
        <v>26988.1765561104</v>
      </c>
      <c r="F2527" s="99">
        <v>22016.455601215399</v>
      </c>
      <c r="G2527" s="99">
        <v>4189.6517139077196</v>
      </c>
      <c r="H2527" s="99">
        <v>0</v>
      </c>
      <c r="I2527" s="99">
        <v>0</v>
      </c>
      <c r="J2527" s="99">
        <v>58252.775023937204</v>
      </c>
      <c r="K2527" s="99">
        <v>602.207117833197</v>
      </c>
      <c r="L2527" s="99">
        <v>32660.905328989</v>
      </c>
      <c r="M2527" s="99">
        <v>62638.046856403402</v>
      </c>
      <c r="N2527" s="99">
        <v>16632.679707288698</v>
      </c>
      <c r="O2527" s="99">
        <v>61371.798127174399</v>
      </c>
      <c r="P2527" s="99">
        <v>0</v>
      </c>
      <c r="Q2527" s="99">
        <v>8385.1901773214304</v>
      </c>
      <c r="R2527" s="99">
        <v>3435.3614905476602</v>
      </c>
      <c r="S2527" s="99">
        <v>0</v>
      </c>
      <c r="T2527" s="99">
        <v>882.32226669043303</v>
      </c>
      <c r="U2527" s="99">
        <v>58850.509873390198</v>
      </c>
      <c r="V2527" s="99">
        <v>9014891.72021484</v>
      </c>
      <c r="W2527" s="99">
        <v>252.04696238599701</v>
      </c>
      <c r="X2527" s="99">
        <v>1941322.8824768099</v>
      </c>
      <c r="Y2527" s="99">
        <v>1399972.58085632</v>
      </c>
      <c r="Z2527" s="99">
        <v>594693.94766998303</v>
      </c>
      <c r="AA2527" s="99">
        <v>0</v>
      </c>
      <c r="AB2527" s="99">
        <v>0</v>
      </c>
      <c r="AC2527" s="99">
        <v>18439280.248535201</v>
      </c>
      <c r="AD2527" s="99">
        <v>65309.3854355812</v>
      </c>
      <c r="AE2527" s="99">
        <v>1330137.6191406299</v>
      </c>
      <c r="AF2527" s="99">
        <v>3322315.94110107</v>
      </c>
      <c r="AG2527" s="99">
        <v>2293158.6784668001</v>
      </c>
      <c r="AH2527" s="99">
        <v>2867220.57177734</v>
      </c>
      <c r="AI2527" s="99">
        <v>0</v>
      </c>
      <c r="AJ2527" s="99">
        <v>1163998.1405029299</v>
      </c>
      <c r="AK2527" s="99">
        <v>486577.72421264602</v>
      </c>
      <c r="AL2527" s="99">
        <v>0</v>
      </c>
      <c r="AM2527" s="99">
        <v>112354.35946273799</v>
      </c>
      <c r="AN2527" s="99">
        <v>18495210.753417999</v>
      </c>
      <c r="AO2527" s="99">
        <v>78925763.318359405</v>
      </c>
      <c r="AP2527" s="99">
        <v>1796.3301517367399</v>
      </c>
      <c r="AQ2527" s="99">
        <v>15654805.955566401</v>
      </c>
      <c r="AR2527" s="99">
        <v>11213984.7114258</v>
      </c>
      <c r="AS2527" s="99">
        <v>4618240.2548217801</v>
      </c>
      <c r="AT2527" s="99">
        <v>0</v>
      </c>
      <c r="AU2527" s="99">
        <v>0</v>
      </c>
      <c r="AV2527" s="99">
        <v>60187755.330566399</v>
      </c>
      <c r="AW2527" s="99">
        <v>192252.32871437099</v>
      </c>
      <c r="AX2527" s="99">
        <v>12898426.345458999</v>
      </c>
      <c r="AY2527" s="99">
        <v>29404639.9226074</v>
      </c>
      <c r="AZ2527" s="99">
        <v>18035532.239013702</v>
      </c>
      <c r="BA2527" s="99">
        <v>24899529.7102051</v>
      </c>
      <c r="BB2527" s="99">
        <v>0</v>
      </c>
      <c r="BC2527" s="99">
        <v>9549547.4035644494</v>
      </c>
      <c r="BD2527" s="99">
        <v>3746272.6558227502</v>
      </c>
      <c r="BE2527" s="99">
        <v>0</v>
      </c>
      <c r="BF2527" s="99">
        <v>903262.41969299305</v>
      </c>
      <c r="BG2527" s="99">
        <v>60271771.909667999</v>
      </c>
      <c r="BH2527" s="99">
        <v>18826683.770019501</v>
      </c>
      <c r="BI2527" s="99">
        <v>388.02110496163402</v>
      </c>
      <c r="BJ2527" s="99">
        <v>5136202.9114990197</v>
      </c>
      <c r="BK2527" s="99">
        <v>3638369.1744995099</v>
      </c>
      <c r="BL2527" s="99">
        <v>0</v>
      </c>
      <c r="BM2527" s="99">
        <v>843.68578363209997</v>
      </c>
      <c r="BN2527" s="99">
        <v>0</v>
      </c>
      <c r="BO2527" s="99">
        <v>0</v>
      </c>
      <c r="BP2527" s="99">
        <v>0</v>
      </c>
      <c r="BQ2527" s="99">
        <v>0</v>
      </c>
      <c r="BR2527" s="99">
        <v>8844054.7109375</v>
      </c>
      <c r="BS2527" s="99">
        <v>6464962.3047485398</v>
      </c>
      <c r="BT2527" s="99">
        <v>4829519.66333008</v>
      </c>
      <c r="BU2527" s="99">
        <v>0</v>
      </c>
      <c r="BV2527" s="99">
        <v>3888138.2661132799</v>
      </c>
      <c r="BW2527" s="99">
        <v>426482.22071456898</v>
      </c>
      <c r="BX2527" s="99">
        <v>0</v>
      </c>
      <c r="BY2527" s="99">
        <v>0</v>
      </c>
      <c r="BZ2527" s="99">
        <v>0</v>
      </c>
      <c r="CA2527" s="99">
        <v>177827.020519257</v>
      </c>
      <c r="CB2527" s="99">
        <v>10967894.978515601</v>
      </c>
      <c r="CC2527" s="99">
        <v>94524492.223632798</v>
      </c>
      <c r="CD2527" s="99">
        <v>23999216.877685498</v>
      </c>
      <c r="CE2527" s="99">
        <v>4194.3095889091501</v>
      </c>
      <c r="CF2527" s="99">
        <v>599005.64510345506</v>
      </c>
      <c r="CG2527" s="99">
        <v>4658421.92724609</v>
      </c>
      <c r="CH2527" s="99">
        <v>0</v>
      </c>
      <c r="CI2527" s="99">
        <v>181984.31326484701</v>
      </c>
      <c r="CJ2527" s="99">
        <v>11565549.431152301</v>
      </c>
      <c r="CK2527" s="99">
        <v>99183505.284179702</v>
      </c>
      <c r="CL2527" s="99">
        <v>24433142.631591801</v>
      </c>
      <c r="CM2527" s="166">
        <v>240352.844608307</v>
      </c>
      <c r="CN2527" s="166">
        <v>30073680.560791001</v>
      </c>
      <c r="CO2527" s="166">
        <v>159750851.890625</v>
      </c>
      <c r="CP2527" s="99">
        <v>24433142.631591801</v>
      </c>
      <c r="CQ2527" s="99">
        <v>0</v>
      </c>
      <c r="CR2527" s="99">
        <v>0</v>
      </c>
      <c r="CS2527" s="99">
        <v>0</v>
      </c>
      <c r="CT2527" s="99">
        <v>0</v>
      </c>
      <c r="CU2527" s="98">
        <v>27636.195754960001</v>
      </c>
      <c r="CV2527" s="98">
        <v>61873.399250221002</v>
      </c>
      <c r="CW2527" s="98">
        <v>11566900.623619055</v>
      </c>
      <c r="CX2527" s="98">
        <v>99182914.150878891</v>
      </c>
    </row>
    <row r="2528" spans="1:102" x14ac:dyDescent="0.2">
      <c r="A2528" s="98" t="s">
        <v>201</v>
      </c>
      <c r="B2528" s="100">
        <v>40330</v>
      </c>
      <c r="C2528" s="99">
        <v>152840.72406959499</v>
      </c>
      <c r="D2528" s="99">
        <v>4.4801961639896</v>
      </c>
      <c r="E2528" s="99">
        <v>26403.148838043198</v>
      </c>
      <c r="F2528" s="99">
        <v>21763.4756009579</v>
      </c>
      <c r="G2528" s="99">
        <v>4263.2318881750098</v>
      </c>
      <c r="H2528" s="99">
        <v>0</v>
      </c>
      <c r="I2528" s="99">
        <v>0</v>
      </c>
      <c r="J2528" s="99">
        <v>59257.951440334298</v>
      </c>
      <c r="K2528" s="99">
        <v>531.877075739205</v>
      </c>
      <c r="L2528" s="99">
        <v>33887.210111141198</v>
      </c>
      <c r="M2528" s="99">
        <v>63370.535389423399</v>
      </c>
      <c r="N2528" s="99">
        <v>16595.415436029401</v>
      </c>
      <c r="O2528" s="99">
        <v>62267.722617626197</v>
      </c>
      <c r="P2528" s="99">
        <v>0</v>
      </c>
      <c r="Q2528" s="99">
        <v>8323.0337414741498</v>
      </c>
      <c r="R2528" s="99">
        <v>3522.1294490695</v>
      </c>
      <c r="S2528" s="99">
        <v>0</v>
      </c>
      <c r="T2528" s="99">
        <v>879.35471641272295</v>
      </c>
      <c r="U2528" s="99">
        <v>59719.380297183998</v>
      </c>
      <c r="V2528" s="99">
        <v>9083249.6156005897</v>
      </c>
      <c r="W2528" s="99">
        <v>285.28582626953698</v>
      </c>
      <c r="X2528" s="99">
        <v>1869375.8950653099</v>
      </c>
      <c r="Y2528" s="99">
        <v>1359743.71520996</v>
      </c>
      <c r="Z2528" s="99">
        <v>602033.95297241199</v>
      </c>
      <c r="AA2528" s="99">
        <v>0</v>
      </c>
      <c r="AB2528" s="99">
        <v>0</v>
      </c>
      <c r="AC2528" s="99">
        <v>18812379.6008301</v>
      </c>
      <c r="AD2528" s="99">
        <v>59583.696774482698</v>
      </c>
      <c r="AE2528" s="99">
        <v>1368784.66323853</v>
      </c>
      <c r="AF2528" s="99">
        <v>3330655.6759338402</v>
      </c>
      <c r="AG2528" s="99">
        <v>2268506.41265869</v>
      </c>
      <c r="AH2528" s="99">
        <v>2874673.4707031301</v>
      </c>
      <c r="AI2528" s="99">
        <v>0</v>
      </c>
      <c r="AJ2528" s="99">
        <v>1167233.5314941399</v>
      </c>
      <c r="AK2528" s="99">
        <v>489193.28537750198</v>
      </c>
      <c r="AL2528" s="99">
        <v>0</v>
      </c>
      <c r="AM2528" s="99">
        <v>109681.94045829801</v>
      </c>
      <c r="AN2528" s="99">
        <v>18797388.4919434</v>
      </c>
      <c r="AO2528" s="99">
        <v>80091477.770507798</v>
      </c>
      <c r="AP2528" s="99">
        <v>2684.9523163437798</v>
      </c>
      <c r="AQ2528" s="99">
        <v>15116065.244384799</v>
      </c>
      <c r="AR2528" s="99">
        <v>11040570.217285199</v>
      </c>
      <c r="AS2528" s="99">
        <v>4728907.3751220703</v>
      </c>
      <c r="AT2528" s="99">
        <v>0</v>
      </c>
      <c r="AU2528" s="99">
        <v>0</v>
      </c>
      <c r="AV2528" s="99">
        <v>61564671.618652299</v>
      </c>
      <c r="AW2528" s="99">
        <v>175950.46792411801</v>
      </c>
      <c r="AX2528" s="99">
        <v>13456276.3088379</v>
      </c>
      <c r="AY2528" s="99">
        <v>29635617.975097701</v>
      </c>
      <c r="AZ2528" s="99">
        <v>17927935.442382801</v>
      </c>
      <c r="BA2528" s="99">
        <v>25126511.3359375</v>
      </c>
      <c r="BB2528" s="99">
        <v>0</v>
      </c>
      <c r="BC2528" s="99">
        <v>9630862.4049072303</v>
      </c>
      <c r="BD2528" s="99">
        <v>3826377.1829528799</v>
      </c>
      <c r="BE2528" s="99">
        <v>0</v>
      </c>
      <c r="BF2528" s="99">
        <v>888824.82589721703</v>
      </c>
      <c r="BG2528" s="99">
        <v>61622519.987792999</v>
      </c>
      <c r="BH2528" s="99">
        <v>19317954.6796875</v>
      </c>
      <c r="BI2528" s="99">
        <v>340.10043465346098</v>
      </c>
      <c r="BJ2528" s="99">
        <v>5021858.0012207003</v>
      </c>
      <c r="BK2528" s="99">
        <v>3587146.7200622601</v>
      </c>
      <c r="BL2528" s="99">
        <v>0</v>
      </c>
      <c r="BM2528" s="99">
        <v>757.40630800276995</v>
      </c>
      <c r="BN2528" s="99">
        <v>0</v>
      </c>
      <c r="BO2528" s="99">
        <v>0</v>
      </c>
      <c r="BP2528" s="99">
        <v>0</v>
      </c>
      <c r="BQ2528" s="99">
        <v>0</v>
      </c>
      <c r="BR2528" s="99">
        <v>9006112.9742431603</v>
      </c>
      <c r="BS2528" s="99">
        <v>6430464.37316895</v>
      </c>
      <c r="BT2528" s="99">
        <v>4888018.4617919903</v>
      </c>
      <c r="BU2528" s="99">
        <v>0</v>
      </c>
      <c r="BV2528" s="99">
        <v>3945310.7010498</v>
      </c>
      <c r="BW2528" s="99">
        <v>436700.83894348098</v>
      </c>
      <c r="BX2528" s="99">
        <v>0</v>
      </c>
      <c r="BY2528" s="99">
        <v>0</v>
      </c>
      <c r="BZ2528" s="99">
        <v>0</v>
      </c>
      <c r="CA2528" s="99">
        <v>179336.250511169</v>
      </c>
      <c r="CB2528" s="99">
        <v>10958712.759399399</v>
      </c>
      <c r="CC2528" s="99">
        <v>95197600.270507798</v>
      </c>
      <c r="CD2528" s="99">
        <v>24351994.502197299</v>
      </c>
      <c r="CE2528" s="99">
        <v>4260.23796594143</v>
      </c>
      <c r="CF2528" s="99">
        <v>598844.10338592494</v>
      </c>
      <c r="CG2528" s="99">
        <v>4687636.0086669903</v>
      </c>
      <c r="CH2528" s="99">
        <v>0</v>
      </c>
      <c r="CI2528" s="99">
        <v>183612.45504760701</v>
      </c>
      <c r="CJ2528" s="99">
        <v>11556045.9100342</v>
      </c>
      <c r="CK2528" s="99">
        <v>99866042.028320298</v>
      </c>
      <c r="CL2528" s="99">
        <v>24794267.5007324</v>
      </c>
      <c r="CM2528" s="166">
        <v>242661.18518829299</v>
      </c>
      <c r="CN2528" s="166">
        <v>30366283.856201202</v>
      </c>
      <c r="CO2528" s="166">
        <v>161782888.13867199</v>
      </c>
      <c r="CP2528" s="99">
        <v>24794267.5007324</v>
      </c>
      <c r="CQ2528" s="99">
        <v>0</v>
      </c>
      <c r="CR2528" s="99">
        <v>0</v>
      </c>
      <c r="CS2528" s="99">
        <v>0</v>
      </c>
      <c r="CT2528" s="99">
        <v>0</v>
      </c>
      <c r="CU2528" s="98">
        <v>26936.218460651999</v>
      </c>
      <c r="CV2528" s="98">
        <v>62953.655046608998</v>
      </c>
      <c r="CW2528" s="98">
        <v>11557556.862785324</v>
      </c>
      <c r="CX2528" s="98">
        <v>99885236.27917479</v>
      </c>
    </row>
    <row r="2529" spans="1:102" x14ac:dyDescent="0.2">
      <c r="A2529" s="98" t="s">
        <v>201</v>
      </c>
      <c r="B2529" s="100">
        <v>40422</v>
      </c>
      <c r="C2529" s="99">
        <v>153304.78222465501</v>
      </c>
      <c r="D2529" s="99">
        <v>2.74824059498496</v>
      </c>
      <c r="E2529" s="99">
        <v>25570.208312273</v>
      </c>
      <c r="F2529" s="99">
        <v>21156.5584661961</v>
      </c>
      <c r="G2529" s="99">
        <v>4271.2408002615002</v>
      </c>
      <c r="H2529" s="99">
        <v>0</v>
      </c>
      <c r="I2529" s="99">
        <v>0</v>
      </c>
      <c r="J2529" s="99">
        <v>59939.154887199402</v>
      </c>
      <c r="K2529" s="99">
        <v>487.23546413704798</v>
      </c>
      <c r="L2529" s="99">
        <v>32760.063867807399</v>
      </c>
      <c r="M2529" s="99">
        <v>63257.703154563897</v>
      </c>
      <c r="N2529" s="99">
        <v>16450.6510441303</v>
      </c>
      <c r="O2529" s="99">
        <v>62312.159573078199</v>
      </c>
      <c r="P2529" s="99">
        <v>0</v>
      </c>
      <c r="Q2529" s="99">
        <v>8346.8175758123398</v>
      </c>
      <c r="R2529" s="99">
        <v>3525.5354822278</v>
      </c>
      <c r="S2529" s="99">
        <v>0</v>
      </c>
      <c r="T2529" s="99">
        <v>870.10668741911695</v>
      </c>
      <c r="U2529" s="99">
        <v>60447.4280409813</v>
      </c>
      <c r="V2529" s="99">
        <v>9090760.3411865197</v>
      </c>
      <c r="W2529" s="99">
        <v>111.324272472411</v>
      </c>
      <c r="X2529" s="99">
        <v>1813739.33836365</v>
      </c>
      <c r="Y2529" s="99">
        <v>1320154.1447906501</v>
      </c>
      <c r="Z2529" s="99">
        <v>607030.77742767299</v>
      </c>
      <c r="AA2529" s="99">
        <v>0</v>
      </c>
      <c r="AB2529" s="99">
        <v>0</v>
      </c>
      <c r="AC2529" s="99">
        <v>19100698.568115201</v>
      </c>
      <c r="AD2529" s="99">
        <v>52929.181987285599</v>
      </c>
      <c r="AE2529" s="99">
        <v>1312633.0571441699</v>
      </c>
      <c r="AF2529" s="99">
        <v>3319992.92895508</v>
      </c>
      <c r="AG2529" s="99">
        <v>2231082.1314697298</v>
      </c>
      <c r="AH2529" s="99">
        <v>2810541.8930358901</v>
      </c>
      <c r="AI2529" s="99">
        <v>0</v>
      </c>
      <c r="AJ2529" s="99">
        <v>1169199.8527679399</v>
      </c>
      <c r="AK2529" s="99">
        <v>493114.39507293701</v>
      </c>
      <c r="AL2529" s="99">
        <v>0</v>
      </c>
      <c r="AM2529" s="99">
        <v>107628.075425148</v>
      </c>
      <c r="AN2529" s="99">
        <v>19145716.200439502</v>
      </c>
      <c r="AO2529" s="99">
        <v>80495935.008789107</v>
      </c>
      <c r="AP2529" s="99">
        <v>730.34217463433697</v>
      </c>
      <c r="AQ2529" s="99">
        <v>14735369.204833999</v>
      </c>
      <c r="AR2529" s="99">
        <v>10772024.3442383</v>
      </c>
      <c r="AS2529" s="99">
        <v>4774638.0921020498</v>
      </c>
      <c r="AT2529" s="99">
        <v>0</v>
      </c>
      <c r="AU2529" s="99">
        <v>0</v>
      </c>
      <c r="AV2529" s="99">
        <v>62851473.557617202</v>
      </c>
      <c r="AW2529" s="99">
        <v>156742.03620910601</v>
      </c>
      <c r="AX2529" s="99">
        <v>12820921.790893599</v>
      </c>
      <c r="AY2529" s="99">
        <v>29707202.814208999</v>
      </c>
      <c r="AZ2529" s="99">
        <v>17701070.128417999</v>
      </c>
      <c r="BA2529" s="99">
        <v>24654815.860839799</v>
      </c>
      <c r="BB2529" s="99">
        <v>0</v>
      </c>
      <c r="BC2529" s="99">
        <v>9640376.8521728497</v>
      </c>
      <c r="BD2529" s="99">
        <v>3845524.31854248</v>
      </c>
      <c r="BE2529" s="99">
        <v>0</v>
      </c>
      <c r="BF2529" s="99">
        <v>877737.773254395</v>
      </c>
      <c r="BG2529" s="99">
        <v>63016804.787597701</v>
      </c>
      <c r="BH2529" s="99">
        <v>19132170.748046901</v>
      </c>
      <c r="BI2529" s="99">
        <v>172.047154407948</v>
      </c>
      <c r="BJ2529" s="99">
        <v>4924511.8163452102</v>
      </c>
      <c r="BK2529" s="99">
        <v>3500306.7214050302</v>
      </c>
      <c r="BL2529" s="99">
        <v>0</v>
      </c>
      <c r="BM2529" s="99">
        <v>475.777362160385</v>
      </c>
      <c r="BN2529" s="99">
        <v>0</v>
      </c>
      <c r="BO2529" s="99">
        <v>0</v>
      </c>
      <c r="BP2529" s="99">
        <v>0</v>
      </c>
      <c r="BQ2529" s="99">
        <v>0</v>
      </c>
      <c r="BR2529" s="99">
        <v>9016593.2089843806</v>
      </c>
      <c r="BS2529" s="99">
        <v>6344424.9349365197</v>
      </c>
      <c r="BT2529" s="99">
        <v>4810269.0543823196</v>
      </c>
      <c r="BU2529" s="99">
        <v>0</v>
      </c>
      <c r="BV2529" s="99">
        <v>3967217.9636535598</v>
      </c>
      <c r="BW2529" s="99">
        <v>439294.24325942999</v>
      </c>
      <c r="BX2529" s="99">
        <v>0</v>
      </c>
      <c r="BY2529" s="99">
        <v>0</v>
      </c>
      <c r="BZ2529" s="99">
        <v>0</v>
      </c>
      <c r="CA2529" s="99">
        <v>178852.31216430699</v>
      </c>
      <c r="CB2529" s="99">
        <v>10878783.4715576</v>
      </c>
      <c r="CC2529" s="99">
        <v>95137394.615234405</v>
      </c>
      <c r="CD2529" s="99">
        <v>24014252.729492199</v>
      </c>
      <c r="CE2529" s="99">
        <v>4281.5764456987399</v>
      </c>
      <c r="CF2529" s="99">
        <v>605897.28730010998</v>
      </c>
      <c r="CG2529" s="99">
        <v>4777515.1641845703</v>
      </c>
      <c r="CH2529" s="99">
        <v>0</v>
      </c>
      <c r="CI2529" s="99">
        <v>183138.45370483401</v>
      </c>
      <c r="CJ2529" s="99">
        <v>11488590.354248</v>
      </c>
      <c r="CK2529" s="99">
        <v>99919266.300781295</v>
      </c>
      <c r="CL2529" s="99">
        <v>24450371.9775391</v>
      </c>
      <c r="CM2529" s="166">
        <v>243050.30134964001</v>
      </c>
      <c r="CN2529" s="166">
        <v>30543128.153564502</v>
      </c>
      <c r="CO2529" s="166">
        <v>162552943.08984399</v>
      </c>
      <c r="CP2529" s="99">
        <v>24450371.9775391</v>
      </c>
      <c r="CQ2529" s="99">
        <v>0</v>
      </c>
      <c r="CR2529" s="99">
        <v>0</v>
      </c>
      <c r="CS2529" s="99">
        <v>0</v>
      </c>
      <c r="CT2529" s="99">
        <v>0</v>
      </c>
      <c r="CU2529" s="98">
        <v>25970.069941259</v>
      </c>
      <c r="CV2529" s="98">
        <v>63659.620703965003</v>
      </c>
      <c r="CW2529" s="98">
        <v>11484680.75885771</v>
      </c>
      <c r="CX2529" s="98">
        <v>99914909.779418975</v>
      </c>
    </row>
    <row r="2530" spans="1:102" x14ac:dyDescent="0.2">
      <c r="A2530" s="98" t="s">
        <v>201</v>
      </c>
      <c r="B2530" s="100">
        <v>40513</v>
      </c>
      <c r="C2530" s="99">
        <v>152673.36342048601</v>
      </c>
      <c r="D2530" s="99">
        <v>0.82315032699989399</v>
      </c>
      <c r="E2530" s="99">
        <v>24960.4504678249</v>
      </c>
      <c r="F2530" s="99">
        <v>20706.383471489</v>
      </c>
      <c r="G2530" s="99">
        <v>4347.4861575961104</v>
      </c>
      <c r="H2530" s="99">
        <v>0</v>
      </c>
      <c r="I2530" s="99">
        <v>0</v>
      </c>
      <c r="J2530" s="99">
        <v>60732.444077968597</v>
      </c>
      <c r="K2530" s="99">
        <v>454.31285209581301</v>
      </c>
      <c r="L2530" s="99">
        <v>40628.074246406599</v>
      </c>
      <c r="M2530" s="99">
        <v>62890.229729175597</v>
      </c>
      <c r="N2530" s="99">
        <v>16376.2137025595</v>
      </c>
      <c r="O2530" s="99">
        <v>60327.093656539902</v>
      </c>
      <c r="P2530" s="99">
        <v>0</v>
      </c>
      <c r="Q2530" s="99">
        <v>8188.5496984720203</v>
      </c>
      <c r="R2530" s="99">
        <v>3523.9471798837199</v>
      </c>
      <c r="S2530" s="99">
        <v>0</v>
      </c>
      <c r="T2530" s="99">
        <v>1062.5951254367801</v>
      </c>
      <c r="U2530" s="99">
        <v>61221.516909599297</v>
      </c>
      <c r="V2530" s="99">
        <v>8985105.0614013709</v>
      </c>
      <c r="W2530" s="99">
        <v>16.8845407119952</v>
      </c>
      <c r="X2530" s="99">
        <v>1745992.3601684601</v>
      </c>
      <c r="Y2530" s="99">
        <v>1280909.47662354</v>
      </c>
      <c r="Z2530" s="99">
        <v>601344.25190734898</v>
      </c>
      <c r="AA2530" s="99">
        <v>0</v>
      </c>
      <c r="AB2530" s="99">
        <v>0</v>
      </c>
      <c r="AC2530" s="99">
        <v>19209325.1318359</v>
      </c>
      <c r="AD2530" s="99">
        <v>51358.404102325403</v>
      </c>
      <c r="AE2530" s="99">
        <v>1488015.45983887</v>
      </c>
      <c r="AF2530" s="99">
        <v>3284897.4205627399</v>
      </c>
      <c r="AG2530" s="99">
        <v>2201903.3554992699</v>
      </c>
      <c r="AH2530" s="99">
        <v>2610867.92687988</v>
      </c>
      <c r="AI2530" s="99">
        <v>0</v>
      </c>
      <c r="AJ2530" s="99">
        <v>1155716.12123108</v>
      </c>
      <c r="AK2530" s="99">
        <v>479092.44305038499</v>
      </c>
      <c r="AL2530" s="99">
        <v>0</v>
      </c>
      <c r="AM2530" s="99">
        <v>116210.34297943101</v>
      </c>
      <c r="AN2530" s="99">
        <v>19255348.958496101</v>
      </c>
      <c r="AO2530" s="99">
        <v>80027246.7109375</v>
      </c>
      <c r="AP2530" s="99">
        <v>278.635739821941</v>
      </c>
      <c r="AQ2530" s="99">
        <v>14283720.700195299</v>
      </c>
      <c r="AR2530" s="99">
        <v>10513345.162841801</v>
      </c>
      <c r="AS2530" s="99">
        <v>4770971.2357788105</v>
      </c>
      <c r="AT2530" s="99">
        <v>0</v>
      </c>
      <c r="AU2530" s="99">
        <v>0</v>
      </c>
      <c r="AV2530" s="99">
        <v>63800568.431152299</v>
      </c>
      <c r="AW2530" s="99">
        <v>154306.883869171</v>
      </c>
      <c r="AX2530" s="99">
        <v>14629008.811279301</v>
      </c>
      <c r="AY2530" s="99">
        <v>29539301.454833999</v>
      </c>
      <c r="AZ2530" s="99">
        <v>17597987.5148926</v>
      </c>
      <c r="BA2530" s="99">
        <v>23034083.373779301</v>
      </c>
      <c r="BB2530" s="99">
        <v>0</v>
      </c>
      <c r="BC2530" s="99">
        <v>9555065.5013427697</v>
      </c>
      <c r="BD2530" s="99">
        <v>3751058.20849609</v>
      </c>
      <c r="BE2530" s="99">
        <v>0</v>
      </c>
      <c r="BF2530" s="99">
        <v>956539.95542144799</v>
      </c>
      <c r="BG2530" s="99">
        <v>63946051.3515625</v>
      </c>
      <c r="BH2530" s="99">
        <v>19004042.4931641</v>
      </c>
      <c r="BI2530" s="99">
        <v>97.314990496262894</v>
      </c>
      <c r="BJ2530" s="99">
        <v>4846514.7236328097</v>
      </c>
      <c r="BK2530" s="99">
        <v>3436466.6646423298</v>
      </c>
      <c r="BL2530" s="99">
        <v>0</v>
      </c>
      <c r="BM2530" s="99">
        <v>512.11061982810497</v>
      </c>
      <c r="BN2530" s="99">
        <v>0</v>
      </c>
      <c r="BO2530" s="99">
        <v>0</v>
      </c>
      <c r="BP2530" s="99">
        <v>0</v>
      </c>
      <c r="BQ2530" s="99">
        <v>0</v>
      </c>
      <c r="BR2530" s="99">
        <v>9008843.5887451209</v>
      </c>
      <c r="BS2530" s="99">
        <v>6338916.3857421903</v>
      </c>
      <c r="BT2530" s="99">
        <v>4483405.5499267597</v>
      </c>
      <c r="BU2530" s="99">
        <v>0</v>
      </c>
      <c r="BV2530" s="99">
        <v>3949646.7845458998</v>
      </c>
      <c r="BW2530" s="99">
        <v>403688.15393829299</v>
      </c>
      <c r="BX2530" s="99">
        <v>0</v>
      </c>
      <c r="BY2530" s="99">
        <v>0</v>
      </c>
      <c r="BZ2530" s="99">
        <v>0</v>
      </c>
      <c r="CA2530" s="99">
        <v>177679.617214203</v>
      </c>
      <c r="CB2530" s="99">
        <v>10741433.2077637</v>
      </c>
      <c r="CC2530" s="99">
        <v>94357689.159179702</v>
      </c>
      <c r="CD2530" s="99">
        <v>23838186.440673798</v>
      </c>
      <c r="CE2530" s="99">
        <v>4354.3078125715301</v>
      </c>
      <c r="CF2530" s="99">
        <v>597265.64371490502</v>
      </c>
      <c r="CG2530" s="99">
        <v>4731909.40441895</v>
      </c>
      <c r="CH2530" s="99">
        <v>0</v>
      </c>
      <c r="CI2530" s="99">
        <v>182046.90700149501</v>
      </c>
      <c r="CJ2530" s="99">
        <v>11337877.692260699</v>
      </c>
      <c r="CK2530" s="99">
        <v>99084843.693359405</v>
      </c>
      <c r="CL2530" s="99">
        <v>24247511.1259766</v>
      </c>
      <c r="CM2530" s="166">
        <v>242674.74707031299</v>
      </c>
      <c r="CN2530" s="166">
        <v>30621016.1953125</v>
      </c>
      <c r="CO2530" s="166">
        <v>163162634.203125</v>
      </c>
      <c r="CP2530" s="99">
        <v>24247511.1259766</v>
      </c>
      <c r="CQ2530" s="99">
        <v>0</v>
      </c>
      <c r="CR2530" s="99">
        <v>0</v>
      </c>
      <c r="CS2530" s="99">
        <v>0</v>
      </c>
      <c r="CT2530" s="99">
        <v>0</v>
      </c>
      <c r="CU2530" s="98">
        <v>25468.626270519999</v>
      </c>
      <c r="CV2530" s="98">
        <v>64525.988667267004</v>
      </c>
      <c r="CW2530" s="98">
        <v>11338698.851478605</v>
      </c>
      <c r="CX2530" s="98">
        <v>99089598.563598648</v>
      </c>
    </row>
    <row r="2531" spans="1:102" x14ac:dyDescent="0.2">
      <c r="A2531" s="98" t="s">
        <v>201</v>
      </c>
      <c r="B2531" s="100">
        <v>40603</v>
      </c>
      <c r="C2531" s="99">
        <v>151952.56146240199</v>
      </c>
      <c r="D2531" s="99">
        <v>2.12924361397745</v>
      </c>
      <c r="E2531" s="99">
        <v>24334.48974967</v>
      </c>
      <c r="F2531" s="99">
        <v>20108.282292127598</v>
      </c>
      <c r="G2531" s="99">
        <v>4441.4309161901501</v>
      </c>
      <c r="H2531" s="99">
        <v>0</v>
      </c>
      <c r="I2531" s="99">
        <v>0</v>
      </c>
      <c r="J2531" s="99">
        <v>61574.411164760597</v>
      </c>
      <c r="K2531" s="99">
        <v>411.78124604374199</v>
      </c>
      <c r="L2531" s="99">
        <v>87681.841952323899</v>
      </c>
      <c r="M2531" s="99">
        <v>62623.679448604598</v>
      </c>
      <c r="N2531" s="99">
        <v>16293.0747981071</v>
      </c>
      <c r="O2531" s="99">
        <v>0</v>
      </c>
      <c r="P2531" s="99">
        <v>0</v>
      </c>
      <c r="Q2531" s="99">
        <v>8225.4256825447101</v>
      </c>
      <c r="R2531" s="99">
        <v>0</v>
      </c>
      <c r="S2531" s="99">
        <v>0</v>
      </c>
      <c r="T2531" s="99">
        <v>4402.49392515421</v>
      </c>
      <c r="U2531" s="99">
        <v>61985.715441227003</v>
      </c>
      <c r="V2531" s="99">
        <v>8926347.2467040997</v>
      </c>
      <c r="W2531" s="99">
        <v>340.01927901431901</v>
      </c>
      <c r="X2531" s="99">
        <v>1682954.2398529099</v>
      </c>
      <c r="Y2531" s="99">
        <v>1230125.5103607201</v>
      </c>
      <c r="Z2531" s="99">
        <v>606611.37833404494</v>
      </c>
      <c r="AA2531" s="99">
        <v>0</v>
      </c>
      <c r="AB2531" s="99">
        <v>0</v>
      </c>
      <c r="AC2531" s="99">
        <v>19496602.385253899</v>
      </c>
      <c r="AD2531" s="99">
        <v>45091.335330009497</v>
      </c>
      <c r="AE2531" s="99">
        <v>4024108.72058105</v>
      </c>
      <c r="AF2531" s="99">
        <v>3262749.5137023898</v>
      </c>
      <c r="AG2531" s="99">
        <v>2154883.7862243699</v>
      </c>
      <c r="AH2531" s="99">
        <v>0</v>
      </c>
      <c r="AI2531" s="99">
        <v>0</v>
      </c>
      <c r="AJ2531" s="99">
        <v>1159159.07804871</v>
      </c>
      <c r="AK2531" s="99">
        <v>0</v>
      </c>
      <c r="AL2531" s="99">
        <v>0</v>
      </c>
      <c r="AM2531" s="99">
        <v>603344.28078460705</v>
      </c>
      <c r="AN2531" s="99">
        <v>19491270.962402299</v>
      </c>
      <c r="AO2531" s="99">
        <v>80069399.045898393</v>
      </c>
      <c r="AP2531" s="99">
        <v>964.669207468629</v>
      </c>
      <c r="AQ2531" s="99">
        <v>13787875.087158199</v>
      </c>
      <c r="AR2531" s="99">
        <v>10117322.4802246</v>
      </c>
      <c r="AS2531" s="99">
        <v>4849584.1603393601</v>
      </c>
      <c r="AT2531" s="99">
        <v>0</v>
      </c>
      <c r="AU2531" s="99">
        <v>0</v>
      </c>
      <c r="AV2531" s="99">
        <v>65057355.956542999</v>
      </c>
      <c r="AW2531" s="99">
        <v>136511.68548583999</v>
      </c>
      <c r="AX2531" s="99">
        <v>37048476.313964799</v>
      </c>
      <c r="AY2531" s="99">
        <v>29558689.973144501</v>
      </c>
      <c r="AZ2531" s="99">
        <v>17385120.747802701</v>
      </c>
      <c r="BA2531" s="99">
        <v>0</v>
      </c>
      <c r="BB2531" s="99">
        <v>0</v>
      </c>
      <c r="BC2531" s="99">
        <v>9616503.8233642597</v>
      </c>
      <c r="BD2531" s="99">
        <v>0</v>
      </c>
      <c r="BE2531" s="99">
        <v>0</v>
      </c>
      <c r="BF2531" s="99">
        <v>4811324.3080444299</v>
      </c>
      <c r="BG2531" s="99">
        <v>65128210.053222701</v>
      </c>
      <c r="BH2531" s="99">
        <v>14815574.275146499</v>
      </c>
      <c r="BI2531" s="99">
        <v>48.755774989724202</v>
      </c>
      <c r="BJ2531" s="99">
        <v>4280841.6062622098</v>
      </c>
      <c r="BK2531" s="99">
        <v>3090194.7042846698</v>
      </c>
      <c r="BL2531" s="99">
        <v>0</v>
      </c>
      <c r="BM2531" s="99">
        <v>0</v>
      </c>
      <c r="BN2531" s="99">
        <v>0</v>
      </c>
      <c r="BO2531" s="99">
        <v>0</v>
      </c>
      <c r="BP2531" s="99">
        <v>0</v>
      </c>
      <c r="BQ2531" s="99">
        <v>0</v>
      </c>
      <c r="BR2531" s="99">
        <v>8953840.2600097694</v>
      </c>
      <c r="BS2531" s="99">
        <v>6224580.5631713904</v>
      </c>
      <c r="BT2531" s="99">
        <v>0</v>
      </c>
      <c r="BU2531" s="99">
        <v>0</v>
      </c>
      <c r="BV2531" s="99">
        <v>3981958.8995971698</v>
      </c>
      <c r="BW2531" s="99">
        <v>0</v>
      </c>
      <c r="BX2531" s="99">
        <v>0</v>
      </c>
      <c r="BY2531" s="99">
        <v>0</v>
      </c>
      <c r="BZ2531" s="99">
        <v>0</v>
      </c>
      <c r="CA2531" s="99">
        <v>176208.030231476</v>
      </c>
      <c r="CB2531" s="99">
        <v>10610420.997070299</v>
      </c>
      <c r="CC2531" s="99">
        <v>93806009.047851607</v>
      </c>
      <c r="CD2531" s="99">
        <v>19130560.032470699</v>
      </c>
      <c r="CE2531" s="99">
        <v>4441.7639383673704</v>
      </c>
      <c r="CF2531" s="99">
        <v>611604.55309295701</v>
      </c>
      <c r="CG2531" s="99">
        <v>4862392.2088623</v>
      </c>
      <c r="CH2531" s="99">
        <v>0</v>
      </c>
      <c r="CI2531" s="99">
        <v>180612.274456024</v>
      </c>
      <c r="CJ2531" s="99">
        <v>11220278.9644775</v>
      </c>
      <c r="CK2531" s="99">
        <v>98660857.188476607</v>
      </c>
      <c r="CL2531" s="99">
        <v>19134066.076904301</v>
      </c>
      <c r="CM2531" s="166">
        <v>242115.11926651001</v>
      </c>
      <c r="CN2531" s="166">
        <v>30755091.503906298</v>
      </c>
      <c r="CO2531" s="166">
        <v>164125215.36914101</v>
      </c>
      <c r="CP2531" s="99">
        <v>19134066.076904301</v>
      </c>
      <c r="CQ2531" s="99">
        <v>0</v>
      </c>
      <c r="CR2531" s="99">
        <v>0</v>
      </c>
      <c r="CS2531" s="99">
        <v>0</v>
      </c>
      <c r="CT2531" s="99">
        <v>0</v>
      </c>
      <c r="CU2531" s="98">
        <v>24773.348767707001</v>
      </c>
      <c r="CV2531" s="98">
        <v>65449.673814684</v>
      </c>
      <c r="CW2531" s="98">
        <v>11222025.550163256</v>
      </c>
      <c r="CX2531" s="98">
        <v>98668401.256713912</v>
      </c>
    </row>
    <row r="2532" spans="1:102" x14ac:dyDescent="0.2">
      <c r="A2532" s="98" t="s">
        <v>201</v>
      </c>
      <c r="B2532" s="100">
        <v>40695</v>
      </c>
      <c r="C2532" s="99">
        <v>151444.60369873</v>
      </c>
      <c r="D2532" s="99">
        <v>1.7458143099938801</v>
      </c>
      <c r="E2532" s="99">
        <v>23650.146696567499</v>
      </c>
      <c r="F2532" s="99">
        <v>19596.500763893098</v>
      </c>
      <c r="G2532" s="99">
        <v>4509.8588566780099</v>
      </c>
      <c r="H2532" s="99">
        <v>0</v>
      </c>
      <c r="I2532" s="99">
        <v>0</v>
      </c>
      <c r="J2532" s="99">
        <v>62405.820506572702</v>
      </c>
      <c r="K2532" s="99">
        <v>373.89926924929</v>
      </c>
      <c r="L2532" s="99">
        <v>88215.818610191302</v>
      </c>
      <c r="M2532" s="99">
        <v>62544.849209308602</v>
      </c>
      <c r="N2532" s="99">
        <v>16266.4679163694</v>
      </c>
      <c r="O2532" s="99">
        <v>0</v>
      </c>
      <c r="P2532" s="99">
        <v>0</v>
      </c>
      <c r="Q2532" s="99">
        <v>8153.1351624727204</v>
      </c>
      <c r="R2532" s="99">
        <v>0</v>
      </c>
      <c r="S2532" s="99">
        <v>0</v>
      </c>
      <c r="T2532" s="99">
        <v>4487.0761709213302</v>
      </c>
      <c r="U2532" s="99">
        <v>62739.2936930656</v>
      </c>
      <c r="V2532" s="99">
        <v>8872410.7574462909</v>
      </c>
      <c r="W2532" s="99">
        <v>200.81069804169201</v>
      </c>
      <c r="X2532" s="99">
        <v>1620354.06736755</v>
      </c>
      <c r="Y2532" s="99">
        <v>1193230.4022979699</v>
      </c>
      <c r="Z2532" s="99">
        <v>607688.26169586205</v>
      </c>
      <c r="AA2532" s="99">
        <v>0</v>
      </c>
      <c r="AB2532" s="99">
        <v>0</v>
      </c>
      <c r="AC2532" s="99">
        <v>19730692.606933601</v>
      </c>
      <c r="AD2532" s="99">
        <v>37335.432222843199</v>
      </c>
      <c r="AE2532" s="99">
        <v>3971692.8827209501</v>
      </c>
      <c r="AF2532" s="99">
        <v>3249415.66088867</v>
      </c>
      <c r="AG2532" s="99">
        <v>2130780.7762146001</v>
      </c>
      <c r="AH2532" s="99">
        <v>0</v>
      </c>
      <c r="AI2532" s="99">
        <v>0</v>
      </c>
      <c r="AJ2532" s="99">
        <v>1158183.91333008</v>
      </c>
      <c r="AK2532" s="99">
        <v>0</v>
      </c>
      <c r="AL2532" s="99">
        <v>0</v>
      </c>
      <c r="AM2532" s="99">
        <v>602179.04521942104</v>
      </c>
      <c r="AN2532" s="99">
        <v>19712733.277343798</v>
      </c>
      <c r="AO2532" s="99">
        <v>80009981.086914107</v>
      </c>
      <c r="AP2532" s="99">
        <v>1327.55256280303</v>
      </c>
      <c r="AQ2532" s="99">
        <v>13416962.5002441</v>
      </c>
      <c r="AR2532" s="99">
        <v>9853967.671875</v>
      </c>
      <c r="AS2532" s="99">
        <v>4852360.2335205097</v>
      </c>
      <c r="AT2532" s="99">
        <v>0</v>
      </c>
      <c r="AU2532" s="99">
        <v>0</v>
      </c>
      <c r="AV2532" s="99">
        <v>66360345.262695298</v>
      </c>
      <c r="AW2532" s="99">
        <v>113636.93313407899</v>
      </c>
      <c r="AX2532" s="99">
        <v>36988307.981933601</v>
      </c>
      <c r="AY2532" s="99">
        <v>29652966.168701202</v>
      </c>
      <c r="AZ2532" s="99">
        <v>17294403.700439502</v>
      </c>
      <c r="BA2532" s="99">
        <v>0</v>
      </c>
      <c r="BB2532" s="99">
        <v>0</v>
      </c>
      <c r="BC2532" s="99">
        <v>9626827.2393798791</v>
      </c>
      <c r="BD2532" s="99">
        <v>0</v>
      </c>
      <c r="BE2532" s="99">
        <v>0</v>
      </c>
      <c r="BF2532" s="99">
        <v>4827952.8098754901</v>
      </c>
      <c r="BG2532" s="99">
        <v>66225171.857910201</v>
      </c>
      <c r="BH2532" s="99">
        <v>14925592.158813501</v>
      </c>
      <c r="BI2532" s="99">
        <v>125.89000454545</v>
      </c>
      <c r="BJ2532" s="99">
        <v>4188744.0218810998</v>
      </c>
      <c r="BK2532" s="99">
        <v>3003918.78515625</v>
      </c>
      <c r="BL2532" s="99">
        <v>0</v>
      </c>
      <c r="BM2532" s="99">
        <v>0</v>
      </c>
      <c r="BN2532" s="99">
        <v>0</v>
      </c>
      <c r="BO2532" s="99">
        <v>0</v>
      </c>
      <c r="BP2532" s="99">
        <v>0</v>
      </c>
      <c r="BQ2532" s="99">
        <v>0</v>
      </c>
      <c r="BR2532" s="99">
        <v>8977261.0736084003</v>
      </c>
      <c r="BS2532" s="99">
        <v>6200790.9359130897</v>
      </c>
      <c r="BT2532" s="99">
        <v>0</v>
      </c>
      <c r="BU2532" s="99">
        <v>0</v>
      </c>
      <c r="BV2532" s="99">
        <v>4006479.4511413602</v>
      </c>
      <c r="BW2532" s="99">
        <v>0</v>
      </c>
      <c r="BX2532" s="99">
        <v>0</v>
      </c>
      <c r="BY2532" s="99">
        <v>0</v>
      </c>
      <c r="BZ2532" s="99">
        <v>0</v>
      </c>
      <c r="CA2532" s="99">
        <v>175155.44040870701</v>
      </c>
      <c r="CB2532" s="99">
        <v>10496169.8175049</v>
      </c>
      <c r="CC2532" s="99">
        <v>93424808.584960893</v>
      </c>
      <c r="CD2532" s="99">
        <v>19101710.924072299</v>
      </c>
      <c r="CE2532" s="99">
        <v>4510.0808193683597</v>
      </c>
      <c r="CF2532" s="99">
        <v>602004.15621948196</v>
      </c>
      <c r="CG2532" s="99">
        <v>4829324.92004395</v>
      </c>
      <c r="CH2532" s="99">
        <v>0</v>
      </c>
      <c r="CI2532" s="99">
        <v>179685.52001571699</v>
      </c>
      <c r="CJ2532" s="99">
        <v>11097944.0743408</v>
      </c>
      <c r="CK2532" s="99">
        <v>98257349.314453095</v>
      </c>
      <c r="CL2532" s="99">
        <v>19095624.417968798</v>
      </c>
      <c r="CM2532" s="166">
        <v>241758.60689926101</v>
      </c>
      <c r="CN2532" s="166">
        <v>30813151.770019501</v>
      </c>
      <c r="CO2532" s="166">
        <v>164730808.29101601</v>
      </c>
      <c r="CP2532" s="99">
        <v>19095624.417968798</v>
      </c>
      <c r="CQ2532" s="99">
        <v>0</v>
      </c>
      <c r="CR2532" s="99">
        <v>0</v>
      </c>
      <c r="CS2532" s="99">
        <v>0</v>
      </c>
      <c r="CT2532" s="99">
        <v>0</v>
      </c>
      <c r="CU2532" s="98">
        <v>24022.030924896</v>
      </c>
      <c r="CV2532" s="98">
        <v>66354.601452867995</v>
      </c>
      <c r="CW2532" s="98">
        <v>11098173.973724382</v>
      </c>
      <c r="CX2532" s="98">
        <v>98254133.505004838</v>
      </c>
    </row>
    <row r="2533" spans="1:102" x14ac:dyDescent="0.2">
      <c r="A2533" s="98" t="s">
        <v>201</v>
      </c>
      <c r="B2533" s="100">
        <v>40787</v>
      </c>
      <c r="C2533" s="99">
        <v>151167.10320854199</v>
      </c>
      <c r="D2533" s="99">
        <v>1.5174822719854999</v>
      </c>
      <c r="E2533" s="99">
        <v>23200.434666871999</v>
      </c>
      <c r="F2533" s="99">
        <v>19276.959636211399</v>
      </c>
      <c r="G2533" s="99">
        <v>4469.5572149157497</v>
      </c>
      <c r="H2533" s="99">
        <v>0</v>
      </c>
      <c r="I2533" s="99">
        <v>0</v>
      </c>
      <c r="J2533" s="99">
        <v>62524.295784473397</v>
      </c>
      <c r="K2533" s="99">
        <v>327.396532412618</v>
      </c>
      <c r="L2533" s="99">
        <v>88907.0409116745</v>
      </c>
      <c r="M2533" s="99">
        <v>62620.721084117897</v>
      </c>
      <c r="N2533" s="99">
        <v>16165.676974177401</v>
      </c>
      <c r="O2533" s="99">
        <v>0</v>
      </c>
      <c r="P2533" s="99">
        <v>0</v>
      </c>
      <c r="Q2533" s="99">
        <v>8102.02626734972</v>
      </c>
      <c r="R2533" s="99">
        <v>0</v>
      </c>
      <c r="S2533" s="99">
        <v>0</v>
      </c>
      <c r="T2533" s="99">
        <v>4484.3835884928703</v>
      </c>
      <c r="U2533" s="99">
        <v>62871.700237751</v>
      </c>
      <c r="V2533" s="99">
        <v>8803093.1756591797</v>
      </c>
      <c r="W2533" s="99">
        <v>452.40927024930699</v>
      </c>
      <c r="X2533" s="99">
        <v>1571574.34877014</v>
      </c>
      <c r="Y2533" s="99">
        <v>1154821.82951355</v>
      </c>
      <c r="Z2533" s="99">
        <v>587158.66291809105</v>
      </c>
      <c r="AA2533" s="99">
        <v>0</v>
      </c>
      <c r="AB2533" s="99">
        <v>0</v>
      </c>
      <c r="AC2533" s="99">
        <v>19725010.293212902</v>
      </c>
      <c r="AD2533" s="99">
        <v>32878.8548674583</v>
      </c>
      <c r="AE2533" s="99">
        <v>3877645.1614685101</v>
      </c>
      <c r="AF2533" s="99">
        <v>3255035.0666503902</v>
      </c>
      <c r="AG2533" s="99">
        <v>2104681.4465942401</v>
      </c>
      <c r="AH2533" s="99">
        <v>0</v>
      </c>
      <c r="AI2533" s="99">
        <v>0</v>
      </c>
      <c r="AJ2533" s="99">
        <v>1140313.54496765</v>
      </c>
      <c r="AK2533" s="99">
        <v>0</v>
      </c>
      <c r="AL2533" s="99">
        <v>0</v>
      </c>
      <c r="AM2533" s="99">
        <v>589447.69905090297</v>
      </c>
      <c r="AN2533" s="99">
        <v>19824826.092529301</v>
      </c>
      <c r="AO2533" s="99">
        <v>79717476.306640595</v>
      </c>
      <c r="AP2533" s="99">
        <v>1362.4401494562601</v>
      </c>
      <c r="AQ2533" s="99">
        <v>13019892.205322299</v>
      </c>
      <c r="AR2533" s="99">
        <v>9533416.27490234</v>
      </c>
      <c r="AS2533" s="99">
        <v>4730862.1770629901</v>
      </c>
      <c r="AT2533" s="99">
        <v>0</v>
      </c>
      <c r="AU2533" s="99">
        <v>0</v>
      </c>
      <c r="AV2533" s="99">
        <v>66808939.3740234</v>
      </c>
      <c r="AW2533" s="99">
        <v>100821.98748397799</v>
      </c>
      <c r="AX2533" s="99">
        <v>36425131.460449196</v>
      </c>
      <c r="AY2533" s="99">
        <v>29872187.653564502</v>
      </c>
      <c r="AZ2533" s="99">
        <v>17133567.840576202</v>
      </c>
      <c r="BA2533" s="99">
        <v>0</v>
      </c>
      <c r="BB2533" s="99">
        <v>0</v>
      </c>
      <c r="BC2533" s="99">
        <v>9516463.2872314509</v>
      </c>
      <c r="BD2533" s="99">
        <v>0</v>
      </c>
      <c r="BE2533" s="99">
        <v>0</v>
      </c>
      <c r="BF2533" s="99">
        <v>4758033.07568359</v>
      </c>
      <c r="BG2533" s="99">
        <v>67111374.675781295</v>
      </c>
      <c r="BH2533" s="99">
        <v>15161910.658447299</v>
      </c>
      <c r="BI2533" s="99">
        <v>167.40428839437701</v>
      </c>
      <c r="BJ2533" s="99">
        <v>4152099.8107604999</v>
      </c>
      <c r="BK2533" s="99">
        <v>2964030.1711730999</v>
      </c>
      <c r="BL2533" s="99">
        <v>0</v>
      </c>
      <c r="BM2533" s="99">
        <v>0</v>
      </c>
      <c r="BN2533" s="99">
        <v>0</v>
      </c>
      <c r="BO2533" s="99">
        <v>0</v>
      </c>
      <c r="BP2533" s="99">
        <v>0</v>
      </c>
      <c r="BQ2533" s="99">
        <v>0</v>
      </c>
      <c r="BR2533" s="99">
        <v>9001736.8283691406</v>
      </c>
      <c r="BS2533" s="99">
        <v>6143523.1222534198</v>
      </c>
      <c r="BT2533" s="99">
        <v>0</v>
      </c>
      <c r="BU2533" s="99">
        <v>0</v>
      </c>
      <c r="BV2533" s="99">
        <v>4015894.31640625</v>
      </c>
      <c r="BW2533" s="99">
        <v>0</v>
      </c>
      <c r="BX2533" s="99">
        <v>0</v>
      </c>
      <c r="BY2533" s="99">
        <v>0</v>
      </c>
      <c r="BZ2533" s="99">
        <v>0</v>
      </c>
      <c r="CA2533" s="99">
        <v>174316.64341354399</v>
      </c>
      <c r="CB2533" s="99">
        <v>10350941.716552701</v>
      </c>
      <c r="CC2533" s="99">
        <v>92618867.139648393</v>
      </c>
      <c r="CD2533" s="99">
        <v>19307076.7177734</v>
      </c>
      <c r="CE2533" s="99">
        <v>4474.7622371912003</v>
      </c>
      <c r="CF2533" s="99">
        <v>590834.14553832996</v>
      </c>
      <c r="CG2533" s="99">
        <v>4771721.87927246</v>
      </c>
      <c r="CH2533" s="99">
        <v>0</v>
      </c>
      <c r="CI2533" s="99">
        <v>178797.73881340001</v>
      </c>
      <c r="CJ2533" s="99">
        <v>10943750.173461899</v>
      </c>
      <c r="CK2533" s="99">
        <v>97381829.458007798</v>
      </c>
      <c r="CL2533" s="99">
        <v>19320938.440185498</v>
      </c>
      <c r="CM2533" s="166">
        <v>241264.49234199501</v>
      </c>
      <c r="CN2533" s="166">
        <v>30744272.599365201</v>
      </c>
      <c r="CO2533" s="166">
        <v>164215489.71875</v>
      </c>
      <c r="CP2533" s="99">
        <v>19320938.440185498</v>
      </c>
      <c r="CQ2533" s="99">
        <v>0</v>
      </c>
      <c r="CR2533" s="99">
        <v>0</v>
      </c>
      <c r="CS2533" s="99">
        <v>0</v>
      </c>
      <c r="CT2533" s="99">
        <v>0</v>
      </c>
      <c r="CU2533" s="98">
        <v>23488.777962049</v>
      </c>
      <c r="CV2533" s="98">
        <v>66437.555821596005</v>
      </c>
      <c r="CW2533" s="98">
        <v>10941775.862091031</v>
      </c>
      <c r="CX2533" s="98">
        <v>97390589.018920854</v>
      </c>
    </row>
    <row r="2534" spans="1:102" x14ac:dyDescent="0.2">
      <c r="A2534" s="98" t="s">
        <v>201</v>
      </c>
      <c r="B2534" s="100">
        <v>40878</v>
      </c>
      <c r="C2534" s="99">
        <v>151699.31549644499</v>
      </c>
      <c r="D2534" s="99">
        <v>2.34604239699547</v>
      </c>
      <c r="E2534" s="99">
        <v>22722.025860309601</v>
      </c>
      <c r="F2534" s="99">
        <v>18853.0361196995</v>
      </c>
      <c r="G2534" s="99">
        <v>4536.9994122981998</v>
      </c>
      <c r="H2534" s="99">
        <v>0</v>
      </c>
      <c r="I2534" s="99">
        <v>0</v>
      </c>
      <c r="J2534" s="99">
        <v>63350.308101654096</v>
      </c>
      <c r="K2534" s="99">
        <v>313.52784409001498</v>
      </c>
      <c r="L2534" s="99">
        <v>87184.341588973999</v>
      </c>
      <c r="M2534" s="99">
        <v>62840.220986843102</v>
      </c>
      <c r="N2534" s="99">
        <v>16066.1136817932</v>
      </c>
      <c r="O2534" s="99">
        <v>0</v>
      </c>
      <c r="P2534" s="99">
        <v>0</v>
      </c>
      <c r="Q2534" s="99">
        <v>8189.5396015048</v>
      </c>
      <c r="R2534" s="99">
        <v>0</v>
      </c>
      <c r="S2534" s="99">
        <v>0</v>
      </c>
      <c r="T2534" s="99">
        <v>4503.8907221555701</v>
      </c>
      <c r="U2534" s="99">
        <v>63672.821014404297</v>
      </c>
      <c r="V2534" s="99">
        <v>8787591.3012695294</v>
      </c>
      <c r="W2534" s="99">
        <v>505.49355999007798</v>
      </c>
      <c r="X2534" s="99">
        <v>1530991.8159179699</v>
      </c>
      <c r="Y2534" s="99">
        <v>1122857.32510376</v>
      </c>
      <c r="Z2534" s="99">
        <v>589816.05263519299</v>
      </c>
      <c r="AA2534" s="99">
        <v>0</v>
      </c>
      <c r="AB2534" s="99">
        <v>0</v>
      </c>
      <c r="AC2534" s="99">
        <v>19965349.8518066</v>
      </c>
      <c r="AD2534" s="99">
        <v>30852.789824962601</v>
      </c>
      <c r="AE2534" s="99">
        <v>3799802.3596191402</v>
      </c>
      <c r="AF2534" s="99">
        <v>3253542.8863830599</v>
      </c>
      <c r="AG2534" s="99">
        <v>2083768.0443115199</v>
      </c>
      <c r="AH2534" s="99">
        <v>0</v>
      </c>
      <c r="AI2534" s="99">
        <v>0</v>
      </c>
      <c r="AJ2534" s="99">
        <v>1151099.16407776</v>
      </c>
      <c r="AK2534" s="99">
        <v>0</v>
      </c>
      <c r="AL2534" s="99">
        <v>0</v>
      </c>
      <c r="AM2534" s="99">
        <v>584953.88353729201</v>
      </c>
      <c r="AN2534" s="99">
        <v>20050789.660156298</v>
      </c>
      <c r="AO2534" s="99">
        <v>80331095.3125</v>
      </c>
      <c r="AP2534" s="99">
        <v>8067.6367502808598</v>
      </c>
      <c r="AQ2534" s="99">
        <v>12767770.0611572</v>
      </c>
      <c r="AR2534" s="99">
        <v>9381302.1982421894</v>
      </c>
      <c r="AS2534" s="99">
        <v>4803614.0295410203</v>
      </c>
      <c r="AT2534" s="99">
        <v>0</v>
      </c>
      <c r="AU2534" s="99">
        <v>0</v>
      </c>
      <c r="AV2534" s="99">
        <v>68143294.883789107</v>
      </c>
      <c r="AW2534" s="99">
        <v>95626.527295112595</v>
      </c>
      <c r="AX2534" s="99">
        <v>36085360.705566399</v>
      </c>
      <c r="AY2534" s="99">
        <v>30147015.9838867</v>
      </c>
      <c r="AZ2534" s="99">
        <v>17004350.9609375</v>
      </c>
      <c r="BA2534" s="99">
        <v>0</v>
      </c>
      <c r="BB2534" s="99">
        <v>0</v>
      </c>
      <c r="BC2534" s="99">
        <v>9665632.9333496094</v>
      </c>
      <c r="BD2534" s="99">
        <v>0</v>
      </c>
      <c r="BE2534" s="99">
        <v>0</v>
      </c>
      <c r="BF2534" s="99">
        <v>4744637.7216186495</v>
      </c>
      <c r="BG2534" s="99">
        <v>68368979.255859405</v>
      </c>
      <c r="BH2534" s="99">
        <v>15219928.447876001</v>
      </c>
      <c r="BI2534" s="99">
        <v>1628.7932432740899</v>
      </c>
      <c r="BJ2534" s="99">
        <v>4110220.7394409198</v>
      </c>
      <c r="BK2534" s="99">
        <v>2907089.5523376502</v>
      </c>
      <c r="BL2534" s="99">
        <v>0</v>
      </c>
      <c r="BM2534" s="99">
        <v>0</v>
      </c>
      <c r="BN2534" s="99">
        <v>0</v>
      </c>
      <c r="BO2534" s="99">
        <v>0</v>
      </c>
      <c r="BP2534" s="99">
        <v>0</v>
      </c>
      <c r="BQ2534" s="99">
        <v>0</v>
      </c>
      <c r="BR2534" s="99">
        <v>9116824.8291015606</v>
      </c>
      <c r="BS2534" s="99">
        <v>6137019.1691284198</v>
      </c>
      <c r="BT2534" s="99">
        <v>0</v>
      </c>
      <c r="BU2534" s="99">
        <v>0</v>
      </c>
      <c r="BV2534" s="99">
        <v>4077145.9219055199</v>
      </c>
      <c r="BW2534" s="99">
        <v>0</v>
      </c>
      <c r="BX2534" s="99">
        <v>0</v>
      </c>
      <c r="BY2534" s="99">
        <v>0</v>
      </c>
      <c r="BZ2534" s="99">
        <v>0</v>
      </c>
      <c r="CA2534" s="99">
        <v>174488.73405647301</v>
      </c>
      <c r="CB2534" s="99">
        <v>10330488.670166001</v>
      </c>
      <c r="CC2534" s="99">
        <v>93169983.420898393</v>
      </c>
      <c r="CD2534" s="99">
        <v>19311763.369140599</v>
      </c>
      <c r="CE2534" s="99">
        <v>4542.3311550021199</v>
      </c>
      <c r="CF2534" s="99">
        <v>590827.71380615199</v>
      </c>
      <c r="CG2534" s="99">
        <v>4809136.9440307599</v>
      </c>
      <c r="CH2534" s="99">
        <v>0</v>
      </c>
      <c r="CI2534" s="99">
        <v>179031.40877533</v>
      </c>
      <c r="CJ2534" s="99">
        <v>10921074.220214801</v>
      </c>
      <c r="CK2534" s="99">
        <v>97992828.279296905</v>
      </c>
      <c r="CL2534" s="99">
        <v>19319352.290283199</v>
      </c>
      <c r="CM2534" s="166">
        <v>242054.94174957299</v>
      </c>
      <c r="CN2534" s="166">
        <v>30991762.4921875</v>
      </c>
      <c r="CO2534" s="166">
        <v>166234782.47460899</v>
      </c>
      <c r="CP2534" s="99">
        <v>19319352.290283199</v>
      </c>
      <c r="CQ2534" s="99">
        <v>0</v>
      </c>
      <c r="CR2534" s="99">
        <v>0</v>
      </c>
      <c r="CS2534" s="99">
        <v>0</v>
      </c>
      <c r="CT2534" s="99">
        <v>0</v>
      </c>
      <c r="CU2534" s="98">
        <v>23057.532205464999</v>
      </c>
      <c r="CV2534" s="98">
        <v>67359.550424497007</v>
      </c>
      <c r="CW2534" s="98">
        <v>10921316.383972153</v>
      </c>
      <c r="CX2534" s="98">
        <v>97979120.364929155</v>
      </c>
    </row>
    <row r="2535" spans="1:102" x14ac:dyDescent="0.2">
      <c r="A2535" s="98" t="s">
        <v>201</v>
      </c>
      <c r="B2535" s="100">
        <v>40969</v>
      </c>
      <c r="C2535" s="99">
        <v>151696.29943275501</v>
      </c>
      <c r="D2535" s="99">
        <v>1.0917578269873001</v>
      </c>
      <c r="E2535" s="99">
        <v>22426.5305199623</v>
      </c>
      <c r="F2535" s="99">
        <v>18592.1304042339</v>
      </c>
      <c r="G2535" s="99">
        <v>4624.9758011698696</v>
      </c>
      <c r="H2535" s="99">
        <v>0</v>
      </c>
      <c r="I2535" s="99">
        <v>0</v>
      </c>
      <c r="J2535" s="99">
        <v>64094.013104915597</v>
      </c>
      <c r="K2535" s="99">
        <v>307.87240931391699</v>
      </c>
      <c r="L2535" s="99">
        <v>86083.719068527207</v>
      </c>
      <c r="M2535" s="99">
        <v>62965.647967815399</v>
      </c>
      <c r="N2535" s="99">
        <v>16053.7215402126</v>
      </c>
      <c r="O2535" s="99">
        <v>0</v>
      </c>
      <c r="P2535" s="99">
        <v>0</v>
      </c>
      <c r="Q2535" s="99">
        <v>8155.9120252728499</v>
      </c>
      <c r="R2535" s="99">
        <v>0</v>
      </c>
      <c r="S2535" s="99">
        <v>0</v>
      </c>
      <c r="T2535" s="99">
        <v>4603.0969439148903</v>
      </c>
      <c r="U2535" s="99">
        <v>64408.943921566002</v>
      </c>
      <c r="V2535" s="99">
        <v>8763887.4698486291</v>
      </c>
      <c r="W2535" s="99">
        <v>25.697758062975499</v>
      </c>
      <c r="X2535" s="99">
        <v>1487521.6223907501</v>
      </c>
      <c r="Y2535" s="99">
        <v>1110705.2218170201</v>
      </c>
      <c r="Z2535" s="99">
        <v>597414.80500030494</v>
      </c>
      <c r="AA2535" s="99">
        <v>0</v>
      </c>
      <c r="AB2535" s="99">
        <v>0</v>
      </c>
      <c r="AC2535" s="99">
        <v>20382273.605468798</v>
      </c>
      <c r="AD2535" s="99">
        <v>31806.2664105892</v>
      </c>
      <c r="AE2535" s="99">
        <v>3840899.3042297401</v>
      </c>
      <c r="AF2535" s="99">
        <v>3261414.26922607</v>
      </c>
      <c r="AG2535" s="99">
        <v>2058950.0557251</v>
      </c>
      <c r="AH2535" s="99">
        <v>0</v>
      </c>
      <c r="AI2535" s="99">
        <v>0</v>
      </c>
      <c r="AJ2535" s="99">
        <v>1156394.6942596401</v>
      </c>
      <c r="AK2535" s="99">
        <v>0</v>
      </c>
      <c r="AL2535" s="99">
        <v>0</v>
      </c>
      <c r="AM2535" s="99">
        <v>594865.49669647205</v>
      </c>
      <c r="AN2535" s="99">
        <v>20262625.9851074</v>
      </c>
      <c r="AO2535" s="99">
        <v>80634316.500976607</v>
      </c>
      <c r="AP2535" s="99">
        <v>199.196443933994</v>
      </c>
      <c r="AQ2535" s="99">
        <v>12418767.6337891</v>
      </c>
      <c r="AR2535" s="99">
        <v>9152192.9948730506</v>
      </c>
      <c r="AS2535" s="99">
        <v>4889215.5484619103</v>
      </c>
      <c r="AT2535" s="99">
        <v>0</v>
      </c>
      <c r="AU2535" s="99">
        <v>0</v>
      </c>
      <c r="AV2535" s="99">
        <v>69670086.708007798</v>
      </c>
      <c r="AW2535" s="99">
        <v>99111.909241676301</v>
      </c>
      <c r="AX2535" s="99">
        <v>36329758.288574196</v>
      </c>
      <c r="AY2535" s="99">
        <v>30441054.956054699</v>
      </c>
      <c r="AZ2535" s="99">
        <v>17290475.6396484</v>
      </c>
      <c r="BA2535" s="99">
        <v>0</v>
      </c>
      <c r="BB2535" s="99">
        <v>0</v>
      </c>
      <c r="BC2535" s="99">
        <v>9745556.8137206994</v>
      </c>
      <c r="BD2535" s="99">
        <v>0</v>
      </c>
      <c r="BE2535" s="99">
        <v>0</v>
      </c>
      <c r="BF2535" s="99">
        <v>4883864.4096069299</v>
      </c>
      <c r="BG2535" s="99">
        <v>69289532.863281295</v>
      </c>
      <c r="BH2535" s="99">
        <v>15492937.7122803</v>
      </c>
      <c r="BI2535" s="99">
        <v>75.426196026615798</v>
      </c>
      <c r="BJ2535" s="99">
        <v>4085975.6917419401</v>
      </c>
      <c r="BK2535" s="99">
        <v>2862607.7643737802</v>
      </c>
      <c r="BL2535" s="99">
        <v>0</v>
      </c>
      <c r="BM2535" s="99">
        <v>0</v>
      </c>
      <c r="BN2535" s="99">
        <v>0</v>
      </c>
      <c r="BO2535" s="99">
        <v>0</v>
      </c>
      <c r="BP2535" s="99">
        <v>0</v>
      </c>
      <c r="BQ2535" s="99">
        <v>0</v>
      </c>
      <c r="BR2535" s="99">
        <v>9317583.9653320294</v>
      </c>
      <c r="BS2535" s="99">
        <v>6211841.8808593797</v>
      </c>
      <c r="BT2535" s="99">
        <v>0</v>
      </c>
      <c r="BU2535" s="99">
        <v>0</v>
      </c>
      <c r="BV2535" s="99">
        <v>4126934.8390502902</v>
      </c>
      <c r="BW2535" s="99">
        <v>0</v>
      </c>
      <c r="BX2535" s="99">
        <v>0</v>
      </c>
      <c r="BY2535" s="99">
        <v>0</v>
      </c>
      <c r="BZ2535" s="99">
        <v>0</v>
      </c>
      <c r="CA2535" s="99">
        <v>174083.990507126</v>
      </c>
      <c r="CB2535" s="99">
        <v>10249782.329589801</v>
      </c>
      <c r="CC2535" s="99">
        <v>92997347.526367202</v>
      </c>
      <c r="CD2535" s="99">
        <v>19618993.6489258</v>
      </c>
      <c r="CE2535" s="99">
        <v>4620.8773204684303</v>
      </c>
      <c r="CF2535" s="99">
        <v>590489.87747192394</v>
      </c>
      <c r="CG2535" s="99">
        <v>4840620.4430542002</v>
      </c>
      <c r="CH2535" s="99">
        <v>0</v>
      </c>
      <c r="CI2535" s="99">
        <v>178683.69041061401</v>
      </c>
      <c r="CJ2535" s="99">
        <v>10839316.5864258</v>
      </c>
      <c r="CK2535" s="99">
        <v>97822482.482421905</v>
      </c>
      <c r="CL2535" s="99">
        <v>19618581.300781298</v>
      </c>
      <c r="CM2535" s="166">
        <v>242534.741666794</v>
      </c>
      <c r="CN2535" s="166">
        <v>31117426.041747998</v>
      </c>
      <c r="CO2535" s="166">
        <v>167389078.45703101</v>
      </c>
      <c r="CP2535" s="99">
        <v>19618581.300781298</v>
      </c>
      <c r="CQ2535" s="99">
        <v>0</v>
      </c>
      <c r="CR2535" s="99">
        <v>0</v>
      </c>
      <c r="CS2535" s="99">
        <v>0</v>
      </c>
      <c r="CT2535" s="99">
        <v>0</v>
      </c>
      <c r="CU2535" s="98">
        <v>22746.388633983999</v>
      </c>
      <c r="CV2535" s="98">
        <v>68155.752823101997</v>
      </c>
      <c r="CW2535" s="98">
        <v>10840272.207061725</v>
      </c>
      <c r="CX2535" s="98">
        <v>97837967.969421402</v>
      </c>
    </row>
    <row r="2536" spans="1:102" x14ac:dyDescent="0.2">
      <c r="A2536" s="98" t="s">
        <v>201</v>
      </c>
      <c r="B2536" s="100">
        <v>41061</v>
      </c>
      <c r="C2536" s="99">
        <v>151267.52255821199</v>
      </c>
      <c r="D2536" s="99">
        <v>1.7309246199874899</v>
      </c>
      <c r="E2536" s="99">
        <v>21836.257869958899</v>
      </c>
      <c r="F2536" s="99">
        <v>18142.704984903299</v>
      </c>
      <c r="G2536" s="99">
        <v>4620.6573029756501</v>
      </c>
      <c r="H2536" s="99">
        <v>0</v>
      </c>
      <c r="I2536" s="99">
        <v>0</v>
      </c>
      <c r="J2536" s="99">
        <v>64226.617751598402</v>
      </c>
      <c r="K2536" s="99">
        <v>297.87261293083401</v>
      </c>
      <c r="L2536" s="99">
        <v>86670.450254440293</v>
      </c>
      <c r="M2536" s="99">
        <v>62739.283841133103</v>
      </c>
      <c r="N2536" s="99">
        <v>15747.033123135599</v>
      </c>
      <c r="O2536" s="99">
        <v>0</v>
      </c>
      <c r="P2536" s="99">
        <v>0</v>
      </c>
      <c r="Q2536" s="99">
        <v>8109.1062687039403</v>
      </c>
      <c r="R2536" s="99">
        <v>0</v>
      </c>
      <c r="S2536" s="99">
        <v>0</v>
      </c>
      <c r="T2536" s="99">
        <v>4604.1178735494595</v>
      </c>
      <c r="U2536" s="99">
        <v>64500.687245369001</v>
      </c>
      <c r="V2536" s="99">
        <v>8708213.4698486291</v>
      </c>
      <c r="W2536" s="99">
        <v>112.49254876840899</v>
      </c>
      <c r="X2536" s="99">
        <v>1447288.2928619401</v>
      </c>
      <c r="Y2536" s="99">
        <v>1060761.78927612</v>
      </c>
      <c r="Z2536" s="99">
        <v>585039.343070984</v>
      </c>
      <c r="AA2536" s="99">
        <v>0</v>
      </c>
      <c r="AB2536" s="99">
        <v>0</v>
      </c>
      <c r="AC2536" s="99">
        <v>20175867.056396499</v>
      </c>
      <c r="AD2536" s="99">
        <v>31586.536929845799</v>
      </c>
      <c r="AE2536" s="99">
        <v>3710803.3830871601</v>
      </c>
      <c r="AF2536" s="99">
        <v>3258696.5819091802</v>
      </c>
      <c r="AG2536" s="99">
        <v>1997396.57194519</v>
      </c>
      <c r="AH2536" s="99">
        <v>0</v>
      </c>
      <c r="AI2536" s="99">
        <v>0</v>
      </c>
      <c r="AJ2536" s="99">
        <v>1156786.05857849</v>
      </c>
      <c r="AK2536" s="99">
        <v>0</v>
      </c>
      <c r="AL2536" s="99">
        <v>0</v>
      </c>
      <c r="AM2536" s="99">
        <v>582888.22107696498</v>
      </c>
      <c r="AN2536" s="99">
        <v>20309508.592529301</v>
      </c>
      <c r="AO2536" s="99">
        <v>80677564.138671905</v>
      </c>
      <c r="AP2536" s="99">
        <v>1241.2707975953799</v>
      </c>
      <c r="AQ2536" s="99">
        <v>12216457.9226074</v>
      </c>
      <c r="AR2536" s="99">
        <v>9050284.8996581994</v>
      </c>
      <c r="AS2536" s="99">
        <v>4819309.8453369103</v>
      </c>
      <c r="AT2536" s="99">
        <v>0</v>
      </c>
      <c r="AU2536" s="99">
        <v>0</v>
      </c>
      <c r="AV2536" s="99">
        <v>69757407.501953095</v>
      </c>
      <c r="AW2536" s="99">
        <v>99289.910763740496</v>
      </c>
      <c r="AX2536" s="99">
        <v>35456968.737304702</v>
      </c>
      <c r="AY2536" s="99">
        <v>30647212.401367199</v>
      </c>
      <c r="AZ2536" s="99">
        <v>16562602.7885742</v>
      </c>
      <c r="BA2536" s="99">
        <v>0</v>
      </c>
      <c r="BB2536" s="99">
        <v>0</v>
      </c>
      <c r="BC2536" s="99">
        <v>9766189.3359375</v>
      </c>
      <c r="BD2536" s="99">
        <v>0</v>
      </c>
      <c r="BE2536" s="99">
        <v>0</v>
      </c>
      <c r="BF2536" s="99">
        <v>4802182.7581176804</v>
      </c>
      <c r="BG2536" s="99">
        <v>70180291.038085893</v>
      </c>
      <c r="BH2536" s="99">
        <v>15301979.4219971</v>
      </c>
      <c r="BI2536" s="99">
        <v>135.21870718337601</v>
      </c>
      <c r="BJ2536" s="99">
        <v>3942102.2430419899</v>
      </c>
      <c r="BK2536" s="99">
        <v>2737740.06140137</v>
      </c>
      <c r="BL2536" s="99">
        <v>0</v>
      </c>
      <c r="BM2536" s="99">
        <v>0</v>
      </c>
      <c r="BN2536" s="99">
        <v>0</v>
      </c>
      <c r="BO2536" s="99">
        <v>0</v>
      </c>
      <c r="BP2536" s="99">
        <v>0</v>
      </c>
      <c r="BQ2536" s="99">
        <v>0</v>
      </c>
      <c r="BR2536" s="99">
        <v>9197817.65942383</v>
      </c>
      <c r="BS2536" s="99">
        <v>5965424.3379516602</v>
      </c>
      <c r="BT2536" s="99">
        <v>0</v>
      </c>
      <c r="BU2536" s="99">
        <v>0</v>
      </c>
      <c r="BV2536" s="99">
        <v>4142837.87213135</v>
      </c>
      <c r="BW2536" s="99">
        <v>0</v>
      </c>
      <c r="BX2536" s="99">
        <v>0</v>
      </c>
      <c r="BY2536" s="99">
        <v>0</v>
      </c>
      <c r="BZ2536" s="99">
        <v>0</v>
      </c>
      <c r="CA2536" s="99">
        <v>173089.93485450701</v>
      </c>
      <c r="CB2536" s="99">
        <v>10153513.399658199</v>
      </c>
      <c r="CC2536" s="99">
        <v>93135882.811523393</v>
      </c>
      <c r="CD2536" s="99">
        <v>19233280.3122559</v>
      </c>
      <c r="CE2536" s="99">
        <v>4623.7700765728996</v>
      </c>
      <c r="CF2536" s="99">
        <v>590602.46501922596</v>
      </c>
      <c r="CG2536" s="99">
        <v>4865067.6576538105</v>
      </c>
      <c r="CH2536" s="99">
        <v>0</v>
      </c>
      <c r="CI2536" s="99">
        <v>177725.22986602801</v>
      </c>
      <c r="CJ2536" s="99">
        <v>10743737.799316401</v>
      </c>
      <c r="CK2536" s="99">
        <v>98025147.042968795</v>
      </c>
      <c r="CL2536" s="99">
        <v>19223182.8979492</v>
      </c>
      <c r="CM2536" s="166">
        <v>241674.83195877101</v>
      </c>
      <c r="CN2536" s="166">
        <v>31081051.8986816</v>
      </c>
      <c r="CO2536" s="166">
        <v>167820566.99023399</v>
      </c>
      <c r="CP2536" s="99">
        <v>19223182.8979492</v>
      </c>
      <c r="CQ2536" s="99">
        <v>0</v>
      </c>
      <c r="CR2536" s="99">
        <v>0</v>
      </c>
      <c r="CS2536" s="99">
        <v>0</v>
      </c>
      <c r="CT2536" s="99">
        <v>0</v>
      </c>
      <c r="CU2536" s="98">
        <v>22132.179197276</v>
      </c>
      <c r="CV2536" s="98">
        <v>68293.264274005007</v>
      </c>
      <c r="CW2536" s="98">
        <v>10744115.864677425</v>
      </c>
      <c r="CX2536" s="98">
        <v>98000950.469177201</v>
      </c>
    </row>
    <row r="2537" spans="1:102" x14ac:dyDescent="0.2">
      <c r="A2537" s="98" t="s">
        <v>201</v>
      </c>
      <c r="B2537" s="100">
        <v>41153</v>
      </c>
      <c r="C2537" s="99">
        <v>150654.846590042</v>
      </c>
      <c r="D2537" s="99">
        <v>1.5902390689880099</v>
      </c>
      <c r="E2537" s="99">
        <v>21236.2378156185</v>
      </c>
      <c r="F2537" s="99">
        <v>17631.372680664099</v>
      </c>
      <c r="G2537" s="99">
        <v>4663.5839954018602</v>
      </c>
      <c r="H2537" s="99">
        <v>0</v>
      </c>
      <c r="I2537" s="99">
        <v>0</v>
      </c>
      <c r="J2537" s="99">
        <v>64316.0043754578</v>
      </c>
      <c r="K2537" s="99">
        <v>280.22341355308902</v>
      </c>
      <c r="L2537" s="99">
        <v>86301.101881980896</v>
      </c>
      <c r="M2537" s="99">
        <v>62689.524088859602</v>
      </c>
      <c r="N2537" s="99">
        <v>15629.7051872015</v>
      </c>
      <c r="O2537" s="99">
        <v>0</v>
      </c>
      <c r="P2537" s="99">
        <v>0</v>
      </c>
      <c r="Q2537" s="99">
        <v>8041.1800994873001</v>
      </c>
      <c r="R2537" s="99">
        <v>0</v>
      </c>
      <c r="S2537" s="99">
        <v>0</v>
      </c>
      <c r="T2537" s="99">
        <v>4664.7476300001099</v>
      </c>
      <c r="U2537" s="99">
        <v>64606.334341049202</v>
      </c>
      <c r="V2537" s="99">
        <v>8609392.0917968806</v>
      </c>
      <c r="W2537" s="99">
        <v>91.804346096701906</v>
      </c>
      <c r="X2537" s="99">
        <v>1400243.66729736</v>
      </c>
      <c r="Y2537" s="99">
        <v>1034050.08862305</v>
      </c>
      <c r="Z2537" s="99">
        <v>578449.66246795701</v>
      </c>
      <c r="AA2537" s="99">
        <v>0</v>
      </c>
      <c r="AB2537" s="99">
        <v>0</v>
      </c>
      <c r="AC2537" s="99">
        <v>20219490.6794434</v>
      </c>
      <c r="AD2537" s="99">
        <v>30749.462882995598</v>
      </c>
      <c r="AE2537" s="99">
        <v>3663619.8212585398</v>
      </c>
      <c r="AF2537" s="99">
        <v>3236431.9506530799</v>
      </c>
      <c r="AG2537" s="99">
        <v>1957711.3969421401</v>
      </c>
      <c r="AH2537" s="99">
        <v>0</v>
      </c>
      <c r="AI2537" s="99">
        <v>0</v>
      </c>
      <c r="AJ2537" s="99">
        <v>1160053.5962982201</v>
      </c>
      <c r="AK2537" s="99">
        <v>0</v>
      </c>
      <c r="AL2537" s="99">
        <v>0</v>
      </c>
      <c r="AM2537" s="99">
        <v>579047.27986144996</v>
      </c>
      <c r="AN2537" s="99">
        <v>20274646.978515599</v>
      </c>
      <c r="AO2537" s="99">
        <v>80233022.3671875</v>
      </c>
      <c r="AP2537" s="99">
        <v>734.83248450607095</v>
      </c>
      <c r="AQ2537" s="99">
        <v>11823576.6173096</v>
      </c>
      <c r="AR2537" s="99">
        <v>8748983.7521972694</v>
      </c>
      <c r="AS2537" s="99">
        <v>4825795.0153198196</v>
      </c>
      <c r="AT2537" s="99">
        <v>0</v>
      </c>
      <c r="AU2537" s="99">
        <v>0</v>
      </c>
      <c r="AV2537" s="99">
        <v>70430500.719726607</v>
      </c>
      <c r="AW2537" s="99">
        <v>97608.698921203599</v>
      </c>
      <c r="AX2537" s="99">
        <v>35296772.938964799</v>
      </c>
      <c r="AY2537" s="99">
        <v>30637580.3125</v>
      </c>
      <c r="AZ2537" s="99">
        <v>16436904.2583008</v>
      </c>
      <c r="BA2537" s="99">
        <v>0</v>
      </c>
      <c r="BB2537" s="99">
        <v>0</v>
      </c>
      <c r="BC2537" s="99">
        <v>9872110.3822021503</v>
      </c>
      <c r="BD2537" s="99">
        <v>0</v>
      </c>
      <c r="BE2537" s="99">
        <v>0</v>
      </c>
      <c r="BF2537" s="99">
        <v>4832553.3193969699</v>
      </c>
      <c r="BG2537" s="99">
        <v>70636063.198242202</v>
      </c>
      <c r="BH2537" s="99">
        <v>15626242.3000488</v>
      </c>
      <c r="BI2537" s="99">
        <v>57.814652610570199</v>
      </c>
      <c r="BJ2537" s="99">
        <v>3955088.1332092299</v>
      </c>
      <c r="BK2537" s="99">
        <v>2746764.7613220201</v>
      </c>
      <c r="BL2537" s="99">
        <v>0</v>
      </c>
      <c r="BM2537" s="99">
        <v>0</v>
      </c>
      <c r="BN2537" s="99">
        <v>0</v>
      </c>
      <c r="BO2537" s="99">
        <v>0</v>
      </c>
      <c r="BP2537" s="99">
        <v>0</v>
      </c>
      <c r="BQ2537" s="99">
        <v>0</v>
      </c>
      <c r="BR2537" s="99">
        <v>9260649.2473144494</v>
      </c>
      <c r="BS2537" s="99">
        <v>5944748.5410766602</v>
      </c>
      <c r="BT2537" s="99">
        <v>0</v>
      </c>
      <c r="BU2537" s="99">
        <v>0</v>
      </c>
      <c r="BV2537" s="99">
        <v>4229015.8500366202</v>
      </c>
      <c r="BW2537" s="99">
        <v>0</v>
      </c>
      <c r="BX2537" s="99">
        <v>0</v>
      </c>
      <c r="BY2537" s="99">
        <v>0</v>
      </c>
      <c r="BZ2537" s="99">
        <v>0</v>
      </c>
      <c r="CA2537" s="99">
        <v>171932.05947303801</v>
      </c>
      <c r="CB2537" s="99">
        <v>9996801.09301758</v>
      </c>
      <c r="CC2537" s="99">
        <v>91998903.974609405</v>
      </c>
      <c r="CD2537" s="99">
        <v>19573825.362548798</v>
      </c>
      <c r="CE2537" s="99">
        <v>4666.8202554583504</v>
      </c>
      <c r="CF2537" s="99">
        <v>577984.641746521</v>
      </c>
      <c r="CG2537" s="99">
        <v>4827544.0914306603</v>
      </c>
      <c r="CH2537" s="99">
        <v>0</v>
      </c>
      <c r="CI2537" s="99">
        <v>176613.29124259899</v>
      </c>
      <c r="CJ2537" s="99">
        <v>10577827.3596191</v>
      </c>
      <c r="CK2537" s="99">
        <v>96820309.512695298</v>
      </c>
      <c r="CL2537" s="99">
        <v>19590219.926513702</v>
      </c>
      <c r="CM2537" s="166">
        <v>240726.37214279201</v>
      </c>
      <c r="CN2537" s="166">
        <v>30771951.494384799</v>
      </c>
      <c r="CO2537" s="166">
        <v>167180120.38085899</v>
      </c>
      <c r="CP2537" s="99">
        <v>19590219.926513702</v>
      </c>
      <c r="CQ2537" s="99">
        <v>0</v>
      </c>
      <c r="CR2537" s="99">
        <v>0</v>
      </c>
      <c r="CS2537" s="99">
        <v>0</v>
      </c>
      <c r="CT2537" s="99">
        <v>0</v>
      </c>
      <c r="CU2537" s="98">
        <v>21516.570874472</v>
      </c>
      <c r="CV2537" s="98">
        <v>68390.931279326993</v>
      </c>
      <c r="CW2537" s="98">
        <v>10574785.734764101</v>
      </c>
      <c r="CX2537" s="98">
        <v>96826448.066040069</v>
      </c>
    </row>
    <row r="2538" spans="1:102" x14ac:dyDescent="0.2">
      <c r="A2538" s="98" t="s">
        <v>201</v>
      </c>
      <c r="B2538" s="100">
        <v>41244</v>
      </c>
      <c r="C2538" s="99">
        <v>150671.99522972101</v>
      </c>
      <c r="D2538" s="99">
        <v>0</v>
      </c>
      <c r="E2538" s="99">
        <v>20969.656183719599</v>
      </c>
      <c r="F2538" s="99">
        <v>17485.579241990999</v>
      </c>
      <c r="G2538" s="99">
        <v>4623.7024258971196</v>
      </c>
      <c r="H2538" s="99">
        <v>0</v>
      </c>
      <c r="I2538" s="99">
        <v>0</v>
      </c>
      <c r="J2538" s="99">
        <v>64700.436767578103</v>
      </c>
      <c r="K2538" s="99">
        <v>268.88563934713602</v>
      </c>
      <c r="L2538" s="99">
        <v>85369.673983573899</v>
      </c>
      <c r="M2538" s="99">
        <v>62726.547518253297</v>
      </c>
      <c r="N2538" s="99">
        <v>15439.3042411804</v>
      </c>
      <c r="O2538" s="99">
        <v>0</v>
      </c>
      <c r="P2538" s="99">
        <v>0</v>
      </c>
      <c r="Q2538" s="99">
        <v>8079.1803506612796</v>
      </c>
      <c r="R2538" s="99">
        <v>0</v>
      </c>
      <c r="S2538" s="99">
        <v>0</v>
      </c>
      <c r="T2538" s="99">
        <v>4587.1952550411197</v>
      </c>
      <c r="U2538" s="99">
        <v>64971.729873657197</v>
      </c>
      <c r="V2538" s="99">
        <v>8589348.1752929706</v>
      </c>
      <c r="W2538" s="99">
        <v>0</v>
      </c>
      <c r="X2538" s="99">
        <v>1360466.9532470701</v>
      </c>
      <c r="Y2538" s="99">
        <v>1006681.790802</v>
      </c>
      <c r="Z2538" s="99">
        <v>581697.40786743199</v>
      </c>
      <c r="AA2538" s="99">
        <v>0</v>
      </c>
      <c r="AB2538" s="99">
        <v>0</v>
      </c>
      <c r="AC2538" s="99">
        <v>20352916.489257801</v>
      </c>
      <c r="AD2538" s="99">
        <v>34680.621314525597</v>
      </c>
      <c r="AE2538" s="99">
        <v>3643125.93432617</v>
      </c>
      <c r="AF2538" s="99">
        <v>3232176.2559509301</v>
      </c>
      <c r="AG2538" s="99">
        <v>1924466.7490234401</v>
      </c>
      <c r="AH2538" s="99">
        <v>0</v>
      </c>
      <c r="AI2538" s="99">
        <v>0</v>
      </c>
      <c r="AJ2538" s="99">
        <v>1160260.85229492</v>
      </c>
      <c r="AK2538" s="99">
        <v>0</v>
      </c>
      <c r="AL2538" s="99">
        <v>0</v>
      </c>
      <c r="AM2538" s="99">
        <v>578323.91197967494</v>
      </c>
      <c r="AN2538" s="99">
        <v>20368250.369140599</v>
      </c>
      <c r="AO2538" s="99">
        <v>80663576.5859375</v>
      </c>
      <c r="AP2538" s="99">
        <v>0</v>
      </c>
      <c r="AQ2538" s="99">
        <v>11616321.0855713</v>
      </c>
      <c r="AR2538" s="99">
        <v>8578595.6441650409</v>
      </c>
      <c r="AS2538" s="99">
        <v>4849555.1007080097</v>
      </c>
      <c r="AT2538" s="99">
        <v>0</v>
      </c>
      <c r="AU2538" s="99">
        <v>0</v>
      </c>
      <c r="AV2538" s="99">
        <v>71044264.697265595</v>
      </c>
      <c r="AW2538" s="99">
        <v>110362.632194519</v>
      </c>
      <c r="AX2538" s="99">
        <v>35445456.2578125</v>
      </c>
      <c r="AY2538" s="99">
        <v>30772596.471923798</v>
      </c>
      <c r="AZ2538" s="99">
        <v>16278805.295288101</v>
      </c>
      <c r="BA2538" s="99">
        <v>0</v>
      </c>
      <c r="BB2538" s="99">
        <v>0</v>
      </c>
      <c r="BC2538" s="99">
        <v>9912655.0291747991</v>
      </c>
      <c r="BD2538" s="99">
        <v>0</v>
      </c>
      <c r="BE2538" s="99">
        <v>0</v>
      </c>
      <c r="BF2538" s="99">
        <v>4803161.5728759803</v>
      </c>
      <c r="BG2538" s="99">
        <v>71092685.942382798</v>
      </c>
      <c r="BH2538" s="99">
        <v>15717909.615966801</v>
      </c>
      <c r="BI2538" s="99">
        <v>0</v>
      </c>
      <c r="BJ2538" s="99">
        <v>3882501.1788024898</v>
      </c>
      <c r="BK2538" s="99">
        <v>2654187.5636291499</v>
      </c>
      <c r="BL2538" s="99">
        <v>0</v>
      </c>
      <c r="BM2538" s="99">
        <v>0</v>
      </c>
      <c r="BN2538" s="99">
        <v>0</v>
      </c>
      <c r="BO2538" s="99">
        <v>0</v>
      </c>
      <c r="BP2538" s="99">
        <v>0</v>
      </c>
      <c r="BQ2538" s="99">
        <v>0</v>
      </c>
      <c r="BR2538" s="99">
        <v>9413230.9394531306</v>
      </c>
      <c r="BS2538" s="99">
        <v>5915958.1247558603</v>
      </c>
      <c r="BT2538" s="99">
        <v>0</v>
      </c>
      <c r="BU2538" s="99">
        <v>0</v>
      </c>
      <c r="BV2538" s="99">
        <v>4263067.4773559598</v>
      </c>
      <c r="BW2538" s="99">
        <v>0</v>
      </c>
      <c r="BX2538" s="99">
        <v>0</v>
      </c>
      <c r="BY2538" s="99">
        <v>0</v>
      </c>
      <c r="BZ2538" s="99">
        <v>0</v>
      </c>
      <c r="CA2538" s="99">
        <v>171670.704320908</v>
      </c>
      <c r="CB2538" s="99">
        <v>9968974.3509521503</v>
      </c>
      <c r="CC2538" s="99">
        <v>92364509.996093795</v>
      </c>
      <c r="CD2538" s="99">
        <v>19577212.221923798</v>
      </c>
      <c r="CE2538" s="99">
        <v>4627.1408588290196</v>
      </c>
      <c r="CF2538" s="99">
        <v>577982.238075256</v>
      </c>
      <c r="CG2538" s="99">
        <v>4813265.7437133798</v>
      </c>
      <c r="CH2538" s="99">
        <v>0</v>
      </c>
      <c r="CI2538" s="99">
        <v>176287.26453781099</v>
      </c>
      <c r="CJ2538" s="99">
        <v>10547756.9498291</v>
      </c>
      <c r="CK2538" s="99">
        <v>97194419.790039107</v>
      </c>
      <c r="CL2538" s="99">
        <v>19586827.894042999</v>
      </c>
      <c r="CM2538" s="166">
        <v>240580.81654167199</v>
      </c>
      <c r="CN2538" s="166">
        <v>30879438.059570301</v>
      </c>
      <c r="CO2538" s="166">
        <v>168113940.39648399</v>
      </c>
      <c r="CP2538" s="99">
        <v>19586827.894042999</v>
      </c>
      <c r="CQ2538" s="99">
        <v>0</v>
      </c>
      <c r="CR2538" s="99">
        <v>0</v>
      </c>
      <c r="CS2538" s="99">
        <v>0</v>
      </c>
      <c r="CT2538" s="99">
        <v>0</v>
      </c>
      <c r="CU2538" s="98">
        <v>21230.370014660999</v>
      </c>
      <c r="CV2538" s="98">
        <v>68750.875026145994</v>
      </c>
      <c r="CW2538" s="98">
        <v>10546956.589027407</v>
      </c>
      <c r="CX2538" s="98">
        <v>97177775.739807174</v>
      </c>
    </row>
    <row r="2539" spans="1:102" x14ac:dyDescent="0.2">
      <c r="A2539" s="98" t="s">
        <v>201</v>
      </c>
      <c r="B2539" s="100">
        <v>41334</v>
      </c>
      <c r="C2539" s="99">
        <v>148231.503282547</v>
      </c>
      <c r="D2539" s="99">
        <v>0</v>
      </c>
      <c r="E2539" s="99">
        <v>20423.3697481155</v>
      </c>
      <c r="F2539" s="99">
        <v>16956.750643253301</v>
      </c>
      <c r="G2539" s="99">
        <v>4553.2920346260098</v>
      </c>
      <c r="H2539" s="99">
        <v>0</v>
      </c>
      <c r="I2539" s="99">
        <v>0</v>
      </c>
      <c r="J2539" s="99">
        <v>64820.4105219841</v>
      </c>
      <c r="K2539" s="99">
        <v>249.248544678092</v>
      </c>
      <c r="L2539" s="99">
        <v>4060.5870863199202</v>
      </c>
      <c r="M2539" s="99">
        <v>62336.291117668203</v>
      </c>
      <c r="N2539" s="99">
        <v>15170.3688623905</v>
      </c>
      <c r="O2539" s="99">
        <v>0</v>
      </c>
      <c r="P2539" s="99">
        <v>78632.399929046602</v>
      </c>
      <c r="Q2539" s="99">
        <v>8034.7997243404398</v>
      </c>
      <c r="R2539" s="99">
        <v>0</v>
      </c>
      <c r="S2539" s="99">
        <v>4522.9365723133096</v>
      </c>
      <c r="T2539" s="99">
        <v>0.99296082817454601</v>
      </c>
      <c r="U2539" s="99">
        <v>65074.394263267503</v>
      </c>
      <c r="V2539" s="99">
        <v>8462320.8023681603</v>
      </c>
      <c r="W2539" s="99">
        <v>0</v>
      </c>
      <c r="X2539" s="99">
        <v>1318930.62522888</v>
      </c>
      <c r="Y2539" s="99">
        <v>963741.02665710403</v>
      </c>
      <c r="Z2539" s="99">
        <v>565743.12738800002</v>
      </c>
      <c r="AA2539" s="99">
        <v>0</v>
      </c>
      <c r="AB2539" s="99">
        <v>0</v>
      </c>
      <c r="AC2539" s="99">
        <v>20318196.733154301</v>
      </c>
      <c r="AD2539" s="99">
        <v>29548.182405948599</v>
      </c>
      <c r="AE2539" s="99">
        <v>95477.165509223894</v>
      </c>
      <c r="AF2539" s="99">
        <v>3211716.9769592299</v>
      </c>
      <c r="AG2539" s="99">
        <v>1873576.6518554699</v>
      </c>
      <c r="AH2539" s="99">
        <v>0</v>
      </c>
      <c r="AI2539" s="99">
        <v>3384533.7467041002</v>
      </c>
      <c r="AJ2539" s="99">
        <v>1153747.1551971401</v>
      </c>
      <c r="AK2539" s="99">
        <v>0</v>
      </c>
      <c r="AL2539" s="99">
        <v>559240.68085479701</v>
      </c>
      <c r="AM2539" s="99">
        <v>221.348270686343</v>
      </c>
      <c r="AN2539" s="99">
        <v>20412054.450927701</v>
      </c>
      <c r="AO2539" s="99">
        <v>79174776.956054702</v>
      </c>
      <c r="AP2539" s="99">
        <v>0</v>
      </c>
      <c r="AQ2539" s="99">
        <v>11156446.497680699</v>
      </c>
      <c r="AR2539" s="99">
        <v>8177882.6343994103</v>
      </c>
      <c r="AS2539" s="99">
        <v>4678806.4545288105</v>
      </c>
      <c r="AT2539" s="99">
        <v>0</v>
      </c>
      <c r="AU2539" s="99">
        <v>0</v>
      </c>
      <c r="AV2539" s="99">
        <v>71244780.714843795</v>
      </c>
      <c r="AW2539" s="99">
        <v>94478.664582252502</v>
      </c>
      <c r="AX2539" s="99">
        <v>941712.63513946498</v>
      </c>
      <c r="AY2539" s="99">
        <v>30681386.126220699</v>
      </c>
      <c r="AZ2539" s="99">
        <v>15858869.740112299</v>
      </c>
      <c r="BA2539" s="99">
        <v>0</v>
      </c>
      <c r="BB2539" s="99">
        <v>32141759.549804699</v>
      </c>
      <c r="BC2539" s="99">
        <v>9855235.9283447303</v>
      </c>
      <c r="BD2539" s="99">
        <v>0</v>
      </c>
      <c r="BE2539" s="99">
        <v>4659472.0099487295</v>
      </c>
      <c r="BF2539" s="99">
        <v>1798.8200018852899</v>
      </c>
      <c r="BG2539" s="99">
        <v>71575008.253906295</v>
      </c>
      <c r="BH2539" s="99">
        <v>18458385.529785201</v>
      </c>
      <c r="BI2539" s="99">
        <v>0</v>
      </c>
      <c r="BJ2539" s="99">
        <v>3929781.7917785598</v>
      </c>
      <c r="BK2539" s="99">
        <v>2613670.3837585398</v>
      </c>
      <c r="BL2539" s="99">
        <v>0</v>
      </c>
      <c r="BM2539" s="99">
        <v>0</v>
      </c>
      <c r="BN2539" s="99">
        <v>0</v>
      </c>
      <c r="BO2539" s="99">
        <v>0</v>
      </c>
      <c r="BP2539" s="99">
        <v>0</v>
      </c>
      <c r="BQ2539" s="99">
        <v>0</v>
      </c>
      <c r="BR2539" s="99">
        <v>9806637.5771484394</v>
      </c>
      <c r="BS2539" s="99">
        <v>5934251.2913818397</v>
      </c>
      <c r="BT2539" s="99">
        <v>0</v>
      </c>
      <c r="BU2539" s="99">
        <v>2411485.0099792499</v>
      </c>
      <c r="BV2539" s="99">
        <v>4398747.5134277297</v>
      </c>
      <c r="BW2539" s="99">
        <v>0</v>
      </c>
      <c r="BX2539" s="99">
        <v>390337.499610901</v>
      </c>
      <c r="BY2539" s="99">
        <v>0</v>
      </c>
      <c r="BZ2539" s="99">
        <v>0</v>
      </c>
      <c r="CA2539" s="99">
        <v>168597.538827896</v>
      </c>
      <c r="CB2539" s="99">
        <v>9779416.4677734394</v>
      </c>
      <c r="CC2539" s="99">
        <v>90465382.527343795</v>
      </c>
      <c r="CD2539" s="99">
        <v>22437178.401611298</v>
      </c>
      <c r="CE2539" s="99">
        <v>4548.24424535036</v>
      </c>
      <c r="CF2539" s="99">
        <v>570857.77840423596</v>
      </c>
      <c r="CG2539" s="99">
        <v>4743266.32849121</v>
      </c>
      <c r="CH2539" s="99">
        <v>0</v>
      </c>
      <c r="CI2539" s="99">
        <v>173139.023571014</v>
      </c>
      <c r="CJ2539" s="99">
        <v>10349371.8674316</v>
      </c>
      <c r="CK2539" s="99">
        <v>95221544.321289107</v>
      </c>
      <c r="CL2539" s="99">
        <v>22824164.293212902</v>
      </c>
      <c r="CM2539" s="166">
        <v>237665.689739227</v>
      </c>
      <c r="CN2539" s="166">
        <v>30787976.955810498</v>
      </c>
      <c r="CO2539" s="166">
        <v>166696138.63085899</v>
      </c>
      <c r="CP2539" s="99">
        <v>22824164.293212902</v>
      </c>
      <c r="CQ2539" s="99">
        <v>0</v>
      </c>
      <c r="CR2539" s="99">
        <v>0</v>
      </c>
      <c r="CS2539" s="99">
        <v>0</v>
      </c>
      <c r="CT2539" s="99">
        <v>0</v>
      </c>
      <c r="CU2539" s="98">
        <v>20677.626166778002</v>
      </c>
      <c r="CV2539" s="98">
        <v>68830.748114667003</v>
      </c>
      <c r="CW2539" s="98">
        <v>10350274.246177675</v>
      </c>
      <c r="CX2539" s="98">
        <v>95208648.855835006</v>
      </c>
    </row>
    <row r="2540" spans="1:102" x14ac:dyDescent="0.2">
      <c r="A2540" s="98" t="s">
        <v>201</v>
      </c>
      <c r="B2540" s="100">
        <v>41426</v>
      </c>
      <c r="C2540" s="99">
        <v>148522.87171363799</v>
      </c>
      <c r="D2540" s="99">
        <v>0</v>
      </c>
      <c r="E2540" s="99">
        <v>20045.284239053701</v>
      </c>
      <c r="F2540" s="99">
        <v>16664.372285604499</v>
      </c>
      <c r="G2540" s="99">
        <v>4610.8942625522604</v>
      </c>
      <c r="H2540" s="99">
        <v>0</v>
      </c>
      <c r="I2540" s="99">
        <v>0</v>
      </c>
      <c r="J2540" s="99">
        <v>64934.471825122797</v>
      </c>
      <c r="K2540" s="99">
        <v>233.53297470882501</v>
      </c>
      <c r="L2540" s="99">
        <v>3273.4767502248301</v>
      </c>
      <c r="M2540" s="99">
        <v>62818.4382996559</v>
      </c>
      <c r="N2540" s="99">
        <v>14966.016924262</v>
      </c>
      <c r="O2540" s="99">
        <v>0</v>
      </c>
      <c r="P2540" s="99">
        <v>79615.561246871905</v>
      </c>
      <c r="Q2540" s="99">
        <v>8076.5412204861595</v>
      </c>
      <c r="R2540" s="99">
        <v>0</v>
      </c>
      <c r="S2540" s="99">
        <v>4588.9357437491399</v>
      </c>
      <c r="T2540" s="99">
        <v>1.0043632619199301</v>
      </c>
      <c r="U2540" s="99">
        <v>65157.724404335</v>
      </c>
      <c r="V2540" s="99">
        <v>8382898.1457519503</v>
      </c>
      <c r="W2540" s="99">
        <v>0</v>
      </c>
      <c r="X2540" s="99">
        <v>1285612.9488220201</v>
      </c>
      <c r="Y2540" s="99">
        <v>940150.38277435303</v>
      </c>
      <c r="Z2540" s="99">
        <v>561908.88090515102</v>
      </c>
      <c r="AA2540" s="99">
        <v>0</v>
      </c>
      <c r="AB2540" s="99">
        <v>0</v>
      </c>
      <c r="AC2540" s="99">
        <v>20366583.719970699</v>
      </c>
      <c r="AD2540" s="99">
        <v>27308.4139435291</v>
      </c>
      <c r="AE2540" s="99">
        <v>77731.664426803603</v>
      </c>
      <c r="AF2540" s="99">
        <v>3192941.5037841802</v>
      </c>
      <c r="AG2540" s="99">
        <v>1844741.28465271</v>
      </c>
      <c r="AH2540" s="99">
        <v>0</v>
      </c>
      <c r="AI2540" s="99">
        <v>3406763.6439514202</v>
      </c>
      <c r="AJ2540" s="99">
        <v>1148813.8064270001</v>
      </c>
      <c r="AK2540" s="99">
        <v>0</v>
      </c>
      <c r="AL2540" s="99">
        <v>560377.95132446301</v>
      </c>
      <c r="AM2540" s="99">
        <v>247.54451198130801</v>
      </c>
      <c r="AN2540" s="99">
        <v>20390010.588134799</v>
      </c>
      <c r="AO2540" s="99">
        <v>78669525.821289107</v>
      </c>
      <c r="AP2540" s="99">
        <v>0</v>
      </c>
      <c r="AQ2540" s="99">
        <v>10894963.5583496</v>
      </c>
      <c r="AR2540" s="99">
        <v>7999416.3380737295</v>
      </c>
      <c r="AS2540" s="99">
        <v>4706644.3120727502</v>
      </c>
      <c r="AT2540" s="99">
        <v>0</v>
      </c>
      <c r="AU2540" s="99">
        <v>0</v>
      </c>
      <c r="AV2540" s="99">
        <v>71331715.822265595</v>
      </c>
      <c r="AW2540" s="99">
        <v>87433.765848159805</v>
      </c>
      <c r="AX2540" s="99">
        <v>751883.65776062</v>
      </c>
      <c r="AY2540" s="99">
        <v>30552907.1174316</v>
      </c>
      <c r="AZ2540" s="99">
        <v>15640458.8990479</v>
      </c>
      <c r="BA2540" s="99">
        <v>0</v>
      </c>
      <c r="BB2540" s="99">
        <v>32587883.869628899</v>
      </c>
      <c r="BC2540" s="99">
        <v>9834115.9891357403</v>
      </c>
      <c r="BD2540" s="99">
        <v>0</v>
      </c>
      <c r="BE2540" s="99">
        <v>4677013.7213745099</v>
      </c>
      <c r="BF2540" s="99">
        <v>2012.0344555974</v>
      </c>
      <c r="BG2540" s="99">
        <v>71530537.633789107</v>
      </c>
      <c r="BH2540" s="99">
        <v>18634730.818847701</v>
      </c>
      <c r="BI2540" s="99">
        <v>0</v>
      </c>
      <c r="BJ2540" s="99">
        <v>3939956.5039672898</v>
      </c>
      <c r="BK2540" s="99">
        <v>2596842.7561340299</v>
      </c>
      <c r="BL2540" s="99">
        <v>0</v>
      </c>
      <c r="BM2540" s="99">
        <v>0</v>
      </c>
      <c r="BN2540" s="99">
        <v>0</v>
      </c>
      <c r="BO2540" s="99">
        <v>0</v>
      </c>
      <c r="BP2540" s="99">
        <v>0</v>
      </c>
      <c r="BQ2540" s="99">
        <v>0</v>
      </c>
      <c r="BR2540" s="99">
        <v>9868454.2757568397</v>
      </c>
      <c r="BS2540" s="99">
        <v>5884507.59619141</v>
      </c>
      <c r="BT2540" s="99">
        <v>0</v>
      </c>
      <c r="BU2540" s="99">
        <v>2451081.1099853502</v>
      </c>
      <c r="BV2540" s="99">
        <v>4454340.4285278302</v>
      </c>
      <c r="BW2540" s="99">
        <v>0</v>
      </c>
      <c r="BX2540" s="99">
        <v>396377.81961059599</v>
      </c>
      <c r="BY2540" s="99">
        <v>0</v>
      </c>
      <c r="BZ2540" s="99">
        <v>0</v>
      </c>
      <c r="CA2540" s="99">
        <v>168542.377954483</v>
      </c>
      <c r="CB2540" s="99">
        <v>9669972.5893554706</v>
      </c>
      <c r="CC2540" s="99">
        <v>89698766.1640625</v>
      </c>
      <c r="CD2540" s="99">
        <v>22575080.654296901</v>
      </c>
      <c r="CE2540" s="99">
        <v>4613.6209669709197</v>
      </c>
      <c r="CF2540" s="99">
        <v>563362.84234619106</v>
      </c>
      <c r="CG2540" s="99">
        <v>4701169.3401489304</v>
      </c>
      <c r="CH2540" s="99">
        <v>0</v>
      </c>
      <c r="CI2540" s="99">
        <v>173160.73049736</v>
      </c>
      <c r="CJ2540" s="99">
        <v>10231890.248168901</v>
      </c>
      <c r="CK2540" s="99">
        <v>94407755.090820298</v>
      </c>
      <c r="CL2540" s="99">
        <v>22946042.435546901</v>
      </c>
      <c r="CM2540" s="166">
        <v>237791.95164871201</v>
      </c>
      <c r="CN2540" s="166">
        <v>30621705.379150402</v>
      </c>
      <c r="CO2540" s="166">
        <v>165665783.63085899</v>
      </c>
      <c r="CP2540" s="99">
        <v>22946042.435546901</v>
      </c>
      <c r="CQ2540" s="99">
        <v>0</v>
      </c>
      <c r="CR2540" s="99">
        <v>0</v>
      </c>
      <c r="CS2540" s="99">
        <v>0</v>
      </c>
      <c r="CT2540" s="99">
        <v>0</v>
      </c>
      <c r="CU2540" s="98">
        <v>20281.241421598999</v>
      </c>
      <c r="CV2540" s="98">
        <v>68973.671657511994</v>
      </c>
      <c r="CW2540" s="98">
        <v>10233335.431701662</v>
      </c>
      <c r="CX2540" s="98">
        <v>94399935.504211426</v>
      </c>
    </row>
    <row r="2541" spans="1:102" x14ac:dyDescent="0.2">
      <c r="A2541" s="98" t="s">
        <v>201</v>
      </c>
      <c r="B2541" s="100">
        <v>41518</v>
      </c>
      <c r="C2541" s="99">
        <v>148106.77116012599</v>
      </c>
      <c r="D2541" s="99">
        <v>0</v>
      </c>
      <c r="E2541" s="99">
        <v>19533.755885839499</v>
      </c>
      <c r="F2541" s="99">
        <v>16181.110874176</v>
      </c>
      <c r="G2541" s="99">
        <v>4556.5597948431996</v>
      </c>
      <c r="H2541" s="99">
        <v>0</v>
      </c>
      <c r="I2541" s="99">
        <v>0</v>
      </c>
      <c r="J2541" s="99">
        <v>64780.8979706764</v>
      </c>
      <c r="K2541" s="99">
        <v>199.85499745234799</v>
      </c>
      <c r="L2541" s="99">
        <v>488.77025714144099</v>
      </c>
      <c r="M2541" s="99">
        <v>62961.465818405202</v>
      </c>
      <c r="N2541" s="99">
        <v>14838.935539841699</v>
      </c>
      <c r="O2541" s="99">
        <v>0</v>
      </c>
      <c r="P2541" s="99">
        <v>81695.499418258696</v>
      </c>
      <c r="Q2541" s="99">
        <v>8033.5010726451901</v>
      </c>
      <c r="R2541" s="99">
        <v>0</v>
      </c>
      <c r="S2541" s="99">
        <v>4550.4835422038996</v>
      </c>
      <c r="T2541" s="99">
        <v>0.98708970547886599</v>
      </c>
      <c r="U2541" s="99">
        <v>64985.196941375703</v>
      </c>
      <c r="V2541" s="99">
        <v>8344465.4954223596</v>
      </c>
      <c r="W2541" s="99">
        <v>0</v>
      </c>
      <c r="X2541" s="99">
        <v>1235636.88244629</v>
      </c>
      <c r="Y2541" s="99">
        <v>922541.17933654797</v>
      </c>
      <c r="Z2541" s="99">
        <v>565917.610023499</v>
      </c>
      <c r="AA2541" s="99">
        <v>0</v>
      </c>
      <c r="AB2541" s="99">
        <v>0</v>
      </c>
      <c r="AC2541" s="99">
        <v>20394749.9924316</v>
      </c>
      <c r="AD2541" s="99">
        <v>25656.6145634651</v>
      </c>
      <c r="AE2541" s="99">
        <v>40482.656768798799</v>
      </c>
      <c r="AF2541" s="99">
        <v>3206851.8913879399</v>
      </c>
      <c r="AG2541" s="99">
        <v>1796947.692276</v>
      </c>
      <c r="AH2541" s="99">
        <v>0</v>
      </c>
      <c r="AI2541" s="99">
        <v>3419316.4435119601</v>
      </c>
      <c r="AJ2541" s="99">
        <v>1141864.9057312</v>
      </c>
      <c r="AK2541" s="99">
        <v>0</v>
      </c>
      <c r="AL2541" s="99">
        <v>565132.22518920898</v>
      </c>
      <c r="AM2541" s="99">
        <v>201.40582392550999</v>
      </c>
      <c r="AN2541" s="99">
        <v>20384164.347167999</v>
      </c>
      <c r="AO2541" s="99">
        <v>78514667.725585893</v>
      </c>
      <c r="AP2541" s="99">
        <v>0</v>
      </c>
      <c r="AQ2541" s="99">
        <v>10407551.360961899</v>
      </c>
      <c r="AR2541" s="99">
        <v>7659082.2478637705</v>
      </c>
      <c r="AS2541" s="99">
        <v>4713102.9277343797</v>
      </c>
      <c r="AT2541" s="99">
        <v>0</v>
      </c>
      <c r="AU2541" s="99">
        <v>0</v>
      </c>
      <c r="AV2541" s="99">
        <v>71610439.868164107</v>
      </c>
      <c r="AW2541" s="99">
        <v>82263.967975616499</v>
      </c>
      <c r="AX2541" s="99">
        <v>336184.81137085002</v>
      </c>
      <c r="AY2541" s="99">
        <v>30900759.496093798</v>
      </c>
      <c r="AZ2541" s="99">
        <v>15369561.2629395</v>
      </c>
      <c r="BA2541" s="99">
        <v>0</v>
      </c>
      <c r="BB2541" s="99">
        <v>33037239.8049316</v>
      </c>
      <c r="BC2541" s="99">
        <v>9778306.1541747991</v>
      </c>
      <c r="BD2541" s="99">
        <v>0</v>
      </c>
      <c r="BE2541" s="99">
        <v>4703728.4320678702</v>
      </c>
      <c r="BF2541" s="99">
        <v>1626.61804321408</v>
      </c>
      <c r="BG2541" s="99">
        <v>71519353.7578125</v>
      </c>
      <c r="BH2541" s="99">
        <v>18655597.623046901</v>
      </c>
      <c r="BI2541" s="99">
        <v>0</v>
      </c>
      <c r="BJ2541" s="99">
        <v>3892279.1606445299</v>
      </c>
      <c r="BK2541" s="99">
        <v>2567898.48745728</v>
      </c>
      <c r="BL2541" s="99">
        <v>0</v>
      </c>
      <c r="BM2541" s="99">
        <v>0</v>
      </c>
      <c r="BN2541" s="99">
        <v>0</v>
      </c>
      <c r="BO2541" s="99">
        <v>0</v>
      </c>
      <c r="BP2541" s="99">
        <v>0</v>
      </c>
      <c r="BQ2541" s="99">
        <v>0</v>
      </c>
      <c r="BR2541" s="99">
        <v>10002616.563964801</v>
      </c>
      <c r="BS2541" s="99">
        <v>5787802.9308471698</v>
      </c>
      <c r="BT2541" s="99">
        <v>0</v>
      </c>
      <c r="BU2541" s="99">
        <v>2052195.73999023</v>
      </c>
      <c r="BV2541" s="99">
        <v>4434482.3989257803</v>
      </c>
      <c r="BW2541" s="99">
        <v>0</v>
      </c>
      <c r="BX2541" s="99">
        <v>329350.53969573998</v>
      </c>
      <c r="BY2541" s="99">
        <v>0</v>
      </c>
      <c r="BZ2541" s="99">
        <v>0</v>
      </c>
      <c r="CA2541" s="99">
        <v>167739.35080337501</v>
      </c>
      <c r="CB2541" s="99">
        <v>9571224.5462646503</v>
      </c>
      <c r="CC2541" s="99">
        <v>88880643.1953125</v>
      </c>
      <c r="CD2541" s="99">
        <v>22521292.566162098</v>
      </c>
      <c r="CE2541" s="99">
        <v>4559.8508171439198</v>
      </c>
      <c r="CF2541" s="99">
        <v>562707.18457794201</v>
      </c>
      <c r="CG2541" s="99">
        <v>4686245.00671387</v>
      </c>
      <c r="CH2541" s="99">
        <v>0</v>
      </c>
      <c r="CI2541" s="99">
        <v>172308.84283447301</v>
      </c>
      <c r="CJ2541" s="99">
        <v>10136356.837402301</v>
      </c>
      <c r="CK2541" s="99">
        <v>93573449.671875</v>
      </c>
      <c r="CL2541" s="99">
        <v>22888725.629150402</v>
      </c>
      <c r="CM2541" s="166">
        <v>236801.502643585</v>
      </c>
      <c r="CN2541" s="166">
        <v>30455746.4599609</v>
      </c>
      <c r="CO2541" s="166">
        <v>164953037.99414101</v>
      </c>
      <c r="CP2541" s="99">
        <v>22888725.629150402</v>
      </c>
      <c r="CQ2541" s="99">
        <v>0</v>
      </c>
      <c r="CR2541" s="99">
        <v>0</v>
      </c>
      <c r="CS2541" s="99">
        <v>0</v>
      </c>
      <c r="CT2541" s="99">
        <v>0</v>
      </c>
      <c r="CU2541" s="98">
        <v>19748.932765367001</v>
      </c>
      <c r="CV2541" s="98">
        <v>68806.187999222006</v>
      </c>
      <c r="CW2541" s="98">
        <v>10133931.730842592</v>
      </c>
      <c r="CX2541" s="98">
        <v>93566888.202026367</v>
      </c>
    </row>
    <row r="2542" spans="1:102" x14ac:dyDescent="0.2">
      <c r="A2542" s="98" t="s">
        <v>201</v>
      </c>
      <c r="B2542" s="100">
        <v>41609</v>
      </c>
      <c r="C2542" s="99">
        <v>147075.41709899899</v>
      </c>
      <c r="D2542" s="99">
        <v>0</v>
      </c>
      <c r="E2542" s="99">
        <v>19043.1722524166</v>
      </c>
      <c r="F2542" s="99">
        <v>15829.3245261908</v>
      </c>
      <c r="G2542" s="99">
        <v>4495.7946655154201</v>
      </c>
      <c r="H2542" s="99">
        <v>0</v>
      </c>
      <c r="I2542" s="99">
        <v>0</v>
      </c>
      <c r="J2542" s="99">
        <v>64470.775127410903</v>
      </c>
      <c r="K2542" s="99">
        <v>183.084500167519</v>
      </c>
      <c r="L2542" s="99">
        <v>341.46829783171398</v>
      </c>
      <c r="M2542" s="99">
        <v>62663.542572021499</v>
      </c>
      <c r="N2542" s="99">
        <v>14667.5090118647</v>
      </c>
      <c r="O2542" s="99">
        <v>0</v>
      </c>
      <c r="P2542" s="99">
        <v>80594.482563018799</v>
      </c>
      <c r="Q2542" s="99">
        <v>7931.8248793482799</v>
      </c>
      <c r="R2542" s="99">
        <v>0</v>
      </c>
      <c r="S2542" s="99">
        <v>4469.3560995459602</v>
      </c>
      <c r="T2542" s="99">
        <v>1.0164557879325</v>
      </c>
      <c r="U2542" s="99">
        <v>64657.209192276001</v>
      </c>
      <c r="V2542" s="99">
        <v>8211205.2109985398</v>
      </c>
      <c r="W2542" s="99">
        <v>0</v>
      </c>
      <c r="X2542" s="99">
        <v>1185909.4830932601</v>
      </c>
      <c r="Y2542" s="99">
        <v>887030.65821838402</v>
      </c>
      <c r="Z2542" s="99">
        <v>551800.48363494896</v>
      </c>
      <c r="AA2542" s="99">
        <v>0</v>
      </c>
      <c r="AB2542" s="99">
        <v>0</v>
      </c>
      <c r="AC2542" s="99">
        <v>20223970.275146499</v>
      </c>
      <c r="AD2542" s="99">
        <v>24884.354637146</v>
      </c>
      <c r="AE2542" s="99">
        <v>32389.152236223199</v>
      </c>
      <c r="AF2542" s="99">
        <v>3161909.0988769499</v>
      </c>
      <c r="AG2542" s="99">
        <v>1752347.40515137</v>
      </c>
      <c r="AH2542" s="99">
        <v>0</v>
      </c>
      <c r="AI2542" s="99">
        <v>3334086.1873779302</v>
      </c>
      <c r="AJ2542" s="99">
        <v>1124967.16893005</v>
      </c>
      <c r="AK2542" s="99">
        <v>0</v>
      </c>
      <c r="AL2542" s="99">
        <v>549968.45600128197</v>
      </c>
      <c r="AM2542" s="99">
        <v>225.76947860419801</v>
      </c>
      <c r="AN2542" s="99">
        <v>20234671.028808601</v>
      </c>
      <c r="AO2542" s="99">
        <v>77642291.575195298</v>
      </c>
      <c r="AP2542" s="99">
        <v>0</v>
      </c>
      <c r="AQ2542" s="99">
        <v>9969157.0307617206</v>
      </c>
      <c r="AR2542" s="99">
        <v>7362989.2200317401</v>
      </c>
      <c r="AS2542" s="99">
        <v>4614956.4028930701</v>
      </c>
      <c r="AT2542" s="99">
        <v>0</v>
      </c>
      <c r="AU2542" s="99">
        <v>0</v>
      </c>
      <c r="AV2542" s="99">
        <v>71551805.135742202</v>
      </c>
      <c r="AW2542" s="99">
        <v>80400.374277114897</v>
      </c>
      <c r="AX2542" s="99">
        <v>278675.175231934</v>
      </c>
      <c r="AY2542" s="99">
        <v>30493932.2568359</v>
      </c>
      <c r="AZ2542" s="99">
        <v>14980418.322753901</v>
      </c>
      <c r="BA2542" s="99">
        <v>0</v>
      </c>
      <c r="BB2542" s="99">
        <v>32284603.483154301</v>
      </c>
      <c r="BC2542" s="99">
        <v>9642233.5472412091</v>
      </c>
      <c r="BD2542" s="99">
        <v>0</v>
      </c>
      <c r="BE2542" s="99">
        <v>4583995.32275391</v>
      </c>
      <c r="BF2542" s="99">
        <v>1797.972620368</v>
      </c>
      <c r="BG2542" s="99">
        <v>71521527.625976607</v>
      </c>
      <c r="BH2542" s="99">
        <v>18542456.5319824</v>
      </c>
      <c r="BI2542" s="99">
        <v>0</v>
      </c>
      <c r="BJ2542" s="99">
        <v>3837870.6001892099</v>
      </c>
      <c r="BK2542" s="99">
        <v>2508034.0567932101</v>
      </c>
      <c r="BL2542" s="99">
        <v>0</v>
      </c>
      <c r="BM2542" s="99">
        <v>0</v>
      </c>
      <c r="BN2542" s="99">
        <v>0</v>
      </c>
      <c r="BO2542" s="99">
        <v>0</v>
      </c>
      <c r="BP2542" s="99">
        <v>0</v>
      </c>
      <c r="BQ2542" s="99">
        <v>0</v>
      </c>
      <c r="BR2542" s="99">
        <v>9954812.7379150409</v>
      </c>
      <c r="BS2542" s="99">
        <v>5655650.3516845703</v>
      </c>
      <c r="BT2542" s="99">
        <v>0</v>
      </c>
      <c r="BU2542" s="99">
        <v>2364718.6699829102</v>
      </c>
      <c r="BV2542" s="99">
        <v>4425127.9330444299</v>
      </c>
      <c r="BW2542" s="99">
        <v>0</v>
      </c>
      <c r="BX2542" s="99">
        <v>366186.80966567999</v>
      </c>
      <c r="BY2542" s="99">
        <v>0</v>
      </c>
      <c r="BZ2542" s="99">
        <v>0</v>
      </c>
      <c r="CA2542" s="99">
        <v>166130.64632034299</v>
      </c>
      <c r="CB2542" s="99">
        <v>9413534.7867431603</v>
      </c>
      <c r="CC2542" s="99">
        <v>87636191.451171905</v>
      </c>
      <c r="CD2542" s="99">
        <v>22358994.2260742</v>
      </c>
      <c r="CE2542" s="99">
        <v>4497.92186951637</v>
      </c>
      <c r="CF2542" s="99">
        <v>551104.41934204102</v>
      </c>
      <c r="CG2542" s="99">
        <v>4610127.1701660203</v>
      </c>
      <c r="CH2542" s="99">
        <v>0</v>
      </c>
      <c r="CI2542" s="99">
        <v>170614.47343063401</v>
      </c>
      <c r="CJ2542" s="99">
        <v>9963962.1379394494</v>
      </c>
      <c r="CK2542" s="99">
        <v>92231187.030273393</v>
      </c>
      <c r="CL2542" s="99">
        <v>22734659.189697299</v>
      </c>
      <c r="CM2542" s="166">
        <v>234652.523906708</v>
      </c>
      <c r="CN2542" s="166">
        <v>30202918.993896499</v>
      </c>
      <c r="CO2542" s="166">
        <v>163781561.015625</v>
      </c>
      <c r="CP2542" s="99">
        <v>22734659.189697299</v>
      </c>
      <c r="CQ2542" s="99">
        <v>0</v>
      </c>
      <c r="CR2542" s="99">
        <v>0</v>
      </c>
      <c r="CS2542" s="99">
        <v>0</v>
      </c>
      <c r="CT2542" s="99">
        <v>0</v>
      </c>
      <c r="CU2542" s="98">
        <v>19206.159310403</v>
      </c>
      <c r="CV2542" s="98">
        <v>68428.359974760999</v>
      </c>
      <c r="CW2542" s="98">
        <v>9964639.2060852014</v>
      </c>
      <c r="CX2542" s="98">
        <v>92246318.62133792</v>
      </c>
    </row>
    <row r="2543" spans="1:102" x14ac:dyDescent="0.2">
      <c r="A2543" s="98" t="s">
        <v>201</v>
      </c>
      <c r="B2543" s="100">
        <v>41699</v>
      </c>
      <c r="C2543" s="99">
        <v>147259.83921432501</v>
      </c>
      <c r="D2543" s="99">
        <v>0</v>
      </c>
      <c r="E2543" s="99">
        <v>18647.439790964101</v>
      </c>
      <c r="F2543" s="99">
        <v>15714.356681585299</v>
      </c>
      <c r="G2543" s="99">
        <v>4488.63221621513</v>
      </c>
      <c r="H2543" s="99">
        <v>0</v>
      </c>
      <c r="I2543" s="99">
        <v>0</v>
      </c>
      <c r="J2543" s="99">
        <v>64535.061135292097</v>
      </c>
      <c r="K2543" s="99">
        <v>131.71638607047501</v>
      </c>
      <c r="L2543" s="99">
        <v>402.190178554505</v>
      </c>
      <c r="M2543" s="99">
        <v>62978.814650535598</v>
      </c>
      <c r="N2543" s="99">
        <v>14622.0940151215</v>
      </c>
      <c r="O2543" s="99">
        <v>0</v>
      </c>
      <c r="P2543" s="99">
        <v>79752.529297828703</v>
      </c>
      <c r="Q2543" s="99">
        <v>7874.3129471540497</v>
      </c>
      <c r="R2543" s="99">
        <v>0</v>
      </c>
      <c r="S2543" s="99">
        <v>4465.3945081829997</v>
      </c>
      <c r="T2543" s="99">
        <v>0.99385588875884401</v>
      </c>
      <c r="U2543" s="99">
        <v>64664.647424697898</v>
      </c>
      <c r="V2543" s="99">
        <v>8230282.1224975605</v>
      </c>
      <c r="W2543" s="99">
        <v>0</v>
      </c>
      <c r="X2543" s="99">
        <v>1126324.8727416999</v>
      </c>
      <c r="Y2543" s="99">
        <v>864845.69304657006</v>
      </c>
      <c r="Z2543" s="99">
        <v>541437.23075866699</v>
      </c>
      <c r="AA2543" s="99">
        <v>0</v>
      </c>
      <c r="AB2543" s="99">
        <v>0</v>
      </c>
      <c r="AC2543" s="99">
        <v>20097617.558349598</v>
      </c>
      <c r="AD2543" s="99">
        <v>18762.251525878899</v>
      </c>
      <c r="AE2543" s="99">
        <v>35189.915047645598</v>
      </c>
      <c r="AF2543" s="99">
        <v>3170292.7180480999</v>
      </c>
      <c r="AG2543" s="99">
        <v>1737032.8246154799</v>
      </c>
      <c r="AH2543" s="99">
        <v>0</v>
      </c>
      <c r="AI2543" s="99">
        <v>3281915.2841491699</v>
      </c>
      <c r="AJ2543" s="99">
        <v>1109530.82797241</v>
      </c>
      <c r="AK2543" s="99">
        <v>0</v>
      </c>
      <c r="AL2543" s="99">
        <v>539967.47071838402</v>
      </c>
      <c r="AM2543" s="99">
        <v>232.828981522471</v>
      </c>
      <c r="AN2543" s="99">
        <v>20137563.4289551</v>
      </c>
      <c r="AO2543" s="99">
        <v>78117103.457031295</v>
      </c>
      <c r="AP2543" s="99">
        <v>0</v>
      </c>
      <c r="AQ2543" s="99">
        <v>9505953.57958984</v>
      </c>
      <c r="AR2543" s="99">
        <v>7218150.29931641</v>
      </c>
      <c r="AS2543" s="99">
        <v>4575018.1091918899</v>
      </c>
      <c r="AT2543" s="99">
        <v>0</v>
      </c>
      <c r="AU2543" s="99">
        <v>0</v>
      </c>
      <c r="AV2543" s="99">
        <v>71396808.091796905</v>
      </c>
      <c r="AW2543" s="99">
        <v>61096.814686298399</v>
      </c>
      <c r="AX2543" s="99">
        <v>311675.37603378302</v>
      </c>
      <c r="AY2543" s="99">
        <v>30757674.028808601</v>
      </c>
      <c r="AZ2543" s="99">
        <v>14934240.033569301</v>
      </c>
      <c r="BA2543" s="99">
        <v>0</v>
      </c>
      <c r="BB2543" s="99">
        <v>31605389.783691399</v>
      </c>
      <c r="BC2543" s="99">
        <v>9550490.4287109394</v>
      </c>
      <c r="BD2543" s="99">
        <v>0</v>
      </c>
      <c r="BE2543" s="99">
        <v>4555231.9486084003</v>
      </c>
      <c r="BF2543" s="99">
        <v>1891.9719537645601</v>
      </c>
      <c r="BG2543" s="99">
        <v>71701900.598632798</v>
      </c>
      <c r="BH2543" s="99">
        <v>18503474.161865201</v>
      </c>
      <c r="BI2543" s="99">
        <v>0</v>
      </c>
      <c r="BJ2543" s="99">
        <v>3703609.1357421898</v>
      </c>
      <c r="BK2543" s="99">
        <v>2454318.9786377</v>
      </c>
      <c r="BL2543" s="99">
        <v>0</v>
      </c>
      <c r="BM2543" s="99">
        <v>0</v>
      </c>
      <c r="BN2543" s="99">
        <v>0</v>
      </c>
      <c r="BO2543" s="99">
        <v>0</v>
      </c>
      <c r="BP2543" s="99">
        <v>0</v>
      </c>
      <c r="BQ2543" s="99">
        <v>0</v>
      </c>
      <c r="BR2543" s="99">
        <v>9922210.2698974591</v>
      </c>
      <c r="BS2543" s="99">
        <v>5630688.0700683603</v>
      </c>
      <c r="BT2543" s="99">
        <v>0</v>
      </c>
      <c r="BU2543" s="99">
        <v>2333840.9999694801</v>
      </c>
      <c r="BV2543" s="99">
        <v>4428182.8107910203</v>
      </c>
      <c r="BW2543" s="99">
        <v>0</v>
      </c>
      <c r="BX2543" s="99">
        <v>379028.25967788702</v>
      </c>
      <c r="BY2543" s="99">
        <v>0</v>
      </c>
      <c r="BZ2543" s="99">
        <v>0</v>
      </c>
      <c r="CA2543" s="99">
        <v>165789.992250443</v>
      </c>
      <c r="CB2543" s="99">
        <v>9355056.9704589806</v>
      </c>
      <c r="CC2543" s="99">
        <v>87861372.424804702</v>
      </c>
      <c r="CD2543" s="99">
        <v>22251344.496337902</v>
      </c>
      <c r="CE2543" s="99">
        <v>4485.17952054739</v>
      </c>
      <c r="CF2543" s="99">
        <v>547324.86363983201</v>
      </c>
      <c r="CG2543" s="99">
        <v>4603370.6884765597</v>
      </c>
      <c r="CH2543" s="99">
        <v>0</v>
      </c>
      <c r="CI2543" s="99">
        <v>170283.13827133199</v>
      </c>
      <c r="CJ2543" s="99">
        <v>9900514.4748535194</v>
      </c>
      <c r="CK2543" s="99">
        <v>92476443.465820298</v>
      </c>
      <c r="CL2543" s="99">
        <v>22621527.4609375</v>
      </c>
      <c r="CM2543" s="166">
        <v>234437.24658203099</v>
      </c>
      <c r="CN2543" s="166">
        <v>30056097.2653809</v>
      </c>
      <c r="CO2543" s="166">
        <v>163803688.078125</v>
      </c>
      <c r="CP2543" s="99">
        <v>22621527.4609375</v>
      </c>
      <c r="CQ2543" s="99">
        <v>0</v>
      </c>
      <c r="CR2543" s="99">
        <v>0</v>
      </c>
      <c r="CS2543" s="99">
        <v>0</v>
      </c>
      <c r="CT2543" s="99">
        <v>0</v>
      </c>
      <c r="CU2543" s="98">
        <v>18782.002195028999</v>
      </c>
      <c r="CV2543" s="98">
        <v>68490.553158123003</v>
      </c>
      <c r="CW2543" s="98">
        <v>9902381.8340988122</v>
      </c>
      <c r="CX2543" s="98">
        <v>92464743.113281265</v>
      </c>
    </row>
    <row r="2544" spans="1:102" x14ac:dyDescent="0.2">
      <c r="A2544" s="98" t="s">
        <v>201</v>
      </c>
      <c r="B2544" s="100">
        <v>41791</v>
      </c>
      <c r="C2544" s="99">
        <v>146510.628904343</v>
      </c>
      <c r="D2544" s="99">
        <v>0</v>
      </c>
      <c r="E2544" s="99">
        <v>18194.3761632442</v>
      </c>
      <c r="F2544" s="99">
        <v>15374.052641987801</v>
      </c>
      <c r="G2544" s="99">
        <v>4467.6993740796997</v>
      </c>
      <c r="H2544" s="99">
        <v>0</v>
      </c>
      <c r="I2544" s="99">
        <v>0</v>
      </c>
      <c r="J2544" s="99">
        <v>64648.106207370802</v>
      </c>
      <c r="K2544" s="99">
        <v>63.254814546089598</v>
      </c>
      <c r="L2544" s="99">
        <v>926.92878291010902</v>
      </c>
      <c r="M2544" s="99">
        <v>62583.144129753098</v>
      </c>
      <c r="N2544" s="99">
        <v>14551.678216218899</v>
      </c>
      <c r="O2544" s="99">
        <v>0</v>
      </c>
      <c r="P2544" s="99">
        <v>78784.067975044294</v>
      </c>
      <c r="Q2544" s="99">
        <v>7824.7903928756696</v>
      </c>
      <c r="R2544" s="99">
        <v>0</v>
      </c>
      <c r="S2544" s="99">
        <v>4449.4276939630499</v>
      </c>
      <c r="T2544" s="99">
        <v>1.00393224140862</v>
      </c>
      <c r="U2544" s="99">
        <v>64705.668805599198</v>
      </c>
      <c r="V2544" s="99">
        <v>8180687.7086792002</v>
      </c>
      <c r="W2544" s="99">
        <v>0</v>
      </c>
      <c r="X2544" s="99">
        <v>1075806.89334106</v>
      </c>
      <c r="Y2544" s="99">
        <v>848583.23725891102</v>
      </c>
      <c r="Z2544" s="99">
        <v>541914.26806640602</v>
      </c>
      <c r="AA2544" s="99">
        <v>0</v>
      </c>
      <c r="AB2544" s="99">
        <v>0</v>
      </c>
      <c r="AC2544" s="99">
        <v>20114768.509277299</v>
      </c>
      <c r="AD2544" s="99">
        <v>12946.8931814432</v>
      </c>
      <c r="AE2544" s="99">
        <v>41016.100840091698</v>
      </c>
      <c r="AF2544" s="99">
        <v>3170444.0431518601</v>
      </c>
      <c r="AG2544" s="99">
        <v>1699166.7209777799</v>
      </c>
      <c r="AH2544" s="99">
        <v>0</v>
      </c>
      <c r="AI2544" s="99">
        <v>3226912.4550476102</v>
      </c>
      <c r="AJ2544" s="99">
        <v>1099982.4824981701</v>
      </c>
      <c r="AK2544" s="99">
        <v>0</v>
      </c>
      <c r="AL2544" s="99">
        <v>536431.06064605701</v>
      </c>
      <c r="AM2544" s="99">
        <v>244.50722881592799</v>
      </c>
      <c r="AN2544" s="99">
        <v>20134309.488525402</v>
      </c>
      <c r="AO2544" s="99">
        <v>77796549.912109405</v>
      </c>
      <c r="AP2544" s="99">
        <v>0</v>
      </c>
      <c r="AQ2544" s="99">
        <v>9062059.6973877009</v>
      </c>
      <c r="AR2544" s="99">
        <v>6965379.24645996</v>
      </c>
      <c r="AS2544" s="99">
        <v>4550298.1027832003</v>
      </c>
      <c r="AT2544" s="99">
        <v>0</v>
      </c>
      <c r="AU2544" s="99">
        <v>0</v>
      </c>
      <c r="AV2544" s="99">
        <v>71770893.480468795</v>
      </c>
      <c r="AW2544" s="99">
        <v>42239.169664382898</v>
      </c>
      <c r="AX2544" s="99">
        <v>331007.14089965803</v>
      </c>
      <c r="AY2544" s="99">
        <v>30893610.848632801</v>
      </c>
      <c r="AZ2544" s="99">
        <v>14711202.057128901</v>
      </c>
      <c r="BA2544" s="99">
        <v>0</v>
      </c>
      <c r="BB2544" s="99">
        <v>31285203.189453099</v>
      </c>
      <c r="BC2544" s="99">
        <v>9485335.8978271503</v>
      </c>
      <c r="BD2544" s="99">
        <v>0</v>
      </c>
      <c r="BE2544" s="99">
        <v>4526632.0533447303</v>
      </c>
      <c r="BF2544" s="99">
        <v>1986.6049149483399</v>
      </c>
      <c r="BG2544" s="99">
        <v>71741543.485351607</v>
      </c>
      <c r="BH2544" s="99">
        <v>18448229.518798798</v>
      </c>
      <c r="BI2544" s="99">
        <v>0</v>
      </c>
      <c r="BJ2544" s="99">
        <v>3646914.23504639</v>
      </c>
      <c r="BK2544" s="99">
        <v>2422430.7903747601</v>
      </c>
      <c r="BL2544" s="99">
        <v>0</v>
      </c>
      <c r="BM2544" s="99">
        <v>0</v>
      </c>
      <c r="BN2544" s="99">
        <v>0</v>
      </c>
      <c r="BO2544" s="99">
        <v>0</v>
      </c>
      <c r="BP2544" s="99">
        <v>0</v>
      </c>
      <c r="BQ2544" s="99">
        <v>0</v>
      </c>
      <c r="BR2544" s="99">
        <v>9949702.7406005897</v>
      </c>
      <c r="BS2544" s="99">
        <v>5567787.7125854502</v>
      </c>
      <c r="BT2544" s="99">
        <v>0</v>
      </c>
      <c r="BU2544" s="99">
        <v>2321305.0099792499</v>
      </c>
      <c r="BV2544" s="99">
        <v>4406829.10339355</v>
      </c>
      <c r="BW2544" s="99">
        <v>0</v>
      </c>
      <c r="BX2544" s="99">
        <v>381766.85968017601</v>
      </c>
      <c r="BY2544" s="99">
        <v>0</v>
      </c>
      <c r="BZ2544" s="99">
        <v>0</v>
      </c>
      <c r="CA2544" s="99">
        <v>164700.18842124901</v>
      </c>
      <c r="CB2544" s="99">
        <v>9259093.6539306603</v>
      </c>
      <c r="CC2544" s="99">
        <v>86780613.300781295</v>
      </c>
      <c r="CD2544" s="99">
        <v>22095403.099121101</v>
      </c>
      <c r="CE2544" s="99">
        <v>4470.4060776829701</v>
      </c>
      <c r="CF2544" s="99">
        <v>540375.96431732201</v>
      </c>
      <c r="CG2544" s="99">
        <v>4550778.70849609</v>
      </c>
      <c r="CH2544" s="99">
        <v>0</v>
      </c>
      <c r="CI2544" s="99">
        <v>169169.033319473</v>
      </c>
      <c r="CJ2544" s="99">
        <v>9799473.3237304706</v>
      </c>
      <c r="CK2544" s="99">
        <v>91341827.246093795</v>
      </c>
      <c r="CL2544" s="99">
        <v>22447510.623046901</v>
      </c>
      <c r="CM2544" s="166">
        <v>233381.29574584999</v>
      </c>
      <c r="CN2544" s="166">
        <v>29925841.662109401</v>
      </c>
      <c r="CO2544" s="166">
        <v>163261683.80664101</v>
      </c>
      <c r="CP2544" s="99">
        <v>22447510.623046901</v>
      </c>
      <c r="CQ2544" s="99">
        <v>0</v>
      </c>
      <c r="CR2544" s="99">
        <v>0</v>
      </c>
      <c r="CS2544" s="99">
        <v>0</v>
      </c>
      <c r="CT2544" s="99">
        <v>0</v>
      </c>
      <c r="CU2544" s="98">
        <v>18264.868078990999</v>
      </c>
      <c r="CV2544" s="98">
        <v>68598.282475090004</v>
      </c>
      <c r="CW2544" s="98">
        <v>9799469.6182479821</v>
      </c>
      <c r="CX2544" s="98">
        <v>91331392.009277388</v>
      </c>
    </row>
    <row r="2545" spans="1:102" x14ac:dyDescent="0.2">
      <c r="A2545" s="98" t="s">
        <v>201</v>
      </c>
      <c r="B2545" s="100">
        <v>41883</v>
      </c>
      <c r="C2545" s="99">
        <v>146308.63908577</v>
      </c>
      <c r="D2545" s="99">
        <v>0</v>
      </c>
      <c r="E2545" s="99">
        <v>17560.698430538199</v>
      </c>
      <c r="F2545" s="99">
        <v>14827.5249607563</v>
      </c>
      <c r="G2545" s="99">
        <v>4462.19110834599</v>
      </c>
      <c r="H2545" s="99">
        <v>0</v>
      </c>
      <c r="I2545" s="99">
        <v>0</v>
      </c>
      <c r="J2545" s="99">
        <v>64512.938508033803</v>
      </c>
      <c r="K2545" s="99">
        <v>42.086189870256902</v>
      </c>
      <c r="L2545" s="99">
        <v>655.36934347450699</v>
      </c>
      <c r="M2545" s="99">
        <v>62817.2346978188</v>
      </c>
      <c r="N2545" s="99">
        <v>14422.717782616601</v>
      </c>
      <c r="O2545" s="99">
        <v>0</v>
      </c>
      <c r="P2545" s="99">
        <v>78424.133735656695</v>
      </c>
      <c r="Q2545" s="99">
        <v>7791.76812750101</v>
      </c>
      <c r="R2545" s="99">
        <v>0</v>
      </c>
      <c r="S2545" s="99">
        <v>4448.8700438141796</v>
      </c>
      <c r="T2545" s="99">
        <v>0.98448108958109504</v>
      </c>
      <c r="U2545" s="99">
        <v>64554.834203243299</v>
      </c>
      <c r="V2545" s="99">
        <v>8136338.2332153302</v>
      </c>
      <c r="W2545" s="99">
        <v>0</v>
      </c>
      <c r="X2545" s="99">
        <v>1046374.24436188</v>
      </c>
      <c r="Y2545" s="99">
        <v>819236.063774109</v>
      </c>
      <c r="Z2545" s="99">
        <v>532384.74886321998</v>
      </c>
      <c r="AA2545" s="99">
        <v>0</v>
      </c>
      <c r="AB2545" s="99">
        <v>0</v>
      </c>
      <c r="AC2545" s="99">
        <v>20051850.037841801</v>
      </c>
      <c r="AD2545" s="99">
        <v>8643.4189016819</v>
      </c>
      <c r="AE2545" s="99">
        <v>48618.1381745338</v>
      </c>
      <c r="AF2545" s="99">
        <v>3165372.37359619</v>
      </c>
      <c r="AG2545" s="99">
        <v>1672831.20289612</v>
      </c>
      <c r="AH2545" s="99">
        <v>0</v>
      </c>
      <c r="AI2545" s="99">
        <v>3197755.3379516602</v>
      </c>
      <c r="AJ2545" s="99">
        <v>1099537.05218506</v>
      </c>
      <c r="AK2545" s="99">
        <v>0</v>
      </c>
      <c r="AL2545" s="99">
        <v>529261.62820434605</v>
      </c>
      <c r="AM2545" s="99">
        <v>282.63670164719201</v>
      </c>
      <c r="AN2545" s="99">
        <v>20075336.470703099</v>
      </c>
      <c r="AO2545" s="99">
        <v>77624399.964843795</v>
      </c>
      <c r="AP2545" s="99">
        <v>0</v>
      </c>
      <c r="AQ2545" s="99">
        <v>8786828.6193847694</v>
      </c>
      <c r="AR2545" s="99">
        <v>6831849.3055419903</v>
      </c>
      <c r="AS2545" s="99">
        <v>4497907.6195068397</v>
      </c>
      <c r="AT2545" s="99">
        <v>0</v>
      </c>
      <c r="AU2545" s="99">
        <v>0</v>
      </c>
      <c r="AV2545" s="99">
        <v>71578522.805664107</v>
      </c>
      <c r="AW2545" s="99">
        <v>28232.970379829399</v>
      </c>
      <c r="AX2545" s="99">
        <v>429107.214427948</v>
      </c>
      <c r="AY2545" s="99">
        <v>31005604.7961426</v>
      </c>
      <c r="AZ2545" s="99">
        <v>14472830.596191401</v>
      </c>
      <c r="BA2545" s="99">
        <v>0</v>
      </c>
      <c r="BB2545" s="99">
        <v>31267240.4846191</v>
      </c>
      <c r="BC2545" s="99">
        <v>9449020.06494141</v>
      </c>
      <c r="BD2545" s="99">
        <v>0</v>
      </c>
      <c r="BE2545" s="99">
        <v>4466169.9287719699</v>
      </c>
      <c r="BF2545" s="99">
        <v>2468.0415729880301</v>
      </c>
      <c r="BG2545" s="99">
        <v>71543078.880859405</v>
      </c>
      <c r="BH2545" s="99">
        <v>18597594.3122559</v>
      </c>
      <c r="BI2545" s="99">
        <v>0</v>
      </c>
      <c r="BJ2545" s="99">
        <v>3592932.32177734</v>
      </c>
      <c r="BK2545" s="99">
        <v>2353194.1062622098</v>
      </c>
      <c r="BL2545" s="99">
        <v>0</v>
      </c>
      <c r="BM2545" s="99">
        <v>0</v>
      </c>
      <c r="BN2545" s="99">
        <v>0</v>
      </c>
      <c r="BO2545" s="99">
        <v>0</v>
      </c>
      <c r="BP2545" s="99">
        <v>0</v>
      </c>
      <c r="BQ2545" s="99">
        <v>0</v>
      </c>
      <c r="BR2545" s="99">
        <v>10049600.846801801</v>
      </c>
      <c r="BS2545" s="99">
        <v>5514928.2043457003</v>
      </c>
      <c r="BT2545" s="99">
        <v>0</v>
      </c>
      <c r="BU2545" s="99">
        <v>1925210.4199829099</v>
      </c>
      <c r="BV2545" s="99">
        <v>4407538.02941895</v>
      </c>
      <c r="BW2545" s="99">
        <v>0</v>
      </c>
      <c r="BX2545" s="99">
        <v>310654.18975067098</v>
      </c>
      <c r="BY2545" s="99">
        <v>0</v>
      </c>
      <c r="BZ2545" s="99">
        <v>0</v>
      </c>
      <c r="CA2545" s="99">
        <v>164004.40629386899</v>
      </c>
      <c r="CB2545" s="99">
        <v>9173073.6923828106</v>
      </c>
      <c r="CC2545" s="99">
        <v>86254086.677734405</v>
      </c>
      <c r="CD2545" s="99">
        <v>22165080.8825684</v>
      </c>
      <c r="CE2545" s="99">
        <v>4464.51089006662</v>
      </c>
      <c r="CF2545" s="99">
        <v>533858.88040161098</v>
      </c>
      <c r="CG2545" s="99">
        <v>4508806.7008667002</v>
      </c>
      <c r="CH2545" s="99">
        <v>0</v>
      </c>
      <c r="CI2545" s="99">
        <v>168470.59432029701</v>
      </c>
      <c r="CJ2545" s="99">
        <v>9707999.5272216797</v>
      </c>
      <c r="CK2545" s="99">
        <v>90756869.284179702</v>
      </c>
      <c r="CL2545" s="99">
        <v>22521438.094970699</v>
      </c>
      <c r="CM2545" s="166">
        <v>232527.24579620399</v>
      </c>
      <c r="CN2545" s="166">
        <v>29790823.302002002</v>
      </c>
      <c r="CO2545" s="166">
        <v>162520976.10351601</v>
      </c>
      <c r="CP2545" s="99">
        <v>22521438.094970699</v>
      </c>
      <c r="CQ2545" s="99">
        <v>0</v>
      </c>
      <c r="CR2545" s="99">
        <v>0</v>
      </c>
      <c r="CS2545" s="99">
        <v>0</v>
      </c>
      <c r="CT2545" s="99">
        <v>0</v>
      </c>
      <c r="CU2545" s="98">
        <v>17611.556692192</v>
      </c>
      <c r="CV2545" s="98">
        <v>68460.094948466998</v>
      </c>
      <c r="CW2545" s="98">
        <v>9706932.572784422</v>
      </c>
      <c r="CX2545" s="98">
        <v>90762893.378601104</v>
      </c>
    </row>
    <row r="2546" spans="1:102" x14ac:dyDescent="0.2">
      <c r="A2546" s="98" t="s">
        <v>201</v>
      </c>
      <c r="B2546" s="100">
        <v>41974</v>
      </c>
      <c r="C2546" s="99">
        <v>145889.85544967701</v>
      </c>
      <c r="D2546" s="99">
        <v>0</v>
      </c>
      <c r="E2546" s="99">
        <v>17664.813832759901</v>
      </c>
      <c r="F2546" s="99">
        <v>15024.6592340469</v>
      </c>
      <c r="G2546" s="99">
        <v>4458.8865971565201</v>
      </c>
      <c r="H2546" s="99">
        <v>0</v>
      </c>
      <c r="I2546" s="99">
        <v>0</v>
      </c>
      <c r="J2546" s="99">
        <v>63802.066265583002</v>
      </c>
      <c r="K2546" s="99">
        <v>20.4507758985274</v>
      </c>
      <c r="L2546" s="99">
        <v>737.35516583174501</v>
      </c>
      <c r="M2546" s="99">
        <v>62933.759480953202</v>
      </c>
      <c r="N2546" s="99">
        <v>14347.800538539899</v>
      </c>
      <c r="O2546" s="99">
        <v>0</v>
      </c>
      <c r="P2546" s="99">
        <v>77942.426732063293</v>
      </c>
      <c r="Q2546" s="99">
        <v>7699.4092010855702</v>
      </c>
      <c r="R2546" s="99">
        <v>0</v>
      </c>
      <c r="S2546" s="99">
        <v>4434.1710039973304</v>
      </c>
      <c r="T2546" s="99">
        <v>1.0181793350202499</v>
      </c>
      <c r="U2546" s="99">
        <v>63836.133152484901</v>
      </c>
      <c r="V2546" s="99">
        <v>8087561.6411743201</v>
      </c>
      <c r="W2546" s="99">
        <v>0</v>
      </c>
      <c r="X2546" s="99">
        <v>1017405.37471008</v>
      </c>
      <c r="Y2546" s="99">
        <v>803248.204399109</v>
      </c>
      <c r="Z2546" s="99">
        <v>527915.11045837402</v>
      </c>
      <c r="AA2546" s="99">
        <v>0</v>
      </c>
      <c r="AB2546" s="99">
        <v>0</v>
      </c>
      <c r="AC2546" s="99">
        <v>19864470.534912098</v>
      </c>
      <c r="AD2546" s="99">
        <v>3704.03068289161</v>
      </c>
      <c r="AE2546" s="99">
        <v>41739.577159881599</v>
      </c>
      <c r="AF2546" s="99">
        <v>3155807.2745666499</v>
      </c>
      <c r="AG2546" s="99">
        <v>1648048.1349029499</v>
      </c>
      <c r="AH2546" s="99">
        <v>0</v>
      </c>
      <c r="AI2546" s="99">
        <v>3166229.90203857</v>
      </c>
      <c r="AJ2546" s="99">
        <v>1105031.1941833501</v>
      </c>
      <c r="AK2546" s="99">
        <v>0</v>
      </c>
      <c r="AL2546" s="99">
        <v>525086.97666168201</v>
      </c>
      <c r="AM2546" s="99">
        <v>320.18657789006801</v>
      </c>
      <c r="AN2546" s="99">
        <v>19872791.379882801</v>
      </c>
      <c r="AO2546" s="99">
        <v>77513130.753906295</v>
      </c>
      <c r="AP2546" s="99">
        <v>0</v>
      </c>
      <c r="AQ2546" s="99">
        <v>8503655.1453857403</v>
      </c>
      <c r="AR2546" s="99">
        <v>6603614.1835327102</v>
      </c>
      <c r="AS2546" s="99">
        <v>4484716.86364746</v>
      </c>
      <c r="AT2546" s="99">
        <v>0</v>
      </c>
      <c r="AU2546" s="99">
        <v>0</v>
      </c>
      <c r="AV2546" s="99">
        <v>71260219.756835893</v>
      </c>
      <c r="AW2546" s="99">
        <v>12185.8377072811</v>
      </c>
      <c r="AX2546" s="99">
        <v>324917.30901718099</v>
      </c>
      <c r="AY2546" s="99">
        <v>30979960.745117199</v>
      </c>
      <c r="AZ2546" s="99">
        <v>14293720.1723633</v>
      </c>
      <c r="BA2546" s="99">
        <v>0</v>
      </c>
      <c r="BB2546" s="99">
        <v>31104974.756347701</v>
      </c>
      <c r="BC2546" s="99">
        <v>9514958.5115966797</v>
      </c>
      <c r="BD2546" s="99">
        <v>0</v>
      </c>
      <c r="BE2546" s="99">
        <v>4451611.9863891602</v>
      </c>
      <c r="BF2546" s="99">
        <v>2882.08688539267</v>
      </c>
      <c r="BG2546" s="99">
        <v>71262137.340820298</v>
      </c>
      <c r="BH2546" s="99">
        <v>18657337.700195301</v>
      </c>
      <c r="BI2546" s="99">
        <v>0</v>
      </c>
      <c r="BJ2546" s="99">
        <v>3520375.3297119099</v>
      </c>
      <c r="BK2546" s="99">
        <v>2287500.7687683101</v>
      </c>
      <c r="BL2546" s="99">
        <v>0</v>
      </c>
      <c r="BM2546" s="99">
        <v>0</v>
      </c>
      <c r="BN2546" s="99">
        <v>0</v>
      </c>
      <c r="BO2546" s="99">
        <v>0</v>
      </c>
      <c r="BP2546" s="99">
        <v>0</v>
      </c>
      <c r="BQ2546" s="99">
        <v>0</v>
      </c>
      <c r="BR2546" s="99">
        <v>10101196.0358887</v>
      </c>
      <c r="BS2546" s="99">
        <v>5471770.95776367</v>
      </c>
      <c r="BT2546" s="99">
        <v>0</v>
      </c>
      <c r="BU2546" s="99">
        <v>2237028.7399902302</v>
      </c>
      <c r="BV2546" s="99">
        <v>4398309.8333129901</v>
      </c>
      <c r="BW2546" s="99">
        <v>0</v>
      </c>
      <c r="BX2546" s="99">
        <v>351291.19970703102</v>
      </c>
      <c r="BY2546" s="99">
        <v>0</v>
      </c>
      <c r="BZ2546" s="99">
        <v>0</v>
      </c>
      <c r="CA2546" s="99">
        <v>163578.86888122599</v>
      </c>
      <c r="CB2546" s="99">
        <v>9115656.0263671894</v>
      </c>
      <c r="CC2546" s="99">
        <v>85937435.222656295</v>
      </c>
      <c r="CD2546" s="99">
        <v>22160186.1943359</v>
      </c>
      <c r="CE2546" s="99">
        <v>4460.22552812099</v>
      </c>
      <c r="CF2546" s="99">
        <v>528408.24292755104</v>
      </c>
      <c r="CG2546" s="99">
        <v>4490704.3495483398</v>
      </c>
      <c r="CH2546" s="99">
        <v>0</v>
      </c>
      <c r="CI2546" s="99">
        <v>168032.78938293501</v>
      </c>
      <c r="CJ2546" s="99">
        <v>9645713.1837158203</v>
      </c>
      <c r="CK2546" s="99">
        <v>90420764.559570298</v>
      </c>
      <c r="CL2546" s="99">
        <v>22523671.646240201</v>
      </c>
      <c r="CM2546" s="166">
        <v>231334.05590438799</v>
      </c>
      <c r="CN2546" s="166">
        <v>29529333.438964799</v>
      </c>
      <c r="CO2546" s="166">
        <v>161833177.265625</v>
      </c>
      <c r="CP2546" s="99">
        <v>22523671.646240201</v>
      </c>
      <c r="CQ2546" s="99">
        <v>0</v>
      </c>
      <c r="CR2546" s="99">
        <v>0</v>
      </c>
      <c r="CS2546" s="99">
        <v>0</v>
      </c>
      <c r="CT2546" s="99">
        <v>0</v>
      </c>
      <c r="CU2546" s="98">
        <v>17666.273586518</v>
      </c>
      <c r="CV2546" s="98">
        <v>67756.048494515999</v>
      </c>
      <c r="CW2546" s="98">
        <v>9644064.2692947406</v>
      </c>
      <c r="CX2546" s="98">
        <v>90428139.572204635</v>
      </c>
    </row>
    <row r="2547" spans="1:102" x14ac:dyDescent="0.2">
      <c r="A2547" s="98" t="s">
        <v>201</v>
      </c>
      <c r="B2547" s="100">
        <v>42064</v>
      </c>
      <c r="C2547" s="99">
        <v>144826.544816971</v>
      </c>
      <c r="D2547" s="99">
        <v>0</v>
      </c>
      <c r="E2547" s="99">
        <v>17160.627356052399</v>
      </c>
      <c r="F2547" s="99">
        <v>14591.9233521223</v>
      </c>
      <c r="G2547" s="99">
        <v>4475.5406164526903</v>
      </c>
      <c r="H2547" s="99">
        <v>0</v>
      </c>
      <c r="I2547" s="99">
        <v>0</v>
      </c>
      <c r="J2547" s="99">
        <v>63914.89041996</v>
      </c>
      <c r="K2547" s="99">
        <v>17.386011676164301</v>
      </c>
      <c r="L2547" s="99">
        <v>276.67825349420298</v>
      </c>
      <c r="M2547" s="99">
        <v>62675.7416591644</v>
      </c>
      <c r="N2547" s="99">
        <v>14193.581936121</v>
      </c>
      <c r="O2547" s="99">
        <v>0</v>
      </c>
      <c r="P2547" s="99">
        <v>76949.279856681795</v>
      </c>
      <c r="Q2547" s="99">
        <v>7650.1977847814596</v>
      </c>
      <c r="R2547" s="99">
        <v>0</v>
      </c>
      <c r="S2547" s="99">
        <v>4449.4726461768196</v>
      </c>
      <c r="T2547" s="99">
        <v>0.99474013999861199</v>
      </c>
      <c r="U2547" s="99">
        <v>63931.285648822799</v>
      </c>
      <c r="V2547" s="99">
        <v>8004643.1268920898</v>
      </c>
      <c r="W2547" s="99">
        <v>0</v>
      </c>
      <c r="X2547" s="99">
        <v>999107.55756378197</v>
      </c>
      <c r="Y2547" s="99">
        <v>794201.89601898205</v>
      </c>
      <c r="Z2547" s="99">
        <v>525529.98744201695</v>
      </c>
      <c r="AA2547" s="99">
        <v>0</v>
      </c>
      <c r="AB2547" s="99">
        <v>0</v>
      </c>
      <c r="AC2547" s="99">
        <v>19854340.607177701</v>
      </c>
      <c r="AD2547" s="99">
        <v>2671.0558271408099</v>
      </c>
      <c r="AE2547" s="99">
        <v>26519.071793556199</v>
      </c>
      <c r="AF2547" s="99">
        <v>3141719.3984680199</v>
      </c>
      <c r="AG2547" s="99">
        <v>1627650.00022888</v>
      </c>
      <c r="AH2547" s="99">
        <v>0</v>
      </c>
      <c r="AI2547" s="99">
        <v>3093837.4123229999</v>
      </c>
      <c r="AJ2547" s="99">
        <v>1096254.8381958001</v>
      </c>
      <c r="AK2547" s="99">
        <v>0</v>
      </c>
      <c r="AL2547" s="99">
        <v>519126.725154877</v>
      </c>
      <c r="AM2547" s="99">
        <v>238.83338590338801</v>
      </c>
      <c r="AN2547" s="99">
        <v>19842165.800048798</v>
      </c>
      <c r="AO2547" s="99">
        <v>76913956.321289107</v>
      </c>
      <c r="AP2547" s="99">
        <v>0</v>
      </c>
      <c r="AQ2547" s="99">
        <v>8432705.6428222694</v>
      </c>
      <c r="AR2547" s="99">
        <v>6573484.0703125</v>
      </c>
      <c r="AS2547" s="99">
        <v>4478936.6697387705</v>
      </c>
      <c r="AT2547" s="99">
        <v>0</v>
      </c>
      <c r="AU2547" s="99">
        <v>0</v>
      </c>
      <c r="AV2547" s="99">
        <v>71496350.614257798</v>
      </c>
      <c r="AW2547" s="99">
        <v>8836.0479522943497</v>
      </c>
      <c r="AX2547" s="99">
        <v>216024.82570838899</v>
      </c>
      <c r="AY2547" s="99">
        <v>30992436.630127002</v>
      </c>
      <c r="AZ2547" s="99">
        <v>14138343.7421875</v>
      </c>
      <c r="BA2547" s="99">
        <v>0</v>
      </c>
      <c r="BB2547" s="99">
        <v>30200114.8283691</v>
      </c>
      <c r="BC2547" s="99">
        <v>9467951.06884766</v>
      </c>
      <c r="BD2547" s="99">
        <v>0</v>
      </c>
      <c r="BE2547" s="99">
        <v>4441636.6284790002</v>
      </c>
      <c r="BF2547" s="99">
        <v>2164.08974799514</v>
      </c>
      <c r="BG2547" s="99">
        <v>71490522.534179702</v>
      </c>
      <c r="BH2547" s="99">
        <v>18424133.147216801</v>
      </c>
      <c r="BI2547" s="99">
        <v>0</v>
      </c>
      <c r="BJ2547" s="99">
        <v>3494714.5320434598</v>
      </c>
      <c r="BK2547" s="99">
        <v>2263036.2017517099</v>
      </c>
      <c r="BL2547" s="99">
        <v>0</v>
      </c>
      <c r="BM2547" s="99">
        <v>0</v>
      </c>
      <c r="BN2547" s="99">
        <v>0</v>
      </c>
      <c r="BO2547" s="99">
        <v>0</v>
      </c>
      <c r="BP2547" s="99">
        <v>0</v>
      </c>
      <c r="BQ2547" s="99">
        <v>0</v>
      </c>
      <c r="BR2547" s="99">
        <v>10022868.173950201</v>
      </c>
      <c r="BS2547" s="99">
        <v>5433004.0008544903</v>
      </c>
      <c r="BT2547" s="99">
        <v>0</v>
      </c>
      <c r="BU2547" s="99">
        <v>2197420.3499755901</v>
      </c>
      <c r="BV2547" s="99">
        <v>4416599.8105468797</v>
      </c>
      <c r="BW2547" s="99">
        <v>0</v>
      </c>
      <c r="BX2547" s="99">
        <v>396858.549449921</v>
      </c>
      <c r="BY2547" s="99">
        <v>0</v>
      </c>
      <c r="BZ2547" s="99">
        <v>0</v>
      </c>
      <c r="CA2547" s="99">
        <v>161825.038583755</v>
      </c>
      <c r="CB2547" s="99">
        <v>9003963.8778076209</v>
      </c>
      <c r="CC2547" s="99">
        <v>85371321.480468795</v>
      </c>
      <c r="CD2547" s="99">
        <v>21959219.765625</v>
      </c>
      <c r="CE2547" s="99">
        <v>4473.9808577895201</v>
      </c>
      <c r="CF2547" s="99">
        <v>525901.11941528297</v>
      </c>
      <c r="CG2547" s="99">
        <v>4480784.2670288105</v>
      </c>
      <c r="CH2547" s="99">
        <v>0</v>
      </c>
      <c r="CI2547" s="99">
        <v>166307.47499084499</v>
      </c>
      <c r="CJ2547" s="99">
        <v>9528107.7763671894</v>
      </c>
      <c r="CK2547" s="99">
        <v>89861019.097656295</v>
      </c>
      <c r="CL2547" s="99">
        <v>22344933.2504883</v>
      </c>
      <c r="CM2547" s="166">
        <v>229792.048866272</v>
      </c>
      <c r="CN2547" s="166">
        <v>29353116.575195301</v>
      </c>
      <c r="CO2547" s="166">
        <v>161316449.90234399</v>
      </c>
      <c r="CP2547" s="99">
        <v>22344933.2504883</v>
      </c>
      <c r="CQ2547" s="99">
        <v>0</v>
      </c>
      <c r="CR2547" s="99">
        <v>0</v>
      </c>
      <c r="CS2547" s="99">
        <v>0</v>
      </c>
      <c r="CT2547" s="99">
        <v>0</v>
      </c>
      <c r="CU2547" s="98">
        <v>17186.889468951998</v>
      </c>
      <c r="CV2547" s="98">
        <v>67901.776707919998</v>
      </c>
      <c r="CW2547" s="98">
        <v>9529864.9972229041</v>
      </c>
      <c r="CX2547" s="98">
        <v>89852105.747497603</v>
      </c>
    </row>
    <row r="2548" spans="1:102" x14ac:dyDescent="0.2">
      <c r="A2548" s="98" t="s">
        <v>201</v>
      </c>
      <c r="B2548" s="100">
        <v>42156</v>
      </c>
      <c r="C2548" s="99">
        <v>145241.616916656</v>
      </c>
      <c r="D2548" s="99">
        <v>0</v>
      </c>
      <c r="E2548" s="99">
        <v>16920.516711950298</v>
      </c>
      <c r="F2548" s="99">
        <v>14387.898397445701</v>
      </c>
      <c r="G2548" s="99">
        <v>4469.5929405689203</v>
      </c>
      <c r="H2548" s="99">
        <v>0</v>
      </c>
      <c r="I2548" s="99">
        <v>0</v>
      </c>
      <c r="J2548" s="99">
        <v>63889.659787178003</v>
      </c>
      <c r="K2548" s="99">
        <v>14.927076243213399</v>
      </c>
      <c r="L2548" s="99">
        <v>304.84025128558301</v>
      </c>
      <c r="M2548" s="99">
        <v>62985.216564178503</v>
      </c>
      <c r="N2548" s="99">
        <v>14079.097156882301</v>
      </c>
      <c r="O2548" s="99">
        <v>0</v>
      </c>
      <c r="P2548" s="99">
        <v>77247.692138671904</v>
      </c>
      <c r="Q2548" s="99">
        <v>7583.6146646141997</v>
      </c>
      <c r="R2548" s="99">
        <v>0</v>
      </c>
      <c r="S2548" s="99">
        <v>4443.1832016110402</v>
      </c>
      <c r="T2548" s="99">
        <v>1.00410919809656</v>
      </c>
      <c r="U2548" s="99">
        <v>63891.7273101807</v>
      </c>
      <c r="V2548" s="99">
        <v>7990984.32666016</v>
      </c>
      <c r="W2548" s="99">
        <v>0</v>
      </c>
      <c r="X2548" s="99">
        <v>971443.74296569801</v>
      </c>
      <c r="Y2548" s="99">
        <v>775051.80560302699</v>
      </c>
      <c r="Z2548" s="99">
        <v>522546.03805923503</v>
      </c>
      <c r="AA2548" s="99">
        <v>0</v>
      </c>
      <c r="AB2548" s="99">
        <v>0</v>
      </c>
      <c r="AC2548" s="99">
        <v>19811901.369628899</v>
      </c>
      <c r="AD2548" s="99">
        <v>2137.94571101666</v>
      </c>
      <c r="AE2548" s="99">
        <v>29460.585174798998</v>
      </c>
      <c r="AF2548" s="99">
        <v>3145323.1272582998</v>
      </c>
      <c r="AG2548" s="99">
        <v>1609377.1820983901</v>
      </c>
      <c r="AH2548" s="99">
        <v>0</v>
      </c>
      <c r="AI2548" s="99">
        <v>3076367.8470458998</v>
      </c>
      <c r="AJ2548" s="99">
        <v>1100590.94819641</v>
      </c>
      <c r="AK2548" s="99">
        <v>0</v>
      </c>
      <c r="AL2548" s="99">
        <v>518511.891067505</v>
      </c>
      <c r="AM2548" s="99">
        <v>228.42180969193601</v>
      </c>
      <c r="AN2548" s="99">
        <v>19827462.654541001</v>
      </c>
      <c r="AO2548" s="99">
        <v>76992572.4609375</v>
      </c>
      <c r="AP2548" s="99">
        <v>0</v>
      </c>
      <c r="AQ2548" s="99">
        <v>8142769.2675170898</v>
      </c>
      <c r="AR2548" s="99">
        <v>6382133.14807129</v>
      </c>
      <c r="AS2548" s="99">
        <v>4482859.2781372098</v>
      </c>
      <c r="AT2548" s="99">
        <v>0</v>
      </c>
      <c r="AU2548" s="99">
        <v>0</v>
      </c>
      <c r="AV2548" s="99">
        <v>71590634.232421905</v>
      </c>
      <c r="AW2548" s="99">
        <v>7086.6335099935504</v>
      </c>
      <c r="AX2548" s="99">
        <v>254784.60641479501</v>
      </c>
      <c r="AY2548" s="99">
        <v>31197904.253173798</v>
      </c>
      <c r="AZ2548" s="99">
        <v>13980848.4522705</v>
      </c>
      <c r="BA2548" s="99">
        <v>0</v>
      </c>
      <c r="BB2548" s="99">
        <v>30312697.806152299</v>
      </c>
      <c r="BC2548" s="99">
        <v>9518919.8282470703</v>
      </c>
      <c r="BD2548" s="99">
        <v>0</v>
      </c>
      <c r="BE2548" s="99">
        <v>4444783.6397094699</v>
      </c>
      <c r="BF2548" s="99">
        <v>2089.20605251193</v>
      </c>
      <c r="BG2548" s="99">
        <v>71604648.706054702</v>
      </c>
      <c r="BH2548" s="99">
        <v>18619455.478271499</v>
      </c>
      <c r="BI2548" s="99">
        <v>0</v>
      </c>
      <c r="BJ2548" s="99">
        <v>3484485.7115478502</v>
      </c>
      <c r="BK2548" s="99">
        <v>2238070.8858032199</v>
      </c>
      <c r="BL2548" s="99">
        <v>0</v>
      </c>
      <c r="BM2548" s="99">
        <v>0</v>
      </c>
      <c r="BN2548" s="99">
        <v>0</v>
      </c>
      <c r="BO2548" s="99">
        <v>0</v>
      </c>
      <c r="BP2548" s="99">
        <v>0</v>
      </c>
      <c r="BQ2548" s="99">
        <v>0</v>
      </c>
      <c r="BR2548" s="99">
        <v>10134193.8045654</v>
      </c>
      <c r="BS2548" s="99">
        <v>5393122.8137817401</v>
      </c>
      <c r="BT2548" s="99">
        <v>0</v>
      </c>
      <c r="BU2548" s="99">
        <v>2213806.0699768099</v>
      </c>
      <c r="BV2548" s="99">
        <v>4481485.2781372098</v>
      </c>
      <c r="BW2548" s="99">
        <v>0</v>
      </c>
      <c r="BX2548" s="99">
        <v>404259.63944625901</v>
      </c>
      <c r="BY2548" s="99">
        <v>0</v>
      </c>
      <c r="BZ2548" s="99">
        <v>0</v>
      </c>
      <c r="CA2548" s="99">
        <v>162192.638633728</v>
      </c>
      <c r="CB2548" s="99">
        <v>8961155.578125</v>
      </c>
      <c r="CC2548" s="99">
        <v>85047648.6640625</v>
      </c>
      <c r="CD2548" s="99">
        <v>22100279.612060498</v>
      </c>
      <c r="CE2548" s="99">
        <v>4472.1274511218098</v>
      </c>
      <c r="CF2548" s="99">
        <v>524634.74632263195</v>
      </c>
      <c r="CG2548" s="99">
        <v>4487148.65124512</v>
      </c>
      <c r="CH2548" s="99">
        <v>0</v>
      </c>
      <c r="CI2548" s="99">
        <v>166662.03246307399</v>
      </c>
      <c r="CJ2548" s="99">
        <v>9485044.9201660194</v>
      </c>
      <c r="CK2548" s="99">
        <v>89529968.607421905</v>
      </c>
      <c r="CL2548" s="99">
        <v>22474584.7573242</v>
      </c>
      <c r="CM2548" s="166">
        <v>230069.138057709</v>
      </c>
      <c r="CN2548" s="166">
        <v>29340264.122558601</v>
      </c>
      <c r="CO2548" s="166">
        <v>161377105.98828101</v>
      </c>
      <c r="CP2548" s="99">
        <v>22474584.7573242</v>
      </c>
      <c r="CQ2548" s="99">
        <v>0</v>
      </c>
      <c r="CR2548" s="99">
        <v>0</v>
      </c>
      <c r="CS2548" s="99">
        <v>0</v>
      </c>
      <c r="CT2548" s="99">
        <v>0</v>
      </c>
      <c r="CU2548" s="98">
        <v>16942.188138229001</v>
      </c>
      <c r="CV2548" s="98">
        <v>67888.709955073995</v>
      </c>
      <c r="CW2548" s="98">
        <v>9485790.3244476318</v>
      </c>
      <c r="CX2548" s="98">
        <v>89534797.315307617</v>
      </c>
    </row>
    <row r="2549" spans="1:102" x14ac:dyDescent="0.2">
      <c r="A2549" s="98" t="s">
        <v>201</v>
      </c>
      <c r="B2549" s="100">
        <v>42248</v>
      </c>
      <c r="C2549" s="99">
        <v>145044.240882874</v>
      </c>
      <c r="D2549" s="99">
        <v>0</v>
      </c>
      <c r="E2549" s="99">
        <v>16668.181211471601</v>
      </c>
      <c r="F2549" s="99">
        <v>14146.4824700356</v>
      </c>
      <c r="G2549" s="99">
        <v>4538.3738567829096</v>
      </c>
      <c r="H2549" s="99">
        <v>0</v>
      </c>
      <c r="I2549" s="99">
        <v>0</v>
      </c>
      <c r="J2549" s="99">
        <v>63698.057280540503</v>
      </c>
      <c r="K2549" s="99">
        <v>13.6333917320007</v>
      </c>
      <c r="L2549" s="99">
        <v>318.919426374137</v>
      </c>
      <c r="M2549" s="99">
        <v>62862.626310348503</v>
      </c>
      <c r="N2549" s="99">
        <v>13935.509494304701</v>
      </c>
      <c r="O2549" s="99">
        <v>0</v>
      </c>
      <c r="P2549" s="99">
        <v>77146.402149200396</v>
      </c>
      <c r="Q2549" s="99">
        <v>7551.6941154003098</v>
      </c>
      <c r="R2549" s="99">
        <v>0</v>
      </c>
      <c r="S2549" s="99">
        <v>4512.2324370741799</v>
      </c>
      <c r="T2549" s="99">
        <v>0.98284304881235596</v>
      </c>
      <c r="U2549" s="99">
        <v>63697.732469558701</v>
      </c>
      <c r="V2549" s="99">
        <v>7948387.03625488</v>
      </c>
      <c r="W2549" s="99">
        <v>0</v>
      </c>
      <c r="X2549" s="99">
        <v>956667.361717224</v>
      </c>
      <c r="Y2549" s="99">
        <v>763608.564216614</v>
      </c>
      <c r="Z2549" s="99">
        <v>522846.62814712501</v>
      </c>
      <c r="AA2549" s="99">
        <v>0</v>
      </c>
      <c r="AB2549" s="99">
        <v>0</v>
      </c>
      <c r="AC2549" s="99">
        <v>19837072.193603501</v>
      </c>
      <c r="AD2549" s="99">
        <v>2310.04739958048</v>
      </c>
      <c r="AE2549" s="99">
        <v>29996.3321752548</v>
      </c>
      <c r="AF2549" s="99">
        <v>3129330.04833984</v>
      </c>
      <c r="AG2549" s="99">
        <v>1582829.3730316199</v>
      </c>
      <c r="AH2549" s="99">
        <v>0</v>
      </c>
      <c r="AI2549" s="99">
        <v>3057479.8086547898</v>
      </c>
      <c r="AJ2549" s="99">
        <v>1105850.16545105</v>
      </c>
      <c r="AK2549" s="99">
        <v>0</v>
      </c>
      <c r="AL2549" s="99">
        <v>520057.31423187302</v>
      </c>
      <c r="AM2549" s="99">
        <v>217.59340913779999</v>
      </c>
      <c r="AN2549" s="99">
        <v>19855496.951904301</v>
      </c>
      <c r="AO2549" s="99">
        <v>76875050.883789107</v>
      </c>
      <c r="AP2549" s="99">
        <v>0</v>
      </c>
      <c r="AQ2549" s="99">
        <v>8081878.9313354502</v>
      </c>
      <c r="AR2549" s="99">
        <v>6395438.9846191397</v>
      </c>
      <c r="AS2549" s="99">
        <v>4500165.9022827102</v>
      </c>
      <c r="AT2549" s="99">
        <v>0</v>
      </c>
      <c r="AU2549" s="99">
        <v>0</v>
      </c>
      <c r="AV2549" s="99">
        <v>71769913.886718795</v>
      </c>
      <c r="AW2549" s="99">
        <v>7669.7826317548797</v>
      </c>
      <c r="AX2549" s="99">
        <v>271634.51526260399</v>
      </c>
      <c r="AY2549" s="99">
        <v>31179764.204833999</v>
      </c>
      <c r="AZ2549" s="99">
        <v>13807420.2058105</v>
      </c>
      <c r="BA2549" s="99">
        <v>0</v>
      </c>
      <c r="BB2549" s="99">
        <v>30260640.159179699</v>
      </c>
      <c r="BC2549" s="99">
        <v>9582339.2509765606</v>
      </c>
      <c r="BD2549" s="99">
        <v>0</v>
      </c>
      <c r="BE2549" s="99">
        <v>4468199.4930419903</v>
      </c>
      <c r="BF2549" s="99">
        <v>1982.921289891</v>
      </c>
      <c r="BG2549" s="99">
        <v>71825618.700195298</v>
      </c>
      <c r="BH2549" s="99">
        <v>18709143.607910201</v>
      </c>
      <c r="BI2549" s="99">
        <v>0</v>
      </c>
      <c r="BJ2549" s="99">
        <v>3482419.1696472201</v>
      </c>
      <c r="BK2549" s="99">
        <v>2218642.3840026902</v>
      </c>
      <c r="BL2549" s="99">
        <v>0</v>
      </c>
      <c r="BM2549" s="99">
        <v>0</v>
      </c>
      <c r="BN2549" s="99">
        <v>0</v>
      </c>
      <c r="BO2549" s="99">
        <v>0</v>
      </c>
      <c r="BP2549" s="99">
        <v>0</v>
      </c>
      <c r="BQ2549" s="99">
        <v>0</v>
      </c>
      <c r="BR2549" s="99">
        <v>10171720.5389404</v>
      </c>
      <c r="BS2549" s="99">
        <v>5318603.9922485398</v>
      </c>
      <c r="BT2549" s="99">
        <v>0</v>
      </c>
      <c r="BU2549" s="99">
        <v>1844827.70999146</v>
      </c>
      <c r="BV2549" s="99">
        <v>4537135.7305908203</v>
      </c>
      <c r="BW2549" s="99">
        <v>0</v>
      </c>
      <c r="BX2549" s="99">
        <v>331658.97957229603</v>
      </c>
      <c r="BY2549" s="99">
        <v>0</v>
      </c>
      <c r="BZ2549" s="99">
        <v>0</v>
      </c>
      <c r="CA2549" s="99">
        <v>161798.10466003401</v>
      </c>
      <c r="CB2549" s="99">
        <v>8898679.7341308594</v>
      </c>
      <c r="CC2549" s="99">
        <v>84779182.045898393</v>
      </c>
      <c r="CD2549" s="99">
        <v>22173017.024658199</v>
      </c>
      <c r="CE2549" s="99">
        <v>4539.9074147343599</v>
      </c>
      <c r="CF2549" s="99">
        <v>523663.91141128499</v>
      </c>
      <c r="CG2549" s="99">
        <v>4507310.7350463904</v>
      </c>
      <c r="CH2549" s="99">
        <v>0</v>
      </c>
      <c r="CI2549" s="99">
        <v>166339.31434059099</v>
      </c>
      <c r="CJ2549" s="99">
        <v>9424210.2614746094</v>
      </c>
      <c r="CK2549" s="99">
        <v>89291067.932617202</v>
      </c>
      <c r="CL2549" s="99">
        <v>22557346.024902299</v>
      </c>
      <c r="CM2549" s="166">
        <v>229573.19745445301</v>
      </c>
      <c r="CN2549" s="166">
        <v>29267137.4760742</v>
      </c>
      <c r="CO2549" s="166">
        <v>161294685.453125</v>
      </c>
      <c r="CP2549" s="99">
        <v>22557346.024902299</v>
      </c>
      <c r="CQ2549" s="99">
        <v>0</v>
      </c>
      <c r="CR2549" s="99">
        <v>0</v>
      </c>
      <c r="CS2549" s="99">
        <v>0</v>
      </c>
      <c r="CT2549" s="99">
        <v>0</v>
      </c>
      <c r="CU2549" s="98">
        <v>16685.982053781001</v>
      </c>
      <c r="CV2549" s="98">
        <v>67752.462034590004</v>
      </c>
      <c r="CW2549" s="98">
        <v>9422343.6455421448</v>
      </c>
      <c r="CX2549" s="98">
        <v>89286492.78094478</v>
      </c>
    </row>
    <row r="2550" spans="1:102" x14ac:dyDescent="0.2">
      <c r="A2550" s="98" t="s">
        <v>201</v>
      </c>
      <c r="B2550" s="100">
        <v>42339</v>
      </c>
      <c r="C2550" s="99">
        <v>145266.07635879499</v>
      </c>
      <c r="D2550" s="99">
        <v>0</v>
      </c>
      <c r="E2550" s="99">
        <v>16478.720940351501</v>
      </c>
      <c r="F2550" s="99">
        <v>14032.159237146399</v>
      </c>
      <c r="G2550" s="99">
        <v>4638.6245682239496</v>
      </c>
      <c r="H2550" s="99">
        <v>0</v>
      </c>
      <c r="I2550" s="99">
        <v>0</v>
      </c>
      <c r="J2550" s="99">
        <v>63673.023629188501</v>
      </c>
      <c r="K2550" s="99">
        <v>5.3950096212211101</v>
      </c>
      <c r="L2550" s="99">
        <v>303.13023785129201</v>
      </c>
      <c r="M2550" s="99">
        <v>63185.545920372002</v>
      </c>
      <c r="N2550" s="99">
        <v>13872.7115221024</v>
      </c>
      <c r="O2550" s="99">
        <v>0</v>
      </c>
      <c r="P2550" s="99">
        <v>76904.340770721406</v>
      </c>
      <c r="Q2550" s="99">
        <v>7594.1578583717301</v>
      </c>
      <c r="R2550" s="99">
        <v>0</v>
      </c>
      <c r="S2550" s="99">
        <v>4616.3630000352896</v>
      </c>
      <c r="T2550" s="99">
        <v>1.0183902493008601</v>
      </c>
      <c r="U2550" s="99">
        <v>63723.126794338197</v>
      </c>
      <c r="V2550" s="99">
        <v>7939498.6691284198</v>
      </c>
      <c r="W2550" s="99">
        <v>0</v>
      </c>
      <c r="X2550" s="99">
        <v>921641.47563171398</v>
      </c>
      <c r="Y2550" s="99">
        <v>729128.84640502895</v>
      </c>
      <c r="Z2550" s="99">
        <v>529902.22952270496</v>
      </c>
      <c r="AA2550" s="99">
        <v>0</v>
      </c>
      <c r="AB2550" s="99">
        <v>0</v>
      </c>
      <c r="AC2550" s="99">
        <v>19846278.872070301</v>
      </c>
      <c r="AD2550" s="99">
        <v>653.53945936262596</v>
      </c>
      <c r="AE2550" s="99">
        <v>29415.036546468698</v>
      </c>
      <c r="AF2550" s="99">
        <v>3121366.6524352999</v>
      </c>
      <c r="AG2550" s="99">
        <v>1561693.17008972</v>
      </c>
      <c r="AH2550" s="99">
        <v>0</v>
      </c>
      <c r="AI2550" s="99">
        <v>3061045.5473938002</v>
      </c>
      <c r="AJ2550" s="99">
        <v>1103422.0789032001</v>
      </c>
      <c r="AK2550" s="99">
        <v>0</v>
      </c>
      <c r="AL2550" s="99">
        <v>527386.48193359398</v>
      </c>
      <c r="AM2550" s="99">
        <v>251.344323830679</v>
      </c>
      <c r="AN2550" s="99">
        <v>19808681.016845699</v>
      </c>
      <c r="AO2550" s="99">
        <v>77425983.878906295</v>
      </c>
      <c r="AP2550" s="99">
        <v>0</v>
      </c>
      <c r="AQ2550" s="99">
        <v>7795173.5061645498</v>
      </c>
      <c r="AR2550" s="99">
        <v>6095583.5036621103</v>
      </c>
      <c r="AS2550" s="99">
        <v>4556829.9252929697</v>
      </c>
      <c r="AT2550" s="99">
        <v>0</v>
      </c>
      <c r="AU2550" s="99">
        <v>0</v>
      </c>
      <c r="AV2550" s="99">
        <v>72104293.771484405</v>
      </c>
      <c r="AW2550" s="99">
        <v>2183.1595861911801</v>
      </c>
      <c r="AX2550" s="99">
        <v>264700.02970504801</v>
      </c>
      <c r="AY2550" s="99">
        <v>31262433.824462902</v>
      </c>
      <c r="AZ2550" s="99">
        <v>13655570.4967041</v>
      </c>
      <c r="BA2550" s="99">
        <v>0</v>
      </c>
      <c r="BB2550" s="99">
        <v>30612992.631103501</v>
      </c>
      <c r="BC2550" s="99">
        <v>9600069.2376709003</v>
      </c>
      <c r="BD2550" s="99">
        <v>0</v>
      </c>
      <c r="BE2550" s="99">
        <v>4530343.5420532199</v>
      </c>
      <c r="BF2550" s="99">
        <v>2281.7824735641502</v>
      </c>
      <c r="BG2550" s="99">
        <v>71940472.6015625</v>
      </c>
      <c r="BH2550" s="99">
        <v>19842464.096679699</v>
      </c>
      <c r="BI2550" s="99">
        <v>0</v>
      </c>
      <c r="BJ2550" s="99">
        <v>3450328.9403381301</v>
      </c>
      <c r="BK2550" s="99">
        <v>2196780.6126708998</v>
      </c>
      <c r="BL2550" s="99">
        <v>0</v>
      </c>
      <c r="BM2550" s="99">
        <v>0</v>
      </c>
      <c r="BN2550" s="99">
        <v>0</v>
      </c>
      <c r="BO2550" s="99">
        <v>0</v>
      </c>
      <c r="BP2550" s="99">
        <v>0</v>
      </c>
      <c r="BQ2550" s="99">
        <v>0</v>
      </c>
      <c r="BR2550" s="99">
        <v>10259869.245117201</v>
      </c>
      <c r="BS2550" s="99">
        <v>5261978.5787963904</v>
      </c>
      <c r="BT2550" s="99">
        <v>0</v>
      </c>
      <c r="BU2550" s="99">
        <v>3317398.8799743699</v>
      </c>
      <c r="BV2550" s="99">
        <v>4514214.15161133</v>
      </c>
      <c r="BW2550" s="99">
        <v>0</v>
      </c>
      <c r="BX2550" s="99">
        <v>555849.68849182106</v>
      </c>
      <c r="BY2550" s="99">
        <v>0</v>
      </c>
      <c r="BZ2550" s="99">
        <v>0</v>
      </c>
      <c r="CA2550" s="99">
        <v>161794.02800941499</v>
      </c>
      <c r="CB2550" s="99">
        <v>8869622.9707031306</v>
      </c>
      <c r="CC2550" s="99">
        <v>85289382.639648393</v>
      </c>
      <c r="CD2550" s="99">
        <v>23277715.7817383</v>
      </c>
      <c r="CE2550" s="99">
        <v>4638.77752321959</v>
      </c>
      <c r="CF2550" s="99">
        <v>528068.69760894799</v>
      </c>
      <c r="CG2550" s="99">
        <v>4554313.1812133798</v>
      </c>
      <c r="CH2550" s="99">
        <v>0</v>
      </c>
      <c r="CI2550" s="99">
        <v>166426.711305618</v>
      </c>
      <c r="CJ2550" s="99">
        <v>9399948.5308837909</v>
      </c>
      <c r="CK2550" s="99">
        <v>89834495.345703095</v>
      </c>
      <c r="CL2550" s="99">
        <v>23844555.783203099</v>
      </c>
      <c r="CM2550" s="166">
        <v>229619.01166725199</v>
      </c>
      <c r="CN2550" s="166">
        <v>29199237.893310498</v>
      </c>
      <c r="CO2550" s="166">
        <v>161733976.88476601</v>
      </c>
      <c r="CP2550" s="99">
        <v>23844555.783203099</v>
      </c>
      <c r="CQ2550" s="99">
        <v>0</v>
      </c>
      <c r="CR2550" s="99">
        <v>0</v>
      </c>
      <c r="CS2550" s="99">
        <v>0</v>
      </c>
      <c r="CT2550" s="99">
        <v>0</v>
      </c>
      <c r="CU2550" s="98">
        <v>16470.186692095998</v>
      </c>
      <c r="CV2550" s="98">
        <v>67811.696702443995</v>
      </c>
      <c r="CW2550" s="98">
        <v>9397691.6683120783</v>
      </c>
      <c r="CX2550" s="98">
        <v>89843695.820861772</v>
      </c>
    </row>
    <row r="2551" spans="1:102" x14ac:dyDescent="0.2">
      <c r="A2551" s="98" t="s">
        <v>201</v>
      </c>
      <c r="B2551" s="100">
        <v>42430</v>
      </c>
      <c r="C2551" s="99">
        <v>144994.82645225499</v>
      </c>
      <c r="D2551" s="99">
        <v>0</v>
      </c>
      <c r="E2551" s="99">
        <v>16649.532073259401</v>
      </c>
      <c r="F2551" s="99">
        <v>14451.247493147899</v>
      </c>
      <c r="G2551" s="99">
        <v>4709.7928750515002</v>
      </c>
      <c r="H2551" s="99">
        <v>0</v>
      </c>
      <c r="I2551" s="99">
        <v>0</v>
      </c>
      <c r="J2551" s="99">
        <v>63673.289938926697</v>
      </c>
      <c r="K2551" s="99">
        <v>5.1885693667572896</v>
      </c>
      <c r="L2551" s="99">
        <v>270.90874824300403</v>
      </c>
      <c r="M2551" s="99">
        <v>62874.032510757403</v>
      </c>
      <c r="N2551" s="99">
        <v>13744.136080980301</v>
      </c>
      <c r="O2551" s="99">
        <v>0</v>
      </c>
      <c r="P2551" s="99">
        <v>77223.878345489502</v>
      </c>
      <c r="Q2551" s="99">
        <v>7353.8372350335103</v>
      </c>
      <c r="R2551" s="99">
        <v>0</v>
      </c>
      <c r="S2551" s="99">
        <v>4685.5844634771302</v>
      </c>
      <c r="T2551" s="99">
        <v>0.99566180694819195</v>
      </c>
      <c r="U2551" s="99">
        <v>63675.483036518097</v>
      </c>
      <c r="V2551" s="99">
        <v>7919869.4163207998</v>
      </c>
      <c r="W2551" s="99">
        <v>0</v>
      </c>
      <c r="X2551" s="99">
        <v>931792.91043090797</v>
      </c>
      <c r="Y2551" s="99">
        <v>769627.58058929397</v>
      </c>
      <c r="Z2551" s="99">
        <v>537795.94629669201</v>
      </c>
      <c r="AA2551" s="99">
        <v>0</v>
      </c>
      <c r="AB2551" s="99">
        <v>0</v>
      </c>
      <c r="AC2551" s="99">
        <v>19841985.786132801</v>
      </c>
      <c r="AD2551" s="99">
        <v>778.20899020135403</v>
      </c>
      <c r="AE2551" s="99">
        <v>23885.247719287901</v>
      </c>
      <c r="AF2551" s="99">
        <v>3083233.5854797401</v>
      </c>
      <c r="AG2551" s="99">
        <v>1538554.65344238</v>
      </c>
      <c r="AH2551" s="99">
        <v>0</v>
      </c>
      <c r="AI2551" s="99">
        <v>3130723.2255249</v>
      </c>
      <c r="AJ2551" s="99">
        <v>1105840.7988128699</v>
      </c>
      <c r="AK2551" s="99">
        <v>0</v>
      </c>
      <c r="AL2551" s="99">
        <v>531256.42601013195</v>
      </c>
      <c r="AM2551" s="99">
        <v>239.932576591149</v>
      </c>
      <c r="AN2551" s="99">
        <v>19822568.004150402</v>
      </c>
      <c r="AO2551" s="99">
        <v>77606380.691406295</v>
      </c>
      <c r="AP2551" s="99">
        <v>0</v>
      </c>
      <c r="AQ2551" s="99">
        <v>7871353.3747558603</v>
      </c>
      <c r="AR2551" s="99">
        <v>6280692.1338501005</v>
      </c>
      <c r="AS2551" s="99">
        <v>4635904.7697753897</v>
      </c>
      <c r="AT2551" s="99">
        <v>0</v>
      </c>
      <c r="AU2551" s="99">
        <v>0</v>
      </c>
      <c r="AV2551" s="99">
        <v>72455200.774414107</v>
      </c>
      <c r="AW2551" s="99">
        <v>2613.4596673548199</v>
      </c>
      <c r="AX2551" s="99">
        <v>204307.663581848</v>
      </c>
      <c r="AY2551" s="99">
        <v>31050231.615722701</v>
      </c>
      <c r="AZ2551" s="99">
        <v>13560249.4401855</v>
      </c>
      <c r="BA2551" s="99">
        <v>0</v>
      </c>
      <c r="BB2551" s="99">
        <v>31478177.934814502</v>
      </c>
      <c r="BC2551" s="99">
        <v>9642285.1362304706</v>
      </c>
      <c r="BD2551" s="99">
        <v>0</v>
      </c>
      <c r="BE2551" s="99">
        <v>4605122.1945190402</v>
      </c>
      <c r="BF2551" s="99">
        <v>2206.6252562999698</v>
      </c>
      <c r="BG2551" s="99">
        <v>72202276.614257798</v>
      </c>
      <c r="BH2551" s="99">
        <v>22093815.727783199</v>
      </c>
      <c r="BI2551" s="99">
        <v>0</v>
      </c>
      <c r="BJ2551" s="99">
        <v>3472704.82489014</v>
      </c>
      <c r="BK2551" s="99">
        <v>2344574.8435974098</v>
      </c>
      <c r="BL2551" s="99">
        <v>0</v>
      </c>
      <c r="BM2551" s="99">
        <v>0</v>
      </c>
      <c r="BN2551" s="99">
        <v>0</v>
      </c>
      <c r="BO2551" s="99">
        <v>0</v>
      </c>
      <c r="BP2551" s="99">
        <v>0</v>
      </c>
      <c r="BQ2551" s="99">
        <v>0</v>
      </c>
      <c r="BR2551" s="99">
        <v>10245883.498901401</v>
      </c>
      <c r="BS2551" s="99">
        <v>5208285.7583007803</v>
      </c>
      <c r="BT2551" s="99">
        <v>0</v>
      </c>
      <c r="BU2551" s="99">
        <v>5921097.07995605</v>
      </c>
      <c r="BV2551" s="99">
        <v>4412605.0209350605</v>
      </c>
      <c r="BW2551" s="99">
        <v>0</v>
      </c>
      <c r="BX2551" s="99">
        <v>959642.02656555199</v>
      </c>
      <c r="BY2551" s="99">
        <v>0</v>
      </c>
      <c r="BZ2551" s="99">
        <v>0</v>
      </c>
      <c r="CA2551" s="99">
        <v>161514.16681861901</v>
      </c>
      <c r="CB2551" s="99">
        <v>8843095.1910400409</v>
      </c>
      <c r="CC2551" s="99">
        <v>85434579.354492202</v>
      </c>
      <c r="CD2551" s="99">
        <v>25610188.440185498</v>
      </c>
      <c r="CE2551" s="99">
        <v>4710.1514133810997</v>
      </c>
      <c r="CF2551" s="99">
        <v>534460.82507324195</v>
      </c>
      <c r="CG2551" s="99">
        <v>4620618.3159790002</v>
      </c>
      <c r="CH2551" s="99">
        <v>0</v>
      </c>
      <c r="CI2551" s="99">
        <v>166231.99115562401</v>
      </c>
      <c r="CJ2551" s="99">
        <v>9375376.7301025409</v>
      </c>
      <c r="CK2551" s="99">
        <v>90038643.604492202</v>
      </c>
      <c r="CL2551" s="99">
        <v>26543729.2966309</v>
      </c>
      <c r="CM2551" s="166">
        <v>229403.040054321</v>
      </c>
      <c r="CN2551" s="166">
        <v>29212071.34375</v>
      </c>
      <c r="CO2551" s="166">
        <v>162316714.81054699</v>
      </c>
      <c r="CP2551" s="99">
        <v>26543729.2966309</v>
      </c>
      <c r="CQ2551" s="99">
        <v>0</v>
      </c>
      <c r="CR2551" s="99">
        <v>0</v>
      </c>
      <c r="CS2551" s="99">
        <v>0</v>
      </c>
      <c r="CT2551" s="99">
        <v>0</v>
      </c>
      <c r="CU2551" s="98">
        <v>16662.311809310999</v>
      </c>
      <c r="CV2551" s="98">
        <v>67871.963875308007</v>
      </c>
      <c r="CW2551" s="98">
        <v>9377556.0161132831</v>
      </c>
      <c r="CX2551" s="98">
        <v>90055197.670471206</v>
      </c>
    </row>
    <row r="2552" spans="1:102" x14ac:dyDescent="0.2">
      <c r="A2552" s="98" t="s">
        <v>201</v>
      </c>
      <c r="B2552" s="100">
        <v>42522</v>
      </c>
      <c r="C2552" s="99">
        <v>145116.324520111</v>
      </c>
      <c r="D2552" s="99">
        <v>0</v>
      </c>
      <c r="E2552" s="99">
        <v>16184.855203986201</v>
      </c>
      <c r="F2552" s="99">
        <v>14190.657390832899</v>
      </c>
      <c r="G2552" s="99">
        <v>4810.7867915034303</v>
      </c>
      <c r="H2552" s="99">
        <v>0</v>
      </c>
      <c r="I2552" s="99">
        <v>0</v>
      </c>
      <c r="J2552" s="99">
        <v>63536.903934001901</v>
      </c>
      <c r="K2552" s="99">
        <v>5.5178948616958197</v>
      </c>
      <c r="L2552" s="99">
        <v>290.47880948707501</v>
      </c>
      <c r="M2552" s="99">
        <v>63074.886413097403</v>
      </c>
      <c r="N2552" s="99">
        <v>13645.4590934515</v>
      </c>
      <c r="O2552" s="99">
        <v>0</v>
      </c>
      <c r="P2552" s="99">
        <v>77249.758546829195</v>
      </c>
      <c r="Q2552" s="99">
        <v>7090.8789005875597</v>
      </c>
      <c r="R2552" s="99">
        <v>0</v>
      </c>
      <c r="S2552" s="99">
        <v>4790.0675858855202</v>
      </c>
      <c r="T2552" s="99">
        <v>1.0044176107912799</v>
      </c>
      <c r="U2552" s="99">
        <v>63514.8622031212</v>
      </c>
      <c r="V2552" s="99">
        <v>7909032.7352905301</v>
      </c>
      <c r="W2552" s="99">
        <v>0</v>
      </c>
      <c r="X2552" s="99">
        <v>899599.50338745106</v>
      </c>
      <c r="Y2552" s="99">
        <v>728450.29162597703</v>
      </c>
      <c r="Z2552" s="99">
        <v>542605.52368927002</v>
      </c>
      <c r="AA2552" s="99">
        <v>0</v>
      </c>
      <c r="AB2552" s="99">
        <v>0</v>
      </c>
      <c r="AC2552" s="99">
        <v>19869649.3283691</v>
      </c>
      <c r="AD2552" s="99">
        <v>588.80839277058794</v>
      </c>
      <c r="AE2552" s="99">
        <v>24540.797683000601</v>
      </c>
      <c r="AF2552" s="99">
        <v>3069049.9087829599</v>
      </c>
      <c r="AG2552" s="99">
        <v>1524350.8704681401</v>
      </c>
      <c r="AH2552" s="99">
        <v>0</v>
      </c>
      <c r="AI2552" s="99">
        <v>3136256.5996398898</v>
      </c>
      <c r="AJ2552" s="99">
        <v>1091591.16036987</v>
      </c>
      <c r="AK2552" s="99">
        <v>0</v>
      </c>
      <c r="AL2552" s="99">
        <v>541120.71305084205</v>
      </c>
      <c r="AM2552" s="99">
        <v>232.104481201619</v>
      </c>
      <c r="AN2552" s="99">
        <v>19748371.649902299</v>
      </c>
      <c r="AO2552" s="99">
        <v>78152846.8203125</v>
      </c>
      <c r="AP2552" s="99">
        <v>0</v>
      </c>
      <c r="AQ2552" s="99">
        <v>7662243.8006591797</v>
      </c>
      <c r="AR2552" s="99">
        <v>6119442.0255127</v>
      </c>
      <c r="AS2552" s="99">
        <v>4723874.8945922898</v>
      </c>
      <c r="AT2552" s="99">
        <v>0</v>
      </c>
      <c r="AU2552" s="99">
        <v>0</v>
      </c>
      <c r="AV2552" s="99">
        <v>72532183.667968795</v>
      </c>
      <c r="AW2552" s="99">
        <v>1979.6318740546701</v>
      </c>
      <c r="AX2552" s="99">
        <v>210994.44992256199</v>
      </c>
      <c r="AY2552" s="99">
        <v>30904903.774902299</v>
      </c>
      <c r="AZ2552" s="99">
        <v>13520591.833252</v>
      </c>
      <c r="BA2552" s="99">
        <v>0</v>
      </c>
      <c r="BB2552" s="99">
        <v>31981821.9521484</v>
      </c>
      <c r="BC2552" s="99">
        <v>9662247.1907959003</v>
      </c>
      <c r="BD2552" s="99">
        <v>0</v>
      </c>
      <c r="BE2552" s="99">
        <v>4694173.1100463904</v>
      </c>
      <c r="BF2552" s="99">
        <v>2136.6571547090998</v>
      </c>
      <c r="BG2552" s="99">
        <v>72215380.682617202</v>
      </c>
      <c r="BH2552" s="99">
        <v>22300783.068603501</v>
      </c>
      <c r="BI2552" s="99">
        <v>0</v>
      </c>
      <c r="BJ2552" s="99">
        <v>3291578.07775879</v>
      </c>
      <c r="BK2552" s="99">
        <v>2274224.1600952102</v>
      </c>
      <c r="BL2552" s="99">
        <v>0</v>
      </c>
      <c r="BM2552" s="99">
        <v>0</v>
      </c>
      <c r="BN2552" s="99">
        <v>0</v>
      </c>
      <c r="BO2552" s="99">
        <v>0</v>
      </c>
      <c r="BP2552" s="99">
        <v>0</v>
      </c>
      <c r="BQ2552" s="99">
        <v>0</v>
      </c>
      <c r="BR2552" s="99">
        <v>10266692.0045166</v>
      </c>
      <c r="BS2552" s="99">
        <v>5190690.6042480497</v>
      </c>
      <c r="BT2552" s="99">
        <v>0</v>
      </c>
      <c r="BU2552" s="99">
        <v>6018093.14990234</v>
      </c>
      <c r="BV2552" s="99">
        <v>4324480.1282348596</v>
      </c>
      <c r="BW2552" s="99">
        <v>0</v>
      </c>
      <c r="BX2552" s="99">
        <v>994292.77638244606</v>
      </c>
      <c r="BY2552" s="99">
        <v>0</v>
      </c>
      <c r="BZ2552" s="99">
        <v>0</v>
      </c>
      <c r="CA2552" s="99">
        <v>161296.90779113799</v>
      </c>
      <c r="CB2552" s="99">
        <v>8806173.8974609394</v>
      </c>
      <c r="CC2552" s="99">
        <v>85772608.545898393</v>
      </c>
      <c r="CD2552" s="99">
        <v>25597958.169189502</v>
      </c>
      <c r="CE2552" s="99">
        <v>4813.6851722598103</v>
      </c>
      <c r="CF2552" s="99">
        <v>537104.69200897205</v>
      </c>
      <c r="CG2552" s="99">
        <v>4655567.9951782199</v>
      </c>
      <c r="CH2552" s="99">
        <v>0</v>
      </c>
      <c r="CI2552" s="99">
        <v>166099.96736335801</v>
      </c>
      <c r="CJ2552" s="99">
        <v>9343243.8414306603</v>
      </c>
      <c r="CK2552" s="99">
        <v>90432163.577148393</v>
      </c>
      <c r="CL2552" s="99">
        <v>26538049.321533199</v>
      </c>
      <c r="CM2552" s="166">
        <v>229081.16400528001</v>
      </c>
      <c r="CN2552" s="166">
        <v>29084510.1335449</v>
      </c>
      <c r="CO2552" s="166">
        <v>162830276.14648399</v>
      </c>
      <c r="CP2552" s="99">
        <v>26538049.321533199</v>
      </c>
      <c r="CQ2552" s="99">
        <v>0</v>
      </c>
      <c r="CR2552" s="99">
        <v>0</v>
      </c>
      <c r="CS2552" s="99">
        <v>0</v>
      </c>
      <c r="CT2552" s="99">
        <v>0</v>
      </c>
      <c r="CU2552" s="98">
        <v>16196.696269421</v>
      </c>
      <c r="CV2552" s="98">
        <v>67822.132799811996</v>
      </c>
      <c r="CW2552" s="98">
        <v>9343278.5894699115</v>
      </c>
      <c r="CX2552" s="98">
        <v>90428176.541076615</v>
      </c>
    </row>
    <row r="2553" spans="1:102" x14ac:dyDescent="0.2">
      <c r="A2553" s="98" t="s">
        <v>201</v>
      </c>
      <c r="B2553" s="100">
        <v>42614</v>
      </c>
      <c r="C2553" s="99">
        <v>144979.152330399</v>
      </c>
      <c r="D2553" s="99">
        <v>0</v>
      </c>
      <c r="E2553" s="99">
        <v>15931.899243116401</v>
      </c>
      <c r="F2553" s="99">
        <v>14092.703920126</v>
      </c>
      <c r="G2553" s="99">
        <v>4855.79964536428</v>
      </c>
      <c r="H2553" s="99">
        <v>0</v>
      </c>
      <c r="I2553" s="99">
        <v>0</v>
      </c>
      <c r="J2553" s="99">
        <v>63108.039014339403</v>
      </c>
      <c r="K2553" s="99">
        <v>4.8902039111126197</v>
      </c>
      <c r="L2553" s="99">
        <v>299.65990622341599</v>
      </c>
      <c r="M2553" s="99">
        <v>63086.556726455703</v>
      </c>
      <c r="N2553" s="99">
        <v>13529.6726900339</v>
      </c>
      <c r="O2553" s="99">
        <v>0</v>
      </c>
      <c r="P2553" s="99">
        <v>77210.991423606902</v>
      </c>
      <c r="Q2553" s="99">
        <v>6940.26798784733</v>
      </c>
      <c r="R2553" s="99">
        <v>0</v>
      </c>
      <c r="S2553" s="99">
        <v>4842.4606809616098</v>
      </c>
      <c r="T2553" s="99">
        <v>0.98204434820218001</v>
      </c>
      <c r="U2553" s="99">
        <v>63076.324073314703</v>
      </c>
      <c r="V2553" s="99">
        <v>7949116.9357910203</v>
      </c>
      <c r="W2553" s="99">
        <v>0</v>
      </c>
      <c r="X2553" s="99">
        <v>882902.357894897</v>
      </c>
      <c r="Y2553" s="99">
        <v>714985.30973815895</v>
      </c>
      <c r="Z2553" s="99">
        <v>548935.79931640602</v>
      </c>
      <c r="AA2553" s="99">
        <v>0</v>
      </c>
      <c r="AB2553" s="99">
        <v>0</v>
      </c>
      <c r="AC2553" s="99">
        <v>19678003.582275402</v>
      </c>
      <c r="AD2553" s="99">
        <v>517.45761784911201</v>
      </c>
      <c r="AE2553" s="99">
        <v>23690.159532547001</v>
      </c>
      <c r="AF2553" s="99">
        <v>3074159.6615295401</v>
      </c>
      <c r="AG2553" s="99">
        <v>1521824.2436676</v>
      </c>
      <c r="AH2553" s="99">
        <v>0</v>
      </c>
      <c r="AI2553" s="99">
        <v>3118858.6964416499</v>
      </c>
      <c r="AJ2553" s="99">
        <v>1087528.8156890899</v>
      </c>
      <c r="AK2553" s="99">
        <v>0</v>
      </c>
      <c r="AL2553" s="99">
        <v>547681.832237244</v>
      </c>
      <c r="AM2553" s="99">
        <v>169.902145765722</v>
      </c>
      <c r="AN2553" s="99">
        <v>19704682.334228501</v>
      </c>
      <c r="AO2553" s="99">
        <v>79199808.630859405</v>
      </c>
      <c r="AP2553" s="99">
        <v>0</v>
      </c>
      <c r="AQ2553" s="99">
        <v>7671165.8251953097</v>
      </c>
      <c r="AR2553" s="99">
        <v>6164245.8642578097</v>
      </c>
      <c r="AS2553" s="99">
        <v>4781631.9000244103</v>
      </c>
      <c r="AT2553" s="99">
        <v>0</v>
      </c>
      <c r="AU2553" s="99">
        <v>0</v>
      </c>
      <c r="AV2553" s="99">
        <v>72329078.708007798</v>
      </c>
      <c r="AW2553" s="99">
        <v>1749.2240755558</v>
      </c>
      <c r="AX2553" s="99">
        <v>208304.92230606099</v>
      </c>
      <c r="AY2553" s="99">
        <v>31091412.2573242</v>
      </c>
      <c r="AZ2553" s="99">
        <v>13536722.9564209</v>
      </c>
      <c r="BA2553" s="99">
        <v>0</v>
      </c>
      <c r="BB2553" s="99">
        <v>32343338.9602051</v>
      </c>
      <c r="BC2553" s="99">
        <v>9695757.2387695294</v>
      </c>
      <c r="BD2553" s="99">
        <v>0</v>
      </c>
      <c r="BE2553" s="99">
        <v>4758851.28979492</v>
      </c>
      <c r="BF2553" s="99">
        <v>1559.7609865665399</v>
      </c>
      <c r="BG2553" s="99">
        <v>72402738.184570298</v>
      </c>
      <c r="BH2553" s="99">
        <v>22094139.637695301</v>
      </c>
      <c r="BI2553" s="99">
        <v>0</v>
      </c>
      <c r="BJ2553" s="99">
        <v>3160375.00958252</v>
      </c>
      <c r="BK2553" s="99">
        <v>2243050.9566955599</v>
      </c>
      <c r="BL2553" s="99">
        <v>0</v>
      </c>
      <c r="BM2553" s="99">
        <v>0</v>
      </c>
      <c r="BN2553" s="99">
        <v>0</v>
      </c>
      <c r="BO2553" s="99">
        <v>0</v>
      </c>
      <c r="BP2553" s="99">
        <v>0</v>
      </c>
      <c r="BQ2553" s="99">
        <v>0</v>
      </c>
      <c r="BR2553" s="99">
        <v>10247506.0269775</v>
      </c>
      <c r="BS2553" s="99">
        <v>5204561.0956420898</v>
      </c>
      <c r="BT2553" s="99">
        <v>0</v>
      </c>
      <c r="BU2553" s="99">
        <v>5022738.5999145498</v>
      </c>
      <c r="BV2553" s="99">
        <v>4241885.5103759803</v>
      </c>
      <c r="BW2553" s="99">
        <v>0</v>
      </c>
      <c r="BX2553" s="99">
        <v>831429.15705871605</v>
      </c>
      <c r="BY2553" s="99">
        <v>0</v>
      </c>
      <c r="BZ2553" s="99">
        <v>0</v>
      </c>
      <c r="CA2553" s="99">
        <v>161009.03356552101</v>
      </c>
      <c r="CB2553" s="99">
        <v>8831718.11254883</v>
      </c>
      <c r="CC2553" s="99">
        <v>86923827.536132798</v>
      </c>
      <c r="CD2553" s="99">
        <v>25218854.807372998</v>
      </c>
      <c r="CE2553" s="99">
        <v>4856.2634244561204</v>
      </c>
      <c r="CF2553" s="99">
        <v>551429.92495727504</v>
      </c>
      <c r="CG2553" s="99">
        <v>4809886.3605957003</v>
      </c>
      <c r="CH2553" s="99">
        <v>0</v>
      </c>
      <c r="CI2553" s="99">
        <v>165881.12696266201</v>
      </c>
      <c r="CJ2553" s="99">
        <v>9382200.6745605506</v>
      </c>
      <c r="CK2553" s="99">
        <v>91732027.060546905</v>
      </c>
      <c r="CL2553" s="99">
        <v>26141151.177978501</v>
      </c>
      <c r="CM2553" s="166">
        <v>228448.824489594</v>
      </c>
      <c r="CN2553" s="166">
        <v>29089384.708740201</v>
      </c>
      <c r="CO2553" s="166">
        <v>163974618.48828101</v>
      </c>
      <c r="CP2553" s="99">
        <v>26141151.177978501</v>
      </c>
      <c r="CQ2553" s="99">
        <v>0</v>
      </c>
      <c r="CR2553" s="99">
        <v>0</v>
      </c>
      <c r="CS2553" s="99">
        <v>0</v>
      </c>
      <c r="CT2553" s="99">
        <v>0</v>
      </c>
      <c r="CU2553" s="98">
        <v>15939.169269474</v>
      </c>
      <c r="CV2553" s="98">
        <v>67439.127616329002</v>
      </c>
      <c r="CW2553" s="98">
        <v>9383148.0375061054</v>
      </c>
      <c r="CX2553" s="98">
        <v>91733713.896728501</v>
      </c>
    </row>
    <row r="2554" spans="1:102" x14ac:dyDescent="0.2">
      <c r="A2554" s="98" t="s">
        <v>201</v>
      </c>
      <c r="B2554" s="100">
        <v>42705</v>
      </c>
      <c r="C2554" s="99">
        <v>144979.05749511701</v>
      </c>
      <c r="D2554" s="99">
        <v>0</v>
      </c>
      <c r="E2554" s="99">
        <v>15746.131148815201</v>
      </c>
      <c r="F2554" s="99">
        <v>14017.821210980401</v>
      </c>
      <c r="G2554" s="99">
        <v>4913.2930994033804</v>
      </c>
      <c r="H2554" s="99">
        <v>0</v>
      </c>
      <c r="I2554" s="99">
        <v>0</v>
      </c>
      <c r="J2554" s="99">
        <v>63205.903856277502</v>
      </c>
      <c r="K2554" s="99">
        <v>4.2970134871429799</v>
      </c>
      <c r="L2554" s="99">
        <v>267.35506746918003</v>
      </c>
      <c r="M2554" s="99">
        <v>63105.439412116997</v>
      </c>
      <c r="N2554" s="99">
        <v>13422.4576913118</v>
      </c>
      <c r="O2554" s="99">
        <v>0</v>
      </c>
      <c r="P2554" s="99">
        <v>77182.8142356873</v>
      </c>
      <c r="Q2554" s="99">
        <v>6845.2524279952004</v>
      </c>
      <c r="R2554" s="99">
        <v>0</v>
      </c>
      <c r="S2554" s="99">
        <v>4896.1740654707</v>
      </c>
      <c r="T2554" s="99">
        <v>1.01791560612037</v>
      </c>
      <c r="U2554" s="99">
        <v>63310.030942916899</v>
      </c>
      <c r="V2554" s="99">
        <v>7931790.3919677697</v>
      </c>
      <c r="W2554" s="99">
        <v>0</v>
      </c>
      <c r="X2554" s="99">
        <v>868910.40873718297</v>
      </c>
      <c r="Y2554" s="99">
        <v>703711.35192108201</v>
      </c>
      <c r="Z2554" s="99">
        <v>548870.89290618896</v>
      </c>
      <c r="AA2554" s="99">
        <v>0</v>
      </c>
      <c r="AB2554" s="99">
        <v>0</v>
      </c>
      <c r="AC2554" s="99">
        <v>19593587.1791992</v>
      </c>
      <c r="AD2554" s="99">
        <v>522.80342736840203</v>
      </c>
      <c r="AE2554" s="99">
        <v>22397.927613735199</v>
      </c>
      <c r="AF2554" s="99">
        <v>3056669.4224853502</v>
      </c>
      <c r="AG2554" s="99">
        <v>1518292.04200745</v>
      </c>
      <c r="AH2554" s="99">
        <v>0</v>
      </c>
      <c r="AI2554" s="99">
        <v>3097408.2013854999</v>
      </c>
      <c r="AJ2554" s="99">
        <v>1086679.0640564</v>
      </c>
      <c r="AK2554" s="99">
        <v>0</v>
      </c>
      <c r="AL2554" s="99">
        <v>547247.38816833496</v>
      </c>
      <c r="AM2554" s="99">
        <v>147.220701137558</v>
      </c>
      <c r="AN2554" s="99">
        <v>19654769.959472701</v>
      </c>
      <c r="AO2554" s="99">
        <v>79494994.905273393</v>
      </c>
      <c r="AP2554" s="99">
        <v>0</v>
      </c>
      <c r="AQ2554" s="99">
        <v>7614325.8593139602</v>
      </c>
      <c r="AR2554" s="99">
        <v>6082260.45910645</v>
      </c>
      <c r="AS2554" s="99">
        <v>4782994.1141357403</v>
      </c>
      <c r="AT2554" s="99">
        <v>0</v>
      </c>
      <c r="AU2554" s="99">
        <v>0</v>
      </c>
      <c r="AV2554" s="99">
        <v>72389091.900390595</v>
      </c>
      <c r="AW2554" s="99">
        <v>1778.1812402159001</v>
      </c>
      <c r="AX2554" s="99">
        <v>217046.14663314799</v>
      </c>
      <c r="AY2554" s="99">
        <v>31171713.407470699</v>
      </c>
      <c r="AZ2554" s="99">
        <v>13562890.755371099</v>
      </c>
      <c r="BA2554" s="99">
        <v>0</v>
      </c>
      <c r="BB2554" s="99">
        <v>32341420.947997998</v>
      </c>
      <c r="BC2554" s="99">
        <v>9730510.2768554706</v>
      </c>
      <c r="BD2554" s="99">
        <v>0</v>
      </c>
      <c r="BE2554" s="99">
        <v>4766542.9863891602</v>
      </c>
      <c r="BF2554" s="99">
        <v>1345.05888178945</v>
      </c>
      <c r="BG2554" s="99">
        <v>72529668.46875</v>
      </c>
      <c r="BH2554" s="99">
        <v>22257465.9765625</v>
      </c>
      <c r="BI2554" s="99">
        <v>0</v>
      </c>
      <c r="BJ2554" s="99">
        <v>3079277.49609375</v>
      </c>
      <c r="BK2554" s="99">
        <v>2220098.8634948698</v>
      </c>
      <c r="BL2554" s="99">
        <v>0</v>
      </c>
      <c r="BM2554" s="99">
        <v>0</v>
      </c>
      <c r="BN2554" s="99">
        <v>0</v>
      </c>
      <c r="BO2554" s="99">
        <v>0</v>
      </c>
      <c r="BP2554" s="99">
        <v>0</v>
      </c>
      <c r="BQ2554" s="99">
        <v>0</v>
      </c>
      <c r="BR2554" s="99">
        <v>10247946.262207</v>
      </c>
      <c r="BS2554" s="99">
        <v>5199368.9453735398</v>
      </c>
      <c r="BT2554" s="99">
        <v>0</v>
      </c>
      <c r="BU2554" s="99">
        <v>5815575.9899292002</v>
      </c>
      <c r="BV2554" s="99">
        <v>4198093.4623413105</v>
      </c>
      <c r="BW2554" s="99">
        <v>0</v>
      </c>
      <c r="BX2554" s="99">
        <v>942099.53661346401</v>
      </c>
      <c r="BY2554" s="99">
        <v>0</v>
      </c>
      <c r="BZ2554" s="99">
        <v>0</v>
      </c>
      <c r="CA2554" s="99">
        <v>160783.35576057399</v>
      </c>
      <c r="CB2554" s="99">
        <v>8799315.5323486291</v>
      </c>
      <c r="CC2554" s="99">
        <v>87121980.854492202</v>
      </c>
      <c r="CD2554" s="99">
        <v>25324366.0705566</v>
      </c>
      <c r="CE2554" s="99">
        <v>4912.6628755331003</v>
      </c>
      <c r="CF2554" s="99">
        <v>552777.41104126</v>
      </c>
      <c r="CG2554" s="99">
        <v>4831029.7116088904</v>
      </c>
      <c r="CH2554" s="99">
        <v>0</v>
      </c>
      <c r="CI2554" s="99">
        <v>165685.85154533401</v>
      </c>
      <c r="CJ2554" s="99">
        <v>9354111.6102294903</v>
      </c>
      <c r="CK2554" s="99">
        <v>91951510.720703095</v>
      </c>
      <c r="CL2554" s="99">
        <v>26270927.978271499</v>
      </c>
      <c r="CM2554" s="166">
        <v>228441.85623168899</v>
      </c>
      <c r="CN2554" s="166">
        <v>29046619.1630859</v>
      </c>
      <c r="CO2554" s="166">
        <v>164407192.56054699</v>
      </c>
      <c r="CP2554" s="99">
        <v>26270927.978271499</v>
      </c>
      <c r="CQ2554" s="99">
        <v>0</v>
      </c>
      <c r="CR2554" s="99">
        <v>0</v>
      </c>
      <c r="CS2554" s="99">
        <v>0</v>
      </c>
      <c r="CT2554" s="99">
        <v>0</v>
      </c>
      <c r="CU2554" s="98">
        <v>15739.17017911</v>
      </c>
      <c r="CV2554" s="98">
        <v>67587.267340085993</v>
      </c>
      <c r="CW2554" s="98">
        <v>9352092.9433898889</v>
      </c>
      <c r="CX2554" s="98">
        <v>91953010.566101089</v>
      </c>
    </row>
    <row r="2555" spans="1:102" x14ac:dyDescent="0.2">
      <c r="A2555" s="98" t="s">
        <v>201</v>
      </c>
      <c r="B2555" s="100">
        <v>42795</v>
      </c>
      <c r="C2555" s="99">
        <v>145992.68017578099</v>
      </c>
      <c r="D2555" s="99">
        <v>0</v>
      </c>
      <c r="E2555" s="99">
        <v>15723.521130323399</v>
      </c>
      <c r="F2555" s="99">
        <v>14033.5627856255</v>
      </c>
      <c r="G2555" s="99">
        <v>4964.2270056605303</v>
      </c>
      <c r="H2555" s="99">
        <v>0</v>
      </c>
      <c r="I2555" s="99">
        <v>0</v>
      </c>
      <c r="J2555" s="99">
        <v>63163.618421554602</v>
      </c>
      <c r="K2555" s="99">
        <v>3.1550391004420799</v>
      </c>
      <c r="L2555" s="99">
        <v>257.13338625431101</v>
      </c>
      <c r="M2555" s="99">
        <v>63757.791296958902</v>
      </c>
      <c r="N2555" s="99">
        <v>13436.820896863899</v>
      </c>
      <c r="O2555" s="99">
        <v>0</v>
      </c>
      <c r="P2555" s="99">
        <v>77321.696994781494</v>
      </c>
      <c r="Q2555" s="99">
        <v>6755.3479909896896</v>
      </c>
      <c r="R2555" s="99">
        <v>0</v>
      </c>
      <c r="S2555" s="99">
        <v>4949.5857947468803</v>
      </c>
      <c r="T2555" s="99">
        <v>0.996494019484089</v>
      </c>
      <c r="U2555" s="99">
        <v>63158.889764785803</v>
      </c>
      <c r="V2555" s="99">
        <v>7997583.7694091797</v>
      </c>
      <c r="W2555" s="99">
        <v>0</v>
      </c>
      <c r="X2555" s="99">
        <v>855183.63210296596</v>
      </c>
      <c r="Y2555" s="99">
        <v>690962.48399353004</v>
      </c>
      <c r="Z2555" s="99">
        <v>557764.73448944103</v>
      </c>
      <c r="AA2555" s="99">
        <v>0</v>
      </c>
      <c r="AB2555" s="99">
        <v>0</v>
      </c>
      <c r="AC2555" s="99">
        <v>19700984.162353501</v>
      </c>
      <c r="AD2555" s="99">
        <v>471.86397234350397</v>
      </c>
      <c r="AE2555" s="99">
        <v>20414.904915332801</v>
      </c>
      <c r="AF2555" s="99">
        <v>3079714.9902954102</v>
      </c>
      <c r="AG2555" s="99">
        <v>1514031.4665679899</v>
      </c>
      <c r="AH2555" s="99">
        <v>0</v>
      </c>
      <c r="AI2555" s="99">
        <v>3182004.8222351102</v>
      </c>
      <c r="AJ2555" s="99">
        <v>1086204.13835144</v>
      </c>
      <c r="AK2555" s="99">
        <v>0</v>
      </c>
      <c r="AL2555" s="99">
        <v>557006.69393158006</v>
      </c>
      <c r="AM2555" s="99">
        <v>210.47368167527</v>
      </c>
      <c r="AN2555" s="99">
        <v>19659422.339599598</v>
      </c>
      <c r="AO2555" s="99">
        <v>80534536.795898393</v>
      </c>
      <c r="AP2555" s="99">
        <v>0</v>
      </c>
      <c r="AQ2555" s="99">
        <v>7433524.6873779297</v>
      </c>
      <c r="AR2555" s="99">
        <v>5921614.0849609403</v>
      </c>
      <c r="AS2555" s="99">
        <v>4924675.0826415997</v>
      </c>
      <c r="AT2555" s="99">
        <v>0</v>
      </c>
      <c r="AU2555" s="99">
        <v>0</v>
      </c>
      <c r="AV2555" s="99">
        <v>72663417.443359405</v>
      </c>
      <c r="AW2555" s="99">
        <v>1607.9239061772801</v>
      </c>
      <c r="AX2555" s="99">
        <v>208708.065652847</v>
      </c>
      <c r="AY2555" s="99">
        <v>31444810.606689502</v>
      </c>
      <c r="AZ2555" s="99">
        <v>13585693.083984399</v>
      </c>
      <c r="BA2555" s="99">
        <v>0</v>
      </c>
      <c r="BB2555" s="99">
        <v>33093432.386230499</v>
      </c>
      <c r="BC2555" s="99">
        <v>9783977.7039794903</v>
      </c>
      <c r="BD2555" s="99">
        <v>0</v>
      </c>
      <c r="BE2555" s="99">
        <v>4901307.3527832003</v>
      </c>
      <c r="BF2555" s="99">
        <v>1953.98081816733</v>
      </c>
      <c r="BG2555" s="99">
        <v>72661559.377929702</v>
      </c>
      <c r="BH2555" s="99">
        <v>22709548.537353501</v>
      </c>
      <c r="BI2555" s="99">
        <v>0</v>
      </c>
      <c r="BJ2555" s="99">
        <v>2996222.0083923298</v>
      </c>
      <c r="BK2555" s="99">
        <v>2174476.6865844699</v>
      </c>
      <c r="BL2555" s="99">
        <v>0</v>
      </c>
      <c r="BM2555" s="99">
        <v>0</v>
      </c>
      <c r="BN2555" s="99">
        <v>0</v>
      </c>
      <c r="BO2555" s="99">
        <v>0</v>
      </c>
      <c r="BP2555" s="99">
        <v>0</v>
      </c>
      <c r="BQ2555" s="99">
        <v>0</v>
      </c>
      <c r="BR2555" s="99">
        <v>10411889.2260742</v>
      </c>
      <c r="BS2555" s="99">
        <v>5194970.6524047898</v>
      </c>
      <c r="BT2555" s="99">
        <v>0</v>
      </c>
      <c r="BU2555" s="99">
        <v>6010683.71984863</v>
      </c>
      <c r="BV2555" s="99">
        <v>4231790.08630371</v>
      </c>
      <c r="BW2555" s="99">
        <v>0</v>
      </c>
      <c r="BX2555" s="99">
        <v>1011167.5263671899</v>
      </c>
      <c r="BY2555" s="99">
        <v>0</v>
      </c>
      <c r="BZ2555" s="99">
        <v>0</v>
      </c>
      <c r="CA2555" s="99">
        <v>161588.432565689</v>
      </c>
      <c r="CB2555" s="99">
        <v>8847700.7091064509</v>
      </c>
      <c r="CC2555" s="99">
        <v>87975302.502929702</v>
      </c>
      <c r="CD2555" s="99">
        <v>25743218.0002441</v>
      </c>
      <c r="CE2555" s="99">
        <v>4965.1008768677702</v>
      </c>
      <c r="CF2555" s="99">
        <v>557958.10466003395</v>
      </c>
      <c r="CG2555" s="99">
        <v>4895649.2638549795</v>
      </c>
      <c r="CH2555" s="99">
        <v>0</v>
      </c>
      <c r="CI2555" s="99">
        <v>166555.26582908601</v>
      </c>
      <c r="CJ2555" s="99">
        <v>9401478.8070068397</v>
      </c>
      <c r="CK2555" s="99">
        <v>92855955.811523393</v>
      </c>
      <c r="CL2555" s="99">
        <v>26721851.595947299</v>
      </c>
      <c r="CM2555" s="166">
        <v>229167.91028213501</v>
      </c>
      <c r="CN2555" s="166">
        <v>29090066.130371101</v>
      </c>
      <c r="CO2555" s="166">
        <v>165631284.57031301</v>
      </c>
      <c r="CP2555" s="99">
        <v>26721851.595947299</v>
      </c>
      <c r="CQ2555" s="99">
        <v>0</v>
      </c>
      <c r="CR2555" s="99">
        <v>0</v>
      </c>
      <c r="CS2555" s="99">
        <v>0</v>
      </c>
      <c r="CT2555" s="99">
        <v>0</v>
      </c>
      <c r="CU2555" s="98">
        <v>15731.686924899001</v>
      </c>
      <c r="CV2555" s="98">
        <v>67597.255736260995</v>
      </c>
      <c r="CW2555" s="98">
        <v>9405658.8137664851</v>
      </c>
      <c r="CX2555" s="98">
        <v>92870951.766784683</v>
      </c>
    </row>
    <row r="2556" spans="1:102" x14ac:dyDescent="0.2">
      <c r="A2556" s="98" t="s">
        <v>201</v>
      </c>
      <c r="B2556" s="100">
        <v>42887</v>
      </c>
      <c r="C2556" s="99">
        <v>145440.66052627601</v>
      </c>
      <c r="D2556" s="99">
        <v>0</v>
      </c>
      <c r="E2556" s="99">
        <v>15399.5485070944</v>
      </c>
      <c r="F2556" s="99">
        <v>13802.1997336149</v>
      </c>
      <c r="G2556" s="99">
        <v>4976.9774627685501</v>
      </c>
      <c r="H2556" s="99">
        <v>0</v>
      </c>
      <c r="I2556" s="99">
        <v>0</v>
      </c>
      <c r="J2556" s="99">
        <v>63022.4339690208</v>
      </c>
      <c r="K2556" s="99">
        <v>2.7210547196446</v>
      </c>
      <c r="L2556" s="99">
        <v>259.35306724160898</v>
      </c>
      <c r="M2556" s="99">
        <v>63496.170870780901</v>
      </c>
      <c r="N2556" s="99">
        <v>13385.7103905678</v>
      </c>
      <c r="O2556" s="99">
        <v>0</v>
      </c>
      <c r="P2556" s="99">
        <v>77017.095372199998</v>
      </c>
      <c r="Q2556" s="99">
        <v>6662.5810660719899</v>
      </c>
      <c r="R2556" s="99">
        <v>0</v>
      </c>
      <c r="S2556" s="99">
        <v>4966.4027456641197</v>
      </c>
      <c r="T2556" s="99">
        <v>1.00473452269216</v>
      </c>
      <c r="U2556" s="99">
        <v>62966.669035434701</v>
      </c>
      <c r="V2556" s="99">
        <v>7958776.1325073196</v>
      </c>
      <c r="W2556" s="99">
        <v>0</v>
      </c>
      <c r="X2556" s="99">
        <v>831284.37808227504</v>
      </c>
      <c r="Y2556" s="99">
        <v>675307.09719848598</v>
      </c>
      <c r="Z2556" s="99">
        <v>559071.04881286598</v>
      </c>
      <c r="AA2556" s="99">
        <v>0</v>
      </c>
      <c r="AB2556" s="99">
        <v>0</v>
      </c>
      <c r="AC2556" s="99">
        <v>19556188.739990201</v>
      </c>
      <c r="AD2556" s="99">
        <v>430.21980576217197</v>
      </c>
      <c r="AE2556" s="99">
        <v>24353.531193018</v>
      </c>
      <c r="AF2556" s="99">
        <v>3050098.5765075702</v>
      </c>
      <c r="AG2556" s="99">
        <v>1508835.6618957501</v>
      </c>
      <c r="AH2556" s="99">
        <v>0</v>
      </c>
      <c r="AI2556" s="99">
        <v>3066097.6443786598</v>
      </c>
      <c r="AJ2556" s="99">
        <v>1090516.4273071301</v>
      </c>
      <c r="AK2556" s="99">
        <v>0</v>
      </c>
      <c r="AL2556" s="99">
        <v>554025.33889770496</v>
      </c>
      <c r="AM2556" s="99">
        <v>195.59439630620199</v>
      </c>
      <c r="AN2556" s="99">
        <v>19615748.9223633</v>
      </c>
      <c r="AO2556" s="99">
        <v>80519063.587890595</v>
      </c>
      <c r="AP2556" s="99">
        <v>0</v>
      </c>
      <c r="AQ2556" s="99">
        <v>7292360.4946899395</v>
      </c>
      <c r="AR2556" s="99">
        <v>5833531.30578613</v>
      </c>
      <c r="AS2556" s="99">
        <v>4892906.8515014602</v>
      </c>
      <c r="AT2556" s="99">
        <v>0</v>
      </c>
      <c r="AU2556" s="99">
        <v>0</v>
      </c>
      <c r="AV2556" s="99">
        <v>72771845.713867202</v>
      </c>
      <c r="AW2556" s="99">
        <v>1473.9760526120699</v>
      </c>
      <c r="AX2556" s="99">
        <v>234854.21396637001</v>
      </c>
      <c r="AY2556" s="99">
        <v>31390501.808593798</v>
      </c>
      <c r="AZ2556" s="99">
        <v>13552882.088989301</v>
      </c>
      <c r="BA2556" s="99">
        <v>0</v>
      </c>
      <c r="BB2556" s="99">
        <v>32126294.658935498</v>
      </c>
      <c r="BC2556" s="99">
        <v>9855221.3428955097</v>
      </c>
      <c r="BD2556" s="99">
        <v>0</v>
      </c>
      <c r="BE2556" s="99">
        <v>4869846.7515258798</v>
      </c>
      <c r="BF2556" s="99">
        <v>1818.3485074341299</v>
      </c>
      <c r="BG2556" s="99">
        <v>72940888.584960893</v>
      </c>
      <c r="BH2556" s="99">
        <v>22405901.526611298</v>
      </c>
      <c r="BI2556" s="99">
        <v>0</v>
      </c>
      <c r="BJ2556" s="99">
        <v>2898110.5993957501</v>
      </c>
      <c r="BK2556" s="99">
        <v>2135178.6475524898</v>
      </c>
      <c r="BL2556" s="99">
        <v>0</v>
      </c>
      <c r="BM2556" s="99">
        <v>0</v>
      </c>
      <c r="BN2556" s="99">
        <v>0</v>
      </c>
      <c r="BO2556" s="99">
        <v>0</v>
      </c>
      <c r="BP2556" s="99">
        <v>0</v>
      </c>
      <c r="BQ2556" s="99">
        <v>0</v>
      </c>
      <c r="BR2556" s="99">
        <v>10344180.4608154</v>
      </c>
      <c r="BS2556" s="99">
        <v>5167610.7167358398</v>
      </c>
      <c r="BT2556" s="99">
        <v>0</v>
      </c>
      <c r="BU2556" s="99">
        <v>5885726.6998901404</v>
      </c>
      <c r="BV2556" s="99">
        <v>4203003.2955322303</v>
      </c>
      <c r="BW2556" s="99">
        <v>0</v>
      </c>
      <c r="BX2556" s="99">
        <v>1022800.84632874</v>
      </c>
      <c r="BY2556" s="99">
        <v>0</v>
      </c>
      <c r="BZ2556" s="99">
        <v>0</v>
      </c>
      <c r="CA2556" s="99">
        <v>160758.509986877</v>
      </c>
      <c r="CB2556" s="99">
        <v>8789933.56176758</v>
      </c>
      <c r="CC2556" s="99">
        <v>87794021.060546905</v>
      </c>
      <c r="CD2556" s="99">
        <v>25313014.026122998</v>
      </c>
      <c r="CE2556" s="99">
        <v>4981.6987902522096</v>
      </c>
      <c r="CF2556" s="99">
        <v>561069.05907440197</v>
      </c>
      <c r="CG2556" s="99">
        <v>4927367.0816040002</v>
      </c>
      <c r="CH2556" s="99">
        <v>0</v>
      </c>
      <c r="CI2556" s="99">
        <v>165726.13737869301</v>
      </c>
      <c r="CJ2556" s="99">
        <v>9351466.18676758</v>
      </c>
      <c r="CK2556" s="99">
        <v>92732097.052734405</v>
      </c>
      <c r="CL2556" s="99">
        <v>26277485.667968798</v>
      </c>
      <c r="CM2556" s="166">
        <v>228202.37325096101</v>
      </c>
      <c r="CN2556" s="166">
        <v>28987688.2810059</v>
      </c>
      <c r="CO2556" s="166">
        <v>165796130.93554699</v>
      </c>
      <c r="CP2556" s="99">
        <v>26277485.667968798</v>
      </c>
      <c r="CQ2556" s="99">
        <v>0</v>
      </c>
      <c r="CR2556" s="99">
        <v>0</v>
      </c>
      <c r="CS2556" s="99">
        <v>0</v>
      </c>
      <c r="CT2556" s="99">
        <v>0</v>
      </c>
      <c r="CU2556" s="98">
        <v>15410.459705523001</v>
      </c>
      <c r="CV2556" s="98">
        <v>67489.447240495996</v>
      </c>
      <c r="CW2556" s="98">
        <v>9351002.6208419818</v>
      </c>
      <c r="CX2556" s="98">
        <v>92721388.142150909</v>
      </c>
    </row>
    <row r="2557" spans="1:102" x14ac:dyDescent="0.2">
      <c r="A2557" s="98" t="s">
        <v>201</v>
      </c>
      <c r="B2557" s="100">
        <v>42979</v>
      </c>
      <c r="C2557" s="99">
        <v>145267.05949592599</v>
      </c>
      <c r="D2557" s="99">
        <v>0</v>
      </c>
      <c r="E2557" s="99">
        <v>15277.972774624801</v>
      </c>
      <c r="F2557" s="99">
        <v>13829.527979373899</v>
      </c>
      <c r="G2557" s="99">
        <v>4993.3993512391999</v>
      </c>
      <c r="H2557" s="99">
        <v>0</v>
      </c>
      <c r="I2557" s="99">
        <v>0</v>
      </c>
      <c r="J2557" s="99">
        <v>62898.500691890702</v>
      </c>
      <c r="K2557" s="99">
        <v>2.9662524040031699</v>
      </c>
      <c r="L2557" s="99">
        <v>232.16626447252901</v>
      </c>
      <c r="M2557" s="99">
        <v>63289.058540821097</v>
      </c>
      <c r="N2557" s="99">
        <v>13465.3000925779</v>
      </c>
      <c r="O2557" s="99">
        <v>0</v>
      </c>
      <c r="P2557" s="99">
        <v>77189.6077613831</v>
      </c>
      <c r="Q2557" s="99">
        <v>6592.6980814933804</v>
      </c>
      <c r="R2557" s="99">
        <v>0</v>
      </c>
      <c r="S2557" s="99">
        <v>4988.7944276928902</v>
      </c>
      <c r="T2557" s="99">
        <v>0.98146654096490205</v>
      </c>
      <c r="U2557" s="99">
        <v>62855.054861545599</v>
      </c>
      <c r="V2557" s="99">
        <v>7917823.6904296903</v>
      </c>
      <c r="W2557" s="99">
        <v>0</v>
      </c>
      <c r="X2557" s="99">
        <v>808164.61239624</v>
      </c>
      <c r="Y2557" s="99">
        <v>661827.21704864502</v>
      </c>
      <c r="Z2557" s="99">
        <v>551283.13599395799</v>
      </c>
      <c r="AA2557" s="99">
        <v>0</v>
      </c>
      <c r="AB2557" s="99">
        <v>0</v>
      </c>
      <c r="AC2557" s="99">
        <v>19492707.769042999</v>
      </c>
      <c r="AD2557" s="99">
        <v>440.60318851470902</v>
      </c>
      <c r="AE2557" s="99">
        <v>21057.986920118299</v>
      </c>
      <c r="AF2557" s="99">
        <v>3028815.30895996</v>
      </c>
      <c r="AG2557" s="99">
        <v>1514429.62663269</v>
      </c>
      <c r="AH2557" s="99">
        <v>0</v>
      </c>
      <c r="AI2557" s="99">
        <v>3058401.6094055199</v>
      </c>
      <c r="AJ2557" s="99">
        <v>1083949.12632751</v>
      </c>
      <c r="AK2557" s="99">
        <v>0</v>
      </c>
      <c r="AL2557" s="99">
        <v>551485.63576507603</v>
      </c>
      <c r="AM2557" s="99">
        <v>164.17778532207001</v>
      </c>
      <c r="AN2557" s="99">
        <v>19577954.8676758</v>
      </c>
      <c r="AO2557" s="99">
        <v>80472743.892578095</v>
      </c>
      <c r="AP2557" s="99">
        <v>0</v>
      </c>
      <c r="AQ2557" s="99">
        <v>7090100.0270385696</v>
      </c>
      <c r="AR2557" s="99">
        <v>5736432.7683715802</v>
      </c>
      <c r="AS2557" s="99">
        <v>4858225.6451415997</v>
      </c>
      <c r="AT2557" s="99">
        <v>0</v>
      </c>
      <c r="AU2557" s="99">
        <v>0</v>
      </c>
      <c r="AV2557" s="99">
        <v>72773502.353515595</v>
      </c>
      <c r="AW2557" s="99">
        <v>1515.62878538668</v>
      </c>
      <c r="AX2557" s="99">
        <v>195044.723825455</v>
      </c>
      <c r="AY2557" s="99">
        <v>31385422.191406298</v>
      </c>
      <c r="AZ2557" s="99">
        <v>13680592.5393066</v>
      </c>
      <c r="BA2557" s="99">
        <v>0</v>
      </c>
      <c r="BB2557" s="99">
        <v>32465003.870605499</v>
      </c>
      <c r="BC2557" s="99">
        <v>9857952.1650390606</v>
      </c>
      <c r="BD2557" s="99">
        <v>0</v>
      </c>
      <c r="BE2557" s="99">
        <v>4847219.15478516</v>
      </c>
      <c r="BF2557" s="99">
        <v>1522.8988634049899</v>
      </c>
      <c r="BG2557" s="99">
        <v>72993121.721679702</v>
      </c>
      <c r="BH2557" s="99">
        <v>22375393.643798798</v>
      </c>
      <c r="BI2557" s="99">
        <v>0</v>
      </c>
      <c r="BJ2557" s="99">
        <v>2808910.65698242</v>
      </c>
      <c r="BK2557" s="99">
        <v>2088315.9453125</v>
      </c>
      <c r="BL2557" s="99">
        <v>0</v>
      </c>
      <c r="BM2557" s="99">
        <v>0</v>
      </c>
      <c r="BN2557" s="99">
        <v>0</v>
      </c>
      <c r="BO2557" s="99">
        <v>0</v>
      </c>
      <c r="BP2557" s="99">
        <v>0</v>
      </c>
      <c r="BQ2557" s="99">
        <v>0</v>
      </c>
      <c r="BR2557" s="99">
        <v>10298263.052612299</v>
      </c>
      <c r="BS2557" s="99">
        <v>5204636.8181152297</v>
      </c>
      <c r="BT2557" s="99">
        <v>0</v>
      </c>
      <c r="BU2557" s="99">
        <v>4930257.8098754901</v>
      </c>
      <c r="BV2557" s="99">
        <v>4177528.9851684598</v>
      </c>
      <c r="BW2557" s="99">
        <v>0</v>
      </c>
      <c r="BX2557" s="99">
        <v>840909.70707702602</v>
      </c>
      <c r="BY2557" s="99">
        <v>0</v>
      </c>
      <c r="BZ2557" s="99">
        <v>0</v>
      </c>
      <c r="CA2557" s="99">
        <v>160701.50368118301</v>
      </c>
      <c r="CB2557" s="99">
        <v>8725368.1628418006</v>
      </c>
      <c r="CC2557" s="99">
        <v>87505504.666992202</v>
      </c>
      <c r="CD2557" s="99">
        <v>25150792.9851074</v>
      </c>
      <c r="CE2557" s="99">
        <v>4992.31887274981</v>
      </c>
      <c r="CF2557" s="99">
        <v>556939.79933166504</v>
      </c>
      <c r="CG2557" s="99">
        <v>4918653.8111572303</v>
      </c>
      <c r="CH2557" s="99">
        <v>0</v>
      </c>
      <c r="CI2557" s="99">
        <v>165724.12827491801</v>
      </c>
      <c r="CJ2557" s="99">
        <v>9282186.87255859</v>
      </c>
      <c r="CK2557" s="99">
        <v>92427944.481445298</v>
      </c>
      <c r="CL2557" s="99">
        <v>26088313.3198242</v>
      </c>
      <c r="CM2557" s="166">
        <v>228044.244245529</v>
      </c>
      <c r="CN2557" s="166">
        <v>28865446.668457001</v>
      </c>
      <c r="CO2557" s="166">
        <v>165276122.17773399</v>
      </c>
      <c r="CP2557" s="99">
        <v>26088313.3198242</v>
      </c>
      <c r="CQ2557" s="99">
        <v>0</v>
      </c>
      <c r="CR2557" s="99">
        <v>0</v>
      </c>
      <c r="CS2557" s="99">
        <v>0</v>
      </c>
      <c r="CT2557" s="99">
        <v>0</v>
      </c>
      <c r="CU2557" s="98">
        <v>15281.267127465</v>
      </c>
      <c r="CV2557" s="98">
        <v>67380.082571794002</v>
      </c>
      <c r="CW2557" s="98">
        <v>9282307.9621734656</v>
      </c>
      <c r="CX2557" s="98">
        <v>92424158.478149429</v>
      </c>
    </row>
    <row r="2558" spans="1:102" x14ac:dyDescent="0.2">
      <c r="A2558" s="98" t="s">
        <v>201</v>
      </c>
      <c r="B2558" s="100">
        <v>43070</v>
      </c>
      <c r="C2558" s="99">
        <v>145391.20300483701</v>
      </c>
      <c r="D2558" s="99">
        <v>0</v>
      </c>
      <c r="E2558" s="99">
        <v>15335.4572188854</v>
      </c>
      <c r="F2558" s="99">
        <v>13923.945052385299</v>
      </c>
      <c r="G2558" s="99">
        <v>4997.6021682620003</v>
      </c>
      <c r="H2558" s="99">
        <v>0</v>
      </c>
      <c r="I2558" s="99">
        <v>0</v>
      </c>
      <c r="J2558" s="99">
        <v>62048.007863044702</v>
      </c>
      <c r="K2558" s="99">
        <v>3.1966689908294899</v>
      </c>
      <c r="L2558" s="99">
        <v>245.46520993113501</v>
      </c>
      <c r="M2558" s="99">
        <v>63454.715618610397</v>
      </c>
      <c r="N2558" s="99">
        <v>13442.009798049899</v>
      </c>
      <c r="O2558" s="99">
        <v>0</v>
      </c>
      <c r="P2558" s="99">
        <v>77103.017222404495</v>
      </c>
      <c r="Q2558" s="99">
        <v>6569.4025406241399</v>
      </c>
      <c r="R2558" s="99">
        <v>0</v>
      </c>
      <c r="S2558" s="99">
        <v>4982.5227103233301</v>
      </c>
      <c r="T2558" s="99">
        <v>1.0174643067875899</v>
      </c>
      <c r="U2558" s="99">
        <v>62195.644216060602</v>
      </c>
      <c r="V2558" s="99">
        <v>7810483.7160034198</v>
      </c>
      <c r="W2558" s="99">
        <v>0</v>
      </c>
      <c r="X2558" s="99">
        <v>802723.94947814895</v>
      </c>
      <c r="Y2558" s="99">
        <v>660921.769973755</v>
      </c>
      <c r="Z2558" s="99">
        <v>558695.777816772</v>
      </c>
      <c r="AA2558" s="99">
        <v>0</v>
      </c>
      <c r="AB2558" s="99">
        <v>0</v>
      </c>
      <c r="AC2558" s="99">
        <v>19486554.941162098</v>
      </c>
      <c r="AD2558" s="99">
        <v>444.32157732918898</v>
      </c>
      <c r="AE2558" s="99">
        <v>19721.322968006101</v>
      </c>
      <c r="AF2558" s="99">
        <v>3026742.0964355501</v>
      </c>
      <c r="AG2558" s="99">
        <v>1509427.7557830799</v>
      </c>
      <c r="AH2558" s="99">
        <v>0</v>
      </c>
      <c r="AI2558" s="99">
        <v>2953268.56536865</v>
      </c>
      <c r="AJ2558" s="99">
        <v>1090982.43270874</v>
      </c>
      <c r="AK2558" s="99">
        <v>0</v>
      </c>
      <c r="AL2558" s="99">
        <v>558607.21079254197</v>
      </c>
      <c r="AM2558" s="99">
        <v>204.427517633885</v>
      </c>
      <c r="AN2558" s="99">
        <v>19528505.200195301</v>
      </c>
      <c r="AO2558" s="99">
        <v>79147277.596679702</v>
      </c>
      <c r="AP2558" s="99">
        <v>0</v>
      </c>
      <c r="AQ2558" s="99">
        <v>7054284.5278930701</v>
      </c>
      <c r="AR2558" s="99">
        <v>5765505.17724609</v>
      </c>
      <c r="AS2558" s="99">
        <v>4928236.49182129</v>
      </c>
      <c r="AT2558" s="99">
        <v>0</v>
      </c>
      <c r="AU2558" s="99">
        <v>0</v>
      </c>
      <c r="AV2558" s="99">
        <v>72789632.971679702</v>
      </c>
      <c r="AW2558" s="99">
        <v>1532.1302866190699</v>
      </c>
      <c r="AX2558" s="99">
        <v>175630.855844498</v>
      </c>
      <c r="AY2558" s="99">
        <v>31496757.318115201</v>
      </c>
      <c r="AZ2558" s="99">
        <v>13663896.9067383</v>
      </c>
      <c r="BA2558" s="99">
        <v>0</v>
      </c>
      <c r="BB2558" s="99">
        <v>30646772.644775402</v>
      </c>
      <c r="BC2558" s="99">
        <v>9990264.6503906306</v>
      </c>
      <c r="BD2558" s="99">
        <v>0</v>
      </c>
      <c r="BE2558" s="99">
        <v>4926544.3773803702</v>
      </c>
      <c r="BF2558" s="99">
        <v>1884.57525272667</v>
      </c>
      <c r="BG2558" s="99">
        <v>72997704.7890625</v>
      </c>
      <c r="BH2558" s="99">
        <v>22415188.010009799</v>
      </c>
      <c r="BI2558" s="99">
        <v>0</v>
      </c>
      <c r="BJ2558" s="99">
        <v>2755343.0395507799</v>
      </c>
      <c r="BK2558" s="99">
        <v>2074381.3006744401</v>
      </c>
      <c r="BL2558" s="99">
        <v>0</v>
      </c>
      <c r="BM2558" s="99">
        <v>0</v>
      </c>
      <c r="BN2558" s="99">
        <v>0</v>
      </c>
      <c r="BO2558" s="99">
        <v>0</v>
      </c>
      <c r="BP2558" s="99">
        <v>0</v>
      </c>
      <c r="BQ2558" s="99">
        <v>0</v>
      </c>
      <c r="BR2558" s="99">
        <v>10397773.634643599</v>
      </c>
      <c r="BS2558" s="99">
        <v>5176605.28271484</v>
      </c>
      <c r="BT2558" s="99">
        <v>0</v>
      </c>
      <c r="BU2558" s="99">
        <v>5548679.8999633798</v>
      </c>
      <c r="BV2558" s="99">
        <v>4187032.5403137198</v>
      </c>
      <c r="BW2558" s="99">
        <v>0</v>
      </c>
      <c r="BX2558" s="99">
        <v>965845.98659515404</v>
      </c>
      <c r="BY2558" s="99">
        <v>0</v>
      </c>
      <c r="BZ2558" s="99">
        <v>0</v>
      </c>
      <c r="CA2558" s="99">
        <v>160840.38991165199</v>
      </c>
      <c r="CB2558" s="99">
        <v>8614157.4162597694</v>
      </c>
      <c r="CC2558" s="99">
        <v>86230280.2109375</v>
      </c>
      <c r="CD2558" s="99">
        <v>25159027.891845699</v>
      </c>
      <c r="CE2558" s="99">
        <v>4996.6136761903799</v>
      </c>
      <c r="CF2558" s="99">
        <v>560254.37049865699</v>
      </c>
      <c r="CG2558" s="99">
        <v>4951787.4805908203</v>
      </c>
      <c r="CH2558" s="99">
        <v>0</v>
      </c>
      <c r="CI2558" s="99">
        <v>165822.960285187</v>
      </c>
      <c r="CJ2558" s="99">
        <v>9176472.78833008</v>
      </c>
      <c r="CK2558" s="99">
        <v>91169167.625976607</v>
      </c>
      <c r="CL2558" s="99">
        <v>26126945.126220699</v>
      </c>
      <c r="CM2558" s="166">
        <v>227541.81362915001</v>
      </c>
      <c r="CN2558" s="166">
        <v>28714976.131103501</v>
      </c>
      <c r="CO2558" s="166">
        <v>164070351.96679699</v>
      </c>
      <c r="CP2558" s="99">
        <v>26126945.126220699</v>
      </c>
      <c r="CQ2558" s="99">
        <v>0</v>
      </c>
      <c r="CR2558" s="99">
        <v>0</v>
      </c>
      <c r="CS2558" s="99">
        <v>0</v>
      </c>
      <c r="CT2558" s="99">
        <v>0</v>
      </c>
      <c r="CU2558" s="98">
        <v>15330.553051397001</v>
      </c>
      <c r="CV2558" s="98">
        <v>66522.279519643998</v>
      </c>
      <c r="CW2558" s="98">
        <v>9174411.7867584266</v>
      </c>
      <c r="CX2558" s="98">
        <v>91182067.69152832</v>
      </c>
    </row>
    <row r="2559" spans="1:102" x14ac:dyDescent="0.2">
      <c r="A2559" s="98" t="s">
        <v>201</v>
      </c>
      <c r="B2559" s="100">
        <v>43160</v>
      </c>
      <c r="C2559" s="99">
        <v>144683.980455399</v>
      </c>
      <c r="D2559" s="99">
        <v>0</v>
      </c>
      <c r="E2559" s="99">
        <v>15344.1756905317</v>
      </c>
      <c r="F2559" s="99">
        <v>13980.1311013699</v>
      </c>
      <c r="G2559" s="99">
        <v>5016.4803456068003</v>
      </c>
      <c r="H2559" s="99">
        <v>0</v>
      </c>
      <c r="I2559" s="99">
        <v>0</v>
      </c>
      <c r="J2559" s="99">
        <v>62047.317499637596</v>
      </c>
      <c r="K2559" s="99">
        <v>3.1821856157039301</v>
      </c>
      <c r="L2559" s="99">
        <v>223.52730113640399</v>
      </c>
      <c r="M2559" s="99">
        <v>63033.958134651199</v>
      </c>
      <c r="N2559" s="99">
        <v>13347.0138887167</v>
      </c>
      <c r="O2559" s="99">
        <v>0</v>
      </c>
      <c r="P2559" s="99">
        <v>76603.302826881394</v>
      </c>
      <c r="Q2559" s="99">
        <v>6563.2351283431099</v>
      </c>
      <c r="R2559" s="99">
        <v>0</v>
      </c>
      <c r="S2559" s="99">
        <v>5004.4292948842003</v>
      </c>
      <c r="T2559" s="99">
        <v>0.99729559483967001</v>
      </c>
      <c r="U2559" s="99">
        <v>62042.980895042398</v>
      </c>
      <c r="V2559" s="99">
        <v>7710838.74719238</v>
      </c>
      <c r="W2559" s="99">
        <v>0</v>
      </c>
      <c r="X2559" s="99">
        <v>790558.32560730004</v>
      </c>
      <c r="Y2559" s="99">
        <v>659698.37816619896</v>
      </c>
      <c r="Z2559" s="99">
        <v>551625.73599243199</v>
      </c>
      <c r="AA2559" s="99">
        <v>0</v>
      </c>
      <c r="AB2559" s="99">
        <v>0</v>
      </c>
      <c r="AC2559" s="99">
        <v>19354661.034179699</v>
      </c>
      <c r="AD2559" s="99">
        <v>354.43771378695999</v>
      </c>
      <c r="AE2559" s="99">
        <v>13163.910564661001</v>
      </c>
      <c r="AF2559" s="99">
        <v>2995451.4093627902</v>
      </c>
      <c r="AG2559" s="99">
        <v>1501370.4745330799</v>
      </c>
      <c r="AH2559" s="99">
        <v>0</v>
      </c>
      <c r="AI2559" s="99">
        <v>2886822.8034362802</v>
      </c>
      <c r="AJ2559" s="99">
        <v>1091653.5748290999</v>
      </c>
      <c r="AK2559" s="99">
        <v>0</v>
      </c>
      <c r="AL2559" s="99">
        <v>546965.58318328904</v>
      </c>
      <c r="AM2559" s="99">
        <v>203.69881418906201</v>
      </c>
      <c r="AN2559" s="99">
        <v>19390756.3129883</v>
      </c>
      <c r="AO2559" s="99">
        <v>78482413.298828095</v>
      </c>
      <c r="AP2559" s="99">
        <v>0</v>
      </c>
      <c r="AQ2559" s="99">
        <v>6971434.56530762</v>
      </c>
      <c r="AR2559" s="99">
        <v>5733043.3668823196</v>
      </c>
      <c r="AS2559" s="99">
        <v>4888026.2783813505</v>
      </c>
      <c r="AT2559" s="99">
        <v>0</v>
      </c>
      <c r="AU2559" s="99">
        <v>0</v>
      </c>
      <c r="AV2559" s="99">
        <v>72852826.706054702</v>
      </c>
      <c r="AW2559" s="99">
        <v>1234.4206565171501</v>
      </c>
      <c r="AX2559" s="99">
        <v>105424.09439563801</v>
      </c>
      <c r="AY2559" s="99">
        <v>31451357.356445301</v>
      </c>
      <c r="AZ2559" s="99">
        <v>13693488.642700201</v>
      </c>
      <c r="BA2559" s="99">
        <v>0</v>
      </c>
      <c r="BB2559" s="99">
        <v>29814165.0148926</v>
      </c>
      <c r="BC2559" s="99">
        <v>10074299.217529301</v>
      </c>
      <c r="BD2559" s="99">
        <v>0</v>
      </c>
      <c r="BE2559" s="99">
        <v>4877775.1306152297</v>
      </c>
      <c r="BF2559" s="99">
        <v>1916.4214837402101</v>
      </c>
      <c r="BG2559" s="99">
        <v>72936832.2578125</v>
      </c>
      <c r="BH2559" s="99">
        <v>22220693.0617676</v>
      </c>
      <c r="BI2559" s="99">
        <v>0</v>
      </c>
      <c r="BJ2559" s="99">
        <v>2722440.8172912602</v>
      </c>
      <c r="BK2559" s="99">
        <v>2091130.9439544701</v>
      </c>
      <c r="BL2559" s="99">
        <v>0</v>
      </c>
      <c r="BM2559" s="99">
        <v>0</v>
      </c>
      <c r="BN2559" s="99">
        <v>0</v>
      </c>
      <c r="BO2559" s="99">
        <v>0</v>
      </c>
      <c r="BP2559" s="99">
        <v>0</v>
      </c>
      <c r="BQ2559" s="99">
        <v>0</v>
      </c>
      <c r="BR2559" s="99">
        <v>10326441.7816162</v>
      </c>
      <c r="BS2559" s="99">
        <v>5176801.6940917997</v>
      </c>
      <c r="BT2559" s="99">
        <v>0</v>
      </c>
      <c r="BU2559" s="99">
        <v>5458758.1199340802</v>
      </c>
      <c r="BV2559" s="99">
        <v>4184275.90478516</v>
      </c>
      <c r="BW2559" s="99">
        <v>0</v>
      </c>
      <c r="BX2559" s="99">
        <v>997806.83903503395</v>
      </c>
      <c r="BY2559" s="99">
        <v>0</v>
      </c>
      <c r="BZ2559" s="99">
        <v>0</v>
      </c>
      <c r="CA2559" s="99">
        <v>159823.138647079</v>
      </c>
      <c r="CB2559" s="99">
        <v>8495538.4691162091</v>
      </c>
      <c r="CC2559" s="99">
        <v>85567208.103515595</v>
      </c>
      <c r="CD2559" s="99">
        <v>24973028.550292999</v>
      </c>
      <c r="CE2559" s="99">
        <v>5017.0825259685498</v>
      </c>
      <c r="CF2559" s="99">
        <v>552210.69277954102</v>
      </c>
      <c r="CG2559" s="99">
        <v>4910924.0183715802</v>
      </c>
      <c r="CH2559" s="99">
        <v>0</v>
      </c>
      <c r="CI2559" s="99">
        <v>164834.13297462501</v>
      </c>
      <c r="CJ2559" s="99">
        <v>9044015.8403320294</v>
      </c>
      <c r="CK2559" s="99">
        <v>90478837.192382798</v>
      </c>
      <c r="CL2559" s="99">
        <v>25934093.416747998</v>
      </c>
      <c r="CM2559" s="166">
        <v>226390.74147987401</v>
      </c>
      <c r="CN2559" s="166">
        <v>28462329.1101074</v>
      </c>
      <c r="CO2559" s="166">
        <v>163370585.24023399</v>
      </c>
      <c r="CP2559" s="99">
        <v>25934093.416747998</v>
      </c>
      <c r="CQ2559" s="99">
        <v>0</v>
      </c>
      <c r="CR2559" s="99">
        <v>0</v>
      </c>
      <c r="CS2559" s="99">
        <v>0</v>
      </c>
      <c r="CT2559" s="99">
        <v>0</v>
      </c>
      <c r="CU2559" s="98">
        <v>15346.945420189</v>
      </c>
      <c r="CV2559" s="98">
        <v>66544.687601415004</v>
      </c>
      <c r="CW2559" s="98">
        <v>9047749.1618957501</v>
      </c>
      <c r="CX2559" s="98">
        <v>90478132.121887177</v>
      </c>
    </row>
    <row r="2560" spans="1:102" x14ac:dyDescent="0.2">
      <c r="A2560" s="98" t="s">
        <v>201</v>
      </c>
      <c r="B2560" s="100">
        <v>43252</v>
      </c>
      <c r="C2560" s="99">
        <v>144993.19845390299</v>
      </c>
      <c r="D2560" s="99">
        <v>0</v>
      </c>
      <c r="E2560" s="99">
        <v>15517.7798819542</v>
      </c>
      <c r="F2560" s="99">
        <v>14211.2710086107</v>
      </c>
      <c r="G2560" s="99">
        <v>5040.5748285651198</v>
      </c>
      <c r="H2560" s="99">
        <v>0</v>
      </c>
      <c r="I2560" s="99">
        <v>0</v>
      </c>
      <c r="J2560" s="99">
        <v>61689.543475627899</v>
      </c>
      <c r="K2560" s="99">
        <v>2.6962744687625699</v>
      </c>
      <c r="L2560" s="99">
        <v>241.72890389338099</v>
      </c>
      <c r="M2560" s="99">
        <v>63412.299666404702</v>
      </c>
      <c r="N2560" s="99">
        <v>13245.0465103388</v>
      </c>
      <c r="O2560" s="99">
        <v>0</v>
      </c>
      <c r="P2560" s="99">
        <v>76943.190902710005</v>
      </c>
      <c r="Q2560" s="99">
        <v>6602.8342764973604</v>
      </c>
      <c r="R2560" s="99">
        <v>0</v>
      </c>
      <c r="S2560" s="99">
        <v>5035.1009474992798</v>
      </c>
      <c r="T2560" s="99">
        <v>1.00460912758717</v>
      </c>
      <c r="U2560" s="99">
        <v>61602.271101951599</v>
      </c>
      <c r="V2560" s="99">
        <v>7707200.8944702102</v>
      </c>
      <c r="W2560" s="99">
        <v>0</v>
      </c>
      <c r="X2560" s="99">
        <v>787799.06950378395</v>
      </c>
      <c r="Y2560" s="99">
        <v>656933.13228607201</v>
      </c>
      <c r="Z2560" s="99">
        <v>543636.62585449195</v>
      </c>
      <c r="AA2560" s="99">
        <v>0</v>
      </c>
      <c r="AB2560" s="99">
        <v>0</v>
      </c>
      <c r="AC2560" s="99">
        <v>19266520.872314502</v>
      </c>
      <c r="AD2560" s="99">
        <v>343.20973593369098</v>
      </c>
      <c r="AE2560" s="99">
        <v>17419.9065411091</v>
      </c>
      <c r="AF2560" s="99">
        <v>3011709.4967346201</v>
      </c>
      <c r="AG2560" s="99">
        <v>1495671.9860229499</v>
      </c>
      <c r="AH2560" s="99">
        <v>0</v>
      </c>
      <c r="AI2560" s="99">
        <v>2843304.6680908198</v>
      </c>
      <c r="AJ2560" s="99">
        <v>1099589.82923889</v>
      </c>
      <c r="AK2560" s="99">
        <v>0</v>
      </c>
      <c r="AL2560" s="99">
        <v>544852.21954345703</v>
      </c>
      <c r="AM2560" s="99">
        <v>207.810946647078</v>
      </c>
      <c r="AN2560" s="99">
        <v>19321868.089599598</v>
      </c>
      <c r="AO2560" s="99">
        <v>78825621.174804702</v>
      </c>
      <c r="AP2560" s="99">
        <v>0</v>
      </c>
      <c r="AQ2560" s="99">
        <v>7043903.7885131799</v>
      </c>
      <c r="AR2560" s="99">
        <v>5822707.2348022498</v>
      </c>
      <c r="AS2560" s="99">
        <v>4875945.1632080097</v>
      </c>
      <c r="AT2560" s="99">
        <v>0</v>
      </c>
      <c r="AU2560" s="99">
        <v>0</v>
      </c>
      <c r="AV2560" s="99">
        <v>72829143.564453095</v>
      </c>
      <c r="AW2560" s="99">
        <v>1201.0433380007701</v>
      </c>
      <c r="AX2560" s="99">
        <v>154017.09271240199</v>
      </c>
      <c r="AY2560" s="99">
        <v>31789145.729736298</v>
      </c>
      <c r="AZ2560" s="99">
        <v>13734946.02771</v>
      </c>
      <c r="BA2560" s="99">
        <v>0</v>
      </c>
      <c r="BB2560" s="99">
        <v>29587535.7197266</v>
      </c>
      <c r="BC2560" s="99">
        <v>10185867.5939941</v>
      </c>
      <c r="BD2560" s="99">
        <v>0</v>
      </c>
      <c r="BE2560" s="99">
        <v>4864201.4707031297</v>
      </c>
      <c r="BF2560" s="99">
        <v>1956.7660498022999</v>
      </c>
      <c r="BG2560" s="99">
        <v>73201655.201171905</v>
      </c>
      <c r="BH2560" s="99">
        <v>22328826.4763184</v>
      </c>
      <c r="BI2560" s="99">
        <v>0</v>
      </c>
      <c r="BJ2560" s="99">
        <v>2700041.1228027302</v>
      </c>
      <c r="BK2560" s="99">
        <v>2092685.53309631</v>
      </c>
      <c r="BL2560" s="99">
        <v>0</v>
      </c>
      <c r="BM2560" s="99">
        <v>0</v>
      </c>
      <c r="BN2560" s="99">
        <v>0</v>
      </c>
      <c r="BO2560" s="99">
        <v>0</v>
      </c>
      <c r="BP2560" s="99">
        <v>0</v>
      </c>
      <c r="BQ2560" s="99">
        <v>0</v>
      </c>
      <c r="BR2560" s="99">
        <v>10406507.7495117</v>
      </c>
      <c r="BS2560" s="99">
        <v>5171386.5231323196</v>
      </c>
      <c r="BT2560" s="99">
        <v>0</v>
      </c>
      <c r="BU2560" s="99">
        <v>5467622.3899536096</v>
      </c>
      <c r="BV2560" s="99">
        <v>4212825.5043945303</v>
      </c>
      <c r="BW2560" s="99">
        <v>0</v>
      </c>
      <c r="BX2560" s="99">
        <v>1008847.70900726</v>
      </c>
      <c r="BY2560" s="99">
        <v>0</v>
      </c>
      <c r="BZ2560" s="99">
        <v>0</v>
      </c>
      <c r="CA2560" s="99">
        <v>160422.947460175</v>
      </c>
      <c r="CB2560" s="99">
        <v>8499223.0603027306</v>
      </c>
      <c r="CC2560" s="99">
        <v>85960701.748046905</v>
      </c>
      <c r="CD2560" s="99">
        <v>25036570.872802701</v>
      </c>
      <c r="CE2560" s="99">
        <v>5047.4931820034999</v>
      </c>
      <c r="CF2560" s="99">
        <v>549669.59332275402</v>
      </c>
      <c r="CG2560" s="99">
        <v>4901689.87036133</v>
      </c>
      <c r="CH2560" s="99">
        <v>0</v>
      </c>
      <c r="CI2560" s="99">
        <v>165457.22070884699</v>
      </c>
      <c r="CJ2560" s="99">
        <v>9049608.0172119103</v>
      </c>
      <c r="CK2560" s="99">
        <v>90890090.575195298</v>
      </c>
      <c r="CL2560" s="99">
        <v>25984222.925048798</v>
      </c>
      <c r="CM2560" s="166">
        <v>226511.191925049</v>
      </c>
      <c r="CN2560" s="166">
        <v>28371178.149658199</v>
      </c>
      <c r="CO2560" s="166">
        <v>163828314.65625</v>
      </c>
      <c r="CP2560" s="99">
        <v>25984222.925048798</v>
      </c>
      <c r="CQ2560" s="99">
        <v>0</v>
      </c>
      <c r="CR2560" s="99">
        <v>0</v>
      </c>
      <c r="CS2560" s="99">
        <v>0</v>
      </c>
      <c r="CT2560" s="99">
        <v>0</v>
      </c>
      <c r="CU2560" s="98">
        <v>15533.072437446001</v>
      </c>
      <c r="CV2560" s="98">
        <v>66190.157946994994</v>
      </c>
      <c r="CW2560" s="98">
        <v>9048892.6536254846</v>
      </c>
      <c r="CX2560" s="98">
        <v>90862391.618408233</v>
      </c>
    </row>
    <row r="2561" spans="1:102" x14ac:dyDescent="0.2">
      <c r="A2561" s="98" t="s">
        <v>201</v>
      </c>
      <c r="B2561" s="100">
        <v>43344</v>
      </c>
      <c r="C2561" s="99">
        <v>145321.701314926</v>
      </c>
      <c r="D2561" s="99">
        <v>0</v>
      </c>
      <c r="E2561" s="99">
        <v>15489.12099576</v>
      </c>
      <c r="F2561" s="99">
        <v>14340.4310154915</v>
      </c>
      <c r="G2561" s="99">
        <v>5106.4625497460402</v>
      </c>
      <c r="H2561" s="99">
        <v>0</v>
      </c>
      <c r="I2561" s="99">
        <v>0</v>
      </c>
      <c r="J2561" s="99">
        <v>61272.330778121897</v>
      </c>
      <c r="K2561" s="99">
        <v>1.9975311761227199</v>
      </c>
      <c r="L2561" s="99">
        <v>235.12940236367299</v>
      </c>
      <c r="M2561" s="99">
        <v>63742.6167182922</v>
      </c>
      <c r="N2561" s="99">
        <v>13164.959768533699</v>
      </c>
      <c r="O2561" s="99">
        <v>0</v>
      </c>
      <c r="P2561" s="99">
        <v>77411.392995834394</v>
      </c>
      <c r="Q2561" s="99">
        <v>6546.1506456136703</v>
      </c>
      <c r="R2561" s="99">
        <v>0</v>
      </c>
      <c r="S2561" s="99">
        <v>5110.6472407579404</v>
      </c>
      <c r="T2561" s="99">
        <v>0.98122459687147101</v>
      </c>
      <c r="U2561" s="99">
        <v>61233.710380077398</v>
      </c>
      <c r="V2561" s="99">
        <v>7704493.3226318397</v>
      </c>
      <c r="W2561" s="99">
        <v>0</v>
      </c>
      <c r="X2561" s="99">
        <v>775000.43176269496</v>
      </c>
      <c r="Y2561" s="99">
        <v>648990.24405670201</v>
      </c>
      <c r="Z2561" s="99">
        <v>545010.02291870106</v>
      </c>
      <c r="AA2561" s="99">
        <v>0</v>
      </c>
      <c r="AB2561" s="99">
        <v>0</v>
      </c>
      <c r="AC2561" s="99">
        <v>19124519.938720699</v>
      </c>
      <c r="AD2561" s="99">
        <v>203.71689055301201</v>
      </c>
      <c r="AE2561" s="99">
        <v>12932.808121919599</v>
      </c>
      <c r="AF2561" s="99">
        <v>3025987.8349609398</v>
      </c>
      <c r="AG2561" s="99">
        <v>1482796.5229644801</v>
      </c>
      <c r="AH2561" s="99">
        <v>0</v>
      </c>
      <c r="AI2561" s="99">
        <v>2847933.6355896001</v>
      </c>
      <c r="AJ2561" s="99">
        <v>1109927.4302978499</v>
      </c>
      <c r="AK2561" s="99">
        <v>0</v>
      </c>
      <c r="AL2561" s="99">
        <v>545876.15029144299</v>
      </c>
      <c r="AM2561" s="99">
        <v>186.77255181036901</v>
      </c>
      <c r="AN2561" s="99">
        <v>19137009.409667999</v>
      </c>
      <c r="AO2561" s="99">
        <v>79266988.491210893</v>
      </c>
      <c r="AP2561" s="99">
        <v>0</v>
      </c>
      <c r="AQ2561" s="99">
        <v>6960091.6451415997</v>
      </c>
      <c r="AR2561" s="99">
        <v>5762667.8652343797</v>
      </c>
      <c r="AS2561" s="99">
        <v>4875996.0236816397</v>
      </c>
      <c r="AT2561" s="99">
        <v>0</v>
      </c>
      <c r="AU2561" s="99">
        <v>0</v>
      </c>
      <c r="AV2561" s="99">
        <v>72607895.799804702</v>
      </c>
      <c r="AW2561" s="99">
        <v>714.45508534461305</v>
      </c>
      <c r="AX2561" s="99">
        <v>126671.830477715</v>
      </c>
      <c r="AY2561" s="99">
        <v>32090466.4067383</v>
      </c>
      <c r="AZ2561" s="99">
        <v>13764120.0859375</v>
      </c>
      <c r="BA2561" s="99">
        <v>0</v>
      </c>
      <c r="BB2561" s="99">
        <v>29854112.5236816</v>
      </c>
      <c r="BC2561" s="99">
        <v>10363770.005981401</v>
      </c>
      <c r="BD2561" s="99">
        <v>0</v>
      </c>
      <c r="BE2561" s="99">
        <v>4870225.1063842801</v>
      </c>
      <c r="BF2561" s="99">
        <v>1755.2417624592799</v>
      </c>
      <c r="BG2561" s="99">
        <v>72633123.071289107</v>
      </c>
      <c r="BH2561" s="99">
        <v>22492859.8588867</v>
      </c>
      <c r="BI2561" s="99">
        <v>0</v>
      </c>
      <c r="BJ2561" s="99">
        <v>2622890.1953125</v>
      </c>
      <c r="BK2561" s="99">
        <v>2066876.73077393</v>
      </c>
      <c r="BL2561" s="99">
        <v>0</v>
      </c>
      <c r="BM2561" s="99">
        <v>0</v>
      </c>
      <c r="BN2561" s="99">
        <v>0</v>
      </c>
      <c r="BO2561" s="99">
        <v>0</v>
      </c>
      <c r="BP2561" s="99">
        <v>0</v>
      </c>
      <c r="BQ2561" s="99">
        <v>0</v>
      </c>
      <c r="BR2561" s="99">
        <v>10553763.4057617</v>
      </c>
      <c r="BS2561" s="99">
        <v>5162272.4017334003</v>
      </c>
      <c r="BT2561" s="99">
        <v>0</v>
      </c>
      <c r="BU2561" s="99">
        <v>4599434.8005981399</v>
      </c>
      <c r="BV2561" s="99">
        <v>4214147.4517211895</v>
      </c>
      <c r="BW2561" s="99">
        <v>0</v>
      </c>
      <c r="BX2561" s="99">
        <v>834692.85488891602</v>
      </c>
      <c r="BY2561" s="99">
        <v>0</v>
      </c>
      <c r="BZ2561" s="99">
        <v>0</v>
      </c>
      <c r="CA2561" s="99">
        <v>161029.60743713399</v>
      </c>
      <c r="CB2561" s="99">
        <v>8482461.7209472694</v>
      </c>
      <c r="CC2561" s="99">
        <v>86121224.057617202</v>
      </c>
      <c r="CD2561" s="99">
        <v>25088473.504394501</v>
      </c>
      <c r="CE2561" s="99">
        <v>5103.75132954121</v>
      </c>
      <c r="CF2561" s="99">
        <v>543771.21673583996</v>
      </c>
      <c r="CG2561" s="99">
        <v>4871092.5729370099</v>
      </c>
      <c r="CH2561" s="99">
        <v>0</v>
      </c>
      <c r="CI2561" s="99">
        <v>166174.21741485599</v>
      </c>
      <c r="CJ2561" s="99">
        <v>9027453.3819580097</v>
      </c>
      <c r="CK2561" s="99">
        <v>90990186.076171905</v>
      </c>
      <c r="CL2561" s="99">
        <v>26023880.354736298</v>
      </c>
      <c r="CM2561" s="166">
        <v>226651.40869331401</v>
      </c>
      <c r="CN2561" s="166">
        <v>28120308.3212891</v>
      </c>
      <c r="CO2561" s="166">
        <v>163624673.10546899</v>
      </c>
      <c r="CP2561" s="99">
        <v>26023880.354736298</v>
      </c>
      <c r="CQ2561" s="99">
        <v>0</v>
      </c>
      <c r="CR2561" s="99">
        <v>0</v>
      </c>
      <c r="CS2561" s="99">
        <v>0</v>
      </c>
      <c r="CT2561" s="99">
        <v>0</v>
      </c>
      <c r="CU2561" s="98">
        <v>15491.979227472</v>
      </c>
      <c r="CV2561" s="98">
        <v>65801.045673885994</v>
      </c>
      <c r="CW2561" s="98">
        <v>9026232.9376831092</v>
      </c>
      <c r="CX2561" s="98">
        <v>90992316.630554214</v>
      </c>
    </row>
    <row r="2562" spans="1:102" x14ac:dyDescent="0.2">
      <c r="A2562" s="98" t="s">
        <v>201</v>
      </c>
      <c r="B2562" s="100">
        <v>43435</v>
      </c>
      <c r="C2562" s="99">
        <v>144213.85321807899</v>
      </c>
      <c r="D2562" s="99">
        <v>0</v>
      </c>
      <c r="E2562" s="99">
        <v>15174.514469146699</v>
      </c>
      <c r="F2562" s="99">
        <v>14093.8167097569</v>
      </c>
      <c r="G2562" s="99">
        <v>5077.8154391050302</v>
      </c>
      <c r="H2562" s="99">
        <v>0</v>
      </c>
      <c r="I2562" s="99">
        <v>0</v>
      </c>
      <c r="J2562" s="99">
        <v>60113.466422557802</v>
      </c>
      <c r="K2562" s="99">
        <v>2.1131755193055102</v>
      </c>
      <c r="L2562" s="99">
        <v>247.488416075706</v>
      </c>
      <c r="M2562" s="99">
        <v>63423.848729610399</v>
      </c>
      <c r="N2562" s="99">
        <v>13053.3986959457</v>
      </c>
      <c r="O2562" s="99">
        <v>0</v>
      </c>
      <c r="P2562" s="99">
        <v>76185.403679847703</v>
      </c>
      <c r="Q2562" s="99">
        <v>6525.9849138259897</v>
      </c>
      <c r="R2562" s="99">
        <v>0</v>
      </c>
      <c r="S2562" s="99">
        <v>5061.3711398243904</v>
      </c>
      <c r="T2562" s="99">
        <v>1.01741636291263</v>
      </c>
      <c r="U2562" s="99">
        <v>60270.509583949999</v>
      </c>
      <c r="V2562" s="99">
        <v>7747882.0214843797</v>
      </c>
      <c r="W2562" s="99">
        <v>0</v>
      </c>
      <c r="X2562" s="99">
        <v>766614.31381988502</v>
      </c>
      <c r="Y2562" s="99">
        <v>647118.40617370605</v>
      </c>
      <c r="Z2562" s="99">
        <v>533499.83189392101</v>
      </c>
      <c r="AA2562" s="99">
        <v>0</v>
      </c>
      <c r="AB2562" s="99">
        <v>0</v>
      </c>
      <c r="AC2562" s="99">
        <v>18952823.8825684</v>
      </c>
      <c r="AD2562" s="99">
        <v>141.83894748985799</v>
      </c>
      <c r="AE2562" s="99">
        <v>15832.647333979599</v>
      </c>
      <c r="AF2562" s="99">
        <v>3031175.7093505901</v>
      </c>
      <c r="AG2562" s="99">
        <v>1481853.3820953399</v>
      </c>
      <c r="AH2562" s="99">
        <v>0</v>
      </c>
      <c r="AI2562" s="99">
        <v>2864837.3548583998</v>
      </c>
      <c r="AJ2562" s="99">
        <v>1122573.1029357901</v>
      </c>
      <c r="AK2562" s="99">
        <v>0</v>
      </c>
      <c r="AL2562" s="99">
        <v>533872.41287231399</v>
      </c>
      <c r="AM2562" s="99">
        <v>205.51217016391499</v>
      </c>
      <c r="AN2562" s="99">
        <v>18946641.815673798</v>
      </c>
      <c r="AO2562" s="99">
        <v>80460743.736328095</v>
      </c>
      <c r="AP2562" s="99">
        <v>0</v>
      </c>
      <c r="AQ2562" s="99">
        <v>6976739.89733887</v>
      </c>
      <c r="AR2562" s="99">
        <v>5816357.14599609</v>
      </c>
      <c r="AS2562" s="99">
        <v>4835694.4816894503</v>
      </c>
      <c r="AT2562" s="99">
        <v>0</v>
      </c>
      <c r="AU2562" s="99">
        <v>0</v>
      </c>
      <c r="AV2562" s="99">
        <v>72310432.556640595</v>
      </c>
      <c r="AW2562" s="99">
        <v>501.83531344682001</v>
      </c>
      <c r="AX2562" s="99">
        <v>150244.31176757801</v>
      </c>
      <c r="AY2562" s="99">
        <v>32456595.8671875</v>
      </c>
      <c r="AZ2562" s="99">
        <v>13932411.278320299</v>
      </c>
      <c r="BA2562" s="99">
        <v>0</v>
      </c>
      <c r="BB2562" s="99">
        <v>30531573.716552701</v>
      </c>
      <c r="BC2562" s="99">
        <v>10566761.2041016</v>
      </c>
      <c r="BD2562" s="99">
        <v>0</v>
      </c>
      <c r="BE2562" s="99">
        <v>4837651.53125</v>
      </c>
      <c r="BF2562" s="99">
        <v>1918.40163628757</v>
      </c>
      <c r="BG2562" s="99">
        <v>72355404.220703095</v>
      </c>
      <c r="BH2562" s="99">
        <v>22636271.1569824</v>
      </c>
      <c r="BI2562" s="99">
        <v>0</v>
      </c>
      <c r="BJ2562" s="99">
        <v>2540892.65203857</v>
      </c>
      <c r="BK2562" s="99">
        <v>2054953.12632751</v>
      </c>
      <c r="BL2562" s="99">
        <v>0</v>
      </c>
      <c r="BM2562" s="99">
        <v>0</v>
      </c>
      <c r="BN2562" s="99">
        <v>0</v>
      </c>
      <c r="BO2562" s="99">
        <v>0</v>
      </c>
      <c r="BP2562" s="99">
        <v>0</v>
      </c>
      <c r="BQ2562" s="99">
        <v>0</v>
      </c>
      <c r="BR2562" s="99">
        <v>10573554.723877</v>
      </c>
      <c r="BS2562" s="99">
        <v>5175686.34558105</v>
      </c>
      <c r="BT2562" s="99">
        <v>0</v>
      </c>
      <c r="BU2562" s="99">
        <v>5382428.9934692401</v>
      </c>
      <c r="BV2562" s="99">
        <v>4204167.81359863</v>
      </c>
      <c r="BW2562" s="99">
        <v>0</v>
      </c>
      <c r="BX2562" s="99">
        <v>924562.20483398403</v>
      </c>
      <c r="BY2562" s="99">
        <v>0</v>
      </c>
      <c r="BZ2562" s="99">
        <v>0</v>
      </c>
      <c r="CA2562" s="99">
        <v>159497.07275581401</v>
      </c>
      <c r="CB2562" s="99">
        <v>8511543.2050781306</v>
      </c>
      <c r="CC2562" s="99">
        <v>87454090.2109375</v>
      </c>
      <c r="CD2562" s="99">
        <v>25165118.228271499</v>
      </c>
      <c r="CE2562" s="99">
        <v>5076.9123709201804</v>
      </c>
      <c r="CF2562" s="99">
        <v>532591.549659729</v>
      </c>
      <c r="CG2562" s="99">
        <v>4837857.2910766602</v>
      </c>
      <c r="CH2562" s="99">
        <v>0</v>
      </c>
      <c r="CI2562" s="99">
        <v>164556.71993827799</v>
      </c>
      <c r="CJ2562" s="99">
        <v>9047601.0416259803</v>
      </c>
      <c r="CK2562" s="99">
        <v>92297092.828125</v>
      </c>
      <c r="CL2562" s="99">
        <v>26091084.7333984</v>
      </c>
      <c r="CM2562" s="166">
        <v>224481.89781951901</v>
      </c>
      <c r="CN2562" s="166">
        <v>27993776.389160201</v>
      </c>
      <c r="CO2562" s="166">
        <v>164564119.94921899</v>
      </c>
      <c r="CP2562" s="99">
        <v>26091084.7333984</v>
      </c>
      <c r="CQ2562" s="99">
        <v>0</v>
      </c>
      <c r="CR2562" s="99">
        <v>0</v>
      </c>
      <c r="CS2562" s="99">
        <v>0</v>
      </c>
      <c r="CT2562" s="99">
        <v>0</v>
      </c>
      <c r="CU2562" s="98">
        <v>15166.996159082</v>
      </c>
      <c r="CV2562" s="98">
        <v>64656.670725798002</v>
      </c>
      <c r="CW2562" s="98">
        <v>9044134.7547378596</v>
      </c>
      <c r="CX2562" s="98">
        <v>92291947.50201416</v>
      </c>
    </row>
    <row r="2563" spans="1:102" x14ac:dyDescent="0.2">
      <c r="A2563" s="98" t="s">
        <v>201</v>
      </c>
      <c r="B2563" s="100">
        <v>43525</v>
      </c>
      <c r="C2563" s="99">
        <v>146172.424583435</v>
      </c>
      <c r="D2563" s="99">
        <v>0</v>
      </c>
      <c r="E2563" s="99">
        <v>14801.969477415099</v>
      </c>
      <c r="F2563" s="99">
        <v>13864.0043358803</v>
      </c>
      <c r="G2563" s="99">
        <v>5082.7311422228804</v>
      </c>
      <c r="H2563" s="99">
        <v>0</v>
      </c>
      <c r="I2563" s="99">
        <v>0</v>
      </c>
      <c r="J2563" s="99">
        <v>59726.111421585098</v>
      </c>
      <c r="K2563" s="99">
        <v>2.13032861993997</v>
      </c>
      <c r="L2563" s="99">
        <v>209.69314146228101</v>
      </c>
      <c r="M2563" s="99">
        <v>64892.701500415802</v>
      </c>
      <c r="N2563" s="99">
        <v>12954.804330348999</v>
      </c>
      <c r="O2563" s="99">
        <v>0</v>
      </c>
      <c r="P2563" s="99">
        <v>76255.708072662397</v>
      </c>
      <c r="Q2563" s="99">
        <v>6376.2842016220102</v>
      </c>
      <c r="R2563" s="99">
        <v>0</v>
      </c>
      <c r="S2563" s="99">
        <v>5072.4344792366001</v>
      </c>
      <c r="T2563" s="99">
        <v>0</v>
      </c>
      <c r="U2563" s="99">
        <v>59734.339393615701</v>
      </c>
      <c r="V2563" s="99">
        <v>7806590.7626953097</v>
      </c>
      <c r="W2563" s="99">
        <v>0</v>
      </c>
      <c r="X2563" s="99">
        <v>757216.11242675805</v>
      </c>
      <c r="Y2563" s="99">
        <v>635920.02946472203</v>
      </c>
      <c r="Z2563" s="99">
        <v>524111.491565704</v>
      </c>
      <c r="AA2563" s="99">
        <v>0</v>
      </c>
      <c r="AB2563" s="99">
        <v>0</v>
      </c>
      <c r="AC2563" s="99">
        <v>18789656.5158691</v>
      </c>
      <c r="AD2563" s="99">
        <v>97.536087852902696</v>
      </c>
      <c r="AE2563" s="99">
        <v>13420.8753576279</v>
      </c>
      <c r="AF2563" s="99">
        <v>3098709.3140869099</v>
      </c>
      <c r="AG2563" s="99">
        <v>1493853.0373229999</v>
      </c>
      <c r="AH2563" s="99">
        <v>0</v>
      </c>
      <c r="AI2563" s="99">
        <v>2799697.1547241202</v>
      </c>
      <c r="AJ2563" s="99">
        <v>1141720.72317505</v>
      </c>
      <c r="AK2563" s="99">
        <v>0</v>
      </c>
      <c r="AL2563" s="99">
        <v>524075.39603042603</v>
      </c>
      <c r="AM2563" s="99">
        <v>0</v>
      </c>
      <c r="AN2563" s="99">
        <v>18897068.153808601</v>
      </c>
      <c r="AO2563" s="99">
        <v>81433550.724609405</v>
      </c>
      <c r="AP2563" s="99">
        <v>0</v>
      </c>
      <c r="AQ2563" s="99">
        <v>6982427.1870727502</v>
      </c>
      <c r="AR2563" s="99">
        <v>5837472.7861938505</v>
      </c>
      <c r="AS2563" s="99">
        <v>4794171.15515137</v>
      </c>
      <c r="AT2563" s="99">
        <v>0</v>
      </c>
      <c r="AU2563" s="99">
        <v>0</v>
      </c>
      <c r="AV2563" s="99">
        <v>72065180.563476607</v>
      </c>
      <c r="AW2563" s="99">
        <v>347.92593148350699</v>
      </c>
      <c r="AX2563" s="99">
        <v>114769.404115677</v>
      </c>
      <c r="AY2563" s="99">
        <v>33390439.762695301</v>
      </c>
      <c r="AZ2563" s="99">
        <v>14028376.095947299</v>
      </c>
      <c r="BA2563" s="99">
        <v>0</v>
      </c>
      <c r="BB2563" s="99">
        <v>29648699.9694824</v>
      </c>
      <c r="BC2563" s="99">
        <v>10790488.1877441</v>
      </c>
      <c r="BD2563" s="99">
        <v>0</v>
      </c>
      <c r="BE2563" s="99">
        <v>4786725.3508911096</v>
      </c>
      <c r="BF2563" s="99">
        <v>0</v>
      </c>
      <c r="BG2563" s="99">
        <v>72561014.535156295</v>
      </c>
      <c r="BH2563" s="99">
        <v>22849418.0400391</v>
      </c>
      <c r="BI2563" s="99">
        <v>0</v>
      </c>
      <c r="BJ2563" s="99">
        <v>2239342.2927551302</v>
      </c>
      <c r="BK2563" s="99">
        <v>1909978.8911895801</v>
      </c>
      <c r="BL2563" s="99">
        <v>0</v>
      </c>
      <c r="BM2563" s="99">
        <v>0</v>
      </c>
      <c r="BN2563" s="99">
        <v>0</v>
      </c>
      <c r="BO2563" s="99">
        <v>0</v>
      </c>
      <c r="BP2563" s="99">
        <v>0</v>
      </c>
      <c r="BQ2563" s="99">
        <v>0</v>
      </c>
      <c r="BR2563" s="99">
        <v>10719938.314575201</v>
      </c>
      <c r="BS2563" s="99">
        <v>5156722.0303344699</v>
      </c>
      <c r="BT2563" s="99">
        <v>0</v>
      </c>
      <c r="BU2563" s="99">
        <v>5260600.5389404297</v>
      </c>
      <c r="BV2563" s="99">
        <v>4083545.8487243699</v>
      </c>
      <c r="BW2563" s="99">
        <v>0</v>
      </c>
      <c r="BX2563" s="99">
        <v>963567.33032226597</v>
      </c>
      <c r="BY2563" s="99">
        <v>0</v>
      </c>
      <c r="BZ2563" s="99">
        <v>0</v>
      </c>
      <c r="CA2563" s="99">
        <v>160696.79207801801</v>
      </c>
      <c r="CB2563" s="99">
        <v>8556646.0686035194</v>
      </c>
      <c r="CC2563" s="99">
        <v>88653120.105468795</v>
      </c>
      <c r="CD2563" s="99">
        <v>25120856.012939502</v>
      </c>
      <c r="CE2563" s="99">
        <v>5081.6934741735504</v>
      </c>
      <c r="CF2563" s="99">
        <v>532811.97883606004</v>
      </c>
      <c r="CG2563" s="99">
        <v>4849178.80822754</v>
      </c>
      <c r="CH2563" s="99">
        <v>0</v>
      </c>
      <c r="CI2563" s="99">
        <v>165766.385454178</v>
      </c>
      <c r="CJ2563" s="99">
        <v>9082706.34130859</v>
      </c>
      <c r="CK2563" s="99">
        <v>93493076.438476607</v>
      </c>
      <c r="CL2563" s="99">
        <v>26045227.3754883</v>
      </c>
      <c r="CM2563" s="166">
        <v>224958.39743042001</v>
      </c>
      <c r="CN2563" s="166">
        <v>28053027.540527299</v>
      </c>
      <c r="CO2563" s="166">
        <v>165703042.90039101</v>
      </c>
      <c r="CP2563" s="99">
        <v>26045227.3754883</v>
      </c>
      <c r="CQ2563" s="99">
        <v>0</v>
      </c>
      <c r="CR2563" s="99">
        <v>0</v>
      </c>
      <c r="CS2563" s="99">
        <v>0</v>
      </c>
      <c r="CT2563" s="99">
        <v>0</v>
      </c>
      <c r="CU2563" s="98">
        <v>14799.954411266001</v>
      </c>
      <c r="CV2563" s="98">
        <v>64221.360131542999</v>
      </c>
      <c r="CW2563" s="98">
        <v>9089458.0474395789</v>
      </c>
      <c r="CX2563" s="98">
        <v>93502298.913696334</v>
      </c>
    </row>
    <row r="2564" spans="1:102" x14ac:dyDescent="0.2">
      <c r="A2564" s="98" t="s">
        <v>192</v>
      </c>
      <c r="B2564" s="100">
        <v>38047</v>
      </c>
      <c r="C2564" s="99">
        <v>114225.478604317</v>
      </c>
      <c r="D2564" s="99">
        <v>0</v>
      </c>
      <c r="E2564" s="99">
        <v>52066.6428279877</v>
      </c>
      <c r="F2564" s="99">
        <v>25563.6968114376</v>
      </c>
      <c r="G2564" s="99">
        <v>18.627041336847501</v>
      </c>
      <c r="H2564" s="99">
        <v>6279.3189361095401</v>
      </c>
      <c r="I2564" s="99">
        <v>579.95839598774899</v>
      </c>
      <c r="J2564" s="99">
        <v>211.54686697572501</v>
      </c>
      <c r="K2564" s="99">
        <v>99605.026138305693</v>
      </c>
      <c r="L2564" s="99">
        <v>85270.764500617996</v>
      </c>
      <c r="M2564" s="99">
        <v>56007.350426197103</v>
      </c>
      <c r="N2564" s="99">
        <v>14430.9733500481</v>
      </c>
      <c r="O2564" s="99">
        <v>0</v>
      </c>
      <c r="P2564" s="99">
        <v>0</v>
      </c>
      <c r="Q2564" s="99">
        <v>9849.2081198692304</v>
      </c>
      <c r="R2564" s="99">
        <v>0</v>
      </c>
      <c r="S2564" s="99">
        <v>0</v>
      </c>
      <c r="T2564" s="99">
        <v>6233.3564636111296</v>
      </c>
      <c r="U2564" s="99">
        <v>99673.617032051101</v>
      </c>
      <c r="V2564" s="99">
        <v>6567272.4102783203</v>
      </c>
      <c r="W2564" s="99">
        <v>0</v>
      </c>
      <c r="X2564" s="99">
        <v>4315078.34411621</v>
      </c>
      <c r="Y2564" s="99">
        <v>1754337.23443604</v>
      </c>
      <c r="Z2564" s="99">
        <v>1439.9508844315999</v>
      </c>
      <c r="AA2564" s="99">
        <v>1246089.1345367399</v>
      </c>
      <c r="AB2564" s="99">
        <v>135296.28462791399</v>
      </c>
      <c r="AC2564" s="99">
        <v>17351.711272954901</v>
      </c>
      <c r="AD2564" s="99">
        <v>29403319.352783199</v>
      </c>
      <c r="AE2564" s="99">
        <v>4415345.0635376005</v>
      </c>
      <c r="AF2564" s="99">
        <v>2867690.7873229999</v>
      </c>
      <c r="AG2564" s="99">
        <v>2334314.39770508</v>
      </c>
      <c r="AH2564" s="99">
        <v>0</v>
      </c>
      <c r="AI2564" s="99">
        <v>0</v>
      </c>
      <c r="AJ2564" s="99">
        <v>1255235.23680115</v>
      </c>
      <c r="AK2564" s="99">
        <v>0</v>
      </c>
      <c r="AL2564" s="99">
        <v>0</v>
      </c>
      <c r="AM2564" s="99">
        <v>1239948.8914642299</v>
      </c>
      <c r="AN2564" s="99">
        <v>29201050.021972701</v>
      </c>
      <c r="AO2564" s="99">
        <v>47937075.6953125</v>
      </c>
      <c r="AP2564" s="99">
        <v>0</v>
      </c>
      <c r="AQ2564" s="99">
        <v>29987313.119628899</v>
      </c>
      <c r="AR2564" s="99">
        <v>12239606.2275391</v>
      </c>
      <c r="AS2564" s="99">
        <v>8002.08184355497</v>
      </c>
      <c r="AT2564" s="99">
        <v>7576341.9236450205</v>
      </c>
      <c r="AU2564" s="99">
        <v>810801.65338897705</v>
      </c>
      <c r="AV2564" s="99">
        <v>40479.163650989503</v>
      </c>
      <c r="AW2564" s="99">
        <v>67778070.616210893</v>
      </c>
      <c r="AX2564" s="99">
        <v>33146975.1103516</v>
      </c>
      <c r="AY2564" s="99">
        <v>20517522.893310498</v>
      </c>
      <c r="AZ2564" s="99">
        <v>15505595.1945801</v>
      </c>
      <c r="BA2564" s="99">
        <v>0</v>
      </c>
      <c r="BB2564" s="99">
        <v>0</v>
      </c>
      <c r="BC2564" s="99">
        <v>8512638.0372314509</v>
      </c>
      <c r="BD2564" s="99">
        <v>0</v>
      </c>
      <c r="BE2564" s="99">
        <v>0</v>
      </c>
      <c r="BF2564" s="99">
        <v>7548954.9161987295</v>
      </c>
      <c r="BG2564" s="99">
        <v>67481693.807617202</v>
      </c>
      <c r="BH2564" s="99">
        <v>8363911.1728515597</v>
      </c>
      <c r="BI2564" s="99">
        <v>0</v>
      </c>
      <c r="BJ2564" s="99">
        <v>7639975.9333496103</v>
      </c>
      <c r="BK2564" s="99">
        <v>4261382.9160156297</v>
      </c>
      <c r="BL2564" s="99">
        <v>0</v>
      </c>
      <c r="BM2564" s="99">
        <v>0</v>
      </c>
      <c r="BN2564" s="99">
        <v>0</v>
      </c>
      <c r="BO2564" s="99">
        <v>0</v>
      </c>
      <c r="BP2564" s="99">
        <v>0</v>
      </c>
      <c r="BQ2564" s="99">
        <v>0</v>
      </c>
      <c r="BR2564" s="99">
        <v>6560210.2559204102</v>
      </c>
      <c r="BS2564" s="99">
        <v>5809790.7846069299</v>
      </c>
      <c r="BT2564" s="99">
        <v>0</v>
      </c>
      <c r="BU2564" s="99">
        <v>0</v>
      </c>
      <c r="BV2564" s="99">
        <v>3604297.0715026902</v>
      </c>
      <c r="BW2564" s="99">
        <v>0</v>
      </c>
      <c r="BX2564" s="99">
        <v>0</v>
      </c>
      <c r="BY2564" s="99">
        <v>0</v>
      </c>
      <c r="BZ2564" s="99">
        <v>0</v>
      </c>
      <c r="CA2564" s="99">
        <v>166706.71760368301</v>
      </c>
      <c r="CB2564" s="99">
        <v>10825465.9498291</v>
      </c>
      <c r="CC2564" s="99">
        <v>77387537.974609405</v>
      </c>
      <c r="CD2564" s="99">
        <v>15952771.805908199</v>
      </c>
      <c r="CE2564" s="99">
        <v>6255.34795796871</v>
      </c>
      <c r="CF2564" s="99">
        <v>1233796.34469604</v>
      </c>
      <c r="CG2564" s="99">
        <v>7489838.00146484</v>
      </c>
      <c r="CH2564" s="99">
        <v>0</v>
      </c>
      <c r="CI2564" s="99">
        <v>172921.49665641799</v>
      </c>
      <c r="CJ2564" s="99">
        <v>12093216.178833</v>
      </c>
      <c r="CK2564" s="99">
        <v>85266192.153320298</v>
      </c>
      <c r="CL2564" s="99">
        <v>15948576.5430908</v>
      </c>
      <c r="CM2564" s="166">
        <v>272304.10467910802</v>
      </c>
      <c r="CN2564" s="166">
        <v>41330517.027832001</v>
      </c>
      <c r="CO2564" s="166">
        <v>152145755.52539101</v>
      </c>
      <c r="CP2564" s="99">
        <v>15948576.5430908</v>
      </c>
      <c r="CQ2564" s="99">
        <v>0</v>
      </c>
      <c r="CR2564" s="99">
        <v>0</v>
      </c>
      <c r="CS2564" s="99">
        <v>0</v>
      </c>
      <c r="CT2564" s="99">
        <v>0</v>
      </c>
      <c r="CU2564" s="98">
        <v>157895.24788945101</v>
      </c>
      <c r="CV2564" s="98">
        <v>230.112524651</v>
      </c>
      <c r="CW2564" s="98">
        <v>12059262.294525139</v>
      </c>
      <c r="CX2564" s="98">
        <v>84877375.976074249</v>
      </c>
    </row>
    <row r="2565" spans="1:102" x14ac:dyDescent="0.2">
      <c r="A2565" s="98" t="s">
        <v>192</v>
      </c>
      <c r="B2565" s="100">
        <v>38139</v>
      </c>
      <c r="C2565" s="99">
        <v>115349.39054489099</v>
      </c>
      <c r="D2565" s="99">
        <v>0</v>
      </c>
      <c r="E2565" s="99">
        <v>51224.207662582397</v>
      </c>
      <c r="F2565" s="99">
        <v>26064.060835123099</v>
      </c>
      <c r="G2565" s="99">
        <v>203.67382389679599</v>
      </c>
      <c r="H2565" s="99">
        <v>6026.2808402180699</v>
      </c>
      <c r="I2565" s="99">
        <v>578.19634531438396</v>
      </c>
      <c r="J2565" s="99">
        <v>4405.76114809513</v>
      </c>
      <c r="K2565" s="99">
        <v>93583.825402259798</v>
      </c>
      <c r="L2565" s="99">
        <v>86253.382328987107</v>
      </c>
      <c r="M2565" s="99">
        <v>55720.964792251601</v>
      </c>
      <c r="N2565" s="99">
        <v>14770.624795317701</v>
      </c>
      <c r="O2565" s="99">
        <v>0</v>
      </c>
      <c r="P2565" s="99">
        <v>0</v>
      </c>
      <c r="Q2565" s="99">
        <v>9832.2083904743195</v>
      </c>
      <c r="R2565" s="99">
        <v>0</v>
      </c>
      <c r="S2565" s="99">
        <v>0</v>
      </c>
      <c r="T2565" s="99">
        <v>6278.9404774904297</v>
      </c>
      <c r="U2565" s="99">
        <v>100286.21720981599</v>
      </c>
      <c r="V2565" s="99">
        <v>6606929.1936645498</v>
      </c>
      <c r="W2565" s="99">
        <v>0</v>
      </c>
      <c r="X2565" s="99">
        <v>4243870.68212891</v>
      </c>
      <c r="Y2565" s="99">
        <v>1785191.4053955099</v>
      </c>
      <c r="Z2565" s="99">
        <v>35271.944935798601</v>
      </c>
      <c r="AA2565" s="99">
        <v>1190126.0444183401</v>
      </c>
      <c r="AB2565" s="99">
        <v>134600.44639015201</v>
      </c>
      <c r="AC2565" s="99">
        <v>1049575.1379547101</v>
      </c>
      <c r="AD2565" s="99">
        <v>27321506.354980499</v>
      </c>
      <c r="AE2565" s="99">
        <v>4352382.8804321298</v>
      </c>
      <c r="AF2565" s="99">
        <v>2843478.06433105</v>
      </c>
      <c r="AG2565" s="99">
        <v>2386531.5034790002</v>
      </c>
      <c r="AH2565" s="99">
        <v>0</v>
      </c>
      <c r="AI2565" s="99">
        <v>0</v>
      </c>
      <c r="AJ2565" s="99">
        <v>1236998.27101135</v>
      </c>
      <c r="AK2565" s="99">
        <v>0</v>
      </c>
      <c r="AL2565" s="99">
        <v>0</v>
      </c>
      <c r="AM2565" s="99">
        <v>1234508.3012695301</v>
      </c>
      <c r="AN2565" s="99">
        <v>29047938.535888702</v>
      </c>
      <c r="AO2565" s="99">
        <v>48358010.439453103</v>
      </c>
      <c r="AP2565" s="99">
        <v>0</v>
      </c>
      <c r="AQ2565" s="99">
        <v>29944614.311279301</v>
      </c>
      <c r="AR2565" s="99">
        <v>12958119.759399399</v>
      </c>
      <c r="AS2565" s="99">
        <v>225005.976589203</v>
      </c>
      <c r="AT2565" s="99">
        <v>7307522.7305297898</v>
      </c>
      <c r="AU2565" s="99">
        <v>812021.27096557606</v>
      </c>
      <c r="AV2565" s="99">
        <v>2464058.1041564899</v>
      </c>
      <c r="AW2565" s="99">
        <v>63470910.771972701</v>
      </c>
      <c r="AX2565" s="99">
        <v>33140111.472167999</v>
      </c>
      <c r="AY2565" s="99">
        <v>20567294.465087902</v>
      </c>
      <c r="AZ2565" s="99">
        <v>15937201.8869629</v>
      </c>
      <c r="BA2565" s="99">
        <v>0</v>
      </c>
      <c r="BB2565" s="99">
        <v>0</v>
      </c>
      <c r="BC2565" s="99">
        <v>8453799.6354980506</v>
      </c>
      <c r="BD2565" s="99">
        <v>0</v>
      </c>
      <c r="BE2565" s="99">
        <v>0</v>
      </c>
      <c r="BF2565" s="99">
        <v>7631307.7511596698</v>
      </c>
      <c r="BG2565" s="99">
        <v>67906325.428710893</v>
      </c>
      <c r="BH2565" s="99">
        <v>8423031.61254883</v>
      </c>
      <c r="BI2565" s="99">
        <v>0</v>
      </c>
      <c r="BJ2565" s="99">
        <v>7600230.68713379</v>
      </c>
      <c r="BK2565" s="99">
        <v>4377574.5836181603</v>
      </c>
      <c r="BL2565" s="99">
        <v>0</v>
      </c>
      <c r="BM2565" s="99">
        <v>0</v>
      </c>
      <c r="BN2565" s="99">
        <v>0</v>
      </c>
      <c r="BO2565" s="99">
        <v>0</v>
      </c>
      <c r="BP2565" s="99">
        <v>0</v>
      </c>
      <c r="BQ2565" s="99">
        <v>0</v>
      </c>
      <c r="BR2565" s="99">
        <v>6505325.6572876005</v>
      </c>
      <c r="BS2565" s="99">
        <v>5973979.9437255897</v>
      </c>
      <c r="BT2565" s="99">
        <v>0</v>
      </c>
      <c r="BU2565" s="99">
        <v>0</v>
      </c>
      <c r="BV2565" s="99">
        <v>3564086.7706603999</v>
      </c>
      <c r="BW2565" s="99">
        <v>0</v>
      </c>
      <c r="BX2565" s="99">
        <v>0</v>
      </c>
      <c r="BY2565" s="99">
        <v>0</v>
      </c>
      <c r="BZ2565" s="99">
        <v>0</v>
      </c>
      <c r="CA2565" s="99">
        <v>166888.42925071699</v>
      </c>
      <c r="CB2565" s="99">
        <v>10761611.7929688</v>
      </c>
      <c r="CC2565" s="99">
        <v>78019140.165039107</v>
      </c>
      <c r="CD2565" s="99">
        <v>15951977.412231401</v>
      </c>
      <c r="CE2565" s="99">
        <v>6282.8953810930298</v>
      </c>
      <c r="CF2565" s="99">
        <v>1215600.23777771</v>
      </c>
      <c r="CG2565" s="99">
        <v>7496777.4047241202</v>
      </c>
      <c r="CH2565" s="99">
        <v>0</v>
      </c>
      <c r="CI2565" s="99">
        <v>173274.54706001299</v>
      </c>
      <c r="CJ2565" s="99">
        <v>12000256.0910645</v>
      </c>
      <c r="CK2565" s="99">
        <v>85250717.814453095</v>
      </c>
      <c r="CL2565" s="99">
        <v>15939145.9213867</v>
      </c>
      <c r="CM2565" s="166">
        <v>273284.63678741502</v>
      </c>
      <c r="CN2565" s="166">
        <v>41131659.497070298</v>
      </c>
      <c r="CO2565" s="166">
        <v>153528764.54492199</v>
      </c>
      <c r="CP2565" s="99">
        <v>15939145.9213867</v>
      </c>
      <c r="CQ2565" s="99">
        <v>0</v>
      </c>
      <c r="CR2565" s="99">
        <v>0</v>
      </c>
      <c r="CS2565" s="99">
        <v>0</v>
      </c>
      <c r="CT2565" s="99">
        <v>0</v>
      </c>
      <c r="CU2565" s="98">
        <v>150530.45253326299</v>
      </c>
      <c r="CV2565" s="98">
        <v>4582.1821335020004</v>
      </c>
      <c r="CW2565" s="98">
        <v>11977212.03074651</v>
      </c>
      <c r="CX2565" s="98">
        <v>85515917.569763228</v>
      </c>
    </row>
    <row r="2566" spans="1:102" x14ac:dyDescent="0.2">
      <c r="A2566" s="98" t="s">
        <v>192</v>
      </c>
      <c r="B2566" s="100">
        <v>38231</v>
      </c>
      <c r="C2566" s="99">
        <v>117764.872057915</v>
      </c>
      <c r="D2566" s="99">
        <v>0</v>
      </c>
      <c r="E2566" s="99">
        <v>52504.408247470899</v>
      </c>
      <c r="F2566" s="99">
        <v>28160.630358219099</v>
      </c>
      <c r="G2566" s="99">
        <v>498.45182552561198</v>
      </c>
      <c r="H2566" s="99">
        <v>5693.7829221487</v>
      </c>
      <c r="I2566" s="99">
        <v>563.98604127019598</v>
      </c>
      <c r="J2566" s="99">
        <v>10252.3289675713</v>
      </c>
      <c r="K2566" s="99">
        <v>88996.957456588701</v>
      </c>
      <c r="L2566" s="99">
        <v>91087.251220703096</v>
      </c>
      <c r="M2566" s="99">
        <v>56229.673378944397</v>
      </c>
      <c r="N2566" s="99">
        <v>15172.6066687107</v>
      </c>
      <c r="O2566" s="99">
        <v>0</v>
      </c>
      <c r="P2566" s="99">
        <v>0</v>
      </c>
      <c r="Q2566" s="99">
        <v>9855.6120181083697</v>
      </c>
      <c r="R2566" s="99">
        <v>0</v>
      </c>
      <c r="S2566" s="99">
        <v>0</v>
      </c>
      <c r="T2566" s="99">
        <v>6212.44774734974</v>
      </c>
      <c r="U2566" s="99">
        <v>99440.687034606904</v>
      </c>
      <c r="V2566" s="99">
        <v>6657157.3922729502</v>
      </c>
      <c r="W2566" s="99">
        <v>0</v>
      </c>
      <c r="X2566" s="99">
        <v>4243613.4323730497</v>
      </c>
      <c r="Y2566" s="99">
        <v>1835272.6882629399</v>
      </c>
      <c r="Z2566" s="99">
        <v>88130.404623031602</v>
      </c>
      <c r="AA2566" s="99">
        <v>1140799.8086852999</v>
      </c>
      <c r="AB2566" s="99">
        <v>134481.128774643</v>
      </c>
      <c r="AC2566" s="99">
        <v>2697996.7480773898</v>
      </c>
      <c r="AD2566" s="99">
        <v>25008453.6166992</v>
      </c>
      <c r="AE2566" s="99">
        <v>4536307.2139282199</v>
      </c>
      <c r="AF2566" s="99">
        <v>2855142.9145507799</v>
      </c>
      <c r="AG2566" s="99">
        <v>2413284.6345214802</v>
      </c>
      <c r="AH2566" s="99">
        <v>0</v>
      </c>
      <c r="AI2566" s="99">
        <v>0</v>
      </c>
      <c r="AJ2566" s="99">
        <v>1228730.9605407701</v>
      </c>
      <c r="AK2566" s="99">
        <v>0</v>
      </c>
      <c r="AL2566" s="99">
        <v>0</v>
      </c>
      <c r="AM2566" s="99">
        <v>1233617.45697021</v>
      </c>
      <c r="AN2566" s="99">
        <v>27891065.986816399</v>
      </c>
      <c r="AO2566" s="99">
        <v>49447119.566406302</v>
      </c>
      <c r="AP2566" s="99">
        <v>0</v>
      </c>
      <c r="AQ2566" s="99">
        <v>30162982.0239258</v>
      </c>
      <c r="AR2566" s="99">
        <v>13514015.568603501</v>
      </c>
      <c r="AS2566" s="99">
        <v>582030.96375274705</v>
      </c>
      <c r="AT2566" s="99">
        <v>7199153.4743042002</v>
      </c>
      <c r="AU2566" s="99">
        <v>818170.84325408901</v>
      </c>
      <c r="AV2566" s="99">
        <v>6253650.5807495099</v>
      </c>
      <c r="AW2566" s="99">
        <v>59140110.583984397</v>
      </c>
      <c r="AX2566" s="99">
        <v>35110367.458496101</v>
      </c>
      <c r="AY2566" s="99">
        <v>20919369.9306641</v>
      </c>
      <c r="AZ2566" s="99">
        <v>16407264.091552701</v>
      </c>
      <c r="BA2566" s="99">
        <v>0</v>
      </c>
      <c r="BB2566" s="99">
        <v>0</v>
      </c>
      <c r="BC2566" s="99">
        <v>8513668.83276367</v>
      </c>
      <c r="BD2566" s="99">
        <v>0</v>
      </c>
      <c r="BE2566" s="99">
        <v>0</v>
      </c>
      <c r="BF2566" s="99">
        <v>7682791.0729370099</v>
      </c>
      <c r="BG2566" s="99">
        <v>66094872.551269501</v>
      </c>
      <c r="BH2566" s="99">
        <v>8916682.0043945294</v>
      </c>
      <c r="BI2566" s="99">
        <v>0</v>
      </c>
      <c r="BJ2566" s="99">
        <v>7651290.4413452102</v>
      </c>
      <c r="BK2566" s="99">
        <v>4523996.38598633</v>
      </c>
      <c r="BL2566" s="99">
        <v>0</v>
      </c>
      <c r="BM2566" s="99">
        <v>0</v>
      </c>
      <c r="BN2566" s="99">
        <v>0</v>
      </c>
      <c r="BO2566" s="99">
        <v>0</v>
      </c>
      <c r="BP2566" s="99">
        <v>0</v>
      </c>
      <c r="BQ2566" s="99">
        <v>0</v>
      </c>
      <c r="BR2566" s="99">
        <v>6675826.94714355</v>
      </c>
      <c r="BS2566" s="99">
        <v>6186110.5988769503</v>
      </c>
      <c r="BT2566" s="99">
        <v>0</v>
      </c>
      <c r="BU2566" s="99">
        <v>0</v>
      </c>
      <c r="BV2566" s="99">
        <v>3595853.9410095201</v>
      </c>
      <c r="BW2566" s="99">
        <v>0</v>
      </c>
      <c r="BX2566" s="99">
        <v>0</v>
      </c>
      <c r="BY2566" s="99">
        <v>0</v>
      </c>
      <c r="BZ2566" s="99">
        <v>0</v>
      </c>
      <c r="CA2566" s="99">
        <v>169828.215732574</v>
      </c>
      <c r="CB2566" s="99">
        <v>10900992.87854</v>
      </c>
      <c r="CC2566" s="99">
        <v>79978943.234375</v>
      </c>
      <c r="CD2566" s="99">
        <v>16711403.889404301</v>
      </c>
      <c r="CE2566" s="99">
        <v>6114.3381208181399</v>
      </c>
      <c r="CF2566" s="99">
        <v>1225213.61108398</v>
      </c>
      <c r="CG2566" s="99">
        <v>7628861.7764892597</v>
      </c>
      <c r="CH2566" s="99">
        <v>0</v>
      </c>
      <c r="CI2566" s="99">
        <v>175848.57659149199</v>
      </c>
      <c r="CJ2566" s="99">
        <v>12130453.611938501</v>
      </c>
      <c r="CK2566" s="99">
        <v>87346516.546875</v>
      </c>
      <c r="CL2566" s="99">
        <v>16737279.340820299</v>
      </c>
      <c r="CM2566" s="166">
        <v>275664.70610427897</v>
      </c>
      <c r="CN2566" s="166">
        <v>39758697.068359397</v>
      </c>
      <c r="CO2566" s="166">
        <v>153287247.00390601</v>
      </c>
      <c r="CP2566" s="99">
        <v>16737279.340820299</v>
      </c>
      <c r="CQ2566" s="99">
        <v>0</v>
      </c>
      <c r="CR2566" s="99">
        <v>0</v>
      </c>
      <c r="CS2566" s="99">
        <v>0</v>
      </c>
      <c r="CT2566" s="99">
        <v>0</v>
      </c>
      <c r="CU2566" s="98">
        <v>149635.60001296</v>
      </c>
      <c r="CV2566" s="98">
        <v>10699.876141867</v>
      </c>
      <c r="CW2566" s="98">
        <v>12126206.489623981</v>
      </c>
      <c r="CX2566" s="98">
        <v>87607805.010864258</v>
      </c>
    </row>
    <row r="2567" spans="1:102" x14ac:dyDescent="0.2">
      <c r="A2567" s="98" t="s">
        <v>192</v>
      </c>
      <c r="B2567" s="100">
        <v>38322</v>
      </c>
      <c r="C2567" s="99">
        <v>120197.575695992</v>
      </c>
      <c r="D2567" s="99">
        <v>0</v>
      </c>
      <c r="E2567" s="99">
        <v>49989.058636665301</v>
      </c>
      <c r="F2567" s="99">
        <v>27021.325548410401</v>
      </c>
      <c r="G2567" s="99">
        <v>860.05966747552202</v>
      </c>
      <c r="H2567" s="99">
        <v>5324.03803956509</v>
      </c>
      <c r="I2567" s="99">
        <v>556.66497219353903</v>
      </c>
      <c r="J2567" s="99">
        <v>16076.7162368298</v>
      </c>
      <c r="K2567" s="99">
        <v>87560.932215690598</v>
      </c>
      <c r="L2567" s="99">
        <v>89473.055874824495</v>
      </c>
      <c r="M2567" s="99">
        <v>56590.574124813102</v>
      </c>
      <c r="N2567" s="99">
        <v>15384.2101705074</v>
      </c>
      <c r="O2567" s="99">
        <v>0</v>
      </c>
      <c r="P2567" s="99">
        <v>0</v>
      </c>
      <c r="Q2567" s="99">
        <v>9897.1322284936905</v>
      </c>
      <c r="R2567" s="99">
        <v>0</v>
      </c>
      <c r="S2567" s="99">
        <v>0</v>
      </c>
      <c r="T2567" s="99">
        <v>6159.1310746073696</v>
      </c>
      <c r="U2567" s="99">
        <v>101495.33842849699</v>
      </c>
      <c r="V2567" s="99">
        <v>6866163.9226684598</v>
      </c>
      <c r="W2567" s="99">
        <v>0</v>
      </c>
      <c r="X2567" s="99">
        <v>4137860.0704040499</v>
      </c>
      <c r="Y2567" s="99">
        <v>1871864.56163025</v>
      </c>
      <c r="Z2567" s="99">
        <v>184364.84343147301</v>
      </c>
      <c r="AA2567" s="99">
        <v>1038010.97618103</v>
      </c>
      <c r="AB2567" s="99">
        <v>124915.90256309501</v>
      </c>
      <c r="AC2567" s="99">
        <v>5531318.1816406297</v>
      </c>
      <c r="AD2567" s="99">
        <v>25176119.934326202</v>
      </c>
      <c r="AE2567" s="99">
        <v>4399507.23974609</v>
      </c>
      <c r="AF2567" s="99">
        <v>2883856.6771240202</v>
      </c>
      <c r="AG2567" s="99">
        <v>2457394.0112304701</v>
      </c>
      <c r="AH2567" s="99">
        <v>0</v>
      </c>
      <c r="AI2567" s="99">
        <v>0</v>
      </c>
      <c r="AJ2567" s="99">
        <v>1222323.7937316899</v>
      </c>
      <c r="AK2567" s="99">
        <v>0</v>
      </c>
      <c r="AL2567" s="99">
        <v>0</v>
      </c>
      <c r="AM2567" s="99">
        <v>1229055.22267151</v>
      </c>
      <c r="AN2567" s="99">
        <v>29793356.126708999</v>
      </c>
      <c r="AO2567" s="99">
        <v>51667965.9375</v>
      </c>
      <c r="AP2567" s="99">
        <v>0</v>
      </c>
      <c r="AQ2567" s="99">
        <v>29617842.3666992</v>
      </c>
      <c r="AR2567" s="99">
        <v>13836847.9931641</v>
      </c>
      <c r="AS2567" s="99">
        <v>1240337.5074005099</v>
      </c>
      <c r="AT2567" s="99">
        <v>6540170.1660156297</v>
      </c>
      <c r="AU2567" s="99">
        <v>779544.37774658203</v>
      </c>
      <c r="AV2567" s="99">
        <v>13127410.099609399</v>
      </c>
      <c r="AW2567" s="99">
        <v>59836621.543945298</v>
      </c>
      <c r="AX2567" s="99">
        <v>34265953.7509766</v>
      </c>
      <c r="AY2567" s="99">
        <v>21450434.3916016</v>
      </c>
      <c r="AZ2567" s="99">
        <v>16950458.381103501</v>
      </c>
      <c r="BA2567" s="99">
        <v>0</v>
      </c>
      <c r="BB2567" s="99">
        <v>0</v>
      </c>
      <c r="BC2567" s="99">
        <v>8615048.9998779297</v>
      </c>
      <c r="BD2567" s="99">
        <v>0</v>
      </c>
      <c r="BE2567" s="99">
        <v>0</v>
      </c>
      <c r="BF2567" s="99">
        <v>7773387.046875</v>
      </c>
      <c r="BG2567" s="99">
        <v>70817494.790039107</v>
      </c>
      <c r="BH2567" s="99">
        <v>9098760.2357177697</v>
      </c>
      <c r="BI2567" s="99">
        <v>0</v>
      </c>
      <c r="BJ2567" s="99">
        <v>7624897.1853637705</v>
      </c>
      <c r="BK2567" s="99">
        <v>4686042.65905762</v>
      </c>
      <c r="BL2567" s="99">
        <v>0</v>
      </c>
      <c r="BM2567" s="99">
        <v>0</v>
      </c>
      <c r="BN2567" s="99">
        <v>0</v>
      </c>
      <c r="BO2567" s="99">
        <v>0</v>
      </c>
      <c r="BP2567" s="99">
        <v>0</v>
      </c>
      <c r="BQ2567" s="99">
        <v>0</v>
      </c>
      <c r="BR2567" s="99">
        <v>6803828.2725219699</v>
      </c>
      <c r="BS2567" s="99">
        <v>6372669.6056518601</v>
      </c>
      <c r="BT2567" s="99">
        <v>0</v>
      </c>
      <c r="BU2567" s="99">
        <v>0</v>
      </c>
      <c r="BV2567" s="99">
        <v>3644289.4035949698</v>
      </c>
      <c r="BW2567" s="99">
        <v>0</v>
      </c>
      <c r="BX2567" s="99">
        <v>0</v>
      </c>
      <c r="BY2567" s="99">
        <v>0</v>
      </c>
      <c r="BZ2567" s="99">
        <v>0</v>
      </c>
      <c r="CA2567" s="99">
        <v>169905.34847641</v>
      </c>
      <c r="CB2567" s="99">
        <v>10989757.193359399</v>
      </c>
      <c r="CC2567" s="99">
        <v>81233869.768554702</v>
      </c>
      <c r="CD2567" s="99">
        <v>16706283.2612305</v>
      </c>
      <c r="CE2567" s="99">
        <v>6236.3282880186998</v>
      </c>
      <c r="CF2567" s="99">
        <v>1233554.6997528099</v>
      </c>
      <c r="CG2567" s="99">
        <v>7818478.5443725605</v>
      </c>
      <c r="CH2567" s="99">
        <v>0</v>
      </c>
      <c r="CI2567" s="99">
        <v>176153.39674949599</v>
      </c>
      <c r="CJ2567" s="99">
        <v>12201277.385131801</v>
      </c>
      <c r="CK2567" s="99">
        <v>89081476.778320298</v>
      </c>
      <c r="CL2567" s="99">
        <v>16701593.354126001</v>
      </c>
      <c r="CM2567" s="166">
        <v>277537.16715621902</v>
      </c>
      <c r="CN2567" s="166">
        <v>42123314.063964799</v>
      </c>
      <c r="CO2567" s="166">
        <v>160144822.88867199</v>
      </c>
      <c r="CP2567" s="99">
        <v>16701593.354126001</v>
      </c>
      <c r="CQ2567" s="99">
        <v>0</v>
      </c>
      <c r="CR2567" s="99">
        <v>0</v>
      </c>
      <c r="CS2567" s="99">
        <v>0</v>
      </c>
      <c r="CT2567" s="99">
        <v>0</v>
      </c>
      <c r="CU2567" s="98">
        <v>140749.50032794301</v>
      </c>
      <c r="CV2567" s="98">
        <v>16824.284190762999</v>
      </c>
      <c r="CW2567" s="98">
        <v>12223311.893112209</v>
      </c>
      <c r="CX2567" s="98">
        <v>89052348.312927261</v>
      </c>
    </row>
    <row r="2568" spans="1:102" x14ac:dyDescent="0.2">
      <c r="A2568" s="98" t="s">
        <v>192</v>
      </c>
      <c r="B2568" s="100">
        <v>38412</v>
      </c>
      <c r="C2568" s="99">
        <v>123241.58812618301</v>
      </c>
      <c r="D2568" s="99">
        <v>0</v>
      </c>
      <c r="E2568" s="99">
        <v>49892.189867496498</v>
      </c>
      <c r="F2568" s="99">
        <v>27444.205776929899</v>
      </c>
      <c r="G2568" s="99">
        <v>1230.9900317639101</v>
      </c>
      <c r="H2568" s="99">
        <v>4877.3498013615599</v>
      </c>
      <c r="I2568" s="99">
        <v>535.55516976118099</v>
      </c>
      <c r="J2568" s="99">
        <v>23305.408132791501</v>
      </c>
      <c r="K2568" s="99">
        <v>79132.980210304304</v>
      </c>
      <c r="L2568" s="99">
        <v>89293.677681922898</v>
      </c>
      <c r="M2568" s="99">
        <v>57410.324228763602</v>
      </c>
      <c r="N2568" s="99">
        <v>15758.7893844843</v>
      </c>
      <c r="O2568" s="99">
        <v>0</v>
      </c>
      <c r="P2568" s="99">
        <v>0</v>
      </c>
      <c r="Q2568" s="99">
        <v>9825.1616539955103</v>
      </c>
      <c r="R2568" s="99">
        <v>0</v>
      </c>
      <c r="S2568" s="99">
        <v>0</v>
      </c>
      <c r="T2568" s="99">
        <v>6066.3537941575096</v>
      </c>
      <c r="U2568" s="99">
        <v>102415.437989235</v>
      </c>
      <c r="V2568" s="99">
        <v>7057227.5840454102</v>
      </c>
      <c r="W2568" s="99">
        <v>0</v>
      </c>
      <c r="X2568" s="99">
        <v>4118699.7956237802</v>
      </c>
      <c r="Y2568" s="99">
        <v>1882427.4308166499</v>
      </c>
      <c r="Z2568" s="99">
        <v>324380.113647461</v>
      </c>
      <c r="AA2568" s="99">
        <v>944609.06755065895</v>
      </c>
      <c r="AB2568" s="99">
        <v>121774.13003826101</v>
      </c>
      <c r="AC2568" s="99">
        <v>8140873.1483764602</v>
      </c>
      <c r="AD2568" s="99">
        <v>22439375.1560059</v>
      </c>
      <c r="AE2568" s="99">
        <v>4497697.6397705097</v>
      </c>
      <c r="AF2568" s="99">
        <v>2926164.2996521001</v>
      </c>
      <c r="AG2568" s="99">
        <v>2520604.3623046898</v>
      </c>
      <c r="AH2568" s="99">
        <v>0</v>
      </c>
      <c r="AI2568" s="99">
        <v>0</v>
      </c>
      <c r="AJ2568" s="99">
        <v>1190444.1388091999</v>
      </c>
      <c r="AK2568" s="99">
        <v>0</v>
      </c>
      <c r="AL2568" s="99">
        <v>0</v>
      </c>
      <c r="AM2568" s="99">
        <v>1225132.3719329799</v>
      </c>
      <c r="AN2568" s="99">
        <v>30616205.345947299</v>
      </c>
      <c r="AO2568" s="99">
        <v>53539479.308593802</v>
      </c>
      <c r="AP2568" s="99">
        <v>0</v>
      </c>
      <c r="AQ2568" s="99">
        <v>30062393.823242199</v>
      </c>
      <c r="AR2568" s="99">
        <v>14203542.3054199</v>
      </c>
      <c r="AS2568" s="99">
        <v>1806462.5818328899</v>
      </c>
      <c r="AT2568" s="99">
        <v>6055588.1972045898</v>
      </c>
      <c r="AU2568" s="99">
        <v>769791.63151550305</v>
      </c>
      <c r="AV2568" s="99">
        <v>19681716.228515599</v>
      </c>
      <c r="AW2568" s="99">
        <v>53746511.3203125</v>
      </c>
      <c r="AX2568" s="99">
        <v>35205869.800292999</v>
      </c>
      <c r="AY2568" s="99">
        <v>22059548.3674316</v>
      </c>
      <c r="AZ2568" s="99">
        <v>17508733.345458999</v>
      </c>
      <c r="BA2568" s="99">
        <v>0</v>
      </c>
      <c r="BB2568" s="99">
        <v>0</v>
      </c>
      <c r="BC2568" s="99">
        <v>8484115.2886962909</v>
      </c>
      <c r="BD2568" s="99">
        <v>0</v>
      </c>
      <c r="BE2568" s="99">
        <v>0</v>
      </c>
      <c r="BF2568" s="99">
        <v>7855407.4713745099</v>
      </c>
      <c r="BG2568" s="99">
        <v>73458340.017578095</v>
      </c>
      <c r="BH2568" s="99">
        <v>9388573.9703369103</v>
      </c>
      <c r="BI2568" s="99">
        <v>0</v>
      </c>
      <c r="BJ2568" s="99">
        <v>7685879.8861694299</v>
      </c>
      <c r="BK2568" s="99">
        <v>4814218.7412109403</v>
      </c>
      <c r="BL2568" s="99">
        <v>0</v>
      </c>
      <c r="BM2568" s="99">
        <v>0</v>
      </c>
      <c r="BN2568" s="99">
        <v>0</v>
      </c>
      <c r="BO2568" s="99">
        <v>0</v>
      </c>
      <c r="BP2568" s="99">
        <v>0</v>
      </c>
      <c r="BQ2568" s="99">
        <v>0</v>
      </c>
      <c r="BR2568" s="99">
        <v>6942880.7112426804</v>
      </c>
      <c r="BS2568" s="99">
        <v>6531971.85620117</v>
      </c>
      <c r="BT2568" s="99">
        <v>0</v>
      </c>
      <c r="BU2568" s="99">
        <v>0</v>
      </c>
      <c r="BV2568" s="99">
        <v>3642019.9283142099</v>
      </c>
      <c r="BW2568" s="99">
        <v>0</v>
      </c>
      <c r="BX2568" s="99">
        <v>0</v>
      </c>
      <c r="BY2568" s="99">
        <v>0</v>
      </c>
      <c r="BZ2568" s="99">
        <v>0</v>
      </c>
      <c r="CA2568" s="99">
        <v>173407.51309394799</v>
      </c>
      <c r="CB2568" s="99">
        <v>11171498.365356401</v>
      </c>
      <c r="CC2568" s="99">
        <v>83699956.341796905</v>
      </c>
      <c r="CD2568" s="99">
        <v>17030224.7805176</v>
      </c>
      <c r="CE2568" s="99">
        <v>6091.4408870339403</v>
      </c>
      <c r="CF2568" s="99">
        <v>1231186.40087891</v>
      </c>
      <c r="CG2568" s="99">
        <v>7907301.81604004</v>
      </c>
      <c r="CH2568" s="99">
        <v>0</v>
      </c>
      <c r="CI2568" s="99">
        <v>179464.309217453</v>
      </c>
      <c r="CJ2568" s="99">
        <v>12404093.9927979</v>
      </c>
      <c r="CK2568" s="99">
        <v>91551722.302734405</v>
      </c>
      <c r="CL2568" s="99">
        <v>17026050.6872559</v>
      </c>
      <c r="CM2568" s="166">
        <v>281514.866119385</v>
      </c>
      <c r="CN2568" s="166">
        <v>43074999.2978516</v>
      </c>
      <c r="CO2568" s="166">
        <v>165117232.33984399</v>
      </c>
      <c r="CP2568" s="99">
        <v>17026050.6872559</v>
      </c>
      <c r="CQ2568" s="99">
        <v>0</v>
      </c>
      <c r="CR2568" s="99">
        <v>0</v>
      </c>
      <c r="CS2568" s="99">
        <v>0</v>
      </c>
      <c r="CT2568" s="99">
        <v>0</v>
      </c>
      <c r="CU2568" s="98">
        <v>133828.720419522</v>
      </c>
      <c r="CV2568" s="98">
        <v>24356.205552643001</v>
      </c>
      <c r="CW2568" s="98">
        <v>12402684.766235311</v>
      </c>
      <c r="CX2568" s="98">
        <v>91607258.157836944</v>
      </c>
    </row>
    <row r="2569" spans="1:102" x14ac:dyDescent="0.2">
      <c r="A2569" s="98" t="s">
        <v>192</v>
      </c>
      <c r="B2569" s="100">
        <v>38504</v>
      </c>
      <c r="C2569" s="99">
        <v>126304.44426536599</v>
      </c>
      <c r="D2569" s="99">
        <v>5.7576702389633301</v>
      </c>
      <c r="E2569" s="99">
        <v>48707.961490631104</v>
      </c>
      <c r="F2569" s="99">
        <v>27670.974332571001</v>
      </c>
      <c r="G2569" s="99">
        <v>1599.7462272048001</v>
      </c>
      <c r="H2569" s="99">
        <v>4526.6372127533004</v>
      </c>
      <c r="I2569" s="99">
        <v>505.335178054869</v>
      </c>
      <c r="J2569" s="99">
        <v>29678.198261499401</v>
      </c>
      <c r="K2569" s="99">
        <v>72108.929518699602</v>
      </c>
      <c r="L2569" s="99">
        <v>91112.095248222395</v>
      </c>
      <c r="M2569" s="99">
        <v>58311.658262729601</v>
      </c>
      <c r="N2569" s="99">
        <v>15977.754210114501</v>
      </c>
      <c r="O2569" s="99">
        <v>0</v>
      </c>
      <c r="P2569" s="99">
        <v>0</v>
      </c>
      <c r="Q2569" s="99">
        <v>9829.3896750211698</v>
      </c>
      <c r="R2569" s="99">
        <v>0</v>
      </c>
      <c r="S2569" s="99">
        <v>0</v>
      </c>
      <c r="T2569" s="99">
        <v>6149.5607535839099</v>
      </c>
      <c r="U2569" s="99">
        <v>103168.929553986</v>
      </c>
      <c r="V2569" s="99">
        <v>7145023.7030639602</v>
      </c>
      <c r="W2569" s="99">
        <v>522.92419672757399</v>
      </c>
      <c r="X2569" s="99">
        <v>4081537.0201416002</v>
      </c>
      <c r="Y2569" s="99">
        <v>1909234.16171265</v>
      </c>
      <c r="Z2569" s="99">
        <v>369331.09884262102</v>
      </c>
      <c r="AA2569" s="99">
        <v>873396.24363708496</v>
      </c>
      <c r="AB2569" s="99">
        <v>112670.82488441499</v>
      </c>
      <c r="AC2569" s="99">
        <v>10652827.8679199</v>
      </c>
      <c r="AD2569" s="99">
        <v>20113712.448486298</v>
      </c>
      <c r="AE2569" s="99">
        <v>4594316.4451904297</v>
      </c>
      <c r="AF2569" s="99">
        <v>2922927.6874694801</v>
      </c>
      <c r="AG2569" s="99">
        <v>2523692.2866821298</v>
      </c>
      <c r="AH2569" s="99">
        <v>0</v>
      </c>
      <c r="AI2569" s="99">
        <v>0</v>
      </c>
      <c r="AJ2569" s="99">
        <v>1175651.4036254899</v>
      </c>
      <c r="AK2569" s="99">
        <v>0</v>
      </c>
      <c r="AL2569" s="99">
        <v>0</v>
      </c>
      <c r="AM2569" s="99">
        <v>1256417.41015625</v>
      </c>
      <c r="AN2569" s="99">
        <v>30965323.723388702</v>
      </c>
      <c r="AO2569" s="99">
        <v>54874717.207031302</v>
      </c>
      <c r="AP2569" s="99">
        <v>4076.9823884367902</v>
      </c>
      <c r="AQ2569" s="99">
        <v>30162443.7275391</v>
      </c>
      <c r="AR2569" s="99">
        <v>14491321.078125</v>
      </c>
      <c r="AS2569" s="99">
        <v>2470440.0003356901</v>
      </c>
      <c r="AT2569" s="99">
        <v>5657120.51452637</v>
      </c>
      <c r="AU2569" s="99">
        <v>719577.75910949695</v>
      </c>
      <c r="AV2569" s="99">
        <v>26038132.3273926</v>
      </c>
      <c r="AW2569" s="99">
        <v>48506102.917968802</v>
      </c>
      <c r="AX2569" s="99">
        <v>36270834.757324196</v>
      </c>
      <c r="AY2569" s="99">
        <v>22231375.837646499</v>
      </c>
      <c r="AZ2569" s="99">
        <v>17714019.174560498</v>
      </c>
      <c r="BA2569" s="99">
        <v>0</v>
      </c>
      <c r="BB2569" s="99">
        <v>0</v>
      </c>
      <c r="BC2569" s="99">
        <v>8504122.2822265606</v>
      </c>
      <c r="BD2569" s="99">
        <v>0</v>
      </c>
      <c r="BE2569" s="99">
        <v>0</v>
      </c>
      <c r="BF2569" s="99">
        <v>8184439.8201293899</v>
      </c>
      <c r="BG2569" s="99">
        <v>75251656.186523393</v>
      </c>
      <c r="BH2569" s="99">
        <v>9731789.3181152306</v>
      </c>
      <c r="BI2569" s="99">
        <v>335.765541691333</v>
      </c>
      <c r="BJ2569" s="99">
        <v>7802755.2493286096</v>
      </c>
      <c r="BK2569" s="99">
        <v>5044862.3865356399</v>
      </c>
      <c r="BL2569" s="99">
        <v>0</v>
      </c>
      <c r="BM2569" s="99">
        <v>0</v>
      </c>
      <c r="BN2569" s="99">
        <v>0</v>
      </c>
      <c r="BO2569" s="99">
        <v>0</v>
      </c>
      <c r="BP2569" s="99">
        <v>0</v>
      </c>
      <c r="BQ2569" s="99">
        <v>0</v>
      </c>
      <c r="BR2569" s="99">
        <v>7065561.10693359</v>
      </c>
      <c r="BS2569" s="99">
        <v>6718241.6755981399</v>
      </c>
      <c r="BT2569" s="99">
        <v>0</v>
      </c>
      <c r="BU2569" s="99">
        <v>0</v>
      </c>
      <c r="BV2569" s="99">
        <v>3709303.9900817899</v>
      </c>
      <c r="BW2569" s="99">
        <v>0</v>
      </c>
      <c r="BX2569" s="99">
        <v>0</v>
      </c>
      <c r="BY2569" s="99">
        <v>0</v>
      </c>
      <c r="BZ2569" s="99">
        <v>0</v>
      </c>
      <c r="CA2569" s="99">
        <v>175358.88718032799</v>
      </c>
      <c r="CB2569" s="99">
        <v>11177085.2583008</v>
      </c>
      <c r="CC2569" s="99">
        <v>84759721.637695298</v>
      </c>
      <c r="CD2569" s="99">
        <v>17470916.571777299</v>
      </c>
      <c r="CE2569" s="99">
        <v>6163.7136890888196</v>
      </c>
      <c r="CF2569" s="99">
        <v>1240530.6082305899</v>
      </c>
      <c r="CG2569" s="99">
        <v>8056706.2064819299</v>
      </c>
      <c r="CH2569" s="99">
        <v>0</v>
      </c>
      <c r="CI2569" s="99">
        <v>181638.27684783901</v>
      </c>
      <c r="CJ2569" s="99">
        <v>12408538.028808599</v>
      </c>
      <c r="CK2569" s="99">
        <v>92550241.108398393</v>
      </c>
      <c r="CL2569" s="99">
        <v>17458381.107910201</v>
      </c>
      <c r="CM2569" s="166">
        <v>284294.07530975301</v>
      </c>
      <c r="CN2569" s="166">
        <v>43477214.428222701</v>
      </c>
      <c r="CO2569" s="166">
        <v>167999544.98242199</v>
      </c>
      <c r="CP2569" s="99">
        <v>17458381.107910201</v>
      </c>
      <c r="CQ2569" s="99">
        <v>0</v>
      </c>
      <c r="CR2569" s="99">
        <v>0</v>
      </c>
      <c r="CS2569" s="99">
        <v>0</v>
      </c>
      <c r="CT2569" s="99">
        <v>0</v>
      </c>
      <c r="CU2569" s="98">
        <v>125225.011332437</v>
      </c>
      <c r="CV2569" s="98">
        <v>31065.751141221001</v>
      </c>
      <c r="CW2569" s="98">
        <v>12417615.866531391</v>
      </c>
      <c r="CX2569" s="98">
        <v>92816427.844177231</v>
      </c>
    </row>
    <row r="2570" spans="1:102" x14ac:dyDescent="0.2">
      <c r="A2570" s="98" t="s">
        <v>192</v>
      </c>
      <c r="B2570" s="100">
        <v>38596</v>
      </c>
      <c r="C2570" s="99">
        <v>128791.54832839999</v>
      </c>
      <c r="D2570" s="99">
        <v>5.8901893519796404</v>
      </c>
      <c r="E2570" s="99">
        <v>48777.488734722101</v>
      </c>
      <c r="F2570" s="99">
        <v>28590.0212059021</v>
      </c>
      <c r="G2570" s="99">
        <v>1974.85856771469</v>
      </c>
      <c r="H2570" s="99">
        <v>4269.1934095025099</v>
      </c>
      <c r="I2570" s="99">
        <v>495.80276367813298</v>
      </c>
      <c r="J2570" s="99">
        <v>36821.058409213998</v>
      </c>
      <c r="K2570" s="99">
        <v>65991.977794647202</v>
      </c>
      <c r="L2570" s="99">
        <v>94897.778313636794</v>
      </c>
      <c r="M2570" s="99">
        <v>59090.303573608398</v>
      </c>
      <c r="N2570" s="99">
        <v>16176.6038601398</v>
      </c>
      <c r="O2570" s="99">
        <v>0</v>
      </c>
      <c r="P2570" s="99">
        <v>0</v>
      </c>
      <c r="Q2570" s="99">
        <v>9858.0669950246793</v>
      </c>
      <c r="R2570" s="99">
        <v>0</v>
      </c>
      <c r="S2570" s="99">
        <v>0</v>
      </c>
      <c r="T2570" s="99">
        <v>6286.9738183617601</v>
      </c>
      <c r="U2570" s="99">
        <v>102925.376787186</v>
      </c>
      <c r="V2570" s="99">
        <v>7232396.9782104502</v>
      </c>
      <c r="W2570" s="99">
        <v>469.26620221138</v>
      </c>
      <c r="X2570" s="99">
        <v>3997515.2991943401</v>
      </c>
      <c r="Y2570" s="99">
        <v>1932134.9000244101</v>
      </c>
      <c r="Z2570" s="99">
        <v>435371.21043014497</v>
      </c>
      <c r="AA2570" s="99">
        <v>802350.584190369</v>
      </c>
      <c r="AB2570" s="99">
        <v>107365.926771164</v>
      </c>
      <c r="AC2570" s="99">
        <v>12699895.186401401</v>
      </c>
      <c r="AD2570" s="99">
        <v>17372377.719970699</v>
      </c>
      <c r="AE2570" s="99">
        <v>4643458.2258911096</v>
      </c>
      <c r="AF2570" s="99">
        <v>2963287.4265747098</v>
      </c>
      <c r="AG2570" s="99">
        <v>2548233.4880065899</v>
      </c>
      <c r="AH2570" s="99">
        <v>0</v>
      </c>
      <c r="AI2570" s="99">
        <v>0</v>
      </c>
      <c r="AJ2570" s="99">
        <v>1164109.5375518801</v>
      </c>
      <c r="AK2570" s="99">
        <v>0</v>
      </c>
      <c r="AL2570" s="99">
        <v>0</v>
      </c>
      <c r="AM2570" s="99">
        <v>1257615.8721618699</v>
      </c>
      <c r="AN2570" s="99">
        <v>30262807.551757801</v>
      </c>
      <c r="AO2570" s="99">
        <v>56520123.983886696</v>
      </c>
      <c r="AP2570" s="99">
        <v>3697.90220952034</v>
      </c>
      <c r="AQ2570" s="99">
        <v>29632944.260009799</v>
      </c>
      <c r="AR2570" s="99">
        <v>14739293.2962646</v>
      </c>
      <c r="AS2570" s="99">
        <v>3034798.9419860798</v>
      </c>
      <c r="AT2570" s="99">
        <v>5329019.05969238</v>
      </c>
      <c r="AU2570" s="99">
        <v>706294.66899108898</v>
      </c>
      <c r="AV2570" s="99">
        <v>31146827.220703099</v>
      </c>
      <c r="AW2570" s="99">
        <v>42518391.393066399</v>
      </c>
      <c r="AX2570" s="99">
        <v>37286349.104492202</v>
      </c>
      <c r="AY2570" s="99">
        <v>22943238.817382801</v>
      </c>
      <c r="AZ2570" s="99">
        <v>18145324.2033691</v>
      </c>
      <c r="BA2570" s="99">
        <v>0</v>
      </c>
      <c r="BB2570" s="99">
        <v>0</v>
      </c>
      <c r="BC2570" s="99">
        <v>8556791.6623535194</v>
      </c>
      <c r="BD2570" s="99">
        <v>0</v>
      </c>
      <c r="BE2570" s="99">
        <v>0</v>
      </c>
      <c r="BF2570" s="99">
        <v>8296587.1063232403</v>
      </c>
      <c r="BG2570" s="99">
        <v>74430571.092773393</v>
      </c>
      <c r="BH2570" s="99">
        <v>10335360.751464801</v>
      </c>
      <c r="BI2570" s="99">
        <v>474.60469258576597</v>
      </c>
      <c r="BJ2570" s="99">
        <v>7794115.2089233398</v>
      </c>
      <c r="BK2570" s="99">
        <v>5152761.9785766602</v>
      </c>
      <c r="BL2570" s="99">
        <v>0</v>
      </c>
      <c r="BM2570" s="99">
        <v>0</v>
      </c>
      <c r="BN2570" s="99">
        <v>0</v>
      </c>
      <c r="BO2570" s="99">
        <v>0</v>
      </c>
      <c r="BP2570" s="99">
        <v>0</v>
      </c>
      <c r="BQ2570" s="99">
        <v>0</v>
      </c>
      <c r="BR2570" s="99">
        <v>7303404.9660034198</v>
      </c>
      <c r="BS2570" s="99">
        <v>6888338.7891235398</v>
      </c>
      <c r="BT2570" s="99">
        <v>0</v>
      </c>
      <c r="BU2570" s="99">
        <v>0</v>
      </c>
      <c r="BV2570" s="99">
        <v>3749151.8280639602</v>
      </c>
      <c r="BW2570" s="99">
        <v>0</v>
      </c>
      <c r="BX2570" s="99">
        <v>0</v>
      </c>
      <c r="BY2570" s="99">
        <v>0</v>
      </c>
      <c r="BZ2570" s="99">
        <v>0</v>
      </c>
      <c r="CA2570" s="99">
        <v>177188.383918762</v>
      </c>
      <c r="CB2570" s="99">
        <v>11272854.6362305</v>
      </c>
      <c r="CC2570" s="99">
        <v>86374861.875</v>
      </c>
      <c r="CD2570" s="99">
        <v>18251048.587402299</v>
      </c>
      <c r="CE2570" s="99">
        <v>6188.2855008840597</v>
      </c>
      <c r="CF2570" s="99">
        <v>1256615.2924041699</v>
      </c>
      <c r="CG2570" s="99">
        <v>8269387.1276245099</v>
      </c>
      <c r="CH2570" s="99">
        <v>0</v>
      </c>
      <c r="CI2570" s="99">
        <v>183273.20178794899</v>
      </c>
      <c r="CJ2570" s="99">
        <v>12520343.626464801</v>
      </c>
      <c r="CK2570" s="99">
        <v>94656197.298828095</v>
      </c>
      <c r="CL2570" s="99">
        <v>18280552.631591801</v>
      </c>
      <c r="CM2570" s="166">
        <v>286409.25718307501</v>
      </c>
      <c r="CN2570" s="166">
        <v>42540128.765136696</v>
      </c>
      <c r="CO2570" s="166">
        <v>169001204.390625</v>
      </c>
      <c r="CP2570" s="99">
        <v>18280552.631591801</v>
      </c>
      <c r="CQ2570" s="99">
        <v>0</v>
      </c>
      <c r="CR2570" s="99">
        <v>0</v>
      </c>
      <c r="CS2570" s="99">
        <v>0</v>
      </c>
      <c r="CT2570" s="99">
        <v>0</v>
      </c>
      <c r="CU2570" s="98">
        <v>120551.46281763499</v>
      </c>
      <c r="CV2570" s="98">
        <v>38545.834095874001</v>
      </c>
      <c r="CW2570" s="98">
        <v>12529469.92863467</v>
      </c>
      <c r="CX2570" s="98">
        <v>94644249.002624512</v>
      </c>
    </row>
    <row r="2571" spans="1:102" x14ac:dyDescent="0.2">
      <c r="A2571" s="98" t="s">
        <v>192</v>
      </c>
      <c r="B2571" s="100">
        <v>38687</v>
      </c>
      <c r="C2571" s="99">
        <v>131522.25425338699</v>
      </c>
      <c r="D2571" s="99">
        <v>6.0272397449589299</v>
      </c>
      <c r="E2571" s="99">
        <v>48069.1431326866</v>
      </c>
      <c r="F2571" s="99">
        <v>29157.5812458992</v>
      </c>
      <c r="G2571" s="99">
        <v>2356.556168437</v>
      </c>
      <c r="H2571" s="99">
        <v>3906.4727251231702</v>
      </c>
      <c r="I2571" s="99">
        <v>450.37992031872301</v>
      </c>
      <c r="J2571" s="99">
        <v>44074.272819518999</v>
      </c>
      <c r="K2571" s="99">
        <v>61301.909998893701</v>
      </c>
      <c r="L2571" s="99">
        <v>93201.692437171907</v>
      </c>
      <c r="M2571" s="99">
        <v>60269.344449996897</v>
      </c>
      <c r="N2571" s="99">
        <v>16354.693399190901</v>
      </c>
      <c r="O2571" s="99">
        <v>0</v>
      </c>
      <c r="P2571" s="99">
        <v>0</v>
      </c>
      <c r="Q2571" s="99">
        <v>9936.0081394910794</v>
      </c>
      <c r="R2571" s="99">
        <v>0</v>
      </c>
      <c r="S2571" s="99">
        <v>0</v>
      </c>
      <c r="T2571" s="99">
        <v>6192.3742601275399</v>
      </c>
      <c r="U2571" s="99">
        <v>104229.850744247</v>
      </c>
      <c r="V2571" s="99">
        <v>7398905.0712890597</v>
      </c>
      <c r="W2571" s="99">
        <v>644.69352068007004</v>
      </c>
      <c r="X2571" s="99">
        <v>3901768.9975891099</v>
      </c>
      <c r="Y2571" s="99">
        <v>1945333.4189453099</v>
      </c>
      <c r="Z2571" s="99">
        <v>526242.57305145299</v>
      </c>
      <c r="AA2571" s="99">
        <v>711079.79417419399</v>
      </c>
      <c r="AB2571" s="99">
        <v>96528.753267288193</v>
      </c>
      <c r="AC2571" s="99">
        <v>15948859.549316401</v>
      </c>
      <c r="AD2571" s="99">
        <v>15732337.7706299</v>
      </c>
      <c r="AE2571" s="99">
        <v>4388369.1580200205</v>
      </c>
      <c r="AF2571" s="99">
        <v>3019216.80895996</v>
      </c>
      <c r="AG2571" s="99">
        <v>2568289.6378784198</v>
      </c>
      <c r="AH2571" s="99">
        <v>0</v>
      </c>
      <c r="AI2571" s="99">
        <v>0</v>
      </c>
      <c r="AJ2571" s="99">
        <v>1172846.2981567399</v>
      </c>
      <c r="AK2571" s="99">
        <v>0</v>
      </c>
      <c r="AL2571" s="99">
        <v>0</v>
      </c>
      <c r="AM2571" s="99">
        <v>1234825.7857818599</v>
      </c>
      <c r="AN2571" s="99">
        <v>31381842.8588867</v>
      </c>
      <c r="AO2571" s="99">
        <v>58225184.422363304</v>
      </c>
      <c r="AP2571" s="99">
        <v>5086.81199914217</v>
      </c>
      <c r="AQ2571" s="99">
        <v>29685113.158935498</v>
      </c>
      <c r="AR2571" s="99">
        <v>15564399.489990201</v>
      </c>
      <c r="AS2571" s="99">
        <v>3694405.0393371601</v>
      </c>
      <c r="AT2571" s="99">
        <v>4734047.4517211895</v>
      </c>
      <c r="AU2571" s="99">
        <v>637911.42963409401</v>
      </c>
      <c r="AV2571" s="99">
        <v>40380063.940917999</v>
      </c>
      <c r="AW2571" s="99">
        <v>39041606.1787109</v>
      </c>
      <c r="AX2571" s="99">
        <v>35912365.997070298</v>
      </c>
      <c r="AY2571" s="99">
        <v>23628253.627929699</v>
      </c>
      <c r="AZ2571" s="99">
        <v>18500766.105224598</v>
      </c>
      <c r="BA2571" s="99">
        <v>0</v>
      </c>
      <c r="BB2571" s="99">
        <v>0</v>
      </c>
      <c r="BC2571" s="99">
        <v>8745312.0200195294</v>
      </c>
      <c r="BD2571" s="99">
        <v>0</v>
      </c>
      <c r="BE2571" s="99">
        <v>0</v>
      </c>
      <c r="BF2571" s="99">
        <v>8243977.4392089797</v>
      </c>
      <c r="BG2571" s="99">
        <v>78395810.852539107</v>
      </c>
      <c r="BH2571" s="99">
        <v>10721373.260253901</v>
      </c>
      <c r="BI2571" s="99">
        <v>639.48520853370405</v>
      </c>
      <c r="BJ2571" s="99">
        <v>7922422.4660034198</v>
      </c>
      <c r="BK2571" s="99">
        <v>5374252.0391845703</v>
      </c>
      <c r="BL2571" s="99">
        <v>0</v>
      </c>
      <c r="BM2571" s="99">
        <v>0</v>
      </c>
      <c r="BN2571" s="99">
        <v>0</v>
      </c>
      <c r="BO2571" s="99">
        <v>0</v>
      </c>
      <c r="BP2571" s="99">
        <v>0</v>
      </c>
      <c r="BQ2571" s="99">
        <v>0</v>
      </c>
      <c r="BR2571" s="99">
        <v>7510860.8676147498</v>
      </c>
      <c r="BS2571" s="99">
        <v>7043216.6135253897</v>
      </c>
      <c r="BT2571" s="99">
        <v>0</v>
      </c>
      <c r="BU2571" s="99">
        <v>0</v>
      </c>
      <c r="BV2571" s="99">
        <v>4017474.26806641</v>
      </c>
      <c r="BW2571" s="99">
        <v>0</v>
      </c>
      <c r="BX2571" s="99">
        <v>0</v>
      </c>
      <c r="BY2571" s="99">
        <v>0</v>
      </c>
      <c r="BZ2571" s="99">
        <v>0</v>
      </c>
      <c r="CA2571" s="99">
        <v>179390.70252418501</v>
      </c>
      <c r="CB2571" s="99">
        <v>11338808.1555176</v>
      </c>
      <c r="CC2571" s="99">
        <v>87819594.825195298</v>
      </c>
      <c r="CD2571" s="99">
        <v>18630676.1396484</v>
      </c>
      <c r="CE2571" s="99">
        <v>6283.9752767086002</v>
      </c>
      <c r="CF2571" s="99">
        <v>1274880.01872253</v>
      </c>
      <c r="CG2571" s="99">
        <v>8543066.6512451209</v>
      </c>
      <c r="CH2571" s="99">
        <v>0</v>
      </c>
      <c r="CI2571" s="99">
        <v>185688.75892448399</v>
      </c>
      <c r="CJ2571" s="99">
        <v>12593729.346191401</v>
      </c>
      <c r="CK2571" s="99">
        <v>96579100.448242202</v>
      </c>
      <c r="CL2571" s="99">
        <v>18642997.316650402</v>
      </c>
      <c r="CM2571" s="166">
        <v>289534.187969208</v>
      </c>
      <c r="CN2571" s="166">
        <v>44079397.7041016</v>
      </c>
      <c r="CO2571" s="166">
        <v>174905102.80468801</v>
      </c>
      <c r="CP2571" s="99">
        <v>18642997.316650402</v>
      </c>
      <c r="CQ2571" s="99">
        <v>0</v>
      </c>
      <c r="CR2571" s="99">
        <v>0</v>
      </c>
      <c r="CS2571" s="99">
        <v>0</v>
      </c>
      <c r="CT2571" s="99">
        <v>0</v>
      </c>
      <c r="CU2571" s="98">
        <v>112112.48599630001</v>
      </c>
      <c r="CV2571" s="98">
        <v>46108.222884026</v>
      </c>
      <c r="CW2571" s="98">
        <v>12613688.174240131</v>
      </c>
      <c r="CX2571" s="98">
        <v>96362661.476440415</v>
      </c>
    </row>
    <row r="2572" spans="1:102" x14ac:dyDescent="0.2">
      <c r="A2572" s="98" t="s">
        <v>192</v>
      </c>
      <c r="B2572" s="100">
        <v>38777</v>
      </c>
      <c r="C2572" s="99">
        <v>134308.08496666001</v>
      </c>
      <c r="D2572" s="99">
        <v>5.2820069889421601</v>
      </c>
      <c r="E2572" s="99">
        <v>46750.2696752548</v>
      </c>
      <c r="F2572" s="99">
        <v>28395.996065855001</v>
      </c>
      <c r="G2572" s="99">
        <v>2737.0255396664102</v>
      </c>
      <c r="H2572" s="99">
        <v>3628.8233455419499</v>
      </c>
      <c r="I2572" s="99">
        <v>422.56913474574702</v>
      </c>
      <c r="J2572" s="99">
        <v>50972.213447094</v>
      </c>
      <c r="K2572" s="99">
        <v>54199.890446186102</v>
      </c>
      <c r="L2572" s="99">
        <v>54301.473698139198</v>
      </c>
      <c r="M2572" s="99">
        <v>61038.482922554002</v>
      </c>
      <c r="N2572" s="99">
        <v>16510.5467267036</v>
      </c>
      <c r="O2572" s="99">
        <v>51683.793805122397</v>
      </c>
      <c r="P2572" s="99">
        <v>0</v>
      </c>
      <c r="Q2572" s="99">
        <v>10087.1139390469</v>
      </c>
      <c r="R2572" s="99">
        <v>3653.8612488210201</v>
      </c>
      <c r="S2572" s="99">
        <v>0</v>
      </c>
      <c r="T2572" s="99">
        <v>2989.9510497450801</v>
      </c>
      <c r="U2572" s="99">
        <v>105212.710579872</v>
      </c>
      <c r="V2572" s="99">
        <v>7604766.22692871</v>
      </c>
      <c r="W2572" s="99">
        <v>891.76956023275898</v>
      </c>
      <c r="X2572" s="99">
        <v>3878166.6497497601</v>
      </c>
      <c r="Y2572" s="99">
        <v>1966272.5923767099</v>
      </c>
      <c r="Z2572" s="99">
        <v>719022.27500915504</v>
      </c>
      <c r="AA2572" s="99">
        <v>659301.27993774402</v>
      </c>
      <c r="AB2572" s="99">
        <v>88352.672434806795</v>
      </c>
      <c r="AC2572" s="99">
        <v>18416228.234375</v>
      </c>
      <c r="AD2572" s="99">
        <v>13638969.4962158</v>
      </c>
      <c r="AE2572" s="99">
        <v>2245627.0992126502</v>
      </c>
      <c r="AF2572" s="99">
        <v>3064421.1996154799</v>
      </c>
      <c r="AG2572" s="99">
        <v>2569820.34020996</v>
      </c>
      <c r="AH2572" s="99">
        <v>2444717.28125</v>
      </c>
      <c r="AI2572" s="99">
        <v>0</v>
      </c>
      <c r="AJ2572" s="99">
        <v>1201869.3548278799</v>
      </c>
      <c r="AK2572" s="99">
        <v>713525.75886535598</v>
      </c>
      <c r="AL2572" s="99">
        <v>0</v>
      </c>
      <c r="AM2572" s="99">
        <v>595703.06011199998</v>
      </c>
      <c r="AN2572" s="99">
        <v>31951136.615234401</v>
      </c>
      <c r="AO2572" s="99">
        <v>60241165.941406302</v>
      </c>
      <c r="AP2572" s="99">
        <v>6727.1206160187703</v>
      </c>
      <c r="AQ2572" s="99">
        <v>29494845.3742676</v>
      </c>
      <c r="AR2572" s="99">
        <v>15224556.876220699</v>
      </c>
      <c r="AS2572" s="99">
        <v>4352691.4258422898</v>
      </c>
      <c r="AT2572" s="99">
        <v>4481862.19958496</v>
      </c>
      <c r="AU2572" s="99">
        <v>591626.31242370605</v>
      </c>
      <c r="AV2572" s="99">
        <v>46968795.083984397</v>
      </c>
      <c r="AW2572" s="99">
        <v>33915269.839843802</v>
      </c>
      <c r="AX2572" s="99">
        <v>19232305.675781298</v>
      </c>
      <c r="AY2572" s="99">
        <v>24288040.924072299</v>
      </c>
      <c r="AZ2572" s="99">
        <v>18751006.339111298</v>
      </c>
      <c r="BA2572" s="99">
        <v>18831860.424072299</v>
      </c>
      <c r="BB2572" s="99">
        <v>0</v>
      </c>
      <c r="BC2572" s="99">
        <v>9088113.3470459003</v>
      </c>
      <c r="BD2572" s="99">
        <v>4815840.5620117197</v>
      </c>
      <c r="BE2572" s="99">
        <v>0</v>
      </c>
      <c r="BF2572" s="99">
        <v>4084396.9637146001</v>
      </c>
      <c r="BG2572" s="99">
        <v>80632279.453125</v>
      </c>
      <c r="BH2572" s="99">
        <v>14237454.6638184</v>
      </c>
      <c r="BI2572" s="99">
        <v>650.069341786206</v>
      </c>
      <c r="BJ2572" s="99">
        <v>9187236.9482421894</v>
      </c>
      <c r="BK2572" s="99">
        <v>5782756.1877441397</v>
      </c>
      <c r="BL2572" s="99">
        <v>0</v>
      </c>
      <c r="BM2572" s="99">
        <v>312831.78112411499</v>
      </c>
      <c r="BN2572" s="99">
        <v>44529.390867710099</v>
      </c>
      <c r="BO2572" s="99">
        <v>0</v>
      </c>
      <c r="BP2572" s="99">
        <v>0</v>
      </c>
      <c r="BQ2572" s="99">
        <v>0</v>
      </c>
      <c r="BR2572" s="99">
        <v>8114412.3180542002</v>
      </c>
      <c r="BS2572" s="99">
        <v>7347263.2473144503</v>
      </c>
      <c r="BT2572" s="99">
        <v>3670945.2770996098</v>
      </c>
      <c r="BU2572" s="99">
        <v>0</v>
      </c>
      <c r="BV2572" s="99">
        <v>4212916.05078125</v>
      </c>
      <c r="BW2572" s="99">
        <v>553122.63040161098</v>
      </c>
      <c r="BX2572" s="99">
        <v>0</v>
      </c>
      <c r="BY2572" s="99">
        <v>0</v>
      </c>
      <c r="BZ2572" s="99">
        <v>0</v>
      </c>
      <c r="CA2572" s="99">
        <v>181216.50707435599</v>
      </c>
      <c r="CB2572" s="99">
        <v>11458814.4958496</v>
      </c>
      <c r="CC2572" s="99">
        <v>89715236.338867202</v>
      </c>
      <c r="CD2572" s="99">
        <v>23396402.555908199</v>
      </c>
      <c r="CE2572" s="99">
        <v>6370.6684302091599</v>
      </c>
      <c r="CF2572" s="99">
        <v>1301294.68315125</v>
      </c>
      <c r="CG2572" s="99">
        <v>8839831.9315185491</v>
      </c>
      <c r="CH2572" s="99">
        <v>0</v>
      </c>
      <c r="CI2572" s="99">
        <v>187557.45923233</v>
      </c>
      <c r="CJ2572" s="99">
        <v>12747640.6558838</v>
      </c>
      <c r="CK2572" s="99">
        <v>98497320.682617202</v>
      </c>
      <c r="CL2572" s="99">
        <v>23955558.889160201</v>
      </c>
      <c r="CM2572" s="166">
        <v>292289.89636611898</v>
      </c>
      <c r="CN2572" s="166">
        <v>44780703.065429702</v>
      </c>
      <c r="CO2572" s="166">
        <v>179175840.85156301</v>
      </c>
      <c r="CP2572" s="99">
        <v>23955558.889160201</v>
      </c>
      <c r="CQ2572" s="99">
        <v>0</v>
      </c>
      <c r="CR2572" s="99">
        <v>0</v>
      </c>
      <c r="CS2572" s="99">
        <v>0</v>
      </c>
      <c r="CT2572" s="99">
        <v>0</v>
      </c>
      <c r="CU2572" s="98">
        <v>104401.21674424699</v>
      </c>
      <c r="CV2572" s="98">
        <v>53304.612359819002</v>
      </c>
      <c r="CW2572" s="98">
        <v>12760109.179000851</v>
      </c>
      <c r="CX2572" s="98">
        <v>98555068.270385757</v>
      </c>
    </row>
    <row r="2573" spans="1:102" x14ac:dyDescent="0.2">
      <c r="A2573" s="98" t="s">
        <v>192</v>
      </c>
      <c r="B2573" s="100">
        <v>38869</v>
      </c>
      <c r="C2573" s="99">
        <v>138617.42087936401</v>
      </c>
      <c r="D2573" s="99">
        <v>6.7342662099981698</v>
      </c>
      <c r="E2573" s="99">
        <v>46670.035349368998</v>
      </c>
      <c r="F2573" s="99">
        <v>29776.291167736101</v>
      </c>
      <c r="G2573" s="99">
        <v>3117.1481820642898</v>
      </c>
      <c r="H2573" s="99">
        <v>3328.2236124575102</v>
      </c>
      <c r="I2573" s="99">
        <v>400.414702307433</v>
      </c>
      <c r="J2573" s="99">
        <v>57568.898210048697</v>
      </c>
      <c r="K2573" s="99">
        <v>48106.005081653602</v>
      </c>
      <c r="L2573" s="99">
        <v>52573.398231506297</v>
      </c>
      <c r="M2573" s="99">
        <v>62070.547019958503</v>
      </c>
      <c r="N2573" s="99">
        <v>16664.3739221096</v>
      </c>
      <c r="O2573" s="99">
        <v>54632.167171955101</v>
      </c>
      <c r="P2573" s="99">
        <v>0</v>
      </c>
      <c r="Q2573" s="99">
        <v>10087.385150313399</v>
      </c>
      <c r="R2573" s="99">
        <v>4099.70793908834</v>
      </c>
      <c r="S2573" s="99">
        <v>0</v>
      </c>
      <c r="T2573" s="99">
        <v>2558.0455500483499</v>
      </c>
      <c r="U2573" s="99">
        <v>106228.94040966</v>
      </c>
      <c r="V2573" s="99">
        <v>7811054.10510254</v>
      </c>
      <c r="W2573" s="99">
        <v>679.24810424447105</v>
      </c>
      <c r="X2573" s="99">
        <v>3808749.6902160598</v>
      </c>
      <c r="Y2573" s="99">
        <v>1998800.77822876</v>
      </c>
      <c r="Z2573" s="99">
        <v>708919.87193298305</v>
      </c>
      <c r="AA2573" s="99">
        <v>597175.02870941197</v>
      </c>
      <c r="AB2573" s="99">
        <v>81789.192494392395</v>
      </c>
      <c r="AC2573" s="99">
        <v>20584220.5629883</v>
      </c>
      <c r="AD2573" s="99">
        <v>11595052.504760699</v>
      </c>
      <c r="AE2573" s="99">
        <v>2154863.2432556199</v>
      </c>
      <c r="AF2573" s="99">
        <v>3125942.0548400902</v>
      </c>
      <c r="AG2573" s="99">
        <v>2594637.3733215299</v>
      </c>
      <c r="AH2573" s="99">
        <v>2575836.9905395498</v>
      </c>
      <c r="AI2573" s="99">
        <v>0</v>
      </c>
      <c r="AJ2573" s="99">
        <v>1188382.36747742</v>
      </c>
      <c r="AK2573" s="99">
        <v>820262.70064544701</v>
      </c>
      <c r="AL2573" s="99">
        <v>0</v>
      </c>
      <c r="AM2573" s="99">
        <v>499562.60740280198</v>
      </c>
      <c r="AN2573" s="99">
        <v>32465639.330566399</v>
      </c>
      <c r="AO2573" s="99">
        <v>63085196.699707001</v>
      </c>
      <c r="AP2573" s="99">
        <v>5546.3100398182896</v>
      </c>
      <c r="AQ2573" s="99">
        <v>28929280.206054699</v>
      </c>
      <c r="AR2573" s="99">
        <v>15658235.450195299</v>
      </c>
      <c r="AS2573" s="99">
        <v>4962000.48364258</v>
      </c>
      <c r="AT2573" s="99">
        <v>4099965.3243408198</v>
      </c>
      <c r="AU2573" s="99">
        <v>554972.43072509801</v>
      </c>
      <c r="AV2573" s="99">
        <v>53196367.941406302</v>
      </c>
      <c r="AW2573" s="99">
        <v>29070086.9680176</v>
      </c>
      <c r="AX2573" s="99">
        <v>18524911.412841801</v>
      </c>
      <c r="AY2573" s="99">
        <v>24999298.6179199</v>
      </c>
      <c r="AZ2573" s="99">
        <v>19135073.0234375</v>
      </c>
      <c r="BA2573" s="99">
        <v>20029754.652343798</v>
      </c>
      <c r="BB2573" s="99">
        <v>0</v>
      </c>
      <c r="BC2573" s="99">
        <v>9102077.6336669903</v>
      </c>
      <c r="BD2573" s="99">
        <v>5550297.0769653302</v>
      </c>
      <c r="BE2573" s="99">
        <v>0</v>
      </c>
      <c r="BF2573" s="99">
        <v>3494369.7767639202</v>
      </c>
      <c r="BG2573" s="99">
        <v>82351823.565429702</v>
      </c>
      <c r="BH2573" s="99">
        <v>14908508.236938501</v>
      </c>
      <c r="BI2573" s="99">
        <v>779.85590752959297</v>
      </c>
      <c r="BJ2573" s="99">
        <v>8963968.2432861291</v>
      </c>
      <c r="BK2573" s="99">
        <v>5739564.24365234</v>
      </c>
      <c r="BL2573" s="99">
        <v>0</v>
      </c>
      <c r="BM2573" s="99">
        <v>325384.73566818202</v>
      </c>
      <c r="BN2573" s="99">
        <v>56257.897329330401</v>
      </c>
      <c r="BO2573" s="99">
        <v>0</v>
      </c>
      <c r="BP2573" s="99">
        <v>0</v>
      </c>
      <c r="BQ2573" s="99">
        <v>0</v>
      </c>
      <c r="BR2573" s="99">
        <v>8312234.6947631799</v>
      </c>
      <c r="BS2573" s="99">
        <v>7468157.3376464797</v>
      </c>
      <c r="BT2573" s="99">
        <v>3903428.4628906301</v>
      </c>
      <c r="BU2573" s="99">
        <v>0</v>
      </c>
      <c r="BV2573" s="99">
        <v>4146907.5564880399</v>
      </c>
      <c r="BW2573" s="99">
        <v>633826.04028320301</v>
      </c>
      <c r="BX2573" s="99">
        <v>0</v>
      </c>
      <c r="BY2573" s="99">
        <v>0</v>
      </c>
      <c r="BZ2573" s="99">
        <v>0</v>
      </c>
      <c r="CA2573" s="99">
        <v>185690.46037483201</v>
      </c>
      <c r="CB2573" s="99">
        <v>11671824.182251001</v>
      </c>
      <c r="CC2573" s="99">
        <v>91863110.510742202</v>
      </c>
      <c r="CD2573" s="99">
        <v>23829857.833984401</v>
      </c>
      <c r="CE2573" s="99">
        <v>6466.0457720756503</v>
      </c>
      <c r="CF2573" s="99">
        <v>1329267.6528320301</v>
      </c>
      <c r="CG2573" s="99">
        <v>9107157.16943359</v>
      </c>
      <c r="CH2573" s="99">
        <v>0</v>
      </c>
      <c r="CI2573" s="99">
        <v>192269.04579162601</v>
      </c>
      <c r="CJ2573" s="99">
        <v>12969575.1452637</v>
      </c>
      <c r="CK2573" s="99">
        <v>101070041.350586</v>
      </c>
      <c r="CL2573" s="99">
        <v>24462699.565673798</v>
      </c>
      <c r="CM2573" s="166">
        <v>297767.17004776001</v>
      </c>
      <c r="CN2573" s="166">
        <v>45517469.025390603</v>
      </c>
      <c r="CO2573" s="166">
        <v>184066544.96679699</v>
      </c>
      <c r="CP2573" s="99">
        <v>24462699.565673798</v>
      </c>
      <c r="CQ2573" s="99">
        <v>0</v>
      </c>
      <c r="CR2573" s="99">
        <v>0</v>
      </c>
      <c r="CS2573" s="99">
        <v>0</v>
      </c>
      <c r="CT2573" s="99">
        <v>0</v>
      </c>
      <c r="CU2573" s="98">
        <v>98147.375156795999</v>
      </c>
      <c r="CV2573" s="98">
        <v>60215.620422685002</v>
      </c>
      <c r="CW2573" s="98">
        <v>13001091.83508303</v>
      </c>
      <c r="CX2573" s="98">
        <v>100970267.6801758</v>
      </c>
    </row>
    <row r="2574" spans="1:102" x14ac:dyDescent="0.2">
      <c r="A2574" s="98" t="s">
        <v>192</v>
      </c>
      <c r="B2574" s="100">
        <v>38961</v>
      </c>
      <c r="C2574" s="99">
        <v>141870.66656875599</v>
      </c>
      <c r="D2574" s="99">
        <v>5.8777060589636703</v>
      </c>
      <c r="E2574" s="99">
        <v>45509.651069641099</v>
      </c>
      <c r="F2574" s="99">
        <v>29403.377166509599</v>
      </c>
      <c r="G2574" s="99">
        <v>3506.9166108965901</v>
      </c>
      <c r="H2574" s="99">
        <v>3177.96488493681</v>
      </c>
      <c r="I2574" s="99">
        <v>372.09577759727802</v>
      </c>
      <c r="J2574" s="99">
        <v>64006.028429985003</v>
      </c>
      <c r="K2574" s="99">
        <v>43190.675178051002</v>
      </c>
      <c r="L2574" s="99">
        <v>50088.663571357698</v>
      </c>
      <c r="M2574" s="99">
        <v>62318.152780532801</v>
      </c>
      <c r="N2574" s="99">
        <v>16838.161802053499</v>
      </c>
      <c r="O2574" s="99">
        <v>56325.534093856797</v>
      </c>
      <c r="P2574" s="99">
        <v>0</v>
      </c>
      <c r="Q2574" s="99">
        <v>10053.102370262101</v>
      </c>
      <c r="R2574" s="99">
        <v>4501.6024556756001</v>
      </c>
      <c r="S2574" s="99">
        <v>0</v>
      </c>
      <c r="T2574" s="99">
        <v>2316.0073609650099</v>
      </c>
      <c r="U2574" s="99">
        <v>107284.76489067099</v>
      </c>
      <c r="V2574" s="99">
        <v>7969332.4636840802</v>
      </c>
      <c r="W2574" s="99">
        <v>1048.11762721837</v>
      </c>
      <c r="X2574" s="99">
        <v>3719122.7355956999</v>
      </c>
      <c r="Y2574" s="99">
        <v>2003474.4524230999</v>
      </c>
      <c r="Z2574" s="99">
        <v>789146.11293029797</v>
      </c>
      <c r="AA2574" s="99">
        <v>530596.46859741199</v>
      </c>
      <c r="AB2574" s="99">
        <v>74334.350337982207</v>
      </c>
      <c r="AC2574" s="99">
        <v>22993471.778564502</v>
      </c>
      <c r="AD2574" s="99">
        <v>9551924.29223633</v>
      </c>
      <c r="AE2574" s="99">
        <v>2048839.5401306199</v>
      </c>
      <c r="AF2574" s="99">
        <v>3123212.2214050302</v>
      </c>
      <c r="AG2574" s="99">
        <v>2616033.2097168001</v>
      </c>
      <c r="AH2574" s="99">
        <v>2666748.9368591299</v>
      </c>
      <c r="AI2574" s="99">
        <v>0</v>
      </c>
      <c r="AJ2574" s="99">
        <v>1195581.26135254</v>
      </c>
      <c r="AK2574" s="99">
        <v>882935.015419006</v>
      </c>
      <c r="AL2574" s="99">
        <v>0</v>
      </c>
      <c r="AM2574" s="99">
        <v>453706.89445877098</v>
      </c>
      <c r="AN2574" s="99">
        <v>32725716.5541992</v>
      </c>
      <c r="AO2574" s="99">
        <v>64772914.052734397</v>
      </c>
      <c r="AP2574" s="99">
        <v>8018.80240100622</v>
      </c>
      <c r="AQ2574" s="99">
        <v>28495685.1013184</v>
      </c>
      <c r="AR2574" s="99">
        <v>15684474.544555699</v>
      </c>
      <c r="AS2574" s="99">
        <v>5660648.5803832998</v>
      </c>
      <c r="AT2574" s="99">
        <v>3651887.3863830599</v>
      </c>
      <c r="AU2574" s="99">
        <v>505122.95305252098</v>
      </c>
      <c r="AV2574" s="99">
        <v>59869676.631347701</v>
      </c>
      <c r="AW2574" s="99">
        <v>24523818.903076202</v>
      </c>
      <c r="AX2574" s="99">
        <v>17704486.638427701</v>
      </c>
      <c r="AY2574" s="99">
        <v>25215723.8916016</v>
      </c>
      <c r="AZ2574" s="99">
        <v>19429952.7348633</v>
      </c>
      <c r="BA2574" s="99">
        <v>20994681.612548798</v>
      </c>
      <c r="BB2574" s="99">
        <v>0</v>
      </c>
      <c r="BC2574" s="99">
        <v>9226518.0858154297</v>
      </c>
      <c r="BD2574" s="99">
        <v>5995923.4943847703</v>
      </c>
      <c r="BE2574" s="99">
        <v>0</v>
      </c>
      <c r="BF2574" s="99">
        <v>3167110.8766784701</v>
      </c>
      <c r="BG2574" s="99">
        <v>85113840.730468795</v>
      </c>
      <c r="BH2574" s="99">
        <v>15318649.1131592</v>
      </c>
      <c r="BI2574" s="99">
        <v>519.76946236193203</v>
      </c>
      <c r="BJ2574" s="99">
        <v>8910416.5592040997</v>
      </c>
      <c r="BK2574" s="99">
        <v>5892756.0350952102</v>
      </c>
      <c r="BL2574" s="99">
        <v>0</v>
      </c>
      <c r="BM2574" s="99">
        <v>296447.834400177</v>
      </c>
      <c r="BN2574" s="99">
        <v>56452.777673721299</v>
      </c>
      <c r="BO2574" s="99">
        <v>0</v>
      </c>
      <c r="BP2574" s="99">
        <v>0</v>
      </c>
      <c r="BQ2574" s="99">
        <v>0</v>
      </c>
      <c r="BR2574" s="99">
        <v>8378436.3591308603</v>
      </c>
      <c r="BS2574" s="99">
        <v>7586893.0371093797</v>
      </c>
      <c r="BT2574" s="99">
        <v>4091842.1628723098</v>
      </c>
      <c r="BU2574" s="99">
        <v>0</v>
      </c>
      <c r="BV2574" s="99">
        <v>4279875.8320922898</v>
      </c>
      <c r="BW2574" s="99">
        <v>678668.29615783703</v>
      </c>
      <c r="BX2574" s="99">
        <v>0</v>
      </c>
      <c r="BY2574" s="99">
        <v>0</v>
      </c>
      <c r="BZ2574" s="99">
        <v>0</v>
      </c>
      <c r="CA2574" s="99">
        <v>187074.2585392</v>
      </c>
      <c r="CB2574" s="99">
        <v>11730661.1879883</v>
      </c>
      <c r="CC2574" s="99">
        <v>93183223.466796905</v>
      </c>
      <c r="CD2574" s="99">
        <v>24310240.753662098</v>
      </c>
      <c r="CE2574" s="99">
        <v>6644.7078683972404</v>
      </c>
      <c r="CF2574" s="99">
        <v>1358220.61306763</v>
      </c>
      <c r="CG2574" s="99">
        <v>9332344.6127929706</v>
      </c>
      <c r="CH2574" s="99">
        <v>0</v>
      </c>
      <c r="CI2574" s="99">
        <v>193626.44180679301</v>
      </c>
      <c r="CJ2574" s="99">
        <v>13088823.225097699</v>
      </c>
      <c r="CK2574" s="99">
        <v>102790817.60156301</v>
      </c>
      <c r="CL2574" s="99">
        <v>24994124.787841801</v>
      </c>
      <c r="CM2574" s="166">
        <v>300711.27020263701</v>
      </c>
      <c r="CN2574" s="166">
        <v>45581501.582519501</v>
      </c>
      <c r="CO2574" s="166">
        <v>187677405.15820301</v>
      </c>
      <c r="CP2574" s="99">
        <v>24994124.787841801</v>
      </c>
      <c r="CQ2574" s="99">
        <v>0</v>
      </c>
      <c r="CR2574" s="99">
        <v>0</v>
      </c>
      <c r="CS2574" s="99">
        <v>0</v>
      </c>
      <c r="CT2574" s="99">
        <v>0</v>
      </c>
      <c r="CU2574" s="98">
        <v>92559.348156777007</v>
      </c>
      <c r="CV2574" s="98">
        <v>67022.195843114998</v>
      </c>
      <c r="CW2574" s="98">
        <v>13088881.801055931</v>
      </c>
      <c r="CX2574" s="98">
        <v>102515568.07958987</v>
      </c>
    </row>
    <row r="2575" spans="1:102" x14ac:dyDescent="0.2">
      <c r="A2575" s="98" t="s">
        <v>192</v>
      </c>
      <c r="B2575" s="100">
        <v>39052</v>
      </c>
      <c r="C2575" s="99">
        <v>146189.836248398</v>
      </c>
      <c r="D2575" s="99">
        <v>6.0903598329750803</v>
      </c>
      <c r="E2575" s="99">
        <v>45167.491765976003</v>
      </c>
      <c r="F2575" s="99">
        <v>30319.1406991482</v>
      </c>
      <c r="G2575" s="99">
        <v>3900.9361640810998</v>
      </c>
      <c r="H2575" s="99">
        <v>2944.0413010716402</v>
      </c>
      <c r="I2575" s="99">
        <v>343.14186247438198</v>
      </c>
      <c r="J2575" s="99">
        <v>72028.665795326204</v>
      </c>
      <c r="K2575" s="99">
        <v>37628.559218406699</v>
      </c>
      <c r="L2575" s="99">
        <v>51099.000244140603</v>
      </c>
      <c r="M2575" s="99">
        <v>63009.897158622698</v>
      </c>
      <c r="N2575" s="99">
        <v>16993.961385250099</v>
      </c>
      <c r="O2575" s="99">
        <v>58865.572096824602</v>
      </c>
      <c r="P2575" s="99">
        <v>0</v>
      </c>
      <c r="Q2575" s="99">
        <v>10106.853796601299</v>
      </c>
      <c r="R2575" s="99">
        <v>4836.8921546339998</v>
      </c>
      <c r="S2575" s="99">
        <v>0</v>
      </c>
      <c r="T2575" s="99">
        <v>2159.2225549220998</v>
      </c>
      <c r="U2575" s="99">
        <v>109313.56494331401</v>
      </c>
      <c r="V2575" s="99">
        <v>8228056.1506347703</v>
      </c>
      <c r="W2575" s="99">
        <v>577.26657617092098</v>
      </c>
      <c r="X2575" s="99">
        <v>3620564.1517944299</v>
      </c>
      <c r="Y2575" s="99">
        <v>2010340.6394653299</v>
      </c>
      <c r="Z2575" s="99">
        <v>886029.99445342994</v>
      </c>
      <c r="AA2575" s="99">
        <v>486269.02836608898</v>
      </c>
      <c r="AB2575" s="99">
        <v>66129.404615402207</v>
      </c>
      <c r="AC2575" s="99">
        <v>26066763.654541001</v>
      </c>
      <c r="AD2575" s="99">
        <v>7556981.1681518601</v>
      </c>
      <c r="AE2575" s="99">
        <v>2069620.9708404499</v>
      </c>
      <c r="AF2575" s="99">
        <v>3148285.0584106399</v>
      </c>
      <c r="AG2575" s="99">
        <v>2613758.5461120601</v>
      </c>
      <c r="AH2575" s="99">
        <v>2791497.8516845698</v>
      </c>
      <c r="AI2575" s="99">
        <v>0</v>
      </c>
      <c r="AJ2575" s="99">
        <v>1198534.39689636</v>
      </c>
      <c r="AK2575" s="99">
        <v>988870.27853393601</v>
      </c>
      <c r="AL2575" s="99">
        <v>0</v>
      </c>
      <c r="AM2575" s="99">
        <v>419570.82703781099</v>
      </c>
      <c r="AN2575" s="99">
        <v>33702985.469238304</v>
      </c>
      <c r="AO2575" s="99">
        <v>67360221.03125</v>
      </c>
      <c r="AP2575" s="99">
        <v>4397.2361828088797</v>
      </c>
      <c r="AQ2575" s="99">
        <v>27772623.450683601</v>
      </c>
      <c r="AR2575" s="99">
        <v>15690447.5358887</v>
      </c>
      <c r="AS2575" s="99">
        <v>6334026.7740478497</v>
      </c>
      <c r="AT2575" s="99">
        <v>3360734.7320556599</v>
      </c>
      <c r="AU2575" s="99">
        <v>451249.23507690401</v>
      </c>
      <c r="AV2575" s="99">
        <v>68563479.078125</v>
      </c>
      <c r="AW2575" s="99">
        <v>19407245.989013702</v>
      </c>
      <c r="AX2575" s="99">
        <v>18267321.653808601</v>
      </c>
      <c r="AY2575" s="99">
        <v>25716453.166747998</v>
      </c>
      <c r="AZ2575" s="99">
        <v>19551486.572753899</v>
      </c>
      <c r="BA2575" s="99">
        <v>22179178.987304699</v>
      </c>
      <c r="BB2575" s="99">
        <v>0</v>
      </c>
      <c r="BC2575" s="99">
        <v>9299421.8815918006</v>
      </c>
      <c r="BD2575" s="99">
        <v>6781159.5250854502</v>
      </c>
      <c r="BE2575" s="99">
        <v>0</v>
      </c>
      <c r="BF2575" s="99">
        <v>2963488.3368530301</v>
      </c>
      <c r="BG2575" s="99">
        <v>87917540.542968795</v>
      </c>
      <c r="BH2575" s="99">
        <v>16183545.6246338</v>
      </c>
      <c r="BI2575" s="99">
        <v>542.46105708926905</v>
      </c>
      <c r="BJ2575" s="99">
        <v>8689533.6859130897</v>
      </c>
      <c r="BK2575" s="99">
        <v>5884699.5255737295</v>
      </c>
      <c r="BL2575" s="99">
        <v>0</v>
      </c>
      <c r="BM2575" s="99">
        <v>270108.88397979701</v>
      </c>
      <c r="BN2575" s="99">
        <v>45468.812851429</v>
      </c>
      <c r="BO2575" s="99">
        <v>0</v>
      </c>
      <c r="BP2575" s="99">
        <v>0</v>
      </c>
      <c r="BQ2575" s="99">
        <v>0</v>
      </c>
      <c r="BR2575" s="99">
        <v>8560078.5394287091</v>
      </c>
      <c r="BS2575" s="99">
        <v>7661771.88098145</v>
      </c>
      <c r="BT2575" s="99">
        <v>4322467.9179077102</v>
      </c>
      <c r="BU2575" s="99">
        <v>0</v>
      </c>
      <c r="BV2575" s="99">
        <v>4335802.8582153302</v>
      </c>
      <c r="BW2575" s="99">
        <v>759409.687263489</v>
      </c>
      <c r="BX2575" s="99">
        <v>0</v>
      </c>
      <c r="BY2575" s="99">
        <v>0</v>
      </c>
      <c r="BZ2575" s="99">
        <v>0</v>
      </c>
      <c r="CA2575" s="99">
        <v>191069.215639114</v>
      </c>
      <c r="CB2575" s="99">
        <v>11870292.0611572</v>
      </c>
      <c r="CC2575" s="99">
        <v>95185158.006835893</v>
      </c>
      <c r="CD2575" s="99">
        <v>24856930.824707001</v>
      </c>
      <c r="CE2575" s="99">
        <v>6864.9653670191801</v>
      </c>
      <c r="CF2575" s="99">
        <v>1410465.1659240699</v>
      </c>
      <c r="CG2575" s="99">
        <v>9760750.90380859</v>
      </c>
      <c r="CH2575" s="99">
        <v>0</v>
      </c>
      <c r="CI2575" s="99">
        <v>197939.51121520999</v>
      </c>
      <c r="CJ2575" s="99">
        <v>13265913.3562012</v>
      </c>
      <c r="CK2575" s="99">
        <v>105027034.45117199</v>
      </c>
      <c r="CL2575" s="99">
        <v>25613043.118896499</v>
      </c>
      <c r="CM2575" s="166">
        <v>306702.199401855</v>
      </c>
      <c r="CN2575" s="166">
        <v>47045389.242675804</v>
      </c>
      <c r="CO2575" s="166">
        <v>193010021.36132801</v>
      </c>
      <c r="CP2575" s="99">
        <v>25613043.118896499</v>
      </c>
      <c r="CQ2575" s="99">
        <v>0</v>
      </c>
      <c r="CR2575" s="99">
        <v>0</v>
      </c>
      <c r="CS2575" s="99">
        <v>0</v>
      </c>
      <c r="CT2575" s="99">
        <v>0</v>
      </c>
      <c r="CU2575" s="98">
        <v>85387.858373119001</v>
      </c>
      <c r="CV2575" s="98">
        <v>75358.672630814996</v>
      </c>
      <c r="CW2575" s="98">
        <v>13280757.227081271</v>
      </c>
      <c r="CX2575" s="98">
        <v>104945908.91064449</v>
      </c>
    </row>
    <row r="2576" spans="1:102" x14ac:dyDescent="0.2">
      <c r="A2576" s="98" t="s">
        <v>192</v>
      </c>
      <c r="B2576" s="100">
        <v>39142</v>
      </c>
      <c r="C2576" s="99">
        <v>150843.64763259899</v>
      </c>
      <c r="D2576" s="99">
        <v>5.2231946129468296</v>
      </c>
      <c r="E2576" s="99">
        <v>42772.404975891099</v>
      </c>
      <c r="F2576" s="99">
        <v>29808.358520746198</v>
      </c>
      <c r="G2576" s="99">
        <v>4322.6158476471901</v>
      </c>
      <c r="H2576" s="99">
        <v>2725.5347550213301</v>
      </c>
      <c r="I2576" s="99">
        <v>328.78721642121701</v>
      </c>
      <c r="J2576" s="99">
        <v>78282.277021408096</v>
      </c>
      <c r="K2576" s="99">
        <v>32584.553824663199</v>
      </c>
      <c r="L2576" s="99">
        <v>49654.446252822898</v>
      </c>
      <c r="M2576" s="99">
        <v>63642.731031417803</v>
      </c>
      <c r="N2576" s="99">
        <v>17120.291808843602</v>
      </c>
      <c r="O2576" s="99">
        <v>61251.020971775099</v>
      </c>
      <c r="P2576" s="99">
        <v>0</v>
      </c>
      <c r="Q2576" s="99">
        <v>10109.6200723648</v>
      </c>
      <c r="R2576" s="99">
        <v>5104.33686006069</v>
      </c>
      <c r="S2576" s="99">
        <v>0</v>
      </c>
      <c r="T2576" s="99">
        <v>2102.6240577101698</v>
      </c>
      <c r="U2576" s="99">
        <v>110849.164543152</v>
      </c>
      <c r="V2576" s="99">
        <v>8491187.6630859394</v>
      </c>
      <c r="W2576" s="99">
        <v>746.53134069591795</v>
      </c>
      <c r="X2576" s="99">
        <v>3439842.9438171401</v>
      </c>
      <c r="Y2576" s="99">
        <v>1993144.9823608401</v>
      </c>
      <c r="Z2576" s="99">
        <v>1080076.42849731</v>
      </c>
      <c r="AA2576" s="99">
        <v>431095.983932495</v>
      </c>
      <c r="AB2576" s="99">
        <v>57424.599969863899</v>
      </c>
      <c r="AC2576" s="99">
        <v>27906323.449462902</v>
      </c>
      <c r="AD2576" s="99">
        <v>6240759.8546142597</v>
      </c>
      <c r="AE2576" s="99">
        <v>2013488.4461059601</v>
      </c>
      <c r="AF2576" s="99">
        <v>3181274.0314636198</v>
      </c>
      <c r="AG2576" s="99">
        <v>2640467.9503478999</v>
      </c>
      <c r="AH2576" s="99">
        <v>2934378.8837280301</v>
      </c>
      <c r="AI2576" s="99">
        <v>0</v>
      </c>
      <c r="AJ2576" s="99">
        <v>1204114.91975403</v>
      </c>
      <c r="AK2576" s="99">
        <v>1029718.94297028</v>
      </c>
      <c r="AL2576" s="99">
        <v>0</v>
      </c>
      <c r="AM2576" s="99">
        <v>401455.87486267101</v>
      </c>
      <c r="AN2576" s="99">
        <v>34201777.707519501</v>
      </c>
      <c r="AO2576" s="99">
        <v>70093968.165039107</v>
      </c>
      <c r="AP2576" s="99">
        <v>5576.4150525331497</v>
      </c>
      <c r="AQ2576" s="99">
        <v>26364114.565429699</v>
      </c>
      <c r="AR2576" s="99">
        <v>15435917.7059326</v>
      </c>
      <c r="AS2576" s="99">
        <v>6875399.6340942401</v>
      </c>
      <c r="AT2576" s="99">
        <v>3002877.7363586398</v>
      </c>
      <c r="AU2576" s="99">
        <v>389017.02120590198</v>
      </c>
      <c r="AV2576" s="99">
        <v>74125791.392578095</v>
      </c>
      <c r="AW2576" s="99">
        <v>16160381.0040283</v>
      </c>
      <c r="AX2576" s="99">
        <v>17839976.2258301</v>
      </c>
      <c r="AY2576" s="99">
        <v>26195915.0393066</v>
      </c>
      <c r="AZ2576" s="99">
        <v>19787140.114013702</v>
      </c>
      <c r="BA2576" s="99">
        <v>23462116.916259799</v>
      </c>
      <c r="BB2576" s="99">
        <v>0</v>
      </c>
      <c r="BC2576" s="99">
        <v>9375658.3656005897</v>
      </c>
      <c r="BD2576" s="99">
        <v>7097768.7835693397</v>
      </c>
      <c r="BE2576" s="99">
        <v>0</v>
      </c>
      <c r="BF2576" s="99">
        <v>2843136.8746032701</v>
      </c>
      <c r="BG2576" s="99">
        <v>89945622.725585893</v>
      </c>
      <c r="BH2576" s="99">
        <v>17058999.982910201</v>
      </c>
      <c r="BI2576" s="99">
        <v>535.57331778854098</v>
      </c>
      <c r="BJ2576" s="99">
        <v>8464481.8017578106</v>
      </c>
      <c r="BK2576" s="99">
        <v>5876333.8322143601</v>
      </c>
      <c r="BL2576" s="99">
        <v>0</v>
      </c>
      <c r="BM2576" s="99">
        <v>269775.01171493501</v>
      </c>
      <c r="BN2576" s="99">
        <v>44662.691749095902</v>
      </c>
      <c r="BO2576" s="99">
        <v>0</v>
      </c>
      <c r="BP2576" s="99">
        <v>0</v>
      </c>
      <c r="BQ2576" s="99">
        <v>0</v>
      </c>
      <c r="BR2576" s="99">
        <v>8766526.36401367</v>
      </c>
      <c r="BS2576" s="99">
        <v>7749706.7389526404</v>
      </c>
      <c r="BT2576" s="99">
        <v>4571920.8161010696</v>
      </c>
      <c r="BU2576" s="99">
        <v>0</v>
      </c>
      <c r="BV2576" s="99">
        <v>4380392.8302002</v>
      </c>
      <c r="BW2576" s="99">
        <v>802854.10666656506</v>
      </c>
      <c r="BX2576" s="99">
        <v>0</v>
      </c>
      <c r="BY2576" s="99">
        <v>0</v>
      </c>
      <c r="BZ2576" s="99">
        <v>0</v>
      </c>
      <c r="CA2576" s="99">
        <v>193860.72681426999</v>
      </c>
      <c r="CB2576" s="99">
        <v>11960879.146606401</v>
      </c>
      <c r="CC2576" s="99">
        <v>96479379.0703125</v>
      </c>
      <c r="CD2576" s="99">
        <v>25526187.400634799</v>
      </c>
      <c r="CE2576" s="99">
        <v>7051.6048288345301</v>
      </c>
      <c r="CF2576" s="99">
        <v>1434418.3282318099</v>
      </c>
      <c r="CG2576" s="99">
        <v>9960940.8889160194</v>
      </c>
      <c r="CH2576" s="99">
        <v>0</v>
      </c>
      <c r="CI2576" s="99">
        <v>200887.37608146699</v>
      </c>
      <c r="CJ2576" s="99">
        <v>13357113.845947299</v>
      </c>
      <c r="CK2576" s="99">
        <v>106521976.00488301</v>
      </c>
      <c r="CL2576" s="99">
        <v>26337739.777343798</v>
      </c>
      <c r="CM2576" s="166">
        <v>310997.360572815</v>
      </c>
      <c r="CN2576" s="166">
        <v>47660850.337890603</v>
      </c>
      <c r="CO2576" s="166">
        <v>197000032.21093801</v>
      </c>
      <c r="CP2576" s="99">
        <v>26337739.777343798</v>
      </c>
      <c r="CQ2576" s="99">
        <v>0</v>
      </c>
      <c r="CR2576" s="99">
        <v>0</v>
      </c>
      <c r="CS2576" s="99">
        <v>0</v>
      </c>
      <c r="CT2576" s="99">
        <v>0</v>
      </c>
      <c r="CU2576" s="98">
        <v>77854.158297261005</v>
      </c>
      <c r="CV2576" s="98">
        <v>81973.172263761997</v>
      </c>
      <c r="CW2576" s="98">
        <v>13395297.47483821</v>
      </c>
      <c r="CX2576" s="98">
        <v>106440319.95922852</v>
      </c>
    </row>
    <row r="2577" spans="1:102" x14ac:dyDescent="0.2">
      <c r="A2577" s="98" t="s">
        <v>192</v>
      </c>
      <c r="B2577" s="100">
        <v>39234</v>
      </c>
      <c r="C2577" s="99">
        <v>153845.03793716399</v>
      </c>
      <c r="D2577" s="99">
        <v>5.7458496889448698</v>
      </c>
      <c r="E2577" s="99">
        <v>41500.879179000898</v>
      </c>
      <c r="F2577" s="99">
        <v>29599.357460260399</v>
      </c>
      <c r="G2577" s="99">
        <v>4783.4394817352304</v>
      </c>
      <c r="H2577" s="99">
        <v>2501.6342683732501</v>
      </c>
      <c r="I2577" s="99">
        <v>295.35506231337803</v>
      </c>
      <c r="J2577" s="99">
        <v>83702.582526206999</v>
      </c>
      <c r="K2577" s="99">
        <v>28190.194723606099</v>
      </c>
      <c r="L2577" s="99">
        <v>49672.407478332498</v>
      </c>
      <c r="M2577" s="99">
        <v>63788.375627994501</v>
      </c>
      <c r="N2577" s="99">
        <v>17288.540479660001</v>
      </c>
      <c r="O2577" s="99">
        <v>62404.165345191999</v>
      </c>
      <c r="P2577" s="99">
        <v>0</v>
      </c>
      <c r="Q2577" s="99">
        <v>10066.694598317101</v>
      </c>
      <c r="R2577" s="99">
        <v>5365.0009964704504</v>
      </c>
      <c r="S2577" s="99">
        <v>0</v>
      </c>
      <c r="T2577" s="99">
        <v>2079.3878026902698</v>
      </c>
      <c r="U2577" s="99">
        <v>111897.44340992</v>
      </c>
      <c r="V2577" s="99">
        <v>8705354.26318359</v>
      </c>
      <c r="W2577" s="99">
        <v>752.98412474244799</v>
      </c>
      <c r="X2577" s="99">
        <v>3306647.99749756</v>
      </c>
      <c r="Y2577" s="99">
        <v>1946081.07841492</v>
      </c>
      <c r="Z2577" s="99">
        <v>1059309.94854736</v>
      </c>
      <c r="AA2577" s="99">
        <v>386399.11482238799</v>
      </c>
      <c r="AB2577" s="99">
        <v>50933.5711755753</v>
      </c>
      <c r="AC2577" s="99">
        <v>29440770.853027299</v>
      </c>
      <c r="AD2577" s="99">
        <v>5172996.3414306603</v>
      </c>
      <c r="AE2577" s="99">
        <v>1992832.8805694601</v>
      </c>
      <c r="AF2577" s="99">
        <v>3187407.8304748498</v>
      </c>
      <c r="AG2577" s="99">
        <v>2649872.9285583501</v>
      </c>
      <c r="AH2577" s="99">
        <v>2954683.1488647498</v>
      </c>
      <c r="AI2577" s="99">
        <v>0</v>
      </c>
      <c r="AJ2577" s="99">
        <v>1213380.8202819801</v>
      </c>
      <c r="AK2577" s="99">
        <v>1069003.86447144</v>
      </c>
      <c r="AL2577" s="99">
        <v>0</v>
      </c>
      <c r="AM2577" s="99">
        <v>388577.94100952102</v>
      </c>
      <c r="AN2577" s="99">
        <v>34752617.140625</v>
      </c>
      <c r="AO2577" s="99">
        <v>72234714.674804702</v>
      </c>
      <c r="AP2577" s="99">
        <v>6098.8279480934098</v>
      </c>
      <c r="AQ2577" s="99">
        <v>25615117.505371101</v>
      </c>
      <c r="AR2577" s="99">
        <v>15426120.741088901</v>
      </c>
      <c r="AS2577" s="99">
        <v>7536185.0888671903</v>
      </c>
      <c r="AT2577" s="99">
        <v>2755930.8337707501</v>
      </c>
      <c r="AU2577" s="99">
        <v>348224.1171875</v>
      </c>
      <c r="AV2577" s="99">
        <v>79143011.022460893</v>
      </c>
      <c r="AW2577" s="99">
        <v>13519587.2336426</v>
      </c>
      <c r="AX2577" s="99">
        <v>17928026.021972701</v>
      </c>
      <c r="AY2577" s="99">
        <v>26534160.2580566</v>
      </c>
      <c r="AZ2577" s="99">
        <v>19948319.436035201</v>
      </c>
      <c r="BA2577" s="99">
        <v>23855201.325927701</v>
      </c>
      <c r="BB2577" s="99">
        <v>0</v>
      </c>
      <c r="BC2577" s="99">
        <v>9499667.0488281306</v>
      </c>
      <c r="BD2577" s="99">
        <v>7417867.19384766</v>
      </c>
      <c r="BE2577" s="99">
        <v>0</v>
      </c>
      <c r="BF2577" s="99">
        <v>2788438.2673645001</v>
      </c>
      <c r="BG2577" s="99">
        <v>92358268.123046905</v>
      </c>
      <c r="BH2577" s="99">
        <v>17502028.340820301</v>
      </c>
      <c r="BI2577" s="99">
        <v>727.18365028500602</v>
      </c>
      <c r="BJ2577" s="99">
        <v>8248988.8862304697</v>
      </c>
      <c r="BK2577" s="99">
        <v>5812205.8681640597</v>
      </c>
      <c r="BL2577" s="99">
        <v>0</v>
      </c>
      <c r="BM2577" s="99">
        <v>242965.23888015701</v>
      </c>
      <c r="BN2577" s="99">
        <v>39394.281708717303</v>
      </c>
      <c r="BO2577" s="99">
        <v>0</v>
      </c>
      <c r="BP2577" s="99">
        <v>0</v>
      </c>
      <c r="BQ2577" s="99">
        <v>0</v>
      </c>
      <c r="BR2577" s="99">
        <v>8867047.9333496094</v>
      </c>
      <c r="BS2577" s="99">
        <v>7838967.0866088904</v>
      </c>
      <c r="BT2577" s="99">
        <v>4646263.8485107403</v>
      </c>
      <c r="BU2577" s="99">
        <v>0</v>
      </c>
      <c r="BV2577" s="99">
        <v>4399442.7196044903</v>
      </c>
      <c r="BW2577" s="99">
        <v>834084.92018127395</v>
      </c>
      <c r="BX2577" s="99">
        <v>0</v>
      </c>
      <c r="BY2577" s="99">
        <v>0</v>
      </c>
      <c r="BZ2577" s="99">
        <v>0</v>
      </c>
      <c r="CA2577" s="99">
        <v>195544.46656990101</v>
      </c>
      <c r="CB2577" s="99">
        <v>12041118.255493199</v>
      </c>
      <c r="CC2577" s="99">
        <v>98122334.145507798</v>
      </c>
      <c r="CD2577" s="99">
        <v>25740973.566894501</v>
      </c>
      <c r="CE2577" s="99">
        <v>7259.3339688777896</v>
      </c>
      <c r="CF2577" s="99">
        <v>1472605.14710999</v>
      </c>
      <c r="CG2577" s="99">
        <v>10320182.005127</v>
      </c>
      <c r="CH2577" s="99">
        <v>0</v>
      </c>
      <c r="CI2577" s="99">
        <v>202901.39171600301</v>
      </c>
      <c r="CJ2577" s="99">
        <v>13554641.7727051</v>
      </c>
      <c r="CK2577" s="99">
        <v>108746558.92285199</v>
      </c>
      <c r="CL2577" s="99">
        <v>26575894.1633301</v>
      </c>
      <c r="CM2577" s="166">
        <v>313985.155185699</v>
      </c>
      <c r="CN2577" s="166">
        <v>48263742.904785201</v>
      </c>
      <c r="CO2577" s="166">
        <v>200873066.72656301</v>
      </c>
      <c r="CP2577" s="99">
        <v>26575894.1633301</v>
      </c>
      <c r="CQ2577" s="99">
        <v>0</v>
      </c>
      <c r="CR2577" s="99">
        <v>0</v>
      </c>
      <c r="CS2577" s="99">
        <v>0</v>
      </c>
      <c r="CT2577" s="99">
        <v>0</v>
      </c>
      <c r="CU2577" s="98">
        <v>72167.841599584994</v>
      </c>
      <c r="CV2577" s="98">
        <v>87783.210400525</v>
      </c>
      <c r="CW2577" s="98">
        <v>13513723.40260319</v>
      </c>
      <c r="CX2577" s="98">
        <v>108442516.1506348</v>
      </c>
    </row>
    <row r="2578" spans="1:102" x14ac:dyDescent="0.2">
      <c r="A2578" s="98" t="s">
        <v>192</v>
      </c>
      <c r="B2578" s="100">
        <v>39326</v>
      </c>
      <c r="C2578" s="99">
        <v>156971.04130935701</v>
      </c>
      <c r="D2578" s="99">
        <v>6.9107850139844196</v>
      </c>
      <c r="E2578" s="99">
        <v>40850.805136680603</v>
      </c>
      <c r="F2578" s="99">
        <v>29657.6922085285</v>
      </c>
      <c r="G2578" s="99">
        <v>5280.9353017210997</v>
      </c>
      <c r="H2578" s="99">
        <v>2218.9352896809601</v>
      </c>
      <c r="I2578" s="99">
        <v>259.67111751809699</v>
      </c>
      <c r="J2578" s="99">
        <v>88427.033753395095</v>
      </c>
      <c r="K2578" s="99">
        <v>24458.255026340499</v>
      </c>
      <c r="L2578" s="99">
        <v>48935.866210460699</v>
      </c>
      <c r="M2578" s="99">
        <v>64422.919194698297</v>
      </c>
      <c r="N2578" s="99">
        <v>17386.2118258476</v>
      </c>
      <c r="O2578" s="99">
        <v>63444.645450115197</v>
      </c>
      <c r="P2578" s="99">
        <v>0</v>
      </c>
      <c r="Q2578" s="99">
        <v>10035.0114001036</v>
      </c>
      <c r="R2578" s="99">
        <v>5551.9133130312002</v>
      </c>
      <c r="S2578" s="99">
        <v>0</v>
      </c>
      <c r="T2578" s="99">
        <v>2036.9599744081499</v>
      </c>
      <c r="U2578" s="99">
        <v>112995.860877037</v>
      </c>
      <c r="V2578" s="99">
        <v>8875328.1041259803</v>
      </c>
      <c r="W2578" s="99">
        <v>696.27917018532798</v>
      </c>
      <c r="X2578" s="99">
        <v>3238267.65588379</v>
      </c>
      <c r="Y2578" s="99">
        <v>1943413.61555481</v>
      </c>
      <c r="Z2578" s="99">
        <v>1132469.5824432401</v>
      </c>
      <c r="AA2578" s="99">
        <v>337100.575546265</v>
      </c>
      <c r="AB2578" s="99">
        <v>41995.397684574098</v>
      </c>
      <c r="AC2578" s="99">
        <v>30729314.9145508</v>
      </c>
      <c r="AD2578" s="99">
        <v>4486038.7730102502</v>
      </c>
      <c r="AE2578" s="99">
        <v>1966219.8989105199</v>
      </c>
      <c r="AF2578" s="99">
        <v>3208465.0177002</v>
      </c>
      <c r="AG2578" s="99">
        <v>2648548.8945007301</v>
      </c>
      <c r="AH2578" s="99">
        <v>3018660.7521057101</v>
      </c>
      <c r="AI2578" s="99">
        <v>0</v>
      </c>
      <c r="AJ2578" s="99">
        <v>1217987.67437744</v>
      </c>
      <c r="AK2578" s="99">
        <v>1103282.5433197001</v>
      </c>
      <c r="AL2578" s="99">
        <v>0</v>
      </c>
      <c r="AM2578" s="99">
        <v>383939.37634658802</v>
      </c>
      <c r="AN2578" s="99">
        <v>35131870.132324196</v>
      </c>
      <c r="AO2578" s="99">
        <v>74043536.263671905</v>
      </c>
      <c r="AP2578" s="99">
        <v>5534.1553336978004</v>
      </c>
      <c r="AQ2578" s="99">
        <v>25437630.5461426</v>
      </c>
      <c r="AR2578" s="99">
        <v>15371663.791748</v>
      </c>
      <c r="AS2578" s="99">
        <v>8257641.0079956101</v>
      </c>
      <c r="AT2578" s="99">
        <v>2458692.7994995099</v>
      </c>
      <c r="AU2578" s="99">
        <v>288040.63865280198</v>
      </c>
      <c r="AV2578" s="99">
        <v>82872760.045898393</v>
      </c>
      <c r="AW2578" s="99">
        <v>11850022.0299072</v>
      </c>
      <c r="AX2578" s="99">
        <v>17874935.926025402</v>
      </c>
      <c r="AY2578" s="99">
        <v>26935917.581542999</v>
      </c>
      <c r="AZ2578" s="99">
        <v>20104165.2895508</v>
      </c>
      <c r="BA2578" s="99">
        <v>24664160.089355499</v>
      </c>
      <c r="BB2578" s="99">
        <v>0</v>
      </c>
      <c r="BC2578" s="99">
        <v>9576692.2469482403</v>
      </c>
      <c r="BD2578" s="99">
        <v>7741972.9107055701</v>
      </c>
      <c r="BE2578" s="99">
        <v>0</v>
      </c>
      <c r="BF2578" s="99">
        <v>2780732.8585815402</v>
      </c>
      <c r="BG2578" s="99">
        <v>95158068.755859405</v>
      </c>
      <c r="BH2578" s="99">
        <v>18022314.068603501</v>
      </c>
      <c r="BI2578" s="99">
        <v>857.88785333186399</v>
      </c>
      <c r="BJ2578" s="99">
        <v>8099181.1645507803</v>
      </c>
      <c r="BK2578" s="99">
        <v>5772954.6052246103</v>
      </c>
      <c r="BL2578" s="99">
        <v>0</v>
      </c>
      <c r="BM2578" s="99">
        <v>212996.08223342901</v>
      </c>
      <c r="BN2578" s="99">
        <v>31967.343832492799</v>
      </c>
      <c r="BO2578" s="99">
        <v>0</v>
      </c>
      <c r="BP2578" s="99">
        <v>0</v>
      </c>
      <c r="BQ2578" s="99">
        <v>0</v>
      </c>
      <c r="BR2578" s="99">
        <v>9003753.1345214806</v>
      </c>
      <c r="BS2578" s="99">
        <v>7938267.2479248</v>
      </c>
      <c r="BT2578" s="99">
        <v>4802266.9060058603</v>
      </c>
      <c r="BU2578" s="99">
        <v>0</v>
      </c>
      <c r="BV2578" s="99">
        <v>4417527.4282836895</v>
      </c>
      <c r="BW2578" s="99">
        <v>872284.72376251197</v>
      </c>
      <c r="BX2578" s="99">
        <v>0</v>
      </c>
      <c r="BY2578" s="99">
        <v>0</v>
      </c>
      <c r="BZ2578" s="99">
        <v>0</v>
      </c>
      <c r="CA2578" s="99">
        <v>197689.60247993501</v>
      </c>
      <c r="CB2578" s="99">
        <v>12064005.314208999</v>
      </c>
      <c r="CC2578" s="99">
        <v>99618497.431640595</v>
      </c>
      <c r="CD2578" s="99">
        <v>26130572.682861298</v>
      </c>
      <c r="CE2578" s="99">
        <v>7417.8022980690002</v>
      </c>
      <c r="CF2578" s="99">
        <v>1491526.1898345901</v>
      </c>
      <c r="CG2578" s="99">
        <v>10566744.9141846</v>
      </c>
      <c r="CH2578" s="99">
        <v>0</v>
      </c>
      <c r="CI2578" s="99">
        <v>205029.815727234</v>
      </c>
      <c r="CJ2578" s="99">
        <v>13580603.837890601</v>
      </c>
      <c r="CK2578" s="99">
        <v>109997493.62988301</v>
      </c>
      <c r="CL2578" s="99">
        <v>27004775.944091801</v>
      </c>
      <c r="CM2578" s="166">
        <v>317317.96540451102</v>
      </c>
      <c r="CN2578" s="166">
        <v>48507636.988281302</v>
      </c>
      <c r="CO2578" s="166">
        <v>204881481.04101601</v>
      </c>
      <c r="CP2578" s="99">
        <v>27004775.944091801</v>
      </c>
      <c r="CQ2578" s="99">
        <v>0</v>
      </c>
      <c r="CR2578" s="99">
        <v>0</v>
      </c>
      <c r="CS2578" s="99">
        <v>0</v>
      </c>
      <c r="CT2578" s="99">
        <v>0</v>
      </c>
      <c r="CU2578" s="98">
        <v>67715.048830170999</v>
      </c>
      <c r="CV2578" s="98">
        <v>92883.350912783004</v>
      </c>
      <c r="CW2578" s="98">
        <v>13555531.50404359</v>
      </c>
      <c r="CX2578" s="98">
        <v>110185242.3458252</v>
      </c>
    </row>
    <row r="2579" spans="1:102" x14ac:dyDescent="0.2">
      <c r="A2579" s="98" t="s">
        <v>192</v>
      </c>
      <c r="B2579" s="100">
        <v>39417</v>
      </c>
      <c r="C2579" s="99">
        <v>159792.33778381301</v>
      </c>
      <c r="D2579" s="99">
        <v>7.2011554299970202</v>
      </c>
      <c r="E2579" s="99">
        <v>40315.525408267997</v>
      </c>
      <c r="F2579" s="99">
        <v>29515.7596914768</v>
      </c>
      <c r="G2579" s="99">
        <v>5627.3129410147703</v>
      </c>
      <c r="H2579" s="99">
        <v>1760.6649636924301</v>
      </c>
      <c r="I2579" s="99">
        <v>215.32397673837801</v>
      </c>
      <c r="J2579" s="99">
        <v>93043.210871696501</v>
      </c>
      <c r="K2579" s="99">
        <v>21010.306540727601</v>
      </c>
      <c r="L2579" s="99">
        <v>49045.507945060701</v>
      </c>
      <c r="M2579" s="99">
        <v>64697.0484623909</v>
      </c>
      <c r="N2579" s="99">
        <v>17447.622441530199</v>
      </c>
      <c r="O2579" s="99">
        <v>65216.489215850801</v>
      </c>
      <c r="P2579" s="99">
        <v>0</v>
      </c>
      <c r="Q2579" s="99">
        <v>9991.2484875917398</v>
      </c>
      <c r="R2579" s="99">
        <v>5752.9043569564801</v>
      </c>
      <c r="S2579" s="99">
        <v>0</v>
      </c>
      <c r="T2579" s="99">
        <v>1975.3897321224199</v>
      </c>
      <c r="U2579" s="99">
        <v>114124.24062919601</v>
      </c>
      <c r="V2579" s="99">
        <v>9010384.25317383</v>
      </c>
      <c r="W2579" s="99">
        <v>812.60239054262604</v>
      </c>
      <c r="X2579" s="99">
        <v>3159181.83172607</v>
      </c>
      <c r="Y2579" s="99">
        <v>1913844.7690429699</v>
      </c>
      <c r="Z2579" s="99">
        <v>1192720.3403320301</v>
      </c>
      <c r="AA2579" s="99">
        <v>289753.272136688</v>
      </c>
      <c r="AB2579" s="99">
        <v>34102.807708740198</v>
      </c>
      <c r="AC2579" s="99">
        <v>31880456.810546901</v>
      </c>
      <c r="AD2579" s="99">
        <v>3544071.7189941402</v>
      </c>
      <c r="AE2579" s="99">
        <v>1961724.06523132</v>
      </c>
      <c r="AF2579" s="99">
        <v>3200684.8872680701</v>
      </c>
      <c r="AG2579" s="99">
        <v>2650917.11785889</v>
      </c>
      <c r="AH2579" s="99">
        <v>3114673.1611633301</v>
      </c>
      <c r="AI2579" s="99">
        <v>0</v>
      </c>
      <c r="AJ2579" s="99">
        <v>1213800.9808197001</v>
      </c>
      <c r="AK2579" s="99">
        <v>1152137.1307373</v>
      </c>
      <c r="AL2579" s="99">
        <v>0</v>
      </c>
      <c r="AM2579" s="99">
        <v>358694.23337936401</v>
      </c>
      <c r="AN2579" s="99">
        <v>35541485.049316399</v>
      </c>
      <c r="AO2579" s="99">
        <v>75930116.600585893</v>
      </c>
      <c r="AP2579" s="99">
        <v>6159.7167115807497</v>
      </c>
      <c r="AQ2579" s="99">
        <v>24948728.334228501</v>
      </c>
      <c r="AR2579" s="99">
        <v>15144409.5314941</v>
      </c>
      <c r="AS2579" s="99">
        <v>8719368.5804443397</v>
      </c>
      <c r="AT2579" s="99">
        <v>1913446.8996429399</v>
      </c>
      <c r="AU2579" s="99">
        <v>248394.475627899</v>
      </c>
      <c r="AV2579" s="99">
        <v>87575847.198242202</v>
      </c>
      <c r="AW2579" s="99">
        <v>9470944.1271972694</v>
      </c>
      <c r="AX2579" s="99">
        <v>18107385.962158199</v>
      </c>
      <c r="AY2579" s="99">
        <v>27195501.5930176</v>
      </c>
      <c r="AZ2579" s="99">
        <v>20291951.443359401</v>
      </c>
      <c r="BA2579" s="99">
        <v>25731061.799072299</v>
      </c>
      <c r="BB2579" s="99">
        <v>0</v>
      </c>
      <c r="BC2579" s="99">
        <v>9660385.6894531306</v>
      </c>
      <c r="BD2579" s="99">
        <v>8189334.9760742197</v>
      </c>
      <c r="BE2579" s="99">
        <v>0</v>
      </c>
      <c r="BF2579" s="99">
        <v>2640958.5390930199</v>
      </c>
      <c r="BG2579" s="99">
        <v>97342971.298828095</v>
      </c>
      <c r="BH2579" s="99">
        <v>18631542.447997998</v>
      </c>
      <c r="BI2579" s="99">
        <v>936.75128866732098</v>
      </c>
      <c r="BJ2579" s="99">
        <v>7981731.0061035203</v>
      </c>
      <c r="BK2579" s="99">
        <v>5729036.9572143601</v>
      </c>
      <c r="BL2579" s="99">
        <v>0</v>
      </c>
      <c r="BM2579" s="99">
        <v>194749.86644744899</v>
      </c>
      <c r="BN2579" s="99">
        <v>31134.9774670601</v>
      </c>
      <c r="BO2579" s="99">
        <v>0</v>
      </c>
      <c r="BP2579" s="99">
        <v>0</v>
      </c>
      <c r="BQ2579" s="99">
        <v>0</v>
      </c>
      <c r="BR2579" s="99">
        <v>9128259.6593017597</v>
      </c>
      <c r="BS2579" s="99">
        <v>8006434.9118652297</v>
      </c>
      <c r="BT2579" s="99">
        <v>5009253.00109863</v>
      </c>
      <c r="BU2579" s="99">
        <v>0</v>
      </c>
      <c r="BV2579" s="99">
        <v>4461108.40344238</v>
      </c>
      <c r="BW2579" s="99">
        <v>956854.39545440697</v>
      </c>
      <c r="BX2579" s="99">
        <v>0</v>
      </c>
      <c r="BY2579" s="99">
        <v>0</v>
      </c>
      <c r="BZ2579" s="99">
        <v>0</v>
      </c>
      <c r="CA2579" s="99">
        <v>199792.09394455</v>
      </c>
      <c r="CB2579" s="99">
        <v>12168655.805908199</v>
      </c>
      <c r="CC2579" s="99">
        <v>101239479.8125</v>
      </c>
      <c r="CD2579" s="99">
        <v>26605231.826171901</v>
      </c>
      <c r="CE2579" s="99">
        <v>7543.2615399956703</v>
      </c>
      <c r="CF2579" s="99">
        <v>1511708.06044006</v>
      </c>
      <c r="CG2579" s="99">
        <v>10829503.865966801</v>
      </c>
      <c r="CH2579" s="99">
        <v>0</v>
      </c>
      <c r="CI2579" s="99">
        <v>207333.48902130101</v>
      </c>
      <c r="CJ2579" s="99">
        <v>13708684.2611084</v>
      </c>
      <c r="CK2579" s="99">
        <v>111976269.027344</v>
      </c>
      <c r="CL2579" s="99">
        <v>27563536.3508301</v>
      </c>
      <c r="CM2579" s="166">
        <v>320680.63988494902</v>
      </c>
      <c r="CN2579" s="166">
        <v>49264052.6484375</v>
      </c>
      <c r="CO2579" s="166">
        <v>208907088.13085899</v>
      </c>
      <c r="CP2579" s="99">
        <v>27563536.3508301</v>
      </c>
      <c r="CQ2579" s="99">
        <v>0</v>
      </c>
      <c r="CR2579" s="99">
        <v>0</v>
      </c>
      <c r="CS2579" s="99">
        <v>0</v>
      </c>
      <c r="CT2579" s="99">
        <v>0</v>
      </c>
      <c r="CU2579" s="98">
        <v>63231.923926848998</v>
      </c>
      <c r="CV2579" s="98">
        <v>97851.432958321995</v>
      </c>
      <c r="CW2579" s="98">
        <v>13680363.866348259</v>
      </c>
      <c r="CX2579" s="98">
        <v>112068983.6784668</v>
      </c>
    </row>
    <row r="2580" spans="1:102" x14ac:dyDescent="0.2">
      <c r="A2580" s="98" t="s">
        <v>192</v>
      </c>
      <c r="B2580" s="100">
        <v>39508</v>
      </c>
      <c r="C2580" s="99">
        <v>161972.826757431</v>
      </c>
      <c r="D2580" s="99">
        <v>7.1577678019530104</v>
      </c>
      <c r="E2580" s="99">
        <v>39714.420404910998</v>
      </c>
      <c r="F2580" s="99">
        <v>29610.550202608101</v>
      </c>
      <c r="G2580" s="99">
        <v>6068.9380135536203</v>
      </c>
      <c r="H2580" s="99">
        <v>1749.8683625757701</v>
      </c>
      <c r="I2580" s="99">
        <v>201.54758158326101</v>
      </c>
      <c r="J2580" s="99">
        <v>97488.414345741301</v>
      </c>
      <c r="K2580" s="99">
        <v>17931.670936822899</v>
      </c>
      <c r="L2580" s="99">
        <v>49107.857367038698</v>
      </c>
      <c r="M2580" s="99">
        <v>65118.809677124002</v>
      </c>
      <c r="N2580" s="99">
        <v>17459.0519320965</v>
      </c>
      <c r="O2580" s="99">
        <v>66335.713669776902</v>
      </c>
      <c r="P2580" s="99">
        <v>0</v>
      </c>
      <c r="Q2580" s="99">
        <v>9952.2731882333792</v>
      </c>
      <c r="R2580" s="99">
        <v>6008.7310188412703</v>
      </c>
      <c r="S2580" s="99">
        <v>0</v>
      </c>
      <c r="T2580" s="99">
        <v>1970.98844465613</v>
      </c>
      <c r="U2580" s="99">
        <v>115357.705144882</v>
      </c>
      <c r="V2580" s="99">
        <v>9056965.69140625</v>
      </c>
      <c r="W2580" s="99">
        <v>568.86169529706206</v>
      </c>
      <c r="X2580" s="99">
        <v>3047533.7489624</v>
      </c>
      <c r="Y2580" s="99">
        <v>1887822.5166168199</v>
      </c>
      <c r="Z2580" s="99">
        <v>1323284.3283081099</v>
      </c>
      <c r="AA2580" s="99">
        <v>257121.6208992</v>
      </c>
      <c r="AB2580" s="99">
        <v>33189.174913406401</v>
      </c>
      <c r="AC2580" s="99">
        <v>32848884.848877002</v>
      </c>
      <c r="AD2580" s="99">
        <v>2872027.39489746</v>
      </c>
      <c r="AE2580" s="99">
        <v>1930720.2332305899</v>
      </c>
      <c r="AF2580" s="99">
        <v>3193259.2089538602</v>
      </c>
      <c r="AG2580" s="99">
        <v>2631143.9192810101</v>
      </c>
      <c r="AH2580" s="99">
        <v>3168614.42886353</v>
      </c>
      <c r="AI2580" s="99">
        <v>0</v>
      </c>
      <c r="AJ2580" s="99">
        <v>1215299.7054595901</v>
      </c>
      <c r="AK2580" s="99">
        <v>1180501.29069519</v>
      </c>
      <c r="AL2580" s="99">
        <v>0</v>
      </c>
      <c r="AM2580" s="99">
        <v>349912.74302291899</v>
      </c>
      <c r="AN2580" s="99">
        <v>35846483.6162109</v>
      </c>
      <c r="AO2580" s="99">
        <v>77236846.499023393</v>
      </c>
      <c r="AP2580" s="99">
        <v>4205.1391286253902</v>
      </c>
      <c r="AQ2580" s="99">
        <v>24508821.765625</v>
      </c>
      <c r="AR2580" s="99">
        <v>15202404.592529301</v>
      </c>
      <c r="AS2580" s="99">
        <v>9207556.5229492206</v>
      </c>
      <c r="AT2580" s="99">
        <v>1924616.39164734</v>
      </c>
      <c r="AU2580" s="99">
        <v>234116.93350791899</v>
      </c>
      <c r="AV2580" s="99">
        <v>91968401.296875</v>
      </c>
      <c r="AW2580" s="99">
        <v>7807148.5609130897</v>
      </c>
      <c r="AX2580" s="99">
        <v>18063080.075195301</v>
      </c>
      <c r="AY2580" s="99">
        <v>27468755.926269501</v>
      </c>
      <c r="AZ2580" s="99">
        <v>20339152.940673798</v>
      </c>
      <c r="BA2580" s="99">
        <v>26447206.143798798</v>
      </c>
      <c r="BB2580" s="99">
        <v>0</v>
      </c>
      <c r="BC2580" s="99">
        <v>9778145.6137695294</v>
      </c>
      <c r="BD2580" s="99">
        <v>8499605.0106201209</v>
      </c>
      <c r="BE2580" s="99">
        <v>0</v>
      </c>
      <c r="BF2580" s="99">
        <v>2609028.0261840802</v>
      </c>
      <c r="BG2580" s="99">
        <v>99718151.059570298</v>
      </c>
      <c r="BH2580" s="99">
        <v>17511049.1955566</v>
      </c>
      <c r="BI2580" s="99">
        <v>1072.2537800222599</v>
      </c>
      <c r="BJ2580" s="99">
        <v>7134216.5806884803</v>
      </c>
      <c r="BK2580" s="99">
        <v>5142246.6547241202</v>
      </c>
      <c r="BL2580" s="99">
        <v>0</v>
      </c>
      <c r="BM2580" s="99">
        <v>182433.34439277599</v>
      </c>
      <c r="BN2580" s="99">
        <v>29756.9180855751</v>
      </c>
      <c r="BO2580" s="99">
        <v>0</v>
      </c>
      <c r="BP2580" s="99">
        <v>0</v>
      </c>
      <c r="BQ2580" s="99">
        <v>0</v>
      </c>
      <c r="BR2580" s="99">
        <v>8221988.7477417002</v>
      </c>
      <c r="BS2580" s="99">
        <v>7260267.7151489304</v>
      </c>
      <c r="BT2580" s="99">
        <v>5149899.6550903302</v>
      </c>
      <c r="BU2580" s="99">
        <v>0</v>
      </c>
      <c r="BV2580" s="99">
        <v>4041395.0924987802</v>
      </c>
      <c r="BW2580" s="99">
        <v>997750.90229797398</v>
      </c>
      <c r="BX2580" s="99">
        <v>0</v>
      </c>
      <c r="BY2580" s="99">
        <v>0</v>
      </c>
      <c r="BZ2580" s="99">
        <v>0</v>
      </c>
      <c r="CA2580" s="99">
        <v>201992.68551444999</v>
      </c>
      <c r="CB2580" s="99">
        <v>12067491.159179701</v>
      </c>
      <c r="CC2580" s="99">
        <v>101338447.20214801</v>
      </c>
      <c r="CD2580" s="99">
        <v>24658857.407714799</v>
      </c>
      <c r="CE2580" s="99">
        <v>7775.0231094956398</v>
      </c>
      <c r="CF2580" s="99">
        <v>1532263.21264648</v>
      </c>
      <c r="CG2580" s="99">
        <v>11100443.259521499</v>
      </c>
      <c r="CH2580" s="99">
        <v>0</v>
      </c>
      <c r="CI2580" s="99">
        <v>209759.05665969799</v>
      </c>
      <c r="CJ2580" s="99">
        <v>13661460.905029301</v>
      </c>
      <c r="CK2580" s="99">
        <v>113019047.58300801</v>
      </c>
      <c r="CL2580" s="99">
        <v>25667048.979980499</v>
      </c>
      <c r="CM2580" s="166">
        <v>324117.01294708299</v>
      </c>
      <c r="CN2580" s="166">
        <v>49525129.712402299</v>
      </c>
      <c r="CO2580" s="166">
        <v>212419441.15820301</v>
      </c>
      <c r="CP2580" s="99">
        <v>25667048.979980499</v>
      </c>
      <c r="CQ2580" s="99">
        <v>0</v>
      </c>
      <c r="CR2580" s="99">
        <v>0</v>
      </c>
      <c r="CS2580" s="99">
        <v>0</v>
      </c>
      <c r="CT2580" s="99">
        <v>0</v>
      </c>
      <c r="CU2580" s="98">
        <v>59201.837678438002</v>
      </c>
      <c r="CV2580" s="98">
        <v>102637.028791441</v>
      </c>
      <c r="CW2580" s="98">
        <v>13599754.371826181</v>
      </c>
      <c r="CX2580" s="98">
        <v>112438890.4616695</v>
      </c>
    </row>
    <row r="2581" spans="1:102" x14ac:dyDescent="0.2">
      <c r="A2581" s="98" t="s">
        <v>192</v>
      </c>
      <c r="B2581" s="100">
        <v>39600</v>
      </c>
      <c r="C2581" s="99">
        <v>164102.73989105201</v>
      </c>
      <c r="D2581" s="99">
        <v>4.7827489809715198</v>
      </c>
      <c r="E2581" s="99">
        <v>38452.378065586097</v>
      </c>
      <c r="F2581" s="99">
        <v>29092.5398068428</v>
      </c>
      <c r="G2581" s="99">
        <v>6506.8197993040103</v>
      </c>
      <c r="H2581" s="99">
        <v>1546.298602283</v>
      </c>
      <c r="I2581" s="99">
        <v>178.820411875844</v>
      </c>
      <c r="J2581" s="99">
        <v>101867.039898872</v>
      </c>
      <c r="K2581" s="99">
        <v>15153.5149582624</v>
      </c>
      <c r="L2581" s="99">
        <v>48788.8945617676</v>
      </c>
      <c r="M2581" s="99">
        <v>65347.503710269899</v>
      </c>
      <c r="N2581" s="99">
        <v>17310.537546396299</v>
      </c>
      <c r="O2581" s="99">
        <v>67346.0987224579</v>
      </c>
      <c r="P2581" s="99">
        <v>0</v>
      </c>
      <c r="Q2581" s="99">
        <v>9900.0199674367905</v>
      </c>
      <c r="R2581" s="99">
        <v>6217.0699075460398</v>
      </c>
      <c r="S2581" s="99">
        <v>0</v>
      </c>
      <c r="T2581" s="99">
        <v>1995.02019672096</v>
      </c>
      <c r="U2581" s="99">
        <v>116822.180735588</v>
      </c>
      <c r="V2581" s="99">
        <v>9166347.3388671894</v>
      </c>
      <c r="W2581" s="99">
        <v>515.12847968190897</v>
      </c>
      <c r="X2581" s="99">
        <v>2950009.7409973098</v>
      </c>
      <c r="Y2581" s="99">
        <v>1841950.0267334001</v>
      </c>
      <c r="Z2581" s="99">
        <v>1333277.93655396</v>
      </c>
      <c r="AA2581" s="99">
        <v>236363.92980956999</v>
      </c>
      <c r="AB2581" s="99">
        <v>28594.622584343</v>
      </c>
      <c r="AC2581" s="99">
        <v>34252594.995605499</v>
      </c>
      <c r="AD2581" s="99">
        <v>2369703.8993530301</v>
      </c>
      <c r="AE2581" s="99">
        <v>1929579.7501068099</v>
      </c>
      <c r="AF2581" s="99">
        <v>3200594.6077575702</v>
      </c>
      <c r="AG2581" s="99">
        <v>2593034.0250549298</v>
      </c>
      <c r="AH2581" s="99">
        <v>3206317.59307861</v>
      </c>
      <c r="AI2581" s="99">
        <v>0</v>
      </c>
      <c r="AJ2581" s="99">
        <v>1207793.1790618901</v>
      </c>
      <c r="AK2581" s="99">
        <v>1206060.2843780499</v>
      </c>
      <c r="AL2581" s="99">
        <v>0</v>
      </c>
      <c r="AM2581" s="99">
        <v>350192.89641570998</v>
      </c>
      <c r="AN2581" s="99">
        <v>36393276.963867202</v>
      </c>
      <c r="AO2581" s="99">
        <v>79096245.587890595</v>
      </c>
      <c r="AP2581" s="99">
        <v>3515.8738222718198</v>
      </c>
      <c r="AQ2581" s="99">
        <v>23959220.0080566</v>
      </c>
      <c r="AR2581" s="99">
        <v>14876186.598877</v>
      </c>
      <c r="AS2581" s="99">
        <v>9882212.1394043006</v>
      </c>
      <c r="AT2581" s="99">
        <v>1710304.28295898</v>
      </c>
      <c r="AU2581" s="99">
        <v>201761.66496849101</v>
      </c>
      <c r="AV2581" s="99">
        <v>96264877.858398393</v>
      </c>
      <c r="AW2581" s="99">
        <v>6503596.73620605</v>
      </c>
      <c r="AX2581" s="99">
        <v>18295797.0463867</v>
      </c>
      <c r="AY2581" s="99">
        <v>27773632.958252002</v>
      </c>
      <c r="AZ2581" s="99">
        <v>20240295.556884799</v>
      </c>
      <c r="BA2581" s="99">
        <v>27047405.448486298</v>
      </c>
      <c r="BB2581" s="99">
        <v>0</v>
      </c>
      <c r="BC2581" s="99">
        <v>9799130.2310790997</v>
      </c>
      <c r="BD2581" s="99">
        <v>8814178.3209228497</v>
      </c>
      <c r="BE2581" s="99">
        <v>0</v>
      </c>
      <c r="BF2581" s="99">
        <v>2649282.2089538602</v>
      </c>
      <c r="BG2581" s="99">
        <v>102274608.20800801</v>
      </c>
      <c r="BH2581" s="99">
        <v>17829013.2734375</v>
      </c>
      <c r="BI2581" s="99">
        <v>1031.67387233675</v>
      </c>
      <c r="BJ2581" s="99">
        <v>6977730.7402954102</v>
      </c>
      <c r="BK2581" s="99">
        <v>5064878.2868652297</v>
      </c>
      <c r="BL2581" s="99">
        <v>0</v>
      </c>
      <c r="BM2581" s="99">
        <v>157055.613683701</v>
      </c>
      <c r="BN2581" s="99">
        <v>25025.049156665798</v>
      </c>
      <c r="BO2581" s="99">
        <v>0</v>
      </c>
      <c r="BP2581" s="99">
        <v>0</v>
      </c>
      <c r="BQ2581" s="99">
        <v>0</v>
      </c>
      <c r="BR2581" s="99">
        <v>8267748.04296875</v>
      </c>
      <c r="BS2581" s="99">
        <v>7155360.8313598596</v>
      </c>
      <c r="BT2581" s="99">
        <v>5265833.0523071298</v>
      </c>
      <c r="BU2581" s="99">
        <v>0</v>
      </c>
      <c r="BV2581" s="99">
        <v>4054206.1618042002</v>
      </c>
      <c r="BW2581" s="99">
        <v>1039342.77487183</v>
      </c>
      <c r="BX2581" s="99">
        <v>0</v>
      </c>
      <c r="BY2581" s="99">
        <v>0</v>
      </c>
      <c r="BZ2581" s="99">
        <v>0</v>
      </c>
      <c r="CA2581" s="99">
        <v>202682.01486396801</v>
      </c>
      <c r="CB2581" s="99">
        <v>12130440.2941895</v>
      </c>
      <c r="CC2581" s="99">
        <v>103262886.417969</v>
      </c>
      <c r="CD2581" s="99">
        <v>24813180.209228501</v>
      </c>
      <c r="CE2581" s="99">
        <v>7979.1874675750696</v>
      </c>
      <c r="CF2581" s="99">
        <v>1550166.6913147001</v>
      </c>
      <c r="CG2581" s="99">
        <v>11397307.5280762</v>
      </c>
      <c r="CH2581" s="99">
        <v>0</v>
      </c>
      <c r="CI2581" s="99">
        <v>210722.60065269499</v>
      </c>
      <c r="CJ2581" s="99">
        <v>13687282.409668</v>
      </c>
      <c r="CK2581" s="99">
        <v>114538217.77343801</v>
      </c>
      <c r="CL2581" s="99">
        <v>25858971.934326202</v>
      </c>
      <c r="CM2581" s="166">
        <v>326578.28079605103</v>
      </c>
      <c r="CN2581" s="166">
        <v>50104219.620117202</v>
      </c>
      <c r="CO2581" s="166">
        <v>216500489.67578101</v>
      </c>
      <c r="CP2581" s="99">
        <v>25858971.934326202</v>
      </c>
      <c r="CQ2581" s="99">
        <v>0</v>
      </c>
      <c r="CR2581" s="99">
        <v>0</v>
      </c>
      <c r="CS2581" s="99">
        <v>0</v>
      </c>
      <c r="CT2581" s="99">
        <v>0</v>
      </c>
      <c r="CU2581" s="98">
        <v>55040.887751691997</v>
      </c>
      <c r="CV2581" s="98">
        <v>107384.519417481</v>
      </c>
      <c r="CW2581" s="98">
        <v>13680606.985504199</v>
      </c>
      <c r="CX2581" s="98">
        <v>114660193.9460452</v>
      </c>
    </row>
    <row r="2582" spans="1:102" x14ac:dyDescent="0.2">
      <c r="A2582" s="98" t="s">
        <v>192</v>
      </c>
      <c r="B2582" s="100">
        <v>39692</v>
      </c>
      <c r="C2582" s="99">
        <v>166715.42497825599</v>
      </c>
      <c r="D2582" s="99">
        <v>7.9620291699538903</v>
      </c>
      <c r="E2582" s="99">
        <v>37449.732734680198</v>
      </c>
      <c r="F2582" s="99">
        <v>28694.635730743401</v>
      </c>
      <c r="G2582" s="99">
        <v>6946.6537610292398</v>
      </c>
      <c r="H2582" s="99">
        <v>1274.2282534241699</v>
      </c>
      <c r="I2582" s="99">
        <v>153.204508651048</v>
      </c>
      <c r="J2582" s="99">
        <v>105477.205463409</v>
      </c>
      <c r="K2582" s="99">
        <v>12824.459711790099</v>
      </c>
      <c r="L2582" s="99">
        <v>48019.811122894302</v>
      </c>
      <c r="M2582" s="99">
        <v>65922.554455757097</v>
      </c>
      <c r="N2582" s="99">
        <v>17293.468991994901</v>
      </c>
      <c r="O2582" s="99">
        <v>68729.361490249605</v>
      </c>
      <c r="P2582" s="99">
        <v>0</v>
      </c>
      <c r="Q2582" s="99">
        <v>9822.6929669380206</v>
      </c>
      <c r="R2582" s="99">
        <v>6437.3667393922797</v>
      </c>
      <c r="S2582" s="99">
        <v>0</v>
      </c>
      <c r="T2582" s="99">
        <v>1948.98034597933</v>
      </c>
      <c r="U2582" s="99">
        <v>118388.224088669</v>
      </c>
      <c r="V2582" s="99">
        <v>9300710.7919921894</v>
      </c>
      <c r="W2582" s="99">
        <v>674.60727915167797</v>
      </c>
      <c r="X2582" s="99">
        <v>2837351.8262634301</v>
      </c>
      <c r="Y2582" s="99">
        <v>1791599.42010498</v>
      </c>
      <c r="Z2582" s="99">
        <v>1378550.5905456501</v>
      </c>
      <c r="AA2582" s="99">
        <v>203795.851419449</v>
      </c>
      <c r="AB2582" s="99">
        <v>24275.817167758902</v>
      </c>
      <c r="AC2582" s="99">
        <v>35071276.476074196</v>
      </c>
      <c r="AD2582" s="99">
        <v>2037857.1823883101</v>
      </c>
      <c r="AE2582" s="99">
        <v>1895575.15919495</v>
      </c>
      <c r="AF2582" s="99">
        <v>3232808.7764587398</v>
      </c>
      <c r="AG2582" s="99">
        <v>2564723.0802002</v>
      </c>
      <c r="AH2582" s="99">
        <v>3257805.0125732399</v>
      </c>
      <c r="AI2582" s="99">
        <v>0</v>
      </c>
      <c r="AJ2582" s="99">
        <v>1185939.51797485</v>
      </c>
      <c r="AK2582" s="99">
        <v>1236333.1825103799</v>
      </c>
      <c r="AL2582" s="99">
        <v>0</v>
      </c>
      <c r="AM2582" s="99">
        <v>330420.27160644502</v>
      </c>
      <c r="AN2582" s="99">
        <v>37041096.839355499</v>
      </c>
      <c r="AO2582" s="99">
        <v>81489841.041992202</v>
      </c>
      <c r="AP2582" s="99">
        <v>5645.9178876876804</v>
      </c>
      <c r="AQ2582" s="99">
        <v>23295025.2971191</v>
      </c>
      <c r="AR2582" s="99">
        <v>14672040.466674799</v>
      </c>
      <c r="AS2582" s="99">
        <v>10391428.8054199</v>
      </c>
      <c r="AT2582" s="99">
        <v>1421309.40882874</v>
      </c>
      <c r="AU2582" s="99">
        <v>170153.50613594099</v>
      </c>
      <c r="AV2582" s="99">
        <v>99569881.932617202</v>
      </c>
      <c r="AW2582" s="99">
        <v>5654594.4729003897</v>
      </c>
      <c r="AX2582" s="99">
        <v>18117996.611572299</v>
      </c>
      <c r="AY2582" s="99">
        <v>28422138.1879883</v>
      </c>
      <c r="AZ2582" s="99">
        <v>20167231.941162098</v>
      </c>
      <c r="BA2582" s="99">
        <v>27836653.235839799</v>
      </c>
      <c r="BB2582" s="99">
        <v>0</v>
      </c>
      <c r="BC2582" s="99">
        <v>9710554.3420410194</v>
      </c>
      <c r="BD2582" s="99">
        <v>9114467.9500732403</v>
      </c>
      <c r="BE2582" s="99">
        <v>0</v>
      </c>
      <c r="BF2582" s="99">
        <v>2528247.0113220201</v>
      </c>
      <c r="BG2582" s="99">
        <v>105395302.793945</v>
      </c>
      <c r="BH2582" s="99">
        <v>18210276.252441399</v>
      </c>
      <c r="BI2582" s="99">
        <v>741.877231881022</v>
      </c>
      <c r="BJ2582" s="99">
        <v>6752142.0563964797</v>
      </c>
      <c r="BK2582" s="99">
        <v>4931829.7391967801</v>
      </c>
      <c r="BL2582" s="99">
        <v>0</v>
      </c>
      <c r="BM2582" s="99">
        <v>125993.281435966</v>
      </c>
      <c r="BN2582" s="99">
        <v>19218.7781291008</v>
      </c>
      <c r="BO2582" s="99">
        <v>0</v>
      </c>
      <c r="BP2582" s="99">
        <v>0</v>
      </c>
      <c r="BQ2582" s="99">
        <v>0</v>
      </c>
      <c r="BR2582" s="99">
        <v>8468293.3155517597</v>
      </c>
      <c r="BS2582" s="99">
        <v>7118118.3218994103</v>
      </c>
      <c r="BT2582" s="99">
        <v>5414435.3495483398</v>
      </c>
      <c r="BU2582" s="99">
        <v>0</v>
      </c>
      <c r="BV2582" s="99">
        <v>4039612.6627197298</v>
      </c>
      <c r="BW2582" s="99">
        <v>1077222.4390716599</v>
      </c>
      <c r="BX2582" s="99">
        <v>0</v>
      </c>
      <c r="BY2582" s="99">
        <v>0</v>
      </c>
      <c r="BZ2582" s="99">
        <v>0</v>
      </c>
      <c r="CA2582" s="99">
        <v>204148.40508651701</v>
      </c>
      <c r="CB2582" s="99">
        <v>12156962.3603516</v>
      </c>
      <c r="CC2582" s="99">
        <v>104200836.121094</v>
      </c>
      <c r="CD2582" s="99">
        <v>24943043.019531298</v>
      </c>
      <c r="CE2582" s="99">
        <v>8143.8399901390103</v>
      </c>
      <c r="CF2582" s="99">
        <v>1571317.5459137</v>
      </c>
      <c r="CG2582" s="99">
        <v>11670380.291137701</v>
      </c>
      <c r="CH2582" s="99">
        <v>0</v>
      </c>
      <c r="CI2582" s="99">
        <v>212245.20410346999</v>
      </c>
      <c r="CJ2582" s="99">
        <v>13677492.067993199</v>
      </c>
      <c r="CK2582" s="99">
        <v>115807319.421875</v>
      </c>
      <c r="CL2582" s="99">
        <v>26016132.941406298</v>
      </c>
      <c r="CM2582" s="166">
        <v>329469.431484222</v>
      </c>
      <c r="CN2582" s="166">
        <v>50663792.464355499</v>
      </c>
      <c r="CO2582" s="166">
        <v>221328316.08203101</v>
      </c>
      <c r="CP2582" s="99">
        <v>26016132.941406298</v>
      </c>
      <c r="CQ2582" s="99">
        <v>0</v>
      </c>
      <c r="CR2582" s="99">
        <v>0</v>
      </c>
      <c r="CS2582" s="99">
        <v>0</v>
      </c>
      <c r="CT2582" s="99">
        <v>0</v>
      </c>
      <c r="CU2582" s="98">
        <v>51508.109701390997</v>
      </c>
      <c r="CV2582" s="98">
        <v>111355.690330856</v>
      </c>
      <c r="CW2582" s="98">
        <v>13728279.9062653</v>
      </c>
      <c r="CX2582" s="98">
        <v>115871216.4122317</v>
      </c>
    </row>
    <row r="2583" spans="1:102" x14ac:dyDescent="0.2">
      <c r="A2583" s="98" t="s">
        <v>192</v>
      </c>
      <c r="B2583" s="100">
        <v>39783</v>
      </c>
      <c r="C2583" s="99">
        <v>167032.22829627999</v>
      </c>
      <c r="D2583" s="99">
        <v>7.3253909909981303</v>
      </c>
      <c r="E2583" s="99">
        <v>35736.639170169801</v>
      </c>
      <c r="F2583" s="99">
        <v>27328.008865356402</v>
      </c>
      <c r="G2583" s="99">
        <v>7335.1437767148</v>
      </c>
      <c r="H2583" s="99">
        <v>817.29993961751495</v>
      </c>
      <c r="I2583" s="99">
        <v>126.786836853251</v>
      </c>
      <c r="J2583" s="99">
        <v>108027.35253334</v>
      </c>
      <c r="K2583" s="99">
        <v>10620.3097164631</v>
      </c>
      <c r="L2583" s="99">
        <v>46449.341537952401</v>
      </c>
      <c r="M2583" s="99">
        <v>65509.347095012701</v>
      </c>
      <c r="N2583" s="99">
        <v>17083.078352212899</v>
      </c>
      <c r="O2583" s="99">
        <v>69070.6385726929</v>
      </c>
      <c r="P2583" s="99">
        <v>0</v>
      </c>
      <c r="Q2583" s="99">
        <v>9762.2317789792996</v>
      </c>
      <c r="R2583" s="99">
        <v>6624.5888191461599</v>
      </c>
      <c r="S2583" s="99">
        <v>0</v>
      </c>
      <c r="T2583" s="99">
        <v>1902.11029207706</v>
      </c>
      <c r="U2583" s="99">
        <v>118869.94088459</v>
      </c>
      <c r="V2583" s="99">
        <v>9323979.9409179706</v>
      </c>
      <c r="W2583" s="99">
        <v>1509.87285836041</v>
      </c>
      <c r="X2583" s="99">
        <v>2707680.2757873498</v>
      </c>
      <c r="Y2583" s="99">
        <v>1729428.8255920401</v>
      </c>
      <c r="Z2583" s="99">
        <v>1431559.0218658401</v>
      </c>
      <c r="AA2583" s="99">
        <v>104378.656777382</v>
      </c>
      <c r="AB2583" s="99">
        <v>16721.398930072799</v>
      </c>
      <c r="AC2583" s="99">
        <v>35430129.835449196</v>
      </c>
      <c r="AD2583" s="99">
        <v>1590244.0241546601</v>
      </c>
      <c r="AE2583" s="99">
        <v>1830146.1312866199</v>
      </c>
      <c r="AF2583" s="99">
        <v>3199233.1114502</v>
      </c>
      <c r="AG2583" s="99">
        <v>2527535.9668273898</v>
      </c>
      <c r="AH2583" s="99">
        <v>3267210.9776306199</v>
      </c>
      <c r="AI2583" s="99">
        <v>0</v>
      </c>
      <c r="AJ2583" s="99">
        <v>1178677.9107208301</v>
      </c>
      <c r="AK2583" s="99">
        <v>1260715.4877319301</v>
      </c>
      <c r="AL2583" s="99">
        <v>0</v>
      </c>
      <c r="AM2583" s="99">
        <v>323086.996482849</v>
      </c>
      <c r="AN2583" s="99">
        <v>37160691.170410201</v>
      </c>
      <c r="AO2583" s="99">
        <v>81567862.659179702</v>
      </c>
      <c r="AP2583" s="99">
        <v>11350.403771162</v>
      </c>
      <c r="AQ2583" s="99">
        <v>22111665.870361298</v>
      </c>
      <c r="AR2583" s="99">
        <v>13981154.4752197</v>
      </c>
      <c r="AS2583" s="99">
        <v>10783651.114746099</v>
      </c>
      <c r="AT2583" s="99">
        <v>885269.63055419899</v>
      </c>
      <c r="AU2583" s="99">
        <v>129854.371245384</v>
      </c>
      <c r="AV2583" s="99">
        <v>102669480.26367199</v>
      </c>
      <c r="AW2583" s="99">
        <v>4490868.0073852502</v>
      </c>
      <c r="AX2583" s="99">
        <v>17656617.4375</v>
      </c>
      <c r="AY2583" s="99">
        <v>28253827.052490201</v>
      </c>
      <c r="AZ2583" s="99">
        <v>19945252.337890599</v>
      </c>
      <c r="BA2583" s="99">
        <v>28077522.329833999</v>
      </c>
      <c r="BB2583" s="99">
        <v>0</v>
      </c>
      <c r="BC2583" s="99">
        <v>9681301.7852783203</v>
      </c>
      <c r="BD2583" s="99">
        <v>9353380.1544189509</v>
      </c>
      <c r="BE2583" s="99">
        <v>0</v>
      </c>
      <c r="BF2583" s="99">
        <v>2481080.3089294401</v>
      </c>
      <c r="BG2583" s="99">
        <v>107460526.359375</v>
      </c>
      <c r="BH2583" s="99">
        <v>18506092.9541016</v>
      </c>
      <c r="BI2583" s="99">
        <v>2273.5473695993401</v>
      </c>
      <c r="BJ2583" s="99">
        <v>6528819.48937988</v>
      </c>
      <c r="BK2583" s="99">
        <v>4796023.9763793899</v>
      </c>
      <c r="BL2583" s="99">
        <v>0</v>
      </c>
      <c r="BM2583" s="99">
        <v>94711.631567955003</v>
      </c>
      <c r="BN2583" s="99">
        <v>13368.051114559201</v>
      </c>
      <c r="BO2583" s="99">
        <v>0</v>
      </c>
      <c r="BP2583" s="99">
        <v>0</v>
      </c>
      <c r="BQ2583" s="99">
        <v>0</v>
      </c>
      <c r="BR2583" s="99">
        <v>8456617.5</v>
      </c>
      <c r="BS2583" s="99">
        <v>7031355.6748046903</v>
      </c>
      <c r="BT2583" s="99">
        <v>5462611.37780762</v>
      </c>
      <c r="BU2583" s="99">
        <v>0</v>
      </c>
      <c r="BV2583" s="99">
        <v>4033721.7005920401</v>
      </c>
      <c r="BW2583" s="99">
        <v>1102006.6370544401</v>
      </c>
      <c r="BX2583" s="99">
        <v>0</v>
      </c>
      <c r="BY2583" s="99">
        <v>0</v>
      </c>
      <c r="BZ2583" s="99">
        <v>0</v>
      </c>
      <c r="CA2583" s="99">
        <v>202399.76392936701</v>
      </c>
      <c r="CB2583" s="99">
        <v>12015261.458496099</v>
      </c>
      <c r="CC2583" s="99">
        <v>103179934.071289</v>
      </c>
      <c r="CD2583" s="99">
        <v>25029745.451171901</v>
      </c>
      <c r="CE2583" s="99">
        <v>8302.3285077810306</v>
      </c>
      <c r="CF2583" s="99">
        <v>1582798.63951111</v>
      </c>
      <c r="CG2583" s="99">
        <v>11825487.1877441</v>
      </c>
      <c r="CH2583" s="99">
        <v>0</v>
      </c>
      <c r="CI2583" s="99">
        <v>210694.05458068801</v>
      </c>
      <c r="CJ2583" s="99">
        <v>13592067.286377</v>
      </c>
      <c r="CK2583" s="99">
        <v>115399347.890625</v>
      </c>
      <c r="CL2583" s="99">
        <v>26131619.6728516</v>
      </c>
      <c r="CM2583" s="166">
        <v>328637.21572113002</v>
      </c>
      <c r="CN2583" s="166">
        <v>50825508.869140603</v>
      </c>
      <c r="CO2583" s="166">
        <v>223005845.54101601</v>
      </c>
      <c r="CP2583" s="99">
        <v>26131619.6728516</v>
      </c>
      <c r="CQ2583" s="99">
        <v>0</v>
      </c>
      <c r="CR2583" s="99">
        <v>0</v>
      </c>
      <c r="CS2583" s="99">
        <v>0</v>
      </c>
      <c r="CT2583" s="99">
        <v>0</v>
      </c>
      <c r="CU2583" s="98">
        <v>47405.946249430999</v>
      </c>
      <c r="CV2583" s="98">
        <v>114319.971014839</v>
      </c>
      <c r="CW2583" s="98">
        <v>13598060.09800721</v>
      </c>
      <c r="CX2583" s="98">
        <v>115005421.2590331</v>
      </c>
    </row>
    <row r="2584" spans="1:102" x14ac:dyDescent="0.2">
      <c r="A2584" s="98" t="s">
        <v>192</v>
      </c>
      <c r="B2584" s="100">
        <v>39873</v>
      </c>
      <c r="C2584" s="99">
        <v>169064.16627121001</v>
      </c>
      <c r="D2584" s="99">
        <v>8.0090681619476491</v>
      </c>
      <c r="E2584" s="99">
        <v>35136.520475864403</v>
      </c>
      <c r="F2584" s="99">
        <v>27145.8941392899</v>
      </c>
      <c r="G2584" s="99">
        <v>7679.4714497327795</v>
      </c>
      <c r="H2584" s="99">
        <v>852.18070895224798</v>
      </c>
      <c r="I2584" s="99">
        <v>109.915318510495</v>
      </c>
      <c r="J2584" s="99">
        <v>111310.448291779</v>
      </c>
      <c r="K2584" s="99">
        <v>8698.1116739511508</v>
      </c>
      <c r="L2584" s="99">
        <v>46509.719426631898</v>
      </c>
      <c r="M2584" s="99">
        <v>66040.789419174194</v>
      </c>
      <c r="N2584" s="99">
        <v>17035.2593300343</v>
      </c>
      <c r="O2584" s="99">
        <v>70322.793974876404</v>
      </c>
      <c r="P2584" s="99">
        <v>0</v>
      </c>
      <c r="Q2584" s="99">
        <v>9766.5470710992795</v>
      </c>
      <c r="R2584" s="99">
        <v>6818.5955204963702</v>
      </c>
      <c r="S2584" s="99">
        <v>0</v>
      </c>
      <c r="T2584" s="99">
        <v>1896.1311201155199</v>
      </c>
      <c r="U2584" s="99">
        <v>119958.279417992</v>
      </c>
      <c r="V2584" s="99">
        <v>9359627.6636962909</v>
      </c>
      <c r="W2584" s="99">
        <v>934.44227851927303</v>
      </c>
      <c r="X2584" s="99">
        <v>2623143.4042053199</v>
      </c>
      <c r="Y2584" s="99">
        <v>1677264.44126892</v>
      </c>
      <c r="Z2584" s="99">
        <v>1495793.6470947301</v>
      </c>
      <c r="AA2584" s="99">
        <v>132640.52317428601</v>
      </c>
      <c r="AB2584" s="99">
        <v>16301.415292263</v>
      </c>
      <c r="AC2584" s="99">
        <v>36358083.5068359</v>
      </c>
      <c r="AD2584" s="99">
        <v>1250602.0727081301</v>
      </c>
      <c r="AE2584" s="99">
        <v>1812301.3501281701</v>
      </c>
      <c r="AF2584" s="99">
        <v>3208426.5045471201</v>
      </c>
      <c r="AG2584" s="99">
        <v>2498309.3651428199</v>
      </c>
      <c r="AH2584" s="99">
        <v>3318017.0704956101</v>
      </c>
      <c r="AI2584" s="99">
        <v>0</v>
      </c>
      <c r="AJ2584" s="99">
        <v>1166925.08409119</v>
      </c>
      <c r="AK2584" s="99">
        <v>1277916.47140503</v>
      </c>
      <c r="AL2584" s="99">
        <v>0</v>
      </c>
      <c r="AM2584" s="99">
        <v>316384.31526565598</v>
      </c>
      <c r="AN2584" s="99">
        <v>37577419.879394501</v>
      </c>
      <c r="AO2584" s="99">
        <v>82624058.2890625</v>
      </c>
      <c r="AP2584" s="99">
        <v>7048.1138457059897</v>
      </c>
      <c r="AQ2584" s="99">
        <v>21578063.806640599</v>
      </c>
      <c r="AR2584" s="99">
        <v>13913336.3566895</v>
      </c>
      <c r="AS2584" s="99">
        <v>11047712.447265601</v>
      </c>
      <c r="AT2584" s="99">
        <v>938584.45624542201</v>
      </c>
      <c r="AU2584" s="99">
        <v>115021.39922428101</v>
      </c>
      <c r="AV2584" s="99">
        <v>105990845.9375</v>
      </c>
      <c r="AW2584" s="99">
        <v>3557998.8790893601</v>
      </c>
      <c r="AX2584" s="99">
        <v>17620346.909912098</v>
      </c>
      <c r="AY2584" s="99">
        <v>28599757.8913574</v>
      </c>
      <c r="AZ2584" s="99">
        <v>19732124.666259799</v>
      </c>
      <c r="BA2584" s="99">
        <v>28724354.310546901</v>
      </c>
      <c r="BB2584" s="99">
        <v>0</v>
      </c>
      <c r="BC2584" s="99">
        <v>9631367.3624267597</v>
      </c>
      <c r="BD2584" s="99">
        <v>9502172.7978515606</v>
      </c>
      <c r="BE2584" s="99">
        <v>0</v>
      </c>
      <c r="BF2584" s="99">
        <v>2441168.6679077102</v>
      </c>
      <c r="BG2584" s="99">
        <v>109409560.00781301</v>
      </c>
      <c r="BH2584" s="99">
        <v>18638766.729980499</v>
      </c>
      <c r="BI2584" s="99">
        <v>1496.9588537514201</v>
      </c>
      <c r="BJ2584" s="99">
        <v>6350402.8825073196</v>
      </c>
      <c r="BK2584" s="99">
        <v>4678299.8994140597</v>
      </c>
      <c r="BL2584" s="99">
        <v>0</v>
      </c>
      <c r="BM2584" s="99">
        <v>92071.430822372393</v>
      </c>
      <c r="BN2584" s="99">
        <v>14986.195232749</v>
      </c>
      <c r="BO2584" s="99">
        <v>0</v>
      </c>
      <c r="BP2584" s="99">
        <v>0</v>
      </c>
      <c r="BQ2584" s="99">
        <v>0</v>
      </c>
      <c r="BR2584" s="99">
        <v>8441168.8790283203</v>
      </c>
      <c r="BS2584" s="99">
        <v>6923151.25964355</v>
      </c>
      <c r="BT2584" s="99">
        <v>5587656.36291504</v>
      </c>
      <c r="BU2584" s="99">
        <v>0</v>
      </c>
      <c r="BV2584" s="99">
        <v>4019061.0976257301</v>
      </c>
      <c r="BW2584" s="99">
        <v>1119006.5822296101</v>
      </c>
      <c r="BX2584" s="99">
        <v>0</v>
      </c>
      <c r="BY2584" s="99">
        <v>0</v>
      </c>
      <c r="BZ2584" s="99">
        <v>0</v>
      </c>
      <c r="CA2584" s="99">
        <v>204507.58228301999</v>
      </c>
      <c r="CB2584" s="99">
        <v>12014114.7491455</v>
      </c>
      <c r="CC2584" s="99">
        <v>104767400.16113301</v>
      </c>
      <c r="CD2584" s="99">
        <v>25009868.7900391</v>
      </c>
      <c r="CE2584" s="99">
        <v>8483.9529148340207</v>
      </c>
      <c r="CF2584" s="99">
        <v>1594665.9671783401</v>
      </c>
      <c r="CG2584" s="99">
        <v>11943116.9619141</v>
      </c>
      <c r="CH2584" s="99">
        <v>0</v>
      </c>
      <c r="CI2584" s="99">
        <v>212995.44221687299</v>
      </c>
      <c r="CJ2584" s="99">
        <v>13619992.3670654</v>
      </c>
      <c r="CK2584" s="99">
        <v>116551660.53125</v>
      </c>
      <c r="CL2584" s="99">
        <v>26136924.814941399</v>
      </c>
      <c r="CM2584" s="166">
        <v>331785.608516693</v>
      </c>
      <c r="CN2584" s="166">
        <v>51218442.506347701</v>
      </c>
      <c r="CO2584" s="166">
        <v>225742837.25195301</v>
      </c>
      <c r="CP2584" s="99">
        <v>26136924.814941399</v>
      </c>
      <c r="CQ2584" s="99">
        <v>0</v>
      </c>
      <c r="CR2584" s="99">
        <v>0</v>
      </c>
      <c r="CS2584" s="99">
        <v>0</v>
      </c>
      <c r="CT2584" s="99">
        <v>0</v>
      </c>
      <c r="CU2584" s="98">
        <v>44636.220336872</v>
      </c>
      <c r="CV2584" s="98">
        <v>117875.162738906</v>
      </c>
      <c r="CW2584" s="98">
        <v>13608780.716323841</v>
      </c>
      <c r="CX2584" s="98">
        <v>116710517.12304711</v>
      </c>
    </row>
    <row r="2585" spans="1:102" x14ac:dyDescent="0.2">
      <c r="A2585" s="98" t="s">
        <v>192</v>
      </c>
      <c r="B2585" s="100">
        <v>39965</v>
      </c>
      <c r="C2585" s="99">
        <v>171915.057004929</v>
      </c>
      <c r="D2585" s="99">
        <v>6.6246057879761802</v>
      </c>
      <c r="E2585" s="99">
        <v>33951.266741752603</v>
      </c>
      <c r="F2585" s="99">
        <v>26571.634816408201</v>
      </c>
      <c r="G2585" s="99">
        <v>8002.40869575739</v>
      </c>
      <c r="H2585" s="99">
        <v>645.56054031103804</v>
      </c>
      <c r="I2585" s="99">
        <v>81.602567579597206</v>
      </c>
      <c r="J2585" s="99">
        <v>114570.13229465501</v>
      </c>
      <c r="K2585" s="99">
        <v>6883.6829429268801</v>
      </c>
      <c r="L2585" s="99">
        <v>46652.486664295197</v>
      </c>
      <c r="M2585" s="99">
        <v>66679.9682264328</v>
      </c>
      <c r="N2585" s="99">
        <v>16939.087479829799</v>
      </c>
      <c r="O2585" s="99">
        <v>71319.157092094407</v>
      </c>
      <c r="P2585" s="99">
        <v>0</v>
      </c>
      <c r="Q2585" s="99">
        <v>9821.6831234693509</v>
      </c>
      <c r="R2585" s="99">
        <v>6970.5272693037996</v>
      </c>
      <c r="S2585" s="99">
        <v>0</v>
      </c>
      <c r="T2585" s="99">
        <v>1855.1471279412499</v>
      </c>
      <c r="U2585" s="99">
        <v>121163.093639374</v>
      </c>
      <c r="V2585" s="99">
        <v>9517182.2456054706</v>
      </c>
      <c r="W2585" s="99">
        <v>1278.23245471716</v>
      </c>
      <c r="X2585" s="99">
        <v>2506175.57598877</v>
      </c>
      <c r="Y2585" s="99">
        <v>1620858.2586669901</v>
      </c>
      <c r="Z2585" s="99">
        <v>1513928.8622283901</v>
      </c>
      <c r="AA2585" s="99">
        <v>105721.11593627901</v>
      </c>
      <c r="AB2585" s="99">
        <v>12371.831951499</v>
      </c>
      <c r="AC2585" s="99">
        <v>37063343.598632798</v>
      </c>
      <c r="AD2585" s="99">
        <v>944984.60997009301</v>
      </c>
      <c r="AE2585" s="99">
        <v>1799593.4026641799</v>
      </c>
      <c r="AF2585" s="99">
        <v>3233255.3877868699</v>
      </c>
      <c r="AG2585" s="99">
        <v>2478820.6249389602</v>
      </c>
      <c r="AH2585" s="99">
        <v>3332754.32171631</v>
      </c>
      <c r="AI2585" s="99">
        <v>0</v>
      </c>
      <c r="AJ2585" s="99">
        <v>1182990.4956054699</v>
      </c>
      <c r="AK2585" s="99">
        <v>1292816.2785644501</v>
      </c>
      <c r="AL2585" s="99">
        <v>0</v>
      </c>
      <c r="AM2585" s="99">
        <v>303296.05741882301</v>
      </c>
      <c r="AN2585" s="99">
        <v>37974673.910644501</v>
      </c>
      <c r="AO2585" s="99">
        <v>84655320.902343795</v>
      </c>
      <c r="AP2585" s="99">
        <v>10301.890673756599</v>
      </c>
      <c r="AQ2585" s="99">
        <v>20703209.464111298</v>
      </c>
      <c r="AR2585" s="99">
        <v>13295785.154785199</v>
      </c>
      <c r="AS2585" s="99">
        <v>11384955.720703101</v>
      </c>
      <c r="AT2585" s="99">
        <v>709835.48430633498</v>
      </c>
      <c r="AU2585" s="99">
        <v>86019.498703956604</v>
      </c>
      <c r="AV2585" s="99">
        <v>109091538.51074199</v>
      </c>
      <c r="AW2585" s="99">
        <v>2706478.5829772898</v>
      </c>
      <c r="AX2585" s="99">
        <v>17710020.902343798</v>
      </c>
      <c r="AY2585" s="99">
        <v>29060213.145263702</v>
      </c>
      <c r="AZ2585" s="99">
        <v>19701709.215332001</v>
      </c>
      <c r="BA2585" s="99">
        <v>29072037.127685498</v>
      </c>
      <c r="BB2585" s="99">
        <v>0</v>
      </c>
      <c r="BC2585" s="99">
        <v>9809842.7387695294</v>
      </c>
      <c r="BD2585" s="99">
        <v>9653413.3464355506</v>
      </c>
      <c r="BE2585" s="99">
        <v>0</v>
      </c>
      <c r="BF2585" s="99">
        <v>2356682.43780518</v>
      </c>
      <c r="BG2585" s="99">
        <v>111573070.964844</v>
      </c>
      <c r="BH2585" s="99">
        <v>19163970.989746101</v>
      </c>
      <c r="BI2585" s="99">
        <v>1068.04876686633</v>
      </c>
      <c r="BJ2585" s="99">
        <v>6142391.6320190402</v>
      </c>
      <c r="BK2585" s="99">
        <v>4558457.5924682599</v>
      </c>
      <c r="BL2585" s="99">
        <v>0</v>
      </c>
      <c r="BM2585" s="99">
        <v>69975.571461677595</v>
      </c>
      <c r="BN2585" s="99">
        <v>11395.2698860168</v>
      </c>
      <c r="BO2585" s="99">
        <v>0</v>
      </c>
      <c r="BP2585" s="99">
        <v>0</v>
      </c>
      <c r="BQ2585" s="99">
        <v>0</v>
      </c>
      <c r="BR2585" s="99">
        <v>8634076.7377929706</v>
      </c>
      <c r="BS2585" s="99">
        <v>6933211.2707519503</v>
      </c>
      <c r="BT2585" s="99">
        <v>5653694.2758178702</v>
      </c>
      <c r="BU2585" s="99">
        <v>0</v>
      </c>
      <c r="BV2585" s="99">
        <v>4080699.8086547898</v>
      </c>
      <c r="BW2585" s="99">
        <v>1135699.36895752</v>
      </c>
      <c r="BX2585" s="99">
        <v>0</v>
      </c>
      <c r="BY2585" s="99">
        <v>0</v>
      </c>
      <c r="BZ2585" s="99">
        <v>0</v>
      </c>
      <c r="CA2585" s="99">
        <v>205932.31750488299</v>
      </c>
      <c r="CB2585" s="99">
        <v>12022143.299194301</v>
      </c>
      <c r="CC2585" s="99">
        <v>105085561.27929699</v>
      </c>
      <c r="CD2585" s="99">
        <v>25327785.3198242</v>
      </c>
      <c r="CE2585" s="99">
        <v>8578.6662992238998</v>
      </c>
      <c r="CF2585" s="99">
        <v>1599368.5327758801</v>
      </c>
      <c r="CG2585" s="99">
        <v>12042986.5866699</v>
      </c>
      <c r="CH2585" s="99">
        <v>0</v>
      </c>
      <c r="CI2585" s="99">
        <v>214542.06672859201</v>
      </c>
      <c r="CJ2585" s="99">
        <v>13611680.7541504</v>
      </c>
      <c r="CK2585" s="99">
        <v>117068985.477539</v>
      </c>
      <c r="CL2585" s="99">
        <v>26468538.0866699</v>
      </c>
      <c r="CM2585" s="166">
        <v>334540.40057754499</v>
      </c>
      <c r="CN2585" s="166">
        <v>51641883.046386696</v>
      </c>
      <c r="CO2585" s="166">
        <v>228879134.66796899</v>
      </c>
      <c r="CP2585" s="99">
        <v>26468538.0866699</v>
      </c>
      <c r="CQ2585" s="99">
        <v>0</v>
      </c>
      <c r="CR2585" s="99">
        <v>0</v>
      </c>
      <c r="CS2585" s="99">
        <v>0</v>
      </c>
      <c r="CT2585" s="99">
        <v>0</v>
      </c>
      <c r="CU2585" s="98">
        <v>41351.179546753003</v>
      </c>
      <c r="CV2585" s="98">
        <v>121418.96771109699</v>
      </c>
      <c r="CW2585" s="98">
        <v>13621511.831970181</v>
      </c>
      <c r="CX2585" s="98">
        <v>117128547.86596689</v>
      </c>
    </row>
    <row r="2586" spans="1:102" x14ac:dyDescent="0.2">
      <c r="A2586" s="98" t="s">
        <v>192</v>
      </c>
      <c r="B2586" s="100">
        <v>40057</v>
      </c>
      <c r="C2586" s="99">
        <v>174737.83252334601</v>
      </c>
      <c r="D2586" s="99">
        <v>6.0899076349451198</v>
      </c>
      <c r="E2586" s="99">
        <v>32458.432147264499</v>
      </c>
      <c r="F2586" s="99">
        <v>25869.0747425556</v>
      </c>
      <c r="G2586" s="99">
        <v>8356.5843838453293</v>
      </c>
      <c r="H2586" s="99">
        <v>440.926565539092</v>
      </c>
      <c r="I2586" s="99">
        <v>52.956105385441298</v>
      </c>
      <c r="J2586" s="99">
        <v>117337.708535194</v>
      </c>
      <c r="K2586" s="99">
        <v>5105.3214659690902</v>
      </c>
      <c r="L2586" s="99">
        <v>44978.312193870501</v>
      </c>
      <c r="M2586" s="99">
        <v>66962.104146003694</v>
      </c>
      <c r="N2586" s="99">
        <v>16889.339674949599</v>
      </c>
      <c r="O2586" s="99">
        <v>72804.542489051804</v>
      </c>
      <c r="P2586" s="99">
        <v>0</v>
      </c>
      <c r="Q2586" s="99">
        <v>9807.8240782022494</v>
      </c>
      <c r="R2586" s="99">
        <v>7182.3436249494598</v>
      </c>
      <c r="S2586" s="99">
        <v>0</v>
      </c>
      <c r="T2586" s="99">
        <v>1868.3958683610001</v>
      </c>
      <c r="U2586" s="99">
        <v>122534.557642937</v>
      </c>
      <c r="V2586" s="99">
        <v>9688805.5875244103</v>
      </c>
      <c r="W2586" s="99">
        <v>744.721564412117</v>
      </c>
      <c r="X2586" s="99">
        <v>2365357.5349731399</v>
      </c>
      <c r="Y2586" s="99">
        <v>1565846.3008880599</v>
      </c>
      <c r="Z2586" s="99">
        <v>1544781.7580719001</v>
      </c>
      <c r="AA2586" s="99">
        <v>77317.340116500898</v>
      </c>
      <c r="AB2586" s="99">
        <v>7704.4383801221802</v>
      </c>
      <c r="AC2586" s="99">
        <v>38052786.598632798</v>
      </c>
      <c r="AD2586" s="99">
        <v>680177.59490203904</v>
      </c>
      <c r="AE2586" s="99">
        <v>1750109.84823608</v>
      </c>
      <c r="AF2586" s="99">
        <v>3231142.0581359901</v>
      </c>
      <c r="AG2586" s="99">
        <v>2466197.1301269499</v>
      </c>
      <c r="AH2586" s="99">
        <v>3366998.7054138202</v>
      </c>
      <c r="AI2586" s="99">
        <v>0</v>
      </c>
      <c r="AJ2586" s="99">
        <v>1178768.9810180699</v>
      </c>
      <c r="AK2586" s="99">
        <v>1302722.3036956801</v>
      </c>
      <c r="AL2586" s="99">
        <v>0</v>
      </c>
      <c r="AM2586" s="99">
        <v>299412.75821685803</v>
      </c>
      <c r="AN2586" s="99">
        <v>38733702.202636696</v>
      </c>
      <c r="AO2586" s="99">
        <v>86403996.618164107</v>
      </c>
      <c r="AP2586" s="99">
        <v>6048.7133253216698</v>
      </c>
      <c r="AQ2586" s="99">
        <v>19660726.2194824</v>
      </c>
      <c r="AR2586" s="99">
        <v>12914183.614502</v>
      </c>
      <c r="AS2586" s="99">
        <v>11810458.091186499</v>
      </c>
      <c r="AT2586" s="99">
        <v>495563.265491486</v>
      </c>
      <c r="AU2586" s="99">
        <v>54349.579732894897</v>
      </c>
      <c r="AV2586" s="99">
        <v>112314372.50195301</v>
      </c>
      <c r="AW2586" s="99">
        <v>1954354.87713623</v>
      </c>
      <c r="AX2586" s="99">
        <v>17301745.529541001</v>
      </c>
      <c r="AY2586" s="99">
        <v>29256710.2822266</v>
      </c>
      <c r="AZ2586" s="99">
        <v>19706742.870849598</v>
      </c>
      <c r="BA2586" s="99">
        <v>29584373.1103516</v>
      </c>
      <c r="BB2586" s="99">
        <v>0</v>
      </c>
      <c r="BC2586" s="99">
        <v>9818677.69848633</v>
      </c>
      <c r="BD2586" s="99">
        <v>9830435.2286377009</v>
      </c>
      <c r="BE2586" s="99">
        <v>0</v>
      </c>
      <c r="BF2586" s="99">
        <v>2367876.5635376</v>
      </c>
      <c r="BG2586" s="99">
        <v>114351140.852539</v>
      </c>
      <c r="BH2586" s="99">
        <v>19487002.213867199</v>
      </c>
      <c r="BI2586" s="99">
        <v>799.612801231444</v>
      </c>
      <c r="BJ2586" s="99">
        <v>5920937.3576660203</v>
      </c>
      <c r="BK2586" s="99">
        <v>4447331.2919921903</v>
      </c>
      <c r="BL2586" s="99">
        <v>0</v>
      </c>
      <c r="BM2586" s="99">
        <v>48108.560089588202</v>
      </c>
      <c r="BN2586" s="99">
        <v>5970.1525835990897</v>
      </c>
      <c r="BO2586" s="99">
        <v>0</v>
      </c>
      <c r="BP2586" s="99">
        <v>0</v>
      </c>
      <c r="BQ2586" s="99">
        <v>0</v>
      </c>
      <c r="BR2586" s="99">
        <v>8709478.5850830097</v>
      </c>
      <c r="BS2586" s="99">
        <v>6935254.5794067401</v>
      </c>
      <c r="BT2586" s="99">
        <v>5758386.7178344699</v>
      </c>
      <c r="BU2586" s="99">
        <v>0</v>
      </c>
      <c r="BV2586" s="99">
        <v>4105305.2409973098</v>
      </c>
      <c r="BW2586" s="99">
        <v>1154941.32752991</v>
      </c>
      <c r="BX2586" s="99">
        <v>0</v>
      </c>
      <c r="BY2586" s="99">
        <v>0</v>
      </c>
      <c r="BZ2586" s="99">
        <v>0</v>
      </c>
      <c r="CA2586" s="99">
        <v>207198.424688339</v>
      </c>
      <c r="CB2586" s="99">
        <v>11999395.5162354</v>
      </c>
      <c r="CC2586" s="99">
        <v>105463414.20117199</v>
      </c>
      <c r="CD2586" s="99">
        <v>25358214.766845699</v>
      </c>
      <c r="CE2586" s="99">
        <v>8774.1751406192798</v>
      </c>
      <c r="CF2586" s="99">
        <v>1605034.12875366</v>
      </c>
      <c r="CG2586" s="99">
        <v>12220410.615234399</v>
      </c>
      <c r="CH2586" s="99">
        <v>0</v>
      </c>
      <c r="CI2586" s="99">
        <v>215941.26569747899</v>
      </c>
      <c r="CJ2586" s="99">
        <v>13602627.6291504</v>
      </c>
      <c r="CK2586" s="99">
        <v>118043852.043945</v>
      </c>
      <c r="CL2586" s="99">
        <v>26514955.940429699</v>
      </c>
      <c r="CM2586" s="166">
        <v>337261.26903152501</v>
      </c>
      <c r="CN2586" s="166">
        <v>52254265.831542999</v>
      </c>
      <c r="CO2586" s="166">
        <v>232370960.60156301</v>
      </c>
      <c r="CP2586" s="99">
        <v>26514955.940429699</v>
      </c>
      <c r="CQ2586" s="99">
        <v>0</v>
      </c>
      <c r="CR2586" s="99">
        <v>0</v>
      </c>
      <c r="CS2586" s="99">
        <v>0</v>
      </c>
      <c r="CT2586" s="99">
        <v>0</v>
      </c>
      <c r="CU2586" s="98">
        <v>37851.624580634001</v>
      </c>
      <c r="CV2586" s="98">
        <v>124455.944551245</v>
      </c>
      <c r="CW2586" s="98">
        <v>13604429.64498906</v>
      </c>
      <c r="CX2586" s="98">
        <v>117683824.8164064</v>
      </c>
    </row>
    <row r="2587" spans="1:102" x14ac:dyDescent="0.2">
      <c r="A2587" s="98" t="s">
        <v>192</v>
      </c>
      <c r="B2587" s="100">
        <v>40148</v>
      </c>
      <c r="C2587" s="99">
        <v>177887.694478989</v>
      </c>
      <c r="D2587" s="99">
        <v>5.3066237139864798</v>
      </c>
      <c r="E2587" s="99">
        <v>31556.0019097328</v>
      </c>
      <c r="F2587" s="99">
        <v>25562.026409387599</v>
      </c>
      <c r="G2587" s="99">
        <v>8725.1167423725092</v>
      </c>
      <c r="H2587" s="99">
        <v>168.070447403938</v>
      </c>
      <c r="I2587" s="99">
        <v>28.159094083821401</v>
      </c>
      <c r="J2587" s="99">
        <v>120302.264443398</v>
      </c>
      <c r="K2587" s="99">
        <v>3664.9326869547399</v>
      </c>
      <c r="L2587" s="99">
        <v>44957.883911609701</v>
      </c>
      <c r="M2587" s="99">
        <v>67134.161900520296</v>
      </c>
      <c r="N2587" s="99">
        <v>16876.119728088401</v>
      </c>
      <c r="O2587" s="99">
        <v>75045.620330810503</v>
      </c>
      <c r="P2587" s="99">
        <v>0</v>
      </c>
      <c r="Q2587" s="99">
        <v>9695.2911840677298</v>
      </c>
      <c r="R2587" s="99">
        <v>7388.8738654255903</v>
      </c>
      <c r="S2587" s="99">
        <v>0</v>
      </c>
      <c r="T2587" s="99">
        <v>1875.6324815303101</v>
      </c>
      <c r="U2587" s="99">
        <v>124238.909556389</v>
      </c>
      <c r="V2587" s="99">
        <v>9780847.1376953106</v>
      </c>
      <c r="W2587" s="99">
        <v>375.79476253315801</v>
      </c>
      <c r="X2587" s="99">
        <v>2267206.1872863802</v>
      </c>
      <c r="Y2587" s="99">
        <v>1538663.1192779499</v>
      </c>
      <c r="Z2587" s="99">
        <v>1584618.4536743199</v>
      </c>
      <c r="AA2587" s="99">
        <v>17592.7757558823</v>
      </c>
      <c r="AB2587" s="99">
        <v>2537.9911777079101</v>
      </c>
      <c r="AC2587" s="99">
        <v>38312207.187011696</v>
      </c>
      <c r="AD2587" s="99">
        <v>428853.60697937</v>
      </c>
      <c r="AE2587" s="99">
        <v>1736567.9416656501</v>
      </c>
      <c r="AF2587" s="99">
        <v>3234268.9782409701</v>
      </c>
      <c r="AG2587" s="99">
        <v>2447672.42932129</v>
      </c>
      <c r="AH2587" s="99">
        <v>3466500.78988647</v>
      </c>
      <c r="AI2587" s="99">
        <v>0</v>
      </c>
      <c r="AJ2587" s="99">
        <v>1170375.9899444601</v>
      </c>
      <c r="AK2587" s="99">
        <v>1313460.17547607</v>
      </c>
      <c r="AL2587" s="99">
        <v>0</v>
      </c>
      <c r="AM2587" s="99">
        <v>294976.223304749</v>
      </c>
      <c r="AN2587" s="99">
        <v>38709505.9140625</v>
      </c>
      <c r="AO2587" s="99">
        <v>88043906.803710893</v>
      </c>
      <c r="AP2587" s="99">
        <v>2883.4068229496502</v>
      </c>
      <c r="AQ2587" s="99">
        <v>19021611.912109401</v>
      </c>
      <c r="AR2587" s="99">
        <v>12862272.512573199</v>
      </c>
      <c r="AS2587" s="99">
        <v>12143561.162841801</v>
      </c>
      <c r="AT2587" s="99">
        <v>177060.45608711199</v>
      </c>
      <c r="AU2587" s="99">
        <v>21486.469937562899</v>
      </c>
      <c r="AV2587" s="99">
        <v>114591038.88281301</v>
      </c>
      <c r="AW2587" s="99">
        <v>1249896.6335296601</v>
      </c>
      <c r="AX2587" s="99">
        <v>17441330.055908199</v>
      </c>
      <c r="AY2587" s="99">
        <v>29587422.833984401</v>
      </c>
      <c r="AZ2587" s="99">
        <v>19677263.370117199</v>
      </c>
      <c r="BA2587" s="99">
        <v>30763198.949462902</v>
      </c>
      <c r="BB2587" s="99">
        <v>0</v>
      </c>
      <c r="BC2587" s="99">
        <v>9834455.63989258</v>
      </c>
      <c r="BD2587" s="99">
        <v>9981138.8834228497</v>
      </c>
      <c r="BE2587" s="99">
        <v>0</v>
      </c>
      <c r="BF2587" s="99">
        <v>2338586.4967346201</v>
      </c>
      <c r="BG2587" s="99">
        <v>116061626.17382801</v>
      </c>
      <c r="BH2587" s="99">
        <v>20096902.4775391</v>
      </c>
      <c r="BI2587" s="99">
        <v>508.84956203028599</v>
      </c>
      <c r="BJ2587" s="99">
        <v>5795667.9807739304</v>
      </c>
      <c r="BK2587" s="99">
        <v>4408077.8031616202</v>
      </c>
      <c r="BL2587" s="99">
        <v>0</v>
      </c>
      <c r="BM2587" s="99">
        <v>25121.711392879501</v>
      </c>
      <c r="BN2587" s="99">
        <v>2204.5066154599199</v>
      </c>
      <c r="BO2587" s="99">
        <v>0</v>
      </c>
      <c r="BP2587" s="99">
        <v>0</v>
      </c>
      <c r="BQ2587" s="99">
        <v>0</v>
      </c>
      <c r="BR2587" s="99">
        <v>8750806.3879394494</v>
      </c>
      <c r="BS2587" s="99">
        <v>6957092.0988769503</v>
      </c>
      <c r="BT2587" s="99">
        <v>5985063.3122558603</v>
      </c>
      <c r="BU2587" s="99">
        <v>0</v>
      </c>
      <c r="BV2587" s="99">
        <v>4117334.2768554701</v>
      </c>
      <c r="BW2587" s="99">
        <v>1178110.0110168499</v>
      </c>
      <c r="BX2587" s="99">
        <v>0</v>
      </c>
      <c r="BY2587" s="99">
        <v>0</v>
      </c>
      <c r="BZ2587" s="99">
        <v>0</v>
      </c>
      <c r="CA2587" s="99">
        <v>209313.250440598</v>
      </c>
      <c r="CB2587" s="99">
        <v>12040689.708740201</v>
      </c>
      <c r="CC2587" s="99">
        <v>107139671.803711</v>
      </c>
      <c r="CD2587" s="99">
        <v>25894455.221435498</v>
      </c>
      <c r="CE2587" s="99">
        <v>8933.9503279924393</v>
      </c>
      <c r="CF2587" s="99">
        <v>1609046.2308654799</v>
      </c>
      <c r="CG2587" s="99">
        <v>12349617.4069824</v>
      </c>
      <c r="CH2587" s="99">
        <v>0</v>
      </c>
      <c r="CI2587" s="99">
        <v>218251.374103546</v>
      </c>
      <c r="CJ2587" s="99">
        <v>13640658.1838379</v>
      </c>
      <c r="CK2587" s="99">
        <v>119236376.28125</v>
      </c>
      <c r="CL2587" s="99">
        <v>27070374.676757801</v>
      </c>
      <c r="CM2587" s="166">
        <v>341141.61621093802</v>
      </c>
      <c r="CN2587" s="166">
        <v>52396350.622558601</v>
      </c>
      <c r="CO2587" s="166">
        <v>235436678.38671899</v>
      </c>
      <c r="CP2587" s="99">
        <v>27070374.676757801</v>
      </c>
      <c r="CQ2587" s="99">
        <v>0</v>
      </c>
      <c r="CR2587" s="99">
        <v>0</v>
      </c>
      <c r="CS2587" s="99">
        <v>0</v>
      </c>
      <c r="CT2587" s="99">
        <v>0</v>
      </c>
      <c r="CU2587" s="98">
        <v>35542.027981870997</v>
      </c>
      <c r="CV2587" s="98">
        <v>127749.06489083701</v>
      </c>
      <c r="CW2587" s="98">
        <v>13649735.939605681</v>
      </c>
      <c r="CX2587" s="98">
        <v>119489289.21069339</v>
      </c>
    </row>
    <row r="2588" spans="1:102" x14ac:dyDescent="0.2">
      <c r="A2588" s="98" t="s">
        <v>192</v>
      </c>
      <c r="B2588" s="100">
        <v>40238</v>
      </c>
      <c r="C2588" s="99">
        <v>178391.565677643</v>
      </c>
      <c r="D2588" s="99">
        <v>5.8792521829600402</v>
      </c>
      <c r="E2588" s="99">
        <v>30573.191216707201</v>
      </c>
      <c r="F2588" s="99">
        <v>25369.547934055299</v>
      </c>
      <c r="G2588" s="99">
        <v>9009.3890384435708</v>
      </c>
      <c r="H2588" s="99">
        <v>0</v>
      </c>
      <c r="I2588" s="99">
        <v>0</v>
      </c>
      <c r="J2588" s="99">
        <v>122775.020765305</v>
      </c>
      <c r="K2588" s="99">
        <v>2657.1992195248599</v>
      </c>
      <c r="L2588" s="99">
        <v>45359.334485530897</v>
      </c>
      <c r="M2588" s="99">
        <v>66568.237430572495</v>
      </c>
      <c r="N2588" s="99">
        <v>16837.792577505101</v>
      </c>
      <c r="O2588" s="99">
        <v>75629.605952262893</v>
      </c>
      <c r="P2588" s="99">
        <v>0</v>
      </c>
      <c r="Q2588" s="99">
        <v>9552.5372325181997</v>
      </c>
      <c r="R2588" s="99">
        <v>7449.7435389161101</v>
      </c>
      <c r="S2588" s="99">
        <v>0</v>
      </c>
      <c r="T2588" s="99">
        <v>1822.5088465809799</v>
      </c>
      <c r="U2588" s="99">
        <v>125420.893321991</v>
      </c>
      <c r="V2588" s="99">
        <v>9864561.5910644494</v>
      </c>
      <c r="W2588" s="99">
        <v>331.56252418085899</v>
      </c>
      <c r="X2588" s="99">
        <v>2131416.8434753399</v>
      </c>
      <c r="Y2588" s="99">
        <v>1495968.49108887</v>
      </c>
      <c r="Z2588" s="99">
        <v>1607308.5060882601</v>
      </c>
      <c r="AA2588" s="99">
        <v>0</v>
      </c>
      <c r="AB2588" s="99">
        <v>0</v>
      </c>
      <c r="AC2588" s="99">
        <v>38967671.470703103</v>
      </c>
      <c r="AD2588" s="99">
        <v>295127.40214538598</v>
      </c>
      <c r="AE2588" s="99">
        <v>1703195.1723938</v>
      </c>
      <c r="AF2588" s="99">
        <v>3225268.2591857901</v>
      </c>
      <c r="AG2588" s="99">
        <v>2432127.4958801302</v>
      </c>
      <c r="AH2588" s="99">
        <v>3494927.1677246098</v>
      </c>
      <c r="AI2588" s="99">
        <v>0</v>
      </c>
      <c r="AJ2588" s="99">
        <v>1155722.12713623</v>
      </c>
      <c r="AK2588" s="99">
        <v>1333865.6567230199</v>
      </c>
      <c r="AL2588" s="99">
        <v>0</v>
      </c>
      <c r="AM2588" s="99">
        <v>285424.77152252197</v>
      </c>
      <c r="AN2588" s="99">
        <v>39220783.682128899</v>
      </c>
      <c r="AO2588" s="99">
        <v>89182864.202148393</v>
      </c>
      <c r="AP2588" s="99">
        <v>2726.2396562695499</v>
      </c>
      <c r="AQ2588" s="99">
        <v>18120990.7421875</v>
      </c>
      <c r="AR2588" s="99">
        <v>12639991.6419678</v>
      </c>
      <c r="AS2588" s="99">
        <v>12492967.3990479</v>
      </c>
      <c r="AT2588" s="99">
        <v>0</v>
      </c>
      <c r="AU2588" s="99">
        <v>0</v>
      </c>
      <c r="AV2588" s="99">
        <v>117710117.37304699</v>
      </c>
      <c r="AW2588" s="99">
        <v>869150.28659820603</v>
      </c>
      <c r="AX2588" s="99">
        <v>17239861.681152299</v>
      </c>
      <c r="AY2588" s="99">
        <v>29706062.247558601</v>
      </c>
      <c r="AZ2588" s="99">
        <v>19670074.802490201</v>
      </c>
      <c r="BA2588" s="99">
        <v>31104284.270263702</v>
      </c>
      <c r="BB2588" s="99">
        <v>0</v>
      </c>
      <c r="BC2588" s="99">
        <v>9787166.8974609394</v>
      </c>
      <c r="BD2588" s="99">
        <v>10241594.1204834</v>
      </c>
      <c r="BE2588" s="99">
        <v>0</v>
      </c>
      <c r="BF2588" s="99">
        <v>2291688.6610107399</v>
      </c>
      <c r="BG2588" s="99">
        <v>118338801.787109</v>
      </c>
      <c r="BH2588" s="99">
        <v>20311073.532470699</v>
      </c>
      <c r="BI2588" s="99">
        <v>347.97671917453403</v>
      </c>
      <c r="BJ2588" s="99">
        <v>5568087.81884766</v>
      </c>
      <c r="BK2588" s="99">
        <v>4333836.0665283203</v>
      </c>
      <c r="BL2588" s="99">
        <v>0</v>
      </c>
      <c r="BM2588" s="99">
        <v>1470.4544594883901</v>
      </c>
      <c r="BN2588" s="99">
        <v>399.45746675133699</v>
      </c>
      <c r="BO2588" s="99">
        <v>0</v>
      </c>
      <c r="BP2588" s="99">
        <v>0</v>
      </c>
      <c r="BQ2588" s="99">
        <v>0</v>
      </c>
      <c r="BR2588" s="99">
        <v>8841745.6456298791</v>
      </c>
      <c r="BS2588" s="99">
        <v>6933717.3702392597</v>
      </c>
      <c r="BT2588" s="99">
        <v>6050296.2824096698</v>
      </c>
      <c r="BU2588" s="99">
        <v>0</v>
      </c>
      <c r="BV2588" s="99">
        <v>4099621.8414306599</v>
      </c>
      <c r="BW2588" s="99">
        <v>1212983.1617584201</v>
      </c>
      <c r="BX2588" s="99">
        <v>0</v>
      </c>
      <c r="BY2588" s="99">
        <v>0</v>
      </c>
      <c r="BZ2588" s="99">
        <v>0</v>
      </c>
      <c r="CA2588" s="99">
        <v>209069.76821136501</v>
      </c>
      <c r="CB2588" s="99">
        <v>11995680.092285199</v>
      </c>
      <c r="CC2588" s="99">
        <v>107493668.71582</v>
      </c>
      <c r="CD2588" s="99">
        <v>25908204.895752002</v>
      </c>
      <c r="CE2588" s="99">
        <v>9025.5929903984106</v>
      </c>
      <c r="CF2588" s="99">
        <v>1617537.6407318099</v>
      </c>
      <c r="CG2588" s="99">
        <v>12512042.0943604</v>
      </c>
      <c r="CH2588" s="99">
        <v>0</v>
      </c>
      <c r="CI2588" s="99">
        <v>218102.050611496</v>
      </c>
      <c r="CJ2588" s="99">
        <v>13618103.4257813</v>
      </c>
      <c r="CK2588" s="99">
        <v>119794959.28906301</v>
      </c>
      <c r="CL2588" s="99">
        <v>27126547.1413574</v>
      </c>
      <c r="CM2588" s="166">
        <v>342319.23406600999</v>
      </c>
      <c r="CN2588" s="166">
        <v>52884520.643554702</v>
      </c>
      <c r="CO2588" s="166">
        <v>238519741.234375</v>
      </c>
      <c r="CP2588" s="99">
        <v>27126547.1413574</v>
      </c>
      <c r="CQ2588" s="99">
        <v>0</v>
      </c>
      <c r="CR2588" s="99">
        <v>0</v>
      </c>
      <c r="CS2588" s="99">
        <v>0</v>
      </c>
      <c r="CT2588" s="99">
        <v>0</v>
      </c>
      <c r="CU2588" s="98">
        <v>33364.452748411997</v>
      </c>
      <c r="CV2588" s="98">
        <v>130494.736474002</v>
      </c>
      <c r="CW2588" s="98">
        <v>13613217.733017009</v>
      </c>
      <c r="CX2588" s="98">
        <v>120005710.8101804</v>
      </c>
    </row>
    <row r="2589" spans="1:102" x14ac:dyDescent="0.2">
      <c r="A2589" s="98" t="s">
        <v>192</v>
      </c>
      <c r="B2589" s="100">
        <v>40330</v>
      </c>
      <c r="C2589" s="99">
        <v>180649.130823135</v>
      </c>
      <c r="D2589" s="99">
        <v>6.5474925729795403</v>
      </c>
      <c r="E2589" s="99">
        <v>29951.842982292201</v>
      </c>
      <c r="F2589" s="99">
        <v>25004.007049083699</v>
      </c>
      <c r="G2589" s="99">
        <v>9187.3181664943695</v>
      </c>
      <c r="H2589" s="99">
        <v>0</v>
      </c>
      <c r="I2589" s="99">
        <v>0</v>
      </c>
      <c r="J2589" s="99">
        <v>124627.72925186199</v>
      </c>
      <c r="K2589" s="99">
        <v>2345.9108991026901</v>
      </c>
      <c r="L2589" s="99">
        <v>46800.545481205001</v>
      </c>
      <c r="M2589" s="99">
        <v>67285.457856178298</v>
      </c>
      <c r="N2589" s="99">
        <v>16781.273602962501</v>
      </c>
      <c r="O2589" s="99">
        <v>76640.256210327105</v>
      </c>
      <c r="P2589" s="99">
        <v>0</v>
      </c>
      <c r="Q2589" s="99">
        <v>9424.9988847970999</v>
      </c>
      <c r="R2589" s="99">
        <v>7609.3742670416796</v>
      </c>
      <c r="S2589" s="99">
        <v>0</v>
      </c>
      <c r="T2589" s="99">
        <v>1848.6291943788499</v>
      </c>
      <c r="U2589" s="99">
        <v>126664.52056694</v>
      </c>
      <c r="V2589" s="99">
        <v>9943906.7189941406</v>
      </c>
      <c r="W2589" s="99">
        <v>491.63333012536202</v>
      </c>
      <c r="X2589" s="99">
        <v>2065932.1263427699</v>
      </c>
      <c r="Y2589" s="99">
        <v>1454100.7187194801</v>
      </c>
      <c r="Z2589" s="99">
        <v>1641520.28086853</v>
      </c>
      <c r="AA2589" s="99">
        <v>0</v>
      </c>
      <c r="AB2589" s="99">
        <v>0</v>
      </c>
      <c r="AC2589" s="99">
        <v>39672060.583984397</v>
      </c>
      <c r="AD2589" s="99">
        <v>256488.32563018799</v>
      </c>
      <c r="AE2589" s="99">
        <v>1732411.5604705799</v>
      </c>
      <c r="AF2589" s="99">
        <v>3229412.4710082998</v>
      </c>
      <c r="AG2589" s="99">
        <v>2430804.47973633</v>
      </c>
      <c r="AH2589" s="99">
        <v>3501371.3521118201</v>
      </c>
      <c r="AI2589" s="99">
        <v>0</v>
      </c>
      <c r="AJ2589" s="99">
        <v>1144558.1710967999</v>
      </c>
      <c r="AK2589" s="99">
        <v>1348328.3737945601</v>
      </c>
      <c r="AL2589" s="99">
        <v>0</v>
      </c>
      <c r="AM2589" s="99">
        <v>285915.72040939302</v>
      </c>
      <c r="AN2589" s="99">
        <v>39692769.386718802</v>
      </c>
      <c r="AO2589" s="99">
        <v>90294969.422851607</v>
      </c>
      <c r="AP2589" s="99">
        <v>4014.4463099837299</v>
      </c>
      <c r="AQ2589" s="99">
        <v>17694049.412109401</v>
      </c>
      <c r="AR2589" s="99">
        <v>12303182.040527301</v>
      </c>
      <c r="AS2589" s="99">
        <v>12728052.9417725</v>
      </c>
      <c r="AT2589" s="99">
        <v>0</v>
      </c>
      <c r="AU2589" s="99">
        <v>0</v>
      </c>
      <c r="AV2589" s="99">
        <v>120234525.109375</v>
      </c>
      <c r="AW2589" s="99">
        <v>757937.86967468297</v>
      </c>
      <c r="AX2589" s="99">
        <v>17724409.0070801</v>
      </c>
      <c r="AY2589" s="99">
        <v>29977635.198486298</v>
      </c>
      <c r="AZ2589" s="99">
        <v>19760058.448974598</v>
      </c>
      <c r="BA2589" s="99">
        <v>31457392.365722701</v>
      </c>
      <c r="BB2589" s="99">
        <v>0</v>
      </c>
      <c r="BC2589" s="99">
        <v>9708571.0882568397</v>
      </c>
      <c r="BD2589" s="99">
        <v>10404496.884765601</v>
      </c>
      <c r="BE2589" s="99">
        <v>0</v>
      </c>
      <c r="BF2589" s="99">
        <v>2321788.6156616202</v>
      </c>
      <c r="BG2589" s="99">
        <v>120985899.35839801</v>
      </c>
      <c r="BH2589" s="99">
        <v>20800534.591796901</v>
      </c>
      <c r="BI2589" s="99">
        <v>794.54494547098898</v>
      </c>
      <c r="BJ2589" s="99">
        <v>5427840.8565063505</v>
      </c>
      <c r="BK2589" s="99">
        <v>4230972.9017944299</v>
      </c>
      <c r="BL2589" s="99">
        <v>0</v>
      </c>
      <c r="BM2589" s="99">
        <v>1717.4657152444099</v>
      </c>
      <c r="BN2589" s="99">
        <v>329.443815127015</v>
      </c>
      <c r="BO2589" s="99">
        <v>0</v>
      </c>
      <c r="BP2589" s="99">
        <v>0</v>
      </c>
      <c r="BQ2589" s="99">
        <v>0</v>
      </c>
      <c r="BR2589" s="99">
        <v>8996861.9160156306</v>
      </c>
      <c r="BS2589" s="99">
        <v>6949979.8421630897</v>
      </c>
      <c r="BT2589" s="99">
        <v>6117440.9110717801</v>
      </c>
      <c r="BU2589" s="99">
        <v>0</v>
      </c>
      <c r="BV2589" s="99">
        <v>4075479.1973877</v>
      </c>
      <c r="BW2589" s="99">
        <v>1236895.3910980199</v>
      </c>
      <c r="BX2589" s="99">
        <v>0</v>
      </c>
      <c r="BY2589" s="99">
        <v>0</v>
      </c>
      <c r="BZ2589" s="99">
        <v>0</v>
      </c>
      <c r="CA2589" s="99">
        <v>210580.88705444301</v>
      </c>
      <c r="CB2589" s="99">
        <v>11949785.1564941</v>
      </c>
      <c r="CC2589" s="99">
        <v>107674690.23632801</v>
      </c>
      <c r="CD2589" s="99">
        <v>26255825.642333999</v>
      </c>
      <c r="CE2589" s="99">
        <v>9169.3717772960699</v>
      </c>
      <c r="CF2589" s="99">
        <v>1621109.4016571001</v>
      </c>
      <c r="CG2589" s="99">
        <v>12618263.9293213</v>
      </c>
      <c r="CH2589" s="99">
        <v>0</v>
      </c>
      <c r="CI2589" s="99">
        <v>219758.86922454799</v>
      </c>
      <c r="CJ2589" s="99">
        <v>13561457.038208</v>
      </c>
      <c r="CK2589" s="99">
        <v>120398338.91113301</v>
      </c>
      <c r="CL2589" s="99">
        <v>27501527.236816399</v>
      </c>
      <c r="CM2589" s="166">
        <v>345071.70048141503</v>
      </c>
      <c r="CN2589" s="166">
        <v>53307015.0068359</v>
      </c>
      <c r="CO2589" s="166">
        <v>241325834.08593801</v>
      </c>
      <c r="CP2589" s="99">
        <v>27501527.236816399</v>
      </c>
      <c r="CQ2589" s="99">
        <v>0</v>
      </c>
      <c r="CR2589" s="99">
        <v>0</v>
      </c>
      <c r="CS2589" s="99">
        <v>0</v>
      </c>
      <c r="CT2589" s="99">
        <v>0</v>
      </c>
      <c r="CU2589" s="98">
        <v>32257.532613455998</v>
      </c>
      <c r="CV2589" s="98">
        <v>132513.365215803</v>
      </c>
      <c r="CW2589" s="98">
        <v>13570894.5581512</v>
      </c>
      <c r="CX2589" s="98">
        <v>120292954.16564931</v>
      </c>
    </row>
    <row r="2590" spans="1:102" x14ac:dyDescent="0.2">
      <c r="A2590" s="98" t="s">
        <v>192</v>
      </c>
      <c r="B2590" s="100">
        <v>40422</v>
      </c>
      <c r="C2590" s="99">
        <v>180882.58459281901</v>
      </c>
      <c r="D2590" s="99">
        <v>5.1788487419835301</v>
      </c>
      <c r="E2590" s="99">
        <v>29192.679103374499</v>
      </c>
      <c r="F2590" s="99">
        <v>24563.4874923229</v>
      </c>
      <c r="G2590" s="99">
        <v>9262.2480734586698</v>
      </c>
      <c r="H2590" s="99">
        <v>0</v>
      </c>
      <c r="I2590" s="99">
        <v>0</v>
      </c>
      <c r="J2590" s="99">
        <v>125539.01613903001</v>
      </c>
      <c r="K2590" s="99">
        <v>2004.39991679788</v>
      </c>
      <c r="L2590" s="99">
        <v>45212.303668022199</v>
      </c>
      <c r="M2590" s="99">
        <v>67139.859830856294</v>
      </c>
      <c r="N2590" s="99">
        <v>16666.917311429999</v>
      </c>
      <c r="O2590" s="99">
        <v>76401.497190475493</v>
      </c>
      <c r="P2590" s="99">
        <v>0</v>
      </c>
      <c r="Q2590" s="99">
        <v>9313.5803397893906</v>
      </c>
      <c r="R2590" s="99">
        <v>7685.1951185464904</v>
      </c>
      <c r="S2590" s="99">
        <v>0</v>
      </c>
      <c r="T2590" s="99">
        <v>1869.74801196158</v>
      </c>
      <c r="U2590" s="99">
        <v>127632.06764125801</v>
      </c>
      <c r="V2590" s="99">
        <v>9953800.2027587909</v>
      </c>
      <c r="W2590" s="99">
        <v>660.00102066993702</v>
      </c>
      <c r="X2590" s="99">
        <v>2007275.1443328899</v>
      </c>
      <c r="Y2590" s="99">
        <v>1427590.6506958001</v>
      </c>
      <c r="Z2590" s="99">
        <v>1637386.3482665999</v>
      </c>
      <c r="AA2590" s="99">
        <v>0</v>
      </c>
      <c r="AB2590" s="99">
        <v>0</v>
      </c>
      <c r="AC2590" s="99">
        <v>40167891.347167999</v>
      </c>
      <c r="AD2590" s="99">
        <v>218863.331287384</v>
      </c>
      <c r="AE2590" s="99">
        <v>1693578.81190491</v>
      </c>
      <c r="AF2590" s="99">
        <v>3229593.0390625</v>
      </c>
      <c r="AG2590" s="99">
        <v>2414391.53161621</v>
      </c>
      <c r="AH2590" s="99">
        <v>3435228.0172119099</v>
      </c>
      <c r="AI2590" s="99">
        <v>0</v>
      </c>
      <c r="AJ2590" s="99">
        <v>1138999.0583343499</v>
      </c>
      <c r="AK2590" s="99">
        <v>1352668.73487854</v>
      </c>
      <c r="AL2590" s="99">
        <v>0</v>
      </c>
      <c r="AM2590" s="99">
        <v>280167.82091903698</v>
      </c>
      <c r="AN2590" s="99">
        <v>40337001.560058601</v>
      </c>
      <c r="AO2590" s="99">
        <v>90995809.833007798</v>
      </c>
      <c r="AP2590" s="99">
        <v>4922.4065628051803</v>
      </c>
      <c r="AQ2590" s="99">
        <v>17101305.837646499</v>
      </c>
      <c r="AR2590" s="99">
        <v>12189616.3164063</v>
      </c>
      <c r="AS2590" s="99">
        <v>12845709.278808599</v>
      </c>
      <c r="AT2590" s="99">
        <v>0</v>
      </c>
      <c r="AU2590" s="99">
        <v>0</v>
      </c>
      <c r="AV2590" s="99">
        <v>122388683.009766</v>
      </c>
      <c r="AW2590" s="99">
        <v>648735.80603027297</v>
      </c>
      <c r="AX2590" s="99">
        <v>17236409.318359401</v>
      </c>
      <c r="AY2590" s="99">
        <v>30177166.256591801</v>
      </c>
      <c r="AZ2590" s="99">
        <v>19692512.181152299</v>
      </c>
      <c r="BA2590" s="99">
        <v>31047786.857421901</v>
      </c>
      <c r="BB2590" s="99">
        <v>0</v>
      </c>
      <c r="BC2590" s="99">
        <v>9668720.6781005897</v>
      </c>
      <c r="BD2590" s="99">
        <v>10479490.5987549</v>
      </c>
      <c r="BE2590" s="99">
        <v>0</v>
      </c>
      <c r="BF2590" s="99">
        <v>2294629.2431335398</v>
      </c>
      <c r="BG2590" s="99">
        <v>123134296.261719</v>
      </c>
      <c r="BH2590" s="99">
        <v>20610860.5627441</v>
      </c>
      <c r="BI2590" s="99">
        <v>959.23223877698194</v>
      </c>
      <c r="BJ2590" s="99">
        <v>5297942.8925170898</v>
      </c>
      <c r="BK2590" s="99">
        <v>4144823.9151916499</v>
      </c>
      <c r="BL2590" s="99">
        <v>0</v>
      </c>
      <c r="BM2590" s="99">
        <v>1235.97832414508</v>
      </c>
      <c r="BN2590" s="99">
        <v>215.07756462134401</v>
      </c>
      <c r="BO2590" s="99">
        <v>0</v>
      </c>
      <c r="BP2590" s="99">
        <v>0</v>
      </c>
      <c r="BQ2590" s="99">
        <v>0</v>
      </c>
      <c r="BR2590" s="99">
        <v>9029154.2913818397</v>
      </c>
      <c r="BS2590" s="99">
        <v>6926796.3613281297</v>
      </c>
      <c r="BT2590" s="99">
        <v>6034905.7063598596</v>
      </c>
      <c r="BU2590" s="99">
        <v>0</v>
      </c>
      <c r="BV2590" s="99">
        <v>4083127.9785156301</v>
      </c>
      <c r="BW2590" s="99">
        <v>1237987.02822876</v>
      </c>
      <c r="BX2590" s="99">
        <v>0</v>
      </c>
      <c r="BY2590" s="99">
        <v>0</v>
      </c>
      <c r="BZ2590" s="99">
        <v>0</v>
      </c>
      <c r="CA2590" s="99">
        <v>210057.930326462</v>
      </c>
      <c r="CB2590" s="99">
        <v>11929447.418335</v>
      </c>
      <c r="CC2590" s="99">
        <v>108477127.244141</v>
      </c>
      <c r="CD2590" s="99">
        <v>25853001.087158199</v>
      </c>
      <c r="CE2590" s="99">
        <v>9296.4121115207708</v>
      </c>
      <c r="CF2590" s="99">
        <v>1639002.7235870401</v>
      </c>
      <c r="CG2590" s="99">
        <v>12853511.1883545</v>
      </c>
      <c r="CH2590" s="99">
        <v>0</v>
      </c>
      <c r="CI2590" s="99">
        <v>219334.70754623401</v>
      </c>
      <c r="CJ2590" s="99">
        <v>13578712.916381801</v>
      </c>
      <c r="CK2590" s="99">
        <v>120933109.302734</v>
      </c>
      <c r="CL2590" s="99">
        <v>27099949.454833999</v>
      </c>
      <c r="CM2590" s="166">
        <v>345845.843540192</v>
      </c>
      <c r="CN2590" s="166">
        <v>53799644.9921875</v>
      </c>
      <c r="CO2590" s="166">
        <v>243768244.27343801</v>
      </c>
      <c r="CP2590" s="99">
        <v>27099949.454833999</v>
      </c>
      <c r="CQ2590" s="99">
        <v>0</v>
      </c>
      <c r="CR2590" s="99">
        <v>0</v>
      </c>
      <c r="CS2590" s="99">
        <v>0</v>
      </c>
      <c r="CT2590" s="99">
        <v>0</v>
      </c>
      <c r="CU2590" s="98">
        <v>31066.393167525999</v>
      </c>
      <c r="CV2590" s="98">
        <v>133548.879583665</v>
      </c>
      <c r="CW2590" s="98">
        <v>13568450.14192204</v>
      </c>
      <c r="CX2590" s="98">
        <v>121330638.4324955</v>
      </c>
    </row>
    <row r="2591" spans="1:102" x14ac:dyDescent="0.2">
      <c r="A2591" s="98" t="s">
        <v>192</v>
      </c>
      <c r="B2591" s="100">
        <v>40513</v>
      </c>
      <c r="C2591" s="99">
        <v>180076.32740020801</v>
      </c>
      <c r="D2591" s="99">
        <v>5.3888384749880096</v>
      </c>
      <c r="E2591" s="99">
        <v>28592.492807149902</v>
      </c>
      <c r="F2591" s="99">
        <v>24173.6794269085</v>
      </c>
      <c r="G2591" s="99">
        <v>9449.2298159599304</v>
      </c>
      <c r="H2591" s="99">
        <v>0</v>
      </c>
      <c r="I2591" s="99">
        <v>0</v>
      </c>
      <c r="J2591" s="99">
        <v>126816.781978607</v>
      </c>
      <c r="K2591" s="99">
        <v>1779.89296302199</v>
      </c>
      <c r="L2591" s="99">
        <v>54979.697870731397</v>
      </c>
      <c r="M2591" s="99">
        <v>66805.448660850496</v>
      </c>
      <c r="N2591" s="99">
        <v>16535.339520215999</v>
      </c>
      <c r="O2591" s="99">
        <v>74064.349369049101</v>
      </c>
      <c r="P2591" s="99">
        <v>0</v>
      </c>
      <c r="Q2591" s="99">
        <v>9218.9479209184592</v>
      </c>
      <c r="R2591" s="99">
        <v>7761.3126720190003</v>
      </c>
      <c r="S2591" s="99">
        <v>0</v>
      </c>
      <c r="T2591" s="99">
        <v>2257.1910975277401</v>
      </c>
      <c r="U2591" s="99">
        <v>128769.905153275</v>
      </c>
      <c r="V2591" s="99">
        <v>9851069.9652099591</v>
      </c>
      <c r="W2591" s="99">
        <v>486.60688399151002</v>
      </c>
      <c r="X2591" s="99">
        <v>1925516.3630828899</v>
      </c>
      <c r="Y2591" s="99">
        <v>1382225.33924866</v>
      </c>
      <c r="Z2591" s="99">
        <v>1639343.31677246</v>
      </c>
      <c r="AA2591" s="99">
        <v>0</v>
      </c>
      <c r="AB2591" s="99">
        <v>0</v>
      </c>
      <c r="AC2591" s="99">
        <v>40195310.176269501</v>
      </c>
      <c r="AD2591" s="99">
        <v>192414.76921463001</v>
      </c>
      <c r="AE2591" s="99">
        <v>1883716.3657531701</v>
      </c>
      <c r="AF2591" s="99">
        <v>3210107.1383056599</v>
      </c>
      <c r="AG2591" s="99">
        <v>2383593.2402954102</v>
      </c>
      <c r="AH2591" s="99">
        <v>3169577.2584533701</v>
      </c>
      <c r="AI2591" s="99">
        <v>0</v>
      </c>
      <c r="AJ2591" s="99">
        <v>1132434.227005</v>
      </c>
      <c r="AK2591" s="99">
        <v>1332498.96218872</v>
      </c>
      <c r="AL2591" s="99">
        <v>0</v>
      </c>
      <c r="AM2591" s="99">
        <v>302444.935310364</v>
      </c>
      <c r="AN2591" s="99">
        <v>40380302.7958984</v>
      </c>
      <c r="AO2591" s="99">
        <v>90890721.102539107</v>
      </c>
      <c r="AP2591" s="99">
        <v>3876.04060101509</v>
      </c>
      <c r="AQ2591" s="99">
        <v>16584784.814575201</v>
      </c>
      <c r="AR2591" s="99">
        <v>11829708.9577637</v>
      </c>
      <c r="AS2591" s="99">
        <v>12939628.4798584</v>
      </c>
      <c r="AT2591" s="99">
        <v>0</v>
      </c>
      <c r="AU2591" s="99">
        <v>0</v>
      </c>
      <c r="AV2591" s="99">
        <v>124052673.17285199</v>
      </c>
      <c r="AW2591" s="99">
        <v>576890.03060913098</v>
      </c>
      <c r="AX2591" s="99">
        <v>19332528.713134799</v>
      </c>
      <c r="AY2591" s="99">
        <v>30135313.1948242</v>
      </c>
      <c r="AZ2591" s="99">
        <v>19568375.759765599</v>
      </c>
      <c r="BA2591" s="99">
        <v>28746248.879394501</v>
      </c>
      <c r="BB2591" s="99">
        <v>0</v>
      </c>
      <c r="BC2591" s="99">
        <v>9694405.5946044903</v>
      </c>
      <c r="BD2591" s="99">
        <v>10405487.1213379</v>
      </c>
      <c r="BE2591" s="99">
        <v>0</v>
      </c>
      <c r="BF2591" s="99">
        <v>2490247.9611816402</v>
      </c>
      <c r="BG2591" s="99">
        <v>124749539.71777301</v>
      </c>
      <c r="BH2591" s="99">
        <v>20501310.614502002</v>
      </c>
      <c r="BI2591" s="99">
        <v>596.84026432037399</v>
      </c>
      <c r="BJ2591" s="99">
        <v>5175518.11083984</v>
      </c>
      <c r="BK2591" s="99">
        <v>4057216.4020080599</v>
      </c>
      <c r="BL2591" s="99">
        <v>0</v>
      </c>
      <c r="BM2591" s="99">
        <v>1090.5896831452801</v>
      </c>
      <c r="BN2591" s="99">
        <v>172.20686144009201</v>
      </c>
      <c r="BO2591" s="99">
        <v>0</v>
      </c>
      <c r="BP2591" s="99">
        <v>0</v>
      </c>
      <c r="BQ2591" s="99">
        <v>0</v>
      </c>
      <c r="BR2591" s="99">
        <v>9018230.1173095703</v>
      </c>
      <c r="BS2591" s="99">
        <v>6880353.9436645498</v>
      </c>
      <c r="BT2591" s="99">
        <v>5590943.88879395</v>
      </c>
      <c r="BU2591" s="99">
        <v>0</v>
      </c>
      <c r="BV2591" s="99">
        <v>4094042.0859680199</v>
      </c>
      <c r="BW2591" s="99">
        <v>1187180.5571594201</v>
      </c>
      <c r="BX2591" s="99">
        <v>0</v>
      </c>
      <c r="BY2591" s="99">
        <v>0</v>
      </c>
      <c r="BZ2591" s="99">
        <v>0</v>
      </c>
      <c r="CA2591" s="99">
        <v>208735.774606705</v>
      </c>
      <c r="CB2591" s="99">
        <v>11785047.7113037</v>
      </c>
      <c r="CC2591" s="99">
        <v>107490491.258789</v>
      </c>
      <c r="CD2591" s="99">
        <v>25672235.209472701</v>
      </c>
      <c r="CE2591" s="99">
        <v>9445.5586229562796</v>
      </c>
      <c r="CF2591" s="99">
        <v>1634180.04121399</v>
      </c>
      <c r="CG2591" s="99">
        <v>12882362.475097699</v>
      </c>
      <c r="CH2591" s="99">
        <v>0</v>
      </c>
      <c r="CI2591" s="99">
        <v>218192.62093925499</v>
      </c>
      <c r="CJ2591" s="99">
        <v>13405979.2342529</v>
      </c>
      <c r="CK2591" s="99">
        <v>120278410.68261699</v>
      </c>
      <c r="CL2591" s="99">
        <v>26853716.5146484</v>
      </c>
      <c r="CM2591" s="166">
        <v>345456.99607467698</v>
      </c>
      <c r="CN2591" s="166">
        <v>53831698.756347701</v>
      </c>
      <c r="CO2591" s="166">
        <v>245323626.07226601</v>
      </c>
      <c r="CP2591" s="99">
        <v>26853716.5146484</v>
      </c>
      <c r="CQ2591" s="99">
        <v>0</v>
      </c>
      <c r="CR2591" s="99">
        <v>0</v>
      </c>
      <c r="CS2591" s="99">
        <v>0</v>
      </c>
      <c r="CT2591" s="99">
        <v>0</v>
      </c>
      <c r="CU2591" s="98">
        <v>30433.459378183001</v>
      </c>
      <c r="CV2591" s="98">
        <v>134987.43327043799</v>
      </c>
      <c r="CW2591" s="98">
        <v>13419227.752517689</v>
      </c>
      <c r="CX2591" s="98">
        <v>120372853.7338867</v>
      </c>
    </row>
    <row r="2592" spans="1:102" x14ac:dyDescent="0.2">
      <c r="A2592" s="98" t="s">
        <v>192</v>
      </c>
      <c r="B2592" s="100">
        <v>40603</v>
      </c>
      <c r="C2592" s="99">
        <v>179399.399917603</v>
      </c>
      <c r="D2592" s="99">
        <v>4.8255359149770802</v>
      </c>
      <c r="E2592" s="99">
        <v>28059.140503883398</v>
      </c>
      <c r="F2592" s="99">
        <v>23723.184233903899</v>
      </c>
      <c r="G2592" s="99">
        <v>9564.5864971876108</v>
      </c>
      <c r="H2592" s="99">
        <v>0</v>
      </c>
      <c r="I2592" s="99">
        <v>0</v>
      </c>
      <c r="J2592" s="99">
        <v>128631.391731262</v>
      </c>
      <c r="K2592" s="99">
        <v>1598.3588342517601</v>
      </c>
      <c r="L2592" s="99">
        <v>113356.261732101</v>
      </c>
      <c r="M2592" s="99">
        <v>66611.014163970904</v>
      </c>
      <c r="N2592" s="99">
        <v>16364.340324401899</v>
      </c>
      <c r="O2592" s="99">
        <v>0</v>
      </c>
      <c r="P2592" s="99">
        <v>0</v>
      </c>
      <c r="Q2592" s="99">
        <v>9155.0928075313604</v>
      </c>
      <c r="R2592" s="99">
        <v>0</v>
      </c>
      <c r="S2592" s="99">
        <v>0</v>
      </c>
      <c r="T2592" s="99">
        <v>9409.6745709180796</v>
      </c>
      <c r="U2592" s="99">
        <v>130232.45355987499</v>
      </c>
      <c r="V2592" s="99">
        <v>9857160.2863769494</v>
      </c>
      <c r="W2592" s="99">
        <v>502.49927411228401</v>
      </c>
      <c r="X2592" s="99">
        <v>1874637.3224182101</v>
      </c>
      <c r="Y2592" s="99">
        <v>1341311.46116638</v>
      </c>
      <c r="Z2592" s="99">
        <v>1658870.6042327899</v>
      </c>
      <c r="AA2592" s="99">
        <v>0</v>
      </c>
      <c r="AB2592" s="99">
        <v>0</v>
      </c>
      <c r="AC2592" s="99">
        <v>40902105.042968802</v>
      </c>
      <c r="AD2592" s="99">
        <v>172722.854230881</v>
      </c>
      <c r="AE2592" s="99">
        <v>5054956.0197753897</v>
      </c>
      <c r="AF2592" s="99">
        <v>3199406.6040954599</v>
      </c>
      <c r="AG2592" s="99">
        <v>2338830.9485778799</v>
      </c>
      <c r="AH2592" s="99">
        <v>0</v>
      </c>
      <c r="AI2592" s="99">
        <v>0</v>
      </c>
      <c r="AJ2592" s="99">
        <v>1132049.2475280799</v>
      </c>
      <c r="AK2592" s="99">
        <v>0</v>
      </c>
      <c r="AL2592" s="99">
        <v>0</v>
      </c>
      <c r="AM2592" s="99">
        <v>1642775.8411560101</v>
      </c>
      <c r="AN2592" s="99">
        <v>40915008.874511696</v>
      </c>
      <c r="AO2592" s="99">
        <v>91512191.298828095</v>
      </c>
      <c r="AP2592" s="99">
        <v>3886.65498864651</v>
      </c>
      <c r="AQ2592" s="99">
        <v>16268925.473510699</v>
      </c>
      <c r="AR2592" s="99">
        <v>11587195.009277301</v>
      </c>
      <c r="AS2592" s="99">
        <v>13093411.576538101</v>
      </c>
      <c r="AT2592" s="99">
        <v>0</v>
      </c>
      <c r="AU2592" s="99">
        <v>0</v>
      </c>
      <c r="AV2592" s="99">
        <v>126942491.99707</v>
      </c>
      <c r="AW2592" s="99">
        <v>523772.88464736898</v>
      </c>
      <c r="AX2592" s="99">
        <v>48140258.8291016</v>
      </c>
      <c r="AY2592" s="99">
        <v>30291078.059570301</v>
      </c>
      <c r="AZ2592" s="99">
        <v>19357048.185302701</v>
      </c>
      <c r="BA2592" s="99">
        <v>0</v>
      </c>
      <c r="BB2592" s="99">
        <v>0</v>
      </c>
      <c r="BC2592" s="99">
        <v>9753445.59619141</v>
      </c>
      <c r="BD2592" s="99">
        <v>0</v>
      </c>
      <c r="BE2592" s="99">
        <v>0</v>
      </c>
      <c r="BF2592" s="99">
        <v>12983305.396240201</v>
      </c>
      <c r="BG2592" s="99">
        <v>127448419.10156301</v>
      </c>
      <c r="BH2592" s="99">
        <v>15314049.911987299</v>
      </c>
      <c r="BI2592" s="99">
        <v>772.74629878997803</v>
      </c>
      <c r="BJ2592" s="99">
        <v>4554366.31433105</v>
      </c>
      <c r="BK2592" s="99">
        <v>3838632.1746521001</v>
      </c>
      <c r="BL2592" s="99">
        <v>0</v>
      </c>
      <c r="BM2592" s="99">
        <v>0</v>
      </c>
      <c r="BN2592" s="99">
        <v>0</v>
      </c>
      <c r="BO2592" s="99">
        <v>0</v>
      </c>
      <c r="BP2592" s="99">
        <v>0</v>
      </c>
      <c r="BQ2592" s="99">
        <v>0</v>
      </c>
      <c r="BR2592" s="99">
        <v>9015464.9993896503</v>
      </c>
      <c r="BS2592" s="99">
        <v>6810837.2807006799</v>
      </c>
      <c r="BT2592" s="99">
        <v>0</v>
      </c>
      <c r="BU2592" s="99">
        <v>0</v>
      </c>
      <c r="BV2592" s="99">
        <v>4124301.1304626502</v>
      </c>
      <c r="BW2592" s="99">
        <v>0</v>
      </c>
      <c r="BX2592" s="99">
        <v>0</v>
      </c>
      <c r="BY2592" s="99">
        <v>0</v>
      </c>
      <c r="BZ2592" s="99">
        <v>0</v>
      </c>
      <c r="CA2592" s="99">
        <v>207472.04152107201</v>
      </c>
      <c r="CB2592" s="99">
        <v>11725595.540527301</v>
      </c>
      <c r="CC2592" s="99">
        <v>107426305.00781301</v>
      </c>
      <c r="CD2592" s="99">
        <v>19886478.787597701</v>
      </c>
      <c r="CE2592" s="99">
        <v>9574.8483630418796</v>
      </c>
      <c r="CF2592" s="99">
        <v>1649996.97265625</v>
      </c>
      <c r="CG2592" s="99">
        <v>13048385.1998291</v>
      </c>
      <c r="CH2592" s="99">
        <v>0</v>
      </c>
      <c r="CI2592" s="99">
        <v>217044.995029449</v>
      </c>
      <c r="CJ2592" s="99">
        <v>13351886.0151367</v>
      </c>
      <c r="CK2592" s="99">
        <v>120675035.743164</v>
      </c>
      <c r="CL2592" s="99">
        <v>19869255.4775391</v>
      </c>
      <c r="CM2592" s="166">
        <v>346018.69926834101</v>
      </c>
      <c r="CN2592" s="166">
        <v>54335748.301269501</v>
      </c>
      <c r="CO2592" s="166">
        <v>248211679.10546899</v>
      </c>
      <c r="CP2592" s="99">
        <v>19869255.4775391</v>
      </c>
      <c r="CQ2592" s="99">
        <v>0</v>
      </c>
      <c r="CR2592" s="99">
        <v>0</v>
      </c>
      <c r="CS2592" s="99">
        <v>0</v>
      </c>
      <c r="CT2592" s="99">
        <v>0</v>
      </c>
      <c r="CU2592" s="98">
        <v>29742.261555141002</v>
      </c>
      <c r="CV2592" s="98">
        <v>136861.386361768</v>
      </c>
      <c r="CW2592" s="98">
        <v>13375592.513183551</v>
      </c>
      <c r="CX2592" s="98">
        <v>120474690.20764211</v>
      </c>
    </row>
    <row r="2593" spans="1:102" x14ac:dyDescent="0.2">
      <c r="A2593" s="98" t="s">
        <v>192</v>
      </c>
      <c r="B2593" s="100">
        <v>40695</v>
      </c>
      <c r="C2593" s="99">
        <v>179139.12893486</v>
      </c>
      <c r="D2593" s="99">
        <v>4.5654952029581199</v>
      </c>
      <c r="E2593" s="99">
        <v>27184.8531901836</v>
      </c>
      <c r="F2593" s="99">
        <v>23382.512024641001</v>
      </c>
      <c r="G2593" s="99">
        <v>9666.4544278383291</v>
      </c>
      <c r="H2593" s="99">
        <v>0</v>
      </c>
      <c r="I2593" s="99">
        <v>0</v>
      </c>
      <c r="J2593" s="99">
        <v>129900.29631233199</v>
      </c>
      <c r="K2593" s="99">
        <v>1424.5629239678401</v>
      </c>
      <c r="L2593" s="99">
        <v>114298.51637744901</v>
      </c>
      <c r="M2593" s="99">
        <v>66413.317917823806</v>
      </c>
      <c r="N2593" s="99">
        <v>16265.0736547709</v>
      </c>
      <c r="O2593" s="99">
        <v>0</v>
      </c>
      <c r="P2593" s="99">
        <v>0</v>
      </c>
      <c r="Q2593" s="99">
        <v>9114.9353704452496</v>
      </c>
      <c r="R2593" s="99">
        <v>0</v>
      </c>
      <c r="S2593" s="99">
        <v>0</v>
      </c>
      <c r="T2593" s="99">
        <v>9652.7258325815201</v>
      </c>
      <c r="U2593" s="99">
        <v>131120.16421318101</v>
      </c>
      <c r="V2593" s="99">
        <v>9800338.12890625</v>
      </c>
      <c r="W2593" s="99">
        <v>459.76247850432998</v>
      </c>
      <c r="X2593" s="99">
        <v>1771949.05607605</v>
      </c>
      <c r="Y2593" s="99">
        <v>1314635.0229492199</v>
      </c>
      <c r="Z2593" s="99">
        <v>1646849.4821929899</v>
      </c>
      <c r="AA2593" s="99">
        <v>0</v>
      </c>
      <c r="AB2593" s="99">
        <v>0</v>
      </c>
      <c r="AC2593" s="99">
        <v>41377295.258300804</v>
      </c>
      <c r="AD2593" s="99">
        <v>149313.91275215099</v>
      </c>
      <c r="AE2593" s="99">
        <v>4935416.9891357403</v>
      </c>
      <c r="AF2593" s="99">
        <v>3187994.41973877</v>
      </c>
      <c r="AG2593" s="99">
        <v>2307501.8098754901</v>
      </c>
      <c r="AH2593" s="99">
        <v>0</v>
      </c>
      <c r="AI2593" s="99">
        <v>0</v>
      </c>
      <c r="AJ2593" s="99">
        <v>1138854.9215393099</v>
      </c>
      <c r="AK2593" s="99">
        <v>0</v>
      </c>
      <c r="AL2593" s="99">
        <v>0</v>
      </c>
      <c r="AM2593" s="99">
        <v>1646193.9667358401</v>
      </c>
      <c r="AN2593" s="99">
        <v>41345793.437988304</v>
      </c>
      <c r="AO2593" s="99">
        <v>91155923.424804702</v>
      </c>
      <c r="AP2593" s="99">
        <v>3835.9305798113301</v>
      </c>
      <c r="AQ2593" s="99">
        <v>15495433.360839801</v>
      </c>
      <c r="AR2593" s="99">
        <v>11518057.330444301</v>
      </c>
      <c r="AS2593" s="99">
        <v>13094724.7506104</v>
      </c>
      <c r="AT2593" s="99">
        <v>0</v>
      </c>
      <c r="AU2593" s="99">
        <v>0</v>
      </c>
      <c r="AV2593" s="99">
        <v>129500380.306641</v>
      </c>
      <c r="AW2593" s="99">
        <v>454954.40993881202</v>
      </c>
      <c r="AX2593" s="99">
        <v>47513188.728515603</v>
      </c>
      <c r="AY2593" s="99">
        <v>30389578.1247559</v>
      </c>
      <c r="AZ2593" s="99">
        <v>19101476.904541001</v>
      </c>
      <c r="BA2593" s="99">
        <v>0</v>
      </c>
      <c r="BB2593" s="99">
        <v>0</v>
      </c>
      <c r="BC2593" s="99">
        <v>9792538.7376709003</v>
      </c>
      <c r="BD2593" s="99">
        <v>0</v>
      </c>
      <c r="BE2593" s="99">
        <v>0</v>
      </c>
      <c r="BF2593" s="99">
        <v>13104578.354492201</v>
      </c>
      <c r="BG2593" s="99">
        <v>129808590.73242199</v>
      </c>
      <c r="BH2593" s="99">
        <v>15384498.122558599</v>
      </c>
      <c r="BI2593" s="99">
        <v>528.79742773622297</v>
      </c>
      <c r="BJ2593" s="99">
        <v>4440071.1438598596</v>
      </c>
      <c r="BK2593" s="99">
        <v>3772697.7119445801</v>
      </c>
      <c r="BL2593" s="99">
        <v>0</v>
      </c>
      <c r="BM2593" s="99">
        <v>0</v>
      </c>
      <c r="BN2593" s="99">
        <v>0</v>
      </c>
      <c r="BO2593" s="99">
        <v>0</v>
      </c>
      <c r="BP2593" s="99">
        <v>0</v>
      </c>
      <c r="BQ2593" s="99">
        <v>0</v>
      </c>
      <c r="BR2593" s="99">
        <v>9046050.5800781306</v>
      </c>
      <c r="BS2593" s="99">
        <v>6712216.9146728497</v>
      </c>
      <c r="BT2593" s="99">
        <v>0</v>
      </c>
      <c r="BU2593" s="99">
        <v>0</v>
      </c>
      <c r="BV2593" s="99">
        <v>4151425.72412109</v>
      </c>
      <c r="BW2593" s="99">
        <v>0</v>
      </c>
      <c r="BX2593" s="99">
        <v>0</v>
      </c>
      <c r="BY2593" s="99">
        <v>0</v>
      </c>
      <c r="BZ2593" s="99">
        <v>0</v>
      </c>
      <c r="CA2593" s="99">
        <v>206269.511539459</v>
      </c>
      <c r="CB2593" s="99">
        <v>11530886.2425537</v>
      </c>
      <c r="CC2593" s="99">
        <v>106954970.11035199</v>
      </c>
      <c r="CD2593" s="99">
        <v>19825847.644042999</v>
      </c>
      <c r="CE2593" s="99">
        <v>9652.4824328422492</v>
      </c>
      <c r="CF2593" s="99">
        <v>1643132.0240478499</v>
      </c>
      <c r="CG2593" s="99">
        <v>13053272.130248999</v>
      </c>
      <c r="CH2593" s="99">
        <v>0</v>
      </c>
      <c r="CI2593" s="99">
        <v>215920.930688858</v>
      </c>
      <c r="CJ2593" s="99">
        <v>13177258.880737299</v>
      </c>
      <c r="CK2593" s="99">
        <v>119600815.67285199</v>
      </c>
      <c r="CL2593" s="99">
        <v>19815657.5244141</v>
      </c>
      <c r="CM2593" s="166">
        <v>345661.22480010998</v>
      </c>
      <c r="CN2593" s="166">
        <v>54544609.96875</v>
      </c>
      <c r="CO2593" s="166">
        <v>249699152.25781301</v>
      </c>
      <c r="CP2593" s="99">
        <v>19815657.5244141</v>
      </c>
      <c r="CQ2593" s="99">
        <v>0</v>
      </c>
      <c r="CR2593" s="99">
        <v>0</v>
      </c>
      <c r="CS2593" s="99">
        <v>0</v>
      </c>
      <c r="CT2593" s="99">
        <v>0</v>
      </c>
      <c r="CU2593" s="98">
        <v>28575.509719733</v>
      </c>
      <c r="CV2593" s="98">
        <v>138219.675507946</v>
      </c>
      <c r="CW2593" s="98">
        <v>13174018.266601549</v>
      </c>
      <c r="CX2593" s="98">
        <v>120008242.24060099</v>
      </c>
    </row>
    <row r="2594" spans="1:102" x14ac:dyDescent="0.2">
      <c r="A2594" s="98" t="s">
        <v>192</v>
      </c>
      <c r="B2594" s="100">
        <v>40787</v>
      </c>
      <c r="C2594" s="99">
        <v>178733.20873451201</v>
      </c>
      <c r="D2594" s="99">
        <v>6.4304597379523303</v>
      </c>
      <c r="E2594" s="99">
        <v>27046.340408802</v>
      </c>
      <c r="F2594" s="99">
        <v>23468.580961227399</v>
      </c>
      <c r="G2594" s="99">
        <v>9524.0691341161692</v>
      </c>
      <c r="H2594" s="99">
        <v>0</v>
      </c>
      <c r="I2594" s="99">
        <v>0</v>
      </c>
      <c r="J2594" s="99">
        <v>129823.449083328</v>
      </c>
      <c r="K2594" s="99">
        <v>1263.0411043167101</v>
      </c>
      <c r="L2594" s="99">
        <v>116328.37971305801</v>
      </c>
      <c r="M2594" s="99">
        <v>66376.117794036894</v>
      </c>
      <c r="N2594" s="99">
        <v>16102.933707952499</v>
      </c>
      <c r="O2594" s="99">
        <v>0</v>
      </c>
      <c r="P2594" s="99">
        <v>0</v>
      </c>
      <c r="Q2594" s="99">
        <v>9043.7860107421893</v>
      </c>
      <c r="R2594" s="99">
        <v>0</v>
      </c>
      <c r="S2594" s="99">
        <v>0</v>
      </c>
      <c r="T2594" s="99">
        <v>9646.2313320636695</v>
      </c>
      <c r="U2594" s="99">
        <v>131155.98773765599</v>
      </c>
      <c r="V2594" s="99">
        <v>9737806.3548584003</v>
      </c>
      <c r="W2594" s="99">
        <v>600.28847201168503</v>
      </c>
      <c r="X2594" s="99">
        <v>1731936.2888793901</v>
      </c>
      <c r="Y2594" s="99">
        <v>1291903.3854370101</v>
      </c>
      <c r="Z2594" s="99">
        <v>1621823.11260986</v>
      </c>
      <c r="AA2594" s="99">
        <v>0</v>
      </c>
      <c r="AB2594" s="99">
        <v>0</v>
      </c>
      <c r="AC2594" s="99">
        <v>41334907.702636696</v>
      </c>
      <c r="AD2594" s="99">
        <v>133027.67581749</v>
      </c>
      <c r="AE2594" s="99">
        <v>4871771.7930908203</v>
      </c>
      <c r="AF2594" s="99">
        <v>3198162.5289611798</v>
      </c>
      <c r="AG2594" s="99">
        <v>2289205.0908203102</v>
      </c>
      <c r="AH2594" s="99">
        <v>0</v>
      </c>
      <c r="AI2594" s="99">
        <v>0</v>
      </c>
      <c r="AJ2594" s="99">
        <v>1139408.7330627399</v>
      </c>
      <c r="AK2594" s="99">
        <v>0</v>
      </c>
      <c r="AL2594" s="99">
        <v>0</v>
      </c>
      <c r="AM2594" s="99">
        <v>1635805.12501526</v>
      </c>
      <c r="AN2594" s="99">
        <v>41647005.486816399</v>
      </c>
      <c r="AO2594" s="99">
        <v>91671931.045898393</v>
      </c>
      <c r="AP2594" s="99">
        <v>5293.7203438282004</v>
      </c>
      <c r="AQ2594" s="99">
        <v>15052760.029418901</v>
      </c>
      <c r="AR2594" s="99">
        <v>11304073.5905762</v>
      </c>
      <c r="AS2594" s="99">
        <v>12977804.748291001</v>
      </c>
      <c r="AT2594" s="99">
        <v>0</v>
      </c>
      <c r="AU2594" s="99">
        <v>0</v>
      </c>
      <c r="AV2594" s="99">
        <v>130409571.368164</v>
      </c>
      <c r="AW2594" s="99">
        <v>408057.71083068801</v>
      </c>
      <c r="AX2594" s="99">
        <v>47594340.622558601</v>
      </c>
      <c r="AY2594" s="99">
        <v>30669755.638671901</v>
      </c>
      <c r="AZ2594" s="99">
        <v>19038673.065185498</v>
      </c>
      <c r="BA2594" s="99">
        <v>0</v>
      </c>
      <c r="BB2594" s="99">
        <v>0</v>
      </c>
      <c r="BC2594" s="99">
        <v>9879786.69287109</v>
      </c>
      <c r="BD2594" s="99">
        <v>0</v>
      </c>
      <c r="BE2594" s="99">
        <v>0</v>
      </c>
      <c r="BF2594" s="99">
        <v>13049330.6103516</v>
      </c>
      <c r="BG2594" s="99">
        <v>130899726.58007801</v>
      </c>
      <c r="BH2594" s="99">
        <v>15764823.810424799</v>
      </c>
      <c r="BI2594" s="99">
        <v>807.42218225449301</v>
      </c>
      <c r="BJ2594" s="99">
        <v>4405688.74365234</v>
      </c>
      <c r="BK2594" s="99">
        <v>3745376.9867553702</v>
      </c>
      <c r="BL2594" s="99">
        <v>0</v>
      </c>
      <c r="BM2594" s="99">
        <v>0</v>
      </c>
      <c r="BN2594" s="99">
        <v>0</v>
      </c>
      <c r="BO2594" s="99">
        <v>0</v>
      </c>
      <c r="BP2594" s="99">
        <v>0</v>
      </c>
      <c r="BQ2594" s="99">
        <v>0</v>
      </c>
      <c r="BR2594" s="99">
        <v>9079293.3563232403</v>
      </c>
      <c r="BS2594" s="99">
        <v>6662781.3146972703</v>
      </c>
      <c r="BT2594" s="99">
        <v>0</v>
      </c>
      <c r="BU2594" s="99">
        <v>0</v>
      </c>
      <c r="BV2594" s="99">
        <v>4185363.4983825702</v>
      </c>
      <c r="BW2594" s="99">
        <v>0</v>
      </c>
      <c r="BX2594" s="99">
        <v>0</v>
      </c>
      <c r="BY2594" s="99">
        <v>0</v>
      </c>
      <c r="BZ2594" s="99">
        <v>0</v>
      </c>
      <c r="CA2594" s="99">
        <v>205698.261470795</v>
      </c>
      <c r="CB2594" s="99">
        <v>11486904.086792</v>
      </c>
      <c r="CC2594" s="99">
        <v>106797094.084961</v>
      </c>
      <c r="CD2594" s="99">
        <v>20162785.363037098</v>
      </c>
      <c r="CE2594" s="99">
        <v>9550.9463367462195</v>
      </c>
      <c r="CF2594" s="99">
        <v>1631961.3586578399</v>
      </c>
      <c r="CG2594" s="99">
        <v>13038280.4619141</v>
      </c>
      <c r="CH2594" s="99">
        <v>0</v>
      </c>
      <c r="CI2594" s="99">
        <v>215235.74693298299</v>
      </c>
      <c r="CJ2594" s="99">
        <v>13115333.9348145</v>
      </c>
      <c r="CK2594" s="99">
        <v>119841928.243164</v>
      </c>
      <c r="CL2594" s="99">
        <v>20194062.3908691</v>
      </c>
      <c r="CM2594" s="166">
        <v>345424.48048782302</v>
      </c>
      <c r="CN2594" s="166">
        <v>54716285.427246101</v>
      </c>
      <c r="CO2594" s="166">
        <v>250801655.60156301</v>
      </c>
      <c r="CP2594" s="99">
        <v>20194062.3908691</v>
      </c>
      <c r="CQ2594" s="99">
        <v>0</v>
      </c>
      <c r="CR2594" s="99">
        <v>0</v>
      </c>
      <c r="CS2594" s="99">
        <v>0</v>
      </c>
      <c r="CT2594" s="99">
        <v>0</v>
      </c>
      <c r="CU2594" s="98">
        <v>28256.382727533</v>
      </c>
      <c r="CV2594" s="98">
        <v>138098.69434574901</v>
      </c>
      <c r="CW2594" s="98">
        <v>13118865.44544984</v>
      </c>
      <c r="CX2594" s="98">
        <v>119835374.54687509</v>
      </c>
    </row>
    <row r="2595" spans="1:102" x14ac:dyDescent="0.2">
      <c r="A2595" s="98" t="s">
        <v>192</v>
      </c>
      <c r="B2595" s="100">
        <v>40878</v>
      </c>
      <c r="C2595" s="99">
        <v>179582.82727050799</v>
      </c>
      <c r="D2595" s="99">
        <v>6.4969808739842803</v>
      </c>
      <c r="E2595" s="99">
        <v>26847.7875919342</v>
      </c>
      <c r="F2595" s="99">
        <v>23382.8146998882</v>
      </c>
      <c r="G2595" s="99">
        <v>9648.6573494672793</v>
      </c>
      <c r="H2595" s="99">
        <v>0</v>
      </c>
      <c r="I2595" s="99">
        <v>0</v>
      </c>
      <c r="J2595" s="99">
        <v>131502.33360290501</v>
      </c>
      <c r="K2595" s="99">
        <v>1228.49942390621</v>
      </c>
      <c r="L2595" s="99">
        <v>114557.72656345399</v>
      </c>
      <c r="M2595" s="99">
        <v>66825.271595001206</v>
      </c>
      <c r="N2595" s="99">
        <v>15998.177898526201</v>
      </c>
      <c r="O2595" s="99">
        <v>0</v>
      </c>
      <c r="P2595" s="99">
        <v>0</v>
      </c>
      <c r="Q2595" s="99">
        <v>9101.1122771501505</v>
      </c>
      <c r="R2595" s="99">
        <v>0</v>
      </c>
      <c r="S2595" s="99">
        <v>0</v>
      </c>
      <c r="T2595" s="99">
        <v>9605.4377409219705</v>
      </c>
      <c r="U2595" s="99">
        <v>132828.77240371701</v>
      </c>
      <c r="V2595" s="99">
        <v>9705942.2525634803</v>
      </c>
      <c r="W2595" s="99">
        <v>534.94685234129395</v>
      </c>
      <c r="X2595" s="99">
        <v>1685914.9511108401</v>
      </c>
      <c r="Y2595" s="99">
        <v>1268753.4610290499</v>
      </c>
      <c r="Z2595" s="99">
        <v>1617825.7508392299</v>
      </c>
      <c r="AA2595" s="99">
        <v>0</v>
      </c>
      <c r="AB2595" s="99">
        <v>0</v>
      </c>
      <c r="AC2595" s="99">
        <v>41664152.156738304</v>
      </c>
      <c r="AD2595" s="99">
        <v>130445.65324688</v>
      </c>
      <c r="AE2595" s="99">
        <v>4766775.2926635696</v>
      </c>
      <c r="AF2595" s="99">
        <v>3208234.1500854502</v>
      </c>
      <c r="AG2595" s="99">
        <v>2262154.0484924298</v>
      </c>
      <c r="AH2595" s="99">
        <v>0</v>
      </c>
      <c r="AI2595" s="99">
        <v>0</v>
      </c>
      <c r="AJ2595" s="99">
        <v>1146379.32893372</v>
      </c>
      <c r="AK2595" s="99">
        <v>0</v>
      </c>
      <c r="AL2595" s="99">
        <v>0</v>
      </c>
      <c r="AM2595" s="99">
        <v>1606713.44287109</v>
      </c>
      <c r="AN2595" s="99">
        <v>41944162.925781302</v>
      </c>
      <c r="AO2595" s="99">
        <v>92341031.144531295</v>
      </c>
      <c r="AP2595" s="99">
        <v>5060.4558634161904</v>
      </c>
      <c r="AQ2595" s="99">
        <v>14952822.581176801</v>
      </c>
      <c r="AR2595" s="99">
        <v>11249802.512573199</v>
      </c>
      <c r="AS2595" s="99">
        <v>13079653.9846191</v>
      </c>
      <c r="AT2595" s="99">
        <v>0</v>
      </c>
      <c r="AU2595" s="99">
        <v>0</v>
      </c>
      <c r="AV2595" s="99">
        <v>132757926.818359</v>
      </c>
      <c r="AW2595" s="99">
        <v>403075.97404861503</v>
      </c>
      <c r="AX2595" s="99">
        <v>46987732.9775391</v>
      </c>
      <c r="AY2595" s="99">
        <v>30948572.800048798</v>
      </c>
      <c r="AZ2595" s="99">
        <v>18904700.058837902</v>
      </c>
      <c r="BA2595" s="99">
        <v>0</v>
      </c>
      <c r="BB2595" s="99">
        <v>0</v>
      </c>
      <c r="BC2595" s="99">
        <v>9999980.9898681603</v>
      </c>
      <c r="BD2595" s="99">
        <v>0</v>
      </c>
      <c r="BE2595" s="99">
        <v>0</v>
      </c>
      <c r="BF2595" s="99">
        <v>12995060.3009033</v>
      </c>
      <c r="BG2595" s="99">
        <v>133244794.9375</v>
      </c>
      <c r="BH2595" s="99">
        <v>15787220.731445299</v>
      </c>
      <c r="BI2595" s="99">
        <v>690.92126896232401</v>
      </c>
      <c r="BJ2595" s="99">
        <v>4335819.9958496103</v>
      </c>
      <c r="BK2595" s="99">
        <v>3682777.0287170401</v>
      </c>
      <c r="BL2595" s="99">
        <v>0</v>
      </c>
      <c r="BM2595" s="99">
        <v>0</v>
      </c>
      <c r="BN2595" s="99">
        <v>0</v>
      </c>
      <c r="BO2595" s="99">
        <v>0</v>
      </c>
      <c r="BP2595" s="99">
        <v>0</v>
      </c>
      <c r="BQ2595" s="99">
        <v>0</v>
      </c>
      <c r="BR2595" s="99">
        <v>9260951.6693115197</v>
      </c>
      <c r="BS2595" s="99">
        <v>6655816.25537109</v>
      </c>
      <c r="BT2595" s="99">
        <v>0</v>
      </c>
      <c r="BU2595" s="99">
        <v>0</v>
      </c>
      <c r="BV2595" s="99">
        <v>4256055.8456420898</v>
      </c>
      <c r="BW2595" s="99">
        <v>0</v>
      </c>
      <c r="BX2595" s="99">
        <v>0</v>
      </c>
      <c r="BY2595" s="99">
        <v>0</v>
      </c>
      <c r="BZ2595" s="99">
        <v>0</v>
      </c>
      <c r="CA2595" s="99">
        <v>206610.34135055501</v>
      </c>
      <c r="CB2595" s="99">
        <v>11453647.3234863</v>
      </c>
      <c r="CC2595" s="99">
        <v>107245207.78222699</v>
      </c>
      <c r="CD2595" s="99">
        <v>20107499.089355499</v>
      </c>
      <c r="CE2595" s="99">
        <v>9642.3433823585492</v>
      </c>
      <c r="CF2595" s="99">
        <v>1627876.8125457801</v>
      </c>
      <c r="CG2595" s="99">
        <v>13174135.934082</v>
      </c>
      <c r="CH2595" s="99">
        <v>0</v>
      </c>
      <c r="CI2595" s="99">
        <v>216266.904518127</v>
      </c>
      <c r="CJ2595" s="99">
        <v>13064820.1326904</v>
      </c>
      <c r="CK2595" s="99">
        <v>120410483.303711</v>
      </c>
      <c r="CL2595" s="99">
        <v>20122381.967041001</v>
      </c>
      <c r="CM2595" s="166">
        <v>347417.08751678502</v>
      </c>
      <c r="CN2595" s="166">
        <v>55017314.966796897</v>
      </c>
      <c r="CO2595" s="166">
        <v>253653837.30468801</v>
      </c>
      <c r="CP2595" s="99">
        <v>20122381.967041001</v>
      </c>
      <c r="CQ2595" s="99">
        <v>0</v>
      </c>
      <c r="CR2595" s="99">
        <v>0</v>
      </c>
      <c r="CS2595" s="99">
        <v>0</v>
      </c>
      <c r="CT2595" s="99">
        <v>0</v>
      </c>
      <c r="CU2595" s="98">
        <v>28096.605011595999</v>
      </c>
      <c r="CV2595" s="98">
        <v>139833.76568396599</v>
      </c>
      <c r="CW2595" s="98">
        <v>13081524.13603208</v>
      </c>
      <c r="CX2595" s="98">
        <v>120419343.716309</v>
      </c>
    </row>
    <row r="2596" spans="1:102" x14ac:dyDescent="0.2">
      <c r="A2596" s="98" t="s">
        <v>192</v>
      </c>
      <c r="B2596" s="100">
        <v>40969</v>
      </c>
      <c r="C2596" s="99">
        <v>179872.46832656901</v>
      </c>
      <c r="D2596" s="99">
        <v>5.7191397619899398</v>
      </c>
      <c r="E2596" s="99">
        <v>26589.981808424</v>
      </c>
      <c r="F2596" s="99">
        <v>23158.3555016518</v>
      </c>
      <c r="G2596" s="99">
        <v>9740.5879611968994</v>
      </c>
      <c r="H2596" s="99">
        <v>0</v>
      </c>
      <c r="I2596" s="99">
        <v>0</v>
      </c>
      <c r="J2596" s="99">
        <v>132421.181913376</v>
      </c>
      <c r="K2596" s="99">
        <v>1138.4955514222399</v>
      </c>
      <c r="L2596" s="99">
        <v>113343.131750107</v>
      </c>
      <c r="M2596" s="99">
        <v>66898.332609176607</v>
      </c>
      <c r="N2596" s="99">
        <v>15912.232512950901</v>
      </c>
      <c r="O2596" s="99">
        <v>0</v>
      </c>
      <c r="P2596" s="99">
        <v>0</v>
      </c>
      <c r="Q2596" s="99">
        <v>9096.6572517156601</v>
      </c>
      <c r="R2596" s="99">
        <v>0</v>
      </c>
      <c r="S2596" s="99">
        <v>0</v>
      </c>
      <c r="T2596" s="99">
        <v>9620.4573985338193</v>
      </c>
      <c r="U2596" s="99">
        <v>133544.76155471799</v>
      </c>
      <c r="V2596" s="99">
        <v>9708837.4794921894</v>
      </c>
      <c r="W2596" s="99">
        <v>710.45673715323198</v>
      </c>
      <c r="X2596" s="99">
        <v>1663205.16848755</v>
      </c>
      <c r="Y2596" s="99">
        <v>1258426.7237091099</v>
      </c>
      <c r="Z2596" s="99">
        <v>1634754.06567383</v>
      </c>
      <c r="AA2596" s="99">
        <v>0</v>
      </c>
      <c r="AB2596" s="99">
        <v>0</v>
      </c>
      <c r="AC2596" s="99">
        <v>42423117.880859397</v>
      </c>
      <c r="AD2596" s="99">
        <v>119816.689780235</v>
      </c>
      <c r="AE2596" s="99">
        <v>4863568.07531738</v>
      </c>
      <c r="AF2596" s="99">
        <v>3213359.8869628902</v>
      </c>
      <c r="AG2596" s="99">
        <v>2200400.80776978</v>
      </c>
      <c r="AH2596" s="99">
        <v>0</v>
      </c>
      <c r="AI2596" s="99">
        <v>0</v>
      </c>
      <c r="AJ2596" s="99">
        <v>1155631.4304657001</v>
      </c>
      <c r="AK2596" s="99">
        <v>0</v>
      </c>
      <c r="AL2596" s="99">
        <v>0</v>
      </c>
      <c r="AM2596" s="99">
        <v>1626363.26885986</v>
      </c>
      <c r="AN2596" s="99">
        <v>42240324.726074196</v>
      </c>
      <c r="AO2596" s="99">
        <v>92376904.639648393</v>
      </c>
      <c r="AP2596" s="99">
        <v>6202.1496782302902</v>
      </c>
      <c r="AQ2596" s="99">
        <v>14902187.797973599</v>
      </c>
      <c r="AR2596" s="99">
        <v>10943271.729003901</v>
      </c>
      <c r="AS2596" s="99">
        <v>13294999.1993408</v>
      </c>
      <c r="AT2596" s="99">
        <v>0</v>
      </c>
      <c r="AU2596" s="99">
        <v>0</v>
      </c>
      <c r="AV2596" s="99">
        <v>135392024.03906301</v>
      </c>
      <c r="AW2596" s="99">
        <v>374324.95185852097</v>
      </c>
      <c r="AX2596" s="99">
        <v>47918459.229003899</v>
      </c>
      <c r="AY2596" s="99">
        <v>31252802.056152299</v>
      </c>
      <c r="AZ2596" s="99">
        <v>18509863.5786133</v>
      </c>
      <c r="BA2596" s="99">
        <v>0</v>
      </c>
      <c r="BB2596" s="99">
        <v>0</v>
      </c>
      <c r="BC2596" s="99">
        <v>10162620.395507799</v>
      </c>
      <c r="BD2596" s="99">
        <v>0</v>
      </c>
      <c r="BE2596" s="99">
        <v>0</v>
      </c>
      <c r="BF2596" s="99">
        <v>13242672.380615201</v>
      </c>
      <c r="BG2596" s="99">
        <v>135662386.94726601</v>
      </c>
      <c r="BH2596" s="99">
        <v>16018804.7353516</v>
      </c>
      <c r="BI2596" s="99">
        <v>953.021973215044</v>
      </c>
      <c r="BJ2596" s="99">
        <v>4292853.61901855</v>
      </c>
      <c r="BK2596" s="99">
        <v>3662803.6256103502</v>
      </c>
      <c r="BL2596" s="99">
        <v>0</v>
      </c>
      <c r="BM2596" s="99">
        <v>0</v>
      </c>
      <c r="BN2596" s="99">
        <v>0</v>
      </c>
      <c r="BO2596" s="99">
        <v>0</v>
      </c>
      <c r="BP2596" s="99">
        <v>0</v>
      </c>
      <c r="BQ2596" s="99">
        <v>0</v>
      </c>
      <c r="BR2596" s="99">
        <v>9401571.8933105506</v>
      </c>
      <c r="BS2596" s="99">
        <v>6680274.18249512</v>
      </c>
      <c r="BT2596" s="99">
        <v>0</v>
      </c>
      <c r="BU2596" s="99">
        <v>0</v>
      </c>
      <c r="BV2596" s="99">
        <v>4319280.6416626005</v>
      </c>
      <c r="BW2596" s="99">
        <v>0</v>
      </c>
      <c r="BX2596" s="99">
        <v>0</v>
      </c>
      <c r="BY2596" s="99">
        <v>0</v>
      </c>
      <c r="BZ2596" s="99">
        <v>0</v>
      </c>
      <c r="CA2596" s="99">
        <v>206413.387773514</v>
      </c>
      <c r="CB2596" s="99">
        <v>11320748.4619141</v>
      </c>
      <c r="CC2596" s="99">
        <v>106738949.00195301</v>
      </c>
      <c r="CD2596" s="99">
        <v>20336193.1408691</v>
      </c>
      <c r="CE2596" s="99">
        <v>9743.2397040128708</v>
      </c>
      <c r="CF2596" s="99">
        <v>1617268.38648987</v>
      </c>
      <c r="CG2596" s="99">
        <v>13126543.59375</v>
      </c>
      <c r="CH2596" s="99">
        <v>0</v>
      </c>
      <c r="CI2596" s="99">
        <v>216151.04202461199</v>
      </c>
      <c r="CJ2596" s="99">
        <v>12959836.057006801</v>
      </c>
      <c r="CK2596" s="99">
        <v>120329315.01367199</v>
      </c>
      <c r="CL2596" s="99">
        <v>20314429.865966801</v>
      </c>
      <c r="CM2596" s="166">
        <v>348449.71061706502</v>
      </c>
      <c r="CN2596" s="166">
        <v>55212489.270019501</v>
      </c>
      <c r="CO2596" s="166">
        <v>255526763.74414101</v>
      </c>
      <c r="CP2596" s="99">
        <v>20314429.865966801</v>
      </c>
      <c r="CQ2596" s="99">
        <v>0</v>
      </c>
      <c r="CR2596" s="99">
        <v>0</v>
      </c>
      <c r="CS2596" s="99">
        <v>0</v>
      </c>
      <c r="CT2596" s="99">
        <v>0</v>
      </c>
      <c r="CU2596" s="98">
        <v>27762.618939544001</v>
      </c>
      <c r="CV2596" s="98">
        <v>140853.41911139499</v>
      </c>
      <c r="CW2596" s="98">
        <v>12938016.84840397</v>
      </c>
      <c r="CX2596" s="98">
        <v>119865492.59570301</v>
      </c>
    </row>
    <row r="2597" spans="1:102" x14ac:dyDescent="0.2">
      <c r="A2597" s="98" t="s">
        <v>192</v>
      </c>
      <c r="B2597" s="100">
        <v>41061</v>
      </c>
      <c r="C2597" s="99">
        <v>179270.78507423401</v>
      </c>
      <c r="D2597" s="99">
        <v>5.4071832109475499</v>
      </c>
      <c r="E2597" s="99">
        <v>26046.768346309698</v>
      </c>
      <c r="F2597" s="99">
        <v>22787.9375340939</v>
      </c>
      <c r="G2597" s="99">
        <v>9772.9821285009402</v>
      </c>
      <c r="H2597" s="99">
        <v>0</v>
      </c>
      <c r="I2597" s="99">
        <v>0</v>
      </c>
      <c r="J2597" s="99">
        <v>133126.39198875401</v>
      </c>
      <c r="K2597" s="99">
        <v>1002.7246991992</v>
      </c>
      <c r="L2597" s="99">
        <v>114035.286222458</v>
      </c>
      <c r="M2597" s="99">
        <v>66737.262850761399</v>
      </c>
      <c r="N2597" s="99">
        <v>15343.946630001101</v>
      </c>
      <c r="O2597" s="99">
        <v>0</v>
      </c>
      <c r="P2597" s="99">
        <v>0</v>
      </c>
      <c r="Q2597" s="99">
        <v>9299.0061862468701</v>
      </c>
      <c r="R2597" s="99">
        <v>0</v>
      </c>
      <c r="S2597" s="99">
        <v>0</v>
      </c>
      <c r="T2597" s="99">
        <v>9762.0762770175897</v>
      </c>
      <c r="U2597" s="99">
        <v>134027.52132987999</v>
      </c>
      <c r="V2597" s="99">
        <v>9650383.5487060491</v>
      </c>
      <c r="W2597" s="99">
        <v>513.27662862092302</v>
      </c>
      <c r="X2597" s="99">
        <v>1608054.2221984901</v>
      </c>
      <c r="Y2597" s="99">
        <v>1220445.2396698</v>
      </c>
      <c r="Z2597" s="99">
        <v>1591635.0177917499</v>
      </c>
      <c r="AA2597" s="99">
        <v>0</v>
      </c>
      <c r="AB2597" s="99">
        <v>0</v>
      </c>
      <c r="AC2597" s="99">
        <v>42036139.665527299</v>
      </c>
      <c r="AD2597" s="99">
        <v>102373.711461067</v>
      </c>
      <c r="AE2597" s="99">
        <v>4674815.6855468797</v>
      </c>
      <c r="AF2597" s="99">
        <v>3201569.66796875</v>
      </c>
      <c r="AG2597" s="99">
        <v>2109623.3510742201</v>
      </c>
      <c r="AH2597" s="99">
        <v>0</v>
      </c>
      <c r="AI2597" s="99">
        <v>0</v>
      </c>
      <c r="AJ2597" s="99">
        <v>1223614.7238616899</v>
      </c>
      <c r="AK2597" s="99">
        <v>0</v>
      </c>
      <c r="AL2597" s="99">
        <v>0</v>
      </c>
      <c r="AM2597" s="99">
        <v>1591987.4455871601</v>
      </c>
      <c r="AN2597" s="99">
        <v>42388564.479980499</v>
      </c>
      <c r="AO2597" s="99">
        <v>92512877.5</v>
      </c>
      <c r="AP2597" s="99">
        <v>4911.42839235067</v>
      </c>
      <c r="AQ2597" s="99">
        <v>14553087.5079346</v>
      </c>
      <c r="AR2597" s="99">
        <v>11292533.8363037</v>
      </c>
      <c r="AS2597" s="99">
        <v>13030857.4537354</v>
      </c>
      <c r="AT2597" s="99">
        <v>0</v>
      </c>
      <c r="AU2597" s="99">
        <v>0</v>
      </c>
      <c r="AV2597" s="99">
        <v>135880550.56640601</v>
      </c>
      <c r="AW2597" s="99">
        <v>322179.89186096197</v>
      </c>
      <c r="AX2597" s="99">
        <v>46681869.317382798</v>
      </c>
      <c r="AY2597" s="99">
        <v>31395708.3515625</v>
      </c>
      <c r="AZ2597" s="99">
        <v>17889080.453125</v>
      </c>
      <c r="BA2597" s="99">
        <v>0</v>
      </c>
      <c r="BB2597" s="99">
        <v>0</v>
      </c>
      <c r="BC2597" s="99">
        <v>10641407.893188501</v>
      </c>
      <c r="BD2597" s="99">
        <v>0</v>
      </c>
      <c r="BE2597" s="99">
        <v>0</v>
      </c>
      <c r="BF2597" s="99">
        <v>13028620.931640601</v>
      </c>
      <c r="BG2597" s="99">
        <v>136192444.88476601</v>
      </c>
      <c r="BH2597" s="99">
        <v>15743537.3511963</v>
      </c>
      <c r="BI2597" s="99">
        <v>685.72361439466499</v>
      </c>
      <c r="BJ2597" s="99">
        <v>4201364.2313842801</v>
      </c>
      <c r="BK2597" s="99">
        <v>3592557.9956054701</v>
      </c>
      <c r="BL2597" s="99">
        <v>0</v>
      </c>
      <c r="BM2597" s="99">
        <v>0</v>
      </c>
      <c r="BN2597" s="99">
        <v>0</v>
      </c>
      <c r="BO2597" s="99">
        <v>0</v>
      </c>
      <c r="BP2597" s="99">
        <v>0</v>
      </c>
      <c r="BQ2597" s="99">
        <v>0</v>
      </c>
      <c r="BR2597" s="99">
        <v>9298392.7525634803</v>
      </c>
      <c r="BS2597" s="99">
        <v>6227130.3132934598</v>
      </c>
      <c r="BT2597" s="99">
        <v>0</v>
      </c>
      <c r="BU2597" s="99">
        <v>0</v>
      </c>
      <c r="BV2597" s="99">
        <v>4496407.30712891</v>
      </c>
      <c r="BW2597" s="99">
        <v>0</v>
      </c>
      <c r="BX2597" s="99">
        <v>0</v>
      </c>
      <c r="BY2597" s="99">
        <v>0</v>
      </c>
      <c r="BZ2597" s="99">
        <v>0</v>
      </c>
      <c r="CA2597" s="99">
        <v>205243.30340003999</v>
      </c>
      <c r="CB2597" s="99">
        <v>11263208.236083999</v>
      </c>
      <c r="CC2597" s="99">
        <v>107156314.15136699</v>
      </c>
      <c r="CD2597" s="99">
        <v>19947875.055908199</v>
      </c>
      <c r="CE2597" s="99">
        <v>9765.9838541746103</v>
      </c>
      <c r="CF2597" s="99">
        <v>1610555.36445618</v>
      </c>
      <c r="CG2597" s="99">
        <v>13171031.6802979</v>
      </c>
      <c r="CH2597" s="99">
        <v>0</v>
      </c>
      <c r="CI2597" s="99">
        <v>215008.26273155201</v>
      </c>
      <c r="CJ2597" s="99">
        <v>12908249.392456099</v>
      </c>
      <c r="CK2597" s="99">
        <v>120818611.31054699</v>
      </c>
      <c r="CL2597" s="99">
        <v>19935467.415771499</v>
      </c>
      <c r="CM2597" s="166">
        <v>347816.38009643601</v>
      </c>
      <c r="CN2597" s="166">
        <v>55236929.595214799</v>
      </c>
      <c r="CO2597" s="166">
        <v>256745045.19335899</v>
      </c>
      <c r="CP2597" s="99">
        <v>19935467.415771499</v>
      </c>
      <c r="CQ2597" s="99">
        <v>0</v>
      </c>
      <c r="CR2597" s="99">
        <v>0</v>
      </c>
      <c r="CS2597" s="99">
        <v>0</v>
      </c>
      <c r="CT2597" s="99">
        <v>0</v>
      </c>
      <c r="CU2597" s="98">
        <v>27039.613797098002</v>
      </c>
      <c r="CV2597" s="98">
        <v>141577.29690558699</v>
      </c>
      <c r="CW2597" s="98">
        <v>12873763.60054018</v>
      </c>
      <c r="CX2597" s="98">
        <v>120327345.83166489</v>
      </c>
    </row>
    <row r="2598" spans="1:102" x14ac:dyDescent="0.2">
      <c r="A2598" s="98" t="s">
        <v>192</v>
      </c>
      <c r="B2598" s="100">
        <v>41153</v>
      </c>
      <c r="C2598" s="99">
        <v>179155.17277526899</v>
      </c>
      <c r="D2598" s="99">
        <v>3.2828113779833101</v>
      </c>
      <c r="E2598" s="99">
        <v>25273.326624155001</v>
      </c>
      <c r="F2598" s="99">
        <v>22166.864211082499</v>
      </c>
      <c r="G2598" s="99">
        <v>9748.3752804994601</v>
      </c>
      <c r="H2598" s="99">
        <v>0</v>
      </c>
      <c r="I2598" s="99">
        <v>0</v>
      </c>
      <c r="J2598" s="99">
        <v>133023.704126358</v>
      </c>
      <c r="K2598" s="99">
        <v>939.70794760435797</v>
      </c>
      <c r="L2598" s="99">
        <v>113958.433812141</v>
      </c>
      <c r="M2598" s="99">
        <v>67113.397868156404</v>
      </c>
      <c r="N2598" s="99">
        <v>15192.156132698099</v>
      </c>
      <c r="O2598" s="99">
        <v>0</v>
      </c>
      <c r="P2598" s="99">
        <v>0</v>
      </c>
      <c r="Q2598" s="99">
        <v>9259.5677706003207</v>
      </c>
      <c r="R2598" s="99">
        <v>0</v>
      </c>
      <c r="S2598" s="99">
        <v>0</v>
      </c>
      <c r="T2598" s="99">
        <v>9844.0283284187299</v>
      </c>
      <c r="U2598" s="99">
        <v>134005.059762955</v>
      </c>
      <c r="V2598" s="99">
        <v>9534625.8590087909</v>
      </c>
      <c r="W2598" s="99">
        <v>412.18016107380402</v>
      </c>
      <c r="X2598" s="99">
        <v>1532920.4291229199</v>
      </c>
      <c r="Y2598" s="99">
        <v>1166508.7169341999</v>
      </c>
      <c r="Z2598" s="99">
        <v>1563271.8130493199</v>
      </c>
      <c r="AA2598" s="99">
        <v>0</v>
      </c>
      <c r="AB2598" s="99">
        <v>0</v>
      </c>
      <c r="AC2598" s="99">
        <v>42100015.290527299</v>
      </c>
      <c r="AD2598" s="99">
        <v>94686.576328277602</v>
      </c>
      <c r="AE2598" s="99">
        <v>4612297.91723633</v>
      </c>
      <c r="AF2598" s="99">
        <v>3173447.5459899898</v>
      </c>
      <c r="AG2598" s="99">
        <v>2034991.6532135</v>
      </c>
      <c r="AH2598" s="99">
        <v>0</v>
      </c>
      <c r="AI2598" s="99">
        <v>0</v>
      </c>
      <c r="AJ2598" s="99">
        <v>1229198.0598297101</v>
      </c>
      <c r="AK2598" s="99">
        <v>0</v>
      </c>
      <c r="AL2598" s="99">
        <v>0</v>
      </c>
      <c r="AM2598" s="99">
        <v>1570134.50030518</v>
      </c>
      <c r="AN2598" s="99">
        <v>42257819.466308601</v>
      </c>
      <c r="AO2598" s="99">
        <v>91682478.857421905</v>
      </c>
      <c r="AP2598" s="99">
        <v>3794.2566173970699</v>
      </c>
      <c r="AQ2598" s="99">
        <v>13680560.2774658</v>
      </c>
      <c r="AR2598" s="99">
        <v>10341550.8431396</v>
      </c>
      <c r="AS2598" s="99">
        <v>12976850.478027301</v>
      </c>
      <c r="AT2598" s="99">
        <v>0</v>
      </c>
      <c r="AU2598" s="99">
        <v>0</v>
      </c>
      <c r="AV2598" s="99">
        <v>137089021.91406301</v>
      </c>
      <c r="AW2598" s="99">
        <v>300617.55035400402</v>
      </c>
      <c r="AX2598" s="99">
        <v>46346256.0458984</v>
      </c>
      <c r="AY2598" s="99">
        <v>31384411.4619141</v>
      </c>
      <c r="AZ2598" s="99">
        <v>17406044.893554699</v>
      </c>
      <c r="BA2598" s="99">
        <v>0</v>
      </c>
      <c r="BB2598" s="99">
        <v>0</v>
      </c>
      <c r="BC2598" s="99">
        <v>10815158.4173584</v>
      </c>
      <c r="BD2598" s="99">
        <v>0</v>
      </c>
      <c r="BE2598" s="99">
        <v>0</v>
      </c>
      <c r="BF2598" s="99">
        <v>13018974.6796875</v>
      </c>
      <c r="BG2598" s="99">
        <v>137434835.38085899</v>
      </c>
      <c r="BH2598" s="99">
        <v>16233061.0091553</v>
      </c>
      <c r="BI2598" s="99">
        <v>464.94322968646901</v>
      </c>
      <c r="BJ2598" s="99">
        <v>4131542.2580566402</v>
      </c>
      <c r="BK2598" s="99">
        <v>3517828.6162109398</v>
      </c>
      <c r="BL2598" s="99">
        <v>0</v>
      </c>
      <c r="BM2598" s="99">
        <v>0</v>
      </c>
      <c r="BN2598" s="99">
        <v>0</v>
      </c>
      <c r="BO2598" s="99">
        <v>0</v>
      </c>
      <c r="BP2598" s="99">
        <v>0</v>
      </c>
      <c r="BQ2598" s="99">
        <v>0</v>
      </c>
      <c r="BR2598" s="99">
        <v>9387401.8395996094</v>
      </c>
      <c r="BS2598" s="99">
        <v>6149192.0289917002</v>
      </c>
      <c r="BT2598" s="99">
        <v>0</v>
      </c>
      <c r="BU2598" s="99">
        <v>0</v>
      </c>
      <c r="BV2598" s="99">
        <v>4592615.87780762</v>
      </c>
      <c r="BW2598" s="99">
        <v>0</v>
      </c>
      <c r="BX2598" s="99">
        <v>0</v>
      </c>
      <c r="BY2598" s="99">
        <v>0</v>
      </c>
      <c r="BZ2598" s="99">
        <v>0</v>
      </c>
      <c r="CA2598" s="99">
        <v>204485.68374252299</v>
      </c>
      <c r="CB2598" s="99">
        <v>11016236.9066162</v>
      </c>
      <c r="CC2598" s="99">
        <v>105697904.386719</v>
      </c>
      <c r="CD2598" s="99">
        <v>20350443.822509799</v>
      </c>
      <c r="CE2598" s="99">
        <v>9770.2901763915997</v>
      </c>
      <c r="CF2598" s="99">
        <v>1560130.7610931401</v>
      </c>
      <c r="CG2598" s="99">
        <v>12983685.7297363</v>
      </c>
      <c r="CH2598" s="99">
        <v>0</v>
      </c>
      <c r="CI2598" s="99">
        <v>214252.99981117199</v>
      </c>
      <c r="CJ2598" s="99">
        <v>12610843.6320801</v>
      </c>
      <c r="CK2598" s="99">
        <v>118545740.674805</v>
      </c>
      <c r="CL2598" s="99">
        <v>20386444.2192383</v>
      </c>
      <c r="CM2598" s="166">
        <v>347001.37337112398</v>
      </c>
      <c r="CN2598" s="166">
        <v>54804254.664550804</v>
      </c>
      <c r="CO2598" s="166">
        <v>255739211.13476601</v>
      </c>
      <c r="CP2598" s="99">
        <v>20386444.2192383</v>
      </c>
      <c r="CQ2598" s="99">
        <v>0</v>
      </c>
      <c r="CR2598" s="99">
        <v>0</v>
      </c>
      <c r="CS2598" s="99">
        <v>0</v>
      </c>
      <c r="CT2598" s="99">
        <v>0</v>
      </c>
      <c r="CU2598" s="98">
        <v>26202.316756634998</v>
      </c>
      <c r="CV2598" s="98">
        <v>141421.661502417</v>
      </c>
      <c r="CW2598" s="98">
        <v>12576367.667709339</v>
      </c>
      <c r="CX2598" s="98">
        <v>118681590.1164553</v>
      </c>
    </row>
    <row r="2599" spans="1:102" x14ac:dyDescent="0.2">
      <c r="A2599" s="98" t="s">
        <v>192</v>
      </c>
      <c r="B2599" s="100">
        <v>41244</v>
      </c>
      <c r="C2599" s="99">
        <v>178619.49473380999</v>
      </c>
      <c r="D2599" s="99">
        <v>4.3590444609872101</v>
      </c>
      <c r="E2599" s="99">
        <v>25253.981877565398</v>
      </c>
      <c r="F2599" s="99">
        <v>22358.023975849199</v>
      </c>
      <c r="G2599" s="99">
        <v>9782.6142762899399</v>
      </c>
      <c r="H2599" s="99">
        <v>0</v>
      </c>
      <c r="I2599" s="99">
        <v>0</v>
      </c>
      <c r="J2599" s="99">
        <v>133439.68732452401</v>
      </c>
      <c r="K2599" s="99">
        <v>895.29875390231598</v>
      </c>
      <c r="L2599" s="99">
        <v>112779.63897991199</v>
      </c>
      <c r="M2599" s="99">
        <v>67056.520340919495</v>
      </c>
      <c r="N2599" s="99">
        <v>15007.136934280399</v>
      </c>
      <c r="O2599" s="99">
        <v>0</v>
      </c>
      <c r="P2599" s="99">
        <v>0</v>
      </c>
      <c r="Q2599" s="99">
        <v>9196.7889550924301</v>
      </c>
      <c r="R2599" s="99">
        <v>0</v>
      </c>
      <c r="S2599" s="99">
        <v>0</v>
      </c>
      <c r="T2599" s="99">
        <v>9752.4240819215793</v>
      </c>
      <c r="U2599" s="99">
        <v>134387.84852790801</v>
      </c>
      <c r="V2599" s="99">
        <v>9491929.5234375</v>
      </c>
      <c r="W2599" s="99">
        <v>562.94459704309702</v>
      </c>
      <c r="X2599" s="99">
        <v>1488267.3338928199</v>
      </c>
      <c r="Y2599" s="99">
        <v>1140580.40153503</v>
      </c>
      <c r="Z2599" s="99">
        <v>1568518.2053070101</v>
      </c>
      <c r="AA2599" s="99">
        <v>0</v>
      </c>
      <c r="AB2599" s="99">
        <v>0</v>
      </c>
      <c r="AC2599" s="99">
        <v>42298108.609863304</v>
      </c>
      <c r="AD2599" s="99">
        <v>90875.088262557998</v>
      </c>
      <c r="AE2599" s="99">
        <v>4609523.4000244103</v>
      </c>
      <c r="AF2599" s="99">
        <v>3178969.0282287602</v>
      </c>
      <c r="AG2599" s="99">
        <v>1981960.7544555699</v>
      </c>
      <c r="AH2599" s="99">
        <v>0</v>
      </c>
      <c r="AI2599" s="99">
        <v>0</v>
      </c>
      <c r="AJ2599" s="99">
        <v>1218423.1678772001</v>
      </c>
      <c r="AK2599" s="99">
        <v>0</v>
      </c>
      <c r="AL2599" s="99">
        <v>0</v>
      </c>
      <c r="AM2599" s="99">
        <v>1560492.1440582301</v>
      </c>
      <c r="AN2599" s="99">
        <v>42340707.096191399</v>
      </c>
      <c r="AO2599" s="99">
        <v>92466495.347656295</v>
      </c>
      <c r="AP2599" s="99">
        <v>5372.4358395934096</v>
      </c>
      <c r="AQ2599" s="99">
        <v>13662048.2178955</v>
      </c>
      <c r="AR2599" s="99">
        <v>10375141.2540283</v>
      </c>
      <c r="AS2599" s="99">
        <v>12996727.7661133</v>
      </c>
      <c r="AT2599" s="99">
        <v>0</v>
      </c>
      <c r="AU2599" s="99">
        <v>0</v>
      </c>
      <c r="AV2599" s="99">
        <v>137957492.22851601</v>
      </c>
      <c r="AW2599" s="99">
        <v>288166.30278778099</v>
      </c>
      <c r="AX2599" s="99">
        <v>46797230.581054702</v>
      </c>
      <c r="AY2599" s="99">
        <v>31589864.8205566</v>
      </c>
      <c r="AZ2599" s="99">
        <v>17063991.433593798</v>
      </c>
      <c r="BA2599" s="99">
        <v>0</v>
      </c>
      <c r="BB2599" s="99">
        <v>0</v>
      </c>
      <c r="BC2599" s="99">
        <v>10791955.448364301</v>
      </c>
      <c r="BD2599" s="99">
        <v>0</v>
      </c>
      <c r="BE2599" s="99">
        <v>0</v>
      </c>
      <c r="BF2599" s="99">
        <v>12951398.824707</v>
      </c>
      <c r="BG2599" s="99">
        <v>138313732.11328101</v>
      </c>
      <c r="BH2599" s="99">
        <v>16156759.970947299</v>
      </c>
      <c r="BI2599" s="99">
        <v>791.99419993162201</v>
      </c>
      <c r="BJ2599" s="99">
        <v>4037359.7644653302</v>
      </c>
      <c r="BK2599" s="99">
        <v>3440914.9192199698</v>
      </c>
      <c r="BL2599" s="99">
        <v>0</v>
      </c>
      <c r="BM2599" s="99">
        <v>0</v>
      </c>
      <c r="BN2599" s="99">
        <v>0</v>
      </c>
      <c r="BO2599" s="99">
        <v>0</v>
      </c>
      <c r="BP2599" s="99">
        <v>0</v>
      </c>
      <c r="BQ2599" s="99">
        <v>0</v>
      </c>
      <c r="BR2599" s="99">
        <v>9550628.09692383</v>
      </c>
      <c r="BS2599" s="99">
        <v>6080265.23583984</v>
      </c>
      <c r="BT2599" s="99">
        <v>0</v>
      </c>
      <c r="BU2599" s="99">
        <v>0</v>
      </c>
      <c r="BV2599" s="99">
        <v>4611960.4110717801</v>
      </c>
      <c r="BW2599" s="99">
        <v>0</v>
      </c>
      <c r="BX2599" s="99">
        <v>0</v>
      </c>
      <c r="BY2599" s="99">
        <v>0</v>
      </c>
      <c r="BZ2599" s="99">
        <v>0</v>
      </c>
      <c r="CA2599" s="99">
        <v>204055.57236480701</v>
      </c>
      <c r="CB2599" s="99">
        <v>10999473.517456099</v>
      </c>
      <c r="CC2599" s="99">
        <v>106654744.37695301</v>
      </c>
      <c r="CD2599" s="99">
        <v>20177760.823486298</v>
      </c>
      <c r="CE2599" s="99">
        <v>9778.0588554143906</v>
      </c>
      <c r="CF2599" s="99">
        <v>1563579.09204102</v>
      </c>
      <c r="CG2599" s="99">
        <v>12967439.8759766</v>
      </c>
      <c r="CH2599" s="99">
        <v>0</v>
      </c>
      <c r="CI2599" s="99">
        <v>213844.07646942101</v>
      </c>
      <c r="CJ2599" s="99">
        <v>12583502.1132813</v>
      </c>
      <c r="CK2599" s="99">
        <v>119165229.81543</v>
      </c>
      <c r="CL2599" s="99">
        <v>20193896.2255859</v>
      </c>
      <c r="CM2599" s="166">
        <v>346644.09109115601</v>
      </c>
      <c r="CN2599" s="166">
        <v>54882678.7412109</v>
      </c>
      <c r="CO2599" s="166">
        <v>257151335.71875</v>
      </c>
      <c r="CP2599" s="99">
        <v>20193896.2255859</v>
      </c>
      <c r="CQ2599" s="99">
        <v>0</v>
      </c>
      <c r="CR2599" s="99">
        <v>0</v>
      </c>
      <c r="CS2599" s="99">
        <v>0</v>
      </c>
      <c r="CT2599" s="99">
        <v>0</v>
      </c>
      <c r="CU2599" s="98">
        <v>26157.176777508001</v>
      </c>
      <c r="CV2599" s="98">
        <v>141909.52583001301</v>
      </c>
      <c r="CW2599" s="98">
        <v>12563052.609497119</v>
      </c>
      <c r="CX2599" s="98">
        <v>119622184.2529296</v>
      </c>
    </row>
    <row r="2600" spans="1:102" x14ac:dyDescent="0.2">
      <c r="A2600" s="98" t="s">
        <v>192</v>
      </c>
      <c r="B2600" s="100">
        <v>41334</v>
      </c>
      <c r="C2600" s="99">
        <v>176016.78651237499</v>
      </c>
      <c r="D2600" s="99">
        <v>3.7773537199827798</v>
      </c>
      <c r="E2600" s="99">
        <v>24014.677700757999</v>
      </c>
      <c r="F2600" s="99">
        <v>21240.046737194101</v>
      </c>
      <c r="G2600" s="99">
        <v>9679.6833698749506</v>
      </c>
      <c r="H2600" s="99">
        <v>0</v>
      </c>
      <c r="I2600" s="99">
        <v>0</v>
      </c>
      <c r="J2600" s="99">
        <v>133841.93095588699</v>
      </c>
      <c r="K2600" s="99">
        <v>817.95333077758596</v>
      </c>
      <c r="L2600" s="99">
        <v>8130.2746784090996</v>
      </c>
      <c r="M2600" s="99">
        <v>66279.834959030195</v>
      </c>
      <c r="N2600" s="99">
        <v>14783.5803658962</v>
      </c>
      <c r="O2600" s="99">
        <v>0</v>
      </c>
      <c r="P2600" s="99">
        <v>101202.90904807999</v>
      </c>
      <c r="Q2600" s="99">
        <v>9111.7331397533399</v>
      </c>
      <c r="R2600" s="99">
        <v>0</v>
      </c>
      <c r="S2600" s="99">
        <v>9578.1658087968808</v>
      </c>
      <c r="T2600" s="99">
        <v>0</v>
      </c>
      <c r="U2600" s="99">
        <v>134630.86857414199</v>
      </c>
      <c r="V2600" s="99">
        <v>9361648.6362304706</v>
      </c>
      <c r="W2600" s="99">
        <v>342.80130152404303</v>
      </c>
      <c r="X2600" s="99">
        <v>1391406.6070404099</v>
      </c>
      <c r="Y2600" s="99">
        <v>1079955.9307708701</v>
      </c>
      <c r="Z2600" s="99">
        <v>1530528.7109375</v>
      </c>
      <c r="AA2600" s="99">
        <v>0</v>
      </c>
      <c r="AB2600" s="99">
        <v>0</v>
      </c>
      <c r="AC2600" s="99">
        <v>42189922.842285201</v>
      </c>
      <c r="AD2600" s="99">
        <v>86642.177669525103</v>
      </c>
      <c r="AE2600" s="99">
        <v>128113.941862106</v>
      </c>
      <c r="AF2600" s="99">
        <v>3136750.1080017099</v>
      </c>
      <c r="AG2600" s="99">
        <v>1957693.72184753</v>
      </c>
      <c r="AH2600" s="99">
        <v>0</v>
      </c>
      <c r="AI2600" s="99">
        <v>4270436.1625366202</v>
      </c>
      <c r="AJ2600" s="99">
        <v>1200618.0375518801</v>
      </c>
      <c r="AK2600" s="99">
        <v>0</v>
      </c>
      <c r="AL2600" s="99">
        <v>1526119.6736755399</v>
      </c>
      <c r="AM2600" s="99">
        <v>0</v>
      </c>
      <c r="AN2600" s="99">
        <v>42444735.533691399</v>
      </c>
      <c r="AO2600" s="99">
        <v>90642592.791015595</v>
      </c>
      <c r="AP2600" s="99">
        <v>3149.86355018616</v>
      </c>
      <c r="AQ2600" s="99">
        <v>12420530.471313501</v>
      </c>
      <c r="AR2600" s="99">
        <v>9769597.9615478497</v>
      </c>
      <c r="AS2600" s="99">
        <v>12707653.114623999</v>
      </c>
      <c r="AT2600" s="99">
        <v>0</v>
      </c>
      <c r="AU2600" s="99">
        <v>0</v>
      </c>
      <c r="AV2600" s="99">
        <v>138298906.74023399</v>
      </c>
      <c r="AW2600" s="99">
        <v>277738.43321609503</v>
      </c>
      <c r="AX2600" s="99">
        <v>1604000.9837341299</v>
      </c>
      <c r="AY2600" s="99">
        <v>31287638.697509799</v>
      </c>
      <c r="AZ2600" s="99">
        <v>16922424.919433601</v>
      </c>
      <c r="BA2600" s="99">
        <v>0</v>
      </c>
      <c r="BB2600" s="99">
        <v>42081706.067382798</v>
      </c>
      <c r="BC2600" s="99">
        <v>10610347.0625</v>
      </c>
      <c r="BD2600" s="99">
        <v>0</v>
      </c>
      <c r="BE2600" s="99">
        <v>12647729.8625488</v>
      </c>
      <c r="BF2600" s="99">
        <v>0</v>
      </c>
      <c r="BG2600" s="99">
        <v>138780836.27148399</v>
      </c>
      <c r="BH2600" s="99">
        <v>19589016.137695301</v>
      </c>
      <c r="BI2600" s="99">
        <v>570.77315329760302</v>
      </c>
      <c r="BJ2600" s="99">
        <v>4088078.97302246</v>
      </c>
      <c r="BK2600" s="99">
        <v>3437013.7536315899</v>
      </c>
      <c r="BL2600" s="99">
        <v>0</v>
      </c>
      <c r="BM2600" s="99">
        <v>0</v>
      </c>
      <c r="BN2600" s="99">
        <v>0</v>
      </c>
      <c r="BO2600" s="99">
        <v>0</v>
      </c>
      <c r="BP2600" s="99">
        <v>0</v>
      </c>
      <c r="BQ2600" s="99">
        <v>0</v>
      </c>
      <c r="BR2600" s="99">
        <v>9857077.0194091797</v>
      </c>
      <c r="BS2600" s="99">
        <v>6232688.1909179697</v>
      </c>
      <c r="BT2600" s="99">
        <v>0</v>
      </c>
      <c r="BU2600" s="99">
        <v>3075456.5599670401</v>
      </c>
      <c r="BV2600" s="99">
        <v>4719906.3154296903</v>
      </c>
      <c r="BW2600" s="99">
        <v>0</v>
      </c>
      <c r="BX2600" s="99">
        <v>1070129.1491394001</v>
      </c>
      <c r="BY2600" s="99">
        <v>0</v>
      </c>
      <c r="BZ2600" s="99">
        <v>0</v>
      </c>
      <c r="CA2600" s="99">
        <v>199794.563228607</v>
      </c>
      <c r="CB2600" s="99">
        <v>10747466.4418945</v>
      </c>
      <c r="CC2600" s="99">
        <v>103177125.62695301</v>
      </c>
      <c r="CD2600" s="99">
        <v>23714861.378417999</v>
      </c>
      <c r="CE2600" s="99">
        <v>9675.9087865352594</v>
      </c>
      <c r="CF2600" s="99">
        <v>1547280.0701293901</v>
      </c>
      <c r="CG2600" s="99">
        <v>12826821.2769775</v>
      </c>
      <c r="CH2600" s="99">
        <v>0</v>
      </c>
      <c r="CI2600" s="99">
        <v>209460.73366355899</v>
      </c>
      <c r="CJ2600" s="99">
        <v>12306593.0657959</v>
      </c>
      <c r="CK2600" s="99">
        <v>116157086.79785199</v>
      </c>
      <c r="CL2600" s="99">
        <v>24741717.386962902</v>
      </c>
      <c r="CM2600" s="166">
        <v>342940.98727035499</v>
      </c>
      <c r="CN2600" s="166">
        <v>54752352.2578125</v>
      </c>
      <c r="CO2600" s="166">
        <v>255303227.58203101</v>
      </c>
      <c r="CP2600" s="99">
        <v>24741717.386962902</v>
      </c>
      <c r="CQ2600" s="99">
        <v>0</v>
      </c>
      <c r="CR2600" s="99">
        <v>0</v>
      </c>
      <c r="CS2600" s="99">
        <v>0</v>
      </c>
      <c r="CT2600" s="99">
        <v>0</v>
      </c>
      <c r="CU2600" s="98">
        <v>24830.872491081998</v>
      </c>
      <c r="CV2600" s="98">
        <v>142242.55997420201</v>
      </c>
      <c r="CW2600" s="98">
        <v>12294746.51202389</v>
      </c>
      <c r="CX2600" s="98">
        <v>116003946.9039305</v>
      </c>
    </row>
    <row r="2601" spans="1:102" x14ac:dyDescent="0.2">
      <c r="A2601" s="98" t="s">
        <v>192</v>
      </c>
      <c r="B2601" s="100">
        <v>41426</v>
      </c>
      <c r="C2601" s="99">
        <v>176572.62628746001</v>
      </c>
      <c r="D2601" s="99">
        <v>3.5660590039915401</v>
      </c>
      <c r="E2601" s="99">
        <v>23813.8176896572</v>
      </c>
      <c r="F2601" s="99">
        <v>21169.180925607699</v>
      </c>
      <c r="G2601" s="99">
        <v>9683.7570617198908</v>
      </c>
      <c r="H2601" s="99">
        <v>0</v>
      </c>
      <c r="I2601" s="99">
        <v>0</v>
      </c>
      <c r="J2601" s="99">
        <v>134053.22142410299</v>
      </c>
      <c r="K2601" s="99">
        <v>726.29264440387499</v>
      </c>
      <c r="L2601" s="99">
        <v>6005.5621940493602</v>
      </c>
      <c r="M2601" s="99">
        <v>67087.939066886902</v>
      </c>
      <c r="N2601" s="99">
        <v>14747.3083811998</v>
      </c>
      <c r="O2601" s="99">
        <v>0</v>
      </c>
      <c r="P2601" s="99">
        <v>103836.665860176</v>
      </c>
      <c r="Q2601" s="99">
        <v>9048.4895179271698</v>
      </c>
      <c r="R2601" s="99">
        <v>0</v>
      </c>
      <c r="S2601" s="99">
        <v>9669.63647544384</v>
      </c>
      <c r="T2601" s="99">
        <v>0</v>
      </c>
      <c r="U2601" s="99">
        <v>134741.668336868</v>
      </c>
      <c r="V2601" s="99">
        <v>9317244.0648193397</v>
      </c>
      <c r="W2601" s="99">
        <v>470.41138622164698</v>
      </c>
      <c r="X2601" s="99">
        <v>1379561.3502197301</v>
      </c>
      <c r="Y2601" s="99">
        <v>1063377.48672485</v>
      </c>
      <c r="Z2601" s="99">
        <v>1521490.97355652</v>
      </c>
      <c r="AA2601" s="99">
        <v>0</v>
      </c>
      <c r="AB2601" s="99">
        <v>0</v>
      </c>
      <c r="AC2601" s="99">
        <v>42297605.081542999</v>
      </c>
      <c r="AD2601" s="99">
        <v>78891.797548294096</v>
      </c>
      <c r="AE2601" s="99">
        <v>81498.989329338103</v>
      </c>
      <c r="AF2601" s="99">
        <v>3141464.7668456999</v>
      </c>
      <c r="AG2601" s="99">
        <v>1949586.0767059301</v>
      </c>
      <c r="AH2601" s="99">
        <v>0</v>
      </c>
      <c r="AI2601" s="99">
        <v>4330281.9794921903</v>
      </c>
      <c r="AJ2601" s="99">
        <v>1198613.1167907701</v>
      </c>
      <c r="AK2601" s="99">
        <v>0</v>
      </c>
      <c r="AL2601" s="99">
        <v>1521411.7369232201</v>
      </c>
      <c r="AM2601" s="99">
        <v>0</v>
      </c>
      <c r="AN2601" s="99">
        <v>42381730.3515625</v>
      </c>
      <c r="AO2601" s="99">
        <v>90838378.446289107</v>
      </c>
      <c r="AP2601" s="99">
        <v>4604.4901331663104</v>
      </c>
      <c r="AQ2601" s="99">
        <v>12248330.0196533</v>
      </c>
      <c r="AR2601" s="99">
        <v>9546385.8614502009</v>
      </c>
      <c r="AS2601" s="99">
        <v>12640198.8345947</v>
      </c>
      <c r="AT2601" s="99">
        <v>0</v>
      </c>
      <c r="AU2601" s="99">
        <v>0</v>
      </c>
      <c r="AV2601" s="99">
        <v>138494396.80859399</v>
      </c>
      <c r="AW2601" s="99">
        <v>252971.993047714</v>
      </c>
      <c r="AX2601" s="99">
        <v>1025666.5737381</v>
      </c>
      <c r="AY2601" s="99">
        <v>31491780.096435498</v>
      </c>
      <c r="AZ2601" s="99">
        <v>16911924.5625</v>
      </c>
      <c r="BA2601" s="99">
        <v>0</v>
      </c>
      <c r="BB2601" s="99">
        <v>43004103.972167999</v>
      </c>
      <c r="BC2601" s="99">
        <v>10543813.955566401</v>
      </c>
      <c r="BD2601" s="99">
        <v>0</v>
      </c>
      <c r="BE2601" s="99">
        <v>12633786.4401855</v>
      </c>
      <c r="BF2601" s="99">
        <v>0</v>
      </c>
      <c r="BG2601" s="99">
        <v>138454410.92773399</v>
      </c>
      <c r="BH2601" s="99">
        <v>19881858.2265625</v>
      </c>
      <c r="BI2601" s="99">
        <v>978.92060098797106</v>
      </c>
      <c r="BJ2601" s="99">
        <v>4116186.2616577102</v>
      </c>
      <c r="BK2601" s="99">
        <v>3439709.5984191899</v>
      </c>
      <c r="BL2601" s="99">
        <v>0</v>
      </c>
      <c r="BM2601" s="99">
        <v>0</v>
      </c>
      <c r="BN2601" s="99">
        <v>0</v>
      </c>
      <c r="BO2601" s="99">
        <v>0</v>
      </c>
      <c r="BP2601" s="99">
        <v>0</v>
      </c>
      <c r="BQ2601" s="99">
        <v>0</v>
      </c>
      <c r="BR2601" s="99">
        <v>10032709.137695299</v>
      </c>
      <c r="BS2601" s="99">
        <v>6202174.0872802697</v>
      </c>
      <c r="BT2601" s="99">
        <v>0</v>
      </c>
      <c r="BU2601" s="99">
        <v>3150696.3699646001</v>
      </c>
      <c r="BV2601" s="99">
        <v>4739511.2431640597</v>
      </c>
      <c r="BW2601" s="99">
        <v>0</v>
      </c>
      <c r="BX2601" s="99">
        <v>1067449.9791870101</v>
      </c>
      <c r="BY2601" s="99">
        <v>0</v>
      </c>
      <c r="BZ2601" s="99">
        <v>0</v>
      </c>
      <c r="CA2601" s="99">
        <v>200377.57773017901</v>
      </c>
      <c r="CB2601" s="99">
        <v>10726593.739623999</v>
      </c>
      <c r="CC2601" s="99">
        <v>103582510.115234</v>
      </c>
      <c r="CD2601" s="99">
        <v>24016278.479736298</v>
      </c>
      <c r="CE2601" s="99">
        <v>9677.7097210884094</v>
      </c>
      <c r="CF2601" s="99">
        <v>1527239.42208862</v>
      </c>
      <c r="CG2601" s="99">
        <v>12677861.405029301</v>
      </c>
      <c r="CH2601" s="99">
        <v>0</v>
      </c>
      <c r="CI2601" s="99">
        <v>210060.53149032599</v>
      </c>
      <c r="CJ2601" s="99">
        <v>12265085.1762695</v>
      </c>
      <c r="CK2601" s="99">
        <v>116281036</v>
      </c>
      <c r="CL2601" s="99">
        <v>25026538.215820301</v>
      </c>
      <c r="CM2601" s="166">
        <v>343601.99783325201</v>
      </c>
      <c r="CN2601" s="166">
        <v>54598575.582519501</v>
      </c>
      <c r="CO2601" s="166">
        <v>254499142.18164101</v>
      </c>
      <c r="CP2601" s="99">
        <v>25026538.215820301</v>
      </c>
      <c r="CQ2601" s="99">
        <v>0</v>
      </c>
      <c r="CR2601" s="99">
        <v>0</v>
      </c>
      <c r="CS2601" s="99">
        <v>0</v>
      </c>
      <c r="CT2601" s="99">
        <v>0</v>
      </c>
      <c r="CU2601" s="98">
        <v>24542.30952793</v>
      </c>
      <c r="CV2601" s="98">
        <v>142477.18054743501</v>
      </c>
      <c r="CW2601" s="98">
        <v>12253833.161712619</v>
      </c>
      <c r="CX2601" s="98">
        <v>116260371.5202633</v>
      </c>
    </row>
    <row r="2602" spans="1:102" x14ac:dyDescent="0.2">
      <c r="A2602" s="98" t="s">
        <v>192</v>
      </c>
      <c r="B2602" s="100">
        <v>41518</v>
      </c>
      <c r="C2602" s="99">
        <v>175384.12545776399</v>
      </c>
      <c r="D2602" s="99">
        <v>3.33761764797964</v>
      </c>
      <c r="E2602" s="99">
        <v>23227.017131328601</v>
      </c>
      <c r="F2602" s="99">
        <v>20643.329654455199</v>
      </c>
      <c r="G2602" s="99">
        <v>9763.1867424249594</v>
      </c>
      <c r="H2602" s="99">
        <v>0</v>
      </c>
      <c r="I2602" s="99">
        <v>0</v>
      </c>
      <c r="J2602" s="99">
        <v>134176.20049667399</v>
      </c>
      <c r="K2602" s="99">
        <v>666.22956608980905</v>
      </c>
      <c r="L2602" s="99">
        <v>752.12266877293598</v>
      </c>
      <c r="M2602" s="99">
        <v>67101.834532737703</v>
      </c>
      <c r="N2602" s="99">
        <v>14560.701147556299</v>
      </c>
      <c r="O2602" s="99">
        <v>0</v>
      </c>
      <c r="P2602" s="99">
        <v>107735.016141891</v>
      </c>
      <c r="Q2602" s="99">
        <v>9020.54162502289</v>
      </c>
      <c r="R2602" s="99">
        <v>0</v>
      </c>
      <c r="S2602" s="99">
        <v>9835.6741108894294</v>
      </c>
      <c r="T2602" s="99">
        <v>0</v>
      </c>
      <c r="U2602" s="99">
        <v>134869.951824188</v>
      </c>
      <c r="V2602" s="99">
        <v>9273203.8154296894</v>
      </c>
      <c r="W2602" s="99">
        <v>402.58376431092597</v>
      </c>
      <c r="X2602" s="99">
        <v>1335182.65846252</v>
      </c>
      <c r="Y2602" s="99">
        <v>1044252.4475402799</v>
      </c>
      <c r="Z2602" s="99">
        <v>1525108.1009368901</v>
      </c>
      <c r="AA2602" s="99">
        <v>0</v>
      </c>
      <c r="AB2602" s="99">
        <v>0</v>
      </c>
      <c r="AC2602" s="99">
        <v>42392556.108886696</v>
      </c>
      <c r="AD2602" s="99">
        <v>67500.533646583601</v>
      </c>
      <c r="AE2602" s="99">
        <v>29300.875540494901</v>
      </c>
      <c r="AF2602" s="99">
        <v>3143036.2184753399</v>
      </c>
      <c r="AG2602" s="99">
        <v>1890682.53736877</v>
      </c>
      <c r="AH2602" s="99">
        <v>0</v>
      </c>
      <c r="AI2602" s="99">
        <v>4353491.38635254</v>
      </c>
      <c r="AJ2602" s="99">
        <v>1180902.4857177699</v>
      </c>
      <c r="AK2602" s="99">
        <v>0</v>
      </c>
      <c r="AL2602" s="99">
        <v>1525969.3827819801</v>
      </c>
      <c r="AM2602" s="99">
        <v>0</v>
      </c>
      <c r="AN2602" s="99">
        <v>42359837.0390625</v>
      </c>
      <c r="AO2602" s="99">
        <v>90332764.346679702</v>
      </c>
      <c r="AP2602" s="99">
        <v>3756.03293469548</v>
      </c>
      <c r="AQ2602" s="99">
        <v>11772036.809082</v>
      </c>
      <c r="AR2602" s="99">
        <v>8985979.9490966797</v>
      </c>
      <c r="AS2602" s="99">
        <v>12633734.5930176</v>
      </c>
      <c r="AT2602" s="99">
        <v>0</v>
      </c>
      <c r="AU2602" s="99">
        <v>0</v>
      </c>
      <c r="AV2602" s="99">
        <v>139219788.46484399</v>
      </c>
      <c r="AW2602" s="99">
        <v>216592.20372581499</v>
      </c>
      <c r="AX2602" s="99">
        <v>231404.021066666</v>
      </c>
      <c r="AY2602" s="99">
        <v>31710779.254394501</v>
      </c>
      <c r="AZ2602" s="99">
        <v>16492792.608276401</v>
      </c>
      <c r="BA2602" s="99">
        <v>0</v>
      </c>
      <c r="BB2602" s="99">
        <v>43787821.260253899</v>
      </c>
      <c r="BC2602" s="99">
        <v>10441759.936279301</v>
      </c>
      <c r="BD2602" s="99">
        <v>0</v>
      </c>
      <c r="BE2602" s="99">
        <v>12666938.290283199</v>
      </c>
      <c r="BF2602" s="99">
        <v>0</v>
      </c>
      <c r="BG2602" s="99">
        <v>139480262.02539101</v>
      </c>
      <c r="BH2602" s="99">
        <v>19916349.565185498</v>
      </c>
      <c r="BI2602" s="99">
        <v>440.24219867959602</v>
      </c>
      <c r="BJ2602" s="99">
        <v>4048300.5349121098</v>
      </c>
      <c r="BK2602" s="99">
        <v>3382602.4488830599</v>
      </c>
      <c r="BL2602" s="99">
        <v>0</v>
      </c>
      <c r="BM2602" s="99">
        <v>0</v>
      </c>
      <c r="BN2602" s="99">
        <v>0</v>
      </c>
      <c r="BO2602" s="99">
        <v>0</v>
      </c>
      <c r="BP2602" s="99">
        <v>0</v>
      </c>
      <c r="BQ2602" s="99">
        <v>0</v>
      </c>
      <c r="BR2602" s="99">
        <v>10162229.099609399</v>
      </c>
      <c r="BS2602" s="99">
        <v>6124818.4193115197</v>
      </c>
      <c r="BT2602" s="99">
        <v>0</v>
      </c>
      <c r="BU2602" s="99">
        <v>2504705.8999633798</v>
      </c>
      <c r="BV2602" s="99">
        <v>4715064.47192383</v>
      </c>
      <c r="BW2602" s="99">
        <v>0</v>
      </c>
      <c r="BX2602" s="99">
        <v>897044.78934478795</v>
      </c>
      <c r="BY2602" s="99">
        <v>0</v>
      </c>
      <c r="BZ2602" s="99">
        <v>0</v>
      </c>
      <c r="CA2602" s="99">
        <v>198747.611953735</v>
      </c>
      <c r="CB2602" s="99">
        <v>10561496.1949463</v>
      </c>
      <c r="CC2602" s="99">
        <v>102635187.183594</v>
      </c>
      <c r="CD2602" s="99">
        <v>23917290.4304199</v>
      </c>
      <c r="CE2602" s="99">
        <v>9778.9245109558105</v>
      </c>
      <c r="CF2602" s="99">
        <v>1514021.6395568801</v>
      </c>
      <c r="CG2602" s="99">
        <v>12587872.0794678</v>
      </c>
      <c r="CH2602" s="99">
        <v>0</v>
      </c>
      <c r="CI2602" s="99">
        <v>208528.03424263</v>
      </c>
      <c r="CJ2602" s="99">
        <v>12114418.8778076</v>
      </c>
      <c r="CK2602" s="99">
        <v>114845024.46972699</v>
      </c>
      <c r="CL2602" s="99">
        <v>24924770.751708999</v>
      </c>
      <c r="CM2602" s="166">
        <v>342205.079689026</v>
      </c>
      <c r="CN2602" s="166">
        <v>54424262.883300804</v>
      </c>
      <c r="CO2602" s="166">
        <v>253691212.83203101</v>
      </c>
      <c r="CP2602" s="99">
        <v>24924770.751708999</v>
      </c>
      <c r="CQ2602" s="99">
        <v>0</v>
      </c>
      <c r="CR2602" s="99">
        <v>0</v>
      </c>
      <c r="CS2602" s="99">
        <v>0</v>
      </c>
      <c r="CT2602" s="99">
        <v>0</v>
      </c>
      <c r="CU2602" s="98">
        <v>23894.799816021001</v>
      </c>
      <c r="CV2602" s="98">
        <v>142692.548148665</v>
      </c>
      <c r="CW2602" s="98">
        <v>12075517.834503181</v>
      </c>
      <c r="CX2602" s="98">
        <v>115223059.26306181</v>
      </c>
    </row>
    <row r="2603" spans="1:102" x14ac:dyDescent="0.2">
      <c r="A2603" s="98" t="s">
        <v>192</v>
      </c>
      <c r="B2603" s="100">
        <v>41609</v>
      </c>
      <c r="C2603" s="99">
        <v>173641.00646781901</v>
      </c>
      <c r="D2603" s="99">
        <v>3.2800993759883599</v>
      </c>
      <c r="E2603" s="99">
        <v>22470.149547576901</v>
      </c>
      <c r="F2603" s="99">
        <v>19998.496633529699</v>
      </c>
      <c r="G2603" s="99">
        <v>9647.1547976732309</v>
      </c>
      <c r="H2603" s="99">
        <v>0</v>
      </c>
      <c r="I2603" s="99">
        <v>0</v>
      </c>
      <c r="J2603" s="99">
        <v>134074.76095390299</v>
      </c>
      <c r="K2603" s="99">
        <v>554.59006047993898</v>
      </c>
      <c r="L2603" s="99">
        <v>483.12370378524099</v>
      </c>
      <c r="M2603" s="99">
        <v>66943.242590904207</v>
      </c>
      <c r="N2603" s="99">
        <v>14308.757898211499</v>
      </c>
      <c r="O2603" s="99">
        <v>0</v>
      </c>
      <c r="P2603" s="99">
        <v>105761.257480621</v>
      </c>
      <c r="Q2603" s="99">
        <v>8838.8701283931696</v>
      </c>
      <c r="R2603" s="99">
        <v>0</v>
      </c>
      <c r="S2603" s="99">
        <v>9623.7954802513104</v>
      </c>
      <c r="T2603" s="99">
        <v>0</v>
      </c>
      <c r="U2603" s="99">
        <v>134657.75153350801</v>
      </c>
      <c r="V2603" s="99">
        <v>8984708.6517334003</v>
      </c>
      <c r="W2603" s="99">
        <v>525.89122582227003</v>
      </c>
      <c r="X2603" s="99">
        <v>1281709.9664154099</v>
      </c>
      <c r="Y2603" s="99">
        <v>1002559.75322723</v>
      </c>
      <c r="Z2603" s="99">
        <v>1484322.7348327599</v>
      </c>
      <c r="AA2603" s="99">
        <v>0</v>
      </c>
      <c r="AB2603" s="99">
        <v>0</v>
      </c>
      <c r="AC2603" s="99">
        <v>42165148.4052734</v>
      </c>
      <c r="AD2603" s="99">
        <v>62947.161756515503</v>
      </c>
      <c r="AE2603" s="99">
        <v>21222.4639840126</v>
      </c>
      <c r="AF2603" s="99">
        <v>3089253.8903503399</v>
      </c>
      <c r="AG2603" s="99">
        <v>1845990.8777618399</v>
      </c>
      <c r="AH2603" s="99">
        <v>0</v>
      </c>
      <c r="AI2603" s="99">
        <v>4211564.2329711895</v>
      </c>
      <c r="AJ2603" s="99">
        <v>1168936.3672790499</v>
      </c>
      <c r="AK2603" s="99">
        <v>0</v>
      </c>
      <c r="AL2603" s="99">
        <v>1479547.63471985</v>
      </c>
      <c r="AM2603" s="99">
        <v>0</v>
      </c>
      <c r="AN2603" s="99">
        <v>42220493.132324196</v>
      </c>
      <c r="AO2603" s="99">
        <v>89122713.373046905</v>
      </c>
      <c r="AP2603" s="99">
        <v>4587.5137857794798</v>
      </c>
      <c r="AQ2603" s="99">
        <v>11194977.033691401</v>
      </c>
      <c r="AR2603" s="99">
        <v>8572036.1624755897</v>
      </c>
      <c r="AS2603" s="99">
        <v>12405387.7299805</v>
      </c>
      <c r="AT2603" s="99">
        <v>0</v>
      </c>
      <c r="AU2603" s="99">
        <v>0</v>
      </c>
      <c r="AV2603" s="99">
        <v>139555237</v>
      </c>
      <c r="AW2603" s="99">
        <v>202416.77452850301</v>
      </c>
      <c r="AX2603" s="99">
        <v>177046.52420997599</v>
      </c>
      <c r="AY2603" s="99">
        <v>31195779.1494141</v>
      </c>
      <c r="AZ2603" s="99">
        <v>16174186.2532959</v>
      </c>
      <c r="BA2603" s="99">
        <v>0</v>
      </c>
      <c r="BB2603" s="99">
        <v>42285813.691406302</v>
      </c>
      <c r="BC2603" s="99">
        <v>10359730.0930176</v>
      </c>
      <c r="BD2603" s="99">
        <v>0</v>
      </c>
      <c r="BE2603" s="99">
        <v>12377426.345458999</v>
      </c>
      <c r="BF2603" s="99">
        <v>0</v>
      </c>
      <c r="BG2603" s="99">
        <v>139787722.703125</v>
      </c>
      <c r="BH2603" s="99">
        <v>19724771.182617199</v>
      </c>
      <c r="BI2603" s="99">
        <v>505.664452381432</v>
      </c>
      <c r="BJ2603" s="99">
        <v>3988284.7138366699</v>
      </c>
      <c r="BK2603" s="99">
        <v>3325928.9282531701</v>
      </c>
      <c r="BL2603" s="99">
        <v>0</v>
      </c>
      <c r="BM2603" s="99">
        <v>0</v>
      </c>
      <c r="BN2603" s="99">
        <v>0</v>
      </c>
      <c r="BO2603" s="99">
        <v>0</v>
      </c>
      <c r="BP2603" s="99">
        <v>0</v>
      </c>
      <c r="BQ2603" s="99">
        <v>0</v>
      </c>
      <c r="BR2603" s="99">
        <v>10089561.438598599</v>
      </c>
      <c r="BS2603" s="99">
        <v>6014597.82421875</v>
      </c>
      <c r="BT2603" s="99">
        <v>0</v>
      </c>
      <c r="BU2603" s="99">
        <v>3026009.79995728</v>
      </c>
      <c r="BV2603" s="99">
        <v>4698959.2050781297</v>
      </c>
      <c r="BW2603" s="99">
        <v>0</v>
      </c>
      <c r="BX2603" s="99">
        <v>996526.41925811803</v>
      </c>
      <c r="BY2603" s="99">
        <v>0</v>
      </c>
      <c r="BZ2603" s="99">
        <v>0</v>
      </c>
      <c r="CA2603" s="99">
        <v>196259.38925170901</v>
      </c>
      <c r="CB2603" s="99">
        <v>10355234.938964801</v>
      </c>
      <c r="CC2603" s="99">
        <v>100339128.824219</v>
      </c>
      <c r="CD2603" s="99">
        <v>23704360.8205566</v>
      </c>
      <c r="CE2603" s="99">
        <v>9640.3703297376596</v>
      </c>
      <c r="CF2603" s="99">
        <v>1482230.78303528</v>
      </c>
      <c r="CG2603" s="99">
        <v>12397160.1481934</v>
      </c>
      <c r="CH2603" s="99">
        <v>0</v>
      </c>
      <c r="CI2603" s="99">
        <v>205905.85375595099</v>
      </c>
      <c r="CJ2603" s="99">
        <v>11788924.680786099</v>
      </c>
      <c r="CK2603" s="99">
        <v>112187409.91699199</v>
      </c>
      <c r="CL2603" s="99">
        <v>24705191.346191399</v>
      </c>
      <c r="CM2603" s="166">
        <v>339001.19155502302</v>
      </c>
      <c r="CN2603" s="166">
        <v>54048023.9287109</v>
      </c>
      <c r="CO2603" s="166">
        <v>252266595.609375</v>
      </c>
      <c r="CP2603" s="99">
        <v>24705191.346191399</v>
      </c>
      <c r="CQ2603" s="99">
        <v>0</v>
      </c>
      <c r="CR2603" s="99">
        <v>0</v>
      </c>
      <c r="CS2603" s="99">
        <v>0</v>
      </c>
      <c r="CT2603" s="99">
        <v>0</v>
      </c>
      <c r="CU2603" s="98">
        <v>23030.597810288</v>
      </c>
      <c r="CV2603" s="98">
        <v>142414.583697439</v>
      </c>
      <c r="CW2603" s="98">
        <v>11837465.722000081</v>
      </c>
      <c r="CX2603" s="98">
        <v>112736288.97241241</v>
      </c>
    </row>
    <row r="2604" spans="1:102" x14ac:dyDescent="0.2">
      <c r="A2604" s="98" t="s">
        <v>192</v>
      </c>
      <c r="B2604" s="100">
        <v>41699</v>
      </c>
      <c r="C2604" s="99">
        <v>173762.53464317301</v>
      </c>
      <c r="D2604" s="99">
        <v>0</v>
      </c>
      <c r="E2604" s="99">
        <v>22092.602718353301</v>
      </c>
      <c r="F2604" s="99">
        <v>19601.2291312218</v>
      </c>
      <c r="G2604" s="99">
        <v>9631.4684498310107</v>
      </c>
      <c r="H2604" s="99">
        <v>0</v>
      </c>
      <c r="I2604" s="99">
        <v>0</v>
      </c>
      <c r="J2604" s="99">
        <v>134252.09963035601</v>
      </c>
      <c r="K2604" s="99">
        <v>445.93784249573901</v>
      </c>
      <c r="L2604" s="99">
        <v>479.23425091430499</v>
      </c>
      <c r="M2604" s="99">
        <v>67278.574170112595</v>
      </c>
      <c r="N2604" s="99">
        <v>14160.606700181999</v>
      </c>
      <c r="O2604" s="99">
        <v>0</v>
      </c>
      <c r="P2604" s="99">
        <v>104699.34431457501</v>
      </c>
      <c r="Q2604" s="99">
        <v>8754.2607812881506</v>
      </c>
      <c r="R2604" s="99">
        <v>0</v>
      </c>
      <c r="S2604" s="99">
        <v>9560.8382778167706</v>
      </c>
      <c r="T2604" s="99">
        <v>0</v>
      </c>
      <c r="U2604" s="99">
        <v>134666.82542228699</v>
      </c>
      <c r="V2604" s="99">
        <v>9101185.6485595703</v>
      </c>
      <c r="W2604" s="99">
        <v>0</v>
      </c>
      <c r="X2604" s="99">
        <v>1228930.8314209001</v>
      </c>
      <c r="Y2604" s="99">
        <v>955915.24495696998</v>
      </c>
      <c r="Z2604" s="99">
        <v>1453620.09779358</v>
      </c>
      <c r="AA2604" s="99">
        <v>0</v>
      </c>
      <c r="AB2604" s="99">
        <v>0</v>
      </c>
      <c r="AC2604" s="99">
        <v>42007880.141113304</v>
      </c>
      <c r="AD2604" s="99">
        <v>50351.000725746198</v>
      </c>
      <c r="AE2604" s="99">
        <v>20814.859087705601</v>
      </c>
      <c r="AF2604" s="99">
        <v>3120903.6446533198</v>
      </c>
      <c r="AG2604" s="99">
        <v>1822373.5820617699</v>
      </c>
      <c r="AH2604" s="99">
        <v>0</v>
      </c>
      <c r="AI2604" s="99">
        <v>4159968.0563049298</v>
      </c>
      <c r="AJ2604" s="99">
        <v>1164473.13368225</v>
      </c>
      <c r="AK2604" s="99">
        <v>0</v>
      </c>
      <c r="AL2604" s="99">
        <v>1452245.80844116</v>
      </c>
      <c r="AM2604" s="99">
        <v>0</v>
      </c>
      <c r="AN2604" s="99">
        <v>42112969.596191399</v>
      </c>
      <c r="AO2604" s="99">
        <v>89772159.344726607</v>
      </c>
      <c r="AP2604" s="99">
        <v>0</v>
      </c>
      <c r="AQ2604" s="99">
        <v>10701799.513183599</v>
      </c>
      <c r="AR2604" s="99">
        <v>8289187.9980468797</v>
      </c>
      <c r="AS2604" s="99">
        <v>12255602.569458</v>
      </c>
      <c r="AT2604" s="99">
        <v>0</v>
      </c>
      <c r="AU2604" s="99">
        <v>0</v>
      </c>
      <c r="AV2604" s="99">
        <v>139834388.76171899</v>
      </c>
      <c r="AW2604" s="99">
        <v>164415.15982627901</v>
      </c>
      <c r="AX2604" s="99">
        <v>154606.91946411101</v>
      </c>
      <c r="AY2604" s="99">
        <v>31809651.348144501</v>
      </c>
      <c r="AZ2604" s="99">
        <v>16019275.995117201</v>
      </c>
      <c r="BA2604" s="99">
        <v>0</v>
      </c>
      <c r="BB2604" s="99">
        <v>41688573.720214799</v>
      </c>
      <c r="BC2604" s="99">
        <v>10370157.151489301</v>
      </c>
      <c r="BD2604" s="99">
        <v>0</v>
      </c>
      <c r="BE2604" s="99">
        <v>12197409.9205322</v>
      </c>
      <c r="BF2604" s="99">
        <v>0</v>
      </c>
      <c r="BG2604" s="99">
        <v>139953943.10156301</v>
      </c>
      <c r="BH2604" s="99">
        <v>19702940.5083008</v>
      </c>
      <c r="BI2604" s="99">
        <v>0</v>
      </c>
      <c r="BJ2604" s="99">
        <v>3836297.13922119</v>
      </c>
      <c r="BK2604" s="99">
        <v>3203139.6124877902</v>
      </c>
      <c r="BL2604" s="99">
        <v>0</v>
      </c>
      <c r="BM2604" s="99">
        <v>0</v>
      </c>
      <c r="BN2604" s="99">
        <v>0</v>
      </c>
      <c r="BO2604" s="99">
        <v>0</v>
      </c>
      <c r="BP2604" s="99">
        <v>0</v>
      </c>
      <c r="BQ2604" s="99">
        <v>0</v>
      </c>
      <c r="BR2604" s="99">
        <v>10072067.537109399</v>
      </c>
      <c r="BS2604" s="99">
        <v>5919623.7013549795</v>
      </c>
      <c r="BT2604" s="99">
        <v>0</v>
      </c>
      <c r="BU2604" s="99">
        <v>2995677.2499694801</v>
      </c>
      <c r="BV2604" s="99">
        <v>4691388.2935180701</v>
      </c>
      <c r="BW2604" s="99">
        <v>0</v>
      </c>
      <c r="BX2604" s="99">
        <v>1021110.76927185</v>
      </c>
      <c r="BY2604" s="99">
        <v>0</v>
      </c>
      <c r="BZ2604" s="99">
        <v>0</v>
      </c>
      <c r="CA2604" s="99">
        <v>195536.91890716599</v>
      </c>
      <c r="CB2604" s="99">
        <v>10344138.5849609</v>
      </c>
      <c r="CC2604" s="99">
        <v>100675352.15429699</v>
      </c>
      <c r="CD2604" s="99">
        <v>23579428.784179699</v>
      </c>
      <c r="CE2604" s="99">
        <v>9627.8074526786804</v>
      </c>
      <c r="CF2604" s="99">
        <v>1466580.24630737</v>
      </c>
      <c r="CG2604" s="99">
        <v>12324394.8353271</v>
      </c>
      <c r="CH2604" s="99">
        <v>0</v>
      </c>
      <c r="CI2604" s="99">
        <v>205158.14253044099</v>
      </c>
      <c r="CJ2604" s="99">
        <v>11820445.231445299</v>
      </c>
      <c r="CK2604" s="99">
        <v>113297746.49511699</v>
      </c>
      <c r="CL2604" s="99">
        <v>24549699.986816399</v>
      </c>
      <c r="CM2604" s="166">
        <v>338701.64810180699</v>
      </c>
      <c r="CN2604" s="166">
        <v>53912483.9296875</v>
      </c>
      <c r="CO2604" s="166">
        <v>252967420.71093801</v>
      </c>
      <c r="CP2604" s="99">
        <v>24549699.986816399</v>
      </c>
      <c r="CQ2604" s="99">
        <v>0</v>
      </c>
      <c r="CR2604" s="99">
        <v>0</v>
      </c>
      <c r="CS2604" s="99">
        <v>0</v>
      </c>
      <c r="CT2604" s="99">
        <v>0</v>
      </c>
      <c r="CU2604" s="98">
        <v>22530.62125167</v>
      </c>
      <c r="CV2604" s="98">
        <v>142585.317819805</v>
      </c>
      <c r="CW2604" s="98">
        <v>11810718.83126827</v>
      </c>
      <c r="CX2604" s="98">
        <v>112999746.9896241</v>
      </c>
    </row>
    <row r="2605" spans="1:102" x14ac:dyDescent="0.2">
      <c r="A2605" s="98" t="s">
        <v>192</v>
      </c>
      <c r="B2605" s="100">
        <v>41791</v>
      </c>
      <c r="C2605" s="99">
        <v>172805.62109756499</v>
      </c>
      <c r="D2605" s="99">
        <v>0</v>
      </c>
      <c r="E2605" s="99">
        <v>21664.462252855301</v>
      </c>
      <c r="F2605" s="99">
        <v>19304.260486125899</v>
      </c>
      <c r="G2605" s="99">
        <v>9653.45337975025</v>
      </c>
      <c r="H2605" s="99">
        <v>0</v>
      </c>
      <c r="I2605" s="99">
        <v>0</v>
      </c>
      <c r="J2605" s="99">
        <v>134193.45775795</v>
      </c>
      <c r="K2605" s="99">
        <v>300.08901525661298</v>
      </c>
      <c r="L2605" s="99">
        <v>1641.75044369698</v>
      </c>
      <c r="M2605" s="99">
        <v>66972.393038749695</v>
      </c>
      <c r="N2605" s="99">
        <v>14043.700798034701</v>
      </c>
      <c r="O2605" s="99">
        <v>0</v>
      </c>
      <c r="P2605" s="99">
        <v>103071.600680351</v>
      </c>
      <c r="Q2605" s="99">
        <v>8679.4349486827905</v>
      </c>
      <c r="R2605" s="99">
        <v>0</v>
      </c>
      <c r="S2605" s="99">
        <v>9638.2753728628195</v>
      </c>
      <c r="T2605" s="99">
        <v>0</v>
      </c>
      <c r="U2605" s="99">
        <v>134475.15218353301</v>
      </c>
      <c r="V2605" s="99">
        <v>8998428.3004150409</v>
      </c>
      <c r="W2605" s="99">
        <v>0</v>
      </c>
      <c r="X2605" s="99">
        <v>1195860.0479583701</v>
      </c>
      <c r="Y2605" s="99">
        <v>926032.84528350795</v>
      </c>
      <c r="Z2605" s="99">
        <v>1459437.1997680699</v>
      </c>
      <c r="AA2605" s="99">
        <v>0</v>
      </c>
      <c r="AB2605" s="99">
        <v>0</v>
      </c>
      <c r="AC2605" s="99">
        <v>42004776.562988304</v>
      </c>
      <c r="AD2605" s="99">
        <v>35024.323063850403</v>
      </c>
      <c r="AE2605" s="99">
        <v>36169.041475295999</v>
      </c>
      <c r="AF2605" s="99">
        <v>3099011.2899780301</v>
      </c>
      <c r="AG2605" s="99">
        <v>1788070.11592102</v>
      </c>
      <c r="AH2605" s="99">
        <v>0</v>
      </c>
      <c r="AI2605" s="99">
        <v>4090896.7780456501</v>
      </c>
      <c r="AJ2605" s="99">
        <v>1147606.15802002</v>
      </c>
      <c r="AK2605" s="99">
        <v>0</v>
      </c>
      <c r="AL2605" s="99">
        <v>1457797.5121154799</v>
      </c>
      <c r="AM2605" s="99">
        <v>0</v>
      </c>
      <c r="AN2605" s="99">
        <v>42075758.210449196</v>
      </c>
      <c r="AO2605" s="99">
        <v>88978423.690429702</v>
      </c>
      <c r="AP2605" s="99">
        <v>0</v>
      </c>
      <c r="AQ2605" s="99">
        <v>10483115.256958</v>
      </c>
      <c r="AR2605" s="99">
        <v>7970966.02416992</v>
      </c>
      <c r="AS2605" s="99">
        <v>12275605.6168213</v>
      </c>
      <c r="AT2605" s="99">
        <v>0</v>
      </c>
      <c r="AU2605" s="99">
        <v>0</v>
      </c>
      <c r="AV2605" s="99">
        <v>140580779.65234399</v>
      </c>
      <c r="AW2605" s="99">
        <v>114496.127578735</v>
      </c>
      <c r="AX2605" s="99">
        <v>298667.55905914301</v>
      </c>
      <c r="AY2605" s="99">
        <v>31620879.079833999</v>
      </c>
      <c r="AZ2605" s="99">
        <v>15827819.829956099</v>
      </c>
      <c r="BA2605" s="99">
        <v>0</v>
      </c>
      <c r="BB2605" s="99">
        <v>41326337.2353516</v>
      </c>
      <c r="BC2605" s="99">
        <v>10215859.184082</v>
      </c>
      <c r="BD2605" s="99">
        <v>0</v>
      </c>
      <c r="BE2605" s="99">
        <v>12273674.877441401</v>
      </c>
      <c r="BF2605" s="99">
        <v>0</v>
      </c>
      <c r="BG2605" s="99">
        <v>140681010.38867199</v>
      </c>
      <c r="BH2605" s="99">
        <v>19625359.5859375</v>
      </c>
      <c r="BI2605" s="99">
        <v>0</v>
      </c>
      <c r="BJ2605" s="99">
        <v>3777479.1695556599</v>
      </c>
      <c r="BK2605" s="99">
        <v>3157168.1327209501</v>
      </c>
      <c r="BL2605" s="99">
        <v>0</v>
      </c>
      <c r="BM2605" s="99">
        <v>0</v>
      </c>
      <c r="BN2605" s="99">
        <v>0</v>
      </c>
      <c r="BO2605" s="99">
        <v>0</v>
      </c>
      <c r="BP2605" s="99">
        <v>0</v>
      </c>
      <c r="BQ2605" s="99">
        <v>0</v>
      </c>
      <c r="BR2605" s="99">
        <v>10132599.6627197</v>
      </c>
      <c r="BS2605" s="99">
        <v>5846409.0100097703</v>
      </c>
      <c r="BT2605" s="99">
        <v>0</v>
      </c>
      <c r="BU2605" s="99">
        <v>2975321.6599731399</v>
      </c>
      <c r="BV2605" s="99">
        <v>4665065.8845825205</v>
      </c>
      <c r="BW2605" s="99">
        <v>0</v>
      </c>
      <c r="BX2605" s="99">
        <v>1028065.86927795</v>
      </c>
      <c r="BY2605" s="99">
        <v>0</v>
      </c>
      <c r="BZ2605" s="99">
        <v>0</v>
      </c>
      <c r="CA2605" s="99">
        <v>194475.52684211699</v>
      </c>
      <c r="CB2605" s="99">
        <v>10174380.4688721</v>
      </c>
      <c r="CC2605" s="99">
        <v>99747063.436523393</v>
      </c>
      <c r="CD2605" s="99">
        <v>23407446.783691399</v>
      </c>
      <c r="CE2605" s="99">
        <v>9651.3686299323999</v>
      </c>
      <c r="CF2605" s="99">
        <v>1461119.3627929699</v>
      </c>
      <c r="CG2605" s="99">
        <v>12274381.6951904</v>
      </c>
      <c r="CH2605" s="99">
        <v>0</v>
      </c>
      <c r="CI2605" s="99">
        <v>204134.451887131</v>
      </c>
      <c r="CJ2605" s="99">
        <v>11665623.279663101</v>
      </c>
      <c r="CK2605" s="99">
        <v>111838992.67285199</v>
      </c>
      <c r="CL2605" s="99">
        <v>24375022.013916001</v>
      </c>
      <c r="CM2605" s="166">
        <v>337348.59905242902</v>
      </c>
      <c r="CN2605" s="166">
        <v>53743061.1787109</v>
      </c>
      <c r="CO2605" s="166">
        <v>252561377.46679699</v>
      </c>
      <c r="CP2605" s="99">
        <v>24375022.013916001</v>
      </c>
      <c r="CQ2605" s="99">
        <v>0</v>
      </c>
      <c r="CR2605" s="99">
        <v>0</v>
      </c>
      <c r="CS2605" s="99">
        <v>0</v>
      </c>
      <c r="CT2605" s="99">
        <v>0</v>
      </c>
      <c r="CU2605" s="98">
        <v>21970.28706404</v>
      </c>
      <c r="CV2605" s="98">
        <v>142588.18987154099</v>
      </c>
      <c r="CW2605" s="98">
        <v>11635499.831665071</v>
      </c>
      <c r="CX2605" s="98">
        <v>112021445.13171379</v>
      </c>
    </row>
    <row r="2606" spans="1:102" x14ac:dyDescent="0.2">
      <c r="A2606" s="98" t="s">
        <v>192</v>
      </c>
      <c r="B2606" s="100">
        <v>41883</v>
      </c>
      <c r="C2606" s="99">
        <v>173010.27222442601</v>
      </c>
      <c r="D2606" s="99">
        <v>0</v>
      </c>
      <c r="E2606" s="99">
        <v>20437.3733818531</v>
      </c>
      <c r="F2606" s="99">
        <v>18050.893906354901</v>
      </c>
      <c r="G2606" s="99">
        <v>9710.8170020580292</v>
      </c>
      <c r="H2606" s="99">
        <v>0</v>
      </c>
      <c r="I2606" s="99">
        <v>0</v>
      </c>
      <c r="J2606" s="99">
        <v>134160.56271362299</v>
      </c>
      <c r="K2606" s="99">
        <v>191.88206020183901</v>
      </c>
      <c r="L2606" s="99">
        <v>559.17235019803002</v>
      </c>
      <c r="M2606" s="99">
        <v>67247.511106491103</v>
      </c>
      <c r="N2606" s="99">
        <v>13938.4683572054</v>
      </c>
      <c r="O2606" s="99">
        <v>0</v>
      </c>
      <c r="P2606" s="99">
        <v>103573.351804733</v>
      </c>
      <c r="Q2606" s="99">
        <v>8601.7893944978696</v>
      </c>
      <c r="R2606" s="99">
        <v>0</v>
      </c>
      <c r="S2606" s="99">
        <v>9753.5474268197995</v>
      </c>
      <c r="T2606" s="99">
        <v>0</v>
      </c>
      <c r="U2606" s="99">
        <v>134370.64385986299</v>
      </c>
      <c r="V2606" s="99">
        <v>8936064.1776122991</v>
      </c>
      <c r="W2606" s="99">
        <v>0</v>
      </c>
      <c r="X2606" s="99">
        <v>1151806.5988922101</v>
      </c>
      <c r="Y2606" s="99">
        <v>889829.88951873803</v>
      </c>
      <c r="Z2606" s="99">
        <v>1458877.16517639</v>
      </c>
      <c r="AA2606" s="99">
        <v>0</v>
      </c>
      <c r="AB2606" s="99">
        <v>0</v>
      </c>
      <c r="AC2606" s="99">
        <v>41949721.372070298</v>
      </c>
      <c r="AD2606" s="99">
        <v>21208.550911426501</v>
      </c>
      <c r="AE2606" s="99">
        <v>33239.988070487998</v>
      </c>
      <c r="AF2606" s="99">
        <v>3076218.9931640602</v>
      </c>
      <c r="AG2606" s="99">
        <v>1745183.4799041699</v>
      </c>
      <c r="AH2606" s="99">
        <v>0</v>
      </c>
      <c r="AI2606" s="99">
        <v>4093797.85968018</v>
      </c>
      <c r="AJ2606" s="99">
        <v>1154611.4931488</v>
      </c>
      <c r="AK2606" s="99">
        <v>0</v>
      </c>
      <c r="AL2606" s="99">
        <v>1456089.07658386</v>
      </c>
      <c r="AM2606" s="99">
        <v>0</v>
      </c>
      <c r="AN2606" s="99">
        <v>42000660.244140603</v>
      </c>
      <c r="AO2606" s="99">
        <v>89167480.069335893</v>
      </c>
      <c r="AP2606" s="99">
        <v>0</v>
      </c>
      <c r="AQ2606" s="99">
        <v>10199102.736328101</v>
      </c>
      <c r="AR2606" s="99">
        <v>7709962.64306641</v>
      </c>
      <c r="AS2606" s="99">
        <v>12237983.571899399</v>
      </c>
      <c r="AT2606" s="99">
        <v>0</v>
      </c>
      <c r="AU2606" s="99">
        <v>0</v>
      </c>
      <c r="AV2606" s="99">
        <v>140442598.88671899</v>
      </c>
      <c r="AW2606" s="99">
        <v>69342.106785774202</v>
      </c>
      <c r="AX2606" s="99">
        <v>263431.68386459397</v>
      </c>
      <c r="AY2606" s="99">
        <v>31557319.571777299</v>
      </c>
      <c r="AZ2606" s="99">
        <v>15510510.6595459</v>
      </c>
      <c r="BA2606" s="99">
        <v>0</v>
      </c>
      <c r="BB2606" s="99">
        <v>41677358.838378899</v>
      </c>
      <c r="BC2606" s="99">
        <v>10288197.2784424</v>
      </c>
      <c r="BD2606" s="99">
        <v>0</v>
      </c>
      <c r="BE2606" s="99">
        <v>12254413.021484399</v>
      </c>
      <c r="BF2606" s="99">
        <v>0</v>
      </c>
      <c r="BG2606" s="99">
        <v>140547694.17382801</v>
      </c>
      <c r="BH2606" s="99">
        <v>19837211.729003899</v>
      </c>
      <c r="BI2606" s="99">
        <v>0</v>
      </c>
      <c r="BJ2606" s="99">
        <v>3718591.1861267099</v>
      </c>
      <c r="BK2606" s="99">
        <v>3102422.6282653799</v>
      </c>
      <c r="BL2606" s="99">
        <v>0</v>
      </c>
      <c r="BM2606" s="99">
        <v>0</v>
      </c>
      <c r="BN2606" s="99">
        <v>0</v>
      </c>
      <c r="BO2606" s="99">
        <v>0</v>
      </c>
      <c r="BP2606" s="99">
        <v>0</v>
      </c>
      <c r="BQ2606" s="99">
        <v>0</v>
      </c>
      <c r="BR2606" s="99">
        <v>10208120.748413101</v>
      </c>
      <c r="BS2606" s="99">
        <v>5765161.8369751005</v>
      </c>
      <c r="BT2606" s="99">
        <v>0</v>
      </c>
      <c r="BU2606" s="99">
        <v>2356848.1499939002</v>
      </c>
      <c r="BV2606" s="99">
        <v>4721025.9072876005</v>
      </c>
      <c r="BW2606" s="99">
        <v>0</v>
      </c>
      <c r="BX2606" s="99">
        <v>861740.67942047096</v>
      </c>
      <c r="BY2606" s="99">
        <v>0</v>
      </c>
      <c r="BZ2606" s="99">
        <v>0</v>
      </c>
      <c r="CA2606" s="99">
        <v>193734.542617798</v>
      </c>
      <c r="CB2606" s="99">
        <v>10106283.1710205</v>
      </c>
      <c r="CC2606" s="99">
        <v>99051195.677734405</v>
      </c>
      <c r="CD2606" s="99">
        <v>23516421.420410201</v>
      </c>
      <c r="CE2606" s="99">
        <v>9719.6207339763605</v>
      </c>
      <c r="CF2606" s="99">
        <v>1452760.2645874</v>
      </c>
      <c r="CG2606" s="99">
        <v>12242442.844970699</v>
      </c>
      <c r="CH2606" s="99">
        <v>0</v>
      </c>
      <c r="CI2606" s="99">
        <v>203444.06797409101</v>
      </c>
      <c r="CJ2606" s="99">
        <v>11531559.9139404</v>
      </c>
      <c r="CK2606" s="99">
        <v>111286668.93945301</v>
      </c>
      <c r="CL2606" s="99">
        <v>24498697.213867199</v>
      </c>
      <c r="CM2606" s="166">
        <v>336573.970676422</v>
      </c>
      <c r="CN2606" s="166">
        <v>53554216.0869141</v>
      </c>
      <c r="CO2606" s="166">
        <v>252009944.94531301</v>
      </c>
      <c r="CP2606" s="99">
        <v>24498697.213867199</v>
      </c>
      <c r="CQ2606" s="99">
        <v>0</v>
      </c>
      <c r="CR2606" s="99">
        <v>0</v>
      </c>
      <c r="CS2606" s="99">
        <v>0</v>
      </c>
      <c r="CT2606" s="99">
        <v>0</v>
      </c>
      <c r="CU2606" s="98">
        <v>20603.293967196001</v>
      </c>
      <c r="CV2606" s="98">
        <v>142613.01165394101</v>
      </c>
      <c r="CW2606" s="98">
        <v>11559043.435607901</v>
      </c>
      <c r="CX2606" s="98">
        <v>111293638.52270511</v>
      </c>
    </row>
    <row r="2607" spans="1:102" x14ac:dyDescent="0.2">
      <c r="A2607" s="98" t="s">
        <v>192</v>
      </c>
      <c r="B2607" s="100">
        <v>41974</v>
      </c>
      <c r="C2607" s="99">
        <v>172491.80227661101</v>
      </c>
      <c r="D2607" s="99">
        <v>0</v>
      </c>
      <c r="E2607" s="99">
        <v>20941.358808040601</v>
      </c>
      <c r="F2607" s="99">
        <v>18661.976735353499</v>
      </c>
      <c r="G2607" s="99">
        <v>9682.5568089485205</v>
      </c>
      <c r="H2607" s="99">
        <v>0</v>
      </c>
      <c r="I2607" s="99">
        <v>0</v>
      </c>
      <c r="J2607" s="99">
        <v>132928.76650428801</v>
      </c>
      <c r="K2607" s="99">
        <v>93.481475472450299</v>
      </c>
      <c r="L2607" s="99">
        <v>674.66925674676895</v>
      </c>
      <c r="M2607" s="99">
        <v>67223.413791656494</v>
      </c>
      <c r="N2607" s="99">
        <v>13824.1510237455</v>
      </c>
      <c r="O2607" s="99">
        <v>0</v>
      </c>
      <c r="P2607" s="99">
        <v>103328.038236618</v>
      </c>
      <c r="Q2607" s="99">
        <v>8542.8281388282794</v>
      </c>
      <c r="R2607" s="99">
        <v>0</v>
      </c>
      <c r="S2607" s="99">
        <v>9657.3981968164408</v>
      </c>
      <c r="T2607" s="99">
        <v>0</v>
      </c>
      <c r="U2607" s="99">
        <v>133044.418478012</v>
      </c>
      <c r="V2607" s="99">
        <v>8861150.2220459003</v>
      </c>
      <c r="W2607" s="99">
        <v>0</v>
      </c>
      <c r="X2607" s="99">
        <v>1136942.7525939899</v>
      </c>
      <c r="Y2607" s="99">
        <v>881221.60325622605</v>
      </c>
      <c r="Z2607" s="99">
        <v>1444354.6577606199</v>
      </c>
      <c r="AA2607" s="99">
        <v>0</v>
      </c>
      <c r="AB2607" s="99">
        <v>0</v>
      </c>
      <c r="AC2607" s="99">
        <v>41585682.009277299</v>
      </c>
      <c r="AD2607" s="99">
        <v>10266.608989954</v>
      </c>
      <c r="AE2607" s="99">
        <v>23000.276492357301</v>
      </c>
      <c r="AF2607" s="99">
        <v>3072353.8676757799</v>
      </c>
      <c r="AG2607" s="99">
        <v>1728194.0783081099</v>
      </c>
      <c r="AH2607" s="99">
        <v>0</v>
      </c>
      <c r="AI2607" s="99">
        <v>4039485.3771667499</v>
      </c>
      <c r="AJ2607" s="99">
        <v>1160959.2162780799</v>
      </c>
      <c r="AK2607" s="99">
        <v>0</v>
      </c>
      <c r="AL2607" s="99">
        <v>1441286.4985504199</v>
      </c>
      <c r="AM2607" s="99">
        <v>0</v>
      </c>
      <c r="AN2607" s="99">
        <v>41611121.5078125</v>
      </c>
      <c r="AO2607" s="99">
        <v>88841753.926757798</v>
      </c>
      <c r="AP2607" s="99">
        <v>0</v>
      </c>
      <c r="AQ2607" s="99">
        <v>9998631.4793701209</v>
      </c>
      <c r="AR2607" s="99">
        <v>7534609.2185058603</v>
      </c>
      <c r="AS2607" s="99">
        <v>12229878.9851074</v>
      </c>
      <c r="AT2607" s="99">
        <v>0</v>
      </c>
      <c r="AU2607" s="99">
        <v>0</v>
      </c>
      <c r="AV2607" s="99">
        <v>140147484.25390601</v>
      </c>
      <c r="AW2607" s="99">
        <v>33596.260056495703</v>
      </c>
      <c r="AX2607" s="99">
        <v>203441.976289749</v>
      </c>
      <c r="AY2607" s="99">
        <v>31619599.010497998</v>
      </c>
      <c r="AZ2607" s="99">
        <v>15405950.5582275</v>
      </c>
      <c r="BA2607" s="99">
        <v>0</v>
      </c>
      <c r="BB2607" s="99">
        <v>41224944.5146484</v>
      </c>
      <c r="BC2607" s="99">
        <v>10407019.2851563</v>
      </c>
      <c r="BD2607" s="99">
        <v>0</v>
      </c>
      <c r="BE2607" s="99">
        <v>12199249.716552701</v>
      </c>
      <c r="BF2607" s="99">
        <v>0</v>
      </c>
      <c r="BG2607" s="99">
        <v>140197993.37304699</v>
      </c>
      <c r="BH2607" s="99">
        <v>19866133.167480499</v>
      </c>
      <c r="BI2607" s="99">
        <v>0</v>
      </c>
      <c r="BJ2607" s="99">
        <v>3666891.8583068801</v>
      </c>
      <c r="BK2607" s="99">
        <v>3053819.3453369099</v>
      </c>
      <c r="BL2607" s="99">
        <v>0</v>
      </c>
      <c r="BM2607" s="99">
        <v>0</v>
      </c>
      <c r="BN2607" s="99">
        <v>0</v>
      </c>
      <c r="BO2607" s="99">
        <v>0</v>
      </c>
      <c r="BP2607" s="99">
        <v>0</v>
      </c>
      <c r="BQ2607" s="99">
        <v>0</v>
      </c>
      <c r="BR2607" s="99">
        <v>10264902.855835</v>
      </c>
      <c r="BS2607" s="99">
        <v>5732123.8687133798</v>
      </c>
      <c r="BT2607" s="99">
        <v>0</v>
      </c>
      <c r="BU2607" s="99">
        <v>2898379.1799621601</v>
      </c>
      <c r="BV2607" s="99">
        <v>4771863.0691528302</v>
      </c>
      <c r="BW2607" s="99">
        <v>0</v>
      </c>
      <c r="BX2607" s="99">
        <v>975432.78925323498</v>
      </c>
      <c r="BY2607" s="99">
        <v>0</v>
      </c>
      <c r="BZ2607" s="99">
        <v>0</v>
      </c>
      <c r="CA2607" s="99">
        <v>193553.662591934</v>
      </c>
      <c r="CB2607" s="99">
        <v>10020979.873046899</v>
      </c>
      <c r="CC2607" s="99">
        <v>98484833.380859405</v>
      </c>
      <c r="CD2607" s="99">
        <v>23526756.209228501</v>
      </c>
      <c r="CE2607" s="99">
        <v>9678.9772375822104</v>
      </c>
      <c r="CF2607" s="99">
        <v>1441426.3809966999</v>
      </c>
      <c r="CG2607" s="99">
        <v>12189479.8632813</v>
      </c>
      <c r="CH2607" s="99">
        <v>0</v>
      </c>
      <c r="CI2607" s="99">
        <v>203236.533109665</v>
      </c>
      <c r="CJ2607" s="99">
        <v>11441996.419433599</v>
      </c>
      <c r="CK2607" s="99">
        <v>110737014.50293</v>
      </c>
      <c r="CL2607" s="99">
        <v>24510385.75</v>
      </c>
      <c r="CM2607" s="166">
        <v>334938.25712585403</v>
      </c>
      <c r="CN2607" s="166">
        <v>53102849.762695298</v>
      </c>
      <c r="CO2607" s="166">
        <v>251185239.50781301</v>
      </c>
      <c r="CP2607" s="99">
        <v>24510385.75</v>
      </c>
      <c r="CQ2607" s="99">
        <v>0</v>
      </c>
      <c r="CR2607" s="99">
        <v>0</v>
      </c>
      <c r="CS2607" s="99">
        <v>0</v>
      </c>
      <c r="CT2607" s="99">
        <v>0</v>
      </c>
      <c r="CU2607" s="98">
        <v>21057.372128128001</v>
      </c>
      <c r="CV2607" s="98">
        <v>141385.25710537599</v>
      </c>
      <c r="CW2607" s="98">
        <v>11462406.2540436</v>
      </c>
      <c r="CX2607" s="98">
        <v>110674313.2441407</v>
      </c>
    </row>
    <row r="2608" spans="1:102" x14ac:dyDescent="0.2">
      <c r="A2608" s="98" t="s">
        <v>192</v>
      </c>
      <c r="B2608" s="100">
        <v>42064</v>
      </c>
      <c r="C2608" s="99">
        <v>171240.24951362601</v>
      </c>
      <c r="D2608" s="99">
        <v>0</v>
      </c>
      <c r="E2608" s="99">
        <v>20516.875267505598</v>
      </c>
      <c r="F2608" s="99">
        <v>18303.518286228202</v>
      </c>
      <c r="G2608" s="99">
        <v>9777.4121961593592</v>
      </c>
      <c r="H2608" s="99">
        <v>0</v>
      </c>
      <c r="I2608" s="99">
        <v>0</v>
      </c>
      <c r="J2608" s="99">
        <v>132757.94307518</v>
      </c>
      <c r="K2608" s="99">
        <v>80.315722806379199</v>
      </c>
      <c r="L2608" s="99">
        <v>479.69704415649198</v>
      </c>
      <c r="M2608" s="99">
        <v>66942.087879180894</v>
      </c>
      <c r="N2608" s="99">
        <v>13650.088593721401</v>
      </c>
      <c r="O2608" s="99">
        <v>0</v>
      </c>
      <c r="P2608" s="99">
        <v>101786.76743984201</v>
      </c>
      <c r="Q2608" s="99">
        <v>8483.0731796026193</v>
      </c>
      <c r="R2608" s="99">
        <v>0</v>
      </c>
      <c r="S2608" s="99">
        <v>9729.2471134662592</v>
      </c>
      <c r="T2608" s="99">
        <v>0</v>
      </c>
      <c r="U2608" s="99">
        <v>132826.07690811201</v>
      </c>
      <c r="V2608" s="99">
        <v>8784508.8258056603</v>
      </c>
      <c r="W2608" s="99">
        <v>0</v>
      </c>
      <c r="X2608" s="99">
        <v>1098398.78823853</v>
      </c>
      <c r="Y2608" s="99">
        <v>853835.94870758103</v>
      </c>
      <c r="Z2608" s="99">
        <v>1436238.00119019</v>
      </c>
      <c r="AA2608" s="99">
        <v>0</v>
      </c>
      <c r="AB2608" s="99">
        <v>0</v>
      </c>
      <c r="AC2608" s="99">
        <v>41424825.004394501</v>
      </c>
      <c r="AD2608" s="99">
        <v>9106.6489958763104</v>
      </c>
      <c r="AE2608" s="99">
        <v>18136.204855442</v>
      </c>
      <c r="AF2608" s="99">
        <v>3052677.94281006</v>
      </c>
      <c r="AG2608" s="99">
        <v>1686773.5269470201</v>
      </c>
      <c r="AH2608" s="99">
        <v>0</v>
      </c>
      <c r="AI2608" s="99">
        <v>3938114.56072998</v>
      </c>
      <c r="AJ2608" s="99">
        <v>1137696.68571472</v>
      </c>
      <c r="AK2608" s="99">
        <v>0</v>
      </c>
      <c r="AL2608" s="99">
        <v>1434322.50198364</v>
      </c>
      <c r="AM2608" s="99">
        <v>0</v>
      </c>
      <c r="AN2608" s="99">
        <v>41396300.873535201</v>
      </c>
      <c r="AO2608" s="99">
        <v>87783759.166992202</v>
      </c>
      <c r="AP2608" s="99">
        <v>0</v>
      </c>
      <c r="AQ2608" s="99">
        <v>9634411.1606445294</v>
      </c>
      <c r="AR2608" s="99">
        <v>7383778.2341918899</v>
      </c>
      <c r="AS2608" s="99">
        <v>12236620.5546875</v>
      </c>
      <c r="AT2608" s="99">
        <v>0</v>
      </c>
      <c r="AU2608" s="99">
        <v>0</v>
      </c>
      <c r="AV2608" s="99">
        <v>140324739.25</v>
      </c>
      <c r="AW2608" s="99">
        <v>30193.310972213701</v>
      </c>
      <c r="AX2608" s="99">
        <v>140154.70546150199</v>
      </c>
      <c r="AY2608" s="99">
        <v>31539040.0615234</v>
      </c>
      <c r="AZ2608" s="99">
        <v>15086862.02771</v>
      </c>
      <c r="BA2608" s="99">
        <v>0</v>
      </c>
      <c r="BB2608" s="99">
        <v>40180662.614257798</v>
      </c>
      <c r="BC2608" s="99">
        <v>10215595.769043</v>
      </c>
      <c r="BD2608" s="99">
        <v>0</v>
      </c>
      <c r="BE2608" s="99">
        <v>12180777.3547363</v>
      </c>
      <c r="BF2608" s="99">
        <v>0</v>
      </c>
      <c r="BG2608" s="99">
        <v>140117724.70898399</v>
      </c>
      <c r="BH2608" s="99">
        <v>19493416.489502002</v>
      </c>
      <c r="BI2608" s="99">
        <v>0</v>
      </c>
      <c r="BJ2608" s="99">
        <v>3599261.3922424298</v>
      </c>
      <c r="BK2608" s="99">
        <v>2995288.9421081501</v>
      </c>
      <c r="BL2608" s="99">
        <v>0</v>
      </c>
      <c r="BM2608" s="99">
        <v>0</v>
      </c>
      <c r="BN2608" s="99">
        <v>0</v>
      </c>
      <c r="BO2608" s="99">
        <v>0</v>
      </c>
      <c r="BP2608" s="99">
        <v>0</v>
      </c>
      <c r="BQ2608" s="99">
        <v>0</v>
      </c>
      <c r="BR2608" s="99">
        <v>10124599.169433599</v>
      </c>
      <c r="BS2608" s="99">
        <v>5620533.2004394503</v>
      </c>
      <c r="BT2608" s="99">
        <v>0</v>
      </c>
      <c r="BU2608" s="99">
        <v>2836354.3599853502</v>
      </c>
      <c r="BV2608" s="99">
        <v>4708615.9432983398</v>
      </c>
      <c r="BW2608" s="99">
        <v>0</v>
      </c>
      <c r="BX2608" s="99">
        <v>1106575.5884552</v>
      </c>
      <c r="BY2608" s="99">
        <v>0</v>
      </c>
      <c r="BZ2608" s="99">
        <v>0</v>
      </c>
      <c r="CA2608" s="99">
        <v>191395.33352661101</v>
      </c>
      <c r="CB2608" s="99">
        <v>9859149.52270508</v>
      </c>
      <c r="CC2608" s="99">
        <v>97888887.808593795</v>
      </c>
      <c r="CD2608" s="99">
        <v>23131465.7971191</v>
      </c>
      <c r="CE2608" s="99">
        <v>9774.6196441650409</v>
      </c>
      <c r="CF2608" s="99">
        <v>1441234.52072144</v>
      </c>
      <c r="CG2608" s="99">
        <v>12233310.4304199</v>
      </c>
      <c r="CH2608" s="99">
        <v>0</v>
      </c>
      <c r="CI2608" s="99">
        <v>201185.85732269299</v>
      </c>
      <c r="CJ2608" s="99">
        <v>11322834.7336426</v>
      </c>
      <c r="CK2608" s="99">
        <v>109890813.771484</v>
      </c>
      <c r="CL2608" s="99">
        <v>24181054.274902299</v>
      </c>
      <c r="CM2608" s="166">
        <v>332936.632190704</v>
      </c>
      <c r="CN2608" s="166">
        <v>52704464.944824196</v>
      </c>
      <c r="CO2608" s="166">
        <v>250123045.69140601</v>
      </c>
      <c r="CP2608" s="99">
        <v>24181054.274902299</v>
      </c>
      <c r="CQ2608" s="99">
        <v>0</v>
      </c>
      <c r="CR2608" s="99">
        <v>0</v>
      </c>
      <c r="CS2608" s="99">
        <v>0</v>
      </c>
      <c r="CT2608" s="99">
        <v>0</v>
      </c>
      <c r="CU2608" s="98">
        <v>20601.151826058001</v>
      </c>
      <c r="CV2608" s="98">
        <v>141294.54070396899</v>
      </c>
      <c r="CW2608" s="98">
        <v>11300384.043426519</v>
      </c>
      <c r="CX2608" s="98">
        <v>110122198.2390137</v>
      </c>
    </row>
    <row r="2609" spans="1:102" x14ac:dyDescent="0.2">
      <c r="A2609" s="98" t="s">
        <v>192</v>
      </c>
      <c r="B2609" s="100">
        <v>42156</v>
      </c>
      <c r="C2609" s="99">
        <v>171326.59769249</v>
      </c>
      <c r="D2609" s="99">
        <v>0</v>
      </c>
      <c r="E2609" s="99">
        <v>20194.262844324101</v>
      </c>
      <c r="F2609" s="99">
        <v>18045.0330884457</v>
      </c>
      <c r="G2609" s="99">
        <v>9930.95979619026</v>
      </c>
      <c r="H2609" s="99">
        <v>0</v>
      </c>
      <c r="I2609" s="99">
        <v>0</v>
      </c>
      <c r="J2609" s="99">
        <v>132532.72502899199</v>
      </c>
      <c r="K2609" s="99">
        <v>67.274547771550701</v>
      </c>
      <c r="L2609" s="99">
        <v>462.73952102661099</v>
      </c>
      <c r="M2609" s="99">
        <v>67241.480344772295</v>
      </c>
      <c r="N2609" s="99">
        <v>13492.8207228184</v>
      </c>
      <c r="O2609" s="99">
        <v>0</v>
      </c>
      <c r="P2609" s="99">
        <v>101925.442372322</v>
      </c>
      <c r="Q2609" s="99">
        <v>8426.5123597383499</v>
      </c>
      <c r="R2609" s="99">
        <v>0</v>
      </c>
      <c r="S2609" s="99">
        <v>9908.8147822618503</v>
      </c>
      <c r="T2609" s="99">
        <v>0</v>
      </c>
      <c r="U2609" s="99">
        <v>132589.966220856</v>
      </c>
      <c r="V2609" s="99">
        <v>8708775.0008544903</v>
      </c>
      <c r="W2609" s="99">
        <v>0</v>
      </c>
      <c r="X2609" s="99">
        <v>1060797.45849609</v>
      </c>
      <c r="Y2609" s="99">
        <v>825220.83215331996</v>
      </c>
      <c r="Z2609" s="99">
        <v>1443061.9637603799</v>
      </c>
      <c r="AA2609" s="99">
        <v>0</v>
      </c>
      <c r="AB2609" s="99">
        <v>0</v>
      </c>
      <c r="AC2609" s="99">
        <v>41293715.763671897</v>
      </c>
      <c r="AD2609" s="99">
        <v>7957.7004709243802</v>
      </c>
      <c r="AE2609" s="99">
        <v>19035.608608722701</v>
      </c>
      <c r="AF2609" s="99">
        <v>3049195.1307373</v>
      </c>
      <c r="AG2609" s="99">
        <v>1653565.23002625</v>
      </c>
      <c r="AH2609" s="99">
        <v>0</v>
      </c>
      <c r="AI2609" s="99">
        <v>3921608.9128112802</v>
      </c>
      <c r="AJ2609" s="99">
        <v>1125793.49551392</v>
      </c>
      <c r="AK2609" s="99">
        <v>0</v>
      </c>
      <c r="AL2609" s="99">
        <v>1438085.14880371</v>
      </c>
      <c r="AM2609" s="99">
        <v>0</v>
      </c>
      <c r="AN2609" s="99">
        <v>41329285.086425804</v>
      </c>
      <c r="AO2609" s="99">
        <v>87980911.986328095</v>
      </c>
      <c r="AP2609" s="99">
        <v>0</v>
      </c>
      <c r="AQ2609" s="99">
        <v>9351306.0988769494</v>
      </c>
      <c r="AR2609" s="99">
        <v>7063544.39025879</v>
      </c>
      <c r="AS2609" s="99">
        <v>12265928.473510699</v>
      </c>
      <c r="AT2609" s="99">
        <v>0</v>
      </c>
      <c r="AU2609" s="99">
        <v>0</v>
      </c>
      <c r="AV2609" s="99">
        <v>140406473.81640601</v>
      </c>
      <c r="AW2609" s="99">
        <v>26457.139014482502</v>
      </c>
      <c r="AX2609" s="99">
        <v>163248.44577407799</v>
      </c>
      <c r="AY2609" s="99">
        <v>31696819.786621101</v>
      </c>
      <c r="AZ2609" s="99">
        <v>14849986.5495605</v>
      </c>
      <c r="BA2609" s="99">
        <v>0</v>
      </c>
      <c r="BB2609" s="99">
        <v>40304775.841796897</v>
      </c>
      <c r="BC2609" s="99">
        <v>10143145.5461426</v>
      </c>
      <c r="BD2609" s="99">
        <v>0</v>
      </c>
      <c r="BE2609" s="99">
        <v>12246445.4346924</v>
      </c>
      <c r="BF2609" s="99">
        <v>0</v>
      </c>
      <c r="BG2609" s="99">
        <v>140631330.296875</v>
      </c>
      <c r="BH2609" s="99">
        <v>19650386.848388702</v>
      </c>
      <c r="BI2609" s="99">
        <v>0</v>
      </c>
      <c r="BJ2609" s="99">
        <v>3541463.7811889602</v>
      </c>
      <c r="BK2609" s="99">
        <v>2924844.9566345201</v>
      </c>
      <c r="BL2609" s="99">
        <v>0</v>
      </c>
      <c r="BM2609" s="99">
        <v>0</v>
      </c>
      <c r="BN2609" s="99">
        <v>0</v>
      </c>
      <c r="BO2609" s="99">
        <v>0</v>
      </c>
      <c r="BP2609" s="99">
        <v>0</v>
      </c>
      <c r="BQ2609" s="99">
        <v>0</v>
      </c>
      <c r="BR2609" s="99">
        <v>10284796.4572754</v>
      </c>
      <c r="BS2609" s="99">
        <v>5536982.4922485398</v>
      </c>
      <c r="BT2609" s="99">
        <v>0</v>
      </c>
      <c r="BU2609" s="99">
        <v>2850932.4199829102</v>
      </c>
      <c r="BV2609" s="99">
        <v>4709759.7511596698</v>
      </c>
      <c r="BW2609" s="99">
        <v>0</v>
      </c>
      <c r="BX2609" s="99">
        <v>1118622.1984252899</v>
      </c>
      <c r="BY2609" s="99">
        <v>0</v>
      </c>
      <c r="BZ2609" s="99">
        <v>0</v>
      </c>
      <c r="CA2609" s="99">
        <v>191577.07996559099</v>
      </c>
      <c r="CB2609" s="99">
        <v>9772025.8887939509</v>
      </c>
      <c r="CC2609" s="99">
        <v>96761973.787109405</v>
      </c>
      <c r="CD2609" s="99">
        <v>23186450.785644501</v>
      </c>
      <c r="CE2609" s="99">
        <v>9930.5593019723892</v>
      </c>
      <c r="CF2609" s="99">
        <v>1443078.6890869101</v>
      </c>
      <c r="CG2609" s="99">
        <v>12290730.208252</v>
      </c>
      <c r="CH2609" s="99">
        <v>0</v>
      </c>
      <c r="CI2609" s="99">
        <v>201494.61190795901</v>
      </c>
      <c r="CJ2609" s="99">
        <v>11199672.478149399</v>
      </c>
      <c r="CK2609" s="99">
        <v>109310240.17382801</v>
      </c>
      <c r="CL2609" s="99">
        <v>24239820.516845699</v>
      </c>
      <c r="CM2609" s="166">
        <v>332763.41445541399</v>
      </c>
      <c r="CN2609" s="166">
        <v>52587671.552734397</v>
      </c>
      <c r="CO2609" s="166">
        <v>249744142.80859399</v>
      </c>
      <c r="CP2609" s="99">
        <v>24239820.516845699</v>
      </c>
      <c r="CQ2609" s="99">
        <v>0</v>
      </c>
      <c r="CR2609" s="99">
        <v>0</v>
      </c>
      <c r="CS2609" s="99">
        <v>0</v>
      </c>
      <c r="CT2609" s="99">
        <v>0</v>
      </c>
      <c r="CU2609" s="98">
        <v>20262.432351265001</v>
      </c>
      <c r="CV2609" s="98">
        <v>141192.95420919301</v>
      </c>
      <c r="CW2609" s="98">
        <v>11215104.577880861</v>
      </c>
      <c r="CX2609" s="98">
        <v>109052703.9953614</v>
      </c>
    </row>
    <row r="2610" spans="1:102" x14ac:dyDescent="0.2">
      <c r="A2610" s="98" t="s">
        <v>192</v>
      </c>
      <c r="B2610" s="100">
        <v>42248</v>
      </c>
      <c r="C2610" s="99">
        <v>170411.685209274</v>
      </c>
      <c r="D2610" s="99">
        <v>0</v>
      </c>
      <c r="E2610" s="99">
        <v>19910.062683105501</v>
      </c>
      <c r="F2610" s="99">
        <v>17746.820364713702</v>
      </c>
      <c r="G2610" s="99">
        <v>9949.9229378700293</v>
      </c>
      <c r="H2610" s="99">
        <v>0</v>
      </c>
      <c r="I2610" s="99">
        <v>0</v>
      </c>
      <c r="J2610" s="99">
        <v>132024.89207458499</v>
      </c>
      <c r="K2610" s="99">
        <v>54.819086937233799</v>
      </c>
      <c r="L2610" s="99">
        <v>508.25604576245001</v>
      </c>
      <c r="M2610" s="99">
        <v>66784.712328910799</v>
      </c>
      <c r="N2610" s="99">
        <v>13388.1951726675</v>
      </c>
      <c r="O2610" s="99">
        <v>0</v>
      </c>
      <c r="P2610" s="99">
        <v>101529.352682114</v>
      </c>
      <c r="Q2610" s="99">
        <v>8354.4051222801208</v>
      </c>
      <c r="R2610" s="99">
        <v>0</v>
      </c>
      <c r="S2610" s="99">
        <v>9956.3239117860794</v>
      </c>
      <c r="T2610" s="99">
        <v>0</v>
      </c>
      <c r="U2610" s="99">
        <v>132075.622159958</v>
      </c>
      <c r="V2610" s="99">
        <v>8678384.28515625</v>
      </c>
      <c r="W2610" s="99">
        <v>0</v>
      </c>
      <c r="X2610" s="99">
        <v>1051462.5510406501</v>
      </c>
      <c r="Y2610" s="99">
        <v>816993.17552947998</v>
      </c>
      <c r="Z2610" s="99">
        <v>1451115.41105652</v>
      </c>
      <c r="AA2610" s="99">
        <v>0</v>
      </c>
      <c r="AB2610" s="99">
        <v>0</v>
      </c>
      <c r="AC2610" s="99">
        <v>41296898.7578125</v>
      </c>
      <c r="AD2610" s="99">
        <v>6237.8014325499498</v>
      </c>
      <c r="AE2610" s="99">
        <v>26580.004716157899</v>
      </c>
      <c r="AF2610" s="99">
        <v>3039940.1555480999</v>
      </c>
      <c r="AG2610" s="99">
        <v>1633518.0772857701</v>
      </c>
      <c r="AH2610" s="99">
        <v>0</v>
      </c>
      <c r="AI2610" s="99">
        <v>3897837.42724609</v>
      </c>
      <c r="AJ2610" s="99">
        <v>1113123.3171691899</v>
      </c>
      <c r="AK2610" s="99">
        <v>0</v>
      </c>
      <c r="AL2610" s="99">
        <v>1446406.0187530499</v>
      </c>
      <c r="AM2610" s="99">
        <v>0</v>
      </c>
      <c r="AN2610" s="99">
        <v>41301646.193359397</v>
      </c>
      <c r="AO2610" s="99">
        <v>87452400.516601607</v>
      </c>
      <c r="AP2610" s="99">
        <v>0</v>
      </c>
      <c r="AQ2610" s="99">
        <v>9308873.9520263709</v>
      </c>
      <c r="AR2610" s="99">
        <v>7108932.1505737295</v>
      </c>
      <c r="AS2610" s="99">
        <v>12363823.258911099</v>
      </c>
      <c r="AT2610" s="99">
        <v>0</v>
      </c>
      <c r="AU2610" s="99">
        <v>0</v>
      </c>
      <c r="AV2610" s="99">
        <v>140702074.88281301</v>
      </c>
      <c r="AW2610" s="99">
        <v>20733.323907613802</v>
      </c>
      <c r="AX2610" s="99">
        <v>205454.97835349999</v>
      </c>
      <c r="AY2610" s="99">
        <v>31666971.420654301</v>
      </c>
      <c r="AZ2610" s="99">
        <v>14722710.100341801</v>
      </c>
      <c r="BA2610" s="99">
        <v>0</v>
      </c>
      <c r="BB2610" s="99">
        <v>40278238.3271484</v>
      </c>
      <c r="BC2610" s="99">
        <v>10044071.376098599</v>
      </c>
      <c r="BD2610" s="99">
        <v>0</v>
      </c>
      <c r="BE2610" s="99">
        <v>12352308.505127</v>
      </c>
      <c r="BF2610" s="99">
        <v>0</v>
      </c>
      <c r="BG2610" s="99">
        <v>140748489.578125</v>
      </c>
      <c r="BH2610" s="99">
        <v>19748426.559814502</v>
      </c>
      <c r="BI2610" s="99">
        <v>0</v>
      </c>
      <c r="BJ2610" s="99">
        <v>3530153.6744689899</v>
      </c>
      <c r="BK2610" s="99">
        <v>2925390.2345581101</v>
      </c>
      <c r="BL2610" s="99">
        <v>0</v>
      </c>
      <c r="BM2610" s="99">
        <v>0</v>
      </c>
      <c r="BN2610" s="99">
        <v>0</v>
      </c>
      <c r="BO2610" s="99">
        <v>0</v>
      </c>
      <c r="BP2610" s="99">
        <v>0</v>
      </c>
      <c r="BQ2610" s="99">
        <v>0</v>
      </c>
      <c r="BR2610" s="99">
        <v>10294307.178100601</v>
      </c>
      <c r="BS2610" s="99">
        <v>5497115.54968262</v>
      </c>
      <c r="BT2610" s="99">
        <v>0</v>
      </c>
      <c r="BU2610" s="99">
        <v>2246221.0799865699</v>
      </c>
      <c r="BV2610" s="99">
        <v>4680108.6085815402</v>
      </c>
      <c r="BW2610" s="99">
        <v>0</v>
      </c>
      <c r="BX2610" s="99">
        <v>937097.09876251197</v>
      </c>
      <c r="BY2610" s="99">
        <v>0</v>
      </c>
      <c r="BZ2610" s="99">
        <v>0</v>
      </c>
      <c r="CA2610" s="99">
        <v>190481.6804142</v>
      </c>
      <c r="CB2610" s="99">
        <v>9690556.2191162091</v>
      </c>
      <c r="CC2610" s="99">
        <v>96462008.751953095</v>
      </c>
      <c r="CD2610" s="99">
        <v>23253945.267822299</v>
      </c>
      <c r="CE2610" s="99">
        <v>9954.0605247020703</v>
      </c>
      <c r="CF2610" s="99">
        <v>1444405.1021728499</v>
      </c>
      <c r="CG2610" s="99">
        <v>12344447.963501001</v>
      </c>
      <c r="CH2610" s="99">
        <v>0</v>
      </c>
      <c r="CI2610" s="99">
        <v>200424.90745353699</v>
      </c>
      <c r="CJ2610" s="99">
        <v>11144454.556640601</v>
      </c>
      <c r="CK2610" s="99">
        <v>109169355.85449199</v>
      </c>
      <c r="CL2610" s="99">
        <v>24331486.065185498</v>
      </c>
      <c r="CM2610" s="166">
        <v>331316.30202484102</v>
      </c>
      <c r="CN2610" s="166">
        <v>52416708.160156302</v>
      </c>
      <c r="CO2610" s="166">
        <v>249968021.62695301</v>
      </c>
      <c r="CP2610" s="99">
        <v>24331486.065185498</v>
      </c>
      <c r="CQ2610" s="99">
        <v>0</v>
      </c>
      <c r="CR2610" s="99">
        <v>0</v>
      </c>
      <c r="CS2610" s="99">
        <v>0</v>
      </c>
      <c r="CT2610" s="99">
        <v>0</v>
      </c>
      <c r="CU2610" s="98">
        <v>19946.358059957998</v>
      </c>
      <c r="CV2610" s="98">
        <v>140755.512547558</v>
      </c>
      <c r="CW2610" s="98">
        <v>11134961.321289059</v>
      </c>
      <c r="CX2610" s="98">
        <v>108806456.7154541</v>
      </c>
    </row>
    <row r="2611" spans="1:102" x14ac:dyDescent="0.2">
      <c r="A2611" s="98" t="s">
        <v>192</v>
      </c>
      <c r="B2611" s="100">
        <v>42339</v>
      </c>
      <c r="C2611" s="99">
        <v>170404.78454971299</v>
      </c>
      <c r="D2611" s="99">
        <v>0</v>
      </c>
      <c r="E2611" s="99">
        <v>19706.947723388701</v>
      </c>
      <c r="F2611" s="99">
        <v>17553.1144161224</v>
      </c>
      <c r="G2611" s="99">
        <v>10131.7187117338</v>
      </c>
      <c r="H2611" s="99">
        <v>0</v>
      </c>
      <c r="I2611" s="99">
        <v>0</v>
      </c>
      <c r="J2611" s="99">
        <v>131981.73586273199</v>
      </c>
      <c r="K2611" s="99">
        <v>53.129383336752703</v>
      </c>
      <c r="L2611" s="99">
        <v>523.40877325832798</v>
      </c>
      <c r="M2611" s="99">
        <v>66944.155922889695</v>
      </c>
      <c r="N2611" s="99">
        <v>13329.4148852825</v>
      </c>
      <c r="O2611" s="99">
        <v>0</v>
      </c>
      <c r="P2611" s="99">
        <v>101208.31433486901</v>
      </c>
      <c r="Q2611" s="99">
        <v>8243.0129240751303</v>
      </c>
      <c r="R2611" s="99">
        <v>0</v>
      </c>
      <c r="S2611" s="99">
        <v>10112.5068720579</v>
      </c>
      <c r="T2611" s="99">
        <v>0</v>
      </c>
      <c r="U2611" s="99">
        <v>132051.46649169899</v>
      </c>
      <c r="V2611" s="99">
        <v>8567330.5555419903</v>
      </c>
      <c r="W2611" s="99">
        <v>0</v>
      </c>
      <c r="X2611" s="99">
        <v>990261.11345672596</v>
      </c>
      <c r="Y2611" s="99">
        <v>770400.31728363002</v>
      </c>
      <c r="Z2611" s="99">
        <v>1451504.3972167999</v>
      </c>
      <c r="AA2611" s="99">
        <v>0</v>
      </c>
      <c r="AB2611" s="99">
        <v>0</v>
      </c>
      <c r="AC2611" s="99">
        <v>41187598.6884766</v>
      </c>
      <c r="AD2611" s="99">
        <v>5010.07029342651</v>
      </c>
      <c r="AE2611" s="99">
        <v>22059.579370260199</v>
      </c>
      <c r="AF2611" s="99">
        <v>3027611.9334106399</v>
      </c>
      <c r="AG2611" s="99">
        <v>1595795.4231720001</v>
      </c>
      <c r="AH2611" s="99">
        <v>0</v>
      </c>
      <c r="AI2611" s="99">
        <v>3868970.6029357901</v>
      </c>
      <c r="AJ2611" s="99">
        <v>1092126.5663604699</v>
      </c>
      <c r="AK2611" s="99">
        <v>0</v>
      </c>
      <c r="AL2611" s="99">
        <v>1449408.3280029299</v>
      </c>
      <c r="AM2611" s="99">
        <v>0</v>
      </c>
      <c r="AN2611" s="99">
        <v>41096743.470214799</v>
      </c>
      <c r="AO2611" s="99">
        <v>87404561.181640595</v>
      </c>
      <c r="AP2611" s="99">
        <v>0</v>
      </c>
      <c r="AQ2611" s="99">
        <v>8730629.1979980506</v>
      </c>
      <c r="AR2611" s="99">
        <v>6675125.51708984</v>
      </c>
      <c r="AS2611" s="99">
        <v>12458671.381225601</v>
      </c>
      <c r="AT2611" s="99">
        <v>0</v>
      </c>
      <c r="AU2611" s="99">
        <v>0</v>
      </c>
      <c r="AV2611" s="99">
        <v>141139450.44140601</v>
      </c>
      <c r="AW2611" s="99">
        <v>16624.260590553298</v>
      </c>
      <c r="AX2611" s="99">
        <v>192676.43041229199</v>
      </c>
      <c r="AY2611" s="99">
        <v>31755449.9682617</v>
      </c>
      <c r="AZ2611" s="99">
        <v>14405580.080444301</v>
      </c>
      <c r="BA2611" s="99">
        <v>0</v>
      </c>
      <c r="BB2611" s="99">
        <v>40178895.536132798</v>
      </c>
      <c r="BC2611" s="99">
        <v>9899634.0738525409</v>
      </c>
      <c r="BD2611" s="99">
        <v>0</v>
      </c>
      <c r="BE2611" s="99">
        <v>12422069.243408199</v>
      </c>
      <c r="BF2611" s="99">
        <v>0</v>
      </c>
      <c r="BG2611" s="99">
        <v>141185725.46093801</v>
      </c>
      <c r="BH2611" s="99">
        <v>21016080.465087902</v>
      </c>
      <c r="BI2611" s="99">
        <v>0</v>
      </c>
      <c r="BJ2611" s="99">
        <v>3463192.40057373</v>
      </c>
      <c r="BK2611" s="99">
        <v>2851884.3774719201</v>
      </c>
      <c r="BL2611" s="99">
        <v>0</v>
      </c>
      <c r="BM2611" s="99">
        <v>0</v>
      </c>
      <c r="BN2611" s="99">
        <v>0</v>
      </c>
      <c r="BO2611" s="99">
        <v>0</v>
      </c>
      <c r="BP2611" s="99">
        <v>0</v>
      </c>
      <c r="BQ2611" s="99">
        <v>0</v>
      </c>
      <c r="BR2611" s="99">
        <v>10379470.4733887</v>
      </c>
      <c r="BS2611" s="99">
        <v>5402945.8756713904</v>
      </c>
      <c r="BT2611" s="99">
        <v>0</v>
      </c>
      <c r="BU2611" s="99">
        <v>4266262.9999389602</v>
      </c>
      <c r="BV2611" s="99">
        <v>4615598.7448120099</v>
      </c>
      <c r="BW2611" s="99">
        <v>0</v>
      </c>
      <c r="BX2611" s="99">
        <v>1559196.8057403599</v>
      </c>
      <c r="BY2611" s="99">
        <v>0</v>
      </c>
      <c r="BZ2611" s="99">
        <v>0</v>
      </c>
      <c r="CA2611" s="99">
        <v>190247.38617515599</v>
      </c>
      <c r="CB2611" s="99">
        <v>9591692.7723388709</v>
      </c>
      <c r="CC2611" s="99">
        <v>96291946.510742202</v>
      </c>
      <c r="CD2611" s="99">
        <v>24473585.493408199</v>
      </c>
      <c r="CE2611" s="99">
        <v>10130.262971997299</v>
      </c>
      <c r="CF2611" s="99">
        <v>1449658.35163879</v>
      </c>
      <c r="CG2611" s="99">
        <v>12440929.1988525</v>
      </c>
      <c r="CH2611" s="99">
        <v>0</v>
      </c>
      <c r="CI2611" s="99">
        <v>200374.07572364801</v>
      </c>
      <c r="CJ2611" s="99">
        <v>11015855.607666001</v>
      </c>
      <c r="CK2611" s="99">
        <v>108307205.259766</v>
      </c>
      <c r="CL2611" s="99">
        <v>26032975.6096191</v>
      </c>
      <c r="CM2611" s="166">
        <v>331015.313488007</v>
      </c>
      <c r="CN2611" s="166">
        <v>52140667.228515603</v>
      </c>
      <c r="CO2611" s="166">
        <v>249508486.39843801</v>
      </c>
      <c r="CP2611" s="99">
        <v>26032975.6096191</v>
      </c>
      <c r="CQ2611" s="99">
        <v>0</v>
      </c>
      <c r="CR2611" s="99">
        <v>0</v>
      </c>
      <c r="CS2611" s="99">
        <v>0</v>
      </c>
      <c r="CT2611" s="99">
        <v>0</v>
      </c>
      <c r="CU2611" s="98">
        <v>19771.394538510998</v>
      </c>
      <c r="CV2611" s="98">
        <v>140827.63593645199</v>
      </c>
      <c r="CW2611" s="98">
        <v>11041351.123977661</v>
      </c>
      <c r="CX2611" s="98">
        <v>108732875.7095947</v>
      </c>
    </row>
    <row r="2612" spans="1:102" x14ac:dyDescent="0.2">
      <c r="A2612" s="98" t="s">
        <v>192</v>
      </c>
      <c r="B2612" s="100">
        <v>42430</v>
      </c>
      <c r="C2612" s="99">
        <v>169947.92716598499</v>
      </c>
      <c r="D2612" s="99">
        <v>0</v>
      </c>
      <c r="E2612" s="99">
        <v>20337.6390340328</v>
      </c>
      <c r="F2612" s="99">
        <v>18307.104058980902</v>
      </c>
      <c r="G2612" s="99">
        <v>10262.153006196</v>
      </c>
      <c r="H2612" s="99">
        <v>0</v>
      </c>
      <c r="I2612" s="99">
        <v>0</v>
      </c>
      <c r="J2612" s="99">
        <v>131552.61059188799</v>
      </c>
      <c r="K2612" s="99">
        <v>42.2227018247359</v>
      </c>
      <c r="L2612" s="99">
        <v>495.76327123120399</v>
      </c>
      <c r="M2612" s="99">
        <v>66577.111044883699</v>
      </c>
      <c r="N2612" s="99">
        <v>13275.4243930578</v>
      </c>
      <c r="O2612" s="99">
        <v>0</v>
      </c>
      <c r="P2612" s="99">
        <v>101509.75626659401</v>
      </c>
      <c r="Q2612" s="99">
        <v>8128.24937695265</v>
      </c>
      <c r="R2612" s="99">
        <v>0</v>
      </c>
      <c r="S2612" s="99">
        <v>10236.196919441199</v>
      </c>
      <c r="T2612" s="99">
        <v>0</v>
      </c>
      <c r="U2612" s="99">
        <v>131593.12309455901</v>
      </c>
      <c r="V2612" s="99">
        <v>8497454.6450195294</v>
      </c>
      <c r="W2612" s="99">
        <v>0</v>
      </c>
      <c r="X2612" s="99">
        <v>1031100.15314484</v>
      </c>
      <c r="Y2612" s="99">
        <v>811563.30945587205</v>
      </c>
      <c r="Z2612" s="99">
        <v>1466846.02674866</v>
      </c>
      <c r="AA2612" s="99">
        <v>0</v>
      </c>
      <c r="AB2612" s="99">
        <v>0</v>
      </c>
      <c r="AC2612" s="99">
        <v>41055627.750488304</v>
      </c>
      <c r="AD2612" s="99">
        <v>3610.3678826689702</v>
      </c>
      <c r="AE2612" s="99">
        <v>16518.2812912464</v>
      </c>
      <c r="AF2612" s="99">
        <v>2979695.8148193401</v>
      </c>
      <c r="AG2612" s="99">
        <v>1552896.2488403299</v>
      </c>
      <c r="AH2612" s="99">
        <v>0</v>
      </c>
      <c r="AI2612" s="99">
        <v>3904571.14489746</v>
      </c>
      <c r="AJ2612" s="99">
        <v>1080083.3042907701</v>
      </c>
      <c r="AK2612" s="99">
        <v>0</v>
      </c>
      <c r="AL2612" s="99">
        <v>1465633.41119385</v>
      </c>
      <c r="AM2612" s="99">
        <v>0</v>
      </c>
      <c r="AN2612" s="99">
        <v>41086454.3759766</v>
      </c>
      <c r="AO2612" s="99">
        <v>86600058.413085893</v>
      </c>
      <c r="AP2612" s="99">
        <v>0</v>
      </c>
      <c r="AQ2612" s="99">
        <v>9141500.5257568397</v>
      </c>
      <c r="AR2612" s="99">
        <v>6879109.4162597703</v>
      </c>
      <c r="AS2612" s="99">
        <v>12651051.7357178</v>
      </c>
      <c r="AT2612" s="99">
        <v>0</v>
      </c>
      <c r="AU2612" s="99">
        <v>0</v>
      </c>
      <c r="AV2612" s="99">
        <v>141638263.75390601</v>
      </c>
      <c r="AW2612" s="99">
        <v>12156.114068269701</v>
      </c>
      <c r="AX2612" s="99">
        <v>159176.618076324</v>
      </c>
      <c r="AY2612" s="99">
        <v>31337072.725341801</v>
      </c>
      <c r="AZ2612" s="99">
        <v>14029892.7698975</v>
      </c>
      <c r="BA2612" s="99">
        <v>0</v>
      </c>
      <c r="BB2612" s="99">
        <v>40526552.842285201</v>
      </c>
      <c r="BC2612" s="99">
        <v>9835110.2834472694</v>
      </c>
      <c r="BD2612" s="99">
        <v>0</v>
      </c>
      <c r="BE2612" s="99">
        <v>12626089.3083496</v>
      </c>
      <c r="BF2612" s="99">
        <v>0</v>
      </c>
      <c r="BG2612" s="99">
        <v>141834730.45898399</v>
      </c>
      <c r="BH2612" s="99">
        <v>23712889.388183601</v>
      </c>
      <c r="BI2612" s="99">
        <v>0</v>
      </c>
      <c r="BJ2612" s="99">
        <v>3730983.50714111</v>
      </c>
      <c r="BK2612" s="99">
        <v>3067672.0669860798</v>
      </c>
      <c r="BL2612" s="99">
        <v>0</v>
      </c>
      <c r="BM2612" s="99">
        <v>0</v>
      </c>
      <c r="BN2612" s="99">
        <v>0</v>
      </c>
      <c r="BO2612" s="99">
        <v>0</v>
      </c>
      <c r="BP2612" s="99">
        <v>0</v>
      </c>
      <c r="BQ2612" s="99">
        <v>0</v>
      </c>
      <c r="BR2612" s="99">
        <v>10319772.3446045</v>
      </c>
      <c r="BS2612" s="99">
        <v>5354188.6431274395</v>
      </c>
      <c r="BT2612" s="99">
        <v>0</v>
      </c>
      <c r="BU2612" s="99">
        <v>7501671.5899047898</v>
      </c>
      <c r="BV2612" s="99">
        <v>4591589.1361694299</v>
      </c>
      <c r="BW2612" s="99">
        <v>0</v>
      </c>
      <c r="BX2612" s="99">
        <v>2674491.2601928702</v>
      </c>
      <c r="BY2612" s="99">
        <v>0</v>
      </c>
      <c r="BZ2612" s="99">
        <v>0</v>
      </c>
      <c r="CA2612" s="99">
        <v>190005.16110420201</v>
      </c>
      <c r="CB2612" s="99">
        <v>9478372.0886230506</v>
      </c>
      <c r="CC2612" s="99">
        <v>94958251.137695298</v>
      </c>
      <c r="CD2612" s="99">
        <v>27489646.9528809</v>
      </c>
      <c r="CE2612" s="99">
        <v>10260.383593201601</v>
      </c>
      <c r="CF2612" s="99">
        <v>1463525.3416595501</v>
      </c>
      <c r="CG2612" s="99">
        <v>12583551.283813501</v>
      </c>
      <c r="CH2612" s="99">
        <v>0</v>
      </c>
      <c r="CI2612" s="99">
        <v>200324.41456031799</v>
      </c>
      <c r="CJ2612" s="99">
        <v>10966522.404418901</v>
      </c>
      <c r="CK2612" s="99">
        <v>108069244.699219</v>
      </c>
      <c r="CL2612" s="99">
        <v>30061591.423828099</v>
      </c>
      <c r="CM2612" s="166">
        <v>330683.89264679002</v>
      </c>
      <c r="CN2612" s="166">
        <v>52037104.605957001</v>
      </c>
      <c r="CO2612" s="166">
        <v>249270878.58984399</v>
      </c>
      <c r="CP2612" s="99">
        <v>30061591.423828099</v>
      </c>
      <c r="CQ2612" s="99">
        <v>0</v>
      </c>
      <c r="CR2612" s="99">
        <v>0</v>
      </c>
      <c r="CS2612" s="99">
        <v>0</v>
      </c>
      <c r="CT2612" s="99">
        <v>0</v>
      </c>
      <c r="CU2612" s="98">
        <v>20379.908896459001</v>
      </c>
      <c r="CV2612" s="98">
        <v>140483.341715274</v>
      </c>
      <c r="CW2612" s="98">
        <v>10941897.4302826</v>
      </c>
      <c r="CX2612" s="98">
        <v>107541802.4215088</v>
      </c>
    </row>
    <row r="2613" spans="1:102" x14ac:dyDescent="0.2">
      <c r="A2613" s="98" t="s">
        <v>192</v>
      </c>
      <c r="B2613" s="100">
        <v>42522</v>
      </c>
      <c r="C2613" s="99">
        <v>169967.48120689401</v>
      </c>
      <c r="D2613" s="99">
        <v>0</v>
      </c>
      <c r="E2613" s="99">
        <v>19917.024125337601</v>
      </c>
      <c r="F2613" s="99">
        <v>17876.522822856899</v>
      </c>
      <c r="G2613" s="99">
        <v>10325.1532080173</v>
      </c>
      <c r="H2613" s="99">
        <v>0</v>
      </c>
      <c r="I2613" s="99">
        <v>0</v>
      </c>
      <c r="J2613" s="99">
        <v>131258.169895172</v>
      </c>
      <c r="K2613" s="99">
        <v>35.140449569094898</v>
      </c>
      <c r="L2613" s="99">
        <v>492.97282846271997</v>
      </c>
      <c r="M2613" s="99">
        <v>66741.290915489197</v>
      </c>
      <c r="N2613" s="99">
        <v>13240.004439353899</v>
      </c>
      <c r="O2613" s="99">
        <v>0</v>
      </c>
      <c r="P2613" s="99">
        <v>101411.832193375</v>
      </c>
      <c r="Q2613" s="99">
        <v>8024.3316803574598</v>
      </c>
      <c r="R2613" s="99">
        <v>0</v>
      </c>
      <c r="S2613" s="99">
        <v>10305.565178275099</v>
      </c>
      <c r="T2613" s="99">
        <v>0</v>
      </c>
      <c r="U2613" s="99">
        <v>131299.78879356399</v>
      </c>
      <c r="V2613" s="99">
        <v>8448743.17651367</v>
      </c>
      <c r="W2613" s="99">
        <v>0</v>
      </c>
      <c r="X2613" s="99">
        <v>966437.47612762498</v>
      </c>
      <c r="Y2613" s="99">
        <v>758094.00614166295</v>
      </c>
      <c r="Z2613" s="99">
        <v>1486816.7730865499</v>
      </c>
      <c r="AA2613" s="99">
        <v>0</v>
      </c>
      <c r="AB2613" s="99">
        <v>0</v>
      </c>
      <c r="AC2613" s="99">
        <v>41129112.489257798</v>
      </c>
      <c r="AD2613" s="99">
        <v>2993.9235012233298</v>
      </c>
      <c r="AE2613" s="99">
        <v>17615.7619652748</v>
      </c>
      <c r="AF2613" s="99">
        <v>2957343.6005859398</v>
      </c>
      <c r="AG2613" s="99">
        <v>1548700.2369232201</v>
      </c>
      <c r="AH2613" s="99">
        <v>0</v>
      </c>
      <c r="AI2613" s="99">
        <v>3864141.7299804701</v>
      </c>
      <c r="AJ2613" s="99">
        <v>1064015.5150604199</v>
      </c>
      <c r="AK2613" s="99">
        <v>0</v>
      </c>
      <c r="AL2613" s="99">
        <v>1482386.4593658401</v>
      </c>
      <c r="AM2613" s="99">
        <v>0</v>
      </c>
      <c r="AN2613" s="99">
        <v>40784330.845703103</v>
      </c>
      <c r="AO2613" s="99">
        <v>86413179.5859375</v>
      </c>
      <c r="AP2613" s="99">
        <v>0</v>
      </c>
      <c r="AQ2613" s="99">
        <v>8639579.3939209003</v>
      </c>
      <c r="AR2613" s="99">
        <v>6581782.08911133</v>
      </c>
      <c r="AS2613" s="99">
        <v>12857733.5340576</v>
      </c>
      <c r="AT2613" s="99">
        <v>0</v>
      </c>
      <c r="AU2613" s="99">
        <v>0</v>
      </c>
      <c r="AV2613" s="99">
        <v>141823624.29296899</v>
      </c>
      <c r="AW2613" s="99">
        <v>10105.6692183018</v>
      </c>
      <c r="AX2613" s="99">
        <v>159016.024429321</v>
      </c>
      <c r="AY2613" s="99">
        <v>31347339.928222701</v>
      </c>
      <c r="AZ2613" s="99">
        <v>14105702.533813501</v>
      </c>
      <c r="BA2613" s="99">
        <v>0</v>
      </c>
      <c r="BB2613" s="99">
        <v>40401042.526855499</v>
      </c>
      <c r="BC2613" s="99">
        <v>9779504.01806641</v>
      </c>
      <c r="BD2613" s="99">
        <v>0</v>
      </c>
      <c r="BE2613" s="99">
        <v>12838154.0515137</v>
      </c>
      <c r="BF2613" s="99">
        <v>0</v>
      </c>
      <c r="BG2613" s="99">
        <v>141629451.39843801</v>
      </c>
      <c r="BH2613" s="99">
        <v>23784813.373291001</v>
      </c>
      <c r="BI2613" s="99">
        <v>0</v>
      </c>
      <c r="BJ2613" s="99">
        <v>3619526.5010681199</v>
      </c>
      <c r="BK2613" s="99">
        <v>2962627.2695922898</v>
      </c>
      <c r="BL2613" s="99">
        <v>0</v>
      </c>
      <c r="BM2613" s="99">
        <v>0</v>
      </c>
      <c r="BN2613" s="99">
        <v>0</v>
      </c>
      <c r="BO2613" s="99">
        <v>0</v>
      </c>
      <c r="BP2613" s="99">
        <v>0</v>
      </c>
      <c r="BQ2613" s="99">
        <v>0</v>
      </c>
      <c r="BR2613" s="99">
        <v>10350828.252075201</v>
      </c>
      <c r="BS2613" s="99">
        <v>5320872.69775391</v>
      </c>
      <c r="BT2613" s="99">
        <v>0</v>
      </c>
      <c r="BU2613" s="99">
        <v>7482119.0599365197</v>
      </c>
      <c r="BV2613" s="99">
        <v>4585271.02197266</v>
      </c>
      <c r="BW2613" s="99">
        <v>0</v>
      </c>
      <c r="BX2613" s="99">
        <v>2720711.6600341802</v>
      </c>
      <c r="BY2613" s="99">
        <v>0</v>
      </c>
      <c r="BZ2613" s="99">
        <v>0</v>
      </c>
      <c r="CA2613" s="99">
        <v>189944.19876098601</v>
      </c>
      <c r="CB2613" s="99">
        <v>9385607.2950439509</v>
      </c>
      <c r="CC2613" s="99">
        <v>95303813.175781295</v>
      </c>
      <c r="CD2613" s="99">
        <v>27400245.936035201</v>
      </c>
      <c r="CE2613" s="99">
        <v>10325.809788107899</v>
      </c>
      <c r="CF2613" s="99">
        <v>1472112.7092742899</v>
      </c>
      <c r="CG2613" s="99">
        <v>12739481.435180699</v>
      </c>
      <c r="CH2613" s="99">
        <v>0</v>
      </c>
      <c r="CI2613" s="99">
        <v>200197.511096954</v>
      </c>
      <c r="CJ2613" s="99">
        <v>10854534.5462646</v>
      </c>
      <c r="CK2613" s="99">
        <v>107786109.553711</v>
      </c>
      <c r="CL2613" s="99">
        <v>29987426.790283199</v>
      </c>
      <c r="CM2613" s="166">
        <v>330216.41231155401</v>
      </c>
      <c r="CN2613" s="166">
        <v>51658874.835449196</v>
      </c>
      <c r="CO2613" s="166">
        <v>249080244.75</v>
      </c>
      <c r="CP2613" s="99">
        <v>29987426.790283199</v>
      </c>
      <c r="CQ2613" s="99">
        <v>0</v>
      </c>
      <c r="CR2613" s="99">
        <v>0</v>
      </c>
      <c r="CS2613" s="99">
        <v>0</v>
      </c>
      <c r="CT2613" s="99">
        <v>0</v>
      </c>
      <c r="CU2613" s="98">
        <v>19952.995243416</v>
      </c>
      <c r="CV2613" s="98">
        <v>140280.92568925701</v>
      </c>
      <c r="CW2613" s="98">
        <v>10857720.004318241</v>
      </c>
      <c r="CX2613" s="98">
        <v>108043294.61096199</v>
      </c>
    </row>
    <row r="2614" spans="1:102" x14ac:dyDescent="0.2">
      <c r="A2614" s="98" t="s">
        <v>192</v>
      </c>
      <c r="B2614" s="100">
        <v>42614</v>
      </c>
      <c r="C2614" s="99">
        <v>169690.19619369501</v>
      </c>
      <c r="D2614" s="99">
        <v>0</v>
      </c>
      <c r="E2614" s="99">
        <v>19772.7747328281</v>
      </c>
      <c r="F2614" s="99">
        <v>17825.614193916299</v>
      </c>
      <c r="G2614" s="99">
        <v>10498.6818336248</v>
      </c>
      <c r="H2614" s="99">
        <v>0</v>
      </c>
      <c r="I2614" s="99">
        <v>0</v>
      </c>
      <c r="J2614" s="99">
        <v>130248.277351379</v>
      </c>
      <c r="K2614" s="99">
        <v>27.8252866822295</v>
      </c>
      <c r="L2614" s="99">
        <v>524.46642589569103</v>
      </c>
      <c r="M2614" s="99">
        <v>66790.040899276704</v>
      </c>
      <c r="N2614" s="99">
        <v>13182.5909882784</v>
      </c>
      <c r="O2614" s="99">
        <v>0</v>
      </c>
      <c r="P2614" s="99">
        <v>101219.943102837</v>
      </c>
      <c r="Q2614" s="99">
        <v>7951.4241429567301</v>
      </c>
      <c r="R2614" s="99">
        <v>0</v>
      </c>
      <c r="S2614" s="99">
        <v>10500.577988266899</v>
      </c>
      <c r="T2614" s="99">
        <v>0</v>
      </c>
      <c r="U2614" s="99">
        <v>130250.406015396</v>
      </c>
      <c r="V2614" s="99">
        <v>8419479.8917236291</v>
      </c>
      <c r="W2614" s="99">
        <v>0</v>
      </c>
      <c r="X2614" s="99">
        <v>948577.89804077102</v>
      </c>
      <c r="Y2614" s="99">
        <v>740619.57989502</v>
      </c>
      <c r="Z2614" s="99">
        <v>1494902.0856933601</v>
      </c>
      <c r="AA2614" s="99">
        <v>0</v>
      </c>
      <c r="AB2614" s="99">
        <v>0</v>
      </c>
      <c r="AC2614" s="99">
        <v>40632834.559082001</v>
      </c>
      <c r="AD2614" s="99">
        <v>2580.05658689141</v>
      </c>
      <c r="AE2614" s="99">
        <v>21973.311751604098</v>
      </c>
      <c r="AF2614" s="99">
        <v>2962119.6737670898</v>
      </c>
      <c r="AG2614" s="99">
        <v>1542210.0259704599</v>
      </c>
      <c r="AH2614" s="99">
        <v>0</v>
      </c>
      <c r="AI2614" s="99">
        <v>3795562.5994567899</v>
      </c>
      <c r="AJ2614" s="99">
        <v>1057191.4514770501</v>
      </c>
      <c r="AK2614" s="99">
        <v>0</v>
      </c>
      <c r="AL2614" s="99">
        <v>1491324.0395965599</v>
      </c>
      <c r="AM2614" s="99">
        <v>0</v>
      </c>
      <c r="AN2614" s="99">
        <v>40706253.330566399</v>
      </c>
      <c r="AO2614" s="99">
        <v>87495083.645507798</v>
      </c>
      <c r="AP2614" s="99">
        <v>0</v>
      </c>
      <c r="AQ2614" s="99">
        <v>8588946.8763427697</v>
      </c>
      <c r="AR2614" s="99">
        <v>6678213.0553588904</v>
      </c>
      <c r="AS2614" s="99">
        <v>12986168.9219971</v>
      </c>
      <c r="AT2614" s="99">
        <v>0</v>
      </c>
      <c r="AU2614" s="99">
        <v>0</v>
      </c>
      <c r="AV2614" s="99">
        <v>141267371.50195301</v>
      </c>
      <c r="AW2614" s="99">
        <v>8728.3219600915909</v>
      </c>
      <c r="AX2614" s="99">
        <v>157057.359491348</v>
      </c>
      <c r="AY2614" s="99">
        <v>31648163.435058601</v>
      </c>
      <c r="AZ2614" s="99">
        <v>14172480.493042</v>
      </c>
      <c r="BA2614" s="99">
        <v>0</v>
      </c>
      <c r="BB2614" s="99">
        <v>40032995.212890603</v>
      </c>
      <c r="BC2614" s="99">
        <v>9835321.5223388709</v>
      </c>
      <c r="BD2614" s="99">
        <v>0</v>
      </c>
      <c r="BE2614" s="99">
        <v>12955163.0227051</v>
      </c>
      <c r="BF2614" s="99">
        <v>0</v>
      </c>
      <c r="BG2614" s="99">
        <v>141267315.35351601</v>
      </c>
      <c r="BH2614" s="99">
        <v>23467416.026367199</v>
      </c>
      <c r="BI2614" s="99">
        <v>0</v>
      </c>
      <c r="BJ2614" s="99">
        <v>3538477.5086059598</v>
      </c>
      <c r="BK2614" s="99">
        <v>2902784.3341979999</v>
      </c>
      <c r="BL2614" s="99">
        <v>0</v>
      </c>
      <c r="BM2614" s="99">
        <v>0</v>
      </c>
      <c r="BN2614" s="99">
        <v>0</v>
      </c>
      <c r="BO2614" s="99">
        <v>0</v>
      </c>
      <c r="BP2614" s="99">
        <v>0</v>
      </c>
      <c r="BQ2614" s="99">
        <v>0</v>
      </c>
      <c r="BR2614" s="99">
        <v>10345513.6635742</v>
      </c>
      <c r="BS2614" s="99">
        <v>5303248.39025879</v>
      </c>
      <c r="BT2614" s="99">
        <v>0</v>
      </c>
      <c r="BU2614" s="99">
        <v>5827379.9199218797</v>
      </c>
      <c r="BV2614" s="99">
        <v>4598900.8709106399</v>
      </c>
      <c r="BW2614" s="99">
        <v>0</v>
      </c>
      <c r="BX2614" s="99">
        <v>2296141.9317627</v>
      </c>
      <c r="BY2614" s="99">
        <v>0</v>
      </c>
      <c r="BZ2614" s="99">
        <v>0</v>
      </c>
      <c r="CA2614" s="99">
        <v>189575.29503440901</v>
      </c>
      <c r="CB2614" s="99">
        <v>9408365.9671630897</v>
      </c>
      <c r="CC2614" s="99">
        <v>96308982.535156295</v>
      </c>
      <c r="CD2614" s="99">
        <v>26967835.307128899</v>
      </c>
      <c r="CE2614" s="99">
        <v>10498.827272892</v>
      </c>
      <c r="CF2614" s="99">
        <v>1500098.4460754399</v>
      </c>
      <c r="CG2614" s="99">
        <v>13012318.216674799</v>
      </c>
      <c r="CH2614" s="99">
        <v>0</v>
      </c>
      <c r="CI2614" s="99">
        <v>200096.81870460499</v>
      </c>
      <c r="CJ2614" s="99">
        <v>10905196.067627</v>
      </c>
      <c r="CK2614" s="99">
        <v>109295821.103516</v>
      </c>
      <c r="CL2614" s="99">
        <v>29538295.560546901</v>
      </c>
      <c r="CM2614" s="166">
        <v>328943.26099777198</v>
      </c>
      <c r="CN2614" s="166">
        <v>51588613.265136696</v>
      </c>
      <c r="CO2614" s="166">
        <v>250814107.00781301</v>
      </c>
      <c r="CP2614" s="99">
        <v>29538295.560546901</v>
      </c>
      <c r="CQ2614" s="99">
        <v>0</v>
      </c>
      <c r="CR2614" s="99">
        <v>0</v>
      </c>
      <c r="CS2614" s="99">
        <v>0</v>
      </c>
      <c r="CT2614" s="99">
        <v>0</v>
      </c>
      <c r="CU2614" s="98">
        <v>19794.324909845</v>
      </c>
      <c r="CV2614" s="98">
        <v>139384.65263188901</v>
      </c>
      <c r="CW2614" s="98">
        <v>10908464.413238529</v>
      </c>
      <c r="CX2614" s="98">
        <v>109321300.7518311</v>
      </c>
    </row>
    <row r="2615" spans="1:102" x14ac:dyDescent="0.2">
      <c r="A2615" s="98" t="s">
        <v>192</v>
      </c>
      <c r="B2615" s="100">
        <v>42705</v>
      </c>
      <c r="C2615" s="99">
        <v>169317.16559600801</v>
      </c>
      <c r="D2615" s="99">
        <v>0</v>
      </c>
      <c r="E2615" s="99">
        <v>19456.783209323901</v>
      </c>
      <c r="F2615" s="99">
        <v>17533.440809965101</v>
      </c>
      <c r="G2615" s="99">
        <v>10759.8901067972</v>
      </c>
      <c r="H2615" s="99">
        <v>0</v>
      </c>
      <c r="I2615" s="99">
        <v>0</v>
      </c>
      <c r="J2615" s="99">
        <v>130058.543085098</v>
      </c>
      <c r="K2615" s="99">
        <v>19.8951264140196</v>
      </c>
      <c r="L2615" s="99">
        <v>504.61126805469399</v>
      </c>
      <c r="M2615" s="99">
        <v>66739.377579688997</v>
      </c>
      <c r="N2615" s="99">
        <v>13069.141393899899</v>
      </c>
      <c r="O2615" s="99">
        <v>0</v>
      </c>
      <c r="P2615" s="99">
        <v>100721.805261612</v>
      </c>
      <c r="Q2615" s="99">
        <v>7834.9133868813497</v>
      </c>
      <c r="R2615" s="99">
        <v>0</v>
      </c>
      <c r="S2615" s="99">
        <v>10728.107082009299</v>
      </c>
      <c r="T2615" s="99">
        <v>0</v>
      </c>
      <c r="U2615" s="99">
        <v>130093.456112862</v>
      </c>
      <c r="V2615" s="99">
        <v>8332683.6762084998</v>
      </c>
      <c r="W2615" s="99">
        <v>0</v>
      </c>
      <c r="X2615" s="99">
        <v>908398.55738067604</v>
      </c>
      <c r="Y2615" s="99">
        <v>711007.99069976795</v>
      </c>
      <c r="Z2615" s="99">
        <v>1506000.16082764</v>
      </c>
      <c r="AA2615" s="99">
        <v>0</v>
      </c>
      <c r="AB2615" s="99">
        <v>0</v>
      </c>
      <c r="AC2615" s="99">
        <v>40356219.833984397</v>
      </c>
      <c r="AD2615" s="99">
        <v>1690.8112154155999</v>
      </c>
      <c r="AE2615" s="99">
        <v>17473.720419168501</v>
      </c>
      <c r="AF2615" s="99">
        <v>2941381.6630249</v>
      </c>
      <c r="AG2615" s="99">
        <v>1524040.5537109401</v>
      </c>
      <c r="AH2615" s="99">
        <v>0</v>
      </c>
      <c r="AI2615" s="99">
        <v>3724884.2889099098</v>
      </c>
      <c r="AJ2615" s="99">
        <v>1050455.0401153599</v>
      </c>
      <c r="AK2615" s="99">
        <v>0</v>
      </c>
      <c r="AL2615" s="99">
        <v>1503735.1425170901</v>
      </c>
      <c r="AM2615" s="99">
        <v>0</v>
      </c>
      <c r="AN2615" s="99">
        <v>40520705.2197266</v>
      </c>
      <c r="AO2615" s="99">
        <v>87112184.735351607</v>
      </c>
      <c r="AP2615" s="99">
        <v>0</v>
      </c>
      <c r="AQ2615" s="99">
        <v>8257153.50708008</v>
      </c>
      <c r="AR2615" s="99">
        <v>6426350.6088867197</v>
      </c>
      <c r="AS2615" s="99">
        <v>13150925.014404301</v>
      </c>
      <c r="AT2615" s="99">
        <v>0</v>
      </c>
      <c r="AU2615" s="99">
        <v>0</v>
      </c>
      <c r="AV2615" s="99">
        <v>141066598.88085899</v>
      </c>
      <c r="AW2615" s="99">
        <v>5707.6192088723201</v>
      </c>
      <c r="AX2615" s="99">
        <v>153770.46726417501</v>
      </c>
      <c r="AY2615" s="99">
        <v>31508522.900390599</v>
      </c>
      <c r="AZ2615" s="99">
        <v>14077595.966186499</v>
      </c>
      <c r="BA2615" s="99">
        <v>0</v>
      </c>
      <c r="BB2615" s="99">
        <v>39455049.892578103</v>
      </c>
      <c r="BC2615" s="99">
        <v>9822271.8049316406</v>
      </c>
      <c r="BD2615" s="99">
        <v>0</v>
      </c>
      <c r="BE2615" s="99">
        <v>13117850.809570299</v>
      </c>
      <c r="BF2615" s="99">
        <v>0</v>
      </c>
      <c r="BG2615" s="99">
        <v>141098304.22070301</v>
      </c>
      <c r="BH2615" s="99">
        <v>23550949.356933601</v>
      </c>
      <c r="BI2615" s="99">
        <v>0</v>
      </c>
      <c r="BJ2615" s="99">
        <v>3470354.6921691899</v>
      </c>
      <c r="BK2615" s="99">
        <v>2856211.7663879399</v>
      </c>
      <c r="BL2615" s="99">
        <v>0</v>
      </c>
      <c r="BM2615" s="99">
        <v>0</v>
      </c>
      <c r="BN2615" s="99">
        <v>0</v>
      </c>
      <c r="BO2615" s="99">
        <v>0</v>
      </c>
      <c r="BP2615" s="99">
        <v>0</v>
      </c>
      <c r="BQ2615" s="99">
        <v>0</v>
      </c>
      <c r="BR2615" s="99">
        <v>10310816.401489301</v>
      </c>
      <c r="BS2615" s="99">
        <v>5277074.1703491202</v>
      </c>
      <c r="BT2615" s="99">
        <v>0</v>
      </c>
      <c r="BU2615" s="99">
        <v>7129632.5399169903</v>
      </c>
      <c r="BV2615" s="99">
        <v>4594132.0598144503</v>
      </c>
      <c r="BW2615" s="99">
        <v>0</v>
      </c>
      <c r="BX2615" s="99">
        <v>2642960.6203308101</v>
      </c>
      <c r="BY2615" s="99">
        <v>0</v>
      </c>
      <c r="BZ2615" s="99">
        <v>0</v>
      </c>
      <c r="CA2615" s="99">
        <v>188901.73010635399</v>
      </c>
      <c r="CB2615" s="99">
        <v>9302846.7081298791</v>
      </c>
      <c r="CC2615" s="99">
        <v>95084403.816406295</v>
      </c>
      <c r="CD2615" s="99">
        <v>27022335.1008301</v>
      </c>
      <c r="CE2615" s="99">
        <v>10761.651469111401</v>
      </c>
      <c r="CF2615" s="99">
        <v>1517964.1074981701</v>
      </c>
      <c r="CG2615" s="99">
        <v>13260961.529541001</v>
      </c>
      <c r="CH2615" s="99">
        <v>0</v>
      </c>
      <c r="CI2615" s="99">
        <v>199651.95186424299</v>
      </c>
      <c r="CJ2615" s="99">
        <v>10795838.7270508</v>
      </c>
      <c r="CK2615" s="99">
        <v>108466124.609375</v>
      </c>
      <c r="CL2615" s="99">
        <v>29646015.8671875</v>
      </c>
      <c r="CM2615" s="166">
        <v>328289.522785187</v>
      </c>
      <c r="CN2615" s="166">
        <v>51351833.059570298</v>
      </c>
      <c r="CO2615" s="166">
        <v>249657890.47265601</v>
      </c>
      <c r="CP2615" s="99">
        <v>29646015.8671875</v>
      </c>
      <c r="CQ2615" s="99">
        <v>0</v>
      </c>
      <c r="CR2615" s="99">
        <v>0</v>
      </c>
      <c r="CS2615" s="99">
        <v>0</v>
      </c>
      <c r="CT2615" s="99">
        <v>0</v>
      </c>
      <c r="CU2615" s="98">
        <v>19480.847698009002</v>
      </c>
      <c r="CV2615" s="98">
        <v>139482.75361759399</v>
      </c>
      <c r="CW2615" s="98">
        <v>10820810.81562805</v>
      </c>
      <c r="CX2615" s="98">
        <v>108345365.3459473</v>
      </c>
    </row>
    <row r="2616" spans="1:102" x14ac:dyDescent="0.2">
      <c r="A2616" s="98" t="s">
        <v>192</v>
      </c>
      <c r="B2616" s="100">
        <v>42795</v>
      </c>
      <c r="C2616" s="99">
        <v>170025.93470191999</v>
      </c>
      <c r="D2616" s="99">
        <v>0</v>
      </c>
      <c r="E2616" s="99">
        <v>19438.326863288901</v>
      </c>
      <c r="F2616" s="99">
        <v>17600.663848638502</v>
      </c>
      <c r="G2616" s="99">
        <v>10932.542353033999</v>
      </c>
      <c r="H2616" s="99">
        <v>0</v>
      </c>
      <c r="I2616" s="99">
        <v>0</v>
      </c>
      <c r="J2616" s="99">
        <v>129946.917141914</v>
      </c>
      <c r="K2616" s="99">
        <v>17.073518457123999</v>
      </c>
      <c r="L2616" s="99">
        <v>505.92382899671799</v>
      </c>
      <c r="M2616" s="99">
        <v>67220.536736488299</v>
      </c>
      <c r="N2616" s="99">
        <v>12948.867285251599</v>
      </c>
      <c r="O2616" s="99">
        <v>0</v>
      </c>
      <c r="P2616" s="99">
        <v>100704.583691597</v>
      </c>
      <c r="Q2616" s="99">
        <v>7821.6091339588202</v>
      </c>
      <c r="R2616" s="99">
        <v>0</v>
      </c>
      <c r="S2616" s="99">
        <v>10901.6959224939</v>
      </c>
      <c r="T2616" s="99">
        <v>0</v>
      </c>
      <c r="U2616" s="99">
        <v>129969.229994774</v>
      </c>
      <c r="V2616" s="99">
        <v>8485070.8009033203</v>
      </c>
      <c r="W2616" s="99">
        <v>0</v>
      </c>
      <c r="X2616" s="99">
        <v>905571.15907287598</v>
      </c>
      <c r="Y2616" s="99">
        <v>707488.44139099098</v>
      </c>
      <c r="Z2616" s="99">
        <v>1536997.9992217999</v>
      </c>
      <c r="AA2616" s="99">
        <v>0</v>
      </c>
      <c r="AB2616" s="99">
        <v>0</v>
      </c>
      <c r="AC2616" s="99">
        <v>40652090.751464799</v>
      </c>
      <c r="AD2616" s="99">
        <v>1516.95639060438</v>
      </c>
      <c r="AE2616" s="99">
        <v>13823.813810944601</v>
      </c>
      <c r="AF2616" s="99">
        <v>2963768.3872985798</v>
      </c>
      <c r="AG2616" s="99">
        <v>1505145.30557251</v>
      </c>
      <c r="AH2616" s="99">
        <v>0</v>
      </c>
      <c r="AI2616" s="99">
        <v>3842827.6847534198</v>
      </c>
      <c r="AJ2616" s="99">
        <v>1050865.32450867</v>
      </c>
      <c r="AK2616" s="99">
        <v>0</v>
      </c>
      <c r="AL2616" s="99">
        <v>1533598.5902557401</v>
      </c>
      <c r="AM2616" s="99">
        <v>0</v>
      </c>
      <c r="AN2616" s="99">
        <v>40496362.350097701</v>
      </c>
      <c r="AO2616" s="99">
        <v>88243392.208984405</v>
      </c>
      <c r="AP2616" s="99">
        <v>0</v>
      </c>
      <c r="AQ2616" s="99">
        <v>8218817.4213867197</v>
      </c>
      <c r="AR2616" s="99">
        <v>6249350.0448608398</v>
      </c>
      <c r="AS2616" s="99">
        <v>13443435.129760699</v>
      </c>
      <c r="AT2616" s="99">
        <v>0</v>
      </c>
      <c r="AU2616" s="99">
        <v>0</v>
      </c>
      <c r="AV2616" s="99">
        <v>141871977.16015601</v>
      </c>
      <c r="AW2616" s="99">
        <v>5183.7129838466599</v>
      </c>
      <c r="AX2616" s="99">
        <v>121998.282546997</v>
      </c>
      <c r="AY2616" s="99">
        <v>31936053.439453099</v>
      </c>
      <c r="AZ2616" s="99">
        <v>13957385.322998</v>
      </c>
      <c r="BA2616" s="99">
        <v>0</v>
      </c>
      <c r="BB2616" s="99">
        <v>40844323.385253899</v>
      </c>
      <c r="BC2616" s="99">
        <v>9842914.7398681603</v>
      </c>
      <c r="BD2616" s="99">
        <v>0</v>
      </c>
      <c r="BE2616" s="99">
        <v>13424229.300293</v>
      </c>
      <c r="BF2616" s="99">
        <v>0</v>
      </c>
      <c r="BG2616" s="99">
        <v>141751418.29296899</v>
      </c>
      <c r="BH2616" s="99">
        <v>24005551.7038574</v>
      </c>
      <c r="BI2616" s="99">
        <v>0</v>
      </c>
      <c r="BJ2616" s="99">
        <v>3414120.4775695801</v>
      </c>
      <c r="BK2616" s="99">
        <v>2819537.8507080101</v>
      </c>
      <c r="BL2616" s="99">
        <v>0</v>
      </c>
      <c r="BM2616" s="99">
        <v>0</v>
      </c>
      <c r="BN2616" s="99">
        <v>0</v>
      </c>
      <c r="BO2616" s="99">
        <v>0</v>
      </c>
      <c r="BP2616" s="99">
        <v>0</v>
      </c>
      <c r="BQ2616" s="99">
        <v>0</v>
      </c>
      <c r="BR2616" s="99">
        <v>10451569.0662842</v>
      </c>
      <c r="BS2616" s="99">
        <v>5240928.4580078097</v>
      </c>
      <c r="BT2616" s="99">
        <v>0</v>
      </c>
      <c r="BU2616" s="99">
        <v>7384728.9899292002</v>
      </c>
      <c r="BV2616" s="99">
        <v>4587480.9127807599</v>
      </c>
      <c r="BW2616" s="99">
        <v>0</v>
      </c>
      <c r="BX2616" s="99">
        <v>2820335.7197570801</v>
      </c>
      <c r="BY2616" s="99">
        <v>0</v>
      </c>
      <c r="BZ2616" s="99">
        <v>0</v>
      </c>
      <c r="CA2616" s="99">
        <v>189167.34270668001</v>
      </c>
      <c r="CB2616" s="99">
        <v>9345462.3854980506</v>
      </c>
      <c r="CC2616" s="99">
        <v>96353401.480468795</v>
      </c>
      <c r="CD2616" s="99">
        <v>27452715.533691399</v>
      </c>
      <c r="CE2616" s="99">
        <v>10930.5519282818</v>
      </c>
      <c r="CF2616" s="99">
        <v>1526484.1771392799</v>
      </c>
      <c r="CG2616" s="99">
        <v>13374691.486450201</v>
      </c>
      <c r="CH2616" s="99">
        <v>0</v>
      </c>
      <c r="CI2616" s="99">
        <v>200190.56556510899</v>
      </c>
      <c r="CJ2616" s="99">
        <v>10861810.766723599</v>
      </c>
      <c r="CK2616" s="99">
        <v>109786788.21972699</v>
      </c>
      <c r="CL2616" s="99">
        <v>30156446.692871101</v>
      </c>
      <c r="CM2616" s="166">
        <v>328899.68834686303</v>
      </c>
      <c r="CN2616" s="166">
        <v>51376142.872558601</v>
      </c>
      <c r="CO2616" s="166">
        <v>251632362.01171899</v>
      </c>
      <c r="CP2616" s="99">
        <v>30156446.692871101</v>
      </c>
      <c r="CQ2616" s="99">
        <v>0</v>
      </c>
      <c r="CR2616" s="99">
        <v>0</v>
      </c>
      <c r="CS2616" s="99">
        <v>0</v>
      </c>
      <c r="CT2616" s="99">
        <v>0</v>
      </c>
      <c r="CU2616" s="98">
        <v>19452.466519189002</v>
      </c>
      <c r="CV2616" s="98">
        <v>139518.15422154</v>
      </c>
      <c r="CW2616" s="98">
        <v>10871946.562637331</v>
      </c>
      <c r="CX2616" s="98">
        <v>109728092.96691899</v>
      </c>
    </row>
    <row r="2617" spans="1:102" x14ac:dyDescent="0.2">
      <c r="A2617" s="98" t="s">
        <v>192</v>
      </c>
      <c r="B2617" s="100">
        <v>42887</v>
      </c>
      <c r="C2617" s="99">
        <v>169178.07826232901</v>
      </c>
      <c r="D2617" s="99">
        <v>0</v>
      </c>
      <c r="E2617" s="99">
        <v>19174.732877731301</v>
      </c>
      <c r="F2617" s="99">
        <v>17317.840904474298</v>
      </c>
      <c r="G2617" s="99">
        <v>10986.144291520101</v>
      </c>
      <c r="H2617" s="99">
        <v>0</v>
      </c>
      <c r="I2617" s="99">
        <v>0</v>
      </c>
      <c r="J2617" s="99">
        <v>129326.83140373199</v>
      </c>
      <c r="K2617" s="99">
        <v>14.334292288404001</v>
      </c>
      <c r="L2617" s="99">
        <v>485.78350661322497</v>
      </c>
      <c r="M2617" s="99">
        <v>66872.754585266099</v>
      </c>
      <c r="N2617" s="99">
        <v>12814.1268132925</v>
      </c>
      <c r="O2617" s="99">
        <v>0</v>
      </c>
      <c r="P2617" s="99">
        <v>100405.68397045101</v>
      </c>
      <c r="Q2617" s="99">
        <v>7702.4972736835498</v>
      </c>
      <c r="R2617" s="99">
        <v>0</v>
      </c>
      <c r="S2617" s="99">
        <v>10969.504278659801</v>
      </c>
      <c r="T2617" s="99">
        <v>0</v>
      </c>
      <c r="U2617" s="99">
        <v>129362.524043083</v>
      </c>
      <c r="V2617" s="99">
        <v>8369362.7711181603</v>
      </c>
      <c r="W2617" s="99">
        <v>0</v>
      </c>
      <c r="X2617" s="99">
        <v>890374.97410583496</v>
      </c>
      <c r="Y2617" s="99">
        <v>696448.467269897</v>
      </c>
      <c r="Z2617" s="99">
        <v>1522250.49195862</v>
      </c>
      <c r="AA2617" s="99">
        <v>0</v>
      </c>
      <c r="AB2617" s="99">
        <v>0</v>
      </c>
      <c r="AC2617" s="99">
        <v>40257894.326660201</v>
      </c>
      <c r="AD2617" s="99">
        <v>1124.7019143551599</v>
      </c>
      <c r="AE2617" s="99">
        <v>15984.7146213055</v>
      </c>
      <c r="AF2617" s="99">
        <v>2957613.6940002399</v>
      </c>
      <c r="AG2617" s="99">
        <v>1490137.2956390399</v>
      </c>
      <c r="AH2617" s="99">
        <v>0</v>
      </c>
      <c r="AI2617" s="99">
        <v>3739815.8896179199</v>
      </c>
      <c r="AJ2617" s="99">
        <v>1046230.8715515099</v>
      </c>
      <c r="AK2617" s="99">
        <v>0</v>
      </c>
      <c r="AL2617" s="99">
        <v>1517904.1722106901</v>
      </c>
      <c r="AM2617" s="99">
        <v>0</v>
      </c>
      <c r="AN2617" s="99">
        <v>40442034.604980499</v>
      </c>
      <c r="AO2617" s="99">
        <v>88117759.958007798</v>
      </c>
      <c r="AP2617" s="99">
        <v>0</v>
      </c>
      <c r="AQ2617" s="99">
        <v>8130391.1302490197</v>
      </c>
      <c r="AR2617" s="99">
        <v>6317801.5430297898</v>
      </c>
      <c r="AS2617" s="99">
        <v>13381004.287475601</v>
      </c>
      <c r="AT2617" s="99">
        <v>0</v>
      </c>
      <c r="AU2617" s="99">
        <v>0</v>
      </c>
      <c r="AV2617" s="99">
        <v>142015343.25976601</v>
      </c>
      <c r="AW2617" s="99">
        <v>3871.69995823503</v>
      </c>
      <c r="AX2617" s="99">
        <v>159416.07426071199</v>
      </c>
      <c r="AY2617" s="99">
        <v>32038958.510253899</v>
      </c>
      <c r="AZ2617" s="99">
        <v>13914321.6633301</v>
      </c>
      <c r="BA2617" s="99">
        <v>0</v>
      </c>
      <c r="BB2617" s="99">
        <v>39977393.500488304</v>
      </c>
      <c r="BC2617" s="99">
        <v>9824076.0426025409</v>
      </c>
      <c r="BD2617" s="99">
        <v>0</v>
      </c>
      <c r="BE2617" s="99">
        <v>13339390.122802701</v>
      </c>
      <c r="BF2617" s="99">
        <v>0</v>
      </c>
      <c r="BG2617" s="99">
        <v>142155396.62304699</v>
      </c>
      <c r="BH2617" s="99">
        <v>23601768.5166016</v>
      </c>
      <c r="BI2617" s="99">
        <v>0</v>
      </c>
      <c r="BJ2617" s="99">
        <v>3372335.1018371601</v>
      </c>
      <c r="BK2617" s="99">
        <v>2780945.85302734</v>
      </c>
      <c r="BL2617" s="99">
        <v>0</v>
      </c>
      <c r="BM2617" s="99">
        <v>0</v>
      </c>
      <c r="BN2617" s="99">
        <v>0</v>
      </c>
      <c r="BO2617" s="99">
        <v>0</v>
      </c>
      <c r="BP2617" s="99">
        <v>0</v>
      </c>
      <c r="BQ2617" s="99">
        <v>0</v>
      </c>
      <c r="BR2617" s="99">
        <v>10414596.116088901</v>
      </c>
      <c r="BS2617" s="99">
        <v>5203514.4495239304</v>
      </c>
      <c r="BT2617" s="99">
        <v>0</v>
      </c>
      <c r="BU2617" s="99">
        <v>7236026.6599121103</v>
      </c>
      <c r="BV2617" s="99">
        <v>4561508.2214355497</v>
      </c>
      <c r="BW2617" s="99">
        <v>0</v>
      </c>
      <c r="BX2617" s="99">
        <v>2803682.15979004</v>
      </c>
      <c r="BY2617" s="99">
        <v>0</v>
      </c>
      <c r="BZ2617" s="99">
        <v>0</v>
      </c>
      <c r="CA2617" s="99">
        <v>188384.56095504799</v>
      </c>
      <c r="CB2617" s="99">
        <v>9281418.2720947303</v>
      </c>
      <c r="CC2617" s="99">
        <v>96122811.771484405</v>
      </c>
      <c r="CD2617" s="99">
        <v>26976929.175292999</v>
      </c>
      <c r="CE2617" s="99">
        <v>10985.2014107704</v>
      </c>
      <c r="CF2617" s="99">
        <v>1533919.49557495</v>
      </c>
      <c r="CG2617" s="99">
        <v>13477638.278198199</v>
      </c>
      <c r="CH2617" s="99">
        <v>0</v>
      </c>
      <c r="CI2617" s="99">
        <v>199225.496757507</v>
      </c>
      <c r="CJ2617" s="99">
        <v>10794979.599365201</v>
      </c>
      <c r="CK2617" s="99">
        <v>109676004.964844</v>
      </c>
      <c r="CL2617" s="99">
        <v>29642854.652587902</v>
      </c>
      <c r="CM2617" s="166">
        <v>327306.140003204</v>
      </c>
      <c r="CN2617" s="166">
        <v>51243855.1416016</v>
      </c>
      <c r="CO2617" s="166">
        <v>252338213.87109399</v>
      </c>
      <c r="CP2617" s="99">
        <v>29642854.652587902</v>
      </c>
      <c r="CQ2617" s="99">
        <v>0</v>
      </c>
      <c r="CR2617" s="99">
        <v>0</v>
      </c>
      <c r="CS2617" s="99">
        <v>0</v>
      </c>
      <c r="CT2617" s="99">
        <v>0</v>
      </c>
      <c r="CU2617" s="98">
        <v>19194.121836381</v>
      </c>
      <c r="CV2617" s="98">
        <v>138925.39739593599</v>
      </c>
      <c r="CW2617" s="98">
        <v>10815337.76766968</v>
      </c>
      <c r="CX2617" s="98">
        <v>109600450.0496826</v>
      </c>
    </row>
    <row r="2618" spans="1:102" x14ac:dyDescent="0.2">
      <c r="A2618" s="98" t="s">
        <v>192</v>
      </c>
      <c r="B2618" s="100">
        <v>42979</v>
      </c>
      <c r="C2618" s="99">
        <v>169104.76790618899</v>
      </c>
      <c r="D2618" s="99">
        <v>0</v>
      </c>
      <c r="E2618" s="99">
        <v>19189.588884353601</v>
      </c>
      <c r="F2618" s="99">
        <v>17430.652277946501</v>
      </c>
      <c r="G2618" s="99">
        <v>11033.739648103699</v>
      </c>
      <c r="H2618" s="99">
        <v>0</v>
      </c>
      <c r="I2618" s="99">
        <v>0</v>
      </c>
      <c r="J2618" s="99">
        <v>129439.241492271</v>
      </c>
      <c r="K2618" s="99">
        <v>14.3862675578566</v>
      </c>
      <c r="L2618" s="99">
        <v>534.82481320202396</v>
      </c>
      <c r="M2618" s="99">
        <v>66988.9004945755</v>
      </c>
      <c r="N2618" s="99">
        <v>12711.216070771199</v>
      </c>
      <c r="O2618" s="99">
        <v>0</v>
      </c>
      <c r="P2618" s="99">
        <v>100682.844049454</v>
      </c>
      <c r="Q2618" s="99">
        <v>7628.84335881472</v>
      </c>
      <c r="R2618" s="99">
        <v>0</v>
      </c>
      <c r="S2618" s="99">
        <v>11056.1059859991</v>
      </c>
      <c r="T2618" s="99">
        <v>0</v>
      </c>
      <c r="U2618" s="99">
        <v>129417.3028965</v>
      </c>
      <c r="V2618" s="99">
        <v>8326296.3052368201</v>
      </c>
      <c r="W2618" s="99">
        <v>0</v>
      </c>
      <c r="X2618" s="99">
        <v>853798.986328125</v>
      </c>
      <c r="Y2618" s="99">
        <v>671726.60632324195</v>
      </c>
      <c r="Z2618" s="99">
        <v>1517534.2047271701</v>
      </c>
      <c r="AA2618" s="99">
        <v>0</v>
      </c>
      <c r="AB2618" s="99">
        <v>0</v>
      </c>
      <c r="AC2618" s="99">
        <v>40119918.400878899</v>
      </c>
      <c r="AD2618" s="99">
        <v>1114.8108727931999</v>
      </c>
      <c r="AE2618" s="99">
        <v>21047.880012989001</v>
      </c>
      <c r="AF2618" s="99">
        <v>2948301.9446105999</v>
      </c>
      <c r="AG2618" s="99">
        <v>1473630.7925567599</v>
      </c>
      <c r="AH2618" s="99">
        <v>0</v>
      </c>
      <c r="AI2618" s="99">
        <v>3697348.2178344699</v>
      </c>
      <c r="AJ2618" s="99">
        <v>1035005.55699921</v>
      </c>
      <c r="AK2618" s="99">
        <v>0</v>
      </c>
      <c r="AL2618" s="99">
        <v>1515275.63598633</v>
      </c>
      <c r="AM2618" s="99">
        <v>0</v>
      </c>
      <c r="AN2618" s="99">
        <v>40313463.273925804</v>
      </c>
      <c r="AO2618" s="99">
        <v>88383475.917968795</v>
      </c>
      <c r="AP2618" s="99">
        <v>0</v>
      </c>
      <c r="AQ2618" s="99">
        <v>7870396.9885253897</v>
      </c>
      <c r="AR2618" s="99">
        <v>6085223.7274780301</v>
      </c>
      <c r="AS2618" s="99">
        <v>13400773.1002197</v>
      </c>
      <c r="AT2618" s="99">
        <v>0</v>
      </c>
      <c r="AU2618" s="99">
        <v>0</v>
      </c>
      <c r="AV2618" s="99">
        <v>141938256.65820301</v>
      </c>
      <c r="AW2618" s="99">
        <v>3837.9255690872701</v>
      </c>
      <c r="AX2618" s="99">
        <v>210528.20388412499</v>
      </c>
      <c r="AY2618" s="99">
        <v>32147795.924804699</v>
      </c>
      <c r="AZ2618" s="99">
        <v>13796511.3513184</v>
      </c>
      <c r="BA2618" s="99">
        <v>0</v>
      </c>
      <c r="BB2618" s="99">
        <v>39833959.182128899</v>
      </c>
      <c r="BC2618" s="99">
        <v>9752095.6833496094</v>
      </c>
      <c r="BD2618" s="99">
        <v>0</v>
      </c>
      <c r="BE2618" s="99">
        <v>13362931.752319301</v>
      </c>
      <c r="BF2618" s="99">
        <v>0</v>
      </c>
      <c r="BG2618" s="99">
        <v>141906338.23242199</v>
      </c>
      <c r="BH2618" s="99">
        <v>23533756.847167999</v>
      </c>
      <c r="BI2618" s="99">
        <v>0</v>
      </c>
      <c r="BJ2618" s="99">
        <v>3251796.6316833501</v>
      </c>
      <c r="BK2618" s="99">
        <v>2687809.7375183101</v>
      </c>
      <c r="BL2618" s="99">
        <v>0</v>
      </c>
      <c r="BM2618" s="99">
        <v>0</v>
      </c>
      <c r="BN2618" s="99">
        <v>0</v>
      </c>
      <c r="BO2618" s="99">
        <v>0</v>
      </c>
      <c r="BP2618" s="99">
        <v>0</v>
      </c>
      <c r="BQ2618" s="99">
        <v>0</v>
      </c>
      <c r="BR2618" s="99">
        <v>10438102.264160199</v>
      </c>
      <c r="BS2618" s="99">
        <v>5158851.6177978497</v>
      </c>
      <c r="BT2618" s="99">
        <v>0</v>
      </c>
      <c r="BU2618" s="99">
        <v>5668756.4799194299</v>
      </c>
      <c r="BV2618" s="99">
        <v>4527961.2846679697</v>
      </c>
      <c r="BW2618" s="99">
        <v>0</v>
      </c>
      <c r="BX2618" s="99">
        <v>2343598.5416564899</v>
      </c>
      <c r="BY2618" s="99">
        <v>0</v>
      </c>
      <c r="BZ2618" s="99">
        <v>0</v>
      </c>
      <c r="CA2618" s="99">
        <v>188406.604295731</v>
      </c>
      <c r="CB2618" s="99">
        <v>9223171.3826904297</v>
      </c>
      <c r="CC2618" s="99">
        <v>96078961.1796875</v>
      </c>
      <c r="CD2618" s="99">
        <v>26742697.6494141</v>
      </c>
      <c r="CE2618" s="99">
        <v>11035.281965255699</v>
      </c>
      <c r="CF2618" s="99">
        <v>1535058.5865631099</v>
      </c>
      <c r="CG2618" s="99">
        <v>13526559.7215576</v>
      </c>
      <c r="CH2618" s="99">
        <v>0</v>
      </c>
      <c r="CI2618" s="99">
        <v>199517.71060943601</v>
      </c>
      <c r="CJ2618" s="99">
        <v>10753200.899536099</v>
      </c>
      <c r="CK2618" s="99">
        <v>109825085.074219</v>
      </c>
      <c r="CL2618" s="99">
        <v>29379512.794433601</v>
      </c>
      <c r="CM2618" s="166">
        <v>327390.612213135</v>
      </c>
      <c r="CN2618" s="166">
        <v>51080858.202636696</v>
      </c>
      <c r="CO2618" s="166">
        <v>252045280.62304699</v>
      </c>
      <c r="CP2618" s="99">
        <v>29379512.794433601</v>
      </c>
      <c r="CQ2618" s="99">
        <v>0</v>
      </c>
      <c r="CR2618" s="99">
        <v>0</v>
      </c>
      <c r="CS2618" s="99">
        <v>0</v>
      </c>
      <c r="CT2618" s="99">
        <v>0</v>
      </c>
      <c r="CU2618" s="98">
        <v>19201.493714837001</v>
      </c>
      <c r="CV2618" s="98">
        <v>139050.54439033099</v>
      </c>
      <c r="CW2618" s="98">
        <v>10758229.96925354</v>
      </c>
      <c r="CX2618" s="98">
        <v>109605520.9012451</v>
      </c>
    </row>
    <row r="2619" spans="1:102" x14ac:dyDescent="0.2">
      <c r="A2619" s="98" t="s">
        <v>192</v>
      </c>
      <c r="B2619" s="100">
        <v>43070</v>
      </c>
      <c r="C2619" s="99">
        <v>169426.977422714</v>
      </c>
      <c r="D2619" s="99">
        <v>0</v>
      </c>
      <c r="E2619" s="99">
        <v>19268.968734264399</v>
      </c>
      <c r="F2619" s="99">
        <v>17510.552830934499</v>
      </c>
      <c r="G2619" s="99">
        <v>11066.2391942739</v>
      </c>
      <c r="H2619" s="99">
        <v>0</v>
      </c>
      <c r="I2619" s="99">
        <v>0</v>
      </c>
      <c r="J2619" s="99">
        <v>128056.828228951</v>
      </c>
      <c r="K2619" s="99">
        <v>12.1359827145934</v>
      </c>
      <c r="L2619" s="99">
        <v>533.637458510697</v>
      </c>
      <c r="M2619" s="99">
        <v>67374.665679931597</v>
      </c>
      <c r="N2619" s="99">
        <v>12666.488162636801</v>
      </c>
      <c r="O2619" s="99">
        <v>0</v>
      </c>
      <c r="P2619" s="99">
        <v>100589.164749146</v>
      </c>
      <c r="Q2619" s="99">
        <v>7603.6172457933399</v>
      </c>
      <c r="R2619" s="99">
        <v>0</v>
      </c>
      <c r="S2619" s="99">
        <v>11030.0745798349</v>
      </c>
      <c r="T2619" s="99">
        <v>0</v>
      </c>
      <c r="U2619" s="99">
        <v>128060.87332439399</v>
      </c>
      <c r="V2619" s="99">
        <v>8292922.28088379</v>
      </c>
      <c r="W2619" s="99">
        <v>0</v>
      </c>
      <c r="X2619" s="99">
        <v>867034.16271209705</v>
      </c>
      <c r="Y2619" s="99">
        <v>685229.05420684803</v>
      </c>
      <c r="Z2619" s="99">
        <v>1532986.25794983</v>
      </c>
      <c r="AA2619" s="99">
        <v>0</v>
      </c>
      <c r="AB2619" s="99">
        <v>0</v>
      </c>
      <c r="AC2619" s="99">
        <v>40210299.1708984</v>
      </c>
      <c r="AD2619" s="99">
        <v>917.74362793564796</v>
      </c>
      <c r="AE2619" s="99">
        <v>14459.9318284988</v>
      </c>
      <c r="AF2619" s="99">
        <v>2951253.6787109398</v>
      </c>
      <c r="AG2619" s="99">
        <v>1456048.2501678499</v>
      </c>
      <c r="AH2619" s="99">
        <v>0</v>
      </c>
      <c r="AI2619" s="99">
        <v>3714464.8491516099</v>
      </c>
      <c r="AJ2619" s="99">
        <v>1034563.8879776</v>
      </c>
      <c r="AK2619" s="99">
        <v>0</v>
      </c>
      <c r="AL2619" s="99">
        <v>1532214.10125732</v>
      </c>
      <c r="AM2619" s="99">
        <v>0</v>
      </c>
      <c r="AN2619" s="99">
        <v>40321237.223144501</v>
      </c>
      <c r="AO2619" s="99">
        <v>88370095.499023393</v>
      </c>
      <c r="AP2619" s="99">
        <v>0</v>
      </c>
      <c r="AQ2619" s="99">
        <v>7917640.7982177697</v>
      </c>
      <c r="AR2619" s="99">
        <v>6185851.9749145498</v>
      </c>
      <c r="AS2619" s="99">
        <v>13546080.260253901</v>
      </c>
      <c r="AT2619" s="99">
        <v>0</v>
      </c>
      <c r="AU2619" s="99">
        <v>0</v>
      </c>
      <c r="AV2619" s="99">
        <v>142346811.37109399</v>
      </c>
      <c r="AW2619" s="99">
        <v>3135.5858895778701</v>
      </c>
      <c r="AX2619" s="99">
        <v>130224.629482269</v>
      </c>
      <c r="AY2619" s="99">
        <v>32335394.1481934</v>
      </c>
      <c r="AZ2619" s="99">
        <v>13718521.8869629</v>
      </c>
      <c r="BA2619" s="99">
        <v>0</v>
      </c>
      <c r="BB2619" s="99">
        <v>40092325.21875</v>
      </c>
      <c r="BC2619" s="99">
        <v>9811243.2373046894</v>
      </c>
      <c r="BD2619" s="99">
        <v>0</v>
      </c>
      <c r="BE2619" s="99">
        <v>13546623.605957</v>
      </c>
      <c r="BF2619" s="99">
        <v>0</v>
      </c>
      <c r="BG2619" s="99">
        <v>142362561.41601601</v>
      </c>
      <c r="BH2619" s="99">
        <v>23715089.322753899</v>
      </c>
      <c r="BI2619" s="99">
        <v>0</v>
      </c>
      <c r="BJ2619" s="99">
        <v>3258149.48129272</v>
      </c>
      <c r="BK2619" s="99">
        <v>2696184.5223999</v>
      </c>
      <c r="BL2619" s="99">
        <v>0</v>
      </c>
      <c r="BM2619" s="99">
        <v>0</v>
      </c>
      <c r="BN2619" s="99">
        <v>0</v>
      </c>
      <c r="BO2619" s="99">
        <v>0</v>
      </c>
      <c r="BP2619" s="99">
        <v>0</v>
      </c>
      <c r="BQ2619" s="99">
        <v>0</v>
      </c>
      <c r="BR2619" s="99">
        <v>10529256.380371099</v>
      </c>
      <c r="BS2619" s="99">
        <v>5119547.98010254</v>
      </c>
      <c r="BT2619" s="99">
        <v>0</v>
      </c>
      <c r="BU2619" s="99">
        <v>7117291.7899780301</v>
      </c>
      <c r="BV2619" s="99">
        <v>4527417.0977172898</v>
      </c>
      <c r="BW2619" s="99">
        <v>0</v>
      </c>
      <c r="BX2619" s="99">
        <v>2706186.0002136198</v>
      </c>
      <c r="BY2619" s="99">
        <v>0</v>
      </c>
      <c r="BZ2619" s="99">
        <v>0</v>
      </c>
      <c r="CA2619" s="99">
        <v>188889.11254119899</v>
      </c>
      <c r="CB2619" s="99">
        <v>9189030.6722412091</v>
      </c>
      <c r="CC2619" s="99">
        <v>96064952.089843795</v>
      </c>
      <c r="CD2619" s="99">
        <v>26980786.337402299</v>
      </c>
      <c r="CE2619" s="99">
        <v>11067.777775525999</v>
      </c>
      <c r="CF2619" s="99">
        <v>1532949.19856262</v>
      </c>
      <c r="CG2619" s="99">
        <v>13587440.298706099</v>
      </c>
      <c r="CH2619" s="99">
        <v>0</v>
      </c>
      <c r="CI2619" s="99">
        <v>199936.269060135</v>
      </c>
      <c r="CJ2619" s="99">
        <v>10704368.502197299</v>
      </c>
      <c r="CK2619" s="99">
        <v>109743438.674805</v>
      </c>
      <c r="CL2619" s="99">
        <v>29661312.2497559</v>
      </c>
      <c r="CM2619" s="166">
        <v>326581.00210571301</v>
      </c>
      <c r="CN2619" s="166">
        <v>51038042.990234397</v>
      </c>
      <c r="CO2619" s="166">
        <v>252518469.10156301</v>
      </c>
      <c r="CP2619" s="99">
        <v>29661312.2497559</v>
      </c>
      <c r="CQ2619" s="99">
        <v>0</v>
      </c>
      <c r="CR2619" s="99">
        <v>0</v>
      </c>
      <c r="CS2619" s="99">
        <v>0</v>
      </c>
      <c r="CT2619" s="99">
        <v>0</v>
      </c>
      <c r="CU2619" s="98">
        <v>19280.096011056001</v>
      </c>
      <c r="CV2619" s="98">
        <v>137783.023751398</v>
      </c>
      <c r="CW2619" s="98">
        <v>10721979.870803829</v>
      </c>
      <c r="CX2619" s="98">
        <v>109652392.38854989</v>
      </c>
    </row>
    <row r="2620" spans="1:102" x14ac:dyDescent="0.2">
      <c r="A2620" s="98" t="s">
        <v>192</v>
      </c>
      <c r="B2620" s="100">
        <v>43160</v>
      </c>
      <c r="C2620" s="99">
        <v>168230.85707664501</v>
      </c>
      <c r="D2620" s="99">
        <v>0</v>
      </c>
      <c r="E2620" s="99">
        <v>19193.914534091899</v>
      </c>
      <c r="F2620" s="99">
        <v>17459.2302670479</v>
      </c>
      <c r="G2620" s="99">
        <v>11026.8822786808</v>
      </c>
      <c r="H2620" s="99">
        <v>0</v>
      </c>
      <c r="I2620" s="99">
        <v>0</v>
      </c>
      <c r="J2620" s="99">
        <v>127196.542871475</v>
      </c>
      <c r="K2620" s="99">
        <v>9.6524673324311205</v>
      </c>
      <c r="L2620" s="99">
        <v>518.16586253792002</v>
      </c>
      <c r="M2620" s="99">
        <v>66656.573922157302</v>
      </c>
      <c r="N2620" s="99">
        <v>12587.995577693</v>
      </c>
      <c r="O2620" s="99">
        <v>0</v>
      </c>
      <c r="P2620" s="99">
        <v>99776.155867576599</v>
      </c>
      <c r="Q2620" s="99">
        <v>7556.0586411356899</v>
      </c>
      <c r="R2620" s="99">
        <v>0</v>
      </c>
      <c r="S2620" s="99">
        <v>10996.868187665899</v>
      </c>
      <c r="T2620" s="99">
        <v>0</v>
      </c>
      <c r="U2620" s="99">
        <v>127235.412246704</v>
      </c>
      <c r="V2620" s="99">
        <v>8267522.1738281297</v>
      </c>
      <c r="W2620" s="99">
        <v>0</v>
      </c>
      <c r="X2620" s="99">
        <v>852047.37659454299</v>
      </c>
      <c r="Y2620" s="99">
        <v>672806.52040863002</v>
      </c>
      <c r="Z2620" s="99">
        <v>1511657.5199585001</v>
      </c>
      <c r="AA2620" s="99">
        <v>0</v>
      </c>
      <c r="AB2620" s="99">
        <v>0</v>
      </c>
      <c r="AC2620" s="99">
        <v>39951922.137207001</v>
      </c>
      <c r="AD2620" s="99">
        <v>574.28593344986405</v>
      </c>
      <c r="AE2620" s="99">
        <v>11733.182633042299</v>
      </c>
      <c r="AF2620" s="99">
        <v>2933244.22479248</v>
      </c>
      <c r="AG2620" s="99">
        <v>1445808.7569732701</v>
      </c>
      <c r="AH2620" s="99">
        <v>0</v>
      </c>
      <c r="AI2620" s="99">
        <v>3659431.8558654799</v>
      </c>
      <c r="AJ2620" s="99">
        <v>1033908.48104095</v>
      </c>
      <c r="AK2620" s="99">
        <v>0</v>
      </c>
      <c r="AL2620" s="99">
        <v>1509404.5012970001</v>
      </c>
      <c r="AM2620" s="99">
        <v>0</v>
      </c>
      <c r="AN2620" s="99">
        <v>40027845.854003899</v>
      </c>
      <c r="AO2620" s="99">
        <v>88129164.730468795</v>
      </c>
      <c r="AP2620" s="99">
        <v>0</v>
      </c>
      <c r="AQ2620" s="99">
        <v>7903938.78833008</v>
      </c>
      <c r="AR2620" s="99">
        <v>6145967.18505859</v>
      </c>
      <c r="AS2620" s="99">
        <v>13472995.596801801</v>
      </c>
      <c r="AT2620" s="99">
        <v>0</v>
      </c>
      <c r="AU2620" s="99">
        <v>0</v>
      </c>
      <c r="AV2620" s="99">
        <v>142627140.26757801</v>
      </c>
      <c r="AW2620" s="99">
        <v>2008.39150497317</v>
      </c>
      <c r="AX2620" s="99">
        <v>100551.434941292</v>
      </c>
      <c r="AY2620" s="99">
        <v>32439303.045654301</v>
      </c>
      <c r="AZ2620" s="99">
        <v>13786542.2174072</v>
      </c>
      <c r="BA2620" s="99">
        <v>0</v>
      </c>
      <c r="BB2620" s="99">
        <v>39742694.042968802</v>
      </c>
      <c r="BC2620" s="99">
        <v>9888115.2126464806</v>
      </c>
      <c r="BD2620" s="99">
        <v>0</v>
      </c>
      <c r="BE2620" s="99">
        <v>13470209.3508301</v>
      </c>
      <c r="BF2620" s="99">
        <v>0</v>
      </c>
      <c r="BG2620" s="99">
        <v>142745199.39648399</v>
      </c>
      <c r="BH2620" s="99">
        <v>23631146.425781298</v>
      </c>
      <c r="BI2620" s="99">
        <v>0</v>
      </c>
      <c r="BJ2620" s="99">
        <v>3255990.5782470698</v>
      </c>
      <c r="BK2620" s="99">
        <v>2694180.7293396001</v>
      </c>
      <c r="BL2620" s="99">
        <v>0</v>
      </c>
      <c r="BM2620" s="99">
        <v>0</v>
      </c>
      <c r="BN2620" s="99">
        <v>0</v>
      </c>
      <c r="BO2620" s="99">
        <v>0</v>
      </c>
      <c r="BP2620" s="99">
        <v>0</v>
      </c>
      <c r="BQ2620" s="99">
        <v>0</v>
      </c>
      <c r="BR2620" s="99">
        <v>10508760.424804701</v>
      </c>
      <c r="BS2620" s="99">
        <v>5123619.89172363</v>
      </c>
      <c r="BT2620" s="99">
        <v>0</v>
      </c>
      <c r="BU2620" s="99">
        <v>7036532.7799682599</v>
      </c>
      <c r="BV2620" s="99">
        <v>4549886.8764038105</v>
      </c>
      <c r="BW2620" s="99">
        <v>0</v>
      </c>
      <c r="BX2620" s="99">
        <v>2789570.1077575702</v>
      </c>
      <c r="BY2620" s="99">
        <v>0</v>
      </c>
      <c r="BZ2620" s="99">
        <v>0</v>
      </c>
      <c r="CA2620" s="99">
        <v>187056.89197540301</v>
      </c>
      <c r="CB2620" s="99">
        <v>9089813.6060790997</v>
      </c>
      <c r="CC2620" s="99">
        <v>96334341.983398393</v>
      </c>
      <c r="CD2620" s="99">
        <v>26910276.589843798</v>
      </c>
      <c r="CE2620" s="99">
        <v>11025.002726316499</v>
      </c>
      <c r="CF2620" s="99">
        <v>1516606.5582427999</v>
      </c>
      <c r="CG2620" s="99">
        <v>13543145.592163101</v>
      </c>
      <c r="CH2620" s="99">
        <v>0</v>
      </c>
      <c r="CI2620" s="99">
        <v>198195.42423820501</v>
      </c>
      <c r="CJ2620" s="99">
        <v>10611598.8640137</v>
      </c>
      <c r="CK2620" s="99">
        <v>109614237.134766</v>
      </c>
      <c r="CL2620" s="99">
        <v>29573644.904785201</v>
      </c>
      <c r="CM2620" s="166">
        <v>324285.32154464698</v>
      </c>
      <c r="CN2620" s="166">
        <v>50619293.079589799</v>
      </c>
      <c r="CO2620" s="166">
        <v>252710501.67578101</v>
      </c>
      <c r="CP2620" s="99">
        <v>29573644.904785201</v>
      </c>
      <c r="CQ2620" s="99">
        <v>0</v>
      </c>
      <c r="CR2620" s="99">
        <v>0</v>
      </c>
      <c r="CS2620" s="99">
        <v>0</v>
      </c>
      <c r="CT2620" s="99">
        <v>0</v>
      </c>
      <c r="CU2620" s="98">
        <v>19197.340093063001</v>
      </c>
      <c r="CV2620" s="98">
        <v>136909.906689083</v>
      </c>
      <c r="CW2620" s="98">
        <v>10606420.164321899</v>
      </c>
      <c r="CX2620" s="98">
        <v>109877487.57556149</v>
      </c>
    </row>
    <row r="2621" spans="1:102" x14ac:dyDescent="0.2">
      <c r="A2621" s="98" t="s">
        <v>192</v>
      </c>
      <c r="B2621" s="100">
        <v>43252</v>
      </c>
      <c r="C2621" s="99">
        <v>168663.13525390599</v>
      </c>
      <c r="D2621" s="99">
        <v>0</v>
      </c>
      <c r="E2621" s="99">
        <v>19134.034063339201</v>
      </c>
      <c r="F2621" s="99">
        <v>17423.020431041699</v>
      </c>
      <c r="G2621" s="99">
        <v>11084.903936386099</v>
      </c>
      <c r="H2621" s="99">
        <v>0</v>
      </c>
      <c r="I2621" s="99">
        <v>0</v>
      </c>
      <c r="J2621" s="99">
        <v>126265.762415886</v>
      </c>
      <c r="K2621" s="99">
        <v>8.0560442829737404</v>
      </c>
      <c r="L2621" s="99">
        <v>509.39373738318699</v>
      </c>
      <c r="M2621" s="99">
        <v>67119.694855690002</v>
      </c>
      <c r="N2621" s="99">
        <v>12471.0369194746</v>
      </c>
      <c r="O2621" s="99">
        <v>0</v>
      </c>
      <c r="P2621" s="99">
        <v>100012.274069786</v>
      </c>
      <c r="Q2621" s="99">
        <v>7502.3597733378401</v>
      </c>
      <c r="R2621" s="99">
        <v>0</v>
      </c>
      <c r="S2621" s="99">
        <v>11076.880985617599</v>
      </c>
      <c r="T2621" s="99">
        <v>0</v>
      </c>
      <c r="U2621" s="99">
        <v>126291.93656158401</v>
      </c>
      <c r="V2621" s="99">
        <v>8236124.7866821298</v>
      </c>
      <c r="W2621" s="99">
        <v>0</v>
      </c>
      <c r="X2621" s="99">
        <v>834317.66055297898</v>
      </c>
      <c r="Y2621" s="99">
        <v>664659.60115051304</v>
      </c>
      <c r="Z2621" s="99">
        <v>1501220.9225158701</v>
      </c>
      <c r="AA2621" s="99">
        <v>0</v>
      </c>
      <c r="AB2621" s="99">
        <v>0</v>
      </c>
      <c r="AC2621" s="99">
        <v>39712575.104492202</v>
      </c>
      <c r="AD2621" s="99">
        <v>427.62249612808199</v>
      </c>
      <c r="AE2621" s="99">
        <v>17521.7687423229</v>
      </c>
      <c r="AF2621" s="99">
        <v>2931197.18328857</v>
      </c>
      <c r="AG2621" s="99">
        <v>1427565.4053344701</v>
      </c>
      <c r="AH2621" s="99">
        <v>0</v>
      </c>
      <c r="AI2621" s="99">
        <v>3624974.1921997098</v>
      </c>
      <c r="AJ2621" s="99">
        <v>1037796.64446259</v>
      </c>
      <c r="AK2621" s="99">
        <v>0</v>
      </c>
      <c r="AL2621" s="99">
        <v>1497953.17416382</v>
      </c>
      <c r="AM2621" s="99">
        <v>0</v>
      </c>
      <c r="AN2621" s="99">
        <v>39909830.171386696</v>
      </c>
      <c r="AO2621" s="99">
        <v>88753687.594726607</v>
      </c>
      <c r="AP2621" s="99">
        <v>0</v>
      </c>
      <c r="AQ2621" s="99">
        <v>7761054.9552002</v>
      </c>
      <c r="AR2621" s="99">
        <v>6161068.08312988</v>
      </c>
      <c r="AS2621" s="99">
        <v>13439803.806396499</v>
      </c>
      <c r="AT2621" s="99">
        <v>0</v>
      </c>
      <c r="AU2621" s="99">
        <v>0</v>
      </c>
      <c r="AV2621" s="99">
        <v>142761678.37890601</v>
      </c>
      <c r="AW2621" s="99">
        <v>1503.9446626752599</v>
      </c>
      <c r="AX2621" s="99">
        <v>164283.47095489499</v>
      </c>
      <c r="AY2621" s="99">
        <v>32643564.394775402</v>
      </c>
      <c r="AZ2621" s="99">
        <v>13728867.0540771</v>
      </c>
      <c r="BA2621" s="99">
        <v>0</v>
      </c>
      <c r="BB2621" s="99">
        <v>39688175.807617202</v>
      </c>
      <c r="BC2621" s="99">
        <v>9973336.7807617206</v>
      </c>
      <c r="BD2621" s="99">
        <v>0</v>
      </c>
      <c r="BE2621" s="99">
        <v>13388574.848998999</v>
      </c>
      <c r="BF2621" s="99">
        <v>0</v>
      </c>
      <c r="BG2621" s="99">
        <v>142696573.60351601</v>
      </c>
      <c r="BH2621" s="99">
        <v>23645383.782714799</v>
      </c>
      <c r="BI2621" s="99">
        <v>0</v>
      </c>
      <c r="BJ2621" s="99">
        <v>3211290.1885376</v>
      </c>
      <c r="BK2621" s="99">
        <v>2676460.3510131799</v>
      </c>
      <c r="BL2621" s="99">
        <v>0</v>
      </c>
      <c r="BM2621" s="99">
        <v>0</v>
      </c>
      <c r="BN2621" s="99">
        <v>0</v>
      </c>
      <c r="BO2621" s="99">
        <v>0</v>
      </c>
      <c r="BP2621" s="99">
        <v>0</v>
      </c>
      <c r="BQ2621" s="99">
        <v>0</v>
      </c>
      <c r="BR2621" s="99">
        <v>10560511.935668901</v>
      </c>
      <c r="BS2621" s="99">
        <v>5075643.95910645</v>
      </c>
      <c r="BT2621" s="99">
        <v>0</v>
      </c>
      <c r="BU2621" s="99">
        <v>7011242.5099487295</v>
      </c>
      <c r="BV2621" s="99">
        <v>4572138.1929931603</v>
      </c>
      <c r="BW2621" s="99">
        <v>0</v>
      </c>
      <c r="BX2621" s="99">
        <v>2773408.4978027302</v>
      </c>
      <c r="BY2621" s="99">
        <v>0</v>
      </c>
      <c r="BZ2621" s="99">
        <v>0</v>
      </c>
      <c r="CA2621" s="99">
        <v>187858.84185028099</v>
      </c>
      <c r="CB2621" s="99">
        <v>9090502.7036132794</v>
      </c>
      <c r="CC2621" s="99">
        <v>96428618.177734405</v>
      </c>
      <c r="CD2621" s="99">
        <v>26863073.613769501</v>
      </c>
      <c r="CE2621" s="99">
        <v>11082.2328613997</v>
      </c>
      <c r="CF2621" s="99">
        <v>1515285.03942871</v>
      </c>
      <c r="CG2621" s="99">
        <v>13555037.1755371</v>
      </c>
      <c r="CH2621" s="99">
        <v>0</v>
      </c>
      <c r="CI2621" s="99">
        <v>198755.084024429</v>
      </c>
      <c r="CJ2621" s="99">
        <v>10613102.6954346</v>
      </c>
      <c r="CK2621" s="99">
        <v>110624085.134766</v>
      </c>
      <c r="CL2621" s="99">
        <v>29499207.535888702</v>
      </c>
      <c r="CM2621" s="166">
        <v>323807.40502166701</v>
      </c>
      <c r="CN2621" s="166">
        <v>50462014.6162109</v>
      </c>
      <c r="CO2621" s="166">
        <v>252968128.66796899</v>
      </c>
      <c r="CP2621" s="99">
        <v>29499207.535888702</v>
      </c>
      <c r="CQ2621" s="99">
        <v>0</v>
      </c>
      <c r="CR2621" s="99">
        <v>0</v>
      </c>
      <c r="CS2621" s="99">
        <v>0</v>
      </c>
      <c r="CT2621" s="99">
        <v>0</v>
      </c>
      <c r="CU2621" s="98">
        <v>19154.166874843999</v>
      </c>
      <c r="CV2621" s="98">
        <v>135963.00516890499</v>
      </c>
      <c r="CW2621" s="98">
        <v>10605787.743041988</v>
      </c>
      <c r="CX2621" s="98">
        <v>109983655.3532715</v>
      </c>
    </row>
    <row r="2622" spans="1:102" x14ac:dyDescent="0.2">
      <c r="A2622" s="98" t="s">
        <v>192</v>
      </c>
      <c r="B2622" s="100">
        <v>43344</v>
      </c>
      <c r="C2622" s="99">
        <v>168774.98157691999</v>
      </c>
      <c r="D2622" s="99">
        <v>0</v>
      </c>
      <c r="E2622" s="99">
        <v>19101.980507373799</v>
      </c>
      <c r="F2622" s="99">
        <v>17545.686180353201</v>
      </c>
      <c r="G2622" s="99">
        <v>11068.806742429701</v>
      </c>
      <c r="H2622" s="99">
        <v>0</v>
      </c>
      <c r="I2622" s="99">
        <v>0</v>
      </c>
      <c r="J2622" s="99">
        <v>126063.47284698499</v>
      </c>
      <c r="K2622" s="99">
        <v>5.7425090073374996</v>
      </c>
      <c r="L2622" s="99">
        <v>537.47152297943796</v>
      </c>
      <c r="M2622" s="99">
        <v>67273.6792392731</v>
      </c>
      <c r="N2622" s="99">
        <v>12312.302596330601</v>
      </c>
      <c r="O2622" s="99">
        <v>0</v>
      </c>
      <c r="P2622" s="99">
        <v>100641.36367416399</v>
      </c>
      <c r="Q2622" s="99">
        <v>7433.9052413702002</v>
      </c>
      <c r="R2622" s="99">
        <v>0</v>
      </c>
      <c r="S2622" s="99">
        <v>11120.460215568501</v>
      </c>
      <c r="T2622" s="99">
        <v>0</v>
      </c>
      <c r="U2622" s="99">
        <v>126046.890106201</v>
      </c>
      <c r="V2622" s="99">
        <v>8222294.4532470703</v>
      </c>
      <c r="W2622" s="99">
        <v>0</v>
      </c>
      <c r="X2622" s="99">
        <v>817855.80635070801</v>
      </c>
      <c r="Y2622" s="99">
        <v>659165.04358673096</v>
      </c>
      <c r="Z2622" s="99">
        <v>1498186.4937133801</v>
      </c>
      <c r="AA2622" s="99">
        <v>0</v>
      </c>
      <c r="AB2622" s="99">
        <v>0</v>
      </c>
      <c r="AC2622" s="99">
        <v>39470211.968261696</v>
      </c>
      <c r="AD2622" s="99">
        <v>280.75619110837602</v>
      </c>
      <c r="AE2622" s="99">
        <v>18590.3995177746</v>
      </c>
      <c r="AF2622" s="99">
        <v>2940499.9230956999</v>
      </c>
      <c r="AG2622" s="99">
        <v>1406718.4326782201</v>
      </c>
      <c r="AH2622" s="99">
        <v>0</v>
      </c>
      <c r="AI2622" s="99">
        <v>3641714.6861267099</v>
      </c>
      <c r="AJ2622" s="99">
        <v>1039453.24977112</v>
      </c>
      <c r="AK2622" s="99">
        <v>0</v>
      </c>
      <c r="AL2622" s="99">
        <v>1497449.5654907201</v>
      </c>
      <c r="AM2622" s="99">
        <v>0</v>
      </c>
      <c r="AN2622" s="99">
        <v>39424980.601074196</v>
      </c>
      <c r="AO2622" s="99">
        <v>89024736.286132798</v>
      </c>
      <c r="AP2622" s="99">
        <v>0</v>
      </c>
      <c r="AQ2622" s="99">
        <v>7692141.6741332998</v>
      </c>
      <c r="AR2622" s="99">
        <v>6046342.5674438505</v>
      </c>
      <c r="AS2622" s="99">
        <v>13503223.486816401</v>
      </c>
      <c r="AT2622" s="99">
        <v>0</v>
      </c>
      <c r="AU2622" s="99">
        <v>0</v>
      </c>
      <c r="AV2622" s="99">
        <v>142219159.09570301</v>
      </c>
      <c r="AW2622" s="99">
        <v>985.33795158564999</v>
      </c>
      <c r="AX2622" s="99">
        <v>161729.39077186599</v>
      </c>
      <c r="AY2622" s="99">
        <v>32939085.887695301</v>
      </c>
      <c r="AZ2622" s="99">
        <v>13612908.6164551</v>
      </c>
      <c r="BA2622" s="99">
        <v>0</v>
      </c>
      <c r="BB2622" s="99">
        <v>40049742.628417999</v>
      </c>
      <c r="BC2622" s="99">
        <v>10055167.960083</v>
      </c>
      <c r="BD2622" s="99">
        <v>0</v>
      </c>
      <c r="BE2622" s="99">
        <v>13478866.8937988</v>
      </c>
      <c r="BF2622" s="99">
        <v>0</v>
      </c>
      <c r="BG2622" s="99">
        <v>142150660.44726601</v>
      </c>
      <c r="BH2622" s="99">
        <v>23753048.8820801</v>
      </c>
      <c r="BI2622" s="99">
        <v>0</v>
      </c>
      <c r="BJ2622" s="99">
        <v>3167969.6657409701</v>
      </c>
      <c r="BK2622" s="99">
        <v>2655701.17822266</v>
      </c>
      <c r="BL2622" s="99">
        <v>0</v>
      </c>
      <c r="BM2622" s="99">
        <v>0</v>
      </c>
      <c r="BN2622" s="99">
        <v>0</v>
      </c>
      <c r="BO2622" s="99">
        <v>0</v>
      </c>
      <c r="BP2622" s="99">
        <v>0</v>
      </c>
      <c r="BQ2622" s="99">
        <v>0</v>
      </c>
      <c r="BR2622" s="99">
        <v>10665653.810424799</v>
      </c>
      <c r="BS2622" s="99">
        <v>5067385.4353637705</v>
      </c>
      <c r="BT2622" s="99">
        <v>0</v>
      </c>
      <c r="BU2622" s="99">
        <v>5582616.90441895</v>
      </c>
      <c r="BV2622" s="99">
        <v>4569189.16870117</v>
      </c>
      <c r="BW2622" s="99">
        <v>0</v>
      </c>
      <c r="BX2622" s="99">
        <v>2323408.4569702102</v>
      </c>
      <c r="BY2622" s="99">
        <v>0</v>
      </c>
      <c r="BZ2622" s="99">
        <v>0</v>
      </c>
      <c r="CA2622" s="99">
        <v>188022.60560798601</v>
      </c>
      <c r="CB2622" s="99">
        <v>9027019.8349609394</v>
      </c>
      <c r="CC2622" s="99">
        <v>96937384.440429702</v>
      </c>
      <c r="CD2622" s="99">
        <v>26877685.847900402</v>
      </c>
      <c r="CE2622" s="99">
        <v>11072.717164993301</v>
      </c>
      <c r="CF2622" s="99">
        <v>1496791.0632629399</v>
      </c>
      <c r="CG2622" s="99">
        <v>13445370.634765601</v>
      </c>
      <c r="CH2622" s="99">
        <v>0</v>
      </c>
      <c r="CI2622" s="99">
        <v>199198.730297089</v>
      </c>
      <c r="CJ2622" s="99">
        <v>10536294.1878662</v>
      </c>
      <c r="CK2622" s="99">
        <v>110191525.96972699</v>
      </c>
      <c r="CL2622" s="99">
        <v>29501966.768066399</v>
      </c>
      <c r="CM2622" s="166">
        <v>323477.488620758</v>
      </c>
      <c r="CN2622" s="166">
        <v>49979914.437011696</v>
      </c>
      <c r="CO2622" s="166">
        <v>252608931.80468801</v>
      </c>
      <c r="CP2622" s="99">
        <v>29501966.768066399</v>
      </c>
      <c r="CQ2622" s="99">
        <v>0</v>
      </c>
      <c r="CR2622" s="99">
        <v>0</v>
      </c>
      <c r="CS2622" s="99">
        <v>0</v>
      </c>
      <c r="CT2622" s="99">
        <v>0</v>
      </c>
      <c r="CU2622" s="98">
        <v>19102.16294989</v>
      </c>
      <c r="CV2622" s="98">
        <v>135740.98384688399</v>
      </c>
      <c r="CW2622" s="98">
        <v>10523810.898223879</v>
      </c>
      <c r="CX2622" s="98">
        <v>110382755.0751953</v>
      </c>
    </row>
    <row r="2623" spans="1:102" x14ac:dyDescent="0.2">
      <c r="A2623" s="98" t="s">
        <v>192</v>
      </c>
      <c r="B2623" s="100">
        <v>43435</v>
      </c>
      <c r="C2623" s="99">
        <v>167654.125846863</v>
      </c>
      <c r="D2623" s="99">
        <v>0</v>
      </c>
      <c r="E2623" s="99">
        <v>18764.193323850599</v>
      </c>
      <c r="F2623" s="99">
        <v>17262.974987268401</v>
      </c>
      <c r="G2623" s="99">
        <v>10960.995600104299</v>
      </c>
      <c r="H2623" s="99">
        <v>0</v>
      </c>
      <c r="I2623" s="99">
        <v>0</v>
      </c>
      <c r="J2623" s="99">
        <v>123494.30506801599</v>
      </c>
      <c r="K2623" s="99">
        <v>6.6218696417054197</v>
      </c>
      <c r="L2623" s="99">
        <v>532.69490692019497</v>
      </c>
      <c r="M2623" s="99">
        <v>67130.9828605652</v>
      </c>
      <c r="N2623" s="99">
        <v>12256.941341400099</v>
      </c>
      <c r="O2623" s="99">
        <v>0</v>
      </c>
      <c r="P2623" s="99">
        <v>99156.404503822298</v>
      </c>
      <c r="Q2623" s="99">
        <v>7368.1649771928796</v>
      </c>
      <c r="R2623" s="99">
        <v>0</v>
      </c>
      <c r="S2623" s="99">
        <v>10902.0617634058</v>
      </c>
      <c r="T2623" s="99">
        <v>0</v>
      </c>
      <c r="U2623" s="99">
        <v>123454.19566726701</v>
      </c>
      <c r="V2623" s="99">
        <v>8228941.8569946298</v>
      </c>
      <c r="W2623" s="99">
        <v>0</v>
      </c>
      <c r="X2623" s="99">
        <v>816327.81454467797</v>
      </c>
      <c r="Y2623" s="99">
        <v>656943.79761505104</v>
      </c>
      <c r="Z2623" s="99">
        <v>1497644.27932739</v>
      </c>
      <c r="AA2623" s="99">
        <v>0</v>
      </c>
      <c r="AB2623" s="99">
        <v>0</v>
      </c>
      <c r="AC2623" s="99">
        <v>38976205.2724609</v>
      </c>
      <c r="AD2623" s="99">
        <v>267.304340645671</v>
      </c>
      <c r="AE2623" s="99">
        <v>13073.1076160669</v>
      </c>
      <c r="AF2623" s="99">
        <v>2967902.8630676302</v>
      </c>
      <c r="AG2623" s="99">
        <v>1405360.2495422401</v>
      </c>
      <c r="AH2623" s="99">
        <v>0</v>
      </c>
      <c r="AI2623" s="99">
        <v>3620774.2803955101</v>
      </c>
      <c r="AJ2623" s="99">
        <v>1038744.44058228</v>
      </c>
      <c r="AK2623" s="99">
        <v>0</v>
      </c>
      <c r="AL2623" s="99">
        <v>1498065.3249206501</v>
      </c>
      <c r="AM2623" s="99">
        <v>0</v>
      </c>
      <c r="AN2623" s="99">
        <v>38963711.121582001</v>
      </c>
      <c r="AO2623" s="99">
        <v>89925725.678710893</v>
      </c>
      <c r="AP2623" s="99">
        <v>0</v>
      </c>
      <c r="AQ2623" s="99">
        <v>7765666.6284179697</v>
      </c>
      <c r="AR2623" s="99">
        <v>6159502.00744629</v>
      </c>
      <c r="AS2623" s="99">
        <v>13569409.5045166</v>
      </c>
      <c r="AT2623" s="99">
        <v>0</v>
      </c>
      <c r="AU2623" s="99">
        <v>0</v>
      </c>
      <c r="AV2623" s="99">
        <v>141398883.07031301</v>
      </c>
      <c r="AW2623" s="99">
        <v>936.42486904561497</v>
      </c>
      <c r="AX2623" s="99">
        <v>111945.319700241</v>
      </c>
      <c r="AY2623" s="99">
        <v>33562934.302246101</v>
      </c>
      <c r="AZ2623" s="99">
        <v>13774355.342529301</v>
      </c>
      <c r="BA2623" s="99">
        <v>0</v>
      </c>
      <c r="BB2623" s="99">
        <v>40189649.3447266</v>
      </c>
      <c r="BC2623" s="99">
        <v>10137434.947265601</v>
      </c>
      <c r="BD2623" s="99">
        <v>0</v>
      </c>
      <c r="BE2623" s="99">
        <v>13601602.0947266</v>
      </c>
      <c r="BF2623" s="99">
        <v>0</v>
      </c>
      <c r="BG2623" s="99">
        <v>141382693.33398399</v>
      </c>
      <c r="BH2623" s="99">
        <v>23823208.142333999</v>
      </c>
      <c r="BI2623" s="99">
        <v>0</v>
      </c>
      <c r="BJ2623" s="99">
        <v>3150863.7712402302</v>
      </c>
      <c r="BK2623" s="99">
        <v>2659909.6781005901</v>
      </c>
      <c r="BL2623" s="99">
        <v>0</v>
      </c>
      <c r="BM2623" s="99">
        <v>0</v>
      </c>
      <c r="BN2623" s="99">
        <v>0</v>
      </c>
      <c r="BO2623" s="99">
        <v>0</v>
      </c>
      <c r="BP2623" s="99">
        <v>0</v>
      </c>
      <c r="BQ2623" s="99">
        <v>0</v>
      </c>
      <c r="BR2623" s="99">
        <v>10736260.825073199</v>
      </c>
      <c r="BS2623" s="99">
        <v>5069967.4425659198</v>
      </c>
      <c r="BT2623" s="99">
        <v>0</v>
      </c>
      <c r="BU2623" s="99">
        <v>6934774.64526367</v>
      </c>
      <c r="BV2623" s="99">
        <v>4576186.3542480497</v>
      </c>
      <c r="BW2623" s="99">
        <v>0</v>
      </c>
      <c r="BX2623" s="99">
        <v>2653257.8145446801</v>
      </c>
      <c r="BY2623" s="99">
        <v>0</v>
      </c>
      <c r="BZ2623" s="99">
        <v>0</v>
      </c>
      <c r="CA2623" s="99">
        <v>186601.495204926</v>
      </c>
      <c r="CB2623" s="99">
        <v>9046229.9041747991</v>
      </c>
      <c r="CC2623" s="99">
        <v>97771249.2578125</v>
      </c>
      <c r="CD2623" s="99">
        <v>26988769.923095699</v>
      </c>
      <c r="CE2623" s="99">
        <v>10961.6394336224</v>
      </c>
      <c r="CF2623" s="99">
        <v>1494340.7056121801</v>
      </c>
      <c r="CG2623" s="99">
        <v>13596982.8587646</v>
      </c>
      <c r="CH2623" s="99">
        <v>0</v>
      </c>
      <c r="CI2623" s="99">
        <v>197531.31902885399</v>
      </c>
      <c r="CJ2623" s="99">
        <v>10553769.342041001</v>
      </c>
      <c r="CK2623" s="99">
        <v>111318502.37695301</v>
      </c>
      <c r="CL2623" s="99">
        <v>29612977.259277299</v>
      </c>
      <c r="CM2623" s="166">
        <v>319746.24274444598</v>
      </c>
      <c r="CN2623" s="166">
        <v>49519110.333496101</v>
      </c>
      <c r="CO2623" s="166">
        <v>252701562.59765601</v>
      </c>
      <c r="CP2623" s="99">
        <v>29612977.259277299</v>
      </c>
      <c r="CQ2623" s="99">
        <v>0</v>
      </c>
      <c r="CR2623" s="99">
        <v>0</v>
      </c>
      <c r="CS2623" s="99">
        <v>0</v>
      </c>
      <c r="CT2623" s="99">
        <v>0</v>
      </c>
      <c r="CU2623" s="98">
        <v>18769.526820245999</v>
      </c>
      <c r="CV2623" s="98">
        <v>133075.32639455301</v>
      </c>
      <c r="CW2623" s="98">
        <v>10540570.60978698</v>
      </c>
      <c r="CX2623" s="98">
        <v>111368232.1165771</v>
      </c>
    </row>
    <row r="2624" spans="1:102" x14ac:dyDescent="0.2">
      <c r="A2624" s="98" t="s">
        <v>192</v>
      </c>
      <c r="B2624" s="100">
        <v>43525</v>
      </c>
      <c r="C2624" s="99">
        <v>169184.43021392799</v>
      </c>
      <c r="D2624" s="99">
        <v>0</v>
      </c>
      <c r="E2624" s="99">
        <v>18418.689288616199</v>
      </c>
      <c r="F2624" s="99">
        <v>16976.439839839899</v>
      </c>
      <c r="G2624" s="99">
        <v>11018.3240083456</v>
      </c>
      <c r="H2624" s="99">
        <v>0</v>
      </c>
      <c r="I2624" s="99">
        <v>0</v>
      </c>
      <c r="J2624" s="99">
        <v>122446.93630313899</v>
      </c>
      <c r="K2624" s="99">
        <v>6.43904834229033</v>
      </c>
      <c r="L2624" s="99">
        <v>451.97413586452598</v>
      </c>
      <c r="M2624" s="99">
        <v>68548.917207717896</v>
      </c>
      <c r="N2624" s="99">
        <v>12120.128615379301</v>
      </c>
      <c r="O2624" s="99">
        <v>0</v>
      </c>
      <c r="P2624" s="99">
        <v>98816.511045455904</v>
      </c>
      <c r="Q2624" s="99">
        <v>7305.3593025803602</v>
      </c>
      <c r="R2624" s="99">
        <v>0</v>
      </c>
      <c r="S2624" s="99">
        <v>10993.0271003246</v>
      </c>
      <c r="T2624" s="99">
        <v>0</v>
      </c>
      <c r="U2624" s="99">
        <v>122506.825111389</v>
      </c>
      <c r="V2624" s="99">
        <v>8251809.6979370099</v>
      </c>
      <c r="W2624" s="99">
        <v>0</v>
      </c>
      <c r="X2624" s="99">
        <v>790088.68319702102</v>
      </c>
      <c r="Y2624" s="99">
        <v>645979.33718872105</v>
      </c>
      <c r="Z2624" s="99">
        <v>1483694.72244263</v>
      </c>
      <c r="AA2624" s="99">
        <v>0</v>
      </c>
      <c r="AB2624" s="99">
        <v>0</v>
      </c>
      <c r="AC2624" s="99">
        <v>38668592.3740234</v>
      </c>
      <c r="AD2624" s="99">
        <v>249.15741477906701</v>
      </c>
      <c r="AE2624" s="99">
        <v>9083.9312094449997</v>
      </c>
      <c r="AF2624" s="99">
        <v>3017012.1192016602</v>
      </c>
      <c r="AG2624" s="99">
        <v>1400148.65852356</v>
      </c>
      <c r="AH2624" s="99">
        <v>0</v>
      </c>
      <c r="AI2624" s="99">
        <v>3545480.4295654302</v>
      </c>
      <c r="AJ2624" s="99">
        <v>1035579.25687408</v>
      </c>
      <c r="AK2624" s="99">
        <v>0</v>
      </c>
      <c r="AL2624" s="99">
        <v>1483158.1407928499</v>
      </c>
      <c r="AM2624" s="99">
        <v>0</v>
      </c>
      <c r="AN2624" s="99">
        <v>38940143.949707001</v>
      </c>
      <c r="AO2624" s="99">
        <v>90917083.583984405</v>
      </c>
      <c r="AP2624" s="99">
        <v>0</v>
      </c>
      <c r="AQ2624" s="99">
        <v>7527206.8237915002</v>
      </c>
      <c r="AR2624" s="99">
        <v>6162512.3611450205</v>
      </c>
      <c r="AS2624" s="99">
        <v>13559526.9019775</v>
      </c>
      <c r="AT2624" s="99">
        <v>0</v>
      </c>
      <c r="AU2624" s="99">
        <v>0</v>
      </c>
      <c r="AV2624" s="99">
        <v>140884987.36132801</v>
      </c>
      <c r="AW2624" s="99">
        <v>893.15559479594197</v>
      </c>
      <c r="AX2624" s="99">
        <v>61942.917427063003</v>
      </c>
      <c r="AY2624" s="99">
        <v>34225420.880859397</v>
      </c>
      <c r="AZ2624" s="99">
        <v>13783006.7733154</v>
      </c>
      <c r="BA2624" s="99">
        <v>0</v>
      </c>
      <c r="BB2624" s="99">
        <v>39530575.743652299</v>
      </c>
      <c r="BC2624" s="99">
        <v>10170456.4956055</v>
      </c>
      <c r="BD2624" s="99">
        <v>0</v>
      </c>
      <c r="BE2624" s="99">
        <v>13566529.3743896</v>
      </c>
      <c r="BF2624" s="99">
        <v>0</v>
      </c>
      <c r="BG2624" s="99">
        <v>140743443.06445301</v>
      </c>
      <c r="BH2624" s="99">
        <v>23872692.431884799</v>
      </c>
      <c r="BI2624" s="99">
        <v>0</v>
      </c>
      <c r="BJ2624" s="99">
        <v>3061453.4610595698</v>
      </c>
      <c r="BK2624" s="99">
        <v>2618420.7309875502</v>
      </c>
      <c r="BL2624" s="99">
        <v>0</v>
      </c>
      <c r="BM2624" s="99">
        <v>0</v>
      </c>
      <c r="BN2624" s="99">
        <v>0</v>
      </c>
      <c r="BO2624" s="99">
        <v>0</v>
      </c>
      <c r="BP2624" s="99">
        <v>0</v>
      </c>
      <c r="BQ2624" s="99">
        <v>0</v>
      </c>
      <c r="BR2624" s="99">
        <v>10845399.1549072</v>
      </c>
      <c r="BS2624" s="99">
        <v>5026536.5535278302</v>
      </c>
      <c r="BT2624" s="99">
        <v>0</v>
      </c>
      <c r="BU2624" s="99">
        <v>6781719.4352417002</v>
      </c>
      <c r="BV2624" s="99">
        <v>4525958.8897705097</v>
      </c>
      <c r="BW2624" s="99">
        <v>0</v>
      </c>
      <c r="BX2624" s="99">
        <v>2749787.35369873</v>
      </c>
      <c r="BY2624" s="99">
        <v>0</v>
      </c>
      <c r="BZ2624" s="99">
        <v>0</v>
      </c>
      <c r="CA2624" s="99">
        <v>187151.88330268901</v>
      </c>
      <c r="CB2624" s="99">
        <v>9070344.7315673791</v>
      </c>
      <c r="CC2624" s="99">
        <v>98197203.050781295</v>
      </c>
      <c r="CD2624" s="99">
        <v>26948364.8669434</v>
      </c>
      <c r="CE2624" s="99">
        <v>11016.2429195642</v>
      </c>
      <c r="CF2624" s="99">
        <v>1499727.9528808601</v>
      </c>
      <c r="CG2624" s="99">
        <v>13729790.645385699</v>
      </c>
      <c r="CH2624" s="99">
        <v>0</v>
      </c>
      <c r="CI2624" s="99">
        <v>198297.61069488499</v>
      </c>
      <c r="CJ2624" s="99">
        <v>10562962.6173096</v>
      </c>
      <c r="CK2624" s="99">
        <v>112552801.652344</v>
      </c>
      <c r="CL2624" s="99">
        <v>29565982.067382801</v>
      </c>
      <c r="CM2624" s="166">
        <v>319684.16603469802</v>
      </c>
      <c r="CN2624" s="166">
        <v>49476270.279296897</v>
      </c>
      <c r="CO2624" s="166">
        <v>253565716.24414101</v>
      </c>
      <c r="CP2624" s="99">
        <v>29565982.067382801</v>
      </c>
      <c r="CQ2624" s="99">
        <v>0</v>
      </c>
      <c r="CR2624" s="99">
        <v>0</v>
      </c>
      <c r="CS2624" s="99">
        <v>0</v>
      </c>
      <c r="CT2624" s="99">
        <v>0</v>
      </c>
      <c r="CU2624" s="98">
        <v>18415.399564541</v>
      </c>
      <c r="CV2624" s="98">
        <v>132180.82461128401</v>
      </c>
      <c r="CW2624" s="98">
        <v>10570072.684448238</v>
      </c>
      <c r="CX2624" s="98">
        <v>111926993.69616699</v>
      </c>
    </row>
    <row r="2625" spans="1:102" x14ac:dyDescent="0.2">
      <c r="A2625" s="98" t="s">
        <v>193</v>
      </c>
      <c r="B2625" s="100">
        <v>38047</v>
      </c>
      <c r="C2625" s="99">
        <v>63500.6549100876</v>
      </c>
      <c r="D2625" s="99">
        <v>0</v>
      </c>
      <c r="E2625" s="99">
        <v>29254.0452418327</v>
      </c>
      <c r="F2625" s="99">
        <v>0</v>
      </c>
      <c r="G2625" s="99">
        <v>11.674077658913999</v>
      </c>
      <c r="H2625" s="99">
        <v>0</v>
      </c>
      <c r="I2625" s="99">
        <v>0</v>
      </c>
      <c r="J2625" s="99">
        <v>45.692781395744497</v>
      </c>
      <c r="K2625" s="99">
        <v>0</v>
      </c>
      <c r="L2625" s="99">
        <v>43586.636752128601</v>
      </c>
      <c r="M2625" s="99">
        <v>33638.101754188501</v>
      </c>
      <c r="N2625" s="99">
        <v>10144.992193222</v>
      </c>
      <c r="O2625" s="99">
        <v>0</v>
      </c>
      <c r="P2625" s="99">
        <v>0</v>
      </c>
      <c r="Q2625" s="99">
        <v>5185.2476920485497</v>
      </c>
      <c r="R2625" s="99">
        <v>0</v>
      </c>
      <c r="S2625" s="99">
        <v>0</v>
      </c>
      <c r="T2625" s="99">
        <v>2312.6867557764099</v>
      </c>
      <c r="U2625" s="99">
        <v>18565.049868583701</v>
      </c>
      <c r="V2625" s="99">
        <v>4984177.87316895</v>
      </c>
      <c r="W2625" s="99">
        <v>0</v>
      </c>
      <c r="X2625" s="99">
        <v>3703797.9624939002</v>
      </c>
      <c r="Y2625" s="99">
        <v>1348930.1182708701</v>
      </c>
      <c r="Z2625" s="99">
        <v>1574.7491357922599</v>
      </c>
      <c r="AA2625" s="99">
        <v>0</v>
      </c>
      <c r="AB2625" s="99">
        <v>0</v>
      </c>
      <c r="AC2625" s="99">
        <v>3865.4121517241001</v>
      </c>
      <c r="AD2625" s="99">
        <v>0</v>
      </c>
      <c r="AE2625" s="99">
        <v>3371028.0840454102</v>
      </c>
      <c r="AF2625" s="99">
        <v>2435705.71551514</v>
      </c>
      <c r="AG2625" s="99">
        <v>1915103.9828033401</v>
      </c>
      <c r="AH2625" s="99">
        <v>0</v>
      </c>
      <c r="AI2625" s="99">
        <v>0</v>
      </c>
      <c r="AJ2625" s="99">
        <v>954956.69287872303</v>
      </c>
      <c r="AK2625" s="99">
        <v>0</v>
      </c>
      <c r="AL2625" s="99">
        <v>0</v>
      </c>
      <c r="AM2625" s="99">
        <v>438680.31120681798</v>
      </c>
      <c r="AN2625" s="99">
        <v>7067746.2893676804</v>
      </c>
      <c r="AO2625" s="99">
        <v>38719928.753906302</v>
      </c>
      <c r="AP2625" s="99">
        <v>0</v>
      </c>
      <c r="AQ2625" s="99">
        <v>27208664.7119141</v>
      </c>
      <c r="AR2625" s="99">
        <v>0</v>
      </c>
      <c r="AS2625" s="99">
        <v>10309.6606732607</v>
      </c>
      <c r="AT2625" s="99">
        <v>0</v>
      </c>
      <c r="AU2625" s="99">
        <v>0</v>
      </c>
      <c r="AV2625" s="99">
        <v>9027.8702114820499</v>
      </c>
      <c r="AW2625" s="99">
        <v>0</v>
      </c>
      <c r="AX2625" s="99">
        <v>26815876.738037098</v>
      </c>
      <c r="AY2625" s="99">
        <v>19043318.759521499</v>
      </c>
      <c r="AZ2625" s="99">
        <v>12767836.699707</v>
      </c>
      <c r="BA2625" s="99">
        <v>0</v>
      </c>
      <c r="BB2625" s="99">
        <v>0</v>
      </c>
      <c r="BC2625" s="99">
        <v>6919215.4783325205</v>
      </c>
      <c r="BD2625" s="99">
        <v>0</v>
      </c>
      <c r="BE2625" s="99">
        <v>0</v>
      </c>
      <c r="BF2625" s="99">
        <v>2696309.99499512</v>
      </c>
      <c r="BG2625" s="99">
        <v>16200757.728881801</v>
      </c>
      <c r="BH2625" s="99">
        <v>7186827.0196533203</v>
      </c>
      <c r="BI2625" s="99">
        <v>0</v>
      </c>
      <c r="BJ2625" s="99">
        <v>5221519.8462524395</v>
      </c>
      <c r="BK2625" s="99">
        <v>2596707.60754395</v>
      </c>
      <c r="BL2625" s="99">
        <v>0</v>
      </c>
      <c r="BM2625" s="99">
        <v>0</v>
      </c>
      <c r="BN2625" s="99">
        <v>0</v>
      </c>
      <c r="BO2625" s="99">
        <v>0</v>
      </c>
      <c r="BP2625" s="99">
        <v>0</v>
      </c>
      <c r="BQ2625" s="99">
        <v>0</v>
      </c>
      <c r="BR2625" s="99">
        <v>5190014.9755859403</v>
      </c>
      <c r="BS2625" s="99">
        <v>4587654.5523071298</v>
      </c>
      <c r="BT2625" s="99">
        <v>0</v>
      </c>
      <c r="BU2625" s="99">
        <v>0</v>
      </c>
      <c r="BV2625" s="99">
        <v>2590466.05505371</v>
      </c>
      <c r="BW2625" s="99">
        <v>0</v>
      </c>
      <c r="BX2625" s="99">
        <v>0</v>
      </c>
      <c r="BY2625" s="99">
        <v>0</v>
      </c>
      <c r="BZ2625" s="99">
        <v>0</v>
      </c>
      <c r="CA2625" s="99">
        <v>0</v>
      </c>
      <c r="CB2625" s="99">
        <v>8634724.6083984394</v>
      </c>
      <c r="CC2625" s="99">
        <v>65314309.0380859</v>
      </c>
      <c r="CD2625" s="99">
        <v>12388049.8193359</v>
      </c>
      <c r="CE2625" s="99">
        <v>2328.0093747675401</v>
      </c>
      <c r="CF2625" s="99">
        <v>432275.87377929699</v>
      </c>
      <c r="CG2625" s="99">
        <v>2653361.11608887</v>
      </c>
      <c r="CH2625" s="99">
        <v>0</v>
      </c>
      <c r="CI2625" s="99">
        <v>95213.982104301496</v>
      </c>
      <c r="CJ2625" s="99">
        <v>9063218.6456298791</v>
      </c>
      <c r="CK2625" s="99">
        <v>68006317.3203125</v>
      </c>
      <c r="CL2625" s="99">
        <v>12382135.377197299</v>
      </c>
      <c r="CM2625" s="166">
        <v>113680.39436054201</v>
      </c>
      <c r="CN2625" s="166">
        <v>16155922.6212158</v>
      </c>
      <c r="CO2625" s="166">
        <v>84256792.341796905</v>
      </c>
      <c r="CP2625" s="99">
        <v>12382135.377197299</v>
      </c>
      <c r="CQ2625" s="99">
        <v>0</v>
      </c>
      <c r="CR2625" s="99">
        <v>0</v>
      </c>
      <c r="CS2625" s="99">
        <v>0</v>
      </c>
      <c r="CT2625" s="99">
        <v>0</v>
      </c>
      <c r="CU2625" s="98">
        <v>50115.649297948999</v>
      </c>
      <c r="CV2625" s="98">
        <v>57.402473874000002</v>
      </c>
      <c r="CW2625" s="98">
        <v>9067000.4821777362</v>
      </c>
      <c r="CX2625" s="98">
        <v>67967670.154174775</v>
      </c>
    </row>
    <row r="2626" spans="1:102" x14ac:dyDescent="0.2">
      <c r="A2626" s="98" t="s">
        <v>193</v>
      </c>
      <c r="B2626" s="100">
        <v>38139</v>
      </c>
      <c r="C2626" s="99">
        <v>64567.227324008898</v>
      </c>
      <c r="D2626" s="99">
        <v>0</v>
      </c>
      <c r="E2626" s="99">
        <v>28879.796153545401</v>
      </c>
      <c r="F2626" s="99">
        <v>0</v>
      </c>
      <c r="G2626" s="99">
        <v>80.788424273952799</v>
      </c>
      <c r="H2626" s="99">
        <v>0</v>
      </c>
      <c r="I2626" s="99">
        <v>0</v>
      </c>
      <c r="J2626" s="99">
        <v>953.29345805198</v>
      </c>
      <c r="K2626" s="99">
        <v>0</v>
      </c>
      <c r="L2626" s="99">
        <v>44206.376799583399</v>
      </c>
      <c r="M2626" s="99">
        <v>33834.4194383621</v>
      </c>
      <c r="N2626" s="99">
        <v>10410.5844942331</v>
      </c>
      <c r="O2626" s="99">
        <v>0</v>
      </c>
      <c r="P2626" s="99">
        <v>0</v>
      </c>
      <c r="Q2626" s="99">
        <v>5113.1866502761804</v>
      </c>
      <c r="R2626" s="99">
        <v>0</v>
      </c>
      <c r="S2626" s="99">
        <v>0</v>
      </c>
      <c r="T2626" s="99">
        <v>2252.3120713531998</v>
      </c>
      <c r="U2626" s="99">
        <v>18831.546077966701</v>
      </c>
      <c r="V2626" s="99">
        <v>4999406.93933105</v>
      </c>
      <c r="W2626" s="99">
        <v>0</v>
      </c>
      <c r="X2626" s="99">
        <v>3673188.9898376502</v>
      </c>
      <c r="Y2626" s="99">
        <v>1410485.1315154999</v>
      </c>
      <c r="Z2626" s="99">
        <v>13410.7286696434</v>
      </c>
      <c r="AA2626" s="99">
        <v>0</v>
      </c>
      <c r="AB2626" s="99">
        <v>0</v>
      </c>
      <c r="AC2626" s="99">
        <v>281012.77815246599</v>
      </c>
      <c r="AD2626" s="99">
        <v>0</v>
      </c>
      <c r="AE2626" s="99">
        <v>3359242.39953613</v>
      </c>
      <c r="AF2626" s="99">
        <v>2433866.2947998</v>
      </c>
      <c r="AG2626" s="99">
        <v>1936073.9462280299</v>
      </c>
      <c r="AH2626" s="99">
        <v>0</v>
      </c>
      <c r="AI2626" s="99">
        <v>0</v>
      </c>
      <c r="AJ2626" s="99">
        <v>920549.81308746303</v>
      </c>
      <c r="AK2626" s="99">
        <v>0</v>
      </c>
      <c r="AL2626" s="99">
        <v>0</v>
      </c>
      <c r="AM2626" s="99">
        <v>421880.26585006702</v>
      </c>
      <c r="AN2626" s="99">
        <v>7166536.06884766</v>
      </c>
      <c r="AO2626" s="99">
        <v>38981476.278320298</v>
      </c>
      <c r="AP2626" s="99">
        <v>0</v>
      </c>
      <c r="AQ2626" s="99">
        <v>27333973.631591801</v>
      </c>
      <c r="AR2626" s="99">
        <v>0</v>
      </c>
      <c r="AS2626" s="99">
        <v>83337.153340339704</v>
      </c>
      <c r="AT2626" s="99">
        <v>0</v>
      </c>
      <c r="AU2626" s="99">
        <v>0</v>
      </c>
      <c r="AV2626" s="99">
        <v>654230.75389862095</v>
      </c>
      <c r="AW2626" s="99">
        <v>0</v>
      </c>
      <c r="AX2626" s="99">
        <v>27091556.982666001</v>
      </c>
      <c r="AY2626" s="99">
        <v>19202466.5383301</v>
      </c>
      <c r="AZ2626" s="99">
        <v>13082731.3195801</v>
      </c>
      <c r="BA2626" s="99">
        <v>0</v>
      </c>
      <c r="BB2626" s="99">
        <v>0</v>
      </c>
      <c r="BC2626" s="99">
        <v>6754755.42651367</v>
      </c>
      <c r="BD2626" s="99">
        <v>0</v>
      </c>
      <c r="BE2626" s="99">
        <v>0</v>
      </c>
      <c r="BF2626" s="99">
        <v>2635507.2976379399</v>
      </c>
      <c r="BG2626" s="99">
        <v>16587105.517089801</v>
      </c>
      <c r="BH2626" s="99">
        <v>7205818.2921752902</v>
      </c>
      <c r="BI2626" s="99">
        <v>0</v>
      </c>
      <c r="BJ2626" s="99">
        <v>5212249.58349609</v>
      </c>
      <c r="BK2626" s="99">
        <v>2700830.0395813002</v>
      </c>
      <c r="BL2626" s="99">
        <v>0</v>
      </c>
      <c r="BM2626" s="99">
        <v>0</v>
      </c>
      <c r="BN2626" s="99">
        <v>0</v>
      </c>
      <c r="BO2626" s="99">
        <v>0</v>
      </c>
      <c r="BP2626" s="99">
        <v>0</v>
      </c>
      <c r="BQ2626" s="99">
        <v>0</v>
      </c>
      <c r="BR2626" s="99">
        <v>5169497.765625</v>
      </c>
      <c r="BS2626" s="99">
        <v>4695104.3945922898</v>
      </c>
      <c r="BT2626" s="99">
        <v>0</v>
      </c>
      <c r="BU2626" s="99">
        <v>0</v>
      </c>
      <c r="BV2626" s="99">
        <v>2537118.9474792499</v>
      </c>
      <c r="BW2626" s="99">
        <v>0</v>
      </c>
      <c r="BX2626" s="99">
        <v>0</v>
      </c>
      <c r="BY2626" s="99">
        <v>0</v>
      </c>
      <c r="BZ2626" s="99">
        <v>0</v>
      </c>
      <c r="CA2626" s="99">
        <v>0</v>
      </c>
      <c r="CB2626" s="99">
        <v>8654302.6485595703</v>
      </c>
      <c r="CC2626" s="99">
        <v>66275717.650878899</v>
      </c>
      <c r="CD2626" s="99">
        <v>12379101.185180699</v>
      </c>
      <c r="CE2626" s="99">
        <v>2259.1141403615502</v>
      </c>
      <c r="CF2626" s="99">
        <v>424501.47430419899</v>
      </c>
      <c r="CG2626" s="99">
        <v>2645923.01025391</v>
      </c>
      <c r="CH2626" s="99">
        <v>0</v>
      </c>
      <c r="CI2626" s="99">
        <v>96089.448236465498</v>
      </c>
      <c r="CJ2626" s="99">
        <v>9080043.1343994103</v>
      </c>
      <c r="CK2626" s="99">
        <v>68953787.660156295</v>
      </c>
      <c r="CL2626" s="99">
        <v>12376309.342651401</v>
      </c>
      <c r="CM2626" s="166">
        <v>114895.550905228</v>
      </c>
      <c r="CN2626" s="166">
        <v>16249195.760864301</v>
      </c>
      <c r="CO2626" s="166">
        <v>85397677.334960893</v>
      </c>
      <c r="CP2626" s="99">
        <v>12376309.342651401</v>
      </c>
      <c r="CQ2626" s="99">
        <v>0</v>
      </c>
      <c r="CR2626" s="99">
        <v>0</v>
      </c>
      <c r="CS2626" s="99">
        <v>0</v>
      </c>
      <c r="CT2626" s="99">
        <v>0</v>
      </c>
      <c r="CU2626" s="98">
        <v>48004.909898842001</v>
      </c>
      <c r="CV2626" s="98">
        <v>1024.454153102</v>
      </c>
      <c r="CW2626" s="98">
        <v>9078804.1228637695</v>
      </c>
      <c r="CX2626" s="98">
        <v>68921640.661132813</v>
      </c>
    </row>
    <row r="2627" spans="1:102" x14ac:dyDescent="0.2">
      <c r="A2627" s="98" t="s">
        <v>193</v>
      </c>
      <c r="B2627" s="100">
        <v>38231</v>
      </c>
      <c r="C2627" s="99">
        <v>66169.662619590803</v>
      </c>
      <c r="D2627" s="99">
        <v>0</v>
      </c>
      <c r="E2627" s="99">
        <v>30186.540743351001</v>
      </c>
      <c r="F2627" s="99">
        <v>0</v>
      </c>
      <c r="G2627" s="99">
        <v>205.21621458418699</v>
      </c>
      <c r="H2627" s="99">
        <v>0</v>
      </c>
      <c r="I2627" s="99">
        <v>0</v>
      </c>
      <c r="J2627" s="99">
        <v>2601.69233292341</v>
      </c>
      <c r="K2627" s="99">
        <v>0</v>
      </c>
      <c r="L2627" s="99">
        <v>46953.494784832001</v>
      </c>
      <c r="M2627" s="99">
        <v>34336.866115093202</v>
      </c>
      <c r="N2627" s="99">
        <v>10699.4370638132</v>
      </c>
      <c r="O2627" s="99">
        <v>0</v>
      </c>
      <c r="P2627" s="99">
        <v>0</v>
      </c>
      <c r="Q2627" s="99">
        <v>5108.6906386017799</v>
      </c>
      <c r="R2627" s="99">
        <v>0</v>
      </c>
      <c r="S2627" s="99">
        <v>0</v>
      </c>
      <c r="T2627" s="99">
        <v>2322.2945619821498</v>
      </c>
      <c r="U2627" s="99">
        <v>18827.423074483901</v>
      </c>
      <c r="V2627" s="99">
        <v>5077864.7904663105</v>
      </c>
      <c r="W2627" s="99">
        <v>0</v>
      </c>
      <c r="X2627" s="99">
        <v>3651588.4603271498</v>
      </c>
      <c r="Y2627" s="99">
        <v>1482085.70658875</v>
      </c>
      <c r="Z2627" s="99">
        <v>37783.256408691399</v>
      </c>
      <c r="AA2627" s="99">
        <v>0</v>
      </c>
      <c r="AB2627" s="99">
        <v>0</v>
      </c>
      <c r="AC2627" s="99">
        <v>786767.19529724098</v>
      </c>
      <c r="AD2627" s="99">
        <v>0</v>
      </c>
      <c r="AE2627" s="99">
        <v>3536092.31677246</v>
      </c>
      <c r="AF2627" s="99">
        <v>2439179.99468994</v>
      </c>
      <c r="AG2627" s="99">
        <v>1973034.9636840799</v>
      </c>
      <c r="AH2627" s="99">
        <v>0</v>
      </c>
      <c r="AI2627" s="99">
        <v>0</v>
      </c>
      <c r="AJ2627" s="99">
        <v>913979.15834808396</v>
      </c>
      <c r="AK2627" s="99">
        <v>0</v>
      </c>
      <c r="AL2627" s="99">
        <v>0</v>
      </c>
      <c r="AM2627" s="99">
        <v>442476.07057952898</v>
      </c>
      <c r="AN2627" s="99">
        <v>6859132.6188964797</v>
      </c>
      <c r="AO2627" s="99">
        <v>40127947.291015603</v>
      </c>
      <c r="AP2627" s="99">
        <v>0</v>
      </c>
      <c r="AQ2627" s="99">
        <v>27571100.198974598</v>
      </c>
      <c r="AR2627" s="99">
        <v>0</v>
      </c>
      <c r="AS2627" s="99">
        <v>232601.09973144499</v>
      </c>
      <c r="AT2627" s="99">
        <v>0</v>
      </c>
      <c r="AU2627" s="99">
        <v>0</v>
      </c>
      <c r="AV2627" s="99">
        <v>1861206.4162445101</v>
      </c>
      <c r="AW2627" s="99">
        <v>0</v>
      </c>
      <c r="AX2627" s="99">
        <v>29260690.823242199</v>
      </c>
      <c r="AY2627" s="99">
        <v>19418948.323974598</v>
      </c>
      <c r="AZ2627" s="99">
        <v>13513365.8529053</v>
      </c>
      <c r="BA2627" s="99">
        <v>0</v>
      </c>
      <c r="BB2627" s="99">
        <v>0</v>
      </c>
      <c r="BC2627" s="99">
        <v>6820030.8411254901</v>
      </c>
      <c r="BD2627" s="99">
        <v>0</v>
      </c>
      <c r="BE2627" s="99">
        <v>0</v>
      </c>
      <c r="BF2627" s="99">
        <v>2768852.2515564002</v>
      </c>
      <c r="BG2627" s="99">
        <v>16539121.984375</v>
      </c>
      <c r="BH2627" s="99">
        <v>7569169.1740722703</v>
      </c>
      <c r="BI2627" s="99">
        <v>0</v>
      </c>
      <c r="BJ2627" s="99">
        <v>5254863.9106445303</v>
      </c>
      <c r="BK2627" s="99">
        <v>2833736.2514953599</v>
      </c>
      <c r="BL2627" s="99">
        <v>0</v>
      </c>
      <c r="BM2627" s="99">
        <v>0</v>
      </c>
      <c r="BN2627" s="99">
        <v>0</v>
      </c>
      <c r="BO2627" s="99">
        <v>0</v>
      </c>
      <c r="BP2627" s="99">
        <v>0</v>
      </c>
      <c r="BQ2627" s="99">
        <v>0</v>
      </c>
      <c r="BR2627" s="99">
        <v>5323143.5123290997</v>
      </c>
      <c r="BS2627" s="99">
        <v>4924699.14953613</v>
      </c>
      <c r="BT2627" s="99">
        <v>0</v>
      </c>
      <c r="BU2627" s="99">
        <v>0</v>
      </c>
      <c r="BV2627" s="99">
        <v>2596685.1756897001</v>
      </c>
      <c r="BW2627" s="99">
        <v>0</v>
      </c>
      <c r="BX2627" s="99">
        <v>0</v>
      </c>
      <c r="BY2627" s="99">
        <v>0</v>
      </c>
      <c r="BZ2627" s="99">
        <v>0</v>
      </c>
      <c r="CA2627" s="99">
        <v>0</v>
      </c>
      <c r="CB2627" s="99">
        <v>8731652.1450195294</v>
      </c>
      <c r="CC2627" s="99">
        <v>67827280.9921875</v>
      </c>
      <c r="CD2627" s="99">
        <v>12888908.4141846</v>
      </c>
      <c r="CE2627" s="99">
        <v>2295.2606883049002</v>
      </c>
      <c r="CF2627" s="99">
        <v>441591.94262313802</v>
      </c>
      <c r="CG2627" s="99">
        <v>2781021.77844238</v>
      </c>
      <c r="CH2627" s="99">
        <v>0</v>
      </c>
      <c r="CI2627" s="99">
        <v>98039.508199691802</v>
      </c>
      <c r="CJ2627" s="99">
        <v>9173954.1806640606</v>
      </c>
      <c r="CK2627" s="99">
        <v>70602431.0234375</v>
      </c>
      <c r="CL2627" s="99">
        <v>12902798.9108887</v>
      </c>
      <c r="CM2627" s="166">
        <v>116926.90977764101</v>
      </c>
      <c r="CN2627" s="166">
        <v>16116136.4696045</v>
      </c>
      <c r="CO2627" s="166">
        <v>87351628.545898393</v>
      </c>
      <c r="CP2627" s="99">
        <v>12902798.9108887</v>
      </c>
      <c r="CQ2627" s="99">
        <v>0</v>
      </c>
      <c r="CR2627" s="99">
        <v>0</v>
      </c>
      <c r="CS2627" s="99">
        <v>0</v>
      </c>
      <c r="CT2627" s="99">
        <v>0</v>
      </c>
      <c r="CU2627" s="98">
        <v>49594.748143953002</v>
      </c>
      <c r="CV2627" s="98">
        <v>2818.2725163059999</v>
      </c>
      <c r="CW2627" s="98">
        <v>9173244.0876426678</v>
      </c>
      <c r="CX2627" s="98">
        <v>70608302.770629883</v>
      </c>
    </row>
    <row r="2628" spans="1:102" x14ac:dyDescent="0.2">
      <c r="A2628" s="98" t="s">
        <v>193</v>
      </c>
      <c r="B2628" s="100">
        <v>38322</v>
      </c>
      <c r="C2628" s="99">
        <v>67755.384586334199</v>
      </c>
      <c r="D2628" s="99">
        <v>0</v>
      </c>
      <c r="E2628" s="99">
        <v>28873.939353227601</v>
      </c>
      <c r="F2628" s="99">
        <v>0</v>
      </c>
      <c r="G2628" s="99">
        <v>355.03891817107802</v>
      </c>
      <c r="H2628" s="99">
        <v>0</v>
      </c>
      <c r="I2628" s="99">
        <v>0</v>
      </c>
      <c r="J2628" s="99">
        <v>4235.9982591867401</v>
      </c>
      <c r="K2628" s="99">
        <v>0</v>
      </c>
      <c r="L2628" s="99">
        <v>46504.755105972297</v>
      </c>
      <c r="M2628" s="99">
        <v>34868.094223499298</v>
      </c>
      <c r="N2628" s="99">
        <v>10977.579751253101</v>
      </c>
      <c r="O2628" s="99">
        <v>0</v>
      </c>
      <c r="P2628" s="99">
        <v>0</v>
      </c>
      <c r="Q2628" s="99">
        <v>5110.3679469823801</v>
      </c>
      <c r="R2628" s="99">
        <v>0</v>
      </c>
      <c r="S2628" s="99">
        <v>0</v>
      </c>
      <c r="T2628" s="99">
        <v>2367.8215309679499</v>
      </c>
      <c r="U2628" s="99">
        <v>19673.550528287898</v>
      </c>
      <c r="V2628" s="99">
        <v>5225938.7238769503</v>
      </c>
      <c r="W2628" s="99">
        <v>0</v>
      </c>
      <c r="X2628" s="99">
        <v>3606419.1418151902</v>
      </c>
      <c r="Y2628" s="99">
        <v>1530108.0709381099</v>
      </c>
      <c r="Z2628" s="99">
        <v>79014.896861076399</v>
      </c>
      <c r="AA2628" s="99">
        <v>0</v>
      </c>
      <c r="AB2628" s="99">
        <v>0</v>
      </c>
      <c r="AC2628" s="99">
        <v>1723872.54150391</v>
      </c>
      <c r="AD2628" s="99">
        <v>0</v>
      </c>
      <c r="AE2628" s="99">
        <v>3411591.4699706999</v>
      </c>
      <c r="AF2628" s="99">
        <v>2500390.0139770498</v>
      </c>
      <c r="AG2628" s="99">
        <v>2015901.70983887</v>
      </c>
      <c r="AH2628" s="99">
        <v>0</v>
      </c>
      <c r="AI2628" s="99">
        <v>0</v>
      </c>
      <c r="AJ2628" s="99">
        <v>902889.36051940895</v>
      </c>
      <c r="AK2628" s="99">
        <v>0</v>
      </c>
      <c r="AL2628" s="99">
        <v>0</v>
      </c>
      <c r="AM2628" s="99">
        <v>456489.82112884498</v>
      </c>
      <c r="AN2628" s="99">
        <v>7517727.7555542002</v>
      </c>
      <c r="AO2628" s="99">
        <v>41928077.501464799</v>
      </c>
      <c r="AP2628" s="99">
        <v>0</v>
      </c>
      <c r="AQ2628" s="99">
        <v>27475381.989746101</v>
      </c>
      <c r="AR2628" s="99">
        <v>0</v>
      </c>
      <c r="AS2628" s="99">
        <v>503332.66203689598</v>
      </c>
      <c r="AT2628" s="99">
        <v>0</v>
      </c>
      <c r="AU2628" s="99">
        <v>0</v>
      </c>
      <c r="AV2628" s="99">
        <v>4065525.1037597698</v>
      </c>
      <c r="AW2628" s="99">
        <v>0</v>
      </c>
      <c r="AX2628" s="99">
        <v>28432829.981201202</v>
      </c>
      <c r="AY2628" s="99">
        <v>20153471.356933601</v>
      </c>
      <c r="AZ2628" s="99">
        <v>13984062.4680176</v>
      </c>
      <c r="BA2628" s="99">
        <v>0</v>
      </c>
      <c r="BB2628" s="99">
        <v>0</v>
      </c>
      <c r="BC2628" s="99">
        <v>6828039.1898803702</v>
      </c>
      <c r="BD2628" s="99">
        <v>0</v>
      </c>
      <c r="BE2628" s="99">
        <v>0</v>
      </c>
      <c r="BF2628" s="99">
        <v>2924821.7488403302</v>
      </c>
      <c r="BG2628" s="99">
        <v>17735257.4926758</v>
      </c>
      <c r="BH2628" s="99">
        <v>7836348.65808105</v>
      </c>
      <c r="BI2628" s="99">
        <v>0</v>
      </c>
      <c r="BJ2628" s="99">
        <v>5304635.2968139602</v>
      </c>
      <c r="BK2628" s="99">
        <v>2991867.3309631301</v>
      </c>
      <c r="BL2628" s="99">
        <v>0</v>
      </c>
      <c r="BM2628" s="99">
        <v>0</v>
      </c>
      <c r="BN2628" s="99">
        <v>0</v>
      </c>
      <c r="BO2628" s="99">
        <v>0</v>
      </c>
      <c r="BP2628" s="99">
        <v>0</v>
      </c>
      <c r="BQ2628" s="99">
        <v>0</v>
      </c>
      <c r="BR2628" s="99">
        <v>5458892.9859619103</v>
      </c>
      <c r="BS2628" s="99">
        <v>5112419.98254395</v>
      </c>
      <c r="BT2628" s="99">
        <v>0</v>
      </c>
      <c r="BU2628" s="99">
        <v>0</v>
      </c>
      <c r="BV2628" s="99">
        <v>2597085.41339111</v>
      </c>
      <c r="BW2628" s="99">
        <v>0</v>
      </c>
      <c r="BX2628" s="99">
        <v>0</v>
      </c>
      <c r="BY2628" s="99">
        <v>0</v>
      </c>
      <c r="BZ2628" s="99">
        <v>0</v>
      </c>
      <c r="CA2628" s="99">
        <v>0</v>
      </c>
      <c r="CB2628" s="99">
        <v>8843624.2574462909</v>
      </c>
      <c r="CC2628" s="99">
        <v>69362662.963867202</v>
      </c>
      <c r="CD2628" s="99">
        <v>13135536.3201904</v>
      </c>
      <c r="CE2628" s="99">
        <v>2383.2019811868699</v>
      </c>
      <c r="CF2628" s="99">
        <v>455322.39418029803</v>
      </c>
      <c r="CG2628" s="99">
        <v>2918982.21417236</v>
      </c>
      <c r="CH2628" s="99">
        <v>0</v>
      </c>
      <c r="CI2628" s="99">
        <v>99019.524410247803</v>
      </c>
      <c r="CJ2628" s="99">
        <v>9298977.7917480506</v>
      </c>
      <c r="CK2628" s="99">
        <v>72309300.623046905</v>
      </c>
      <c r="CL2628" s="99">
        <v>13133002.527832</v>
      </c>
      <c r="CM2628" s="166">
        <v>118666.93512249</v>
      </c>
      <c r="CN2628" s="166">
        <v>16854440.309326202</v>
      </c>
      <c r="CO2628" s="166">
        <v>90072686.466796905</v>
      </c>
      <c r="CP2628" s="99">
        <v>13133002.527832</v>
      </c>
      <c r="CQ2628" s="99">
        <v>0</v>
      </c>
      <c r="CR2628" s="99">
        <v>0</v>
      </c>
      <c r="CS2628" s="99">
        <v>0</v>
      </c>
      <c r="CT2628" s="99">
        <v>0</v>
      </c>
      <c r="CU2628" s="98">
        <v>46104.675604262004</v>
      </c>
      <c r="CV2628" s="98">
        <v>4542.2109354519998</v>
      </c>
      <c r="CW2628" s="98">
        <v>9298946.6516265888</v>
      </c>
      <c r="CX2628" s="98">
        <v>72281645.178039566</v>
      </c>
    </row>
    <row r="2629" spans="1:102" x14ac:dyDescent="0.2">
      <c r="A2629" s="98" t="s">
        <v>193</v>
      </c>
      <c r="B2629" s="100">
        <v>38412</v>
      </c>
      <c r="C2629" s="99">
        <v>70043.8395652771</v>
      </c>
      <c r="D2629" s="99">
        <v>0</v>
      </c>
      <c r="E2629" s="99">
        <v>28759.1105251312</v>
      </c>
      <c r="F2629" s="99">
        <v>0</v>
      </c>
      <c r="G2629" s="99">
        <v>505.392848268151</v>
      </c>
      <c r="H2629" s="99">
        <v>0</v>
      </c>
      <c r="I2629" s="99">
        <v>0</v>
      </c>
      <c r="J2629" s="99">
        <v>6168.3162751793898</v>
      </c>
      <c r="K2629" s="99">
        <v>0</v>
      </c>
      <c r="L2629" s="99">
        <v>46669.406379222899</v>
      </c>
      <c r="M2629" s="99">
        <v>35502.2325372696</v>
      </c>
      <c r="N2629" s="99">
        <v>11303.137453794499</v>
      </c>
      <c r="O2629" s="99">
        <v>0</v>
      </c>
      <c r="P2629" s="99">
        <v>0</v>
      </c>
      <c r="Q2629" s="99">
        <v>5138.79743367434</v>
      </c>
      <c r="R2629" s="99">
        <v>0</v>
      </c>
      <c r="S2629" s="99">
        <v>0</v>
      </c>
      <c r="T2629" s="99">
        <v>2389.7773684561298</v>
      </c>
      <c r="U2629" s="99">
        <v>20046.4430584908</v>
      </c>
      <c r="V2629" s="99">
        <v>5424452.0215454102</v>
      </c>
      <c r="W2629" s="99">
        <v>0</v>
      </c>
      <c r="X2629" s="99">
        <v>3572337.4736633301</v>
      </c>
      <c r="Y2629" s="99">
        <v>1575653.48738098</v>
      </c>
      <c r="Z2629" s="99">
        <v>113368.790616035</v>
      </c>
      <c r="AA2629" s="99">
        <v>0</v>
      </c>
      <c r="AB2629" s="99">
        <v>0</v>
      </c>
      <c r="AC2629" s="99">
        <v>2452858.4166259798</v>
      </c>
      <c r="AD2629" s="99">
        <v>0</v>
      </c>
      <c r="AE2629" s="99">
        <v>3446541.8319397001</v>
      </c>
      <c r="AF2629" s="99">
        <v>2525278.1232604999</v>
      </c>
      <c r="AG2629" s="99">
        <v>2054242.80860901</v>
      </c>
      <c r="AH2629" s="99">
        <v>0</v>
      </c>
      <c r="AI2629" s="99">
        <v>0</v>
      </c>
      <c r="AJ2629" s="99">
        <v>892097.01026916504</v>
      </c>
      <c r="AK2629" s="99">
        <v>0</v>
      </c>
      <c r="AL2629" s="99">
        <v>0</v>
      </c>
      <c r="AM2629" s="99">
        <v>464752.67577362101</v>
      </c>
      <c r="AN2629" s="99">
        <v>7701863.5172729502</v>
      </c>
      <c r="AO2629" s="99">
        <v>43860709.362792999</v>
      </c>
      <c r="AP2629" s="99">
        <v>0</v>
      </c>
      <c r="AQ2629" s="99">
        <v>27595545.399658199</v>
      </c>
      <c r="AR2629" s="99">
        <v>0</v>
      </c>
      <c r="AS2629" s="99">
        <v>734163.01730346703</v>
      </c>
      <c r="AT2629" s="99">
        <v>0</v>
      </c>
      <c r="AU2629" s="99">
        <v>0</v>
      </c>
      <c r="AV2629" s="99">
        <v>6003893.5328369103</v>
      </c>
      <c r="AW2629" s="99">
        <v>0</v>
      </c>
      <c r="AX2629" s="99">
        <v>28669092.0771484</v>
      </c>
      <c r="AY2629" s="99">
        <v>20854161.896240201</v>
      </c>
      <c r="AZ2629" s="99">
        <v>14372047.5748291</v>
      </c>
      <c r="BA2629" s="99">
        <v>0</v>
      </c>
      <c r="BB2629" s="99">
        <v>0</v>
      </c>
      <c r="BC2629" s="99">
        <v>6843003.8690795898</v>
      </c>
      <c r="BD2629" s="99">
        <v>0</v>
      </c>
      <c r="BE2629" s="99">
        <v>0</v>
      </c>
      <c r="BF2629" s="99">
        <v>3029442.7384338402</v>
      </c>
      <c r="BG2629" s="99">
        <v>18464795.4921875</v>
      </c>
      <c r="BH2629" s="99">
        <v>8128576.6528320303</v>
      </c>
      <c r="BI2629" s="99">
        <v>0</v>
      </c>
      <c r="BJ2629" s="99">
        <v>5336507.7600097703</v>
      </c>
      <c r="BK2629" s="99">
        <v>3123235.0461120601</v>
      </c>
      <c r="BL2629" s="99">
        <v>0</v>
      </c>
      <c r="BM2629" s="99">
        <v>0</v>
      </c>
      <c r="BN2629" s="99">
        <v>0</v>
      </c>
      <c r="BO2629" s="99">
        <v>0</v>
      </c>
      <c r="BP2629" s="99">
        <v>0</v>
      </c>
      <c r="BQ2629" s="99">
        <v>0</v>
      </c>
      <c r="BR2629" s="99">
        <v>5616886.90087891</v>
      </c>
      <c r="BS2629" s="99">
        <v>5216000.8951415997</v>
      </c>
      <c r="BT2629" s="99">
        <v>0</v>
      </c>
      <c r="BU2629" s="99">
        <v>0</v>
      </c>
      <c r="BV2629" s="99">
        <v>2592419.7079162602</v>
      </c>
      <c r="BW2629" s="99">
        <v>0</v>
      </c>
      <c r="BX2629" s="99">
        <v>0</v>
      </c>
      <c r="BY2629" s="99">
        <v>0</v>
      </c>
      <c r="BZ2629" s="99">
        <v>0</v>
      </c>
      <c r="CA2629" s="99">
        <v>0</v>
      </c>
      <c r="CB2629" s="99">
        <v>8971464.1325683594</v>
      </c>
      <c r="CC2629" s="99">
        <v>71256385.480468795</v>
      </c>
      <c r="CD2629" s="99">
        <v>13448744.908447299</v>
      </c>
      <c r="CE2629" s="99">
        <v>2407.8510898053601</v>
      </c>
      <c r="CF2629" s="99">
        <v>470396.30591964698</v>
      </c>
      <c r="CG2629" s="99">
        <v>3065104.5323791499</v>
      </c>
      <c r="CH2629" s="99">
        <v>0</v>
      </c>
      <c r="CI2629" s="99">
        <v>101353.54395389601</v>
      </c>
      <c r="CJ2629" s="99">
        <v>9440054.0067138709</v>
      </c>
      <c r="CK2629" s="99">
        <v>74305765.661132798</v>
      </c>
      <c r="CL2629" s="99">
        <v>13444024.306396499</v>
      </c>
      <c r="CM2629" s="166">
        <v>121256.58386421201</v>
      </c>
      <c r="CN2629" s="166">
        <v>17113400.567382801</v>
      </c>
      <c r="CO2629" s="166">
        <v>92731640.919921905</v>
      </c>
      <c r="CP2629" s="99">
        <v>13444024.306396499</v>
      </c>
      <c r="CQ2629" s="99">
        <v>0</v>
      </c>
      <c r="CR2629" s="99">
        <v>0</v>
      </c>
      <c r="CS2629" s="99">
        <v>0</v>
      </c>
      <c r="CT2629" s="99">
        <v>0</v>
      </c>
      <c r="CU2629" s="98">
        <v>44527.319383169001</v>
      </c>
      <c r="CV2629" s="98">
        <v>6621.5979900960001</v>
      </c>
      <c r="CW2629" s="98">
        <v>9441860.4384880066</v>
      </c>
      <c r="CX2629" s="98">
        <v>74321490.012847945</v>
      </c>
    </row>
    <row r="2630" spans="1:102" x14ac:dyDescent="0.2">
      <c r="A2630" s="98" t="s">
        <v>193</v>
      </c>
      <c r="B2630" s="100">
        <v>38504</v>
      </c>
      <c r="C2630" s="99">
        <v>71987.324505805998</v>
      </c>
      <c r="D2630" s="99">
        <v>8.0726939638843795</v>
      </c>
      <c r="E2630" s="99">
        <v>28583.9043700695</v>
      </c>
      <c r="F2630" s="99">
        <v>0</v>
      </c>
      <c r="G2630" s="99">
        <v>667.78223397582803</v>
      </c>
      <c r="H2630" s="99">
        <v>0</v>
      </c>
      <c r="I2630" s="99">
        <v>0</v>
      </c>
      <c r="J2630" s="99">
        <v>7782.6682841181801</v>
      </c>
      <c r="K2630" s="99">
        <v>0</v>
      </c>
      <c r="L2630" s="99">
        <v>47818.756033420599</v>
      </c>
      <c r="M2630" s="99">
        <v>36302.192466735803</v>
      </c>
      <c r="N2630" s="99">
        <v>11468.333959341</v>
      </c>
      <c r="O2630" s="99">
        <v>0</v>
      </c>
      <c r="P2630" s="99">
        <v>0</v>
      </c>
      <c r="Q2630" s="99">
        <v>5216.0631986260396</v>
      </c>
      <c r="R2630" s="99">
        <v>0</v>
      </c>
      <c r="S2630" s="99">
        <v>0</v>
      </c>
      <c r="T2630" s="99">
        <v>2465.7059738635999</v>
      </c>
      <c r="U2630" s="99">
        <v>20376.544836998</v>
      </c>
      <c r="V2630" s="99">
        <v>5491888.1920776404</v>
      </c>
      <c r="W2630" s="99">
        <v>704.83034308254696</v>
      </c>
      <c r="X2630" s="99">
        <v>3533317.2682189899</v>
      </c>
      <c r="Y2630" s="99">
        <v>1626226.2877654999</v>
      </c>
      <c r="Z2630" s="99">
        <v>150989.396263123</v>
      </c>
      <c r="AA2630" s="99">
        <v>0</v>
      </c>
      <c r="AB2630" s="99">
        <v>0</v>
      </c>
      <c r="AC2630" s="99">
        <v>3014532.6357116699</v>
      </c>
      <c r="AD2630" s="99">
        <v>0</v>
      </c>
      <c r="AE2630" s="99">
        <v>3495988.2054748498</v>
      </c>
      <c r="AF2630" s="99">
        <v>2557838.8784484901</v>
      </c>
      <c r="AG2630" s="99">
        <v>2077344.2203979499</v>
      </c>
      <c r="AH2630" s="99">
        <v>0</v>
      </c>
      <c r="AI2630" s="99">
        <v>0</v>
      </c>
      <c r="AJ2630" s="99">
        <v>891797.04785919201</v>
      </c>
      <c r="AK2630" s="99">
        <v>0</v>
      </c>
      <c r="AL2630" s="99">
        <v>0</v>
      </c>
      <c r="AM2630" s="99">
        <v>478767.95901489299</v>
      </c>
      <c r="AN2630" s="99">
        <v>7656530.2975463904</v>
      </c>
      <c r="AO2630" s="99">
        <v>44974928.027343802</v>
      </c>
      <c r="AP2630" s="99">
        <v>4848.7732682824098</v>
      </c>
      <c r="AQ2630" s="99">
        <v>27612405.1806641</v>
      </c>
      <c r="AR2630" s="99">
        <v>0</v>
      </c>
      <c r="AS2630" s="99">
        <v>988043.20007324195</v>
      </c>
      <c r="AT2630" s="99">
        <v>0</v>
      </c>
      <c r="AU2630" s="99">
        <v>0</v>
      </c>
      <c r="AV2630" s="99">
        <v>8090055.9826049795</v>
      </c>
      <c r="AW2630" s="99">
        <v>0</v>
      </c>
      <c r="AX2630" s="99">
        <v>29546783.5080566</v>
      </c>
      <c r="AY2630" s="99">
        <v>21191148.752685498</v>
      </c>
      <c r="AZ2630" s="99">
        <v>14726296.8911133</v>
      </c>
      <c r="BA2630" s="99">
        <v>0</v>
      </c>
      <c r="BB2630" s="99">
        <v>0</v>
      </c>
      <c r="BC2630" s="99">
        <v>6919094.6598510696</v>
      </c>
      <c r="BD2630" s="99">
        <v>0</v>
      </c>
      <c r="BE2630" s="99">
        <v>0</v>
      </c>
      <c r="BF2630" s="99">
        <v>3167282.7248229999</v>
      </c>
      <c r="BG2630" s="99">
        <v>19140636.252685498</v>
      </c>
      <c r="BH2630" s="99">
        <v>8414693.58447266</v>
      </c>
      <c r="BI2630" s="99">
        <v>983.49200274795305</v>
      </c>
      <c r="BJ2630" s="99">
        <v>5340682.2683715802</v>
      </c>
      <c r="BK2630" s="99">
        <v>3269397.94348145</v>
      </c>
      <c r="BL2630" s="99">
        <v>0</v>
      </c>
      <c r="BM2630" s="99">
        <v>0</v>
      </c>
      <c r="BN2630" s="99">
        <v>0</v>
      </c>
      <c r="BO2630" s="99">
        <v>0</v>
      </c>
      <c r="BP2630" s="99">
        <v>0</v>
      </c>
      <c r="BQ2630" s="99">
        <v>0</v>
      </c>
      <c r="BR2630" s="99">
        <v>5779764.2435913105</v>
      </c>
      <c r="BS2630" s="99">
        <v>5337489.4872436495</v>
      </c>
      <c r="BT2630" s="99">
        <v>0</v>
      </c>
      <c r="BU2630" s="99">
        <v>0</v>
      </c>
      <c r="BV2630" s="99">
        <v>2622434.0300903302</v>
      </c>
      <c r="BW2630" s="99">
        <v>0</v>
      </c>
      <c r="BX2630" s="99">
        <v>0</v>
      </c>
      <c r="BY2630" s="99">
        <v>0</v>
      </c>
      <c r="BZ2630" s="99">
        <v>0</v>
      </c>
      <c r="CA2630" s="99">
        <v>0</v>
      </c>
      <c r="CB2630" s="99">
        <v>9029149.3870849591</v>
      </c>
      <c r="CC2630" s="99">
        <v>72557690.479492202</v>
      </c>
      <c r="CD2630" s="99">
        <v>13723172.389404301</v>
      </c>
      <c r="CE2630" s="99">
        <v>2482.89005297422</v>
      </c>
      <c r="CF2630" s="99">
        <v>477088.94665908802</v>
      </c>
      <c r="CG2630" s="99">
        <v>3149693.9418945299</v>
      </c>
      <c r="CH2630" s="99">
        <v>0</v>
      </c>
      <c r="CI2630" s="99">
        <v>103348.23737335201</v>
      </c>
      <c r="CJ2630" s="99">
        <v>9507148.1915283203</v>
      </c>
      <c r="CK2630" s="99">
        <v>75704320.589843795</v>
      </c>
      <c r="CL2630" s="99">
        <v>13721016.419555699</v>
      </c>
      <c r="CM2630" s="166">
        <v>123670.28813266801</v>
      </c>
      <c r="CN2630" s="166">
        <v>17145404.931640599</v>
      </c>
      <c r="CO2630" s="166">
        <v>94768767.424804702</v>
      </c>
      <c r="CP2630" s="99">
        <v>13721016.419555699</v>
      </c>
      <c r="CQ2630" s="99">
        <v>0</v>
      </c>
      <c r="CR2630" s="99">
        <v>0</v>
      </c>
      <c r="CS2630" s="99">
        <v>0</v>
      </c>
      <c r="CT2630" s="99">
        <v>0</v>
      </c>
      <c r="CU2630" s="98">
        <v>42484.958631699003</v>
      </c>
      <c r="CV2630" s="98">
        <v>8361.806235004</v>
      </c>
      <c r="CW2630" s="98">
        <v>9506238.3337440472</v>
      </c>
      <c r="CX2630" s="98">
        <v>75707384.421386734</v>
      </c>
    </row>
    <row r="2631" spans="1:102" x14ac:dyDescent="0.2">
      <c r="A2631" s="98" t="s">
        <v>193</v>
      </c>
      <c r="B2631" s="100">
        <v>38596</v>
      </c>
      <c r="C2631" s="99">
        <v>73792.769472122207</v>
      </c>
      <c r="D2631" s="99">
        <v>8.7772742069792002</v>
      </c>
      <c r="E2631" s="99">
        <v>28768.575629234299</v>
      </c>
      <c r="F2631" s="99">
        <v>0</v>
      </c>
      <c r="G2631" s="99">
        <v>849.14770200103499</v>
      </c>
      <c r="H2631" s="99">
        <v>0</v>
      </c>
      <c r="I2631" s="99">
        <v>0</v>
      </c>
      <c r="J2631" s="99">
        <v>9831.0300610065497</v>
      </c>
      <c r="K2631" s="99">
        <v>0</v>
      </c>
      <c r="L2631" s="99">
        <v>49554.242909908302</v>
      </c>
      <c r="M2631" s="99">
        <v>37029.118297576897</v>
      </c>
      <c r="N2631" s="99">
        <v>11740.116523623499</v>
      </c>
      <c r="O2631" s="99">
        <v>0</v>
      </c>
      <c r="P2631" s="99">
        <v>0</v>
      </c>
      <c r="Q2631" s="99">
        <v>5273.5073486566498</v>
      </c>
      <c r="R2631" s="99">
        <v>0</v>
      </c>
      <c r="S2631" s="99">
        <v>0</v>
      </c>
      <c r="T2631" s="99">
        <v>2506.2495138347099</v>
      </c>
      <c r="U2631" s="99">
        <v>20526.360122203801</v>
      </c>
      <c r="V2631" s="99">
        <v>5605102.54650879</v>
      </c>
      <c r="W2631" s="99">
        <v>771.54088475555204</v>
      </c>
      <c r="X2631" s="99">
        <v>3472308.9024047898</v>
      </c>
      <c r="Y2631" s="99">
        <v>1644904.45666504</v>
      </c>
      <c r="Z2631" s="99">
        <v>192410.95883560201</v>
      </c>
      <c r="AA2631" s="99">
        <v>0</v>
      </c>
      <c r="AB2631" s="99">
        <v>0</v>
      </c>
      <c r="AC2631" s="99">
        <v>3448431.7366027799</v>
      </c>
      <c r="AD2631" s="99">
        <v>0</v>
      </c>
      <c r="AE2631" s="99">
        <v>3613252.5321350102</v>
      </c>
      <c r="AF2631" s="99">
        <v>2590941.75360107</v>
      </c>
      <c r="AG2631" s="99">
        <v>2100632.3264465299</v>
      </c>
      <c r="AH2631" s="99">
        <v>0</v>
      </c>
      <c r="AI2631" s="99">
        <v>0</v>
      </c>
      <c r="AJ2631" s="99">
        <v>879202.74961853004</v>
      </c>
      <c r="AK2631" s="99">
        <v>0</v>
      </c>
      <c r="AL2631" s="99">
        <v>0</v>
      </c>
      <c r="AM2631" s="99">
        <v>485184.71825027501</v>
      </c>
      <c r="AN2631" s="99">
        <v>7165106.2966308603</v>
      </c>
      <c r="AO2631" s="99">
        <v>46601466.368652299</v>
      </c>
      <c r="AP2631" s="99">
        <v>5637.4044628739402</v>
      </c>
      <c r="AQ2631" s="99">
        <v>27312716.662841801</v>
      </c>
      <c r="AR2631" s="99">
        <v>0</v>
      </c>
      <c r="AS2631" s="99">
        <v>1270780.5177002</v>
      </c>
      <c r="AT2631" s="99">
        <v>0</v>
      </c>
      <c r="AU2631" s="99">
        <v>0</v>
      </c>
      <c r="AV2631" s="99">
        <v>9997161.1822509803</v>
      </c>
      <c r="AW2631" s="99">
        <v>0</v>
      </c>
      <c r="AX2631" s="99">
        <v>30966516.237060498</v>
      </c>
      <c r="AY2631" s="99">
        <v>21839045.660156298</v>
      </c>
      <c r="AZ2631" s="99">
        <v>15177945.8514404</v>
      </c>
      <c r="BA2631" s="99">
        <v>0</v>
      </c>
      <c r="BB2631" s="99">
        <v>0</v>
      </c>
      <c r="BC2631" s="99">
        <v>7029871.0112304697</v>
      </c>
      <c r="BD2631" s="99">
        <v>0</v>
      </c>
      <c r="BE2631" s="99">
        <v>0</v>
      </c>
      <c r="BF2631" s="99">
        <v>3223044.53161621</v>
      </c>
      <c r="BG2631" s="99">
        <v>19401223.731201202</v>
      </c>
      <c r="BH2631" s="99">
        <v>8931944.8012695294</v>
      </c>
      <c r="BI2631" s="99">
        <v>882.70791322737898</v>
      </c>
      <c r="BJ2631" s="99">
        <v>5319378.9337768601</v>
      </c>
      <c r="BK2631" s="99">
        <v>3402057.2991943401</v>
      </c>
      <c r="BL2631" s="99">
        <v>0</v>
      </c>
      <c r="BM2631" s="99">
        <v>0</v>
      </c>
      <c r="BN2631" s="99">
        <v>0</v>
      </c>
      <c r="BO2631" s="99">
        <v>0</v>
      </c>
      <c r="BP2631" s="99">
        <v>0</v>
      </c>
      <c r="BQ2631" s="99">
        <v>0</v>
      </c>
      <c r="BR2631" s="99">
        <v>6007799.7245483398</v>
      </c>
      <c r="BS2631" s="99">
        <v>5562073.7257690402</v>
      </c>
      <c r="BT2631" s="99">
        <v>0</v>
      </c>
      <c r="BU2631" s="99">
        <v>0</v>
      </c>
      <c r="BV2631" s="99">
        <v>2661729.25473022</v>
      </c>
      <c r="BW2631" s="99">
        <v>0</v>
      </c>
      <c r="BX2631" s="99">
        <v>0</v>
      </c>
      <c r="BY2631" s="99">
        <v>0</v>
      </c>
      <c r="BZ2631" s="99">
        <v>0</v>
      </c>
      <c r="CA2631" s="99">
        <v>0</v>
      </c>
      <c r="CB2631" s="99">
        <v>9098511.8615722694</v>
      </c>
      <c r="CC2631" s="99">
        <v>74038250.333007798</v>
      </c>
      <c r="CD2631" s="99">
        <v>14299601.306518599</v>
      </c>
      <c r="CE2631" s="99">
        <v>2477.4005352854701</v>
      </c>
      <c r="CF2631" s="99">
        <v>490840.88610839797</v>
      </c>
      <c r="CG2631" s="99">
        <v>3282464.30718994</v>
      </c>
      <c r="CH2631" s="99">
        <v>0</v>
      </c>
      <c r="CI2631" s="99">
        <v>104617.37671184501</v>
      </c>
      <c r="CJ2631" s="99">
        <v>9589923.8784179706</v>
      </c>
      <c r="CK2631" s="99">
        <v>77322472.455078095</v>
      </c>
      <c r="CL2631" s="99">
        <v>14315812.165771499</v>
      </c>
      <c r="CM2631" s="166">
        <v>125132.657817841</v>
      </c>
      <c r="CN2631" s="166">
        <v>16778806.819091801</v>
      </c>
      <c r="CO2631" s="166">
        <v>96930780.141601607</v>
      </c>
      <c r="CP2631" s="99">
        <v>14315812.165771499</v>
      </c>
      <c r="CQ2631" s="99">
        <v>0</v>
      </c>
      <c r="CR2631" s="99">
        <v>0</v>
      </c>
      <c r="CS2631" s="99">
        <v>0</v>
      </c>
      <c r="CT2631" s="99">
        <v>0</v>
      </c>
      <c r="CU2631" s="98">
        <v>41705.881262399002</v>
      </c>
      <c r="CV2631" s="98">
        <v>10703.828619686001</v>
      </c>
      <c r="CW2631" s="98">
        <v>9589352.7476806678</v>
      </c>
      <c r="CX2631" s="98">
        <v>77320714.640197739</v>
      </c>
    </row>
    <row r="2632" spans="1:102" x14ac:dyDescent="0.2">
      <c r="A2632" s="98" t="s">
        <v>193</v>
      </c>
      <c r="B2632" s="100">
        <v>38687</v>
      </c>
      <c r="C2632" s="99">
        <v>75604.724849700899</v>
      </c>
      <c r="D2632" s="99">
        <v>9.6175168589688802</v>
      </c>
      <c r="E2632" s="99">
        <v>28569.230314254801</v>
      </c>
      <c r="F2632" s="99">
        <v>0</v>
      </c>
      <c r="G2632" s="99">
        <v>1013.67993314564</v>
      </c>
      <c r="H2632" s="99">
        <v>0</v>
      </c>
      <c r="I2632" s="99">
        <v>0</v>
      </c>
      <c r="J2632" s="99">
        <v>12056.395328283301</v>
      </c>
      <c r="K2632" s="99">
        <v>0</v>
      </c>
      <c r="L2632" s="99">
        <v>49131.732073307001</v>
      </c>
      <c r="M2632" s="99">
        <v>37967.2157044411</v>
      </c>
      <c r="N2632" s="99">
        <v>12100.827102184299</v>
      </c>
      <c r="O2632" s="99">
        <v>0</v>
      </c>
      <c r="P2632" s="99">
        <v>0</v>
      </c>
      <c r="Q2632" s="99">
        <v>5317.9755040407199</v>
      </c>
      <c r="R2632" s="99">
        <v>0</v>
      </c>
      <c r="S2632" s="99">
        <v>0</v>
      </c>
      <c r="T2632" s="99">
        <v>2585.3323810994598</v>
      </c>
      <c r="U2632" s="99">
        <v>21316.958827018701</v>
      </c>
      <c r="V2632" s="99">
        <v>5747993.7068481399</v>
      </c>
      <c r="W2632" s="99">
        <v>784.12972335517395</v>
      </c>
      <c r="X2632" s="99">
        <v>3431954.1880188002</v>
      </c>
      <c r="Y2632" s="99">
        <v>1702738.92393494</v>
      </c>
      <c r="Z2632" s="99">
        <v>233765.631706238</v>
      </c>
      <c r="AA2632" s="99">
        <v>0</v>
      </c>
      <c r="AB2632" s="99">
        <v>0</v>
      </c>
      <c r="AC2632" s="99">
        <v>4255017.9773559598</v>
      </c>
      <c r="AD2632" s="99">
        <v>0</v>
      </c>
      <c r="AE2632" s="99">
        <v>3269214.5815429701</v>
      </c>
      <c r="AF2632" s="99">
        <v>2780101.90161133</v>
      </c>
      <c r="AG2632" s="99">
        <v>2144923.72265625</v>
      </c>
      <c r="AH2632" s="99">
        <v>0</v>
      </c>
      <c r="AI2632" s="99">
        <v>0</v>
      </c>
      <c r="AJ2632" s="99">
        <v>891789.43066406297</v>
      </c>
      <c r="AK2632" s="99">
        <v>0</v>
      </c>
      <c r="AL2632" s="99">
        <v>0</v>
      </c>
      <c r="AM2632" s="99">
        <v>504729.70886230498</v>
      </c>
      <c r="AN2632" s="99">
        <v>7380399.7055053702</v>
      </c>
      <c r="AO2632" s="99">
        <v>48315562.425781302</v>
      </c>
      <c r="AP2632" s="99">
        <v>5724.0440875291797</v>
      </c>
      <c r="AQ2632" s="99">
        <v>27523689.902099598</v>
      </c>
      <c r="AR2632" s="99">
        <v>0</v>
      </c>
      <c r="AS2632" s="99">
        <v>1582049.15161133</v>
      </c>
      <c r="AT2632" s="99">
        <v>0</v>
      </c>
      <c r="AU2632" s="99">
        <v>0</v>
      </c>
      <c r="AV2632" s="99">
        <v>12750585.902832</v>
      </c>
      <c r="AW2632" s="99">
        <v>0</v>
      </c>
      <c r="AX2632" s="99">
        <v>28270127.723388702</v>
      </c>
      <c r="AY2632" s="99">
        <v>23778146.541259799</v>
      </c>
      <c r="AZ2632" s="99">
        <v>15802457.240722699</v>
      </c>
      <c r="BA2632" s="99">
        <v>0</v>
      </c>
      <c r="BB2632" s="99">
        <v>0</v>
      </c>
      <c r="BC2632" s="99">
        <v>7171533.0065917997</v>
      </c>
      <c r="BD2632" s="99">
        <v>0</v>
      </c>
      <c r="BE2632" s="99">
        <v>0</v>
      </c>
      <c r="BF2632" s="99">
        <v>3443119.11437988</v>
      </c>
      <c r="BG2632" s="99">
        <v>20551620.571533199</v>
      </c>
      <c r="BH2632" s="99">
        <v>9395716.7506103497</v>
      </c>
      <c r="BI2632" s="99">
        <v>872.58692035824095</v>
      </c>
      <c r="BJ2632" s="99">
        <v>5473654.9473266602</v>
      </c>
      <c r="BK2632" s="99">
        <v>3554895.6077880901</v>
      </c>
      <c r="BL2632" s="99">
        <v>0</v>
      </c>
      <c r="BM2632" s="99">
        <v>0</v>
      </c>
      <c r="BN2632" s="99">
        <v>0</v>
      </c>
      <c r="BO2632" s="99">
        <v>0</v>
      </c>
      <c r="BP2632" s="99">
        <v>0</v>
      </c>
      <c r="BQ2632" s="99">
        <v>0</v>
      </c>
      <c r="BR2632" s="99">
        <v>6259999.0057983398</v>
      </c>
      <c r="BS2632" s="99">
        <v>5787251.2355957003</v>
      </c>
      <c r="BT2632" s="99">
        <v>0</v>
      </c>
      <c r="BU2632" s="99">
        <v>0</v>
      </c>
      <c r="BV2632" s="99">
        <v>2726267.4921569801</v>
      </c>
      <c r="BW2632" s="99">
        <v>0</v>
      </c>
      <c r="BX2632" s="99">
        <v>0</v>
      </c>
      <c r="BY2632" s="99">
        <v>0</v>
      </c>
      <c r="BZ2632" s="99">
        <v>0</v>
      </c>
      <c r="CA2632" s="99">
        <v>0</v>
      </c>
      <c r="CB2632" s="99">
        <v>9192440.5631103497</v>
      </c>
      <c r="CC2632" s="99">
        <v>75856143.894531295</v>
      </c>
      <c r="CD2632" s="99">
        <v>14866253.6481934</v>
      </c>
      <c r="CE2632" s="99">
        <v>2609.6525758206799</v>
      </c>
      <c r="CF2632" s="99">
        <v>508651.92545318598</v>
      </c>
      <c r="CG2632" s="99">
        <v>3462116.1457214402</v>
      </c>
      <c r="CH2632" s="99">
        <v>0</v>
      </c>
      <c r="CI2632" s="99">
        <v>106757.398131371</v>
      </c>
      <c r="CJ2632" s="99">
        <v>9701411.72900391</v>
      </c>
      <c r="CK2632" s="99">
        <v>79274416.724609405</v>
      </c>
      <c r="CL2632" s="99">
        <v>14869759.371582</v>
      </c>
      <c r="CM2632" s="166">
        <v>127978.309619904</v>
      </c>
      <c r="CN2632" s="166">
        <v>17116059.371093798</v>
      </c>
      <c r="CO2632" s="166">
        <v>99836322.814453095</v>
      </c>
      <c r="CP2632" s="99">
        <v>14869759.371582</v>
      </c>
      <c r="CQ2632" s="99">
        <v>0</v>
      </c>
      <c r="CR2632" s="99">
        <v>0</v>
      </c>
      <c r="CS2632" s="99">
        <v>0</v>
      </c>
      <c r="CT2632" s="99">
        <v>0</v>
      </c>
      <c r="CU2632" s="98">
        <v>39255.379323284003</v>
      </c>
      <c r="CV2632" s="98">
        <v>12905.493656103999</v>
      </c>
      <c r="CW2632" s="98">
        <v>9701092.4885635357</v>
      </c>
      <c r="CX2632" s="98">
        <v>79318260.04025273</v>
      </c>
    </row>
    <row r="2633" spans="1:102" x14ac:dyDescent="0.2">
      <c r="A2633" s="98" t="s">
        <v>193</v>
      </c>
      <c r="B2633" s="100">
        <v>38777</v>
      </c>
      <c r="C2633" s="99">
        <v>78191.888032913193</v>
      </c>
      <c r="D2633" s="99">
        <v>9.6029886159812996</v>
      </c>
      <c r="E2633" s="99">
        <v>27688.758235216101</v>
      </c>
      <c r="F2633" s="99">
        <v>0</v>
      </c>
      <c r="G2633" s="99">
        <v>1153.9543717205499</v>
      </c>
      <c r="H2633" s="99">
        <v>0</v>
      </c>
      <c r="I2633" s="99">
        <v>0</v>
      </c>
      <c r="J2633" s="99">
        <v>13957.5009026527</v>
      </c>
      <c r="K2633" s="99">
        <v>0</v>
      </c>
      <c r="L2633" s="99">
        <v>31629.179869175001</v>
      </c>
      <c r="M2633" s="99">
        <v>39094.817098617597</v>
      </c>
      <c r="N2633" s="99">
        <v>12289.475080370899</v>
      </c>
      <c r="O2633" s="99">
        <v>24116.949248552301</v>
      </c>
      <c r="P2633" s="99">
        <v>0</v>
      </c>
      <c r="Q2633" s="99">
        <v>5361.82018268108</v>
      </c>
      <c r="R2633" s="99">
        <v>1357.18169152737</v>
      </c>
      <c r="S2633" s="99">
        <v>0</v>
      </c>
      <c r="T2633" s="99">
        <v>1322.43903560936</v>
      </c>
      <c r="U2633" s="99">
        <v>21872.974315404899</v>
      </c>
      <c r="V2633" s="99">
        <v>5935697.9253540002</v>
      </c>
      <c r="W2633" s="99">
        <v>730.55891695618595</v>
      </c>
      <c r="X2633" s="99">
        <v>3378337.60900879</v>
      </c>
      <c r="Y2633" s="99">
        <v>1721794.7992706301</v>
      </c>
      <c r="Z2633" s="99">
        <v>268181.63055801397</v>
      </c>
      <c r="AA2633" s="99">
        <v>0</v>
      </c>
      <c r="AB2633" s="99">
        <v>0</v>
      </c>
      <c r="AC2633" s="99">
        <v>4901368.7075195303</v>
      </c>
      <c r="AD2633" s="99">
        <v>0</v>
      </c>
      <c r="AE2633" s="99">
        <v>1791175.2818145801</v>
      </c>
      <c r="AF2633" s="99">
        <v>2896707.2322082501</v>
      </c>
      <c r="AG2633" s="99">
        <v>2161561.00067139</v>
      </c>
      <c r="AH2633" s="99">
        <v>1602142.22996521</v>
      </c>
      <c r="AI2633" s="99">
        <v>0</v>
      </c>
      <c r="AJ2633" s="99">
        <v>886190.57408904994</v>
      </c>
      <c r="AK2633" s="99">
        <v>255980.07331848101</v>
      </c>
      <c r="AL2633" s="99">
        <v>0</v>
      </c>
      <c r="AM2633" s="99">
        <v>259569.927055359</v>
      </c>
      <c r="AN2633" s="99">
        <v>7582316.3378295898</v>
      </c>
      <c r="AO2633" s="99">
        <v>50445390.515136696</v>
      </c>
      <c r="AP2633" s="99">
        <v>5155.4468284249297</v>
      </c>
      <c r="AQ2633" s="99">
        <v>27079143.197265599</v>
      </c>
      <c r="AR2633" s="99">
        <v>0</v>
      </c>
      <c r="AS2633" s="99">
        <v>1830887.7116546601</v>
      </c>
      <c r="AT2633" s="99">
        <v>0</v>
      </c>
      <c r="AU2633" s="99">
        <v>0</v>
      </c>
      <c r="AV2633" s="99">
        <v>15023636.3554688</v>
      </c>
      <c r="AW2633" s="99">
        <v>0</v>
      </c>
      <c r="AX2633" s="99">
        <v>15824780.889038101</v>
      </c>
      <c r="AY2633" s="99">
        <v>25183527.029296901</v>
      </c>
      <c r="AZ2633" s="99">
        <v>16023859.393066401</v>
      </c>
      <c r="BA2633" s="99">
        <v>13335292.0441895</v>
      </c>
      <c r="BB2633" s="99">
        <v>0</v>
      </c>
      <c r="BC2633" s="99">
        <v>7209033.6844482403</v>
      </c>
      <c r="BD2633" s="99">
        <v>1732433.1344146701</v>
      </c>
      <c r="BE2633" s="99">
        <v>0</v>
      </c>
      <c r="BF2633" s="99">
        <v>1815567.79951477</v>
      </c>
      <c r="BG2633" s="99">
        <v>21516904.7509766</v>
      </c>
      <c r="BH2633" s="99">
        <v>11867835.9418945</v>
      </c>
      <c r="BI2633" s="99">
        <v>870.192084126174</v>
      </c>
      <c r="BJ2633" s="99">
        <v>6525344.4603271503</v>
      </c>
      <c r="BK2633" s="99">
        <v>4039838.9647827102</v>
      </c>
      <c r="BL2633" s="99">
        <v>0</v>
      </c>
      <c r="BM2633" s="99">
        <v>0</v>
      </c>
      <c r="BN2633" s="99">
        <v>0</v>
      </c>
      <c r="BO2633" s="99">
        <v>0</v>
      </c>
      <c r="BP2633" s="99">
        <v>0</v>
      </c>
      <c r="BQ2633" s="99">
        <v>0</v>
      </c>
      <c r="BR2633" s="99">
        <v>6978407.5081176804</v>
      </c>
      <c r="BS2633" s="99">
        <v>6010941.7548828097</v>
      </c>
      <c r="BT2633" s="99">
        <v>2588381.9488830599</v>
      </c>
      <c r="BU2633" s="99">
        <v>0</v>
      </c>
      <c r="BV2633" s="99">
        <v>2797348.7799987802</v>
      </c>
      <c r="BW2633" s="99">
        <v>214154.55846786499</v>
      </c>
      <c r="BX2633" s="99">
        <v>0</v>
      </c>
      <c r="BY2633" s="99">
        <v>0</v>
      </c>
      <c r="BZ2633" s="99">
        <v>0</v>
      </c>
      <c r="CA2633" s="99">
        <v>0</v>
      </c>
      <c r="CB2633" s="99">
        <v>9313494.80786133</v>
      </c>
      <c r="CC2633" s="99">
        <v>77377703.299804702</v>
      </c>
      <c r="CD2633" s="99">
        <v>18383974.307617199</v>
      </c>
      <c r="CE2633" s="99">
        <v>2593.03296527267</v>
      </c>
      <c r="CF2633" s="99">
        <v>516787.85797882098</v>
      </c>
      <c r="CG2633" s="99">
        <v>3554631.2619934101</v>
      </c>
      <c r="CH2633" s="99">
        <v>0</v>
      </c>
      <c r="CI2633" s="99">
        <v>108624.59369468701</v>
      </c>
      <c r="CJ2633" s="99">
        <v>9829270.8731689509</v>
      </c>
      <c r="CK2633" s="99">
        <v>80919990.947265595</v>
      </c>
      <c r="CL2633" s="99">
        <v>18599687.075927701</v>
      </c>
      <c r="CM2633" s="166">
        <v>130295.572604179</v>
      </c>
      <c r="CN2633" s="166">
        <v>17373293.033447299</v>
      </c>
      <c r="CO2633" s="166">
        <v>102460838.37988301</v>
      </c>
      <c r="CP2633" s="99">
        <v>18599687.075927701</v>
      </c>
      <c r="CQ2633" s="99">
        <v>0</v>
      </c>
      <c r="CR2633" s="99">
        <v>0</v>
      </c>
      <c r="CS2633" s="99">
        <v>0</v>
      </c>
      <c r="CT2633" s="99">
        <v>0</v>
      </c>
      <c r="CU2633" s="98">
        <v>37006.809994297997</v>
      </c>
      <c r="CV2633" s="98">
        <v>14974.589107577</v>
      </c>
      <c r="CW2633" s="98">
        <v>9830282.6658401508</v>
      </c>
      <c r="CX2633" s="98">
        <v>80932334.561798111</v>
      </c>
    </row>
    <row r="2634" spans="1:102" x14ac:dyDescent="0.2">
      <c r="A2634" s="98" t="s">
        <v>193</v>
      </c>
      <c r="B2634" s="100">
        <v>38869</v>
      </c>
      <c r="C2634" s="99">
        <v>81416.6839570999</v>
      </c>
      <c r="D2634" s="99">
        <v>9.0288097189040908</v>
      </c>
      <c r="E2634" s="99">
        <v>27846.703617811199</v>
      </c>
      <c r="F2634" s="99">
        <v>0</v>
      </c>
      <c r="G2634" s="99">
        <v>1335.00928555429</v>
      </c>
      <c r="H2634" s="99">
        <v>0</v>
      </c>
      <c r="I2634" s="99">
        <v>0</v>
      </c>
      <c r="J2634" s="99">
        <v>15756.7263159752</v>
      </c>
      <c r="K2634" s="99">
        <v>0</v>
      </c>
      <c r="L2634" s="99">
        <v>31380.924329280901</v>
      </c>
      <c r="M2634" s="99">
        <v>40067.448228359201</v>
      </c>
      <c r="N2634" s="99">
        <v>12648.8305077553</v>
      </c>
      <c r="O2634" s="99">
        <v>25719.681906223301</v>
      </c>
      <c r="P2634" s="99">
        <v>0</v>
      </c>
      <c r="Q2634" s="99">
        <v>5378.4115439653397</v>
      </c>
      <c r="R2634" s="99">
        <v>1474.66982366145</v>
      </c>
      <c r="S2634" s="99">
        <v>0</v>
      </c>
      <c r="T2634" s="99">
        <v>1250.5478928536199</v>
      </c>
      <c r="U2634" s="99">
        <v>22533.933592319499</v>
      </c>
      <c r="V2634" s="99">
        <v>6146375.1372680701</v>
      </c>
      <c r="W2634" s="99">
        <v>694.88407526165201</v>
      </c>
      <c r="X2634" s="99">
        <v>3347526.1329040499</v>
      </c>
      <c r="Y2634" s="99">
        <v>1777957.7748718299</v>
      </c>
      <c r="Z2634" s="99">
        <v>301599.394351959</v>
      </c>
      <c r="AA2634" s="99">
        <v>0</v>
      </c>
      <c r="AB2634" s="99">
        <v>0</v>
      </c>
      <c r="AC2634" s="99">
        <v>5587062.8788452102</v>
      </c>
      <c r="AD2634" s="99">
        <v>0</v>
      </c>
      <c r="AE2634" s="99">
        <v>1745612.8452301</v>
      </c>
      <c r="AF2634" s="99">
        <v>2967134.8960571298</v>
      </c>
      <c r="AG2634" s="99">
        <v>2205958.2605590802</v>
      </c>
      <c r="AH2634" s="99">
        <v>1687754.77526855</v>
      </c>
      <c r="AI2634" s="99">
        <v>0</v>
      </c>
      <c r="AJ2634" s="99">
        <v>879464.34499359096</v>
      </c>
      <c r="AK2634" s="99">
        <v>277718.19001388602</v>
      </c>
      <c r="AL2634" s="99">
        <v>0</v>
      </c>
      <c r="AM2634" s="99">
        <v>245120.54543876601</v>
      </c>
      <c r="AN2634" s="99">
        <v>7742048.2348632803</v>
      </c>
      <c r="AO2634" s="99">
        <v>52744280.064453103</v>
      </c>
      <c r="AP2634" s="99">
        <v>5073.1743648052197</v>
      </c>
      <c r="AQ2634" s="99">
        <v>26913411.1962891</v>
      </c>
      <c r="AR2634" s="99">
        <v>0</v>
      </c>
      <c r="AS2634" s="99">
        <v>2076821.8329620401</v>
      </c>
      <c r="AT2634" s="99">
        <v>0</v>
      </c>
      <c r="AU2634" s="99">
        <v>0</v>
      </c>
      <c r="AV2634" s="99">
        <v>17200477.722167999</v>
      </c>
      <c r="AW2634" s="99">
        <v>0</v>
      </c>
      <c r="AX2634" s="99">
        <v>15556085.869018599</v>
      </c>
      <c r="AY2634" s="99">
        <v>26041004.283203099</v>
      </c>
      <c r="AZ2634" s="99">
        <v>16570003.8675537</v>
      </c>
      <c r="BA2634" s="99">
        <v>14252587.3170166</v>
      </c>
      <c r="BB2634" s="99">
        <v>0</v>
      </c>
      <c r="BC2634" s="99">
        <v>7225143.7085571298</v>
      </c>
      <c r="BD2634" s="99">
        <v>1886796.9376983601</v>
      </c>
      <c r="BE2634" s="99">
        <v>0</v>
      </c>
      <c r="BF2634" s="99">
        <v>1733325.8056945801</v>
      </c>
      <c r="BG2634" s="99">
        <v>22449039.136718798</v>
      </c>
      <c r="BH2634" s="99">
        <v>12484901.2414551</v>
      </c>
      <c r="BI2634" s="99">
        <v>840.27025595307396</v>
      </c>
      <c r="BJ2634" s="99">
        <v>6536853.5812377902</v>
      </c>
      <c r="BK2634" s="99">
        <v>4113639.2440795898</v>
      </c>
      <c r="BL2634" s="99">
        <v>0</v>
      </c>
      <c r="BM2634" s="99">
        <v>0</v>
      </c>
      <c r="BN2634" s="99">
        <v>0</v>
      </c>
      <c r="BO2634" s="99">
        <v>0</v>
      </c>
      <c r="BP2634" s="99">
        <v>0</v>
      </c>
      <c r="BQ2634" s="99">
        <v>0</v>
      </c>
      <c r="BR2634" s="99">
        <v>7184425.7008667002</v>
      </c>
      <c r="BS2634" s="99">
        <v>6221383.7945556603</v>
      </c>
      <c r="BT2634" s="99">
        <v>2770048.6673278799</v>
      </c>
      <c r="BU2634" s="99">
        <v>0</v>
      </c>
      <c r="BV2634" s="99">
        <v>2799690.0675659198</v>
      </c>
      <c r="BW2634" s="99">
        <v>229902.416252136</v>
      </c>
      <c r="BX2634" s="99">
        <v>0</v>
      </c>
      <c r="BY2634" s="99">
        <v>0</v>
      </c>
      <c r="BZ2634" s="99">
        <v>0</v>
      </c>
      <c r="CA2634" s="99">
        <v>0</v>
      </c>
      <c r="CB2634" s="99">
        <v>9519447.01806641</v>
      </c>
      <c r="CC2634" s="99">
        <v>79854936.642578095</v>
      </c>
      <c r="CD2634" s="99">
        <v>18996064.098144501</v>
      </c>
      <c r="CE2634" s="99">
        <v>2643.8390541970698</v>
      </c>
      <c r="CF2634" s="99">
        <v>529357.17385864304</v>
      </c>
      <c r="CG2634" s="99">
        <v>3673288.0659790002</v>
      </c>
      <c r="CH2634" s="99">
        <v>0</v>
      </c>
      <c r="CI2634" s="99">
        <v>112122.364315033</v>
      </c>
      <c r="CJ2634" s="99">
        <v>10049240.0428467</v>
      </c>
      <c r="CK2634" s="99">
        <v>83539255.028320298</v>
      </c>
      <c r="CL2634" s="99">
        <v>19228903.161621101</v>
      </c>
      <c r="CM2634" s="166">
        <v>134563.74153137201</v>
      </c>
      <c r="CN2634" s="166">
        <v>17729793.535156298</v>
      </c>
      <c r="CO2634" s="166">
        <v>105939317.459961</v>
      </c>
      <c r="CP2634" s="99">
        <v>19228903.161621101</v>
      </c>
      <c r="CQ2634" s="99">
        <v>0</v>
      </c>
      <c r="CR2634" s="99">
        <v>0</v>
      </c>
      <c r="CS2634" s="99">
        <v>0</v>
      </c>
      <c r="CT2634" s="99">
        <v>0</v>
      </c>
      <c r="CU2634" s="98">
        <v>35829.911765985998</v>
      </c>
      <c r="CV2634" s="98">
        <v>16932.467982155998</v>
      </c>
      <c r="CW2634" s="98">
        <v>10048804.191925053</v>
      </c>
      <c r="CX2634" s="98">
        <v>83528224.708557099</v>
      </c>
    </row>
    <row r="2635" spans="1:102" x14ac:dyDescent="0.2">
      <c r="A2635" s="98" t="s">
        <v>193</v>
      </c>
      <c r="B2635" s="100">
        <v>38961</v>
      </c>
      <c r="C2635" s="99">
        <v>83636.445186615005</v>
      </c>
      <c r="D2635" s="99">
        <v>7.63204211898847</v>
      </c>
      <c r="E2635" s="99">
        <v>27369.0913898945</v>
      </c>
      <c r="F2635" s="99">
        <v>0</v>
      </c>
      <c r="G2635" s="99">
        <v>1483.6225879639401</v>
      </c>
      <c r="H2635" s="99">
        <v>0</v>
      </c>
      <c r="I2635" s="99">
        <v>0</v>
      </c>
      <c r="J2635" s="99">
        <v>17443.058516264002</v>
      </c>
      <c r="K2635" s="99">
        <v>0</v>
      </c>
      <c r="L2635" s="99">
        <v>30233.162113428101</v>
      </c>
      <c r="M2635" s="99">
        <v>40676.902042388901</v>
      </c>
      <c r="N2635" s="99">
        <v>12874.925329923601</v>
      </c>
      <c r="O2635" s="99">
        <v>26297.856246709802</v>
      </c>
      <c r="P2635" s="99">
        <v>0</v>
      </c>
      <c r="Q2635" s="99">
        <v>5391.2086219191597</v>
      </c>
      <c r="R2635" s="99">
        <v>1581.15600600839</v>
      </c>
      <c r="S2635" s="99">
        <v>0</v>
      </c>
      <c r="T2635" s="99">
        <v>1192.09430250525</v>
      </c>
      <c r="U2635" s="99">
        <v>23007.055610418302</v>
      </c>
      <c r="V2635" s="99">
        <v>6279037.3515014602</v>
      </c>
      <c r="W2635" s="99">
        <v>638.20784938335396</v>
      </c>
      <c r="X2635" s="99">
        <v>3244250.9940490699</v>
      </c>
      <c r="Y2635" s="99">
        <v>1722751.7583770801</v>
      </c>
      <c r="Z2635" s="99">
        <v>342396.88962936401</v>
      </c>
      <c r="AA2635" s="99">
        <v>0</v>
      </c>
      <c r="AB2635" s="99">
        <v>0</v>
      </c>
      <c r="AC2635" s="99">
        <v>6264081.91589355</v>
      </c>
      <c r="AD2635" s="99">
        <v>0</v>
      </c>
      <c r="AE2635" s="99">
        <v>1684121.2582397501</v>
      </c>
      <c r="AF2635" s="99">
        <v>2977181.3485107399</v>
      </c>
      <c r="AG2635" s="99">
        <v>2224113.4478759798</v>
      </c>
      <c r="AH2635" s="99">
        <v>1740767.9652557401</v>
      </c>
      <c r="AI2635" s="99">
        <v>0</v>
      </c>
      <c r="AJ2635" s="99">
        <v>857634.094223022</v>
      </c>
      <c r="AK2635" s="99">
        <v>301452.14896011399</v>
      </c>
      <c r="AL2635" s="99">
        <v>0</v>
      </c>
      <c r="AM2635" s="99">
        <v>236039.92269897499</v>
      </c>
      <c r="AN2635" s="99">
        <v>7713630.5017089797</v>
      </c>
      <c r="AO2635" s="99">
        <v>54471640.309570298</v>
      </c>
      <c r="AP2635" s="99">
        <v>4614.9644529223397</v>
      </c>
      <c r="AQ2635" s="99">
        <v>26265808.0783691</v>
      </c>
      <c r="AR2635" s="99">
        <v>0</v>
      </c>
      <c r="AS2635" s="99">
        <v>2383273.9492797898</v>
      </c>
      <c r="AT2635" s="99">
        <v>0</v>
      </c>
      <c r="AU2635" s="99">
        <v>0</v>
      </c>
      <c r="AV2635" s="99">
        <v>19484723.8427734</v>
      </c>
      <c r="AW2635" s="99">
        <v>0</v>
      </c>
      <c r="AX2635" s="99">
        <v>15034237.1051025</v>
      </c>
      <c r="AY2635" s="99">
        <v>26359853.701171901</v>
      </c>
      <c r="AZ2635" s="99">
        <v>16885384.965820301</v>
      </c>
      <c r="BA2635" s="99">
        <v>14980126.4536133</v>
      </c>
      <c r="BB2635" s="99">
        <v>0</v>
      </c>
      <c r="BC2635" s="99">
        <v>7075388.6150512705</v>
      </c>
      <c r="BD2635" s="99">
        <v>2063173.72773743</v>
      </c>
      <c r="BE2635" s="99">
        <v>0</v>
      </c>
      <c r="BF2635" s="99">
        <v>1684911.7446746801</v>
      </c>
      <c r="BG2635" s="99">
        <v>23477699.829833999</v>
      </c>
      <c r="BH2635" s="99">
        <v>12855855.59729</v>
      </c>
      <c r="BI2635" s="99">
        <v>623.73670346289896</v>
      </c>
      <c r="BJ2635" s="99">
        <v>6441291.0053100605</v>
      </c>
      <c r="BK2635" s="99">
        <v>4110377.3595275902</v>
      </c>
      <c r="BL2635" s="99">
        <v>0</v>
      </c>
      <c r="BM2635" s="99">
        <v>0</v>
      </c>
      <c r="BN2635" s="99">
        <v>0</v>
      </c>
      <c r="BO2635" s="99">
        <v>0</v>
      </c>
      <c r="BP2635" s="99">
        <v>0</v>
      </c>
      <c r="BQ2635" s="99">
        <v>0</v>
      </c>
      <c r="BR2635" s="99">
        <v>7309821.3925781297</v>
      </c>
      <c r="BS2635" s="99">
        <v>6352741.5068969699</v>
      </c>
      <c r="BT2635" s="99">
        <v>2916890.4230346698</v>
      </c>
      <c r="BU2635" s="99">
        <v>0</v>
      </c>
      <c r="BV2635" s="99">
        <v>2775508.5929870601</v>
      </c>
      <c r="BW2635" s="99">
        <v>249681.875829697</v>
      </c>
      <c r="BX2635" s="99">
        <v>0</v>
      </c>
      <c r="BY2635" s="99">
        <v>0</v>
      </c>
      <c r="BZ2635" s="99">
        <v>0</v>
      </c>
      <c r="CA2635" s="99">
        <v>0</v>
      </c>
      <c r="CB2635" s="99">
        <v>9522878.1322021503</v>
      </c>
      <c r="CC2635" s="99">
        <v>80795746.682617202</v>
      </c>
      <c r="CD2635" s="99">
        <v>19330597.076416001</v>
      </c>
      <c r="CE2635" s="99">
        <v>2697.4940675199</v>
      </c>
      <c r="CF2635" s="99">
        <v>541074.37609100295</v>
      </c>
      <c r="CG2635" s="99">
        <v>3778154.0870056199</v>
      </c>
      <c r="CH2635" s="99">
        <v>0</v>
      </c>
      <c r="CI2635" s="99">
        <v>113433.288838387</v>
      </c>
      <c r="CJ2635" s="99">
        <v>10064928.067871099</v>
      </c>
      <c r="CK2635" s="99">
        <v>84507320.716796905</v>
      </c>
      <c r="CL2635" s="99">
        <v>19581638.139404301</v>
      </c>
      <c r="CM2635" s="166">
        <v>136343.88131713899</v>
      </c>
      <c r="CN2635" s="166">
        <v>17778851.512695301</v>
      </c>
      <c r="CO2635" s="166">
        <v>108084129.50293</v>
      </c>
      <c r="CP2635" s="99">
        <v>19581638.139404301</v>
      </c>
      <c r="CQ2635" s="99">
        <v>0</v>
      </c>
      <c r="CR2635" s="99">
        <v>0</v>
      </c>
      <c r="CS2635" s="99">
        <v>0</v>
      </c>
      <c r="CT2635" s="99">
        <v>0</v>
      </c>
      <c r="CU2635" s="98">
        <v>34384.708673656001</v>
      </c>
      <c r="CV2635" s="98">
        <v>18945.827636811999</v>
      </c>
      <c r="CW2635" s="98">
        <v>10063952.508293154</v>
      </c>
      <c r="CX2635" s="98">
        <v>84573900.769622818</v>
      </c>
    </row>
    <row r="2636" spans="1:102" x14ac:dyDescent="0.2">
      <c r="A2636" s="98" t="s">
        <v>193</v>
      </c>
      <c r="B2636" s="100">
        <v>39052</v>
      </c>
      <c r="C2636" s="99">
        <v>86584.013955116301</v>
      </c>
      <c r="D2636" s="99">
        <v>7.6860093499999502</v>
      </c>
      <c r="E2636" s="99">
        <v>27376.427689313899</v>
      </c>
      <c r="F2636" s="99">
        <v>0</v>
      </c>
      <c r="G2636" s="99">
        <v>1642.8862411975899</v>
      </c>
      <c r="H2636" s="99">
        <v>0</v>
      </c>
      <c r="I2636" s="99">
        <v>0</v>
      </c>
      <c r="J2636" s="99">
        <v>19845.022240161899</v>
      </c>
      <c r="K2636" s="99">
        <v>0</v>
      </c>
      <c r="L2636" s="99">
        <v>31467.6743695736</v>
      </c>
      <c r="M2636" s="99">
        <v>41298.745996952101</v>
      </c>
      <c r="N2636" s="99">
        <v>13038.614768862701</v>
      </c>
      <c r="O2636" s="99">
        <v>27828.907436847701</v>
      </c>
      <c r="P2636" s="99">
        <v>0</v>
      </c>
      <c r="Q2636" s="99">
        <v>5425.3556196689597</v>
      </c>
      <c r="R2636" s="99">
        <v>1742.7535405159001</v>
      </c>
      <c r="S2636" s="99">
        <v>0</v>
      </c>
      <c r="T2636" s="99">
        <v>1074.355930686</v>
      </c>
      <c r="U2636" s="99">
        <v>24108.849223852201</v>
      </c>
      <c r="V2636" s="99">
        <v>6467448.7473144503</v>
      </c>
      <c r="W2636" s="99">
        <v>700.39507630467403</v>
      </c>
      <c r="X2636" s="99">
        <v>3173610.3448791499</v>
      </c>
      <c r="Y2636" s="99">
        <v>1739296.31707764</v>
      </c>
      <c r="Z2636" s="99">
        <v>370839.31957244902</v>
      </c>
      <c r="AA2636" s="99">
        <v>0</v>
      </c>
      <c r="AB2636" s="99">
        <v>0</v>
      </c>
      <c r="AC2636" s="99">
        <v>7057533.07885742</v>
      </c>
      <c r="AD2636" s="99">
        <v>0</v>
      </c>
      <c r="AE2636" s="99">
        <v>1704655.8056945801</v>
      </c>
      <c r="AF2636" s="99">
        <v>2999334.6194457998</v>
      </c>
      <c r="AG2636" s="99">
        <v>2228165.2426147498</v>
      </c>
      <c r="AH2636" s="99">
        <v>1834112.3338470501</v>
      </c>
      <c r="AI2636" s="99">
        <v>0</v>
      </c>
      <c r="AJ2636" s="99">
        <v>856915.05599975598</v>
      </c>
      <c r="AK2636" s="99">
        <v>339375.13200378401</v>
      </c>
      <c r="AL2636" s="99">
        <v>0</v>
      </c>
      <c r="AM2636" s="99">
        <v>212574.67802429199</v>
      </c>
      <c r="AN2636" s="99">
        <v>8080057.2424926804</v>
      </c>
      <c r="AO2636" s="99">
        <v>56571416.008300804</v>
      </c>
      <c r="AP2636" s="99">
        <v>5727.7893730402002</v>
      </c>
      <c r="AQ2636" s="99">
        <v>25965706.074462902</v>
      </c>
      <c r="AR2636" s="99">
        <v>0</v>
      </c>
      <c r="AS2636" s="99">
        <v>2584996.8893432599</v>
      </c>
      <c r="AT2636" s="99">
        <v>0</v>
      </c>
      <c r="AU2636" s="99">
        <v>0</v>
      </c>
      <c r="AV2636" s="99">
        <v>22076079.190673798</v>
      </c>
      <c r="AW2636" s="99">
        <v>0</v>
      </c>
      <c r="AX2636" s="99">
        <v>15407188.248291001</v>
      </c>
      <c r="AY2636" s="99">
        <v>26804132.762207001</v>
      </c>
      <c r="AZ2636" s="99">
        <v>17124526.626464799</v>
      </c>
      <c r="BA2636" s="99">
        <v>15923660.0927734</v>
      </c>
      <c r="BB2636" s="99">
        <v>0</v>
      </c>
      <c r="BC2636" s="99">
        <v>7128898.2156982403</v>
      </c>
      <c r="BD2636" s="99">
        <v>2333194.0507202102</v>
      </c>
      <c r="BE2636" s="99">
        <v>0</v>
      </c>
      <c r="BF2636" s="99">
        <v>1531033.78359985</v>
      </c>
      <c r="BG2636" s="99">
        <v>24816155.120117199</v>
      </c>
      <c r="BH2636" s="99">
        <v>13466412.1494141</v>
      </c>
      <c r="BI2636" s="99">
        <v>1082.64334067702</v>
      </c>
      <c r="BJ2636" s="99">
        <v>6321279.4388427697</v>
      </c>
      <c r="BK2636" s="99">
        <v>4062811.9090881301</v>
      </c>
      <c r="BL2636" s="99">
        <v>0</v>
      </c>
      <c r="BM2636" s="99">
        <v>0</v>
      </c>
      <c r="BN2636" s="99">
        <v>0</v>
      </c>
      <c r="BO2636" s="99">
        <v>0</v>
      </c>
      <c r="BP2636" s="99">
        <v>0</v>
      </c>
      <c r="BQ2636" s="99">
        <v>0</v>
      </c>
      <c r="BR2636" s="99">
        <v>7443759.34619141</v>
      </c>
      <c r="BS2636" s="99">
        <v>6456679.4174804697</v>
      </c>
      <c r="BT2636" s="99">
        <v>3089156.8680725102</v>
      </c>
      <c r="BU2636" s="99">
        <v>0</v>
      </c>
      <c r="BV2636" s="99">
        <v>2800234.23474121</v>
      </c>
      <c r="BW2636" s="99">
        <v>276309.485336304</v>
      </c>
      <c r="BX2636" s="99">
        <v>0</v>
      </c>
      <c r="BY2636" s="99">
        <v>0</v>
      </c>
      <c r="BZ2636" s="99">
        <v>0</v>
      </c>
      <c r="CA2636" s="99">
        <v>0</v>
      </c>
      <c r="CB2636" s="99">
        <v>9653795.7707519494</v>
      </c>
      <c r="CC2636" s="99">
        <v>82599952.700195298</v>
      </c>
      <c r="CD2636" s="99">
        <v>19786488.251708999</v>
      </c>
      <c r="CE2636" s="99">
        <v>2766.2748152911699</v>
      </c>
      <c r="CF2636" s="99">
        <v>554853.82060241699</v>
      </c>
      <c r="CG2636" s="99">
        <v>3881772.2239990202</v>
      </c>
      <c r="CH2636" s="99">
        <v>0</v>
      </c>
      <c r="CI2636" s="99">
        <v>116681.540921211</v>
      </c>
      <c r="CJ2636" s="99">
        <v>10207794.4447021</v>
      </c>
      <c r="CK2636" s="99">
        <v>86523564.269531295</v>
      </c>
      <c r="CL2636" s="99">
        <v>20062914.6086426</v>
      </c>
      <c r="CM2636" s="166">
        <v>140582.721069336</v>
      </c>
      <c r="CN2636" s="166">
        <v>18296341.188964799</v>
      </c>
      <c r="CO2636" s="166">
        <v>111284550.77929699</v>
      </c>
      <c r="CP2636" s="99">
        <v>20062914.6086426</v>
      </c>
      <c r="CQ2636" s="99">
        <v>0</v>
      </c>
      <c r="CR2636" s="99">
        <v>0</v>
      </c>
      <c r="CS2636" s="99">
        <v>0</v>
      </c>
      <c r="CT2636" s="99">
        <v>0</v>
      </c>
      <c r="CU2636" s="98">
        <v>32613.310145107</v>
      </c>
      <c r="CV2636" s="98">
        <v>21189.632788092</v>
      </c>
      <c r="CW2636" s="98">
        <v>10208649.591354366</v>
      </c>
      <c r="CX2636" s="98">
        <v>86481724.924194321</v>
      </c>
    </row>
    <row r="2637" spans="1:102" x14ac:dyDescent="0.2">
      <c r="A2637" s="98" t="s">
        <v>193</v>
      </c>
      <c r="B2637" s="100">
        <v>39142</v>
      </c>
      <c r="C2637" s="99">
        <v>89224.032630920396</v>
      </c>
      <c r="D2637" s="99">
        <v>6.401677138987</v>
      </c>
      <c r="E2637" s="99">
        <v>26787.2903361321</v>
      </c>
      <c r="F2637" s="99">
        <v>0</v>
      </c>
      <c r="G2637" s="99">
        <v>1836.2314822226799</v>
      </c>
      <c r="H2637" s="99">
        <v>0</v>
      </c>
      <c r="I2637" s="99">
        <v>0</v>
      </c>
      <c r="J2637" s="99">
        <v>21273.787356615099</v>
      </c>
      <c r="K2637" s="99">
        <v>0</v>
      </c>
      <c r="L2637" s="99">
        <v>31368.224048852899</v>
      </c>
      <c r="M2637" s="99">
        <v>41836.343820571899</v>
      </c>
      <c r="N2637" s="99">
        <v>13173.1344614029</v>
      </c>
      <c r="O2637" s="99">
        <v>28925.133597612399</v>
      </c>
      <c r="P2637" s="99">
        <v>0</v>
      </c>
      <c r="Q2637" s="99">
        <v>5452.4946846962002</v>
      </c>
      <c r="R2637" s="99">
        <v>1893.3568578362499</v>
      </c>
      <c r="S2637" s="99">
        <v>0</v>
      </c>
      <c r="T2637" s="99">
        <v>1051.8324399441501</v>
      </c>
      <c r="U2637" s="99">
        <v>24621.4764153957</v>
      </c>
      <c r="V2637" s="99">
        <v>6674850.8273315402</v>
      </c>
      <c r="W2637" s="99">
        <v>394.95193289965403</v>
      </c>
      <c r="X2637" s="99">
        <v>3102406.2201843299</v>
      </c>
      <c r="Y2637" s="99">
        <v>1738671.30349731</v>
      </c>
      <c r="Z2637" s="99">
        <v>397961.45822143601</v>
      </c>
      <c r="AA2637" s="99">
        <v>0</v>
      </c>
      <c r="AB2637" s="99">
        <v>0</v>
      </c>
      <c r="AC2637" s="99">
        <v>7585614.1964721698</v>
      </c>
      <c r="AD2637" s="99">
        <v>0</v>
      </c>
      <c r="AE2637" s="99">
        <v>1682722.82096863</v>
      </c>
      <c r="AF2637" s="99">
        <v>3018492.4503784198</v>
      </c>
      <c r="AG2637" s="99">
        <v>2277006.2864074698</v>
      </c>
      <c r="AH2637" s="99">
        <v>1940791.5554657001</v>
      </c>
      <c r="AI2637" s="99">
        <v>0</v>
      </c>
      <c r="AJ2637" s="99">
        <v>868012.55358123803</v>
      </c>
      <c r="AK2637" s="99">
        <v>363687.428283691</v>
      </c>
      <c r="AL2637" s="99">
        <v>0</v>
      </c>
      <c r="AM2637" s="99">
        <v>202042.83664894101</v>
      </c>
      <c r="AN2637" s="99">
        <v>8271630.2954711895</v>
      </c>
      <c r="AO2637" s="99">
        <v>59032624.104980499</v>
      </c>
      <c r="AP2637" s="99">
        <v>3271.7533304691301</v>
      </c>
      <c r="AQ2637" s="99">
        <v>25608896.620849598</v>
      </c>
      <c r="AR2637" s="99">
        <v>0</v>
      </c>
      <c r="AS2637" s="99">
        <v>2786061.4716796898</v>
      </c>
      <c r="AT2637" s="99">
        <v>0</v>
      </c>
      <c r="AU2637" s="99">
        <v>0</v>
      </c>
      <c r="AV2637" s="99">
        <v>24132062.916992199</v>
      </c>
      <c r="AW2637" s="99">
        <v>0</v>
      </c>
      <c r="AX2637" s="99">
        <v>15455145.391723599</v>
      </c>
      <c r="AY2637" s="99">
        <v>27422993.8200684</v>
      </c>
      <c r="AZ2637" s="99">
        <v>17551297.1013184</v>
      </c>
      <c r="BA2637" s="99">
        <v>16955870.7497559</v>
      </c>
      <c r="BB2637" s="99">
        <v>0</v>
      </c>
      <c r="BC2637" s="99">
        <v>7277428.1270141602</v>
      </c>
      <c r="BD2637" s="99">
        <v>2519000.8690490699</v>
      </c>
      <c r="BE2637" s="99">
        <v>0</v>
      </c>
      <c r="BF2637" s="99">
        <v>1460784.99284363</v>
      </c>
      <c r="BG2637" s="99">
        <v>25766937.5227051</v>
      </c>
      <c r="BH2637" s="99">
        <v>14175739.559570299</v>
      </c>
      <c r="BI2637" s="99">
        <v>530.87661297619297</v>
      </c>
      <c r="BJ2637" s="99">
        <v>6272779.6757202102</v>
      </c>
      <c r="BK2637" s="99">
        <v>4111637.11895752</v>
      </c>
      <c r="BL2637" s="99">
        <v>0</v>
      </c>
      <c r="BM2637" s="99">
        <v>0</v>
      </c>
      <c r="BN2637" s="99">
        <v>0</v>
      </c>
      <c r="BO2637" s="99">
        <v>0</v>
      </c>
      <c r="BP2637" s="99">
        <v>0</v>
      </c>
      <c r="BQ2637" s="99">
        <v>0</v>
      </c>
      <c r="BR2637" s="99">
        <v>7671514.7793579102</v>
      </c>
      <c r="BS2637" s="99">
        <v>6629881.5504760696</v>
      </c>
      <c r="BT2637" s="99">
        <v>3286674.62426758</v>
      </c>
      <c r="BU2637" s="99">
        <v>0</v>
      </c>
      <c r="BV2637" s="99">
        <v>2852408.2184143099</v>
      </c>
      <c r="BW2637" s="99">
        <v>299592.78274917603</v>
      </c>
      <c r="BX2637" s="99">
        <v>0</v>
      </c>
      <c r="BY2637" s="99">
        <v>0</v>
      </c>
      <c r="BZ2637" s="99">
        <v>0</v>
      </c>
      <c r="CA2637" s="99">
        <v>0</v>
      </c>
      <c r="CB2637" s="99">
        <v>9796265.7679443397</v>
      </c>
      <c r="CC2637" s="99">
        <v>84721844.300781295</v>
      </c>
      <c r="CD2637" s="99">
        <v>20452672.010009799</v>
      </c>
      <c r="CE2637" s="99">
        <v>2891.3937081396598</v>
      </c>
      <c r="CF2637" s="99">
        <v>570326.01003265404</v>
      </c>
      <c r="CG2637" s="99">
        <v>4015284.1614074698</v>
      </c>
      <c r="CH2637" s="99">
        <v>0</v>
      </c>
      <c r="CI2637" s="99">
        <v>119022.69329738599</v>
      </c>
      <c r="CJ2637" s="99">
        <v>10366523.0184326</v>
      </c>
      <c r="CK2637" s="99">
        <v>88713181.223632798</v>
      </c>
      <c r="CL2637" s="99">
        <v>20758487.745117199</v>
      </c>
      <c r="CM2637" s="166">
        <v>143389.509899139</v>
      </c>
      <c r="CN2637" s="166">
        <v>18576988.700195301</v>
      </c>
      <c r="CO2637" s="166">
        <v>114545384.787109</v>
      </c>
      <c r="CP2637" s="99">
        <v>20758487.745117199</v>
      </c>
      <c r="CQ2637" s="99">
        <v>0</v>
      </c>
      <c r="CR2637" s="99">
        <v>0</v>
      </c>
      <c r="CS2637" s="99">
        <v>0</v>
      </c>
      <c r="CT2637" s="99">
        <v>0</v>
      </c>
      <c r="CU2637" s="98">
        <v>31158.216929898001</v>
      </c>
      <c r="CV2637" s="98">
        <v>22864.749837564999</v>
      </c>
      <c r="CW2637" s="98">
        <v>10366591.777976993</v>
      </c>
      <c r="CX2637" s="98">
        <v>88737128.462188765</v>
      </c>
    </row>
    <row r="2638" spans="1:102" x14ac:dyDescent="0.2">
      <c r="A2638" s="98" t="s">
        <v>193</v>
      </c>
      <c r="B2638" s="100">
        <v>39234</v>
      </c>
      <c r="C2638" s="99">
        <v>91587.421851158098</v>
      </c>
      <c r="D2638" s="99">
        <v>9.14325695799198</v>
      </c>
      <c r="E2638" s="99">
        <v>26244.860409736601</v>
      </c>
      <c r="F2638" s="99">
        <v>0</v>
      </c>
      <c r="G2638" s="99">
        <v>2000.5154648423199</v>
      </c>
      <c r="H2638" s="99">
        <v>0</v>
      </c>
      <c r="I2638" s="99">
        <v>0</v>
      </c>
      <c r="J2638" s="99">
        <v>22531.780878066998</v>
      </c>
      <c r="K2638" s="99">
        <v>0</v>
      </c>
      <c r="L2638" s="99">
        <v>31428.671001434301</v>
      </c>
      <c r="M2638" s="99">
        <v>42352.360421657599</v>
      </c>
      <c r="N2638" s="99">
        <v>13366.626341700599</v>
      </c>
      <c r="O2638" s="99">
        <v>29661.000977039301</v>
      </c>
      <c r="P2638" s="99">
        <v>0</v>
      </c>
      <c r="Q2638" s="99">
        <v>5462.5241839885703</v>
      </c>
      <c r="R2638" s="99">
        <v>1999.45235751569</v>
      </c>
      <c r="S2638" s="99">
        <v>0</v>
      </c>
      <c r="T2638" s="99">
        <v>1033.6759690195299</v>
      </c>
      <c r="U2638" s="99">
        <v>25089.678331851999</v>
      </c>
      <c r="V2638" s="99">
        <v>6852783.4100341797</v>
      </c>
      <c r="W2638" s="99">
        <v>899.53746499866202</v>
      </c>
      <c r="X2638" s="99">
        <v>3025801.7636108398</v>
      </c>
      <c r="Y2638" s="99">
        <v>1715949.39064026</v>
      </c>
      <c r="Z2638" s="99">
        <v>430418.68900680501</v>
      </c>
      <c r="AA2638" s="99">
        <v>0</v>
      </c>
      <c r="AB2638" s="99">
        <v>0</v>
      </c>
      <c r="AC2638" s="99">
        <v>7981561.9902954102</v>
      </c>
      <c r="AD2638" s="99">
        <v>0</v>
      </c>
      <c r="AE2638" s="99">
        <v>1668423.3764801</v>
      </c>
      <c r="AF2638" s="99">
        <v>3045731.7207336398</v>
      </c>
      <c r="AG2638" s="99">
        <v>2292790.50494385</v>
      </c>
      <c r="AH2638" s="99">
        <v>1959313.9556884801</v>
      </c>
      <c r="AI2638" s="99">
        <v>0</v>
      </c>
      <c r="AJ2638" s="99">
        <v>876429.73591613804</v>
      </c>
      <c r="AK2638" s="99">
        <v>381003.71285629302</v>
      </c>
      <c r="AL2638" s="99">
        <v>0</v>
      </c>
      <c r="AM2638" s="99">
        <v>195071.22000503499</v>
      </c>
      <c r="AN2638" s="99">
        <v>8393463.3756103497</v>
      </c>
      <c r="AO2638" s="99">
        <v>60949328.447265603</v>
      </c>
      <c r="AP2638" s="99">
        <v>7252.6376345157596</v>
      </c>
      <c r="AQ2638" s="99">
        <v>25092164.7880859</v>
      </c>
      <c r="AR2638" s="99">
        <v>0</v>
      </c>
      <c r="AS2638" s="99">
        <v>3051895.7792358398</v>
      </c>
      <c r="AT2638" s="99">
        <v>0</v>
      </c>
      <c r="AU2638" s="99">
        <v>0</v>
      </c>
      <c r="AV2638" s="99">
        <v>25666912.353515599</v>
      </c>
      <c r="AW2638" s="99">
        <v>0</v>
      </c>
      <c r="AX2638" s="99">
        <v>15429904.6948242</v>
      </c>
      <c r="AY2638" s="99">
        <v>27963634.165771499</v>
      </c>
      <c r="AZ2638" s="99">
        <v>17875256.385497998</v>
      </c>
      <c r="BA2638" s="99">
        <v>17210226.971435498</v>
      </c>
      <c r="BB2638" s="99">
        <v>0</v>
      </c>
      <c r="BC2638" s="99">
        <v>7411177.64526367</v>
      </c>
      <c r="BD2638" s="99">
        <v>2664231.0863952599</v>
      </c>
      <c r="BE2638" s="99">
        <v>0</v>
      </c>
      <c r="BF2638" s="99">
        <v>1427634.02151489</v>
      </c>
      <c r="BG2638" s="99">
        <v>26572628.3583984</v>
      </c>
      <c r="BH2638" s="99">
        <v>14607143.278686499</v>
      </c>
      <c r="BI2638" s="99">
        <v>1206.1975046694299</v>
      </c>
      <c r="BJ2638" s="99">
        <v>6165991.4533081101</v>
      </c>
      <c r="BK2638" s="99">
        <v>4092708.0142517099</v>
      </c>
      <c r="BL2638" s="99">
        <v>0</v>
      </c>
      <c r="BM2638" s="99">
        <v>0</v>
      </c>
      <c r="BN2638" s="99">
        <v>0</v>
      </c>
      <c r="BO2638" s="99">
        <v>0</v>
      </c>
      <c r="BP2638" s="99">
        <v>0</v>
      </c>
      <c r="BQ2638" s="99">
        <v>0</v>
      </c>
      <c r="BR2638" s="99">
        <v>7748319.3226928702</v>
      </c>
      <c r="BS2638" s="99">
        <v>6756878.29052734</v>
      </c>
      <c r="BT2638" s="99">
        <v>3351860.6786499</v>
      </c>
      <c r="BU2638" s="99">
        <v>0</v>
      </c>
      <c r="BV2638" s="99">
        <v>2906272.17547607</v>
      </c>
      <c r="BW2638" s="99">
        <v>314078.92031860398</v>
      </c>
      <c r="BX2638" s="99">
        <v>0</v>
      </c>
      <c r="BY2638" s="99">
        <v>0</v>
      </c>
      <c r="BZ2638" s="99">
        <v>0</v>
      </c>
      <c r="CA2638" s="99">
        <v>0</v>
      </c>
      <c r="CB2638" s="99">
        <v>9891086.3162841797</v>
      </c>
      <c r="CC2638" s="99">
        <v>86393951.020507798</v>
      </c>
      <c r="CD2638" s="99">
        <v>20764974.302246101</v>
      </c>
      <c r="CE2638" s="99">
        <v>2968.3803845942002</v>
      </c>
      <c r="CF2638" s="99">
        <v>579868.66722869896</v>
      </c>
      <c r="CG2638" s="99">
        <v>4118451.7492370601</v>
      </c>
      <c r="CH2638" s="99">
        <v>0</v>
      </c>
      <c r="CI2638" s="99">
        <v>120911.612395287</v>
      </c>
      <c r="CJ2638" s="99">
        <v>10471522.192993199</v>
      </c>
      <c r="CK2638" s="99">
        <v>90478220.268554702</v>
      </c>
      <c r="CL2638" s="99">
        <v>21083406.895752002</v>
      </c>
      <c r="CM2638" s="166">
        <v>145870.368906021</v>
      </c>
      <c r="CN2638" s="166">
        <v>18803247.896728501</v>
      </c>
      <c r="CO2638" s="166">
        <v>116921332.211914</v>
      </c>
      <c r="CP2638" s="99">
        <v>21083406.895752002</v>
      </c>
      <c r="CQ2638" s="99">
        <v>0</v>
      </c>
      <c r="CR2638" s="99">
        <v>0</v>
      </c>
      <c r="CS2638" s="99">
        <v>0</v>
      </c>
      <c r="CT2638" s="99">
        <v>0</v>
      </c>
      <c r="CU2638" s="98">
        <v>29874.889027551999</v>
      </c>
      <c r="CV2638" s="98">
        <v>24339.541101737999</v>
      </c>
      <c r="CW2638" s="98">
        <v>10470954.983512878</v>
      </c>
      <c r="CX2638" s="98">
        <v>90512402.769744858</v>
      </c>
    </row>
    <row r="2639" spans="1:102" x14ac:dyDescent="0.2">
      <c r="A2639" s="98" t="s">
        <v>193</v>
      </c>
      <c r="B2639" s="100">
        <v>39326</v>
      </c>
      <c r="C2639" s="99">
        <v>93800.030562400803</v>
      </c>
      <c r="D2639" s="99">
        <v>9.6350165709154698</v>
      </c>
      <c r="E2639" s="99">
        <v>26025.560241699201</v>
      </c>
      <c r="F2639" s="99">
        <v>0</v>
      </c>
      <c r="G2639" s="99">
        <v>2168.0747178494898</v>
      </c>
      <c r="H2639" s="99">
        <v>0</v>
      </c>
      <c r="I2639" s="99">
        <v>0</v>
      </c>
      <c r="J2639" s="99">
        <v>23445.6976139545</v>
      </c>
      <c r="K2639" s="99">
        <v>0</v>
      </c>
      <c r="L2639" s="99">
        <v>31262.491904735602</v>
      </c>
      <c r="M2639" s="99">
        <v>43020.1487016678</v>
      </c>
      <c r="N2639" s="99">
        <v>13465.083838582001</v>
      </c>
      <c r="O2639" s="99">
        <v>30309.5741326809</v>
      </c>
      <c r="P2639" s="99">
        <v>0</v>
      </c>
      <c r="Q2639" s="99">
        <v>5453.01044106483</v>
      </c>
      <c r="R2639" s="99">
        <v>2049.8086710274201</v>
      </c>
      <c r="S2639" s="99">
        <v>0</v>
      </c>
      <c r="T2639" s="99">
        <v>1005.57998142391</v>
      </c>
      <c r="U2639" s="99">
        <v>25555.953150034002</v>
      </c>
      <c r="V2639" s="99">
        <v>7032859.9851684598</v>
      </c>
      <c r="W2639" s="99">
        <v>695.27284578979004</v>
      </c>
      <c r="X2639" s="99">
        <v>2987599.2953185998</v>
      </c>
      <c r="Y2639" s="99">
        <v>1715793.9886169401</v>
      </c>
      <c r="Z2639" s="99">
        <v>452103.64755630499</v>
      </c>
      <c r="AA2639" s="99">
        <v>0</v>
      </c>
      <c r="AB2639" s="99">
        <v>0</v>
      </c>
      <c r="AC2639" s="99">
        <v>8104274.6570434598</v>
      </c>
      <c r="AD2639" s="99">
        <v>0</v>
      </c>
      <c r="AE2639" s="99">
        <v>1666609.66148376</v>
      </c>
      <c r="AF2639" s="99">
        <v>3098731.9034728999</v>
      </c>
      <c r="AG2639" s="99">
        <v>2315952.9150085398</v>
      </c>
      <c r="AH2639" s="99">
        <v>2016832.0886230499</v>
      </c>
      <c r="AI2639" s="99">
        <v>0</v>
      </c>
      <c r="AJ2639" s="99">
        <v>886028.51818084705</v>
      </c>
      <c r="AK2639" s="99">
        <v>390212.10829925502</v>
      </c>
      <c r="AL2639" s="99">
        <v>0</v>
      </c>
      <c r="AM2639" s="99">
        <v>187799.81630897499</v>
      </c>
      <c r="AN2639" s="99">
        <v>8475572.8184814509</v>
      </c>
      <c r="AO2639" s="99">
        <v>62995125.787109397</v>
      </c>
      <c r="AP2639" s="99">
        <v>5637.9241585731497</v>
      </c>
      <c r="AQ2639" s="99">
        <v>25093641.330322299</v>
      </c>
      <c r="AR2639" s="99">
        <v>0</v>
      </c>
      <c r="AS2639" s="99">
        <v>3250179.1397399898</v>
      </c>
      <c r="AT2639" s="99">
        <v>0</v>
      </c>
      <c r="AU2639" s="99">
        <v>0</v>
      </c>
      <c r="AV2639" s="99">
        <v>26163127.4614258</v>
      </c>
      <c r="AW2639" s="99">
        <v>0</v>
      </c>
      <c r="AX2639" s="99">
        <v>15613627.568359399</v>
      </c>
      <c r="AY2639" s="99">
        <v>28598889.832763702</v>
      </c>
      <c r="AZ2639" s="99">
        <v>18195112.1474609</v>
      </c>
      <c r="BA2639" s="99">
        <v>17915422.456054699</v>
      </c>
      <c r="BB2639" s="99">
        <v>0</v>
      </c>
      <c r="BC2639" s="99">
        <v>7571313.72937012</v>
      </c>
      <c r="BD2639" s="99">
        <v>2755658.0163269001</v>
      </c>
      <c r="BE2639" s="99">
        <v>0</v>
      </c>
      <c r="BF2639" s="99">
        <v>1394490.35598755</v>
      </c>
      <c r="BG2639" s="99">
        <v>27323944.261718798</v>
      </c>
      <c r="BH2639" s="99">
        <v>15116049.5026855</v>
      </c>
      <c r="BI2639" s="99">
        <v>704.79055975377605</v>
      </c>
      <c r="BJ2639" s="99">
        <v>6096824.1361694299</v>
      </c>
      <c r="BK2639" s="99">
        <v>4114862.1922607399</v>
      </c>
      <c r="BL2639" s="99">
        <v>0</v>
      </c>
      <c r="BM2639" s="99">
        <v>0</v>
      </c>
      <c r="BN2639" s="99">
        <v>0</v>
      </c>
      <c r="BO2639" s="99">
        <v>0</v>
      </c>
      <c r="BP2639" s="99">
        <v>0</v>
      </c>
      <c r="BQ2639" s="99">
        <v>0</v>
      </c>
      <c r="BR2639" s="99">
        <v>7897367.6845703097</v>
      </c>
      <c r="BS2639" s="99">
        <v>6884096.8501586895</v>
      </c>
      <c r="BT2639" s="99">
        <v>3479569.0359191899</v>
      </c>
      <c r="BU2639" s="99">
        <v>0</v>
      </c>
      <c r="BV2639" s="99">
        <v>2959862.7863464402</v>
      </c>
      <c r="BW2639" s="99">
        <v>324992.85879135103</v>
      </c>
      <c r="BX2639" s="99">
        <v>0</v>
      </c>
      <c r="BY2639" s="99">
        <v>0</v>
      </c>
      <c r="BZ2639" s="99">
        <v>0</v>
      </c>
      <c r="CA2639" s="99">
        <v>0</v>
      </c>
      <c r="CB2639" s="99">
        <v>9994820.8493652306</v>
      </c>
      <c r="CC2639" s="99">
        <v>88110129.189453095</v>
      </c>
      <c r="CD2639" s="99">
        <v>21211339.443603501</v>
      </c>
      <c r="CE2639" s="99">
        <v>2981.8123024403999</v>
      </c>
      <c r="CF2639" s="99">
        <v>582031.88356018101</v>
      </c>
      <c r="CG2639" s="99">
        <v>4182871.1278991699</v>
      </c>
      <c r="CH2639" s="99">
        <v>0</v>
      </c>
      <c r="CI2639" s="99">
        <v>122699.76171970399</v>
      </c>
      <c r="CJ2639" s="99">
        <v>10577783.8123779</v>
      </c>
      <c r="CK2639" s="99">
        <v>92310712.055664107</v>
      </c>
      <c r="CL2639" s="99">
        <v>21535843.778808601</v>
      </c>
      <c r="CM2639" s="166">
        <v>148017.336654663</v>
      </c>
      <c r="CN2639" s="166">
        <v>19065703.825927701</v>
      </c>
      <c r="CO2639" s="166">
        <v>119534435.519531</v>
      </c>
      <c r="CP2639" s="99">
        <v>21535843.778808601</v>
      </c>
      <c r="CQ2639" s="99">
        <v>0</v>
      </c>
      <c r="CR2639" s="99">
        <v>0</v>
      </c>
      <c r="CS2639" s="99">
        <v>0</v>
      </c>
      <c r="CT2639" s="99">
        <v>0</v>
      </c>
      <c r="CU2639" s="98">
        <v>28993.857021977001</v>
      </c>
      <c r="CV2639" s="98">
        <v>25565.712124548001</v>
      </c>
      <c r="CW2639" s="98">
        <v>10576852.732925411</v>
      </c>
      <c r="CX2639" s="98">
        <v>92293000.317352265</v>
      </c>
    </row>
    <row r="2640" spans="1:102" x14ac:dyDescent="0.2">
      <c r="A2640" s="98" t="s">
        <v>193</v>
      </c>
      <c r="B2640" s="100">
        <v>39417</v>
      </c>
      <c r="C2640" s="99">
        <v>96061.719118118301</v>
      </c>
      <c r="D2640" s="99">
        <v>10.6109503759071</v>
      </c>
      <c r="E2640" s="99">
        <v>25661.613437652599</v>
      </c>
      <c r="F2640" s="99">
        <v>0</v>
      </c>
      <c r="G2640" s="99">
        <v>2296.2013177275699</v>
      </c>
      <c r="H2640" s="99">
        <v>0</v>
      </c>
      <c r="I2640" s="99">
        <v>0</v>
      </c>
      <c r="J2640" s="99">
        <v>23729.4663724899</v>
      </c>
      <c r="K2640" s="99">
        <v>0</v>
      </c>
      <c r="L2640" s="99">
        <v>31595.0131874084</v>
      </c>
      <c r="M2640" s="99">
        <v>43501.430537700697</v>
      </c>
      <c r="N2640" s="99">
        <v>13619.139411210999</v>
      </c>
      <c r="O2640" s="99">
        <v>31256.2127299309</v>
      </c>
      <c r="P2640" s="99">
        <v>0</v>
      </c>
      <c r="Q2640" s="99">
        <v>5472.4126993417703</v>
      </c>
      <c r="R2640" s="99">
        <v>2125.5135666132001</v>
      </c>
      <c r="S2640" s="99">
        <v>0</v>
      </c>
      <c r="T2640" s="99">
        <v>987.146341860294</v>
      </c>
      <c r="U2640" s="99">
        <v>26012.234925031698</v>
      </c>
      <c r="V2640" s="99">
        <v>7196684.2837524395</v>
      </c>
      <c r="W2640" s="99">
        <v>823.74653173983097</v>
      </c>
      <c r="X2640" s="99">
        <v>2947178.5475769001</v>
      </c>
      <c r="Y2640" s="99">
        <v>1712118.71263123</v>
      </c>
      <c r="Z2640" s="99">
        <v>471860.97016906698</v>
      </c>
      <c r="AA2640" s="99">
        <v>0</v>
      </c>
      <c r="AB2640" s="99">
        <v>0</v>
      </c>
      <c r="AC2640" s="99">
        <v>8094763.0270996103</v>
      </c>
      <c r="AD2640" s="99">
        <v>0</v>
      </c>
      <c r="AE2640" s="99">
        <v>1692299.0690765399</v>
      </c>
      <c r="AF2640" s="99">
        <v>3125418.0350952102</v>
      </c>
      <c r="AG2640" s="99">
        <v>2334928.27667236</v>
      </c>
      <c r="AH2640" s="99">
        <v>2108218.8009338402</v>
      </c>
      <c r="AI2640" s="99">
        <v>0</v>
      </c>
      <c r="AJ2640" s="99">
        <v>874688.96133422898</v>
      </c>
      <c r="AK2640" s="99">
        <v>401285.90801239002</v>
      </c>
      <c r="AL2640" s="99">
        <v>0</v>
      </c>
      <c r="AM2640" s="99">
        <v>182334.65955161999</v>
      </c>
      <c r="AN2640" s="99">
        <v>8635755.1801757794</v>
      </c>
      <c r="AO2640" s="99">
        <v>65084499.896972701</v>
      </c>
      <c r="AP2640" s="99">
        <v>6996.3665577173197</v>
      </c>
      <c r="AQ2640" s="99">
        <v>24993115.177734401</v>
      </c>
      <c r="AR2640" s="99">
        <v>0</v>
      </c>
      <c r="AS2640" s="99">
        <v>3432590.9497375502</v>
      </c>
      <c r="AT2640" s="99">
        <v>0</v>
      </c>
      <c r="AU2640" s="99">
        <v>0</v>
      </c>
      <c r="AV2640" s="99">
        <v>26445809.737060498</v>
      </c>
      <c r="AW2640" s="99">
        <v>0</v>
      </c>
      <c r="AX2640" s="99">
        <v>16058855.5482178</v>
      </c>
      <c r="AY2640" s="99">
        <v>29088684.293457001</v>
      </c>
      <c r="AZ2640" s="99">
        <v>18574905.5537109</v>
      </c>
      <c r="BA2640" s="99">
        <v>18854124.6411133</v>
      </c>
      <c r="BB2640" s="99">
        <v>0</v>
      </c>
      <c r="BC2640" s="99">
        <v>7543636.7302246103</v>
      </c>
      <c r="BD2640" s="99">
        <v>2871710.9414367699</v>
      </c>
      <c r="BE2640" s="99">
        <v>0</v>
      </c>
      <c r="BF2640" s="99">
        <v>1376104.97729492</v>
      </c>
      <c r="BG2640" s="99">
        <v>28012074.426025402</v>
      </c>
      <c r="BH2640" s="99">
        <v>15707569.5661621</v>
      </c>
      <c r="BI2640" s="99">
        <v>844.96134795993601</v>
      </c>
      <c r="BJ2640" s="99">
        <v>6037278.65380859</v>
      </c>
      <c r="BK2640" s="99">
        <v>4114861.13494873</v>
      </c>
      <c r="BL2640" s="99">
        <v>0</v>
      </c>
      <c r="BM2640" s="99">
        <v>0</v>
      </c>
      <c r="BN2640" s="99">
        <v>0</v>
      </c>
      <c r="BO2640" s="99">
        <v>0</v>
      </c>
      <c r="BP2640" s="99">
        <v>0</v>
      </c>
      <c r="BQ2640" s="99">
        <v>0</v>
      </c>
      <c r="BR2640" s="99">
        <v>8097458.1674804697</v>
      </c>
      <c r="BS2640" s="99">
        <v>7023149.5636596698</v>
      </c>
      <c r="BT2640" s="99">
        <v>3657926.4047241202</v>
      </c>
      <c r="BU2640" s="99">
        <v>0</v>
      </c>
      <c r="BV2640" s="99">
        <v>2956069.63702393</v>
      </c>
      <c r="BW2640" s="99">
        <v>345634.74108123803</v>
      </c>
      <c r="BX2640" s="99">
        <v>0</v>
      </c>
      <c r="BY2640" s="99">
        <v>0</v>
      </c>
      <c r="BZ2640" s="99">
        <v>0</v>
      </c>
      <c r="CA2640" s="99">
        <v>0</v>
      </c>
      <c r="CB2640" s="99">
        <v>10137015.9595947</v>
      </c>
      <c r="CC2640" s="99">
        <v>90094804.253906295</v>
      </c>
      <c r="CD2640" s="99">
        <v>21747070.9448242</v>
      </c>
      <c r="CE2640" s="99">
        <v>3027.48186650872</v>
      </c>
      <c r="CF2640" s="99">
        <v>583686.12781524705</v>
      </c>
      <c r="CG2640" s="99">
        <v>4239059.4793090802</v>
      </c>
      <c r="CH2640" s="99">
        <v>0</v>
      </c>
      <c r="CI2640" s="99">
        <v>124674.51249122601</v>
      </c>
      <c r="CJ2640" s="99">
        <v>10720252.2064209</v>
      </c>
      <c r="CK2640" s="99">
        <v>94327576.399414107</v>
      </c>
      <c r="CL2640" s="99">
        <v>22095071.108154301</v>
      </c>
      <c r="CM2640" s="166">
        <v>150437.42287254299</v>
      </c>
      <c r="CN2640" s="166">
        <v>19388741.018066399</v>
      </c>
      <c r="CO2640" s="166">
        <v>122337715.60156301</v>
      </c>
      <c r="CP2640" s="99">
        <v>22095071.108154301</v>
      </c>
      <c r="CQ2640" s="99">
        <v>0</v>
      </c>
      <c r="CR2640" s="99">
        <v>0</v>
      </c>
      <c r="CS2640" s="99">
        <v>0</v>
      </c>
      <c r="CT2640" s="99">
        <v>0</v>
      </c>
      <c r="CU2640" s="98">
        <v>28506.678948869001</v>
      </c>
      <c r="CV2640" s="98">
        <v>25646.263950752</v>
      </c>
      <c r="CW2640" s="98">
        <v>10720702.087409947</v>
      </c>
      <c r="CX2640" s="98">
        <v>94333863.733215377</v>
      </c>
    </row>
    <row r="2641" spans="1:102" x14ac:dyDescent="0.2">
      <c r="A2641" s="98" t="s">
        <v>193</v>
      </c>
      <c r="B2641" s="100">
        <v>39508</v>
      </c>
      <c r="C2641" s="99">
        <v>98063.546543121294</v>
      </c>
      <c r="D2641" s="99">
        <v>11.7033099419205</v>
      </c>
      <c r="E2641" s="99">
        <v>25581.8400654793</v>
      </c>
      <c r="F2641" s="99">
        <v>0</v>
      </c>
      <c r="G2641" s="99">
        <v>2503.1726233959198</v>
      </c>
      <c r="H2641" s="99">
        <v>0</v>
      </c>
      <c r="I2641" s="99">
        <v>0</v>
      </c>
      <c r="J2641" s="99">
        <v>24976.213726520498</v>
      </c>
      <c r="K2641" s="99">
        <v>0</v>
      </c>
      <c r="L2641" s="99">
        <v>32049.7581956387</v>
      </c>
      <c r="M2641" s="99">
        <v>43910.434926509901</v>
      </c>
      <c r="N2641" s="99">
        <v>13717.0146198273</v>
      </c>
      <c r="O2641" s="99">
        <v>32061.7231798172</v>
      </c>
      <c r="P2641" s="99">
        <v>0</v>
      </c>
      <c r="Q2641" s="99">
        <v>5477.3553881049202</v>
      </c>
      <c r="R2641" s="99">
        <v>2257.4174595773202</v>
      </c>
      <c r="S2641" s="99">
        <v>0</v>
      </c>
      <c r="T2641" s="99">
        <v>991.79405660182204</v>
      </c>
      <c r="U2641" s="99">
        <v>26613.697799682599</v>
      </c>
      <c r="V2641" s="99">
        <v>7264178.5969848596</v>
      </c>
      <c r="W2641" s="99">
        <v>1190.86315208673</v>
      </c>
      <c r="X2641" s="99">
        <v>2904186.4286499</v>
      </c>
      <c r="Y2641" s="99">
        <v>1687556.3598632801</v>
      </c>
      <c r="Z2641" s="99">
        <v>495687.41238021897</v>
      </c>
      <c r="AA2641" s="99">
        <v>0</v>
      </c>
      <c r="AB2641" s="99">
        <v>0</v>
      </c>
      <c r="AC2641" s="99">
        <v>8492622.0050048791</v>
      </c>
      <c r="AD2641" s="99">
        <v>0</v>
      </c>
      <c r="AE2641" s="99">
        <v>1706121.6822204599</v>
      </c>
      <c r="AF2641" s="99">
        <v>3143101.75109863</v>
      </c>
      <c r="AG2641" s="99">
        <v>2321850.5680236798</v>
      </c>
      <c r="AH2641" s="99">
        <v>2168941.76422119</v>
      </c>
      <c r="AI2641" s="99">
        <v>0</v>
      </c>
      <c r="AJ2641" s="99">
        <v>876850.12158203102</v>
      </c>
      <c r="AK2641" s="99">
        <v>417365.46649551397</v>
      </c>
      <c r="AL2641" s="99">
        <v>0</v>
      </c>
      <c r="AM2641" s="99">
        <v>178302.89701271101</v>
      </c>
      <c r="AN2641" s="99">
        <v>8768948.3181152306</v>
      </c>
      <c r="AO2641" s="99">
        <v>66309758.2353516</v>
      </c>
      <c r="AP2641" s="99">
        <v>10087.916068792299</v>
      </c>
      <c r="AQ2641" s="99">
        <v>25007351.154541001</v>
      </c>
      <c r="AR2641" s="99">
        <v>0</v>
      </c>
      <c r="AS2641" s="99">
        <v>3641315.4082336398</v>
      </c>
      <c r="AT2641" s="99">
        <v>0</v>
      </c>
      <c r="AU2641" s="99">
        <v>0</v>
      </c>
      <c r="AV2641" s="99">
        <v>28290365.996826202</v>
      </c>
      <c r="AW2641" s="99">
        <v>0</v>
      </c>
      <c r="AX2641" s="99">
        <v>16289728.270873999</v>
      </c>
      <c r="AY2641" s="99">
        <v>29347434.239257801</v>
      </c>
      <c r="AZ2641" s="99">
        <v>18622338.392578099</v>
      </c>
      <c r="BA2641" s="99">
        <v>19764759.7724609</v>
      </c>
      <c r="BB2641" s="99">
        <v>0</v>
      </c>
      <c r="BC2641" s="99">
        <v>7661839.5091552697</v>
      </c>
      <c r="BD2641" s="99">
        <v>3022784.0806884798</v>
      </c>
      <c r="BE2641" s="99">
        <v>0</v>
      </c>
      <c r="BF2641" s="99">
        <v>1355541.49328613</v>
      </c>
      <c r="BG2641" s="99">
        <v>29025886.440429699</v>
      </c>
      <c r="BH2641" s="99">
        <v>14585356.981811499</v>
      </c>
      <c r="BI2641" s="99">
        <v>1511.26346935332</v>
      </c>
      <c r="BJ2641" s="99">
        <v>5496437.8582153302</v>
      </c>
      <c r="BK2641" s="99">
        <v>3757203.1931457501</v>
      </c>
      <c r="BL2641" s="99">
        <v>0</v>
      </c>
      <c r="BM2641" s="99">
        <v>0</v>
      </c>
      <c r="BN2641" s="99">
        <v>0</v>
      </c>
      <c r="BO2641" s="99">
        <v>0</v>
      </c>
      <c r="BP2641" s="99">
        <v>0</v>
      </c>
      <c r="BQ2641" s="99">
        <v>0</v>
      </c>
      <c r="BR2641" s="99">
        <v>7326475.6808471698</v>
      </c>
      <c r="BS2641" s="99">
        <v>6267138.5017089797</v>
      </c>
      <c r="BT2641" s="99">
        <v>3833724.9825744601</v>
      </c>
      <c r="BU2641" s="99">
        <v>0</v>
      </c>
      <c r="BV2641" s="99">
        <v>2676373.07000732</v>
      </c>
      <c r="BW2641" s="99">
        <v>360673.95350647002</v>
      </c>
      <c r="BX2641" s="99">
        <v>0</v>
      </c>
      <c r="BY2641" s="99">
        <v>0</v>
      </c>
      <c r="BZ2641" s="99">
        <v>0</v>
      </c>
      <c r="CA2641" s="99">
        <v>0</v>
      </c>
      <c r="CB2641" s="99">
        <v>10143521.4572754</v>
      </c>
      <c r="CC2641" s="99">
        <v>91172482.196289107</v>
      </c>
      <c r="CD2641" s="99">
        <v>20092220.893554699</v>
      </c>
      <c r="CE2641" s="99">
        <v>3168.0198554098602</v>
      </c>
      <c r="CF2641" s="99">
        <v>593281.81494140602</v>
      </c>
      <c r="CG2641" s="99">
        <v>4355526.93115234</v>
      </c>
      <c r="CH2641" s="99">
        <v>0</v>
      </c>
      <c r="CI2641" s="99">
        <v>126892.489147186</v>
      </c>
      <c r="CJ2641" s="99">
        <v>10736446.9992676</v>
      </c>
      <c r="CK2641" s="99">
        <v>95570739.5546875</v>
      </c>
      <c r="CL2641" s="99">
        <v>20462352.416503899</v>
      </c>
      <c r="CM2641" s="166">
        <v>153250.27909469599</v>
      </c>
      <c r="CN2641" s="166">
        <v>19586910.057617199</v>
      </c>
      <c r="CO2641" s="166">
        <v>124626563.37988301</v>
      </c>
      <c r="CP2641" s="99">
        <v>20462352.416503899</v>
      </c>
      <c r="CQ2641" s="99">
        <v>0</v>
      </c>
      <c r="CR2641" s="99">
        <v>0</v>
      </c>
      <c r="CS2641" s="99">
        <v>0</v>
      </c>
      <c r="CT2641" s="99">
        <v>0</v>
      </c>
      <c r="CU2641" s="98">
        <v>27875.372640054</v>
      </c>
      <c r="CV2641" s="98">
        <v>27190.196708772</v>
      </c>
      <c r="CW2641" s="98">
        <v>10736803.272216806</v>
      </c>
      <c r="CX2641" s="98">
        <v>95528009.127441451</v>
      </c>
    </row>
    <row r="2642" spans="1:102" x14ac:dyDescent="0.2">
      <c r="A2642" s="98" t="s">
        <v>193</v>
      </c>
      <c r="B2642" s="100">
        <v>39600</v>
      </c>
      <c r="C2642" s="99">
        <v>99679.369296073899</v>
      </c>
      <c r="D2642" s="99">
        <v>9.2952753279823792</v>
      </c>
      <c r="E2642" s="99">
        <v>24884.115743398699</v>
      </c>
      <c r="F2642" s="99">
        <v>0</v>
      </c>
      <c r="G2642" s="99">
        <v>2672.9518651366202</v>
      </c>
      <c r="H2642" s="99">
        <v>0</v>
      </c>
      <c r="I2642" s="99">
        <v>0</v>
      </c>
      <c r="J2642" s="99">
        <v>26064.739874124502</v>
      </c>
      <c r="K2642" s="99">
        <v>0</v>
      </c>
      <c r="L2642" s="99">
        <v>32038.558845758402</v>
      </c>
      <c r="M2642" s="99">
        <v>44334.101703643799</v>
      </c>
      <c r="N2642" s="99">
        <v>13613.350608229601</v>
      </c>
      <c r="O2642" s="99">
        <v>32664.1456234455</v>
      </c>
      <c r="P2642" s="99">
        <v>0</v>
      </c>
      <c r="Q2642" s="99">
        <v>5443.6251599192601</v>
      </c>
      <c r="R2642" s="99">
        <v>2371.2330414652802</v>
      </c>
      <c r="S2642" s="99">
        <v>0</v>
      </c>
      <c r="T2642" s="99">
        <v>996.61826113611505</v>
      </c>
      <c r="U2642" s="99">
        <v>27251.087743997599</v>
      </c>
      <c r="V2642" s="99">
        <v>7358909.0804443397</v>
      </c>
      <c r="W2642" s="99">
        <v>538.22991996258497</v>
      </c>
      <c r="X2642" s="99">
        <v>2824224.87780762</v>
      </c>
      <c r="Y2642" s="99">
        <v>1677560.52468872</v>
      </c>
      <c r="Z2642" s="99">
        <v>520635.64886093099</v>
      </c>
      <c r="AA2642" s="99">
        <v>0</v>
      </c>
      <c r="AB2642" s="99">
        <v>0</v>
      </c>
      <c r="AC2642" s="99">
        <v>8863037.7115478497</v>
      </c>
      <c r="AD2642" s="99">
        <v>0</v>
      </c>
      <c r="AE2642" s="99">
        <v>1689916.1719970701</v>
      </c>
      <c r="AF2642" s="99">
        <v>3134942.4063415499</v>
      </c>
      <c r="AG2642" s="99">
        <v>2315625.7565612802</v>
      </c>
      <c r="AH2642" s="99">
        <v>2181676.7992553702</v>
      </c>
      <c r="AI2642" s="99">
        <v>0</v>
      </c>
      <c r="AJ2642" s="99">
        <v>869115.10859680199</v>
      </c>
      <c r="AK2642" s="99">
        <v>434355.47916030901</v>
      </c>
      <c r="AL2642" s="99">
        <v>0</v>
      </c>
      <c r="AM2642" s="99">
        <v>176176.14136505101</v>
      </c>
      <c r="AN2642" s="99">
        <v>9004688.6208496094</v>
      </c>
      <c r="AO2642" s="99">
        <v>67922862.888671905</v>
      </c>
      <c r="AP2642" s="99">
        <v>4560.3039028048497</v>
      </c>
      <c r="AQ2642" s="99">
        <v>24539482.464355499</v>
      </c>
      <c r="AR2642" s="99">
        <v>0</v>
      </c>
      <c r="AS2642" s="99">
        <v>3879738.5901184101</v>
      </c>
      <c r="AT2642" s="99">
        <v>0</v>
      </c>
      <c r="AU2642" s="99">
        <v>0</v>
      </c>
      <c r="AV2642" s="99">
        <v>29883146.089355499</v>
      </c>
      <c r="AW2642" s="99">
        <v>0</v>
      </c>
      <c r="AX2642" s="99">
        <v>16352006.3011475</v>
      </c>
      <c r="AY2642" s="99">
        <v>29726778.365722701</v>
      </c>
      <c r="AZ2642" s="99">
        <v>18772695.169921901</v>
      </c>
      <c r="BA2642" s="99">
        <v>20095587.333984401</v>
      </c>
      <c r="BB2642" s="99">
        <v>0</v>
      </c>
      <c r="BC2642" s="99">
        <v>7621182.1112670898</v>
      </c>
      <c r="BD2642" s="99">
        <v>3185423.56921387</v>
      </c>
      <c r="BE2642" s="99">
        <v>0</v>
      </c>
      <c r="BF2642" s="99">
        <v>1359297.4386596701</v>
      </c>
      <c r="BG2642" s="99">
        <v>30067454.1640625</v>
      </c>
      <c r="BH2642" s="99">
        <v>14909825.957885699</v>
      </c>
      <c r="BI2642" s="99">
        <v>796.42162413150095</v>
      </c>
      <c r="BJ2642" s="99">
        <v>5415917.9521484403</v>
      </c>
      <c r="BK2642" s="99">
        <v>3759592.8038024898</v>
      </c>
      <c r="BL2642" s="99">
        <v>0</v>
      </c>
      <c r="BM2642" s="99">
        <v>0</v>
      </c>
      <c r="BN2642" s="99">
        <v>0</v>
      </c>
      <c r="BO2642" s="99">
        <v>0</v>
      </c>
      <c r="BP2642" s="99">
        <v>0</v>
      </c>
      <c r="BQ2642" s="99">
        <v>0</v>
      </c>
      <c r="BR2642" s="99">
        <v>7416287.1812744103</v>
      </c>
      <c r="BS2642" s="99">
        <v>6327585.0903930701</v>
      </c>
      <c r="BT2642" s="99">
        <v>3907056.2572936998</v>
      </c>
      <c r="BU2642" s="99">
        <v>0</v>
      </c>
      <c r="BV2642" s="99">
        <v>2670015.0146484398</v>
      </c>
      <c r="BW2642" s="99">
        <v>379550.66227340698</v>
      </c>
      <c r="BX2642" s="99">
        <v>0</v>
      </c>
      <c r="BY2642" s="99">
        <v>0</v>
      </c>
      <c r="BZ2642" s="99">
        <v>0</v>
      </c>
      <c r="CA2642" s="99">
        <v>0</v>
      </c>
      <c r="CB2642" s="99">
        <v>10197165.591430699</v>
      </c>
      <c r="CC2642" s="99">
        <v>92506562.689453095</v>
      </c>
      <c r="CD2642" s="99">
        <v>20324205.0634766</v>
      </c>
      <c r="CE2642" s="99">
        <v>3264.414475739</v>
      </c>
      <c r="CF2642" s="99">
        <v>610339.19310760498</v>
      </c>
      <c r="CG2642" s="99">
        <v>4542203.9160766602</v>
      </c>
      <c r="CH2642" s="99">
        <v>0</v>
      </c>
      <c r="CI2642" s="99">
        <v>127949.23547840099</v>
      </c>
      <c r="CJ2642" s="99">
        <v>10807532.6242676</v>
      </c>
      <c r="CK2642" s="99">
        <v>97073617.9296875</v>
      </c>
      <c r="CL2642" s="99">
        <v>20708963.555908199</v>
      </c>
      <c r="CM2642" s="166">
        <v>154996.89978218099</v>
      </c>
      <c r="CN2642" s="166">
        <v>19769272.278808601</v>
      </c>
      <c r="CO2642" s="166">
        <v>127111903.041016</v>
      </c>
      <c r="CP2642" s="99">
        <v>20708963.555908199</v>
      </c>
      <c r="CQ2642" s="99">
        <v>0</v>
      </c>
      <c r="CR2642" s="99">
        <v>0</v>
      </c>
      <c r="CS2642" s="99">
        <v>0</v>
      </c>
      <c r="CT2642" s="99">
        <v>0</v>
      </c>
      <c r="CU2642" s="98">
        <v>26753.034539904002</v>
      </c>
      <c r="CV2642" s="98">
        <v>28492.006212329001</v>
      </c>
      <c r="CW2642" s="98">
        <v>10807504.784538304</v>
      </c>
      <c r="CX2642" s="98">
        <v>97048766.605529755</v>
      </c>
    </row>
    <row r="2643" spans="1:102" x14ac:dyDescent="0.2">
      <c r="A2643" s="98" t="s">
        <v>193</v>
      </c>
      <c r="B2643" s="100">
        <v>39692</v>
      </c>
      <c r="C2643" s="99">
        <v>101390.834239006</v>
      </c>
      <c r="D2643" s="99">
        <v>11.515808526892201</v>
      </c>
      <c r="E2643" s="99">
        <v>24099.680956125299</v>
      </c>
      <c r="F2643" s="99">
        <v>0</v>
      </c>
      <c r="G2643" s="99">
        <v>2871.6890566349002</v>
      </c>
      <c r="H2643" s="99">
        <v>0</v>
      </c>
      <c r="I2643" s="99">
        <v>0</v>
      </c>
      <c r="J2643" s="99">
        <v>27184.242584466901</v>
      </c>
      <c r="K2643" s="99">
        <v>0</v>
      </c>
      <c r="L2643" s="99">
        <v>31507.984730482101</v>
      </c>
      <c r="M2643" s="99">
        <v>44930.693360328703</v>
      </c>
      <c r="N2643" s="99">
        <v>13613.0121105909</v>
      </c>
      <c r="O2643" s="99">
        <v>33361.782845020301</v>
      </c>
      <c r="P2643" s="99">
        <v>0</v>
      </c>
      <c r="Q2643" s="99">
        <v>5432.9523589014998</v>
      </c>
      <c r="R2643" s="99">
        <v>2541.0292557478001</v>
      </c>
      <c r="S2643" s="99">
        <v>0</v>
      </c>
      <c r="T2643" s="99">
        <v>976.57993076741695</v>
      </c>
      <c r="U2643" s="99">
        <v>28169.5334661007</v>
      </c>
      <c r="V2643" s="99">
        <v>7489208.7718505897</v>
      </c>
      <c r="W2643" s="99">
        <v>754.08621780574299</v>
      </c>
      <c r="X2643" s="99">
        <v>2737693.3156433101</v>
      </c>
      <c r="Y2643" s="99">
        <v>1661265.2023315399</v>
      </c>
      <c r="Z2643" s="99">
        <v>537278.82362365699</v>
      </c>
      <c r="AA2643" s="99">
        <v>0</v>
      </c>
      <c r="AB2643" s="99">
        <v>0</v>
      </c>
      <c r="AC2643" s="99">
        <v>9063319.5769043006</v>
      </c>
      <c r="AD2643" s="99">
        <v>0</v>
      </c>
      <c r="AE2643" s="99">
        <v>1657595.41598511</v>
      </c>
      <c r="AF2643" s="99">
        <v>3173158.8429565402</v>
      </c>
      <c r="AG2643" s="99">
        <v>2306755.39813232</v>
      </c>
      <c r="AH2643" s="99">
        <v>2228606.9552307101</v>
      </c>
      <c r="AI2643" s="99">
        <v>0</v>
      </c>
      <c r="AJ2643" s="99">
        <v>872206.74891662598</v>
      </c>
      <c r="AK2643" s="99">
        <v>445256.70288085903</v>
      </c>
      <c r="AL2643" s="99">
        <v>0</v>
      </c>
      <c r="AM2643" s="99">
        <v>168521.84546279901</v>
      </c>
      <c r="AN2643" s="99">
        <v>9210155.2434081994</v>
      </c>
      <c r="AO2643" s="99">
        <v>69947149.363281295</v>
      </c>
      <c r="AP2643" s="99">
        <v>6538.1053189039203</v>
      </c>
      <c r="AQ2643" s="99">
        <v>24108851.903076202</v>
      </c>
      <c r="AR2643" s="99">
        <v>0</v>
      </c>
      <c r="AS2643" s="99">
        <v>4050431.7954406701</v>
      </c>
      <c r="AT2643" s="99">
        <v>0</v>
      </c>
      <c r="AU2643" s="99">
        <v>0</v>
      </c>
      <c r="AV2643" s="99">
        <v>30849863.647216801</v>
      </c>
      <c r="AW2643" s="99">
        <v>0</v>
      </c>
      <c r="AX2643" s="99">
        <v>16200520.001098599</v>
      </c>
      <c r="AY2643" s="99">
        <v>30324094.2509766</v>
      </c>
      <c r="AZ2643" s="99">
        <v>18838277.696777299</v>
      </c>
      <c r="BA2643" s="99">
        <v>20830929.713378899</v>
      </c>
      <c r="BB2643" s="99">
        <v>0</v>
      </c>
      <c r="BC2643" s="99">
        <v>7694840.6177368201</v>
      </c>
      <c r="BD2643" s="99">
        <v>3299429.7367858901</v>
      </c>
      <c r="BE2643" s="99">
        <v>0</v>
      </c>
      <c r="BF2643" s="99">
        <v>1316140.7843933101</v>
      </c>
      <c r="BG2643" s="99">
        <v>31352285.276855499</v>
      </c>
      <c r="BH2643" s="99">
        <v>15282139.150146499</v>
      </c>
      <c r="BI2643" s="99">
        <v>788.40870660543396</v>
      </c>
      <c r="BJ2643" s="99">
        <v>5379253.5203247098</v>
      </c>
      <c r="BK2643" s="99">
        <v>3761975.4475097698</v>
      </c>
      <c r="BL2643" s="99">
        <v>0</v>
      </c>
      <c r="BM2643" s="99">
        <v>0</v>
      </c>
      <c r="BN2643" s="99">
        <v>0</v>
      </c>
      <c r="BO2643" s="99">
        <v>0</v>
      </c>
      <c r="BP2643" s="99">
        <v>0</v>
      </c>
      <c r="BQ2643" s="99">
        <v>0</v>
      </c>
      <c r="BR2643" s="99">
        <v>7562349.4889526404</v>
      </c>
      <c r="BS2643" s="99">
        <v>6353368.6687622098</v>
      </c>
      <c r="BT2643" s="99">
        <v>4043439.5455627399</v>
      </c>
      <c r="BU2643" s="99">
        <v>0</v>
      </c>
      <c r="BV2643" s="99">
        <v>2696524.5657653799</v>
      </c>
      <c r="BW2643" s="99">
        <v>393552.99246597302</v>
      </c>
      <c r="BX2643" s="99">
        <v>0</v>
      </c>
      <c r="BY2643" s="99">
        <v>0</v>
      </c>
      <c r="BZ2643" s="99">
        <v>0</v>
      </c>
      <c r="CA2643" s="99">
        <v>0</v>
      </c>
      <c r="CB2643" s="99">
        <v>10228560.1912842</v>
      </c>
      <c r="CC2643" s="99">
        <v>93739244.083007798</v>
      </c>
      <c r="CD2643" s="99">
        <v>20649961.643554699</v>
      </c>
      <c r="CE2643" s="99">
        <v>3402.44355931878</v>
      </c>
      <c r="CF2643" s="99">
        <v>617794.43751525902</v>
      </c>
      <c r="CG2643" s="99">
        <v>4652103.7186889602</v>
      </c>
      <c r="CH2643" s="99">
        <v>0</v>
      </c>
      <c r="CI2643" s="99">
        <v>128853.46322536501</v>
      </c>
      <c r="CJ2643" s="99">
        <v>10847028.1278076</v>
      </c>
      <c r="CK2643" s="99">
        <v>98385405.446289107</v>
      </c>
      <c r="CL2643" s="99">
        <v>21038496.299560498</v>
      </c>
      <c r="CM2643" s="166">
        <v>156746.524814606</v>
      </c>
      <c r="CN2643" s="166">
        <v>20073262.803466801</v>
      </c>
      <c r="CO2643" s="166">
        <v>129800330.125</v>
      </c>
      <c r="CP2643" s="99">
        <v>21038496.299560498</v>
      </c>
      <c r="CQ2643" s="99">
        <v>0</v>
      </c>
      <c r="CR2643" s="99">
        <v>0</v>
      </c>
      <c r="CS2643" s="99">
        <v>0</v>
      </c>
      <c r="CT2643" s="99">
        <v>0</v>
      </c>
      <c r="CU2643" s="98">
        <v>25663.564563204</v>
      </c>
      <c r="CV2643" s="98">
        <v>29915.961229619999</v>
      </c>
      <c r="CW2643" s="98">
        <v>10846354.628799459</v>
      </c>
      <c r="CX2643" s="98">
        <v>98391347.801696762</v>
      </c>
    </row>
    <row r="2644" spans="1:102" x14ac:dyDescent="0.2">
      <c r="A2644" s="98" t="s">
        <v>193</v>
      </c>
      <c r="B2644" s="100">
        <v>39783</v>
      </c>
      <c r="C2644" s="99">
        <v>102402.352428436</v>
      </c>
      <c r="D2644" s="99">
        <v>7.7821370049496199</v>
      </c>
      <c r="E2644" s="99">
        <v>23440.956649780299</v>
      </c>
      <c r="F2644" s="99">
        <v>0</v>
      </c>
      <c r="G2644" s="99">
        <v>3013.1916188299701</v>
      </c>
      <c r="H2644" s="99">
        <v>0</v>
      </c>
      <c r="I2644" s="99">
        <v>0</v>
      </c>
      <c r="J2644" s="99">
        <v>27575.165004491799</v>
      </c>
      <c r="K2644" s="99">
        <v>0</v>
      </c>
      <c r="L2644" s="99">
        <v>31137.6576759815</v>
      </c>
      <c r="M2644" s="99">
        <v>45102.764715671503</v>
      </c>
      <c r="N2644" s="99">
        <v>13604.9469571114</v>
      </c>
      <c r="O2644" s="99">
        <v>33748.079956531503</v>
      </c>
      <c r="P2644" s="99">
        <v>0</v>
      </c>
      <c r="Q2644" s="99">
        <v>5371.6947646737099</v>
      </c>
      <c r="R2644" s="99">
        <v>2596.2216188907601</v>
      </c>
      <c r="S2644" s="99">
        <v>0</v>
      </c>
      <c r="T2644" s="99">
        <v>953.82211105525505</v>
      </c>
      <c r="U2644" s="99">
        <v>28696.576873779301</v>
      </c>
      <c r="V2644" s="99">
        <v>7520135.4199218797</v>
      </c>
      <c r="W2644" s="99">
        <v>523.81969361007202</v>
      </c>
      <c r="X2644" s="99">
        <v>2666013.1139221201</v>
      </c>
      <c r="Y2644" s="99">
        <v>1627443.4488677999</v>
      </c>
      <c r="Z2644" s="99">
        <v>556347.39859008801</v>
      </c>
      <c r="AA2644" s="99">
        <v>0</v>
      </c>
      <c r="AB2644" s="99">
        <v>0</v>
      </c>
      <c r="AC2644" s="99">
        <v>9228227.6243896503</v>
      </c>
      <c r="AD2644" s="99">
        <v>0</v>
      </c>
      <c r="AE2644" s="99">
        <v>1611327.7906494101</v>
      </c>
      <c r="AF2644" s="99">
        <v>3163034.45910645</v>
      </c>
      <c r="AG2644" s="99">
        <v>2293284.45172119</v>
      </c>
      <c r="AH2644" s="99">
        <v>2249150.7326965299</v>
      </c>
      <c r="AI2644" s="99">
        <v>0</v>
      </c>
      <c r="AJ2644" s="99">
        <v>864282.48394012498</v>
      </c>
      <c r="AK2644" s="99">
        <v>458343.54029846197</v>
      </c>
      <c r="AL2644" s="99">
        <v>0</v>
      </c>
      <c r="AM2644" s="99">
        <v>159066.31157112101</v>
      </c>
      <c r="AN2644" s="99">
        <v>9502083.2281494103</v>
      </c>
      <c r="AO2644" s="99">
        <v>70506248.904296905</v>
      </c>
      <c r="AP2644" s="99">
        <v>4254.0128398537599</v>
      </c>
      <c r="AQ2644" s="99">
        <v>23481276.665527299</v>
      </c>
      <c r="AR2644" s="99">
        <v>0</v>
      </c>
      <c r="AS2644" s="99">
        <v>4221267.48474121</v>
      </c>
      <c r="AT2644" s="99">
        <v>0</v>
      </c>
      <c r="AU2644" s="99">
        <v>0</v>
      </c>
      <c r="AV2644" s="99">
        <v>31856826.034667999</v>
      </c>
      <c r="AW2644" s="99">
        <v>0</v>
      </c>
      <c r="AX2644" s="99">
        <v>15875045.956176801</v>
      </c>
      <c r="AY2644" s="99">
        <v>30422465.540527299</v>
      </c>
      <c r="AZ2644" s="99">
        <v>18875092.1962891</v>
      </c>
      <c r="BA2644" s="99">
        <v>21104529.981689502</v>
      </c>
      <c r="BB2644" s="99">
        <v>0</v>
      </c>
      <c r="BC2644" s="99">
        <v>7665700.4827270498</v>
      </c>
      <c r="BD2644" s="99">
        <v>3425931.1013488802</v>
      </c>
      <c r="BE2644" s="99">
        <v>0</v>
      </c>
      <c r="BF2644" s="99">
        <v>1253718.4178466799</v>
      </c>
      <c r="BG2644" s="99">
        <v>32733446.744384799</v>
      </c>
      <c r="BH2644" s="99">
        <v>15560605.369873</v>
      </c>
      <c r="BI2644" s="99">
        <v>520.63474496454</v>
      </c>
      <c r="BJ2644" s="99">
        <v>5246602.6377563505</v>
      </c>
      <c r="BK2644" s="99">
        <v>3705411.8971862802</v>
      </c>
      <c r="BL2644" s="99">
        <v>0</v>
      </c>
      <c r="BM2644" s="99">
        <v>0</v>
      </c>
      <c r="BN2644" s="99">
        <v>0</v>
      </c>
      <c r="BO2644" s="99">
        <v>0</v>
      </c>
      <c r="BP2644" s="99">
        <v>0</v>
      </c>
      <c r="BQ2644" s="99">
        <v>0</v>
      </c>
      <c r="BR2644" s="99">
        <v>7621198.92785645</v>
      </c>
      <c r="BS2644" s="99">
        <v>6378433.1222534198</v>
      </c>
      <c r="BT2644" s="99">
        <v>4089684.91589355</v>
      </c>
      <c r="BU2644" s="99">
        <v>0</v>
      </c>
      <c r="BV2644" s="99">
        <v>2692877.7243042002</v>
      </c>
      <c r="BW2644" s="99">
        <v>403365.36887741101</v>
      </c>
      <c r="BX2644" s="99">
        <v>0</v>
      </c>
      <c r="BY2644" s="99">
        <v>0</v>
      </c>
      <c r="BZ2644" s="99">
        <v>0</v>
      </c>
      <c r="CA2644" s="99">
        <v>0</v>
      </c>
      <c r="CB2644" s="99">
        <v>10182555.6633301</v>
      </c>
      <c r="CC2644" s="99">
        <v>93808563.421875</v>
      </c>
      <c r="CD2644" s="99">
        <v>20810613.608154301</v>
      </c>
      <c r="CE2644" s="99">
        <v>3464.1034543216201</v>
      </c>
      <c r="CF2644" s="99">
        <v>623071.92552185105</v>
      </c>
      <c r="CG2644" s="99">
        <v>4719637.4948730497</v>
      </c>
      <c r="CH2644" s="99">
        <v>0</v>
      </c>
      <c r="CI2644" s="99">
        <v>129241.912338257</v>
      </c>
      <c r="CJ2644" s="99">
        <v>10805209.2390137</v>
      </c>
      <c r="CK2644" s="99">
        <v>98509118.324218795</v>
      </c>
      <c r="CL2644" s="99">
        <v>21214715.792236298</v>
      </c>
      <c r="CM2644" s="166">
        <v>157571.73521041899</v>
      </c>
      <c r="CN2644" s="166">
        <v>20314235.9846191</v>
      </c>
      <c r="CO2644" s="166">
        <v>131379227.240234</v>
      </c>
      <c r="CP2644" s="99">
        <v>21214715.792236298</v>
      </c>
      <c r="CQ2644" s="99">
        <v>0</v>
      </c>
      <c r="CR2644" s="99">
        <v>0</v>
      </c>
      <c r="CS2644" s="99">
        <v>0</v>
      </c>
      <c r="CT2644" s="99">
        <v>0</v>
      </c>
      <c r="CU2644" s="98">
        <v>24868.822647341</v>
      </c>
      <c r="CV2644" s="98">
        <v>30172.390997589999</v>
      </c>
      <c r="CW2644" s="98">
        <v>10805627.588851951</v>
      </c>
      <c r="CX2644" s="98">
        <v>98528200.916748047</v>
      </c>
    </row>
    <row r="2645" spans="1:102" x14ac:dyDescent="0.2">
      <c r="A2645" s="98" t="s">
        <v>193</v>
      </c>
      <c r="B2645" s="100">
        <v>39873</v>
      </c>
      <c r="C2645" s="99">
        <v>103809.121863365</v>
      </c>
      <c r="D2645" s="99">
        <v>7.3603621369693402</v>
      </c>
      <c r="E2645" s="99">
        <v>22564.8080122471</v>
      </c>
      <c r="F2645" s="99">
        <v>0</v>
      </c>
      <c r="G2645" s="99">
        <v>3096.6259447932198</v>
      </c>
      <c r="H2645" s="99">
        <v>0</v>
      </c>
      <c r="I2645" s="99">
        <v>0</v>
      </c>
      <c r="J2645" s="99">
        <v>28411.4764859676</v>
      </c>
      <c r="K2645" s="99">
        <v>0</v>
      </c>
      <c r="L2645" s="99">
        <v>30943.193094968799</v>
      </c>
      <c r="M2645" s="99">
        <v>45533.328927516901</v>
      </c>
      <c r="N2645" s="99">
        <v>13651.7087234259</v>
      </c>
      <c r="O2645" s="99">
        <v>34203.924263000503</v>
      </c>
      <c r="P2645" s="99">
        <v>0</v>
      </c>
      <c r="Q2645" s="99">
        <v>5344.9670575857199</v>
      </c>
      <c r="R2645" s="99">
        <v>2644.2066652178801</v>
      </c>
      <c r="S2645" s="99">
        <v>0</v>
      </c>
      <c r="T2645" s="99">
        <v>935.55115674436104</v>
      </c>
      <c r="U2645" s="99">
        <v>29231.845779895801</v>
      </c>
      <c r="V2645" s="99">
        <v>7593495.9063110398</v>
      </c>
      <c r="W2645" s="99">
        <v>699.37935493886505</v>
      </c>
      <c r="X2645" s="99">
        <v>2558592.2618408198</v>
      </c>
      <c r="Y2645" s="99">
        <v>1600875.2375030499</v>
      </c>
      <c r="Z2645" s="99">
        <v>565428.98420715297</v>
      </c>
      <c r="AA2645" s="99">
        <v>0</v>
      </c>
      <c r="AB2645" s="99">
        <v>0</v>
      </c>
      <c r="AC2645" s="99">
        <v>9560252.4018554706</v>
      </c>
      <c r="AD2645" s="99">
        <v>0</v>
      </c>
      <c r="AE2645" s="99">
        <v>1587843.0369720501</v>
      </c>
      <c r="AF2645" s="99">
        <v>3170448.1390075702</v>
      </c>
      <c r="AG2645" s="99">
        <v>2291126.8879089402</v>
      </c>
      <c r="AH2645" s="99">
        <v>2250711.0190124498</v>
      </c>
      <c r="AI2645" s="99">
        <v>0</v>
      </c>
      <c r="AJ2645" s="99">
        <v>839559.56978607201</v>
      </c>
      <c r="AK2645" s="99">
        <v>470131.26121902501</v>
      </c>
      <c r="AL2645" s="99">
        <v>0</v>
      </c>
      <c r="AM2645" s="99">
        <v>155586.366952896</v>
      </c>
      <c r="AN2645" s="99">
        <v>9678527.7393798791</v>
      </c>
      <c r="AO2645" s="99">
        <v>71653123.336914107</v>
      </c>
      <c r="AP2645" s="99">
        <v>5748.2776182293901</v>
      </c>
      <c r="AQ2645" s="99">
        <v>22586045.1020508</v>
      </c>
      <c r="AR2645" s="99">
        <v>0</v>
      </c>
      <c r="AS2645" s="99">
        <v>4307230.8043823196</v>
      </c>
      <c r="AT2645" s="99">
        <v>0</v>
      </c>
      <c r="AU2645" s="99">
        <v>0</v>
      </c>
      <c r="AV2645" s="99">
        <v>33338092.903564502</v>
      </c>
      <c r="AW2645" s="99">
        <v>0</v>
      </c>
      <c r="AX2645" s="99">
        <v>15838495.994873</v>
      </c>
      <c r="AY2645" s="99">
        <v>30870522.416259799</v>
      </c>
      <c r="AZ2645" s="99">
        <v>18895084.939208999</v>
      </c>
      <c r="BA2645" s="99">
        <v>21162166.622802701</v>
      </c>
      <c r="BB2645" s="99">
        <v>0</v>
      </c>
      <c r="BC2645" s="99">
        <v>7453406.9995727502</v>
      </c>
      <c r="BD2645" s="99">
        <v>3524841.4215393099</v>
      </c>
      <c r="BE2645" s="99">
        <v>0</v>
      </c>
      <c r="BF2645" s="99">
        <v>1232249.8087158201</v>
      </c>
      <c r="BG2645" s="99">
        <v>33600119.632324196</v>
      </c>
      <c r="BH2645" s="99">
        <v>15674218.6960449</v>
      </c>
      <c r="BI2645" s="99">
        <v>385.312593754381</v>
      </c>
      <c r="BJ2645" s="99">
        <v>4988428.67468262</v>
      </c>
      <c r="BK2645" s="99">
        <v>3531463.2058715802</v>
      </c>
      <c r="BL2645" s="99">
        <v>0</v>
      </c>
      <c r="BM2645" s="99">
        <v>0</v>
      </c>
      <c r="BN2645" s="99">
        <v>0</v>
      </c>
      <c r="BO2645" s="99">
        <v>0</v>
      </c>
      <c r="BP2645" s="99">
        <v>0</v>
      </c>
      <c r="BQ2645" s="99">
        <v>0</v>
      </c>
      <c r="BR2645" s="99">
        <v>7669485.8126220703</v>
      </c>
      <c r="BS2645" s="99">
        <v>6328657.86474609</v>
      </c>
      <c r="BT2645" s="99">
        <v>4108344.0448303199</v>
      </c>
      <c r="BU2645" s="99">
        <v>0</v>
      </c>
      <c r="BV2645" s="99">
        <v>2616404.1328735398</v>
      </c>
      <c r="BW2645" s="99">
        <v>412979.53231048601</v>
      </c>
      <c r="BX2645" s="99">
        <v>0</v>
      </c>
      <c r="BY2645" s="99">
        <v>0</v>
      </c>
      <c r="BZ2645" s="99">
        <v>0</v>
      </c>
      <c r="CA2645" s="99">
        <v>0</v>
      </c>
      <c r="CB2645" s="99">
        <v>10173835.167114301</v>
      </c>
      <c r="CC2645" s="99">
        <v>94523533.528320298</v>
      </c>
      <c r="CD2645" s="99">
        <v>20679774.7893066</v>
      </c>
      <c r="CE2645" s="99">
        <v>3484.4898195266701</v>
      </c>
      <c r="CF2645" s="99">
        <v>628383.95379638695</v>
      </c>
      <c r="CG2645" s="99">
        <v>4771333.8561401404</v>
      </c>
      <c r="CH2645" s="99">
        <v>0</v>
      </c>
      <c r="CI2645" s="99">
        <v>129869.450854301</v>
      </c>
      <c r="CJ2645" s="99">
        <v>10802169.7496338</v>
      </c>
      <c r="CK2645" s="99">
        <v>99314040.589843795</v>
      </c>
      <c r="CL2645" s="99">
        <v>21101538.6010742</v>
      </c>
      <c r="CM2645" s="166">
        <v>158825.455116272</v>
      </c>
      <c r="CN2645" s="166">
        <v>20416581.900146499</v>
      </c>
      <c r="CO2645" s="166">
        <v>132831613.640625</v>
      </c>
      <c r="CP2645" s="99">
        <v>21101538.6010742</v>
      </c>
      <c r="CQ2645" s="99">
        <v>0</v>
      </c>
      <c r="CR2645" s="99">
        <v>0</v>
      </c>
      <c r="CS2645" s="99">
        <v>0</v>
      </c>
      <c r="CT2645" s="99">
        <v>0</v>
      </c>
      <c r="CU2645" s="98">
        <v>23770.436437472999</v>
      </c>
      <c r="CV2645" s="98">
        <v>31188.555883763001</v>
      </c>
      <c r="CW2645" s="98">
        <v>10802219.120910687</v>
      </c>
      <c r="CX2645" s="98">
        <v>99294867.384460434</v>
      </c>
    </row>
    <row r="2646" spans="1:102" x14ac:dyDescent="0.2">
      <c r="A2646" s="98" t="s">
        <v>193</v>
      </c>
      <c r="B2646" s="100">
        <v>39965</v>
      </c>
      <c r="C2646" s="99">
        <v>105669.920363426</v>
      </c>
      <c r="D2646" s="99">
        <v>7.6301245809881904</v>
      </c>
      <c r="E2646" s="99">
        <v>21786.592979908</v>
      </c>
      <c r="F2646" s="99">
        <v>0</v>
      </c>
      <c r="G2646" s="99">
        <v>3239.45377886295</v>
      </c>
      <c r="H2646" s="99">
        <v>0</v>
      </c>
      <c r="I2646" s="99">
        <v>0</v>
      </c>
      <c r="J2646" s="99">
        <v>29244.2609710693</v>
      </c>
      <c r="K2646" s="99">
        <v>0</v>
      </c>
      <c r="L2646" s="99">
        <v>31164.354966640502</v>
      </c>
      <c r="M2646" s="99">
        <v>45969.648287296302</v>
      </c>
      <c r="N2646" s="99">
        <v>13693.378244638399</v>
      </c>
      <c r="O2646" s="99">
        <v>34682.038105964697</v>
      </c>
      <c r="P2646" s="99">
        <v>0</v>
      </c>
      <c r="Q2646" s="99">
        <v>5331.0714737772896</v>
      </c>
      <c r="R2646" s="99">
        <v>2737.17181992531</v>
      </c>
      <c r="S2646" s="99">
        <v>0</v>
      </c>
      <c r="T2646" s="99">
        <v>943.49443335831199</v>
      </c>
      <c r="U2646" s="99">
        <v>29723.9089035988</v>
      </c>
      <c r="V2646" s="99">
        <v>7744447.5430297898</v>
      </c>
      <c r="W2646" s="99">
        <v>750.32711438834701</v>
      </c>
      <c r="X2646" s="99">
        <v>2470223.8026733398</v>
      </c>
      <c r="Y2646" s="99">
        <v>1550062.19657898</v>
      </c>
      <c r="Z2646" s="99">
        <v>582530.83819580101</v>
      </c>
      <c r="AA2646" s="99">
        <v>0</v>
      </c>
      <c r="AB2646" s="99">
        <v>0</v>
      </c>
      <c r="AC2646" s="99">
        <v>9765178.2740478497</v>
      </c>
      <c r="AD2646" s="99">
        <v>0</v>
      </c>
      <c r="AE2646" s="99">
        <v>1585967.58099365</v>
      </c>
      <c r="AF2646" s="99">
        <v>3216006.2105407701</v>
      </c>
      <c r="AG2646" s="99">
        <v>2309576.33447266</v>
      </c>
      <c r="AH2646" s="99">
        <v>2273407.9650878902</v>
      </c>
      <c r="AI2646" s="99">
        <v>0</v>
      </c>
      <c r="AJ2646" s="99">
        <v>830601.90136718797</v>
      </c>
      <c r="AK2646" s="99">
        <v>476523.267105103</v>
      </c>
      <c r="AL2646" s="99">
        <v>0</v>
      </c>
      <c r="AM2646" s="99">
        <v>155731.602762222</v>
      </c>
      <c r="AN2646" s="99">
        <v>9802215.26806641</v>
      </c>
      <c r="AO2646" s="99">
        <v>73393632.994140595</v>
      </c>
      <c r="AP2646" s="99">
        <v>6259.4704234600104</v>
      </c>
      <c r="AQ2646" s="99">
        <v>22050212.119872998</v>
      </c>
      <c r="AR2646" s="99">
        <v>0</v>
      </c>
      <c r="AS2646" s="99">
        <v>4449910.3796997098</v>
      </c>
      <c r="AT2646" s="99">
        <v>0</v>
      </c>
      <c r="AU2646" s="99">
        <v>0</v>
      </c>
      <c r="AV2646" s="99">
        <v>34390671.064941399</v>
      </c>
      <c r="AW2646" s="99">
        <v>0</v>
      </c>
      <c r="AX2646" s="99">
        <v>16017131.8597412</v>
      </c>
      <c r="AY2646" s="99">
        <v>31322931.870361298</v>
      </c>
      <c r="AZ2646" s="99">
        <v>19203358.083007801</v>
      </c>
      <c r="BA2646" s="99">
        <v>21532006.4216309</v>
      </c>
      <c r="BB2646" s="99">
        <v>0</v>
      </c>
      <c r="BC2646" s="99">
        <v>7420591.57995605</v>
      </c>
      <c r="BD2646" s="99">
        <v>3581724.27557373</v>
      </c>
      <c r="BE2646" s="99">
        <v>0</v>
      </c>
      <c r="BF2646" s="99">
        <v>1235998.5302887</v>
      </c>
      <c r="BG2646" s="99">
        <v>34437172.347167999</v>
      </c>
      <c r="BH2646" s="99">
        <v>16147929.990356401</v>
      </c>
      <c r="BI2646" s="99">
        <v>619.75226142257497</v>
      </c>
      <c r="BJ2646" s="99">
        <v>4887438.7051391602</v>
      </c>
      <c r="BK2646" s="99">
        <v>3492995.9749755901</v>
      </c>
      <c r="BL2646" s="99">
        <v>0</v>
      </c>
      <c r="BM2646" s="99">
        <v>0</v>
      </c>
      <c r="BN2646" s="99">
        <v>0</v>
      </c>
      <c r="BO2646" s="99">
        <v>0</v>
      </c>
      <c r="BP2646" s="99">
        <v>0</v>
      </c>
      <c r="BQ2646" s="99">
        <v>0</v>
      </c>
      <c r="BR2646" s="99">
        <v>7796077.1943969699</v>
      </c>
      <c r="BS2646" s="99">
        <v>6439731.9566040002</v>
      </c>
      <c r="BT2646" s="99">
        <v>4179488.1137390099</v>
      </c>
      <c r="BU2646" s="99">
        <v>0</v>
      </c>
      <c r="BV2646" s="99">
        <v>2603864.6313781701</v>
      </c>
      <c r="BW2646" s="99">
        <v>416209.507709503</v>
      </c>
      <c r="BX2646" s="99">
        <v>0</v>
      </c>
      <c r="BY2646" s="99">
        <v>0</v>
      </c>
      <c r="BZ2646" s="99">
        <v>0</v>
      </c>
      <c r="CA2646" s="99">
        <v>0</v>
      </c>
      <c r="CB2646" s="99">
        <v>10200521.955078101</v>
      </c>
      <c r="CC2646" s="99">
        <v>95320511.883789107</v>
      </c>
      <c r="CD2646" s="99">
        <v>21036872.982666001</v>
      </c>
      <c r="CE2646" s="99">
        <v>3565.7694253623499</v>
      </c>
      <c r="CF2646" s="99">
        <v>632633.63840484596</v>
      </c>
      <c r="CG2646" s="99">
        <v>4817514.1368408203</v>
      </c>
      <c r="CH2646" s="99">
        <v>0</v>
      </c>
      <c r="CI2646" s="99">
        <v>131059.792668343</v>
      </c>
      <c r="CJ2646" s="99">
        <v>10833983.4797363</v>
      </c>
      <c r="CK2646" s="99">
        <v>100112214.72363301</v>
      </c>
      <c r="CL2646" s="99">
        <v>21458562.978759799</v>
      </c>
      <c r="CM2646" s="166">
        <v>160517.18207931501</v>
      </c>
      <c r="CN2646" s="166">
        <v>20656866.239013702</v>
      </c>
      <c r="CO2646" s="166">
        <v>134580784.40429699</v>
      </c>
      <c r="CP2646" s="99">
        <v>21458562.978759799</v>
      </c>
      <c r="CQ2646" s="99">
        <v>0</v>
      </c>
      <c r="CR2646" s="99">
        <v>0</v>
      </c>
      <c r="CS2646" s="99">
        <v>0</v>
      </c>
      <c r="CT2646" s="99">
        <v>0</v>
      </c>
      <c r="CU2646" s="98">
        <v>22662.425791079</v>
      </c>
      <c r="CV2646" s="98">
        <v>32198.306736736002</v>
      </c>
      <c r="CW2646" s="98">
        <v>10833155.593482947</v>
      </c>
      <c r="CX2646" s="98">
        <v>100138026.02062993</v>
      </c>
    </row>
    <row r="2647" spans="1:102" x14ac:dyDescent="0.2">
      <c r="A2647" s="98" t="s">
        <v>193</v>
      </c>
      <c r="B2647" s="100">
        <v>40057</v>
      </c>
      <c r="C2647" s="99">
        <v>107480.90828704801</v>
      </c>
      <c r="D2647" s="99">
        <v>7.1346484309760898</v>
      </c>
      <c r="E2647" s="99">
        <v>21250.014687061299</v>
      </c>
      <c r="F2647" s="99">
        <v>0</v>
      </c>
      <c r="G2647" s="99">
        <v>3363.0696716010598</v>
      </c>
      <c r="H2647" s="99">
        <v>0</v>
      </c>
      <c r="I2647" s="99">
        <v>0</v>
      </c>
      <c r="J2647" s="99">
        <v>29986.693674802798</v>
      </c>
      <c r="K2647" s="99">
        <v>0</v>
      </c>
      <c r="L2647" s="99">
        <v>30551.623897314101</v>
      </c>
      <c r="M2647" s="99">
        <v>46408.731409549699</v>
      </c>
      <c r="N2647" s="99">
        <v>13929.745820403101</v>
      </c>
      <c r="O2647" s="99">
        <v>35343.406160831502</v>
      </c>
      <c r="P2647" s="99">
        <v>0</v>
      </c>
      <c r="Q2647" s="99">
        <v>5328.6782982945397</v>
      </c>
      <c r="R2647" s="99">
        <v>2809.5191626250698</v>
      </c>
      <c r="S2647" s="99">
        <v>0</v>
      </c>
      <c r="T2647" s="99">
        <v>931.24984489381302</v>
      </c>
      <c r="U2647" s="99">
        <v>30348.104427576101</v>
      </c>
      <c r="V2647" s="99">
        <v>7849764.2783813505</v>
      </c>
      <c r="W2647" s="99">
        <v>578.42948546260595</v>
      </c>
      <c r="X2647" s="99">
        <v>2376363.7277831999</v>
      </c>
      <c r="Y2647" s="99">
        <v>1515392.38134766</v>
      </c>
      <c r="Z2647" s="99">
        <v>598218.73201751697</v>
      </c>
      <c r="AA2647" s="99">
        <v>0</v>
      </c>
      <c r="AB2647" s="99">
        <v>0</v>
      </c>
      <c r="AC2647" s="99">
        <v>9928396.1798095703</v>
      </c>
      <c r="AD2647" s="99">
        <v>0</v>
      </c>
      <c r="AE2647" s="99">
        <v>1551006.1511993399</v>
      </c>
      <c r="AF2647" s="99">
        <v>3235867.29327393</v>
      </c>
      <c r="AG2647" s="99">
        <v>2310340.2659606901</v>
      </c>
      <c r="AH2647" s="99">
        <v>2281413.0046997098</v>
      </c>
      <c r="AI2647" s="99">
        <v>0</v>
      </c>
      <c r="AJ2647" s="99">
        <v>818265.47994232201</v>
      </c>
      <c r="AK2647" s="99">
        <v>484993.85935592698</v>
      </c>
      <c r="AL2647" s="99">
        <v>0</v>
      </c>
      <c r="AM2647" s="99">
        <v>148388.77376747099</v>
      </c>
      <c r="AN2647" s="99">
        <v>9972538.0704345703</v>
      </c>
      <c r="AO2647" s="99">
        <v>74883466.027343795</v>
      </c>
      <c r="AP2647" s="99">
        <v>4833.9070960283298</v>
      </c>
      <c r="AQ2647" s="99">
        <v>21290156.8364258</v>
      </c>
      <c r="AR2647" s="99">
        <v>0</v>
      </c>
      <c r="AS2647" s="99">
        <v>4621398.5930786096</v>
      </c>
      <c r="AT2647" s="99">
        <v>0</v>
      </c>
      <c r="AU2647" s="99">
        <v>0</v>
      </c>
      <c r="AV2647" s="99">
        <v>35135698.066894501</v>
      </c>
      <c r="AW2647" s="99">
        <v>0</v>
      </c>
      <c r="AX2647" s="99">
        <v>15762549.825073199</v>
      </c>
      <c r="AY2647" s="99">
        <v>31677465.150146499</v>
      </c>
      <c r="AZ2647" s="99">
        <v>19305119.027099598</v>
      </c>
      <c r="BA2647" s="99">
        <v>21717982.933105499</v>
      </c>
      <c r="BB2647" s="99">
        <v>0</v>
      </c>
      <c r="BC2647" s="99">
        <v>7322640.5891723596</v>
      </c>
      <c r="BD2647" s="99">
        <v>3686786.59912109</v>
      </c>
      <c r="BE2647" s="99">
        <v>0</v>
      </c>
      <c r="BF2647" s="99">
        <v>1199018.35502625</v>
      </c>
      <c r="BG2647" s="99">
        <v>35298289.1328125</v>
      </c>
      <c r="BH2647" s="99">
        <v>16472736.0705566</v>
      </c>
      <c r="BI2647" s="99">
        <v>787.18946091085695</v>
      </c>
      <c r="BJ2647" s="99">
        <v>4755222.2150878897</v>
      </c>
      <c r="BK2647" s="99">
        <v>3448310.11114502</v>
      </c>
      <c r="BL2647" s="99">
        <v>0</v>
      </c>
      <c r="BM2647" s="99">
        <v>0</v>
      </c>
      <c r="BN2647" s="99">
        <v>0</v>
      </c>
      <c r="BO2647" s="99">
        <v>0</v>
      </c>
      <c r="BP2647" s="99">
        <v>0</v>
      </c>
      <c r="BQ2647" s="99">
        <v>0</v>
      </c>
      <c r="BR2647" s="99">
        <v>7919961.9373168899</v>
      </c>
      <c r="BS2647" s="99">
        <v>6487394.0747070303</v>
      </c>
      <c r="BT2647" s="99">
        <v>4225563.2933959998</v>
      </c>
      <c r="BU2647" s="99">
        <v>0</v>
      </c>
      <c r="BV2647" s="99">
        <v>2569623.7949218801</v>
      </c>
      <c r="BW2647" s="99">
        <v>433586.04834365798</v>
      </c>
      <c r="BX2647" s="99">
        <v>0</v>
      </c>
      <c r="BY2647" s="99">
        <v>0</v>
      </c>
      <c r="BZ2647" s="99">
        <v>0</v>
      </c>
      <c r="CA2647" s="99">
        <v>0</v>
      </c>
      <c r="CB2647" s="99">
        <v>10203736.3131104</v>
      </c>
      <c r="CC2647" s="99">
        <v>95890410.777343795</v>
      </c>
      <c r="CD2647" s="99">
        <v>21201869.270507801</v>
      </c>
      <c r="CE2647" s="99">
        <v>3633.4827262461199</v>
      </c>
      <c r="CF2647" s="99">
        <v>638251.12605285598</v>
      </c>
      <c r="CG2647" s="99">
        <v>4926781.7510376005</v>
      </c>
      <c r="CH2647" s="99">
        <v>0</v>
      </c>
      <c r="CI2647" s="99">
        <v>132429.739675522</v>
      </c>
      <c r="CJ2647" s="99">
        <v>10841976.857543901</v>
      </c>
      <c r="CK2647" s="99">
        <v>100762204.581055</v>
      </c>
      <c r="CL2647" s="99">
        <v>21629479.558105499</v>
      </c>
      <c r="CM2647" s="166">
        <v>162517.46289634699</v>
      </c>
      <c r="CN2647" s="166">
        <v>20826798.824462902</v>
      </c>
      <c r="CO2647" s="166">
        <v>136112102.44726601</v>
      </c>
      <c r="CP2647" s="99">
        <v>21629479.558105499</v>
      </c>
      <c r="CQ2647" s="99">
        <v>0</v>
      </c>
      <c r="CR2647" s="99">
        <v>0</v>
      </c>
      <c r="CS2647" s="99">
        <v>0</v>
      </c>
      <c r="CT2647" s="99">
        <v>0</v>
      </c>
      <c r="CU2647" s="98">
        <v>21889.731893553999</v>
      </c>
      <c r="CV2647" s="98">
        <v>33147.252873386999</v>
      </c>
      <c r="CW2647" s="98">
        <v>10841987.439163256</v>
      </c>
      <c r="CX2647" s="98">
        <v>100817192.52838139</v>
      </c>
    </row>
    <row r="2648" spans="1:102" x14ac:dyDescent="0.2">
      <c r="A2648" s="98" t="s">
        <v>193</v>
      </c>
      <c r="B2648" s="100">
        <v>40148</v>
      </c>
      <c r="C2648" s="99">
        <v>109165.19189834601</v>
      </c>
      <c r="D2648" s="99">
        <v>7.8726931059500203</v>
      </c>
      <c r="E2648" s="99">
        <v>20448.187139511101</v>
      </c>
      <c r="F2648" s="99">
        <v>0</v>
      </c>
      <c r="G2648" s="99">
        <v>3574.9056345224399</v>
      </c>
      <c r="H2648" s="99">
        <v>0</v>
      </c>
      <c r="I2648" s="99">
        <v>0</v>
      </c>
      <c r="J2648" s="99">
        <v>30565.626034021399</v>
      </c>
      <c r="K2648" s="99">
        <v>0</v>
      </c>
      <c r="L2648" s="99">
        <v>30344.768200397499</v>
      </c>
      <c r="M2648" s="99">
        <v>46709.814574241602</v>
      </c>
      <c r="N2648" s="99">
        <v>13661.6145535707</v>
      </c>
      <c r="O2648" s="99">
        <v>36268.157040596001</v>
      </c>
      <c r="P2648" s="99">
        <v>0</v>
      </c>
      <c r="Q2648" s="99">
        <v>5239.2545042634001</v>
      </c>
      <c r="R2648" s="99">
        <v>2930.38970956206</v>
      </c>
      <c r="S2648" s="99">
        <v>0</v>
      </c>
      <c r="T2648" s="99">
        <v>949.12617159634794</v>
      </c>
      <c r="U2648" s="99">
        <v>31012.078847169902</v>
      </c>
      <c r="V2648" s="99">
        <v>7942480.6373901404</v>
      </c>
      <c r="W2648" s="99">
        <v>622.26302288472698</v>
      </c>
      <c r="X2648" s="99">
        <v>2261144.89990234</v>
      </c>
      <c r="Y2648" s="99">
        <v>1468973.2636871301</v>
      </c>
      <c r="Z2648" s="99">
        <v>618898.85420990002</v>
      </c>
      <c r="AA2648" s="99">
        <v>0</v>
      </c>
      <c r="AB2648" s="99">
        <v>0</v>
      </c>
      <c r="AC2648" s="99">
        <v>9982344.5607910194</v>
      </c>
      <c r="AD2648" s="99">
        <v>0</v>
      </c>
      <c r="AE2648" s="99">
        <v>1533863.2795715299</v>
      </c>
      <c r="AF2648" s="99">
        <v>3257365.1388244601</v>
      </c>
      <c r="AG2648" s="99">
        <v>2303892.9128723098</v>
      </c>
      <c r="AH2648" s="99">
        <v>2324709.7915954599</v>
      </c>
      <c r="AI2648" s="99">
        <v>0</v>
      </c>
      <c r="AJ2648" s="99">
        <v>807699.91677856399</v>
      </c>
      <c r="AK2648" s="99">
        <v>490905.968383789</v>
      </c>
      <c r="AL2648" s="99">
        <v>0</v>
      </c>
      <c r="AM2648" s="99">
        <v>150024.51335334801</v>
      </c>
      <c r="AN2648" s="99">
        <v>10096113.8398438</v>
      </c>
      <c r="AO2648" s="99">
        <v>76049110.900390595</v>
      </c>
      <c r="AP2648" s="99">
        <v>5299.6841977834702</v>
      </c>
      <c r="AQ2648" s="99">
        <v>20514024.7573242</v>
      </c>
      <c r="AR2648" s="99">
        <v>0</v>
      </c>
      <c r="AS2648" s="99">
        <v>4819504.7861328097</v>
      </c>
      <c r="AT2648" s="99">
        <v>0</v>
      </c>
      <c r="AU2648" s="99">
        <v>0</v>
      </c>
      <c r="AV2648" s="99">
        <v>35696489.101074196</v>
      </c>
      <c r="AW2648" s="99">
        <v>0</v>
      </c>
      <c r="AX2648" s="99">
        <v>15756458.947753901</v>
      </c>
      <c r="AY2648" s="99">
        <v>32111663.512451202</v>
      </c>
      <c r="AZ2648" s="99">
        <v>19334260.305908199</v>
      </c>
      <c r="BA2648" s="99">
        <v>22371912.582031298</v>
      </c>
      <c r="BB2648" s="99">
        <v>0</v>
      </c>
      <c r="BC2648" s="99">
        <v>7263245.8056030301</v>
      </c>
      <c r="BD2648" s="99">
        <v>3769171.9156494099</v>
      </c>
      <c r="BE2648" s="99">
        <v>0</v>
      </c>
      <c r="BF2648" s="99">
        <v>1218760.05688477</v>
      </c>
      <c r="BG2648" s="99">
        <v>36115542.151855499</v>
      </c>
      <c r="BH2648" s="99">
        <v>16863543.6162109</v>
      </c>
      <c r="BI2648" s="99">
        <v>691.26645889133204</v>
      </c>
      <c r="BJ2648" s="99">
        <v>4497702.0177002</v>
      </c>
      <c r="BK2648" s="99">
        <v>3296222.5548706101</v>
      </c>
      <c r="BL2648" s="99">
        <v>0</v>
      </c>
      <c r="BM2648" s="99">
        <v>0</v>
      </c>
      <c r="BN2648" s="99">
        <v>0</v>
      </c>
      <c r="BO2648" s="99">
        <v>0</v>
      </c>
      <c r="BP2648" s="99">
        <v>0</v>
      </c>
      <c r="BQ2648" s="99">
        <v>0</v>
      </c>
      <c r="BR2648" s="99">
        <v>7924007.2795410203</v>
      </c>
      <c r="BS2648" s="99">
        <v>6527375.1667480497</v>
      </c>
      <c r="BT2648" s="99">
        <v>4336002.9774169903</v>
      </c>
      <c r="BU2648" s="99">
        <v>0</v>
      </c>
      <c r="BV2648" s="99">
        <v>2539163.0085144001</v>
      </c>
      <c r="BW2648" s="99">
        <v>443906.868309021</v>
      </c>
      <c r="BX2648" s="99">
        <v>0</v>
      </c>
      <c r="BY2648" s="99">
        <v>0</v>
      </c>
      <c r="BZ2648" s="99">
        <v>0</v>
      </c>
      <c r="CA2648" s="99">
        <v>0</v>
      </c>
      <c r="CB2648" s="99">
        <v>10198441.9481201</v>
      </c>
      <c r="CC2648" s="99">
        <v>96579740.922851607</v>
      </c>
      <c r="CD2648" s="99">
        <v>21364640.169189502</v>
      </c>
      <c r="CE2648" s="99">
        <v>3786.0505996942502</v>
      </c>
      <c r="CF2648" s="99">
        <v>642392.17962646496</v>
      </c>
      <c r="CG2648" s="99">
        <v>4994279.1859741202</v>
      </c>
      <c r="CH2648" s="99">
        <v>0</v>
      </c>
      <c r="CI2648" s="99">
        <v>133374.17223167399</v>
      </c>
      <c r="CJ2648" s="99">
        <v>10840502.769165</v>
      </c>
      <c r="CK2648" s="99">
        <v>101577312.572266</v>
      </c>
      <c r="CL2648" s="99">
        <v>21808927.365478501</v>
      </c>
      <c r="CM2648" s="166">
        <v>163911.859283447</v>
      </c>
      <c r="CN2648" s="166">
        <v>20976420.762695301</v>
      </c>
      <c r="CO2648" s="166">
        <v>137690911.60742199</v>
      </c>
      <c r="CP2648" s="99">
        <v>21808927.365478501</v>
      </c>
      <c r="CQ2648" s="99">
        <v>0</v>
      </c>
      <c r="CR2648" s="99">
        <v>0</v>
      </c>
      <c r="CS2648" s="99">
        <v>0</v>
      </c>
      <c r="CT2648" s="99">
        <v>0</v>
      </c>
      <c r="CU2648" s="98">
        <v>21016.401004559</v>
      </c>
      <c r="CV2648" s="98">
        <v>33675.472538228998</v>
      </c>
      <c r="CW2648" s="98">
        <v>10840834.127746565</v>
      </c>
      <c r="CX2648" s="98">
        <v>101574020.10882573</v>
      </c>
    </row>
    <row r="2649" spans="1:102" x14ac:dyDescent="0.2">
      <c r="A2649" s="98" t="s">
        <v>193</v>
      </c>
      <c r="B2649" s="100">
        <v>40238</v>
      </c>
      <c r="C2649" s="99">
        <v>110054.026576996</v>
      </c>
      <c r="D2649" s="99">
        <v>7.2601340339751896</v>
      </c>
      <c r="E2649" s="99">
        <v>19974.4988498688</v>
      </c>
      <c r="F2649" s="99">
        <v>0</v>
      </c>
      <c r="G2649" s="99">
        <v>3653.0716309547402</v>
      </c>
      <c r="H2649" s="99">
        <v>0</v>
      </c>
      <c r="I2649" s="99">
        <v>0</v>
      </c>
      <c r="J2649" s="99">
        <v>31293.099223375299</v>
      </c>
      <c r="K2649" s="99">
        <v>0</v>
      </c>
      <c r="L2649" s="99">
        <v>30742.8340008259</v>
      </c>
      <c r="M2649" s="99">
        <v>46673.0430679321</v>
      </c>
      <c r="N2649" s="99">
        <v>13678.8521220684</v>
      </c>
      <c r="O2649" s="99">
        <v>36697.130152225502</v>
      </c>
      <c r="P2649" s="99">
        <v>0</v>
      </c>
      <c r="Q2649" s="99">
        <v>5087.04558694363</v>
      </c>
      <c r="R2649" s="99">
        <v>2874.1109949350398</v>
      </c>
      <c r="S2649" s="99">
        <v>0</v>
      </c>
      <c r="T2649" s="99">
        <v>903.61848406493698</v>
      </c>
      <c r="U2649" s="99">
        <v>31579.91574049</v>
      </c>
      <c r="V2649" s="99">
        <v>8042455.0894165002</v>
      </c>
      <c r="W2649" s="99">
        <v>595.42772398889099</v>
      </c>
      <c r="X2649" s="99">
        <v>2175417.5520935101</v>
      </c>
      <c r="Y2649" s="99">
        <v>1439671.3817443801</v>
      </c>
      <c r="Z2649" s="99">
        <v>623320.57029724098</v>
      </c>
      <c r="AA2649" s="99">
        <v>0</v>
      </c>
      <c r="AB2649" s="99">
        <v>0</v>
      </c>
      <c r="AC2649" s="99">
        <v>10255230.6218262</v>
      </c>
      <c r="AD2649" s="99">
        <v>0</v>
      </c>
      <c r="AE2649" s="99">
        <v>1516876.1779632601</v>
      </c>
      <c r="AF2649" s="99">
        <v>3256098.6529235798</v>
      </c>
      <c r="AG2649" s="99">
        <v>2301529.2080383301</v>
      </c>
      <c r="AH2649" s="99">
        <v>2347925.7045593299</v>
      </c>
      <c r="AI2649" s="99">
        <v>0</v>
      </c>
      <c r="AJ2649" s="99">
        <v>794999.40491485596</v>
      </c>
      <c r="AK2649" s="99">
        <v>487550.644088745</v>
      </c>
      <c r="AL2649" s="99">
        <v>0</v>
      </c>
      <c r="AM2649" s="99">
        <v>140947.246835709</v>
      </c>
      <c r="AN2649" s="99">
        <v>10294341.533691401</v>
      </c>
      <c r="AO2649" s="99">
        <v>77401644.157226607</v>
      </c>
      <c r="AP2649" s="99">
        <v>5142.4399862885502</v>
      </c>
      <c r="AQ2649" s="99">
        <v>19902073.503662098</v>
      </c>
      <c r="AR2649" s="99">
        <v>0</v>
      </c>
      <c r="AS2649" s="99">
        <v>4903151.3040771503</v>
      </c>
      <c r="AT2649" s="99">
        <v>0</v>
      </c>
      <c r="AU2649" s="99">
        <v>0</v>
      </c>
      <c r="AV2649" s="99">
        <v>37052245.107421897</v>
      </c>
      <c r="AW2649" s="99">
        <v>0</v>
      </c>
      <c r="AX2649" s="99">
        <v>15722570.393066401</v>
      </c>
      <c r="AY2649" s="99">
        <v>32464851.9616699</v>
      </c>
      <c r="AZ2649" s="99">
        <v>19456675.022216801</v>
      </c>
      <c r="BA2649" s="99">
        <v>22530372.720947299</v>
      </c>
      <c r="BB2649" s="99">
        <v>0</v>
      </c>
      <c r="BC2649" s="99">
        <v>7233816.9561157199</v>
      </c>
      <c r="BD2649" s="99">
        <v>3784447.9667968801</v>
      </c>
      <c r="BE2649" s="99">
        <v>0</v>
      </c>
      <c r="BF2649" s="99">
        <v>1159961.1352844201</v>
      </c>
      <c r="BG2649" s="99">
        <v>37094668.629882798</v>
      </c>
      <c r="BH2649" s="99">
        <v>17174399.876953099</v>
      </c>
      <c r="BI2649" s="99">
        <v>597.36083862930502</v>
      </c>
      <c r="BJ2649" s="99">
        <v>4362124.2418823196</v>
      </c>
      <c r="BK2649" s="99">
        <v>3243789.9017944299</v>
      </c>
      <c r="BL2649" s="99">
        <v>0</v>
      </c>
      <c r="BM2649" s="99">
        <v>0</v>
      </c>
      <c r="BN2649" s="99">
        <v>0</v>
      </c>
      <c r="BO2649" s="99">
        <v>0</v>
      </c>
      <c r="BP2649" s="99">
        <v>0</v>
      </c>
      <c r="BQ2649" s="99">
        <v>0</v>
      </c>
      <c r="BR2649" s="99">
        <v>8185373.6103515597</v>
      </c>
      <c r="BS2649" s="99">
        <v>6541799.4828491202</v>
      </c>
      <c r="BT2649" s="99">
        <v>4388981.3091430701</v>
      </c>
      <c r="BU2649" s="99">
        <v>0</v>
      </c>
      <c r="BV2649" s="99">
        <v>2521379.91119385</v>
      </c>
      <c r="BW2649" s="99">
        <v>430527.39683914202</v>
      </c>
      <c r="BX2649" s="99">
        <v>0</v>
      </c>
      <c r="BY2649" s="99">
        <v>0</v>
      </c>
      <c r="BZ2649" s="99">
        <v>0</v>
      </c>
      <c r="CA2649" s="99">
        <v>0</v>
      </c>
      <c r="CB2649" s="99">
        <v>10213402.1608887</v>
      </c>
      <c r="CC2649" s="99">
        <v>97319695.374023393</v>
      </c>
      <c r="CD2649" s="99">
        <v>21564653.517333999</v>
      </c>
      <c r="CE2649" s="99">
        <v>3663.1998503208201</v>
      </c>
      <c r="CF2649" s="99">
        <v>629475.69103241002</v>
      </c>
      <c r="CG2649" s="99">
        <v>4945345.3427123995</v>
      </c>
      <c r="CH2649" s="99">
        <v>0</v>
      </c>
      <c r="CI2649" s="99">
        <v>133647.29592514</v>
      </c>
      <c r="CJ2649" s="99">
        <v>10843072.5311279</v>
      </c>
      <c r="CK2649" s="99">
        <v>102244413.431641</v>
      </c>
      <c r="CL2649" s="99">
        <v>22003646.165771499</v>
      </c>
      <c r="CM2649" s="166">
        <v>164919.468505859</v>
      </c>
      <c r="CN2649" s="166">
        <v>21144542.782958999</v>
      </c>
      <c r="CO2649" s="166">
        <v>139416400.75585899</v>
      </c>
      <c r="CP2649" s="99">
        <v>22003646.165771499</v>
      </c>
      <c r="CQ2649" s="99">
        <v>0</v>
      </c>
      <c r="CR2649" s="99">
        <v>0</v>
      </c>
      <c r="CS2649" s="99">
        <v>0</v>
      </c>
      <c r="CT2649" s="99">
        <v>0</v>
      </c>
      <c r="CU2649" s="98">
        <v>20289.316966481001</v>
      </c>
      <c r="CV2649" s="98">
        <v>34609.857675758998</v>
      </c>
      <c r="CW2649" s="98">
        <v>10842877.851921109</v>
      </c>
      <c r="CX2649" s="98">
        <v>102265040.7167358</v>
      </c>
    </row>
    <row r="2650" spans="1:102" x14ac:dyDescent="0.2">
      <c r="A2650" s="98" t="s">
        <v>193</v>
      </c>
      <c r="B2650" s="100">
        <v>40330</v>
      </c>
      <c r="C2650" s="99">
        <v>111225.32877063801</v>
      </c>
      <c r="D2650" s="99">
        <v>7.7817818459588999</v>
      </c>
      <c r="E2650" s="99">
        <v>19717.3607442379</v>
      </c>
      <c r="F2650" s="99">
        <v>0</v>
      </c>
      <c r="G2650" s="99">
        <v>3698.6263046860699</v>
      </c>
      <c r="H2650" s="99">
        <v>0</v>
      </c>
      <c r="I2650" s="99">
        <v>0</v>
      </c>
      <c r="J2650" s="99">
        <v>32089.962240457498</v>
      </c>
      <c r="K2650" s="99">
        <v>0</v>
      </c>
      <c r="L2650" s="99">
        <v>31646.440082073201</v>
      </c>
      <c r="M2650" s="99">
        <v>47224.205304622701</v>
      </c>
      <c r="N2650" s="99">
        <v>13690.3912217617</v>
      </c>
      <c r="O2650" s="99">
        <v>37055.037823200197</v>
      </c>
      <c r="P2650" s="99">
        <v>0</v>
      </c>
      <c r="Q2650" s="99">
        <v>5040.5574622154199</v>
      </c>
      <c r="R2650" s="99">
        <v>2917.2908627986899</v>
      </c>
      <c r="S2650" s="99">
        <v>0</v>
      </c>
      <c r="T2650" s="99">
        <v>888.90997262299095</v>
      </c>
      <c r="U2650" s="99">
        <v>32273.394885301601</v>
      </c>
      <c r="V2650" s="99">
        <v>8083708.0638427697</v>
      </c>
      <c r="W2650" s="99">
        <v>563.52817369997501</v>
      </c>
      <c r="X2650" s="99">
        <v>2114824.5769043001</v>
      </c>
      <c r="Y2650" s="99">
        <v>1405559.2618408201</v>
      </c>
      <c r="Z2650" s="99">
        <v>621687.43062591599</v>
      </c>
      <c r="AA2650" s="99">
        <v>0</v>
      </c>
      <c r="AB2650" s="99">
        <v>0</v>
      </c>
      <c r="AC2650" s="99">
        <v>10496154.2459717</v>
      </c>
      <c r="AD2650" s="99">
        <v>0</v>
      </c>
      <c r="AE2650" s="99">
        <v>1535107.56315613</v>
      </c>
      <c r="AF2650" s="99">
        <v>3276330.9690246601</v>
      </c>
      <c r="AG2650" s="99">
        <v>2280973.9440918001</v>
      </c>
      <c r="AH2650" s="99">
        <v>2349565.0956115699</v>
      </c>
      <c r="AI2650" s="99">
        <v>0</v>
      </c>
      <c r="AJ2650" s="99">
        <v>793634.17170715297</v>
      </c>
      <c r="AK2650" s="99">
        <v>487838.73521041899</v>
      </c>
      <c r="AL2650" s="99">
        <v>0</v>
      </c>
      <c r="AM2650" s="99">
        <v>136523.280963898</v>
      </c>
      <c r="AN2650" s="99">
        <v>10505780.099975601</v>
      </c>
      <c r="AO2650" s="99">
        <v>78339486.355468795</v>
      </c>
      <c r="AP2650" s="99">
        <v>4611.3019728660602</v>
      </c>
      <c r="AQ2650" s="99">
        <v>19454633.652099598</v>
      </c>
      <c r="AR2650" s="99">
        <v>0</v>
      </c>
      <c r="AS2650" s="99">
        <v>4931604.0747680701</v>
      </c>
      <c r="AT2650" s="99">
        <v>0</v>
      </c>
      <c r="AU2650" s="99">
        <v>0</v>
      </c>
      <c r="AV2650" s="99">
        <v>38091259.269042999</v>
      </c>
      <c r="AW2650" s="99">
        <v>0</v>
      </c>
      <c r="AX2650" s="99">
        <v>16038868.3833008</v>
      </c>
      <c r="AY2650" s="99">
        <v>32789338.142333999</v>
      </c>
      <c r="AZ2650" s="99">
        <v>19336780.392822299</v>
      </c>
      <c r="BA2650" s="99">
        <v>22739821.123291001</v>
      </c>
      <c r="BB2650" s="99">
        <v>0</v>
      </c>
      <c r="BC2650" s="99">
        <v>7257327.7988891602</v>
      </c>
      <c r="BD2650" s="99">
        <v>3812514.5574340802</v>
      </c>
      <c r="BE2650" s="99">
        <v>0</v>
      </c>
      <c r="BF2650" s="99">
        <v>1135498.0389404299</v>
      </c>
      <c r="BG2650" s="99">
        <v>38106430.663574196</v>
      </c>
      <c r="BH2650" s="99">
        <v>17553993.6804199</v>
      </c>
      <c r="BI2650" s="99">
        <v>641.763780675828</v>
      </c>
      <c r="BJ2650" s="99">
        <v>4284768.5296020498</v>
      </c>
      <c r="BK2650" s="99">
        <v>3189264.8377990699</v>
      </c>
      <c r="BL2650" s="99">
        <v>0</v>
      </c>
      <c r="BM2650" s="99">
        <v>0</v>
      </c>
      <c r="BN2650" s="99">
        <v>0</v>
      </c>
      <c r="BO2650" s="99">
        <v>0</v>
      </c>
      <c r="BP2650" s="99">
        <v>0</v>
      </c>
      <c r="BQ2650" s="99">
        <v>0</v>
      </c>
      <c r="BR2650" s="99">
        <v>8337818.3740234403</v>
      </c>
      <c r="BS2650" s="99">
        <v>6517409.0665893601</v>
      </c>
      <c r="BT2650" s="99">
        <v>4410499.5355834998</v>
      </c>
      <c r="BU2650" s="99">
        <v>0</v>
      </c>
      <c r="BV2650" s="99">
        <v>2534419.32354736</v>
      </c>
      <c r="BW2650" s="99">
        <v>435633.074008942</v>
      </c>
      <c r="BX2650" s="99">
        <v>0</v>
      </c>
      <c r="BY2650" s="99">
        <v>0</v>
      </c>
      <c r="BZ2650" s="99">
        <v>0</v>
      </c>
      <c r="CA2650" s="99">
        <v>0</v>
      </c>
      <c r="CB2650" s="99">
        <v>10194783.638549799</v>
      </c>
      <c r="CC2650" s="99">
        <v>97670717.415039107</v>
      </c>
      <c r="CD2650" s="99">
        <v>21842611.115234401</v>
      </c>
      <c r="CE2650" s="99">
        <v>3690.8153833746901</v>
      </c>
      <c r="CF2650" s="99">
        <v>622933.85326385498</v>
      </c>
      <c r="CG2650" s="99">
        <v>4938354.9263915997</v>
      </c>
      <c r="CH2650" s="99">
        <v>0</v>
      </c>
      <c r="CI2650" s="99">
        <v>134630.31314659101</v>
      </c>
      <c r="CJ2650" s="99">
        <v>10817026.2629395</v>
      </c>
      <c r="CK2650" s="99">
        <v>102620464.14257801</v>
      </c>
      <c r="CL2650" s="99">
        <v>22284662.668212902</v>
      </c>
      <c r="CM2650" s="166">
        <v>166571.216495514</v>
      </c>
      <c r="CN2650" s="166">
        <v>21329029.066406298</v>
      </c>
      <c r="CO2650" s="166">
        <v>140711722.99804699</v>
      </c>
      <c r="CP2650" s="99">
        <v>22284662.668212902</v>
      </c>
      <c r="CQ2650" s="99">
        <v>0</v>
      </c>
      <c r="CR2650" s="99">
        <v>0</v>
      </c>
      <c r="CS2650" s="99">
        <v>0</v>
      </c>
      <c r="CT2650" s="99">
        <v>0</v>
      </c>
      <c r="CU2650" s="98">
        <v>19959.747292101001</v>
      </c>
      <c r="CV2650" s="98">
        <v>35457.691280334002</v>
      </c>
      <c r="CW2650" s="98">
        <v>10817717.491813654</v>
      </c>
      <c r="CX2650" s="98">
        <v>102609072.34143071</v>
      </c>
    </row>
    <row r="2651" spans="1:102" x14ac:dyDescent="0.2">
      <c r="A2651" s="98" t="s">
        <v>193</v>
      </c>
      <c r="B2651" s="100">
        <v>40422</v>
      </c>
      <c r="C2651" s="99">
        <v>111283.488443375</v>
      </c>
      <c r="D2651" s="99">
        <v>9.0693206549622101</v>
      </c>
      <c r="E2651" s="99">
        <v>19086.991302013401</v>
      </c>
      <c r="F2651" s="99">
        <v>0</v>
      </c>
      <c r="G2651" s="99">
        <v>3727.4196614027001</v>
      </c>
      <c r="H2651" s="99">
        <v>0</v>
      </c>
      <c r="I2651" s="99">
        <v>0</v>
      </c>
      <c r="J2651" s="99">
        <v>32658.456320524201</v>
      </c>
      <c r="K2651" s="99">
        <v>0</v>
      </c>
      <c r="L2651" s="99">
        <v>30801.1449668407</v>
      </c>
      <c r="M2651" s="99">
        <v>47045.270711898796</v>
      </c>
      <c r="N2651" s="99">
        <v>13675.7791444063</v>
      </c>
      <c r="O2651" s="99">
        <v>36820.4588074684</v>
      </c>
      <c r="P2651" s="99">
        <v>0</v>
      </c>
      <c r="Q2651" s="99">
        <v>4935.5503034591702</v>
      </c>
      <c r="R2651" s="99">
        <v>2918.2280572354798</v>
      </c>
      <c r="S2651" s="99">
        <v>0</v>
      </c>
      <c r="T2651" s="99">
        <v>916.44268268346798</v>
      </c>
      <c r="U2651" s="99">
        <v>32840.593940257997</v>
      </c>
      <c r="V2651" s="99">
        <v>8094210.3593139602</v>
      </c>
      <c r="W2651" s="99">
        <v>605.88969603180897</v>
      </c>
      <c r="X2651" s="99">
        <v>2054155.0428619401</v>
      </c>
      <c r="Y2651" s="99">
        <v>1379800.5374755899</v>
      </c>
      <c r="Z2651" s="99">
        <v>628160.81757354701</v>
      </c>
      <c r="AA2651" s="99">
        <v>0</v>
      </c>
      <c r="AB2651" s="99">
        <v>0</v>
      </c>
      <c r="AC2651" s="99">
        <v>10700268.730835</v>
      </c>
      <c r="AD2651" s="99">
        <v>0</v>
      </c>
      <c r="AE2651" s="99">
        <v>1505389.4196319601</v>
      </c>
      <c r="AF2651" s="99">
        <v>3294888.0031433101</v>
      </c>
      <c r="AG2651" s="99">
        <v>2266532.9059753399</v>
      </c>
      <c r="AH2651" s="99">
        <v>2285568.22338867</v>
      </c>
      <c r="AI2651" s="99">
        <v>0</v>
      </c>
      <c r="AJ2651" s="99">
        <v>765265.78934478795</v>
      </c>
      <c r="AK2651" s="99">
        <v>483660.80949020397</v>
      </c>
      <c r="AL2651" s="99">
        <v>0</v>
      </c>
      <c r="AM2651" s="99">
        <v>137751.977685928</v>
      </c>
      <c r="AN2651" s="99">
        <v>10711675.642944301</v>
      </c>
      <c r="AO2651" s="99">
        <v>78754788.107421905</v>
      </c>
      <c r="AP2651" s="99">
        <v>5045.9811339378402</v>
      </c>
      <c r="AQ2651" s="99">
        <v>18952332.987792999</v>
      </c>
      <c r="AR2651" s="99">
        <v>0</v>
      </c>
      <c r="AS2651" s="99">
        <v>4998982.55859375</v>
      </c>
      <c r="AT2651" s="99">
        <v>0</v>
      </c>
      <c r="AU2651" s="99">
        <v>0</v>
      </c>
      <c r="AV2651" s="99">
        <v>38974434.549316399</v>
      </c>
      <c r="AW2651" s="99">
        <v>0</v>
      </c>
      <c r="AX2651" s="99">
        <v>15745261.2775879</v>
      </c>
      <c r="AY2651" s="99">
        <v>33150632.103759799</v>
      </c>
      <c r="AZ2651" s="99">
        <v>19225823.9379883</v>
      </c>
      <c r="BA2651" s="99">
        <v>22231835.814697299</v>
      </c>
      <c r="BB2651" s="99">
        <v>0</v>
      </c>
      <c r="BC2651" s="99">
        <v>7000243.0684204102</v>
      </c>
      <c r="BD2651" s="99">
        <v>3788572.7202758798</v>
      </c>
      <c r="BE2651" s="99">
        <v>0</v>
      </c>
      <c r="BF2651" s="99">
        <v>1156478.5099029499</v>
      </c>
      <c r="BG2651" s="99">
        <v>39034835.150390603</v>
      </c>
      <c r="BH2651" s="99">
        <v>17439595.941406298</v>
      </c>
      <c r="BI2651" s="99">
        <v>660.28530356288002</v>
      </c>
      <c r="BJ2651" s="99">
        <v>4175297.75473022</v>
      </c>
      <c r="BK2651" s="99">
        <v>3086320.7398681599</v>
      </c>
      <c r="BL2651" s="99">
        <v>0</v>
      </c>
      <c r="BM2651" s="99">
        <v>0</v>
      </c>
      <c r="BN2651" s="99">
        <v>0</v>
      </c>
      <c r="BO2651" s="99">
        <v>0</v>
      </c>
      <c r="BP2651" s="99">
        <v>0</v>
      </c>
      <c r="BQ2651" s="99">
        <v>0</v>
      </c>
      <c r="BR2651" s="99">
        <v>8372311.7559204102</v>
      </c>
      <c r="BS2651" s="99">
        <v>6471019.2627563505</v>
      </c>
      <c r="BT2651" s="99">
        <v>4306680.390625</v>
      </c>
      <c r="BU2651" s="99">
        <v>0</v>
      </c>
      <c r="BV2651" s="99">
        <v>2441985.2074584998</v>
      </c>
      <c r="BW2651" s="99">
        <v>442049.632526398</v>
      </c>
      <c r="BX2651" s="99">
        <v>0</v>
      </c>
      <c r="BY2651" s="99">
        <v>0</v>
      </c>
      <c r="BZ2651" s="99">
        <v>0</v>
      </c>
      <c r="CA2651" s="99">
        <v>0</v>
      </c>
      <c r="CB2651" s="99">
        <v>10130176.541992201</v>
      </c>
      <c r="CC2651" s="99">
        <v>97753685.464843795</v>
      </c>
      <c r="CD2651" s="99">
        <v>21584724.151122998</v>
      </c>
      <c r="CE2651" s="99">
        <v>3731.3345002532001</v>
      </c>
      <c r="CF2651" s="99">
        <v>621859.78036499</v>
      </c>
      <c r="CG2651" s="99">
        <v>4959630.7028808603</v>
      </c>
      <c r="CH2651" s="99">
        <v>0</v>
      </c>
      <c r="CI2651" s="99">
        <v>134193.48856353801</v>
      </c>
      <c r="CJ2651" s="99">
        <v>10751919.3236084</v>
      </c>
      <c r="CK2651" s="99">
        <v>102695735.21679699</v>
      </c>
      <c r="CL2651" s="99">
        <v>22020428.0539551</v>
      </c>
      <c r="CM2651" s="166">
        <v>166832.320764542</v>
      </c>
      <c r="CN2651" s="166">
        <v>21491583.5537109</v>
      </c>
      <c r="CO2651" s="166">
        <v>141598499.83203101</v>
      </c>
      <c r="CP2651" s="99">
        <v>22020428.0539551</v>
      </c>
      <c r="CQ2651" s="99">
        <v>0</v>
      </c>
      <c r="CR2651" s="99">
        <v>0</v>
      </c>
      <c r="CS2651" s="99">
        <v>0</v>
      </c>
      <c r="CT2651" s="99">
        <v>0</v>
      </c>
      <c r="CU2651" s="98">
        <v>19229.275309387001</v>
      </c>
      <c r="CV2651" s="98">
        <v>36117.675179655002</v>
      </c>
      <c r="CW2651" s="98">
        <v>10752036.322357191</v>
      </c>
      <c r="CX2651" s="98">
        <v>102713316.16772465</v>
      </c>
    </row>
    <row r="2652" spans="1:102" x14ac:dyDescent="0.2">
      <c r="A2652" s="98" t="s">
        <v>193</v>
      </c>
      <c r="B2652" s="100">
        <v>40513</v>
      </c>
      <c r="C2652" s="99">
        <v>110833.03920078299</v>
      </c>
      <c r="D2652" s="99">
        <v>7.8924763919785601</v>
      </c>
      <c r="E2652" s="99">
        <v>18358.8202078342</v>
      </c>
      <c r="F2652" s="99">
        <v>0</v>
      </c>
      <c r="G2652" s="99">
        <v>3734.33591976762</v>
      </c>
      <c r="H2652" s="99">
        <v>0</v>
      </c>
      <c r="I2652" s="99">
        <v>0</v>
      </c>
      <c r="J2652" s="99">
        <v>33330.807164669</v>
      </c>
      <c r="K2652" s="99">
        <v>0</v>
      </c>
      <c r="L2652" s="99">
        <v>35026.303336620302</v>
      </c>
      <c r="M2652" s="99">
        <v>47001.124899387403</v>
      </c>
      <c r="N2652" s="99">
        <v>13532.580430269199</v>
      </c>
      <c r="O2652" s="99">
        <v>35520.132145404801</v>
      </c>
      <c r="P2652" s="99">
        <v>0</v>
      </c>
      <c r="Q2652" s="99">
        <v>4843.9063562750798</v>
      </c>
      <c r="R2652" s="99">
        <v>2885.5652525424998</v>
      </c>
      <c r="S2652" s="99">
        <v>0</v>
      </c>
      <c r="T2652" s="99">
        <v>1042.34465265274</v>
      </c>
      <c r="U2652" s="99">
        <v>33573.378606796301</v>
      </c>
      <c r="V2652" s="99">
        <v>8026338.76599121</v>
      </c>
      <c r="W2652" s="99">
        <v>788.34106370061602</v>
      </c>
      <c r="X2652" s="99">
        <v>1994772.6213684101</v>
      </c>
      <c r="Y2652" s="99">
        <v>1325957.42149353</v>
      </c>
      <c r="Z2652" s="99">
        <v>616438.71533966099</v>
      </c>
      <c r="AA2652" s="99">
        <v>0</v>
      </c>
      <c r="AB2652" s="99">
        <v>0</v>
      </c>
      <c r="AC2652" s="99">
        <v>10856167.130371099</v>
      </c>
      <c r="AD2652" s="99">
        <v>0</v>
      </c>
      <c r="AE2652" s="99">
        <v>1630043.8733520501</v>
      </c>
      <c r="AF2652" s="99">
        <v>3282176.8034973098</v>
      </c>
      <c r="AG2652" s="99">
        <v>2223024.4686279302</v>
      </c>
      <c r="AH2652" s="99">
        <v>2150581.3651733398</v>
      </c>
      <c r="AI2652" s="99">
        <v>0</v>
      </c>
      <c r="AJ2652" s="99">
        <v>752903.46692657506</v>
      </c>
      <c r="AK2652" s="99">
        <v>461795.890003204</v>
      </c>
      <c r="AL2652" s="99">
        <v>0</v>
      </c>
      <c r="AM2652" s="99">
        <v>144675.964921951</v>
      </c>
      <c r="AN2652" s="99">
        <v>10915222.674072299</v>
      </c>
      <c r="AO2652" s="99">
        <v>78707787.663085893</v>
      </c>
      <c r="AP2652" s="99">
        <v>5641.5991340875598</v>
      </c>
      <c r="AQ2652" s="99">
        <v>18545127.4067383</v>
      </c>
      <c r="AR2652" s="99">
        <v>0</v>
      </c>
      <c r="AS2652" s="99">
        <v>4919789.9321899395</v>
      </c>
      <c r="AT2652" s="99">
        <v>0</v>
      </c>
      <c r="AU2652" s="99">
        <v>0</v>
      </c>
      <c r="AV2652" s="99">
        <v>39917142.707031302</v>
      </c>
      <c r="AW2652" s="99">
        <v>0</v>
      </c>
      <c r="AX2652" s="99">
        <v>17043418.167968798</v>
      </c>
      <c r="AY2652" s="99">
        <v>33318223.313964799</v>
      </c>
      <c r="AZ2652" s="99">
        <v>18990184.699462902</v>
      </c>
      <c r="BA2652" s="99">
        <v>21154973.205566399</v>
      </c>
      <c r="BB2652" s="99">
        <v>0</v>
      </c>
      <c r="BC2652" s="99">
        <v>6941451.8619384803</v>
      </c>
      <c r="BD2652" s="99">
        <v>3637394.5685119601</v>
      </c>
      <c r="BE2652" s="99">
        <v>0</v>
      </c>
      <c r="BF2652" s="99">
        <v>1211368.02911377</v>
      </c>
      <c r="BG2652" s="99">
        <v>40134784.618652299</v>
      </c>
      <c r="BH2652" s="99">
        <v>17314243.399658199</v>
      </c>
      <c r="BI2652" s="99">
        <v>737.84120775014196</v>
      </c>
      <c r="BJ2652" s="99">
        <v>4065968.3602600102</v>
      </c>
      <c r="BK2652" s="99">
        <v>2993432.0115051302</v>
      </c>
      <c r="BL2652" s="99">
        <v>0</v>
      </c>
      <c r="BM2652" s="99">
        <v>0</v>
      </c>
      <c r="BN2652" s="99">
        <v>0</v>
      </c>
      <c r="BO2652" s="99">
        <v>0</v>
      </c>
      <c r="BP2652" s="99">
        <v>0</v>
      </c>
      <c r="BQ2652" s="99">
        <v>0</v>
      </c>
      <c r="BR2652" s="99">
        <v>8396771.57739258</v>
      </c>
      <c r="BS2652" s="99">
        <v>6403483.5346069299</v>
      </c>
      <c r="BT2652" s="99">
        <v>4104938.3386840802</v>
      </c>
      <c r="BU2652" s="99">
        <v>0</v>
      </c>
      <c r="BV2652" s="99">
        <v>2438880.6484375</v>
      </c>
      <c r="BW2652" s="99">
        <v>407373.120548248</v>
      </c>
      <c r="BX2652" s="99">
        <v>0</v>
      </c>
      <c r="BY2652" s="99">
        <v>0</v>
      </c>
      <c r="BZ2652" s="99">
        <v>0</v>
      </c>
      <c r="CA2652" s="99">
        <v>0</v>
      </c>
      <c r="CB2652" s="99">
        <v>10037489.2188721</v>
      </c>
      <c r="CC2652" s="99">
        <v>97209544.515625</v>
      </c>
      <c r="CD2652" s="99">
        <v>21381397.193115201</v>
      </c>
      <c r="CE2652" s="99">
        <v>3730.3754796385801</v>
      </c>
      <c r="CF2652" s="99">
        <v>617214.90937805199</v>
      </c>
      <c r="CG2652" s="99">
        <v>4938204.7525024395</v>
      </c>
      <c r="CH2652" s="99">
        <v>0</v>
      </c>
      <c r="CI2652" s="99">
        <v>132953.41768837001</v>
      </c>
      <c r="CJ2652" s="99">
        <v>10654428.3631592</v>
      </c>
      <c r="CK2652" s="99">
        <v>102221754.91992199</v>
      </c>
      <c r="CL2652" s="99">
        <v>21787216.646728501</v>
      </c>
      <c r="CM2652" s="166">
        <v>166038.02408027599</v>
      </c>
      <c r="CN2652" s="166">
        <v>21557926.114013702</v>
      </c>
      <c r="CO2652" s="166">
        <v>142373663.06835899</v>
      </c>
      <c r="CP2652" s="99">
        <v>21787216.646728501</v>
      </c>
      <c r="CQ2652" s="99">
        <v>0</v>
      </c>
      <c r="CR2652" s="99">
        <v>0</v>
      </c>
      <c r="CS2652" s="99">
        <v>0</v>
      </c>
      <c r="CT2652" s="99">
        <v>0</v>
      </c>
      <c r="CU2652" s="98">
        <v>18557.078822448999</v>
      </c>
      <c r="CV2652" s="98">
        <v>36664.384842020998</v>
      </c>
      <c r="CW2652" s="98">
        <v>10654704.128250152</v>
      </c>
      <c r="CX2652" s="98">
        <v>102147749.26812744</v>
      </c>
    </row>
    <row r="2653" spans="1:102" x14ac:dyDescent="0.2">
      <c r="A2653" s="98" t="s">
        <v>193</v>
      </c>
      <c r="B2653" s="100">
        <v>40603</v>
      </c>
      <c r="C2653" s="99">
        <v>110027.64369201699</v>
      </c>
      <c r="D2653" s="99">
        <v>7.1754050869494703</v>
      </c>
      <c r="E2653" s="99">
        <v>18230.0459105968</v>
      </c>
      <c r="F2653" s="99">
        <v>0</v>
      </c>
      <c r="G2653" s="99">
        <v>3759.3124127984001</v>
      </c>
      <c r="H2653" s="99">
        <v>0</v>
      </c>
      <c r="I2653" s="99">
        <v>0</v>
      </c>
      <c r="J2653" s="99">
        <v>34177.021334171302</v>
      </c>
      <c r="K2653" s="99">
        <v>0</v>
      </c>
      <c r="L2653" s="99">
        <v>62304.551810741403</v>
      </c>
      <c r="M2653" s="99">
        <v>46845.190355777697</v>
      </c>
      <c r="N2653" s="99">
        <v>13480.0658878088</v>
      </c>
      <c r="O2653" s="99">
        <v>0</v>
      </c>
      <c r="P2653" s="99">
        <v>0</v>
      </c>
      <c r="Q2653" s="99">
        <v>4758.6718252301198</v>
      </c>
      <c r="R2653" s="99">
        <v>0</v>
      </c>
      <c r="S2653" s="99">
        <v>0</v>
      </c>
      <c r="T2653" s="99">
        <v>3711.5976787209502</v>
      </c>
      <c r="U2653" s="99">
        <v>34385.1303801537</v>
      </c>
      <c r="V2653" s="99">
        <v>7938446.5509643601</v>
      </c>
      <c r="W2653" s="99">
        <v>439.634563833475</v>
      </c>
      <c r="X2653" s="99">
        <v>1963749.69148254</v>
      </c>
      <c r="Y2653" s="99">
        <v>1313925.3992004399</v>
      </c>
      <c r="Z2653" s="99">
        <v>617039.70012664795</v>
      </c>
      <c r="AA2653" s="99">
        <v>0</v>
      </c>
      <c r="AB2653" s="99">
        <v>0</v>
      </c>
      <c r="AC2653" s="99">
        <v>11155489.903198199</v>
      </c>
      <c r="AD2653" s="99">
        <v>0</v>
      </c>
      <c r="AE2653" s="99">
        <v>3658861.7831726102</v>
      </c>
      <c r="AF2653" s="99">
        <v>3278218.9427490202</v>
      </c>
      <c r="AG2653" s="99">
        <v>2207566.5730896001</v>
      </c>
      <c r="AH2653" s="99">
        <v>0</v>
      </c>
      <c r="AI2653" s="99">
        <v>0</v>
      </c>
      <c r="AJ2653" s="99">
        <v>734679.13944244396</v>
      </c>
      <c r="AK2653" s="99">
        <v>0</v>
      </c>
      <c r="AL2653" s="99">
        <v>0</v>
      </c>
      <c r="AM2653" s="99">
        <v>612027.610939026</v>
      </c>
      <c r="AN2653" s="99">
        <v>11190236.3782959</v>
      </c>
      <c r="AO2653" s="99">
        <v>78360656.153320298</v>
      </c>
      <c r="AP2653" s="99">
        <v>4196.39776974916</v>
      </c>
      <c r="AQ2653" s="99">
        <v>18447211.2351074</v>
      </c>
      <c r="AR2653" s="99">
        <v>0</v>
      </c>
      <c r="AS2653" s="99">
        <v>4962803.3085327102</v>
      </c>
      <c r="AT2653" s="99">
        <v>0</v>
      </c>
      <c r="AU2653" s="99">
        <v>0</v>
      </c>
      <c r="AV2653" s="99">
        <v>41288487.8056641</v>
      </c>
      <c r="AW2653" s="99">
        <v>0</v>
      </c>
      <c r="AX2653" s="99">
        <v>37125125.208007798</v>
      </c>
      <c r="AY2653" s="99">
        <v>33575738.698730499</v>
      </c>
      <c r="AZ2653" s="99">
        <v>18828964.2509766</v>
      </c>
      <c r="BA2653" s="99">
        <v>0</v>
      </c>
      <c r="BB2653" s="99">
        <v>0</v>
      </c>
      <c r="BC2653" s="99">
        <v>6792477.7189331101</v>
      </c>
      <c r="BD2653" s="99">
        <v>0</v>
      </c>
      <c r="BE2653" s="99">
        <v>0</v>
      </c>
      <c r="BF2653" s="99">
        <v>4923651.6699829102</v>
      </c>
      <c r="BG2653" s="99">
        <v>41334200.5947266</v>
      </c>
      <c r="BH2653" s="99">
        <v>14008799.110473599</v>
      </c>
      <c r="BI2653" s="99">
        <v>407.358862966299</v>
      </c>
      <c r="BJ2653" s="99">
        <v>3113211.9143066402</v>
      </c>
      <c r="BK2653" s="99">
        <v>2502565.2235717801</v>
      </c>
      <c r="BL2653" s="99">
        <v>0</v>
      </c>
      <c r="BM2653" s="99">
        <v>0</v>
      </c>
      <c r="BN2653" s="99">
        <v>0</v>
      </c>
      <c r="BO2653" s="99">
        <v>0</v>
      </c>
      <c r="BP2653" s="99">
        <v>0</v>
      </c>
      <c r="BQ2653" s="99">
        <v>0</v>
      </c>
      <c r="BR2653" s="99">
        <v>8388589.0743408203</v>
      </c>
      <c r="BS2653" s="99">
        <v>6369296.4017944299</v>
      </c>
      <c r="BT2653" s="99">
        <v>0</v>
      </c>
      <c r="BU2653" s="99">
        <v>0</v>
      </c>
      <c r="BV2653" s="99">
        <v>2394443.4146728502</v>
      </c>
      <c r="BW2653" s="99">
        <v>0</v>
      </c>
      <c r="BX2653" s="99">
        <v>0</v>
      </c>
      <c r="BY2653" s="99">
        <v>0</v>
      </c>
      <c r="BZ2653" s="99">
        <v>0</v>
      </c>
      <c r="CA2653" s="99">
        <v>0</v>
      </c>
      <c r="CB2653" s="99">
        <v>9917733.9963378906</v>
      </c>
      <c r="CC2653" s="99">
        <v>96763909.3203125</v>
      </c>
      <c r="CD2653" s="99">
        <v>17145068.768066399</v>
      </c>
      <c r="CE2653" s="99">
        <v>3764.3030273020299</v>
      </c>
      <c r="CF2653" s="99">
        <v>620407.87831878697</v>
      </c>
      <c r="CG2653" s="99">
        <v>4986133.5650024395</v>
      </c>
      <c r="CH2653" s="99">
        <v>0</v>
      </c>
      <c r="CI2653" s="99">
        <v>131963.05381202701</v>
      </c>
      <c r="CJ2653" s="99">
        <v>10538417.855835</v>
      </c>
      <c r="CK2653" s="99">
        <v>101716438.92968801</v>
      </c>
      <c r="CL2653" s="99">
        <v>17145529.4833984</v>
      </c>
      <c r="CM2653" s="166">
        <v>166001.91712760899</v>
      </c>
      <c r="CN2653" s="166">
        <v>21728412.1181641</v>
      </c>
      <c r="CO2653" s="166">
        <v>143162677.859375</v>
      </c>
      <c r="CP2653" s="99">
        <v>17145529.4833984</v>
      </c>
      <c r="CQ2653" s="99">
        <v>0</v>
      </c>
      <c r="CR2653" s="99">
        <v>0</v>
      </c>
      <c r="CS2653" s="99">
        <v>0</v>
      </c>
      <c r="CT2653" s="99">
        <v>0</v>
      </c>
      <c r="CU2653" s="98">
        <v>18462.450353740998</v>
      </c>
      <c r="CV2653" s="98">
        <v>37616.921115174002</v>
      </c>
      <c r="CW2653" s="98">
        <v>10538141.874656677</v>
      </c>
      <c r="CX2653" s="98">
        <v>101750042.88531494</v>
      </c>
    </row>
    <row r="2654" spans="1:102" x14ac:dyDescent="0.2">
      <c r="A2654" s="98" t="s">
        <v>193</v>
      </c>
      <c r="B2654" s="100">
        <v>40695</v>
      </c>
      <c r="C2654" s="99">
        <v>109585.58233928699</v>
      </c>
      <c r="D2654" s="99">
        <v>5.9237115369760396</v>
      </c>
      <c r="E2654" s="99">
        <v>17932.185292244001</v>
      </c>
      <c r="F2654" s="99">
        <v>0</v>
      </c>
      <c r="G2654" s="99">
        <v>3805.2559130489799</v>
      </c>
      <c r="H2654" s="99">
        <v>0</v>
      </c>
      <c r="I2654" s="99">
        <v>0</v>
      </c>
      <c r="J2654" s="99">
        <v>34794.658649921403</v>
      </c>
      <c r="K2654" s="99">
        <v>0</v>
      </c>
      <c r="L2654" s="99">
        <v>62505.613864898703</v>
      </c>
      <c r="M2654" s="99">
        <v>46927.238322734796</v>
      </c>
      <c r="N2654" s="99">
        <v>13209.337078452099</v>
      </c>
      <c r="O2654" s="99">
        <v>0</v>
      </c>
      <c r="P2654" s="99">
        <v>0</v>
      </c>
      <c r="Q2654" s="99">
        <v>4731.1084576249104</v>
      </c>
      <c r="R2654" s="99">
        <v>0</v>
      </c>
      <c r="S2654" s="99">
        <v>0</v>
      </c>
      <c r="T2654" s="99">
        <v>3785.99264004827</v>
      </c>
      <c r="U2654" s="99">
        <v>34950.341700553901</v>
      </c>
      <c r="V2654" s="99">
        <v>7875832.9107665997</v>
      </c>
      <c r="W2654" s="99">
        <v>295.67860619351302</v>
      </c>
      <c r="X2654" s="99">
        <v>1927160.2574920701</v>
      </c>
      <c r="Y2654" s="99">
        <v>1291671.1703033401</v>
      </c>
      <c r="Z2654" s="99">
        <v>612257.09073638904</v>
      </c>
      <c r="AA2654" s="99">
        <v>0</v>
      </c>
      <c r="AB2654" s="99">
        <v>0</v>
      </c>
      <c r="AC2654" s="99">
        <v>11366855.7492676</v>
      </c>
      <c r="AD2654" s="99">
        <v>0</v>
      </c>
      <c r="AE2654" s="99">
        <v>3636307.1704406701</v>
      </c>
      <c r="AF2654" s="99">
        <v>3288669.3182373</v>
      </c>
      <c r="AG2654" s="99">
        <v>2164980.7591552702</v>
      </c>
      <c r="AH2654" s="99">
        <v>0</v>
      </c>
      <c r="AI2654" s="99">
        <v>0</v>
      </c>
      <c r="AJ2654" s="99">
        <v>729585.65335845901</v>
      </c>
      <c r="AK2654" s="99">
        <v>0</v>
      </c>
      <c r="AL2654" s="99">
        <v>0</v>
      </c>
      <c r="AM2654" s="99">
        <v>607028.99738311803</v>
      </c>
      <c r="AN2654" s="99">
        <v>11384144.728759799</v>
      </c>
      <c r="AO2654" s="99">
        <v>77841837.774414107</v>
      </c>
      <c r="AP2654" s="99">
        <v>2656.0241982340799</v>
      </c>
      <c r="AQ2654" s="99">
        <v>18184022.394042999</v>
      </c>
      <c r="AR2654" s="99">
        <v>0</v>
      </c>
      <c r="AS2654" s="99">
        <v>4961894.53979492</v>
      </c>
      <c r="AT2654" s="99">
        <v>0</v>
      </c>
      <c r="AU2654" s="99">
        <v>0</v>
      </c>
      <c r="AV2654" s="99">
        <v>42307647.589355499</v>
      </c>
      <c r="AW2654" s="99">
        <v>0</v>
      </c>
      <c r="AX2654" s="99">
        <v>37046638.700195298</v>
      </c>
      <c r="AY2654" s="99">
        <v>33822361.341308601</v>
      </c>
      <c r="AZ2654" s="99">
        <v>18556864.213378899</v>
      </c>
      <c r="BA2654" s="99">
        <v>0</v>
      </c>
      <c r="BB2654" s="99">
        <v>0</v>
      </c>
      <c r="BC2654" s="99">
        <v>6788652.53015137</v>
      </c>
      <c r="BD2654" s="99">
        <v>0</v>
      </c>
      <c r="BE2654" s="99">
        <v>0</v>
      </c>
      <c r="BF2654" s="99">
        <v>4918365.15441895</v>
      </c>
      <c r="BG2654" s="99">
        <v>42370051.6474609</v>
      </c>
      <c r="BH2654" s="99">
        <v>14002213.6101074</v>
      </c>
      <c r="BI2654" s="99">
        <v>322.89046264067298</v>
      </c>
      <c r="BJ2654" s="99">
        <v>3025602.4155883798</v>
      </c>
      <c r="BK2654" s="99">
        <v>2423870.30926514</v>
      </c>
      <c r="BL2654" s="99">
        <v>0</v>
      </c>
      <c r="BM2654" s="99">
        <v>0</v>
      </c>
      <c r="BN2654" s="99">
        <v>0</v>
      </c>
      <c r="BO2654" s="99">
        <v>0</v>
      </c>
      <c r="BP2654" s="99">
        <v>0</v>
      </c>
      <c r="BQ2654" s="99">
        <v>0</v>
      </c>
      <c r="BR2654" s="99">
        <v>8402933.11645508</v>
      </c>
      <c r="BS2654" s="99">
        <v>6271733.0041503897</v>
      </c>
      <c r="BT2654" s="99">
        <v>0</v>
      </c>
      <c r="BU2654" s="99">
        <v>0</v>
      </c>
      <c r="BV2654" s="99">
        <v>2390217.6612243699</v>
      </c>
      <c r="BW2654" s="99">
        <v>0</v>
      </c>
      <c r="BX2654" s="99">
        <v>0</v>
      </c>
      <c r="BY2654" s="99">
        <v>0</v>
      </c>
      <c r="BZ2654" s="99">
        <v>0</v>
      </c>
      <c r="CA2654" s="99">
        <v>0</v>
      </c>
      <c r="CB2654" s="99">
        <v>9785571.8143310491</v>
      </c>
      <c r="CC2654" s="99">
        <v>95936768.791992202</v>
      </c>
      <c r="CD2654" s="99">
        <v>17025159.2807617</v>
      </c>
      <c r="CE2654" s="99">
        <v>3803.5575434267498</v>
      </c>
      <c r="CF2654" s="99">
        <v>610177.33900451695</v>
      </c>
      <c r="CG2654" s="99">
        <v>4940441.9652709998</v>
      </c>
      <c r="CH2654" s="99">
        <v>0</v>
      </c>
      <c r="CI2654" s="99">
        <v>131313.13001441999</v>
      </c>
      <c r="CJ2654" s="99">
        <v>10395734.3547363</v>
      </c>
      <c r="CK2654" s="99">
        <v>100849480.581055</v>
      </c>
      <c r="CL2654" s="99">
        <v>17020518.7573242</v>
      </c>
      <c r="CM2654" s="166">
        <v>165905.09807586699</v>
      </c>
      <c r="CN2654" s="166">
        <v>21837082.207275402</v>
      </c>
      <c r="CO2654" s="166">
        <v>143249632.52929699</v>
      </c>
      <c r="CP2654" s="99">
        <v>17020518.7573242</v>
      </c>
      <c r="CQ2654" s="99">
        <v>0</v>
      </c>
      <c r="CR2654" s="99">
        <v>0</v>
      </c>
      <c r="CS2654" s="99">
        <v>0</v>
      </c>
      <c r="CT2654" s="99">
        <v>0</v>
      </c>
      <c r="CU2654" s="98">
        <v>18126.898202</v>
      </c>
      <c r="CV2654" s="98">
        <v>38262.005044525002</v>
      </c>
      <c r="CW2654" s="98">
        <v>10395749.153335566</v>
      </c>
      <c r="CX2654" s="98">
        <v>100877210.7572632</v>
      </c>
    </row>
    <row r="2655" spans="1:102" x14ac:dyDescent="0.2">
      <c r="A2655" s="98" t="s">
        <v>193</v>
      </c>
      <c r="B2655" s="100">
        <v>40787</v>
      </c>
      <c r="C2655" s="99">
        <v>109296.127637863</v>
      </c>
      <c r="D2655" s="99">
        <v>5.0231565779540697</v>
      </c>
      <c r="E2655" s="99">
        <v>17527.571296215101</v>
      </c>
      <c r="F2655" s="99">
        <v>0</v>
      </c>
      <c r="G2655" s="99">
        <v>3780.9857877790901</v>
      </c>
      <c r="H2655" s="99">
        <v>0</v>
      </c>
      <c r="I2655" s="99">
        <v>0</v>
      </c>
      <c r="J2655" s="99">
        <v>35020.568246364601</v>
      </c>
      <c r="K2655" s="99">
        <v>0</v>
      </c>
      <c r="L2655" s="99">
        <v>63124.354408740997</v>
      </c>
      <c r="M2655" s="99">
        <v>46969.162665844</v>
      </c>
      <c r="N2655" s="99">
        <v>13090.9619084597</v>
      </c>
      <c r="O2655" s="99">
        <v>0</v>
      </c>
      <c r="P2655" s="99">
        <v>0</v>
      </c>
      <c r="Q2655" s="99">
        <v>4713.58846622705</v>
      </c>
      <c r="R2655" s="99">
        <v>0</v>
      </c>
      <c r="S2655" s="99">
        <v>0</v>
      </c>
      <c r="T2655" s="99">
        <v>3804.0815834701102</v>
      </c>
      <c r="U2655" s="99">
        <v>35164.670890808098</v>
      </c>
      <c r="V2655" s="99">
        <v>7833158.87109375</v>
      </c>
      <c r="W2655" s="99">
        <v>368.219563104212</v>
      </c>
      <c r="X2655" s="99">
        <v>1867482.05145264</v>
      </c>
      <c r="Y2655" s="99">
        <v>1260424.02270508</v>
      </c>
      <c r="Z2655" s="99">
        <v>596963.79009246803</v>
      </c>
      <c r="AA2655" s="99">
        <v>0</v>
      </c>
      <c r="AB2655" s="99">
        <v>0</v>
      </c>
      <c r="AC2655" s="99">
        <v>11419659.396972699</v>
      </c>
      <c r="AD2655" s="99">
        <v>0</v>
      </c>
      <c r="AE2655" s="99">
        <v>3592372.8941955599</v>
      </c>
      <c r="AF2655" s="99">
        <v>3282920.13391113</v>
      </c>
      <c r="AG2655" s="99">
        <v>2128670.5406799298</v>
      </c>
      <c r="AH2655" s="99">
        <v>0</v>
      </c>
      <c r="AI2655" s="99">
        <v>0</v>
      </c>
      <c r="AJ2655" s="99">
        <v>731887.866539001</v>
      </c>
      <c r="AK2655" s="99">
        <v>0</v>
      </c>
      <c r="AL2655" s="99">
        <v>0</v>
      </c>
      <c r="AM2655" s="99">
        <v>598748.13561248803</v>
      </c>
      <c r="AN2655" s="99">
        <v>11424713.2022705</v>
      </c>
      <c r="AO2655" s="99">
        <v>78087061.767578095</v>
      </c>
      <c r="AP2655" s="99">
        <v>3529.5595597326801</v>
      </c>
      <c r="AQ2655" s="99">
        <v>17621155.096679699</v>
      </c>
      <c r="AR2655" s="99">
        <v>0</v>
      </c>
      <c r="AS2655" s="99">
        <v>4844113.6362304697</v>
      </c>
      <c r="AT2655" s="99">
        <v>0</v>
      </c>
      <c r="AU2655" s="99">
        <v>0</v>
      </c>
      <c r="AV2655" s="99">
        <v>42851006.979980499</v>
      </c>
      <c r="AW2655" s="99">
        <v>0</v>
      </c>
      <c r="AX2655" s="99">
        <v>36804361.411132798</v>
      </c>
      <c r="AY2655" s="99">
        <v>34190281.738281302</v>
      </c>
      <c r="AZ2655" s="99">
        <v>18339826.533691399</v>
      </c>
      <c r="BA2655" s="99">
        <v>0</v>
      </c>
      <c r="BB2655" s="99">
        <v>0</v>
      </c>
      <c r="BC2655" s="99">
        <v>6827556.3525390597</v>
      </c>
      <c r="BD2655" s="99">
        <v>0</v>
      </c>
      <c r="BE2655" s="99">
        <v>0</v>
      </c>
      <c r="BF2655" s="99">
        <v>4855723.26245117</v>
      </c>
      <c r="BG2655" s="99">
        <v>42894914.774902299</v>
      </c>
      <c r="BH2655" s="99">
        <v>14150763.668335</v>
      </c>
      <c r="BI2655" s="99">
        <v>222.66390065476301</v>
      </c>
      <c r="BJ2655" s="99">
        <v>2946459.5906372098</v>
      </c>
      <c r="BK2655" s="99">
        <v>2373178.6788024898</v>
      </c>
      <c r="BL2655" s="99">
        <v>0</v>
      </c>
      <c r="BM2655" s="99">
        <v>0</v>
      </c>
      <c r="BN2655" s="99">
        <v>0</v>
      </c>
      <c r="BO2655" s="99">
        <v>0</v>
      </c>
      <c r="BP2655" s="99">
        <v>0</v>
      </c>
      <c r="BQ2655" s="99">
        <v>0</v>
      </c>
      <c r="BR2655" s="99">
        <v>8429965.9196777306</v>
      </c>
      <c r="BS2655" s="99">
        <v>6202403.9224853497</v>
      </c>
      <c r="BT2655" s="99">
        <v>0</v>
      </c>
      <c r="BU2655" s="99">
        <v>0</v>
      </c>
      <c r="BV2655" s="99">
        <v>2395920.5239257799</v>
      </c>
      <c r="BW2655" s="99">
        <v>0</v>
      </c>
      <c r="BX2655" s="99">
        <v>0</v>
      </c>
      <c r="BY2655" s="99">
        <v>0</v>
      </c>
      <c r="BZ2655" s="99">
        <v>0</v>
      </c>
      <c r="CA2655" s="99">
        <v>0</v>
      </c>
      <c r="CB2655" s="99">
        <v>9710309.7370605506</v>
      </c>
      <c r="CC2655" s="99">
        <v>95793097.022460893</v>
      </c>
      <c r="CD2655" s="99">
        <v>17078561.587646499</v>
      </c>
      <c r="CE2655" s="99">
        <v>3779.81983020902</v>
      </c>
      <c r="CF2655" s="99">
        <v>599177.90286254894</v>
      </c>
      <c r="CG2655" s="99">
        <v>4880609.1958618201</v>
      </c>
      <c r="CH2655" s="99">
        <v>0</v>
      </c>
      <c r="CI2655" s="99">
        <v>130665.110789299</v>
      </c>
      <c r="CJ2655" s="99">
        <v>10309051.5272217</v>
      </c>
      <c r="CK2655" s="99">
        <v>100659687.416016</v>
      </c>
      <c r="CL2655" s="99">
        <v>17089637.627685498</v>
      </c>
      <c r="CM2655" s="166">
        <v>165735.992004395</v>
      </c>
      <c r="CN2655" s="166">
        <v>21710626.8037109</v>
      </c>
      <c r="CO2655" s="166">
        <v>143634665.3125</v>
      </c>
      <c r="CP2655" s="99">
        <v>17089637.627685498</v>
      </c>
      <c r="CQ2655" s="99">
        <v>0</v>
      </c>
      <c r="CR2655" s="99">
        <v>0</v>
      </c>
      <c r="CS2655" s="99">
        <v>0</v>
      </c>
      <c r="CT2655" s="99">
        <v>0</v>
      </c>
      <c r="CU2655" s="98">
        <v>17622.478662657999</v>
      </c>
      <c r="CV2655" s="98">
        <v>38537.693855969999</v>
      </c>
      <c r="CW2655" s="98">
        <v>10309487.639923099</v>
      </c>
      <c r="CX2655" s="98">
        <v>100673706.21832271</v>
      </c>
    </row>
    <row r="2656" spans="1:102" x14ac:dyDescent="0.2">
      <c r="A2656" s="98" t="s">
        <v>193</v>
      </c>
      <c r="B2656" s="100">
        <v>40878</v>
      </c>
      <c r="C2656" s="99">
        <v>109594.17857932999</v>
      </c>
      <c r="D2656" s="99">
        <v>3.9421516389993498</v>
      </c>
      <c r="E2656" s="99">
        <v>17696.9988443851</v>
      </c>
      <c r="F2656" s="99">
        <v>0</v>
      </c>
      <c r="G2656" s="99">
        <v>3815.5322386324401</v>
      </c>
      <c r="H2656" s="99">
        <v>0</v>
      </c>
      <c r="I2656" s="99">
        <v>0</v>
      </c>
      <c r="J2656" s="99">
        <v>35729.483365058899</v>
      </c>
      <c r="K2656" s="99">
        <v>0</v>
      </c>
      <c r="L2656" s="99">
        <v>62528.675963878602</v>
      </c>
      <c r="M2656" s="99">
        <v>47074.083410263098</v>
      </c>
      <c r="N2656" s="99">
        <v>12933.436478138001</v>
      </c>
      <c r="O2656" s="99">
        <v>0</v>
      </c>
      <c r="P2656" s="99">
        <v>0</v>
      </c>
      <c r="Q2656" s="99">
        <v>4784.4348986744899</v>
      </c>
      <c r="R2656" s="99">
        <v>0</v>
      </c>
      <c r="S2656" s="99">
        <v>0</v>
      </c>
      <c r="T2656" s="99">
        <v>3786.0706656575198</v>
      </c>
      <c r="U2656" s="99">
        <v>35880.256970882401</v>
      </c>
      <c r="V2656" s="99">
        <v>7805554.2578125</v>
      </c>
      <c r="W2656" s="99">
        <v>194.93053752929001</v>
      </c>
      <c r="X2656" s="99">
        <v>1850082.8228454599</v>
      </c>
      <c r="Y2656" s="99">
        <v>1248739.8813629199</v>
      </c>
      <c r="Z2656" s="99">
        <v>603479.47052764904</v>
      </c>
      <c r="AA2656" s="99">
        <v>0</v>
      </c>
      <c r="AB2656" s="99">
        <v>0</v>
      </c>
      <c r="AC2656" s="99">
        <v>11619635.2967529</v>
      </c>
      <c r="AD2656" s="99">
        <v>0</v>
      </c>
      <c r="AE2656" s="99">
        <v>3517809.3824157701</v>
      </c>
      <c r="AF2656" s="99">
        <v>3302527.9405517601</v>
      </c>
      <c r="AG2656" s="99">
        <v>2090715.1196594201</v>
      </c>
      <c r="AH2656" s="99">
        <v>0</v>
      </c>
      <c r="AI2656" s="99">
        <v>0</v>
      </c>
      <c r="AJ2656" s="99">
        <v>734615.89510345506</v>
      </c>
      <c r="AK2656" s="99">
        <v>0</v>
      </c>
      <c r="AL2656" s="99">
        <v>0</v>
      </c>
      <c r="AM2656" s="99">
        <v>598306.85005188</v>
      </c>
      <c r="AN2656" s="99">
        <v>11655111.22229</v>
      </c>
      <c r="AO2656" s="99">
        <v>78457925.444335893</v>
      </c>
      <c r="AP2656" s="99">
        <v>1754.2202687561501</v>
      </c>
      <c r="AQ2656" s="99">
        <v>17622158.331542999</v>
      </c>
      <c r="AR2656" s="99">
        <v>0</v>
      </c>
      <c r="AS2656" s="99">
        <v>4945084.2259521503</v>
      </c>
      <c r="AT2656" s="99">
        <v>0</v>
      </c>
      <c r="AU2656" s="99">
        <v>0</v>
      </c>
      <c r="AV2656" s="99">
        <v>43823523.449218802</v>
      </c>
      <c r="AW2656" s="99">
        <v>0</v>
      </c>
      <c r="AX2656" s="99">
        <v>36242518.933593802</v>
      </c>
      <c r="AY2656" s="99">
        <v>34618408.937988304</v>
      </c>
      <c r="AZ2656" s="99">
        <v>18152783.240478501</v>
      </c>
      <c r="BA2656" s="99">
        <v>0</v>
      </c>
      <c r="BB2656" s="99">
        <v>0</v>
      </c>
      <c r="BC2656" s="99">
        <v>6868069.5780639602</v>
      </c>
      <c r="BD2656" s="99">
        <v>0</v>
      </c>
      <c r="BE2656" s="99">
        <v>0</v>
      </c>
      <c r="BF2656" s="99">
        <v>4906177.09484863</v>
      </c>
      <c r="BG2656" s="99">
        <v>43956602.596679702</v>
      </c>
      <c r="BH2656" s="99">
        <v>14187981.7105713</v>
      </c>
      <c r="BI2656" s="99">
        <v>160.84707986004699</v>
      </c>
      <c r="BJ2656" s="99">
        <v>2934353.3740234398</v>
      </c>
      <c r="BK2656" s="99">
        <v>2354430.1416931199</v>
      </c>
      <c r="BL2656" s="99">
        <v>0</v>
      </c>
      <c r="BM2656" s="99">
        <v>0</v>
      </c>
      <c r="BN2656" s="99">
        <v>0</v>
      </c>
      <c r="BO2656" s="99">
        <v>0</v>
      </c>
      <c r="BP2656" s="99">
        <v>0</v>
      </c>
      <c r="BQ2656" s="99">
        <v>0</v>
      </c>
      <c r="BR2656" s="99">
        <v>8537875.1065673791</v>
      </c>
      <c r="BS2656" s="99">
        <v>6148189.5311279297</v>
      </c>
      <c r="BT2656" s="99">
        <v>0</v>
      </c>
      <c r="BU2656" s="99">
        <v>0</v>
      </c>
      <c r="BV2656" s="99">
        <v>2420808.0507507301</v>
      </c>
      <c r="BW2656" s="99">
        <v>0</v>
      </c>
      <c r="BX2656" s="99">
        <v>0</v>
      </c>
      <c r="BY2656" s="99">
        <v>0</v>
      </c>
      <c r="BZ2656" s="99">
        <v>0</v>
      </c>
      <c r="CA2656" s="99">
        <v>0</v>
      </c>
      <c r="CB2656" s="99">
        <v>9669270.125</v>
      </c>
      <c r="CC2656" s="99">
        <v>96053598.073242202</v>
      </c>
      <c r="CD2656" s="99">
        <v>17122724.190185498</v>
      </c>
      <c r="CE2656" s="99">
        <v>3814.42636662722</v>
      </c>
      <c r="CF2656" s="99">
        <v>600027.18373870896</v>
      </c>
      <c r="CG2656" s="99">
        <v>4915999.7506103497</v>
      </c>
      <c r="CH2656" s="99">
        <v>0</v>
      </c>
      <c r="CI2656" s="99">
        <v>131137.25710678101</v>
      </c>
      <c r="CJ2656" s="99">
        <v>10270407.2302246</v>
      </c>
      <c r="CK2656" s="99">
        <v>100985759.99511699</v>
      </c>
      <c r="CL2656" s="99">
        <v>17128627.246582001</v>
      </c>
      <c r="CM2656" s="166">
        <v>166564.65343093901</v>
      </c>
      <c r="CN2656" s="166">
        <v>21887866.9445801</v>
      </c>
      <c r="CO2656" s="166">
        <v>144816737.37890601</v>
      </c>
      <c r="CP2656" s="99">
        <v>17128627.246582001</v>
      </c>
      <c r="CQ2656" s="99">
        <v>0</v>
      </c>
      <c r="CR2656" s="99">
        <v>0</v>
      </c>
      <c r="CS2656" s="99">
        <v>0</v>
      </c>
      <c r="CT2656" s="99">
        <v>0</v>
      </c>
      <c r="CU2656" s="98">
        <v>17830.393744653</v>
      </c>
      <c r="CV2656" s="98">
        <v>39167.363976339999</v>
      </c>
      <c r="CW2656" s="98">
        <v>10269297.308738708</v>
      </c>
      <c r="CX2656" s="98">
        <v>100969597.82385255</v>
      </c>
    </row>
    <row r="2657" spans="1:102" x14ac:dyDescent="0.2">
      <c r="A2657" s="98" t="s">
        <v>193</v>
      </c>
      <c r="B2657" s="100">
        <v>40969</v>
      </c>
      <c r="C2657" s="99">
        <v>109616.548509598</v>
      </c>
      <c r="D2657" s="99">
        <v>4.0698064919561103</v>
      </c>
      <c r="E2657" s="99">
        <v>17476.697641611099</v>
      </c>
      <c r="F2657" s="99">
        <v>0</v>
      </c>
      <c r="G2657" s="99">
        <v>3854.8969888389101</v>
      </c>
      <c r="H2657" s="99">
        <v>0</v>
      </c>
      <c r="I2657" s="99">
        <v>0</v>
      </c>
      <c r="J2657" s="99">
        <v>36200.509224414804</v>
      </c>
      <c r="K2657" s="99">
        <v>0</v>
      </c>
      <c r="L2657" s="99">
        <v>61709.697014808698</v>
      </c>
      <c r="M2657" s="99">
        <v>47248.090880393996</v>
      </c>
      <c r="N2657" s="99">
        <v>12755.0757955313</v>
      </c>
      <c r="O2657" s="99">
        <v>0</v>
      </c>
      <c r="P2657" s="99">
        <v>0</v>
      </c>
      <c r="Q2657" s="99">
        <v>4878.89353942871</v>
      </c>
      <c r="R2657" s="99">
        <v>0</v>
      </c>
      <c r="S2657" s="99">
        <v>0</v>
      </c>
      <c r="T2657" s="99">
        <v>3813.8518016636399</v>
      </c>
      <c r="U2657" s="99">
        <v>36350.930982112899</v>
      </c>
      <c r="V2657" s="99">
        <v>7788951.6779174795</v>
      </c>
      <c r="W2657" s="99">
        <v>207.788355277851</v>
      </c>
      <c r="X2657" s="99">
        <v>1820101.4626007101</v>
      </c>
      <c r="Y2657" s="99">
        <v>1209600.4454345701</v>
      </c>
      <c r="Z2657" s="99">
        <v>612235.44098663295</v>
      </c>
      <c r="AA2657" s="99">
        <v>0</v>
      </c>
      <c r="AB2657" s="99">
        <v>0</v>
      </c>
      <c r="AC2657" s="99">
        <v>11856829.7545166</v>
      </c>
      <c r="AD2657" s="99">
        <v>0</v>
      </c>
      <c r="AE2657" s="99">
        <v>3510244.3625793499</v>
      </c>
      <c r="AF2657" s="99">
        <v>3363403.8302917499</v>
      </c>
      <c r="AG2657" s="99">
        <v>2052676.7017059301</v>
      </c>
      <c r="AH2657" s="99">
        <v>0</v>
      </c>
      <c r="AI2657" s="99">
        <v>0</v>
      </c>
      <c r="AJ2657" s="99">
        <v>751648.157318115</v>
      </c>
      <c r="AK2657" s="99">
        <v>0</v>
      </c>
      <c r="AL2657" s="99">
        <v>0</v>
      </c>
      <c r="AM2657" s="99">
        <v>609551.06124877895</v>
      </c>
      <c r="AN2657" s="99">
        <v>11891779.0775146</v>
      </c>
      <c r="AO2657" s="99">
        <v>78498066.358398393</v>
      </c>
      <c r="AP2657" s="99">
        <v>1831.4902813881599</v>
      </c>
      <c r="AQ2657" s="99">
        <v>17561889.137695301</v>
      </c>
      <c r="AR2657" s="99">
        <v>0</v>
      </c>
      <c r="AS2657" s="99">
        <v>5060659.4085693397</v>
      </c>
      <c r="AT2657" s="99">
        <v>0</v>
      </c>
      <c r="AU2657" s="99">
        <v>0</v>
      </c>
      <c r="AV2657" s="99">
        <v>44872047.281738304</v>
      </c>
      <c r="AW2657" s="99">
        <v>0</v>
      </c>
      <c r="AX2657" s="99">
        <v>36577851.1015625</v>
      </c>
      <c r="AY2657" s="99">
        <v>34874281.035644501</v>
      </c>
      <c r="AZ2657" s="99">
        <v>17936503.162597701</v>
      </c>
      <c r="BA2657" s="99">
        <v>0</v>
      </c>
      <c r="BB2657" s="99">
        <v>0</v>
      </c>
      <c r="BC2657" s="99">
        <v>7065446.5228271503</v>
      </c>
      <c r="BD2657" s="99">
        <v>0</v>
      </c>
      <c r="BE2657" s="99">
        <v>0</v>
      </c>
      <c r="BF2657" s="99">
        <v>5039128.9277954102</v>
      </c>
      <c r="BG2657" s="99">
        <v>44901479.6171875</v>
      </c>
      <c r="BH2657" s="99">
        <v>14389408.5706787</v>
      </c>
      <c r="BI2657" s="99">
        <v>141.12795720063201</v>
      </c>
      <c r="BJ2657" s="99">
        <v>2913277.1909484901</v>
      </c>
      <c r="BK2657" s="99">
        <v>2317822.2557678199</v>
      </c>
      <c r="BL2657" s="99">
        <v>0</v>
      </c>
      <c r="BM2657" s="99">
        <v>0</v>
      </c>
      <c r="BN2657" s="99">
        <v>0</v>
      </c>
      <c r="BO2657" s="99">
        <v>0</v>
      </c>
      <c r="BP2657" s="99">
        <v>0</v>
      </c>
      <c r="BQ2657" s="99">
        <v>0</v>
      </c>
      <c r="BR2657" s="99">
        <v>8745348.1134033203</v>
      </c>
      <c r="BS2657" s="99">
        <v>6095549.0026245099</v>
      </c>
      <c r="BT2657" s="99">
        <v>0</v>
      </c>
      <c r="BU2657" s="99">
        <v>0</v>
      </c>
      <c r="BV2657" s="99">
        <v>2502437.7933044401</v>
      </c>
      <c r="BW2657" s="99">
        <v>0</v>
      </c>
      <c r="BX2657" s="99">
        <v>0</v>
      </c>
      <c r="BY2657" s="99">
        <v>0</v>
      </c>
      <c r="BZ2657" s="99">
        <v>0</v>
      </c>
      <c r="CA2657" s="99">
        <v>0</v>
      </c>
      <c r="CB2657" s="99">
        <v>9594482.9213867206</v>
      </c>
      <c r="CC2657" s="99">
        <v>95843403.2265625</v>
      </c>
      <c r="CD2657" s="99">
        <v>17320965.723877002</v>
      </c>
      <c r="CE2657" s="99">
        <v>3857.3257345557199</v>
      </c>
      <c r="CF2657" s="99">
        <v>601723.83611297596</v>
      </c>
      <c r="CG2657" s="99">
        <v>4971372.4140625</v>
      </c>
      <c r="CH2657" s="99">
        <v>0</v>
      </c>
      <c r="CI2657" s="99">
        <v>130893.123357773</v>
      </c>
      <c r="CJ2657" s="99">
        <v>10197112.626464801</v>
      </c>
      <c r="CK2657" s="99">
        <v>100854321.049805</v>
      </c>
      <c r="CL2657" s="99">
        <v>17321954.369628899</v>
      </c>
      <c r="CM2657" s="166">
        <v>166839.924507141</v>
      </c>
      <c r="CN2657" s="166">
        <v>22219867.939697299</v>
      </c>
      <c r="CO2657" s="166">
        <v>145831679.73632801</v>
      </c>
      <c r="CP2657" s="99">
        <v>17321954.369628899</v>
      </c>
      <c r="CQ2657" s="99">
        <v>0</v>
      </c>
      <c r="CR2657" s="99">
        <v>0</v>
      </c>
      <c r="CS2657" s="99">
        <v>0</v>
      </c>
      <c r="CT2657" s="99">
        <v>0</v>
      </c>
      <c r="CU2657" s="98">
        <v>17651.630778846</v>
      </c>
      <c r="CV2657" s="98">
        <v>39722.640498626999</v>
      </c>
      <c r="CW2657" s="98">
        <v>10196206.757499697</v>
      </c>
      <c r="CX2657" s="98">
        <v>100814775.640625</v>
      </c>
    </row>
    <row r="2658" spans="1:102" x14ac:dyDescent="0.2">
      <c r="A2658" s="98" t="s">
        <v>193</v>
      </c>
      <c r="B2658" s="100">
        <v>41061</v>
      </c>
      <c r="C2658" s="99">
        <v>109203.997333527</v>
      </c>
      <c r="D2658" s="99">
        <v>2.9732594599772701</v>
      </c>
      <c r="E2658" s="99">
        <v>17055.7512350082</v>
      </c>
      <c r="F2658" s="99">
        <v>0</v>
      </c>
      <c r="G2658" s="99">
        <v>3857.38559272885</v>
      </c>
      <c r="H2658" s="99">
        <v>0</v>
      </c>
      <c r="I2658" s="99">
        <v>0</v>
      </c>
      <c r="J2658" s="99">
        <v>36520.259663104996</v>
      </c>
      <c r="K2658" s="99">
        <v>0</v>
      </c>
      <c r="L2658" s="99">
        <v>61778.095989227302</v>
      </c>
      <c r="M2658" s="99">
        <v>47244.419437408404</v>
      </c>
      <c r="N2658" s="99">
        <v>12133.3065105677</v>
      </c>
      <c r="O2658" s="99">
        <v>0</v>
      </c>
      <c r="P2658" s="99">
        <v>0</v>
      </c>
      <c r="Q2658" s="99">
        <v>5125.2719052434004</v>
      </c>
      <c r="R2658" s="99">
        <v>0</v>
      </c>
      <c r="S2658" s="99">
        <v>0</v>
      </c>
      <c r="T2658" s="99">
        <v>3846.9110956489999</v>
      </c>
      <c r="U2658" s="99">
        <v>36660.059852600098</v>
      </c>
      <c r="V2658" s="99">
        <v>7746267.2623901404</v>
      </c>
      <c r="W2658" s="99">
        <v>196.71497938595701</v>
      </c>
      <c r="X2658" s="99">
        <v>1771882.94560242</v>
      </c>
      <c r="Y2658" s="99">
        <v>1193966.97471619</v>
      </c>
      <c r="Z2658" s="99">
        <v>599121.57923889195</v>
      </c>
      <c r="AA2658" s="99">
        <v>0</v>
      </c>
      <c r="AB2658" s="99">
        <v>0</v>
      </c>
      <c r="AC2658" s="99">
        <v>11868687.6013184</v>
      </c>
      <c r="AD2658" s="99">
        <v>0</v>
      </c>
      <c r="AE2658" s="99">
        <v>3441156.08630371</v>
      </c>
      <c r="AF2658" s="99">
        <v>3302940.8026733398</v>
      </c>
      <c r="AG2658" s="99">
        <v>1862747.6018371601</v>
      </c>
      <c r="AH2658" s="99">
        <v>0</v>
      </c>
      <c r="AI2658" s="99">
        <v>0</v>
      </c>
      <c r="AJ2658" s="99">
        <v>867879.83447265602</v>
      </c>
      <c r="AK2658" s="99">
        <v>0</v>
      </c>
      <c r="AL2658" s="99">
        <v>0</v>
      </c>
      <c r="AM2658" s="99">
        <v>595409.12635040295</v>
      </c>
      <c r="AN2658" s="99">
        <v>11882685.099853501</v>
      </c>
      <c r="AO2658" s="99">
        <v>78620572.154296905</v>
      </c>
      <c r="AP2658" s="99">
        <v>1625.09428180754</v>
      </c>
      <c r="AQ2658" s="99">
        <v>17220127.1494141</v>
      </c>
      <c r="AR2658" s="99">
        <v>0</v>
      </c>
      <c r="AS2658" s="99">
        <v>4973983.97937012</v>
      </c>
      <c r="AT2658" s="99">
        <v>0</v>
      </c>
      <c r="AU2658" s="99">
        <v>0</v>
      </c>
      <c r="AV2658" s="99">
        <v>45304244.3583984</v>
      </c>
      <c r="AW2658" s="99">
        <v>0</v>
      </c>
      <c r="AX2658" s="99">
        <v>35961639.796386696</v>
      </c>
      <c r="AY2658" s="99">
        <v>35068490.982421897</v>
      </c>
      <c r="AZ2658" s="99">
        <v>16410425.966308599</v>
      </c>
      <c r="BA2658" s="99">
        <v>0</v>
      </c>
      <c r="BB2658" s="99">
        <v>0</v>
      </c>
      <c r="BC2658" s="99">
        <v>8015018.79541016</v>
      </c>
      <c r="BD2658" s="99">
        <v>0</v>
      </c>
      <c r="BE2658" s="99">
        <v>0</v>
      </c>
      <c r="BF2658" s="99">
        <v>4941804.4728393601</v>
      </c>
      <c r="BG2658" s="99">
        <v>45391782.385253899</v>
      </c>
      <c r="BH2658" s="99">
        <v>14164929.770385699</v>
      </c>
      <c r="BI2658" s="99">
        <v>97.070008095353799</v>
      </c>
      <c r="BJ2658" s="99">
        <v>2785555.1321716299</v>
      </c>
      <c r="BK2658" s="99">
        <v>2214599.6684265099</v>
      </c>
      <c r="BL2658" s="99">
        <v>0</v>
      </c>
      <c r="BM2658" s="99">
        <v>0</v>
      </c>
      <c r="BN2658" s="99">
        <v>0</v>
      </c>
      <c r="BO2658" s="99">
        <v>0</v>
      </c>
      <c r="BP2658" s="99">
        <v>0</v>
      </c>
      <c r="BQ2658" s="99">
        <v>0</v>
      </c>
      <c r="BR2658" s="99">
        <v>8608113.8666992206</v>
      </c>
      <c r="BS2658" s="99">
        <v>5565909.6351318397</v>
      </c>
      <c r="BT2658" s="99">
        <v>0</v>
      </c>
      <c r="BU2658" s="99">
        <v>0</v>
      </c>
      <c r="BV2658" s="99">
        <v>2810086.4552307101</v>
      </c>
      <c r="BW2658" s="99">
        <v>0</v>
      </c>
      <c r="BX2658" s="99">
        <v>0</v>
      </c>
      <c r="BY2658" s="99">
        <v>0</v>
      </c>
      <c r="BZ2658" s="99">
        <v>0</v>
      </c>
      <c r="CA2658" s="99">
        <v>0</v>
      </c>
      <c r="CB2658" s="99">
        <v>9515694.6660156306</v>
      </c>
      <c r="CC2658" s="99">
        <v>95952100.446289107</v>
      </c>
      <c r="CD2658" s="99">
        <v>16944698.444091801</v>
      </c>
      <c r="CE2658" s="99">
        <v>3857.9418400526001</v>
      </c>
      <c r="CF2658" s="99">
        <v>602845.59912109398</v>
      </c>
      <c r="CG2658" s="99">
        <v>4986346.9291381799</v>
      </c>
      <c r="CH2658" s="99">
        <v>0</v>
      </c>
      <c r="CI2658" s="99">
        <v>130125.864271164</v>
      </c>
      <c r="CJ2658" s="99">
        <v>10119059.2416992</v>
      </c>
      <c r="CK2658" s="99">
        <v>100876720.29785199</v>
      </c>
      <c r="CL2658" s="99">
        <v>16938425.918457001</v>
      </c>
      <c r="CM2658" s="166">
        <v>166425.02181434599</v>
      </c>
      <c r="CN2658" s="166">
        <v>21970619.472412098</v>
      </c>
      <c r="CO2658" s="166">
        <v>146313538.17773399</v>
      </c>
      <c r="CP2658" s="99">
        <v>16938425.918457001</v>
      </c>
      <c r="CQ2658" s="99">
        <v>0</v>
      </c>
      <c r="CR2658" s="99">
        <v>0</v>
      </c>
      <c r="CS2658" s="99">
        <v>0</v>
      </c>
      <c r="CT2658" s="99">
        <v>0</v>
      </c>
      <c r="CU2658" s="98">
        <v>17220.659751298001</v>
      </c>
      <c r="CV2658" s="98">
        <v>40051.535765503999</v>
      </c>
      <c r="CW2658" s="98">
        <v>10118540.265136724</v>
      </c>
      <c r="CX2658" s="98">
        <v>100938447.37542729</v>
      </c>
    </row>
    <row r="2659" spans="1:102" x14ac:dyDescent="0.2">
      <c r="A2659" s="98" t="s">
        <v>193</v>
      </c>
      <c r="B2659" s="100">
        <v>41153</v>
      </c>
      <c r="C2659" s="99">
        <v>108452.897310257</v>
      </c>
      <c r="D2659" s="99">
        <v>3.0389348989992899</v>
      </c>
      <c r="E2659" s="99">
        <v>16626.2335851192</v>
      </c>
      <c r="F2659" s="99">
        <v>0</v>
      </c>
      <c r="G2659" s="99">
        <v>3819.3087765574501</v>
      </c>
      <c r="H2659" s="99">
        <v>0</v>
      </c>
      <c r="I2659" s="99">
        <v>0</v>
      </c>
      <c r="J2659" s="99">
        <v>36844.992686271697</v>
      </c>
      <c r="K2659" s="99">
        <v>0</v>
      </c>
      <c r="L2659" s="99">
        <v>61082.320672988899</v>
      </c>
      <c r="M2659" s="99">
        <v>47372.937269210801</v>
      </c>
      <c r="N2659" s="99">
        <v>12009.2682842016</v>
      </c>
      <c r="O2659" s="99">
        <v>0</v>
      </c>
      <c r="P2659" s="99">
        <v>0</v>
      </c>
      <c r="Q2659" s="99">
        <v>5162.81746739149</v>
      </c>
      <c r="R2659" s="99">
        <v>0</v>
      </c>
      <c r="S2659" s="99">
        <v>0</v>
      </c>
      <c r="T2659" s="99">
        <v>3829.2941582798999</v>
      </c>
      <c r="U2659" s="99">
        <v>36970.950465679198</v>
      </c>
      <c r="V2659" s="99">
        <v>7608175.2877807599</v>
      </c>
      <c r="W2659" s="99">
        <v>202.57889528758801</v>
      </c>
      <c r="X2659" s="99">
        <v>1717985.7359008801</v>
      </c>
      <c r="Y2659" s="99">
        <v>1161051.25480652</v>
      </c>
      <c r="Z2659" s="99">
        <v>579006.87873077404</v>
      </c>
      <c r="AA2659" s="99">
        <v>0</v>
      </c>
      <c r="AB2659" s="99">
        <v>0</v>
      </c>
      <c r="AC2659" s="99">
        <v>11949000.7497559</v>
      </c>
      <c r="AD2659" s="99">
        <v>0</v>
      </c>
      <c r="AE2659" s="99">
        <v>3362236.4372253399</v>
      </c>
      <c r="AF2659" s="99">
        <v>3269550.4373474098</v>
      </c>
      <c r="AG2659" s="99">
        <v>1820900.7356109601</v>
      </c>
      <c r="AH2659" s="99">
        <v>0</v>
      </c>
      <c r="AI2659" s="99">
        <v>0</v>
      </c>
      <c r="AJ2659" s="99">
        <v>869427.56412506104</v>
      </c>
      <c r="AK2659" s="99">
        <v>0</v>
      </c>
      <c r="AL2659" s="99">
        <v>0</v>
      </c>
      <c r="AM2659" s="99">
        <v>580501.57524108898</v>
      </c>
      <c r="AN2659" s="99">
        <v>11955952.2818604</v>
      </c>
      <c r="AO2659" s="99">
        <v>77407213.061523393</v>
      </c>
      <c r="AP2659" s="99">
        <v>1710.4471039027001</v>
      </c>
      <c r="AQ2659" s="99">
        <v>16727438.767456099</v>
      </c>
      <c r="AR2659" s="99">
        <v>0</v>
      </c>
      <c r="AS2659" s="99">
        <v>4862853.5167846698</v>
      </c>
      <c r="AT2659" s="99">
        <v>0</v>
      </c>
      <c r="AU2659" s="99">
        <v>0</v>
      </c>
      <c r="AV2659" s="99">
        <v>45906988.831054702</v>
      </c>
      <c r="AW2659" s="99">
        <v>0</v>
      </c>
      <c r="AX2659" s="99">
        <v>35314384.7353516</v>
      </c>
      <c r="AY2659" s="99">
        <v>34832757.815429702</v>
      </c>
      <c r="AZ2659" s="99">
        <v>16220206.969970699</v>
      </c>
      <c r="BA2659" s="99">
        <v>0</v>
      </c>
      <c r="BB2659" s="99">
        <v>0</v>
      </c>
      <c r="BC2659" s="99">
        <v>8080095.1433105497</v>
      </c>
      <c r="BD2659" s="99">
        <v>0</v>
      </c>
      <c r="BE2659" s="99">
        <v>0</v>
      </c>
      <c r="BF2659" s="99">
        <v>4871531.4822387705</v>
      </c>
      <c r="BG2659" s="99">
        <v>45954452.911621101</v>
      </c>
      <c r="BH2659" s="99">
        <v>14356163.240478501</v>
      </c>
      <c r="BI2659" s="99">
        <v>152.94327840581499</v>
      </c>
      <c r="BJ2659" s="99">
        <v>2800670.69207764</v>
      </c>
      <c r="BK2659" s="99">
        <v>2224667.7217407199</v>
      </c>
      <c r="BL2659" s="99">
        <v>0</v>
      </c>
      <c r="BM2659" s="99">
        <v>0</v>
      </c>
      <c r="BN2659" s="99">
        <v>0</v>
      </c>
      <c r="BO2659" s="99">
        <v>0</v>
      </c>
      <c r="BP2659" s="99">
        <v>0</v>
      </c>
      <c r="BQ2659" s="99">
        <v>0</v>
      </c>
      <c r="BR2659" s="99">
        <v>8704514.9345703106</v>
      </c>
      <c r="BS2659" s="99">
        <v>5535678.0140380897</v>
      </c>
      <c r="BT2659" s="99">
        <v>0</v>
      </c>
      <c r="BU2659" s="99">
        <v>0</v>
      </c>
      <c r="BV2659" s="99">
        <v>2856157.5117797898</v>
      </c>
      <c r="BW2659" s="99">
        <v>0</v>
      </c>
      <c r="BX2659" s="99">
        <v>0</v>
      </c>
      <c r="BY2659" s="99">
        <v>0</v>
      </c>
      <c r="BZ2659" s="99">
        <v>0</v>
      </c>
      <c r="CA2659" s="99">
        <v>0</v>
      </c>
      <c r="CB2659" s="99">
        <v>9299890.1513671894</v>
      </c>
      <c r="CC2659" s="99">
        <v>94324147.3203125</v>
      </c>
      <c r="CD2659" s="99">
        <v>17147280.2258301</v>
      </c>
      <c r="CE2659" s="99">
        <v>3817.4703197181202</v>
      </c>
      <c r="CF2659" s="99">
        <v>578072.80213165295</v>
      </c>
      <c r="CG2659" s="99">
        <v>4865739.7070922898</v>
      </c>
      <c r="CH2659" s="99">
        <v>0</v>
      </c>
      <c r="CI2659" s="99">
        <v>128935.11175918599</v>
      </c>
      <c r="CJ2659" s="99">
        <v>9876932.1953125</v>
      </c>
      <c r="CK2659" s="99">
        <v>99183292.194335893</v>
      </c>
      <c r="CL2659" s="99">
        <v>17159013.346679699</v>
      </c>
      <c r="CM2659" s="166">
        <v>165753.01569557199</v>
      </c>
      <c r="CN2659" s="166">
        <v>21834470.451416001</v>
      </c>
      <c r="CO2659" s="166">
        <v>145079528.17382801</v>
      </c>
      <c r="CP2659" s="99">
        <v>17159013.346679699</v>
      </c>
      <c r="CQ2659" s="99">
        <v>0</v>
      </c>
      <c r="CR2659" s="99">
        <v>0</v>
      </c>
      <c r="CS2659" s="99">
        <v>0</v>
      </c>
      <c r="CT2659" s="99">
        <v>0</v>
      </c>
      <c r="CU2659" s="98">
        <v>16711.616263530999</v>
      </c>
      <c r="CV2659" s="98">
        <v>40351.032458246998</v>
      </c>
      <c r="CW2659" s="98">
        <v>9877962.9534988422</v>
      </c>
      <c r="CX2659" s="98">
        <v>99189887.027404785</v>
      </c>
    </row>
    <row r="2660" spans="1:102" x14ac:dyDescent="0.2">
      <c r="A2660" s="98" t="s">
        <v>193</v>
      </c>
      <c r="B2660" s="100">
        <v>41244</v>
      </c>
      <c r="C2660" s="99">
        <v>107908.717035294</v>
      </c>
      <c r="D2660" s="99">
        <v>2.9433232739975201</v>
      </c>
      <c r="E2660" s="99">
        <v>16710.759493827802</v>
      </c>
      <c r="F2660" s="99">
        <v>0</v>
      </c>
      <c r="G2660" s="99">
        <v>3761.2580826580502</v>
      </c>
      <c r="H2660" s="99">
        <v>0</v>
      </c>
      <c r="I2660" s="99">
        <v>0</v>
      </c>
      <c r="J2660" s="99">
        <v>37192.590984821298</v>
      </c>
      <c r="K2660" s="99">
        <v>0</v>
      </c>
      <c r="L2660" s="99">
        <v>60216.387590885199</v>
      </c>
      <c r="M2660" s="99">
        <v>47410.585587501497</v>
      </c>
      <c r="N2660" s="99">
        <v>11936.460402488699</v>
      </c>
      <c r="O2660" s="99">
        <v>0</v>
      </c>
      <c r="P2660" s="99">
        <v>0</v>
      </c>
      <c r="Q2660" s="99">
        <v>5137.1082677245104</v>
      </c>
      <c r="R2660" s="99">
        <v>0</v>
      </c>
      <c r="S2660" s="99">
        <v>0</v>
      </c>
      <c r="T2660" s="99">
        <v>3742.27390420437</v>
      </c>
      <c r="U2660" s="99">
        <v>37315.189903259299</v>
      </c>
      <c r="V2660" s="99">
        <v>7547831.9320678702</v>
      </c>
      <c r="W2660" s="99">
        <v>152.93327511846999</v>
      </c>
      <c r="X2660" s="99">
        <v>1703597.4578704799</v>
      </c>
      <c r="Y2660" s="99">
        <v>1149835.25242615</v>
      </c>
      <c r="Z2660" s="99">
        <v>574312.14359283401</v>
      </c>
      <c r="AA2660" s="99">
        <v>0</v>
      </c>
      <c r="AB2660" s="99">
        <v>0</v>
      </c>
      <c r="AC2660" s="99">
        <v>12024712.9644775</v>
      </c>
      <c r="AD2660" s="99">
        <v>0</v>
      </c>
      <c r="AE2660" s="99">
        <v>3327385.3634643601</v>
      </c>
      <c r="AF2660" s="99">
        <v>3263526.7356872601</v>
      </c>
      <c r="AG2660" s="99">
        <v>1801744.53868103</v>
      </c>
      <c r="AH2660" s="99">
        <v>0</v>
      </c>
      <c r="AI2660" s="99">
        <v>0</v>
      </c>
      <c r="AJ2660" s="99">
        <v>864383.14073944103</v>
      </c>
      <c r="AK2660" s="99">
        <v>0</v>
      </c>
      <c r="AL2660" s="99">
        <v>0</v>
      </c>
      <c r="AM2660" s="99">
        <v>569786.68115234398</v>
      </c>
      <c r="AN2660" s="99">
        <v>12047294.180786099</v>
      </c>
      <c r="AO2660" s="99">
        <v>77397170.969726607</v>
      </c>
      <c r="AP2660" s="99">
        <v>1290.87618744373</v>
      </c>
      <c r="AQ2660" s="99">
        <v>16766955.153686499</v>
      </c>
      <c r="AR2660" s="99">
        <v>0</v>
      </c>
      <c r="AS2660" s="99">
        <v>4828511.7710571298</v>
      </c>
      <c r="AT2660" s="99">
        <v>0</v>
      </c>
      <c r="AU2660" s="99">
        <v>0</v>
      </c>
      <c r="AV2660" s="99">
        <v>46289768.1953125</v>
      </c>
      <c r="AW2660" s="99">
        <v>0</v>
      </c>
      <c r="AX2660" s="99">
        <v>35098189.399902299</v>
      </c>
      <c r="AY2660" s="99">
        <v>34988565.812988304</v>
      </c>
      <c r="AZ2660" s="99">
        <v>16146377.606933599</v>
      </c>
      <c r="BA2660" s="99">
        <v>0</v>
      </c>
      <c r="BB2660" s="99">
        <v>0</v>
      </c>
      <c r="BC2660" s="99">
        <v>8066637.6436767597</v>
      </c>
      <c r="BD2660" s="99">
        <v>0</v>
      </c>
      <c r="BE2660" s="99">
        <v>0</v>
      </c>
      <c r="BF2660" s="99">
        <v>4795000.5700683603</v>
      </c>
      <c r="BG2660" s="99">
        <v>46366952.354980499</v>
      </c>
      <c r="BH2660" s="99">
        <v>14444781.0964355</v>
      </c>
      <c r="BI2660" s="99">
        <v>124.002113040537</v>
      </c>
      <c r="BJ2660" s="99">
        <v>2767580.7498168899</v>
      </c>
      <c r="BK2660" s="99">
        <v>2204646.48620605</v>
      </c>
      <c r="BL2660" s="99">
        <v>0</v>
      </c>
      <c r="BM2660" s="99">
        <v>0</v>
      </c>
      <c r="BN2660" s="99">
        <v>0</v>
      </c>
      <c r="BO2660" s="99">
        <v>0</v>
      </c>
      <c r="BP2660" s="99">
        <v>0</v>
      </c>
      <c r="BQ2660" s="99">
        <v>0</v>
      </c>
      <c r="BR2660" s="99">
        <v>8792860.3597412091</v>
      </c>
      <c r="BS2660" s="99">
        <v>5535159.8171997098</v>
      </c>
      <c r="BT2660" s="99">
        <v>0</v>
      </c>
      <c r="BU2660" s="99">
        <v>0</v>
      </c>
      <c r="BV2660" s="99">
        <v>2863287.5645141602</v>
      </c>
      <c r="BW2660" s="99">
        <v>0</v>
      </c>
      <c r="BX2660" s="99">
        <v>0</v>
      </c>
      <c r="BY2660" s="99">
        <v>0</v>
      </c>
      <c r="BZ2660" s="99">
        <v>0</v>
      </c>
      <c r="CA2660" s="99">
        <v>0</v>
      </c>
      <c r="CB2660" s="99">
        <v>9252921.3756103497</v>
      </c>
      <c r="CC2660" s="99">
        <v>94200667.538085893</v>
      </c>
      <c r="CD2660" s="99">
        <v>17214597.996337902</v>
      </c>
      <c r="CE2660" s="99">
        <v>3760.91516155005</v>
      </c>
      <c r="CF2660" s="99">
        <v>570339.56258392299</v>
      </c>
      <c r="CG2660" s="99">
        <v>4790376.7658691397</v>
      </c>
      <c r="CH2660" s="99">
        <v>0</v>
      </c>
      <c r="CI2660" s="99">
        <v>128415.06542587301</v>
      </c>
      <c r="CJ2660" s="99">
        <v>9824186.5903320294</v>
      </c>
      <c r="CK2660" s="99">
        <v>99066730.3515625</v>
      </c>
      <c r="CL2660" s="99">
        <v>17221785.738281298</v>
      </c>
      <c r="CM2660" s="166">
        <v>165346.01343154901</v>
      </c>
      <c r="CN2660" s="166">
        <v>21848474.892578099</v>
      </c>
      <c r="CO2660" s="166">
        <v>145118953.70898399</v>
      </c>
      <c r="CP2660" s="99">
        <v>17221785.738281298</v>
      </c>
      <c r="CQ2660" s="99">
        <v>0</v>
      </c>
      <c r="CR2660" s="99">
        <v>0</v>
      </c>
      <c r="CS2660" s="99">
        <v>0</v>
      </c>
      <c r="CT2660" s="99">
        <v>0</v>
      </c>
      <c r="CU2660" s="98">
        <v>16822.007298609999</v>
      </c>
      <c r="CV2660" s="98">
        <v>40575.606859893</v>
      </c>
      <c r="CW2660" s="98">
        <v>9823260.938194273</v>
      </c>
      <c r="CX2660" s="98">
        <v>98991044.303955033</v>
      </c>
    </row>
    <row r="2661" spans="1:102" x14ac:dyDescent="0.2">
      <c r="A2661" s="98" t="s">
        <v>193</v>
      </c>
      <c r="B2661" s="100">
        <v>41334</v>
      </c>
      <c r="C2661" s="99">
        <v>106036.68395614599</v>
      </c>
      <c r="D2661" s="99">
        <v>3.0319431479729202</v>
      </c>
      <c r="E2661" s="99">
        <v>15912.649349093401</v>
      </c>
      <c r="F2661" s="99">
        <v>0</v>
      </c>
      <c r="G2661" s="99">
        <v>3658.49003225565</v>
      </c>
      <c r="H2661" s="99">
        <v>0</v>
      </c>
      <c r="I2661" s="99">
        <v>0</v>
      </c>
      <c r="J2661" s="99">
        <v>37528.229395866401</v>
      </c>
      <c r="K2661" s="99">
        <v>0</v>
      </c>
      <c r="L2661" s="99">
        <v>4891.9194901585597</v>
      </c>
      <c r="M2661" s="99">
        <v>47172.716097831697</v>
      </c>
      <c r="N2661" s="99">
        <v>11768.5668252707</v>
      </c>
      <c r="O2661" s="99">
        <v>0</v>
      </c>
      <c r="P2661" s="99">
        <v>52836.275362968401</v>
      </c>
      <c r="Q2661" s="99">
        <v>5082.2816776037198</v>
      </c>
      <c r="R2661" s="99">
        <v>0</v>
      </c>
      <c r="S2661" s="99">
        <v>3629.1751965284302</v>
      </c>
      <c r="T2661" s="99">
        <v>0</v>
      </c>
      <c r="U2661" s="99">
        <v>37640.290442943602</v>
      </c>
      <c r="V2661" s="99">
        <v>7431505.2999877902</v>
      </c>
      <c r="W2661" s="99">
        <v>168.958590557799</v>
      </c>
      <c r="X2661" s="99">
        <v>1635258.8203125</v>
      </c>
      <c r="Y2661" s="99">
        <v>1100187.33592224</v>
      </c>
      <c r="Z2661" s="99">
        <v>550474.67884063697</v>
      </c>
      <c r="AA2661" s="99">
        <v>0</v>
      </c>
      <c r="AB2661" s="99">
        <v>0</v>
      </c>
      <c r="AC2661" s="99">
        <v>12098967.892822299</v>
      </c>
      <c r="AD2661" s="99">
        <v>0</v>
      </c>
      <c r="AE2661" s="99">
        <v>160951.59579086301</v>
      </c>
      <c r="AF2661" s="99">
        <v>3223210.7087707501</v>
      </c>
      <c r="AG2661" s="99">
        <v>1768703.7884216299</v>
      </c>
      <c r="AH2661" s="99">
        <v>0</v>
      </c>
      <c r="AI2661" s="99">
        <v>2980757.9826660198</v>
      </c>
      <c r="AJ2661" s="99">
        <v>858524.08448028599</v>
      </c>
      <c r="AK2661" s="99">
        <v>0</v>
      </c>
      <c r="AL2661" s="99">
        <v>547536.36850738502</v>
      </c>
      <c r="AM2661" s="99">
        <v>0</v>
      </c>
      <c r="AN2661" s="99">
        <v>12125430.1416016</v>
      </c>
      <c r="AO2661" s="99">
        <v>75882017.770507798</v>
      </c>
      <c r="AP2661" s="99">
        <v>1515.4027822166699</v>
      </c>
      <c r="AQ2661" s="99">
        <v>15989890.3933105</v>
      </c>
      <c r="AR2661" s="99">
        <v>0</v>
      </c>
      <c r="AS2661" s="99">
        <v>4622913.6775512705</v>
      </c>
      <c r="AT2661" s="99">
        <v>0</v>
      </c>
      <c r="AU2661" s="99">
        <v>0</v>
      </c>
      <c r="AV2661" s="99">
        <v>46758612.339843802</v>
      </c>
      <c r="AW2661" s="99">
        <v>0</v>
      </c>
      <c r="AX2661" s="99">
        <v>1714554.72111511</v>
      </c>
      <c r="AY2661" s="99">
        <v>34518633.216796897</v>
      </c>
      <c r="AZ2661" s="99">
        <v>15889444.3632813</v>
      </c>
      <c r="BA2661" s="99">
        <v>0</v>
      </c>
      <c r="BB2661" s="99">
        <v>31193123.0463867</v>
      </c>
      <c r="BC2661" s="99">
        <v>8009073.3748779297</v>
      </c>
      <c r="BD2661" s="99">
        <v>0</v>
      </c>
      <c r="BE2661" s="99">
        <v>4599016.1300659198</v>
      </c>
      <c r="BF2661" s="99">
        <v>0</v>
      </c>
      <c r="BG2661" s="99">
        <v>46894314.53125</v>
      </c>
      <c r="BH2661" s="99">
        <v>17358053.498535201</v>
      </c>
      <c r="BI2661" s="99">
        <v>160.04361866973301</v>
      </c>
      <c r="BJ2661" s="99">
        <v>3132906.3098754901</v>
      </c>
      <c r="BK2661" s="99">
        <v>2375547.3581543001</v>
      </c>
      <c r="BL2661" s="99">
        <v>0</v>
      </c>
      <c r="BM2661" s="99">
        <v>0</v>
      </c>
      <c r="BN2661" s="99">
        <v>0</v>
      </c>
      <c r="BO2661" s="99">
        <v>0</v>
      </c>
      <c r="BP2661" s="99">
        <v>0</v>
      </c>
      <c r="BQ2661" s="99">
        <v>0</v>
      </c>
      <c r="BR2661" s="99">
        <v>9495569.1309814509</v>
      </c>
      <c r="BS2661" s="99">
        <v>5824532.3678588904</v>
      </c>
      <c r="BT2661" s="99">
        <v>0</v>
      </c>
      <c r="BU2661" s="99">
        <v>2111937.5199890099</v>
      </c>
      <c r="BV2661" s="99">
        <v>3122502.8587951702</v>
      </c>
      <c r="BW2661" s="99">
        <v>0</v>
      </c>
      <c r="BX2661" s="99">
        <v>378638.05967330898</v>
      </c>
      <c r="BY2661" s="99">
        <v>0</v>
      </c>
      <c r="BZ2661" s="99">
        <v>0</v>
      </c>
      <c r="CA2661" s="99">
        <v>0</v>
      </c>
      <c r="CB2661" s="99">
        <v>9058996.4315185491</v>
      </c>
      <c r="CC2661" s="99">
        <v>92041271.589843795</v>
      </c>
      <c r="CD2661" s="99">
        <v>20506692.831542999</v>
      </c>
      <c r="CE2661" s="99">
        <v>3659.3094700872898</v>
      </c>
      <c r="CF2661" s="99">
        <v>556888.537345886</v>
      </c>
      <c r="CG2661" s="99">
        <v>4676797.91589355</v>
      </c>
      <c r="CH2661" s="99">
        <v>0</v>
      </c>
      <c r="CI2661" s="99">
        <v>125534.041835785</v>
      </c>
      <c r="CJ2661" s="99">
        <v>9616127.1444091797</v>
      </c>
      <c r="CK2661" s="99">
        <v>96637092.7109375</v>
      </c>
      <c r="CL2661" s="99">
        <v>20883115.420654301</v>
      </c>
      <c r="CM2661" s="166">
        <v>162757.74635696399</v>
      </c>
      <c r="CN2661" s="166">
        <v>21745250.1411133</v>
      </c>
      <c r="CO2661" s="166">
        <v>143674005.30664101</v>
      </c>
      <c r="CP2661" s="99">
        <v>20883115.420654301</v>
      </c>
      <c r="CQ2661" s="99">
        <v>0</v>
      </c>
      <c r="CR2661" s="99">
        <v>0</v>
      </c>
      <c r="CS2661" s="99">
        <v>0</v>
      </c>
      <c r="CT2661" s="99">
        <v>0</v>
      </c>
      <c r="CU2661" s="98">
        <v>16047.022441289</v>
      </c>
      <c r="CV2661" s="98">
        <v>40872.583172871004</v>
      </c>
      <c r="CW2661" s="98">
        <v>9615884.9688644353</v>
      </c>
      <c r="CX2661" s="98">
        <v>96718069.505737349</v>
      </c>
    </row>
    <row r="2662" spans="1:102" x14ac:dyDescent="0.2">
      <c r="A2662" s="98" t="s">
        <v>193</v>
      </c>
      <c r="B2662" s="100">
        <v>41426</v>
      </c>
      <c r="C2662" s="99">
        <v>105723.61255455</v>
      </c>
      <c r="D2662" s="99">
        <v>2.9803233789862098</v>
      </c>
      <c r="E2662" s="99">
        <v>15557.840611219401</v>
      </c>
      <c r="F2662" s="99">
        <v>0</v>
      </c>
      <c r="G2662" s="99">
        <v>3648.2321780920001</v>
      </c>
      <c r="H2662" s="99">
        <v>0</v>
      </c>
      <c r="I2662" s="99">
        <v>0</v>
      </c>
      <c r="J2662" s="99">
        <v>37784.238907337203</v>
      </c>
      <c r="K2662" s="99">
        <v>0</v>
      </c>
      <c r="L2662" s="99">
        <v>3959.3532254397901</v>
      </c>
      <c r="M2662" s="99">
        <v>47530.2514009476</v>
      </c>
      <c r="N2662" s="99">
        <v>11636.421234130899</v>
      </c>
      <c r="O2662" s="99">
        <v>0</v>
      </c>
      <c r="P2662" s="99">
        <v>53245.2738595009</v>
      </c>
      <c r="Q2662" s="99">
        <v>5036.6136099100104</v>
      </c>
      <c r="R2662" s="99">
        <v>0</v>
      </c>
      <c r="S2662" s="99">
        <v>3638.59925124049</v>
      </c>
      <c r="T2662" s="99">
        <v>0</v>
      </c>
      <c r="U2662" s="99">
        <v>37893.770461559303</v>
      </c>
      <c r="V2662" s="99">
        <v>7362474.3996582003</v>
      </c>
      <c r="W2662" s="99">
        <v>255.451770879328</v>
      </c>
      <c r="X2662" s="99">
        <v>1605833.0202941899</v>
      </c>
      <c r="Y2662" s="99">
        <v>1086598.1945953399</v>
      </c>
      <c r="Z2662" s="99">
        <v>546338.01994323696</v>
      </c>
      <c r="AA2662" s="99">
        <v>0</v>
      </c>
      <c r="AB2662" s="99">
        <v>0</v>
      </c>
      <c r="AC2662" s="99">
        <v>12195266.9696045</v>
      </c>
      <c r="AD2662" s="99">
        <v>0</v>
      </c>
      <c r="AE2662" s="99">
        <v>111984.806268692</v>
      </c>
      <c r="AF2662" s="99">
        <v>3220118.11572266</v>
      </c>
      <c r="AG2662" s="99">
        <v>1742755.1395721401</v>
      </c>
      <c r="AH2662" s="99">
        <v>0</v>
      </c>
      <c r="AI2662" s="99">
        <v>3026699.0707092299</v>
      </c>
      <c r="AJ2662" s="99">
        <v>852260.36179351795</v>
      </c>
      <c r="AK2662" s="99">
        <v>0</v>
      </c>
      <c r="AL2662" s="99">
        <v>542858.64795684803</v>
      </c>
      <c r="AM2662" s="99">
        <v>0</v>
      </c>
      <c r="AN2662" s="99">
        <v>12206666.306396499</v>
      </c>
      <c r="AO2662" s="99">
        <v>75432705.307617202</v>
      </c>
      <c r="AP2662" s="99">
        <v>2204.4191833734499</v>
      </c>
      <c r="AQ2662" s="99">
        <v>15715986.8277588</v>
      </c>
      <c r="AR2662" s="99">
        <v>0</v>
      </c>
      <c r="AS2662" s="99">
        <v>4595070.19067383</v>
      </c>
      <c r="AT2662" s="99">
        <v>0</v>
      </c>
      <c r="AU2662" s="99">
        <v>0</v>
      </c>
      <c r="AV2662" s="99">
        <v>47190807.953125</v>
      </c>
      <c r="AW2662" s="99">
        <v>0</v>
      </c>
      <c r="AX2662" s="99">
        <v>1129569.8012390099</v>
      </c>
      <c r="AY2662" s="99">
        <v>34618387.1572266</v>
      </c>
      <c r="AZ2662" s="99">
        <v>15720226.6835938</v>
      </c>
      <c r="BA2662" s="99">
        <v>0</v>
      </c>
      <c r="BB2662" s="99">
        <v>31646788.410156298</v>
      </c>
      <c r="BC2662" s="99">
        <v>7926601.01379395</v>
      </c>
      <c r="BD2662" s="99">
        <v>0</v>
      </c>
      <c r="BE2662" s="99">
        <v>4564133.5374145498</v>
      </c>
      <c r="BF2662" s="99">
        <v>0</v>
      </c>
      <c r="BG2662" s="99">
        <v>47159759.036132798</v>
      </c>
      <c r="BH2662" s="99">
        <v>17535508.036377002</v>
      </c>
      <c r="BI2662" s="99">
        <v>128.930991511792</v>
      </c>
      <c r="BJ2662" s="99">
        <v>3110067.2931518601</v>
      </c>
      <c r="BK2662" s="99">
        <v>2352844.6044006301</v>
      </c>
      <c r="BL2662" s="99">
        <v>0</v>
      </c>
      <c r="BM2662" s="99">
        <v>0</v>
      </c>
      <c r="BN2662" s="99">
        <v>0</v>
      </c>
      <c r="BO2662" s="99">
        <v>0</v>
      </c>
      <c r="BP2662" s="99">
        <v>0</v>
      </c>
      <c r="BQ2662" s="99">
        <v>0</v>
      </c>
      <c r="BR2662" s="99">
        <v>9647199.4720459003</v>
      </c>
      <c r="BS2662" s="99">
        <v>5789384.1107788105</v>
      </c>
      <c r="BT2662" s="99">
        <v>0</v>
      </c>
      <c r="BU2662" s="99">
        <v>2195954.5699768099</v>
      </c>
      <c r="BV2662" s="99">
        <v>3108186.89245605</v>
      </c>
      <c r="BW2662" s="99">
        <v>0</v>
      </c>
      <c r="BX2662" s="99">
        <v>383043.02965545701</v>
      </c>
      <c r="BY2662" s="99">
        <v>0</v>
      </c>
      <c r="BZ2662" s="99">
        <v>0</v>
      </c>
      <c r="CA2662" s="99">
        <v>0</v>
      </c>
      <c r="CB2662" s="99">
        <v>8984518.40771484</v>
      </c>
      <c r="CC2662" s="99">
        <v>91442425.575195298</v>
      </c>
      <c r="CD2662" s="99">
        <v>20638293.1635742</v>
      </c>
      <c r="CE2662" s="99">
        <v>3649.20134320855</v>
      </c>
      <c r="CF2662" s="99">
        <v>547150.79205322301</v>
      </c>
      <c r="CG2662" s="99">
        <v>4589923.6148681603</v>
      </c>
      <c r="CH2662" s="99">
        <v>0</v>
      </c>
      <c r="CI2662" s="99">
        <v>124941.459915161</v>
      </c>
      <c r="CJ2662" s="99">
        <v>9530923.1214599591</v>
      </c>
      <c r="CK2662" s="99">
        <v>96056122.323242202</v>
      </c>
      <c r="CL2662" s="99">
        <v>21000755.846679699</v>
      </c>
      <c r="CM2662" s="166">
        <v>162484.976091385</v>
      </c>
      <c r="CN2662" s="166">
        <v>21679662.354980499</v>
      </c>
      <c r="CO2662" s="166">
        <v>143204791.23632801</v>
      </c>
      <c r="CP2662" s="99">
        <v>21000755.846679699</v>
      </c>
      <c r="CQ2662" s="99">
        <v>0</v>
      </c>
      <c r="CR2662" s="99">
        <v>0</v>
      </c>
      <c r="CS2662" s="99">
        <v>0</v>
      </c>
      <c r="CT2662" s="99">
        <v>0</v>
      </c>
      <c r="CU2662" s="98">
        <v>15680.500593139999</v>
      </c>
      <c r="CV2662" s="98">
        <v>41120.879727423999</v>
      </c>
      <c r="CW2662" s="98">
        <v>9531669.1997680627</v>
      </c>
      <c r="CX2662" s="98">
        <v>96032349.190063462</v>
      </c>
    </row>
    <row r="2663" spans="1:102" x14ac:dyDescent="0.2">
      <c r="A2663" s="98" t="s">
        <v>193</v>
      </c>
      <c r="B2663" s="100">
        <v>41518</v>
      </c>
      <c r="C2663" s="99">
        <v>104981.592148781</v>
      </c>
      <c r="D2663" s="99">
        <v>3.0605951909965401</v>
      </c>
      <c r="E2663" s="99">
        <v>15304.706100821501</v>
      </c>
      <c r="F2663" s="99">
        <v>0</v>
      </c>
      <c r="G2663" s="99">
        <v>3629.73021858931</v>
      </c>
      <c r="H2663" s="99">
        <v>0</v>
      </c>
      <c r="I2663" s="99">
        <v>0</v>
      </c>
      <c r="J2663" s="99">
        <v>37925.856182098403</v>
      </c>
      <c r="K2663" s="99">
        <v>0</v>
      </c>
      <c r="L2663" s="99">
        <v>659.52537712454796</v>
      </c>
      <c r="M2663" s="99">
        <v>47469.797609329202</v>
      </c>
      <c r="N2663" s="99">
        <v>11457.021177172701</v>
      </c>
      <c r="O2663" s="99">
        <v>0</v>
      </c>
      <c r="P2663" s="99">
        <v>55972.767204284697</v>
      </c>
      <c r="Q2663" s="99">
        <v>4985.68950384855</v>
      </c>
      <c r="R2663" s="99">
        <v>0</v>
      </c>
      <c r="S2663" s="99">
        <v>3625.3923258483401</v>
      </c>
      <c r="T2663" s="99">
        <v>0.97904194594593696</v>
      </c>
      <c r="U2663" s="99">
        <v>38030.9861631393</v>
      </c>
      <c r="V2663" s="99">
        <v>7291701.7839355497</v>
      </c>
      <c r="W2663" s="99">
        <v>148.73002370819401</v>
      </c>
      <c r="X2663" s="99">
        <v>1599823.45429993</v>
      </c>
      <c r="Y2663" s="99">
        <v>1066175.2097320601</v>
      </c>
      <c r="Z2663" s="99">
        <v>548643.93434143101</v>
      </c>
      <c r="AA2663" s="99">
        <v>0</v>
      </c>
      <c r="AB2663" s="99">
        <v>0</v>
      </c>
      <c r="AC2663" s="99">
        <v>12235446.310180699</v>
      </c>
      <c r="AD2663" s="99">
        <v>0</v>
      </c>
      <c r="AE2663" s="99">
        <v>72466.491419792204</v>
      </c>
      <c r="AF2663" s="99">
        <v>3210491.16687012</v>
      </c>
      <c r="AG2663" s="99">
        <v>1713781.4134216299</v>
      </c>
      <c r="AH2663" s="99">
        <v>0</v>
      </c>
      <c r="AI2663" s="99">
        <v>3058011.0566406301</v>
      </c>
      <c r="AJ2663" s="99">
        <v>851546.36835479701</v>
      </c>
      <c r="AK2663" s="99">
        <v>0</v>
      </c>
      <c r="AL2663" s="99">
        <v>547771.78398132301</v>
      </c>
      <c r="AM2663" s="99">
        <v>62.750657988246502</v>
      </c>
      <c r="AN2663" s="99">
        <v>12243326.703125</v>
      </c>
      <c r="AO2663" s="99">
        <v>74680706.533203095</v>
      </c>
      <c r="AP2663" s="99">
        <v>1266.6052725613099</v>
      </c>
      <c r="AQ2663" s="99">
        <v>15559259.5115967</v>
      </c>
      <c r="AR2663" s="99">
        <v>0</v>
      </c>
      <c r="AS2663" s="99">
        <v>4608392.3886108398</v>
      </c>
      <c r="AT2663" s="99">
        <v>0</v>
      </c>
      <c r="AU2663" s="99">
        <v>0</v>
      </c>
      <c r="AV2663" s="99">
        <v>47451675.0859375</v>
      </c>
      <c r="AW2663" s="99">
        <v>0</v>
      </c>
      <c r="AX2663" s="99">
        <v>599943.29027557396</v>
      </c>
      <c r="AY2663" s="99">
        <v>34489166.376953103</v>
      </c>
      <c r="AZ2663" s="99">
        <v>15452500.2739258</v>
      </c>
      <c r="BA2663" s="99">
        <v>0</v>
      </c>
      <c r="BB2663" s="99">
        <v>32156389.5786133</v>
      </c>
      <c r="BC2663" s="99">
        <v>7925849.30078125</v>
      </c>
      <c r="BD2663" s="99">
        <v>0</v>
      </c>
      <c r="BE2663" s="99">
        <v>4597606.82177734</v>
      </c>
      <c r="BF2663" s="99">
        <v>462.40249118581397</v>
      </c>
      <c r="BG2663" s="99">
        <v>47488197.661621101</v>
      </c>
      <c r="BH2663" s="99">
        <v>17452708.8757324</v>
      </c>
      <c r="BI2663" s="99">
        <v>140.07824764586999</v>
      </c>
      <c r="BJ2663" s="99">
        <v>3078481.1317443801</v>
      </c>
      <c r="BK2663" s="99">
        <v>2342351.21728516</v>
      </c>
      <c r="BL2663" s="99">
        <v>0</v>
      </c>
      <c r="BM2663" s="99">
        <v>0</v>
      </c>
      <c r="BN2663" s="99">
        <v>0</v>
      </c>
      <c r="BO2663" s="99">
        <v>0</v>
      </c>
      <c r="BP2663" s="99">
        <v>0</v>
      </c>
      <c r="BQ2663" s="99">
        <v>0</v>
      </c>
      <c r="BR2663" s="99">
        <v>9667886.1629638709</v>
      </c>
      <c r="BS2663" s="99">
        <v>5692292.7658691397</v>
      </c>
      <c r="BT2663" s="99">
        <v>0</v>
      </c>
      <c r="BU2663" s="99">
        <v>1905670.1999816899</v>
      </c>
      <c r="BV2663" s="99">
        <v>3106394.3114929199</v>
      </c>
      <c r="BW2663" s="99">
        <v>0</v>
      </c>
      <c r="BX2663" s="99">
        <v>323850.56972122198</v>
      </c>
      <c r="BY2663" s="99">
        <v>0</v>
      </c>
      <c r="BZ2663" s="99">
        <v>0</v>
      </c>
      <c r="CA2663" s="99">
        <v>0</v>
      </c>
      <c r="CB2663" s="99">
        <v>8871230.8270263709</v>
      </c>
      <c r="CC2663" s="99">
        <v>90308617.321289107</v>
      </c>
      <c r="CD2663" s="99">
        <v>20522603.1320801</v>
      </c>
      <c r="CE2663" s="99">
        <v>3629.6432066857801</v>
      </c>
      <c r="CF2663" s="99">
        <v>543780.76534271205</v>
      </c>
      <c r="CG2663" s="99">
        <v>4573464.1870727502</v>
      </c>
      <c r="CH2663" s="99">
        <v>0</v>
      </c>
      <c r="CI2663" s="99">
        <v>123960.545434952</v>
      </c>
      <c r="CJ2663" s="99">
        <v>9414891.4412841797</v>
      </c>
      <c r="CK2663" s="99">
        <v>94869986.596679702</v>
      </c>
      <c r="CL2663" s="99">
        <v>20879366.128173798</v>
      </c>
      <c r="CM2663" s="166">
        <v>161853.608970642</v>
      </c>
      <c r="CN2663" s="166">
        <v>21684294.4833984</v>
      </c>
      <c r="CO2663" s="166">
        <v>142297686.56640601</v>
      </c>
      <c r="CP2663" s="99">
        <v>20879366.128173798</v>
      </c>
      <c r="CQ2663" s="99">
        <v>0</v>
      </c>
      <c r="CR2663" s="99">
        <v>0</v>
      </c>
      <c r="CS2663" s="99">
        <v>0</v>
      </c>
      <c r="CT2663" s="99">
        <v>0</v>
      </c>
      <c r="CU2663" s="98">
        <v>15382.63489725</v>
      </c>
      <c r="CV2663" s="98">
        <v>41265.837873859004</v>
      </c>
      <c r="CW2663" s="98">
        <v>9415011.5923690833</v>
      </c>
      <c r="CX2663" s="98">
        <v>94882081.508361861</v>
      </c>
    </row>
    <row r="2664" spans="1:102" x14ac:dyDescent="0.2">
      <c r="A2664" s="98" t="s">
        <v>193</v>
      </c>
      <c r="B2664" s="100">
        <v>41609</v>
      </c>
      <c r="C2664" s="99">
        <v>104122.16291809099</v>
      </c>
      <c r="D2664" s="99">
        <v>3.91520674299682</v>
      </c>
      <c r="E2664" s="99">
        <v>14785.6967068911</v>
      </c>
      <c r="F2664" s="99">
        <v>0</v>
      </c>
      <c r="G2664" s="99">
        <v>3604.8021917343099</v>
      </c>
      <c r="H2664" s="99">
        <v>0</v>
      </c>
      <c r="I2664" s="99">
        <v>0</v>
      </c>
      <c r="J2664" s="99">
        <v>38074.819993495898</v>
      </c>
      <c r="K2664" s="99">
        <v>0</v>
      </c>
      <c r="L2664" s="99">
        <v>470.52245904505298</v>
      </c>
      <c r="M2664" s="99">
        <v>47458.122828483603</v>
      </c>
      <c r="N2664" s="99">
        <v>11300.1616891623</v>
      </c>
      <c r="O2664" s="99">
        <v>0</v>
      </c>
      <c r="P2664" s="99">
        <v>54869.540149688699</v>
      </c>
      <c r="Q2664" s="99">
        <v>4920.1632308363896</v>
      </c>
      <c r="R2664" s="99">
        <v>0</v>
      </c>
      <c r="S2664" s="99">
        <v>3587.3873888552198</v>
      </c>
      <c r="T2664" s="99">
        <v>0</v>
      </c>
      <c r="U2664" s="99">
        <v>38154.741569518999</v>
      </c>
      <c r="V2664" s="99">
        <v>7131134.3685913105</v>
      </c>
      <c r="W2664" s="99">
        <v>254.177174380049</v>
      </c>
      <c r="X2664" s="99">
        <v>1582089.4035797101</v>
      </c>
      <c r="Y2664" s="99">
        <v>1054359.7507629399</v>
      </c>
      <c r="Z2664" s="99">
        <v>534819.82872772205</v>
      </c>
      <c r="AA2664" s="99">
        <v>0</v>
      </c>
      <c r="AB2664" s="99">
        <v>0</v>
      </c>
      <c r="AC2664" s="99">
        <v>12203538.6497803</v>
      </c>
      <c r="AD2664" s="99">
        <v>0</v>
      </c>
      <c r="AE2664" s="99">
        <v>76091.623663902297</v>
      </c>
      <c r="AF2664" s="99">
        <v>3177975.7217712398</v>
      </c>
      <c r="AG2664" s="99">
        <v>1674319.2321472201</v>
      </c>
      <c r="AH2664" s="99">
        <v>0</v>
      </c>
      <c r="AI2664" s="99">
        <v>2971891.68276978</v>
      </c>
      <c r="AJ2664" s="99">
        <v>845382.54280853295</v>
      </c>
      <c r="AK2664" s="99">
        <v>0</v>
      </c>
      <c r="AL2664" s="99">
        <v>530177.49853515602</v>
      </c>
      <c r="AM2664" s="99">
        <v>0</v>
      </c>
      <c r="AN2664" s="99">
        <v>12217785.1602783</v>
      </c>
      <c r="AO2664" s="99">
        <v>73524531.247070298</v>
      </c>
      <c r="AP2664" s="99">
        <v>2629.5079797804401</v>
      </c>
      <c r="AQ2664" s="99">
        <v>15387847.284668</v>
      </c>
      <c r="AR2664" s="99">
        <v>0</v>
      </c>
      <c r="AS2664" s="99">
        <v>4523174.18994141</v>
      </c>
      <c r="AT2664" s="99">
        <v>0</v>
      </c>
      <c r="AU2664" s="99">
        <v>0</v>
      </c>
      <c r="AV2664" s="99">
        <v>47579017.081542999</v>
      </c>
      <c r="AW2664" s="99">
        <v>0</v>
      </c>
      <c r="AX2664" s="99">
        <v>620554.98989105201</v>
      </c>
      <c r="AY2664" s="99">
        <v>34258264.964843802</v>
      </c>
      <c r="AZ2664" s="99">
        <v>15111512.056274399</v>
      </c>
      <c r="BA2664" s="99">
        <v>0</v>
      </c>
      <c r="BB2664" s="99">
        <v>31107265.426025402</v>
      </c>
      <c r="BC2664" s="99">
        <v>7877579.3076782199</v>
      </c>
      <c r="BD2664" s="99">
        <v>0</v>
      </c>
      <c r="BE2664" s="99">
        <v>4488127.69458008</v>
      </c>
      <c r="BF2664" s="99">
        <v>0</v>
      </c>
      <c r="BG2664" s="99">
        <v>47619331.661621101</v>
      </c>
      <c r="BH2664" s="99">
        <v>17293755.745117199</v>
      </c>
      <c r="BI2664" s="99">
        <v>124.326408654451</v>
      </c>
      <c r="BJ2664" s="99">
        <v>3057877.6705017099</v>
      </c>
      <c r="BK2664" s="99">
        <v>2301659.7465820299</v>
      </c>
      <c r="BL2664" s="99">
        <v>0</v>
      </c>
      <c r="BM2664" s="99">
        <v>0</v>
      </c>
      <c r="BN2664" s="99">
        <v>0</v>
      </c>
      <c r="BO2664" s="99">
        <v>0</v>
      </c>
      <c r="BP2664" s="99">
        <v>0</v>
      </c>
      <c r="BQ2664" s="99">
        <v>0</v>
      </c>
      <c r="BR2664" s="99">
        <v>9619186.8519287091</v>
      </c>
      <c r="BS2664" s="99">
        <v>5580371.0190429697</v>
      </c>
      <c r="BT2664" s="99">
        <v>0</v>
      </c>
      <c r="BU2664" s="99">
        <v>2067937.24998474</v>
      </c>
      <c r="BV2664" s="99">
        <v>3091484.98406982</v>
      </c>
      <c r="BW2664" s="99">
        <v>0</v>
      </c>
      <c r="BX2664" s="99">
        <v>350829.50970459002</v>
      </c>
      <c r="BY2664" s="99">
        <v>0</v>
      </c>
      <c r="BZ2664" s="99">
        <v>0</v>
      </c>
      <c r="CA2664" s="99">
        <v>0</v>
      </c>
      <c r="CB2664" s="99">
        <v>8741307.0043945294</v>
      </c>
      <c r="CC2664" s="99">
        <v>88872662.118164107</v>
      </c>
      <c r="CD2664" s="99">
        <v>20357925.314697299</v>
      </c>
      <c r="CE2664" s="99">
        <v>3604.6349873542799</v>
      </c>
      <c r="CF2664" s="99">
        <v>534180.36639404297</v>
      </c>
      <c r="CG2664" s="99">
        <v>4522865.4837646503</v>
      </c>
      <c r="CH2664" s="99">
        <v>0</v>
      </c>
      <c r="CI2664" s="99">
        <v>122547.09712600699</v>
      </c>
      <c r="CJ2664" s="99">
        <v>9275525.7603759803</v>
      </c>
      <c r="CK2664" s="99">
        <v>93494568.638671905</v>
      </c>
      <c r="CL2664" s="99">
        <v>20716590.7805176</v>
      </c>
      <c r="CM2664" s="166">
        <v>160318.74190712001</v>
      </c>
      <c r="CN2664" s="166">
        <v>21465602.933837902</v>
      </c>
      <c r="CO2664" s="166">
        <v>140851786.34570301</v>
      </c>
      <c r="CP2664" s="99">
        <v>20716590.7805176</v>
      </c>
      <c r="CQ2664" s="99">
        <v>0</v>
      </c>
      <c r="CR2664" s="99">
        <v>0</v>
      </c>
      <c r="CS2664" s="99">
        <v>0</v>
      </c>
      <c r="CT2664" s="99">
        <v>0</v>
      </c>
      <c r="CU2664" s="98">
        <v>14864.278731226999</v>
      </c>
      <c r="CV2664" s="98">
        <v>41323.190920159999</v>
      </c>
      <c r="CW2664" s="98">
        <v>9275487.3707885724</v>
      </c>
      <c r="CX2664" s="98">
        <v>93395527.601928756</v>
      </c>
    </row>
    <row r="2665" spans="1:102" x14ac:dyDescent="0.2">
      <c r="A2665" s="98" t="s">
        <v>193</v>
      </c>
      <c r="B2665" s="100">
        <v>41699</v>
      </c>
      <c r="C2665" s="99">
        <v>103439.087224007</v>
      </c>
      <c r="D2665" s="99">
        <v>0</v>
      </c>
      <c r="E2665" s="99">
        <v>14725.309975028</v>
      </c>
      <c r="F2665" s="99">
        <v>0</v>
      </c>
      <c r="G2665" s="99">
        <v>3556.2302687168099</v>
      </c>
      <c r="H2665" s="99">
        <v>0</v>
      </c>
      <c r="I2665" s="99">
        <v>0</v>
      </c>
      <c r="J2665" s="99">
        <v>38388.130569458001</v>
      </c>
      <c r="K2665" s="99">
        <v>0</v>
      </c>
      <c r="L2665" s="99">
        <v>452.35644014924799</v>
      </c>
      <c r="M2665" s="99">
        <v>47368.357512950897</v>
      </c>
      <c r="N2665" s="99">
        <v>11136.094240427001</v>
      </c>
      <c r="O2665" s="99">
        <v>0</v>
      </c>
      <c r="P2665" s="99">
        <v>54118.8183002472</v>
      </c>
      <c r="Q2665" s="99">
        <v>4872.8614121079399</v>
      </c>
      <c r="R2665" s="99">
        <v>0</v>
      </c>
      <c r="S2665" s="99">
        <v>3529.36306032538</v>
      </c>
      <c r="T2665" s="99">
        <v>0</v>
      </c>
      <c r="U2665" s="99">
        <v>38457.9946055412</v>
      </c>
      <c r="V2665" s="99">
        <v>7105597.9082031297</v>
      </c>
      <c r="W2665" s="99">
        <v>0</v>
      </c>
      <c r="X2665" s="99">
        <v>1574753.4781189</v>
      </c>
      <c r="Y2665" s="99">
        <v>1055118.90690613</v>
      </c>
      <c r="Z2665" s="99">
        <v>520070.01785278303</v>
      </c>
      <c r="AA2665" s="99">
        <v>0</v>
      </c>
      <c r="AB2665" s="99">
        <v>0</v>
      </c>
      <c r="AC2665" s="99">
        <v>12239216.149536099</v>
      </c>
      <c r="AD2665" s="99">
        <v>0</v>
      </c>
      <c r="AE2665" s="99">
        <v>76859.632285118103</v>
      </c>
      <c r="AF2665" s="99">
        <v>3162693.3614196801</v>
      </c>
      <c r="AG2665" s="99">
        <v>1654911.68624878</v>
      </c>
      <c r="AH2665" s="99">
        <v>0</v>
      </c>
      <c r="AI2665" s="99">
        <v>2890038.6456603999</v>
      </c>
      <c r="AJ2665" s="99">
        <v>834165.15506744396</v>
      </c>
      <c r="AK2665" s="99">
        <v>0</v>
      </c>
      <c r="AL2665" s="99">
        <v>515986.60655212402</v>
      </c>
      <c r="AM2665" s="99">
        <v>0</v>
      </c>
      <c r="AN2665" s="99">
        <v>12256783.953125</v>
      </c>
      <c r="AO2665" s="99">
        <v>73459362.603515595</v>
      </c>
      <c r="AP2665" s="99">
        <v>0</v>
      </c>
      <c r="AQ2665" s="99">
        <v>15338011.3387451</v>
      </c>
      <c r="AR2665" s="99">
        <v>0</v>
      </c>
      <c r="AS2665" s="99">
        <v>4423357.6282348596</v>
      </c>
      <c r="AT2665" s="99">
        <v>0</v>
      </c>
      <c r="AU2665" s="99">
        <v>0</v>
      </c>
      <c r="AV2665" s="99">
        <v>47967524.167480499</v>
      </c>
      <c r="AW2665" s="99">
        <v>0</v>
      </c>
      <c r="AX2665" s="99">
        <v>612445.88034820603</v>
      </c>
      <c r="AY2665" s="99">
        <v>34501889.710449196</v>
      </c>
      <c r="AZ2665" s="99">
        <v>14942790.736816401</v>
      </c>
      <c r="BA2665" s="99">
        <v>0</v>
      </c>
      <c r="BB2665" s="99">
        <v>30437042.824707001</v>
      </c>
      <c r="BC2665" s="99">
        <v>7818031.0415649395</v>
      </c>
      <c r="BD2665" s="99">
        <v>0</v>
      </c>
      <c r="BE2665" s="99">
        <v>4389511.5840454102</v>
      </c>
      <c r="BF2665" s="99">
        <v>0</v>
      </c>
      <c r="BG2665" s="99">
        <v>47940498.810546897</v>
      </c>
      <c r="BH2665" s="99">
        <v>17131047.128662098</v>
      </c>
      <c r="BI2665" s="99">
        <v>0</v>
      </c>
      <c r="BJ2665" s="99">
        <v>3038788.8514099098</v>
      </c>
      <c r="BK2665" s="99">
        <v>2276589.98504639</v>
      </c>
      <c r="BL2665" s="99">
        <v>0</v>
      </c>
      <c r="BM2665" s="99">
        <v>0</v>
      </c>
      <c r="BN2665" s="99">
        <v>0</v>
      </c>
      <c r="BO2665" s="99">
        <v>0</v>
      </c>
      <c r="BP2665" s="99">
        <v>0</v>
      </c>
      <c r="BQ2665" s="99">
        <v>0</v>
      </c>
      <c r="BR2665" s="99">
        <v>9596589.0159912091</v>
      </c>
      <c r="BS2665" s="99">
        <v>5520649.7960205097</v>
      </c>
      <c r="BT2665" s="99">
        <v>0</v>
      </c>
      <c r="BU2665" s="99">
        <v>2030238.14997864</v>
      </c>
      <c r="BV2665" s="99">
        <v>3073460.0185852102</v>
      </c>
      <c r="BW2665" s="99">
        <v>0</v>
      </c>
      <c r="BX2665" s="99">
        <v>358307.85970687901</v>
      </c>
      <c r="BY2665" s="99">
        <v>0</v>
      </c>
      <c r="BZ2665" s="99">
        <v>0</v>
      </c>
      <c r="CA2665" s="99">
        <v>0</v>
      </c>
      <c r="CB2665" s="99">
        <v>8694301.31323242</v>
      </c>
      <c r="CC2665" s="99">
        <v>89066383.166992202</v>
      </c>
      <c r="CD2665" s="99">
        <v>20174494.410400402</v>
      </c>
      <c r="CE2665" s="99">
        <v>3556.3568339943899</v>
      </c>
      <c r="CF2665" s="99">
        <v>523456.48681259202</v>
      </c>
      <c r="CG2665" s="99">
        <v>4445245.39025879</v>
      </c>
      <c r="CH2665" s="99">
        <v>0</v>
      </c>
      <c r="CI2665" s="99">
        <v>121636.67858791399</v>
      </c>
      <c r="CJ2665" s="99">
        <v>9217396.5761718806</v>
      </c>
      <c r="CK2665" s="99">
        <v>93461774.250976607</v>
      </c>
      <c r="CL2665" s="99">
        <v>20531112.0083008</v>
      </c>
      <c r="CM2665" s="166">
        <v>159681.37642288199</v>
      </c>
      <c r="CN2665" s="166">
        <v>21404161.274658199</v>
      </c>
      <c r="CO2665" s="166">
        <v>141510881.09570301</v>
      </c>
      <c r="CP2665" s="99">
        <v>20531112.0083008</v>
      </c>
      <c r="CQ2665" s="99">
        <v>0</v>
      </c>
      <c r="CR2665" s="99">
        <v>0</v>
      </c>
      <c r="CS2665" s="99">
        <v>0</v>
      </c>
      <c r="CT2665" s="99">
        <v>0</v>
      </c>
      <c r="CU2665" s="98">
        <v>14812.171838660999</v>
      </c>
      <c r="CV2665" s="98">
        <v>41594.131821677998</v>
      </c>
      <c r="CW2665" s="98">
        <v>9217757.8000450116</v>
      </c>
      <c r="CX2665" s="98">
        <v>93511628.557250991</v>
      </c>
    </row>
    <row r="2666" spans="1:102" x14ac:dyDescent="0.2">
      <c r="A2666" s="98" t="s">
        <v>193</v>
      </c>
      <c r="B2666" s="100">
        <v>41791</v>
      </c>
      <c r="C2666" s="99">
        <v>102767.794730186</v>
      </c>
      <c r="D2666" s="99">
        <v>0</v>
      </c>
      <c r="E2666" s="99">
        <v>14683.3366532326</v>
      </c>
      <c r="F2666" s="99">
        <v>0</v>
      </c>
      <c r="G2666" s="99">
        <v>3518.7183398008301</v>
      </c>
      <c r="H2666" s="99">
        <v>0</v>
      </c>
      <c r="I2666" s="99">
        <v>0</v>
      </c>
      <c r="J2666" s="99">
        <v>38553.543052673303</v>
      </c>
      <c r="K2666" s="99">
        <v>0</v>
      </c>
      <c r="L2666" s="99">
        <v>1116.4046267271001</v>
      </c>
      <c r="M2666" s="99">
        <v>47291.162202835098</v>
      </c>
      <c r="N2666" s="99">
        <v>11149.181763410599</v>
      </c>
      <c r="O2666" s="99">
        <v>0</v>
      </c>
      <c r="P2666" s="99">
        <v>53059.719983100898</v>
      </c>
      <c r="Q2666" s="99">
        <v>4839.41141432524</v>
      </c>
      <c r="R2666" s="99">
        <v>0</v>
      </c>
      <c r="S2666" s="99">
        <v>3506.56060305238</v>
      </c>
      <c r="T2666" s="99">
        <v>0</v>
      </c>
      <c r="U2666" s="99">
        <v>38615.523608684503</v>
      </c>
      <c r="V2666" s="99">
        <v>7012123.5911865197</v>
      </c>
      <c r="W2666" s="99">
        <v>0</v>
      </c>
      <c r="X2666" s="99">
        <v>1557440.2407684301</v>
      </c>
      <c r="Y2666" s="99">
        <v>1020000.1870727499</v>
      </c>
      <c r="Z2666" s="99">
        <v>515010.89602279698</v>
      </c>
      <c r="AA2666" s="99">
        <v>0</v>
      </c>
      <c r="AB2666" s="99">
        <v>0</v>
      </c>
      <c r="AC2666" s="99">
        <v>12284218.7885742</v>
      </c>
      <c r="AD2666" s="99">
        <v>0</v>
      </c>
      <c r="AE2666" s="99">
        <v>101842.808355331</v>
      </c>
      <c r="AF2666" s="99">
        <v>3152065.6261596698</v>
      </c>
      <c r="AG2666" s="99">
        <v>1629864.91856384</v>
      </c>
      <c r="AH2666" s="99">
        <v>0</v>
      </c>
      <c r="AI2666" s="99">
        <v>2838123.8414611798</v>
      </c>
      <c r="AJ2666" s="99">
        <v>825144.16223907506</v>
      </c>
      <c r="AK2666" s="99">
        <v>0</v>
      </c>
      <c r="AL2666" s="99">
        <v>511830.83887481701</v>
      </c>
      <c r="AM2666" s="99">
        <v>0</v>
      </c>
      <c r="AN2666" s="99">
        <v>12288962.630127</v>
      </c>
      <c r="AO2666" s="99">
        <v>72419833.670898393</v>
      </c>
      <c r="AP2666" s="99">
        <v>0</v>
      </c>
      <c r="AQ2666" s="99">
        <v>15305780.8717041</v>
      </c>
      <c r="AR2666" s="99">
        <v>0</v>
      </c>
      <c r="AS2666" s="99">
        <v>4390393.0311279297</v>
      </c>
      <c r="AT2666" s="99">
        <v>0</v>
      </c>
      <c r="AU2666" s="99">
        <v>0</v>
      </c>
      <c r="AV2666" s="99">
        <v>48273840.003906302</v>
      </c>
      <c r="AW2666" s="99">
        <v>0</v>
      </c>
      <c r="AX2666" s="99">
        <v>959787.95641326904</v>
      </c>
      <c r="AY2666" s="99">
        <v>34392152.46875</v>
      </c>
      <c r="AZ2666" s="99">
        <v>14759019.5582275</v>
      </c>
      <c r="BA2666" s="99">
        <v>0</v>
      </c>
      <c r="BB2666" s="99">
        <v>29871088.020996101</v>
      </c>
      <c r="BC2666" s="99">
        <v>7742473.3247070303</v>
      </c>
      <c r="BD2666" s="99">
        <v>0</v>
      </c>
      <c r="BE2666" s="99">
        <v>4362013.68078613</v>
      </c>
      <c r="BF2666" s="99">
        <v>0</v>
      </c>
      <c r="BG2666" s="99">
        <v>48374384.0703125</v>
      </c>
      <c r="BH2666" s="99">
        <v>16983603.943847701</v>
      </c>
      <c r="BI2666" s="99">
        <v>0</v>
      </c>
      <c r="BJ2666" s="99">
        <v>3000968.20843506</v>
      </c>
      <c r="BK2666" s="99">
        <v>2239942.7865295401</v>
      </c>
      <c r="BL2666" s="99">
        <v>0</v>
      </c>
      <c r="BM2666" s="99">
        <v>0</v>
      </c>
      <c r="BN2666" s="99">
        <v>0</v>
      </c>
      <c r="BO2666" s="99">
        <v>0</v>
      </c>
      <c r="BP2666" s="99">
        <v>0</v>
      </c>
      <c r="BQ2666" s="99">
        <v>0</v>
      </c>
      <c r="BR2666" s="99">
        <v>9538727.8314209003</v>
      </c>
      <c r="BS2666" s="99">
        <v>5453418.3918457003</v>
      </c>
      <c r="BT2666" s="99">
        <v>0</v>
      </c>
      <c r="BU2666" s="99">
        <v>2043810.23999023</v>
      </c>
      <c r="BV2666" s="99">
        <v>3051544.8742370601</v>
      </c>
      <c r="BW2666" s="99">
        <v>0</v>
      </c>
      <c r="BX2666" s="99">
        <v>363247.43971633899</v>
      </c>
      <c r="BY2666" s="99">
        <v>0</v>
      </c>
      <c r="BZ2666" s="99">
        <v>0</v>
      </c>
      <c r="CA2666" s="99">
        <v>0</v>
      </c>
      <c r="CB2666" s="99">
        <v>8551828.94213867</v>
      </c>
      <c r="CC2666" s="99">
        <v>87710830.667968795</v>
      </c>
      <c r="CD2666" s="99">
        <v>19978084.5544434</v>
      </c>
      <c r="CE2666" s="99">
        <v>3519.2296907007699</v>
      </c>
      <c r="CF2666" s="99">
        <v>518585.40114212001</v>
      </c>
      <c r="CG2666" s="99">
        <v>4414254.5269165002</v>
      </c>
      <c r="CH2666" s="99">
        <v>0</v>
      </c>
      <c r="CI2666" s="99">
        <v>120995.549850464</v>
      </c>
      <c r="CJ2666" s="99">
        <v>9070067.8494872991</v>
      </c>
      <c r="CK2666" s="99">
        <v>92121490.663085893</v>
      </c>
      <c r="CL2666" s="99">
        <v>20317121.1560059</v>
      </c>
      <c r="CM2666" s="166">
        <v>159258.49714088399</v>
      </c>
      <c r="CN2666" s="166">
        <v>21383057.776611298</v>
      </c>
      <c r="CO2666" s="166">
        <v>140551529.71093801</v>
      </c>
      <c r="CP2666" s="99">
        <v>20317121.1560059</v>
      </c>
      <c r="CQ2666" s="99">
        <v>0</v>
      </c>
      <c r="CR2666" s="99">
        <v>0</v>
      </c>
      <c r="CS2666" s="99">
        <v>0</v>
      </c>
      <c r="CT2666" s="99">
        <v>0</v>
      </c>
      <c r="CU2666" s="98">
        <v>14746.274754939001</v>
      </c>
      <c r="CV2666" s="98">
        <v>41776.179669591998</v>
      </c>
      <c r="CW2666" s="98">
        <v>9070414.3432807904</v>
      </c>
      <c r="CX2666" s="98">
        <v>92125085.194885299</v>
      </c>
    </row>
    <row r="2667" spans="1:102" x14ac:dyDescent="0.2">
      <c r="A2667" s="98" t="s">
        <v>193</v>
      </c>
      <c r="B2667" s="100">
        <v>41883</v>
      </c>
      <c r="C2667" s="99">
        <v>102384.903092384</v>
      </c>
      <c r="D2667" s="99">
        <v>0</v>
      </c>
      <c r="E2667" s="99">
        <v>14217.320870399501</v>
      </c>
      <c r="F2667" s="99">
        <v>0</v>
      </c>
      <c r="G2667" s="99">
        <v>3599.8778995871498</v>
      </c>
      <c r="H2667" s="99">
        <v>0</v>
      </c>
      <c r="I2667" s="99">
        <v>0</v>
      </c>
      <c r="J2667" s="99">
        <v>38528.148098468802</v>
      </c>
      <c r="K2667" s="99">
        <v>0</v>
      </c>
      <c r="L2667" s="99">
        <v>550.90889162570204</v>
      </c>
      <c r="M2667" s="99">
        <v>47290.875026702903</v>
      </c>
      <c r="N2667" s="99">
        <v>11063.501107811901</v>
      </c>
      <c r="O2667" s="99">
        <v>0</v>
      </c>
      <c r="P2667" s="99">
        <v>53044.507362842603</v>
      </c>
      <c r="Q2667" s="99">
        <v>4794.9757005572301</v>
      </c>
      <c r="R2667" s="99">
        <v>0</v>
      </c>
      <c r="S2667" s="99">
        <v>3590.9064520895499</v>
      </c>
      <c r="T2667" s="99">
        <v>0</v>
      </c>
      <c r="U2667" s="99">
        <v>38561.063569545702</v>
      </c>
      <c r="V2667" s="99">
        <v>6957008.67224121</v>
      </c>
      <c r="W2667" s="99">
        <v>0</v>
      </c>
      <c r="X2667" s="99">
        <v>1519881.69648743</v>
      </c>
      <c r="Y2667" s="99">
        <v>993267.43109130894</v>
      </c>
      <c r="Z2667" s="99">
        <v>516528.15038681001</v>
      </c>
      <c r="AA2667" s="99">
        <v>0</v>
      </c>
      <c r="AB2667" s="99">
        <v>0</v>
      </c>
      <c r="AC2667" s="99">
        <v>12311041.705322299</v>
      </c>
      <c r="AD2667" s="99">
        <v>0</v>
      </c>
      <c r="AE2667" s="99">
        <v>81349.099483490005</v>
      </c>
      <c r="AF2667" s="99">
        <v>3155925.1873168899</v>
      </c>
      <c r="AG2667" s="99">
        <v>1604703.43934631</v>
      </c>
      <c r="AH2667" s="99">
        <v>0</v>
      </c>
      <c r="AI2667" s="99">
        <v>2838359.1132202102</v>
      </c>
      <c r="AJ2667" s="99">
        <v>820413.17385864304</v>
      </c>
      <c r="AK2667" s="99">
        <v>0</v>
      </c>
      <c r="AL2667" s="99">
        <v>515501.051197052</v>
      </c>
      <c r="AM2667" s="99">
        <v>0</v>
      </c>
      <c r="AN2667" s="99">
        <v>12310805.405029301</v>
      </c>
      <c r="AO2667" s="99">
        <v>72404182.641601607</v>
      </c>
      <c r="AP2667" s="99">
        <v>0</v>
      </c>
      <c r="AQ2667" s="99">
        <v>15036508.3001709</v>
      </c>
      <c r="AR2667" s="99">
        <v>0</v>
      </c>
      <c r="AS2667" s="99">
        <v>4400827.25500488</v>
      </c>
      <c r="AT2667" s="99">
        <v>0</v>
      </c>
      <c r="AU2667" s="99">
        <v>0</v>
      </c>
      <c r="AV2667" s="99">
        <v>48398742.279296897</v>
      </c>
      <c r="AW2667" s="99">
        <v>0</v>
      </c>
      <c r="AX2667" s="99">
        <v>810264.31180572498</v>
      </c>
      <c r="AY2667" s="99">
        <v>34424444.0634766</v>
      </c>
      <c r="AZ2667" s="99">
        <v>14557825.668457</v>
      </c>
      <c r="BA2667" s="99">
        <v>0</v>
      </c>
      <c r="BB2667" s="99">
        <v>29990058.152343798</v>
      </c>
      <c r="BC2667" s="99">
        <v>7741726.6886596698</v>
      </c>
      <c r="BD2667" s="99">
        <v>0</v>
      </c>
      <c r="BE2667" s="99">
        <v>4389243.7011108398</v>
      </c>
      <c r="BF2667" s="99">
        <v>0</v>
      </c>
      <c r="BG2667" s="99">
        <v>48399464.709472701</v>
      </c>
      <c r="BH2667" s="99">
        <v>17100733.654052701</v>
      </c>
      <c r="BI2667" s="99">
        <v>0</v>
      </c>
      <c r="BJ2667" s="99">
        <v>2935998.83056641</v>
      </c>
      <c r="BK2667" s="99">
        <v>2173274.2009277302</v>
      </c>
      <c r="BL2667" s="99">
        <v>0</v>
      </c>
      <c r="BM2667" s="99">
        <v>0</v>
      </c>
      <c r="BN2667" s="99">
        <v>0</v>
      </c>
      <c r="BO2667" s="99">
        <v>0</v>
      </c>
      <c r="BP2667" s="99">
        <v>0</v>
      </c>
      <c r="BQ2667" s="99">
        <v>0</v>
      </c>
      <c r="BR2667" s="99">
        <v>9635187.7824706994</v>
      </c>
      <c r="BS2667" s="99">
        <v>5394516.09375</v>
      </c>
      <c r="BT2667" s="99">
        <v>0</v>
      </c>
      <c r="BU2667" s="99">
        <v>1781820.5399932901</v>
      </c>
      <c r="BV2667" s="99">
        <v>3055969.4202575702</v>
      </c>
      <c r="BW2667" s="99">
        <v>0</v>
      </c>
      <c r="BX2667" s="99">
        <v>307643.91976928699</v>
      </c>
      <c r="BY2667" s="99">
        <v>0</v>
      </c>
      <c r="BZ2667" s="99">
        <v>0</v>
      </c>
      <c r="CA2667" s="99">
        <v>0</v>
      </c>
      <c r="CB2667" s="99">
        <v>8483895.3349609394</v>
      </c>
      <c r="CC2667" s="99">
        <v>87309498.483398393</v>
      </c>
      <c r="CD2667" s="99">
        <v>20031539.528808601</v>
      </c>
      <c r="CE2667" s="99">
        <v>3599.5958427488799</v>
      </c>
      <c r="CF2667" s="99">
        <v>515203.72933578503</v>
      </c>
      <c r="CG2667" s="99">
        <v>4397855.9593505897</v>
      </c>
      <c r="CH2667" s="99">
        <v>0</v>
      </c>
      <c r="CI2667" s="99">
        <v>120259.48656940499</v>
      </c>
      <c r="CJ2667" s="99">
        <v>8999898.83911133</v>
      </c>
      <c r="CK2667" s="99">
        <v>91727301.364257798</v>
      </c>
      <c r="CL2667" s="99">
        <v>20376615.401611298</v>
      </c>
      <c r="CM2667" s="166">
        <v>158613.52452087399</v>
      </c>
      <c r="CN2667" s="166">
        <v>21320032.5161133</v>
      </c>
      <c r="CO2667" s="166">
        <v>140233886.09765601</v>
      </c>
      <c r="CP2667" s="99">
        <v>20376615.401611298</v>
      </c>
      <c r="CQ2667" s="99">
        <v>0</v>
      </c>
      <c r="CR2667" s="99">
        <v>0</v>
      </c>
      <c r="CS2667" s="99">
        <v>0</v>
      </c>
      <c r="CT2667" s="99">
        <v>0</v>
      </c>
      <c r="CU2667" s="98">
        <v>14228.451026389001</v>
      </c>
      <c r="CV2667" s="98">
        <v>41783.374008031002</v>
      </c>
      <c r="CW2667" s="98">
        <v>8999099.0642967243</v>
      </c>
      <c r="CX2667" s="98">
        <v>91707354.442748979</v>
      </c>
    </row>
    <row r="2668" spans="1:102" x14ac:dyDescent="0.2">
      <c r="A2668" s="98" t="s">
        <v>193</v>
      </c>
      <c r="B2668" s="100">
        <v>41974</v>
      </c>
      <c r="C2668" s="99">
        <v>101653.2345438</v>
      </c>
      <c r="D2668" s="99">
        <v>0</v>
      </c>
      <c r="E2668" s="99">
        <v>14390.027300596201</v>
      </c>
      <c r="F2668" s="99">
        <v>0</v>
      </c>
      <c r="G2668" s="99">
        <v>3590.9944967925499</v>
      </c>
      <c r="H2668" s="99">
        <v>0</v>
      </c>
      <c r="I2668" s="99">
        <v>0</v>
      </c>
      <c r="J2668" s="99">
        <v>38411.762067317999</v>
      </c>
      <c r="K2668" s="99">
        <v>0</v>
      </c>
      <c r="L2668" s="99">
        <v>487.05130861699598</v>
      </c>
      <c r="M2668" s="99">
        <v>47285.969128131903</v>
      </c>
      <c r="N2668" s="99">
        <v>10907.9568828344</v>
      </c>
      <c r="O2668" s="99">
        <v>0</v>
      </c>
      <c r="P2668" s="99">
        <v>52682.883920192697</v>
      </c>
      <c r="Q2668" s="99">
        <v>4795.3945690393402</v>
      </c>
      <c r="R2668" s="99">
        <v>0</v>
      </c>
      <c r="S2668" s="99">
        <v>3577.92011389136</v>
      </c>
      <c r="T2668" s="99">
        <v>0</v>
      </c>
      <c r="U2668" s="99">
        <v>38419.374915123</v>
      </c>
      <c r="V2668" s="99">
        <v>6874750.0886230497</v>
      </c>
      <c r="W2668" s="99">
        <v>0</v>
      </c>
      <c r="X2668" s="99">
        <v>1495895.01304626</v>
      </c>
      <c r="Y2668" s="99">
        <v>975405.44586944603</v>
      </c>
      <c r="Z2668" s="99">
        <v>513154.77474594099</v>
      </c>
      <c r="AA2668" s="99">
        <v>0</v>
      </c>
      <c r="AB2668" s="99">
        <v>0</v>
      </c>
      <c r="AC2668" s="99">
        <v>12245900.8790283</v>
      </c>
      <c r="AD2668" s="99">
        <v>0</v>
      </c>
      <c r="AE2668" s="99">
        <v>70166.371264457703</v>
      </c>
      <c r="AF2668" s="99">
        <v>3140782.1628418001</v>
      </c>
      <c r="AG2668" s="99">
        <v>1562780.3639221201</v>
      </c>
      <c r="AH2668" s="99">
        <v>0</v>
      </c>
      <c r="AI2668" s="99">
        <v>2791640.8197936998</v>
      </c>
      <c r="AJ2668" s="99">
        <v>820898.87113952602</v>
      </c>
      <c r="AK2668" s="99">
        <v>0</v>
      </c>
      <c r="AL2668" s="99">
        <v>510633.03931808501</v>
      </c>
      <c r="AM2668" s="99">
        <v>0</v>
      </c>
      <c r="AN2668" s="99">
        <v>12248720.768188501</v>
      </c>
      <c r="AO2668" s="99">
        <v>71758862.530273393</v>
      </c>
      <c r="AP2668" s="99">
        <v>0</v>
      </c>
      <c r="AQ2668" s="99">
        <v>14807944.0013428</v>
      </c>
      <c r="AR2668" s="99">
        <v>0</v>
      </c>
      <c r="AS2668" s="99">
        <v>4386768.1322021503</v>
      </c>
      <c r="AT2668" s="99">
        <v>0</v>
      </c>
      <c r="AU2668" s="99">
        <v>0</v>
      </c>
      <c r="AV2668" s="99">
        <v>48469137.5927734</v>
      </c>
      <c r="AW2668" s="99">
        <v>0</v>
      </c>
      <c r="AX2668" s="99">
        <v>596654.64649963402</v>
      </c>
      <c r="AY2668" s="99">
        <v>34463904.475097701</v>
      </c>
      <c r="AZ2668" s="99">
        <v>14223381.8208008</v>
      </c>
      <c r="BA2668" s="99">
        <v>0</v>
      </c>
      <c r="BB2668" s="99">
        <v>29536919.428222701</v>
      </c>
      <c r="BC2668" s="99">
        <v>7749493.9379272498</v>
      </c>
      <c r="BD2668" s="99">
        <v>0</v>
      </c>
      <c r="BE2668" s="99">
        <v>4367914.2019042997</v>
      </c>
      <c r="BF2668" s="99">
        <v>0</v>
      </c>
      <c r="BG2668" s="99">
        <v>48469500.432617202</v>
      </c>
      <c r="BH2668" s="99">
        <v>17012706.128417999</v>
      </c>
      <c r="BI2668" s="99">
        <v>0</v>
      </c>
      <c r="BJ2668" s="99">
        <v>2866250.6376953102</v>
      </c>
      <c r="BK2668" s="99">
        <v>2116692.9025878902</v>
      </c>
      <c r="BL2668" s="99">
        <v>0</v>
      </c>
      <c r="BM2668" s="99">
        <v>0</v>
      </c>
      <c r="BN2668" s="99">
        <v>0</v>
      </c>
      <c r="BO2668" s="99">
        <v>0</v>
      </c>
      <c r="BP2668" s="99">
        <v>0</v>
      </c>
      <c r="BQ2668" s="99">
        <v>0</v>
      </c>
      <c r="BR2668" s="99">
        <v>9629789.4818115197</v>
      </c>
      <c r="BS2668" s="99">
        <v>5274711.4337768601</v>
      </c>
      <c r="BT2668" s="99">
        <v>0</v>
      </c>
      <c r="BU2668" s="99">
        <v>1935124.9499816899</v>
      </c>
      <c r="BV2668" s="99">
        <v>3058434.0547485398</v>
      </c>
      <c r="BW2668" s="99">
        <v>0</v>
      </c>
      <c r="BX2668" s="99">
        <v>338907.97972488397</v>
      </c>
      <c r="BY2668" s="99">
        <v>0</v>
      </c>
      <c r="BZ2668" s="99">
        <v>0</v>
      </c>
      <c r="CA2668" s="99">
        <v>0</v>
      </c>
      <c r="CB2668" s="99">
        <v>8376943.0256347703</v>
      </c>
      <c r="CC2668" s="99">
        <v>86391917.612304702</v>
      </c>
      <c r="CD2668" s="99">
        <v>19888009.0004883</v>
      </c>
      <c r="CE2668" s="99">
        <v>3590.89790505171</v>
      </c>
      <c r="CF2668" s="99">
        <v>515141.92942428601</v>
      </c>
      <c r="CG2668" s="99">
        <v>4407415.7402343797</v>
      </c>
      <c r="CH2668" s="99">
        <v>0</v>
      </c>
      <c r="CI2668" s="99">
        <v>119648.162658691</v>
      </c>
      <c r="CJ2668" s="99">
        <v>8891816.8342285194</v>
      </c>
      <c r="CK2668" s="99">
        <v>90810933.922851607</v>
      </c>
      <c r="CL2668" s="99">
        <v>20233591.017333999</v>
      </c>
      <c r="CM2668" s="166">
        <v>157709.24809837301</v>
      </c>
      <c r="CN2668" s="166">
        <v>21121260.494384799</v>
      </c>
      <c r="CO2668" s="166">
        <v>139170520.46679699</v>
      </c>
      <c r="CP2668" s="99">
        <v>20233591.017333999</v>
      </c>
      <c r="CQ2668" s="99">
        <v>0</v>
      </c>
      <c r="CR2668" s="99">
        <v>0</v>
      </c>
      <c r="CS2668" s="99">
        <v>0</v>
      </c>
      <c r="CT2668" s="99">
        <v>0</v>
      </c>
      <c r="CU2668" s="98">
        <v>14405.461031633</v>
      </c>
      <c r="CV2668" s="98">
        <v>41673.693414709</v>
      </c>
      <c r="CW2668" s="98">
        <v>8892084.9550590571</v>
      </c>
      <c r="CX2668" s="98">
        <v>90799333.352539077</v>
      </c>
    </row>
    <row r="2669" spans="1:102" x14ac:dyDescent="0.2">
      <c r="A2669" s="98" t="s">
        <v>193</v>
      </c>
      <c r="B2669" s="100">
        <v>42064</v>
      </c>
      <c r="C2669" s="99">
        <v>100948.63723468799</v>
      </c>
      <c r="D2669" s="99">
        <v>0</v>
      </c>
      <c r="E2669" s="99">
        <v>14142.796422839199</v>
      </c>
      <c r="F2669" s="99">
        <v>0</v>
      </c>
      <c r="G2669" s="99">
        <v>3631.4903668761299</v>
      </c>
      <c r="H2669" s="99">
        <v>0</v>
      </c>
      <c r="I2669" s="99">
        <v>0</v>
      </c>
      <c r="J2669" s="99">
        <v>38485.205664634697</v>
      </c>
      <c r="K2669" s="99">
        <v>0</v>
      </c>
      <c r="L2669" s="99">
        <v>428.432413559407</v>
      </c>
      <c r="M2669" s="99">
        <v>47129.6379714012</v>
      </c>
      <c r="N2669" s="99">
        <v>10757.079423666</v>
      </c>
      <c r="O2669" s="99">
        <v>0</v>
      </c>
      <c r="P2669" s="99">
        <v>51927.393754959099</v>
      </c>
      <c r="Q2669" s="99">
        <v>4717.4811750650397</v>
      </c>
      <c r="R2669" s="99">
        <v>0</v>
      </c>
      <c r="S2669" s="99">
        <v>3610.7874256074401</v>
      </c>
      <c r="T2669" s="99">
        <v>0</v>
      </c>
      <c r="U2669" s="99">
        <v>38495.500284194903</v>
      </c>
      <c r="V2669" s="99">
        <v>6804361.1119995099</v>
      </c>
      <c r="W2669" s="99">
        <v>0</v>
      </c>
      <c r="X2669" s="99">
        <v>1456063.2398529099</v>
      </c>
      <c r="Y2669" s="99">
        <v>953971.40010070801</v>
      </c>
      <c r="Z2669" s="99">
        <v>509369.877132416</v>
      </c>
      <c r="AA2669" s="99">
        <v>0</v>
      </c>
      <c r="AB2669" s="99">
        <v>0</v>
      </c>
      <c r="AC2669" s="99">
        <v>12254807.364623999</v>
      </c>
      <c r="AD2669" s="99">
        <v>0</v>
      </c>
      <c r="AE2669" s="99">
        <v>64764.664088726</v>
      </c>
      <c r="AF2669" s="99">
        <v>3106986.24890137</v>
      </c>
      <c r="AG2669" s="99">
        <v>1513863.6558532701</v>
      </c>
      <c r="AH2669" s="99">
        <v>0</v>
      </c>
      <c r="AI2669" s="99">
        <v>2710291.2985229502</v>
      </c>
      <c r="AJ2669" s="99">
        <v>803579.22631072998</v>
      </c>
      <c r="AK2669" s="99">
        <v>0</v>
      </c>
      <c r="AL2669" s="99">
        <v>506584.41733932501</v>
      </c>
      <c r="AM2669" s="99">
        <v>0</v>
      </c>
      <c r="AN2669" s="99">
        <v>12261588.2885742</v>
      </c>
      <c r="AO2669" s="99">
        <v>71025973.184570298</v>
      </c>
      <c r="AP2669" s="99">
        <v>0</v>
      </c>
      <c r="AQ2669" s="99">
        <v>14400916.5028076</v>
      </c>
      <c r="AR2669" s="99">
        <v>0</v>
      </c>
      <c r="AS2669" s="99">
        <v>4371984.3986816397</v>
      </c>
      <c r="AT2669" s="99">
        <v>0</v>
      </c>
      <c r="AU2669" s="99">
        <v>0</v>
      </c>
      <c r="AV2669" s="99">
        <v>48606985.956054702</v>
      </c>
      <c r="AW2669" s="99">
        <v>0</v>
      </c>
      <c r="AX2669" s="99">
        <v>547256.81523895299</v>
      </c>
      <c r="AY2669" s="99">
        <v>34364310.674804702</v>
      </c>
      <c r="AZ2669" s="99">
        <v>13814584.8397217</v>
      </c>
      <c r="BA2669" s="99">
        <v>0</v>
      </c>
      <c r="BB2669" s="99">
        <v>28865855.550781298</v>
      </c>
      <c r="BC2669" s="99">
        <v>7621809.6585693397</v>
      </c>
      <c r="BD2669" s="99">
        <v>0</v>
      </c>
      <c r="BE2669" s="99">
        <v>4349747.4035644503</v>
      </c>
      <c r="BF2669" s="99">
        <v>0</v>
      </c>
      <c r="BG2669" s="99">
        <v>48541425.167968802</v>
      </c>
      <c r="BH2669" s="99">
        <v>16793030.2958984</v>
      </c>
      <c r="BI2669" s="99">
        <v>0</v>
      </c>
      <c r="BJ2669" s="99">
        <v>2814303.8226623498</v>
      </c>
      <c r="BK2669" s="99">
        <v>2075752.10597229</v>
      </c>
      <c r="BL2669" s="99">
        <v>0</v>
      </c>
      <c r="BM2669" s="99">
        <v>0</v>
      </c>
      <c r="BN2669" s="99">
        <v>0</v>
      </c>
      <c r="BO2669" s="99">
        <v>0</v>
      </c>
      <c r="BP2669" s="99">
        <v>0</v>
      </c>
      <c r="BQ2669" s="99">
        <v>0</v>
      </c>
      <c r="BR2669" s="99">
        <v>9599510.18041992</v>
      </c>
      <c r="BS2669" s="99">
        <v>5137882.8042602502</v>
      </c>
      <c r="BT2669" s="99">
        <v>0</v>
      </c>
      <c r="BU2669" s="99">
        <v>1899127.6699829099</v>
      </c>
      <c r="BV2669" s="99">
        <v>3012465.58837891</v>
      </c>
      <c r="BW2669" s="99">
        <v>0</v>
      </c>
      <c r="BX2669" s="99">
        <v>380703.229480743</v>
      </c>
      <c r="BY2669" s="99">
        <v>0</v>
      </c>
      <c r="BZ2669" s="99">
        <v>0</v>
      </c>
      <c r="CA2669" s="99">
        <v>0</v>
      </c>
      <c r="CB2669" s="99">
        <v>8249585.4302368201</v>
      </c>
      <c r="CC2669" s="99">
        <v>85580108.149414107</v>
      </c>
      <c r="CD2669" s="99">
        <v>19605998.463378899</v>
      </c>
      <c r="CE2669" s="99">
        <v>3631.33814537525</v>
      </c>
      <c r="CF2669" s="99">
        <v>512331.93524551397</v>
      </c>
      <c r="CG2669" s="99">
        <v>4392056.6738891602</v>
      </c>
      <c r="CH2669" s="99">
        <v>0</v>
      </c>
      <c r="CI2669" s="99">
        <v>118641.40247631101</v>
      </c>
      <c r="CJ2669" s="99">
        <v>8761289.2871093806</v>
      </c>
      <c r="CK2669" s="99">
        <v>89960331.330078095</v>
      </c>
      <c r="CL2669" s="99">
        <v>19980607.435058601</v>
      </c>
      <c r="CM2669" s="166">
        <v>156779.30894851699</v>
      </c>
      <c r="CN2669" s="166">
        <v>20993343.618652299</v>
      </c>
      <c r="CO2669" s="166">
        <v>138596792.05078101</v>
      </c>
      <c r="CP2669" s="99">
        <v>19980607.435058601</v>
      </c>
      <c r="CQ2669" s="99">
        <v>0</v>
      </c>
      <c r="CR2669" s="99">
        <v>0</v>
      </c>
      <c r="CS2669" s="99">
        <v>0</v>
      </c>
      <c r="CT2669" s="99">
        <v>0</v>
      </c>
      <c r="CU2669" s="98">
        <v>14166.507858894</v>
      </c>
      <c r="CV2669" s="98">
        <v>41781.450472616001</v>
      </c>
      <c r="CW2669" s="98">
        <v>8761917.365482334</v>
      </c>
      <c r="CX2669" s="98">
        <v>89972164.823303267</v>
      </c>
    </row>
    <row r="2670" spans="1:102" x14ac:dyDescent="0.2">
      <c r="A2670" s="98" t="s">
        <v>193</v>
      </c>
      <c r="B2670" s="100">
        <v>42156</v>
      </c>
      <c r="C2670" s="99">
        <v>100704.46044731099</v>
      </c>
      <c r="D2670" s="99">
        <v>0</v>
      </c>
      <c r="E2670" s="99">
        <v>13936.6208921671</v>
      </c>
      <c r="F2670" s="99">
        <v>0</v>
      </c>
      <c r="G2670" s="99">
        <v>3632.0931129455598</v>
      </c>
      <c r="H2670" s="99">
        <v>0</v>
      </c>
      <c r="I2670" s="99">
        <v>0</v>
      </c>
      <c r="J2670" s="99">
        <v>38545.551891326897</v>
      </c>
      <c r="K2670" s="99">
        <v>0</v>
      </c>
      <c r="L2670" s="99">
        <v>437.53029654547601</v>
      </c>
      <c r="M2670" s="99">
        <v>47298.532848834999</v>
      </c>
      <c r="N2670" s="99">
        <v>10472.869818568201</v>
      </c>
      <c r="O2670" s="99">
        <v>0</v>
      </c>
      <c r="P2670" s="99">
        <v>51718.797425746903</v>
      </c>
      <c r="Q2670" s="99">
        <v>4721.3259283900297</v>
      </c>
      <c r="R2670" s="99">
        <v>0</v>
      </c>
      <c r="S2670" s="99">
        <v>3617.84025236964</v>
      </c>
      <c r="T2670" s="99">
        <v>0</v>
      </c>
      <c r="U2670" s="99">
        <v>38574.266456127203</v>
      </c>
      <c r="V2670" s="99">
        <v>6769695.9651489304</v>
      </c>
      <c r="W2670" s="99">
        <v>0</v>
      </c>
      <c r="X2670" s="99">
        <v>1441141.5230255099</v>
      </c>
      <c r="Y2670" s="99">
        <v>937426.34319305397</v>
      </c>
      <c r="Z2670" s="99">
        <v>507387.13518905599</v>
      </c>
      <c r="AA2670" s="99">
        <v>0</v>
      </c>
      <c r="AB2670" s="99">
        <v>0</v>
      </c>
      <c r="AC2670" s="99">
        <v>12294098.6914063</v>
      </c>
      <c r="AD2670" s="99">
        <v>0</v>
      </c>
      <c r="AE2670" s="99">
        <v>57620.358200073199</v>
      </c>
      <c r="AF2670" s="99">
        <v>3139229.7966003399</v>
      </c>
      <c r="AG2670" s="99">
        <v>1480366.02903748</v>
      </c>
      <c r="AH2670" s="99">
        <v>0</v>
      </c>
      <c r="AI2670" s="99">
        <v>2730525.98077393</v>
      </c>
      <c r="AJ2670" s="99">
        <v>811200.38992309605</v>
      </c>
      <c r="AK2670" s="99">
        <v>0</v>
      </c>
      <c r="AL2670" s="99">
        <v>505408.62902832002</v>
      </c>
      <c r="AM2670" s="99">
        <v>0</v>
      </c>
      <c r="AN2670" s="99">
        <v>12294678.7224121</v>
      </c>
      <c r="AO2670" s="99">
        <v>71180015.868164107</v>
      </c>
      <c r="AP2670" s="99">
        <v>0</v>
      </c>
      <c r="AQ2670" s="99">
        <v>14347270.8864746</v>
      </c>
      <c r="AR2670" s="99">
        <v>0</v>
      </c>
      <c r="AS2670" s="99">
        <v>4361385.4025268601</v>
      </c>
      <c r="AT2670" s="99">
        <v>0</v>
      </c>
      <c r="AU2670" s="99">
        <v>0</v>
      </c>
      <c r="AV2670" s="99">
        <v>48861211.275390603</v>
      </c>
      <c r="AW2670" s="99">
        <v>0</v>
      </c>
      <c r="AX2670" s="99">
        <v>460105.50823974598</v>
      </c>
      <c r="AY2670" s="99">
        <v>34615044.623046897</v>
      </c>
      <c r="AZ2670" s="99">
        <v>13540759.569091801</v>
      </c>
      <c r="BA2670" s="99">
        <v>0</v>
      </c>
      <c r="BB2670" s="99">
        <v>29114370.6015625</v>
      </c>
      <c r="BC2670" s="99">
        <v>7707598.2044067401</v>
      </c>
      <c r="BD2670" s="99">
        <v>0</v>
      </c>
      <c r="BE2670" s="99">
        <v>4342721.6394653302</v>
      </c>
      <c r="BF2670" s="99">
        <v>0</v>
      </c>
      <c r="BG2670" s="99">
        <v>48960878.200683601</v>
      </c>
      <c r="BH2670" s="99">
        <v>16869717.113281298</v>
      </c>
      <c r="BI2670" s="99">
        <v>0</v>
      </c>
      <c r="BJ2670" s="99">
        <v>2804807.8127136198</v>
      </c>
      <c r="BK2670" s="99">
        <v>2042841.5272979699</v>
      </c>
      <c r="BL2670" s="99">
        <v>0</v>
      </c>
      <c r="BM2670" s="99">
        <v>0</v>
      </c>
      <c r="BN2670" s="99">
        <v>0</v>
      </c>
      <c r="BO2670" s="99">
        <v>0</v>
      </c>
      <c r="BP2670" s="99">
        <v>0</v>
      </c>
      <c r="BQ2670" s="99">
        <v>0</v>
      </c>
      <c r="BR2670" s="99">
        <v>9703522.0906982403</v>
      </c>
      <c r="BS2670" s="99">
        <v>5042048.7492065402</v>
      </c>
      <c r="BT2670" s="99">
        <v>0</v>
      </c>
      <c r="BU2670" s="99">
        <v>1967172.0699768099</v>
      </c>
      <c r="BV2670" s="99">
        <v>3066022.55645752</v>
      </c>
      <c r="BW2670" s="99">
        <v>0</v>
      </c>
      <c r="BX2670" s="99">
        <v>389193.86946105998</v>
      </c>
      <c r="BY2670" s="99">
        <v>0</v>
      </c>
      <c r="BZ2670" s="99">
        <v>0</v>
      </c>
      <c r="CA2670" s="99">
        <v>0</v>
      </c>
      <c r="CB2670" s="99">
        <v>8210283.0216674795</v>
      </c>
      <c r="CC2670" s="99">
        <v>85387625.7890625</v>
      </c>
      <c r="CD2670" s="99">
        <v>19672685.216552701</v>
      </c>
      <c r="CE2670" s="99">
        <v>3632.3613409996001</v>
      </c>
      <c r="CF2670" s="99">
        <v>507577.51427841198</v>
      </c>
      <c r="CG2670" s="99">
        <v>4356039.0641479502</v>
      </c>
      <c r="CH2670" s="99">
        <v>0</v>
      </c>
      <c r="CI2670" s="99">
        <v>118300.98499774899</v>
      </c>
      <c r="CJ2670" s="99">
        <v>8718698.1911621094</v>
      </c>
      <c r="CK2670" s="99">
        <v>89700461.493164107</v>
      </c>
      <c r="CL2670" s="99">
        <v>20031387.628417999</v>
      </c>
      <c r="CM2670" s="166">
        <v>156515.08988761899</v>
      </c>
      <c r="CN2670" s="166">
        <v>21030871.0161133</v>
      </c>
      <c r="CO2670" s="166">
        <v>138711396.60546899</v>
      </c>
      <c r="CP2670" s="99">
        <v>20031387.628417999</v>
      </c>
      <c r="CQ2670" s="99">
        <v>0</v>
      </c>
      <c r="CR2670" s="99">
        <v>0</v>
      </c>
      <c r="CS2670" s="99">
        <v>0</v>
      </c>
      <c r="CT2670" s="99">
        <v>0</v>
      </c>
      <c r="CU2670" s="98">
        <v>13954.853452361</v>
      </c>
      <c r="CV2670" s="98">
        <v>41878.756169089997</v>
      </c>
      <c r="CW2670" s="98">
        <v>8717860.5359458923</v>
      </c>
      <c r="CX2670" s="98">
        <v>89743664.853210449</v>
      </c>
    </row>
    <row r="2671" spans="1:102" x14ac:dyDescent="0.2">
      <c r="A2671" s="98" t="s">
        <v>193</v>
      </c>
      <c r="B2671" s="100">
        <v>42248</v>
      </c>
      <c r="C2671" s="99">
        <v>100411.71827220899</v>
      </c>
      <c r="D2671" s="99">
        <v>0</v>
      </c>
      <c r="E2671" s="99">
        <v>13708.518340349199</v>
      </c>
      <c r="F2671" s="99">
        <v>0</v>
      </c>
      <c r="G2671" s="99">
        <v>3645.5190944075598</v>
      </c>
      <c r="H2671" s="99">
        <v>0</v>
      </c>
      <c r="I2671" s="99">
        <v>0</v>
      </c>
      <c r="J2671" s="99">
        <v>38552.5487527847</v>
      </c>
      <c r="K2671" s="99">
        <v>0</v>
      </c>
      <c r="L2671" s="99">
        <v>432.40604933351301</v>
      </c>
      <c r="M2671" s="99">
        <v>47475.855315208399</v>
      </c>
      <c r="N2671" s="99">
        <v>10296.140644073501</v>
      </c>
      <c r="O2671" s="99">
        <v>0</v>
      </c>
      <c r="P2671" s="99">
        <v>51311.147575855299</v>
      </c>
      <c r="Q2671" s="99">
        <v>4687.1855860352498</v>
      </c>
      <c r="R2671" s="99">
        <v>0</v>
      </c>
      <c r="S2671" s="99">
        <v>3633.5701161027</v>
      </c>
      <c r="T2671" s="99">
        <v>0</v>
      </c>
      <c r="U2671" s="99">
        <v>38555.273769855499</v>
      </c>
      <c r="V2671" s="99">
        <v>6711300.9525146503</v>
      </c>
      <c r="W2671" s="99">
        <v>0</v>
      </c>
      <c r="X2671" s="99">
        <v>1415387.13694763</v>
      </c>
      <c r="Y2671" s="99">
        <v>923933.61465454102</v>
      </c>
      <c r="Z2671" s="99">
        <v>500173.68142700201</v>
      </c>
      <c r="AA2671" s="99">
        <v>0</v>
      </c>
      <c r="AB2671" s="99">
        <v>0</v>
      </c>
      <c r="AC2671" s="99">
        <v>12284166.193481401</v>
      </c>
      <c r="AD2671" s="99">
        <v>0</v>
      </c>
      <c r="AE2671" s="99">
        <v>49322.763596057899</v>
      </c>
      <c r="AF2671" s="99">
        <v>3149490.9264831501</v>
      </c>
      <c r="AG2671" s="99">
        <v>1448278.5421752899</v>
      </c>
      <c r="AH2671" s="99">
        <v>0</v>
      </c>
      <c r="AI2671" s="99">
        <v>2684871.2433776902</v>
      </c>
      <c r="AJ2671" s="99">
        <v>802530.53552246105</v>
      </c>
      <c r="AK2671" s="99">
        <v>0</v>
      </c>
      <c r="AL2671" s="99">
        <v>498998.46926498401</v>
      </c>
      <c r="AM2671" s="99">
        <v>0</v>
      </c>
      <c r="AN2671" s="99">
        <v>12281935.6293945</v>
      </c>
      <c r="AO2671" s="99">
        <v>70631306.002929702</v>
      </c>
      <c r="AP2671" s="99">
        <v>0</v>
      </c>
      <c r="AQ2671" s="99">
        <v>14271530.9643555</v>
      </c>
      <c r="AR2671" s="99">
        <v>0</v>
      </c>
      <c r="AS2671" s="99">
        <v>4318222.3850707998</v>
      </c>
      <c r="AT2671" s="99">
        <v>0</v>
      </c>
      <c r="AU2671" s="99">
        <v>0</v>
      </c>
      <c r="AV2671" s="99">
        <v>48910430.308593802</v>
      </c>
      <c r="AW2671" s="99">
        <v>0</v>
      </c>
      <c r="AX2671" s="99">
        <v>452047.69626236003</v>
      </c>
      <c r="AY2671" s="99">
        <v>34883589.880371101</v>
      </c>
      <c r="AZ2671" s="99">
        <v>13265175.798583999</v>
      </c>
      <c r="BA2671" s="99">
        <v>0</v>
      </c>
      <c r="BB2671" s="99">
        <v>28763318.1320801</v>
      </c>
      <c r="BC2671" s="99">
        <v>7585898.0673217801</v>
      </c>
      <c r="BD2671" s="99">
        <v>0</v>
      </c>
      <c r="BE2671" s="99">
        <v>4305490.3365478497</v>
      </c>
      <c r="BF2671" s="99">
        <v>0</v>
      </c>
      <c r="BG2671" s="99">
        <v>48894954.729003899</v>
      </c>
      <c r="BH2671" s="99">
        <v>16845371.2739258</v>
      </c>
      <c r="BI2671" s="99">
        <v>0</v>
      </c>
      <c r="BJ2671" s="99">
        <v>2752227.2304382301</v>
      </c>
      <c r="BK2671" s="99">
        <v>2012615.7523803699</v>
      </c>
      <c r="BL2671" s="99">
        <v>0</v>
      </c>
      <c r="BM2671" s="99">
        <v>0</v>
      </c>
      <c r="BN2671" s="99">
        <v>0</v>
      </c>
      <c r="BO2671" s="99">
        <v>0</v>
      </c>
      <c r="BP2671" s="99">
        <v>0</v>
      </c>
      <c r="BQ2671" s="99">
        <v>0</v>
      </c>
      <c r="BR2671" s="99">
        <v>9767543.1872558594</v>
      </c>
      <c r="BS2671" s="99">
        <v>4946693.3695068397</v>
      </c>
      <c r="BT2671" s="99">
        <v>0</v>
      </c>
      <c r="BU2671" s="99">
        <v>1701134.1299896201</v>
      </c>
      <c r="BV2671" s="99">
        <v>3019969.2467041002</v>
      </c>
      <c r="BW2671" s="99">
        <v>0</v>
      </c>
      <c r="BX2671" s="99">
        <v>323888.40956115699</v>
      </c>
      <c r="BY2671" s="99">
        <v>0</v>
      </c>
      <c r="BZ2671" s="99">
        <v>0</v>
      </c>
      <c r="CA2671" s="99">
        <v>0</v>
      </c>
      <c r="CB2671" s="99">
        <v>8114658.1231079102</v>
      </c>
      <c r="CC2671" s="99">
        <v>84751784.769531295</v>
      </c>
      <c r="CD2671" s="99">
        <v>19591069.197021499</v>
      </c>
      <c r="CE2671" s="99">
        <v>3645.56747227907</v>
      </c>
      <c r="CF2671" s="99">
        <v>498935.35401916498</v>
      </c>
      <c r="CG2671" s="99">
        <v>4304749.9459228497</v>
      </c>
      <c r="CH2671" s="99">
        <v>0</v>
      </c>
      <c r="CI2671" s="99">
        <v>117816.9279356</v>
      </c>
      <c r="CJ2671" s="99">
        <v>8615688.43115234</v>
      </c>
      <c r="CK2671" s="99">
        <v>89060298.006835893</v>
      </c>
      <c r="CL2671" s="99">
        <v>19958875.183837902</v>
      </c>
      <c r="CM2671" s="166">
        <v>156153.17540931699</v>
      </c>
      <c r="CN2671" s="166">
        <v>20912588.7893066</v>
      </c>
      <c r="CO2671" s="166">
        <v>138049749.94726601</v>
      </c>
      <c r="CP2671" s="99">
        <v>19958875.183837902</v>
      </c>
      <c r="CQ2671" s="99">
        <v>0</v>
      </c>
      <c r="CR2671" s="99">
        <v>0</v>
      </c>
      <c r="CS2671" s="99">
        <v>0</v>
      </c>
      <c r="CT2671" s="99">
        <v>0</v>
      </c>
      <c r="CU2671" s="98">
        <v>13705.43205248</v>
      </c>
      <c r="CV2671" s="98">
        <v>41863.210305776003</v>
      </c>
      <c r="CW2671" s="98">
        <v>8613593.4771270752</v>
      </c>
      <c r="CX2671" s="98">
        <v>89056534.715454146</v>
      </c>
    </row>
    <row r="2672" spans="1:102" x14ac:dyDescent="0.2">
      <c r="A2672" s="98" t="s">
        <v>193</v>
      </c>
      <c r="B2672" s="100">
        <v>42339</v>
      </c>
      <c r="C2672" s="99">
        <v>99996.680979728699</v>
      </c>
      <c r="D2672" s="99">
        <v>0</v>
      </c>
      <c r="E2672" s="99">
        <v>13513.4420611858</v>
      </c>
      <c r="F2672" s="99">
        <v>0</v>
      </c>
      <c r="G2672" s="99">
        <v>3619.0679743587998</v>
      </c>
      <c r="H2672" s="99">
        <v>0</v>
      </c>
      <c r="I2672" s="99">
        <v>0</v>
      </c>
      <c r="J2672" s="99">
        <v>38555.850961685202</v>
      </c>
      <c r="K2672" s="99">
        <v>0</v>
      </c>
      <c r="L2672" s="99">
        <v>397.89558326452999</v>
      </c>
      <c r="M2672" s="99">
        <v>47395.222897529602</v>
      </c>
      <c r="N2672" s="99">
        <v>10212.4126809835</v>
      </c>
      <c r="O2672" s="99">
        <v>0</v>
      </c>
      <c r="P2672" s="99">
        <v>50928.625084400199</v>
      </c>
      <c r="Q2672" s="99">
        <v>4645.5667948126802</v>
      </c>
      <c r="R2672" s="99">
        <v>0</v>
      </c>
      <c r="S2672" s="99">
        <v>3606.0655467808201</v>
      </c>
      <c r="T2672" s="99">
        <v>0</v>
      </c>
      <c r="U2672" s="99">
        <v>38560.921847820297</v>
      </c>
      <c r="V2672" s="99">
        <v>6700752.1422119103</v>
      </c>
      <c r="W2672" s="99">
        <v>0</v>
      </c>
      <c r="X2672" s="99">
        <v>1392326.0907745401</v>
      </c>
      <c r="Y2672" s="99">
        <v>894129.21828460705</v>
      </c>
      <c r="Z2672" s="99">
        <v>494736.661899567</v>
      </c>
      <c r="AA2672" s="99">
        <v>0</v>
      </c>
      <c r="AB2672" s="99">
        <v>0</v>
      </c>
      <c r="AC2672" s="99">
        <v>12310825.647216801</v>
      </c>
      <c r="AD2672" s="99">
        <v>0</v>
      </c>
      <c r="AE2672" s="99">
        <v>53063.140261173197</v>
      </c>
      <c r="AF2672" s="99">
        <v>3157538.2818603502</v>
      </c>
      <c r="AG2672" s="99">
        <v>1425708.45158386</v>
      </c>
      <c r="AH2672" s="99">
        <v>0</v>
      </c>
      <c r="AI2672" s="99">
        <v>2685606.6471862802</v>
      </c>
      <c r="AJ2672" s="99">
        <v>804012.62592315697</v>
      </c>
      <c r="AK2672" s="99">
        <v>0</v>
      </c>
      <c r="AL2672" s="99">
        <v>492368.55310821498</v>
      </c>
      <c r="AM2672" s="99">
        <v>0</v>
      </c>
      <c r="AN2672" s="99">
        <v>12311312.720458999</v>
      </c>
      <c r="AO2672" s="99">
        <v>70833330.276367202</v>
      </c>
      <c r="AP2672" s="99">
        <v>0</v>
      </c>
      <c r="AQ2672" s="99">
        <v>14166900.1768799</v>
      </c>
      <c r="AR2672" s="99">
        <v>0</v>
      </c>
      <c r="AS2672" s="99">
        <v>4269945.8944702102</v>
      </c>
      <c r="AT2672" s="99">
        <v>0</v>
      </c>
      <c r="AU2672" s="99">
        <v>0</v>
      </c>
      <c r="AV2672" s="99">
        <v>49129558.158691399</v>
      </c>
      <c r="AW2672" s="99">
        <v>0</v>
      </c>
      <c r="AX2672" s="99">
        <v>422347.98584365798</v>
      </c>
      <c r="AY2672" s="99">
        <v>35058393.577636696</v>
      </c>
      <c r="AZ2672" s="99">
        <v>13107564.947021499</v>
      </c>
      <c r="BA2672" s="99">
        <v>0</v>
      </c>
      <c r="BB2672" s="99">
        <v>28969338.998535201</v>
      </c>
      <c r="BC2672" s="99">
        <v>7622858.93041992</v>
      </c>
      <c r="BD2672" s="99">
        <v>0</v>
      </c>
      <c r="BE2672" s="99">
        <v>4252545.26245117</v>
      </c>
      <c r="BF2672" s="99">
        <v>0</v>
      </c>
      <c r="BG2672" s="99">
        <v>49130120.610839799</v>
      </c>
      <c r="BH2672" s="99">
        <v>17754260.752197299</v>
      </c>
      <c r="BI2672" s="99">
        <v>0</v>
      </c>
      <c r="BJ2672" s="99">
        <v>2835030.5272522001</v>
      </c>
      <c r="BK2672" s="99">
        <v>2029153.32939148</v>
      </c>
      <c r="BL2672" s="99">
        <v>0</v>
      </c>
      <c r="BM2672" s="99">
        <v>0</v>
      </c>
      <c r="BN2672" s="99">
        <v>0</v>
      </c>
      <c r="BO2672" s="99">
        <v>0</v>
      </c>
      <c r="BP2672" s="99">
        <v>0</v>
      </c>
      <c r="BQ2672" s="99">
        <v>0</v>
      </c>
      <c r="BR2672" s="99">
        <v>9845179.5826415997</v>
      </c>
      <c r="BS2672" s="99">
        <v>4890697.5851440402</v>
      </c>
      <c r="BT2672" s="99">
        <v>0</v>
      </c>
      <c r="BU2672" s="99">
        <v>2854323.1899719201</v>
      </c>
      <c r="BV2672" s="99">
        <v>3029585.9298095698</v>
      </c>
      <c r="BW2672" s="99">
        <v>0</v>
      </c>
      <c r="BX2672" s="99">
        <v>514773.37858581502</v>
      </c>
      <c r="BY2672" s="99">
        <v>0</v>
      </c>
      <c r="BZ2672" s="99">
        <v>0</v>
      </c>
      <c r="CA2672" s="99">
        <v>0</v>
      </c>
      <c r="CB2672" s="99">
        <v>8097857.6262207003</v>
      </c>
      <c r="CC2672" s="99">
        <v>85006980.440429702</v>
      </c>
      <c r="CD2672" s="99">
        <v>20599563.192138702</v>
      </c>
      <c r="CE2672" s="99">
        <v>3619.0978270471101</v>
      </c>
      <c r="CF2672" s="99">
        <v>492336.01519775402</v>
      </c>
      <c r="CG2672" s="99">
        <v>4255930.4550781297</v>
      </c>
      <c r="CH2672" s="99">
        <v>0</v>
      </c>
      <c r="CI2672" s="99">
        <v>117147.496973991</v>
      </c>
      <c r="CJ2672" s="99">
        <v>8588255.7171630897</v>
      </c>
      <c r="CK2672" s="99">
        <v>89255154.661132798</v>
      </c>
      <c r="CL2672" s="99">
        <v>21120287.5473633</v>
      </c>
      <c r="CM2672" s="166">
        <v>155326.58227348301</v>
      </c>
      <c r="CN2672" s="166">
        <v>20909798.535644501</v>
      </c>
      <c r="CO2672" s="166">
        <v>138166539.52734399</v>
      </c>
      <c r="CP2672" s="99">
        <v>21120287.5473633</v>
      </c>
      <c r="CQ2672" s="99">
        <v>0</v>
      </c>
      <c r="CR2672" s="99">
        <v>0</v>
      </c>
      <c r="CS2672" s="99">
        <v>0</v>
      </c>
      <c r="CT2672" s="99">
        <v>0</v>
      </c>
      <c r="CU2672" s="98">
        <v>13522.38310386</v>
      </c>
      <c r="CV2672" s="98">
        <v>41840.339410519002</v>
      </c>
      <c r="CW2672" s="98">
        <v>8590193.6414184552</v>
      </c>
      <c r="CX2672" s="98">
        <v>89262910.895507827</v>
      </c>
    </row>
    <row r="2673" spans="1:102" x14ac:dyDescent="0.2">
      <c r="A2673" s="98" t="s">
        <v>193</v>
      </c>
      <c r="B2673" s="100">
        <v>42430</v>
      </c>
      <c r="C2673" s="99">
        <v>99895.053933143601</v>
      </c>
      <c r="D2673" s="99">
        <v>0</v>
      </c>
      <c r="E2673" s="99">
        <v>13935.624616503699</v>
      </c>
      <c r="F2673" s="99">
        <v>0</v>
      </c>
      <c r="G2673" s="99">
        <v>3665.8040989637402</v>
      </c>
      <c r="H2673" s="99">
        <v>0</v>
      </c>
      <c r="I2673" s="99">
        <v>0</v>
      </c>
      <c r="J2673" s="99">
        <v>38506.7703051567</v>
      </c>
      <c r="K2673" s="99">
        <v>0</v>
      </c>
      <c r="L2673" s="99">
        <v>367.52875383198301</v>
      </c>
      <c r="M2673" s="99">
        <v>47598.687689781204</v>
      </c>
      <c r="N2673" s="99">
        <v>10045.117865324</v>
      </c>
      <c r="O2673" s="99">
        <v>0</v>
      </c>
      <c r="P2673" s="99">
        <v>51155.841830253601</v>
      </c>
      <c r="Q2673" s="99">
        <v>4584.19839388132</v>
      </c>
      <c r="R2673" s="99">
        <v>0</v>
      </c>
      <c r="S2673" s="99">
        <v>3651.4650501608799</v>
      </c>
      <c r="T2673" s="99">
        <v>0</v>
      </c>
      <c r="U2673" s="99">
        <v>38499.651679039001</v>
      </c>
      <c r="V2673" s="99">
        <v>6662999.68505859</v>
      </c>
      <c r="W2673" s="99">
        <v>0</v>
      </c>
      <c r="X2673" s="99">
        <v>1416629.35923767</v>
      </c>
      <c r="Y2673" s="99">
        <v>915338.08567047096</v>
      </c>
      <c r="Z2673" s="99">
        <v>501181.61898803699</v>
      </c>
      <c r="AA2673" s="99">
        <v>0</v>
      </c>
      <c r="AB2673" s="99">
        <v>0</v>
      </c>
      <c r="AC2673" s="99">
        <v>12315585.6185303</v>
      </c>
      <c r="AD2673" s="99">
        <v>0</v>
      </c>
      <c r="AE2673" s="99">
        <v>45233.251199245497</v>
      </c>
      <c r="AF2673" s="99">
        <v>3144517.2077331501</v>
      </c>
      <c r="AG2673" s="99">
        <v>1401406.49093628</v>
      </c>
      <c r="AH2673" s="99">
        <v>0</v>
      </c>
      <c r="AI2673" s="99">
        <v>2705705.3078308101</v>
      </c>
      <c r="AJ2673" s="99">
        <v>811106.75763702404</v>
      </c>
      <c r="AK2673" s="99">
        <v>0</v>
      </c>
      <c r="AL2673" s="99">
        <v>498633.85166931199</v>
      </c>
      <c r="AM2673" s="99">
        <v>0</v>
      </c>
      <c r="AN2673" s="99">
        <v>12320693.588256801</v>
      </c>
      <c r="AO2673" s="99">
        <v>70512603.211914107</v>
      </c>
      <c r="AP2673" s="99">
        <v>0</v>
      </c>
      <c r="AQ2673" s="99">
        <v>14231556.3365479</v>
      </c>
      <c r="AR2673" s="99">
        <v>0</v>
      </c>
      <c r="AS2673" s="99">
        <v>4347237.8901367197</v>
      </c>
      <c r="AT2673" s="99">
        <v>0</v>
      </c>
      <c r="AU2673" s="99">
        <v>0</v>
      </c>
      <c r="AV2673" s="99">
        <v>49301151.9833984</v>
      </c>
      <c r="AW2673" s="99">
        <v>0</v>
      </c>
      <c r="AX2673" s="99">
        <v>351801.50403213501</v>
      </c>
      <c r="AY2673" s="99">
        <v>34857473.7275391</v>
      </c>
      <c r="AZ2673" s="99">
        <v>12862911.965820299</v>
      </c>
      <c r="BA2673" s="99">
        <v>0</v>
      </c>
      <c r="BB2673" s="99">
        <v>29179644.017822299</v>
      </c>
      <c r="BC2673" s="99">
        <v>7728890.1717529297</v>
      </c>
      <c r="BD2673" s="99">
        <v>0</v>
      </c>
      <c r="BE2673" s="99">
        <v>4329001.0048828097</v>
      </c>
      <c r="BF2673" s="99">
        <v>0</v>
      </c>
      <c r="BG2673" s="99">
        <v>49361366.705566399</v>
      </c>
      <c r="BH2673" s="99">
        <v>19475771.8444824</v>
      </c>
      <c r="BI2673" s="99">
        <v>0</v>
      </c>
      <c r="BJ2673" s="99">
        <v>3271398.7807006799</v>
      </c>
      <c r="BK2673" s="99">
        <v>2302522.2526245099</v>
      </c>
      <c r="BL2673" s="99">
        <v>0</v>
      </c>
      <c r="BM2673" s="99">
        <v>0</v>
      </c>
      <c r="BN2673" s="99">
        <v>0</v>
      </c>
      <c r="BO2673" s="99">
        <v>0</v>
      </c>
      <c r="BP2673" s="99">
        <v>0</v>
      </c>
      <c r="BQ2673" s="99">
        <v>0</v>
      </c>
      <c r="BR2673" s="99">
        <v>9864988.8922119103</v>
      </c>
      <c r="BS2673" s="99">
        <v>4819948.9152832003</v>
      </c>
      <c r="BT2673" s="99">
        <v>0</v>
      </c>
      <c r="BU2673" s="99">
        <v>5074316.2999267597</v>
      </c>
      <c r="BV2673" s="99">
        <v>3041597.7710266099</v>
      </c>
      <c r="BW2673" s="99">
        <v>0</v>
      </c>
      <c r="BX2673" s="99">
        <v>893043.08677673305</v>
      </c>
      <c r="BY2673" s="99">
        <v>0</v>
      </c>
      <c r="BZ2673" s="99">
        <v>0</v>
      </c>
      <c r="CA2673" s="99">
        <v>0</v>
      </c>
      <c r="CB2673" s="99">
        <v>8052116.5272216797</v>
      </c>
      <c r="CC2673" s="99">
        <v>84411834.901367202</v>
      </c>
      <c r="CD2673" s="99">
        <v>22741912.5942383</v>
      </c>
      <c r="CE2673" s="99">
        <v>3665.4222172796699</v>
      </c>
      <c r="CF2673" s="99">
        <v>495495.88511657697</v>
      </c>
      <c r="CG2673" s="99">
        <v>4296406.6942748995</v>
      </c>
      <c r="CH2673" s="99">
        <v>0</v>
      </c>
      <c r="CI2673" s="99">
        <v>117420.679020882</v>
      </c>
      <c r="CJ2673" s="99">
        <v>8547352.3243408203</v>
      </c>
      <c r="CK2673" s="99">
        <v>88738212.358398393</v>
      </c>
      <c r="CL2673" s="99">
        <v>23618834.4758301</v>
      </c>
      <c r="CM2673" s="166">
        <v>155583.10954093901</v>
      </c>
      <c r="CN2673" s="166">
        <v>20963110.385986298</v>
      </c>
      <c r="CO2673" s="166">
        <v>138102689.43945301</v>
      </c>
      <c r="CP2673" s="99">
        <v>23618834.4758301</v>
      </c>
      <c r="CQ2673" s="99">
        <v>0</v>
      </c>
      <c r="CR2673" s="99">
        <v>0</v>
      </c>
      <c r="CS2673" s="99">
        <v>0</v>
      </c>
      <c r="CT2673" s="99">
        <v>0</v>
      </c>
      <c r="CU2673" s="98">
        <v>13940.708338166</v>
      </c>
      <c r="CV2673" s="98">
        <v>41827.000809115998</v>
      </c>
      <c r="CW2673" s="98">
        <v>8547612.4123382568</v>
      </c>
      <c r="CX2673" s="98">
        <v>88708241.595642105</v>
      </c>
    </row>
    <row r="2674" spans="1:102" x14ac:dyDescent="0.2">
      <c r="A2674" s="98" t="s">
        <v>193</v>
      </c>
      <c r="B2674" s="100">
        <v>42522</v>
      </c>
      <c r="C2674" s="99">
        <v>99542.477929115295</v>
      </c>
      <c r="D2674" s="99">
        <v>0</v>
      </c>
      <c r="E2674" s="99">
        <v>13603.5239099264</v>
      </c>
      <c r="F2674" s="99">
        <v>0</v>
      </c>
      <c r="G2674" s="99">
        <v>3725.3244314193698</v>
      </c>
      <c r="H2674" s="99">
        <v>0</v>
      </c>
      <c r="I2674" s="99">
        <v>0</v>
      </c>
      <c r="J2674" s="99">
        <v>38640.607709407799</v>
      </c>
      <c r="K2674" s="99">
        <v>0</v>
      </c>
      <c r="L2674" s="99">
        <v>383.89518465474202</v>
      </c>
      <c r="M2674" s="99">
        <v>47409.939044475599</v>
      </c>
      <c r="N2674" s="99">
        <v>9987.9915000200308</v>
      </c>
      <c r="O2674" s="99">
        <v>0</v>
      </c>
      <c r="P2674" s="99">
        <v>50831.609994411498</v>
      </c>
      <c r="Q2674" s="99">
        <v>4540.6519246697399</v>
      </c>
      <c r="R2674" s="99">
        <v>0</v>
      </c>
      <c r="S2674" s="99">
        <v>3712.7484081685502</v>
      </c>
      <c r="T2674" s="99">
        <v>0</v>
      </c>
      <c r="U2674" s="99">
        <v>38667.417320728302</v>
      </c>
      <c r="V2674" s="99">
        <v>6633937.0902709998</v>
      </c>
      <c r="W2674" s="99">
        <v>0</v>
      </c>
      <c r="X2674" s="99">
        <v>1374305.38789368</v>
      </c>
      <c r="Y2674" s="99">
        <v>888385.02448272705</v>
      </c>
      <c r="Z2674" s="99">
        <v>506975.09253692598</v>
      </c>
      <c r="AA2674" s="99">
        <v>0</v>
      </c>
      <c r="AB2674" s="99">
        <v>0</v>
      </c>
      <c r="AC2674" s="99">
        <v>12347373.4949951</v>
      </c>
      <c r="AD2674" s="99">
        <v>0</v>
      </c>
      <c r="AE2674" s="99">
        <v>55532.1053247452</v>
      </c>
      <c r="AF2674" s="99">
        <v>3117810.3560485798</v>
      </c>
      <c r="AG2674" s="99">
        <v>1386809.9650878899</v>
      </c>
      <c r="AH2674" s="99">
        <v>0</v>
      </c>
      <c r="AI2674" s="99">
        <v>2685620.9948425302</v>
      </c>
      <c r="AJ2674" s="99">
        <v>817624.78588104201</v>
      </c>
      <c r="AK2674" s="99">
        <v>0</v>
      </c>
      <c r="AL2674" s="99">
        <v>504794.36816787702</v>
      </c>
      <c r="AM2674" s="99">
        <v>0</v>
      </c>
      <c r="AN2674" s="99">
        <v>12345133.454345699</v>
      </c>
      <c r="AO2674" s="99">
        <v>70596410.5703125</v>
      </c>
      <c r="AP2674" s="99">
        <v>0</v>
      </c>
      <c r="AQ2674" s="99">
        <v>13952383.5064697</v>
      </c>
      <c r="AR2674" s="99">
        <v>0</v>
      </c>
      <c r="AS2674" s="99">
        <v>4408618.1215209998</v>
      </c>
      <c r="AT2674" s="99">
        <v>0</v>
      </c>
      <c r="AU2674" s="99">
        <v>0</v>
      </c>
      <c r="AV2674" s="99">
        <v>49532648.083984397</v>
      </c>
      <c r="AW2674" s="99">
        <v>0</v>
      </c>
      <c r="AX2674" s="99">
        <v>520405.718070984</v>
      </c>
      <c r="AY2674" s="99">
        <v>34815559.158203103</v>
      </c>
      <c r="AZ2674" s="99">
        <v>12798991.559936499</v>
      </c>
      <c r="BA2674" s="99">
        <v>0</v>
      </c>
      <c r="BB2674" s="99">
        <v>28973082.917968798</v>
      </c>
      <c r="BC2674" s="99">
        <v>7877850.2426147498</v>
      </c>
      <c r="BD2674" s="99">
        <v>0</v>
      </c>
      <c r="BE2674" s="99">
        <v>4386447.2090454102</v>
      </c>
      <c r="BF2674" s="99">
        <v>0</v>
      </c>
      <c r="BG2674" s="99">
        <v>49485365.081054702</v>
      </c>
      <c r="BH2674" s="99">
        <v>19536290.559326202</v>
      </c>
      <c r="BI2674" s="99">
        <v>0</v>
      </c>
      <c r="BJ2674" s="99">
        <v>3170312.6368102999</v>
      </c>
      <c r="BK2674" s="99">
        <v>2233004.2522582998</v>
      </c>
      <c r="BL2674" s="99">
        <v>0</v>
      </c>
      <c r="BM2674" s="99">
        <v>0</v>
      </c>
      <c r="BN2674" s="99">
        <v>0</v>
      </c>
      <c r="BO2674" s="99">
        <v>0</v>
      </c>
      <c r="BP2674" s="99">
        <v>0</v>
      </c>
      <c r="BQ2674" s="99">
        <v>0</v>
      </c>
      <c r="BR2674" s="99">
        <v>9870608.0067138709</v>
      </c>
      <c r="BS2674" s="99">
        <v>4795018.5055542002</v>
      </c>
      <c r="BT2674" s="99">
        <v>0</v>
      </c>
      <c r="BU2674" s="99">
        <v>5149198.9099121103</v>
      </c>
      <c r="BV2674" s="99">
        <v>3086455.06671143</v>
      </c>
      <c r="BW2674" s="99">
        <v>0</v>
      </c>
      <c r="BX2674" s="99">
        <v>925964.60664367699</v>
      </c>
      <c r="BY2674" s="99">
        <v>0</v>
      </c>
      <c r="BZ2674" s="99">
        <v>0</v>
      </c>
      <c r="CA2674" s="99">
        <v>0</v>
      </c>
      <c r="CB2674" s="99">
        <v>8013279.7744751005</v>
      </c>
      <c r="CC2674" s="99">
        <v>84541384.75</v>
      </c>
      <c r="CD2674" s="99">
        <v>22707447.056152299</v>
      </c>
      <c r="CE2674" s="99">
        <v>3725.41929447651</v>
      </c>
      <c r="CF2674" s="99">
        <v>500893.07514572103</v>
      </c>
      <c r="CG2674" s="99">
        <v>4351819.6896362295</v>
      </c>
      <c r="CH2674" s="99">
        <v>0</v>
      </c>
      <c r="CI2674" s="99">
        <v>116900.234582901</v>
      </c>
      <c r="CJ2674" s="99">
        <v>8515203.2969970703</v>
      </c>
      <c r="CK2674" s="99">
        <v>88867179.200195298</v>
      </c>
      <c r="CL2674" s="99">
        <v>23581790.948486298</v>
      </c>
      <c r="CM2674" s="166">
        <v>155147.86422920201</v>
      </c>
      <c r="CN2674" s="166">
        <v>20906795.399658199</v>
      </c>
      <c r="CO2674" s="166">
        <v>138313636.20507801</v>
      </c>
      <c r="CP2674" s="99">
        <v>23581790.948486298</v>
      </c>
      <c r="CQ2674" s="99">
        <v>0</v>
      </c>
      <c r="CR2674" s="99">
        <v>0</v>
      </c>
      <c r="CS2674" s="99">
        <v>0</v>
      </c>
      <c r="CT2674" s="99">
        <v>0</v>
      </c>
      <c r="CU2674" s="98">
        <v>13610.684797741</v>
      </c>
      <c r="CV2674" s="98">
        <v>42044.087024492001</v>
      </c>
      <c r="CW2674" s="98">
        <v>8514172.849620821</v>
      </c>
      <c r="CX2674" s="98">
        <v>88893204.43963623</v>
      </c>
    </row>
    <row r="2675" spans="1:102" x14ac:dyDescent="0.2">
      <c r="A2675" s="98" t="s">
        <v>193</v>
      </c>
      <c r="B2675" s="100">
        <v>42614</v>
      </c>
      <c r="C2675" s="99">
        <v>98989.510448455796</v>
      </c>
      <c r="D2675" s="99">
        <v>0</v>
      </c>
      <c r="E2675" s="99">
        <v>13795.9172102213</v>
      </c>
      <c r="F2675" s="99">
        <v>0</v>
      </c>
      <c r="G2675" s="99">
        <v>3739.7402671873601</v>
      </c>
      <c r="H2675" s="99">
        <v>0</v>
      </c>
      <c r="I2675" s="99">
        <v>0</v>
      </c>
      <c r="J2675" s="99">
        <v>38384.406612873099</v>
      </c>
      <c r="K2675" s="99">
        <v>0</v>
      </c>
      <c r="L2675" s="99">
        <v>375.27897517755599</v>
      </c>
      <c r="M2675" s="99">
        <v>47199.3133306503</v>
      </c>
      <c r="N2675" s="99">
        <v>9954.7940417528207</v>
      </c>
      <c r="O2675" s="99">
        <v>0</v>
      </c>
      <c r="P2675" s="99">
        <v>50793.957599163099</v>
      </c>
      <c r="Q2675" s="99">
        <v>4513.3086789250401</v>
      </c>
      <c r="R2675" s="99">
        <v>0</v>
      </c>
      <c r="S2675" s="99">
        <v>3729.0432438850398</v>
      </c>
      <c r="T2675" s="99">
        <v>0</v>
      </c>
      <c r="U2675" s="99">
        <v>38367.5450258255</v>
      </c>
      <c r="V2675" s="99">
        <v>6614240.4492797898</v>
      </c>
      <c r="W2675" s="99">
        <v>0</v>
      </c>
      <c r="X2675" s="99">
        <v>1366385.47935486</v>
      </c>
      <c r="Y2675" s="99">
        <v>890985.80555725098</v>
      </c>
      <c r="Z2675" s="99">
        <v>503490.21380996698</v>
      </c>
      <c r="AA2675" s="99">
        <v>0</v>
      </c>
      <c r="AB2675" s="99">
        <v>0</v>
      </c>
      <c r="AC2675" s="99">
        <v>12304226.627075201</v>
      </c>
      <c r="AD2675" s="99">
        <v>0</v>
      </c>
      <c r="AE2675" s="99">
        <v>47884.239614963502</v>
      </c>
      <c r="AF2675" s="99">
        <v>3085748.9780578599</v>
      </c>
      <c r="AG2675" s="99">
        <v>1383320.39149475</v>
      </c>
      <c r="AH2675" s="99">
        <v>0</v>
      </c>
      <c r="AI2675" s="99">
        <v>2661516.8754577599</v>
      </c>
      <c r="AJ2675" s="99">
        <v>812478.74466705299</v>
      </c>
      <c r="AK2675" s="99">
        <v>0</v>
      </c>
      <c r="AL2675" s="99">
        <v>502151.15193557699</v>
      </c>
      <c r="AM2675" s="99">
        <v>0</v>
      </c>
      <c r="AN2675" s="99">
        <v>12302369.699707</v>
      </c>
      <c r="AO2675" s="99">
        <v>70934457.588867202</v>
      </c>
      <c r="AP2675" s="99">
        <v>0</v>
      </c>
      <c r="AQ2675" s="99">
        <v>14058845.400878901</v>
      </c>
      <c r="AR2675" s="99">
        <v>0</v>
      </c>
      <c r="AS2675" s="99">
        <v>4396767.9141235398</v>
      </c>
      <c r="AT2675" s="99">
        <v>0</v>
      </c>
      <c r="AU2675" s="99">
        <v>0</v>
      </c>
      <c r="AV2675" s="99">
        <v>49533480.737792999</v>
      </c>
      <c r="AW2675" s="99">
        <v>0</v>
      </c>
      <c r="AX2675" s="99">
        <v>518209.96989059402</v>
      </c>
      <c r="AY2675" s="99">
        <v>34768385.676269501</v>
      </c>
      <c r="AZ2675" s="99">
        <v>12845825.0386963</v>
      </c>
      <c r="BA2675" s="99">
        <v>0</v>
      </c>
      <c r="BB2675" s="99">
        <v>28936056.932372998</v>
      </c>
      <c r="BC2675" s="99">
        <v>7900791.7783203097</v>
      </c>
      <c r="BD2675" s="99">
        <v>0</v>
      </c>
      <c r="BE2675" s="99">
        <v>4381625.3541870099</v>
      </c>
      <c r="BF2675" s="99">
        <v>0</v>
      </c>
      <c r="BG2675" s="99">
        <v>49521794.5166016</v>
      </c>
      <c r="BH2675" s="99">
        <v>19305903.891845699</v>
      </c>
      <c r="BI2675" s="99">
        <v>0</v>
      </c>
      <c r="BJ2675" s="99">
        <v>3189687.8592224098</v>
      </c>
      <c r="BK2675" s="99">
        <v>2248627.96276855</v>
      </c>
      <c r="BL2675" s="99">
        <v>0</v>
      </c>
      <c r="BM2675" s="99">
        <v>0</v>
      </c>
      <c r="BN2675" s="99">
        <v>0</v>
      </c>
      <c r="BO2675" s="99">
        <v>0</v>
      </c>
      <c r="BP2675" s="99">
        <v>0</v>
      </c>
      <c r="BQ2675" s="99">
        <v>0</v>
      </c>
      <c r="BR2675" s="99">
        <v>9805102.5018310491</v>
      </c>
      <c r="BS2675" s="99">
        <v>4816651.5115356399</v>
      </c>
      <c r="BT2675" s="99">
        <v>0</v>
      </c>
      <c r="BU2675" s="99">
        <v>4507728.2199096698</v>
      </c>
      <c r="BV2675" s="99">
        <v>3069388.5545043899</v>
      </c>
      <c r="BW2675" s="99">
        <v>0</v>
      </c>
      <c r="BX2675" s="99">
        <v>778183.48723602295</v>
      </c>
      <c r="BY2675" s="99">
        <v>0</v>
      </c>
      <c r="BZ2675" s="99">
        <v>0</v>
      </c>
      <c r="CA2675" s="99">
        <v>0</v>
      </c>
      <c r="CB2675" s="99">
        <v>7999223.27099609</v>
      </c>
      <c r="CC2675" s="99">
        <v>85028973.979492202</v>
      </c>
      <c r="CD2675" s="99">
        <v>22491151.706298798</v>
      </c>
      <c r="CE2675" s="99">
        <v>3740.0859408676602</v>
      </c>
      <c r="CF2675" s="99">
        <v>505236.92002868699</v>
      </c>
      <c r="CG2675" s="99">
        <v>4412138.4662475605</v>
      </c>
      <c r="CH2675" s="99">
        <v>0</v>
      </c>
      <c r="CI2675" s="99">
        <v>116555.064464569</v>
      </c>
      <c r="CJ2675" s="99">
        <v>8506605.9422607403</v>
      </c>
      <c r="CK2675" s="99">
        <v>89505784.450195298</v>
      </c>
      <c r="CL2675" s="99">
        <v>23345838.831787098</v>
      </c>
      <c r="CM2675" s="166">
        <v>154678.54284477199</v>
      </c>
      <c r="CN2675" s="166">
        <v>20795675.261474598</v>
      </c>
      <c r="CO2675" s="166">
        <v>139129298.50781301</v>
      </c>
      <c r="CP2675" s="99">
        <v>23345838.831787098</v>
      </c>
      <c r="CQ2675" s="99">
        <v>0</v>
      </c>
      <c r="CR2675" s="99">
        <v>0</v>
      </c>
      <c r="CS2675" s="99">
        <v>0</v>
      </c>
      <c r="CT2675" s="99">
        <v>0</v>
      </c>
      <c r="CU2675" s="98">
        <v>13788.25563462</v>
      </c>
      <c r="CV2675" s="98">
        <v>41762.424547483999</v>
      </c>
      <c r="CW2675" s="98">
        <v>8504460.1910247765</v>
      </c>
      <c r="CX2675" s="98">
        <v>89441112.445739761</v>
      </c>
    </row>
    <row r="2676" spans="1:102" x14ac:dyDescent="0.2">
      <c r="A2676" s="98" t="s">
        <v>193</v>
      </c>
      <c r="B2676" s="100">
        <v>42705</v>
      </c>
      <c r="C2676" s="99">
        <v>98799.167952537493</v>
      </c>
      <c r="D2676" s="99">
        <v>0</v>
      </c>
      <c r="E2676" s="99">
        <v>13676.9883739948</v>
      </c>
      <c r="F2676" s="99">
        <v>0</v>
      </c>
      <c r="G2676" s="99">
        <v>3803.7027566730999</v>
      </c>
      <c r="H2676" s="99">
        <v>0</v>
      </c>
      <c r="I2676" s="99">
        <v>0</v>
      </c>
      <c r="J2676" s="99">
        <v>38458.817645549803</v>
      </c>
      <c r="K2676" s="99">
        <v>0</v>
      </c>
      <c r="L2676" s="99">
        <v>342.56209504976903</v>
      </c>
      <c r="M2676" s="99">
        <v>47349.543595313997</v>
      </c>
      <c r="N2676" s="99">
        <v>9930.5475717782992</v>
      </c>
      <c r="O2676" s="99">
        <v>0</v>
      </c>
      <c r="P2676" s="99">
        <v>50484.209749698603</v>
      </c>
      <c r="Q2676" s="99">
        <v>4404.6972638964698</v>
      </c>
      <c r="R2676" s="99">
        <v>0</v>
      </c>
      <c r="S2676" s="99">
        <v>3786.70033141971</v>
      </c>
      <c r="T2676" s="99">
        <v>0</v>
      </c>
      <c r="U2676" s="99">
        <v>38466.204244613597</v>
      </c>
      <c r="V2676" s="99">
        <v>6594347.0142211895</v>
      </c>
      <c r="W2676" s="99">
        <v>0</v>
      </c>
      <c r="X2676" s="99">
        <v>1339769.6977844201</v>
      </c>
      <c r="Y2676" s="99">
        <v>871956.46950530994</v>
      </c>
      <c r="Z2676" s="99">
        <v>505254.41966247599</v>
      </c>
      <c r="AA2676" s="99">
        <v>0</v>
      </c>
      <c r="AB2676" s="99">
        <v>0</v>
      </c>
      <c r="AC2676" s="99">
        <v>12255301.431152301</v>
      </c>
      <c r="AD2676" s="99">
        <v>0</v>
      </c>
      <c r="AE2676" s="99">
        <v>36548.736935615503</v>
      </c>
      <c r="AF2676" s="99">
        <v>3078860.1658020001</v>
      </c>
      <c r="AG2676" s="99">
        <v>1383916.28213501</v>
      </c>
      <c r="AH2676" s="99">
        <v>0</v>
      </c>
      <c r="AI2676" s="99">
        <v>2638616.2221069299</v>
      </c>
      <c r="AJ2676" s="99">
        <v>796632.60412597703</v>
      </c>
      <c r="AK2676" s="99">
        <v>0</v>
      </c>
      <c r="AL2676" s="99">
        <v>502520.33704757702</v>
      </c>
      <c r="AM2676" s="99">
        <v>0</v>
      </c>
      <c r="AN2676" s="99">
        <v>12254989.111694301</v>
      </c>
      <c r="AO2676" s="99">
        <v>71023465.984375</v>
      </c>
      <c r="AP2676" s="99">
        <v>0</v>
      </c>
      <c r="AQ2676" s="99">
        <v>13821781.5235596</v>
      </c>
      <c r="AR2676" s="99">
        <v>0</v>
      </c>
      <c r="AS2676" s="99">
        <v>4435314.6489257803</v>
      </c>
      <c r="AT2676" s="99">
        <v>0</v>
      </c>
      <c r="AU2676" s="99">
        <v>0</v>
      </c>
      <c r="AV2676" s="99">
        <v>49602154.517089799</v>
      </c>
      <c r="AW2676" s="99">
        <v>0</v>
      </c>
      <c r="AX2676" s="99">
        <v>332125.496669769</v>
      </c>
      <c r="AY2676" s="99">
        <v>34863379.832519501</v>
      </c>
      <c r="AZ2676" s="99">
        <v>12874771.421875</v>
      </c>
      <c r="BA2676" s="99">
        <v>0</v>
      </c>
      <c r="BB2676" s="99">
        <v>28895490.691650402</v>
      </c>
      <c r="BC2676" s="99">
        <v>7715636.4358520498</v>
      </c>
      <c r="BD2676" s="99">
        <v>0</v>
      </c>
      <c r="BE2676" s="99">
        <v>4415727.4263915997</v>
      </c>
      <c r="BF2676" s="99">
        <v>0</v>
      </c>
      <c r="BG2676" s="99">
        <v>49600005.998535201</v>
      </c>
      <c r="BH2676" s="99">
        <v>19368681.220458999</v>
      </c>
      <c r="BI2676" s="99">
        <v>0</v>
      </c>
      <c r="BJ2676" s="99">
        <v>3119692.4429016099</v>
      </c>
      <c r="BK2676" s="99">
        <v>2204854.8865661598</v>
      </c>
      <c r="BL2676" s="99">
        <v>0</v>
      </c>
      <c r="BM2676" s="99">
        <v>0</v>
      </c>
      <c r="BN2676" s="99">
        <v>0</v>
      </c>
      <c r="BO2676" s="99">
        <v>0</v>
      </c>
      <c r="BP2676" s="99">
        <v>0</v>
      </c>
      <c r="BQ2676" s="99">
        <v>0</v>
      </c>
      <c r="BR2676" s="99">
        <v>9815918.9788818397</v>
      </c>
      <c r="BS2676" s="99">
        <v>4824295.11047363</v>
      </c>
      <c r="BT2676" s="99">
        <v>0</v>
      </c>
      <c r="BU2676" s="99">
        <v>4883511.9099121103</v>
      </c>
      <c r="BV2676" s="99">
        <v>3020108.4140319801</v>
      </c>
      <c r="BW2676" s="99">
        <v>0</v>
      </c>
      <c r="BX2676" s="99">
        <v>861678.33686828602</v>
      </c>
      <c r="BY2676" s="99">
        <v>0</v>
      </c>
      <c r="BZ2676" s="99">
        <v>0</v>
      </c>
      <c r="CA2676" s="99">
        <v>0</v>
      </c>
      <c r="CB2676" s="99">
        <v>7948650.0155029297</v>
      </c>
      <c r="CC2676" s="99">
        <v>84840273.4921875</v>
      </c>
      <c r="CD2676" s="99">
        <v>22496104.480957001</v>
      </c>
      <c r="CE2676" s="99">
        <v>3803.8056778907799</v>
      </c>
      <c r="CF2676" s="99">
        <v>505750.21572876</v>
      </c>
      <c r="CG2676" s="99">
        <v>4447708.1558227502</v>
      </c>
      <c r="CH2676" s="99">
        <v>0</v>
      </c>
      <c r="CI2676" s="99">
        <v>116278.680298805</v>
      </c>
      <c r="CJ2676" s="99">
        <v>8451189.7071533203</v>
      </c>
      <c r="CK2676" s="99">
        <v>89213406.53125</v>
      </c>
      <c r="CL2676" s="99">
        <v>23362643.862792999</v>
      </c>
      <c r="CM2676" s="166">
        <v>154406.529298782</v>
      </c>
      <c r="CN2676" s="166">
        <v>20669234.6953125</v>
      </c>
      <c r="CO2676" s="166">
        <v>138780611.53906301</v>
      </c>
      <c r="CP2676" s="99">
        <v>23362643.862792999</v>
      </c>
      <c r="CQ2676" s="99">
        <v>0</v>
      </c>
      <c r="CR2676" s="99">
        <v>0</v>
      </c>
      <c r="CS2676" s="99">
        <v>0</v>
      </c>
      <c r="CT2676" s="99">
        <v>0</v>
      </c>
      <c r="CU2676" s="98">
        <v>13678.931793854001</v>
      </c>
      <c r="CV2676" s="98">
        <v>41924.355350391001</v>
      </c>
      <c r="CW2676" s="98">
        <v>8454400.2312316895</v>
      </c>
      <c r="CX2676" s="98">
        <v>89287981.648010254</v>
      </c>
    </row>
    <row r="2677" spans="1:102" x14ac:dyDescent="0.2">
      <c r="A2677" s="98" t="s">
        <v>193</v>
      </c>
      <c r="B2677" s="100">
        <v>42795</v>
      </c>
      <c r="C2677" s="99">
        <v>98820.077882766695</v>
      </c>
      <c r="D2677" s="99">
        <v>0</v>
      </c>
      <c r="E2677" s="99">
        <v>13748.827827691999</v>
      </c>
      <c r="F2677" s="99">
        <v>0</v>
      </c>
      <c r="G2677" s="99">
        <v>3855.1865889430001</v>
      </c>
      <c r="H2677" s="99">
        <v>0</v>
      </c>
      <c r="I2677" s="99">
        <v>0</v>
      </c>
      <c r="J2677" s="99">
        <v>38597.383978843704</v>
      </c>
      <c r="K2677" s="99">
        <v>0</v>
      </c>
      <c r="L2677" s="99">
        <v>353.11363708600402</v>
      </c>
      <c r="M2677" s="99">
        <v>47401.968762874603</v>
      </c>
      <c r="N2677" s="99">
        <v>9960.1850539445895</v>
      </c>
      <c r="O2677" s="99">
        <v>0</v>
      </c>
      <c r="P2677" s="99">
        <v>50404.987909793897</v>
      </c>
      <c r="Q2677" s="99">
        <v>4386.4765978455498</v>
      </c>
      <c r="R2677" s="99">
        <v>0</v>
      </c>
      <c r="S2677" s="99">
        <v>3840.0970073640301</v>
      </c>
      <c r="T2677" s="99">
        <v>0</v>
      </c>
      <c r="U2677" s="99">
        <v>38589.2729115486</v>
      </c>
      <c r="V2677" s="99">
        <v>6655843.4709472703</v>
      </c>
      <c r="W2677" s="99">
        <v>0</v>
      </c>
      <c r="X2677" s="99">
        <v>1327980.3945770301</v>
      </c>
      <c r="Y2677" s="99">
        <v>866732.52645874</v>
      </c>
      <c r="Z2677" s="99">
        <v>512723.44393920898</v>
      </c>
      <c r="AA2677" s="99">
        <v>0</v>
      </c>
      <c r="AB2677" s="99">
        <v>0</v>
      </c>
      <c r="AC2677" s="99">
        <v>12431833.490356401</v>
      </c>
      <c r="AD2677" s="99">
        <v>0</v>
      </c>
      <c r="AE2677" s="99">
        <v>37948.602298259699</v>
      </c>
      <c r="AF2677" s="99">
        <v>3105720.0447998</v>
      </c>
      <c r="AG2677" s="99">
        <v>1388972.4040679899</v>
      </c>
      <c r="AH2677" s="99">
        <v>0</v>
      </c>
      <c r="AI2677" s="99">
        <v>2654102.25213623</v>
      </c>
      <c r="AJ2677" s="99">
        <v>792916.67330169701</v>
      </c>
      <c r="AK2677" s="99">
        <v>0</v>
      </c>
      <c r="AL2677" s="99">
        <v>509612.25397110003</v>
      </c>
      <c r="AM2677" s="99">
        <v>0</v>
      </c>
      <c r="AN2677" s="99">
        <v>12436596.448364301</v>
      </c>
      <c r="AO2677" s="99">
        <v>71850282.598632798</v>
      </c>
      <c r="AP2677" s="99">
        <v>0</v>
      </c>
      <c r="AQ2677" s="99">
        <v>13766817.561279301</v>
      </c>
      <c r="AR2677" s="99">
        <v>0</v>
      </c>
      <c r="AS2677" s="99">
        <v>4531956.8247680701</v>
      </c>
      <c r="AT2677" s="99">
        <v>0</v>
      </c>
      <c r="AU2677" s="99">
        <v>0</v>
      </c>
      <c r="AV2677" s="99">
        <v>50193198.846191399</v>
      </c>
      <c r="AW2677" s="99">
        <v>0</v>
      </c>
      <c r="AX2677" s="99">
        <v>344451.35843277001</v>
      </c>
      <c r="AY2677" s="99">
        <v>35345510.607910201</v>
      </c>
      <c r="AZ2677" s="99">
        <v>12983100.7609863</v>
      </c>
      <c r="BA2677" s="99">
        <v>0</v>
      </c>
      <c r="BB2677" s="99">
        <v>29192814.502197299</v>
      </c>
      <c r="BC2677" s="99">
        <v>7739342.9631957998</v>
      </c>
      <c r="BD2677" s="99">
        <v>0</v>
      </c>
      <c r="BE2677" s="99">
        <v>4512889.1565551804</v>
      </c>
      <c r="BF2677" s="99">
        <v>0</v>
      </c>
      <c r="BG2677" s="99">
        <v>50097337.013671897</v>
      </c>
      <c r="BH2677" s="99">
        <v>19668338.160156298</v>
      </c>
      <c r="BI2677" s="99">
        <v>0</v>
      </c>
      <c r="BJ2677" s="99">
        <v>3110191.9371032701</v>
      </c>
      <c r="BK2677" s="99">
        <v>2204077.0627136198</v>
      </c>
      <c r="BL2677" s="99">
        <v>0</v>
      </c>
      <c r="BM2677" s="99">
        <v>0</v>
      </c>
      <c r="BN2677" s="99">
        <v>0</v>
      </c>
      <c r="BO2677" s="99">
        <v>0</v>
      </c>
      <c r="BP2677" s="99">
        <v>0</v>
      </c>
      <c r="BQ2677" s="99">
        <v>0</v>
      </c>
      <c r="BR2677" s="99">
        <v>9965514.5502929706</v>
      </c>
      <c r="BS2677" s="99">
        <v>4874816.0895385696</v>
      </c>
      <c r="BT2677" s="99">
        <v>0</v>
      </c>
      <c r="BU2677" s="99">
        <v>4969152.7399292002</v>
      </c>
      <c r="BV2677" s="99">
        <v>3020805.3762206999</v>
      </c>
      <c r="BW2677" s="99">
        <v>0</v>
      </c>
      <c r="BX2677" s="99">
        <v>917929.32669830299</v>
      </c>
      <c r="BY2677" s="99">
        <v>0</v>
      </c>
      <c r="BZ2677" s="99">
        <v>0</v>
      </c>
      <c r="CA2677" s="99">
        <v>0</v>
      </c>
      <c r="CB2677" s="99">
        <v>7992906.6226196298</v>
      </c>
      <c r="CC2677" s="99">
        <v>85617505.916992202</v>
      </c>
      <c r="CD2677" s="99">
        <v>22778334.403320301</v>
      </c>
      <c r="CE2677" s="99">
        <v>3854.5316958725498</v>
      </c>
      <c r="CF2677" s="99">
        <v>510792.239299774</v>
      </c>
      <c r="CG2677" s="99">
        <v>4524919.7548217801</v>
      </c>
      <c r="CH2677" s="99">
        <v>0</v>
      </c>
      <c r="CI2677" s="99">
        <v>116361.77926349601</v>
      </c>
      <c r="CJ2677" s="99">
        <v>8504223.2763671894</v>
      </c>
      <c r="CK2677" s="99">
        <v>90108500.993164107</v>
      </c>
      <c r="CL2677" s="99">
        <v>23674857.166992199</v>
      </c>
      <c r="CM2677" s="166">
        <v>154544.19601821899</v>
      </c>
      <c r="CN2677" s="166">
        <v>20903077.556152299</v>
      </c>
      <c r="CO2677" s="166">
        <v>140326998.140625</v>
      </c>
      <c r="CP2677" s="99">
        <v>23674857.166992199</v>
      </c>
      <c r="CQ2677" s="99">
        <v>0</v>
      </c>
      <c r="CR2677" s="99">
        <v>0</v>
      </c>
      <c r="CS2677" s="99">
        <v>0</v>
      </c>
      <c r="CT2677" s="99">
        <v>0</v>
      </c>
      <c r="CU2677" s="98">
        <v>13751.667205832</v>
      </c>
      <c r="CV2677" s="98">
        <v>42089.217996737003</v>
      </c>
      <c r="CW2677" s="98">
        <v>8503698.8619194031</v>
      </c>
      <c r="CX2677" s="98">
        <v>90142425.67181398</v>
      </c>
    </row>
    <row r="2678" spans="1:102" x14ac:dyDescent="0.2">
      <c r="A2678" s="98" t="s">
        <v>193</v>
      </c>
      <c r="B2678" s="100">
        <v>42887</v>
      </c>
      <c r="C2678" s="99">
        <v>98631.125841140703</v>
      </c>
      <c r="D2678" s="99">
        <v>0</v>
      </c>
      <c r="E2678" s="99">
        <v>13899.8193422556</v>
      </c>
      <c r="F2678" s="99">
        <v>0</v>
      </c>
      <c r="G2678" s="99">
        <v>3823.1693971455102</v>
      </c>
      <c r="H2678" s="99">
        <v>0</v>
      </c>
      <c r="I2678" s="99">
        <v>0</v>
      </c>
      <c r="J2678" s="99">
        <v>38555.683775425001</v>
      </c>
      <c r="K2678" s="99">
        <v>0</v>
      </c>
      <c r="L2678" s="99">
        <v>356.11467702686798</v>
      </c>
      <c r="M2678" s="99">
        <v>47377.221358299299</v>
      </c>
      <c r="N2678" s="99">
        <v>9916.2420191764795</v>
      </c>
      <c r="O2678" s="99">
        <v>0</v>
      </c>
      <c r="P2678" s="99">
        <v>50492.390845775597</v>
      </c>
      <c r="Q2678" s="99">
        <v>4371.7800695300102</v>
      </c>
      <c r="R2678" s="99">
        <v>0</v>
      </c>
      <c r="S2678" s="99">
        <v>3807.5209108591098</v>
      </c>
      <c r="T2678" s="99">
        <v>0</v>
      </c>
      <c r="U2678" s="99">
        <v>38582.6754722595</v>
      </c>
      <c r="V2678" s="99">
        <v>6640309.44885254</v>
      </c>
      <c r="W2678" s="99">
        <v>0</v>
      </c>
      <c r="X2678" s="99">
        <v>1320433.52580261</v>
      </c>
      <c r="Y2678" s="99">
        <v>859726.81175994896</v>
      </c>
      <c r="Z2678" s="99">
        <v>508997.45431518601</v>
      </c>
      <c r="AA2678" s="99">
        <v>0</v>
      </c>
      <c r="AB2678" s="99">
        <v>0</v>
      </c>
      <c r="AC2678" s="99">
        <v>12319568.396850601</v>
      </c>
      <c r="AD2678" s="99">
        <v>0</v>
      </c>
      <c r="AE2678" s="99">
        <v>41430.867903709397</v>
      </c>
      <c r="AF2678" s="99">
        <v>3113926.1047058101</v>
      </c>
      <c r="AG2678" s="99">
        <v>1382534.5107269301</v>
      </c>
      <c r="AH2678" s="99">
        <v>0</v>
      </c>
      <c r="AI2678" s="99">
        <v>2619643.75494385</v>
      </c>
      <c r="AJ2678" s="99">
        <v>791743.67174529994</v>
      </c>
      <c r="AK2678" s="99">
        <v>0</v>
      </c>
      <c r="AL2678" s="99">
        <v>506947.77959060698</v>
      </c>
      <c r="AM2678" s="99">
        <v>0</v>
      </c>
      <c r="AN2678" s="99">
        <v>12316717.951171899</v>
      </c>
      <c r="AO2678" s="99">
        <v>71912440.264648393</v>
      </c>
      <c r="AP2678" s="99">
        <v>0</v>
      </c>
      <c r="AQ2678" s="99">
        <v>13739277.556274399</v>
      </c>
      <c r="AR2678" s="99">
        <v>0</v>
      </c>
      <c r="AS2678" s="99">
        <v>4524496.6106567401</v>
      </c>
      <c r="AT2678" s="99">
        <v>0</v>
      </c>
      <c r="AU2678" s="99">
        <v>0</v>
      </c>
      <c r="AV2678" s="99">
        <v>50083457.555175804</v>
      </c>
      <c r="AW2678" s="99">
        <v>0</v>
      </c>
      <c r="AX2678" s="99">
        <v>410530.884635925</v>
      </c>
      <c r="AY2678" s="99">
        <v>35618299.083984397</v>
      </c>
      <c r="AZ2678" s="99">
        <v>12952066.2623291</v>
      </c>
      <c r="BA2678" s="99">
        <v>0</v>
      </c>
      <c r="BB2678" s="99">
        <v>28858787.2346191</v>
      </c>
      <c r="BC2678" s="99">
        <v>7710384.4227905301</v>
      </c>
      <c r="BD2678" s="99">
        <v>0</v>
      </c>
      <c r="BE2678" s="99">
        <v>4499408.6843872098</v>
      </c>
      <c r="BF2678" s="99">
        <v>0</v>
      </c>
      <c r="BG2678" s="99">
        <v>50180563.755859397</v>
      </c>
      <c r="BH2678" s="99">
        <v>19512511.3051758</v>
      </c>
      <c r="BI2678" s="99">
        <v>0</v>
      </c>
      <c r="BJ2678" s="99">
        <v>3086699.3890685998</v>
      </c>
      <c r="BK2678" s="99">
        <v>2197640.2015991202</v>
      </c>
      <c r="BL2678" s="99">
        <v>0</v>
      </c>
      <c r="BM2678" s="99">
        <v>0</v>
      </c>
      <c r="BN2678" s="99">
        <v>0</v>
      </c>
      <c r="BO2678" s="99">
        <v>0</v>
      </c>
      <c r="BP2678" s="99">
        <v>0</v>
      </c>
      <c r="BQ2678" s="99">
        <v>0</v>
      </c>
      <c r="BR2678" s="99">
        <v>9920000.8669433594</v>
      </c>
      <c r="BS2678" s="99">
        <v>4855649.31005859</v>
      </c>
      <c r="BT2678" s="99">
        <v>0</v>
      </c>
      <c r="BU2678" s="99">
        <v>5020828.4999389602</v>
      </c>
      <c r="BV2678" s="99">
        <v>3001570.7330322298</v>
      </c>
      <c r="BW2678" s="99">
        <v>0</v>
      </c>
      <c r="BX2678" s="99">
        <v>935083.906639099</v>
      </c>
      <c r="BY2678" s="99">
        <v>0</v>
      </c>
      <c r="BZ2678" s="99">
        <v>0</v>
      </c>
      <c r="CA2678" s="99">
        <v>0</v>
      </c>
      <c r="CB2678" s="99">
        <v>7960532.8615722703</v>
      </c>
      <c r="CC2678" s="99">
        <v>85671796.350585893</v>
      </c>
      <c r="CD2678" s="99">
        <v>22599350.253173798</v>
      </c>
      <c r="CE2678" s="99">
        <v>3823.1954059302798</v>
      </c>
      <c r="CF2678" s="99">
        <v>514672.75511169399</v>
      </c>
      <c r="CG2678" s="99">
        <v>4570271.1017456101</v>
      </c>
      <c r="CH2678" s="99">
        <v>0</v>
      </c>
      <c r="CI2678" s="99">
        <v>116389.45316124</v>
      </c>
      <c r="CJ2678" s="99">
        <v>8476315.5479736291</v>
      </c>
      <c r="CK2678" s="99">
        <v>90246432.024414107</v>
      </c>
      <c r="CL2678" s="99">
        <v>23481765.5241699</v>
      </c>
      <c r="CM2678" s="166">
        <v>154529.25488853501</v>
      </c>
      <c r="CN2678" s="166">
        <v>20826342.8356934</v>
      </c>
      <c r="CO2678" s="166">
        <v>140498484.37304699</v>
      </c>
      <c r="CP2678" s="99">
        <v>23481765.5241699</v>
      </c>
      <c r="CQ2678" s="99">
        <v>0</v>
      </c>
      <c r="CR2678" s="99">
        <v>0</v>
      </c>
      <c r="CS2678" s="99">
        <v>0</v>
      </c>
      <c r="CT2678" s="99">
        <v>0</v>
      </c>
      <c r="CU2678" s="98">
        <v>13905.976020919999</v>
      </c>
      <c r="CV2678" s="98">
        <v>42079.621665118</v>
      </c>
      <c r="CW2678" s="98">
        <v>8475205.6166839637</v>
      </c>
      <c r="CX2678" s="98">
        <v>90242067.452331498</v>
      </c>
    </row>
    <row r="2679" spans="1:102" x14ac:dyDescent="0.2">
      <c r="A2679" s="98" t="s">
        <v>193</v>
      </c>
      <c r="B2679" s="100">
        <v>42979</v>
      </c>
      <c r="C2679" s="99">
        <v>98629.327624320998</v>
      </c>
      <c r="D2679" s="99">
        <v>0</v>
      </c>
      <c r="E2679" s="99">
        <v>13968.988718152001</v>
      </c>
      <c r="F2679" s="99">
        <v>0</v>
      </c>
      <c r="G2679" s="99">
        <v>3963.51686534286</v>
      </c>
      <c r="H2679" s="99">
        <v>0</v>
      </c>
      <c r="I2679" s="99">
        <v>0</v>
      </c>
      <c r="J2679" s="99">
        <v>38531.7288551331</v>
      </c>
      <c r="K2679" s="99">
        <v>0</v>
      </c>
      <c r="L2679" s="99">
        <v>334.33592610061203</v>
      </c>
      <c r="M2679" s="99">
        <v>47352.054821491198</v>
      </c>
      <c r="N2679" s="99">
        <v>9886.9725521802902</v>
      </c>
      <c r="O2679" s="99">
        <v>0</v>
      </c>
      <c r="P2679" s="99">
        <v>50713.806864738501</v>
      </c>
      <c r="Q2679" s="99">
        <v>4376.3348320126497</v>
      </c>
      <c r="R2679" s="99">
        <v>0</v>
      </c>
      <c r="S2679" s="99">
        <v>3954.65789377689</v>
      </c>
      <c r="T2679" s="99">
        <v>0</v>
      </c>
      <c r="U2679" s="99">
        <v>38505.003517627702</v>
      </c>
      <c r="V2679" s="99">
        <v>6645246.0651245099</v>
      </c>
      <c r="W2679" s="99">
        <v>0</v>
      </c>
      <c r="X2679" s="99">
        <v>1320007.3358917199</v>
      </c>
      <c r="Y2679" s="99">
        <v>858558.83165741002</v>
      </c>
      <c r="Z2679" s="99">
        <v>511194.16944503802</v>
      </c>
      <c r="AA2679" s="99">
        <v>0</v>
      </c>
      <c r="AB2679" s="99">
        <v>0</v>
      </c>
      <c r="AC2679" s="99">
        <v>12315083.7069092</v>
      </c>
      <c r="AD2679" s="99">
        <v>0</v>
      </c>
      <c r="AE2679" s="99">
        <v>36626.011177539804</v>
      </c>
      <c r="AF2679" s="99">
        <v>3110201.8328857399</v>
      </c>
      <c r="AG2679" s="99">
        <v>1391413.4492492699</v>
      </c>
      <c r="AH2679" s="99">
        <v>0</v>
      </c>
      <c r="AI2679" s="99">
        <v>2617115.5640258798</v>
      </c>
      <c r="AJ2679" s="99">
        <v>802008.552528381</v>
      </c>
      <c r="AK2679" s="99">
        <v>0</v>
      </c>
      <c r="AL2679" s="99">
        <v>510104.778278351</v>
      </c>
      <c r="AM2679" s="99">
        <v>0</v>
      </c>
      <c r="AN2679" s="99">
        <v>12314693.103881801</v>
      </c>
      <c r="AO2679" s="99">
        <v>72352380.8359375</v>
      </c>
      <c r="AP2679" s="99">
        <v>0</v>
      </c>
      <c r="AQ2679" s="99">
        <v>13907997.7623291</v>
      </c>
      <c r="AR2679" s="99">
        <v>0</v>
      </c>
      <c r="AS2679" s="99">
        <v>4561845.0935058603</v>
      </c>
      <c r="AT2679" s="99">
        <v>0</v>
      </c>
      <c r="AU2679" s="99">
        <v>0</v>
      </c>
      <c r="AV2679" s="99">
        <v>50259956.394531302</v>
      </c>
      <c r="AW2679" s="99">
        <v>0</v>
      </c>
      <c r="AX2679" s="99">
        <v>354677.52717590297</v>
      </c>
      <c r="AY2679" s="99">
        <v>35835041.893554702</v>
      </c>
      <c r="AZ2679" s="99">
        <v>13072661.5467529</v>
      </c>
      <c r="BA2679" s="99">
        <v>0</v>
      </c>
      <c r="BB2679" s="99">
        <v>28905003.046875</v>
      </c>
      <c r="BC2679" s="99">
        <v>7834094.53479004</v>
      </c>
      <c r="BD2679" s="99">
        <v>0</v>
      </c>
      <c r="BE2679" s="99">
        <v>4546834.7565917997</v>
      </c>
      <c r="BF2679" s="99">
        <v>0</v>
      </c>
      <c r="BG2679" s="99">
        <v>50270896.604980499</v>
      </c>
      <c r="BH2679" s="99">
        <v>19576656.869140599</v>
      </c>
      <c r="BI2679" s="99">
        <v>0</v>
      </c>
      <c r="BJ2679" s="99">
        <v>3072765.1523132301</v>
      </c>
      <c r="BK2679" s="99">
        <v>2197740.69223022</v>
      </c>
      <c r="BL2679" s="99">
        <v>0</v>
      </c>
      <c r="BM2679" s="99">
        <v>0</v>
      </c>
      <c r="BN2679" s="99">
        <v>0</v>
      </c>
      <c r="BO2679" s="99">
        <v>0</v>
      </c>
      <c r="BP2679" s="99">
        <v>0</v>
      </c>
      <c r="BQ2679" s="99">
        <v>0</v>
      </c>
      <c r="BR2679" s="99">
        <v>9956735.3504638709</v>
      </c>
      <c r="BS2679" s="99">
        <v>4902434.3674316397</v>
      </c>
      <c r="BT2679" s="99">
        <v>0</v>
      </c>
      <c r="BU2679" s="99">
        <v>4447390.7799072303</v>
      </c>
      <c r="BV2679" s="99">
        <v>3036166.1898803702</v>
      </c>
      <c r="BW2679" s="99">
        <v>0</v>
      </c>
      <c r="BX2679" s="99">
        <v>795113.3671875</v>
      </c>
      <c r="BY2679" s="99">
        <v>0</v>
      </c>
      <c r="BZ2679" s="99">
        <v>0</v>
      </c>
      <c r="CA2679" s="99">
        <v>0</v>
      </c>
      <c r="CB2679" s="99">
        <v>7972874.0487670898</v>
      </c>
      <c r="CC2679" s="99">
        <v>86232859.950195298</v>
      </c>
      <c r="CD2679" s="99">
        <v>22641872.496093798</v>
      </c>
      <c r="CE2679" s="99">
        <v>3964.1461559832101</v>
      </c>
      <c r="CF2679" s="99">
        <v>510848.86246490502</v>
      </c>
      <c r="CG2679" s="99">
        <v>4544410.5475463904</v>
      </c>
      <c r="CH2679" s="99">
        <v>0</v>
      </c>
      <c r="CI2679" s="99">
        <v>116591.10940265701</v>
      </c>
      <c r="CJ2679" s="99">
        <v>8486516.3492431603</v>
      </c>
      <c r="CK2679" s="99">
        <v>90780608.005859405</v>
      </c>
      <c r="CL2679" s="99">
        <v>23519538.9135742</v>
      </c>
      <c r="CM2679" s="166">
        <v>154899.35741615301</v>
      </c>
      <c r="CN2679" s="166">
        <v>20783712.503173798</v>
      </c>
      <c r="CO2679" s="166">
        <v>141171884.98242199</v>
      </c>
      <c r="CP2679" s="99">
        <v>23519538.9135742</v>
      </c>
      <c r="CQ2679" s="99">
        <v>0</v>
      </c>
      <c r="CR2679" s="99">
        <v>0</v>
      </c>
      <c r="CS2679" s="99">
        <v>0</v>
      </c>
      <c r="CT2679" s="99">
        <v>0</v>
      </c>
      <c r="CU2679" s="98">
        <v>13961.632006117001</v>
      </c>
      <c r="CV2679" s="98">
        <v>42099.834446579996</v>
      </c>
      <c r="CW2679" s="98">
        <v>8483722.9112319946</v>
      </c>
      <c r="CX2679" s="98">
        <v>90777270.497741684</v>
      </c>
    </row>
    <row r="2680" spans="1:102" x14ac:dyDescent="0.2">
      <c r="A2680" s="98" t="s">
        <v>193</v>
      </c>
      <c r="B2680" s="100">
        <v>43070</v>
      </c>
      <c r="C2680" s="99">
        <v>98850.720894813494</v>
      </c>
      <c r="D2680" s="99">
        <v>0</v>
      </c>
      <c r="E2680" s="99">
        <v>14170.595176815999</v>
      </c>
      <c r="F2680" s="99">
        <v>0</v>
      </c>
      <c r="G2680" s="99">
        <v>3957.8458083271998</v>
      </c>
      <c r="H2680" s="99">
        <v>0</v>
      </c>
      <c r="I2680" s="99">
        <v>0</v>
      </c>
      <c r="J2680" s="99">
        <v>38220.731281757398</v>
      </c>
      <c r="K2680" s="99">
        <v>0</v>
      </c>
      <c r="L2680" s="99">
        <v>342.43321551010001</v>
      </c>
      <c r="M2680" s="99">
        <v>47581.488304138198</v>
      </c>
      <c r="N2680" s="99">
        <v>9849.3727103471792</v>
      </c>
      <c r="O2680" s="99">
        <v>0</v>
      </c>
      <c r="P2680" s="99">
        <v>50802.6286587715</v>
      </c>
      <c r="Q2680" s="99">
        <v>4438.8097652792903</v>
      </c>
      <c r="R2680" s="99">
        <v>0</v>
      </c>
      <c r="S2680" s="99">
        <v>3944.9461703300499</v>
      </c>
      <c r="T2680" s="99">
        <v>0</v>
      </c>
      <c r="U2680" s="99">
        <v>38240.355207443201</v>
      </c>
      <c r="V2680" s="99">
        <v>6663669.1046752902</v>
      </c>
      <c r="W2680" s="99">
        <v>0</v>
      </c>
      <c r="X2680" s="99">
        <v>1300226.3334808401</v>
      </c>
      <c r="Y2680" s="99">
        <v>859334.960105896</v>
      </c>
      <c r="Z2680" s="99">
        <v>520373.97784423799</v>
      </c>
      <c r="AA2680" s="99">
        <v>0</v>
      </c>
      <c r="AB2680" s="99">
        <v>0</v>
      </c>
      <c r="AC2680" s="99">
        <v>12316155.732177701</v>
      </c>
      <c r="AD2680" s="99">
        <v>0</v>
      </c>
      <c r="AE2680" s="99">
        <v>36249.682242393501</v>
      </c>
      <c r="AF2680" s="99">
        <v>3111619.0530090299</v>
      </c>
      <c r="AG2680" s="99">
        <v>1396166.8068542499</v>
      </c>
      <c r="AH2680" s="99">
        <v>0</v>
      </c>
      <c r="AI2680" s="99">
        <v>2602221.0519103999</v>
      </c>
      <c r="AJ2680" s="99">
        <v>805420.18700408901</v>
      </c>
      <c r="AK2680" s="99">
        <v>0</v>
      </c>
      <c r="AL2680" s="99">
        <v>518063.94376373303</v>
      </c>
      <c r="AM2680" s="99">
        <v>0</v>
      </c>
      <c r="AN2680" s="99">
        <v>12317059.877197299</v>
      </c>
      <c r="AO2680" s="99">
        <v>72911284.563476607</v>
      </c>
      <c r="AP2680" s="99">
        <v>0</v>
      </c>
      <c r="AQ2680" s="99">
        <v>13639900.1644287</v>
      </c>
      <c r="AR2680" s="99">
        <v>0</v>
      </c>
      <c r="AS2680" s="99">
        <v>4613744.1540527297</v>
      </c>
      <c r="AT2680" s="99">
        <v>0</v>
      </c>
      <c r="AU2680" s="99">
        <v>0</v>
      </c>
      <c r="AV2680" s="99">
        <v>50324552.800781302</v>
      </c>
      <c r="AW2680" s="99">
        <v>0</v>
      </c>
      <c r="AX2680" s="99">
        <v>349329.79632186901</v>
      </c>
      <c r="AY2680" s="99">
        <v>36049829.068847701</v>
      </c>
      <c r="AZ2680" s="99">
        <v>13206807.182617201</v>
      </c>
      <c r="BA2680" s="99">
        <v>0</v>
      </c>
      <c r="BB2680" s="99">
        <v>28850156.239502002</v>
      </c>
      <c r="BC2680" s="99">
        <v>7918238.8179321298</v>
      </c>
      <c r="BD2680" s="99">
        <v>0</v>
      </c>
      <c r="BE2680" s="99">
        <v>4599262.4281616202</v>
      </c>
      <c r="BF2680" s="99">
        <v>0</v>
      </c>
      <c r="BG2680" s="99">
        <v>50304677.900390603</v>
      </c>
      <c r="BH2680" s="99">
        <v>19815009.044921901</v>
      </c>
      <c r="BI2680" s="99">
        <v>0</v>
      </c>
      <c r="BJ2680" s="99">
        <v>3004237.8311462398</v>
      </c>
      <c r="BK2680" s="99">
        <v>2175467.1437377902</v>
      </c>
      <c r="BL2680" s="99">
        <v>0</v>
      </c>
      <c r="BM2680" s="99">
        <v>0</v>
      </c>
      <c r="BN2680" s="99">
        <v>0</v>
      </c>
      <c r="BO2680" s="99">
        <v>0</v>
      </c>
      <c r="BP2680" s="99">
        <v>0</v>
      </c>
      <c r="BQ2680" s="99">
        <v>0</v>
      </c>
      <c r="BR2680" s="99">
        <v>10052558.864746099</v>
      </c>
      <c r="BS2680" s="99">
        <v>4947088.67077637</v>
      </c>
      <c r="BT2680" s="99">
        <v>0</v>
      </c>
      <c r="BU2680" s="99">
        <v>4820731.0499267597</v>
      </c>
      <c r="BV2680" s="99">
        <v>3053848.2206726102</v>
      </c>
      <c r="BW2680" s="99">
        <v>0</v>
      </c>
      <c r="BX2680" s="99">
        <v>892337.12680053699</v>
      </c>
      <c r="BY2680" s="99">
        <v>0</v>
      </c>
      <c r="BZ2680" s="99">
        <v>0</v>
      </c>
      <c r="CA2680" s="99">
        <v>0</v>
      </c>
      <c r="CB2680" s="99">
        <v>7974968.6916503897</v>
      </c>
      <c r="CC2680" s="99">
        <v>86614013.272460893</v>
      </c>
      <c r="CD2680" s="99">
        <v>22823079.162353501</v>
      </c>
      <c r="CE2680" s="99">
        <v>3958.0490057468401</v>
      </c>
      <c r="CF2680" s="99">
        <v>524186.91071701102</v>
      </c>
      <c r="CG2680" s="99">
        <v>4667994.2245483398</v>
      </c>
      <c r="CH2680" s="99">
        <v>0</v>
      </c>
      <c r="CI2680" s="99">
        <v>116962.910378456</v>
      </c>
      <c r="CJ2680" s="99">
        <v>8493886.8616943397</v>
      </c>
      <c r="CK2680" s="99">
        <v>91258321.850585893</v>
      </c>
      <c r="CL2680" s="99">
        <v>23720066.436279301</v>
      </c>
      <c r="CM2680" s="166">
        <v>154880.942087173</v>
      </c>
      <c r="CN2680" s="166">
        <v>20762231.599121101</v>
      </c>
      <c r="CO2680" s="166">
        <v>141597490.20703101</v>
      </c>
      <c r="CP2680" s="99">
        <v>23720066.436279301</v>
      </c>
      <c r="CQ2680" s="99">
        <v>0</v>
      </c>
      <c r="CR2680" s="99">
        <v>0</v>
      </c>
      <c r="CS2680" s="99">
        <v>0</v>
      </c>
      <c r="CT2680" s="99">
        <v>0</v>
      </c>
      <c r="CU2680" s="98">
        <v>14172.416752998</v>
      </c>
      <c r="CV2680" s="98">
        <v>41799.401286175002</v>
      </c>
      <c r="CW2680" s="98">
        <v>8499155.6023674011</v>
      </c>
      <c r="CX2680" s="98">
        <v>91282007.497009233</v>
      </c>
    </row>
    <row r="2681" spans="1:102" x14ac:dyDescent="0.2">
      <c r="A2681" s="98" t="s">
        <v>193</v>
      </c>
      <c r="B2681" s="100">
        <v>43160</v>
      </c>
      <c r="C2681" s="99">
        <v>98386.488513946504</v>
      </c>
      <c r="D2681" s="99">
        <v>0</v>
      </c>
      <c r="E2681" s="99">
        <v>14170.5179044008</v>
      </c>
      <c r="F2681" s="99">
        <v>0</v>
      </c>
      <c r="G2681" s="99">
        <v>3944.8911539912201</v>
      </c>
      <c r="H2681" s="99">
        <v>0</v>
      </c>
      <c r="I2681" s="99">
        <v>0</v>
      </c>
      <c r="J2681" s="99">
        <v>38336.082809925101</v>
      </c>
      <c r="K2681" s="99">
        <v>0</v>
      </c>
      <c r="L2681" s="99">
        <v>329.65261680632801</v>
      </c>
      <c r="M2681" s="99">
        <v>47360.642852306402</v>
      </c>
      <c r="N2681" s="99">
        <v>9856.8088241815603</v>
      </c>
      <c r="O2681" s="99">
        <v>0</v>
      </c>
      <c r="P2681" s="99">
        <v>50459.687751293197</v>
      </c>
      <c r="Q2681" s="99">
        <v>4500.32034903765</v>
      </c>
      <c r="R2681" s="99">
        <v>0</v>
      </c>
      <c r="S2681" s="99">
        <v>3935.8983819186701</v>
      </c>
      <c r="T2681" s="99">
        <v>0</v>
      </c>
      <c r="U2681" s="99">
        <v>38323.534595966303</v>
      </c>
      <c r="V2681" s="99">
        <v>6635934.5492553702</v>
      </c>
      <c r="W2681" s="99">
        <v>0</v>
      </c>
      <c r="X2681" s="99">
        <v>1292304.2362670901</v>
      </c>
      <c r="Y2681" s="99">
        <v>853622.05123138404</v>
      </c>
      <c r="Z2681" s="99">
        <v>502723.67129135103</v>
      </c>
      <c r="AA2681" s="99">
        <v>0</v>
      </c>
      <c r="AB2681" s="99">
        <v>0</v>
      </c>
      <c r="AC2681" s="99">
        <v>12327496.9920654</v>
      </c>
      <c r="AD2681" s="99">
        <v>0</v>
      </c>
      <c r="AE2681" s="99">
        <v>28751.716703891801</v>
      </c>
      <c r="AF2681" s="99">
        <v>3099065.7466125502</v>
      </c>
      <c r="AG2681" s="99">
        <v>1399333.4618530299</v>
      </c>
      <c r="AH2681" s="99">
        <v>0</v>
      </c>
      <c r="AI2681" s="99">
        <v>2559533.93780518</v>
      </c>
      <c r="AJ2681" s="99">
        <v>812283.39752197301</v>
      </c>
      <c r="AK2681" s="99">
        <v>0</v>
      </c>
      <c r="AL2681" s="99">
        <v>500810.523227692</v>
      </c>
      <c r="AM2681" s="99">
        <v>0</v>
      </c>
      <c r="AN2681" s="99">
        <v>12328228.3166504</v>
      </c>
      <c r="AO2681" s="99">
        <v>72845757.719726607</v>
      </c>
      <c r="AP2681" s="99">
        <v>0</v>
      </c>
      <c r="AQ2681" s="99">
        <v>13607178.521850601</v>
      </c>
      <c r="AR2681" s="99">
        <v>0</v>
      </c>
      <c r="AS2681" s="99">
        <v>4517415.33056641</v>
      </c>
      <c r="AT2681" s="99">
        <v>0</v>
      </c>
      <c r="AU2681" s="99">
        <v>0</v>
      </c>
      <c r="AV2681" s="99">
        <v>50595294.516113304</v>
      </c>
      <c r="AW2681" s="99">
        <v>0</v>
      </c>
      <c r="AX2681" s="99">
        <v>265157.71446991002</v>
      </c>
      <c r="AY2681" s="99">
        <v>36172770.089355499</v>
      </c>
      <c r="AZ2681" s="99">
        <v>13366420.083618199</v>
      </c>
      <c r="BA2681" s="99">
        <v>0</v>
      </c>
      <c r="BB2681" s="99">
        <v>28618322.5458984</v>
      </c>
      <c r="BC2681" s="99">
        <v>7978033.7100219699</v>
      </c>
      <c r="BD2681" s="99">
        <v>0</v>
      </c>
      <c r="BE2681" s="99">
        <v>4509327.2018432599</v>
      </c>
      <c r="BF2681" s="99">
        <v>0</v>
      </c>
      <c r="BG2681" s="99">
        <v>50643808.852050804</v>
      </c>
      <c r="BH2681" s="99">
        <v>19752922.9919434</v>
      </c>
      <c r="BI2681" s="99">
        <v>0</v>
      </c>
      <c r="BJ2681" s="99">
        <v>3028573.16943359</v>
      </c>
      <c r="BK2681" s="99">
        <v>2189895.5254516602</v>
      </c>
      <c r="BL2681" s="99">
        <v>0</v>
      </c>
      <c r="BM2681" s="99">
        <v>0</v>
      </c>
      <c r="BN2681" s="99">
        <v>0</v>
      </c>
      <c r="BO2681" s="99">
        <v>0</v>
      </c>
      <c r="BP2681" s="99">
        <v>0</v>
      </c>
      <c r="BQ2681" s="99">
        <v>0</v>
      </c>
      <c r="BR2681" s="99">
        <v>10014524.2219238</v>
      </c>
      <c r="BS2681" s="99">
        <v>4971795.9295654297</v>
      </c>
      <c r="BT2681" s="99">
        <v>0</v>
      </c>
      <c r="BU2681" s="99">
        <v>4779809.8799438505</v>
      </c>
      <c r="BV2681" s="99">
        <v>3069864.3751220698</v>
      </c>
      <c r="BW2681" s="99">
        <v>0</v>
      </c>
      <c r="BX2681" s="99">
        <v>907887.97922515904</v>
      </c>
      <c r="BY2681" s="99">
        <v>0</v>
      </c>
      <c r="BZ2681" s="99">
        <v>0</v>
      </c>
      <c r="CA2681" s="99">
        <v>0</v>
      </c>
      <c r="CB2681" s="99">
        <v>7919675.9451904297</v>
      </c>
      <c r="CC2681" s="99">
        <v>86540577.6484375</v>
      </c>
      <c r="CD2681" s="99">
        <v>22788249.149658199</v>
      </c>
      <c r="CE2681" s="99">
        <v>3943.8776182532301</v>
      </c>
      <c r="CF2681" s="99">
        <v>502719.33384704601</v>
      </c>
      <c r="CG2681" s="99">
        <v>4534688.3598022498</v>
      </c>
      <c r="CH2681" s="99">
        <v>0</v>
      </c>
      <c r="CI2681" s="99">
        <v>116467.84282588999</v>
      </c>
      <c r="CJ2681" s="99">
        <v>8423544.8786621094</v>
      </c>
      <c r="CK2681" s="99">
        <v>91049394.845703095</v>
      </c>
      <c r="CL2681" s="99">
        <v>23667409.940673798</v>
      </c>
      <c r="CM2681" s="166">
        <v>154349.59039688099</v>
      </c>
      <c r="CN2681" s="166">
        <v>20747892.708252002</v>
      </c>
      <c r="CO2681" s="166">
        <v>141747939.02929699</v>
      </c>
      <c r="CP2681" s="99">
        <v>23667409.940673798</v>
      </c>
      <c r="CQ2681" s="99">
        <v>0</v>
      </c>
      <c r="CR2681" s="99">
        <v>0</v>
      </c>
      <c r="CS2681" s="99">
        <v>0</v>
      </c>
      <c r="CT2681" s="99">
        <v>0</v>
      </c>
      <c r="CU2681" s="98">
        <v>14172.004056494001</v>
      </c>
      <c r="CV2681" s="98">
        <v>41932.714441675002</v>
      </c>
      <c r="CW2681" s="98">
        <v>8422395.2790374756</v>
      </c>
      <c r="CX2681" s="98">
        <v>91075266.008239746</v>
      </c>
    </row>
    <row r="2682" spans="1:102" x14ac:dyDescent="0.2">
      <c r="A2682" s="98" t="s">
        <v>193</v>
      </c>
      <c r="B2682" s="100">
        <v>43252</v>
      </c>
      <c r="C2682" s="99">
        <v>98502.803538322405</v>
      </c>
      <c r="D2682" s="99">
        <v>0</v>
      </c>
      <c r="E2682" s="99">
        <v>14272.148334503199</v>
      </c>
      <c r="F2682" s="99">
        <v>0</v>
      </c>
      <c r="G2682" s="99">
        <v>3964.2722654342701</v>
      </c>
      <c r="H2682" s="99">
        <v>0</v>
      </c>
      <c r="I2682" s="99">
        <v>0</v>
      </c>
      <c r="J2682" s="99">
        <v>38219.448816299402</v>
      </c>
      <c r="K2682" s="99">
        <v>0</v>
      </c>
      <c r="L2682" s="99">
        <v>349.44304468855302</v>
      </c>
      <c r="M2682" s="99">
        <v>47590.601012229898</v>
      </c>
      <c r="N2682" s="99">
        <v>9817.95039498806</v>
      </c>
      <c r="O2682" s="99">
        <v>0</v>
      </c>
      <c r="P2682" s="99">
        <v>50447.311078071602</v>
      </c>
      <c r="Q2682" s="99">
        <v>4502.9592052102098</v>
      </c>
      <c r="R2682" s="99">
        <v>0</v>
      </c>
      <c r="S2682" s="99">
        <v>3950.6652617454502</v>
      </c>
      <c r="T2682" s="99">
        <v>0</v>
      </c>
      <c r="U2682" s="99">
        <v>38248.812479972803</v>
      </c>
      <c r="V2682" s="99">
        <v>6648487.7234497098</v>
      </c>
      <c r="W2682" s="99">
        <v>0</v>
      </c>
      <c r="X2682" s="99">
        <v>1283968.4128570601</v>
      </c>
      <c r="Y2682" s="99">
        <v>861361.22706604004</v>
      </c>
      <c r="Z2682" s="99">
        <v>496354.95920562698</v>
      </c>
      <c r="AA2682" s="99">
        <v>0</v>
      </c>
      <c r="AB2682" s="99">
        <v>0</v>
      </c>
      <c r="AC2682" s="99">
        <v>12334581.8676758</v>
      </c>
      <c r="AD2682" s="99">
        <v>0</v>
      </c>
      <c r="AE2682" s="99">
        <v>30903.717136859901</v>
      </c>
      <c r="AF2682" s="99">
        <v>3100976.0078430199</v>
      </c>
      <c r="AG2682" s="99">
        <v>1394005.7321929899</v>
      </c>
      <c r="AH2682" s="99">
        <v>0</v>
      </c>
      <c r="AI2682" s="99">
        <v>2556925.8896179199</v>
      </c>
      <c r="AJ2682" s="99">
        <v>813867.40978241002</v>
      </c>
      <c r="AK2682" s="99">
        <v>0</v>
      </c>
      <c r="AL2682" s="99">
        <v>495398.31756210298</v>
      </c>
      <c r="AM2682" s="99">
        <v>0</v>
      </c>
      <c r="AN2682" s="99">
        <v>12333447.4068604</v>
      </c>
      <c r="AO2682" s="99">
        <v>73462777.201171905</v>
      </c>
      <c r="AP2682" s="99">
        <v>0</v>
      </c>
      <c r="AQ2682" s="99">
        <v>13628834.018676801</v>
      </c>
      <c r="AR2682" s="99">
        <v>0</v>
      </c>
      <c r="AS2682" s="99">
        <v>4506044.9240112295</v>
      </c>
      <c r="AT2682" s="99">
        <v>0</v>
      </c>
      <c r="AU2682" s="99">
        <v>0</v>
      </c>
      <c r="AV2682" s="99">
        <v>50974817.040527299</v>
      </c>
      <c r="AW2682" s="99">
        <v>0</v>
      </c>
      <c r="AX2682" s="99">
        <v>274676.82621765102</v>
      </c>
      <c r="AY2682" s="99">
        <v>36334953.074707001</v>
      </c>
      <c r="AZ2682" s="99">
        <v>13380252.745239301</v>
      </c>
      <c r="BA2682" s="99">
        <v>0</v>
      </c>
      <c r="BB2682" s="99">
        <v>28768893.431152299</v>
      </c>
      <c r="BC2682" s="99">
        <v>8040427.6156616202</v>
      </c>
      <c r="BD2682" s="99">
        <v>0</v>
      </c>
      <c r="BE2682" s="99">
        <v>4486464.1970825205</v>
      </c>
      <c r="BF2682" s="99">
        <v>0</v>
      </c>
      <c r="BG2682" s="99">
        <v>50924152.086425804</v>
      </c>
      <c r="BH2682" s="99">
        <v>19813940.4533691</v>
      </c>
      <c r="BI2682" s="99">
        <v>0</v>
      </c>
      <c r="BJ2682" s="99">
        <v>3034134.4132080101</v>
      </c>
      <c r="BK2682" s="99">
        <v>2210076.9687194801</v>
      </c>
      <c r="BL2682" s="99">
        <v>0</v>
      </c>
      <c r="BM2682" s="99">
        <v>0</v>
      </c>
      <c r="BN2682" s="99">
        <v>0</v>
      </c>
      <c r="BO2682" s="99">
        <v>0</v>
      </c>
      <c r="BP2682" s="99">
        <v>0</v>
      </c>
      <c r="BQ2682" s="99">
        <v>0</v>
      </c>
      <c r="BR2682" s="99">
        <v>10099937.6364746</v>
      </c>
      <c r="BS2682" s="99">
        <v>4975376.2693481399</v>
      </c>
      <c r="BT2682" s="99">
        <v>0</v>
      </c>
      <c r="BU2682" s="99">
        <v>4891898.94995117</v>
      </c>
      <c r="BV2682" s="99">
        <v>3086884.66192627</v>
      </c>
      <c r="BW2682" s="99">
        <v>0</v>
      </c>
      <c r="BX2682" s="99">
        <v>919348.26921081496</v>
      </c>
      <c r="BY2682" s="99">
        <v>0</v>
      </c>
      <c r="BZ2682" s="99">
        <v>0</v>
      </c>
      <c r="CA2682" s="99">
        <v>0</v>
      </c>
      <c r="CB2682" s="99">
        <v>7937555.9075927697</v>
      </c>
      <c r="CC2682" s="99">
        <v>87316083.771484405</v>
      </c>
      <c r="CD2682" s="99">
        <v>22846711.978759799</v>
      </c>
      <c r="CE2682" s="99">
        <v>3964.3137311339401</v>
      </c>
      <c r="CF2682" s="99">
        <v>499938.97724914597</v>
      </c>
      <c r="CG2682" s="99">
        <v>4510118.1903686495</v>
      </c>
      <c r="CH2682" s="99">
        <v>0</v>
      </c>
      <c r="CI2682" s="99">
        <v>116764.590794563</v>
      </c>
      <c r="CJ2682" s="99">
        <v>8438854.8112793006</v>
      </c>
      <c r="CK2682" s="99">
        <v>91801954.749023393</v>
      </c>
      <c r="CL2682" s="99">
        <v>23712313.372070301</v>
      </c>
      <c r="CM2682" s="166">
        <v>154507.58998298601</v>
      </c>
      <c r="CN2682" s="166">
        <v>20735696.9602051</v>
      </c>
      <c r="CO2682" s="166">
        <v>142730166.56054699</v>
      </c>
      <c r="CP2682" s="99">
        <v>23712313.372070301</v>
      </c>
      <c r="CQ2682" s="99">
        <v>0</v>
      </c>
      <c r="CR2682" s="99">
        <v>0</v>
      </c>
      <c r="CS2682" s="99">
        <v>0</v>
      </c>
      <c r="CT2682" s="99">
        <v>0</v>
      </c>
      <c r="CU2682" s="98">
        <v>14281.133918205</v>
      </c>
      <c r="CV2682" s="98">
        <v>41872.983259125998</v>
      </c>
      <c r="CW2682" s="98">
        <v>8437494.8848419152</v>
      </c>
      <c r="CX2682" s="98">
        <v>91826201.961853057</v>
      </c>
    </row>
    <row r="2683" spans="1:102" x14ac:dyDescent="0.2">
      <c r="A2683" s="98" t="s">
        <v>193</v>
      </c>
      <c r="B2683" s="100">
        <v>43344</v>
      </c>
      <c r="C2683" s="99">
        <v>98985.830231666594</v>
      </c>
      <c r="D2683" s="99">
        <v>0</v>
      </c>
      <c r="E2683" s="99">
        <v>14454.7109416723</v>
      </c>
      <c r="F2683" s="99">
        <v>0</v>
      </c>
      <c r="G2683" s="99">
        <v>3951.2733840644401</v>
      </c>
      <c r="H2683" s="99">
        <v>0</v>
      </c>
      <c r="I2683" s="99">
        <v>0</v>
      </c>
      <c r="J2683" s="99">
        <v>38236.735572814898</v>
      </c>
      <c r="K2683" s="99">
        <v>0</v>
      </c>
      <c r="L2683" s="99">
        <v>329.95570043474402</v>
      </c>
      <c r="M2683" s="99">
        <v>47868.821175098397</v>
      </c>
      <c r="N2683" s="99">
        <v>9738.3960731029492</v>
      </c>
      <c r="O2683" s="99">
        <v>0</v>
      </c>
      <c r="P2683" s="99">
        <v>51016.123833179503</v>
      </c>
      <c r="Q2683" s="99">
        <v>4558.1687728166598</v>
      </c>
      <c r="R2683" s="99">
        <v>0</v>
      </c>
      <c r="S2683" s="99">
        <v>3949.1141956746601</v>
      </c>
      <c r="T2683" s="99">
        <v>0</v>
      </c>
      <c r="U2683" s="99">
        <v>38203.515633583098</v>
      </c>
      <c r="V2683" s="99">
        <v>6680031.41442871</v>
      </c>
      <c r="W2683" s="99">
        <v>0</v>
      </c>
      <c r="X2683" s="99">
        <v>1269821.02859497</v>
      </c>
      <c r="Y2683" s="99">
        <v>857491.21952056896</v>
      </c>
      <c r="Z2683" s="99">
        <v>497773.550308228</v>
      </c>
      <c r="AA2683" s="99">
        <v>0</v>
      </c>
      <c r="AB2683" s="99">
        <v>0</v>
      </c>
      <c r="AC2683" s="99">
        <v>12284372.993042</v>
      </c>
      <c r="AD2683" s="99">
        <v>0</v>
      </c>
      <c r="AE2683" s="99">
        <v>31971.209691047701</v>
      </c>
      <c r="AF2683" s="99">
        <v>3142338.765625</v>
      </c>
      <c r="AG2683" s="99">
        <v>1383502.43051147</v>
      </c>
      <c r="AH2683" s="99">
        <v>0</v>
      </c>
      <c r="AI2683" s="99">
        <v>2577243.0508422898</v>
      </c>
      <c r="AJ2683" s="99">
        <v>819541.80309295701</v>
      </c>
      <c r="AK2683" s="99">
        <v>0</v>
      </c>
      <c r="AL2683" s="99">
        <v>497732.11885070801</v>
      </c>
      <c r="AM2683" s="99">
        <v>0</v>
      </c>
      <c r="AN2683" s="99">
        <v>12284980.0422363</v>
      </c>
      <c r="AO2683" s="99">
        <v>74047400.938476607</v>
      </c>
      <c r="AP2683" s="99">
        <v>0</v>
      </c>
      <c r="AQ2683" s="99">
        <v>13535511.177612299</v>
      </c>
      <c r="AR2683" s="99">
        <v>0</v>
      </c>
      <c r="AS2683" s="99">
        <v>4525348.0994873</v>
      </c>
      <c r="AT2683" s="99">
        <v>0</v>
      </c>
      <c r="AU2683" s="99">
        <v>0</v>
      </c>
      <c r="AV2683" s="99">
        <v>50959324.531738304</v>
      </c>
      <c r="AW2683" s="99">
        <v>0</v>
      </c>
      <c r="AX2683" s="99">
        <v>275300.95778274501</v>
      </c>
      <c r="AY2683" s="99">
        <v>36771681.025878899</v>
      </c>
      <c r="AZ2683" s="99">
        <v>13312272.525268599</v>
      </c>
      <c r="BA2683" s="99">
        <v>0</v>
      </c>
      <c r="BB2683" s="99">
        <v>29116980.488769501</v>
      </c>
      <c r="BC2683" s="99">
        <v>8093404.2266235398</v>
      </c>
      <c r="BD2683" s="99">
        <v>0</v>
      </c>
      <c r="BE2683" s="99">
        <v>4516721.15979004</v>
      </c>
      <c r="BF2683" s="99">
        <v>0</v>
      </c>
      <c r="BG2683" s="99">
        <v>50992056.133300804</v>
      </c>
      <c r="BH2683" s="99">
        <v>19994818.034179699</v>
      </c>
      <c r="BI2683" s="99">
        <v>0</v>
      </c>
      <c r="BJ2683" s="99">
        <v>2983853.1801147498</v>
      </c>
      <c r="BK2683" s="99">
        <v>2218000.6135253902</v>
      </c>
      <c r="BL2683" s="99">
        <v>0</v>
      </c>
      <c r="BM2683" s="99">
        <v>0</v>
      </c>
      <c r="BN2683" s="99">
        <v>0</v>
      </c>
      <c r="BO2683" s="99">
        <v>0</v>
      </c>
      <c r="BP2683" s="99">
        <v>0</v>
      </c>
      <c r="BQ2683" s="99">
        <v>0</v>
      </c>
      <c r="BR2683" s="99">
        <v>10234886.128418</v>
      </c>
      <c r="BS2683" s="99">
        <v>4951201.1810302697</v>
      </c>
      <c r="BT2683" s="99">
        <v>0</v>
      </c>
      <c r="BU2683" s="99">
        <v>4378872.7340698196</v>
      </c>
      <c r="BV2683" s="99">
        <v>3090917.6170654302</v>
      </c>
      <c r="BW2683" s="99">
        <v>0</v>
      </c>
      <c r="BX2683" s="99">
        <v>779597.039268494</v>
      </c>
      <c r="BY2683" s="99">
        <v>0</v>
      </c>
      <c r="BZ2683" s="99">
        <v>0</v>
      </c>
      <c r="CA2683" s="99">
        <v>0</v>
      </c>
      <c r="CB2683" s="99">
        <v>7944513.39099121</v>
      </c>
      <c r="CC2683" s="99">
        <v>87553891.049804702</v>
      </c>
      <c r="CD2683" s="99">
        <v>22967761.193115201</v>
      </c>
      <c r="CE2683" s="99">
        <v>3952.1204176545102</v>
      </c>
      <c r="CF2683" s="99">
        <v>498057.65084838902</v>
      </c>
      <c r="CG2683" s="99">
        <v>4518037.6183471698</v>
      </c>
      <c r="CH2683" s="99">
        <v>0</v>
      </c>
      <c r="CI2683" s="99">
        <v>117412.92483520501</v>
      </c>
      <c r="CJ2683" s="99">
        <v>8444306.4892578106</v>
      </c>
      <c r="CK2683" s="99">
        <v>92151365.592773393</v>
      </c>
      <c r="CL2683" s="99">
        <v>23832428.1713867</v>
      </c>
      <c r="CM2683" s="166">
        <v>155514.05891990699</v>
      </c>
      <c r="CN2683" s="166">
        <v>20738251.644042999</v>
      </c>
      <c r="CO2683" s="166">
        <v>143126426.76171899</v>
      </c>
      <c r="CP2683" s="99">
        <v>23832428.1713867</v>
      </c>
      <c r="CQ2683" s="99">
        <v>0</v>
      </c>
      <c r="CR2683" s="99">
        <v>0</v>
      </c>
      <c r="CS2683" s="99">
        <v>0</v>
      </c>
      <c r="CT2683" s="99">
        <v>0</v>
      </c>
      <c r="CU2683" s="98">
        <v>14442.292924201</v>
      </c>
      <c r="CV2683" s="98">
        <v>41835.814722096002</v>
      </c>
      <c r="CW2683" s="98">
        <v>8442571.0418395996</v>
      </c>
      <c r="CX2683" s="98">
        <v>92071928.66815187</v>
      </c>
    </row>
    <row r="2684" spans="1:102" x14ac:dyDescent="0.2">
      <c r="A2684" s="98" t="s">
        <v>193</v>
      </c>
      <c r="B2684" s="100">
        <v>43435</v>
      </c>
      <c r="C2684" s="99">
        <v>98339.451464653001</v>
      </c>
      <c r="D2684" s="99">
        <v>0</v>
      </c>
      <c r="E2684" s="99">
        <v>14385.5767470598</v>
      </c>
      <c r="F2684" s="99">
        <v>0</v>
      </c>
      <c r="G2684" s="99">
        <v>3946.6611158251799</v>
      </c>
      <c r="H2684" s="99">
        <v>0</v>
      </c>
      <c r="I2684" s="99">
        <v>0</v>
      </c>
      <c r="J2684" s="99">
        <v>37882.190280914299</v>
      </c>
      <c r="K2684" s="99">
        <v>0</v>
      </c>
      <c r="L2684" s="99">
        <v>364.40472030639597</v>
      </c>
      <c r="M2684" s="99">
        <v>47745.810689926097</v>
      </c>
      <c r="N2684" s="99">
        <v>9673.8561966419202</v>
      </c>
      <c r="O2684" s="99">
        <v>0</v>
      </c>
      <c r="P2684" s="99">
        <v>50304.5211305618</v>
      </c>
      <c r="Q2684" s="99">
        <v>4586.3020137548401</v>
      </c>
      <c r="R2684" s="99">
        <v>0</v>
      </c>
      <c r="S2684" s="99">
        <v>3938.5394772291202</v>
      </c>
      <c r="T2684" s="99">
        <v>0</v>
      </c>
      <c r="U2684" s="99">
        <v>37907.028887748696</v>
      </c>
      <c r="V2684" s="99">
        <v>6686044.8984375</v>
      </c>
      <c r="W2684" s="99">
        <v>0</v>
      </c>
      <c r="X2684" s="99">
        <v>1270637.20864868</v>
      </c>
      <c r="Y2684" s="99">
        <v>858899.46619415295</v>
      </c>
      <c r="Z2684" s="99">
        <v>498842.54423522903</v>
      </c>
      <c r="AA2684" s="99">
        <v>0</v>
      </c>
      <c r="AB2684" s="99">
        <v>0</v>
      </c>
      <c r="AC2684" s="99">
        <v>12227520.5863037</v>
      </c>
      <c r="AD2684" s="99">
        <v>0</v>
      </c>
      <c r="AE2684" s="99">
        <v>22817.8077325821</v>
      </c>
      <c r="AF2684" s="99">
        <v>3143140.1725158701</v>
      </c>
      <c r="AG2684" s="99">
        <v>1378357.0867767299</v>
      </c>
      <c r="AH2684" s="99">
        <v>0</v>
      </c>
      <c r="AI2684" s="99">
        <v>2564566.3223877</v>
      </c>
      <c r="AJ2684" s="99">
        <v>840083.63922119106</v>
      </c>
      <c r="AK2684" s="99">
        <v>0</v>
      </c>
      <c r="AL2684" s="99">
        <v>497341.84065246599</v>
      </c>
      <c r="AM2684" s="99">
        <v>0</v>
      </c>
      <c r="AN2684" s="99">
        <v>12229869.533081099</v>
      </c>
      <c r="AO2684" s="99">
        <v>74706802.912109405</v>
      </c>
      <c r="AP2684" s="99">
        <v>0</v>
      </c>
      <c r="AQ2684" s="99">
        <v>13602394.178588901</v>
      </c>
      <c r="AR2684" s="99">
        <v>0</v>
      </c>
      <c r="AS2684" s="99">
        <v>4555142.8255004901</v>
      </c>
      <c r="AT2684" s="99">
        <v>0</v>
      </c>
      <c r="AU2684" s="99">
        <v>0</v>
      </c>
      <c r="AV2684" s="99">
        <v>51067040.444824196</v>
      </c>
      <c r="AW2684" s="99">
        <v>0</v>
      </c>
      <c r="AX2684" s="99">
        <v>200721.87456321699</v>
      </c>
      <c r="AY2684" s="99">
        <v>37171051.747070298</v>
      </c>
      <c r="AZ2684" s="99">
        <v>13393137.9958496</v>
      </c>
      <c r="BA2684" s="99">
        <v>0</v>
      </c>
      <c r="BB2684" s="99">
        <v>29166240.739502002</v>
      </c>
      <c r="BC2684" s="99">
        <v>8367982.3146972703</v>
      </c>
      <c r="BD2684" s="99">
        <v>0</v>
      </c>
      <c r="BE2684" s="99">
        <v>4551779.6132202102</v>
      </c>
      <c r="BF2684" s="99">
        <v>0</v>
      </c>
      <c r="BG2684" s="99">
        <v>51018764.5</v>
      </c>
      <c r="BH2684" s="99">
        <v>19976464.494628899</v>
      </c>
      <c r="BI2684" s="99">
        <v>0</v>
      </c>
      <c r="BJ2684" s="99">
        <v>3012526.3536071801</v>
      </c>
      <c r="BK2684" s="99">
        <v>2253515.3303832998</v>
      </c>
      <c r="BL2684" s="99">
        <v>0</v>
      </c>
      <c r="BM2684" s="99">
        <v>0</v>
      </c>
      <c r="BN2684" s="99">
        <v>0</v>
      </c>
      <c r="BO2684" s="99">
        <v>0</v>
      </c>
      <c r="BP2684" s="99">
        <v>0</v>
      </c>
      <c r="BQ2684" s="99">
        <v>0</v>
      </c>
      <c r="BR2684" s="99">
        <v>10182273.747070299</v>
      </c>
      <c r="BS2684" s="99">
        <v>4940521.0689697303</v>
      </c>
      <c r="BT2684" s="99">
        <v>0</v>
      </c>
      <c r="BU2684" s="99">
        <v>4762210.85229492</v>
      </c>
      <c r="BV2684" s="99">
        <v>3166564.3681640602</v>
      </c>
      <c r="BW2684" s="99">
        <v>0</v>
      </c>
      <c r="BX2684" s="99">
        <v>859501.62762451195</v>
      </c>
      <c r="BY2684" s="99">
        <v>0</v>
      </c>
      <c r="BZ2684" s="99">
        <v>0</v>
      </c>
      <c r="CA2684" s="99">
        <v>0</v>
      </c>
      <c r="CB2684" s="99">
        <v>7955274.20812988</v>
      </c>
      <c r="CC2684" s="99">
        <v>88366459.489257798</v>
      </c>
      <c r="CD2684" s="99">
        <v>22988713.262939502</v>
      </c>
      <c r="CE2684" s="99">
        <v>3946.9198307693</v>
      </c>
      <c r="CF2684" s="99">
        <v>497329.08556747402</v>
      </c>
      <c r="CG2684" s="99">
        <v>4558434.29577637</v>
      </c>
      <c r="CH2684" s="99">
        <v>0</v>
      </c>
      <c r="CI2684" s="99">
        <v>116649.394387245</v>
      </c>
      <c r="CJ2684" s="99">
        <v>8449419.8549804706</v>
      </c>
      <c r="CK2684" s="99">
        <v>92834131.878906295</v>
      </c>
      <c r="CL2684" s="99">
        <v>23852940.838134799</v>
      </c>
      <c r="CM2684" s="166">
        <v>154284.23406791699</v>
      </c>
      <c r="CN2684" s="166">
        <v>20646699.987304699</v>
      </c>
      <c r="CO2684" s="166">
        <v>143902561.95703101</v>
      </c>
      <c r="CP2684" s="99">
        <v>23852940.838134799</v>
      </c>
      <c r="CQ2684" s="99">
        <v>0</v>
      </c>
      <c r="CR2684" s="99">
        <v>0</v>
      </c>
      <c r="CS2684" s="99">
        <v>0</v>
      </c>
      <c r="CT2684" s="99">
        <v>0</v>
      </c>
      <c r="CU2684" s="98">
        <v>14389.160934219</v>
      </c>
      <c r="CV2684" s="98">
        <v>41482.766351708</v>
      </c>
      <c r="CW2684" s="98">
        <v>8452603.2936973535</v>
      </c>
      <c r="CX2684" s="98">
        <v>92924893.785034165</v>
      </c>
    </row>
    <row r="2685" spans="1:102" x14ac:dyDescent="0.2">
      <c r="A2685" s="98" t="s">
        <v>193</v>
      </c>
      <c r="B2685" s="100">
        <v>43525</v>
      </c>
      <c r="C2685" s="99">
        <v>99314.854698181196</v>
      </c>
      <c r="D2685" s="99">
        <v>0</v>
      </c>
      <c r="E2685" s="99">
        <v>14469.3246270418</v>
      </c>
      <c r="F2685" s="99">
        <v>0</v>
      </c>
      <c r="G2685" s="99">
        <v>3973.2523725330798</v>
      </c>
      <c r="H2685" s="99">
        <v>0</v>
      </c>
      <c r="I2685" s="99">
        <v>0</v>
      </c>
      <c r="J2685" s="99">
        <v>37729.2678070068</v>
      </c>
      <c r="K2685" s="99">
        <v>0</v>
      </c>
      <c r="L2685" s="99">
        <v>435.25434304773802</v>
      </c>
      <c r="M2685" s="99">
        <v>48616.611838817596</v>
      </c>
      <c r="N2685" s="99">
        <v>9552.3652262687701</v>
      </c>
      <c r="O2685" s="99">
        <v>0</v>
      </c>
      <c r="P2685" s="99">
        <v>50661.810773372701</v>
      </c>
      <c r="Q2685" s="99">
        <v>4600.87872511148</v>
      </c>
      <c r="R2685" s="99">
        <v>0</v>
      </c>
      <c r="S2685" s="99">
        <v>3969.8544600904002</v>
      </c>
      <c r="T2685" s="99">
        <v>0</v>
      </c>
      <c r="U2685" s="99">
        <v>37714.126489162401</v>
      </c>
      <c r="V2685" s="99">
        <v>6727568.3759765597</v>
      </c>
      <c r="W2685" s="99">
        <v>0</v>
      </c>
      <c r="X2685" s="99">
        <v>1254045.5582427999</v>
      </c>
      <c r="Y2685" s="99">
        <v>863277.62788391102</v>
      </c>
      <c r="Z2685" s="99">
        <v>496817.88247680699</v>
      </c>
      <c r="AA2685" s="99">
        <v>0</v>
      </c>
      <c r="AB2685" s="99">
        <v>0</v>
      </c>
      <c r="AC2685" s="99">
        <v>12216588.7387695</v>
      </c>
      <c r="AD2685" s="99">
        <v>0</v>
      </c>
      <c r="AE2685" s="99">
        <v>31308.193283081098</v>
      </c>
      <c r="AF2685" s="99">
        <v>3164878.5104064899</v>
      </c>
      <c r="AG2685" s="99">
        <v>1375878.93492126</v>
      </c>
      <c r="AH2685" s="99">
        <v>0</v>
      </c>
      <c r="AI2685" s="99">
        <v>2508669.3059692401</v>
      </c>
      <c r="AJ2685" s="99">
        <v>848766.11472320603</v>
      </c>
      <c r="AK2685" s="99">
        <v>0</v>
      </c>
      <c r="AL2685" s="99">
        <v>495791.77459716803</v>
      </c>
      <c r="AM2685" s="99">
        <v>0</v>
      </c>
      <c r="AN2685" s="99">
        <v>12212884.402832</v>
      </c>
      <c r="AO2685" s="99">
        <v>75871090.736328095</v>
      </c>
      <c r="AP2685" s="99">
        <v>0</v>
      </c>
      <c r="AQ2685" s="99">
        <v>13505972.3171387</v>
      </c>
      <c r="AR2685" s="99">
        <v>0</v>
      </c>
      <c r="AS2685" s="99">
        <v>4583319.3356933603</v>
      </c>
      <c r="AT2685" s="99">
        <v>0</v>
      </c>
      <c r="AU2685" s="99">
        <v>0</v>
      </c>
      <c r="AV2685" s="99">
        <v>51185214.573730499</v>
      </c>
      <c r="AW2685" s="99">
        <v>0</v>
      </c>
      <c r="AX2685" s="99">
        <v>331388.79322814901</v>
      </c>
      <c r="AY2685" s="99">
        <v>37850229.841308601</v>
      </c>
      <c r="AZ2685" s="99">
        <v>13407518.036621099</v>
      </c>
      <c r="BA2685" s="99">
        <v>0</v>
      </c>
      <c r="BB2685" s="99">
        <v>28733347.2651367</v>
      </c>
      <c r="BC2685" s="99">
        <v>8537637.71630859</v>
      </c>
      <c r="BD2685" s="99">
        <v>0</v>
      </c>
      <c r="BE2685" s="99">
        <v>4583297.5436401404</v>
      </c>
      <c r="BF2685" s="99">
        <v>0</v>
      </c>
      <c r="BG2685" s="99">
        <v>51090366.835449196</v>
      </c>
      <c r="BH2685" s="99">
        <v>20124514.401611298</v>
      </c>
      <c r="BI2685" s="99">
        <v>0</v>
      </c>
      <c r="BJ2685" s="99">
        <v>2946443.6831970201</v>
      </c>
      <c r="BK2685" s="99">
        <v>2256710.0635681199</v>
      </c>
      <c r="BL2685" s="99">
        <v>0</v>
      </c>
      <c r="BM2685" s="99">
        <v>0</v>
      </c>
      <c r="BN2685" s="99">
        <v>0</v>
      </c>
      <c r="BO2685" s="99">
        <v>0</v>
      </c>
      <c r="BP2685" s="99">
        <v>0</v>
      </c>
      <c r="BQ2685" s="99">
        <v>0</v>
      </c>
      <c r="BR2685" s="99">
        <v>10367631.981933599</v>
      </c>
      <c r="BS2685" s="99">
        <v>4926513.8539428702</v>
      </c>
      <c r="BT2685" s="99">
        <v>0</v>
      </c>
      <c r="BU2685" s="99">
        <v>4656657.5783691397</v>
      </c>
      <c r="BV2685" s="99">
        <v>3176154.2075805701</v>
      </c>
      <c r="BW2685" s="99">
        <v>0</v>
      </c>
      <c r="BX2685" s="99">
        <v>908206.21051025402</v>
      </c>
      <c r="BY2685" s="99">
        <v>0</v>
      </c>
      <c r="BZ2685" s="99">
        <v>0</v>
      </c>
      <c r="CA2685" s="99">
        <v>0</v>
      </c>
      <c r="CB2685" s="99">
        <v>8006269.4334716797</v>
      </c>
      <c r="CC2685" s="99">
        <v>89571329.334960893</v>
      </c>
      <c r="CD2685" s="99">
        <v>23084461.079345699</v>
      </c>
      <c r="CE2685" s="99">
        <v>3971.9730997383599</v>
      </c>
      <c r="CF2685" s="99">
        <v>498958.54037475598</v>
      </c>
      <c r="CG2685" s="99">
        <v>4614962.60510254</v>
      </c>
      <c r="CH2685" s="99">
        <v>0</v>
      </c>
      <c r="CI2685" s="99">
        <v>117732.750164032</v>
      </c>
      <c r="CJ2685" s="99">
        <v>8506100.9525146503</v>
      </c>
      <c r="CK2685" s="99">
        <v>94158633.876953095</v>
      </c>
      <c r="CL2685" s="99">
        <v>23958596.248779301</v>
      </c>
      <c r="CM2685" s="166">
        <v>154925.619819641</v>
      </c>
      <c r="CN2685" s="166">
        <v>20605858.143798798</v>
      </c>
      <c r="CO2685" s="166">
        <v>145458910.98046899</v>
      </c>
      <c r="CP2685" s="99">
        <v>23958596.248779301</v>
      </c>
      <c r="CQ2685" s="99">
        <v>0</v>
      </c>
      <c r="CR2685" s="99">
        <v>0</v>
      </c>
      <c r="CS2685" s="99">
        <v>0</v>
      </c>
      <c r="CT2685" s="99">
        <v>0</v>
      </c>
      <c r="CU2685" s="98">
        <v>14468.100026176</v>
      </c>
      <c r="CV2685" s="98">
        <v>41311.840281069999</v>
      </c>
      <c r="CW2685" s="98">
        <v>8505227.9738464355</v>
      </c>
      <c r="CX2685" s="98">
        <v>94186291.940063432</v>
      </c>
    </row>
    <row r="2686" spans="1:102" x14ac:dyDescent="0.2">
      <c r="A2686" s="98" t="s">
        <v>194</v>
      </c>
      <c r="B2686" s="100">
        <v>38047</v>
      </c>
      <c r="C2686" s="99">
        <v>2628.5512863695599</v>
      </c>
      <c r="D2686" s="99">
        <v>0</v>
      </c>
      <c r="E2686" s="99">
        <v>551.94570278376295</v>
      </c>
      <c r="F2686" s="99">
        <v>119.23862179461899</v>
      </c>
      <c r="G2686" s="99">
        <v>0</v>
      </c>
      <c r="H2686" s="99">
        <v>42.827794716693496</v>
      </c>
      <c r="I2686" s="99">
        <v>0</v>
      </c>
      <c r="J2686" s="99">
        <v>1.9434160379896599</v>
      </c>
      <c r="K2686" s="99">
        <v>0</v>
      </c>
      <c r="L2686" s="99">
        <v>915.77158122509695</v>
      </c>
      <c r="M2686" s="99">
        <v>656.69597458839405</v>
      </c>
      <c r="N2686" s="99">
        <v>1465.8194083124399</v>
      </c>
      <c r="O2686" s="99">
        <v>0</v>
      </c>
      <c r="P2686" s="99">
        <v>0</v>
      </c>
      <c r="Q2686" s="99">
        <v>130.09636003524099</v>
      </c>
      <c r="R2686" s="99">
        <v>0</v>
      </c>
      <c r="S2686" s="99">
        <v>0</v>
      </c>
      <c r="T2686" s="99">
        <v>45.172046885825701</v>
      </c>
      <c r="U2686" s="99">
        <v>542.59835339337599</v>
      </c>
      <c r="V2686" s="99">
        <v>326781.15386199998</v>
      </c>
      <c r="W2686" s="99">
        <v>0</v>
      </c>
      <c r="X2686" s="99">
        <v>91773.911190033003</v>
      </c>
      <c r="Y2686" s="99">
        <v>10604.937142848999</v>
      </c>
      <c r="Z2686" s="99">
        <v>0</v>
      </c>
      <c r="AA2686" s="99">
        <v>9749.1875441074408</v>
      </c>
      <c r="AB2686" s="99">
        <v>0</v>
      </c>
      <c r="AC2686" s="99">
        <v>117.87191437371099</v>
      </c>
      <c r="AD2686" s="99">
        <v>0</v>
      </c>
      <c r="AE2686" s="99">
        <v>81231.825028419495</v>
      </c>
      <c r="AF2686" s="99">
        <v>66103.063647270203</v>
      </c>
      <c r="AG2686" s="99">
        <v>244443.16858863799</v>
      </c>
      <c r="AH2686" s="99">
        <v>0</v>
      </c>
      <c r="AI2686" s="99">
        <v>0</v>
      </c>
      <c r="AJ2686" s="99">
        <v>24399.434255600001</v>
      </c>
      <c r="AK2686" s="99">
        <v>0</v>
      </c>
      <c r="AL2686" s="99">
        <v>0</v>
      </c>
      <c r="AM2686" s="99">
        <v>10000.239811420401</v>
      </c>
      <c r="AN2686" s="99">
        <v>203413.14892768901</v>
      </c>
      <c r="AO2686" s="99">
        <v>2280215.3785095201</v>
      </c>
      <c r="AP2686" s="99">
        <v>0</v>
      </c>
      <c r="AQ2686" s="99">
        <v>582132.12939453102</v>
      </c>
      <c r="AR2686" s="99">
        <v>73350.721249580398</v>
      </c>
      <c r="AS2686" s="99">
        <v>0</v>
      </c>
      <c r="AT2686" s="99">
        <v>58884.152499675802</v>
      </c>
      <c r="AU2686" s="99">
        <v>0</v>
      </c>
      <c r="AV2686" s="99">
        <v>270.79681439325202</v>
      </c>
      <c r="AW2686" s="99">
        <v>0</v>
      </c>
      <c r="AX2686" s="99">
        <v>582777.724815369</v>
      </c>
      <c r="AY2686" s="99">
        <v>476543.519710541</v>
      </c>
      <c r="AZ2686" s="99">
        <v>1625907.66236877</v>
      </c>
      <c r="BA2686" s="99">
        <v>0</v>
      </c>
      <c r="BB2686" s="99">
        <v>0</v>
      </c>
      <c r="BC2686" s="99">
        <v>160630.266519547</v>
      </c>
      <c r="BD2686" s="99">
        <v>0</v>
      </c>
      <c r="BE2686" s="99">
        <v>0</v>
      </c>
      <c r="BF2686" s="99">
        <v>60007.539542198203</v>
      </c>
      <c r="BG2686" s="99">
        <v>470702.30255889898</v>
      </c>
      <c r="BH2686" s="99">
        <v>644949.95332336402</v>
      </c>
      <c r="BI2686" s="99">
        <v>0</v>
      </c>
      <c r="BJ2686" s="99">
        <v>133110.93762206999</v>
      </c>
      <c r="BK2686" s="99">
        <v>23626.612818479502</v>
      </c>
      <c r="BL2686" s="99">
        <v>0</v>
      </c>
      <c r="BM2686" s="99">
        <v>0</v>
      </c>
      <c r="BN2686" s="99">
        <v>0</v>
      </c>
      <c r="BO2686" s="99">
        <v>0</v>
      </c>
      <c r="BP2686" s="99">
        <v>0</v>
      </c>
      <c r="BQ2686" s="99">
        <v>0</v>
      </c>
      <c r="BR2686" s="99">
        <v>118424.58467006699</v>
      </c>
      <c r="BS2686" s="99">
        <v>599148.441795349</v>
      </c>
      <c r="BT2686" s="99">
        <v>0</v>
      </c>
      <c r="BU2686" s="99">
        <v>0</v>
      </c>
      <c r="BV2686" s="99">
        <v>58631.527470111803</v>
      </c>
      <c r="BW2686" s="99">
        <v>0</v>
      </c>
      <c r="BX2686" s="99">
        <v>0</v>
      </c>
      <c r="BY2686" s="99">
        <v>0</v>
      </c>
      <c r="BZ2686" s="99">
        <v>0</v>
      </c>
      <c r="CA2686" s="99">
        <v>3176.0056603848898</v>
      </c>
      <c r="CB2686" s="99">
        <v>416172.21373748803</v>
      </c>
      <c r="CC2686" s="99">
        <v>2870866.9480285598</v>
      </c>
      <c r="CD2686" s="99">
        <v>780290.59007263195</v>
      </c>
      <c r="CE2686" s="99">
        <v>45.241724489722401</v>
      </c>
      <c r="CF2686" s="99">
        <v>10349.389350175899</v>
      </c>
      <c r="CG2686" s="99">
        <v>62559.072186470003</v>
      </c>
      <c r="CH2686" s="99">
        <v>0</v>
      </c>
      <c r="CI2686" s="99">
        <v>3221.6991930902</v>
      </c>
      <c r="CJ2686" s="99">
        <v>425922.07057952898</v>
      </c>
      <c r="CK2686" s="99">
        <v>2935523.6930236798</v>
      </c>
      <c r="CL2686" s="99">
        <v>779405.12144470203</v>
      </c>
      <c r="CM2686" s="166">
        <v>3763.93337607384</v>
      </c>
      <c r="CN2686" s="166">
        <v>633078.67192840599</v>
      </c>
      <c r="CO2686" s="166">
        <v>3404628.6621093801</v>
      </c>
      <c r="CP2686" s="99">
        <v>779405.12144470203</v>
      </c>
      <c r="CQ2686" s="99">
        <v>0</v>
      </c>
      <c r="CR2686" s="99">
        <v>0</v>
      </c>
      <c r="CS2686" s="99">
        <v>0</v>
      </c>
      <c r="CT2686" s="99">
        <v>0</v>
      </c>
      <c r="CU2686" s="98">
        <v>1137.2949672570001</v>
      </c>
      <c r="CV2686" s="98">
        <v>1.959631092</v>
      </c>
      <c r="CW2686" s="98">
        <v>426521.60308766394</v>
      </c>
      <c r="CX2686" s="98">
        <v>2933426.0202150298</v>
      </c>
    </row>
    <row r="2687" spans="1:102" x14ac:dyDescent="0.2">
      <c r="A2687" s="98" t="s">
        <v>194</v>
      </c>
      <c r="B2687" s="100">
        <v>38139</v>
      </c>
      <c r="C2687" s="99">
        <v>2728.3341995179699</v>
      </c>
      <c r="D2687" s="99">
        <v>0</v>
      </c>
      <c r="E2687" s="99">
        <v>505.697762914002</v>
      </c>
      <c r="F2687" s="99">
        <v>113.546320218593</v>
      </c>
      <c r="G2687" s="99">
        <v>0</v>
      </c>
      <c r="H2687" s="99">
        <v>47.203836014959997</v>
      </c>
      <c r="I2687" s="99">
        <v>0</v>
      </c>
      <c r="J2687" s="99">
        <v>22.852310371818</v>
      </c>
      <c r="K2687" s="99">
        <v>0</v>
      </c>
      <c r="L2687" s="99">
        <v>944.05797080695595</v>
      </c>
      <c r="M2687" s="99">
        <v>681.47926367074297</v>
      </c>
      <c r="N2687" s="99">
        <v>1495.9657704830199</v>
      </c>
      <c r="O2687" s="99">
        <v>0</v>
      </c>
      <c r="P2687" s="99">
        <v>0</v>
      </c>
      <c r="Q2687" s="99">
        <v>136.80079553089999</v>
      </c>
      <c r="R2687" s="99">
        <v>0</v>
      </c>
      <c r="S2687" s="99">
        <v>0</v>
      </c>
      <c r="T2687" s="99">
        <v>50.220875160303002</v>
      </c>
      <c r="U2687" s="99">
        <v>571.00034379959095</v>
      </c>
      <c r="V2687" s="99">
        <v>337329.67759704601</v>
      </c>
      <c r="W2687" s="99">
        <v>0</v>
      </c>
      <c r="X2687" s="99">
        <v>81842.412455558806</v>
      </c>
      <c r="Y2687" s="99">
        <v>9627.1745843887293</v>
      </c>
      <c r="Z2687" s="99">
        <v>0</v>
      </c>
      <c r="AA2687" s="99">
        <v>11159.1030756235</v>
      </c>
      <c r="AB2687" s="99">
        <v>0</v>
      </c>
      <c r="AC2687" s="99">
        <v>5540.5470624566096</v>
      </c>
      <c r="AD2687" s="99">
        <v>0</v>
      </c>
      <c r="AE2687" s="99">
        <v>84007.096981048599</v>
      </c>
      <c r="AF2687" s="99">
        <v>68533.506690979004</v>
      </c>
      <c r="AG2687" s="99">
        <v>245900.94304466201</v>
      </c>
      <c r="AH2687" s="99">
        <v>0</v>
      </c>
      <c r="AI2687" s="99">
        <v>0</v>
      </c>
      <c r="AJ2687" s="99">
        <v>24082.058883666999</v>
      </c>
      <c r="AK2687" s="99">
        <v>0</v>
      </c>
      <c r="AL2687" s="99">
        <v>0</v>
      </c>
      <c r="AM2687" s="99">
        <v>11177.988702178</v>
      </c>
      <c r="AN2687" s="99">
        <v>210055.89057540899</v>
      </c>
      <c r="AO2687" s="99">
        <v>2378897.8834533701</v>
      </c>
      <c r="AP2687" s="99">
        <v>0</v>
      </c>
      <c r="AQ2687" s="99">
        <v>560703.28842163098</v>
      </c>
      <c r="AR2687" s="99">
        <v>62785.281555652597</v>
      </c>
      <c r="AS2687" s="99">
        <v>0</v>
      </c>
      <c r="AT2687" s="99">
        <v>68332.328278541594</v>
      </c>
      <c r="AU2687" s="99">
        <v>0</v>
      </c>
      <c r="AV2687" s="99">
        <v>12811.192254781699</v>
      </c>
      <c r="AW2687" s="99">
        <v>0</v>
      </c>
      <c r="AX2687" s="99">
        <v>623579.15735626197</v>
      </c>
      <c r="AY2687" s="99">
        <v>499745.69042587298</v>
      </c>
      <c r="AZ2687" s="99">
        <v>1659571.92674255</v>
      </c>
      <c r="BA2687" s="99">
        <v>0</v>
      </c>
      <c r="BB2687" s="99">
        <v>0</v>
      </c>
      <c r="BC2687" s="99">
        <v>164254.20558357201</v>
      </c>
      <c r="BD2687" s="99">
        <v>0</v>
      </c>
      <c r="BE2687" s="99">
        <v>0</v>
      </c>
      <c r="BF2687" s="99">
        <v>68159.336921691895</v>
      </c>
      <c r="BG2687" s="99">
        <v>488244.96910095197</v>
      </c>
      <c r="BH2687" s="99">
        <v>674713.73599243199</v>
      </c>
      <c r="BI2687" s="99">
        <v>0</v>
      </c>
      <c r="BJ2687" s="99">
        <v>124253.426865578</v>
      </c>
      <c r="BK2687" s="99">
        <v>21663.147700548201</v>
      </c>
      <c r="BL2687" s="99">
        <v>0</v>
      </c>
      <c r="BM2687" s="99">
        <v>0</v>
      </c>
      <c r="BN2687" s="99">
        <v>0</v>
      </c>
      <c r="BO2687" s="99">
        <v>0</v>
      </c>
      <c r="BP2687" s="99">
        <v>0</v>
      </c>
      <c r="BQ2687" s="99">
        <v>0</v>
      </c>
      <c r="BR2687" s="99">
        <v>126939.62126827201</v>
      </c>
      <c r="BS2687" s="99">
        <v>613032.58861541701</v>
      </c>
      <c r="BT2687" s="99">
        <v>0</v>
      </c>
      <c r="BU2687" s="99">
        <v>0</v>
      </c>
      <c r="BV2687" s="99">
        <v>60067.749977588697</v>
      </c>
      <c r="BW2687" s="99">
        <v>0</v>
      </c>
      <c r="BX2687" s="99">
        <v>0</v>
      </c>
      <c r="BY2687" s="99">
        <v>0</v>
      </c>
      <c r="BZ2687" s="99">
        <v>0</v>
      </c>
      <c r="CA2687" s="99">
        <v>3240.8676676452201</v>
      </c>
      <c r="CB2687" s="99">
        <v>420084.25095367403</v>
      </c>
      <c r="CC2687" s="99">
        <v>2945159.8364257799</v>
      </c>
      <c r="CD2687" s="99">
        <v>798921.63389587402</v>
      </c>
      <c r="CE2687" s="99">
        <v>49.4581273458898</v>
      </c>
      <c r="CF2687" s="99">
        <v>11233.8125184774</v>
      </c>
      <c r="CG2687" s="99">
        <v>68286.995034217805</v>
      </c>
      <c r="CH2687" s="99">
        <v>0</v>
      </c>
      <c r="CI2687" s="99">
        <v>3290.5620806813199</v>
      </c>
      <c r="CJ2687" s="99">
        <v>431055.27416229201</v>
      </c>
      <c r="CK2687" s="99">
        <v>3011357.10473633</v>
      </c>
      <c r="CL2687" s="99">
        <v>798779.34431457496</v>
      </c>
      <c r="CM2687" s="166">
        <v>3862.58647406101</v>
      </c>
      <c r="CN2687" s="166">
        <v>642165.82067108201</v>
      </c>
      <c r="CO2687" s="166">
        <v>3494150.3616943401</v>
      </c>
      <c r="CP2687" s="99">
        <v>798779.34431457496</v>
      </c>
      <c r="CQ2687" s="99">
        <v>0</v>
      </c>
      <c r="CR2687" s="99">
        <v>0</v>
      </c>
      <c r="CS2687" s="99">
        <v>0</v>
      </c>
      <c r="CT2687" s="99">
        <v>0</v>
      </c>
      <c r="CU2687" s="98">
        <v>1083.3972798719999</v>
      </c>
      <c r="CV2687" s="98">
        <v>24.740878821999999</v>
      </c>
      <c r="CW2687" s="98">
        <v>431318.06347215141</v>
      </c>
      <c r="CX2687" s="98">
        <v>3013446.8314599977</v>
      </c>
    </row>
    <row r="2688" spans="1:102" x14ac:dyDescent="0.2">
      <c r="A2688" s="98" t="s">
        <v>194</v>
      </c>
      <c r="B2688" s="100">
        <v>38231</v>
      </c>
      <c r="C2688" s="99">
        <v>2806.7777566313698</v>
      </c>
      <c r="D2688" s="99">
        <v>0</v>
      </c>
      <c r="E2688" s="99">
        <v>519.636787384748</v>
      </c>
      <c r="F2688" s="99">
        <v>127.07196603156601</v>
      </c>
      <c r="G2688" s="99">
        <v>0</v>
      </c>
      <c r="H2688" s="99">
        <v>48.530192209873299</v>
      </c>
      <c r="I2688" s="99">
        <v>0</v>
      </c>
      <c r="J2688" s="99">
        <v>74.074524788185997</v>
      </c>
      <c r="K2688" s="99">
        <v>0</v>
      </c>
      <c r="L2688" s="99">
        <v>980.75782368332102</v>
      </c>
      <c r="M2688" s="99">
        <v>696.17866033315704</v>
      </c>
      <c r="N2688" s="99">
        <v>1530.3421058505801</v>
      </c>
      <c r="O2688" s="99">
        <v>0</v>
      </c>
      <c r="P2688" s="99">
        <v>0</v>
      </c>
      <c r="Q2688" s="99">
        <v>140.52593781799101</v>
      </c>
      <c r="R2688" s="99">
        <v>0</v>
      </c>
      <c r="S2688" s="99">
        <v>0</v>
      </c>
      <c r="T2688" s="99">
        <v>47.604571342468297</v>
      </c>
      <c r="U2688" s="99">
        <v>583.29804063588404</v>
      </c>
      <c r="V2688" s="99">
        <v>345472.13951110799</v>
      </c>
      <c r="W2688" s="99">
        <v>0</v>
      </c>
      <c r="X2688" s="99">
        <v>84349.116209030195</v>
      </c>
      <c r="Y2688" s="99">
        <v>10820.931106925</v>
      </c>
      <c r="Z2688" s="99">
        <v>0</v>
      </c>
      <c r="AA2688" s="99">
        <v>9646.8608689308203</v>
      </c>
      <c r="AB2688" s="99">
        <v>0</v>
      </c>
      <c r="AC2688" s="99">
        <v>20104.4531664848</v>
      </c>
      <c r="AD2688" s="99">
        <v>0</v>
      </c>
      <c r="AE2688" s="99">
        <v>88084.991930961594</v>
      </c>
      <c r="AF2688" s="99">
        <v>69581.252786636396</v>
      </c>
      <c r="AG2688" s="99">
        <v>247850.05853843701</v>
      </c>
      <c r="AH2688" s="99">
        <v>0</v>
      </c>
      <c r="AI2688" s="99">
        <v>0</v>
      </c>
      <c r="AJ2688" s="99">
        <v>26462.579459428802</v>
      </c>
      <c r="AK2688" s="99">
        <v>0</v>
      </c>
      <c r="AL2688" s="99">
        <v>0</v>
      </c>
      <c r="AM2688" s="99">
        <v>10088.6621706486</v>
      </c>
      <c r="AN2688" s="99">
        <v>200935.18139076201</v>
      </c>
      <c r="AO2688" s="99">
        <v>2468193.5317382799</v>
      </c>
      <c r="AP2688" s="99">
        <v>0</v>
      </c>
      <c r="AQ2688" s="99">
        <v>574025.63315582299</v>
      </c>
      <c r="AR2688" s="99">
        <v>75570.364060401902</v>
      </c>
      <c r="AS2688" s="99">
        <v>0</v>
      </c>
      <c r="AT2688" s="99">
        <v>60469.257368564598</v>
      </c>
      <c r="AU2688" s="99">
        <v>0</v>
      </c>
      <c r="AV2688" s="99">
        <v>49039.163626194</v>
      </c>
      <c r="AW2688" s="99">
        <v>0</v>
      </c>
      <c r="AX2688" s="99">
        <v>683196.85810852097</v>
      </c>
      <c r="AY2688" s="99">
        <v>506304.30463028001</v>
      </c>
      <c r="AZ2688" s="99">
        <v>1702215.7096557601</v>
      </c>
      <c r="BA2688" s="99">
        <v>0</v>
      </c>
      <c r="BB2688" s="99">
        <v>0</v>
      </c>
      <c r="BC2688" s="99">
        <v>184744.66159248399</v>
      </c>
      <c r="BD2688" s="99">
        <v>0</v>
      </c>
      <c r="BE2688" s="99">
        <v>0</v>
      </c>
      <c r="BF2688" s="99">
        <v>63946.860977649703</v>
      </c>
      <c r="BG2688" s="99">
        <v>476355.44002151501</v>
      </c>
      <c r="BH2688" s="99">
        <v>705182.54116058396</v>
      </c>
      <c r="BI2688" s="99">
        <v>0</v>
      </c>
      <c r="BJ2688" s="99">
        <v>129667.909334183</v>
      </c>
      <c r="BK2688" s="99">
        <v>25580.2974164486</v>
      </c>
      <c r="BL2688" s="99">
        <v>0</v>
      </c>
      <c r="BM2688" s="99">
        <v>0</v>
      </c>
      <c r="BN2688" s="99">
        <v>0</v>
      </c>
      <c r="BO2688" s="99">
        <v>0</v>
      </c>
      <c r="BP2688" s="99">
        <v>0</v>
      </c>
      <c r="BQ2688" s="99">
        <v>0</v>
      </c>
      <c r="BR2688" s="99">
        <v>128946.953597069</v>
      </c>
      <c r="BS2688" s="99">
        <v>633636.08763122605</v>
      </c>
      <c r="BT2688" s="99">
        <v>0</v>
      </c>
      <c r="BU2688" s="99">
        <v>0</v>
      </c>
      <c r="BV2688" s="99">
        <v>68279.089097976699</v>
      </c>
      <c r="BW2688" s="99">
        <v>0</v>
      </c>
      <c r="BX2688" s="99">
        <v>0</v>
      </c>
      <c r="BY2688" s="99">
        <v>0</v>
      </c>
      <c r="BZ2688" s="99">
        <v>0</v>
      </c>
      <c r="CA2688" s="99">
        <v>3321.3565807044502</v>
      </c>
      <c r="CB2688" s="99">
        <v>428904.11767196702</v>
      </c>
      <c r="CC2688" s="99">
        <v>3056204.7162780799</v>
      </c>
      <c r="CD2688" s="99">
        <v>831734.65798187302</v>
      </c>
      <c r="CE2688" s="99">
        <v>48.296215438749599</v>
      </c>
      <c r="CF2688" s="99">
        <v>9918.2688173055594</v>
      </c>
      <c r="CG2688" s="99">
        <v>62835.217137336702</v>
      </c>
      <c r="CH2688" s="99">
        <v>0</v>
      </c>
      <c r="CI2688" s="99">
        <v>3368.6241012811702</v>
      </c>
      <c r="CJ2688" s="99">
        <v>439419.73196411098</v>
      </c>
      <c r="CK2688" s="99">
        <v>3116977.9578857399</v>
      </c>
      <c r="CL2688" s="99">
        <v>832481.86936950695</v>
      </c>
      <c r="CM2688" s="166">
        <v>3950.7494716942301</v>
      </c>
      <c r="CN2688" s="166">
        <v>642964.99625396705</v>
      </c>
      <c r="CO2688" s="166">
        <v>3603229.5553283701</v>
      </c>
      <c r="CP2688" s="99">
        <v>832481.86936950695</v>
      </c>
      <c r="CQ2688" s="99">
        <v>0</v>
      </c>
      <c r="CR2688" s="99">
        <v>0</v>
      </c>
      <c r="CS2688" s="99">
        <v>0</v>
      </c>
      <c r="CT2688" s="99">
        <v>0</v>
      </c>
      <c r="CU2688" s="98">
        <v>1093.6173138449999</v>
      </c>
      <c r="CV2688" s="98">
        <v>77.114828428999999</v>
      </c>
      <c r="CW2688" s="98">
        <v>438822.38648927258</v>
      </c>
      <c r="CX2688" s="98">
        <v>3119039.9334154166</v>
      </c>
    </row>
    <row r="2689" spans="1:102" x14ac:dyDescent="0.2">
      <c r="A2689" s="98" t="s">
        <v>194</v>
      </c>
      <c r="B2689" s="100">
        <v>38322</v>
      </c>
      <c r="C2689" s="99">
        <v>2885.0189686417598</v>
      </c>
      <c r="D2689" s="99">
        <v>0</v>
      </c>
      <c r="E2689" s="99">
        <v>477.89706340432201</v>
      </c>
      <c r="F2689" s="99">
        <v>107.55462820641699</v>
      </c>
      <c r="G2689" s="99">
        <v>0</v>
      </c>
      <c r="H2689" s="99">
        <v>41.7136892857961</v>
      </c>
      <c r="I2689" s="99">
        <v>0</v>
      </c>
      <c r="J2689" s="99">
        <v>133.68939769267999</v>
      </c>
      <c r="K2689" s="99">
        <v>0</v>
      </c>
      <c r="L2689" s="99">
        <v>974.59215275943302</v>
      </c>
      <c r="M2689" s="99">
        <v>710.81217716634296</v>
      </c>
      <c r="N2689" s="99">
        <v>1562.5141062289499</v>
      </c>
      <c r="O2689" s="99">
        <v>0</v>
      </c>
      <c r="P2689" s="99">
        <v>0</v>
      </c>
      <c r="Q2689" s="99">
        <v>136.59114205837301</v>
      </c>
      <c r="R2689" s="99">
        <v>0</v>
      </c>
      <c r="S2689" s="99">
        <v>0</v>
      </c>
      <c r="T2689" s="99">
        <v>48.8966805958189</v>
      </c>
      <c r="U2689" s="99">
        <v>639.61236044019495</v>
      </c>
      <c r="V2689" s="99">
        <v>358277.72981262201</v>
      </c>
      <c r="W2689" s="99">
        <v>0</v>
      </c>
      <c r="X2689" s="99">
        <v>80057.594848632798</v>
      </c>
      <c r="Y2689" s="99">
        <v>11717.0063425303</v>
      </c>
      <c r="Z2689" s="99">
        <v>0</v>
      </c>
      <c r="AA2689" s="99">
        <v>8729.98336625099</v>
      </c>
      <c r="AB2689" s="99">
        <v>0</v>
      </c>
      <c r="AC2689" s="99">
        <v>46656.7859463692</v>
      </c>
      <c r="AD2689" s="99">
        <v>0</v>
      </c>
      <c r="AE2689" s="99">
        <v>87185.019388198896</v>
      </c>
      <c r="AF2689" s="99">
        <v>68945.668373107896</v>
      </c>
      <c r="AG2689" s="99">
        <v>252733.94363594099</v>
      </c>
      <c r="AH2689" s="99">
        <v>0</v>
      </c>
      <c r="AI2689" s="99">
        <v>0</v>
      </c>
      <c r="AJ2689" s="99">
        <v>28728.9751493931</v>
      </c>
      <c r="AK2689" s="99">
        <v>0</v>
      </c>
      <c r="AL2689" s="99">
        <v>0</v>
      </c>
      <c r="AM2689" s="99">
        <v>11059.9651013613</v>
      </c>
      <c r="AN2689" s="99">
        <v>230084.766899109</v>
      </c>
      <c r="AO2689" s="99">
        <v>2586601.9049682599</v>
      </c>
      <c r="AP2689" s="99">
        <v>0</v>
      </c>
      <c r="AQ2689" s="99">
        <v>540325.08135986305</v>
      </c>
      <c r="AR2689" s="99">
        <v>75509.218371391296</v>
      </c>
      <c r="AS2689" s="99">
        <v>0</v>
      </c>
      <c r="AT2689" s="99">
        <v>55581.305478572802</v>
      </c>
      <c r="AU2689" s="99">
        <v>0</v>
      </c>
      <c r="AV2689" s="99">
        <v>109175.539622307</v>
      </c>
      <c r="AW2689" s="99">
        <v>0</v>
      </c>
      <c r="AX2689" s="99">
        <v>659956.17017364502</v>
      </c>
      <c r="AY2689" s="99">
        <v>517551.67191696202</v>
      </c>
      <c r="AZ2689" s="99">
        <v>1755475.8175659201</v>
      </c>
      <c r="BA2689" s="99">
        <v>0</v>
      </c>
      <c r="BB2689" s="99">
        <v>0</v>
      </c>
      <c r="BC2689" s="99">
        <v>198848.900466919</v>
      </c>
      <c r="BD2689" s="99">
        <v>0</v>
      </c>
      <c r="BE2689" s="99">
        <v>0</v>
      </c>
      <c r="BF2689" s="99">
        <v>69859.953708648696</v>
      </c>
      <c r="BG2689" s="99">
        <v>543307.41011047398</v>
      </c>
      <c r="BH2689" s="99">
        <v>732153.15683746303</v>
      </c>
      <c r="BI2689" s="99">
        <v>0</v>
      </c>
      <c r="BJ2689" s="99">
        <v>117946.135289192</v>
      </c>
      <c r="BK2689" s="99">
        <v>26738.8382997513</v>
      </c>
      <c r="BL2689" s="99">
        <v>0</v>
      </c>
      <c r="BM2689" s="99">
        <v>0</v>
      </c>
      <c r="BN2689" s="99">
        <v>0</v>
      </c>
      <c r="BO2689" s="99">
        <v>0</v>
      </c>
      <c r="BP2689" s="99">
        <v>0</v>
      </c>
      <c r="BQ2689" s="99">
        <v>0</v>
      </c>
      <c r="BR2689" s="99">
        <v>132778.532798767</v>
      </c>
      <c r="BS2689" s="99">
        <v>649539.13642120396</v>
      </c>
      <c r="BT2689" s="99">
        <v>0</v>
      </c>
      <c r="BU2689" s="99">
        <v>0</v>
      </c>
      <c r="BV2689" s="99">
        <v>73587.057742118806</v>
      </c>
      <c r="BW2689" s="99">
        <v>0</v>
      </c>
      <c r="BX2689" s="99">
        <v>0</v>
      </c>
      <c r="BY2689" s="99">
        <v>0</v>
      </c>
      <c r="BZ2689" s="99">
        <v>0</v>
      </c>
      <c r="CA2689" s="99">
        <v>3364.9322741627702</v>
      </c>
      <c r="CB2689" s="99">
        <v>438211.59331893898</v>
      </c>
      <c r="CC2689" s="99">
        <v>3111679.4100952102</v>
      </c>
      <c r="CD2689" s="99">
        <v>852272.59693145799</v>
      </c>
      <c r="CE2689" s="99">
        <v>48.873682920820997</v>
      </c>
      <c r="CF2689" s="99">
        <v>10817.942386508001</v>
      </c>
      <c r="CG2689" s="99">
        <v>68074.741964340195</v>
      </c>
      <c r="CH2689" s="99">
        <v>0</v>
      </c>
      <c r="CI2689" s="99">
        <v>3414.0919838249702</v>
      </c>
      <c r="CJ2689" s="99">
        <v>448875.03125381499</v>
      </c>
      <c r="CK2689" s="99">
        <v>3181910.0388183598</v>
      </c>
      <c r="CL2689" s="99">
        <v>852556.50475311303</v>
      </c>
      <c r="CM2689" s="166">
        <v>4050.82148247957</v>
      </c>
      <c r="CN2689" s="166">
        <v>676473.08860015904</v>
      </c>
      <c r="CO2689" s="166">
        <v>3723080.8942565899</v>
      </c>
      <c r="CP2689" s="99">
        <v>852556.50475311303</v>
      </c>
      <c r="CQ2689" s="99">
        <v>0</v>
      </c>
      <c r="CR2689" s="99">
        <v>0</v>
      </c>
      <c r="CS2689" s="99">
        <v>0</v>
      </c>
      <c r="CT2689" s="99">
        <v>0</v>
      </c>
      <c r="CU2689" s="98">
        <v>1023.047062484</v>
      </c>
      <c r="CV2689" s="98">
        <v>139.473467435</v>
      </c>
      <c r="CW2689" s="98">
        <v>449029.53570544696</v>
      </c>
      <c r="CX2689" s="98">
        <v>3179754.1520595504</v>
      </c>
    </row>
    <row r="2690" spans="1:102" x14ac:dyDescent="0.2">
      <c r="A2690" s="98" t="s">
        <v>194</v>
      </c>
      <c r="B2690" s="100">
        <v>38412</v>
      </c>
      <c r="C2690" s="99">
        <v>2992.37431615591</v>
      </c>
      <c r="D2690" s="99">
        <v>0</v>
      </c>
      <c r="E2690" s="99">
        <v>471.14127264544402</v>
      </c>
      <c r="F2690" s="99">
        <v>115.85970383510001</v>
      </c>
      <c r="G2690" s="99">
        <v>0</v>
      </c>
      <c r="H2690" s="99">
        <v>42.161823402624599</v>
      </c>
      <c r="I2690" s="99">
        <v>0</v>
      </c>
      <c r="J2690" s="99">
        <v>196.848422443494</v>
      </c>
      <c r="K2690" s="99">
        <v>0</v>
      </c>
      <c r="L2690" s="99">
        <v>990.12351257353998</v>
      </c>
      <c r="M2690" s="99">
        <v>711.40535930544104</v>
      </c>
      <c r="N2690" s="99">
        <v>1599.82990586758</v>
      </c>
      <c r="O2690" s="99">
        <v>0</v>
      </c>
      <c r="P2690" s="99">
        <v>0</v>
      </c>
      <c r="Q2690" s="99">
        <v>154.19146308489101</v>
      </c>
      <c r="R2690" s="99">
        <v>0</v>
      </c>
      <c r="S2690" s="99">
        <v>0</v>
      </c>
      <c r="T2690" s="99">
        <v>53.279823650605998</v>
      </c>
      <c r="U2690" s="99">
        <v>648.21507743000996</v>
      </c>
      <c r="V2690" s="99">
        <v>368029.417346954</v>
      </c>
      <c r="W2690" s="99">
        <v>0</v>
      </c>
      <c r="X2690" s="99">
        <v>78947.409495353699</v>
      </c>
      <c r="Y2690" s="99">
        <v>12340.951866626699</v>
      </c>
      <c r="Z2690" s="99">
        <v>0</v>
      </c>
      <c r="AA2690" s="99">
        <v>9049.8540048599207</v>
      </c>
      <c r="AB2690" s="99">
        <v>0</v>
      </c>
      <c r="AC2690" s="99">
        <v>74710.945171356201</v>
      </c>
      <c r="AD2690" s="99">
        <v>0</v>
      </c>
      <c r="AE2690" s="99">
        <v>88650.404436111494</v>
      </c>
      <c r="AF2690" s="99">
        <v>68125.1056718826</v>
      </c>
      <c r="AG2690" s="99">
        <v>255775.55931282</v>
      </c>
      <c r="AH2690" s="99">
        <v>0</v>
      </c>
      <c r="AI2690" s="99">
        <v>0</v>
      </c>
      <c r="AJ2690" s="99">
        <v>31430.288437843301</v>
      </c>
      <c r="AK2690" s="99">
        <v>0</v>
      </c>
      <c r="AL2690" s="99">
        <v>0</v>
      </c>
      <c r="AM2690" s="99">
        <v>11066.5056900978</v>
      </c>
      <c r="AN2690" s="99">
        <v>241763.213993073</v>
      </c>
      <c r="AO2690" s="99">
        <v>2693181.9362182599</v>
      </c>
      <c r="AP2690" s="99">
        <v>0</v>
      </c>
      <c r="AQ2690" s="99">
        <v>552069.56674957299</v>
      </c>
      <c r="AR2690" s="99">
        <v>80899.591755867004</v>
      </c>
      <c r="AS2690" s="99">
        <v>0</v>
      </c>
      <c r="AT2690" s="99">
        <v>59137.963606834397</v>
      </c>
      <c r="AU2690" s="99">
        <v>0</v>
      </c>
      <c r="AV2690" s="99">
        <v>180094.53354835499</v>
      </c>
      <c r="AW2690" s="99">
        <v>0</v>
      </c>
      <c r="AX2690" s="99">
        <v>674017.106742859</v>
      </c>
      <c r="AY2690" s="99">
        <v>516527.22769546497</v>
      </c>
      <c r="AZ2690" s="99">
        <v>1792586.85295105</v>
      </c>
      <c r="BA2690" s="99">
        <v>0</v>
      </c>
      <c r="BB2690" s="99">
        <v>0</v>
      </c>
      <c r="BC2690" s="99">
        <v>216845.29829025301</v>
      </c>
      <c r="BD2690" s="99">
        <v>0</v>
      </c>
      <c r="BE2690" s="99">
        <v>0</v>
      </c>
      <c r="BF2690" s="99">
        <v>71202.038997650103</v>
      </c>
      <c r="BG2690" s="99">
        <v>582909.91204833996</v>
      </c>
      <c r="BH2690" s="99">
        <v>769099.14012145996</v>
      </c>
      <c r="BI2690" s="99">
        <v>0</v>
      </c>
      <c r="BJ2690" s="99">
        <v>119956.196332932</v>
      </c>
      <c r="BK2690" s="99">
        <v>28393.597740650199</v>
      </c>
      <c r="BL2690" s="99">
        <v>0</v>
      </c>
      <c r="BM2690" s="99">
        <v>0</v>
      </c>
      <c r="BN2690" s="99">
        <v>0</v>
      </c>
      <c r="BO2690" s="99">
        <v>0</v>
      </c>
      <c r="BP2690" s="99">
        <v>0</v>
      </c>
      <c r="BQ2690" s="99">
        <v>0</v>
      </c>
      <c r="BR2690" s="99">
        <v>134811.17466926601</v>
      </c>
      <c r="BS2690" s="99">
        <v>665268.29374694801</v>
      </c>
      <c r="BT2690" s="99">
        <v>0</v>
      </c>
      <c r="BU2690" s="99">
        <v>0</v>
      </c>
      <c r="BV2690" s="99">
        <v>81990.921121597305</v>
      </c>
      <c r="BW2690" s="99">
        <v>0</v>
      </c>
      <c r="BX2690" s="99">
        <v>0</v>
      </c>
      <c r="BY2690" s="99">
        <v>0</v>
      </c>
      <c r="BZ2690" s="99">
        <v>0</v>
      </c>
      <c r="CA2690" s="99">
        <v>3459.3790784478201</v>
      </c>
      <c r="CB2690" s="99">
        <v>447625.54616165202</v>
      </c>
      <c r="CC2690" s="99">
        <v>3226884.5122680701</v>
      </c>
      <c r="CD2690" s="99">
        <v>886166.09411621105</v>
      </c>
      <c r="CE2690" s="99">
        <v>53.503865296952398</v>
      </c>
      <c r="CF2690" s="99">
        <v>11442.7368204594</v>
      </c>
      <c r="CG2690" s="99">
        <v>74032.610315322905</v>
      </c>
      <c r="CH2690" s="99">
        <v>0</v>
      </c>
      <c r="CI2690" s="99">
        <v>3513.3796724379099</v>
      </c>
      <c r="CJ2690" s="99">
        <v>459102.889713287</v>
      </c>
      <c r="CK2690" s="99">
        <v>3303219.0627136198</v>
      </c>
      <c r="CL2690" s="99">
        <v>885334.19807434105</v>
      </c>
      <c r="CM2690" s="166">
        <v>4161.2431199550601</v>
      </c>
      <c r="CN2690" s="166">
        <v>701535.63339233398</v>
      </c>
      <c r="CO2690" s="166">
        <v>3882397.6053466802</v>
      </c>
      <c r="CP2690" s="99">
        <v>885334.19807434105</v>
      </c>
      <c r="CQ2690" s="99">
        <v>0</v>
      </c>
      <c r="CR2690" s="99">
        <v>0</v>
      </c>
      <c r="CS2690" s="99">
        <v>0</v>
      </c>
      <c r="CT2690" s="99">
        <v>0</v>
      </c>
      <c r="CU2690" s="98">
        <v>960.64423056600003</v>
      </c>
      <c r="CV2690" s="98">
        <v>206.176594696</v>
      </c>
      <c r="CW2690" s="98">
        <v>459068.28298211144</v>
      </c>
      <c r="CX2690" s="98">
        <v>3300917.122583393</v>
      </c>
    </row>
    <row r="2691" spans="1:102" x14ac:dyDescent="0.2">
      <c r="A2691" s="98" t="s">
        <v>194</v>
      </c>
      <c r="B2691" s="100">
        <v>38504</v>
      </c>
      <c r="C2691" s="99">
        <v>3047.7360169291501</v>
      </c>
      <c r="D2691" s="99">
        <v>1</v>
      </c>
      <c r="E2691" s="99">
        <v>481.780772659928</v>
      </c>
      <c r="F2691" s="99">
        <v>132.72123890928901</v>
      </c>
      <c r="G2691" s="99">
        <v>0</v>
      </c>
      <c r="H2691" s="99">
        <v>39.949849830940401</v>
      </c>
      <c r="I2691" s="99">
        <v>0</v>
      </c>
      <c r="J2691" s="99">
        <v>255.13322387449401</v>
      </c>
      <c r="K2691" s="99">
        <v>0</v>
      </c>
      <c r="L2691" s="99">
        <v>1021.75052344799</v>
      </c>
      <c r="M2691" s="99">
        <v>736.22797613591001</v>
      </c>
      <c r="N2691" s="99">
        <v>1635.7318429648899</v>
      </c>
      <c r="O2691" s="99">
        <v>0</v>
      </c>
      <c r="P2691" s="99">
        <v>0</v>
      </c>
      <c r="Q2691" s="99">
        <v>168.715003715828</v>
      </c>
      <c r="R2691" s="99">
        <v>0</v>
      </c>
      <c r="S2691" s="99">
        <v>0</v>
      </c>
      <c r="T2691" s="99">
        <v>56.659967991523402</v>
      </c>
      <c r="U2691" s="99">
        <v>663.97136142104898</v>
      </c>
      <c r="V2691" s="99">
        <v>366180.38713073701</v>
      </c>
      <c r="W2691" s="99">
        <v>62.464247817639297</v>
      </c>
      <c r="X2691" s="99">
        <v>81043.2675685883</v>
      </c>
      <c r="Y2691" s="99">
        <v>13925.653436422301</v>
      </c>
      <c r="Z2691" s="99">
        <v>0</v>
      </c>
      <c r="AA2691" s="99">
        <v>8882.1288640499097</v>
      </c>
      <c r="AB2691" s="99">
        <v>0</v>
      </c>
      <c r="AC2691" s="99">
        <v>89672.751102447495</v>
      </c>
      <c r="AD2691" s="99">
        <v>0</v>
      </c>
      <c r="AE2691" s="99">
        <v>92568.352452278094</v>
      </c>
      <c r="AF2691" s="99">
        <v>69694.543494224505</v>
      </c>
      <c r="AG2691" s="99">
        <v>252606.035247803</v>
      </c>
      <c r="AH2691" s="99">
        <v>0</v>
      </c>
      <c r="AI2691" s="99">
        <v>0</v>
      </c>
      <c r="AJ2691" s="99">
        <v>35126.419217586503</v>
      </c>
      <c r="AK2691" s="99">
        <v>0</v>
      </c>
      <c r="AL2691" s="99">
        <v>0</v>
      </c>
      <c r="AM2691" s="99">
        <v>11559.654710888901</v>
      </c>
      <c r="AN2691" s="99">
        <v>239685.84754371599</v>
      </c>
      <c r="AO2691" s="99">
        <v>2709991.3140258798</v>
      </c>
      <c r="AP2691" s="99">
        <v>447.49944547191302</v>
      </c>
      <c r="AQ2691" s="99">
        <v>547153.67984771705</v>
      </c>
      <c r="AR2691" s="99">
        <v>98950.870953559905</v>
      </c>
      <c r="AS2691" s="99">
        <v>0</v>
      </c>
      <c r="AT2691" s="99">
        <v>58446.015675067902</v>
      </c>
      <c r="AU2691" s="99">
        <v>0</v>
      </c>
      <c r="AV2691" s="99">
        <v>235331.71130752601</v>
      </c>
      <c r="AW2691" s="99">
        <v>0</v>
      </c>
      <c r="AX2691" s="99">
        <v>711372.37471008301</v>
      </c>
      <c r="AY2691" s="99">
        <v>532439.55847930897</v>
      </c>
      <c r="AZ2691" s="99">
        <v>1786735.8939209001</v>
      </c>
      <c r="BA2691" s="99">
        <v>0</v>
      </c>
      <c r="BB2691" s="99">
        <v>0</v>
      </c>
      <c r="BC2691" s="99">
        <v>251665.61643981899</v>
      </c>
      <c r="BD2691" s="99">
        <v>0</v>
      </c>
      <c r="BE2691" s="99">
        <v>0</v>
      </c>
      <c r="BF2691" s="99">
        <v>75024.9035987854</v>
      </c>
      <c r="BG2691" s="99">
        <v>596942.76159668004</v>
      </c>
      <c r="BH2691" s="99">
        <v>774391.41416168201</v>
      </c>
      <c r="BI2691" s="99">
        <v>25.802770394831899</v>
      </c>
      <c r="BJ2691" s="99">
        <v>122185.063638687</v>
      </c>
      <c r="BK2691" s="99">
        <v>35325.535954475403</v>
      </c>
      <c r="BL2691" s="99">
        <v>0</v>
      </c>
      <c r="BM2691" s="99">
        <v>0</v>
      </c>
      <c r="BN2691" s="99">
        <v>0</v>
      </c>
      <c r="BO2691" s="99">
        <v>0</v>
      </c>
      <c r="BP2691" s="99">
        <v>0</v>
      </c>
      <c r="BQ2691" s="99">
        <v>0</v>
      </c>
      <c r="BR2691" s="99">
        <v>140446.50938224801</v>
      </c>
      <c r="BS2691" s="99">
        <v>668649.98324584996</v>
      </c>
      <c r="BT2691" s="99">
        <v>0</v>
      </c>
      <c r="BU2691" s="99">
        <v>0</v>
      </c>
      <c r="BV2691" s="99">
        <v>94099.683870315595</v>
      </c>
      <c r="BW2691" s="99">
        <v>0</v>
      </c>
      <c r="BX2691" s="99">
        <v>0</v>
      </c>
      <c r="BY2691" s="99">
        <v>0</v>
      </c>
      <c r="BZ2691" s="99">
        <v>0</v>
      </c>
      <c r="CA2691" s="99">
        <v>3536.6250114142899</v>
      </c>
      <c r="CB2691" s="99">
        <v>447416.766014099</v>
      </c>
      <c r="CC2691" s="99">
        <v>3283279.1934509301</v>
      </c>
      <c r="CD2691" s="99">
        <v>902139.17952728295</v>
      </c>
      <c r="CE2691" s="99">
        <v>56.457300991751303</v>
      </c>
      <c r="CF2691" s="99">
        <v>11943.3565827608</v>
      </c>
      <c r="CG2691" s="99">
        <v>77704.732769966096</v>
      </c>
      <c r="CH2691" s="99">
        <v>0</v>
      </c>
      <c r="CI2691" s="99">
        <v>3593.1319077312901</v>
      </c>
      <c r="CJ2691" s="99">
        <v>459189.42283248901</v>
      </c>
      <c r="CK2691" s="99">
        <v>3358428.2650756799</v>
      </c>
      <c r="CL2691" s="99">
        <v>902447.67691803002</v>
      </c>
      <c r="CM2691" s="166">
        <v>4255.9339406490299</v>
      </c>
      <c r="CN2691" s="166">
        <v>699024.81951904297</v>
      </c>
      <c r="CO2691" s="166">
        <v>3954098.22979736</v>
      </c>
      <c r="CP2691" s="99">
        <v>902447.67691803002</v>
      </c>
      <c r="CQ2691" s="99">
        <v>0</v>
      </c>
      <c r="CR2691" s="99">
        <v>0</v>
      </c>
      <c r="CS2691" s="99">
        <v>0</v>
      </c>
      <c r="CT2691" s="99">
        <v>0</v>
      </c>
      <c r="CU2691" s="98">
        <v>925.04969757499998</v>
      </c>
      <c r="CV2691" s="98">
        <v>268.87977740999997</v>
      </c>
      <c r="CW2691" s="98">
        <v>459360.12259685982</v>
      </c>
      <c r="CX2691" s="98">
        <v>3360983.9262208962</v>
      </c>
    </row>
    <row r="2692" spans="1:102" x14ac:dyDescent="0.2">
      <c r="A2692" s="98" t="s">
        <v>194</v>
      </c>
      <c r="B2692" s="100">
        <v>38596</v>
      </c>
      <c r="C2692" s="99">
        <v>3131.9145758151999</v>
      </c>
      <c r="D2692" s="99">
        <v>3</v>
      </c>
      <c r="E2692" s="99">
        <v>512.99172095954395</v>
      </c>
      <c r="F2692" s="99">
        <v>165.95839811489</v>
      </c>
      <c r="G2692" s="99">
        <v>0</v>
      </c>
      <c r="H2692" s="99">
        <v>37.7965141027234</v>
      </c>
      <c r="I2692" s="99">
        <v>0</v>
      </c>
      <c r="J2692" s="99">
        <v>337.051444247365</v>
      </c>
      <c r="K2692" s="99">
        <v>0</v>
      </c>
      <c r="L2692" s="99">
        <v>1077.98696437478</v>
      </c>
      <c r="M2692" s="99">
        <v>766.28580302745104</v>
      </c>
      <c r="N2692" s="99">
        <v>1651.98828969896</v>
      </c>
      <c r="O2692" s="99">
        <v>0</v>
      </c>
      <c r="P2692" s="99">
        <v>0</v>
      </c>
      <c r="Q2692" s="99">
        <v>180.388947851956</v>
      </c>
      <c r="R2692" s="99">
        <v>0</v>
      </c>
      <c r="S2692" s="99">
        <v>0</v>
      </c>
      <c r="T2692" s="99">
        <v>56.222641479689599</v>
      </c>
      <c r="U2692" s="99">
        <v>692.15635220706497</v>
      </c>
      <c r="V2692" s="99">
        <v>371374.779945374</v>
      </c>
      <c r="W2692" s="99">
        <v>311.056550722569</v>
      </c>
      <c r="X2692" s="99">
        <v>82704.316061973601</v>
      </c>
      <c r="Y2692" s="99">
        <v>16248.7461526394</v>
      </c>
      <c r="Z2692" s="99">
        <v>0</v>
      </c>
      <c r="AA2692" s="99">
        <v>7669.6986789703396</v>
      </c>
      <c r="AB2692" s="99">
        <v>0</v>
      </c>
      <c r="AC2692" s="99">
        <v>108515.95730686199</v>
      </c>
      <c r="AD2692" s="99">
        <v>0</v>
      </c>
      <c r="AE2692" s="99">
        <v>92794.011041641206</v>
      </c>
      <c r="AF2692" s="99">
        <v>71865.991596221895</v>
      </c>
      <c r="AG2692" s="99">
        <v>252806.79552459699</v>
      </c>
      <c r="AH2692" s="99">
        <v>0</v>
      </c>
      <c r="AI2692" s="99">
        <v>0</v>
      </c>
      <c r="AJ2692" s="99">
        <v>36889.996641635902</v>
      </c>
      <c r="AK2692" s="99">
        <v>0</v>
      </c>
      <c r="AL2692" s="99">
        <v>0</v>
      </c>
      <c r="AM2692" s="99">
        <v>11899.8541089296</v>
      </c>
      <c r="AN2692" s="99">
        <v>232330.58840370199</v>
      </c>
      <c r="AO2692" s="99">
        <v>2788432.03875732</v>
      </c>
      <c r="AP2692" s="99">
        <v>2366.6774828434</v>
      </c>
      <c r="AQ2692" s="99">
        <v>584576.78506469703</v>
      </c>
      <c r="AR2692" s="99">
        <v>121913.303760529</v>
      </c>
      <c r="AS2692" s="99">
        <v>0</v>
      </c>
      <c r="AT2692" s="99">
        <v>51200.756818771399</v>
      </c>
      <c r="AU2692" s="99">
        <v>0</v>
      </c>
      <c r="AV2692" s="99">
        <v>317444.70772552502</v>
      </c>
      <c r="AW2692" s="99">
        <v>0</v>
      </c>
      <c r="AX2692" s="99">
        <v>731876.24729919399</v>
      </c>
      <c r="AY2692" s="99">
        <v>554626.46115875198</v>
      </c>
      <c r="AZ2692" s="99">
        <v>1837440.9123840299</v>
      </c>
      <c r="BA2692" s="99">
        <v>0</v>
      </c>
      <c r="BB2692" s="99">
        <v>0</v>
      </c>
      <c r="BC2692" s="99">
        <v>266150.01685333299</v>
      </c>
      <c r="BD2692" s="99">
        <v>0</v>
      </c>
      <c r="BE2692" s="99">
        <v>0</v>
      </c>
      <c r="BF2692" s="99">
        <v>80732.7257318497</v>
      </c>
      <c r="BG2692" s="99">
        <v>615347.74227142299</v>
      </c>
      <c r="BH2692" s="99">
        <v>806808.44479370106</v>
      </c>
      <c r="BI2692" s="99">
        <v>191.30818648077499</v>
      </c>
      <c r="BJ2692" s="99">
        <v>133319.61940383899</v>
      </c>
      <c r="BK2692" s="99">
        <v>40314.523396968798</v>
      </c>
      <c r="BL2692" s="99">
        <v>0</v>
      </c>
      <c r="BM2692" s="99">
        <v>0</v>
      </c>
      <c r="BN2692" s="99">
        <v>0</v>
      </c>
      <c r="BO2692" s="99">
        <v>0</v>
      </c>
      <c r="BP2692" s="99">
        <v>0</v>
      </c>
      <c r="BQ2692" s="99">
        <v>0</v>
      </c>
      <c r="BR2692" s="99">
        <v>151606.914569855</v>
      </c>
      <c r="BS2692" s="99">
        <v>687940.33995819103</v>
      </c>
      <c r="BT2692" s="99">
        <v>0</v>
      </c>
      <c r="BU2692" s="99">
        <v>0</v>
      </c>
      <c r="BV2692" s="99">
        <v>99320.586554527297</v>
      </c>
      <c r="BW2692" s="99">
        <v>0</v>
      </c>
      <c r="BX2692" s="99">
        <v>0</v>
      </c>
      <c r="BY2692" s="99">
        <v>0</v>
      </c>
      <c r="BZ2692" s="99">
        <v>0</v>
      </c>
      <c r="CA2692" s="99">
        <v>3642.7855561971701</v>
      </c>
      <c r="CB2692" s="99">
        <v>453307.79068756098</v>
      </c>
      <c r="CC2692" s="99">
        <v>3353719.0851745601</v>
      </c>
      <c r="CD2692" s="99">
        <v>941324.52397155797</v>
      </c>
      <c r="CE2692" s="99">
        <v>58.171310087665901</v>
      </c>
      <c r="CF2692" s="99">
        <v>12278.1090893745</v>
      </c>
      <c r="CG2692" s="99">
        <v>81776.493877410903</v>
      </c>
      <c r="CH2692" s="99">
        <v>0</v>
      </c>
      <c r="CI2692" s="99">
        <v>3699.7970993816898</v>
      </c>
      <c r="CJ2692" s="99">
        <v>466044.67918777501</v>
      </c>
      <c r="CK2692" s="99">
        <v>3433272.4603881799</v>
      </c>
      <c r="CL2692" s="99">
        <v>942661.64120483398</v>
      </c>
      <c r="CM2692" s="166">
        <v>4390.5981296896898</v>
      </c>
      <c r="CN2692" s="166">
        <v>695886.78789520299</v>
      </c>
      <c r="CO2692" s="166">
        <v>4056474.1328430199</v>
      </c>
      <c r="CP2692" s="99">
        <v>942661.64120483398</v>
      </c>
      <c r="CQ2692" s="99">
        <v>0</v>
      </c>
      <c r="CR2692" s="99">
        <v>0</v>
      </c>
      <c r="CS2692" s="99">
        <v>0</v>
      </c>
      <c r="CT2692" s="99">
        <v>0</v>
      </c>
      <c r="CU2692" s="98">
        <v>916.00586490600006</v>
      </c>
      <c r="CV2692" s="98">
        <v>356.84405728600001</v>
      </c>
      <c r="CW2692" s="98">
        <v>465585.89977693546</v>
      </c>
      <c r="CX2692" s="98">
        <v>3435495.579051971</v>
      </c>
    </row>
    <row r="2693" spans="1:102" x14ac:dyDescent="0.2">
      <c r="A2693" s="98" t="s">
        <v>194</v>
      </c>
      <c r="B2693" s="100">
        <v>38687</v>
      </c>
      <c r="C2693" s="99">
        <v>3227.3058359921001</v>
      </c>
      <c r="D2693" s="99">
        <v>3</v>
      </c>
      <c r="E2693" s="99">
        <v>506.723594382405</v>
      </c>
      <c r="F2693" s="99">
        <v>172.249250002205</v>
      </c>
      <c r="G2693" s="99">
        <v>0</v>
      </c>
      <c r="H2693" s="99">
        <v>37.017816030886003</v>
      </c>
      <c r="I2693" s="99">
        <v>0</v>
      </c>
      <c r="J2693" s="99">
        <v>412.43814830482</v>
      </c>
      <c r="K2693" s="99">
        <v>0</v>
      </c>
      <c r="L2693" s="99">
        <v>1086.2965457886501</v>
      </c>
      <c r="M2693" s="99">
        <v>768.44382046908095</v>
      </c>
      <c r="N2693" s="99">
        <v>1692.8103365153099</v>
      </c>
      <c r="O2693" s="99">
        <v>0</v>
      </c>
      <c r="P2693" s="99">
        <v>0</v>
      </c>
      <c r="Q2693" s="99">
        <v>192.66445083543701</v>
      </c>
      <c r="R2693" s="99">
        <v>0</v>
      </c>
      <c r="S2693" s="99">
        <v>0</v>
      </c>
      <c r="T2693" s="99">
        <v>59.672372347675299</v>
      </c>
      <c r="U2693" s="99">
        <v>724.45799098163798</v>
      </c>
      <c r="V2693" s="99">
        <v>377978.99523162801</v>
      </c>
      <c r="W2693" s="99">
        <v>151.14516560733301</v>
      </c>
      <c r="X2693" s="99">
        <v>78450.211895942703</v>
      </c>
      <c r="Y2693" s="99">
        <v>16935.669650077802</v>
      </c>
      <c r="Z2693" s="99">
        <v>0</v>
      </c>
      <c r="AA2693" s="99">
        <v>7789.5086495876303</v>
      </c>
      <c r="AB2693" s="99">
        <v>0</v>
      </c>
      <c r="AC2693" s="99">
        <v>139020.59573555001</v>
      </c>
      <c r="AD2693" s="99">
        <v>0</v>
      </c>
      <c r="AE2693" s="99">
        <v>86036.367903709397</v>
      </c>
      <c r="AF2693" s="99">
        <v>72486.988552093506</v>
      </c>
      <c r="AG2693" s="99">
        <v>254802.07254791301</v>
      </c>
      <c r="AH2693" s="99">
        <v>0</v>
      </c>
      <c r="AI2693" s="99">
        <v>0</v>
      </c>
      <c r="AJ2693" s="99">
        <v>40153.836004257202</v>
      </c>
      <c r="AK2693" s="99">
        <v>0</v>
      </c>
      <c r="AL2693" s="99">
        <v>0</v>
      </c>
      <c r="AM2693" s="99">
        <v>13452.877719521501</v>
      </c>
      <c r="AN2693" s="99">
        <v>247154.77417182899</v>
      </c>
      <c r="AO2693" s="99">
        <v>2888160.3732910198</v>
      </c>
      <c r="AP2693" s="99">
        <v>1183.94715201855</v>
      </c>
      <c r="AQ2693" s="99">
        <v>557857.57683563197</v>
      </c>
      <c r="AR2693" s="99">
        <v>125202.052824974</v>
      </c>
      <c r="AS2693" s="99">
        <v>0</v>
      </c>
      <c r="AT2693" s="99">
        <v>52805.813209056898</v>
      </c>
      <c r="AU2693" s="99">
        <v>0</v>
      </c>
      <c r="AV2693" s="99">
        <v>406393.64307022101</v>
      </c>
      <c r="AW2693" s="99">
        <v>0</v>
      </c>
      <c r="AX2693" s="99">
        <v>682328.31373596203</v>
      </c>
      <c r="AY2693" s="99">
        <v>571618.84659576404</v>
      </c>
      <c r="AZ2693" s="99">
        <v>1875142.9443969701</v>
      </c>
      <c r="BA2693" s="99">
        <v>0</v>
      </c>
      <c r="BB2693" s="99">
        <v>0</v>
      </c>
      <c r="BC2693" s="99">
        <v>294430.86336898798</v>
      </c>
      <c r="BD2693" s="99">
        <v>0</v>
      </c>
      <c r="BE2693" s="99">
        <v>0</v>
      </c>
      <c r="BF2693" s="99">
        <v>89066.839701652498</v>
      </c>
      <c r="BG2693" s="99">
        <v>678314.440574646</v>
      </c>
      <c r="BH2693" s="99">
        <v>846836.72872924805</v>
      </c>
      <c r="BI2693" s="99">
        <v>107.77446785848601</v>
      </c>
      <c r="BJ2693" s="99">
        <v>153100.46565818801</v>
      </c>
      <c r="BK2693" s="99">
        <v>46743.436562538103</v>
      </c>
      <c r="BL2693" s="99">
        <v>0</v>
      </c>
      <c r="BM2693" s="99">
        <v>0</v>
      </c>
      <c r="BN2693" s="99">
        <v>0</v>
      </c>
      <c r="BO2693" s="99">
        <v>0</v>
      </c>
      <c r="BP2693" s="99">
        <v>0</v>
      </c>
      <c r="BQ2693" s="99">
        <v>0</v>
      </c>
      <c r="BR2693" s="99">
        <v>151756.594507217</v>
      </c>
      <c r="BS2693" s="99">
        <v>735366.37005615199</v>
      </c>
      <c r="BT2693" s="99">
        <v>0</v>
      </c>
      <c r="BU2693" s="99">
        <v>0</v>
      </c>
      <c r="BV2693" s="99">
        <v>111698.97848224601</v>
      </c>
      <c r="BW2693" s="99">
        <v>0</v>
      </c>
      <c r="BX2693" s="99">
        <v>0</v>
      </c>
      <c r="BY2693" s="99">
        <v>0</v>
      </c>
      <c r="BZ2693" s="99">
        <v>0</v>
      </c>
      <c r="CA2693" s="99">
        <v>3739.1424077451202</v>
      </c>
      <c r="CB2693" s="99">
        <v>456945.17443466198</v>
      </c>
      <c r="CC2693" s="99">
        <v>3448763.7256164602</v>
      </c>
      <c r="CD2693" s="99">
        <v>998479.59957885696</v>
      </c>
      <c r="CE2693" s="99">
        <v>61.639695146586703</v>
      </c>
      <c r="CF2693" s="99">
        <v>13758.3635312319</v>
      </c>
      <c r="CG2693" s="99">
        <v>91393.131684303298</v>
      </c>
      <c r="CH2693" s="99">
        <v>0</v>
      </c>
      <c r="CI2693" s="99">
        <v>3801.7187705338001</v>
      </c>
      <c r="CJ2693" s="99">
        <v>470987.51243972802</v>
      </c>
      <c r="CK2693" s="99">
        <v>3543082.0513000502</v>
      </c>
      <c r="CL2693" s="99">
        <v>999448.60945129395</v>
      </c>
      <c r="CM2693" s="166">
        <v>4520.9579730629903</v>
      </c>
      <c r="CN2693" s="166">
        <v>717159.04961395299</v>
      </c>
      <c r="CO2693" s="166">
        <v>4218052.0651245099</v>
      </c>
      <c r="CP2693" s="99">
        <v>999448.60945129395</v>
      </c>
      <c r="CQ2693" s="99">
        <v>0</v>
      </c>
      <c r="CR2693" s="99">
        <v>0</v>
      </c>
      <c r="CS2693" s="99">
        <v>0</v>
      </c>
      <c r="CT2693" s="99">
        <v>0</v>
      </c>
      <c r="CU2693" s="98">
        <v>853.74714279900002</v>
      </c>
      <c r="CV2693" s="98">
        <v>434.93201963400003</v>
      </c>
      <c r="CW2693" s="98">
        <v>470703.53796589386</v>
      </c>
      <c r="CX2693" s="98">
        <v>3540156.8573007635</v>
      </c>
    </row>
    <row r="2694" spans="1:102" x14ac:dyDescent="0.2">
      <c r="A2694" s="98" t="s">
        <v>194</v>
      </c>
      <c r="B2694" s="100">
        <v>38777</v>
      </c>
      <c r="C2694" s="99">
        <v>3331.19550156593</v>
      </c>
      <c r="D2694" s="99">
        <v>3</v>
      </c>
      <c r="E2694" s="99">
        <v>504.34792475774901</v>
      </c>
      <c r="F2694" s="99">
        <v>167.83566952124201</v>
      </c>
      <c r="G2694" s="99">
        <v>0</v>
      </c>
      <c r="H2694" s="99">
        <v>32.672356995288297</v>
      </c>
      <c r="I2694" s="99">
        <v>0</v>
      </c>
      <c r="J2694" s="99">
        <v>476.76063775643701</v>
      </c>
      <c r="K2694" s="99">
        <v>0</v>
      </c>
      <c r="L2694" s="99">
        <v>635.37902190536295</v>
      </c>
      <c r="M2694" s="99">
        <v>827.24528708308901</v>
      </c>
      <c r="N2694" s="99">
        <v>1730.4506878852801</v>
      </c>
      <c r="O2694" s="99">
        <v>633.371257886291</v>
      </c>
      <c r="P2694" s="99">
        <v>0</v>
      </c>
      <c r="Q2694" s="99">
        <v>190.315932558849</v>
      </c>
      <c r="R2694" s="99">
        <v>32.424143364652998</v>
      </c>
      <c r="S2694" s="99">
        <v>0</v>
      </c>
      <c r="T2694" s="99">
        <v>24.554994372883801</v>
      </c>
      <c r="U2694" s="99">
        <v>755.45856153964996</v>
      </c>
      <c r="V2694" s="99">
        <v>387792.18342208897</v>
      </c>
      <c r="W2694" s="99">
        <v>215.90429091267299</v>
      </c>
      <c r="X2694" s="99">
        <v>77188.633391380296</v>
      </c>
      <c r="Y2694" s="99">
        <v>13927.486867547001</v>
      </c>
      <c r="Z2694" s="99">
        <v>0</v>
      </c>
      <c r="AA2694" s="99">
        <v>6822.6248103380203</v>
      </c>
      <c r="AB2694" s="99">
        <v>0</v>
      </c>
      <c r="AC2694" s="99">
        <v>161632.25791168201</v>
      </c>
      <c r="AD2694" s="99">
        <v>0</v>
      </c>
      <c r="AE2694" s="99">
        <v>43422.255898475603</v>
      </c>
      <c r="AF2694" s="99">
        <v>78083.566243171706</v>
      </c>
      <c r="AG2694" s="99">
        <v>257119.79498100301</v>
      </c>
      <c r="AH2694" s="99">
        <v>50477.5248789787</v>
      </c>
      <c r="AI2694" s="99">
        <v>0</v>
      </c>
      <c r="AJ2694" s="99">
        <v>37423.1204357147</v>
      </c>
      <c r="AK2694" s="99">
        <v>7615.8135488629296</v>
      </c>
      <c r="AL2694" s="99">
        <v>0</v>
      </c>
      <c r="AM2694" s="99">
        <v>4736.25540167093</v>
      </c>
      <c r="AN2694" s="99">
        <v>254256.65096855201</v>
      </c>
      <c r="AO2694" s="99">
        <v>2996486.6209716802</v>
      </c>
      <c r="AP2694" s="99">
        <v>1671.9317035228</v>
      </c>
      <c r="AQ2694" s="99">
        <v>544391.87390899705</v>
      </c>
      <c r="AR2694" s="99">
        <v>104191.68128013601</v>
      </c>
      <c r="AS2694" s="99">
        <v>0</v>
      </c>
      <c r="AT2694" s="99">
        <v>46120.992221832297</v>
      </c>
      <c r="AU2694" s="99">
        <v>0</v>
      </c>
      <c r="AV2694" s="99">
        <v>483070.70235443098</v>
      </c>
      <c r="AW2694" s="99">
        <v>0</v>
      </c>
      <c r="AX2694" s="99">
        <v>349219.31032943702</v>
      </c>
      <c r="AY2694" s="99">
        <v>624001.68107605004</v>
      </c>
      <c r="AZ2694" s="99">
        <v>1924773.1231231701</v>
      </c>
      <c r="BA2694" s="99">
        <v>386080.84312057501</v>
      </c>
      <c r="BB2694" s="99">
        <v>0</v>
      </c>
      <c r="BC2694" s="99">
        <v>274586.92570877098</v>
      </c>
      <c r="BD2694" s="99">
        <v>50382.947936534903</v>
      </c>
      <c r="BE2694" s="99">
        <v>0</v>
      </c>
      <c r="BF2694" s="99">
        <v>32235.283024787899</v>
      </c>
      <c r="BG2694" s="99">
        <v>716824.13877105701</v>
      </c>
      <c r="BH2694" s="99">
        <v>965996.73003387498</v>
      </c>
      <c r="BI2694" s="99">
        <v>116.817251182161</v>
      </c>
      <c r="BJ2694" s="99">
        <v>169374.10569190999</v>
      </c>
      <c r="BK2694" s="99">
        <v>45332.925955295599</v>
      </c>
      <c r="BL2694" s="99">
        <v>0</v>
      </c>
      <c r="BM2694" s="99">
        <v>3639.6272279918198</v>
      </c>
      <c r="BN2694" s="99">
        <v>0</v>
      </c>
      <c r="BO2694" s="99">
        <v>0</v>
      </c>
      <c r="BP2694" s="99">
        <v>0</v>
      </c>
      <c r="BQ2694" s="99">
        <v>0</v>
      </c>
      <c r="BR2694" s="99">
        <v>170200.63915824899</v>
      </c>
      <c r="BS2694" s="99">
        <v>782962.60992431606</v>
      </c>
      <c r="BT2694" s="99">
        <v>75229.433815956101</v>
      </c>
      <c r="BU2694" s="99">
        <v>0</v>
      </c>
      <c r="BV2694" s="99">
        <v>107460.928354263</v>
      </c>
      <c r="BW2694" s="99">
        <v>6586.1609344482404</v>
      </c>
      <c r="BX2694" s="99">
        <v>0</v>
      </c>
      <c r="BY2694" s="99">
        <v>0</v>
      </c>
      <c r="BZ2694" s="99">
        <v>0</v>
      </c>
      <c r="CA2694" s="99">
        <v>3835.25017100573</v>
      </c>
      <c r="CB2694" s="99">
        <v>464876.10647964501</v>
      </c>
      <c r="CC2694" s="99">
        <v>3550745.4340209998</v>
      </c>
      <c r="CD2694" s="99">
        <v>1138504.3950195301</v>
      </c>
      <c r="CE2694" s="99">
        <v>58.650157064665102</v>
      </c>
      <c r="CF2694" s="99">
        <v>13049.912175536199</v>
      </c>
      <c r="CG2694" s="99">
        <v>86957.640853881807</v>
      </c>
      <c r="CH2694" s="99">
        <v>0</v>
      </c>
      <c r="CI2694" s="99">
        <v>3894.37782627344</v>
      </c>
      <c r="CJ2694" s="99">
        <v>478205.50226974499</v>
      </c>
      <c r="CK2694" s="99">
        <v>3639422.3389892601</v>
      </c>
      <c r="CL2694" s="99">
        <v>1144978.09465027</v>
      </c>
      <c r="CM2694" s="166">
        <v>4651.7943500876399</v>
      </c>
      <c r="CN2694" s="166">
        <v>732559.93243408203</v>
      </c>
      <c r="CO2694" s="166">
        <v>4357214.7922973596</v>
      </c>
      <c r="CP2694" s="99">
        <v>1144978.09465027</v>
      </c>
      <c r="CQ2694" s="99">
        <v>0</v>
      </c>
      <c r="CR2694" s="99">
        <v>0</v>
      </c>
      <c r="CS2694" s="99">
        <v>0</v>
      </c>
      <c r="CT2694" s="99">
        <v>0</v>
      </c>
      <c r="CU2694" s="98">
        <v>807.82344175599997</v>
      </c>
      <c r="CV2694" s="98">
        <v>503.64068915000001</v>
      </c>
      <c r="CW2694" s="98">
        <v>477926.01865518122</v>
      </c>
      <c r="CX2694" s="98">
        <v>3637703.0748748817</v>
      </c>
    </row>
    <row r="2695" spans="1:102" x14ac:dyDescent="0.2">
      <c r="A2695" s="98" t="s">
        <v>194</v>
      </c>
      <c r="B2695" s="100">
        <v>38869</v>
      </c>
      <c r="C2695" s="99">
        <v>3442.0208569168999</v>
      </c>
      <c r="D2695" s="99">
        <v>3</v>
      </c>
      <c r="E2695" s="99">
        <v>500.19105800241198</v>
      </c>
      <c r="F2695" s="99">
        <v>175.59695545956501</v>
      </c>
      <c r="G2695" s="99">
        <v>0</v>
      </c>
      <c r="H2695" s="99">
        <v>26.710814012447401</v>
      </c>
      <c r="I2695" s="99">
        <v>0</v>
      </c>
      <c r="J2695" s="99">
        <v>555.13398731499899</v>
      </c>
      <c r="K2695" s="99">
        <v>0</v>
      </c>
      <c r="L2695" s="99">
        <v>614.41146195679903</v>
      </c>
      <c r="M2695" s="99">
        <v>863.989116549492</v>
      </c>
      <c r="N2695" s="99">
        <v>1750.8730804622201</v>
      </c>
      <c r="O2695" s="99">
        <v>687.31812559813295</v>
      </c>
      <c r="P2695" s="99">
        <v>0</v>
      </c>
      <c r="Q2695" s="99">
        <v>189.58426123485</v>
      </c>
      <c r="R2695" s="99">
        <v>37.0747679388151</v>
      </c>
      <c r="S2695" s="99">
        <v>0</v>
      </c>
      <c r="T2695" s="99">
        <v>20.316326091065999</v>
      </c>
      <c r="U2695" s="99">
        <v>789.64112903177704</v>
      </c>
      <c r="V2695" s="99">
        <v>398032.40810394299</v>
      </c>
      <c r="W2695" s="99">
        <v>145.75785617344101</v>
      </c>
      <c r="X2695" s="99">
        <v>74445.337580680804</v>
      </c>
      <c r="Y2695" s="99">
        <v>15282.467678904501</v>
      </c>
      <c r="Z2695" s="99">
        <v>0</v>
      </c>
      <c r="AA2695" s="99">
        <v>5340.6365727186203</v>
      </c>
      <c r="AB2695" s="99">
        <v>0</v>
      </c>
      <c r="AC2695" s="99">
        <v>181688.51075935399</v>
      </c>
      <c r="AD2695" s="99">
        <v>0</v>
      </c>
      <c r="AE2695" s="99">
        <v>39841.213747978203</v>
      </c>
      <c r="AF2695" s="99">
        <v>81331.9237670898</v>
      </c>
      <c r="AG2695" s="99">
        <v>259910.92841911301</v>
      </c>
      <c r="AH2695" s="99">
        <v>54890.104549884803</v>
      </c>
      <c r="AI2695" s="99">
        <v>0</v>
      </c>
      <c r="AJ2695" s="99">
        <v>36281.872986793504</v>
      </c>
      <c r="AK2695" s="99">
        <v>7166.1709391474697</v>
      </c>
      <c r="AL2695" s="99">
        <v>0</v>
      </c>
      <c r="AM2695" s="99">
        <v>3731.5935672819601</v>
      </c>
      <c r="AN2695" s="99">
        <v>258576.79637145999</v>
      </c>
      <c r="AO2695" s="99">
        <v>3098682.7832031301</v>
      </c>
      <c r="AP2695" s="99">
        <v>1137.45274475217</v>
      </c>
      <c r="AQ2695" s="99">
        <v>555801.88531494106</v>
      </c>
      <c r="AR2695" s="99">
        <v>110102.910768509</v>
      </c>
      <c r="AS2695" s="99">
        <v>0</v>
      </c>
      <c r="AT2695" s="99">
        <v>37984.9186673164</v>
      </c>
      <c r="AU2695" s="99">
        <v>0</v>
      </c>
      <c r="AV2695" s="99">
        <v>553117.141456604</v>
      </c>
      <c r="AW2695" s="99">
        <v>0</v>
      </c>
      <c r="AX2695" s="99">
        <v>332664.73746871902</v>
      </c>
      <c r="AY2695" s="99">
        <v>651015.17058563197</v>
      </c>
      <c r="AZ2695" s="99">
        <v>1957418.45637512</v>
      </c>
      <c r="BA2695" s="99">
        <v>422333.30559539801</v>
      </c>
      <c r="BB2695" s="99">
        <v>0</v>
      </c>
      <c r="BC2695" s="99">
        <v>273461.277786255</v>
      </c>
      <c r="BD2695" s="99">
        <v>49428.984265804298</v>
      </c>
      <c r="BE2695" s="99">
        <v>0</v>
      </c>
      <c r="BF2695" s="99">
        <v>26767.1270251274</v>
      </c>
      <c r="BG2695" s="99">
        <v>743767.91394805897</v>
      </c>
      <c r="BH2695" s="99">
        <v>996452.24658966099</v>
      </c>
      <c r="BI2695" s="99">
        <v>139.92675314657399</v>
      </c>
      <c r="BJ2695" s="99">
        <v>178256.65435409499</v>
      </c>
      <c r="BK2695" s="99">
        <v>45077.542588233897</v>
      </c>
      <c r="BL2695" s="99">
        <v>0</v>
      </c>
      <c r="BM2695" s="99">
        <v>3466.6459372043601</v>
      </c>
      <c r="BN2695" s="99">
        <v>0</v>
      </c>
      <c r="BO2695" s="99">
        <v>0</v>
      </c>
      <c r="BP2695" s="99">
        <v>0</v>
      </c>
      <c r="BQ2695" s="99">
        <v>0</v>
      </c>
      <c r="BR2695" s="99">
        <v>180268.864170074</v>
      </c>
      <c r="BS2695" s="99">
        <v>808900.28025054897</v>
      </c>
      <c r="BT2695" s="99">
        <v>82178.126948356599</v>
      </c>
      <c r="BU2695" s="99">
        <v>0</v>
      </c>
      <c r="BV2695" s="99">
        <v>105404.547077179</v>
      </c>
      <c r="BW2695" s="99">
        <v>6542.7984427809697</v>
      </c>
      <c r="BX2695" s="99">
        <v>0</v>
      </c>
      <c r="BY2695" s="99">
        <v>0</v>
      </c>
      <c r="BZ2695" s="99">
        <v>0</v>
      </c>
      <c r="CA2695" s="99">
        <v>3950.8153378367401</v>
      </c>
      <c r="CB2695" s="99">
        <v>474170.68669891398</v>
      </c>
      <c r="CC2695" s="99">
        <v>3629385.8265991202</v>
      </c>
      <c r="CD2695" s="99">
        <v>1177806.49160767</v>
      </c>
      <c r="CE2695" s="99">
        <v>56.775446393992802</v>
      </c>
      <c r="CF2695" s="99">
        <v>11538.123293519</v>
      </c>
      <c r="CG2695" s="99">
        <v>80522.204345703096</v>
      </c>
      <c r="CH2695" s="99">
        <v>0</v>
      </c>
      <c r="CI2695" s="99">
        <v>4007.16394358873</v>
      </c>
      <c r="CJ2695" s="99">
        <v>485297.13305664097</v>
      </c>
      <c r="CK2695" s="99">
        <v>3707407.3117065402</v>
      </c>
      <c r="CL2695" s="99">
        <v>1185164.3734893801</v>
      </c>
      <c r="CM2695" s="166">
        <v>4796.2386972904196</v>
      </c>
      <c r="CN2695" s="166">
        <v>741240.12454223598</v>
      </c>
      <c r="CO2695" s="166">
        <v>4449002.3368530301</v>
      </c>
      <c r="CP2695" s="99">
        <v>1185164.3734893801</v>
      </c>
      <c r="CQ2695" s="99">
        <v>0</v>
      </c>
      <c r="CR2695" s="99">
        <v>0</v>
      </c>
      <c r="CS2695" s="99">
        <v>0</v>
      </c>
      <c r="CT2695" s="99">
        <v>0</v>
      </c>
      <c r="CU2695" s="98">
        <v>766.96237636000001</v>
      </c>
      <c r="CV2695" s="98">
        <v>581.81363502900001</v>
      </c>
      <c r="CW2695" s="98">
        <v>485708.809992433</v>
      </c>
      <c r="CX2695" s="98">
        <v>3709908.0309448233</v>
      </c>
    </row>
    <row r="2696" spans="1:102" x14ac:dyDescent="0.2">
      <c r="A2696" s="98" t="s">
        <v>194</v>
      </c>
      <c r="B2696" s="100">
        <v>38961</v>
      </c>
      <c r="C2696" s="99">
        <v>3556.6668108701701</v>
      </c>
      <c r="D2696" s="99">
        <v>3</v>
      </c>
      <c r="E2696" s="99">
        <v>498.301936712116</v>
      </c>
      <c r="F2696" s="99">
        <v>172.38268640078601</v>
      </c>
      <c r="G2696" s="99">
        <v>0</v>
      </c>
      <c r="H2696" s="99">
        <v>25.013591419672601</v>
      </c>
      <c r="I2696" s="99">
        <v>0</v>
      </c>
      <c r="J2696" s="99">
        <v>616.34414858370997</v>
      </c>
      <c r="K2696" s="99">
        <v>0</v>
      </c>
      <c r="L2696" s="99">
        <v>605.09867908805597</v>
      </c>
      <c r="M2696" s="99">
        <v>890.13659572601296</v>
      </c>
      <c r="N2696" s="99">
        <v>1781.9783105254201</v>
      </c>
      <c r="O2696" s="99">
        <v>700.87294574827001</v>
      </c>
      <c r="P2696" s="99">
        <v>0</v>
      </c>
      <c r="Q2696" s="99">
        <v>195.18263681232901</v>
      </c>
      <c r="R2696" s="99">
        <v>39.807925777509801</v>
      </c>
      <c r="S2696" s="99">
        <v>0</v>
      </c>
      <c r="T2696" s="99">
        <v>19.6720351960976</v>
      </c>
      <c r="U2696" s="99">
        <v>818.13802953064396</v>
      </c>
      <c r="V2696" s="99">
        <v>406787.45431137102</v>
      </c>
      <c r="W2696" s="99">
        <v>153.598998213187</v>
      </c>
      <c r="X2696" s="99">
        <v>72908.803052902207</v>
      </c>
      <c r="Y2696" s="99">
        <v>13661.315102458</v>
      </c>
      <c r="Z2696" s="99">
        <v>0</v>
      </c>
      <c r="AA2696" s="99">
        <v>5269.3180485963803</v>
      </c>
      <c r="AB2696" s="99">
        <v>0</v>
      </c>
      <c r="AC2696" s="99">
        <v>201565.25354576099</v>
      </c>
      <c r="AD2696" s="99">
        <v>0</v>
      </c>
      <c r="AE2696" s="99">
        <v>38852.394233226798</v>
      </c>
      <c r="AF2696" s="99">
        <v>85071.642847061201</v>
      </c>
      <c r="AG2696" s="99">
        <v>259317.12484169001</v>
      </c>
      <c r="AH2696" s="99">
        <v>57133.015719413801</v>
      </c>
      <c r="AI2696" s="99">
        <v>0</v>
      </c>
      <c r="AJ2696" s="99">
        <v>36796.396402835802</v>
      </c>
      <c r="AK2696" s="99">
        <v>7265.5785001516297</v>
      </c>
      <c r="AL2696" s="99">
        <v>0</v>
      </c>
      <c r="AM2696" s="99">
        <v>3703.6655842959899</v>
      </c>
      <c r="AN2696" s="99">
        <v>261778.67972374</v>
      </c>
      <c r="AO2696" s="99">
        <v>3195423.5391235398</v>
      </c>
      <c r="AP2696" s="99">
        <v>1238.36715954542</v>
      </c>
      <c r="AQ2696" s="99">
        <v>523746.02120208699</v>
      </c>
      <c r="AR2696" s="99">
        <v>99051.716506957993</v>
      </c>
      <c r="AS2696" s="99">
        <v>0</v>
      </c>
      <c r="AT2696" s="99">
        <v>35824.270266056097</v>
      </c>
      <c r="AU2696" s="99">
        <v>0</v>
      </c>
      <c r="AV2696" s="99">
        <v>624065.12842559803</v>
      </c>
      <c r="AW2696" s="99">
        <v>0</v>
      </c>
      <c r="AX2696" s="99">
        <v>316842.22943878197</v>
      </c>
      <c r="AY2696" s="99">
        <v>688428.00067138695</v>
      </c>
      <c r="AZ2696" s="99">
        <v>1966324.39320374</v>
      </c>
      <c r="BA2696" s="99">
        <v>450126.86146926897</v>
      </c>
      <c r="BB2696" s="99">
        <v>0</v>
      </c>
      <c r="BC2696" s="99">
        <v>278565.03947067301</v>
      </c>
      <c r="BD2696" s="99">
        <v>49698.035277843497</v>
      </c>
      <c r="BE2696" s="99">
        <v>0</v>
      </c>
      <c r="BF2696" s="99">
        <v>26381.592397213</v>
      </c>
      <c r="BG2696" s="99">
        <v>771857.10166931199</v>
      </c>
      <c r="BH2696" s="99">
        <v>1030379.00266266</v>
      </c>
      <c r="BI2696" s="99">
        <v>119.356843158603</v>
      </c>
      <c r="BJ2696" s="99">
        <v>176545.984924316</v>
      </c>
      <c r="BK2696" s="99">
        <v>42588.309149265297</v>
      </c>
      <c r="BL2696" s="99">
        <v>0</v>
      </c>
      <c r="BM2696" s="99">
        <v>3610.4457806646801</v>
      </c>
      <c r="BN2696" s="99">
        <v>0</v>
      </c>
      <c r="BO2696" s="99">
        <v>0</v>
      </c>
      <c r="BP2696" s="99">
        <v>0</v>
      </c>
      <c r="BQ2696" s="99">
        <v>0</v>
      </c>
      <c r="BR2696" s="99">
        <v>191196.400154114</v>
      </c>
      <c r="BS2696" s="99">
        <v>819550.28895568801</v>
      </c>
      <c r="BT2696" s="99">
        <v>88074.033270835906</v>
      </c>
      <c r="BU2696" s="99">
        <v>0</v>
      </c>
      <c r="BV2696" s="99">
        <v>106433.304354668</v>
      </c>
      <c r="BW2696" s="99">
        <v>6472.4263057112703</v>
      </c>
      <c r="BX2696" s="99">
        <v>0</v>
      </c>
      <c r="BY2696" s="99">
        <v>0</v>
      </c>
      <c r="BZ2696" s="99">
        <v>0</v>
      </c>
      <c r="CA2696" s="99">
        <v>4053.3746125996099</v>
      </c>
      <c r="CB2696" s="99">
        <v>479061.27422332799</v>
      </c>
      <c r="CC2696" s="99">
        <v>3719669.5080871601</v>
      </c>
      <c r="CD2696" s="99">
        <v>1203525.4385833701</v>
      </c>
      <c r="CE2696" s="99">
        <v>58.646801772993101</v>
      </c>
      <c r="CF2696" s="99">
        <v>11728.634547948801</v>
      </c>
      <c r="CG2696" s="99">
        <v>80514.779754638701</v>
      </c>
      <c r="CH2696" s="99">
        <v>0</v>
      </c>
      <c r="CI2696" s="99">
        <v>4110.9770340323403</v>
      </c>
      <c r="CJ2696" s="99">
        <v>491437.98365783697</v>
      </c>
      <c r="CK2696" s="99">
        <v>3798766.3388671898</v>
      </c>
      <c r="CL2696" s="99">
        <v>1211244.06690979</v>
      </c>
      <c r="CM2696" s="166">
        <v>4925.5270649194699</v>
      </c>
      <c r="CN2696" s="166">
        <v>752428.33216095006</v>
      </c>
      <c r="CO2696" s="166">
        <v>4572797.0960082998</v>
      </c>
      <c r="CP2696" s="99">
        <v>1211244.06690979</v>
      </c>
      <c r="CQ2696" s="99">
        <v>0</v>
      </c>
      <c r="CR2696" s="99">
        <v>0</v>
      </c>
      <c r="CS2696" s="99">
        <v>0</v>
      </c>
      <c r="CT2696" s="99">
        <v>0</v>
      </c>
      <c r="CU2696" s="98">
        <v>729.254474716</v>
      </c>
      <c r="CV2696" s="98">
        <v>647.23958719500001</v>
      </c>
      <c r="CW2696" s="98">
        <v>490789.90877127677</v>
      </c>
      <c r="CX2696" s="98">
        <v>3800184.2878417987</v>
      </c>
    </row>
    <row r="2697" spans="1:102" x14ac:dyDescent="0.2">
      <c r="A2697" s="98" t="s">
        <v>194</v>
      </c>
      <c r="B2697" s="100">
        <v>39052</v>
      </c>
      <c r="C2697" s="99">
        <v>3667.37119084597</v>
      </c>
      <c r="D2697" s="99">
        <v>4</v>
      </c>
      <c r="E2697" s="99">
        <v>496.47458576038503</v>
      </c>
      <c r="F2697" s="99">
        <v>167.738775964826</v>
      </c>
      <c r="G2697" s="99">
        <v>0</v>
      </c>
      <c r="H2697" s="99">
        <v>23.533635027008099</v>
      </c>
      <c r="I2697" s="99">
        <v>0</v>
      </c>
      <c r="J2697" s="99">
        <v>698.90861637890305</v>
      </c>
      <c r="K2697" s="99">
        <v>0</v>
      </c>
      <c r="L2697" s="99">
        <v>619.78163118660495</v>
      </c>
      <c r="M2697" s="99">
        <v>926.995572544634</v>
      </c>
      <c r="N2697" s="99">
        <v>1804.0025973022</v>
      </c>
      <c r="O2697" s="99">
        <v>767.70782430470001</v>
      </c>
      <c r="P2697" s="99">
        <v>0</v>
      </c>
      <c r="Q2697" s="99">
        <v>197.18963572755499</v>
      </c>
      <c r="R2697" s="99">
        <v>45.741252294741599</v>
      </c>
      <c r="S2697" s="99">
        <v>0</v>
      </c>
      <c r="T2697" s="99">
        <v>17.605859769275401</v>
      </c>
      <c r="U2697" s="99">
        <v>854.04179143905606</v>
      </c>
      <c r="V2697" s="99">
        <v>418158.51214218099</v>
      </c>
      <c r="W2697" s="99">
        <v>165.69904572144199</v>
      </c>
      <c r="X2697" s="99">
        <v>74057.198521614104</v>
      </c>
      <c r="Y2697" s="99">
        <v>11353.599507451099</v>
      </c>
      <c r="Z2697" s="99">
        <v>0</v>
      </c>
      <c r="AA2697" s="99">
        <v>4937.68926215172</v>
      </c>
      <c r="AB2697" s="99">
        <v>0</v>
      </c>
      <c r="AC2697" s="99">
        <v>228051.467485428</v>
      </c>
      <c r="AD2697" s="99">
        <v>0</v>
      </c>
      <c r="AE2697" s="99">
        <v>41633.0332174301</v>
      </c>
      <c r="AF2697" s="99">
        <v>91446.416785240202</v>
      </c>
      <c r="AG2697" s="99">
        <v>257803.494922638</v>
      </c>
      <c r="AH2697" s="99">
        <v>63868.9825658798</v>
      </c>
      <c r="AI2697" s="99">
        <v>0</v>
      </c>
      <c r="AJ2697" s="99">
        <v>36898.140717029601</v>
      </c>
      <c r="AK2697" s="99">
        <v>9752.5814516544306</v>
      </c>
      <c r="AL2697" s="99">
        <v>0</v>
      </c>
      <c r="AM2697" s="99">
        <v>3123.5875882208302</v>
      </c>
      <c r="AN2697" s="99">
        <v>266673.33425521897</v>
      </c>
      <c r="AO2697" s="99">
        <v>3297919.0470581101</v>
      </c>
      <c r="AP2697" s="99">
        <v>1286.41431388259</v>
      </c>
      <c r="AQ2697" s="99">
        <v>547370.10415649402</v>
      </c>
      <c r="AR2697" s="99">
        <v>86707.252833366394</v>
      </c>
      <c r="AS2697" s="99">
        <v>0</v>
      </c>
      <c r="AT2697" s="99">
        <v>33994.246635913798</v>
      </c>
      <c r="AU2697" s="99">
        <v>0</v>
      </c>
      <c r="AV2697" s="99">
        <v>700446.30458831799</v>
      </c>
      <c r="AW2697" s="99">
        <v>0</v>
      </c>
      <c r="AX2697" s="99">
        <v>353215.07267379801</v>
      </c>
      <c r="AY2697" s="99">
        <v>734926.31455230701</v>
      </c>
      <c r="AZ2697" s="99">
        <v>1973351.5655365</v>
      </c>
      <c r="BA2697" s="99">
        <v>505131.29322433501</v>
      </c>
      <c r="BB2697" s="99">
        <v>0</v>
      </c>
      <c r="BC2697" s="99">
        <v>284022.31630706799</v>
      </c>
      <c r="BD2697" s="99">
        <v>66505.864171028094</v>
      </c>
      <c r="BE2697" s="99">
        <v>0</v>
      </c>
      <c r="BF2697" s="99">
        <v>21210.827090263399</v>
      </c>
      <c r="BG2697" s="99">
        <v>805393.12398529099</v>
      </c>
      <c r="BH2697" s="99">
        <v>1057447.2776031501</v>
      </c>
      <c r="BI2697" s="99">
        <v>167.397024363279</v>
      </c>
      <c r="BJ2697" s="99">
        <v>172440.90834236101</v>
      </c>
      <c r="BK2697" s="99">
        <v>38287.407242775</v>
      </c>
      <c r="BL2697" s="99">
        <v>0</v>
      </c>
      <c r="BM2697" s="99">
        <v>4111.8257669806499</v>
      </c>
      <c r="BN2697" s="99">
        <v>0</v>
      </c>
      <c r="BO2697" s="99">
        <v>0</v>
      </c>
      <c r="BP2697" s="99">
        <v>0</v>
      </c>
      <c r="BQ2697" s="99">
        <v>0</v>
      </c>
      <c r="BR2697" s="99">
        <v>201841.57654571501</v>
      </c>
      <c r="BS2697" s="99">
        <v>824068.13652801502</v>
      </c>
      <c r="BT2697" s="99">
        <v>98395.199821472197</v>
      </c>
      <c r="BU2697" s="99">
        <v>0</v>
      </c>
      <c r="BV2697" s="99">
        <v>107806.727438927</v>
      </c>
      <c r="BW2697" s="99">
        <v>8623.2326351404208</v>
      </c>
      <c r="BX2697" s="99">
        <v>0</v>
      </c>
      <c r="BY2697" s="99">
        <v>0</v>
      </c>
      <c r="BZ2697" s="99">
        <v>0</v>
      </c>
      <c r="CA2697" s="99">
        <v>4169.8425876498204</v>
      </c>
      <c r="CB2697" s="99">
        <v>492776.13258743298</v>
      </c>
      <c r="CC2697" s="99">
        <v>3848379.5686950702</v>
      </c>
      <c r="CD2697" s="99">
        <v>1230394.47589111</v>
      </c>
      <c r="CE2697" s="99">
        <v>61.751568805891999</v>
      </c>
      <c r="CF2697" s="99">
        <v>12716.7327319384</v>
      </c>
      <c r="CG2697" s="99">
        <v>87039.358439445496</v>
      </c>
      <c r="CH2697" s="99">
        <v>0</v>
      </c>
      <c r="CI2697" s="99">
        <v>4232.8246412277203</v>
      </c>
      <c r="CJ2697" s="99">
        <v>505207.58183669997</v>
      </c>
      <c r="CK2697" s="99">
        <v>3937508.3862609901</v>
      </c>
      <c r="CL2697" s="99">
        <v>1239334.00405884</v>
      </c>
      <c r="CM2697" s="166">
        <v>5082.8125762939499</v>
      </c>
      <c r="CN2697" s="166">
        <v>771623.204429626</v>
      </c>
      <c r="CO2697" s="166">
        <v>4741489.7938842801</v>
      </c>
      <c r="CP2697" s="99">
        <v>1239334.00405884</v>
      </c>
      <c r="CQ2697" s="99">
        <v>0</v>
      </c>
      <c r="CR2697" s="99">
        <v>0</v>
      </c>
      <c r="CS2697" s="99">
        <v>0</v>
      </c>
      <c r="CT2697" s="99">
        <v>0</v>
      </c>
      <c r="CU2697" s="98">
        <v>671.26858006600003</v>
      </c>
      <c r="CV2697" s="98">
        <v>735.47380633199998</v>
      </c>
      <c r="CW2697" s="98">
        <v>505492.8653193714</v>
      </c>
      <c r="CX2697" s="98">
        <v>3935418.9271345157</v>
      </c>
    </row>
    <row r="2698" spans="1:102" x14ac:dyDescent="0.2">
      <c r="A2698" s="98" t="s">
        <v>194</v>
      </c>
      <c r="B2698" s="100">
        <v>39142</v>
      </c>
      <c r="C2698" s="99">
        <v>3773.1503992378698</v>
      </c>
      <c r="D2698" s="99">
        <v>4</v>
      </c>
      <c r="E2698" s="99">
        <v>480.60575898364198</v>
      </c>
      <c r="F2698" s="99">
        <v>162.860266571864</v>
      </c>
      <c r="G2698" s="99">
        <v>0</v>
      </c>
      <c r="H2698" s="99">
        <v>24.0956674758345</v>
      </c>
      <c r="I2698" s="99">
        <v>0</v>
      </c>
      <c r="J2698" s="99">
        <v>754.72759505361296</v>
      </c>
      <c r="K2698" s="99">
        <v>0</v>
      </c>
      <c r="L2698" s="99">
        <v>613.24421989172697</v>
      </c>
      <c r="M2698" s="99">
        <v>970.10186669230495</v>
      </c>
      <c r="N2698" s="99">
        <v>1795.71160459518</v>
      </c>
      <c r="O2698" s="99">
        <v>785.79082109779097</v>
      </c>
      <c r="P2698" s="99">
        <v>0</v>
      </c>
      <c r="Q2698" s="99">
        <v>205.15434534102701</v>
      </c>
      <c r="R2698" s="99">
        <v>53.9280404360034</v>
      </c>
      <c r="S2698" s="99">
        <v>0</v>
      </c>
      <c r="T2698" s="99">
        <v>14.365782040054899</v>
      </c>
      <c r="U2698" s="99">
        <v>880.64454988390196</v>
      </c>
      <c r="V2698" s="99">
        <v>429955.64970016503</v>
      </c>
      <c r="W2698" s="99">
        <v>297.92960517480998</v>
      </c>
      <c r="X2698" s="99">
        <v>70614.004857063293</v>
      </c>
      <c r="Y2698" s="99">
        <v>11538.3418831825</v>
      </c>
      <c r="Z2698" s="99">
        <v>0</v>
      </c>
      <c r="AA2698" s="99">
        <v>4520.7785437703096</v>
      </c>
      <c r="AB2698" s="99">
        <v>0</v>
      </c>
      <c r="AC2698" s="99">
        <v>243681.713804245</v>
      </c>
      <c r="AD2698" s="99">
        <v>0</v>
      </c>
      <c r="AE2698" s="99">
        <v>40707.162011623397</v>
      </c>
      <c r="AF2698" s="99">
        <v>94093.929450988799</v>
      </c>
      <c r="AG2698" s="99">
        <v>258381.98477554301</v>
      </c>
      <c r="AH2698" s="99">
        <v>67485.847210884094</v>
      </c>
      <c r="AI2698" s="99">
        <v>0</v>
      </c>
      <c r="AJ2698" s="99">
        <v>40195.460696697199</v>
      </c>
      <c r="AK2698" s="99">
        <v>9974.7168697118796</v>
      </c>
      <c r="AL2698" s="99">
        <v>0</v>
      </c>
      <c r="AM2698" s="99">
        <v>2998.0153479576102</v>
      </c>
      <c r="AN2698" s="99">
        <v>270392.10909652698</v>
      </c>
      <c r="AO2698" s="99">
        <v>3404578.4608764602</v>
      </c>
      <c r="AP2698" s="99">
        <v>2477.4129955768599</v>
      </c>
      <c r="AQ2698" s="99">
        <v>519539.805809021</v>
      </c>
      <c r="AR2698" s="99">
        <v>89146.670440673799</v>
      </c>
      <c r="AS2698" s="99">
        <v>0</v>
      </c>
      <c r="AT2698" s="99">
        <v>32526.235441923101</v>
      </c>
      <c r="AU2698" s="99">
        <v>0</v>
      </c>
      <c r="AV2698" s="99">
        <v>762956.38775634801</v>
      </c>
      <c r="AW2698" s="99">
        <v>0</v>
      </c>
      <c r="AX2698" s="99">
        <v>344905.57917022699</v>
      </c>
      <c r="AY2698" s="99">
        <v>755455.60877227795</v>
      </c>
      <c r="AZ2698" s="99">
        <v>1985367.66140747</v>
      </c>
      <c r="BA2698" s="99">
        <v>533662.73823547398</v>
      </c>
      <c r="BB2698" s="99">
        <v>0</v>
      </c>
      <c r="BC2698" s="99">
        <v>307282.16563034098</v>
      </c>
      <c r="BD2698" s="99">
        <v>70838.535216331496</v>
      </c>
      <c r="BE2698" s="99">
        <v>0</v>
      </c>
      <c r="BF2698" s="99">
        <v>21136.345587968801</v>
      </c>
      <c r="BG2698" s="99">
        <v>834780.06821441697</v>
      </c>
      <c r="BH2698" s="99">
        <v>1090903.06442261</v>
      </c>
      <c r="BI2698" s="99">
        <v>311.92913873121103</v>
      </c>
      <c r="BJ2698" s="99">
        <v>171569.22881317101</v>
      </c>
      <c r="BK2698" s="99">
        <v>42912.851704597502</v>
      </c>
      <c r="BL2698" s="99">
        <v>0</v>
      </c>
      <c r="BM2698" s="99">
        <v>3778.4155746400402</v>
      </c>
      <c r="BN2698" s="99">
        <v>0</v>
      </c>
      <c r="BO2698" s="99">
        <v>0</v>
      </c>
      <c r="BP2698" s="99">
        <v>0</v>
      </c>
      <c r="BQ2698" s="99">
        <v>0</v>
      </c>
      <c r="BR2698" s="99">
        <v>210543.823385239</v>
      </c>
      <c r="BS2698" s="99">
        <v>830960.12957763695</v>
      </c>
      <c r="BT2698" s="99">
        <v>104007.759678841</v>
      </c>
      <c r="BU2698" s="99">
        <v>0</v>
      </c>
      <c r="BV2698" s="99">
        <v>120585.428443909</v>
      </c>
      <c r="BW2698" s="99">
        <v>8884.8755805492401</v>
      </c>
      <c r="BX2698" s="99">
        <v>0</v>
      </c>
      <c r="BY2698" s="99">
        <v>0</v>
      </c>
      <c r="BZ2698" s="99">
        <v>0</v>
      </c>
      <c r="CA2698" s="99">
        <v>4255.2612385153798</v>
      </c>
      <c r="CB2698" s="99">
        <v>501205.226795197</v>
      </c>
      <c r="CC2698" s="99">
        <v>3917511.8386840802</v>
      </c>
      <c r="CD2698" s="99">
        <v>1268379.9972228999</v>
      </c>
      <c r="CE2698" s="99">
        <v>70.127154260873795</v>
      </c>
      <c r="CF2698" s="99">
        <v>13576.4917696714</v>
      </c>
      <c r="CG2698" s="99">
        <v>95766.633220672593</v>
      </c>
      <c r="CH2698" s="99">
        <v>0</v>
      </c>
      <c r="CI2698" s="99">
        <v>4325.5700508356103</v>
      </c>
      <c r="CJ2698" s="99">
        <v>515428.85494232201</v>
      </c>
      <c r="CK2698" s="99">
        <v>4014429.91229248</v>
      </c>
      <c r="CL2698" s="99">
        <v>1277655.2789154099</v>
      </c>
      <c r="CM2698" s="166">
        <v>5204.2412894368199</v>
      </c>
      <c r="CN2698" s="166">
        <v>783415.18412780797</v>
      </c>
      <c r="CO2698" s="166">
        <v>4853803.43249512</v>
      </c>
      <c r="CP2698" s="99">
        <v>1277655.2789154099</v>
      </c>
      <c r="CQ2698" s="99">
        <v>0</v>
      </c>
      <c r="CR2698" s="99">
        <v>0</v>
      </c>
      <c r="CS2698" s="99">
        <v>0</v>
      </c>
      <c r="CT2698" s="99">
        <v>0</v>
      </c>
      <c r="CU2698" s="98">
        <v>624.67898394400004</v>
      </c>
      <c r="CV2698" s="98">
        <v>798.281719533</v>
      </c>
      <c r="CW2698" s="98">
        <v>514781.71856486838</v>
      </c>
      <c r="CX2698" s="98">
        <v>4013278.4719047528</v>
      </c>
    </row>
    <row r="2699" spans="1:102" x14ac:dyDescent="0.2">
      <c r="A2699" s="98" t="s">
        <v>194</v>
      </c>
      <c r="B2699" s="100">
        <v>39234</v>
      </c>
      <c r="C2699" s="99">
        <v>3890.7754709422602</v>
      </c>
      <c r="D2699" s="99">
        <v>4</v>
      </c>
      <c r="E2699" s="99">
        <v>466.32369288802101</v>
      </c>
      <c r="F2699" s="99">
        <v>160.32229312881799</v>
      </c>
      <c r="G2699" s="99">
        <v>0</v>
      </c>
      <c r="H2699" s="99">
        <v>14.9064715421991</v>
      </c>
      <c r="I2699" s="99">
        <v>0</v>
      </c>
      <c r="J2699" s="99">
        <v>803.93875470012404</v>
      </c>
      <c r="K2699" s="99">
        <v>0</v>
      </c>
      <c r="L2699" s="99">
        <v>616.00817118585098</v>
      </c>
      <c r="M2699" s="99">
        <v>976.53502201288904</v>
      </c>
      <c r="N2699" s="99">
        <v>1836.98976545036</v>
      </c>
      <c r="O2699" s="99">
        <v>824.52412950992596</v>
      </c>
      <c r="P2699" s="99">
        <v>0</v>
      </c>
      <c r="Q2699" s="99">
        <v>215.49618455022599</v>
      </c>
      <c r="R2699" s="99">
        <v>55.835669711697797</v>
      </c>
      <c r="S2699" s="99">
        <v>0</v>
      </c>
      <c r="T2699" s="99">
        <v>18.269587881397499</v>
      </c>
      <c r="U2699" s="99">
        <v>899.250319346786</v>
      </c>
      <c r="V2699" s="99">
        <v>438988.43844604498</v>
      </c>
      <c r="W2699" s="99">
        <v>316.59336749836802</v>
      </c>
      <c r="X2699" s="99">
        <v>70593.255587577805</v>
      </c>
      <c r="Y2699" s="99">
        <v>13013.589421153099</v>
      </c>
      <c r="Z2699" s="99">
        <v>0</v>
      </c>
      <c r="AA2699" s="99">
        <v>3246.6991605758699</v>
      </c>
      <c r="AB2699" s="99">
        <v>0</v>
      </c>
      <c r="AC2699" s="99">
        <v>257927.64558219901</v>
      </c>
      <c r="AD2699" s="99">
        <v>0</v>
      </c>
      <c r="AE2699" s="99">
        <v>40359.795337200201</v>
      </c>
      <c r="AF2699" s="99">
        <v>94111.647429466204</v>
      </c>
      <c r="AG2699" s="99">
        <v>260850.39076042199</v>
      </c>
      <c r="AH2699" s="99">
        <v>69083.425846099897</v>
      </c>
      <c r="AI2699" s="99">
        <v>0</v>
      </c>
      <c r="AJ2699" s="99">
        <v>46265.004777431503</v>
      </c>
      <c r="AK2699" s="99">
        <v>10689.3083405495</v>
      </c>
      <c r="AL2699" s="99">
        <v>0</v>
      </c>
      <c r="AM2699" s="99">
        <v>3707.3315396606899</v>
      </c>
      <c r="AN2699" s="99">
        <v>279933.33423614502</v>
      </c>
      <c r="AO2699" s="99">
        <v>3495840.4213867201</v>
      </c>
      <c r="AP2699" s="99">
        <v>2575.2233947813502</v>
      </c>
      <c r="AQ2699" s="99">
        <v>544786.95386505104</v>
      </c>
      <c r="AR2699" s="99">
        <v>95618.174138069196</v>
      </c>
      <c r="AS2699" s="99">
        <v>0</v>
      </c>
      <c r="AT2699" s="99">
        <v>23612.9733402729</v>
      </c>
      <c r="AU2699" s="99">
        <v>0</v>
      </c>
      <c r="AV2699" s="99">
        <v>816947.55593109096</v>
      </c>
      <c r="AW2699" s="99">
        <v>0</v>
      </c>
      <c r="AX2699" s="99">
        <v>331305.30808639497</v>
      </c>
      <c r="AY2699" s="99">
        <v>762599.28309631301</v>
      </c>
      <c r="AZ2699" s="99">
        <v>2014188.2514953599</v>
      </c>
      <c r="BA2699" s="99">
        <v>556550.89575195301</v>
      </c>
      <c r="BB2699" s="99">
        <v>0</v>
      </c>
      <c r="BC2699" s="99">
        <v>372824.90129470802</v>
      </c>
      <c r="BD2699" s="99">
        <v>77358.660696029707</v>
      </c>
      <c r="BE2699" s="99">
        <v>0</v>
      </c>
      <c r="BF2699" s="99">
        <v>24814.479325056102</v>
      </c>
      <c r="BG2699" s="99">
        <v>872132.70092773403</v>
      </c>
      <c r="BH2699" s="99">
        <v>1129728.75263977</v>
      </c>
      <c r="BI2699" s="99">
        <v>386.51222967729001</v>
      </c>
      <c r="BJ2699" s="99">
        <v>183630.68362426799</v>
      </c>
      <c r="BK2699" s="99">
        <v>43742.673543453202</v>
      </c>
      <c r="BL2699" s="99">
        <v>0</v>
      </c>
      <c r="BM2699" s="99">
        <v>2307.2436546683298</v>
      </c>
      <c r="BN2699" s="99">
        <v>0</v>
      </c>
      <c r="BO2699" s="99">
        <v>0</v>
      </c>
      <c r="BP2699" s="99">
        <v>0</v>
      </c>
      <c r="BQ2699" s="99">
        <v>0</v>
      </c>
      <c r="BR2699" s="99">
        <v>212656.89677810701</v>
      </c>
      <c r="BS2699" s="99">
        <v>851482.04114532506</v>
      </c>
      <c r="BT2699" s="99">
        <v>108342.305449486</v>
      </c>
      <c r="BU2699" s="99">
        <v>0</v>
      </c>
      <c r="BV2699" s="99">
        <v>136513.79195976301</v>
      </c>
      <c r="BW2699" s="99">
        <v>9037.7422506809198</v>
      </c>
      <c r="BX2699" s="99">
        <v>0</v>
      </c>
      <c r="BY2699" s="99">
        <v>0</v>
      </c>
      <c r="BZ2699" s="99">
        <v>0</v>
      </c>
      <c r="CA2699" s="99">
        <v>4364.6025830507297</v>
      </c>
      <c r="CB2699" s="99">
        <v>510432.38714981102</v>
      </c>
      <c r="CC2699" s="99">
        <v>4036507.4841308598</v>
      </c>
      <c r="CD2699" s="99">
        <v>1309435.6098632801</v>
      </c>
      <c r="CE2699" s="99">
        <v>75.245462452992797</v>
      </c>
      <c r="CF2699" s="99">
        <v>14982.820340514199</v>
      </c>
      <c r="CG2699" s="99">
        <v>106457.269688606</v>
      </c>
      <c r="CH2699" s="99">
        <v>0</v>
      </c>
      <c r="CI2699" s="99">
        <v>4438.6390243768701</v>
      </c>
      <c r="CJ2699" s="99">
        <v>525112.11887359596</v>
      </c>
      <c r="CK2699" s="99">
        <v>4141065.3927307101</v>
      </c>
      <c r="CL2699" s="99">
        <v>1319500.0852355999</v>
      </c>
      <c r="CM2699" s="166">
        <v>5334.8892117142695</v>
      </c>
      <c r="CN2699" s="166">
        <v>805769.11663055397</v>
      </c>
      <c r="CO2699" s="166">
        <v>5008557.7252807599</v>
      </c>
      <c r="CP2699" s="99">
        <v>1319500.0852355999</v>
      </c>
      <c r="CQ2699" s="99">
        <v>0</v>
      </c>
      <c r="CR2699" s="99">
        <v>0</v>
      </c>
      <c r="CS2699" s="99">
        <v>0</v>
      </c>
      <c r="CT2699" s="99">
        <v>0</v>
      </c>
      <c r="CU2699" s="98">
        <v>586.28738905800003</v>
      </c>
      <c r="CV2699" s="98">
        <v>859.41592772900003</v>
      </c>
      <c r="CW2699" s="98">
        <v>525415.20749032521</v>
      </c>
      <c r="CX2699" s="98">
        <v>4142964.7538194656</v>
      </c>
    </row>
    <row r="2700" spans="1:102" x14ac:dyDescent="0.2">
      <c r="A2700" s="98" t="s">
        <v>194</v>
      </c>
      <c r="B2700" s="100">
        <v>39326</v>
      </c>
      <c r="C2700" s="99">
        <v>3985.6127403676501</v>
      </c>
      <c r="D2700" s="99">
        <v>4</v>
      </c>
      <c r="E2700" s="99">
        <v>462.08488615229697</v>
      </c>
      <c r="F2700" s="99">
        <v>168.613816624507</v>
      </c>
      <c r="G2700" s="99">
        <v>0</v>
      </c>
      <c r="H2700" s="99">
        <v>13.1516317743808</v>
      </c>
      <c r="I2700" s="99">
        <v>0</v>
      </c>
      <c r="J2700" s="99">
        <v>826.92802546918404</v>
      </c>
      <c r="K2700" s="99">
        <v>0</v>
      </c>
      <c r="L2700" s="99">
        <v>631.05317190289497</v>
      </c>
      <c r="M2700" s="99">
        <v>1005.59501010925</v>
      </c>
      <c r="N2700" s="99">
        <v>1858.4029336869701</v>
      </c>
      <c r="O2700" s="99">
        <v>848.22044882178295</v>
      </c>
      <c r="P2700" s="99">
        <v>0</v>
      </c>
      <c r="Q2700" s="99">
        <v>217.54785762168501</v>
      </c>
      <c r="R2700" s="99">
        <v>60.951644294895203</v>
      </c>
      <c r="S2700" s="99">
        <v>0</v>
      </c>
      <c r="T2700" s="99">
        <v>17.594054195797099</v>
      </c>
      <c r="U2700" s="99">
        <v>916.67946584522701</v>
      </c>
      <c r="V2700" s="99">
        <v>449642.90716934198</v>
      </c>
      <c r="W2700" s="99">
        <v>290.70968339592201</v>
      </c>
      <c r="X2700" s="99">
        <v>71270.255265235901</v>
      </c>
      <c r="Y2700" s="99">
        <v>12700.3508238792</v>
      </c>
      <c r="Z2700" s="99">
        <v>0</v>
      </c>
      <c r="AA2700" s="99">
        <v>3353.4839024841799</v>
      </c>
      <c r="AB2700" s="99">
        <v>0</v>
      </c>
      <c r="AC2700" s="99">
        <v>264433.51365280198</v>
      </c>
      <c r="AD2700" s="99">
        <v>0</v>
      </c>
      <c r="AE2700" s="99">
        <v>41090.348162651098</v>
      </c>
      <c r="AF2700" s="99">
        <v>95566.906463623003</v>
      </c>
      <c r="AG2700" s="99">
        <v>263665.51714324998</v>
      </c>
      <c r="AH2700" s="99">
        <v>69586.173293113694</v>
      </c>
      <c r="AI2700" s="99">
        <v>0</v>
      </c>
      <c r="AJ2700" s="99">
        <v>50458.578586578398</v>
      </c>
      <c r="AK2700" s="99">
        <v>12266.815011024501</v>
      </c>
      <c r="AL2700" s="99">
        <v>0</v>
      </c>
      <c r="AM2700" s="99">
        <v>3401.1803694069399</v>
      </c>
      <c r="AN2700" s="99">
        <v>286054.17552947998</v>
      </c>
      <c r="AO2700" s="99">
        <v>3603419.4416198698</v>
      </c>
      <c r="AP2700" s="99">
        <v>2495.3928137123598</v>
      </c>
      <c r="AQ2700" s="99">
        <v>524086.557186127</v>
      </c>
      <c r="AR2700" s="99">
        <v>97155.899889945998</v>
      </c>
      <c r="AS2700" s="99">
        <v>0</v>
      </c>
      <c r="AT2700" s="99">
        <v>24328.375358343099</v>
      </c>
      <c r="AU2700" s="99">
        <v>0</v>
      </c>
      <c r="AV2700" s="99">
        <v>846320.49362945603</v>
      </c>
      <c r="AW2700" s="99">
        <v>0</v>
      </c>
      <c r="AX2700" s="99">
        <v>347145.66475677502</v>
      </c>
      <c r="AY2700" s="99">
        <v>787437.33084106399</v>
      </c>
      <c r="AZ2700" s="99">
        <v>2053641.37773132</v>
      </c>
      <c r="BA2700" s="99">
        <v>566693.52301025402</v>
      </c>
      <c r="BB2700" s="99">
        <v>0</v>
      </c>
      <c r="BC2700" s="99">
        <v>387289.73774337798</v>
      </c>
      <c r="BD2700" s="99">
        <v>91489.517326354995</v>
      </c>
      <c r="BE2700" s="99">
        <v>0</v>
      </c>
      <c r="BF2700" s="99">
        <v>24226.884206533399</v>
      </c>
      <c r="BG2700" s="99">
        <v>898917.49259185803</v>
      </c>
      <c r="BH2700" s="99">
        <v>1163047.83499146</v>
      </c>
      <c r="BI2700" s="99">
        <v>411.60860747843998</v>
      </c>
      <c r="BJ2700" s="99">
        <v>185963.214881897</v>
      </c>
      <c r="BK2700" s="99">
        <v>43183.850829124502</v>
      </c>
      <c r="BL2700" s="99">
        <v>0</v>
      </c>
      <c r="BM2700" s="99">
        <v>3173.1901439726398</v>
      </c>
      <c r="BN2700" s="99">
        <v>0</v>
      </c>
      <c r="BO2700" s="99">
        <v>0</v>
      </c>
      <c r="BP2700" s="99">
        <v>0</v>
      </c>
      <c r="BQ2700" s="99">
        <v>0</v>
      </c>
      <c r="BR2700" s="99">
        <v>222090.55355834999</v>
      </c>
      <c r="BS2700" s="99">
        <v>865993.59768676804</v>
      </c>
      <c r="BT2700" s="99">
        <v>110734.04835033399</v>
      </c>
      <c r="BU2700" s="99">
        <v>0</v>
      </c>
      <c r="BV2700" s="99">
        <v>149268.20900344799</v>
      </c>
      <c r="BW2700" s="99">
        <v>11110.0694496632</v>
      </c>
      <c r="BX2700" s="99">
        <v>0</v>
      </c>
      <c r="BY2700" s="99">
        <v>0</v>
      </c>
      <c r="BZ2700" s="99">
        <v>0</v>
      </c>
      <c r="CA2700" s="99">
        <v>4448.5862534642201</v>
      </c>
      <c r="CB2700" s="99">
        <v>519900.06147384603</v>
      </c>
      <c r="CC2700" s="99">
        <v>4142039.8230285598</v>
      </c>
      <c r="CD2700" s="99">
        <v>1347603.2551269501</v>
      </c>
      <c r="CE2700" s="99">
        <v>79.444900259375601</v>
      </c>
      <c r="CF2700" s="99">
        <v>16545.568995237401</v>
      </c>
      <c r="CG2700" s="99">
        <v>120160.233269691</v>
      </c>
      <c r="CH2700" s="99">
        <v>0</v>
      </c>
      <c r="CI2700" s="99">
        <v>4527.7271130085001</v>
      </c>
      <c r="CJ2700" s="99">
        <v>535937.91348266602</v>
      </c>
      <c r="CK2700" s="99">
        <v>4261830.9783325205</v>
      </c>
      <c r="CL2700" s="99">
        <v>1359582.7966003399</v>
      </c>
      <c r="CM2700" s="166">
        <v>5441.89133584499</v>
      </c>
      <c r="CN2700" s="166">
        <v>823740.449867249</v>
      </c>
      <c r="CO2700" s="166">
        <v>5158082.8107910203</v>
      </c>
      <c r="CP2700" s="99">
        <v>1359582.7966003399</v>
      </c>
      <c r="CQ2700" s="99">
        <v>0</v>
      </c>
      <c r="CR2700" s="99">
        <v>0</v>
      </c>
      <c r="CS2700" s="99">
        <v>0</v>
      </c>
      <c r="CT2700" s="99">
        <v>0</v>
      </c>
      <c r="CU2700" s="98">
        <v>563.67420684299998</v>
      </c>
      <c r="CV2700" s="98">
        <v>892.43258179099996</v>
      </c>
      <c r="CW2700" s="98">
        <v>536445.63046908344</v>
      </c>
      <c r="CX2700" s="98">
        <v>4262200.0562982503</v>
      </c>
    </row>
    <row r="2701" spans="1:102" x14ac:dyDescent="0.2">
      <c r="A2701" s="98" t="s">
        <v>194</v>
      </c>
      <c r="B2701" s="100">
        <v>39417</v>
      </c>
      <c r="C2701" s="99">
        <v>4064.0197591185602</v>
      </c>
      <c r="D2701" s="99">
        <v>5</v>
      </c>
      <c r="E2701" s="99">
        <v>471.58492540940603</v>
      </c>
      <c r="F2701" s="99">
        <v>179.428494520485</v>
      </c>
      <c r="G2701" s="99">
        <v>0</v>
      </c>
      <c r="H2701" s="99">
        <v>11.762819063034801</v>
      </c>
      <c r="I2701" s="99">
        <v>0</v>
      </c>
      <c r="J2701" s="99">
        <v>862.86972722411201</v>
      </c>
      <c r="K2701" s="99">
        <v>0</v>
      </c>
      <c r="L2701" s="99">
        <v>619.94178147614002</v>
      </c>
      <c r="M2701" s="99">
        <v>1049.1907510757401</v>
      </c>
      <c r="N2701" s="99">
        <v>1859.1585856229101</v>
      </c>
      <c r="O2701" s="99">
        <v>878.09569922089599</v>
      </c>
      <c r="P2701" s="99">
        <v>0</v>
      </c>
      <c r="Q2701" s="99">
        <v>242.19712334684999</v>
      </c>
      <c r="R2701" s="99">
        <v>69.423240466043396</v>
      </c>
      <c r="S2701" s="99">
        <v>0</v>
      </c>
      <c r="T2701" s="99">
        <v>19.680367275374</v>
      </c>
      <c r="U2701" s="99">
        <v>937.23425327986502</v>
      </c>
      <c r="V2701" s="99">
        <v>458093.83129119902</v>
      </c>
      <c r="W2701" s="99">
        <v>292.61791467294103</v>
      </c>
      <c r="X2701" s="99">
        <v>69295.159072876006</v>
      </c>
      <c r="Y2701" s="99">
        <v>13804.237405657799</v>
      </c>
      <c r="Z2701" s="99">
        <v>0</v>
      </c>
      <c r="AA2701" s="99">
        <v>2764.73597788811</v>
      </c>
      <c r="AB2701" s="99">
        <v>0</v>
      </c>
      <c r="AC2701" s="99">
        <v>269167.03442001302</v>
      </c>
      <c r="AD2701" s="99">
        <v>0</v>
      </c>
      <c r="AE2701" s="99">
        <v>41263.6125359535</v>
      </c>
      <c r="AF2701" s="99">
        <v>96593.730819702105</v>
      </c>
      <c r="AG2701" s="99">
        <v>263105.99316406302</v>
      </c>
      <c r="AH2701" s="99">
        <v>70491.749265670805</v>
      </c>
      <c r="AI2701" s="99">
        <v>0</v>
      </c>
      <c r="AJ2701" s="99">
        <v>56623.207302093499</v>
      </c>
      <c r="AK2701" s="99">
        <v>12462.5602885485</v>
      </c>
      <c r="AL2701" s="99">
        <v>0</v>
      </c>
      <c r="AM2701" s="99">
        <v>3236.35607624054</v>
      </c>
      <c r="AN2701" s="99">
        <v>287371.73608398403</v>
      </c>
      <c r="AO2701" s="99">
        <v>3690856.8848877</v>
      </c>
      <c r="AP2701" s="99">
        <v>2473.6257141828501</v>
      </c>
      <c r="AQ2701" s="99">
        <v>523877.21602630598</v>
      </c>
      <c r="AR2701" s="99">
        <v>105213.357240677</v>
      </c>
      <c r="AS2701" s="99">
        <v>0</v>
      </c>
      <c r="AT2701" s="99">
        <v>20051.469611644701</v>
      </c>
      <c r="AU2701" s="99">
        <v>0</v>
      </c>
      <c r="AV2701" s="99">
        <v>872135.51260376</v>
      </c>
      <c r="AW2701" s="99">
        <v>0</v>
      </c>
      <c r="AX2701" s="99">
        <v>352025.00461578398</v>
      </c>
      <c r="AY2701" s="99">
        <v>799946.203567505</v>
      </c>
      <c r="AZ2701" s="99">
        <v>2055325.6862640399</v>
      </c>
      <c r="BA2701" s="99">
        <v>585239.997398376</v>
      </c>
      <c r="BB2701" s="99">
        <v>0</v>
      </c>
      <c r="BC2701" s="99">
        <v>431066.65493011498</v>
      </c>
      <c r="BD2701" s="99">
        <v>91550.167800903306</v>
      </c>
      <c r="BE2701" s="99">
        <v>0</v>
      </c>
      <c r="BF2701" s="99">
        <v>23801.6860976219</v>
      </c>
      <c r="BG2701" s="99">
        <v>925318.80305481004</v>
      </c>
      <c r="BH2701" s="99">
        <v>1189246.0474090599</v>
      </c>
      <c r="BI2701" s="99">
        <v>354.79303992167098</v>
      </c>
      <c r="BJ2701" s="99">
        <v>184600.670679092</v>
      </c>
      <c r="BK2701" s="99">
        <v>43272.135654449499</v>
      </c>
      <c r="BL2701" s="99">
        <v>0</v>
      </c>
      <c r="BM2701" s="99">
        <v>2660.7413603365399</v>
      </c>
      <c r="BN2701" s="99">
        <v>0</v>
      </c>
      <c r="BO2701" s="99">
        <v>0</v>
      </c>
      <c r="BP2701" s="99">
        <v>0</v>
      </c>
      <c r="BQ2701" s="99">
        <v>0</v>
      </c>
      <c r="BR2701" s="99">
        <v>232712.84556388899</v>
      </c>
      <c r="BS2701" s="99">
        <v>863114.38245391799</v>
      </c>
      <c r="BT2701" s="99">
        <v>113864.368114471</v>
      </c>
      <c r="BU2701" s="99">
        <v>0</v>
      </c>
      <c r="BV2701" s="99">
        <v>164729.448932648</v>
      </c>
      <c r="BW2701" s="99">
        <v>11358.211750984199</v>
      </c>
      <c r="BX2701" s="99">
        <v>0</v>
      </c>
      <c r="BY2701" s="99">
        <v>0</v>
      </c>
      <c r="BZ2701" s="99">
        <v>0</v>
      </c>
      <c r="CA2701" s="99">
        <v>4542.4714370369902</v>
      </c>
      <c r="CB2701" s="99">
        <v>527287.67262268101</v>
      </c>
      <c r="CC2701" s="99">
        <v>4221637.09130859</v>
      </c>
      <c r="CD2701" s="99">
        <v>1374013.60523987</v>
      </c>
      <c r="CE2701" s="99">
        <v>84.647954027168495</v>
      </c>
      <c r="CF2701" s="99">
        <v>15667.725002527201</v>
      </c>
      <c r="CG2701" s="99">
        <v>116421.127757072</v>
      </c>
      <c r="CH2701" s="99">
        <v>0</v>
      </c>
      <c r="CI2701" s="99">
        <v>4629.2409623265303</v>
      </c>
      <c r="CJ2701" s="99">
        <v>543325.52025604201</v>
      </c>
      <c r="CK2701" s="99">
        <v>4339406.3932495099</v>
      </c>
      <c r="CL2701" s="99">
        <v>1384977.2473144501</v>
      </c>
      <c r="CM2701" s="166">
        <v>5564.7432597279503</v>
      </c>
      <c r="CN2701" s="166">
        <v>831784.00720977795</v>
      </c>
      <c r="CO2701" s="166">
        <v>5269334.5350952102</v>
      </c>
      <c r="CP2701" s="99">
        <v>1384977.2473144501</v>
      </c>
      <c r="CQ2701" s="99">
        <v>0</v>
      </c>
      <c r="CR2701" s="99">
        <v>0</v>
      </c>
      <c r="CS2701" s="99">
        <v>0</v>
      </c>
      <c r="CT2701" s="99">
        <v>0</v>
      </c>
      <c r="CU2701" s="98">
        <v>554.24770941199995</v>
      </c>
      <c r="CV2701" s="98">
        <v>931.65956685499998</v>
      </c>
      <c r="CW2701" s="98">
        <v>542955.39762520825</v>
      </c>
      <c r="CX2701" s="98">
        <v>4338058.2190656625</v>
      </c>
    </row>
    <row r="2702" spans="1:102" x14ac:dyDescent="0.2">
      <c r="A2702" s="98" t="s">
        <v>194</v>
      </c>
      <c r="B2702" s="100">
        <v>39508</v>
      </c>
      <c r="C2702" s="99">
        <v>4152.9283934831601</v>
      </c>
      <c r="D2702" s="99">
        <v>4</v>
      </c>
      <c r="E2702" s="99">
        <v>475.825638666749</v>
      </c>
      <c r="F2702" s="99">
        <v>182.57903514429901</v>
      </c>
      <c r="G2702" s="99">
        <v>0</v>
      </c>
      <c r="H2702" s="99">
        <v>10.1900258130627</v>
      </c>
      <c r="I2702" s="99">
        <v>0</v>
      </c>
      <c r="J2702" s="99">
        <v>904.66402640193701</v>
      </c>
      <c r="K2702" s="99">
        <v>0</v>
      </c>
      <c r="L2702" s="99">
        <v>635.91683804988895</v>
      </c>
      <c r="M2702" s="99">
        <v>1058.54591633379</v>
      </c>
      <c r="N2702" s="99">
        <v>1872.0334036499301</v>
      </c>
      <c r="O2702" s="99">
        <v>906.17775550484703</v>
      </c>
      <c r="P2702" s="99">
        <v>0</v>
      </c>
      <c r="Q2702" s="99">
        <v>253.32184269651799</v>
      </c>
      <c r="R2702" s="99">
        <v>66.254337969236104</v>
      </c>
      <c r="S2702" s="99">
        <v>0</v>
      </c>
      <c r="T2702" s="99">
        <v>15.443145003868301</v>
      </c>
      <c r="U2702" s="99">
        <v>964.45993708819196</v>
      </c>
      <c r="V2702" s="99">
        <v>468944.81179809599</v>
      </c>
      <c r="W2702" s="99">
        <v>123.10146434511999</v>
      </c>
      <c r="X2702" s="99">
        <v>67449.526129722595</v>
      </c>
      <c r="Y2702" s="99">
        <v>13611.2621030808</v>
      </c>
      <c r="Z2702" s="99">
        <v>0</v>
      </c>
      <c r="AA2702" s="99">
        <v>2540.8780187964398</v>
      </c>
      <c r="AB2702" s="99">
        <v>0</v>
      </c>
      <c r="AC2702" s="99">
        <v>275608.89188384998</v>
      </c>
      <c r="AD2702" s="99">
        <v>0</v>
      </c>
      <c r="AE2702" s="99">
        <v>40910.6778240204</v>
      </c>
      <c r="AF2702" s="99">
        <v>97742.612510681196</v>
      </c>
      <c r="AG2702" s="99">
        <v>264774.24248123198</v>
      </c>
      <c r="AH2702" s="99">
        <v>74067.383670806899</v>
      </c>
      <c r="AI2702" s="99">
        <v>0</v>
      </c>
      <c r="AJ2702" s="99">
        <v>61258.107182025902</v>
      </c>
      <c r="AK2702" s="99">
        <v>12662.739047765701</v>
      </c>
      <c r="AL2702" s="99">
        <v>0</v>
      </c>
      <c r="AM2702" s="99">
        <v>2929.17893245816</v>
      </c>
      <c r="AN2702" s="99">
        <v>287741.53371429403</v>
      </c>
      <c r="AO2702" s="99">
        <v>3811354.4962463402</v>
      </c>
      <c r="AP2702" s="99">
        <v>957.14816118031695</v>
      </c>
      <c r="AQ2702" s="99">
        <v>533586.91909790004</v>
      </c>
      <c r="AR2702" s="99">
        <v>107053.809205055</v>
      </c>
      <c r="AS2702" s="99">
        <v>0</v>
      </c>
      <c r="AT2702" s="99">
        <v>19262.282804965998</v>
      </c>
      <c r="AU2702" s="99">
        <v>0</v>
      </c>
      <c r="AV2702" s="99">
        <v>915261.33090209996</v>
      </c>
      <c r="AW2702" s="99">
        <v>0</v>
      </c>
      <c r="AX2702" s="99">
        <v>348301.09844589198</v>
      </c>
      <c r="AY2702" s="99">
        <v>819776.40708923305</v>
      </c>
      <c r="AZ2702" s="99">
        <v>2074234.8039092999</v>
      </c>
      <c r="BA2702" s="99">
        <v>626044.52279663098</v>
      </c>
      <c r="BB2702" s="99">
        <v>0</v>
      </c>
      <c r="BC2702" s="99">
        <v>464037.293205261</v>
      </c>
      <c r="BD2702" s="99">
        <v>93334.2402486801</v>
      </c>
      <c r="BE2702" s="99">
        <v>0</v>
      </c>
      <c r="BF2702" s="99">
        <v>21643.475332021699</v>
      </c>
      <c r="BG2702" s="99">
        <v>950092.453773499</v>
      </c>
      <c r="BH2702" s="99">
        <v>1109513.53042603</v>
      </c>
      <c r="BI2702" s="99">
        <v>150.62516499124499</v>
      </c>
      <c r="BJ2702" s="99">
        <v>177534.23933219901</v>
      </c>
      <c r="BK2702" s="99">
        <v>39655.393922805801</v>
      </c>
      <c r="BL2702" s="99">
        <v>0</v>
      </c>
      <c r="BM2702" s="99">
        <v>2592.5858214795599</v>
      </c>
      <c r="BN2702" s="99">
        <v>0</v>
      </c>
      <c r="BO2702" s="99">
        <v>0</v>
      </c>
      <c r="BP2702" s="99">
        <v>0</v>
      </c>
      <c r="BQ2702" s="99">
        <v>0</v>
      </c>
      <c r="BR2702" s="99">
        <v>204187.073699951</v>
      </c>
      <c r="BS2702" s="99">
        <v>792236.91978454601</v>
      </c>
      <c r="BT2702" s="99">
        <v>121745.870142937</v>
      </c>
      <c r="BU2702" s="99">
        <v>0</v>
      </c>
      <c r="BV2702" s="99">
        <v>163863.92412567101</v>
      </c>
      <c r="BW2702" s="99">
        <v>11455.5064017773</v>
      </c>
      <c r="BX2702" s="99">
        <v>0</v>
      </c>
      <c r="BY2702" s="99">
        <v>0</v>
      </c>
      <c r="BZ2702" s="99">
        <v>0</v>
      </c>
      <c r="CA2702" s="99">
        <v>4631.7958642840404</v>
      </c>
      <c r="CB2702" s="99">
        <v>536134.04200744606</v>
      </c>
      <c r="CC2702" s="99">
        <v>4348475.7506713904</v>
      </c>
      <c r="CD2702" s="99">
        <v>1281481.51231384</v>
      </c>
      <c r="CE2702" s="99">
        <v>84.8896744018421</v>
      </c>
      <c r="CF2702" s="99">
        <v>16368.804431796099</v>
      </c>
      <c r="CG2702" s="99">
        <v>120632.55636692001</v>
      </c>
      <c r="CH2702" s="99">
        <v>0</v>
      </c>
      <c r="CI2702" s="99">
        <v>4716.2311007976496</v>
      </c>
      <c r="CJ2702" s="99">
        <v>552647.02598571801</v>
      </c>
      <c r="CK2702" s="99">
        <v>4469080.0592651404</v>
      </c>
      <c r="CL2702" s="99">
        <v>1294548.83769226</v>
      </c>
      <c r="CM2702" s="166">
        <v>5674.7759789824504</v>
      </c>
      <c r="CN2702" s="166">
        <v>845535.27135467494</v>
      </c>
      <c r="CO2702" s="166">
        <v>5418330.9329834003</v>
      </c>
      <c r="CP2702" s="99">
        <v>1294548.83769226</v>
      </c>
      <c r="CQ2702" s="99">
        <v>0</v>
      </c>
      <c r="CR2702" s="99">
        <v>0</v>
      </c>
      <c r="CS2702" s="99">
        <v>0</v>
      </c>
      <c r="CT2702" s="99">
        <v>0</v>
      </c>
      <c r="CU2702" s="98">
        <v>543.58648087100005</v>
      </c>
      <c r="CV2702" s="98">
        <v>976.98126278500001</v>
      </c>
      <c r="CW2702" s="98">
        <v>552502.84643924213</v>
      </c>
      <c r="CX2702" s="98">
        <v>4469108.3070383109</v>
      </c>
    </row>
    <row r="2703" spans="1:102" x14ac:dyDescent="0.2">
      <c r="A2703" s="98" t="s">
        <v>194</v>
      </c>
      <c r="B2703" s="100">
        <v>39600</v>
      </c>
      <c r="C2703" s="99">
        <v>4187.9360733032199</v>
      </c>
      <c r="D2703" s="99">
        <v>3</v>
      </c>
      <c r="E2703" s="99">
        <v>466.97793060168601</v>
      </c>
      <c r="F2703" s="99">
        <v>180.29342442005901</v>
      </c>
      <c r="G2703" s="99">
        <v>0</v>
      </c>
      <c r="H2703" s="99">
        <v>11.886074171285101</v>
      </c>
      <c r="I2703" s="99">
        <v>0</v>
      </c>
      <c r="J2703" s="99">
        <v>935.333422072232</v>
      </c>
      <c r="K2703" s="99">
        <v>0</v>
      </c>
      <c r="L2703" s="99">
        <v>657.87134864926304</v>
      </c>
      <c r="M2703" s="99">
        <v>1075.4562172293699</v>
      </c>
      <c r="N2703" s="99">
        <v>1846.22708433867</v>
      </c>
      <c r="O2703" s="99">
        <v>930.18574623763595</v>
      </c>
      <c r="P2703" s="99">
        <v>0</v>
      </c>
      <c r="Q2703" s="99">
        <v>253.05476916953899</v>
      </c>
      <c r="R2703" s="99">
        <v>76.453255657106595</v>
      </c>
      <c r="S2703" s="99">
        <v>0</v>
      </c>
      <c r="T2703" s="99">
        <v>14.166221450781499</v>
      </c>
      <c r="U2703" s="99">
        <v>979.14507327973797</v>
      </c>
      <c r="V2703" s="99">
        <v>482807.17653274501</v>
      </c>
      <c r="W2703" s="99">
        <v>174.17338864691601</v>
      </c>
      <c r="X2703" s="99">
        <v>66046.335114479094</v>
      </c>
      <c r="Y2703" s="99">
        <v>12462.7701245546</v>
      </c>
      <c r="Z2703" s="99">
        <v>0</v>
      </c>
      <c r="AA2703" s="99">
        <v>2869.4558800160898</v>
      </c>
      <c r="AB2703" s="99">
        <v>0</v>
      </c>
      <c r="AC2703" s="99">
        <v>285811.116981506</v>
      </c>
      <c r="AD2703" s="99">
        <v>0</v>
      </c>
      <c r="AE2703" s="99">
        <v>42649.152072906501</v>
      </c>
      <c r="AF2703" s="99">
        <v>99782.497137069702</v>
      </c>
      <c r="AG2703" s="99">
        <v>264985.048725128</v>
      </c>
      <c r="AH2703" s="99">
        <v>77242.1319494247</v>
      </c>
      <c r="AI2703" s="99">
        <v>0</v>
      </c>
      <c r="AJ2703" s="99">
        <v>64494.805701732599</v>
      </c>
      <c r="AK2703" s="99">
        <v>13767.4776806831</v>
      </c>
      <c r="AL2703" s="99">
        <v>0</v>
      </c>
      <c r="AM2703" s="99">
        <v>2572.3718031942799</v>
      </c>
      <c r="AN2703" s="99">
        <v>292439.87032699602</v>
      </c>
      <c r="AO2703" s="99">
        <v>3940635.6869201702</v>
      </c>
      <c r="AP2703" s="99">
        <v>1405.8582680076399</v>
      </c>
      <c r="AQ2703" s="99">
        <v>508155.01813125599</v>
      </c>
      <c r="AR2703" s="99">
        <v>102959.136910439</v>
      </c>
      <c r="AS2703" s="99">
        <v>0</v>
      </c>
      <c r="AT2703" s="99">
        <v>21950.300381183599</v>
      </c>
      <c r="AU2703" s="99">
        <v>0</v>
      </c>
      <c r="AV2703" s="99">
        <v>960677.30760955799</v>
      </c>
      <c r="AW2703" s="99">
        <v>0</v>
      </c>
      <c r="AX2703" s="99">
        <v>372681.57787322998</v>
      </c>
      <c r="AY2703" s="99">
        <v>848756.66342163098</v>
      </c>
      <c r="AZ2703" s="99">
        <v>2082759.84992981</v>
      </c>
      <c r="BA2703" s="99">
        <v>655749.86328125</v>
      </c>
      <c r="BB2703" s="99">
        <v>0</v>
      </c>
      <c r="BC2703" s="99">
        <v>499321.62392425502</v>
      </c>
      <c r="BD2703" s="99">
        <v>101589.68737983701</v>
      </c>
      <c r="BE2703" s="99">
        <v>0</v>
      </c>
      <c r="BF2703" s="99">
        <v>19780.351937293999</v>
      </c>
      <c r="BG2703" s="99">
        <v>976458.26765441895</v>
      </c>
      <c r="BH2703" s="99">
        <v>1132317.08828735</v>
      </c>
      <c r="BI2703" s="99">
        <v>92.058931009843903</v>
      </c>
      <c r="BJ2703" s="99">
        <v>171870.492486954</v>
      </c>
      <c r="BK2703" s="99">
        <v>37637.0317168236</v>
      </c>
      <c r="BL2703" s="99">
        <v>0</v>
      </c>
      <c r="BM2703" s="99">
        <v>3072.9291824698398</v>
      </c>
      <c r="BN2703" s="99">
        <v>0</v>
      </c>
      <c r="BO2703" s="99">
        <v>0</v>
      </c>
      <c r="BP2703" s="99">
        <v>0</v>
      </c>
      <c r="BQ2703" s="99">
        <v>0</v>
      </c>
      <c r="BR2703" s="99">
        <v>211145.73247146601</v>
      </c>
      <c r="BS2703" s="99">
        <v>796486.07456207299</v>
      </c>
      <c r="BT2703" s="99">
        <v>127743.273498535</v>
      </c>
      <c r="BU2703" s="99">
        <v>0</v>
      </c>
      <c r="BV2703" s="99">
        <v>172928.34071540801</v>
      </c>
      <c r="BW2703" s="99">
        <v>12426.8938375711</v>
      </c>
      <c r="BX2703" s="99">
        <v>0</v>
      </c>
      <c r="BY2703" s="99">
        <v>0</v>
      </c>
      <c r="BZ2703" s="99">
        <v>0</v>
      </c>
      <c r="CA2703" s="99">
        <v>4660.1922162175197</v>
      </c>
      <c r="CB2703" s="99">
        <v>548710.63683319103</v>
      </c>
      <c r="CC2703" s="99">
        <v>4443910.7776489304</v>
      </c>
      <c r="CD2703" s="99">
        <v>1308207.2318878199</v>
      </c>
      <c r="CE2703" s="99">
        <v>93.747733226977303</v>
      </c>
      <c r="CF2703" s="99">
        <v>16866.681658506401</v>
      </c>
      <c r="CG2703" s="99">
        <v>124629.99715900399</v>
      </c>
      <c r="CH2703" s="99">
        <v>0</v>
      </c>
      <c r="CI2703" s="99">
        <v>4751.8801370859101</v>
      </c>
      <c r="CJ2703" s="99">
        <v>564752.37001800502</v>
      </c>
      <c r="CK2703" s="99">
        <v>4568206.4116821298</v>
      </c>
      <c r="CL2703" s="99">
        <v>1321972.2813720701</v>
      </c>
      <c r="CM2703" s="166">
        <v>5730.1854307055501</v>
      </c>
      <c r="CN2703" s="166">
        <v>855591.19535064697</v>
      </c>
      <c r="CO2703" s="166">
        <v>5543757.6311035203</v>
      </c>
      <c r="CP2703" s="99">
        <v>1321972.2813720701</v>
      </c>
      <c r="CQ2703" s="99">
        <v>0</v>
      </c>
      <c r="CR2703" s="99">
        <v>0</v>
      </c>
      <c r="CS2703" s="99">
        <v>0</v>
      </c>
      <c r="CT2703" s="99">
        <v>0</v>
      </c>
      <c r="CU2703" s="98">
        <v>530.06420043599996</v>
      </c>
      <c r="CV2703" s="98">
        <v>1011.031941137</v>
      </c>
      <c r="CW2703" s="98">
        <v>565577.31849169743</v>
      </c>
      <c r="CX2703" s="98">
        <v>4568540.7748079346</v>
      </c>
    </row>
    <row r="2704" spans="1:102" x14ac:dyDescent="0.2">
      <c r="A2704" s="98" t="s">
        <v>194</v>
      </c>
      <c r="B2704" s="100">
        <v>39692</v>
      </c>
      <c r="C2704" s="99">
        <v>4282.5458725094804</v>
      </c>
      <c r="D2704" s="99">
        <v>2</v>
      </c>
      <c r="E2704" s="99">
        <v>443.29988417774399</v>
      </c>
      <c r="F2704" s="99">
        <v>170.776817068458</v>
      </c>
      <c r="G2704" s="99">
        <v>0</v>
      </c>
      <c r="H2704" s="99">
        <v>12.162876039394201</v>
      </c>
      <c r="I2704" s="99">
        <v>0</v>
      </c>
      <c r="J2704" s="99">
        <v>966.08837904781103</v>
      </c>
      <c r="K2704" s="99">
        <v>0</v>
      </c>
      <c r="L2704" s="99">
        <v>612.79069552570604</v>
      </c>
      <c r="M2704" s="99">
        <v>1115.5336447209099</v>
      </c>
      <c r="N2704" s="99">
        <v>1863.43165588379</v>
      </c>
      <c r="O2704" s="99">
        <v>964.10387366265104</v>
      </c>
      <c r="P2704" s="99">
        <v>0</v>
      </c>
      <c r="Q2704" s="99">
        <v>250.80320240184699</v>
      </c>
      <c r="R2704" s="99">
        <v>67.724049216136294</v>
      </c>
      <c r="S2704" s="99">
        <v>0</v>
      </c>
      <c r="T2704" s="99">
        <v>17.4585576658137</v>
      </c>
      <c r="U2704" s="99">
        <v>1003.64659223706</v>
      </c>
      <c r="V2704" s="99">
        <v>488854.86331558198</v>
      </c>
      <c r="W2704" s="99">
        <v>96.094203784130499</v>
      </c>
      <c r="X2704" s="99">
        <v>63630.481451034502</v>
      </c>
      <c r="Y2704" s="99">
        <v>12611.660995245</v>
      </c>
      <c r="Z2704" s="99">
        <v>0</v>
      </c>
      <c r="AA2704" s="99">
        <v>2654.7486391365501</v>
      </c>
      <c r="AB2704" s="99">
        <v>0</v>
      </c>
      <c r="AC2704" s="99">
        <v>290616.85268020601</v>
      </c>
      <c r="AD2704" s="99">
        <v>0</v>
      </c>
      <c r="AE2704" s="99">
        <v>36948.7967453003</v>
      </c>
      <c r="AF2704" s="99">
        <v>104276.270521164</v>
      </c>
      <c r="AG2704" s="99">
        <v>263146.40087890602</v>
      </c>
      <c r="AH2704" s="99">
        <v>79094.140519142195</v>
      </c>
      <c r="AI2704" s="99">
        <v>0</v>
      </c>
      <c r="AJ2704" s="99">
        <v>66049.798933982805</v>
      </c>
      <c r="AK2704" s="99">
        <v>11915.5782960653</v>
      </c>
      <c r="AL2704" s="99">
        <v>0</v>
      </c>
      <c r="AM2704" s="99">
        <v>2765.6618511974798</v>
      </c>
      <c r="AN2704" s="99">
        <v>298205.07353591901</v>
      </c>
      <c r="AO2704" s="99">
        <v>4019942.64666748</v>
      </c>
      <c r="AP2704" s="99">
        <v>715.34503228217397</v>
      </c>
      <c r="AQ2704" s="99">
        <v>491924.90634918201</v>
      </c>
      <c r="AR2704" s="99">
        <v>101448.52629852299</v>
      </c>
      <c r="AS2704" s="99">
        <v>0</v>
      </c>
      <c r="AT2704" s="99">
        <v>21499.0415110588</v>
      </c>
      <c r="AU2704" s="99">
        <v>0</v>
      </c>
      <c r="AV2704" s="99">
        <v>994307.70735931396</v>
      </c>
      <c r="AW2704" s="99">
        <v>0</v>
      </c>
      <c r="AX2704" s="99">
        <v>335021.66252899199</v>
      </c>
      <c r="AY2704" s="99">
        <v>897193.33777618397</v>
      </c>
      <c r="AZ2704" s="99">
        <v>2071266.3450927699</v>
      </c>
      <c r="BA2704" s="99">
        <v>676451.316795349</v>
      </c>
      <c r="BB2704" s="99">
        <v>0</v>
      </c>
      <c r="BC2704" s="99">
        <v>514017.58183288598</v>
      </c>
      <c r="BD2704" s="99">
        <v>88165.309930801406</v>
      </c>
      <c r="BE2704" s="99">
        <v>0</v>
      </c>
      <c r="BF2704" s="99">
        <v>23286.610740661599</v>
      </c>
      <c r="BG2704" s="99">
        <v>1012564.18361664</v>
      </c>
      <c r="BH2704" s="99">
        <v>1151992.91723633</v>
      </c>
      <c r="BI2704" s="99">
        <v>95.414290900342195</v>
      </c>
      <c r="BJ2704" s="99">
        <v>171183.400211334</v>
      </c>
      <c r="BK2704" s="99">
        <v>37857.251584529899</v>
      </c>
      <c r="BL2704" s="99">
        <v>0</v>
      </c>
      <c r="BM2704" s="99">
        <v>2406.5604057908099</v>
      </c>
      <c r="BN2704" s="99">
        <v>0</v>
      </c>
      <c r="BO2704" s="99">
        <v>0</v>
      </c>
      <c r="BP2704" s="99">
        <v>0</v>
      </c>
      <c r="BQ2704" s="99">
        <v>0</v>
      </c>
      <c r="BR2704" s="99">
        <v>225047.99060440101</v>
      </c>
      <c r="BS2704" s="99">
        <v>792378.03096771205</v>
      </c>
      <c r="BT2704" s="99">
        <v>131835.93727493301</v>
      </c>
      <c r="BU2704" s="99">
        <v>0</v>
      </c>
      <c r="BV2704" s="99">
        <v>176245.27542495701</v>
      </c>
      <c r="BW2704" s="99">
        <v>10768.744118094401</v>
      </c>
      <c r="BX2704" s="99">
        <v>0</v>
      </c>
      <c r="BY2704" s="99">
        <v>0</v>
      </c>
      <c r="BZ2704" s="99">
        <v>0</v>
      </c>
      <c r="CA2704" s="99">
        <v>4725.3611848950404</v>
      </c>
      <c r="CB2704" s="99">
        <v>552502.29136657703</v>
      </c>
      <c r="CC2704" s="99">
        <v>4508742.1505127</v>
      </c>
      <c r="CD2704" s="99">
        <v>1326107.54968262</v>
      </c>
      <c r="CE2704" s="99">
        <v>86.097902485169499</v>
      </c>
      <c r="CF2704" s="99">
        <v>15394.314170599</v>
      </c>
      <c r="CG2704" s="99">
        <v>115154.31879901901</v>
      </c>
      <c r="CH2704" s="99">
        <v>0</v>
      </c>
      <c r="CI2704" s="99">
        <v>4811.7902497649202</v>
      </c>
      <c r="CJ2704" s="99">
        <v>567689.87397766102</v>
      </c>
      <c r="CK2704" s="99">
        <v>4622968.6228637705</v>
      </c>
      <c r="CL2704" s="99">
        <v>1336939.7763519301</v>
      </c>
      <c r="CM2704" s="166">
        <v>5804.3670934438696</v>
      </c>
      <c r="CN2704" s="166">
        <v>863335.11857605004</v>
      </c>
      <c r="CO2704" s="166">
        <v>5629382.7428588904</v>
      </c>
      <c r="CP2704" s="99">
        <v>1336939.7763519301</v>
      </c>
      <c r="CQ2704" s="99">
        <v>0</v>
      </c>
      <c r="CR2704" s="99">
        <v>0</v>
      </c>
      <c r="CS2704" s="99">
        <v>0</v>
      </c>
      <c r="CT2704" s="99">
        <v>0</v>
      </c>
      <c r="CU2704" s="98">
        <v>488.21673640799997</v>
      </c>
      <c r="CV2704" s="98">
        <v>1036.7914774999999</v>
      </c>
      <c r="CW2704" s="98">
        <v>567896.60553717602</v>
      </c>
      <c r="CX2704" s="98">
        <v>4623896.4693117188</v>
      </c>
    </row>
    <row r="2705" spans="1:102" x14ac:dyDescent="0.2">
      <c r="A2705" s="98" t="s">
        <v>194</v>
      </c>
      <c r="B2705" s="100">
        <v>39783</v>
      </c>
      <c r="C2705" s="99">
        <v>4331.6175503730801</v>
      </c>
      <c r="D2705" s="99">
        <v>1</v>
      </c>
      <c r="E2705" s="99">
        <v>408.35652590915601</v>
      </c>
      <c r="F2705" s="99">
        <v>158.111088315025</v>
      </c>
      <c r="G2705" s="99">
        <v>0</v>
      </c>
      <c r="H2705" s="99">
        <v>11.6949703349965</v>
      </c>
      <c r="I2705" s="99">
        <v>0</v>
      </c>
      <c r="J2705" s="99">
        <v>958.194312229753</v>
      </c>
      <c r="K2705" s="99">
        <v>0</v>
      </c>
      <c r="L2705" s="99">
        <v>624.58177026361204</v>
      </c>
      <c r="M2705" s="99">
        <v>1120.8822504431</v>
      </c>
      <c r="N2705" s="99">
        <v>1854.0126196295</v>
      </c>
      <c r="O2705" s="99">
        <v>979.68411841988598</v>
      </c>
      <c r="P2705" s="99">
        <v>0</v>
      </c>
      <c r="Q2705" s="99">
        <v>247.137755626813</v>
      </c>
      <c r="R2705" s="99">
        <v>54.916891712229699</v>
      </c>
      <c r="S2705" s="99">
        <v>0</v>
      </c>
      <c r="T2705" s="99">
        <v>13.8816675079288</v>
      </c>
      <c r="U2705" s="99">
        <v>993.87374227494001</v>
      </c>
      <c r="V2705" s="99">
        <v>488783.91316604603</v>
      </c>
      <c r="W2705" s="99">
        <v>118.870982818305</v>
      </c>
      <c r="X2705" s="99">
        <v>60126.905998706803</v>
      </c>
      <c r="Y2705" s="99">
        <v>13050.084846019699</v>
      </c>
      <c r="Z2705" s="99">
        <v>0</v>
      </c>
      <c r="AA2705" s="99">
        <v>3078.2602166235401</v>
      </c>
      <c r="AB2705" s="99">
        <v>0</v>
      </c>
      <c r="AC2705" s="99">
        <v>290201.01961135899</v>
      </c>
      <c r="AD2705" s="99">
        <v>0</v>
      </c>
      <c r="AE2705" s="99">
        <v>36695.911049842798</v>
      </c>
      <c r="AF2705" s="99">
        <v>102676.68780899</v>
      </c>
      <c r="AG2705" s="99">
        <v>261050.85460472101</v>
      </c>
      <c r="AH2705" s="99">
        <v>83359.023143768296</v>
      </c>
      <c r="AI2705" s="99">
        <v>0</v>
      </c>
      <c r="AJ2705" s="99">
        <v>65758.477125167803</v>
      </c>
      <c r="AK2705" s="99">
        <v>11340.2696917057</v>
      </c>
      <c r="AL2705" s="99">
        <v>0</v>
      </c>
      <c r="AM2705" s="99">
        <v>2160.0460953116399</v>
      </c>
      <c r="AN2705" s="99">
        <v>299128.40565490699</v>
      </c>
      <c r="AO2705" s="99">
        <v>4035812.2535705599</v>
      </c>
      <c r="AP2705" s="99">
        <v>969.55965398997103</v>
      </c>
      <c r="AQ2705" s="99">
        <v>484323.09776306199</v>
      </c>
      <c r="AR2705" s="99">
        <v>102567.641860962</v>
      </c>
      <c r="AS2705" s="99">
        <v>0</v>
      </c>
      <c r="AT2705" s="99">
        <v>22881.451977729801</v>
      </c>
      <c r="AU2705" s="99">
        <v>0</v>
      </c>
      <c r="AV2705" s="99">
        <v>1001426.59706116</v>
      </c>
      <c r="AW2705" s="99">
        <v>0</v>
      </c>
      <c r="AX2705" s="99">
        <v>338153.38700866699</v>
      </c>
      <c r="AY2705" s="99">
        <v>901936.99039459205</v>
      </c>
      <c r="AZ2705" s="99">
        <v>2061734.88456726</v>
      </c>
      <c r="BA2705" s="99">
        <v>717566.95245361305</v>
      </c>
      <c r="BB2705" s="99">
        <v>0</v>
      </c>
      <c r="BC2705" s="99">
        <v>503189.62615966803</v>
      </c>
      <c r="BD2705" s="99">
        <v>83990.463957786604</v>
      </c>
      <c r="BE2705" s="99">
        <v>0</v>
      </c>
      <c r="BF2705" s="99">
        <v>16036.8933211565</v>
      </c>
      <c r="BG2705" s="99">
        <v>1030638.69555664</v>
      </c>
      <c r="BH2705" s="99">
        <v>1161248.3106079099</v>
      </c>
      <c r="BI2705" s="99">
        <v>213.40378894470601</v>
      </c>
      <c r="BJ2705" s="99">
        <v>167723.98188972499</v>
      </c>
      <c r="BK2705" s="99">
        <v>38694.543493270903</v>
      </c>
      <c r="BL2705" s="99">
        <v>0</v>
      </c>
      <c r="BM2705" s="99">
        <v>3127.2107128798998</v>
      </c>
      <c r="BN2705" s="99">
        <v>0</v>
      </c>
      <c r="BO2705" s="99">
        <v>0</v>
      </c>
      <c r="BP2705" s="99">
        <v>0</v>
      </c>
      <c r="BQ2705" s="99">
        <v>0</v>
      </c>
      <c r="BR2705" s="99">
        <v>228231.51536178601</v>
      </c>
      <c r="BS2705" s="99">
        <v>788705.06312561</v>
      </c>
      <c r="BT2705" s="99">
        <v>139671.10157012899</v>
      </c>
      <c r="BU2705" s="99">
        <v>0</v>
      </c>
      <c r="BV2705" s="99">
        <v>173338.37142181399</v>
      </c>
      <c r="BW2705" s="99">
        <v>10347.234378695501</v>
      </c>
      <c r="BX2705" s="99">
        <v>0</v>
      </c>
      <c r="BY2705" s="99">
        <v>0</v>
      </c>
      <c r="BZ2705" s="99">
        <v>0</v>
      </c>
      <c r="CA2705" s="99">
        <v>4743.2474318742798</v>
      </c>
      <c r="CB2705" s="99">
        <v>549557.21579742397</v>
      </c>
      <c r="CC2705" s="99">
        <v>4521898.8272705097</v>
      </c>
      <c r="CD2705" s="99">
        <v>1331611.6366119401</v>
      </c>
      <c r="CE2705" s="99">
        <v>66.356046072207405</v>
      </c>
      <c r="CF2705" s="99">
        <v>13663.145176529901</v>
      </c>
      <c r="CG2705" s="99">
        <v>102024.291609764</v>
      </c>
      <c r="CH2705" s="99">
        <v>0</v>
      </c>
      <c r="CI2705" s="99">
        <v>4811.5922763347598</v>
      </c>
      <c r="CJ2705" s="99">
        <v>563930.36385345506</v>
      </c>
      <c r="CK2705" s="99">
        <v>4625297.6407470703</v>
      </c>
      <c r="CL2705" s="99">
        <v>1340814.2173767099</v>
      </c>
      <c r="CM2705" s="166">
        <v>5810.8050593733797</v>
      </c>
      <c r="CN2705" s="166">
        <v>862320.750183105</v>
      </c>
      <c r="CO2705" s="166">
        <v>5663405.0151977502</v>
      </c>
      <c r="CP2705" s="99">
        <v>1340814.2173767099</v>
      </c>
      <c r="CQ2705" s="99">
        <v>0</v>
      </c>
      <c r="CR2705" s="99">
        <v>0</v>
      </c>
      <c r="CS2705" s="99">
        <v>0</v>
      </c>
      <c r="CT2705" s="99">
        <v>0</v>
      </c>
      <c r="CU2705" s="98">
        <v>454.79224947099999</v>
      </c>
      <c r="CV2705" s="98">
        <v>1008.299453958</v>
      </c>
      <c r="CW2705" s="98">
        <v>563220.36097395385</v>
      </c>
      <c r="CX2705" s="98">
        <v>4623923.1188802738</v>
      </c>
    </row>
    <row r="2706" spans="1:102" x14ac:dyDescent="0.2">
      <c r="A2706" s="98" t="s">
        <v>194</v>
      </c>
      <c r="B2706" s="100">
        <v>39873</v>
      </c>
      <c r="C2706" s="99">
        <v>4382.4107446670496</v>
      </c>
      <c r="D2706" s="99">
        <v>2</v>
      </c>
      <c r="E2706" s="99">
        <v>392.11315070465201</v>
      </c>
      <c r="F2706" s="99">
        <v>149.558292489499</v>
      </c>
      <c r="G2706" s="99">
        <v>0</v>
      </c>
      <c r="H2706" s="99">
        <v>12.438469382352199</v>
      </c>
      <c r="I2706" s="99">
        <v>0</v>
      </c>
      <c r="J2706" s="99">
        <v>991.11406787484896</v>
      </c>
      <c r="K2706" s="99">
        <v>0</v>
      </c>
      <c r="L2706" s="99">
        <v>617.19196413457405</v>
      </c>
      <c r="M2706" s="99">
        <v>1128.3139859288899</v>
      </c>
      <c r="N2706" s="99">
        <v>1855.82191850245</v>
      </c>
      <c r="O2706" s="99">
        <v>1006.69079833478</v>
      </c>
      <c r="P2706" s="99">
        <v>0</v>
      </c>
      <c r="Q2706" s="99">
        <v>246.154369454831</v>
      </c>
      <c r="R2706" s="99">
        <v>61.157850433141</v>
      </c>
      <c r="S2706" s="99">
        <v>0</v>
      </c>
      <c r="T2706" s="99">
        <v>18.595562214963099</v>
      </c>
      <c r="U2706" s="99">
        <v>1019.38071650267</v>
      </c>
      <c r="V2706" s="99">
        <v>488721.46742629999</v>
      </c>
      <c r="W2706" s="99">
        <v>59.607354894746102</v>
      </c>
      <c r="X2706" s="99">
        <v>59950.878030300097</v>
      </c>
      <c r="Y2706" s="99">
        <v>12367.2596040964</v>
      </c>
      <c r="Z2706" s="99">
        <v>0</v>
      </c>
      <c r="AA2706" s="99">
        <v>3168.0093478560402</v>
      </c>
      <c r="AB2706" s="99">
        <v>0</v>
      </c>
      <c r="AC2706" s="99">
        <v>302197.91923141503</v>
      </c>
      <c r="AD2706" s="99">
        <v>0</v>
      </c>
      <c r="AE2706" s="99">
        <v>36378.613822936997</v>
      </c>
      <c r="AF2706" s="99">
        <v>104970.335431099</v>
      </c>
      <c r="AG2706" s="99">
        <v>257613.91251564</v>
      </c>
      <c r="AH2706" s="99">
        <v>84647.457637786894</v>
      </c>
      <c r="AI2706" s="99">
        <v>0</v>
      </c>
      <c r="AJ2706" s="99">
        <v>65563.728473663301</v>
      </c>
      <c r="AK2706" s="99">
        <v>10986.9655845165</v>
      </c>
      <c r="AL2706" s="99">
        <v>0</v>
      </c>
      <c r="AM2706" s="99">
        <v>2888.64413896203</v>
      </c>
      <c r="AN2706" s="99">
        <v>307256.26243591303</v>
      </c>
      <c r="AO2706" s="99">
        <v>4064945.19067383</v>
      </c>
      <c r="AP2706" s="99">
        <v>462.180658657104</v>
      </c>
      <c r="AQ2706" s="99">
        <v>483151.170440674</v>
      </c>
      <c r="AR2706" s="99">
        <v>99943.954690933198</v>
      </c>
      <c r="AS2706" s="99">
        <v>0</v>
      </c>
      <c r="AT2706" s="99">
        <v>25387.938471555699</v>
      </c>
      <c r="AU2706" s="99">
        <v>0</v>
      </c>
      <c r="AV2706" s="99">
        <v>1062908.6224670401</v>
      </c>
      <c r="AW2706" s="99">
        <v>0</v>
      </c>
      <c r="AX2706" s="99">
        <v>332422.00641250599</v>
      </c>
      <c r="AY2706" s="99">
        <v>929652.72891998303</v>
      </c>
      <c r="AZ2706" s="99">
        <v>2060870.92680359</v>
      </c>
      <c r="BA2706" s="99">
        <v>731024.95958709705</v>
      </c>
      <c r="BB2706" s="99">
        <v>0</v>
      </c>
      <c r="BC2706" s="99">
        <v>499795.65554428101</v>
      </c>
      <c r="BD2706" s="99">
        <v>82690.783226013198</v>
      </c>
      <c r="BE2706" s="99">
        <v>0</v>
      </c>
      <c r="BF2706" s="99">
        <v>22913.434317350398</v>
      </c>
      <c r="BG2706" s="99">
        <v>1076722.6262207001</v>
      </c>
      <c r="BH2706" s="99">
        <v>1158014.12419128</v>
      </c>
      <c r="BI2706" s="99">
        <v>72.734965613111896</v>
      </c>
      <c r="BJ2706" s="99">
        <v>162079.498010635</v>
      </c>
      <c r="BK2706" s="99">
        <v>38885.7081727982</v>
      </c>
      <c r="BL2706" s="99">
        <v>0</v>
      </c>
      <c r="BM2706" s="99">
        <v>3506.1054189205202</v>
      </c>
      <c r="BN2706" s="99">
        <v>0</v>
      </c>
      <c r="BO2706" s="99">
        <v>0</v>
      </c>
      <c r="BP2706" s="99">
        <v>0</v>
      </c>
      <c r="BQ2706" s="99">
        <v>0</v>
      </c>
      <c r="BR2706" s="99">
        <v>226874.13425064099</v>
      </c>
      <c r="BS2706" s="99">
        <v>779525.21013641404</v>
      </c>
      <c r="BT2706" s="99">
        <v>142401.183151245</v>
      </c>
      <c r="BU2706" s="99">
        <v>0</v>
      </c>
      <c r="BV2706" s="99">
        <v>174250.12757301299</v>
      </c>
      <c r="BW2706" s="99">
        <v>10184.076109767</v>
      </c>
      <c r="BX2706" s="99">
        <v>0</v>
      </c>
      <c r="BY2706" s="99">
        <v>0</v>
      </c>
      <c r="BZ2706" s="99">
        <v>0</v>
      </c>
      <c r="CA2706" s="99">
        <v>4775.9704612493497</v>
      </c>
      <c r="CB2706" s="99">
        <v>548678.14001464797</v>
      </c>
      <c r="CC2706" s="99">
        <v>4539691.0419311495</v>
      </c>
      <c r="CD2706" s="99">
        <v>1320140.0997466999</v>
      </c>
      <c r="CE2706" s="99">
        <v>79.214671367779403</v>
      </c>
      <c r="CF2706" s="99">
        <v>14559.830254674</v>
      </c>
      <c r="CG2706" s="99">
        <v>110491.99388122599</v>
      </c>
      <c r="CH2706" s="99">
        <v>0</v>
      </c>
      <c r="CI2706" s="99">
        <v>4854.8895540237399</v>
      </c>
      <c r="CJ2706" s="99">
        <v>563154.01696777297</v>
      </c>
      <c r="CK2706" s="99">
        <v>4650685.5244751005</v>
      </c>
      <c r="CL2706" s="99">
        <v>1333723.7425994901</v>
      </c>
      <c r="CM2706" s="166">
        <v>5864.5546276569403</v>
      </c>
      <c r="CN2706" s="166">
        <v>869193.51746368397</v>
      </c>
      <c r="CO2706" s="166">
        <v>5733590.3804931603</v>
      </c>
      <c r="CP2706" s="99">
        <v>1333723.7425994901</v>
      </c>
      <c r="CQ2706" s="99">
        <v>0</v>
      </c>
      <c r="CR2706" s="99">
        <v>0</v>
      </c>
      <c r="CS2706" s="99">
        <v>0</v>
      </c>
      <c r="CT2706" s="99">
        <v>0</v>
      </c>
      <c r="CU2706" s="98">
        <v>431.55473877200001</v>
      </c>
      <c r="CV2706" s="98">
        <v>1052.0061295190001</v>
      </c>
      <c r="CW2706" s="98">
        <v>563237.97026932193</v>
      </c>
      <c r="CX2706" s="98">
        <v>4650183.0358123751</v>
      </c>
    </row>
    <row r="2707" spans="1:102" x14ac:dyDescent="0.2">
      <c r="A2707" s="98" t="s">
        <v>194</v>
      </c>
      <c r="B2707" s="100">
        <v>39965</v>
      </c>
      <c r="C2707" s="99">
        <v>4431.9655160903903</v>
      </c>
      <c r="D2707" s="99">
        <v>1</v>
      </c>
      <c r="E2707" s="99">
        <v>381.21471600234503</v>
      </c>
      <c r="F2707" s="99">
        <v>145.77023672684999</v>
      </c>
      <c r="G2707" s="99">
        <v>0</v>
      </c>
      <c r="H2707" s="99">
        <v>10.838962159468799</v>
      </c>
      <c r="I2707" s="99">
        <v>0</v>
      </c>
      <c r="J2707" s="99">
        <v>1032.7741391509801</v>
      </c>
      <c r="K2707" s="99">
        <v>0</v>
      </c>
      <c r="L2707" s="99">
        <v>628.36604817956697</v>
      </c>
      <c r="M2707" s="99">
        <v>1141.0452433824501</v>
      </c>
      <c r="N2707" s="99">
        <v>1835.93214540184</v>
      </c>
      <c r="O2707" s="99">
        <v>1045.42685751617</v>
      </c>
      <c r="P2707" s="99">
        <v>0</v>
      </c>
      <c r="Q2707" s="99">
        <v>252.84890199825199</v>
      </c>
      <c r="R2707" s="99">
        <v>57.830026715062601</v>
      </c>
      <c r="S2707" s="99">
        <v>0</v>
      </c>
      <c r="T2707" s="99">
        <v>17.181872532935799</v>
      </c>
      <c r="U2707" s="99">
        <v>1051.94057111442</v>
      </c>
      <c r="V2707" s="99">
        <v>494551.74179458601</v>
      </c>
      <c r="W2707" s="99">
        <v>34.626009256579003</v>
      </c>
      <c r="X2707" s="99">
        <v>53405.683641433701</v>
      </c>
      <c r="Y2707" s="99">
        <v>10612.437636971499</v>
      </c>
      <c r="Z2707" s="99">
        <v>0</v>
      </c>
      <c r="AA2707" s="99">
        <v>2831.53357547522</v>
      </c>
      <c r="AB2707" s="99">
        <v>0</v>
      </c>
      <c r="AC2707" s="99">
        <v>313485.730651855</v>
      </c>
      <c r="AD2707" s="99">
        <v>0</v>
      </c>
      <c r="AE2707" s="99">
        <v>36675.678302288099</v>
      </c>
      <c r="AF2707" s="99">
        <v>103745.908301353</v>
      </c>
      <c r="AG2707" s="99">
        <v>255938.57606315601</v>
      </c>
      <c r="AH2707" s="99">
        <v>87945.411052703901</v>
      </c>
      <c r="AI2707" s="99">
        <v>0</v>
      </c>
      <c r="AJ2707" s="99">
        <v>63966.8083319664</v>
      </c>
      <c r="AK2707" s="99">
        <v>10569.2659324408</v>
      </c>
      <c r="AL2707" s="99">
        <v>0</v>
      </c>
      <c r="AM2707" s="99">
        <v>2944.2977415621299</v>
      </c>
      <c r="AN2707" s="99">
        <v>317712.72618102998</v>
      </c>
      <c r="AO2707" s="99">
        <v>4152912.9010925302</v>
      </c>
      <c r="AP2707" s="99">
        <v>278.69568220153502</v>
      </c>
      <c r="AQ2707" s="99">
        <v>445804.76163101202</v>
      </c>
      <c r="AR2707" s="99">
        <v>83782.477469444304</v>
      </c>
      <c r="AS2707" s="99">
        <v>0</v>
      </c>
      <c r="AT2707" s="99">
        <v>22830.975004673001</v>
      </c>
      <c r="AU2707" s="99">
        <v>0</v>
      </c>
      <c r="AV2707" s="99">
        <v>1117262.39697266</v>
      </c>
      <c r="AW2707" s="99">
        <v>0</v>
      </c>
      <c r="AX2707" s="99">
        <v>334775.14570999099</v>
      </c>
      <c r="AY2707" s="99">
        <v>923312.14048767101</v>
      </c>
      <c r="AZ2707" s="99">
        <v>2062214.7519378699</v>
      </c>
      <c r="BA2707" s="99">
        <v>766460.06518554699</v>
      </c>
      <c r="BB2707" s="99">
        <v>0</v>
      </c>
      <c r="BC2707" s="99">
        <v>496440.64884567301</v>
      </c>
      <c r="BD2707" s="99">
        <v>79504.838441848799</v>
      </c>
      <c r="BE2707" s="99">
        <v>0</v>
      </c>
      <c r="BF2707" s="99">
        <v>23430.3854794502</v>
      </c>
      <c r="BG2707" s="99">
        <v>1128523.01901245</v>
      </c>
      <c r="BH2707" s="99">
        <v>1186736.6484832801</v>
      </c>
      <c r="BI2707" s="99">
        <v>88.186256485991194</v>
      </c>
      <c r="BJ2707" s="99">
        <v>151016.93041229199</v>
      </c>
      <c r="BK2707" s="99">
        <v>34524.6354923248</v>
      </c>
      <c r="BL2707" s="99">
        <v>0</v>
      </c>
      <c r="BM2707" s="99">
        <v>3037.6305597424498</v>
      </c>
      <c r="BN2707" s="99">
        <v>0</v>
      </c>
      <c r="BO2707" s="99">
        <v>0</v>
      </c>
      <c r="BP2707" s="99">
        <v>0</v>
      </c>
      <c r="BQ2707" s="99">
        <v>0</v>
      </c>
      <c r="BR2707" s="99">
        <v>228546.703216553</v>
      </c>
      <c r="BS2707" s="99">
        <v>781327.71394348098</v>
      </c>
      <c r="BT2707" s="99">
        <v>149339.017160416</v>
      </c>
      <c r="BU2707" s="99">
        <v>0</v>
      </c>
      <c r="BV2707" s="99">
        <v>172178.24549484299</v>
      </c>
      <c r="BW2707" s="99">
        <v>9451.4204930067099</v>
      </c>
      <c r="BX2707" s="99">
        <v>0</v>
      </c>
      <c r="BY2707" s="99">
        <v>0</v>
      </c>
      <c r="BZ2707" s="99">
        <v>0</v>
      </c>
      <c r="CA2707" s="99">
        <v>4812.3522310257003</v>
      </c>
      <c r="CB2707" s="99">
        <v>549386.88071441697</v>
      </c>
      <c r="CC2707" s="99">
        <v>4599138.6626586895</v>
      </c>
      <c r="CD2707" s="99">
        <v>1331269.4476928699</v>
      </c>
      <c r="CE2707" s="99">
        <v>76.390364348888397</v>
      </c>
      <c r="CF2707" s="99">
        <v>13834.4095209837</v>
      </c>
      <c r="CG2707" s="99">
        <v>104870.227881432</v>
      </c>
      <c r="CH2707" s="99">
        <v>0</v>
      </c>
      <c r="CI2707" s="99">
        <v>4887.0419315695799</v>
      </c>
      <c r="CJ2707" s="99">
        <v>563210.53085327102</v>
      </c>
      <c r="CK2707" s="99">
        <v>4703395.9882202102</v>
      </c>
      <c r="CL2707" s="99">
        <v>1341510.5142059301</v>
      </c>
      <c r="CM2707" s="166">
        <v>5933.6527200341197</v>
      </c>
      <c r="CN2707" s="166">
        <v>881486.41608429002</v>
      </c>
      <c r="CO2707" s="166">
        <v>5824170.57177734</v>
      </c>
      <c r="CP2707" s="99">
        <v>1341510.5142059301</v>
      </c>
      <c r="CQ2707" s="99">
        <v>0</v>
      </c>
      <c r="CR2707" s="99">
        <v>0</v>
      </c>
      <c r="CS2707" s="99">
        <v>0</v>
      </c>
      <c r="CT2707" s="99">
        <v>0</v>
      </c>
      <c r="CU2707" s="98">
        <v>416.50105229500002</v>
      </c>
      <c r="CV2707" s="98">
        <v>1091.6874341289999</v>
      </c>
      <c r="CW2707" s="98">
        <v>563221.29023540067</v>
      </c>
      <c r="CX2707" s="98">
        <v>4704008.8905401211</v>
      </c>
    </row>
    <row r="2708" spans="1:102" x14ac:dyDescent="0.2">
      <c r="A2708" s="98" t="s">
        <v>194</v>
      </c>
      <c r="B2708" s="100">
        <v>40057</v>
      </c>
      <c r="C2708" s="99">
        <v>4485.7463977336902</v>
      </c>
      <c r="D2708" s="99">
        <v>1</v>
      </c>
      <c r="E2708" s="99">
        <v>311.43358104303502</v>
      </c>
      <c r="F2708" s="99">
        <v>140.99444421194499</v>
      </c>
      <c r="G2708" s="99">
        <v>0</v>
      </c>
      <c r="H2708" s="99">
        <v>5.5485035397578004</v>
      </c>
      <c r="I2708" s="99">
        <v>0</v>
      </c>
      <c r="J2708" s="99">
        <v>1057.08917464316</v>
      </c>
      <c r="K2708" s="99">
        <v>0</v>
      </c>
      <c r="L2708" s="99">
        <v>611.29338501393795</v>
      </c>
      <c r="M2708" s="99">
        <v>1130.93055129051</v>
      </c>
      <c r="N2708" s="99">
        <v>1787.73784086108</v>
      </c>
      <c r="O2708" s="99">
        <v>1082.55116765201</v>
      </c>
      <c r="P2708" s="99">
        <v>0</v>
      </c>
      <c r="Q2708" s="99">
        <v>254.32502773962901</v>
      </c>
      <c r="R2708" s="99">
        <v>64.821589964441998</v>
      </c>
      <c r="S2708" s="99">
        <v>0</v>
      </c>
      <c r="T2708" s="99">
        <v>16.3119724886492</v>
      </c>
      <c r="U2708" s="99">
        <v>1075.0869001150099</v>
      </c>
      <c r="V2708" s="99">
        <v>504131.48937225301</v>
      </c>
      <c r="W2708" s="99">
        <v>23.386661370983301</v>
      </c>
      <c r="X2708" s="99">
        <v>47332.670033931703</v>
      </c>
      <c r="Y2708" s="99">
        <v>10217.090129971501</v>
      </c>
      <c r="Z2708" s="99">
        <v>0</v>
      </c>
      <c r="AA2708" s="99">
        <v>2100.7989875972298</v>
      </c>
      <c r="AB2708" s="99">
        <v>0</v>
      </c>
      <c r="AC2708" s="99">
        <v>319865.88991928101</v>
      </c>
      <c r="AD2708" s="99">
        <v>0</v>
      </c>
      <c r="AE2708" s="99">
        <v>36289.6480107307</v>
      </c>
      <c r="AF2708" s="99">
        <v>102089.559502602</v>
      </c>
      <c r="AG2708" s="99">
        <v>252594.95534324599</v>
      </c>
      <c r="AH2708" s="99">
        <v>92177.896091461196</v>
      </c>
      <c r="AI2708" s="99">
        <v>0</v>
      </c>
      <c r="AJ2708" s="99">
        <v>67063.236873626694</v>
      </c>
      <c r="AK2708" s="99">
        <v>11079.7367221117</v>
      </c>
      <c r="AL2708" s="99">
        <v>0</v>
      </c>
      <c r="AM2708" s="99">
        <v>2382.55207750201</v>
      </c>
      <c r="AN2708" s="99">
        <v>322445.46100997902</v>
      </c>
      <c r="AO2708" s="99">
        <v>4226286.4765625</v>
      </c>
      <c r="AP2708" s="99">
        <v>188.74121369794</v>
      </c>
      <c r="AQ2708" s="99">
        <v>386056.78165435803</v>
      </c>
      <c r="AR2708" s="99">
        <v>83201.624913215594</v>
      </c>
      <c r="AS2708" s="99">
        <v>0</v>
      </c>
      <c r="AT2708" s="99">
        <v>18263.888214111299</v>
      </c>
      <c r="AU2708" s="99">
        <v>0</v>
      </c>
      <c r="AV2708" s="99">
        <v>1155428.2137908901</v>
      </c>
      <c r="AW2708" s="99">
        <v>0</v>
      </c>
      <c r="AX2708" s="99">
        <v>332746.06760787999</v>
      </c>
      <c r="AY2708" s="99">
        <v>912702.76242828404</v>
      </c>
      <c r="AZ2708" s="99">
        <v>2027943.3880310101</v>
      </c>
      <c r="BA2708" s="99">
        <v>806575.88815307606</v>
      </c>
      <c r="BB2708" s="99">
        <v>0</v>
      </c>
      <c r="BC2708" s="99">
        <v>522829.42821884202</v>
      </c>
      <c r="BD2708" s="99">
        <v>82631.956903457598</v>
      </c>
      <c r="BE2708" s="99">
        <v>0</v>
      </c>
      <c r="BF2708" s="99">
        <v>21677.156112432502</v>
      </c>
      <c r="BG2708" s="99">
        <v>1161006.93441772</v>
      </c>
      <c r="BH2708" s="99">
        <v>1192986.3679504399</v>
      </c>
      <c r="BI2708" s="99">
        <v>51.372242981568</v>
      </c>
      <c r="BJ2708" s="99">
        <v>139073.351741791</v>
      </c>
      <c r="BK2708" s="99">
        <v>33546.823600292199</v>
      </c>
      <c r="BL2708" s="99">
        <v>0</v>
      </c>
      <c r="BM2708" s="99">
        <v>2166.36301121116</v>
      </c>
      <c r="BN2708" s="99">
        <v>0</v>
      </c>
      <c r="BO2708" s="99">
        <v>0</v>
      </c>
      <c r="BP2708" s="99">
        <v>0</v>
      </c>
      <c r="BQ2708" s="99">
        <v>0</v>
      </c>
      <c r="BR2708" s="99">
        <v>224972.813671112</v>
      </c>
      <c r="BS2708" s="99">
        <v>771604.251564026</v>
      </c>
      <c r="BT2708" s="99">
        <v>156951.53339195301</v>
      </c>
      <c r="BU2708" s="99">
        <v>0</v>
      </c>
      <c r="BV2708" s="99">
        <v>178992.71097946199</v>
      </c>
      <c r="BW2708" s="99">
        <v>9617.0471655130405</v>
      </c>
      <c r="BX2708" s="99">
        <v>0</v>
      </c>
      <c r="BY2708" s="99">
        <v>0</v>
      </c>
      <c r="BZ2708" s="99">
        <v>0</v>
      </c>
      <c r="CA2708" s="99">
        <v>4801.0957967042896</v>
      </c>
      <c r="CB2708" s="99">
        <v>550366.18872070301</v>
      </c>
      <c r="CC2708" s="99">
        <v>4613337.0590209998</v>
      </c>
      <c r="CD2708" s="99">
        <v>1333832.0050659201</v>
      </c>
      <c r="CE2708" s="99">
        <v>80.468465236946898</v>
      </c>
      <c r="CF2708" s="99">
        <v>14099.7549721003</v>
      </c>
      <c r="CG2708" s="99">
        <v>109124.69471168501</v>
      </c>
      <c r="CH2708" s="99">
        <v>0</v>
      </c>
      <c r="CI2708" s="99">
        <v>4881.3510245084799</v>
      </c>
      <c r="CJ2708" s="99">
        <v>564814.15818023705</v>
      </c>
      <c r="CK2708" s="99">
        <v>4720369.7923584003</v>
      </c>
      <c r="CL2708" s="99">
        <v>1342724.05696106</v>
      </c>
      <c r="CM2708" s="166">
        <v>5944.3511369228399</v>
      </c>
      <c r="CN2708" s="166">
        <v>886622.02178192104</v>
      </c>
      <c r="CO2708" s="166">
        <v>5879710.1105957003</v>
      </c>
      <c r="CP2708" s="99">
        <v>1342724.05696106</v>
      </c>
      <c r="CQ2708" s="99">
        <v>0</v>
      </c>
      <c r="CR2708" s="99">
        <v>0</v>
      </c>
      <c r="CS2708" s="99">
        <v>0</v>
      </c>
      <c r="CT2708" s="99">
        <v>0</v>
      </c>
      <c r="CU2708" s="98">
        <v>330.49752379900002</v>
      </c>
      <c r="CV2708" s="98">
        <v>1124.122076612</v>
      </c>
      <c r="CW2708" s="98">
        <v>564465.94369280327</v>
      </c>
      <c r="CX2708" s="98">
        <v>4722461.753732685</v>
      </c>
    </row>
    <row r="2709" spans="1:102" x14ac:dyDescent="0.2">
      <c r="A2709" s="98" t="s">
        <v>194</v>
      </c>
      <c r="B2709" s="100">
        <v>40148</v>
      </c>
      <c r="C2709" s="99">
        <v>4620.4081189632398</v>
      </c>
      <c r="D2709" s="99">
        <v>0</v>
      </c>
      <c r="E2709" s="99">
        <v>253.606467504054</v>
      </c>
      <c r="F2709" s="99">
        <v>131.66964028775701</v>
      </c>
      <c r="G2709" s="99">
        <v>0</v>
      </c>
      <c r="H2709" s="99">
        <v>1.9334994337114</v>
      </c>
      <c r="I2709" s="99">
        <v>0</v>
      </c>
      <c r="J2709" s="99">
        <v>1093.2040270566899</v>
      </c>
      <c r="K2709" s="99">
        <v>0</v>
      </c>
      <c r="L2709" s="99">
        <v>622.994046404958</v>
      </c>
      <c r="M2709" s="99">
        <v>1143.7810915857599</v>
      </c>
      <c r="N2709" s="99">
        <v>1794.5841243118</v>
      </c>
      <c r="O2709" s="99">
        <v>1136.7288606166801</v>
      </c>
      <c r="P2709" s="99">
        <v>0</v>
      </c>
      <c r="Q2709" s="99">
        <v>255.78207180276499</v>
      </c>
      <c r="R2709" s="99">
        <v>62.170066089369399</v>
      </c>
      <c r="S2709" s="99">
        <v>0</v>
      </c>
      <c r="T2709" s="99">
        <v>21.9688227416482</v>
      </c>
      <c r="U2709" s="99">
        <v>1104.96466493607</v>
      </c>
      <c r="V2709" s="99">
        <v>522689.532581329</v>
      </c>
      <c r="W2709" s="99">
        <v>0</v>
      </c>
      <c r="X2709" s="99">
        <v>29482.778801918001</v>
      </c>
      <c r="Y2709" s="99">
        <v>9108.8100765943509</v>
      </c>
      <c r="Z2709" s="99">
        <v>0</v>
      </c>
      <c r="AA2709" s="99">
        <v>948.24390046298504</v>
      </c>
      <c r="AB2709" s="99">
        <v>0</v>
      </c>
      <c r="AC2709" s="99">
        <v>330302.42111206101</v>
      </c>
      <c r="AD2709" s="99">
        <v>0</v>
      </c>
      <c r="AE2709" s="99">
        <v>35798.307332038901</v>
      </c>
      <c r="AF2709" s="99">
        <v>105064.443086624</v>
      </c>
      <c r="AG2709" s="99">
        <v>251694.76300621001</v>
      </c>
      <c r="AH2709" s="99">
        <v>95242.125593185396</v>
      </c>
      <c r="AI2709" s="99">
        <v>0</v>
      </c>
      <c r="AJ2709" s="99">
        <v>66626.410176277204</v>
      </c>
      <c r="AK2709" s="99">
        <v>10942.071347355801</v>
      </c>
      <c r="AL2709" s="99">
        <v>0</v>
      </c>
      <c r="AM2709" s="99">
        <v>3370.0362690985198</v>
      </c>
      <c r="AN2709" s="99">
        <v>332891.85322189302</v>
      </c>
      <c r="AO2709" s="99">
        <v>4365928.109375</v>
      </c>
      <c r="AP2709" s="99">
        <v>0</v>
      </c>
      <c r="AQ2709" s="99">
        <v>247689.54930305501</v>
      </c>
      <c r="AR2709" s="99">
        <v>76820.448118209795</v>
      </c>
      <c r="AS2709" s="99">
        <v>0</v>
      </c>
      <c r="AT2709" s="99">
        <v>6757.8899749517404</v>
      </c>
      <c r="AU2709" s="99">
        <v>0</v>
      </c>
      <c r="AV2709" s="99">
        <v>1191579.1497345001</v>
      </c>
      <c r="AW2709" s="99">
        <v>0</v>
      </c>
      <c r="AX2709" s="99">
        <v>329582.338409424</v>
      </c>
      <c r="AY2709" s="99">
        <v>934170.41462707496</v>
      </c>
      <c r="AZ2709" s="99">
        <v>2023991.2149352999</v>
      </c>
      <c r="BA2709" s="99">
        <v>828247.125473022</v>
      </c>
      <c r="BB2709" s="99">
        <v>0</v>
      </c>
      <c r="BC2709" s="99">
        <v>522734.02048873901</v>
      </c>
      <c r="BD2709" s="99">
        <v>84762.939953804002</v>
      </c>
      <c r="BE2709" s="99">
        <v>0</v>
      </c>
      <c r="BF2709" s="99">
        <v>26333.853013515502</v>
      </c>
      <c r="BG2709" s="99">
        <v>1202306.27137756</v>
      </c>
      <c r="BH2709" s="99">
        <v>1236904.27026367</v>
      </c>
      <c r="BI2709" s="99">
        <v>0</v>
      </c>
      <c r="BJ2709" s="99">
        <v>119630.953783035</v>
      </c>
      <c r="BK2709" s="99">
        <v>32025.8781750202</v>
      </c>
      <c r="BL2709" s="99">
        <v>0</v>
      </c>
      <c r="BM2709" s="99">
        <v>1347.39216133952</v>
      </c>
      <c r="BN2709" s="99">
        <v>0</v>
      </c>
      <c r="BO2709" s="99">
        <v>0</v>
      </c>
      <c r="BP2709" s="99">
        <v>0</v>
      </c>
      <c r="BQ2709" s="99">
        <v>0</v>
      </c>
      <c r="BR2709" s="99">
        <v>227593.28449058501</v>
      </c>
      <c r="BS2709" s="99">
        <v>784465.69984436</v>
      </c>
      <c r="BT2709" s="99">
        <v>161315.89941024801</v>
      </c>
      <c r="BU2709" s="99">
        <v>0</v>
      </c>
      <c r="BV2709" s="99">
        <v>180947.846733093</v>
      </c>
      <c r="BW2709" s="99">
        <v>9873.4141016006506</v>
      </c>
      <c r="BX2709" s="99">
        <v>0</v>
      </c>
      <c r="BY2709" s="99">
        <v>0</v>
      </c>
      <c r="BZ2709" s="99">
        <v>0</v>
      </c>
      <c r="CA2709" s="99">
        <v>4878.4215015768996</v>
      </c>
      <c r="CB2709" s="99">
        <v>553889.92185974098</v>
      </c>
      <c r="CC2709" s="99">
        <v>4653844.7971801804</v>
      </c>
      <c r="CD2709" s="99">
        <v>1358346.48310852</v>
      </c>
      <c r="CE2709" s="99">
        <v>78.9190816907212</v>
      </c>
      <c r="CF2709" s="99">
        <v>14707.941365480399</v>
      </c>
      <c r="CG2709" s="99">
        <v>114499.620409966</v>
      </c>
      <c r="CH2709" s="99">
        <v>0</v>
      </c>
      <c r="CI2709" s="99">
        <v>4959.8295732140496</v>
      </c>
      <c r="CJ2709" s="99">
        <v>568717.69636535598</v>
      </c>
      <c r="CK2709" s="99">
        <v>4770129.6762084998</v>
      </c>
      <c r="CL2709" s="99">
        <v>1365892.9792480499</v>
      </c>
      <c r="CM2709" s="166">
        <v>6065.2761239409401</v>
      </c>
      <c r="CN2709" s="166">
        <v>904293.62115478504</v>
      </c>
      <c r="CO2709" s="166">
        <v>5976182.08056641</v>
      </c>
      <c r="CP2709" s="99">
        <v>1365892.9792480499</v>
      </c>
      <c r="CQ2709" s="99">
        <v>0</v>
      </c>
      <c r="CR2709" s="99">
        <v>0</v>
      </c>
      <c r="CS2709" s="99">
        <v>0</v>
      </c>
      <c r="CT2709" s="99">
        <v>0</v>
      </c>
      <c r="CU2709" s="98">
        <v>267.01560342900001</v>
      </c>
      <c r="CV2709" s="98">
        <v>1160.905752723</v>
      </c>
      <c r="CW2709" s="98">
        <v>568597.8632252214</v>
      </c>
      <c r="CX2709" s="98">
        <v>4768344.4175901469</v>
      </c>
    </row>
    <row r="2710" spans="1:102" x14ac:dyDescent="0.2">
      <c r="A2710" s="98" t="s">
        <v>194</v>
      </c>
      <c r="B2710" s="100">
        <v>40238</v>
      </c>
      <c r="C2710" s="99">
        <v>4693.9238929152498</v>
      </c>
      <c r="D2710" s="99">
        <v>0</v>
      </c>
      <c r="E2710" s="99">
        <v>258.57258151099097</v>
      </c>
      <c r="F2710" s="99">
        <v>138.985234757885</v>
      </c>
      <c r="G2710" s="99">
        <v>0</v>
      </c>
      <c r="H2710" s="99">
        <v>0</v>
      </c>
      <c r="I2710" s="99">
        <v>0</v>
      </c>
      <c r="J2710" s="99">
        <v>1123.09910362959</v>
      </c>
      <c r="K2710" s="99">
        <v>0</v>
      </c>
      <c r="L2710" s="99">
        <v>652.42432801425502</v>
      </c>
      <c r="M2710" s="99">
        <v>1184.72631072998</v>
      </c>
      <c r="N2710" s="99">
        <v>1766.96323898435</v>
      </c>
      <c r="O2710" s="99">
        <v>1164.22254574299</v>
      </c>
      <c r="P2710" s="99">
        <v>0</v>
      </c>
      <c r="Q2710" s="99">
        <v>265.37794133275702</v>
      </c>
      <c r="R2710" s="99">
        <v>60.138552926015102</v>
      </c>
      <c r="S2710" s="99">
        <v>0</v>
      </c>
      <c r="T2710" s="99">
        <v>21.852119461866099</v>
      </c>
      <c r="U2710" s="99">
        <v>1130.2618843913101</v>
      </c>
      <c r="V2710" s="99">
        <v>524430.03741455101</v>
      </c>
      <c r="W2710" s="99">
        <v>0</v>
      </c>
      <c r="X2710" s="99">
        <v>28448.290223121599</v>
      </c>
      <c r="Y2710" s="99">
        <v>8812.8646318912506</v>
      </c>
      <c r="Z2710" s="99">
        <v>0</v>
      </c>
      <c r="AA2710" s="99">
        <v>0</v>
      </c>
      <c r="AB2710" s="99">
        <v>0</v>
      </c>
      <c r="AC2710" s="99">
        <v>341359.65863037098</v>
      </c>
      <c r="AD2710" s="99">
        <v>0</v>
      </c>
      <c r="AE2710" s="99">
        <v>37360.677059650399</v>
      </c>
      <c r="AF2710" s="99">
        <v>105252.68609333</v>
      </c>
      <c r="AG2710" s="99">
        <v>244833.168140411</v>
      </c>
      <c r="AH2710" s="99">
        <v>95703.973452568098</v>
      </c>
      <c r="AI2710" s="99">
        <v>0</v>
      </c>
      <c r="AJ2710" s="99">
        <v>71167.258893966704</v>
      </c>
      <c r="AK2710" s="99">
        <v>11287.3590290546</v>
      </c>
      <c r="AL2710" s="99">
        <v>0</v>
      </c>
      <c r="AM2710" s="99">
        <v>2919.06727454066</v>
      </c>
      <c r="AN2710" s="99">
        <v>342049.35521697998</v>
      </c>
      <c r="AO2710" s="99">
        <v>4414756.4519653302</v>
      </c>
      <c r="AP2710" s="99">
        <v>0</v>
      </c>
      <c r="AQ2710" s="99">
        <v>248403.27955246001</v>
      </c>
      <c r="AR2710" s="99">
        <v>75629.994152069106</v>
      </c>
      <c r="AS2710" s="99">
        <v>0</v>
      </c>
      <c r="AT2710" s="99">
        <v>0</v>
      </c>
      <c r="AU2710" s="99">
        <v>0</v>
      </c>
      <c r="AV2710" s="99">
        <v>1240276.1740417499</v>
      </c>
      <c r="AW2710" s="99">
        <v>0</v>
      </c>
      <c r="AX2710" s="99">
        <v>349459.41652298003</v>
      </c>
      <c r="AY2710" s="99">
        <v>944409.63060760498</v>
      </c>
      <c r="AZ2710" s="99">
        <v>1979400.7718658401</v>
      </c>
      <c r="BA2710" s="99">
        <v>835657.90071868896</v>
      </c>
      <c r="BB2710" s="99">
        <v>0</v>
      </c>
      <c r="BC2710" s="99">
        <v>555552.20668029797</v>
      </c>
      <c r="BD2710" s="99">
        <v>88464.539118766799</v>
      </c>
      <c r="BE2710" s="99">
        <v>0</v>
      </c>
      <c r="BF2710" s="99">
        <v>24193.893837451898</v>
      </c>
      <c r="BG2710" s="99">
        <v>1242044.41583252</v>
      </c>
      <c r="BH2710" s="99">
        <v>1242164.4683380099</v>
      </c>
      <c r="BI2710" s="99">
        <v>0</v>
      </c>
      <c r="BJ2710" s="99">
        <v>115640.748124123</v>
      </c>
      <c r="BK2710" s="99">
        <v>30206.287015914899</v>
      </c>
      <c r="BL2710" s="99">
        <v>0</v>
      </c>
      <c r="BM2710" s="99">
        <v>784.481708727777</v>
      </c>
      <c r="BN2710" s="99">
        <v>0</v>
      </c>
      <c r="BO2710" s="99">
        <v>0</v>
      </c>
      <c r="BP2710" s="99">
        <v>0</v>
      </c>
      <c r="BQ2710" s="99">
        <v>0</v>
      </c>
      <c r="BR2710" s="99">
        <v>242501.88176155099</v>
      </c>
      <c r="BS2710" s="99">
        <v>762716.728126526</v>
      </c>
      <c r="BT2710" s="99">
        <v>162789.10168647801</v>
      </c>
      <c r="BU2710" s="99">
        <v>0</v>
      </c>
      <c r="BV2710" s="99">
        <v>192491.83836937</v>
      </c>
      <c r="BW2710" s="99">
        <v>10042.365214109401</v>
      </c>
      <c r="BX2710" s="99">
        <v>0</v>
      </c>
      <c r="BY2710" s="99">
        <v>0</v>
      </c>
      <c r="BZ2710" s="99">
        <v>0</v>
      </c>
      <c r="CA2710" s="99">
        <v>4949.7085344791403</v>
      </c>
      <c r="CB2710" s="99">
        <v>554128.52758789097</v>
      </c>
      <c r="CC2710" s="99">
        <v>4661384.64025879</v>
      </c>
      <c r="CD2710" s="99">
        <v>1354391.2005157501</v>
      </c>
      <c r="CE2710" s="99">
        <v>78.6294289929792</v>
      </c>
      <c r="CF2710" s="99">
        <v>14457.466303110101</v>
      </c>
      <c r="CG2710" s="99">
        <v>114633.483509064</v>
      </c>
      <c r="CH2710" s="99">
        <v>0</v>
      </c>
      <c r="CI2710" s="99">
        <v>5028.1275473833102</v>
      </c>
      <c r="CJ2710" s="99">
        <v>568699.16394805897</v>
      </c>
      <c r="CK2710" s="99">
        <v>4776844.8026733398</v>
      </c>
      <c r="CL2710" s="99">
        <v>1369529.78323364</v>
      </c>
      <c r="CM2710" s="166">
        <v>6148.3340397477205</v>
      </c>
      <c r="CN2710" s="166">
        <v>911103.41128540004</v>
      </c>
      <c r="CO2710" s="166">
        <v>6020749.2659301804</v>
      </c>
      <c r="CP2710" s="99">
        <v>1369529.78323364</v>
      </c>
      <c r="CQ2710" s="99">
        <v>0</v>
      </c>
      <c r="CR2710" s="99">
        <v>0</v>
      </c>
      <c r="CS2710" s="99">
        <v>0</v>
      </c>
      <c r="CT2710" s="99">
        <v>0</v>
      </c>
      <c r="CU2710" s="98">
        <v>267.805648507</v>
      </c>
      <c r="CV2710" s="98">
        <v>1198.196602733</v>
      </c>
      <c r="CW2710" s="98">
        <v>568585.9938910011</v>
      </c>
      <c r="CX2710" s="98">
        <v>4776018.1237678537</v>
      </c>
    </row>
    <row r="2711" spans="1:102" x14ac:dyDescent="0.2">
      <c r="A2711" s="98" t="s">
        <v>194</v>
      </c>
      <c r="B2711" s="100">
        <v>40330</v>
      </c>
      <c r="C2711" s="99">
        <v>4683.76891368628</v>
      </c>
      <c r="D2711" s="99">
        <v>0</v>
      </c>
      <c r="E2711" s="99">
        <v>246.70829099789299</v>
      </c>
      <c r="F2711" s="99">
        <v>127.411950425245</v>
      </c>
      <c r="G2711" s="99">
        <v>0</v>
      </c>
      <c r="H2711" s="99">
        <v>0</v>
      </c>
      <c r="I2711" s="99">
        <v>0</v>
      </c>
      <c r="J2711" s="99">
        <v>1146.19785603881</v>
      </c>
      <c r="K2711" s="99">
        <v>0</v>
      </c>
      <c r="L2711" s="99">
        <v>660.65299681574095</v>
      </c>
      <c r="M2711" s="99">
        <v>1176.4240225553499</v>
      </c>
      <c r="N2711" s="99">
        <v>1754.0725737810101</v>
      </c>
      <c r="O2711" s="99">
        <v>1161.48096835613</v>
      </c>
      <c r="P2711" s="99">
        <v>0</v>
      </c>
      <c r="Q2711" s="99">
        <v>261.48034214600898</v>
      </c>
      <c r="R2711" s="99">
        <v>62.730876436922699</v>
      </c>
      <c r="S2711" s="99">
        <v>0</v>
      </c>
      <c r="T2711" s="99">
        <v>16.111909170169401</v>
      </c>
      <c r="U2711" s="99">
        <v>1150.58423562348</v>
      </c>
      <c r="V2711" s="99">
        <v>522440.47438430798</v>
      </c>
      <c r="W2711" s="99">
        <v>0</v>
      </c>
      <c r="X2711" s="99">
        <v>28796.8337638378</v>
      </c>
      <c r="Y2711" s="99">
        <v>8019.6267710924103</v>
      </c>
      <c r="Z2711" s="99">
        <v>0</v>
      </c>
      <c r="AA2711" s="99">
        <v>0</v>
      </c>
      <c r="AB2711" s="99">
        <v>0</v>
      </c>
      <c r="AC2711" s="99">
        <v>349896.42068481399</v>
      </c>
      <c r="AD2711" s="99">
        <v>0</v>
      </c>
      <c r="AE2711" s="99">
        <v>38715.296812057502</v>
      </c>
      <c r="AF2711" s="99">
        <v>107131.403055191</v>
      </c>
      <c r="AG2711" s="99">
        <v>239533.15640068101</v>
      </c>
      <c r="AH2711" s="99">
        <v>94236.492764473005</v>
      </c>
      <c r="AI2711" s="99">
        <v>0</v>
      </c>
      <c r="AJ2711" s="99">
        <v>72495.707416534395</v>
      </c>
      <c r="AK2711" s="99">
        <v>12598.1081041098</v>
      </c>
      <c r="AL2711" s="99">
        <v>0</v>
      </c>
      <c r="AM2711" s="99">
        <v>2581.7231838703201</v>
      </c>
      <c r="AN2711" s="99">
        <v>350852.11355972302</v>
      </c>
      <c r="AO2711" s="99">
        <v>4401852.6759643601</v>
      </c>
      <c r="AP2711" s="99">
        <v>0</v>
      </c>
      <c r="AQ2711" s="99">
        <v>256825.844371796</v>
      </c>
      <c r="AR2711" s="99">
        <v>71613.187726974502</v>
      </c>
      <c r="AS2711" s="99">
        <v>0</v>
      </c>
      <c r="AT2711" s="99">
        <v>0</v>
      </c>
      <c r="AU2711" s="99">
        <v>0</v>
      </c>
      <c r="AV2711" s="99">
        <v>1282902.29621887</v>
      </c>
      <c r="AW2711" s="99">
        <v>0</v>
      </c>
      <c r="AX2711" s="99">
        <v>361127.03103256202</v>
      </c>
      <c r="AY2711" s="99">
        <v>968242.17982482899</v>
      </c>
      <c r="AZ2711" s="99">
        <v>1939023.01870728</v>
      </c>
      <c r="BA2711" s="99">
        <v>826419.44602203404</v>
      </c>
      <c r="BB2711" s="99">
        <v>0</v>
      </c>
      <c r="BC2711" s="99">
        <v>573506.52689361596</v>
      </c>
      <c r="BD2711" s="99">
        <v>97401.554534912095</v>
      </c>
      <c r="BE2711" s="99">
        <v>0</v>
      </c>
      <c r="BF2711" s="99">
        <v>21638.059552192699</v>
      </c>
      <c r="BG2711" s="99">
        <v>1285041.77558899</v>
      </c>
      <c r="BH2711" s="99">
        <v>1242808.8422393801</v>
      </c>
      <c r="BI2711" s="99">
        <v>0</v>
      </c>
      <c r="BJ2711" s="99">
        <v>114310.18642997699</v>
      </c>
      <c r="BK2711" s="99">
        <v>29730.386648654901</v>
      </c>
      <c r="BL2711" s="99">
        <v>0</v>
      </c>
      <c r="BM2711" s="99">
        <v>735.87751343101297</v>
      </c>
      <c r="BN2711" s="99">
        <v>0</v>
      </c>
      <c r="BO2711" s="99">
        <v>0</v>
      </c>
      <c r="BP2711" s="99">
        <v>0</v>
      </c>
      <c r="BQ2711" s="99">
        <v>0</v>
      </c>
      <c r="BR2711" s="99">
        <v>246275.19803810099</v>
      </c>
      <c r="BS2711" s="99">
        <v>748380.829841614</v>
      </c>
      <c r="BT2711" s="99">
        <v>160743.851575851</v>
      </c>
      <c r="BU2711" s="99">
        <v>0</v>
      </c>
      <c r="BV2711" s="99">
        <v>197793.90863227801</v>
      </c>
      <c r="BW2711" s="99">
        <v>11085.549179554</v>
      </c>
      <c r="BX2711" s="99">
        <v>0</v>
      </c>
      <c r="BY2711" s="99">
        <v>0</v>
      </c>
      <c r="BZ2711" s="99">
        <v>0</v>
      </c>
      <c r="CA2711" s="99">
        <v>4923.0316161513301</v>
      </c>
      <c r="CB2711" s="99">
        <v>550630.74485778797</v>
      </c>
      <c r="CC2711" s="99">
        <v>4661183.5036621103</v>
      </c>
      <c r="CD2711" s="99">
        <v>1353614.3872070301</v>
      </c>
      <c r="CE2711" s="99">
        <v>78.885791533626602</v>
      </c>
      <c r="CF2711" s="99">
        <v>15008.607865214301</v>
      </c>
      <c r="CG2711" s="99">
        <v>117406.7999897</v>
      </c>
      <c r="CH2711" s="99">
        <v>0</v>
      </c>
      <c r="CI2711" s="99">
        <v>5000.3070361018199</v>
      </c>
      <c r="CJ2711" s="99">
        <v>565818.17243957496</v>
      </c>
      <c r="CK2711" s="99">
        <v>4778235.8325195303</v>
      </c>
      <c r="CL2711" s="99">
        <v>1364703.7666626</v>
      </c>
      <c r="CM2711" s="166">
        <v>6145.7759595513298</v>
      </c>
      <c r="CN2711" s="166">
        <v>916181.95368194603</v>
      </c>
      <c r="CO2711" s="166">
        <v>6059281.0474243201</v>
      </c>
      <c r="CP2711" s="99">
        <v>1364703.7666626</v>
      </c>
      <c r="CQ2711" s="99">
        <v>0</v>
      </c>
      <c r="CR2711" s="99">
        <v>0</v>
      </c>
      <c r="CS2711" s="99">
        <v>0</v>
      </c>
      <c r="CT2711" s="99">
        <v>0</v>
      </c>
      <c r="CU2711" s="98">
        <v>254.46381368199999</v>
      </c>
      <c r="CV2711" s="98">
        <v>1218.303232922</v>
      </c>
      <c r="CW2711" s="98">
        <v>565639.35272300232</v>
      </c>
      <c r="CX2711" s="98">
        <v>4778590.3036518106</v>
      </c>
    </row>
    <row r="2712" spans="1:102" x14ac:dyDescent="0.2">
      <c r="A2712" s="98" t="s">
        <v>194</v>
      </c>
      <c r="B2712" s="100">
        <v>40422</v>
      </c>
      <c r="C2712" s="99">
        <v>4665.5480535626402</v>
      </c>
      <c r="D2712" s="99">
        <v>0</v>
      </c>
      <c r="E2712" s="99">
        <v>238.89569306001101</v>
      </c>
      <c r="F2712" s="99">
        <v>123.104832399637</v>
      </c>
      <c r="G2712" s="99">
        <v>0</v>
      </c>
      <c r="H2712" s="99">
        <v>0</v>
      </c>
      <c r="I2712" s="99">
        <v>0</v>
      </c>
      <c r="J2712" s="99">
        <v>1157.3485534787201</v>
      </c>
      <c r="K2712" s="99">
        <v>0</v>
      </c>
      <c r="L2712" s="99">
        <v>691.64000581204903</v>
      </c>
      <c r="M2712" s="99">
        <v>1164.9311248511101</v>
      </c>
      <c r="N2712" s="99">
        <v>1735.1998759806199</v>
      </c>
      <c r="O2712" s="99">
        <v>1150.5117763429901</v>
      </c>
      <c r="P2712" s="99">
        <v>0</v>
      </c>
      <c r="Q2712" s="99">
        <v>269.154286757112</v>
      </c>
      <c r="R2712" s="99">
        <v>69.615162704139905</v>
      </c>
      <c r="S2712" s="99">
        <v>0</v>
      </c>
      <c r="T2712" s="99">
        <v>24.702022128971301</v>
      </c>
      <c r="U2712" s="99">
        <v>1164.8146178424399</v>
      </c>
      <c r="V2712" s="99">
        <v>524209.65110778803</v>
      </c>
      <c r="W2712" s="99">
        <v>0</v>
      </c>
      <c r="X2712" s="99">
        <v>27434.6253340244</v>
      </c>
      <c r="Y2712" s="99">
        <v>7304.79221260548</v>
      </c>
      <c r="Z2712" s="99">
        <v>0</v>
      </c>
      <c r="AA2712" s="99">
        <v>0</v>
      </c>
      <c r="AB2712" s="99">
        <v>0</v>
      </c>
      <c r="AC2712" s="99">
        <v>354766.525806427</v>
      </c>
      <c r="AD2712" s="99">
        <v>0</v>
      </c>
      <c r="AE2712" s="99">
        <v>39696.191169261903</v>
      </c>
      <c r="AF2712" s="99">
        <v>106284.25361633299</v>
      </c>
      <c r="AG2712" s="99">
        <v>236701.874423981</v>
      </c>
      <c r="AH2712" s="99">
        <v>94043.6019258499</v>
      </c>
      <c r="AI2712" s="99">
        <v>0</v>
      </c>
      <c r="AJ2712" s="99">
        <v>73766.535118102998</v>
      </c>
      <c r="AK2712" s="99">
        <v>11890.8596837521</v>
      </c>
      <c r="AL2712" s="99">
        <v>0</v>
      </c>
      <c r="AM2712" s="99">
        <v>2673.96433773637</v>
      </c>
      <c r="AN2712" s="99">
        <v>356353.901512146</v>
      </c>
      <c r="AO2712" s="99">
        <v>4423566.3268432599</v>
      </c>
      <c r="AP2712" s="99">
        <v>0</v>
      </c>
      <c r="AQ2712" s="99">
        <v>241967.24987411499</v>
      </c>
      <c r="AR2712" s="99">
        <v>66983.7145795822</v>
      </c>
      <c r="AS2712" s="99">
        <v>0</v>
      </c>
      <c r="AT2712" s="99">
        <v>0</v>
      </c>
      <c r="AU2712" s="99">
        <v>0</v>
      </c>
      <c r="AV2712" s="99">
        <v>1301708.75369263</v>
      </c>
      <c r="AW2712" s="99">
        <v>0</v>
      </c>
      <c r="AX2712" s="99">
        <v>366607.37762832601</v>
      </c>
      <c r="AY2712" s="99">
        <v>960085.71219634998</v>
      </c>
      <c r="AZ2712" s="99">
        <v>1925177.5135192899</v>
      </c>
      <c r="BA2712" s="99">
        <v>828803.93492889404</v>
      </c>
      <c r="BB2712" s="99">
        <v>0</v>
      </c>
      <c r="BC2712" s="99">
        <v>581850.67285919201</v>
      </c>
      <c r="BD2712" s="99">
        <v>94662.888012886004</v>
      </c>
      <c r="BE2712" s="99">
        <v>0</v>
      </c>
      <c r="BF2712" s="99">
        <v>22876.0775446892</v>
      </c>
      <c r="BG2712" s="99">
        <v>1304314.7910919201</v>
      </c>
      <c r="BH2712" s="99">
        <v>1235623.7619934101</v>
      </c>
      <c r="BI2712" s="99">
        <v>0</v>
      </c>
      <c r="BJ2712" s="99">
        <v>115709.49812889101</v>
      </c>
      <c r="BK2712" s="99">
        <v>28838.542111873601</v>
      </c>
      <c r="BL2712" s="99">
        <v>0</v>
      </c>
      <c r="BM2712" s="99">
        <v>781.74038020521402</v>
      </c>
      <c r="BN2712" s="99">
        <v>0</v>
      </c>
      <c r="BO2712" s="99">
        <v>0</v>
      </c>
      <c r="BP2712" s="99">
        <v>0</v>
      </c>
      <c r="BQ2712" s="99">
        <v>0</v>
      </c>
      <c r="BR2712" s="99">
        <v>245333.739170074</v>
      </c>
      <c r="BS2712" s="99">
        <v>744811.82295227097</v>
      </c>
      <c r="BT2712" s="99">
        <v>161471.12192916899</v>
      </c>
      <c r="BU2712" s="99">
        <v>0</v>
      </c>
      <c r="BV2712" s="99">
        <v>199619.13291931199</v>
      </c>
      <c r="BW2712" s="99">
        <v>11062.2674263716</v>
      </c>
      <c r="BX2712" s="99">
        <v>0</v>
      </c>
      <c r="BY2712" s="99">
        <v>0</v>
      </c>
      <c r="BZ2712" s="99">
        <v>0</v>
      </c>
      <c r="CA2712" s="99">
        <v>4910.05515670776</v>
      </c>
      <c r="CB2712" s="99">
        <v>550396.35549926804</v>
      </c>
      <c r="CC2712" s="99">
        <v>4675910.9100341797</v>
      </c>
      <c r="CD2712" s="99">
        <v>1353721.36778259</v>
      </c>
      <c r="CE2712" s="99">
        <v>92.175242966972306</v>
      </c>
      <c r="CF2712" s="99">
        <v>14832.4958157539</v>
      </c>
      <c r="CG2712" s="99">
        <v>119253.665193558</v>
      </c>
      <c r="CH2712" s="99">
        <v>0</v>
      </c>
      <c r="CI2712" s="99">
        <v>5002.4111984372103</v>
      </c>
      <c r="CJ2712" s="99">
        <v>565222.64061737095</v>
      </c>
      <c r="CK2712" s="99">
        <v>4792661.5457153302</v>
      </c>
      <c r="CL2712" s="99">
        <v>1362655.4942321801</v>
      </c>
      <c r="CM2712" s="166">
        <v>6157.2513405084601</v>
      </c>
      <c r="CN2712" s="166">
        <v>923659.59053802502</v>
      </c>
      <c r="CO2712" s="166">
        <v>6102560.6232299795</v>
      </c>
      <c r="CP2712" s="99">
        <v>1362655.4942321801</v>
      </c>
      <c r="CQ2712" s="99">
        <v>0</v>
      </c>
      <c r="CR2712" s="99">
        <v>0</v>
      </c>
      <c r="CS2712" s="99">
        <v>0</v>
      </c>
      <c r="CT2712" s="99">
        <v>0</v>
      </c>
      <c r="CU2712" s="98">
        <v>243.88471240199999</v>
      </c>
      <c r="CV2712" s="98">
        <v>1240.3108981509999</v>
      </c>
      <c r="CW2712" s="98">
        <v>565228.85131502198</v>
      </c>
      <c r="CX2712" s="98">
        <v>4795164.5752277374</v>
      </c>
    </row>
    <row r="2713" spans="1:102" x14ac:dyDescent="0.2">
      <c r="A2713" s="98" t="s">
        <v>194</v>
      </c>
      <c r="B2713" s="100">
        <v>40513</v>
      </c>
      <c r="C2713" s="99">
        <v>4579.81711441278</v>
      </c>
      <c r="D2713" s="99">
        <v>0</v>
      </c>
      <c r="E2713" s="99">
        <v>246.16718769259799</v>
      </c>
      <c r="F2713" s="99">
        <v>126.890392109752</v>
      </c>
      <c r="G2713" s="99">
        <v>0</v>
      </c>
      <c r="H2713" s="99">
        <v>0</v>
      </c>
      <c r="I2713" s="99">
        <v>0</v>
      </c>
      <c r="J2713" s="99">
        <v>1178.67892496288</v>
      </c>
      <c r="K2713" s="99">
        <v>0</v>
      </c>
      <c r="L2713" s="99">
        <v>839.948412142694</v>
      </c>
      <c r="M2713" s="99">
        <v>1160.26502159238</v>
      </c>
      <c r="N2713" s="99">
        <v>1695.3670798093101</v>
      </c>
      <c r="O2713" s="99">
        <v>1126.93237507343</v>
      </c>
      <c r="P2713" s="99">
        <v>0</v>
      </c>
      <c r="Q2713" s="99">
        <v>267.01300896331702</v>
      </c>
      <c r="R2713" s="99">
        <v>80.677005639299793</v>
      </c>
      <c r="S2713" s="99">
        <v>0</v>
      </c>
      <c r="T2713" s="99">
        <v>26.210166202625299</v>
      </c>
      <c r="U2713" s="99">
        <v>1183.55046753585</v>
      </c>
      <c r="V2713" s="99">
        <v>518305.22387313802</v>
      </c>
      <c r="W2713" s="99">
        <v>0</v>
      </c>
      <c r="X2713" s="99">
        <v>29593.8531653881</v>
      </c>
      <c r="Y2713" s="99">
        <v>8369.4107441902197</v>
      </c>
      <c r="Z2713" s="99">
        <v>0</v>
      </c>
      <c r="AA2713" s="99">
        <v>0</v>
      </c>
      <c r="AB2713" s="99">
        <v>0</v>
      </c>
      <c r="AC2713" s="99">
        <v>362269.52937698399</v>
      </c>
      <c r="AD2713" s="99">
        <v>0</v>
      </c>
      <c r="AE2713" s="99">
        <v>46127.395855426803</v>
      </c>
      <c r="AF2713" s="99">
        <v>106252.688556671</v>
      </c>
      <c r="AG2713" s="99">
        <v>234240.65334129299</v>
      </c>
      <c r="AH2713" s="99">
        <v>84529.759389877305</v>
      </c>
      <c r="AI2713" s="99">
        <v>0</v>
      </c>
      <c r="AJ2713" s="99">
        <v>76324.172160148606</v>
      </c>
      <c r="AK2713" s="99">
        <v>12100.1234561205</v>
      </c>
      <c r="AL2713" s="99">
        <v>0</v>
      </c>
      <c r="AM2713" s="99">
        <v>2997.6567335128798</v>
      </c>
      <c r="AN2713" s="99">
        <v>363182.17098236101</v>
      </c>
      <c r="AO2713" s="99">
        <v>4387862.1669311495</v>
      </c>
      <c r="AP2713" s="99">
        <v>0</v>
      </c>
      <c r="AQ2713" s="99">
        <v>261351.565729141</v>
      </c>
      <c r="AR2713" s="99">
        <v>79642.644364356995</v>
      </c>
      <c r="AS2713" s="99">
        <v>0</v>
      </c>
      <c r="AT2713" s="99">
        <v>0</v>
      </c>
      <c r="AU2713" s="99">
        <v>0</v>
      </c>
      <c r="AV2713" s="99">
        <v>1338704.17097473</v>
      </c>
      <c r="AW2713" s="99">
        <v>0</v>
      </c>
      <c r="AX2713" s="99">
        <v>429425.22440719599</v>
      </c>
      <c r="AY2713" s="99">
        <v>975125.09111022903</v>
      </c>
      <c r="AZ2713" s="99">
        <v>1902756.9317169201</v>
      </c>
      <c r="BA2713" s="99">
        <v>747541.33340454102</v>
      </c>
      <c r="BB2713" s="99">
        <v>0</v>
      </c>
      <c r="BC2713" s="99">
        <v>603371.60001373303</v>
      </c>
      <c r="BD2713" s="99">
        <v>94270.602462768598</v>
      </c>
      <c r="BE2713" s="99">
        <v>0</v>
      </c>
      <c r="BF2713" s="99">
        <v>25072.5855164528</v>
      </c>
      <c r="BG2713" s="99">
        <v>1344331.86114502</v>
      </c>
      <c r="BH2713" s="99">
        <v>1215336.2956695601</v>
      </c>
      <c r="BI2713" s="99">
        <v>0</v>
      </c>
      <c r="BJ2713" s="99">
        <v>117410.416986465</v>
      </c>
      <c r="BK2713" s="99">
        <v>31658.9953081608</v>
      </c>
      <c r="BL2713" s="99">
        <v>0</v>
      </c>
      <c r="BM2713" s="99">
        <v>762.32944113761198</v>
      </c>
      <c r="BN2713" s="99">
        <v>0</v>
      </c>
      <c r="BO2713" s="99">
        <v>0</v>
      </c>
      <c r="BP2713" s="99">
        <v>0</v>
      </c>
      <c r="BQ2713" s="99">
        <v>0</v>
      </c>
      <c r="BR2713" s="99">
        <v>245411.297901154</v>
      </c>
      <c r="BS2713" s="99">
        <v>736749.35420227097</v>
      </c>
      <c r="BT2713" s="99">
        <v>145366.83458328201</v>
      </c>
      <c r="BU2713" s="99">
        <v>0</v>
      </c>
      <c r="BV2713" s="99">
        <v>208036.52878379801</v>
      </c>
      <c r="BW2713" s="99">
        <v>10031.690769553201</v>
      </c>
      <c r="BX2713" s="99">
        <v>0</v>
      </c>
      <c r="BY2713" s="99">
        <v>0</v>
      </c>
      <c r="BZ2713" s="99">
        <v>0</v>
      </c>
      <c r="CA2713" s="99">
        <v>4830.4442740678796</v>
      </c>
      <c r="CB2713" s="99">
        <v>548089.13636016799</v>
      </c>
      <c r="CC2713" s="99">
        <v>4638080.8300170898</v>
      </c>
      <c r="CD2713" s="99">
        <v>1339610.11607361</v>
      </c>
      <c r="CE2713" s="99">
        <v>103.10611472278801</v>
      </c>
      <c r="CF2713" s="99">
        <v>15916.821537137001</v>
      </c>
      <c r="CG2713" s="99">
        <v>125825.28928184501</v>
      </c>
      <c r="CH2713" s="99">
        <v>0</v>
      </c>
      <c r="CI2713" s="99">
        <v>4935.60341799259</v>
      </c>
      <c r="CJ2713" s="99">
        <v>563585.76489257801</v>
      </c>
      <c r="CK2713" s="99">
        <v>4765188.1689453097</v>
      </c>
      <c r="CL2713" s="99">
        <v>1347031.7861480699</v>
      </c>
      <c r="CM2713" s="166">
        <v>6115.3972771167801</v>
      </c>
      <c r="CN2713" s="166">
        <v>923940.31709289597</v>
      </c>
      <c r="CO2713" s="166">
        <v>6103048.81921387</v>
      </c>
      <c r="CP2713" s="99">
        <v>1347031.7861480699</v>
      </c>
      <c r="CQ2713" s="99">
        <v>0</v>
      </c>
      <c r="CR2713" s="99">
        <v>0</v>
      </c>
      <c r="CS2713" s="99">
        <v>0</v>
      </c>
      <c r="CT2713" s="99">
        <v>0</v>
      </c>
      <c r="CU2713" s="98">
        <v>252.51029745100001</v>
      </c>
      <c r="CV2713" s="98">
        <v>1270.7716929769999</v>
      </c>
      <c r="CW2713" s="98">
        <v>564005.95789730502</v>
      </c>
      <c r="CX2713" s="98">
        <v>4763906.1192989349</v>
      </c>
    </row>
    <row r="2714" spans="1:102" x14ac:dyDescent="0.2">
      <c r="A2714" s="98" t="s">
        <v>194</v>
      </c>
      <c r="B2714" s="100">
        <v>40603</v>
      </c>
      <c r="C2714" s="99">
        <v>4475.8597695827502</v>
      </c>
      <c r="D2714" s="99">
        <v>0</v>
      </c>
      <c r="E2714" s="99">
        <v>260.73749634250998</v>
      </c>
      <c r="F2714" s="99">
        <v>131.78565878048499</v>
      </c>
      <c r="G2714" s="99">
        <v>0</v>
      </c>
      <c r="H2714" s="99">
        <v>0</v>
      </c>
      <c r="I2714" s="99">
        <v>0</v>
      </c>
      <c r="J2714" s="99">
        <v>1220.0217878967501</v>
      </c>
      <c r="K2714" s="99">
        <v>0</v>
      </c>
      <c r="L2714" s="99">
        <v>1627.3854172378799</v>
      </c>
      <c r="M2714" s="99">
        <v>1150.0804007351401</v>
      </c>
      <c r="N2714" s="99">
        <v>1653.64618648589</v>
      </c>
      <c r="O2714" s="99">
        <v>0</v>
      </c>
      <c r="P2714" s="99">
        <v>0</v>
      </c>
      <c r="Q2714" s="99">
        <v>272.31373244151501</v>
      </c>
      <c r="R2714" s="99">
        <v>0</v>
      </c>
      <c r="S2714" s="99">
        <v>0</v>
      </c>
      <c r="T2714" s="99">
        <v>98.157907743006902</v>
      </c>
      <c r="U2714" s="99">
        <v>1222.5248541683</v>
      </c>
      <c r="V2714" s="99">
        <v>509655.87760925299</v>
      </c>
      <c r="W2714" s="99">
        <v>0</v>
      </c>
      <c r="X2714" s="99">
        <v>27729.247775316198</v>
      </c>
      <c r="Y2714" s="99">
        <v>7551.15628707409</v>
      </c>
      <c r="Z2714" s="99">
        <v>0</v>
      </c>
      <c r="AA2714" s="99">
        <v>0</v>
      </c>
      <c r="AB2714" s="99">
        <v>0</v>
      </c>
      <c r="AC2714" s="99">
        <v>374728.97452545201</v>
      </c>
      <c r="AD2714" s="99">
        <v>0</v>
      </c>
      <c r="AE2714" s="99">
        <v>125563.53668403599</v>
      </c>
      <c r="AF2714" s="99">
        <v>104904.240774155</v>
      </c>
      <c r="AG2714" s="99">
        <v>228240.01599884001</v>
      </c>
      <c r="AH2714" s="99">
        <v>0</v>
      </c>
      <c r="AI2714" s="99">
        <v>0</v>
      </c>
      <c r="AJ2714" s="99">
        <v>76922.314062118501</v>
      </c>
      <c r="AK2714" s="99">
        <v>0</v>
      </c>
      <c r="AL2714" s="99">
        <v>0</v>
      </c>
      <c r="AM2714" s="99">
        <v>15128.144884944</v>
      </c>
      <c r="AN2714" s="99">
        <v>374426.43167877197</v>
      </c>
      <c r="AO2714" s="99">
        <v>4320946.5568237295</v>
      </c>
      <c r="AP2714" s="99">
        <v>0</v>
      </c>
      <c r="AQ2714" s="99">
        <v>249224.533676147</v>
      </c>
      <c r="AR2714" s="99">
        <v>67484.894800186201</v>
      </c>
      <c r="AS2714" s="99">
        <v>0</v>
      </c>
      <c r="AT2714" s="99">
        <v>0</v>
      </c>
      <c r="AU2714" s="99">
        <v>0</v>
      </c>
      <c r="AV2714" s="99">
        <v>1400622.6643219001</v>
      </c>
      <c r="AW2714" s="99">
        <v>0</v>
      </c>
      <c r="AX2714" s="99">
        <v>1135488.8506317099</v>
      </c>
      <c r="AY2714" s="99">
        <v>963482.98424529994</v>
      </c>
      <c r="AZ2714" s="99">
        <v>1845104.51657104</v>
      </c>
      <c r="BA2714" s="99">
        <v>0</v>
      </c>
      <c r="BB2714" s="99">
        <v>0</v>
      </c>
      <c r="BC2714" s="99">
        <v>602274.015419006</v>
      </c>
      <c r="BD2714" s="99">
        <v>0</v>
      </c>
      <c r="BE2714" s="99">
        <v>0</v>
      </c>
      <c r="BF2714" s="99">
        <v>120642.313491821</v>
      </c>
      <c r="BG2714" s="99">
        <v>1400170.06892395</v>
      </c>
      <c r="BH2714" s="99">
        <v>1073057.62573242</v>
      </c>
      <c r="BI2714" s="99">
        <v>0</v>
      </c>
      <c r="BJ2714" s="99">
        <v>105183.16658592199</v>
      </c>
      <c r="BK2714" s="99">
        <v>27769.421029806101</v>
      </c>
      <c r="BL2714" s="99">
        <v>0</v>
      </c>
      <c r="BM2714" s="99">
        <v>0</v>
      </c>
      <c r="BN2714" s="99">
        <v>0</v>
      </c>
      <c r="BO2714" s="99">
        <v>0</v>
      </c>
      <c r="BP2714" s="99">
        <v>0</v>
      </c>
      <c r="BQ2714" s="99">
        <v>0</v>
      </c>
      <c r="BR2714" s="99">
        <v>240203.87300300601</v>
      </c>
      <c r="BS2714" s="99">
        <v>725462.39274597203</v>
      </c>
      <c r="BT2714" s="99">
        <v>0</v>
      </c>
      <c r="BU2714" s="99">
        <v>0</v>
      </c>
      <c r="BV2714" s="99">
        <v>210367.40887260399</v>
      </c>
      <c r="BW2714" s="99">
        <v>0</v>
      </c>
      <c r="BX2714" s="99">
        <v>0</v>
      </c>
      <c r="BY2714" s="99">
        <v>0</v>
      </c>
      <c r="BZ2714" s="99">
        <v>0</v>
      </c>
      <c r="CA2714" s="99">
        <v>4735.8106154203397</v>
      </c>
      <c r="CB2714" s="99">
        <v>538483.38015747105</v>
      </c>
      <c r="CC2714" s="99">
        <v>4588462.1185302697</v>
      </c>
      <c r="CD2714" s="99">
        <v>1172958.5111694301</v>
      </c>
      <c r="CE2714" s="99">
        <v>100.962446609512</v>
      </c>
      <c r="CF2714" s="99">
        <v>16053.385657548901</v>
      </c>
      <c r="CG2714" s="99">
        <v>128436.62973117801</v>
      </c>
      <c r="CH2714" s="99">
        <v>0</v>
      </c>
      <c r="CI2714" s="99">
        <v>4835.7111093998001</v>
      </c>
      <c r="CJ2714" s="99">
        <v>554832.78443145799</v>
      </c>
      <c r="CK2714" s="99">
        <v>4718059.4849853497</v>
      </c>
      <c r="CL2714" s="99">
        <v>1179923.6560516399</v>
      </c>
      <c r="CM2714" s="166">
        <v>6043.2873104810697</v>
      </c>
      <c r="CN2714" s="166">
        <v>929786.37209320103</v>
      </c>
      <c r="CO2714" s="166">
        <v>6122105.6702270498</v>
      </c>
      <c r="CP2714" s="99">
        <v>1179923.6560516399</v>
      </c>
      <c r="CQ2714" s="99">
        <v>0</v>
      </c>
      <c r="CR2714" s="99">
        <v>0</v>
      </c>
      <c r="CS2714" s="99">
        <v>0</v>
      </c>
      <c r="CT2714" s="99">
        <v>0</v>
      </c>
      <c r="CU2714" s="98">
        <v>265.48851201999997</v>
      </c>
      <c r="CV2714" s="98">
        <v>1310.1049893649999</v>
      </c>
      <c r="CW2714" s="98">
        <v>554536.76581501996</v>
      </c>
      <c r="CX2714" s="98">
        <v>4716898.748261448</v>
      </c>
    </row>
    <row r="2715" spans="1:102" x14ac:dyDescent="0.2">
      <c r="A2715" s="98" t="s">
        <v>194</v>
      </c>
      <c r="B2715" s="100">
        <v>40695</v>
      </c>
      <c r="C2715" s="99">
        <v>4467.4895436167699</v>
      </c>
      <c r="D2715" s="99">
        <v>0</v>
      </c>
      <c r="E2715" s="99">
        <v>260.41838645935098</v>
      </c>
      <c r="F2715" s="99">
        <v>129.762237984687</v>
      </c>
      <c r="G2715" s="99">
        <v>0</v>
      </c>
      <c r="H2715" s="99">
        <v>0</v>
      </c>
      <c r="I2715" s="99">
        <v>0</v>
      </c>
      <c r="J2715" s="99">
        <v>1251.4289316833001</v>
      </c>
      <c r="K2715" s="99">
        <v>0</v>
      </c>
      <c r="L2715" s="99">
        <v>1650.92627005279</v>
      </c>
      <c r="M2715" s="99">
        <v>1159.29969231784</v>
      </c>
      <c r="N2715" s="99">
        <v>1620.6184936463801</v>
      </c>
      <c r="O2715" s="99">
        <v>0</v>
      </c>
      <c r="P2715" s="99">
        <v>0</v>
      </c>
      <c r="Q2715" s="99">
        <v>288.40964762866503</v>
      </c>
      <c r="R2715" s="99">
        <v>0</v>
      </c>
      <c r="S2715" s="99">
        <v>0</v>
      </c>
      <c r="T2715" s="99">
        <v>100.24307928141199</v>
      </c>
      <c r="U2715" s="99">
        <v>1255.8299179375199</v>
      </c>
      <c r="V2715" s="99">
        <v>503342.42616272002</v>
      </c>
      <c r="W2715" s="99">
        <v>0</v>
      </c>
      <c r="X2715" s="99">
        <v>29758.988549709298</v>
      </c>
      <c r="Y2715" s="99">
        <v>8536.8245785236395</v>
      </c>
      <c r="Z2715" s="99">
        <v>0</v>
      </c>
      <c r="AA2715" s="99">
        <v>0</v>
      </c>
      <c r="AB2715" s="99">
        <v>0</v>
      </c>
      <c r="AC2715" s="99">
        <v>377736.739139557</v>
      </c>
      <c r="AD2715" s="99">
        <v>0</v>
      </c>
      <c r="AE2715" s="99">
        <v>124869.897226334</v>
      </c>
      <c r="AF2715" s="99">
        <v>106523.355611801</v>
      </c>
      <c r="AG2715" s="99">
        <v>219538.02848052999</v>
      </c>
      <c r="AH2715" s="99">
        <v>0</v>
      </c>
      <c r="AI2715" s="99">
        <v>0</v>
      </c>
      <c r="AJ2715" s="99">
        <v>81438.782138824507</v>
      </c>
      <c r="AK2715" s="99">
        <v>0</v>
      </c>
      <c r="AL2715" s="99">
        <v>0</v>
      </c>
      <c r="AM2715" s="99">
        <v>16587.687956810001</v>
      </c>
      <c r="AN2715" s="99">
        <v>378626.73816299398</v>
      </c>
      <c r="AO2715" s="99">
        <v>4294757.1968383798</v>
      </c>
      <c r="AP2715" s="99">
        <v>0</v>
      </c>
      <c r="AQ2715" s="99">
        <v>273636.07431030303</v>
      </c>
      <c r="AR2715" s="99">
        <v>74641.510925292998</v>
      </c>
      <c r="AS2715" s="99">
        <v>0</v>
      </c>
      <c r="AT2715" s="99">
        <v>0</v>
      </c>
      <c r="AU2715" s="99">
        <v>0</v>
      </c>
      <c r="AV2715" s="99">
        <v>1431790.68920898</v>
      </c>
      <c r="AW2715" s="99">
        <v>0</v>
      </c>
      <c r="AX2715" s="99">
        <v>1142921.6030426</v>
      </c>
      <c r="AY2715" s="99">
        <v>983281.02832794201</v>
      </c>
      <c r="AZ2715" s="99">
        <v>1780460.1629943801</v>
      </c>
      <c r="BA2715" s="99">
        <v>0</v>
      </c>
      <c r="BB2715" s="99">
        <v>0</v>
      </c>
      <c r="BC2715" s="99">
        <v>649313.08263397205</v>
      </c>
      <c r="BD2715" s="99">
        <v>0</v>
      </c>
      <c r="BE2715" s="99">
        <v>0</v>
      </c>
      <c r="BF2715" s="99">
        <v>134865.964179993</v>
      </c>
      <c r="BG2715" s="99">
        <v>1433756.9963378899</v>
      </c>
      <c r="BH2715" s="99">
        <v>1065169.9911041299</v>
      </c>
      <c r="BI2715" s="99">
        <v>0</v>
      </c>
      <c r="BJ2715" s="99">
        <v>108829.27020359</v>
      </c>
      <c r="BK2715" s="99">
        <v>29219.038346290599</v>
      </c>
      <c r="BL2715" s="99">
        <v>0</v>
      </c>
      <c r="BM2715" s="99">
        <v>0</v>
      </c>
      <c r="BN2715" s="99">
        <v>0</v>
      </c>
      <c r="BO2715" s="99">
        <v>0</v>
      </c>
      <c r="BP2715" s="99">
        <v>0</v>
      </c>
      <c r="BQ2715" s="99">
        <v>0</v>
      </c>
      <c r="BR2715" s="99">
        <v>247547.61864280701</v>
      </c>
      <c r="BS2715" s="99">
        <v>702099.10977935803</v>
      </c>
      <c r="BT2715" s="99">
        <v>0</v>
      </c>
      <c r="BU2715" s="99">
        <v>0</v>
      </c>
      <c r="BV2715" s="99">
        <v>227034.950965881</v>
      </c>
      <c r="BW2715" s="99">
        <v>0</v>
      </c>
      <c r="BX2715" s="99">
        <v>0</v>
      </c>
      <c r="BY2715" s="99">
        <v>0</v>
      </c>
      <c r="BZ2715" s="99">
        <v>0</v>
      </c>
      <c r="CA2715" s="99">
        <v>4723.5703591704396</v>
      </c>
      <c r="CB2715" s="99">
        <v>532352.34110259998</v>
      </c>
      <c r="CC2715" s="99">
        <v>4557902.5886840802</v>
      </c>
      <c r="CD2715" s="99">
        <v>1172072.7249603299</v>
      </c>
      <c r="CE2715" s="99">
        <v>101.074415419251</v>
      </c>
      <c r="CF2715" s="99">
        <v>16661.524014234499</v>
      </c>
      <c r="CG2715" s="99">
        <v>135106.032108307</v>
      </c>
      <c r="CH2715" s="99">
        <v>0</v>
      </c>
      <c r="CI2715" s="99">
        <v>4823.3176898956299</v>
      </c>
      <c r="CJ2715" s="99">
        <v>549353.58545684803</v>
      </c>
      <c r="CK2715" s="99">
        <v>4693020.2543945303</v>
      </c>
      <c r="CL2715" s="99">
        <v>1172462.1641845701</v>
      </c>
      <c r="CM2715" s="166">
        <v>6064.0988515019399</v>
      </c>
      <c r="CN2715" s="166">
        <v>927843.142105103</v>
      </c>
      <c r="CO2715" s="166">
        <v>6122760.7377929697</v>
      </c>
      <c r="CP2715" s="99">
        <v>1172462.1641845701</v>
      </c>
      <c r="CQ2715" s="99">
        <v>0</v>
      </c>
      <c r="CR2715" s="99">
        <v>0</v>
      </c>
      <c r="CS2715" s="99">
        <v>0</v>
      </c>
      <c r="CT2715" s="99">
        <v>0</v>
      </c>
      <c r="CU2715" s="98">
        <v>266.37185338400002</v>
      </c>
      <c r="CV2715" s="98">
        <v>1341.423305171</v>
      </c>
      <c r="CW2715" s="98">
        <v>549013.86511683452</v>
      </c>
      <c r="CX2715" s="98">
        <v>4693008.6207923871</v>
      </c>
    </row>
    <row r="2716" spans="1:102" x14ac:dyDescent="0.2">
      <c r="A2716" s="98" t="s">
        <v>194</v>
      </c>
      <c r="B2716" s="100">
        <v>40787</v>
      </c>
      <c r="C2716" s="99">
        <v>4396.8691876530602</v>
      </c>
      <c r="D2716" s="99">
        <v>0</v>
      </c>
      <c r="E2716" s="99">
        <v>269.68851293250901</v>
      </c>
      <c r="F2716" s="99">
        <v>134.97026412934099</v>
      </c>
      <c r="G2716" s="99">
        <v>0</v>
      </c>
      <c r="H2716" s="99">
        <v>0</v>
      </c>
      <c r="I2716" s="99">
        <v>0</v>
      </c>
      <c r="J2716" s="99">
        <v>1271.2324137836699</v>
      </c>
      <c r="K2716" s="99">
        <v>0</v>
      </c>
      <c r="L2716" s="99">
        <v>1675.6575396359001</v>
      </c>
      <c r="M2716" s="99">
        <v>1162.83690084517</v>
      </c>
      <c r="N2716" s="99">
        <v>1571.0983262658101</v>
      </c>
      <c r="O2716" s="99">
        <v>0</v>
      </c>
      <c r="P2716" s="99">
        <v>0</v>
      </c>
      <c r="Q2716" s="99">
        <v>299.10937965661299</v>
      </c>
      <c r="R2716" s="99">
        <v>0</v>
      </c>
      <c r="S2716" s="99">
        <v>0</v>
      </c>
      <c r="T2716" s="99">
        <v>90.379839673638301</v>
      </c>
      <c r="U2716" s="99">
        <v>1277.74208274484</v>
      </c>
      <c r="V2716" s="99">
        <v>497227.09189224202</v>
      </c>
      <c r="W2716" s="99">
        <v>0</v>
      </c>
      <c r="X2716" s="99">
        <v>30375.0127933025</v>
      </c>
      <c r="Y2716" s="99">
        <v>8208.3454079628009</v>
      </c>
      <c r="Z2716" s="99">
        <v>0</v>
      </c>
      <c r="AA2716" s="99">
        <v>0</v>
      </c>
      <c r="AB2716" s="99">
        <v>0</v>
      </c>
      <c r="AC2716" s="99">
        <v>383969.64682006801</v>
      </c>
      <c r="AD2716" s="99">
        <v>0</v>
      </c>
      <c r="AE2716" s="99">
        <v>124549.692008018</v>
      </c>
      <c r="AF2716" s="99">
        <v>107832.31057643901</v>
      </c>
      <c r="AG2716" s="99">
        <v>212921.656236649</v>
      </c>
      <c r="AH2716" s="99">
        <v>0</v>
      </c>
      <c r="AI2716" s="99">
        <v>0</v>
      </c>
      <c r="AJ2716" s="99">
        <v>82494.524163246198</v>
      </c>
      <c r="AK2716" s="99">
        <v>0</v>
      </c>
      <c r="AL2716" s="99">
        <v>0</v>
      </c>
      <c r="AM2716" s="99">
        <v>15771.6349402666</v>
      </c>
      <c r="AN2716" s="99">
        <v>385564.16599273699</v>
      </c>
      <c r="AO2716" s="99">
        <v>4257640.9768066397</v>
      </c>
      <c r="AP2716" s="99">
        <v>0</v>
      </c>
      <c r="AQ2716" s="99">
        <v>274980.70810317999</v>
      </c>
      <c r="AR2716" s="99">
        <v>71043.115664482102</v>
      </c>
      <c r="AS2716" s="99">
        <v>0</v>
      </c>
      <c r="AT2716" s="99">
        <v>0</v>
      </c>
      <c r="AU2716" s="99">
        <v>0</v>
      </c>
      <c r="AV2716" s="99">
        <v>1457441.3014984101</v>
      </c>
      <c r="AW2716" s="99">
        <v>0</v>
      </c>
      <c r="AX2716" s="99">
        <v>1158179.6746368399</v>
      </c>
      <c r="AY2716" s="99">
        <v>992283.69880676304</v>
      </c>
      <c r="AZ2716" s="99">
        <v>1734368.1210022001</v>
      </c>
      <c r="BA2716" s="99">
        <v>0</v>
      </c>
      <c r="BB2716" s="99">
        <v>0</v>
      </c>
      <c r="BC2716" s="99">
        <v>659889.40921783401</v>
      </c>
      <c r="BD2716" s="99">
        <v>0</v>
      </c>
      <c r="BE2716" s="99">
        <v>0</v>
      </c>
      <c r="BF2716" s="99">
        <v>132046.80303955101</v>
      </c>
      <c r="BG2716" s="99">
        <v>1459933.8221283001</v>
      </c>
      <c r="BH2716" s="99">
        <v>1055331.27684021</v>
      </c>
      <c r="BI2716" s="99">
        <v>0</v>
      </c>
      <c r="BJ2716" s="99">
        <v>104145.25044727301</v>
      </c>
      <c r="BK2716" s="99">
        <v>27917.875564336799</v>
      </c>
      <c r="BL2716" s="99">
        <v>0</v>
      </c>
      <c r="BM2716" s="99">
        <v>0</v>
      </c>
      <c r="BN2716" s="99">
        <v>0</v>
      </c>
      <c r="BO2716" s="99">
        <v>0</v>
      </c>
      <c r="BP2716" s="99">
        <v>0</v>
      </c>
      <c r="BQ2716" s="99">
        <v>0</v>
      </c>
      <c r="BR2716" s="99">
        <v>251937.66047668501</v>
      </c>
      <c r="BS2716" s="99">
        <v>677235.19422912598</v>
      </c>
      <c r="BT2716" s="99">
        <v>0</v>
      </c>
      <c r="BU2716" s="99">
        <v>0</v>
      </c>
      <c r="BV2716" s="99">
        <v>229493.123565674</v>
      </c>
      <c r="BW2716" s="99">
        <v>0</v>
      </c>
      <c r="BX2716" s="99">
        <v>0</v>
      </c>
      <c r="BY2716" s="99">
        <v>0</v>
      </c>
      <c r="BZ2716" s="99">
        <v>0</v>
      </c>
      <c r="CA2716" s="99">
        <v>4666.1114020347604</v>
      </c>
      <c r="CB2716" s="99">
        <v>525938.55416870106</v>
      </c>
      <c r="CC2716" s="99">
        <v>4490466.1979980497</v>
      </c>
      <c r="CD2716" s="99">
        <v>1165572.9885559101</v>
      </c>
      <c r="CE2716" s="99">
        <v>91.5155282085761</v>
      </c>
      <c r="CF2716" s="99">
        <v>16380.5121637583</v>
      </c>
      <c r="CG2716" s="99">
        <v>133680.73642730701</v>
      </c>
      <c r="CH2716" s="99">
        <v>0</v>
      </c>
      <c r="CI2716" s="99">
        <v>4757.2880083322498</v>
      </c>
      <c r="CJ2716" s="99">
        <v>542284.14275360096</v>
      </c>
      <c r="CK2716" s="99">
        <v>4622422.2125854502</v>
      </c>
      <c r="CL2716" s="99">
        <v>1163264.02101135</v>
      </c>
      <c r="CM2716" s="166">
        <v>6036.5936296582204</v>
      </c>
      <c r="CN2716" s="166">
        <v>925539.41887664795</v>
      </c>
      <c r="CO2716" s="166">
        <v>6096262.4082641602</v>
      </c>
      <c r="CP2716" s="99">
        <v>1163264.02101135</v>
      </c>
      <c r="CQ2716" s="99">
        <v>0</v>
      </c>
      <c r="CR2716" s="99">
        <v>0</v>
      </c>
      <c r="CS2716" s="99">
        <v>0</v>
      </c>
      <c r="CT2716" s="99">
        <v>0</v>
      </c>
      <c r="CU2716" s="98">
        <v>275.78140218300001</v>
      </c>
      <c r="CV2716" s="98">
        <v>1352.8120531950001</v>
      </c>
      <c r="CW2716" s="98">
        <v>542319.06633245933</v>
      </c>
      <c r="CX2716" s="98">
        <v>4624146.9344253568</v>
      </c>
    </row>
    <row r="2717" spans="1:102" x14ac:dyDescent="0.2">
      <c r="A2717" s="98" t="s">
        <v>194</v>
      </c>
      <c r="B2717" s="100">
        <v>40878</v>
      </c>
      <c r="C2717" s="99">
        <v>4388.9589841365796</v>
      </c>
      <c r="D2717" s="99">
        <v>0</v>
      </c>
      <c r="E2717" s="99">
        <v>278.47797976434202</v>
      </c>
      <c r="F2717" s="99">
        <v>131.84821145236501</v>
      </c>
      <c r="G2717" s="99">
        <v>0</v>
      </c>
      <c r="H2717" s="99">
        <v>0</v>
      </c>
      <c r="I2717" s="99">
        <v>0</v>
      </c>
      <c r="J2717" s="99">
        <v>1296.1065911650701</v>
      </c>
      <c r="K2717" s="99">
        <v>0</v>
      </c>
      <c r="L2717" s="99">
        <v>1661.7098268121499</v>
      </c>
      <c r="M2717" s="99">
        <v>1161.93689781427</v>
      </c>
      <c r="N2717" s="99">
        <v>1548.7013350874199</v>
      </c>
      <c r="O2717" s="99">
        <v>0</v>
      </c>
      <c r="P2717" s="99">
        <v>0</v>
      </c>
      <c r="Q2717" s="99">
        <v>302.86457214504497</v>
      </c>
      <c r="R2717" s="99">
        <v>0</v>
      </c>
      <c r="S2717" s="99">
        <v>0</v>
      </c>
      <c r="T2717" s="99">
        <v>80.813370963558597</v>
      </c>
      <c r="U2717" s="99">
        <v>1301.38013364375</v>
      </c>
      <c r="V2717" s="99">
        <v>496154.33442306501</v>
      </c>
      <c r="W2717" s="99">
        <v>0</v>
      </c>
      <c r="X2717" s="99">
        <v>29436.912697792101</v>
      </c>
      <c r="Y2717" s="99">
        <v>7986.9099013209297</v>
      </c>
      <c r="Z2717" s="99">
        <v>0</v>
      </c>
      <c r="AA2717" s="99">
        <v>0</v>
      </c>
      <c r="AB2717" s="99">
        <v>0</v>
      </c>
      <c r="AC2717" s="99">
        <v>389234.85828399699</v>
      </c>
      <c r="AD2717" s="99">
        <v>0</v>
      </c>
      <c r="AE2717" s="99">
        <v>123387.971827507</v>
      </c>
      <c r="AF2717" s="99">
        <v>109817.414300919</v>
      </c>
      <c r="AG2717" s="99">
        <v>205621.249153137</v>
      </c>
      <c r="AH2717" s="99">
        <v>0</v>
      </c>
      <c r="AI2717" s="99">
        <v>0</v>
      </c>
      <c r="AJ2717" s="99">
        <v>87003.296182632403</v>
      </c>
      <c r="AK2717" s="99">
        <v>0</v>
      </c>
      <c r="AL2717" s="99">
        <v>0</v>
      </c>
      <c r="AM2717" s="99">
        <v>14956.3824151754</v>
      </c>
      <c r="AN2717" s="99">
        <v>389779.839191437</v>
      </c>
      <c r="AO2717" s="99">
        <v>4257906.20983887</v>
      </c>
      <c r="AP2717" s="99">
        <v>0</v>
      </c>
      <c r="AQ2717" s="99">
        <v>266531.94860458397</v>
      </c>
      <c r="AR2717" s="99">
        <v>71116.731969833403</v>
      </c>
      <c r="AS2717" s="99">
        <v>0</v>
      </c>
      <c r="AT2717" s="99">
        <v>0</v>
      </c>
      <c r="AU2717" s="99">
        <v>0</v>
      </c>
      <c r="AV2717" s="99">
        <v>1492633.2424621601</v>
      </c>
      <c r="AW2717" s="99">
        <v>0</v>
      </c>
      <c r="AX2717" s="99">
        <v>1148078.81646729</v>
      </c>
      <c r="AY2717" s="99">
        <v>1015661.30519104</v>
      </c>
      <c r="AZ2717" s="99">
        <v>1663827.6819458001</v>
      </c>
      <c r="BA2717" s="99">
        <v>0</v>
      </c>
      <c r="BB2717" s="99">
        <v>0</v>
      </c>
      <c r="BC2717" s="99">
        <v>700371.30381774902</v>
      </c>
      <c r="BD2717" s="99">
        <v>0</v>
      </c>
      <c r="BE2717" s="99">
        <v>0</v>
      </c>
      <c r="BF2717" s="99">
        <v>125054.551995277</v>
      </c>
      <c r="BG2717" s="99">
        <v>1496664.20613098</v>
      </c>
      <c r="BH2717" s="99">
        <v>1060355.42504883</v>
      </c>
      <c r="BI2717" s="99">
        <v>0</v>
      </c>
      <c r="BJ2717" s="99">
        <v>111306.78797244999</v>
      </c>
      <c r="BK2717" s="99">
        <v>26788.878100633599</v>
      </c>
      <c r="BL2717" s="99">
        <v>0</v>
      </c>
      <c r="BM2717" s="99">
        <v>0</v>
      </c>
      <c r="BN2717" s="99">
        <v>0</v>
      </c>
      <c r="BO2717" s="99">
        <v>0</v>
      </c>
      <c r="BP2717" s="99">
        <v>0</v>
      </c>
      <c r="BQ2717" s="99">
        <v>0</v>
      </c>
      <c r="BR2717" s="99">
        <v>254245.52719497701</v>
      </c>
      <c r="BS2717" s="99">
        <v>671286.578330994</v>
      </c>
      <c r="BT2717" s="99">
        <v>0</v>
      </c>
      <c r="BU2717" s="99">
        <v>0</v>
      </c>
      <c r="BV2717" s="99">
        <v>247351.65198898301</v>
      </c>
      <c r="BW2717" s="99">
        <v>0</v>
      </c>
      <c r="BX2717" s="99">
        <v>0</v>
      </c>
      <c r="BY2717" s="99">
        <v>0</v>
      </c>
      <c r="BZ2717" s="99">
        <v>0</v>
      </c>
      <c r="CA2717" s="99">
        <v>4670.0423174500502</v>
      </c>
      <c r="CB2717" s="99">
        <v>526516.611534119</v>
      </c>
      <c r="CC2717" s="99">
        <v>4532789.3723754901</v>
      </c>
      <c r="CD2717" s="99">
        <v>1174479.2391204799</v>
      </c>
      <c r="CE2717" s="99">
        <v>82.074341859668493</v>
      </c>
      <c r="CF2717" s="99">
        <v>15921.8001405001</v>
      </c>
      <c r="CG2717" s="99">
        <v>134056.93617820699</v>
      </c>
      <c r="CH2717" s="99">
        <v>0</v>
      </c>
      <c r="CI2717" s="99">
        <v>4754.1778028011304</v>
      </c>
      <c r="CJ2717" s="99">
        <v>542964.15007782006</v>
      </c>
      <c r="CK2717" s="99">
        <v>4667381.44104004</v>
      </c>
      <c r="CL2717" s="99">
        <v>1172252.5530853299</v>
      </c>
      <c r="CM2717" s="166">
        <v>6055.7898260354996</v>
      </c>
      <c r="CN2717" s="166">
        <v>930743.93330383301</v>
      </c>
      <c r="CO2717" s="166">
        <v>6150939.4248046903</v>
      </c>
      <c r="CP2717" s="99">
        <v>1172252.5530853299</v>
      </c>
      <c r="CQ2717" s="99">
        <v>0</v>
      </c>
      <c r="CR2717" s="99">
        <v>0</v>
      </c>
      <c r="CS2717" s="99">
        <v>0</v>
      </c>
      <c r="CT2717" s="99">
        <v>0</v>
      </c>
      <c r="CU2717" s="98">
        <v>284.66613808</v>
      </c>
      <c r="CV2717" s="98">
        <v>1373.165848419</v>
      </c>
      <c r="CW2717" s="98">
        <v>542438.41167461907</v>
      </c>
      <c r="CX2717" s="98">
        <v>4666846.3085536975</v>
      </c>
    </row>
    <row r="2718" spans="1:102" x14ac:dyDescent="0.2">
      <c r="A2718" s="98" t="s">
        <v>194</v>
      </c>
      <c r="B2718" s="100">
        <v>40969</v>
      </c>
      <c r="C2718" s="99">
        <v>4415.7042546868297</v>
      </c>
      <c r="D2718" s="99">
        <v>0</v>
      </c>
      <c r="E2718" s="99">
        <v>260.71710171550501</v>
      </c>
      <c r="F2718" s="99">
        <v>117.16434460226399</v>
      </c>
      <c r="G2718" s="99">
        <v>0</v>
      </c>
      <c r="H2718" s="99">
        <v>0</v>
      </c>
      <c r="I2718" s="99">
        <v>0</v>
      </c>
      <c r="J2718" s="99">
        <v>1359.30947960913</v>
      </c>
      <c r="K2718" s="99">
        <v>0</v>
      </c>
      <c r="L2718" s="99">
        <v>1631.6138765215901</v>
      </c>
      <c r="M2718" s="99">
        <v>1173.07200796902</v>
      </c>
      <c r="N2718" s="99">
        <v>1535.80008634925</v>
      </c>
      <c r="O2718" s="99">
        <v>0</v>
      </c>
      <c r="P2718" s="99">
        <v>0</v>
      </c>
      <c r="Q2718" s="99">
        <v>305.77271778881601</v>
      </c>
      <c r="R2718" s="99">
        <v>0</v>
      </c>
      <c r="S2718" s="99">
        <v>0</v>
      </c>
      <c r="T2718" s="99">
        <v>92.0153687568381</v>
      </c>
      <c r="U2718" s="99">
        <v>1361.89438697696</v>
      </c>
      <c r="V2718" s="99">
        <v>498030.079738617</v>
      </c>
      <c r="W2718" s="99">
        <v>0</v>
      </c>
      <c r="X2718" s="99">
        <v>29490.367750644698</v>
      </c>
      <c r="Y2718" s="99">
        <v>7863.3064992427799</v>
      </c>
      <c r="Z2718" s="99">
        <v>0</v>
      </c>
      <c r="AA2718" s="99">
        <v>0</v>
      </c>
      <c r="AB2718" s="99">
        <v>0</v>
      </c>
      <c r="AC2718" s="99">
        <v>405319.04714584397</v>
      </c>
      <c r="AD2718" s="99">
        <v>0</v>
      </c>
      <c r="AE2718" s="99">
        <v>121558.03170681</v>
      </c>
      <c r="AF2718" s="99">
        <v>114347.562601089</v>
      </c>
      <c r="AG2718" s="99">
        <v>203543.88892746001</v>
      </c>
      <c r="AH2718" s="99">
        <v>0</v>
      </c>
      <c r="AI2718" s="99">
        <v>0</v>
      </c>
      <c r="AJ2718" s="99">
        <v>89225.827932357803</v>
      </c>
      <c r="AK2718" s="99">
        <v>0</v>
      </c>
      <c r="AL2718" s="99">
        <v>0</v>
      </c>
      <c r="AM2718" s="99">
        <v>16372.9195466042</v>
      </c>
      <c r="AN2718" s="99">
        <v>404479.92517089797</v>
      </c>
      <c r="AO2718" s="99">
        <v>4304743.2584838904</v>
      </c>
      <c r="AP2718" s="99">
        <v>0</v>
      </c>
      <c r="AQ2718" s="99">
        <v>270360.17135238601</v>
      </c>
      <c r="AR2718" s="99">
        <v>69243.281607627898</v>
      </c>
      <c r="AS2718" s="99">
        <v>0</v>
      </c>
      <c r="AT2718" s="99">
        <v>0</v>
      </c>
      <c r="AU2718" s="99">
        <v>0</v>
      </c>
      <c r="AV2718" s="99">
        <v>1550482.01945496</v>
      </c>
      <c r="AW2718" s="99">
        <v>0</v>
      </c>
      <c r="AX2718" s="99">
        <v>1132160.64439392</v>
      </c>
      <c r="AY2718" s="99">
        <v>1062624.4276428199</v>
      </c>
      <c r="AZ2718" s="99">
        <v>1659237.84544373</v>
      </c>
      <c r="BA2718" s="99">
        <v>0</v>
      </c>
      <c r="BB2718" s="99">
        <v>0</v>
      </c>
      <c r="BC2718" s="99">
        <v>719813.03202056896</v>
      </c>
      <c r="BD2718" s="99">
        <v>0</v>
      </c>
      <c r="BE2718" s="99">
        <v>0</v>
      </c>
      <c r="BF2718" s="99">
        <v>137800.39711570699</v>
      </c>
      <c r="BG2718" s="99">
        <v>1548927.4741516099</v>
      </c>
      <c r="BH2718" s="99">
        <v>1072665.4091796901</v>
      </c>
      <c r="BI2718" s="99">
        <v>0</v>
      </c>
      <c r="BJ2718" s="99">
        <v>112209.50191021001</v>
      </c>
      <c r="BK2718" s="99">
        <v>27394.067210197401</v>
      </c>
      <c r="BL2718" s="99">
        <v>0</v>
      </c>
      <c r="BM2718" s="99">
        <v>0</v>
      </c>
      <c r="BN2718" s="99">
        <v>0</v>
      </c>
      <c r="BO2718" s="99">
        <v>0</v>
      </c>
      <c r="BP2718" s="99">
        <v>0</v>
      </c>
      <c r="BQ2718" s="99">
        <v>0</v>
      </c>
      <c r="BR2718" s="99">
        <v>261053.76633453401</v>
      </c>
      <c r="BS2718" s="99">
        <v>669287.08928680397</v>
      </c>
      <c r="BT2718" s="99">
        <v>0</v>
      </c>
      <c r="BU2718" s="99">
        <v>0</v>
      </c>
      <c r="BV2718" s="99">
        <v>254083.789157867</v>
      </c>
      <c r="BW2718" s="99">
        <v>0</v>
      </c>
      <c r="BX2718" s="99">
        <v>0</v>
      </c>
      <c r="BY2718" s="99">
        <v>0</v>
      </c>
      <c r="BZ2718" s="99">
        <v>0</v>
      </c>
      <c r="CA2718" s="99">
        <v>4677.1378411054602</v>
      </c>
      <c r="CB2718" s="99">
        <v>526633.82470703102</v>
      </c>
      <c r="CC2718" s="99">
        <v>4616149.26708984</v>
      </c>
      <c r="CD2718" s="99">
        <v>1180355.6769103999</v>
      </c>
      <c r="CE2718" s="99">
        <v>93.650642647407906</v>
      </c>
      <c r="CF2718" s="99">
        <v>16900.8531520367</v>
      </c>
      <c r="CG2718" s="99">
        <v>142773.61061477699</v>
      </c>
      <c r="CH2718" s="99">
        <v>0</v>
      </c>
      <c r="CI2718" s="99">
        <v>4770.6149955391902</v>
      </c>
      <c r="CJ2718" s="99">
        <v>542881.087265015</v>
      </c>
      <c r="CK2718" s="99">
        <v>4760184.1467285203</v>
      </c>
      <c r="CL2718" s="99">
        <v>1187831.3529357901</v>
      </c>
      <c r="CM2718" s="166">
        <v>6112.5974763035802</v>
      </c>
      <c r="CN2718" s="166">
        <v>954050.23060607899</v>
      </c>
      <c r="CO2718" s="166">
        <v>6310224.4933471698</v>
      </c>
      <c r="CP2718" s="99">
        <v>1187831.3529357901</v>
      </c>
      <c r="CQ2718" s="99">
        <v>0</v>
      </c>
      <c r="CR2718" s="99">
        <v>0</v>
      </c>
      <c r="CS2718" s="99">
        <v>0</v>
      </c>
      <c r="CT2718" s="99">
        <v>0</v>
      </c>
      <c r="CU2718" s="98">
        <v>265.53457406899997</v>
      </c>
      <c r="CV2718" s="98">
        <v>1446.7669059100001</v>
      </c>
      <c r="CW2718" s="98">
        <v>543534.67785906768</v>
      </c>
      <c r="CX2718" s="98">
        <v>4758922.8777046166</v>
      </c>
    </row>
    <row r="2719" spans="1:102" x14ac:dyDescent="0.2">
      <c r="A2719" s="98" t="s">
        <v>194</v>
      </c>
      <c r="B2719" s="100">
        <v>41061</v>
      </c>
      <c r="C2719" s="99">
        <v>4391.1260675191897</v>
      </c>
      <c r="D2719" s="99">
        <v>0</v>
      </c>
      <c r="E2719" s="99">
        <v>254.75175024382801</v>
      </c>
      <c r="F2719" s="99">
        <v>113.199183673598</v>
      </c>
      <c r="G2719" s="99">
        <v>0</v>
      </c>
      <c r="H2719" s="99">
        <v>0</v>
      </c>
      <c r="I2719" s="99">
        <v>0</v>
      </c>
      <c r="J2719" s="99">
        <v>1345.0653619617201</v>
      </c>
      <c r="K2719" s="99">
        <v>0</v>
      </c>
      <c r="L2719" s="99">
        <v>1649.71382720768</v>
      </c>
      <c r="M2719" s="99">
        <v>1175.1596529185799</v>
      </c>
      <c r="N2719" s="99">
        <v>1520.6213818490501</v>
      </c>
      <c r="O2719" s="99">
        <v>0</v>
      </c>
      <c r="P2719" s="99">
        <v>0</v>
      </c>
      <c r="Q2719" s="99">
        <v>302.05933154001798</v>
      </c>
      <c r="R2719" s="99">
        <v>0</v>
      </c>
      <c r="S2719" s="99">
        <v>0</v>
      </c>
      <c r="T2719" s="99">
        <v>98.061076828278601</v>
      </c>
      <c r="U2719" s="99">
        <v>1348.0594547092901</v>
      </c>
      <c r="V2719" s="99">
        <v>490687.44358444202</v>
      </c>
      <c r="W2719" s="99">
        <v>0</v>
      </c>
      <c r="X2719" s="99">
        <v>26911.4722175598</v>
      </c>
      <c r="Y2719" s="99">
        <v>6589.2165198326102</v>
      </c>
      <c r="Z2719" s="99">
        <v>0</v>
      </c>
      <c r="AA2719" s="99">
        <v>0</v>
      </c>
      <c r="AB2719" s="99">
        <v>0</v>
      </c>
      <c r="AC2719" s="99">
        <v>401969.68872833299</v>
      </c>
      <c r="AD2719" s="99">
        <v>0</v>
      </c>
      <c r="AE2719" s="99">
        <v>118843.01250553101</v>
      </c>
      <c r="AF2719" s="99">
        <v>111621.98459243801</v>
      </c>
      <c r="AG2719" s="99">
        <v>198251.24291229199</v>
      </c>
      <c r="AH2719" s="99">
        <v>0</v>
      </c>
      <c r="AI2719" s="99">
        <v>0</v>
      </c>
      <c r="AJ2719" s="99">
        <v>88561.521974563599</v>
      </c>
      <c r="AK2719" s="99">
        <v>0</v>
      </c>
      <c r="AL2719" s="99">
        <v>0</v>
      </c>
      <c r="AM2719" s="99">
        <v>16413.3695015907</v>
      </c>
      <c r="AN2719" s="99">
        <v>403105.19165039097</v>
      </c>
      <c r="AO2719" s="99">
        <v>4241980.89562988</v>
      </c>
      <c r="AP2719" s="99">
        <v>0</v>
      </c>
      <c r="AQ2719" s="99">
        <v>248110.72590255699</v>
      </c>
      <c r="AR2719" s="99">
        <v>59281.3346729279</v>
      </c>
      <c r="AS2719" s="99">
        <v>0</v>
      </c>
      <c r="AT2719" s="99">
        <v>0</v>
      </c>
      <c r="AU2719" s="99">
        <v>0</v>
      </c>
      <c r="AV2719" s="99">
        <v>1561369.1665344201</v>
      </c>
      <c r="AW2719" s="99">
        <v>0</v>
      </c>
      <c r="AX2719" s="99">
        <v>1112455.3647003199</v>
      </c>
      <c r="AY2719" s="99">
        <v>1037398.46503448</v>
      </c>
      <c r="AZ2719" s="99">
        <v>1620084.2228393599</v>
      </c>
      <c r="BA2719" s="99">
        <v>0</v>
      </c>
      <c r="BB2719" s="99">
        <v>0</v>
      </c>
      <c r="BC2719" s="99">
        <v>711221.63629150402</v>
      </c>
      <c r="BD2719" s="99">
        <v>0</v>
      </c>
      <c r="BE2719" s="99">
        <v>0</v>
      </c>
      <c r="BF2719" s="99">
        <v>138385.06922149699</v>
      </c>
      <c r="BG2719" s="99">
        <v>1564267.0211944601</v>
      </c>
      <c r="BH2719" s="99">
        <v>1056451.2688293499</v>
      </c>
      <c r="BI2719" s="99">
        <v>0</v>
      </c>
      <c r="BJ2719" s="99">
        <v>108712.38560867299</v>
      </c>
      <c r="BK2719" s="99">
        <v>23448.2179751396</v>
      </c>
      <c r="BL2719" s="99">
        <v>0</v>
      </c>
      <c r="BM2719" s="99">
        <v>0</v>
      </c>
      <c r="BN2719" s="99">
        <v>0</v>
      </c>
      <c r="BO2719" s="99">
        <v>0</v>
      </c>
      <c r="BP2719" s="99">
        <v>0</v>
      </c>
      <c r="BQ2719" s="99">
        <v>0</v>
      </c>
      <c r="BR2719" s="99">
        <v>262481.06053543102</v>
      </c>
      <c r="BS2719" s="99">
        <v>652223.30628967297</v>
      </c>
      <c r="BT2719" s="99">
        <v>0</v>
      </c>
      <c r="BU2719" s="99">
        <v>0</v>
      </c>
      <c r="BV2719" s="99">
        <v>251123.63369178801</v>
      </c>
      <c r="BW2719" s="99">
        <v>0</v>
      </c>
      <c r="BX2719" s="99">
        <v>0</v>
      </c>
      <c r="BY2719" s="99">
        <v>0</v>
      </c>
      <c r="BZ2719" s="99">
        <v>0</v>
      </c>
      <c r="CA2719" s="99">
        <v>4644.4231675863302</v>
      </c>
      <c r="CB2719" s="99">
        <v>517446.39913559001</v>
      </c>
      <c r="CC2719" s="99">
        <v>4483515.65344238</v>
      </c>
      <c r="CD2719" s="99">
        <v>1161635.1739654499</v>
      </c>
      <c r="CE2719" s="99">
        <v>98.194890808314099</v>
      </c>
      <c r="CF2719" s="99">
        <v>16494.774450063702</v>
      </c>
      <c r="CG2719" s="99">
        <v>138868.002641678</v>
      </c>
      <c r="CH2719" s="99">
        <v>0</v>
      </c>
      <c r="CI2719" s="99">
        <v>4741.8692303895996</v>
      </c>
      <c r="CJ2719" s="99">
        <v>534363.38346862805</v>
      </c>
      <c r="CK2719" s="99">
        <v>4622184.6412353497</v>
      </c>
      <c r="CL2719" s="99">
        <v>1162684.8768920901</v>
      </c>
      <c r="CM2719" s="166">
        <v>6083.5440998673403</v>
      </c>
      <c r="CN2719" s="166">
        <v>937627.64435577404</v>
      </c>
      <c r="CO2719" s="166">
        <v>6186920.7809448196</v>
      </c>
      <c r="CP2719" s="99">
        <v>1162684.8768920901</v>
      </c>
      <c r="CQ2719" s="99">
        <v>0</v>
      </c>
      <c r="CR2719" s="99">
        <v>0</v>
      </c>
      <c r="CS2719" s="99">
        <v>0</v>
      </c>
      <c r="CT2719" s="99">
        <v>0</v>
      </c>
      <c r="CU2719" s="98">
        <v>258.76065640799999</v>
      </c>
      <c r="CV2719" s="98">
        <v>1437.01469481</v>
      </c>
      <c r="CW2719" s="98">
        <v>533941.17358565365</v>
      </c>
      <c r="CX2719" s="98">
        <v>4622383.6560840579</v>
      </c>
    </row>
    <row r="2720" spans="1:102" x14ac:dyDescent="0.2">
      <c r="A2720" s="98" t="s">
        <v>194</v>
      </c>
      <c r="B2720" s="100">
        <v>41153</v>
      </c>
      <c r="C2720" s="99">
        <v>4339.6921681165704</v>
      </c>
      <c r="D2720" s="99">
        <v>0</v>
      </c>
      <c r="E2720" s="99">
        <v>247.17968622036301</v>
      </c>
      <c r="F2720" s="99">
        <v>104.531626136974</v>
      </c>
      <c r="G2720" s="99">
        <v>0</v>
      </c>
      <c r="H2720" s="99">
        <v>0</v>
      </c>
      <c r="I2720" s="99">
        <v>0</v>
      </c>
      <c r="J2720" s="99">
        <v>1356.81396879256</v>
      </c>
      <c r="K2720" s="99">
        <v>0</v>
      </c>
      <c r="L2720" s="99">
        <v>1635.7517677992601</v>
      </c>
      <c r="M2720" s="99">
        <v>1175.8918313234999</v>
      </c>
      <c r="N2720" s="99">
        <v>1496.70578283072</v>
      </c>
      <c r="O2720" s="99">
        <v>0</v>
      </c>
      <c r="P2720" s="99">
        <v>0</v>
      </c>
      <c r="Q2720" s="99">
        <v>303.96885512396699</v>
      </c>
      <c r="R2720" s="99">
        <v>0</v>
      </c>
      <c r="S2720" s="99">
        <v>0</v>
      </c>
      <c r="T2720" s="99">
        <v>92.261592506431001</v>
      </c>
      <c r="U2720" s="99">
        <v>1361.78187221289</v>
      </c>
      <c r="V2720" s="99">
        <v>481426.09749221802</v>
      </c>
      <c r="W2720" s="99">
        <v>0</v>
      </c>
      <c r="X2720" s="99">
        <v>25675.592914581299</v>
      </c>
      <c r="Y2720" s="99">
        <v>5798.5936549901999</v>
      </c>
      <c r="Z2720" s="99">
        <v>0</v>
      </c>
      <c r="AA2720" s="99">
        <v>0</v>
      </c>
      <c r="AB2720" s="99">
        <v>0</v>
      </c>
      <c r="AC2720" s="99">
        <v>405277.16239929199</v>
      </c>
      <c r="AD2720" s="99">
        <v>0</v>
      </c>
      <c r="AE2720" s="99">
        <v>115762.114640236</v>
      </c>
      <c r="AF2720" s="99">
        <v>111188.440357208</v>
      </c>
      <c r="AG2720" s="99">
        <v>191173.58030509899</v>
      </c>
      <c r="AH2720" s="99">
        <v>0</v>
      </c>
      <c r="AI2720" s="99">
        <v>0</v>
      </c>
      <c r="AJ2720" s="99">
        <v>91230.729887008696</v>
      </c>
      <c r="AK2720" s="99">
        <v>0</v>
      </c>
      <c r="AL2720" s="99">
        <v>0</v>
      </c>
      <c r="AM2720" s="99">
        <v>16258.9032365084</v>
      </c>
      <c r="AN2720" s="99">
        <v>406096.61275100702</v>
      </c>
      <c r="AO2720" s="99">
        <v>4171157.1601257301</v>
      </c>
      <c r="AP2720" s="99">
        <v>0</v>
      </c>
      <c r="AQ2720" s="99">
        <v>233833.643297195</v>
      </c>
      <c r="AR2720" s="99">
        <v>51099.243455409996</v>
      </c>
      <c r="AS2720" s="99">
        <v>0</v>
      </c>
      <c r="AT2720" s="99">
        <v>0</v>
      </c>
      <c r="AU2720" s="99">
        <v>0</v>
      </c>
      <c r="AV2720" s="99">
        <v>1584763.5639190699</v>
      </c>
      <c r="AW2720" s="99">
        <v>0</v>
      </c>
      <c r="AX2720" s="99">
        <v>1098631.71646118</v>
      </c>
      <c r="AY2720" s="99">
        <v>1037347.13527679</v>
      </c>
      <c r="AZ2720" s="99">
        <v>1564536.0096283001</v>
      </c>
      <c r="BA2720" s="99">
        <v>0</v>
      </c>
      <c r="BB2720" s="99">
        <v>0</v>
      </c>
      <c r="BC2720" s="99">
        <v>733238.98471832299</v>
      </c>
      <c r="BD2720" s="99">
        <v>0</v>
      </c>
      <c r="BE2720" s="99">
        <v>0</v>
      </c>
      <c r="BF2720" s="99">
        <v>136730.444150925</v>
      </c>
      <c r="BG2720" s="99">
        <v>1585624.2754364</v>
      </c>
      <c r="BH2720" s="99">
        <v>1055404.8348693801</v>
      </c>
      <c r="BI2720" s="99">
        <v>0</v>
      </c>
      <c r="BJ2720" s="99">
        <v>113666.738398552</v>
      </c>
      <c r="BK2720" s="99">
        <v>22448.776399850802</v>
      </c>
      <c r="BL2720" s="99">
        <v>0</v>
      </c>
      <c r="BM2720" s="99">
        <v>0</v>
      </c>
      <c r="BN2720" s="99">
        <v>0</v>
      </c>
      <c r="BO2720" s="99">
        <v>0</v>
      </c>
      <c r="BP2720" s="99">
        <v>0</v>
      </c>
      <c r="BQ2720" s="99">
        <v>0</v>
      </c>
      <c r="BR2720" s="99">
        <v>261985.26914405799</v>
      </c>
      <c r="BS2720" s="99">
        <v>643507.21258544899</v>
      </c>
      <c r="BT2720" s="99">
        <v>0</v>
      </c>
      <c r="BU2720" s="99">
        <v>0</v>
      </c>
      <c r="BV2720" s="99">
        <v>259469.50559234599</v>
      </c>
      <c r="BW2720" s="99">
        <v>0</v>
      </c>
      <c r="BX2720" s="99">
        <v>0</v>
      </c>
      <c r="BY2720" s="99">
        <v>0</v>
      </c>
      <c r="BZ2720" s="99">
        <v>0</v>
      </c>
      <c r="CA2720" s="99">
        <v>4586.0781158208802</v>
      </c>
      <c r="CB2720" s="99">
        <v>506679.462524414</v>
      </c>
      <c r="CC2720" s="99">
        <v>4410685.1744384803</v>
      </c>
      <c r="CD2720" s="99">
        <v>1172058.7949218799</v>
      </c>
      <c r="CE2720" s="99">
        <v>92.9340923633426</v>
      </c>
      <c r="CF2720" s="99">
        <v>16841.0835916996</v>
      </c>
      <c r="CG2720" s="99">
        <v>139812.64270019499</v>
      </c>
      <c r="CH2720" s="99">
        <v>0</v>
      </c>
      <c r="CI2720" s="99">
        <v>4678.0252053141603</v>
      </c>
      <c r="CJ2720" s="99">
        <v>523005.14162063599</v>
      </c>
      <c r="CK2720" s="99">
        <v>4549432.5277709998</v>
      </c>
      <c r="CL2720" s="99">
        <v>1168862.3395843499</v>
      </c>
      <c r="CM2720" s="166">
        <v>6047.8981556296303</v>
      </c>
      <c r="CN2720" s="166">
        <v>932254.31289672898</v>
      </c>
      <c r="CO2720" s="166">
        <v>6149021.6709594699</v>
      </c>
      <c r="CP2720" s="99">
        <v>1168862.3395843499</v>
      </c>
      <c r="CQ2720" s="99">
        <v>0</v>
      </c>
      <c r="CR2720" s="99">
        <v>0</v>
      </c>
      <c r="CS2720" s="99">
        <v>0</v>
      </c>
      <c r="CT2720" s="99">
        <v>0</v>
      </c>
      <c r="CU2720" s="98">
        <v>252.347365338</v>
      </c>
      <c r="CV2720" s="98">
        <v>1442.18525744</v>
      </c>
      <c r="CW2720" s="98">
        <v>523520.5461161136</v>
      </c>
      <c r="CX2720" s="98">
        <v>4550497.8171386756</v>
      </c>
    </row>
    <row r="2721" spans="1:102" x14ac:dyDescent="0.2">
      <c r="A2721" s="98" t="s">
        <v>194</v>
      </c>
      <c r="B2721" s="100">
        <v>41244</v>
      </c>
      <c r="C2721" s="99">
        <v>4293.1314348578499</v>
      </c>
      <c r="D2721" s="99">
        <v>0</v>
      </c>
      <c r="E2721" s="99">
        <v>264.366602983326</v>
      </c>
      <c r="F2721" s="99">
        <v>126.577072024345</v>
      </c>
      <c r="G2721" s="99">
        <v>0</v>
      </c>
      <c r="H2721" s="99">
        <v>0</v>
      </c>
      <c r="I2721" s="99">
        <v>0</v>
      </c>
      <c r="J2721" s="99">
        <v>1429.1941963583199</v>
      </c>
      <c r="K2721" s="99">
        <v>0</v>
      </c>
      <c r="L2721" s="99">
        <v>1618.80904686451</v>
      </c>
      <c r="M2721" s="99">
        <v>1177.30854845047</v>
      </c>
      <c r="N2721" s="99">
        <v>1455.23404113948</v>
      </c>
      <c r="O2721" s="99">
        <v>0</v>
      </c>
      <c r="P2721" s="99">
        <v>0</v>
      </c>
      <c r="Q2721" s="99">
        <v>310.95149085298198</v>
      </c>
      <c r="R2721" s="99">
        <v>0</v>
      </c>
      <c r="S2721" s="99">
        <v>0</v>
      </c>
      <c r="T2721" s="99">
        <v>95.1396827660501</v>
      </c>
      <c r="U2721" s="99">
        <v>1433.3066797256499</v>
      </c>
      <c r="V2721" s="99">
        <v>476316.71018981899</v>
      </c>
      <c r="W2721" s="99">
        <v>0</v>
      </c>
      <c r="X2721" s="99">
        <v>24092.953454256101</v>
      </c>
      <c r="Y2721" s="99">
        <v>5215.3032512068703</v>
      </c>
      <c r="Z2721" s="99">
        <v>0</v>
      </c>
      <c r="AA2721" s="99">
        <v>0</v>
      </c>
      <c r="AB2721" s="99">
        <v>0</v>
      </c>
      <c r="AC2721" s="99">
        <v>432396.172214508</v>
      </c>
      <c r="AD2721" s="99">
        <v>0</v>
      </c>
      <c r="AE2721" s="99">
        <v>112892.966114044</v>
      </c>
      <c r="AF2721" s="99">
        <v>110742.433335304</v>
      </c>
      <c r="AG2721" s="99">
        <v>186597.20978355399</v>
      </c>
      <c r="AH2721" s="99">
        <v>0</v>
      </c>
      <c r="AI2721" s="99">
        <v>0</v>
      </c>
      <c r="AJ2721" s="99">
        <v>91819.276159286499</v>
      </c>
      <c r="AK2721" s="99">
        <v>0</v>
      </c>
      <c r="AL2721" s="99">
        <v>0</v>
      </c>
      <c r="AM2721" s="99">
        <v>14727.7878645658</v>
      </c>
      <c r="AN2721" s="99">
        <v>433069.68936538702</v>
      </c>
      <c r="AO2721" s="99">
        <v>4146316.02587891</v>
      </c>
      <c r="AP2721" s="99">
        <v>0</v>
      </c>
      <c r="AQ2721" s="99">
        <v>234071.85012245199</v>
      </c>
      <c r="AR2721" s="99">
        <v>51412.9895739555</v>
      </c>
      <c r="AS2721" s="99">
        <v>0</v>
      </c>
      <c r="AT2721" s="99">
        <v>0</v>
      </c>
      <c r="AU2721" s="99">
        <v>0</v>
      </c>
      <c r="AV2721" s="99">
        <v>1690356.58004761</v>
      </c>
      <c r="AW2721" s="99">
        <v>0</v>
      </c>
      <c r="AX2721" s="99">
        <v>1085027.52844238</v>
      </c>
      <c r="AY2721" s="99">
        <v>1045755.49943542</v>
      </c>
      <c r="AZ2721" s="99">
        <v>1527076.6918945301</v>
      </c>
      <c r="BA2721" s="99">
        <v>0</v>
      </c>
      <c r="BB2721" s="99">
        <v>0</v>
      </c>
      <c r="BC2721" s="99">
        <v>741574.37291717494</v>
      </c>
      <c r="BD2721" s="99">
        <v>0</v>
      </c>
      <c r="BE2721" s="99">
        <v>0</v>
      </c>
      <c r="BF2721" s="99">
        <v>125878.89530944799</v>
      </c>
      <c r="BG2721" s="99">
        <v>1694083.8533783001</v>
      </c>
      <c r="BH2721" s="99">
        <v>1050442.4858703599</v>
      </c>
      <c r="BI2721" s="99">
        <v>0</v>
      </c>
      <c r="BJ2721" s="99">
        <v>106997.973335266</v>
      </c>
      <c r="BK2721" s="99">
        <v>20147.694158315699</v>
      </c>
      <c r="BL2721" s="99">
        <v>0</v>
      </c>
      <c r="BM2721" s="99">
        <v>0</v>
      </c>
      <c r="BN2721" s="99">
        <v>0</v>
      </c>
      <c r="BO2721" s="99">
        <v>0</v>
      </c>
      <c r="BP2721" s="99">
        <v>0</v>
      </c>
      <c r="BQ2721" s="99">
        <v>0</v>
      </c>
      <c r="BR2721" s="99">
        <v>263149.85241317702</v>
      </c>
      <c r="BS2721" s="99">
        <v>629410.50680542004</v>
      </c>
      <c r="BT2721" s="99">
        <v>0</v>
      </c>
      <c r="BU2721" s="99">
        <v>0</v>
      </c>
      <c r="BV2721" s="99">
        <v>264992.06842422503</v>
      </c>
      <c r="BW2721" s="99">
        <v>0</v>
      </c>
      <c r="BX2721" s="99">
        <v>0</v>
      </c>
      <c r="BY2721" s="99">
        <v>0</v>
      </c>
      <c r="BZ2721" s="99">
        <v>0</v>
      </c>
      <c r="CA2721" s="99">
        <v>4557.4239708185196</v>
      </c>
      <c r="CB2721" s="99">
        <v>500276.11514282197</v>
      </c>
      <c r="CC2721" s="99">
        <v>4386931.4796142597</v>
      </c>
      <c r="CD2721" s="99">
        <v>1159485.723526</v>
      </c>
      <c r="CE2721" s="99">
        <v>96.841064023785293</v>
      </c>
      <c r="CF2721" s="99">
        <v>15622.5404568911</v>
      </c>
      <c r="CG2721" s="99">
        <v>133916.76486396801</v>
      </c>
      <c r="CH2721" s="99">
        <v>0</v>
      </c>
      <c r="CI2721" s="99">
        <v>4655.5445168018296</v>
      </c>
      <c r="CJ2721" s="99">
        <v>516270.78396224999</v>
      </c>
      <c r="CK2721" s="99">
        <v>4521139.2261352502</v>
      </c>
      <c r="CL2721" s="99">
        <v>1157334.7463378899</v>
      </c>
      <c r="CM2721" s="166">
        <v>6079.4433024525597</v>
      </c>
      <c r="CN2721" s="166">
        <v>947112.01965331996</v>
      </c>
      <c r="CO2721" s="166">
        <v>6191467.2728271503</v>
      </c>
      <c r="CP2721" s="99">
        <v>1157334.7463378899</v>
      </c>
      <c r="CQ2721" s="99">
        <v>0</v>
      </c>
      <c r="CR2721" s="99">
        <v>0</v>
      </c>
      <c r="CS2721" s="99">
        <v>0</v>
      </c>
      <c r="CT2721" s="99">
        <v>0</v>
      </c>
      <c r="CU2721" s="98">
        <v>269.47598936999998</v>
      </c>
      <c r="CV2721" s="98">
        <v>1517.9876463769999</v>
      </c>
      <c r="CW2721" s="98">
        <v>515898.65559971309</v>
      </c>
      <c r="CX2721" s="98">
        <v>4520848.2444782276</v>
      </c>
    </row>
    <row r="2722" spans="1:102" x14ac:dyDescent="0.2">
      <c r="A2722" s="98" t="s">
        <v>194</v>
      </c>
      <c r="B2722" s="100">
        <v>41334</v>
      </c>
      <c r="C2722" s="99">
        <v>4217.1624423265503</v>
      </c>
      <c r="D2722" s="99">
        <v>0</v>
      </c>
      <c r="E2722" s="99">
        <v>222.87730362080001</v>
      </c>
      <c r="F2722" s="99">
        <v>85.136720825918005</v>
      </c>
      <c r="G2722" s="99">
        <v>0</v>
      </c>
      <c r="H2722" s="99">
        <v>0</v>
      </c>
      <c r="I2722" s="99">
        <v>0</v>
      </c>
      <c r="J2722" s="99">
        <v>1443.2893249988599</v>
      </c>
      <c r="K2722" s="99">
        <v>0</v>
      </c>
      <c r="L2722" s="99">
        <v>105.320085747167</v>
      </c>
      <c r="M2722" s="99">
        <v>1177.4942505061599</v>
      </c>
      <c r="N2722" s="99">
        <v>1405.0298191607001</v>
      </c>
      <c r="O2722" s="99">
        <v>0</v>
      </c>
      <c r="P2722" s="99">
        <v>1419.36040791869</v>
      </c>
      <c r="Q2722" s="99">
        <v>314.06193339452102</v>
      </c>
      <c r="R2722" s="99">
        <v>0</v>
      </c>
      <c r="S2722" s="99">
        <v>95.281969089060993</v>
      </c>
      <c r="T2722" s="99">
        <v>1.0470546053693399</v>
      </c>
      <c r="U2722" s="99">
        <v>1447.2121018022301</v>
      </c>
      <c r="V2722" s="99">
        <v>470767.49209213298</v>
      </c>
      <c r="W2722" s="99">
        <v>0</v>
      </c>
      <c r="X2722" s="99">
        <v>22784.275713205301</v>
      </c>
      <c r="Y2722" s="99">
        <v>3914.6787391305002</v>
      </c>
      <c r="Z2722" s="99">
        <v>0</v>
      </c>
      <c r="AA2722" s="99">
        <v>0</v>
      </c>
      <c r="AB2722" s="99">
        <v>0</v>
      </c>
      <c r="AC2722" s="99">
        <v>431360.82913589501</v>
      </c>
      <c r="AD2722" s="99">
        <v>0</v>
      </c>
      <c r="AE2722" s="99">
        <v>12546.0761324167</v>
      </c>
      <c r="AF2722" s="99">
        <v>112440.621133804</v>
      </c>
      <c r="AG2722" s="99">
        <v>180695.283761978</v>
      </c>
      <c r="AH2722" s="99">
        <v>0</v>
      </c>
      <c r="AI2722" s="99">
        <v>92432.331199645996</v>
      </c>
      <c r="AJ2722" s="99">
        <v>92167.119212150603</v>
      </c>
      <c r="AK2722" s="99">
        <v>0</v>
      </c>
      <c r="AL2722" s="99">
        <v>15098.5140615702</v>
      </c>
      <c r="AM2722" s="99">
        <v>523.16475049406301</v>
      </c>
      <c r="AN2722" s="99">
        <v>433022.54880905198</v>
      </c>
      <c r="AO2722" s="99">
        <v>4095713.0833740202</v>
      </c>
      <c r="AP2722" s="99">
        <v>0</v>
      </c>
      <c r="AQ2722" s="99">
        <v>220205.91051673901</v>
      </c>
      <c r="AR2722" s="99">
        <v>32307.545252323202</v>
      </c>
      <c r="AS2722" s="99">
        <v>0</v>
      </c>
      <c r="AT2722" s="99">
        <v>0</v>
      </c>
      <c r="AU2722" s="99">
        <v>0</v>
      </c>
      <c r="AV2722" s="99">
        <v>1695139.4996643099</v>
      </c>
      <c r="AW2722" s="99">
        <v>0</v>
      </c>
      <c r="AX2722" s="99">
        <v>121902.64298439</v>
      </c>
      <c r="AY2722" s="99">
        <v>1056537.48937988</v>
      </c>
      <c r="AZ2722" s="99">
        <v>1474861.96861267</v>
      </c>
      <c r="BA2722" s="99">
        <v>0</v>
      </c>
      <c r="BB2722" s="99">
        <v>878489.49834442104</v>
      </c>
      <c r="BC2722" s="99">
        <v>745451.30419158901</v>
      </c>
      <c r="BD2722" s="99">
        <v>0</v>
      </c>
      <c r="BE2722" s="99">
        <v>129433.38311481501</v>
      </c>
      <c r="BF2722" s="99">
        <v>4153.5372491478902</v>
      </c>
      <c r="BG2722" s="99">
        <v>1701847.61152649</v>
      </c>
      <c r="BH2722" s="99">
        <v>1129383.7347717299</v>
      </c>
      <c r="BI2722" s="99">
        <v>0</v>
      </c>
      <c r="BJ2722" s="99">
        <v>112855.426587105</v>
      </c>
      <c r="BK2722" s="99">
        <v>17782.317926645301</v>
      </c>
      <c r="BL2722" s="99">
        <v>0</v>
      </c>
      <c r="BM2722" s="99">
        <v>0</v>
      </c>
      <c r="BN2722" s="99">
        <v>0</v>
      </c>
      <c r="BO2722" s="99">
        <v>0</v>
      </c>
      <c r="BP2722" s="99">
        <v>0</v>
      </c>
      <c r="BQ2722" s="99">
        <v>0</v>
      </c>
      <c r="BR2722" s="99">
        <v>276295.90723419201</v>
      </c>
      <c r="BS2722" s="99">
        <v>624568.89326477097</v>
      </c>
      <c r="BT2722" s="99">
        <v>0</v>
      </c>
      <c r="BU2722" s="99">
        <v>65192.25</v>
      </c>
      <c r="BV2722" s="99">
        <v>273903.26397323603</v>
      </c>
      <c r="BW2722" s="99">
        <v>0</v>
      </c>
      <c r="BX2722" s="99">
        <v>9626.1299914121591</v>
      </c>
      <c r="BY2722" s="99">
        <v>0</v>
      </c>
      <c r="BZ2722" s="99">
        <v>0</v>
      </c>
      <c r="CA2722" s="99">
        <v>4440.8839070797003</v>
      </c>
      <c r="CB2722" s="99">
        <v>493052.310367584</v>
      </c>
      <c r="CC2722" s="99">
        <v>4296198.7782592801</v>
      </c>
      <c r="CD2722" s="99">
        <v>1234605.4985046401</v>
      </c>
      <c r="CE2722" s="99">
        <v>97.9104080758989</v>
      </c>
      <c r="CF2722" s="99">
        <v>16061.596677899401</v>
      </c>
      <c r="CG2722" s="99">
        <v>137778.10395431501</v>
      </c>
      <c r="CH2722" s="99">
        <v>0</v>
      </c>
      <c r="CI2722" s="99">
        <v>4538.9326615929604</v>
      </c>
      <c r="CJ2722" s="99">
        <v>509282.85185623198</v>
      </c>
      <c r="CK2722" s="99">
        <v>4435194.3934936495</v>
      </c>
      <c r="CL2722" s="99">
        <v>1252142.74394226</v>
      </c>
      <c r="CM2722" s="166">
        <v>5958.8428098559398</v>
      </c>
      <c r="CN2722" s="166">
        <v>941375.19929504395</v>
      </c>
      <c r="CO2722" s="166">
        <v>6129261.8346557599</v>
      </c>
      <c r="CP2722" s="99">
        <v>1252142.74394226</v>
      </c>
      <c r="CQ2722" s="99">
        <v>0</v>
      </c>
      <c r="CR2722" s="99">
        <v>0</v>
      </c>
      <c r="CS2722" s="99">
        <v>0</v>
      </c>
      <c r="CT2722" s="99">
        <v>0</v>
      </c>
      <c r="CU2722" s="98">
        <v>228.58879351600001</v>
      </c>
      <c r="CV2722" s="98">
        <v>1530.5872847390001</v>
      </c>
      <c r="CW2722" s="98">
        <v>509113.90704548341</v>
      </c>
      <c r="CX2722" s="98">
        <v>4433976.8822135953</v>
      </c>
    </row>
    <row r="2723" spans="1:102" x14ac:dyDescent="0.2">
      <c r="A2723" s="98" t="s">
        <v>194</v>
      </c>
      <c r="B2723" s="100">
        <v>41426</v>
      </c>
      <c r="C2723" s="99">
        <v>4197.8189910650299</v>
      </c>
      <c r="D2723" s="99">
        <v>0</v>
      </c>
      <c r="E2723" s="99">
        <v>238.95630741119399</v>
      </c>
      <c r="F2723" s="99">
        <v>97.0549425296485</v>
      </c>
      <c r="G2723" s="99">
        <v>0</v>
      </c>
      <c r="H2723" s="99">
        <v>0</v>
      </c>
      <c r="I2723" s="99">
        <v>0</v>
      </c>
      <c r="J2723" s="99">
        <v>1432.3102266937501</v>
      </c>
      <c r="K2723" s="99">
        <v>0</v>
      </c>
      <c r="L2723" s="99">
        <v>73.310878714546604</v>
      </c>
      <c r="M2723" s="99">
        <v>1203.2676998823899</v>
      </c>
      <c r="N2723" s="99">
        <v>1371.99976089597</v>
      </c>
      <c r="O2723" s="99">
        <v>0</v>
      </c>
      <c r="P2723" s="99">
        <v>1474.0374013483499</v>
      </c>
      <c r="Q2723" s="99">
        <v>314.73465252295102</v>
      </c>
      <c r="R2723" s="99">
        <v>0</v>
      </c>
      <c r="S2723" s="99">
        <v>102.00369163882</v>
      </c>
      <c r="T2723" s="99">
        <v>0.98080472729634505</v>
      </c>
      <c r="U2723" s="99">
        <v>1435.48420913517</v>
      </c>
      <c r="V2723" s="99">
        <v>467763.49700164801</v>
      </c>
      <c r="W2723" s="99">
        <v>0</v>
      </c>
      <c r="X2723" s="99">
        <v>22103.713456153899</v>
      </c>
      <c r="Y2723" s="99">
        <v>3878.7367273569098</v>
      </c>
      <c r="Z2723" s="99">
        <v>0</v>
      </c>
      <c r="AA2723" s="99">
        <v>0</v>
      </c>
      <c r="AB2723" s="99">
        <v>0</v>
      </c>
      <c r="AC2723" s="99">
        <v>434592.02174758899</v>
      </c>
      <c r="AD2723" s="99">
        <v>0</v>
      </c>
      <c r="AE2723" s="99">
        <v>3162.0507116317699</v>
      </c>
      <c r="AF2723" s="99">
        <v>115979.259596825</v>
      </c>
      <c r="AG2723" s="99">
        <v>176213.99281311</v>
      </c>
      <c r="AH2723" s="99">
        <v>0</v>
      </c>
      <c r="AI2723" s="99">
        <v>102703.823261261</v>
      </c>
      <c r="AJ2723" s="99">
        <v>92319.5984296799</v>
      </c>
      <c r="AK2723" s="99">
        <v>0</v>
      </c>
      <c r="AL2723" s="99">
        <v>16604.819095850002</v>
      </c>
      <c r="AM2723" s="99">
        <v>483.33007702603902</v>
      </c>
      <c r="AN2723" s="99">
        <v>433028.83285522502</v>
      </c>
      <c r="AO2723" s="99">
        <v>4072680.32214355</v>
      </c>
      <c r="AP2723" s="99">
        <v>0</v>
      </c>
      <c r="AQ2723" s="99">
        <v>196079.01350593599</v>
      </c>
      <c r="AR2723" s="99">
        <v>35164.333353519403</v>
      </c>
      <c r="AS2723" s="99">
        <v>0</v>
      </c>
      <c r="AT2723" s="99">
        <v>0</v>
      </c>
      <c r="AU2723" s="99">
        <v>0</v>
      </c>
      <c r="AV2723" s="99">
        <v>1718834.20613098</v>
      </c>
      <c r="AW2723" s="99">
        <v>0</v>
      </c>
      <c r="AX2723" s="99">
        <v>27627.871014833501</v>
      </c>
      <c r="AY2723" s="99">
        <v>1087684.2977294901</v>
      </c>
      <c r="AZ2723" s="99">
        <v>1448423.7960205099</v>
      </c>
      <c r="BA2723" s="99">
        <v>0</v>
      </c>
      <c r="BB2723" s="99">
        <v>973901.55666351295</v>
      </c>
      <c r="BC2723" s="99">
        <v>747773.03662109398</v>
      </c>
      <c r="BD2723" s="99">
        <v>0</v>
      </c>
      <c r="BE2723" s="99">
        <v>142363.231117249</v>
      </c>
      <c r="BF2723" s="99">
        <v>3858.8816073834901</v>
      </c>
      <c r="BG2723" s="99">
        <v>1712445.19184875</v>
      </c>
      <c r="BH2723" s="99">
        <v>1131816.9388732901</v>
      </c>
      <c r="BI2723" s="99">
        <v>0</v>
      </c>
      <c r="BJ2723" s="99">
        <v>116656.290071487</v>
      </c>
      <c r="BK2723" s="99">
        <v>16490.280207157099</v>
      </c>
      <c r="BL2723" s="99">
        <v>0</v>
      </c>
      <c r="BM2723" s="99">
        <v>0</v>
      </c>
      <c r="BN2723" s="99">
        <v>0</v>
      </c>
      <c r="BO2723" s="99">
        <v>0</v>
      </c>
      <c r="BP2723" s="99">
        <v>0</v>
      </c>
      <c r="BQ2723" s="99">
        <v>0</v>
      </c>
      <c r="BR2723" s="99">
        <v>285059.380310059</v>
      </c>
      <c r="BS2723" s="99">
        <v>621138.44821167004</v>
      </c>
      <c r="BT2723" s="99">
        <v>0</v>
      </c>
      <c r="BU2723" s="99">
        <v>74626.5</v>
      </c>
      <c r="BV2723" s="99">
        <v>275064.29194259603</v>
      </c>
      <c r="BW2723" s="99">
        <v>0</v>
      </c>
      <c r="BX2723" s="99">
        <v>11426.2799888849</v>
      </c>
      <c r="BY2723" s="99">
        <v>0</v>
      </c>
      <c r="BZ2723" s="99">
        <v>0</v>
      </c>
      <c r="CA2723" s="99">
        <v>4437.4447708725902</v>
      </c>
      <c r="CB2723" s="99">
        <v>490088.40894317598</v>
      </c>
      <c r="CC2723" s="99">
        <v>4281488.8687133798</v>
      </c>
      <c r="CD2723" s="99">
        <v>1250196.0541534401</v>
      </c>
      <c r="CE2723" s="99">
        <v>103.036389411427</v>
      </c>
      <c r="CF2723" s="99">
        <v>17533.899523496599</v>
      </c>
      <c r="CG2723" s="99">
        <v>149564.88496971101</v>
      </c>
      <c r="CH2723" s="99">
        <v>0</v>
      </c>
      <c r="CI2723" s="99">
        <v>4540.2578297257396</v>
      </c>
      <c r="CJ2723" s="99">
        <v>507035.07280731201</v>
      </c>
      <c r="CK2723" s="99">
        <v>4431156.0521240197</v>
      </c>
      <c r="CL2723" s="99">
        <v>1263854.3468933101</v>
      </c>
      <c r="CM2723" s="166">
        <v>5965.44526010752</v>
      </c>
      <c r="CN2723" s="166">
        <v>942414.57282257103</v>
      </c>
      <c r="CO2723" s="166">
        <v>6162408.6029052697</v>
      </c>
      <c r="CP2723" s="99">
        <v>1263854.3468933101</v>
      </c>
      <c r="CQ2723" s="99">
        <v>0</v>
      </c>
      <c r="CR2723" s="99">
        <v>0</v>
      </c>
      <c r="CS2723" s="99">
        <v>0</v>
      </c>
      <c r="CT2723" s="99">
        <v>0</v>
      </c>
      <c r="CU2723" s="98">
        <v>242.967048046</v>
      </c>
      <c r="CV2723" s="98">
        <v>1522.891810868</v>
      </c>
      <c r="CW2723" s="98">
        <v>507622.30846667255</v>
      </c>
      <c r="CX2723" s="98">
        <v>4431053.7536830911</v>
      </c>
    </row>
    <row r="2724" spans="1:102" x14ac:dyDescent="0.2">
      <c r="A2724" s="98" t="s">
        <v>194</v>
      </c>
      <c r="B2724" s="100">
        <v>41518</v>
      </c>
      <c r="C2724" s="99">
        <v>4188.2620800137502</v>
      </c>
      <c r="D2724" s="99">
        <v>0</v>
      </c>
      <c r="E2724" s="99">
        <v>222.61342962645</v>
      </c>
      <c r="F2724" s="99">
        <v>80.027084324508905</v>
      </c>
      <c r="G2724" s="99">
        <v>0</v>
      </c>
      <c r="H2724" s="99">
        <v>0</v>
      </c>
      <c r="I2724" s="99">
        <v>0</v>
      </c>
      <c r="J2724" s="99">
        <v>1417.52699635923</v>
      </c>
      <c r="K2724" s="99">
        <v>0</v>
      </c>
      <c r="L2724" s="99">
        <v>36.103049287572503</v>
      </c>
      <c r="M2724" s="99">
        <v>1227.42820955813</v>
      </c>
      <c r="N2724" s="99">
        <v>1345.4847241193099</v>
      </c>
      <c r="O2724" s="99">
        <v>0</v>
      </c>
      <c r="P2724" s="99">
        <v>1499.82381898165</v>
      </c>
      <c r="Q2724" s="99">
        <v>314.86473217979102</v>
      </c>
      <c r="R2724" s="99">
        <v>0</v>
      </c>
      <c r="S2724" s="99">
        <v>110.48862119019</v>
      </c>
      <c r="T2724" s="99">
        <v>0.93634424737683697</v>
      </c>
      <c r="U2724" s="99">
        <v>1420.2239467203599</v>
      </c>
      <c r="V2724" s="99">
        <v>463404.09757232701</v>
      </c>
      <c r="W2724" s="99">
        <v>0</v>
      </c>
      <c r="X2724" s="99">
        <v>23815.218205928799</v>
      </c>
      <c r="Y2724" s="99">
        <v>3752.5063969790899</v>
      </c>
      <c r="Z2724" s="99">
        <v>0</v>
      </c>
      <c r="AA2724" s="99">
        <v>0</v>
      </c>
      <c r="AB2724" s="99">
        <v>0</v>
      </c>
      <c r="AC2724" s="99">
        <v>431936.75630569499</v>
      </c>
      <c r="AD2724" s="99">
        <v>0</v>
      </c>
      <c r="AE2724" s="99">
        <v>3636.1625787913799</v>
      </c>
      <c r="AF2724" s="99">
        <v>116881.366775513</v>
      </c>
      <c r="AG2724" s="99">
        <v>173925.123252869</v>
      </c>
      <c r="AH2724" s="99">
        <v>0</v>
      </c>
      <c r="AI2724" s="99">
        <v>101005.730187416</v>
      </c>
      <c r="AJ2724" s="99">
        <v>92589.573556899995</v>
      </c>
      <c r="AK2724" s="99">
        <v>0</v>
      </c>
      <c r="AL2724" s="99">
        <v>17639.5549807549</v>
      </c>
      <c r="AM2724" s="99">
        <v>13.6991052160738</v>
      </c>
      <c r="AN2724" s="99">
        <v>431674.55387496902</v>
      </c>
      <c r="AO2724" s="99">
        <v>4046401.4497680701</v>
      </c>
      <c r="AP2724" s="99">
        <v>0</v>
      </c>
      <c r="AQ2724" s="99">
        <v>217236.53700065601</v>
      </c>
      <c r="AR2724" s="99">
        <v>31916.105944633498</v>
      </c>
      <c r="AS2724" s="99">
        <v>0</v>
      </c>
      <c r="AT2724" s="99">
        <v>0</v>
      </c>
      <c r="AU2724" s="99">
        <v>0</v>
      </c>
      <c r="AV2724" s="99">
        <v>1709716.50169373</v>
      </c>
      <c r="AW2724" s="99">
        <v>0</v>
      </c>
      <c r="AX2724" s="99">
        <v>25059.108829259902</v>
      </c>
      <c r="AY2724" s="99">
        <v>1107740.051651</v>
      </c>
      <c r="AZ2724" s="99">
        <v>1425130.18078613</v>
      </c>
      <c r="BA2724" s="99">
        <v>0</v>
      </c>
      <c r="BB2724" s="99">
        <v>960626.29438018799</v>
      </c>
      <c r="BC2724" s="99">
        <v>754259.97538757301</v>
      </c>
      <c r="BD2724" s="99">
        <v>0</v>
      </c>
      <c r="BE2724" s="99">
        <v>152187.808422089</v>
      </c>
      <c r="BF2724" s="99">
        <v>109.60366910323501</v>
      </c>
      <c r="BG2724" s="99">
        <v>1709762.62059021</v>
      </c>
      <c r="BH2724" s="99">
        <v>1129399.9437561</v>
      </c>
      <c r="BI2724" s="99">
        <v>0</v>
      </c>
      <c r="BJ2724" s="99">
        <v>122558.999422073</v>
      </c>
      <c r="BK2724" s="99">
        <v>15441.994494795799</v>
      </c>
      <c r="BL2724" s="99">
        <v>0</v>
      </c>
      <c r="BM2724" s="99">
        <v>0</v>
      </c>
      <c r="BN2724" s="99">
        <v>0</v>
      </c>
      <c r="BO2724" s="99">
        <v>0</v>
      </c>
      <c r="BP2724" s="99">
        <v>0</v>
      </c>
      <c r="BQ2724" s="99">
        <v>0</v>
      </c>
      <c r="BR2724" s="99">
        <v>290858.97335434001</v>
      </c>
      <c r="BS2724" s="99">
        <v>616871.50880432106</v>
      </c>
      <c r="BT2724" s="99">
        <v>0</v>
      </c>
      <c r="BU2724" s="99">
        <v>61139.25</v>
      </c>
      <c r="BV2724" s="99">
        <v>277274.296459198</v>
      </c>
      <c r="BW2724" s="99">
        <v>0</v>
      </c>
      <c r="BX2724" s="99">
        <v>11885.929986834501</v>
      </c>
      <c r="BY2724" s="99">
        <v>0</v>
      </c>
      <c r="BZ2724" s="99">
        <v>0</v>
      </c>
      <c r="CA2724" s="99">
        <v>4409.87722045183</v>
      </c>
      <c r="CB2724" s="99">
        <v>486531.51181793201</v>
      </c>
      <c r="CC2724" s="99">
        <v>4261265.7330932599</v>
      </c>
      <c r="CD2724" s="99">
        <v>1255265.1581420901</v>
      </c>
      <c r="CE2724" s="99">
        <v>111.415874354541</v>
      </c>
      <c r="CF2724" s="99">
        <v>17784.014729738199</v>
      </c>
      <c r="CG2724" s="99">
        <v>153071.24566841099</v>
      </c>
      <c r="CH2724" s="99">
        <v>0</v>
      </c>
      <c r="CI2724" s="99">
        <v>4521.0907860994303</v>
      </c>
      <c r="CJ2724" s="99">
        <v>503924.889976501</v>
      </c>
      <c r="CK2724" s="99">
        <v>4413783.1255493201</v>
      </c>
      <c r="CL2724" s="99">
        <v>1262163.98017883</v>
      </c>
      <c r="CM2724" s="166">
        <v>5949.0780406594304</v>
      </c>
      <c r="CN2724" s="166">
        <v>937716.32511138904</v>
      </c>
      <c r="CO2724" s="166">
        <v>6131018.7153320303</v>
      </c>
      <c r="CP2724" s="99">
        <v>1262163.98017883</v>
      </c>
      <c r="CQ2724" s="99">
        <v>0</v>
      </c>
      <c r="CR2724" s="99">
        <v>0</v>
      </c>
      <c r="CS2724" s="99">
        <v>0</v>
      </c>
      <c r="CT2724" s="99">
        <v>0</v>
      </c>
      <c r="CU2724" s="98">
        <v>225.61746900099999</v>
      </c>
      <c r="CV2724" s="98">
        <v>1517.117295602</v>
      </c>
      <c r="CW2724" s="98">
        <v>504315.52654767019</v>
      </c>
      <c r="CX2724" s="98">
        <v>4414336.9787616711</v>
      </c>
    </row>
    <row r="2725" spans="1:102" x14ac:dyDescent="0.2">
      <c r="A2725" s="98" t="s">
        <v>194</v>
      </c>
      <c r="B2725" s="100">
        <v>41609</v>
      </c>
      <c r="C2725" s="99">
        <v>4075.2387213110901</v>
      </c>
      <c r="D2725" s="99">
        <v>0</v>
      </c>
      <c r="E2725" s="99">
        <v>205.07078069075899</v>
      </c>
      <c r="F2725" s="99">
        <v>64.650230294093504</v>
      </c>
      <c r="G2725" s="99">
        <v>0</v>
      </c>
      <c r="H2725" s="99">
        <v>0</v>
      </c>
      <c r="I2725" s="99">
        <v>0</v>
      </c>
      <c r="J2725" s="99">
        <v>1414.6306896656799</v>
      </c>
      <c r="K2725" s="99">
        <v>0</v>
      </c>
      <c r="L2725" s="99">
        <v>13.0799571378157</v>
      </c>
      <c r="M2725" s="99">
        <v>1225.0260938704</v>
      </c>
      <c r="N2725" s="99">
        <v>1301.60168850422</v>
      </c>
      <c r="O2725" s="99">
        <v>0</v>
      </c>
      <c r="P2725" s="99">
        <v>1429.7399302125</v>
      </c>
      <c r="Q2725" s="99">
        <v>314.01947760581999</v>
      </c>
      <c r="R2725" s="99">
        <v>0</v>
      </c>
      <c r="S2725" s="99">
        <v>108.15847675409201</v>
      </c>
      <c r="T2725" s="99">
        <v>0</v>
      </c>
      <c r="U2725" s="99">
        <v>1416.6666699945899</v>
      </c>
      <c r="V2725" s="99">
        <v>454381.904945374</v>
      </c>
      <c r="W2725" s="99">
        <v>0</v>
      </c>
      <c r="X2725" s="99">
        <v>23821.934545040102</v>
      </c>
      <c r="Y2725" s="99">
        <v>3341.2567112147799</v>
      </c>
      <c r="Z2725" s="99">
        <v>0</v>
      </c>
      <c r="AA2725" s="99">
        <v>0</v>
      </c>
      <c r="AB2725" s="99">
        <v>0</v>
      </c>
      <c r="AC2725" s="99">
        <v>423911.44392013602</v>
      </c>
      <c r="AD2725" s="99">
        <v>0</v>
      </c>
      <c r="AE2725" s="99">
        <v>2434.8564128875701</v>
      </c>
      <c r="AF2725" s="99">
        <v>116052.575224876</v>
      </c>
      <c r="AG2725" s="99">
        <v>171403.471927643</v>
      </c>
      <c r="AH2725" s="99">
        <v>0</v>
      </c>
      <c r="AI2725" s="99">
        <v>98837.329878807097</v>
      </c>
      <c r="AJ2725" s="99">
        <v>90250.723326683001</v>
      </c>
      <c r="AK2725" s="99">
        <v>0</v>
      </c>
      <c r="AL2725" s="99">
        <v>18659.625869035699</v>
      </c>
      <c r="AM2725" s="99">
        <v>0</v>
      </c>
      <c r="AN2725" s="99">
        <v>425176.79961395299</v>
      </c>
      <c r="AO2725" s="99">
        <v>3980569.23754883</v>
      </c>
      <c r="AP2725" s="99">
        <v>0</v>
      </c>
      <c r="AQ2725" s="99">
        <v>207336.499322891</v>
      </c>
      <c r="AR2725" s="99">
        <v>27489.831755638101</v>
      </c>
      <c r="AS2725" s="99">
        <v>0</v>
      </c>
      <c r="AT2725" s="99">
        <v>0</v>
      </c>
      <c r="AU2725" s="99">
        <v>0</v>
      </c>
      <c r="AV2725" s="99">
        <v>1674009.2322845501</v>
      </c>
      <c r="AW2725" s="99">
        <v>0</v>
      </c>
      <c r="AX2725" s="99">
        <v>13045.993689298601</v>
      </c>
      <c r="AY2725" s="99">
        <v>1092179.7717895501</v>
      </c>
      <c r="AZ2725" s="99">
        <v>1402540.63156128</v>
      </c>
      <c r="BA2725" s="99">
        <v>0</v>
      </c>
      <c r="BB2725" s="99">
        <v>949509.54840087902</v>
      </c>
      <c r="BC2725" s="99">
        <v>738635.43201446498</v>
      </c>
      <c r="BD2725" s="99">
        <v>0</v>
      </c>
      <c r="BE2725" s="99">
        <v>158039.157382965</v>
      </c>
      <c r="BF2725" s="99">
        <v>0</v>
      </c>
      <c r="BG2725" s="99">
        <v>1676784.6802978499</v>
      </c>
      <c r="BH2725" s="99">
        <v>1124937.3715667699</v>
      </c>
      <c r="BI2725" s="99">
        <v>0</v>
      </c>
      <c r="BJ2725" s="99">
        <v>129455.269050598</v>
      </c>
      <c r="BK2725" s="99">
        <v>13950.7093937397</v>
      </c>
      <c r="BL2725" s="99">
        <v>0</v>
      </c>
      <c r="BM2725" s="99">
        <v>0</v>
      </c>
      <c r="BN2725" s="99">
        <v>0</v>
      </c>
      <c r="BO2725" s="99">
        <v>0</v>
      </c>
      <c r="BP2725" s="99">
        <v>0</v>
      </c>
      <c r="BQ2725" s="99">
        <v>0</v>
      </c>
      <c r="BR2725" s="99">
        <v>299963.28684997599</v>
      </c>
      <c r="BS2725" s="99">
        <v>614396.67770385696</v>
      </c>
      <c r="BT2725" s="99">
        <v>0</v>
      </c>
      <c r="BU2725" s="99">
        <v>67947.75</v>
      </c>
      <c r="BV2725" s="99">
        <v>272892.41648101801</v>
      </c>
      <c r="BW2725" s="99">
        <v>0</v>
      </c>
      <c r="BX2725" s="99">
        <v>11791.689990639699</v>
      </c>
      <c r="BY2725" s="99">
        <v>0</v>
      </c>
      <c r="BZ2725" s="99">
        <v>0</v>
      </c>
      <c r="CA2725" s="99">
        <v>4279.3953602314004</v>
      </c>
      <c r="CB2725" s="99">
        <v>479395.10405349702</v>
      </c>
      <c r="CC2725" s="99">
        <v>4187090.4171142601</v>
      </c>
      <c r="CD2725" s="99">
        <v>1257432.4864196801</v>
      </c>
      <c r="CE2725" s="99">
        <v>108.488382898271</v>
      </c>
      <c r="CF2725" s="99">
        <v>18901.674257755301</v>
      </c>
      <c r="CG2725" s="99">
        <v>159461.36611175499</v>
      </c>
      <c r="CH2725" s="99">
        <v>0</v>
      </c>
      <c r="CI2725" s="99">
        <v>4388.3465897440901</v>
      </c>
      <c r="CJ2725" s="99">
        <v>498348.10990905802</v>
      </c>
      <c r="CK2725" s="99">
        <v>4346294.7742309598</v>
      </c>
      <c r="CL2725" s="99">
        <v>1266087.15336609</v>
      </c>
      <c r="CM2725" s="166">
        <v>5789.2648093104399</v>
      </c>
      <c r="CN2725" s="166">
        <v>920212.18780517601</v>
      </c>
      <c r="CO2725" s="166">
        <v>6008883.09020996</v>
      </c>
      <c r="CP2725" s="99">
        <v>1266087.15336609</v>
      </c>
      <c r="CQ2725" s="99">
        <v>0</v>
      </c>
      <c r="CR2725" s="99">
        <v>0</v>
      </c>
      <c r="CS2725" s="99">
        <v>0</v>
      </c>
      <c r="CT2725" s="99">
        <v>0</v>
      </c>
      <c r="CU2725" s="98">
        <v>207.201340265</v>
      </c>
      <c r="CV2725" s="98">
        <v>1511.629856236</v>
      </c>
      <c r="CW2725" s="98">
        <v>498296.7783112523</v>
      </c>
      <c r="CX2725" s="98">
        <v>4346551.783226015</v>
      </c>
    </row>
    <row r="2726" spans="1:102" x14ac:dyDescent="0.2">
      <c r="A2726" s="98" t="s">
        <v>194</v>
      </c>
      <c r="B2726" s="100">
        <v>41699</v>
      </c>
      <c r="C2726" s="99">
        <v>4130.8349012136496</v>
      </c>
      <c r="D2726" s="99">
        <v>0</v>
      </c>
      <c r="E2726" s="99">
        <v>216.98015649244201</v>
      </c>
      <c r="F2726" s="99">
        <v>68.604390878230305</v>
      </c>
      <c r="G2726" s="99">
        <v>0</v>
      </c>
      <c r="H2726" s="99">
        <v>0</v>
      </c>
      <c r="I2726" s="99">
        <v>0</v>
      </c>
      <c r="J2726" s="99">
        <v>1405.32828308642</v>
      </c>
      <c r="K2726" s="99">
        <v>0</v>
      </c>
      <c r="L2726" s="99">
        <v>17.8123433399014</v>
      </c>
      <c r="M2726" s="99">
        <v>1230.57384230196</v>
      </c>
      <c r="N2726" s="99">
        <v>1301.2673777341799</v>
      </c>
      <c r="O2726" s="99">
        <v>0</v>
      </c>
      <c r="P2726" s="99">
        <v>1470.50790017843</v>
      </c>
      <c r="Q2726" s="99">
        <v>317.625459026545</v>
      </c>
      <c r="R2726" s="99">
        <v>0</v>
      </c>
      <c r="S2726" s="99">
        <v>109.401122665964</v>
      </c>
      <c r="T2726" s="99">
        <v>0</v>
      </c>
      <c r="U2726" s="99">
        <v>1407.4112332314301</v>
      </c>
      <c r="V2726" s="99">
        <v>461315.584503174</v>
      </c>
      <c r="W2726" s="99">
        <v>0</v>
      </c>
      <c r="X2726" s="99">
        <v>24176.4952089787</v>
      </c>
      <c r="Y2726" s="99">
        <v>3222.4840756356698</v>
      </c>
      <c r="Z2726" s="99">
        <v>0</v>
      </c>
      <c r="AA2726" s="99">
        <v>0</v>
      </c>
      <c r="AB2726" s="99">
        <v>0</v>
      </c>
      <c r="AC2726" s="99">
        <v>418996.19873046898</v>
      </c>
      <c r="AD2726" s="99">
        <v>0</v>
      </c>
      <c r="AE2726" s="99">
        <v>3710.3568135798</v>
      </c>
      <c r="AF2726" s="99">
        <v>118097.508106232</v>
      </c>
      <c r="AG2726" s="99">
        <v>170000.060621262</v>
      </c>
      <c r="AH2726" s="99">
        <v>0</v>
      </c>
      <c r="AI2726" s="99">
        <v>100658.317447662</v>
      </c>
      <c r="AJ2726" s="99">
        <v>91303.656745910601</v>
      </c>
      <c r="AK2726" s="99">
        <v>0</v>
      </c>
      <c r="AL2726" s="99">
        <v>17896.6474301815</v>
      </c>
      <c r="AM2726" s="99">
        <v>0</v>
      </c>
      <c r="AN2726" s="99">
        <v>418664.57607269299</v>
      </c>
      <c r="AO2726" s="99">
        <v>4040260.4270629901</v>
      </c>
      <c r="AP2726" s="99">
        <v>0</v>
      </c>
      <c r="AQ2726" s="99">
        <v>214059.93990325899</v>
      </c>
      <c r="AR2726" s="99">
        <v>27303.079058408701</v>
      </c>
      <c r="AS2726" s="99">
        <v>0</v>
      </c>
      <c r="AT2726" s="99">
        <v>0</v>
      </c>
      <c r="AU2726" s="99">
        <v>0</v>
      </c>
      <c r="AV2726" s="99">
        <v>1659013.3001556401</v>
      </c>
      <c r="AW2726" s="99">
        <v>0</v>
      </c>
      <c r="AX2726" s="99">
        <v>24956.488419294401</v>
      </c>
      <c r="AY2726" s="99">
        <v>1105383.8615570101</v>
      </c>
      <c r="AZ2726" s="99">
        <v>1395664.58601379</v>
      </c>
      <c r="BA2726" s="99">
        <v>0</v>
      </c>
      <c r="BB2726" s="99">
        <v>967538.62574768101</v>
      </c>
      <c r="BC2726" s="99">
        <v>751813.29543304397</v>
      </c>
      <c r="BD2726" s="99">
        <v>0</v>
      </c>
      <c r="BE2726" s="99">
        <v>152373.19392394999</v>
      </c>
      <c r="BF2726" s="99">
        <v>0</v>
      </c>
      <c r="BG2726" s="99">
        <v>1655532.3590393099</v>
      </c>
      <c r="BH2726" s="99">
        <v>1124021.1329803499</v>
      </c>
      <c r="BI2726" s="99">
        <v>0</v>
      </c>
      <c r="BJ2726" s="99">
        <v>127779.681445122</v>
      </c>
      <c r="BK2726" s="99">
        <v>14078.738714695</v>
      </c>
      <c r="BL2726" s="99">
        <v>0</v>
      </c>
      <c r="BM2726" s="99">
        <v>0</v>
      </c>
      <c r="BN2726" s="99">
        <v>0</v>
      </c>
      <c r="BO2726" s="99">
        <v>0</v>
      </c>
      <c r="BP2726" s="99">
        <v>0</v>
      </c>
      <c r="BQ2726" s="99">
        <v>0</v>
      </c>
      <c r="BR2726" s="99">
        <v>297217.37605667103</v>
      </c>
      <c r="BS2726" s="99">
        <v>608610.87842559803</v>
      </c>
      <c r="BT2726" s="99">
        <v>0</v>
      </c>
      <c r="BU2726" s="99">
        <v>70591.75</v>
      </c>
      <c r="BV2726" s="99">
        <v>277246.850498199</v>
      </c>
      <c r="BW2726" s="99">
        <v>0</v>
      </c>
      <c r="BX2726" s="99">
        <v>11490.04999125</v>
      </c>
      <c r="BY2726" s="99">
        <v>0</v>
      </c>
      <c r="BZ2726" s="99">
        <v>0</v>
      </c>
      <c r="CA2726" s="99">
        <v>4349.4031175971004</v>
      </c>
      <c r="CB2726" s="99">
        <v>484665.96353149402</v>
      </c>
      <c r="CC2726" s="99">
        <v>4260520.7013549795</v>
      </c>
      <c r="CD2726" s="99">
        <v>1248476.8782959001</v>
      </c>
      <c r="CE2726" s="99">
        <v>109.73417975474101</v>
      </c>
      <c r="CF2726" s="99">
        <v>17779.6810982227</v>
      </c>
      <c r="CG2726" s="99">
        <v>151717.03591918899</v>
      </c>
      <c r="CH2726" s="99">
        <v>0</v>
      </c>
      <c r="CI2726" s="99">
        <v>4459.1100893020603</v>
      </c>
      <c r="CJ2726" s="99">
        <v>501969.59442520101</v>
      </c>
      <c r="CK2726" s="99">
        <v>4412732.7208252</v>
      </c>
      <c r="CL2726" s="99">
        <v>1266548.1316070601</v>
      </c>
      <c r="CM2726" s="166">
        <v>5832.8136534094801</v>
      </c>
      <c r="CN2726" s="166">
        <v>920381.53501892101</v>
      </c>
      <c r="CO2726" s="166">
        <v>6068593.8853149395</v>
      </c>
      <c r="CP2726" s="99">
        <v>1266548.1316070601</v>
      </c>
      <c r="CQ2726" s="99">
        <v>0</v>
      </c>
      <c r="CR2726" s="99">
        <v>0</v>
      </c>
      <c r="CS2726" s="99">
        <v>0</v>
      </c>
      <c r="CT2726" s="99">
        <v>0</v>
      </c>
      <c r="CU2726" s="98">
        <v>219.78861831099999</v>
      </c>
      <c r="CV2726" s="98">
        <v>1500.9481758290001</v>
      </c>
      <c r="CW2726" s="98">
        <v>502445.6446297167</v>
      </c>
      <c r="CX2726" s="98">
        <v>4412237.7372741681</v>
      </c>
    </row>
    <row r="2727" spans="1:102" x14ac:dyDescent="0.2">
      <c r="A2727" s="98" t="s">
        <v>194</v>
      </c>
      <c r="B2727" s="100">
        <v>41791</v>
      </c>
      <c r="C2727" s="99">
        <v>4089.9084885716402</v>
      </c>
      <c r="D2727" s="99">
        <v>0</v>
      </c>
      <c r="E2727" s="99">
        <v>220.994342824444</v>
      </c>
      <c r="F2727" s="99">
        <v>71.443150600418406</v>
      </c>
      <c r="G2727" s="99">
        <v>0</v>
      </c>
      <c r="H2727" s="99">
        <v>0</v>
      </c>
      <c r="I2727" s="99">
        <v>0</v>
      </c>
      <c r="J2727" s="99">
        <v>1402.5011423081201</v>
      </c>
      <c r="K2727" s="99">
        <v>0</v>
      </c>
      <c r="L2727" s="99">
        <v>31.3039732191246</v>
      </c>
      <c r="M2727" s="99">
        <v>1238.85350304842</v>
      </c>
      <c r="N2727" s="99">
        <v>1283.2150413543</v>
      </c>
      <c r="O2727" s="99">
        <v>0</v>
      </c>
      <c r="P2727" s="99">
        <v>1439.9827680736801</v>
      </c>
      <c r="Q2727" s="99">
        <v>315.959492858499</v>
      </c>
      <c r="R2727" s="99">
        <v>0</v>
      </c>
      <c r="S2727" s="99">
        <v>103.358071302064</v>
      </c>
      <c r="T2727" s="99">
        <v>0</v>
      </c>
      <c r="U2727" s="99">
        <v>1404.8736824095199</v>
      </c>
      <c r="V2727" s="99">
        <v>460934.145183563</v>
      </c>
      <c r="W2727" s="99">
        <v>0</v>
      </c>
      <c r="X2727" s="99">
        <v>22794.745937824198</v>
      </c>
      <c r="Y2727" s="99">
        <v>3534.3254455328001</v>
      </c>
      <c r="Z2727" s="99">
        <v>0</v>
      </c>
      <c r="AA2727" s="99">
        <v>0</v>
      </c>
      <c r="AB2727" s="99">
        <v>0</v>
      </c>
      <c r="AC2727" s="99">
        <v>417599.49356842</v>
      </c>
      <c r="AD2727" s="99">
        <v>0</v>
      </c>
      <c r="AE2727" s="99">
        <v>4970.6736567616499</v>
      </c>
      <c r="AF2727" s="99">
        <v>119523.540969849</v>
      </c>
      <c r="AG2727" s="99">
        <v>168912.26504707299</v>
      </c>
      <c r="AH2727" s="99">
        <v>0</v>
      </c>
      <c r="AI2727" s="99">
        <v>99173.871201515198</v>
      </c>
      <c r="AJ2727" s="99">
        <v>89035.336636543303</v>
      </c>
      <c r="AK2727" s="99">
        <v>0</v>
      </c>
      <c r="AL2727" s="99">
        <v>17321.287574529601</v>
      </c>
      <c r="AM2727" s="99">
        <v>0</v>
      </c>
      <c r="AN2727" s="99">
        <v>417536.18730544997</v>
      </c>
      <c r="AO2727" s="99">
        <v>4048923.1095275902</v>
      </c>
      <c r="AP2727" s="99">
        <v>0</v>
      </c>
      <c r="AQ2727" s="99">
        <v>210214.00988578799</v>
      </c>
      <c r="AR2727" s="99">
        <v>28071.350447893099</v>
      </c>
      <c r="AS2727" s="99">
        <v>0</v>
      </c>
      <c r="AT2727" s="99">
        <v>0</v>
      </c>
      <c r="AU2727" s="99">
        <v>0</v>
      </c>
      <c r="AV2727" s="99">
        <v>1659661.5499420201</v>
      </c>
      <c r="AW2727" s="99">
        <v>0</v>
      </c>
      <c r="AX2727" s="99">
        <v>40724.01171875</v>
      </c>
      <c r="AY2727" s="99">
        <v>1117442.60194397</v>
      </c>
      <c r="AZ2727" s="99">
        <v>1386147.66412354</v>
      </c>
      <c r="BA2727" s="99">
        <v>0</v>
      </c>
      <c r="BB2727" s="99">
        <v>951964.39654541004</v>
      </c>
      <c r="BC2727" s="99">
        <v>738877.93105316197</v>
      </c>
      <c r="BD2727" s="99">
        <v>0</v>
      </c>
      <c r="BE2727" s="99">
        <v>150010.63958740199</v>
      </c>
      <c r="BF2727" s="99">
        <v>0</v>
      </c>
      <c r="BG2727" s="99">
        <v>1662265.1450805699</v>
      </c>
      <c r="BH2727" s="99">
        <v>1116817.20812988</v>
      </c>
      <c r="BI2727" s="99">
        <v>0</v>
      </c>
      <c r="BJ2727" s="99">
        <v>130093.60228252401</v>
      </c>
      <c r="BK2727" s="99">
        <v>14341.589418888099</v>
      </c>
      <c r="BL2727" s="99">
        <v>0</v>
      </c>
      <c r="BM2727" s="99">
        <v>0</v>
      </c>
      <c r="BN2727" s="99">
        <v>0</v>
      </c>
      <c r="BO2727" s="99">
        <v>0</v>
      </c>
      <c r="BP2727" s="99">
        <v>0</v>
      </c>
      <c r="BQ2727" s="99">
        <v>0</v>
      </c>
      <c r="BR2727" s="99">
        <v>298725.228282928</v>
      </c>
      <c r="BS2727" s="99">
        <v>608298.64854431199</v>
      </c>
      <c r="BT2727" s="99">
        <v>0</v>
      </c>
      <c r="BU2727" s="99">
        <v>71679.419999122605</v>
      </c>
      <c r="BV2727" s="99">
        <v>272808.95923996001</v>
      </c>
      <c r="BW2727" s="99">
        <v>0</v>
      </c>
      <c r="BX2727" s="99">
        <v>12153.799991846099</v>
      </c>
      <c r="BY2727" s="99">
        <v>0</v>
      </c>
      <c r="BZ2727" s="99">
        <v>0</v>
      </c>
      <c r="CA2727" s="99">
        <v>4311.9208181500398</v>
      </c>
      <c r="CB2727" s="99">
        <v>483475.33483886701</v>
      </c>
      <c r="CC2727" s="99">
        <v>4228116.7787475605</v>
      </c>
      <c r="CD2727" s="99">
        <v>1245302.43299866</v>
      </c>
      <c r="CE2727" s="99">
        <v>103.087623518892</v>
      </c>
      <c r="CF2727" s="99">
        <v>17157.978078603701</v>
      </c>
      <c r="CG2727" s="99">
        <v>149357.06931686401</v>
      </c>
      <c r="CH2727" s="99">
        <v>0</v>
      </c>
      <c r="CI2727" s="99">
        <v>4414.9644244909296</v>
      </c>
      <c r="CJ2727" s="99">
        <v>500688.04970932001</v>
      </c>
      <c r="CK2727" s="99">
        <v>4376455.9653930701</v>
      </c>
      <c r="CL2727" s="99">
        <v>1259210.3450622601</v>
      </c>
      <c r="CM2727" s="166">
        <v>5814.8896211981801</v>
      </c>
      <c r="CN2727" s="166">
        <v>918086.52803802502</v>
      </c>
      <c r="CO2727" s="166">
        <v>6047712.7677612295</v>
      </c>
      <c r="CP2727" s="99">
        <v>1259210.3450622601</v>
      </c>
      <c r="CQ2727" s="99">
        <v>0</v>
      </c>
      <c r="CR2727" s="99">
        <v>0</v>
      </c>
      <c r="CS2727" s="99">
        <v>0</v>
      </c>
      <c r="CT2727" s="99">
        <v>0</v>
      </c>
      <c r="CU2727" s="98">
        <v>223.07222691800001</v>
      </c>
      <c r="CV2727" s="98">
        <v>1493.175752828</v>
      </c>
      <c r="CW2727" s="98">
        <v>500633.3129174707</v>
      </c>
      <c r="CX2727" s="98">
        <v>4377473.8480644245</v>
      </c>
    </row>
    <row r="2728" spans="1:102" x14ac:dyDescent="0.2">
      <c r="A2728" s="98" t="s">
        <v>194</v>
      </c>
      <c r="B2728" s="100">
        <v>41883</v>
      </c>
      <c r="C2728" s="99">
        <v>4100.4356958866101</v>
      </c>
      <c r="D2728" s="99">
        <v>0</v>
      </c>
      <c r="E2728" s="99">
        <v>225.66072303988</v>
      </c>
      <c r="F2728" s="99">
        <v>74.069251493550794</v>
      </c>
      <c r="G2728" s="99">
        <v>0</v>
      </c>
      <c r="H2728" s="99">
        <v>0</v>
      </c>
      <c r="I2728" s="99">
        <v>0</v>
      </c>
      <c r="J2728" s="99">
        <v>1378.2095470279501</v>
      </c>
      <c r="K2728" s="99">
        <v>0</v>
      </c>
      <c r="L2728" s="99">
        <v>22.498576709535001</v>
      </c>
      <c r="M2728" s="99">
        <v>1237.01425045729</v>
      </c>
      <c r="N2728" s="99">
        <v>1265.58583518863</v>
      </c>
      <c r="O2728" s="99">
        <v>0</v>
      </c>
      <c r="P2728" s="99">
        <v>1490.0193757265799</v>
      </c>
      <c r="Q2728" s="99">
        <v>316.77185016497998</v>
      </c>
      <c r="R2728" s="99">
        <v>0</v>
      </c>
      <c r="S2728" s="99">
        <v>107.496403007768</v>
      </c>
      <c r="T2728" s="99">
        <v>0</v>
      </c>
      <c r="U2728" s="99">
        <v>1379.62233616412</v>
      </c>
      <c r="V2728" s="99">
        <v>460395.91019439697</v>
      </c>
      <c r="W2728" s="99">
        <v>0</v>
      </c>
      <c r="X2728" s="99">
        <v>22387.054413080201</v>
      </c>
      <c r="Y2728" s="99">
        <v>3568.0486874878402</v>
      </c>
      <c r="Z2728" s="99">
        <v>0</v>
      </c>
      <c r="AA2728" s="99">
        <v>0</v>
      </c>
      <c r="AB2728" s="99">
        <v>0</v>
      </c>
      <c r="AC2728" s="99">
        <v>413931.85892105103</v>
      </c>
      <c r="AD2728" s="99">
        <v>0</v>
      </c>
      <c r="AE2728" s="99">
        <v>5729.2172381281898</v>
      </c>
      <c r="AF2728" s="99">
        <v>118161.502388954</v>
      </c>
      <c r="AG2728" s="99">
        <v>167990.76507377601</v>
      </c>
      <c r="AH2728" s="99">
        <v>0</v>
      </c>
      <c r="AI2728" s="99">
        <v>100741.591263771</v>
      </c>
      <c r="AJ2728" s="99">
        <v>89811.953502655</v>
      </c>
      <c r="AK2728" s="99">
        <v>0</v>
      </c>
      <c r="AL2728" s="99">
        <v>17244.776632785801</v>
      </c>
      <c r="AM2728" s="99">
        <v>0</v>
      </c>
      <c r="AN2728" s="99">
        <v>413035.39319229103</v>
      </c>
      <c r="AO2728" s="99">
        <v>4043335.3688354502</v>
      </c>
      <c r="AP2728" s="99">
        <v>0</v>
      </c>
      <c r="AQ2728" s="99">
        <v>207366.932250977</v>
      </c>
      <c r="AR2728" s="99">
        <v>30592.026097297701</v>
      </c>
      <c r="AS2728" s="99">
        <v>0</v>
      </c>
      <c r="AT2728" s="99">
        <v>0</v>
      </c>
      <c r="AU2728" s="99">
        <v>0</v>
      </c>
      <c r="AV2728" s="99">
        <v>1660934.8755493199</v>
      </c>
      <c r="AW2728" s="99">
        <v>0</v>
      </c>
      <c r="AX2728" s="99">
        <v>47881.011288166002</v>
      </c>
      <c r="AY2728" s="99">
        <v>1108080.09764099</v>
      </c>
      <c r="AZ2728" s="99">
        <v>1374151.2336883501</v>
      </c>
      <c r="BA2728" s="99">
        <v>0</v>
      </c>
      <c r="BB2728" s="99">
        <v>976078.96225738502</v>
      </c>
      <c r="BC2728" s="99">
        <v>740636.40927124</v>
      </c>
      <c r="BD2728" s="99">
        <v>0</v>
      </c>
      <c r="BE2728" s="99">
        <v>147313.073400497</v>
      </c>
      <c r="BF2728" s="99">
        <v>0</v>
      </c>
      <c r="BG2728" s="99">
        <v>1660751.4093017599</v>
      </c>
      <c r="BH2728" s="99">
        <v>1127116.6899871801</v>
      </c>
      <c r="BI2728" s="99">
        <v>0</v>
      </c>
      <c r="BJ2728" s="99">
        <v>125372.024440765</v>
      </c>
      <c r="BK2728" s="99">
        <v>14471.032970070801</v>
      </c>
      <c r="BL2728" s="99">
        <v>0</v>
      </c>
      <c r="BM2728" s="99">
        <v>0</v>
      </c>
      <c r="BN2728" s="99">
        <v>0</v>
      </c>
      <c r="BO2728" s="99">
        <v>0</v>
      </c>
      <c r="BP2728" s="99">
        <v>0</v>
      </c>
      <c r="BQ2728" s="99">
        <v>0</v>
      </c>
      <c r="BR2728" s="99">
        <v>300631.79048538202</v>
      </c>
      <c r="BS2728" s="99">
        <v>609591.23004150402</v>
      </c>
      <c r="BT2728" s="99">
        <v>0</v>
      </c>
      <c r="BU2728" s="99">
        <v>62940.75</v>
      </c>
      <c r="BV2728" s="99">
        <v>273619.94923019398</v>
      </c>
      <c r="BW2728" s="99">
        <v>0</v>
      </c>
      <c r="BX2728" s="99">
        <v>11819.3499901295</v>
      </c>
      <c r="BY2728" s="99">
        <v>0</v>
      </c>
      <c r="BZ2728" s="99">
        <v>0</v>
      </c>
      <c r="CA2728" s="99">
        <v>4322.88359159231</v>
      </c>
      <c r="CB2728" s="99">
        <v>483947.206142426</v>
      </c>
      <c r="CC2728" s="99">
        <v>4246170.6071167002</v>
      </c>
      <c r="CD2728" s="99">
        <v>1256108.1125030499</v>
      </c>
      <c r="CE2728" s="99">
        <v>107.36863263230801</v>
      </c>
      <c r="CF2728" s="99">
        <v>17364.266867160801</v>
      </c>
      <c r="CG2728" s="99">
        <v>148092.82803916899</v>
      </c>
      <c r="CH2728" s="99">
        <v>0</v>
      </c>
      <c r="CI2728" s="99">
        <v>4429.4905380606697</v>
      </c>
      <c r="CJ2728" s="99">
        <v>501094.369659424</v>
      </c>
      <c r="CK2728" s="99">
        <v>4394464.8161010696</v>
      </c>
      <c r="CL2728" s="99">
        <v>1262147.8865203899</v>
      </c>
      <c r="CM2728" s="166">
        <v>5805.23435264826</v>
      </c>
      <c r="CN2728" s="166">
        <v>912968.03256225598</v>
      </c>
      <c r="CO2728" s="166">
        <v>6052569.5556030301</v>
      </c>
      <c r="CP2728" s="99">
        <v>1262147.8865203899</v>
      </c>
      <c r="CQ2728" s="99">
        <v>0</v>
      </c>
      <c r="CR2728" s="99">
        <v>0</v>
      </c>
      <c r="CS2728" s="99">
        <v>0</v>
      </c>
      <c r="CT2728" s="99">
        <v>0</v>
      </c>
      <c r="CU2728" s="98">
        <v>226.467995634</v>
      </c>
      <c r="CV2728" s="98">
        <v>1471.108717803</v>
      </c>
      <c r="CW2728" s="98">
        <v>501311.4730095868</v>
      </c>
      <c r="CX2728" s="98">
        <v>4394263.4351558695</v>
      </c>
    </row>
    <row r="2729" spans="1:102" x14ac:dyDescent="0.2">
      <c r="A2729" s="98" t="s">
        <v>194</v>
      </c>
      <c r="B2729" s="100">
        <v>41974</v>
      </c>
      <c r="C2729" s="99">
        <v>4114.08541703224</v>
      </c>
      <c r="D2729" s="99">
        <v>0</v>
      </c>
      <c r="E2729" s="99">
        <v>238.95120982080701</v>
      </c>
      <c r="F2729" s="99">
        <v>81.778314545750604</v>
      </c>
      <c r="G2729" s="99">
        <v>0</v>
      </c>
      <c r="H2729" s="99">
        <v>0</v>
      </c>
      <c r="I2729" s="99">
        <v>0</v>
      </c>
      <c r="J2729" s="99">
        <v>1323.3011127412301</v>
      </c>
      <c r="K2729" s="99">
        <v>0</v>
      </c>
      <c r="L2729" s="99">
        <v>23.209098862484101</v>
      </c>
      <c r="M2729" s="99">
        <v>1260.30218213797</v>
      </c>
      <c r="N2729" s="99">
        <v>1265.4316914528599</v>
      </c>
      <c r="O2729" s="99">
        <v>0</v>
      </c>
      <c r="P2729" s="99">
        <v>1484.3732359558301</v>
      </c>
      <c r="Q2729" s="99">
        <v>322.76187766343401</v>
      </c>
      <c r="R2729" s="99">
        <v>0</v>
      </c>
      <c r="S2729" s="99">
        <v>95.678184814751106</v>
      </c>
      <c r="T2729" s="99">
        <v>0</v>
      </c>
      <c r="U2729" s="99">
        <v>1323.12433414161</v>
      </c>
      <c r="V2729" s="99">
        <v>458613.32882690401</v>
      </c>
      <c r="W2729" s="99">
        <v>0</v>
      </c>
      <c r="X2729" s="99">
        <v>24143.612099170699</v>
      </c>
      <c r="Y2729" s="99">
        <v>3542.1941969394702</v>
      </c>
      <c r="Z2729" s="99">
        <v>0</v>
      </c>
      <c r="AA2729" s="99">
        <v>0</v>
      </c>
      <c r="AB2729" s="99">
        <v>0</v>
      </c>
      <c r="AC2729" s="99">
        <v>394400.34369278001</v>
      </c>
      <c r="AD2729" s="99">
        <v>0</v>
      </c>
      <c r="AE2729" s="99">
        <v>7623.2027506828299</v>
      </c>
      <c r="AF2729" s="99">
        <v>117728.59510803199</v>
      </c>
      <c r="AG2729" s="99">
        <v>166188.64580154399</v>
      </c>
      <c r="AH2729" s="99">
        <v>0</v>
      </c>
      <c r="AI2729" s="99">
        <v>99992.531552314802</v>
      </c>
      <c r="AJ2729" s="99">
        <v>92713.574666023298</v>
      </c>
      <c r="AK2729" s="99">
        <v>0</v>
      </c>
      <c r="AL2729" s="99">
        <v>16676.14412117</v>
      </c>
      <c r="AM2729" s="99">
        <v>0</v>
      </c>
      <c r="AN2729" s="99">
        <v>396192.25854492199</v>
      </c>
      <c r="AO2729" s="99">
        <v>4045795.7520446801</v>
      </c>
      <c r="AP2729" s="99">
        <v>0</v>
      </c>
      <c r="AQ2729" s="99">
        <v>223685.01153373701</v>
      </c>
      <c r="AR2729" s="99">
        <v>30634.415774583798</v>
      </c>
      <c r="AS2729" s="99">
        <v>0</v>
      </c>
      <c r="AT2729" s="99">
        <v>0</v>
      </c>
      <c r="AU2729" s="99">
        <v>0</v>
      </c>
      <c r="AV2729" s="99">
        <v>1582781.4723205599</v>
      </c>
      <c r="AW2729" s="99">
        <v>0</v>
      </c>
      <c r="AX2729" s="99">
        <v>65058.857871532397</v>
      </c>
      <c r="AY2729" s="99">
        <v>1115720.8690033001</v>
      </c>
      <c r="AZ2729" s="99">
        <v>1354769.10856628</v>
      </c>
      <c r="BA2729" s="99">
        <v>0</v>
      </c>
      <c r="BB2729" s="99">
        <v>967832.34542846703</v>
      </c>
      <c r="BC2729" s="99">
        <v>774172.06056976295</v>
      </c>
      <c r="BD2729" s="99">
        <v>0</v>
      </c>
      <c r="BE2729" s="99">
        <v>143276.369907379</v>
      </c>
      <c r="BF2729" s="99">
        <v>0</v>
      </c>
      <c r="BG2729" s="99">
        <v>1584867.4205932601</v>
      </c>
      <c r="BH2729" s="99">
        <v>1128490.8988342299</v>
      </c>
      <c r="BI2729" s="99">
        <v>0</v>
      </c>
      <c r="BJ2729" s="99">
        <v>131975.08535766599</v>
      </c>
      <c r="BK2729" s="99">
        <v>14638.6133333445</v>
      </c>
      <c r="BL2729" s="99">
        <v>0</v>
      </c>
      <c r="BM2729" s="99">
        <v>0</v>
      </c>
      <c r="BN2729" s="99">
        <v>0</v>
      </c>
      <c r="BO2729" s="99">
        <v>0</v>
      </c>
      <c r="BP2729" s="99">
        <v>0</v>
      </c>
      <c r="BQ2729" s="99">
        <v>0</v>
      </c>
      <c r="BR2729" s="99">
        <v>299537.21245574998</v>
      </c>
      <c r="BS2729" s="99">
        <v>605269.25249481201</v>
      </c>
      <c r="BT2729" s="99">
        <v>0</v>
      </c>
      <c r="BU2729" s="99">
        <v>68151.5</v>
      </c>
      <c r="BV2729" s="99">
        <v>287101.52800369298</v>
      </c>
      <c r="BW2729" s="99">
        <v>0</v>
      </c>
      <c r="BX2729" s="99">
        <v>10478.709990978199</v>
      </c>
      <c r="BY2729" s="99">
        <v>0</v>
      </c>
      <c r="BZ2729" s="99">
        <v>0</v>
      </c>
      <c r="CA2729" s="99">
        <v>4353.5664358139002</v>
      </c>
      <c r="CB2729" s="99">
        <v>482980.77423095697</v>
      </c>
      <c r="CC2729" s="99">
        <v>4262419.6461181603</v>
      </c>
      <c r="CD2729" s="99">
        <v>1262451.6175079299</v>
      </c>
      <c r="CE2729" s="99">
        <v>95.7468514507636</v>
      </c>
      <c r="CF2729" s="99">
        <v>16784.228249549898</v>
      </c>
      <c r="CG2729" s="99">
        <v>143377.133361816</v>
      </c>
      <c r="CH2729" s="99">
        <v>0</v>
      </c>
      <c r="CI2729" s="99">
        <v>4450.2483367323903</v>
      </c>
      <c r="CJ2729" s="99">
        <v>500116.27354431199</v>
      </c>
      <c r="CK2729" s="99">
        <v>4406654.8687133798</v>
      </c>
      <c r="CL2729" s="99">
        <v>1270410.3320770301</v>
      </c>
      <c r="CM2729" s="166">
        <v>5768.11361134052</v>
      </c>
      <c r="CN2729" s="166">
        <v>894202.51774597203</v>
      </c>
      <c r="CO2729" s="166">
        <v>5988348.3145141602</v>
      </c>
      <c r="CP2729" s="99">
        <v>1270410.3320770301</v>
      </c>
      <c r="CQ2729" s="99">
        <v>0</v>
      </c>
      <c r="CR2729" s="99">
        <v>0</v>
      </c>
      <c r="CS2729" s="99">
        <v>0</v>
      </c>
      <c r="CT2729" s="99">
        <v>0</v>
      </c>
      <c r="CU2729" s="98">
        <v>239.04500300399999</v>
      </c>
      <c r="CV2729" s="98">
        <v>1413.1598685229999</v>
      </c>
      <c r="CW2729" s="98">
        <v>499765.0024805069</v>
      </c>
      <c r="CX2729" s="98">
        <v>4405796.7794799767</v>
      </c>
    </row>
    <row r="2730" spans="1:102" x14ac:dyDescent="0.2">
      <c r="A2730" s="98" t="s">
        <v>194</v>
      </c>
      <c r="B2730" s="100">
        <v>42064</v>
      </c>
      <c r="C2730" s="99">
        <v>4088.53524708748</v>
      </c>
      <c r="D2730" s="99">
        <v>0</v>
      </c>
      <c r="E2730" s="99">
        <v>239.98356321267801</v>
      </c>
      <c r="F2730" s="99">
        <v>86.317789598368094</v>
      </c>
      <c r="G2730" s="99">
        <v>0</v>
      </c>
      <c r="H2730" s="99">
        <v>0</v>
      </c>
      <c r="I2730" s="99">
        <v>0</v>
      </c>
      <c r="J2730" s="99">
        <v>1323.71084149182</v>
      </c>
      <c r="K2730" s="99">
        <v>0</v>
      </c>
      <c r="L2730" s="99">
        <v>15.8897921192693</v>
      </c>
      <c r="M2730" s="99">
        <v>1259.05034385622</v>
      </c>
      <c r="N2730" s="99">
        <v>1258.7954912036701</v>
      </c>
      <c r="O2730" s="99">
        <v>0</v>
      </c>
      <c r="P2730" s="99">
        <v>1476.7575550824399</v>
      </c>
      <c r="Q2730" s="99">
        <v>316.64227435365302</v>
      </c>
      <c r="R2730" s="99">
        <v>0</v>
      </c>
      <c r="S2730" s="99">
        <v>101.34787522628901</v>
      </c>
      <c r="T2730" s="99">
        <v>0</v>
      </c>
      <c r="U2730" s="99">
        <v>1323.0180300921199</v>
      </c>
      <c r="V2730" s="99">
        <v>453002.17412948603</v>
      </c>
      <c r="W2730" s="99">
        <v>0</v>
      </c>
      <c r="X2730" s="99">
        <v>22211.973864555399</v>
      </c>
      <c r="Y2730" s="99">
        <v>3489.82701668143</v>
      </c>
      <c r="Z2730" s="99">
        <v>0</v>
      </c>
      <c r="AA2730" s="99">
        <v>0</v>
      </c>
      <c r="AB2730" s="99">
        <v>0</v>
      </c>
      <c r="AC2730" s="99">
        <v>390699.22917938197</v>
      </c>
      <c r="AD2730" s="99">
        <v>0</v>
      </c>
      <c r="AE2730" s="99">
        <v>4550.0594565868396</v>
      </c>
      <c r="AF2730" s="99">
        <v>116034.603692055</v>
      </c>
      <c r="AG2730" s="99">
        <v>163889.98871231099</v>
      </c>
      <c r="AH2730" s="99">
        <v>0</v>
      </c>
      <c r="AI2730" s="99">
        <v>97870.959276199297</v>
      </c>
      <c r="AJ2730" s="99">
        <v>90075.456377029404</v>
      </c>
      <c r="AK2730" s="99">
        <v>0</v>
      </c>
      <c r="AL2730" s="99">
        <v>16689.260319471399</v>
      </c>
      <c r="AM2730" s="99">
        <v>0</v>
      </c>
      <c r="AN2730" s="99">
        <v>390633.877162933</v>
      </c>
      <c r="AO2730" s="99">
        <v>4008313.7473449698</v>
      </c>
      <c r="AP2730" s="99">
        <v>0</v>
      </c>
      <c r="AQ2730" s="99">
        <v>215497.86840438799</v>
      </c>
      <c r="AR2730" s="99">
        <v>30640.542259931601</v>
      </c>
      <c r="AS2730" s="99">
        <v>0</v>
      </c>
      <c r="AT2730" s="99">
        <v>0</v>
      </c>
      <c r="AU2730" s="99">
        <v>0</v>
      </c>
      <c r="AV2730" s="99">
        <v>1575204.6683807401</v>
      </c>
      <c r="AW2730" s="99">
        <v>0</v>
      </c>
      <c r="AX2730" s="99">
        <v>38793.382497787497</v>
      </c>
      <c r="AY2730" s="99">
        <v>1123218.51695251</v>
      </c>
      <c r="AZ2730" s="99">
        <v>1341863.5186004599</v>
      </c>
      <c r="BA2730" s="99">
        <v>0</v>
      </c>
      <c r="BB2730" s="99">
        <v>950214.18054962205</v>
      </c>
      <c r="BC2730" s="99">
        <v>751793.23949432396</v>
      </c>
      <c r="BD2730" s="99">
        <v>0</v>
      </c>
      <c r="BE2730" s="99">
        <v>143605.209569931</v>
      </c>
      <c r="BF2730" s="99">
        <v>0</v>
      </c>
      <c r="BG2730" s="99">
        <v>1571345.60700989</v>
      </c>
      <c r="BH2730" s="99">
        <v>1109758.9445495601</v>
      </c>
      <c r="BI2730" s="99">
        <v>0</v>
      </c>
      <c r="BJ2730" s="99">
        <v>129401.062108994</v>
      </c>
      <c r="BK2730" s="99">
        <v>14421.449682116499</v>
      </c>
      <c r="BL2730" s="99">
        <v>0</v>
      </c>
      <c r="BM2730" s="99">
        <v>0</v>
      </c>
      <c r="BN2730" s="99">
        <v>0</v>
      </c>
      <c r="BO2730" s="99">
        <v>0</v>
      </c>
      <c r="BP2730" s="99">
        <v>0</v>
      </c>
      <c r="BQ2730" s="99">
        <v>0</v>
      </c>
      <c r="BR2730" s="99">
        <v>296743.30736160302</v>
      </c>
      <c r="BS2730" s="99">
        <v>599455.20063018799</v>
      </c>
      <c r="BT2730" s="99">
        <v>0</v>
      </c>
      <c r="BU2730" s="99">
        <v>68449.5</v>
      </c>
      <c r="BV2730" s="99">
        <v>278620.78839492798</v>
      </c>
      <c r="BW2730" s="99">
        <v>0</v>
      </c>
      <c r="BX2730" s="99">
        <v>10805.3499903679</v>
      </c>
      <c r="BY2730" s="99">
        <v>0</v>
      </c>
      <c r="BZ2730" s="99">
        <v>0</v>
      </c>
      <c r="CA2730" s="99">
        <v>4331.2742458581897</v>
      </c>
      <c r="CB2730" s="99">
        <v>474080.28581619298</v>
      </c>
      <c r="CC2730" s="99">
        <v>4213011.4423828097</v>
      </c>
      <c r="CD2730" s="99">
        <v>1238727.44198608</v>
      </c>
      <c r="CE2730" s="99">
        <v>101.41602483577999</v>
      </c>
      <c r="CF2730" s="99">
        <v>16627.659082174301</v>
      </c>
      <c r="CG2730" s="99">
        <v>142986.105730057</v>
      </c>
      <c r="CH2730" s="99">
        <v>0</v>
      </c>
      <c r="CI2730" s="99">
        <v>4433.8115126490602</v>
      </c>
      <c r="CJ2730" s="99">
        <v>490458.40794372599</v>
      </c>
      <c r="CK2730" s="99">
        <v>4356468.95239258</v>
      </c>
      <c r="CL2730" s="99">
        <v>1255292.10850525</v>
      </c>
      <c r="CM2730" s="166">
        <v>5737.0038895607004</v>
      </c>
      <c r="CN2730" s="166">
        <v>881175.35237884498</v>
      </c>
      <c r="CO2730" s="166">
        <v>5933269.8345947303</v>
      </c>
      <c r="CP2730" s="99">
        <v>1255292.10850525</v>
      </c>
      <c r="CQ2730" s="99">
        <v>0</v>
      </c>
      <c r="CR2730" s="99">
        <v>0</v>
      </c>
      <c r="CS2730" s="99">
        <v>0</v>
      </c>
      <c r="CT2730" s="99">
        <v>0</v>
      </c>
      <c r="CU2730" s="98">
        <v>240.09705016300001</v>
      </c>
      <c r="CV2730" s="98">
        <v>1416.632074007</v>
      </c>
      <c r="CW2730" s="98">
        <v>490707.94489836728</v>
      </c>
      <c r="CX2730" s="98">
        <v>4355997.5481128665</v>
      </c>
    </row>
    <row r="2731" spans="1:102" x14ac:dyDescent="0.2">
      <c r="A2731" s="98" t="s">
        <v>194</v>
      </c>
      <c r="B2731" s="100">
        <v>42156</v>
      </c>
      <c r="C2731" s="99">
        <v>4058.7808563411199</v>
      </c>
      <c r="D2731" s="99">
        <v>0</v>
      </c>
      <c r="E2731" s="99">
        <v>231.035893211141</v>
      </c>
      <c r="F2731" s="99">
        <v>84.776952555403099</v>
      </c>
      <c r="G2731" s="99">
        <v>0</v>
      </c>
      <c r="H2731" s="99">
        <v>0</v>
      </c>
      <c r="I2731" s="99">
        <v>0</v>
      </c>
      <c r="J2731" s="99">
        <v>1338.0196301639101</v>
      </c>
      <c r="K2731" s="99">
        <v>0</v>
      </c>
      <c r="L2731" s="99">
        <v>15.6715044602752</v>
      </c>
      <c r="M2731" s="99">
        <v>1245.88121251762</v>
      </c>
      <c r="N2731" s="99">
        <v>1239.7355551570699</v>
      </c>
      <c r="O2731" s="99">
        <v>0</v>
      </c>
      <c r="P2731" s="99">
        <v>1466.2651360631</v>
      </c>
      <c r="Q2731" s="99">
        <v>319.33692807331698</v>
      </c>
      <c r="R2731" s="99">
        <v>0</v>
      </c>
      <c r="S2731" s="99">
        <v>96.694198354147403</v>
      </c>
      <c r="T2731" s="99">
        <v>0</v>
      </c>
      <c r="U2731" s="99">
        <v>1338.5218572318599</v>
      </c>
      <c r="V2731" s="99">
        <v>452349.82749939</v>
      </c>
      <c r="W2731" s="99">
        <v>0</v>
      </c>
      <c r="X2731" s="99">
        <v>21820.5818705559</v>
      </c>
      <c r="Y2731" s="99">
        <v>3498.8079435825298</v>
      </c>
      <c r="Z2731" s="99">
        <v>0</v>
      </c>
      <c r="AA2731" s="99">
        <v>0</v>
      </c>
      <c r="AB2731" s="99">
        <v>0</v>
      </c>
      <c r="AC2731" s="99">
        <v>392157.26767349202</v>
      </c>
      <c r="AD2731" s="99">
        <v>0</v>
      </c>
      <c r="AE2731" s="99">
        <v>6692.3655089139902</v>
      </c>
      <c r="AF2731" s="99">
        <v>115173.39191055299</v>
      </c>
      <c r="AG2731" s="99">
        <v>163835.42478752101</v>
      </c>
      <c r="AH2731" s="99">
        <v>0</v>
      </c>
      <c r="AI2731" s="99">
        <v>97592.450959205598</v>
      </c>
      <c r="AJ2731" s="99">
        <v>91303.030001640305</v>
      </c>
      <c r="AK2731" s="99">
        <v>0</v>
      </c>
      <c r="AL2731" s="99">
        <v>15032.590717196499</v>
      </c>
      <c r="AM2731" s="99">
        <v>0</v>
      </c>
      <c r="AN2731" s="99">
        <v>391264.947059631</v>
      </c>
      <c r="AO2731" s="99">
        <v>4011133.51318359</v>
      </c>
      <c r="AP2731" s="99">
        <v>0</v>
      </c>
      <c r="AQ2731" s="99">
        <v>206073.32569694499</v>
      </c>
      <c r="AR2731" s="99">
        <v>30130.233701229099</v>
      </c>
      <c r="AS2731" s="99">
        <v>0</v>
      </c>
      <c r="AT2731" s="99">
        <v>0</v>
      </c>
      <c r="AU2731" s="99">
        <v>0</v>
      </c>
      <c r="AV2731" s="99">
        <v>1588093.20584106</v>
      </c>
      <c r="AW2731" s="99">
        <v>0</v>
      </c>
      <c r="AX2731" s="99">
        <v>57452.175827026404</v>
      </c>
      <c r="AY2731" s="99">
        <v>1108169.0718383801</v>
      </c>
      <c r="AZ2731" s="99">
        <v>1329326.0474853499</v>
      </c>
      <c r="BA2731" s="99">
        <v>0</v>
      </c>
      <c r="BB2731" s="99">
        <v>955613.84926605201</v>
      </c>
      <c r="BC2731" s="99">
        <v>758190.71559905994</v>
      </c>
      <c r="BD2731" s="99">
        <v>0</v>
      </c>
      <c r="BE2731" s="99">
        <v>129677.242841721</v>
      </c>
      <c r="BF2731" s="99">
        <v>0</v>
      </c>
      <c r="BG2731" s="99">
        <v>1590109.4065856901</v>
      </c>
      <c r="BH2731" s="99">
        <v>1119460.4609832801</v>
      </c>
      <c r="BI2731" s="99">
        <v>0</v>
      </c>
      <c r="BJ2731" s="99">
        <v>134555.19972419701</v>
      </c>
      <c r="BK2731" s="99">
        <v>14317.6176851988</v>
      </c>
      <c r="BL2731" s="99">
        <v>0</v>
      </c>
      <c r="BM2731" s="99">
        <v>0</v>
      </c>
      <c r="BN2731" s="99">
        <v>0</v>
      </c>
      <c r="BO2731" s="99">
        <v>0</v>
      </c>
      <c r="BP2731" s="99">
        <v>0</v>
      </c>
      <c r="BQ2731" s="99">
        <v>0</v>
      </c>
      <c r="BR2731" s="99">
        <v>297927.56050109898</v>
      </c>
      <c r="BS2731" s="99">
        <v>605281.29415130604</v>
      </c>
      <c r="BT2731" s="99">
        <v>0</v>
      </c>
      <c r="BU2731" s="99">
        <v>70700</v>
      </c>
      <c r="BV2731" s="99">
        <v>281716.60042571998</v>
      </c>
      <c r="BW2731" s="99">
        <v>0</v>
      </c>
      <c r="BX2731" s="99">
        <v>10779.819988966001</v>
      </c>
      <c r="BY2731" s="99">
        <v>0</v>
      </c>
      <c r="BZ2731" s="99">
        <v>0</v>
      </c>
      <c r="CA2731" s="99">
        <v>4289.7362586855897</v>
      </c>
      <c r="CB2731" s="99">
        <v>475659.60860443098</v>
      </c>
      <c r="CC2731" s="99">
        <v>4226035.0219116202</v>
      </c>
      <c r="CD2731" s="99">
        <v>1248586.1203918499</v>
      </c>
      <c r="CE2731" s="99">
        <v>96.6793906250969</v>
      </c>
      <c r="CF2731" s="99">
        <v>14922.0445520878</v>
      </c>
      <c r="CG2731" s="99">
        <v>129547.45850086201</v>
      </c>
      <c r="CH2731" s="99">
        <v>0</v>
      </c>
      <c r="CI2731" s="99">
        <v>4385.9838787317303</v>
      </c>
      <c r="CJ2731" s="99">
        <v>490807.017475128</v>
      </c>
      <c r="CK2731" s="99">
        <v>4353664.70202637</v>
      </c>
      <c r="CL2731" s="99">
        <v>1261484.4993743901</v>
      </c>
      <c r="CM2731" s="166">
        <v>5729.8394893407803</v>
      </c>
      <c r="CN2731" s="166">
        <v>882132.02964019799</v>
      </c>
      <c r="CO2731" s="166">
        <v>5947641.0021972703</v>
      </c>
      <c r="CP2731" s="99">
        <v>1261484.4993743901</v>
      </c>
      <c r="CQ2731" s="99">
        <v>0</v>
      </c>
      <c r="CR2731" s="99">
        <v>0</v>
      </c>
      <c r="CS2731" s="99">
        <v>0</v>
      </c>
      <c r="CT2731" s="99">
        <v>0</v>
      </c>
      <c r="CU2731" s="98">
        <v>231.09291094299999</v>
      </c>
      <c r="CV2731" s="98">
        <v>1431.4897595130001</v>
      </c>
      <c r="CW2731" s="98">
        <v>490581.65315651876</v>
      </c>
      <c r="CX2731" s="98">
        <v>4355582.4804124823</v>
      </c>
    </row>
    <row r="2732" spans="1:102" x14ac:dyDescent="0.2">
      <c r="A2732" s="98" t="s">
        <v>194</v>
      </c>
      <c r="B2732" s="100">
        <v>42248</v>
      </c>
      <c r="C2732" s="99">
        <v>4078.0303791463398</v>
      </c>
      <c r="D2732" s="99">
        <v>0</v>
      </c>
      <c r="E2732" s="99">
        <v>231.166342688724</v>
      </c>
      <c r="F2732" s="99">
        <v>84.442868752405005</v>
      </c>
      <c r="G2732" s="99">
        <v>0</v>
      </c>
      <c r="H2732" s="99">
        <v>0</v>
      </c>
      <c r="I2732" s="99">
        <v>0</v>
      </c>
      <c r="J2732" s="99">
        <v>1360.07171760499</v>
      </c>
      <c r="K2732" s="99">
        <v>0</v>
      </c>
      <c r="L2732" s="99">
        <v>16.253961343551101</v>
      </c>
      <c r="M2732" s="99">
        <v>1264.75215537846</v>
      </c>
      <c r="N2732" s="99">
        <v>1243.8605400919901</v>
      </c>
      <c r="O2732" s="99">
        <v>0</v>
      </c>
      <c r="P2732" s="99">
        <v>1463.8723935037899</v>
      </c>
      <c r="Q2732" s="99">
        <v>321.301367234439</v>
      </c>
      <c r="R2732" s="99">
        <v>0</v>
      </c>
      <c r="S2732" s="99">
        <v>93.024718633852899</v>
      </c>
      <c r="T2732" s="99">
        <v>0</v>
      </c>
      <c r="U2732" s="99">
        <v>1360.2778098881199</v>
      </c>
      <c r="V2732" s="99">
        <v>457934.941509247</v>
      </c>
      <c r="W2732" s="99">
        <v>0</v>
      </c>
      <c r="X2732" s="99">
        <v>20120.0472145081</v>
      </c>
      <c r="Y2732" s="99">
        <v>3292.9370669722598</v>
      </c>
      <c r="Z2732" s="99">
        <v>0</v>
      </c>
      <c r="AA2732" s="99">
        <v>0</v>
      </c>
      <c r="AB2732" s="99">
        <v>0</v>
      </c>
      <c r="AC2732" s="99">
        <v>394639.83904266398</v>
      </c>
      <c r="AD2732" s="99">
        <v>0</v>
      </c>
      <c r="AE2732" s="99">
        <v>2915.0074118375801</v>
      </c>
      <c r="AF2732" s="99">
        <v>118542.804172516</v>
      </c>
      <c r="AG2732" s="99">
        <v>164648.46013259899</v>
      </c>
      <c r="AH2732" s="99">
        <v>0</v>
      </c>
      <c r="AI2732" s="99">
        <v>101336.720010757</v>
      </c>
      <c r="AJ2732" s="99">
        <v>91819.111143112197</v>
      </c>
      <c r="AK2732" s="99">
        <v>0</v>
      </c>
      <c r="AL2732" s="99">
        <v>14193.850973725301</v>
      </c>
      <c r="AM2732" s="99">
        <v>0</v>
      </c>
      <c r="AN2732" s="99">
        <v>394046.50889205898</v>
      </c>
      <c r="AO2732" s="99">
        <v>4076488.9913330101</v>
      </c>
      <c r="AP2732" s="99">
        <v>0</v>
      </c>
      <c r="AQ2732" s="99">
        <v>194722.70909309399</v>
      </c>
      <c r="AR2732" s="99">
        <v>29210.665557384498</v>
      </c>
      <c r="AS2732" s="99">
        <v>0</v>
      </c>
      <c r="AT2732" s="99">
        <v>0</v>
      </c>
      <c r="AU2732" s="99">
        <v>0</v>
      </c>
      <c r="AV2732" s="99">
        <v>1604674.55410767</v>
      </c>
      <c r="AW2732" s="99">
        <v>0</v>
      </c>
      <c r="AX2732" s="99">
        <v>19565.156539916999</v>
      </c>
      <c r="AY2732" s="99">
        <v>1146622.0059966999</v>
      </c>
      <c r="AZ2732" s="99">
        <v>1346075.9169616699</v>
      </c>
      <c r="BA2732" s="99">
        <v>0</v>
      </c>
      <c r="BB2732" s="99">
        <v>994248.66152191197</v>
      </c>
      <c r="BC2732" s="99">
        <v>778991.74827575695</v>
      </c>
      <c r="BD2732" s="99">
        <v>0</v>
      </c>
      <c r="BE2732" s="99">
        <v>125417.973232269</v>
      </c>
      <c r="BF2732" s="99">
        <v>0</v>
      </c>
      <c r="BG2732" s="99">
        <v>1604755.0585632301</v>
      </c>
      <c r="BH2732" s="99">
        <v>1141445.05386353</v>
      </c>
      <c r="BI2732" s="99">
        <v>0</v>
      </c>
      <c r="BJ2732" s="99">
        <v>130864.282266617</v>
      </c>
      <c r="BK2732" s="99">
        <v>13890.037629365899</v>
      </c>
      <c r="BL2732" s="99">
        <v>0</v>
      </c>
      <c r="BM2732" s="99">
        <v>0</v>
      </c>
      <c r="BN2732" s="99">
        <v>0</v>
      </c>
      <c r="BO2732" s="99">
        <v>0</v>
      </c>
      <c r="BP2732" s="99">
        <v>0</v>
      </c>
      <c r="BQ2732" s="99">
        <v>0</v>
      </c>
      <c r="BR2732" s="99">
        <v>302781.90811920201</v>
      </c>
      <c r="BS2732" s="99">
        <v>608037.64374542201</v>
      </c>
      <c r="BT2732" s="99">
        <v>0</v>
      </c>
      <c r="BU2732" s="99">
        <v>64109.339999675802</v>
      </c>
      <c r="BV2732" s="99">
        <v>289343.94458007801</v>
      </c>
      <c r="BW2732" s="99">
        <v>0</v>
      </c>
      <c r="BX2732" s="99">
        <v>10140.9299877882</v>
      </c>
      <c r="BY2732" s="99">
        <v>0</v>
      </c>
      <c r="BZ2732" s="99">
        <v>0</v>
      </c>
      <c r="CA2732" s="99">
        <v>4305.9626138806298</v>
      </c>
      <c r="CB2732" s="99">
        <v>478369.81857299799</v>
      </c>
      <c r="CC2732" s="99">
        <v>4281838.8463745099</v>
      </c>
      <c r="CD2732" s="99">
        <v>1273280.2671508801</v>
      </c>
      <c r="CE2732" s="99">
        <v>94.132461882196395</v>
      </c>
      <c r="CF2732" s="99">
        <v>14315.4881024361</v>
      </c>
      <c r="CG2732" s="99">
        <v>126514.576366425</v>
      </c>
      <c r="CH2732" s="99">
        <v>0</v>
      </c>
      <c r="CI2732" s="99">
        <v>4398.0439330339404</v>
      </c>
      <c r="CJ2732" s="99">
        <v>492933.39561462402</v>
      </c>
      <c r="CK2732" s="99">
        <v>4407639.8111572303</v>
      </c>
      <c r="CL2732" s="99">
        <v>1277399.6885681199</v>
      </c>
      <c r="CM2732" s="166">
        <v>5755.9844033122099</v>
      </c>
      <c r="CN2732" s="166">
        <v>886942.45325470006</v>
      </c>
      <c r="CO2732" s="166">
        <v>6003860.6654663105</v>
      </c>
      <c r="CP2732" s="99">
        <v>1277399.6885681199</v>
      </c>
      <c r="CQ2732" s="99">
        <v>0</v>
      </c>
      <c r="CR2732" s="99">
        <v>0</v>
      </c>
      <c r="CS2732" s="99">
        <v>0</v>
      </c>
      <c r="CT2732" s="99">
        <v>0</v>
      </c>
      <c r="CU2732" s="98">
        <v>230.82892601699999</v>
      </c>
      <c r="CV2732" s="98">
        <v>1449.8851328400001</v>
      </c>
      <c r="CW2732" s="98">
        <v>492685.30667543411</v>
      </c>
      <c r="CX2732" s="98">
        <v>4408353.4227409344</v>
      </c>
    </row>
    <row r="2733" spans="1:102" x14ac:dyDescent="0.2">
      <c r="A2733" s="98" t="s">
        <v>194</v>
      </c>
      <c r="B2733" s="100">
        <v>42339</v>
      </c>
      <c r="C2733" s="99">
        <v>4072.8194912076001</v>
      </c>
      <c r="D2733" s="99">
        <v>0</v>
      </c>
      <c r="E2733" s="99">
        <v>230.188083929941</v>
      </c>
      <c r="F2733" s="99">
        <v>80.594943992793603</v>
      </c>
      <c r="G2733" s="99">
        <v>0</v>
      </c>
      <c r="H2733" s="99">
        <v>0</v>
      </c>
      <c r="I2733" s="99">
        <v>0</v>
      </c>
      <c r="J2733" s="99">
        <v>1372.7424349933899</v>
      </c>
      <c r="K2733" s="99">
        <v>0</v>
      </c>
      <c r="L2733" s="99">
        <v>17.1934704615269</v>
      </c>
      <c r="M2733" s="99">
        <v>1265.5387178808501</v>
      </c>
      <c r="N2733" s="99">
        <v>1242.2992290556399</v>
      </c>
      <c r="O2733" s="99">
        <v>0</v>
      </c>
      <c r="P2733" s="99">
        <v>1451.3311830759001</v>
      </c>
      <c r="Q2733" s="99">
        <v>330.03203796967898</v>
      </c>
      <c r="R2733" s="99">
        <v>0</v>
      </c>
      <c r="S2733" s="99">
        <v>98.913281331770094</v>
      </c>
      <c r="T2733" s="99">
        <v>0</v>
      </c>
      <c r="U2733" s="99">
        <v>1372.5389266908201</v>
      </c>
      <c r="V2733" s="99">
        <v>465642.92399215698</v>
      </c>
      <c r="W2733" s="99">
        <v>0</v>
      </c>
      <c r="X2733" s="99">
        <v>18700.608445167501</v>
      </c>
      <c r="Y2733" s="99">
        <v>2718.3029265999799</v>
      </c>
      <c r="Z2733" s="99">
        <v>0</v>
      </c>
      <c r="AA2733" s="99">
        <v>0</v>
      </c>
      <c r="AB2733" s="99">
        <v>0</v>
      </c>
      <c r="AC2733" s="99">
        <v>395920.21880340599</v>
      </c>
      <c r="AD2733" s="99">
        <v>0</v>
      </c>
      <c r="AE2733" s="99">
        <v>2058.6310140788601</v>
      </c>
      <c r="AF2733" s="99">
        <v>121990.660759926</v>
      </c>
      <c r="AG2733" s="99">
        <v>167380.322124481</v>
      </c>
      <c r="AH2733" s="99">
        <v>0</v>
      </c>
      <c r="AI2733" s="99">
        <v>100441.553750038</v>
      </c>
      <c r="AJ2733" s="99">
        <v>95381.281490325899</v>
      </c>
      <c r="AK2733" s="99">
        <v>0</v>
      </c>
      <c r="AL2733" s="99">
        <v>15325.810250878299</v>
      </c>
      <c r="AM2733" s="99">
        <v>0</v>
      </c>
      <c r="AN2733" s="99">
        <v>397760.14418411301</v>
      </c>
      <c r="AO2733" s="99">
        <v>4147491.1217956501</v>
      </c>
      <c r="AP2733" s="99">
        <v>0</v>
      </c>
      <c r="AQ2733" s="99">
        <v>177001.94286918599</v>
      </c>
      <c r="AR2733" s="99">
        <v>24568.4901895523</v>
      </c>
      <c r="AS2733" s="99">
        <v>0</v>
      </c>
      <c r="AT2733" s="99">
        <v>0</v>
      </c>
      <c r="AU2733" s="99">
        <v>0</v>
      </c>
      <c r="AV2733" s="99">
        <v>1622505.8260345501</v>
      </c>
      <c r="AW2733" s="99">
        <v>0</v>
      </c>
      <c r="AX2733" s="99">
        <v>13250.9739898443</v>
      </c>
      <c r="AY2733" s="99">
        <v>1175062.6921234101</v>
      </c>
      <c r="AZ2733" s="99">
        <v>1360709.7827453599</v>
      </c>
      <c r="BA2733" s="99">
        <v>0</v>
      </c>
      <c r="BB2733" s="99">
        <v>987743.31762695301</v>
      </c>
      <c r="BC2733" s="99">
        <v>810539.15080261196</v>
      </c>
      <c r="BD2733" s="99">
        <v>0</v>
      </c>
      <c r="BE2733" s="99">
        <v>133235.53046608</v>
      </c>
      <c r="BF2733" s="99">
        <v>0</v>
      </c>
      <c r="BG2733" s="99">
        <v>1624806.5003204299</v>
      </c>
      <c r="BH2733" s="99">
        <v>1203653.5935821501</v>
      </c>
      <c r="BI2733" s="99">
        <v>0</v>
      </c>
      <c r="BJ2733" s="99">
        <v>132816.251886368</v>
      </c>
      <c r="BK2733" s="99">
        <v>13663.3053258657</v>
      </c>
      <c r="BL2733" s="99">
        <v>0</v>
      </c>
      <c r="BM2733" s="99">
        <v>0</v>
      </c>
      <c r="BN2733" s="99">
        <v>0</v>
      </c>
      <c r="BO2733" s="99">
        <v>0</v>
      </c>
      <c r="BP2733" s="99">
        <v>0</v>
      </c>
      <c r="BQ2733" s="99">
        <v>0</v>
      </c>
      <c r="BR2733" s="99">
        <v>312178.88199996902</v>
      </c>
      <c r="BS2733" s="99">
        <v>615681.26772308396</v>
      </c>
      <c r="BT2733" s="99">
        <v>0</v>
      </c>
      <c r="BU2733" s="99">
        <v>103273.75</v>
      </c>
      <c r="BV2733" s="99">
        <v>301997.92608261103</v>
      </c>
      <c r="BW2733" s="99">
        <v>0</v>
      </c>
      <c r="BX2733" s="99">
        <v>14567.3199622631</v>
      </c>
      <c r="BY2733" s="99">
        <v>0</v>
      </c>
      <c r="BZ2733" s="99">
        <v>0</v>
      </c>
      <c r="CA2733" s="99">
        <v>4305.8631643056897</v>
      </c>
      <c r="CB2733" s="99">
        <v>485094.35790252697</v>
      </c>
      <c r="CC2733" s="99">
        <v>4344890.6036377</v>
      </c>
      <c r="CD2733" s="99">
        <v>1336215.2032318099</v>
      </c>
      <c r="CE2733" s="99">
        <v>100.689086537808</v>
      </c>
      <c r="CF2733" s="99">
        <v>15944.8188196421</v>
      </c>
      <c r="CG2733" s="99">
        <v>137672.26047897301</v>
      </c>
      <c r="CH2733" s="99">
        <v>0</v>
      </c>
      <c r="CI2733" s="99">
        <v>4407.0005236864099</v>
      </c>
      <c r="CJ2733" s="99">
        <v>501083.04606628401</v>
      </c>
      <c r="CK2733" s="99">
        <v>4484104.48754883</v>
      </c>
      <c r="CL2733" s="99">
        <v>1349429.23947144</v>
      </c>
      <c r="CM2733" s="166">
        <v>5772.4980947375298</v>
      </c>
      <c r="CN2733" s="166">
        <v>900092.83643341099</v>
      </c>
      <c r="CO2733" s="166">
        <v>6109579.1618042002</v>
      </c>
      <c r="CP2733" s="99">
        <v>1349429.23947144</v>
      </c>
      <c r="CQ2733" s="99">
        <v>0</v>
      </c>
      <c r="CR2733" s="99">
        <v>0</v>
      </c>
      <c r="CS2733" s="99">
        <v>0</v>
      </c>
      <c r="CT2733" s="99">
        <v>0</v>
      </c>
      <c r="CU2733" s="98">
        <v>230.270779285</v>
      </c>
      <c r="CV2733" s="98">
        <v>1468.2333786229999</v>
      </c>
      <c r="CW2733" s="98">
        <v>501039.1767221691</v>
      </c>
      <c r="CX2733" s="98">
        <v>4482562.8641166734</v>
      </c>
    </row>
    <row r="2734" spans="1:102" x14ac:dyDescent="0.2">
      <c r="A2734" s="98" t="s">
        <v>194</v>
      </c>
      <c r="B2734" s="100">
        <v>42430</v>
      </c>
      <c r="C2734" s="99">
        <v>4115.8301695585296</v>
      </c>
      <c r="D2734" s="99">
        <v>0</v>
      </c>
      <c r="E2734" s="99">
        <v>222.701211867854</v>
      </c>
      <c r="F2734" s="99">
        <v>66.578004615381403</v>
      </c>
      <c r="G2734" s="99">
        <v>0</v>
      </c>
      <c r="H2734" s="99">
        <v>0</v>
      </c>
      <c r="I2734" s="99">
        <v>0</v>
      </c>
      <c r="J2734" s="99">
        <v>1378.9748597145101</v>
      </c>
      <c r="K2734" s="99">
        <v>0</v>
      </c>
      <c r="L2734" s="99">
        <v>16.919279960217001</v>
      </c>
      <c r="M2734" s="99">
        <v>1311.1610866189001</v>
      </c>
      <c r="N2734" s="99">
        <v>1246.13986499608</v>
      </c>
      <c r="O2734" s="99">
        <v>0</v>
      </c>
      <c r="P2734" s="99">
        <v>1440.1293001473</v>
      </c>
      <c r="Q2734" s="99">
        <v>324.57601602375502</v>
      </c>
      <c r="R2734" s="99">
        <v>0</v>
      </c>
      <c r="S2734" s="99">
        <v>96.176388518884806</v>
      </c>
      <c r="T2734" s="99">
        <v>0</v>
      </c>
      <c r="U2734" s="99">
        <v>1378.41366557777</v>
      </c>
      <c r="V2734" s="99">
        <v>474990.227111816</v>
      </c>
      <c r="W2734" s="99">
        <v>0</v>
      </c>
      <c r="X2734" s="99">
        <v>18556.9231877327</v>
      </c>
      <c r="Y2734" s="99">
        <v>2612.5905167460401</v>
      </c>
      <c r="Z2734" s="99">
        <v>0</v>
      </c>
      <c r="AA2734" s="99">
        <v>0</v>
      </c>
      <c r="AB2734" s="99">
        <v>0</v>
      </c>
      <c r="AC2734" s="99">
        <v>392602.99217224098</v>
      </c>
      <c r="AD2734" s="99">
        <v>0</v>
      </c>
      <c r="AE2734" s="99">
        <v>2034.55266439915</v>
      </c>
      <c r="AF2734" s="99">
        <v>124871.535362244</v>
      </c>
      <c r="AG2734" s="99">
        <v>166938.236328125</v>
      </c>
      <c r="AH2734" s="99">
        <v>0</v>
      </c>
      <c r="AI2734" s="99">
        <v>103583.45184135401</v>
      </c>
      <c r="AJ2734" s="99">
        <v>97017.348912239104</v>
      </c>
      <c r="AK2734" s="99">
        <v>0</v>
      </c>
      <c r="AL2734" s="99">
        <v>15447.2385900021</v>
      </c>
      <c r="AM2734" s="99">
        <v>0</v>
      </c>
      <c r="AN2734" s="99">
        <v>394780.22187805199</v>
      </c>
      <c r="AO2734" s="99">
        <v>4245487.3191528302</v>
      </c>
      <c r="AP2734" s="99">
        <v>0</v>
      </c>
      <c r="AQ2734" s="99">
        <v>176802.979167938</v>
      </c>
      <c r="AR2734" s="99">
        <v>22872.222991943399</v>
      </c>
      <c r="AS2734" s="99">
        <v>0</v>
      </c>
      <c r="AT2734" s="99">
        <v>0</v>
      </c>
      <c r="AU2734" s="99">
        <v>0</v>
      </c>
      <c r="AV2734" s="99">
        <v>1621040.3906707801</v>
      </c>
      <c r="AW2734" s="99">
        <v>0</v>
      </c>
      <c r="AX2734" s="99">
        <v>12524.699049115199</v>
      </c>
      <c r="AY2734" s="99">
        <v>1200526.5112457301</v>
      </c>
      <c r="AZ2734" s="99">
        <v>1360000.04649353</v>
      </c>
      <c r="BA2734" s="99">
        <v>0</v>
      </c>
      <c r="BB2734" s="99">
        <v>1017051.11911774</v>
      </c>
      <c r="BC2734" s="99">
        <v>824708.01881408703</v>
      </c>
      <c r="BD2734" s="99">
        <v>0</v>
      </c>
      <c r="BE2734" s="99">
        <v>133379.25729942301</v>
      </c>
      <c r="BF2734" s="99">
        <v>0</v>
      </c>
      <c r="BG2734" s="99">
        <v>1625369.76208496</v>
      </c>
      <c r="BH2734" s="99">
        <v>1298414.41221619</v>
      </c>
      <c r="BI2734" s="99">
        <v>0</v>
      </c>
      <c r="BJ2734" s="99">
        <v>147381.735116959</v>
      </c>
      <c r="BK2734" s="99">
        <v>13483.447452426</v>
      </c>
      <c r="BL2734" s="99">
        <v>0</v>
      </c>
      <c r="BM2734" s="99">
        <v>0</v>
      </c>
      <c r="BN2734" s="99">
        <v>0</v>
      </c>
      <c r="BO2734" s="99">
        <v>0</v>
      </c>
      <c r="BP2734" s="99">
        <v>0</v>
      </c>
      <c r="BQ2734" s="99">
        <v>0</v>
      </c>
      <c r="BR2734" s="99">
        <v>323998.29424667399</v>
      </c>
      <c r="BS2734" s="99">
        <v>623631.24698638904</v>
      </c>
      <c r="BT2734" s="99">
        <v>0</v>
      </c>
      <c r="BU2734" s="99">
        <v>190075.109998703</v>
      </c>
      <c r="BV2734" s="99">
        <v>307443.74897003197</v>
      </c>
      <c r="BW2734" s="99">
        <v>0</v>
      </c>
      <c r="BX2734" s="99">
        <v>25548.319912433599</v>
      </c>
      <c r="BY2734" s="99">
        <v>0</v>
      </c>
      <c r="BZ2734" s="99">
        <v>0</v>
      </c>
      <c r="CA2734" s="99">
        <v>4337.70571428537</v>
      </c>
      <c r="CB2734" s="99">
        <v>493498.26918792701</v>
      </c>
      <c r="CC2734" s="99">
        <v>4444424.5701293899</v>
      </c>
      <c r="CD2734" s="99">
        <v>1439657.3345184301</v>
      </c>
      <c r="CE2734" s="99">
        <v>98.416551949456306</v>
      </c>
      <c r="CF2734" s="99">
        <v>15904.1334092617</v>
      </c>
      <c r="CG2734" s="99">
        <v>137137.08718299901</v>
      </c>
      <c r="CH2734" s="99">
        <v>0</v>
      </c>
      <c r="CI2734" s="99">
        <v>4438.1198185682297</v>
      </c>
      <c r="CJ2734" s="99">
        <v>509197.56863784802</v>
      </c>
      <c r="CK2734" s="99">
        <v>4581504.7427368201</v>
      </c>
      <c r="CL2734" s="99">
        <v>1471177.8129425</v>
      </c>
      <c r="CM2734" s="166">
        <v>5803.2933943271601</v>
      </c>
      <c r="CN2734" s="166">
        <v>907851.04051208496</v>
      </c>
      <c r="CO2734" s="166">
        <v>6204718.38671875</v>
      </c>
      <c r="CP2734" s="99">
        <v>1471177.8129425</v>
      </c>
      <c r="CQ2734" s="99">
        <v>0</v>
      </c>
      <c r="CR2734" s="99">
        <v>0</v>
      </c>
      <c r="CS2734" s="99">
        <v>0</v>
      </c>
      <c r="CT2734" s="99">
        <v>0</v>
      </c>
      <c r="CU2734" s="98">
        <v>222.94642067699999</v>
      </c>
      <c r="CV2734" s="98">
        <v>1470.118474592</v>
      </c>
      <c r="CW2734" s="98">
        <v>509402.40259718872</v>
      </c>
      <c r="CX2734" s="98">
        <v>4581561.6573123885</v>
      </c>
    </row>
    <row r="2735" spans="1:102" x14ac:dyDescent="0.2">
      <c r="A2735" s="98" t="s">
        <v>194</v>
      </c>
      <c r="B2735" s="100">
        <v>42522</v>
      </c>
      <c r="C2735" s="99">
        <v>4141.1543796658498</v>
      </c>
      <c r="D2735" s="99">
        <v>0</v>
      </c>
      <c r="E2735" s="99">
        <v>226.19428567588301</v>
      </c>
      <c r="F2735" s="99">
        <v>64.430473537184298</v>
      </c>
      <c r="G2735" s="99">
        <v>0</v>
      </c>
      <c r="H2735" s="99">
        <v>0</v>
      </c>
      <c r="I2735" s="99">
        <v>0</v>
      </c>
      <c r="J2735" s="99">
        <v>1400.9376510232701</v>
      </c>
      <c r="K2735" s="99">
        <v>0</v>
      </c>
      <c r="L2735" s="99">
        <v>19.6077438029461</v>
      </c>
      <c r="M2735" s="99">
        <v>1298.4251224249599</v>
      </c>
      <c r="N2735" s="99">
        <v>1252.9292706102101</v>
      </c>
      <c r="O2735" s="99">
        <v>0</v>
      </c>
      <c r="P2735" s="99">
        <v>1465.6788492798801</v>
      </c>
      <c r="Q2735" s="99">
        <v>328.59014111757301</v>
      </c>
      <c r="R2735" s="99">
        <v>0</v>
      </c>
      <c r="S2735" s="99">
        <v>105.672977395356</v>
      </c>
      <c r="T2735" s="99">
        <v>0</v>
      </c>
      <c r="U2735" s="99">
        <v>1401.61686141789</v>
      </c>
      <c r="V2735" s="99">
        <v>481014.19272995001</v>
      </c>
      <c r="W2735" s="99">
        <v>0</v>
      </c>
      <c r="X2735" s="99">
        <v>19032.014221906698</v>
      </c>
      <c r="Y2735" s="99">
        <v>2191.7405438721198</v>
      </c>
      <c r="Z2735" s="99">
        <v>0</v>
      </c>
      <c r="AA2735" s="99">
        <v>0</v>
      </c>
      <c r="AB2735" s="99">
        <v>0</v>
      </c>
      <c r="AC2735" s="99">
        <v>405879.54722595197</v>
      </c>
      <c r="AD2735" s="99">
        <v>0</v>
      </c>
      <c r="AE2735" s="99">
        <v>4761.71542423964</v>
      </c>
      <c r="AF2735" s="99">
        <v>125320.261725426</v>
      </c>
      <c r="AG2735" s="99">
        <v>168876.43311881999</v>
      </c>
      <c r="AH2735" s="99">
        <v>0</v>
      </c>
      <c r="AI2735" s="99">
        <v>103941.078112602</v>
      </c>
      <c r="AJ2735" s="99">
        <v>98034.535029411301</v>
      </c>
      <c r="AK2735" s="99">
        <v>0</v>
      </c>
      <c r="AL2735" s="99">
        <v>15595.4255322218</v>
      </c>
      <c r="AM2735" s="99">
        <v>0</v>
      </c>
      <c r="AN2735" s="99">
        <v>402513.86052703898</v>
      </c>
      <c r="AO2735" s="99">
        <v>4322613.1462402297</v>
      </c>
      <c r="AP2735" s="99">
        <v>0</v>
      </c>
      <c r="AQ2735" s="99">
        <v>183129.04650306699</v>
      </c>
      <c r="AR2735" s="99">
        <v>21978.213254690199</v>
      </c>
      <c r="AS2735" s="99">
        <v>0</v>
      </c>
      <c r="AT2735" s="99">
        <v>0</v>
      </c>
      <c r="AU2735" s="99">
        <v>0</v>
      </c>
      <c r="AV2735" s="99">
        <v>1690098.45318604</v>
      </c>
      <c r="AW2735" s="99">
        <v>0</v>
      </c>
      <c r="AX2735" s="99">
        <v>39767.172243118301</v>
      </c>
      <c r="AY2735" s="99">
        <v>1216334.9805908201</v>
      </c>
      <c r="AZ2735" s="99">
        <v>1382019.19517517</v>
      </c>
      <c r="BA2735" s="99">
        <v>0</v>
      </c>
      <c r="BB2735" s="99">
        <v>1021333.48712921</v>
      </c>
      <c r="BC2735" s="99">
        <v>862003.11477661098</v>
      </c>
      <c r="BD2735" s="99">
        <v>0</v>
      </c>
      <c r="BE2735" s="99">
        <v>135710.02475738499</v>
      </c>
      <c r="BF2735" s="99">
        <v>0</v>
      </c>
      <c r="BG2735" s="99">
        <v>1683575.6147918699</v>
      </c>
      <c r="BH2735" s="99">
        <v>1321301.9851532001</v>
      </c>
      <c r="BI2735" s="99">
        <v>0</v>
      </c>
      <c r="BJ2735" s="99">
        <v>136821.57261085499</v>
      </c>
      <c r="BK2735" s="99">
        <v>13464.1070586443</v>
      </c>
      <c r="BL2735" s="99">
        <v>0</v>
      </c>
      <c r="BM2735" s="99">
        <v>0</v>
      </c>
      <c r="BN2735" s="99">
        <v>0</v>
      </c>
      <c r="BO2735" s="99">
        <v>0</v>
      </c>
      <c r="BP2735" s="99">
        <v>0</v>
      </c>
      <c r="BQ2735" s="99">
        <v>0</v>
      </c>
      <c r="BR2735" s="99">
        <v>325109.24708938599</v>
      </c>
      <c r="BS2735" s="99">
        <v>624912.92878723098</v>
      </c>
      <c r="BT2735" s="99">
        <v>0</v>
      </c>
      <c r="BU2735" s="99">
        <v>200015.5</v>
      </c>
      <c r="BV2735" s="99">
        <v>321131.08312988299</v>
      </c>
      <c r="BW2735" s="99">
        <v>0</v>
      </c>
      <c r="BX2735" s="99">
        <v>28669.8199033737</v>
      </c>
      <c r="BY2735" s="99">
        <v>0</v>
      </c>
      <c r="BZ2735" s="99">
        <v>0</v>
      </c>
      <c r="CA2735" s="99">
        <v>4367.2287266850499</v>
      </c>
      <c r="CB2735" s="99">
        <v>499349.92773056001</v>
      </c>
      <c r="CC2735" s="99">
        <v>4524575.38354492</v>
      </c>
      <c r="CD2735" s="99">
        <v>1460519.3177032501</v>
      </c>
      <c r="CE2735" s="99">
        <v>107.407216572203</v>
      </c>
      <c r="CF2735" s="99">
        <v>15807.0481963158</v>
      </c>
      <c r="CG2735" s="99">
        <v>138392.54776001</v>
      </c>
      <c r="CH2735" s="99">
        <v>0</v>
      </c>
      <c r="CI2735" s="99">
        <v>4474.0819078683899</v>
      </c>
      <c r="CJ2735" s="99">
        <v>515361.46235275298</v>
      </c>
      <c r="CK2735" s="99">
        <v>4660961.1661377</v>
      </c>
      <c r="CL2735" s="99">
        <v>1491224.0040283201</v>
      </c>
      <c r="CM2735" s="166">
        <v>5877.0329214334497</v>
      </c>
      <c r="CN2735" s="166">
        <v>920201.01157379197</v>
      </c>
      <c r="CO2735" s="166">
        <v>6354399.5570068397</v>
      </c>
      <c r="CP2735" s="99">
        <v>1491224.0040283201</v>
      </c>
      <c r="CQ2735" s="99">
        <v>0</v>
      </c>
      <c r="CR2735" s="99">
        <v>0</v>
      </c>
      <c r="CS2735" s="99">
        <v>0</v>
      </c>
      <c r="CT2735" s="99">
        <v>0</v>
      </c>
      <c r="CU2735" s="98">
        <v>226.226024239</v>
      </c>
      <c r="CV2735" s="98">
        <v>1501.6713267130001</v>
      </c>
      <c r="CW2735" s="98">
        <v>515156.97592687584</v>
      </c>
      <c r="CX2735" s="98">
        <v>4662967.9313049298</v>
      </c>
    </row>
    <row r="2736" spans="1:102" x14ac:dyDescent="0.2">
      <c r="A2736" s="98" t="s">
        <v>194</v>
      </c>
      <c r="B2736" s="100">
        <v>42614</v>
      </c>
      <c r="C2736" s="99">
        <v>4129.9070860147503</v>
      </c>
      <c r="D2736" s="99">
        <v>0</v>
      </c>
      <c r="E2736" s="99">
        <v>232.94682484306401</v>
      </c>
      <c r="F2736" s="99">
        <v>74.368439881131096</v>
      </c>
      <c r="G2736" s="99">
        <v>0</v>
      </c>
      <c r="H2736" s="99">
        <v>0</v>
      </c>
      <c r="I2736" s="99">
        <v>0</v>
      </c>
      <c r="J2736" s="99">
        <v>1389.89640624821</v>
      </c>
      <c r="K2736" s="99">
        <v>0</v>
      </c>
      <c r="L2736" s="99">
        <v>17.2003058942501</v>
      </c>
      <c r="M2736" s="99">
        <v>1303.1953865289699</v>
      </c>
      <c r="N2736" s="99">
        <v>1249.57822427154</v>
      </c>
      <c r="O2736" s="99">
        <v>0</v>
      </c>
      <c r="P2736" s="99">
        <v>1453.9317394197001</v>
      </c>
      <c r="Q2736" s="99">
        <v>337.686317332089</v>
      </c>
      <c r="R2736" s="99">
        <v>0</v>
      </c>
      <c r="S2736" s="99">
        <v>110.53424911107901</v>
      </c>
      <c r="T2736" s="99">
        <v>0</v>
      </c>
      <c r="U2736" s="99">
        <v>1389.87940637767</v>
      </c>
      <c r="V2736" s="99">
        <v>486133.70260238601</v>
      </c>
      <c r="W2736" s="99">
        <v>0</v>
      </c>
      <c r="X2736" s="99">
        <v>18418.5227062702</v>
      </c>
      <c r="Y2736" s="99">
        <v>2259.1430605649898</v>
      </c>
      <c r="Z2736" s="99">
        <v>0</v>
      </c>
      <c r="AA2736" s="99">
        <v>0</v>
      </c>
      <c r="AB2736" s="99">
        <v>0</v>
      </c>
      <c r="AC2736" s="99">
        <v>397712.22238540603</v>
      </c>
      <c r="AD2736" s="99">
        <v>0</v>
      </c>
      <c r="AE2736" s="99">
        <v>4420.8145772814796</v>
      </c>
      <c r="AF2736" s="99">
        <v>126507.022533417</v>
      </c>
      <c r="AG2736" s="99">
        <v>171294.36933326701</v>
      </c>
      <c r="AH2736" s="99">
        <v>0</v>
      </c>
      <c r="AI2736" s="99">
        <v>101863.54382515</v>
      </c>
      <c r="AJ2736" s="99">
        <v>98481.431460380598</v>
      </c>
      <c r="AK2736" s="99">
        <v>0</v>
      </c>
      <c r="AL2736" s="99">
        <v>16809.2277290821</v>
      </c>
      <c r="AM2736" s="99">
        <v>0</v>
      </c>
      <c r="AN2736" s="99">
        <v>397655.91466140701</v>
      </c>
      <c r="AO2736" s="99">
        <v>4381300.4565429697</v>
      </c>
      <c r="AP2736" s="99">
        <v>0</v>
      </c>
      <c r="AQ2736" s="99">
        <v>186513.10347175601</v>
      </c>
      <c r="AR2736" s="99">
        <v>23491.055897951101</v>
      </c>
      <c r="AS2736" s="99">
        <v>0</v>
      </c>
      <c r="AT2736" s="99">
        <v>0</v>
      </c>
      <c r="AU2736" s="99">
        <v>0</v>
      </c>
      <c r="AV2736" s="99">
        <v>1668652.53633118</v>
      </c>
      <c r="AW2736" s="99">
        <v>0</v>
      </c>
      <c r="AX2736" s="99">
        <v>39945.286257266998</v>
      </c>
      <c r="AY2736" s="99">
        <v>1234844.44132996</v>
      </c>
      <c r="AZ2736" s="99">
        <v>1399939.6581115699</v>
      </c>
      <c r="BA2736" s="99">
        <v>0</v>
      </c>
      <c r="BB2736" s="99">
        <v>1015356.52410889</v>
      </c>
      <c r="BC2736" s="99">
        <v>868571.07096862805</v>
      </c>
      <c r="BD2736" s="99">
        <v>0</v>
      </c>
      <c r="BE2736" s="99">
        <v>146181.045818329</v>
      </c>
      <c r="BF2736" s="99">
        <v>0</v>
      </c>
      <c r="BG2736" s="99">
        <v>1668830.4201507601</v>
      </c>
      <c r="BH2736" s="99">
        <v>1331662.5883178699</v>
      </c>
      <c r="BI2736" s="99">
        <v>0</v>
      </c>
      <c r="BJ2736" s="99">
        <v>142718.83903694199</v>
      </c>
      <c r="BK2736" s="99">
        <v>13758.621418595299</v>
      </c>
      <c r="BL2736" s="99">
        <v>0</v>
      </c>
      <c r="BM2736" s="99">
        <v>0</v>
      </c>
      <c r="BN2736" s="99">
        <v>0</v>
      </c>
      <c r="BO2736" s="99">
        <v>0</v>
      </c>
      <c r="BP2736" s="99">
        <v>0</v>
      </c>
      <c r="BQ2736" s="99">
        <v>0</v>
      </c>
      <c r="BR2736" s="99">
        <v>334211.61103439302</v>
      </c>
      <c r="BS2736" s="99">
        <v>635000.72290802002</v>
      </c>
      <c r="BT2736" s="99">
        <v>0</v>
      </c>
      <c r="BU2736" s="99">
        <v>173051.21999931301</v>
      </c>
      <c r="BV2736" s="99">
        <v>324425.44361496001</v>
      </c>
      <c r="BW2736" s="99">
        <v>0</v>
      </c>
      <c r="BX2736" s="99">
        <v>30373.669892072699</v>
      </c>
      <c r="BY2736" s="99">
        <v>0</v>
      </c>
      <c r="BZ2736" s="99">
        <v>0</v>
      </c>
      <c r="CA2736" s="99">
        <v>4360.5153061747596</v>
      </c>
      <c r="CB2736" s="99">
        <v>503903.36357879598</v>
      </c>
      <c r="CC2736" s="99">
        <v>4537312.4427490197</v>
      </c>
      <c r="CD2736" s="99">
        <v>1478436.25427246</v>
      </c>
      <c r="CE2736" s="99">
        <v>112.000356371515</v>
      </c>
      <c r="CF2736" s="99">
        <v>16977.374723196001</v>
      </c>
      <c r="CG2736" s="99">
        <v>146697.25794982901</v>
      </c>
      <c r="CH2736" s="99">
        <v>0</v>
      </c>
      <c r="CI2736" s="99">
        <v>4471.5622518658602</v>
      </c>
      <c r="CJ2736" s="99">
        <v>520728.28479766799</v>
      </c>
      <c r="CK2736" s="99">
        <v>4686049.9472656297</v>
      </c>
      <c r="CL2736" s="99">
        <v>1502934.5177307101</v>
      </c>
      <c r="CM2736" s="166">
        <v>5850.9703102707899</v>
      </c>
      <c r="CN2736" s="166">
        <v>915210.25342559803</v>
      </c>
      <c r="CO2736" s="166">
        <v>6347062.5518188505</v>
      </c>
      <c r="CP2736" s="99">
        <v>1502934.5177307101</v>
      </c>
      <c r="CQ2736" s="99">
        <v>0</v>
      </c>
      <c r="CR2736" s="99">
        <v>0</v>
      </c>
      <c r="CS2736" s="99">
        <v>0</v>
      </c>
      <c r="CT2736" s="99">
        <v>0</v>
      </c>
      <c r="CU2736" s="98">
        <v>232.44879885</v>
      </c>
      <c r="CV2736" s="98">
        <v>1495.557229621</v>
      </c>
      <c r="CW2736" s="98">
        <v>520880.73830199195</v>
      </c>
      <c r="CX2736" s="98">
        <v>4684009.7006988488</v>
      </c>
    </row>
    <row r="2737" spans="1:102" x14ac:dyDescent="0.2">
      <c r="A2737" s="98" t="s">
        <v>194</v>
      </c>
      <c r="B2737" s="100">
        <v>42705</v>
      </c>
      <c r="C2737" s="99">
        <v>4120.6268136501303</v>
      </c>
      <c r="D2737" s="99">
        <v>0</v>
      </c>
      <c r="E2737" s="99">
        <v>204.79144818149501</v>
      </c>
      <c r="F2737" s="99">
        <v>57.136800505686601</v>
      </c>
      <c r="G2737" s="99">
        <v>0</v>
      </c>
      <c r="H2737" s="99">
        <v>0</v>
      </c>
      <c r="I2737" s="99">
        <v>0</v>
      </c>
      <c r="J2737" s="99">
        <v>1404.99168424308</v>
      </c>
      <c r="K2737" s="99">
        <v>0</v>
      </c>
      <c r="L2737" s="99">
        <v>12.147970132646201</v>
      </c>
      <c r="M2737" s="99">
        <v>1302.89964932203</v>
      </c>
      <c r="N2737" s="99">
        <v>1256.1503486782301</v>
      </c>
      <c r="O2737" s="99">
        <v>0</v>
      </c>
      <c r="P2737" s="99">
        <v>1427.38649058342</v>
      </c>
      <c r="Q2737" s="99">
        <v>328.636514101177</v>
      </c>
      <c r="R2737" s="99">
        <v>0</v>
      </c>
      <c r="S2737" s="99">
        <v>112.40010694600601</v>
      </c>
      <c r="T2737" s="99">
        <v>0</v>
      </c>
      <c r="U2737" s="99">
        <v>1404.6395505815699</v>
      </c>
      <c r="V2737" s="99">
        <v>489442.68828582799</v>
      </c>
      <c r="W2737" s="99">
        <v>0</v>
      </c>
      <c r="X2737" s="99">
        <v>18030.6425802708</v>
      </c>
      <c r="Y2737" s="99">
        <v>2855.46683886647</v>
      </c>
      <c r="Z2737" s="99">
        <v>0</v>
      </c>
      <c r="AA2737" s="99">
        <v>0</v>
      </c>
      <c r="AB2737" s="99">
        <v>0</v>
      </c>
      <c r="AC2737" s="99">
        <v>395888.18408584601</v>
      </c>
      <c r="AD2737" s="99">
        <v>0</v>
      </c>
      <c r="AE2737" s="99">
        <v>2565.5216634571598</v>
      </c>
      <c r="AF2737" s="99">
        <v>125349.138525963</v>
      </c>
      <c r="AG2737" s="99">
        <v>180955.22234916699</v>
      </c>
      <c r="AH2737" s="99">
        <v>0</v>
      </c>
      <c r="AI2737" s="99">
        <v>102990.049779892</v>
      </c>
      <c r="AJ2737" s="99">
        <v>96060.596662521406</v>
      </c>
      <c r="AK2737" s="99">
        <v>0</v>
      </c>
      <c r="AL2737" s="99">
        <v>16449.789052486401</v>
      </c>
      <c r="AM2737" s="99">
        <v>0</v>
      </c>
      <c r="AN2737" s="99">
        <v>397222.36357116699</v>
      </c>
      <c r="AO2737" s="99">
        <v>4406912.1340942401</v>
      </c>
      <c r="AP2737" s="99">
        <v>0</v>
      </c>
      <c r="AQ2737" s="99">
        <v>179694.97451972999</v>
      </c>
      <c r="AR2737" s="99">
        <v>28770.165626049002</v>
      </c>
      <c r="AS2737" s="99">
        <v>0</v>
      </c>
      <c r="AT2737" s="99">
        <v>0</v>
      </c>
      <c r="AU2737" s="99">
        <v>0</v>
      </c>
      <c r="AV2737" s="99">
        <v>1681616.6859893801</v>
      </c>
      <c r="AW2737" s="99">
        <v>0</v>
      </c>
      <c r="AX2737" s="99">
        <v>18840.920701503801</v>
      </c>
      <c r="AY2737" s="99">
        <v>1218951.4595642099</v>
      </c>
      <c r="AZ2737" s="99">
        <v>1465741.5536956801</v>
      </c>
      <c r="BA2737" s="99">
        <v>0</v>
      </c>
      <c r="BB2737" s="99">
        <v>1026600.42812347</v>
      </c>
      <c r="BC2737" s="99">
        <v>849028.13196563697</v>
      </c>
      <c r="BD2737" s="99">
        <v>0</v>
      </c>
      <c r="BE2737" s="99">
        <v>143118.08619117699</v>
      </c>
      <c r="BF2737" s="99">
        <v>0</v>
      </c>
      <c r="BG2737" s="99">
        <v>1683379.9167480499</v>
      </c>
      <c r="BH2737" s="99">
        <v>1359242.34248352</v>
      </c>
      <c r="BI2737" s="99">
        <v>0</v>
      </c>
      <c r="BJ2737" s="99">
        <v>141411.18587112401</v>
      </c>
      <c r="BK2737" s="99">
        <v>14074.786874413499</v>
      </c>
      <c r="BL2737" s="99">
        <v>0</v>
      </c>
      <c r="BM2737" s="99">
        <v>0</v>
      </c>
      <c r="BN2737" s="99">
        <v>0</v>
      </c>
      <c r="BO2737" s="99">
        <v>0</v>
      </c>
      <c r="BP2737" s="99">
        <v>0</v>
      </c>
      <c r="BQ2737" s="99">
        <v>0</v>
      </c>
      <c r="BR2737" s="99">
        <v>332053.98004913301</v>
      </c>
      <c r="BS2737" s="99">
        <v>659283.83625793504</v>
      </c>
      <c r="BT2737" s="99">
        <v>0</v>
      </c>
      <c r="BU2737" s="99">
        <v>186165.87999725301</v>
      </c>
      <c r="BV2737" s="99">
        <v>319538.968570709</v>
      </c>
      <c r="BW2737" s="99">
        <v>0</v>
      </c>
      <c r="BX2737" s="99">
        <v>26227.819907188401</v>
      </c>
      <c r="BY2737" s="99">
        <v>0</v>
      </c>
      <c r="BZ2737" s="99">
        <v>0</v>
      </c>
      <c r="CA2737" s="99">
        <v>4329.1067662835103</v>
      </c>
      <c r="CB2737" s="99">
        <v>507797.56864166301</v>
      </c>
      <c r="CC2737" s="99">
        <v>4579456.2269897498</v>
      </c>
      <c r="CD2737" s="99">
        <v>1501252.2135009801</v>
      </c>
      <c r="CE2737" s="99">
        <v>112.947545392439</v>
      </c>
      <c r="CF2737" s="99">
        <v>16731.6377975941</v>
      </c>
      <c r="CG2737" s="99">
        <v>145744.706104279</v>
      </c>
      <c r="CH2737" s="99">
        <v>0</v>
      </c>
      <c r="CI2737" s="99">
        <v>4441.7783992886498</v>
      </c>
      <c r="CJ2737" s="99">
        <v>524842.14611053502</v>
      </c>
      <c r="CK2737" s="99">
        <v>4725660.4424438505</v>
      </c>
      <c r="CL2737" s="99">
        <v>1526413.97952271</v>
      </c>
      <c r="CM2737" s="166">
        <v>5836.0771927237502</v>
      </c>
      <c r="CN2737" s="166">
        <v>920793.65341949498</v>
      </c>
      <c r="CO2737" s="166">
        <v>6408540.1806640597</v>
      </c>
      <c r="CP2737" s="99">
        <v>1526413.97952271</v>
      </c>
      <c r="CQ2737" s="99">
        <v>0</v>
      </c>
      <c r="CR2737" s="99">
        <v>0</v>
      </c>
      <c r="CS2737" s="99">
        <v>0</v>
      </c>
      <c r="CT2737" s="99">
        <v>0</v>
      </c>
      <c r="CU2737" s="98">
        <v>204.82876952500001</v>
      </c>
      <c r="CV2737" s="98">
        <v>1509.8395015000001</v>
      </c>
      <c r="CW2737" s="98">
        <v>524529.20643925713</v>
      </c>
      <c r="CX2737" s="98">
        <v>4725200.9330940284</v>
      </c>
    </row>
    <row r="2738" spans="1:102" x14ac:dyDescent="0.2">
      <c r="A2738" s="98" t="s">
        <v>194</v>
      </c>
      <c r="B2738" s="100">
        <v>42795</v>
      </c>
      <c r="C2738" s="99">
        <v>4120.11834955215</v>
      </c>
      <c r="D2738" s="99">
        <v>0</v>
      </c>
      <c r="E2738" s="99">
        <v>227.83427602238999</v>
      </c>
      <c r="F2738" s="99">
        <v>75.832799381576507</v>
      </c>
      <c r="G2738" s="99">
        <v>0</v>
      </c>
      <c r="H2738" s="99">
        <v>0</v>
      </c>
      <c r="I2738" s="99">
        <v>0</v>
      </c>
      <c r="J2738" s="99">
        <v>1394.75479018688</v>
      </c>
      <c r="K2738" s="99">
        <v>0</v>
      </c>
      <c r="L2738" s="99">
        <v>11.967824233346599</v>
      </c>
      <c r="M2738" s="99">
        <v>1296.2087724804901</v>
      </c>
      <c r="N2738" s="99">
        <v>1253.2971286177601</v>
      </c>
      <c r="O2738" s="99">
        <v>0</v>
      </c>
      <c r="P2738" s="99">
        <v>1453.09332565963</v>
      </c>
      <c r="Q2738" s="99">
        <v>336.11741419136501</v>
      </c>
      <c r="R2738" s="99">
        <v>0</v>
      </c>
      <c r="S2738" s="99">
        <v>108.868197922595</v>
      </c>
      <c r="T2738" s="99">
        <v>0</v>
      </c>
      <c r="U2738" s="99">
        <v>1394.4843348115701</v>
      </c>
      <c r="V2738" s="99">
        <v>495097.28152084397</v>
      </c>
      <c r="W2738" s="99">
        <v>0</v>
      </c>
      <c r="X2738" s="99">
        <v>19402.844688177101</v>
      </c>
      <c r="Y2738" s="99">
        <v>3982.9431595206302</v>
      </c>
      <c r="Z2738" s="99">
        <v>0</v>
      </c>
      <c r="AA2738" s="99">
        <v>0</v>
      </c>
      <c r="AB2738" s="99">
        <v>0</v>
      </c>
      <c r="AC2738" s="99">
        <v>398146.875888824</v>
      </c>
      <c r="AD2738" s="99">
        <v>0</v>
      </c>
      <c r="AE2738" s="99">
        <v>1621.82013435662</v>
      </c>
      <c r="AF2738" s="99">
        <v>124841.856487274</v>
      </c>
      <c r="AG2738" s="99">
        <v>186398.839466095</v>
      </c>
      <c r="AH2738" s="99">
        <v>0</v>
      </c>
      <c r="AI2738" s="99">
        <v>103035.680891991</v>
      </c>
      <c r="AJ2738" s="99">
        <v>98075.813325882002</v>
      </c>
      <c r="AK2738" s="99">
        <v>0</v>
      </c>
      <c r="AL2738" s="99">
        <v>17026.042364358898</v>
      </c>
      <c r="AM2738" s="99">
        <v>0</v>
      </c>
      <c r="AN2738" s="99">
        <v>397432.59321212798</v>
      </c>
      <c r="AO2738" s="99">
        <v>4467614.9307251005</v>
      </c>
      <c r="AP2738" s="99">
        <v>0</v>
      </c>
      <c r="AQ2738" s="99">
        <v>189986.221105576</v>
      </c>
      <c r="AR2738" s="99">
        <v>40061.220378875703</v>
      </c>
      <c r="AS2738" s="99">
        <v>0</v>
      </c>
      <c r="AT2738" s="99">
        <v>0</v>
      </c>
      <c r="AU2738" s="99">
        <v>0</v>
      </c>
      <c r="AV2738" s="99">
        <v>1694475.8703002899</v>
      </c>
      <c r="AW2738" s="99">
        <v>0</v>
      </c>
      <c r="AX2738" s="99">
        <v>9471.5358332395608</v>
      </c>
      <c r="AY2738" s="99">
        <v>1211993.4230804399</v>
      </c>
      <c r="AZ2738" s="99">
        <v>1524366.39085388</v>
      </c>
      <c r="BA2738" s="99">
        <v>0</v>
      </c>
      <c r="BB2738" s="99">
        <v>1036244.58235168</v>
      </c>
      <c r="BC2738" s="99">
        <v>878332.43038940395</v>
      </c>
      <c r="BD2738" s="99">
        <v>0</v>
      </c>
      <c r="BE2738" s="99">
        <v>149169.22164726301</v>
      </c>
      <c r="BF2738" s="99">
        <v>0</v>
      </c>
      <c r="BG2738" s="99">
        <v>1688129.0346679699</v>
      </c>
      <c r="BH2738" s="99">
        <v>1376458.5579528799</v>
      </c>
      <c r="BI2738" s="99">
        <v>0</v>
      </c>
      <c r="BJ2738" s="99">
        <v>152411.14791107201</v>
      </c>
      <c r="BK2738" s="99">
        <v>16011.096326470401</v>
      </c>
      <c r="BL2738" s="99">
        <v>0</v>
      </c>
      <c r="BM2738" s="99">
        <v>0</v>
      </c>
      <c r="BN2738" s="99">
        <v>0</v>
      </c>
      <c r="BO2738" s="99">
        <v>0</v>
      </c>
      <c r="BP2738" s="99">
        <v>0</v>
      </c>
      <c r="BQ2738" s="99">
        <v>0</v>
      </c>
      <c r="BR2738" s="99">
        <v>329156.71100997902</v>
      </c>
      <c r="BS2738" s="99">
        <v>683049.28475189197</v>
      </c>
      <c r="BT2738" s="99">
        <v>0</v>
      </c>
      <c r="BU2738" s="99">
        <v>191305.52999877901</v>
      </c>
      <c r="BV2738" s="99">
        <v>332148.18980407697</v>
      </c>
      <c r="BW2738" s="99">
        <v>0</v>
      </c>
      <c r="BX2738" s="99">
        <v>28206.6899015903</v>
      </c>
      <c r="BY2738" s="99">
        <v>0</v>
      </c>
      <c r="BZ2738" s="99">
        <v>0</v>
      </c>
      <c r="CA2738" s="99">
        <v>4346.4934920668602</v>
      </c>
      <c r="CB2738" s="99">
        <v>513748.53345107997</v>
      </c>
      <c r="CC2738" s="99">
        <v>4666409.24462891</v>
      </c>
      <c r="CD2738" s="99">
        <v>1530805.4862365699</v>
      </c>
      <c r="CE2738" s="99">
        <v>111.25338561646601</v>
      </c>
      <c r="CF2738" s="99">
        <v>17347.8597261906</v>
      </c>
      <c r="CG2738" s="99">
        <v>152344.42866516099</v>
      </c>
      <c r="CH2738" s="99">
        <v>0</v>
      </c>
      <c r="CI2738" s="99">
        <v>4459.6496991515196</v>
      </c>
      <c r="CJ2738" s="99">
        <v>531628.11679077102</v>
      </c>
      <c r="CK2738" s="99">
        <v>4816870.4533691397</v>
      </c>
      <c r="CL2738" s="99">
        <v>1565269.46453857</v>
      </c>
      <c r="CM2738" s="166">
        <v>5843.6554748415901</v>
      </c>
      <c r="CN2738" s="166">
        <v>928240.31999969506</v>
      </c>
      <c r="CO2738" s="166">
        <v>6518697.3572998</v>
      </c>
      <c r="CP2738" s="99">
        <v>1565269.46453857</v>
      </c>
      <c r="CQ2738" s="99">
        <v>0</v>
      </c>
      <c r="CR2738" s="99">
        <v>0</v>
      </c>
      <c r="CS2738" s="99">
        <v>0</v>
      </c>
      <c r="CT2738" s="99">
        <v>0</v>
      </c>
      <c r="CU2738" s="98">
        <v>228.38342392199999</v>
      </c>
      <c r="CV2738" s="98">
        <v>1495.220802667</v>
      </c>
      <c r="CW2738" s="98">
        <v>531096.39317727054</v>
      </c>
      <c r="CX2738" s="98">
        <v>4818753.6732940711</v>
      </c>
    </row>
    <row r="2739" spans="1:102" x14ac:dyDescent="0.2">
      <c r="A2739" s="98" t="s">
        <v>194</v>
      </c>
      <c r="B2739" s="100">
        <v>42887</v>
      </c>
      <c r="C2739" s="99">
        <v>4121.1560475230199</v>
      </c>
      <c r="D2739" s="99">
        <v>0</v>
      </c>
      <c r="E2739" s="99">
        <v>222.14670281298501</v>
      </c>
      <c r="F2739" s="99">
        <v>69.448949177749498</v>
      </c>
      <c r="G2739" s="99">
        <v>0</v>
      </c>
      <c r="H2739" s="99">
        <v>0</v>
      </c>
      <c r="I2739" s="99">
        <v>0</v>
      </c>
      <c r="J2739" s="99">
        <v>1378.2968566715699</v>
      </c>
      <c r="K2739" s="99">
        <v>0</v>
      </c>
      <c r="L2739" s="99">
        <v>10.782174348365499</v>
      </c>
      <c r="M2739" s="99">
        <v>1314.0812706798299</v>
      </c>
      <c r="N2739" s="99">
        <v>1257.23398669064</v>
      </c>
      <c r="O2739" s="99">
        <v>0</v>
      </c>
      <c r="P2739" s="99">
        <v>1414.42523497343</v>
      </c>
      <c r="Q2739" s="99">
        <v>347.08682082965998</v>
      </c>
      <c r="R2739" s="99">
        <v>0</v>
      </c>
      <c r="S2739" s="99">
        <v>117.80157059989899</v>
      </c>
      <c r="T2739" s="99">
        <v>0</v>
      </c>
      <c r="U2739" s="99">
        <v>1379.0099246203899</v>
      </c>
      <c r="V2739" s="99">
        <v>502687.83869934099</v>
      </c>
      <c r="W2739" s="99">
        <v>0</v>
      </c>
      <c r="X2739" s="99">
        <v>17287.268081188198</v>
      </c>
      <c r="Y2739" s="99">
        <v>3450.60326659679</v>
      </c>
      <c r="Z2739" s="99">
        <v>0</v>
      </c>
      <c r="AA2739" s="99">
        <v>0</v>
      </c>
      <c r="AB2739" s="99">
        <v>0</v>
      </c>
      <c r="AC2739" s="99">
        <v>393500.71047973598</v>
      </c>
      <c r="AD2739" s="99">
        <v>0</v>
      </c>
      <c r="AE2739" s="99">
        <v>1984.13687480986</v>
      </c>
      <c r="AF2739" s="99">
        <v>125749.102361679</v>
      </c>
      <c r="AG2739" s="99">
        <v>189020.12591552699</v>
      </c>
      <c r="AH2739" s="99">
        <v>0</v>
      </c>
      <c r="AI2739" s="99">
        <v>99567.485005378694</v>
      </c>
      <c r="AJ2739" s="99">
        <v>101215.141730309</v>
      </c>
      <c r="AK2739" s="99">
        <v>0</v>
      </c>
      <c r="AL2739" s="99">
        <v>18846.395926952398</v>
      </c>
      <c r="AM2739" s="99">
        <v>0</v>
      </c>
      <c r="AN2739" s="99">
        <v>393453.43393707299</v>
      </c>
      <c r="AO2739" s="99">
        <v>4550474.2650756799</v>
      </c>
      <c r="AP2739" s="99">
        <v>0</v>
      </c>
      <c r="AQ2739" s="99">
        <v>184590.903343201</v>
      </c>
      <c r="AR2739" s="99">
        <v>32703.443225622199</v>
      </c>
      <c r="AS2739" s="99">
        <v>0</v>
      </c>
      <c r="AT2739" s="99">
        <v>0</v>
      </c>
      <c r="AU2739" s="99">
        <v>0</v>
      </c>
      <c r="AV2739" s="99">
        <v>1680551.6730957001</v>
      </c>
      <c r="AW2739" s="99">
        <v>0</v>
      </c>
      <c r="AX2739" s="99">
        <v>12342.9536454678</v>
      </c>
      <c r="AY2739" s="99">
        <v>1219406.24543762</v>
      </c>
      <c r="AZ2739" s="99">
        <v>1557319.0531768801</v>
      </c>
      <c r="BA2739" s="99">
        <v>0</v>
      </c>
      <c r="BB2739" s="99">
        <v>1010693.6106491101</v>
      </c>
      <c r="BC2739" s="99">
        <v>909731.82307434105</v>
      </c>
      <c r="BD2739" s="99">
        <v>0</v>
      </c>
      <c r="BE2739" s="99">
        <v>162975.86334037801</v>
      </c>
      <c r="BF2739" s="99">
        <v>0</v>
      </c>
      <c r="BG2739" s="99">
        <v>1685440.1733551</v>
      </c>
      <c r="BH2739" s="99">
        <v>1401825.1165618901</v>
      </c>
      <c r="BI2739" s="99">
        <v>0</v>
      </c>
      <c r="BJ2739" s="99">
        <v>155417.202125549</v>
      </c>
      <c r="BK2739" s="99">
        <v>15952.1168568134</v>
      </c>
      <c r="BL2739" s="99">
        <v>0</v>
      </c>
      <c r="BM2739" s="99">
        <v>0</v>
      </c>
      <c r="BN2739" s="99">
        <v>0</v>
      </c>
      <c r="BO2739" s="99">
        <v>0</v>
      </c>
      <c r="BP2739" s="99">
        <v>0</v>
      </c>
      <c r="BQ2739" s="99">
        <v>0</v>
      </c>
      <c r="BR2739" s="99">
        <v>332989.43198776199</v>
      </c>
      <c r="BS2739" s="99">
        <v>696892.87815094006</v>
      </c>
      <c r="BT2739" s="99">
        <v>0</v>
      </c>
      <c r="BU2739" s="99">
        <v>193515.549999237</v>
      </c>
      <c r="BV2739" s="99">
        <v>345604.75425338699</v>
      </c>
      <c r="BW2739" s="99">
        <v>0</v>
      </c>
      <c r="BX2739" s="99">
        <v>34620.499879360199</v>
      </c>
      <c r="BY2739" s="99">
        <v>0</v>
      </c>
      <c r="BZ2739" s="99">
        <v>0</v>
      </c>
      <c r="CA2739" s="99">
        <v>4343.2405028343201</v>
      </c>
      <c r="CB2739" s="99">
        <v>520569.74595642101</v>
      </c>
      <c r="CC2739" s="99">
        <v>4707828.8127441397</v>
      </c>
      <c r="CD2739" s="99">
        <v>1557256.5496368399</v>
      </c>
      <c r="CE2739" s="99">
        <v>118.05778367537999</v>
      </c>
      <c r="CF2739" s="99">
        <v>18798.359945058801</v>
      </c>
      <c r="CG2739" s="99">
        <v>162056.06011772199</v>
      </c>
      <c r="CH2739" s="99">
        <v>0</v>
      </c>
      <c r="CI2739" s="99">
        <v>4460.7913099527404</v>
      </c>
      <c r="CJ2739" s="99">
        <v>539345.71746826195</v>
      </c>
      <c r="CK2739" s="99">
        <v>4870237.60656738</v>
      </c>
      <c r="CL2739" s="99">
        <v>1592227.68351746</v>
      </c>
      <c r="CM2739" s="166">
        <v>5837.9586405157997</v>
      </c>
      <c r="CN2739" s="166">
        <v>930655.75967407203</v>
      </c>
      <c r="CO2739" s="166">
        <v>6547090.4472656297</v>
      </c>
      <c r="CP2739" s="99">
        <v>1592227.68351746</v>
      </c>
      <c r="CQ2739" s="99">
        <v>0</v>
      </c>
      <c r="CR2739" s="99">
        <v>0</v>
      </c>
      <c r="CS2739" s="99">
        <v>0</v>
      </c>
      <c r="CT2739" s="99">
        <v>0</v>
      </c>
      <c r="CU2739" s="98">
        <v>222.023151093</v>
      </c>
      <c r="CV2739" s="98">
        <v>1487.916759552</v>
      </c>
      <c r="CW2739" s="98">
        <v>539368.10590147984</v>
      </c>
      <c r="CX2739" s="98">
        <v>4869884.8728618613</v>
      </c>
    </row>
    <row r="2740" spans="1:102" x14ac:dyDescent="0.2">
      <c r="A2740" s="98" t="s">
        <v>194</v>
      </c>
      <c r="B2740" s="100">
        <v>42979</v>
      </c>
      <c r="C2740" s="99">
        <v>4133.0111659169197</v>
      </c>
      <c r="D2740" s="99">
        <v>0</v>
      </c>
      <c r="E2740" s="99">
        <v>239.07488357462</v>
      </c>
      <c r="F2740" s="99">
        <v>78.144792806357103</v>
      </c>
      <c r="G2740" s="99">
        <v>0</v>
      </c>
      <c r="H2740" s="99">
        <v>0</v>
      </c>
      <c r="I2740" s="99">
        <v>0</v>
      </c>
      <c r="J2740" s="99">
        <v>1401.9118758141999</v>
      </c>
      <c r="K2740" s="99">
        <v>0</v>
      </c>
      <c r="L2740" s="99">
        <v>16.153673283755801</v>
      </c>
      <c r="M2740" s="99">
        <v>1314.6945174336399</v>
      </c>
      <c r="N2740" s="99">
        <v>1258.27637565136</v>
      </c>
      <c r="O2740" s="99">
        <v>0</v>
      </c>
      <c r="P2740" s="99">
        <v>1427.5808764696101</v>
      </c>
      <c r="Q2740" s="99">
        <v>350.76561918482201</v>
      </c>
      <c r="R2740" s="99">
        <v>0</v>
      </c>
      <c r="S2740" s="99">
        <v>115.956890423782</v>
      </c>
      <c r="T2740" s="99">
        <v>0</v>
      </c>
      <c r="U2740" s="99">
        <v>1401.7575795799501</v>
      </c>
      <c r="V2740" s="99">
        <v>509430.86826324498</v>
      </c>
      <c r="W2740" s="99">
        <v>0</v>
      </c>
      <c r="X2740" s="99">
        <v>18361.067394494999</v>
      </c>
      <c r="Y2740" s="99">
        <v>3387.46004468203</v>
      </c>
      <c r="Z2740" s="99">
        <v>0</v>
      </c>
      <c r="AA2740" s="99">
        <v>0</v>
      </c>
      <c r="AB2740" s="99">
        <v>0</v>
      </c>
      <c r="AC2740" s="99">
        <v>387742.94927215599</v>
      </c>
      <c r="AD2740" s="99">
        <v>0</v>
      </c>
      <c r="AE2740" s="99">
        <v>2435.4213573336601</v>
      </c>
      <c r="AF2740" s="99">
        <v>127972.366611481</v>
      </c>
      <c r="AG2740" s="99">
        <v>192922.249347687</v>
      </c>
      <c r="AH2740" s="99">
        <v>0</v>
      </c>
      <c r="AI2740" s="99">
        <v>101460.753297806</v>
      </c>
      <c r="AJ2740" s="99">
        <v>102855.340747833</v>
      </c>
      <c r="AK2740" s="99">
        <v>0</v>
      </c>
      <c r="AL2740" s="99">
        <v>18358.941473245599</v>
      </c>
      <c r="AM2740" s="99">
        <v>0</v>
      </c>
      <c r="AN2740" s="99">
        <v>387760.75814056402</v>
      </c>
      <c r="AO2740" s="99">
        <v>4633561.7509155301</v>
      </c>
      <c r="AP2740" s="99">
        <v>0</v>
      </c>
      <c r="AQ2740" s="99">
        <v>188024.49340820301</v>
      </c>
      <c r="AR2740" s="99">
        <v>33747.740196704901</v>
      </c>
      <c r="AS2740" s="99">
        <v>0</v>
      </c>
      <c r="AT2740" s="99">
        <v>0</v>
      </c>
      <c r="AU2740" s="99">
        <v>0</v>
      </c>
      <c r="AV2740" s="99">
        <v>1673918.2019042999</v>
      </c>
      <c r="AW2740" s="99">
        <v>0</v>
      </c>
      <c r="AX2740" s="99">
        <v>15637.653277158701</v>
      </c>
      <c r="AY2740" s="99">
        <v>1245126.8385314899</v>
      </c>
      <c r="AZ2740" s="99">
        <v>1591729.1027069101</v>
      </c>
      <c r="BA2740" s="99">
        <v>0</v>
      </c>
      <c r="BB2740" s="99">
        <v>1036021.79289246</v>
      </c>
      <c r="BC2740" s="99">
        <v>931115.48615264904</v>
      </c>
      <c r="BD2740" s="99">
        <v>0</v>
      </c>
      <c r="BE2740" s="99">
        <v>160364.78669738799</v>
      </c>
      <c r="BF2740" s="99">
        <v>0</v>
      </c>
      <c r="BG2740" s="99">
        <v>1674243.1957092299</v>
      </c>
      <c r="BH2740" s="99">
        <v>1434201.5866546601</v>
      </c>
      <c r="BI2740" s="99">
        <v>0</v>
      </c>
      <c r="BJ2740" s="99">
        <v>163424.182497025</v>
      </c>
      <c r="BK2740" s="99">
        <v>16230.257653832399</v>
      </c>
      <c r="BL2740" s="99">
        <v>0</v>
      </c>
      <c r="BM2740" s="99">
        <v>0</v>
      </c>
      <c r="BN2740" s="99">
        <v>0</v>
      </c>
      <c r="BO2740" s="99">
        <v>0</v>
      </c>
      <c r="BP2740" s="99">
        <v>0</v>
      </c>
      <c r="BQ2740" s="99">
        <v>0</v>
      </c>
      <c r="BR2740" s="99">
        <v>336481.57175445597</v>
      </c>
      <c r="BS2740" s="99">
        <v>721514.00662231399</v>
      </c>
      <c r="BT2740" s="99">
        <v>0</v>
      </c>
      <c r="BU2740" s="99">
        <v>172449.5</v>
      </c>
      <c r="BV2740" s="99">
        <v>352621.68141555798</v>
      </c>
      <c r="BW2740" s="99">
        <v>0</v>
      </c>
      <c r="BX2740" s="99">
        <v>33115.619886398301</v>
      </c>
      <c r="BY2740" s="99">
        <v>0</v>
      </c>
      <c r="BZ2740" s="99">
        <v>0</v>
      </c>
      <c r="CA2740" s="99">
        <v>4370.1322007179297</v>
      </c>
      <c r="CB2740" s="99">
        <v>528420.31015014602</v>
      </c>
      <c r="CC2740" s="99">
        <v>4823528.60974121</v>
      </c>
      <c r="CD2740" s="99">
        <v>1594960.02615356</v>
      </c>
      <c r="CE2740" s="99">
        <v>118.831991621293</v>
      </c>
      <c r="CF2740" s="99">
        <v>18469.5290763378</v>
      </c>
      <c r="CG2740" s="99">
        <v>160899.80908203099</v>
      </c>
      <c r="CH2740" s="99">
        <v>0</v>
      </c>
      <c r="CI2740" s="99">
        <v>4488.3264678120604</v>
      </c>
      <c r="CJ2740" s="99">
        <v>547152.21145629894</v>
      </c>
      <c r="CK2740" s="99">
        <v>4987223.4132080097</v>
      </c>
      <c r="CL2740" s="99">
        <v>1622699.1776123</v>
      </c>
      <c r="CM2740" s="166">
        <v>5878.3682625293704</v>
      </c>
      <c r="CN2740" s="166">
        <v>933576.77898407006</v>
      </c>
      <c r="CO2740" s="166">
        <v>6652590.9673461895</v>
      </c>
      <c r="CP2740" s="99">
        <v>1622699.1776123</v>
      </c>
      <c r="CQ2740" s="99">
        <v>0</v>
      </c>
      <c r="CR2740" s="99">
        <v>0</v>
      </c>
      <c r="CS2740" s="99">
        <v>0</v>
      </c>
      <c r="CT2740" s="99">
        <v>0</v>
      </c>
      <c r="CU2740" s="98">
        <v>238.420679119</v>
      </c>
      <c r="CV2740" s="98">
        <v>1517.125359287</v>
      </c>
      <c r="CW2740" s="98">
        <v>546889.83922648383</v>
      </c>
      <c r="CX2740" s="98">
        <v>4984428.4188232413</v>
      </c>
    </row>
    <row r="2741" spans="1:102" x14ac:dyDescent="0.2">
      <c r="A2741" s="98" t="s">
        <v>194</v>
      </c>
      <c r="B2741" s="100">
        <v>43070</v>
      </c>
      <c r="C2741" s="99">
        <v>4183.1854910254497</v>
      </c>
      <c r="D2741" s="99">
        <v>0</v>
      </c>
      <c r="E2741" s="99">
        <v>241.441740376875</v>
      </c>
      <c r="F2741" s="99">
        <v>80.783499752171295</v>
      </c>
      <c r="G2741" s="99">
        <v>0</v>
      </c>
      <c r="H2741" s="99">
        <v>0</v>
      </c>
      <c r="I2741" s="99">
        <v>0</v>
      </c>
      <c r="J2741" s="99">
        <v>1383.8490768670999</v>
      </c>
      <c r="K2741" s="99">
        <v>0</v>
      </c>
      <c r="L2741" s="99">
        <v>13.1751159083797</v>
      </c>
      <c r="M2741" s="99">
        <v>1332.0639766603699</v>
      </c>
      <c r="N2741" s="99">
        <v>1254.98002627492</v>
      </c>
      <c r="O2741" s="99">
        <v>0</v>
      </c>
      <c r="P2741" s="99">
        <v>1460.4109249264</v>
      </c>
      <c r="Q2741" s="99">
        <v>362.67630717530801</v>
      </c>
      <c r="R2741" s="99">
        <v>0</v>
      </c>
      <c r="S2741" s="99">
        <v>119.296868090518</v>
      </c>
      <c r="T2741" s="99">
        <v>0</v>
      </c>
      <c r="U2741" s="99">
        <v>1383.25786024332</v>
      </c>
      <c r="V2741" s="99">
        <v>516355.89764785802</v>
      </c>
      <c r="W2741" s="99">
        <v>0</v>
      </c>
      <c r="X2741" s="99">
        <v>17998.448600053802</v>
      </c>
      <c r="Y2741" s="99">
        <v>3352.7872324883901</v>
      </c>
      <c r="Z2741" s="99">
        <v>0</v>
      </c>
      <c r="AA2741" s="99">
        <v>0</v>
      </c>
      <c r="AB2741" s="99">
        <v>0</v>
      </c>
      <c r="AC2741" s="99">
        <v>388382.86164855998</v>
      </c>
      <c r="AD2741" s="99">
        <v>0</v>
      </c>
      <c r="AE2741" s="99">
        <v>1192.52963075042</v>
      </c>
      <c r="AF2741" s="99">
        <v>131863.02001762399</v>
      </c>
      <c r="AG2741" s="99">
        <v>194429.16053009001</v>
      </c>
      <c r="AH2741" s="99">
        <v>0</v>
      </c>
      <c r="AI2741" s="99">
        <v>100445.557898521</v>
      </c>
      <c r="AJ2741" s="99">
        <v>106579.491614342</v>
      </c>
      <c r="AK2741" s="99">
        <v>0</v>
      </c>
      <c r="AL2741" s="99">
        <v>17937.969314575199</v>
      </c>
      <c r="AM2741" s="99">
        <v>0</v>
      </c>
      <c r="AN2741" s="99">
        <v>389126.68116378802</v>
      </c>
      <c r="AO2741" s="99">
        <v>4724473.9218139602</v>
      </c>
      <c r="AP2741" s="99">
        <v>0</v>
      </c>
      <c r="AQ2741" s="99">
        <v>186350.26975631699</v>
      </c>
      <c r="AR2741" s="99">
        <v>33900.642098426797</v>
      </c>
      <c r="AS2741" s="99">
        <v>0</v>
      </c>
      <c r="AT2741" s="99">
        <v>0</v>
      </c>
      <c r="AU2741" s="99">
        <v>0</v>
      </c>
      <c r="AV2741" s="99">
        <v>1682170.90542603</v>
      </c>
      <c r="AW2741" s="99">
        <v>0</v>
      </c>
      <c r="AX2741" s="99">
        <v>6314.3856093287504</v>
      </c>
      <c r="AY2741" s="99">
        <v>1303635.40263367</v>
      </c>
      <c r="AZ2741" s="99">
        <v>1602372.8311157201</v>
      </c>
      <c r="BA2741" s="99">
        <v>0</v>
      </c>
      <c r="BB2741" s="99">
        <v>1028368.89955139</v>
      </c>
      <c r="BC2741" s="99">
        <v>970282.61095428502</v>
      </c>
      <c r="BD2741" s="99">
        <v>0</v>
      </c>
      <c r="BE2741" s="99">
        <v>161770.424619675</v>
      </c>
      <c r="BF2741" s="99">
        <v>0</v>
      </c>
      <c r="BG2741" s="99">
        <v>1683031.57472229</v>
      </c>
      <c r="BH2741" s="99">
        <v>1457356.7217254599</v>
      </c>
      <c r="BI2741" s="99">
        <v>0</v>
      </c>
      <c r="BJ2741" s="99">
        <v>160699.69618415801</v>
      </c>
      <c r="BK2741" s="99">
        <v>16997.217150211301</v>
      </c>
      <c r="BL2741" s="99">
        <v>0</v>
      </c>
      <c r="BM2741" s="99">
        <v>0</v>
      </c>
      <c r="BN2741" s="99">
        <v>0</v>
      </c>
      <c r="BO2741" s="99">
        <v>0</v>
      </c>
      <c r="BP2741" s="99">
        <v>0</v>
      </c>
      <c r="BQ2741" s="99">
        <v>0</v>
      </c>
      <c r="BR2741" s="99">
        <v>346650.55794906599</v>
      </c>
      <c r="BS2741" s="99">
        <v>722752.66130828904</v>
      </c>
      <c r="BT2741" s="99">
        <v>0</v>
      </c>
      <c r="BU2741" s="99">
        <v>180530</v>
      </c>
      <c r="BV2741" s="99">
        <v>366068.25046157802</v>
      </c>
      <c r="BW2741" s="99">
        <v>0</v>
      </c>
      <c r="BX2741" s="99">
        <v>28422.7698979378</v>
      </c>
      <c r="BY2741" s="99">
        <v>0</v>
      </c>
      <c r="BZ2741" s="99">
        <v>0</v>
      </c>
      <c r="CA2741" s="99">
        <v>4427.9138795137396</v>
      </c>
      <c r="CB2741" s="99">
        <v>534439.39562225295</v>
      </c>
      <c r="CC2741" s="99">
        <v>4899762.2267456101</v>
      </c>
      <c r="CD2741" s="99">
        <v>1620718.3549957301</v>
      </c>
      <c r="CE2741" s="99">
        <v>120.788310959935</v>
      </c>
      <c r="CF2741" s="99">
        <v>18349.320188760801</v>
      </c>
      <c r="CG2741" s="99">
        <v>165853.13759994501</v>
      </c>
      <c r="CH2741" s="99">
        <v>0</v>
      </c>
      <c r="CI2741" s="99">
        <v>4548.2190887331999</v>
      </c>
      <c r="CJ2741" s="99">
        <v>552691.74923706101</v>
      </c>
      <c r="CK2741" s="99">
        <v>5065287.9642944299</v>
      </c>
      <c r="CL2741" s="99">
        <v>1648817.25389099</v>
      </c>
      <c r="CM2741" s="166">
        <v>5924.3243433833104</v>
      </c>
      <c r="CN2741" s="166">
        <v>941708.85475158703</v>
      </c>
      <c r="CO2741" s="166">
        <v>6752382.06396484</v>
      </c>
      <c r="CP2741" s="99">
        <v>1648817.25389099</v>
      </c>
      <c r="CQ2741" s="99">
        <v>0</v>
      </c>
      <c r="CR2741" s="99">
        <v>0</v>
      </c>
      <c r="CS2741" s="99">
        <v>0</v>
      </c>
      <c r="CT2741" s="99">
        <v>0</v>
      </c>
      <c r="CU2741" s="98">
        <v>241.58312869299999</v>
      </c>
      <c r="CV2741" s="98">
        <v>1496.1744716109999</v>
      </c>
      <c r="CW2741" s="98">
        <v>552788.71581101371</v>
      </c>
      <c r="CX2741" s="98">
        <v>5065615.3643455552</v>
      </c>
    </row>
    <row r="2742" spans="1:102" x14ac:dyDescent="0.2">
      <c r="A2742" s="98" t="s">
        <v>194</v>
      </c>
      <c r="B2742" s="100">
        <v>43160</v>
      </c>
      <c r="C2742" s="99">
        <v>4203.2015706300699</v>
      </c>
      <c r="D2742" s="99">
        <v>0</v>
      </c>
      <c r="E2742" s="99">
        <v>239.30597205832601</v>
      </c>
      <c r="F2742" s="99">
        <v>76.875622020102995</v>
      </c>
      <c r="G2742" s="99">
        <v>0</v>
      </c>
      <c r="H2742" s="99">
        <v>0</v>
      </c>
      <c r="I2742" s="99">
        <v>0</v>
      </c>
      <c r="J2742" s="99">
        <v>1385.6953113079101</v>
      </c>
      <c r="K2742" s="99">
        <v>0</v>
      </c>
      <c r="L2742" s="99">
        <v>17.964141127187801</v>
      </c>
      <c r="M2742" s="99">
        <v>1336.4525821358</v>
      </c>
      <c r="N2742" s="99">
        <v>1260.54949197173</v>
      </c>
      <c r="O2742" s="99">
        <v>0</v>
      </c>
      <c r="P2742" s="99">
        <v>1453.0994156152001</v>
      </c>
      <c r="Q2742" s="99">
        <v>376.60813700035197</v>
      </c>
      <c r="R2742" s="99">
        <v>0</v>
      </c>
      <c r="S2742" s="99">
        <v>127.955321411602</v>
      </c>
      <c r="T2742" s="99">
        <v>0</v>
      </c>
      <c r="U2742" s="99">
        <v>1385.71490374208</v>
      </c>
      <c r="V2742" s="99">
        <v>531927.16775512695</v>
      </c>
      <c r="W2742" s="99">
        <v>0</v>
      </c>
      <c r="X2742" s="99">
        <v>17710.571142435099</v>
      </c>
      <c r="Y2742" s="99">
        <v>3053.3723729252802</v>
      </c>
      <c r="Z2742" s="99">
        <v>0</v>
      </c>
      <c r="AA2742" s="99">
        <v>0</v>
      </c>
      <c r="AB2742" s="99">
        <v>0</v>
      </c>
      <c r="AC2742" s="99">
        <v>389898.04777908302</v>
      </c>
      <c r="AD2742" s="99">
        <v>0</v>
      </c>
      <c r="AE2742" s="99">
        <v>1425.17850892246</v>
      </c>
      <c r="AF2742" s="99">
        <v>134883.29298782299</v>
      </c>
      <c r="AG2742" s="99">
        <v>202909.428396225</v>
      </c>
      <c r="AH2742" s="99">
        <v>0</v>
      </c>
      <c r="AI2742" s="99">
        <v>99066.858540535002</v>
      </c>
      <c r="AJ2742" s="99">
        <v>108937.594428062</v>
      </c>
      <c r="AK2742" s="99">
        <v>0</v>
      </c>
      <c r="AL2742" s="99">
        <v>18741.5342113972</v>
      </c>
      <c r="AM2742" s="99">
        <v>0</v>
      </c>
      <c r="AN2742" s="99">
        <v>390764.58493423503</v>
      </c>
      <c r="AO2742" s="99">
        <v>4874084.54370117</v>
      </c>
      <c r="AP2742" s="99">
        <v>0</v>
      </c>
      <c r="AQ2742" s="99">
        <v>181509.89181709301</v>
      </c>
      <c r="AR2742" s="99">
        <v>30718.941060781501</v>
      </c>
      <c r="AS2742" s="99">
        <v>0</v>
      </c>
      <c r="AT2742" s="99">
        <v>0</v>
      </c>
      <c r="AU2742" s="99">
        <v>0</v>
      </c>
      <c r="AV2742" s="99">
        <v>1704853.80924988</v>
      </c>
      <c r="AW2742" s="99">
        <v>0</v>
      </c>
      <c r="AX2742" s="99">
        <v>7901.5133834481203</v>
      </c>
      <c r="AY2742" s="99">
        <v>1323245.3667755099</v>
      </c>
      <c r="AZ2742" s="99">
        <v>1676553.35804749</v>
      </c>
      <c r="BA2742" s="99">
        <v>0</v>
      </c>
      <c r="BB2742" s="99">
        <v>1021878.76024628</v>
      </c>
      <c r="BC2742" s="99">
        <v>1001508.1128006</v>
      </c>
      <c r="BD2742" s="99">
        <v>0</v>
      </c>
      <c r="BE2742" s="99">
        <v>171162.85559081999</v>
      </c>
      <c r="BF2742" s="99">
        <v>0</v>
      </c>
      <c r="BG2742" s="99">
        <v>1706457.5289154099</v>
      </c>
      <c r="BH2742" s="99">
        <v>1490761.01451111</v>
      </c>
      <c r="BI2742" s="99">
        <v>0</v>
      </c>
      <c r="BJ2742" s="99">
        <v>165680.04051399199</v>
      </c>
      <c r="BK2742" s="99">
        <v>16157.188267826999</v>
      </c>
      <c r="BL2742" s="99">
        <v>0</v>
      </c>
      <c r="BM2742" s="99">
        <v>0</v>
      </c>
      <c r="BN2742" s="99">
        <v>0</v>
      </c>
      <c r="BO2742" s="99">
        <v>0</v>
      </c>
      <c r="BP2742" s="99">
        <v>0</v>
      </c>
      <c r="BQ2742" s="99">
        <v>0</v>
      </c>
      <c r="BR2742" s="99">
        <v>350907.74459457397</v>
      </c>
      <c r="BS2742" s="99">
        <v>747975.22194671596</v>
      </c>
      <c r="BT2742" s="99">
        <v>0</v>
      </c>
      <c r="BU2742" s="99">
        <v>183080</v>
      </c>
      <c r="BV2742" s="99">
        <v>376196.12626647903</v>
      </c>
      <c r="BW2742" s="99">
        <v>0</v>
      </c>
      <c r="BX2742" s="99">
        <v>31149.369977951101</v>
      </c>
      <c r="BY2742" s="99">
        <v>0</v>
      </c>
      <c r="BZ2742" s="99">
        <v>0</v>
      </c>
      <c r="CA2742" s="99">
        <v>4439.9446416497203</v>
      </c>
      <c r="CB2742" s="99">
        <v>549206.38629913295</v>
      </c>
      <c r="CC2742" s="99">
        <v>5035995.2017822303</v>
      </c>
      <c r="CD2742" s="99">
        <v>1654641.48068237</v>
      </c>
      <c r="CE2742" s="99">
        <v>130.41123640164699</v>
      </c>
      <c r="CF2742" s="99">
        <v>19244.527919292501</v>
      </c>
      <c r="CG2742" s="99">
        <v>176605.28229713399</v>
      </c>
      <c r="CH2742" s="99">
        <v>0</v>
      </c>
      <c r="CI2742" s="99">
        <v>4571.7362918853796</v>
      </c>
      <c r="CJ2742" s="99">
        <v>568889.70749664295</v>
      </c>
      <c r="CK2742" s="99">
        <v>5208241.7769165002</v>
      </c>
      <c r="CL2742" s="99">
        <v>1692784.7174072301</v>
      </c>
      <c r="CM2742" s="166">
        <v>5952.6318342685699</v>
      </c>
      <c r="CN2742" s="166">
        <v>958763.31040191697</v>
      </c>
      <c r="CO2742" s="166">
        <v>6927534.3326415997</v>
      </c>
      <c r="CP2742" s="99">
        <v>1692784.7174072301</v>
      </c>
      <c r="CQ2742" s="99">
        <v>0</v>
      </c>
      <c r="CR2742" s="99">
        <v>0</v>
      </c>
      <c r="CS2742" s="99">
        <v>0</v>
      </c>
      <c r="CT2742" s="99">
        <v>0</v>
      </c>
      <c r="CU2742" s="98">
        <v>240.02357826599999</v>
      </c>
      <c r="CV2742" s="98">
        <v>1504.928161326</v>
      </c>
      <c r="CW2742" s="98">
        <v>568450.9142184254</v>
      </c>
      <c r="CX2742" s="98">
        <v>5212600.4840793647</v>
      </c>
    </row>
    <row r="2743" spans="1:102" x14ac:dyDescent="0.2">
      <c r="A2743" s="98" t="s">
        <v>194</v>
      </c>
      <c r="B2743" s="100">
        <v>43252</v>
      </c>
      <c r="C2743" s="99">
        <v>4239.7249986529396</v>
      </c>
      <c r="D2743" s="99">
        <v>0</v>
      </c>
      <c r="E2743" s="99">
        <v>254.22170207090701</v>
      </c>
      <c r="F2743" s="99">
        <v>85.544176811352401</v>
      </c>
      <c r="G2743" s="99">
        <v>0</v>
      </c>
      <c r="H2743" s="99">
        <v>0</v>
      </c>
      <c r="I2743" s="99">
        <v>0</v>
      </c>
      <c r="J2743" s="99">
        <v>1383.38819639385</v>
      </c>
      <c r="K2743" s="99">
        <v>0</v>
      </c>
      <c r="L2743" s="99">
        <v>30.367992567131299</v>
      </c>
      <c r="M2743" s="99">
        <v>1359.9152010381199</v>
      </c>
      <c r="N2743" s="99">
        <v>1261.45502109826</v>
      </c>
      <c r="O2743" s="99">
        <v>0</v>
      </c>
      <c r="P2743" s="99">
        <v>1464.52093186975</v>
      </c>
      <c r="Q2743" s="99">
        <v>379.49328038841497</v>
      </c>
      <c r="R2743" s="99">
        <v>0</v>
      </c>
      <c r="S2743" s="99">
        <v>124.923439861275</v>
      </c>
      <c r="T2743" s="99">
        <v>0</v>
      </c>
      <c r="U2743" s="99">
        <v>1384.2659230679301</v>
      </c>
      <c r="V2743" s="99">
        <v>543097.55115508998</v>
      </c>
      <c r="W2743" s="99">
        <v>0</v>
      </c>
      <c r="X2743" s="99">
        <v>17574.632599830598</v>
      </c>
      <c r="Y2743" s="99">
        <v>3098.2921565771098</v>
      </c>
      <c r="Z2743" s="99">
        <v>0</v>
      </c>
      <c r="AA2743" s="99">
        <v>0</v>
      </c>
      <c r="AB2743" s="99">
        <v>0</v>
      </c>
      <c r="AC2743" s="99">
        <v>389178.57883834798</v>
      </c>
      <c r="AD2743" s="99">
        <v>0</v>
      </c>
      <c r="AE2743" s="99">
        <v>1590.00228209794</v>
      </c>
      <c r="AF2743" s="99">
        <v>138889.77146339399</v>
      </c>
      <c r="AG2743" s="99">
        <v>207529.28209114101</v>
      </c>
      <c r="AH2743" s="99">
        <v>0</v>
      </c>
      <c r="AI2743" s="99">
        <v>100897.162995338</v>
      </c>
      <c r="AJ2743" s="99">
        <v>112235.87132930801</v>
      </c>
      <c r="AK2743" s="99">
        <v>0</v>
      </c>
      <c r="AL2743" s="99">
        <v>19536.9630379677</v>
      </c>
      <c r="AM2743" s="99">
        <v>0</v>
      </c>
      <c r="AN2743" s="99">
        <v>388093.07169723499</v>
      </c>
      <c r="AO2743" s="99">
        <v>4994825.3787841797</v>
      </c>
      <c r="AP2743" s="99">
        <v>0</v>
      </c>
      <c r="AQ2743" s="99">
        <v>185627.04099655201</v>
      </c>
      <c r="AR2743" s="99">
        <v>31638.011216163599</v>
      </c>
      <c r="AS2743" s="99">
        <v>0</v>
      </c>
      <c r="AT2743" s="99">
        <v>0</v>
      </c>
      <c r="AU2743" s="99">
        <v>0</v>
      </c>
      <c r="AV2743" s="99">
        <v>1710197.36357117</v>
      </c>
      <c r="AW2743" s="99">
        <v>0</v>
      </c>
      <c r="AX2743" s="99">
        <v>9210.2883523702603</v>
      </c>
      <c r="AY2743" s="99">
        <v>1375359.8636932401</v>
      </c>
      <c r="AZ2743" s="99">
        <v>1730494.3199768099</v>
      </c>
      <c r="BA2743" s="99">
        <v>0</v>
      </c>
      <c r="BB2743" s="99">
        <v>1043293.1956634501</v>
      </c>
      <c r="BC2743" s="99">
        <v>1032612.69591522</v>
      </c>
      <c r="BD2743" s="99">
        <v>0</v>
      </c>
      <c r="BE2743" s="99">
        <v>180632.00595665001</v>
      </c>
      <c r="BF2743" s="99">
        <v>0</v>
      </c>
      <c r="BG2743" s="99">
        <v>1707903.29510498</v>
      </c>
      <c r="BH2743" s="99">
        <v>1534365.8099670401</v>
      </c>
      <c r="BI2743" s="99">
        <v>0</v>
      </c>
      <c r="BJ2743" s="99">
        <v>165704.80737113999</v>
      </c>
      <c r="BK2743" s="99">
        <v>15911.657122612</v>
      </c>
      <c r="BL2743" s="99">
        <v>0</v>
      </c>
      <c r="BM2743" s="99">
        <v>0</v>
      </c>
      <c r="BN2743" s="99">
        <v>0</v>
      </c>
      <c r="BO2743" s="99">
        <v>0</v>
      </c>
      <c r="BP2743" s="99">
        <v>0</v>
      </c>
      <c r="BQ2743" s="99">
        <v>0</v>
      </c>
      <c r="BR2743" s="99">
        <v>357936.30027008097</v>
      </c>
      <c r="BS2743" s="99">
        <v>773652.68161773705</v>
      </c>
      <c r="BT2743" s="99">
        <v>0</v>
      </c>
      <c r="BU2743" s="99">
        <v>196358.099998474</v>
      </c>
      <c r="BV2743" s="99">
        <v>386947.00448989897</v>
      </c>
      <c r="BW2743" s="99">
        <v>0</v>
      </c>
      <c r="BX2743" s="99">
        <v>36555.839970111803</v>
      </c>
      <c r="BY2743" s="99">
        <v>0</v>
      </c>
      <c r="BZ2743" s="99">
        <v>0</v>
      </c>
      <c r="CA2743" s="99">
        <v>4496.0996283292798</v>
      </c>
      <c r="CB2743" s="99">
        <v>560928.43538665795</v>
      </c>
      <c r="CC2743" s="99">
        <v>5194986.1320190402</v>
      </c>
      <c r="CD2743" s="99">
        <v>1701938.55763245</v>
      </c>
      <c r="CE2743" s="99">
        <v>126.01885079126799</v>
      </c>
      <c r="CF2743" s="99">
        <v>19421.3012154102</v>
      </c>
      <c r="CG2743" s="99">
        <v>178391.23047256499</v>
      </c>
      <c r="CH2743" s="99">
        <v>0</v>
      </c>
      <c r="CI2743" s="99">
        <v>4621.4869979023897</v>
      </c>
      <c r="CJ2743" s="99">
        <v>580313.05091095006</v>
      </c>
      <c r="CK2743" s="99">
        <v>5374685.8280029297</v>
      </c>
      <c r="CL2743" s="99">
        <v>1737114.0480804399</v>
      </c>
      <c r="CM2743" s="166">
        <v>6002.7827848196002</v>
      </c>
      <c r="CN2743" s="166">
        <v>967604.84545898403</v>
      </c>
      <c r="CO2743" s="166">
        <v>7069902.3793334998</v>
      </c>
      <c r="CP2743" s="99">
        <v>1737114.0480804399</v>
      </c>
      <c r="CQ2743" s="99">
        <v>0</v>
      </c>
      <c r="CR2743" s="99">
        <v>0</v>
      </c>
      <c r="CS2743" s="99">
        <v>0</v>
      </c>
      <c r="CT2743" s="99">
        <v>0</v>
      </c>
      <c r="CU2743" s="98">
        <v>253.988001771</v>
      </c>
      <c r="CV2743" s="98">
        <v>1501.930573141</v>
      </c>
      <c r="CW2743" s="98">
        <v>580349.73660206818</v>
      </c>
      <c r="CX2743" s="98">
        <v>5373377.3624916049</v>
      </c>
    </row>
    <row r="2744" spans="1:102" x14ac:dyDescent="0.2">
      <c r="A2744" s="98" t="s">
        <v>194</v>
      </c>
      <c r="B2744" s="100">
        <v>43344</v>
      </c>
      <c r="C2744" s="99">
        <v>4277.2217764854404</v>
      </c>
      <c r="D2744" s="99">
        <v>0</v>
      </c>
      <c r="E2744" s="99">
        <v>247.50920667499301</v>
      </c>
      <c r="F2744" s="99">
        <v>77.005466257221997</v>
      </c>
      <c r="G2744" s="99">
        <v>0</v>
      </c>
      <c r="H2744" s="99">
        <v>0</v>
      </c>
      <c r="I2744" s="99">
        <v>0</v>
      </c>
      <c r="J2744" s="99">
        <v>1370.7508717328301</v>
      </c>
      <c r="K2744" s="99">
        <v>0</v>
      </c>
      <c r="L2744" s="99">
        <v>37.339638086501502</v>
      </c>
      <c r="M2744" s="99">
        <v>1368.4506866633899</v>
      </c>
      <c r="N2744" s="99">
        <v>1268.5758846998201</v>
      </c>
      <c r="O2744" s="99">
        <v>0</v>
      </c>
      <c r="P2744" s="99">
        <v>1458.3330886215001</v>
      </c>
      <c r="Q2744" s="99">
        <v>385.48290621861798</v>
      </c>
      <c r="R2744" s="99">
        <v>0</v>
      </c>
      <c r="S2744" s="99">
        <v>120.171676402912</v>
      </c>
      <c r="T2744" s="99">
        <v>0</v>
      </c>
      <c r="U2744" s="99">
        <v>1370.3756142109601</v>
      </c>
      <c r="V2744" s="99">
        <v>552278.89656066895</v>
      </c>
      <c r="W2744" s="99">
        <v>0</v>
      </c>
      <c r="X2744" s="99">
        <v>17156.7063295841</v>
      </c>
      <c r="Y2744" s="99">
        <v>3117.1610750258001</v>
      </c>
      <c r="Z2744" s="99">
        <v>0</v>
      </c>
      <c r="AA2744" s="99">
        <v>0</v>
      </c>
      <c r="AB2744" s="99">
        <v>0</v>
      </c>
      <c r="AC2744" s="99">
        <v>390261.901351929</v>
      </c>
      <c r="AD2744" s="99">
        <v>0</v>
      </c>
      <c r="AE2744" s="99">
        <v>1648.11630134285</v>
      </c>
      <c r="AF2744" s="99">
        <v>142437.112157822</v>
      </c>
      <c r="AG2744" s="99">
        <v>209357.68621253999</v>
      </c>
      <c r="AH2744" s="99">
        <v>0</v>
      </c>
      <c r="AI2744" s="99">
        <v>101224.902933121</v>
      </c>
      <c r="AJ2744" s="99">
        <v>116234.470350266</v>
      </c>
      <c r="AK2744" s="99">
        <v>0</v>
      </c>
      <c r="AL2744" s="99">
        <v>18708.931682348299</v>
      </c>
      <c r="AM2744" s="99">
        <v>0</v>
      </c>
      <c r="AN2744" s="99">
        <v>389919.85267639201</v>
      </c>
      <c r="AO2744" s="99">
        <v>5097105.86254883</v>
      </c>
      <c r="AP2744" s="99">
        <v>0</v>
      </c>
      <c r="AQ2744" s="99">
        <v>185208.83036232</v>
      </c>
      <c r="AR2744" s="99">
        <v>31033.7607762814</v>
      </c>
      <c r="AS2744" s="99">
        <v>0</v>
      </c>
      <c r="AT2744" s="99">
        <v>0</v>
      </c>
      <c r="AU2744" s="99">
        <v>0</v>
      </c>
      <c r="AV2744" s="99">
        <v>1723498.3506317099</v>
      </c>
      <c r="AW2744" s="99">
        <v>0</v>
      </c>
      <c r="AX2744" s="99">
        <v>11565.770495414699</v>
      </c>
      <c r="AY2744" s="99">
        <v>1411414.0659332301</v>
      </c>
      <c r="AZ2744" s="99">
        <v>1756109.3226928699</v>
      </c>
      <c r="BA2744" s="99">
        <v>0</v>
      </c>
      <c r="BB2744" s="99">
        <v>1049196.2832489</v>
      </c>
      <c r="BC2744" s="99">
        <v>1075202.41891479</v>
      </c>
      <c r="BD2744" s="99">
        <v>0</v>
      </c>
      <c r="BE2744" s="99">
        <v>173254.458543777</v>
      </c>
      <c r="BF2744" s="99">
        <v>0</v>
      </c>
      <c r="BG2744" s="99">
        <v>1723575.4387359601</v>
      </c>
      <c r="BH2744" s="99">
        <v>1568667.75642395</v>
      </c>
      <c r="BI2744" s="99">
        <v>0</v>
      </c>
      <c r="BJ2744" s="99">
        <v>170602.213708878</v>
      </c>
      <c r="BK2744" s="99">
        <v>15292.591540813401</v>
      </c>
      <c r="BL2744" s="99">
        <v>0</v>
      </c>
      <c r="BM2744" s="99">
        <v>0</v>
      </c>
      <c r="BN2744" s="99">
        <v>0</v>
      </c>
      <c r="BO2744" s="99">
        <v>0</v>
      </c>
      <c r="BP2744" s="99">
        <v>0</v>
      </c>
      <c r="BQ2744" s="99">
        <v>0</v>
      </c>
      <c r="BR2744" s="99">
        <v>364924.59735870402</v>
      </c>
      <c r="BS2744" s="99">
        <v>784104.94152831996</v>
      </c>
      <c r="BT2744" s="99">
        <v>0</v>
      </c>
      <c r="BU2744" s="99">
        <v>172962.92024421701</v>
      </c>
      <c r="BV2744" s="99">
        <v>402948.77630996698</v>
      </c>
      <c r="BW2744" s="99">
        <v>0</v>
      </c>
      <c r="BX2744" s="99">
        <v>34369.225336551703</v>
      </c>
      <c r="BY2744" s="99">
        <v>0</v>
      </c>
      <c r="BZ2744" s="99">
        <v>0</v>
      </c>
      <c r="CA2744" s="99">
        <v>4521.6071859598196</v>
      </c>
      <c r="CB2744" s="99">
        <v>569462.91656494106</v>
      </c>
      <c r="CC2744" s="99">
        <v>5293518.8881225605</v>
      </c>
      <c r="CD2744" s="99">
        <v>1735974.13818359</v>
      </c>
      <c r="CE2744" s="99">
        <v>123.068366886117</v>
      </c>
      <c r="CF2744" s="99">
        <v>18712.8006396294</v>
      </c>
      <c r="CG2744" s="99">
        <v>172875.23908424401</v>
      </c>
      <c r="CH2744" s="99">
        <v>0</v>
      </c>
      <c r="CI2744" s="99">
        <v>4643.8865417838097</v>
      </c>
      <c r="CJ2744" s="99">
        <v>587562.26138305699</v>
      </c>
      <c r="CK2744" s="99">
        <v>5469810.9462890597</v>
      </c>
      <c r="CL2744" s="99">
        <v>1765495.04718018</v>
      </c>
      <c r="CM2744" s="166">
        <v>5992.2815628051803</v>
      </c>
      <c r="CN2744" s="166">
        <v>978390.41123962402</v>
      </c>
      <c r="CO2744" s="166">
        <v>7187241.7486572303</v>
      </c>
      <c r="CP2744" s="99">
        <v>1765495.04718018</v>
      </c>
      <c r="CQ2744" s="99">
        <v>0</v>
      </c>
      <c r="CR2744" s="99">
        <v>0</v>
      </c>
      <c r="CS2744" s="99">
        <v>0</v>
      </c>
      <c r="CT2744" s="99">
        <v>0</v>
      </c>
      <c r="CU2744" s="98">
        <v>246.665448306</v>
      </c>
      <c r="CV2744" s="98">
        <v>1487.624509387</v>
      </c>
      <c r="CW2744" s="98">
        <v>588175.71720457042</v>
      </c>
      <c r="CX2744" s="98">
        <v>5466394.1272068042</v>
      </c>
    </row>
    <row r="2745" spans="1:102" x14ac:dyDescent="0.2">
      <c r="A2745" s="98" t="s">
        <v>194</v>
      </c>
      <c r="B2745" s="100">
        <v>43435</v>
      </c>
      <c r="C2745" s="99">
        <v>4206.7079786658296</v>
      </c>
      <c r="D2745" s="99">
        <v>0</v>
      </c>
      <c r="E2745" s="99">
        <v>247.39494275674201</v>
      </c>
      <c r="F2745" s="99">
        <v>74.9493627734482</v>
      </c>
      <c r="G2745" s="99">
        <v>0</v>
      </c>
      <c r="H2745" s="99">
        <v>0</v>
      </c>
      <c r="I2745" s="99">
        <v>0</v>
      </c>
      <c r="J2745" s="99">
        <v>1358.5773484706899</v>
      </c>
      <c r="K2745" s="99">
        <v>0</v>
      </c>
      <c r="L2745" s="99">
        <v>30.421651952201501</v>
      </c>
      <c r="M2745" s="99">
        <v>1336.53495672345</v>
      </c>
      <c r="N2745" s="99">
        <v>1247.80346815288</v>
      </c>
      <c r="O2745" s="99">
        <v>0</v>
      </c>
      <c r="P2745" s="99">
        <v>1450.6707930564901</v>
      </c>
      <c r="Q2745" s="99">
        <v>389.63515551388298</v>
      </c>
      <c r="R2745" s="99">
        <v>0</v>
      </c>
      <c r="S2745" s="99">
        <v>121.117831706069</v>
      </c>
      <c r="T2745" s="99">
        <v>0</v>
      </c>
      <c r="U2745" s="99">
        <v>1357.7946758568301</v>
      </c>
      <c r="V2745" s="99">
        <v>557782.34394073498</v>
      </c>
      <c r="W2745" s="99">
        <v>0</v>
      </c>
      <c r="X2745" s="99">
        <v>16672.809098005298</v>
      </c>
      <c r="Y2745" s="99">
        <v>3055.10496273637</v>
      </c>
      <c r="Z2745" s="99">
        <v>0</v>
      </c>
      <c r="AA2745" s="99">
        <v>0</v>
      </c>
      <c r="AB2745" s="99">
        <v>0</v>
      </c>
      <c r="AC2745" s="99">
        <v>387114.28553008998</v>
      </c>
      <c r="AD2745" s="99">
        <v>0</v>
      </c>
      <c r="AE2745" s="99">
        <v>1275.42686295509</v>
      </c>
      <c r="AF2745" s="99">
        <v>142662.32526779201</v>
      </c>
      <c r="AG2745" s="99">
        <v>211220.599338531</v>
      </c>
      <c r="AH2745" s="99">
        <v>0</v>
      </c>
      <c r="AI2745" s="99">
        <v>101716.837519646</v>
      </c>
      <c r="AJ2745" s="99">
        <v>118192.13885211899</v>
      </c>
      <c r="AK2745" s="99">
        <v>0</v>
      </c>
      <c r="AL2745" s="99">
        <v>17450.141275405898</v>
      </c>
      <c r="AM2745" s="99">
        <v>0</v>
      </c>
      <c r="AN2745" s="99">
        <v>387620.12253570597</v>
      </c>
      <c r="AO2745" s="99">
        <v>5199866.7553100605</v>
      </c>
      <c r="AP2745" s="99">
        <v>0</v>
      </c>
      <c r="AQ2745" s="99">
        <v>197955.54312896699</v>
      </c>
      <c r="AR2745" s="99">
        <v>31419.789656400699</v>
      </c>
      <c r="AS2745" s="99">
        <v>0</v>
      </c>
      <c r="AT2745" s="99">
        <v>0</v>
      </c>
      <c r="AU2745" s="99">
        <v>0</v>
      </c>
      <c r="AV2745" s="99">
        <v>1726713.14955139</v>
      </c>
      <c r="AW2745" s="99">
        <v>0</v>
      </c>
      <c r="AX2745" s="99">
        <v>5816.5071358084697</v>
      </c>
      <c r="AY2745" s="99">
        <v>1436288.0135192899</v>
      </c>
      <c r="AZ2745" s="99">
        <v>1774419.4977569601</v>
      </c>
      <c r="BA2745" s="99">
        <v>0</v>
      </c>
      <c r="BB2745" s="99">
        <v>1077292.6405944801</v>
      </c>
      <c r="BC2745" s="99">
        <v>1106114.07731628</v>
      </c>
      <c r="BD2745" s="99">
        <v>0</v>
      </c>
      <c r="BE2745" s="99">
        <v>160279.15298843401</v>
      </c>
      <c r="BF2745" s="99">
        <v>0</v>
      </c>
      <c r="BG2745" s="99">
        <v>1726538.6850128199</v>
      </c>
      <c r="BH2745" s="99">
        <v>1571590.0879058801</v>
      </c>
      <c r="BI2745" s="99">
        <v>0</v>
      </c>
      <c r="BJ2745" s="99">
        <v>173748.152524948</v>
      </c>
      <c r="BK2745" s="99">
        <v>15240.3261600733</v>
      </c>
      <c r="BL2745" s="99">
        <v>0</v>
      </c>
      <c r="BM2745" s="99">
        <v>0</v>
      </c>
      <c r="BN2745" s="99">
        <v>0</v>
      </c>
      <c r="BO2745" s="99">
        <v>0</v>
      </c>
      <c r="BP2745" s="99">
        <v>0</v>
      </c>
      <c r="BQ2745" s="99">
        <v>0</v>
      </c>
      <c r="BR2745" s="99">
        <v>357248.17774200399</v>
      </c>
      <c r="BS2745" s="99">
        <v>790331.67144775402</v>
      </c>
      <c r="BT2745" s="99">
        <v>0</v>
      </c>
      <c r="BU2745" s="99">
        <v>182298.32378387501</v>
      </c>
      <c r="BV2745" s="99">
        <v>411432.642711639</v>
      </c>
      <c r="BW2745" s="99">
        <v>0</v>
      </c>
      <c r="BX2745" s="99">
        <v>27411.3874726295</v>
      </c>
      <c r="BY2745" s="99">
        <v>0</v>
      </c>
      <c r="BZ2745" s="99">
        <v>0</v>
      </c>
      <c r="CA2745" s="99">
        <v>4456.90493792295</v>
      </c>
      <c r="CB2745" s="99">
        <v>573553.29954528797</v>
      </c>
      <c r="CC2745" s="99">
        <v>5388863.2413940402</v>
      </c>
      <c r="CD2745" s="99">
        <v>1746361.82974243</v>
      </c>
      <c r="CE2745" s="99">
        <v>120.665098150261</v>
      </c>
      <c r="CF2745" s="99">
        <v>17625.3901567459</v>
      </c>
      <c r="CG2745" s="99">
        <v>162601.19705390901</v>
      </c>
      <c r="CH2745" s="99">
        <v>0</v>
      </c>
      <c r="CI2745" s="99">
        <v>4577.1825688481304</v>
      </c>
      <c r="CJ2745" s="99">
        <v>591712.17758941697</v>
      </c>
      <c r="CK2745" s="99">
        <v>5552986.68676758</v>
      </c>
      <c r="CL2745" s="99">
        <v>1773629.89614868</v>
      </c>
      <c r="CM2745" s="166">
        <v>5934.7142078280403</v>
      </c>
      <c r="CN2745" s="166">
        <v>980444.81668090797</v>
      </c>
      <c r="CO2745" s="166">
        <v>7283260.5626220703</v>
      </c>
      <c r="CP2745" s="99">
        <v>1773629.89614868</v>
      </c>
      <c r="CQ2745" s="99">
        <v>0</v>
      </c>
      <c r="CR2745" s="99">
        <v>0</v>
      </c>
      <c r="CS2745" s="99">
        <v>0</v>
      </c>
      <c r="CT2745" s="99">
        <v>0</v>
      </c>
      <c r="CU2745" s="98">
        <v>247.67258153399999</v>
      </c>
      <c r="CV2745" s="98">
        <v>1475.0107784849999</v>
      </c>
      <c r="CW2745" s="98">
        <v>591178.68970203388</v>
      </c>
      <c r="CX2745" s="98">
        <v>5551464.4384479495</v>
      </c>
    </row>
    <row r="2746" spans="1:102" x14ac:dyDescent="0.2">
      <c r="A2746" s="98" t="s">
        <v>194</v>
      </c>
      <c r="B2746" s="100">
        <v>43525</v>
      </c>
      <c r="C2746" s="99">
        <v>4258.6327369213104</v>
      </c>
      <c r="D2746" s="99">
        <v>0</v>
      </c>
      <c r="E2746" s="99">
        <v>254.01870334707201</v>
      </c>
      <c r="F2746" s="99">
        <v>82.210794268176002</v>
      </c>
      <c r="G2746" s="99">
        <v>0</v>
      </c>
      <c r="H2746" s="99">
        <v>0</v>
      </c>
      <c r="I2746" s="99">
        <v>0</v>
      </c>
      <c r="J2746" s="99">
        <v>1359.6956183761399</v>
      </c>
      <c r="K2746" s="99">
        <v>0</v>
      </c>
      <c r="L2746" s="99">
        <v>58.873316748999102</v>
      </c>
      <c r="M2746" s="99">
        <v>1376.3458317816301</v>
      </c>
      <c r="N2746" s="99">
        <v>1225.4276064783301</v>
      </c>
      <c r="O2746" s="99">
        <v>0</v>
      </c>
      <c r="P2746" s="99">
        <v>1462.70120872557</v>
      </c>
      <c r="Q2746" s="99">
        <v>394.35203588381398</v>
      </c>
      <c r="R2746" s="99">
        <v>0</v>
      </c>
      <c r="S2746" s="99">
        <v>118.176440635696</v>
      </c>
      <c r="T2746" s="99">
        <v>0</v>
      </c>
      <c r="U2746" s="99">
        <v>1359.98014250398</v>
      </c>
      <c r="V2746" s="99">
        <v>562802.32189941395</v>
      </c>
      <c r="W2746" s="99">
        <v>0</v>
      </c>
      <c r="X2746" s="99">
        <v>15163.4973779917</v>
      </c>
      <c r="Y2746" s="99">
        <v>2798.3770188987301</v>
      </c>
      <c r="Z2746" s="99">
        <v>0</v>
      </c>
      <c r="AA2746" s="99">
        <v>0</v>
      </c>
      <c r="AB2746" s="99">
        <v>0</v>
      </c>
      <c r="AC2746" s="99">
        <v>387202.76681900001</v>
      </c>
      <c r="AD2746" s="99">
        <v>0</v>
      </c>
      <c r="AE2746" s="99">
        <v>2055.7597858905801</v>
      </c>
      <c r="AF2746" s="99">
        <v>146072.408437729</v>
      </c>
      <c r="AG2746" s="99">
        <v>211885.84590530401</v>
      </c>
      <c r="AH2746" s="99">
        <v>0</v>
      </c>
      <c r="AI2746" s="99">
        <v>95904.875418662996</v>
      </c>
      <c r="AJ2746" s="99">
        <v>119665.086461067</v>
      </c>
      <c r="AK2746" s="99">
        <v>0</v>
      </c>
      <c r="AL2746" s="99">
        <v>16678.4475250244</v>
      </c>
      <c r="AM2746" s="99">
        <v>0</v>
      </c>
      <c r="AN2746" s="99">
        <v>385333.62691879302</v>
      </c>
      <c r="AO2746" s="99">
        <v>5263800.0612182599</v>
      </c>
      <c r="AP2746" s="99">
        <v>0</v>
      </c>
      <c r="AQ2746" s="99">
        <v>155360.57156372099</v>
      </c>
      <c r="AR2746" s="99">
        <v>29719.422843933098</v>
      </c>
      <c r="AS2746" s="99">
        <v>0</v>
      </c>
      <c r="AT2746" s="99">
        <v>0</v>
      </c>
      <c r="AU2746" s="99">
        <v>0</v>
      </c>
      <c r="AV2746" s="99">
        <v>1734826.7285766599</v>
      </c>
      <c r="AW2746" s="99">
        <v>0</v>
      </c>
      <c r="AX2746" s="99">
        <v>8872.0808981656992</v>
      </c>
      <c r="AY2746" s="99">
        <v>1465539.41134644</v>
      </c>
      <c r="AZ2746" s="99">
        <v>1794325.16746521</v>
      </c>
      <c r="BA2746" s="99">
        <v>0</v>
      </c>
      <c r="BB2746" s="99">
        <v>1006518.2489852899</v>
      </c>
      <c r="BC2746" s="99">
        <v>1123790.0077819801</v>
      </c>
      <c r="BD2746" s="99">
        <v>0</v>
      </c>
      <c r="BE2746" s="99">
        <v>150988.32710266099</v>
      </c>
      <c r="BF2746" s="99">
        <v>0</v>
      </c>
      <c r="BG2746" s="99">
        <v>1725585.68736267</v>
      </c>
      <c r="BH2746" s="99">
        <v>1582104.76341248</v>
      </c>
      <c r="BI2746" s="99">
        <v>0</v>
      </c>
      <c r="BJ2746" s="99">
        <v>170476.80460548401</v>
      </c>
      <c r="BK2746" s="99">
        <v>15016.1999781132</v>
      </c>
      <c r="BL2746" s="99">
        <v>0</v>
      </c>
      <c r="BM2746" s="99">
        <v>0</v>
      </c>
      <c r="BN2746" s="99">
        <v>0</v>
      </c>
      <c r="BO2746" s="99">
        <v>0</v>
      </c>
      <c r="BP2746" s="99">
        <v>0</v>
      </c>
      <c r="BQ2746" s="99">
        <v>0</v>
      </c>
      <c r="BR2746" s="99">
        <v>367253.16765975999</v>
      </c>
      <c r="BS2746" s="99">
        <v>798221.14677429199</v>
      </c>
      <c r="BT2746" s="99">
        <v>0</v>
      </c>
      <c r="BU2746" s="99">
        <v>176532.54638671901</v>
      </c>
      <c r="BV2746" s="99">
        <v>418090.69295883202</v>
      </c>
      <c r="BW2746" s="99">
        <v>0</v>
      </c>
      <c r="BX2746" s="99">
        <v>27646.963574409499</v>
      </c>
      <c r="BY2746" s="99">
        <v>0</v>
      </c>
      <c r="BZ2746" s="99">
        <v>0</v>
      </c>
      <c r="CA2746" s="99">
        <v>4510.9612541198703</v>
      </c>
      <c r="CB2746" s="99">
        <v>577714.42813873303</v>
      </c>
      <c r="CC2746" s="99">
        <v>5407114.0275268601</v>
      </c>
      <c r="CD2746" s="99">
        <v>1757792.63598633</v>
      </c>
      <c r="CE2746" s="99">
        <v>118.27190286386799</v>
      </c>
      <c r="CF2746" s="99">
        <v>16962.672467231801</v>
      </c>
      <c r="CG2746" s="99">
        <v>154665.82560157799</v>
      </c>
      <c r="CH2746" s="99">
        <v>0</v>
      </c>
      <c r="CI2746" s="99">
        <v>4631.7430586814899</v>
      </c>
      <c r="CJ2746" s="99">
        <v>595448.22299957299</v>
      </c>
      <c r="CK2746" s="99">
        <v>5558445.8592529297</v>
      </c>
      <c r="CL2746" s="99">
        <v>1792607.5515594501</v>
      </c>
      <c r="CM2746" s="166">
        <v>5991.66080713272</v>
      </c>
      <c r="CN2746" s="166">
        <v>979572.22419738804</v>
      </c>
      <c r="CO2746" s="166">
        <v>7316663.1904296903</v>
      </c>
      <c r="CP2746" s="99">
        <v>1792607.5515594501</v>
      </c>
      <c r="CQ2746" s="99">
        <v>0</v>
      </c>
      <c r="CR2746" s="99">
        <v>0</v>
      </c>
      <c r="CS2746" s="99">
        <v>0</v>
      </c>
      <c r="CT2746" s="99">
        <v>0</v>
      </c>
      <c r="CU2746" s="98">
        <v>254.89251130400001</v>
      </c>
      <c r="CV2746" s="98">
        <v>1470.602487312</v>
      </c>
      <c r="CW2746" s="98">
        <v>594677.10060596478</v>
      </c>
      <c r="CX2746" s="98">
        <v>5561779.8531284379</v>
      </c>
    </row>
    <row r="2747" spans="1:102" x14ac:dyDescent="0.2">
      <c r="A2747" s="98" t="s">
        <v>195</v>
      </c>
      <c r="B2747" s="100">
        <v>38047</v>
      </c>
      <c r="C2747" s="99">
        <v>86.959606732241795</v>
      </c>
      <c r="D2747" s="99">
        <v>0</v>
      </c>
      <c r="E2747" s="99">
        <v>454.03810360282699</v>
      </c>
      <c r="F2747" s="99">
        <v>60.5073733166792</v>
      </c>
      <c r="G2747" s="99">
        <v>0</v>
      </c>
      <c r="H2747" s="99">
        <v>0</v>
      </c>
      <c r="I2747" s="99">
        <v>0</v>
      </c>
      <c r="J2747" s="99">
        <v>0</v>
      </c>
      <c r="K2747" s="99">
        <v>0</v>
      </c>
      <c r="L2747" s="99">
        <v>165.01555423811101</v>
      </c>
      <c r="M2747" s="99">
        <v>72.157449912279802</v>
      </c>
      <c r="N2747" s="99">
        <v>109.79956193082</v>
      </c>
      <c r="O2747" s="99">
        <v>0</v>
      </c>
      <c r="P2747" s="99">
        <v>0</v>
      </c>
      <c r="Q2747" s="99">
        <v>191.76721058227099</v>
      </c>
      <c r="R2747" s="99">
        <v>0</v>
      </c>
      <c r="S2747" s="99">
        <v>0</v>
      </c>
      <c r="T2747" s="99">
        <v>22.360325202811499</v>
      </c>
      <c r="U2747" s="99">
        <v>318.33228862285603</v>
      </c>
      <c r="V2747" s="99">
        <v>8660.1243106126803</v>
      </c>
      <c r="W2747" s="99">
        <v>0</v>
      </c>
      <c r="X2747" s="99">
        <v>90419.796054840102</v>
      </c>
      <c r="Y2747" s="99">
        <v>6064.0837081074696</v>
      </c>
      <c r="Z2747" s="99">
        <v>0</v>
      </c>
      <c r="AA2747" s="99">
        <v>0</v>
      </c>
      <c r="AB2747" s="99">
        <v>0</v>
      </c>
      <c r="AC2747" s="99">
        <v>0</v>
      </c>
      <c r="AD2747" s="99">
        <v>0</v>
      </c>
      <c r="AE2747" s="99">
        <v>21713.648857831999</v>
      </c>
      <c r="AF2747" s="99">
        <v>5764.7550324797603</v>
      </c>
      <c r="AG2747" s="99">
        <v>17918.711599111601</v>
      </c>
      <c r="AH2747" s="99">
        <v>0</v>
      </c>
      <c r="AI2747" s="99">
        <v>0</v>
      </c>
      <c r="AJ2747" s="99">
        <v>54383.853084564202</v>
      </c>
      <c r="AK2747" s="99">
        <v>0</v>
      </c>
      <c r="AL2747" s="99">
        <v>0</v>
      </c>
      <c r="AM2747" s="99">
        <v>5752.55823040009</v>
      </c>
      <c r="AN2747" s="99">
        <v>105856.800467491</v>
      </c>
      <c r="AO2747" s="99">
        <v>67905.362001419096</v>
      </c>
      <c r="AP2747" s="99">
        <v>0</v>
      </c>
      <c r="AQ2747" s="99">
        <v>598621.47914886498</v>
      </c>
      <c r="AR2747" s="99">
        <v>43960.2123646736</v>
      </c>
      <c r="AS2747" s="99">
        <v>0</v>
      </c>
      <c r="AT2747" s="99">
        <v>0</v>
      </c>
      <c r="AU2747" s="99">
        <v>0</v>
      </c>
      <c r="AV2747" s="99">
        <v>0</v>
      </c>
      <c r="AW2747" s="99">
        <v>0</v>
      </c>
      <c r="AX2747" s="99">
        <v>162558.092069626</v>
      </c>
      <c r="AY2747" s="99">
        <v>38383.073858261101</v>
      </c>
      <c r="AZ2747" s="99">
        <v>112659.524374008</v>
      </c>
      <c r="BA2747" s="99">
        <v>0</v>
      </c>
      <c r="BB2747" s="99">
        <v>0</v>
      </c>
      <c r="BC2747" s="99">
        <v>346663.09347915603</v>
      </c>
      <c r="BD2747" s="99">
        <v>0</v>
      </c>
      <c r="BE2747" s="99">
        <v>0</v>
      </c>
      <c r="BF2747" s="99">
        <v>37233.387403488203</v>
      </c>
      <c r="BG2747" s="99">
        <v>244485.646495819</v>
      </c>
      <c r="BH2747" s="99">
        <v>2059.5569854676701</v>
      </c>
      <c r="BI2747" s="99">
        <v>0</v>
      </c>
      <c r="BJ2747" s="99">
        <v>183853.99351120001</v>
      </c>
      <c r="BK2747" s="99">
        <v>14052.403557539001</v>
      </c>
      <c r="BL2747" s="99">
        <v>0</v>
      </c>
      <c r="BM2747" s="99">
        <v>0</v>
      </c>
      <c r="BN2747" s="99">
        <v>0</v>
      </c>
      <c r="BO2747" s="99">
        <v>0</v>
      </c>
      <c r="BP2747" s="99">
        <v>0</v>
      </c>
      <c r="BQ2747" s="99">
        <v>0</v>
      </c>
      <c r="BR2747" s="99">
        <v>11568.281685710001</v>
      </c>
      <c r="BS2747" s="99">
        <v>46663.704057693503</v>
      </c>
      <c r="BT2747" s="99">
        <v>0</v>
      </c>
      <c r="BU2747" s="99">
        <v>0</v>
      </c>
      <c r="BV2747" s="99">
        <v>129677.423913002</v>
      </c>
      <c r="BW2747" s="99">
        <v>0</v>
      </c>
      <c r="BX2747" s="99">
        <v>0</v>
      </c>
      <c r="BY2747" s="99">
        <v>0</v>
      </c>
      <c r="BZ2747" s="99">
        <v>0</v>
      </c>
      <c r="CA2747" s="99">
        <v>543.62100914865698</v>
      </c>
      <c r="CB2747" s="99">
        <v>99241.387125968904</v>
      </c>
      <c r="CC2747" s="99">
        <v>664333.00099182106</v>
      </c>
      <c r="CD2747" s="99">
        <v>189327.32978439299</v>
      </c>
      <c r="CE2747" s="99">
        <v>21.954596174880901</v>
      </c>
      <c r="CF2747" s="99">
        <v>5772.5039895772898</v>
      </c>
      <c r="CG2747" s="99">
        <v>37100.693503856703</v>
      </c>
      <c r="CH2747" s="99">
        <v>0</v>
      </c>
      <c r="CI2747" s="99">
        <v>564.82404118776299</v>
      </c>
      <c r="CJ2747" s="99">
        <v>105330.35431289701</v>
      </c>
      <c r="CK2747" s="99">
        <v>705067.24909973098</v>
      </c>
      <c r="CL2747" s="99">
        <v>189340.32069778399</v>
      </c>
      <c r="CM2747" s="166">
        <v>880.61840263754095</v>
      </c>
      <c r="CN2747" s="166">
        <v>210992.06605148301</v>
      </c>
      <c r="CO2747" s="166">
        <v>950629.61938476597</v>
      </c>
      <c r="CP2747" s="99">
        <v>189340.32069778399</v>
      </c>
      <c r="CQ2747" s="99">
        <v>0</v>
      </c>
      <c r="CR2747" s="99">
        <v>0</v>
      </c>
      <c r="CS2747" s="99">
        <v>0</v>
      </c>
      <c r="CT2747" s="99">
        <v>0</v>
      </c>
      <c r="CU2747" s="98">
        <v>796.06804481300003</v>
      </c>
      <c r="CV2747" s="98">
        <v>0</v>
      </c>
      <c r="CW2747" s="98">
        <v>105013.8911155462</v>
      </c>
      <c r="CX2747" s="98">
        <v>701433.69449567772</v>
      </c>
    </row>
    <row r="2748" spans="1:102" x14ac:dyDescent="0.2">
      <c r="A2748" s="98" t="s">
        <v>195</v>
      </c>
      <c r="B2748" s="100">
        <v>38139</v>
      </c>
      <c r="C2748" s="99">
        <v>82.613772570155604</v>
      </c>
      <c r="D2748" s="99">
        <v>0</v>
      </c>
      <c r="E2748" s="99">
        <v>470.88918888568901</v>
      </c>
      <c r="F2748" s="99">
        <v>69.329956172965495</v>
      </c>
      <c r="G2748" s="99">
        <v>2.1020049609942402</v>
      </c>
      <c r="H2748" s="99">
        <v>0</v>
      </c>
      <c r="I2748" s="99">
        <v>0</v>
      </c>
      <c r="J2748" s="99">
        <v>14.9815384709509</v>
      </c>
      <c r="K2748" s="99">
        <v>0</v>
      </c>
      <c r="L2748" s="99">
        <v>157.37716261856301</v>
      </c>
      <c r="M2748" s="99">
        <v>70.876884609460802</v>
      </c>
      <c r="N2748" s="99">
        <v>123.223620143719</v>
      </c>
      <c r="O2748" s="99">
        <v>0</v>
      </c>
      <c r="P2748" s="99">
        <v>0</v>
      </c>
      <c r="Q2748" s="99">
        <v>196.92225464619699</v>
      </c>
      <c r="R2748" s="99">
        <v>0</v>
      </c>
      <c r="S2748" s="99">
        <v>0</v>
      </c>
      <c r="T2748" s="99">
        <v>23.058254242408999</v>
      </c>
      <c r="U2748" s="99">
        <v>326.50456796959003</v>
      </c>
      <c r="V2748" s="99">
        <v>9097.5202176570892</v>
      </c>
      <c r="W2748" s="99">
        <v>0</v>
      </c>
      <c r="X2748" s="99">
        <v>92266.168858528094</v>
      </c>
      <c r="Y2748" s="99">
        <v>5684.5831379294405</v>
      </c>
      <c r="Z2748" s="99">
        <v>351.43684649094899</v>
      </c>
      <c r="AA2748" s="99">
        <v>0</v>
      </c>
      <c r="AB2748" s="99">
        <v>0</v>
      </c>
      <c r="AC2748" s="99">
        <v>3567.2394120991198</v>
      </c>
      <c r="AD2748" s="99">
        <v>0</v>
      </c>
      <c r="AE2748" s="99">
        <v>20468.056295156501</v>
      </c>
      <c r="AF2748" s="99">
        <v>5467.93651252985</v>
      </c>
      <c r="AG2748" s="99">
        <v>18569.1463654041</v>
      </c>
      <c r="AH2748" s="99">
        <v>0</v>
      </c>
      <c r="AI2748" s="99">
        <v>0</v>
      </c>
      <c r="AJ2748" s="99">
        <v>54936.992033481598</v>
      </c>
      <c r="AK2748" s="99">
        <v>0</v>
      </c>
      <c r="AL2748" s="99">
        <v>0</v>
      </c>
      <c r="AM2748" s="99">
        <v>5654.7876247167596</v>
      </c>
      <c r="AN2748" s="99">
        <v>108962.03124713901</v>
      </c>
      <c r="AO2748" s="99">
        <v>68354.975769042998</v>
      </c>
      <c r="AP2748" s="99">
        <v>0</v>
      </c>
      <c r="AQ2748" s="99">
        <v>612772.75175476098</v>
      </c>
      <c r="AR2748" s="99">
        <v>41952.0035691261</v>
      </c>
      <c r="AS2748" s="99">
        <v>1902.52368970215</v>
      </c>
      <c r="AT2748" s="99">
        <v>0</v>
      </c>
      <c r="AU2748" s="99">
        <v>0</v>
      </c>
      <c r="AV2748" s="99">
        <v>8248.3124226331693</v>
      </c>
      <c r="AW2748" s="99">
        <v>0</v>
      </c>
      <c r="AX2748" s="99">
        <v>156193.092798233</v>
      </c>
      <c r="AY2748" s="99">
        <v>36944.054335117296</v>
      </c>
      <c r="AZ2748" s="99">
        <v>122924.58888149299</v>
      </c>
      <c r="BA2748" s="99">
        <v>0</v>
      </c>
      <c r="BB2748" s="99">
        <v>0</v>
      </c>
      <c r="BC2748" s="99">
        <v>363260.12591934198</v>
      </c>
      <c r="BD2748" s="99">
        <v>0</v>
      </c>
      <c r="BE2748" s="99">
        <v>0</v>
      </c>
      <c r="BF2748" s="99">
        <v>35929.748540401502</v>
      </c>
      <c r="BG2748" s="99">
        <v>252326.81111717201</v>
      </c>
      <c r="BH2748" s="99">
        <v>2190.9348096847498</v>
      </c>
      <c r="BI2748" s="99">
        <v>0</v>
      </c>
      <c r="BJ2748" s="99">
        <v>203620.10868263201</v>
      </c>
      <c r="BK2748" s="99">
        <v>13266.312250852599</v>
      </c>
      <c r="BL2748" s="99">
        <v>0</v>
      </c>
      <c r="BM2748" s="99">
        <v>0</v>
      </c>
      <c r="BN2748" s="99">
        <v>0</v>
      </c>
      <c r="BO2748" s="99">
        <v>0</v>
      </c>
      <c r="BP2748" s="99">
        <v>0</v>
      </c>
      <c r="BQ2748" s="99">
        <v>0</v>
      </c>
      <c r="BR2748" s="99">
        <v>11541.782840251901</v>
      </c>
      <c r="BS2748" s="99">
        <v>53862.457067489602</v>
      </c>
      <c r="BT2748" s="99">
        <v>0</v>
      </c>
      <c r="BU2748" s="99">
        <v>0</v>
      </c>
      <c r="BV2748" s="99">
        <v>139039.461578369</v>
      </c>
      <c r="BW2748" s="99">
        <v>0</v>
      </c>
      <c r="BX2748" s="99">
        <v>0</v>
      </c>
      <c r="BY2748" s="99">
        <v>0</v>
      </c>
      <c r="BZ2748" s="99">
        <v>0</v>
      </c>
      <c r="CA2748" s="99">
        <v>549.12734816223394</v>
      </c>
      <c r="CB2748" s="99">
        <v>100224.98673343701</v>
      </c>
      <c r="CC2748" s="99">
        <v>674648.89002990699</v>
      </c>
      <c r="CD2748" s="99">
        <v>202892.07144927999</v>
      </c>
      <c r="CE2748" s="99">
        <v>23.841404548846199</v>
      </c>
      <c r="CF2748" s="99">
        <v>6050.6042776107797</v>
      </c>
      <c r="CG2748" s="99">
        <v>38273.795807838404</v>
      </c>
      <c r="CH2748" s="99">
        <v>0</v>
      </c>
      <c r="CI2748" s="99">
        <v>573.35384270548798</v>
      </c>
      <c r="CJ2748" s="99">
        <v>105911.392515183</v>
      </c>
      <c r="CK2748" s="99">
        <v>714893.20269775402</v>
      </c>
      <c r="CL2748" s="99">
        <v>202996.68969535801</v>
      </c>
      <c r="CM2748" s="166">
        <v>898.08996430784498</v>
      </c>
      <c r="CN2748" s="166">
        <v>214964.64753532401</v>
      </c>
      <c r="CO2748" s="166">
        <v>960920.26624298096</v>
      </c>
      <c r="CP2748" s="99">
        <v>202996.68969535801</v>
      </c>
      <c r="CQ2748" s="99">
        <v>0</v>
      </c>
      <c r="CR2748" s="99">
        <v>0</v>
      </c>
      <c r="CS2748" s="99">
        <v>0</v>
      </c>
      <c r="CT2748" s="99">
        <v>0</v>
      </c>
      <c r="CU2748" s="98">
        <v>798.090713059</v>
      </c>
      <c r="CV2748" s="98">
        <v>16.913484725</v>
      </c>
      <c r="CW2748" s="98">
        <v>106275.59101104779</v>
      </c>
      <c r="CX2748" s="98">
        <v>712922.68583774543</v>
      </c>
    </row>
    <row r="2749" spans="1:102" x14ac:dyDescent="0.2">
      <c r="A2749" s="98" t="s">
        <v>195</v>
      </c>
      <c r="B2749" s="100">
        <v>38231</v>
      </c>
      <c r="C2749" s="99">
        <v>81.3750407248735</v>
      </c>
      <c r="D2749" s="99">
        <v>0</v>
      </c>
      <c r="E2749" s="99">
        <v>477.48888809979002</v>
      </c>
      <c r="F2749" s="99">
        <v>76.8397286040708</v>
      </c>
      <c r="G2749" s="99">
        <v>1.9464867309870899</v>
      </c>
      <c r="H2749" s="99">
        <v>0</v>
      </c>
      <c r="I2749" s="99">
        <v>0</v>
      </c>
      <c r="J2749" s="99">
        <v>48.0709133869968</v>
      </c>
      <c r="K2749" s="99">
        <v>0</v>
      </c>
      <c r="L2749" s="99">
        <v>167.81350134685599</v>
      </c>
      <c r="M2749" s="99">
        <v>70.933601341210306</v>
      </c>
      <c r="N2749" s="99">
        <v>128.760263774544</v>
      </c>
      <c r="O2749" s="99">
        <v>0</v>
      </c>
      <c r="P2749" s="99">
        <v>0</v>
      </c>
      <c r="Q2749" s="99">
        <v>196.955322798342</v>
      </c>
      <c r="R2749" s="99">
        <v>0</v>
      </c>
      <c r="S2749" s="99">
        <v>0</v>
      </c>
      <c r="T2749" s="99">
        <v>24.5202601237688</v>
      </c>
      <c r="U2749" s="99">
        <v>308.557664249092</v>
      </c>
      <c r="V2749" s="99">
        <v>8016.3540464043599</v>
      </c>
      <c r="W2749" s="99">
        <v>0</v>
      </c>
      <c r="X2749" s="99">
        <v>91990.808922767596</v>
      </c>
      <c r="Y2749" s="99">
        <v>6575.4691450595901</v>
      </c>
      <c r="Z2749" s="99">
        <v>307.34870025515602</v>
      </c>
      <c r="AA2749" s="99">
        <v>0</v>
      </c>
      <c r="AB2749" s="99">
        <v>0</v>
      </c>
      <c r="AC2749" s="99">
        <v>13165.694010376899</v>
      </c>
      <c r="AD2749" s="99">
        <v>0</v>
      </c>
      <c r="AE2749" s="99">
        <v>20557.062039375302</v>
      </c>
      <c r="AF2749" s="99">
        <v>5824.49498569965</v>
      </c>
      <c r="AG2749" s="99">
        <v>20504.360623598099</v>
      </c>
      <c r="AH2749" s="99">
        <v>0</v>
      </c>
      <c r="AI2749" s="99">
        <v>0</v>
      </c>
      <c r="AJ2749" s="99">
        <v>53273.213927268996</v>
      </c>
      <c r="AK2749" s="99">
        <v>0</v>
      </c>
      <c r="AL2749" s="99">
        <v>0</v>
      </c>
      <c r="AM2749" s="99">
        <v>6325.2289687395096</v>
      </c>
      <c r="AN2749" s="99">
        <v>96496.516728401199</v>
      </c>
      <c r="AO2749" s="99">
        <v>58755.317702770197</v>
      </c>
      <c r="AP2749" s="99">
        <v>0</v>
      </c>
      <c r="AQ2749" s="99">
        <v>629326.80088043201</v>
      </c>
      <c r="AR2749" s="99">
        <v>50897.766883850098</v>
      </c>
      <c r="AS2749" s="99">
        <v>1755.5170406848199</v>
      </c>
      <c r="AT2749" s="99">
        <v>0</v>
      </c>
      <c r="AU2749" s="99">
        <v>0</v>
      </c>
      <c r="AV2749" s="99">
        <v>30952.842811107599</v>
      </c>
      <c r="AW2749" s="99">
        <v>0</v>
      </c>
      <c r="AX2749" s="99">
        <v>151605.19022941601</v>
      </c>
      <c r="AY2749" s="99">
        <v>40584.800253868103</v>
      </c>
      <c r="AZ2749" s="99">
        <v>136297.04654312099</v>
      </c>
      <c r="BA2749" s="99">
        <v>0</v>
      </c>
      <c r="BB2749" s="99">
        <v>0</v>
      </c>
      <c r="BC2749" s="99">
        <v>370960.42844390898</v>
      </c>
      <c r="BD2749" s="99">
        <v>0</v>
      </c>
      <c r="BE2749" s="99">
        <v>0</v>
      </c>
      <c r="BF2749" s="99">
        <v>40670.986334323898</v>
      </c>
      <c r="BG2749" s="99">
        <v>228217.878084183</v>
      </c>
      <c r="BH2749" s="99">
        <v>2233.2384908795402</v>
      </c>
      <c r="BI2749" s="99">
        <v>0</v>
      </c>
      <c r="BJ2749" s="99">
        <v>205830.98080253601</v>
      </c>
      <c r="BK2749" s="99">
        <v>14416.0892207623</v>
      </c>
      <c r="BL2749" s="99">
        <v>0</v>
      </c>
      <c r="BM2749" s="99">
        <v>0</v>
      </c>
      <c r="BN2749" s="99">
        <v>0</v>
      </c>
      <c r="BO2749" s="99">
        <v>0</v>
      </c>
      <c r="BP2749" s="99">
        <v>0</v>
      </c>
      <c r="BQ2749" s="99">
        <v>0</v>
      </c>
      <c r="BR2749" s="99">
        <v>12276.518176436401</v>
      </c>
      <c r="BS2749" s="99">
        <v>58679.859123706803</v>
      </c>
      <c r="BT2749" s="99">
        <v>0</v>
      </c>
      <c r="BU2749" s="99">
        <v>0</v>
      </c>
      <c r="BV2749" s="99">
        <v>137709.99451446501</v>
      </c>
      <c r="BW2749" s="99">
        <v>0</v>
      </c>
      <c r="BX2749" s="99">
        <v>0</v>
      </c>
      <c r="BY2749" s="99">
        <v>0</v>
      </c>
      <c r="BZ2749" s="99">
        <v>0</v>
      </c>
      <c r="CA2749" s="99">
        <v>560.28453286737204</v>
      </c>
      <c r="CB2749" s="99">
        <v>101314.17598629001</v>
      </c>
      <c r="CC2749" s="99">
        <v>697879.68419647205</v>
      </c>
      <c r="CD2749" s="99">
        <v>207762.68045616199</v>
      </c>
      <c r="CE2749" s="99">
        <v>24.987337257945899</v>
      </c>
      <c r="CF2749" s="99">
        <v>6130.7977395057696</v>
      </c>
      <c r="CG2749" s="99">
        <v>39324.150049209602</v>
      </c>
      <c r="CH2749" s="99">
        <v>0</v>
      </c>
      <c r="CI2749" s="99">
        <v>584.84958080202296</v>
      </c>
      <c r="CJ2749" s="99">
        <v>107440.314002991</v>
      </c>
      <c r="CK2749" s="99">
        <v>733304.71387481701</v>
      </c>
      <c r="CL2749" s="99">
        <v>207733.598674774</v>
      </c>
      <c r="CM2749" s="166">
        <v>896.68427610397305</v>
      </c>
      <c r="CN2749" s="166">
        <v>204923.12591743501</v>
      </c>
      <c r="CO2749" s="166">
        <v>970354.57938384998</v>
      </c>
      <c r="CP2749" s="99">
        <v>207733.598674774</v>
      </c>
      <c r="CQ2749" s="99">
        <v>0</v>
      </c>
      <c r="CR2749" s="99">
        <v>0</v>
      </c>
      <c r="CS2749" s="99">
        <v>0</v>
      </c>
      <c r="CT2749" s="99">
        <v>0</v>
      </c>
      <c r="CU2749" s="98">
        <v>764.43985026099995</v>
      </c>
      <c r="CV2749" s="98">
        <v>48.997521112000001</v>
      </c>
      <c r="CW2749" s="98">
        <v>107444.97372579577</v>
      </c>
      <c r="CX2749" s="98">
        <v>737203.83424568165</v>
      </c>
    </row>
    <row r="2750" spans="1:102" x14ac:dyDescent="0.2">
      <c r="A2750" s="98" t="s">
        <v>195</v>
      </c>
      <c r="B2750" s="100">
        <v>38322</v>
      </c>
      <c r="C2750" s="99">
        <v>92.185258178971694</v>
      </c>
      <c r="D2750" s="99">
        <v>0</v>
      </c>
      <c r="E2750" s="99">
        <v>471.48526673764002</v>
      </c>
      <c r="F2750" s="99">
        <v>72.163596364669502</v>
      </c>
      <c r="G2750" s="99">
        <v>3.0733906589739499</v>
      </c>
      <c r="H2750" s="99">
        <v>0</v>
      </c>
      <c r="I2750" s="99">
        <v>0</v>
      </c>
      <c r="J2750" s="99">
        <v>79.953832055442007</v>
      </c>
      <c r="K2750" s="99">
        <v>0</v>
      </c>
      <c r="L2750" s="99">
        <v>170.532098317519</v>
      </c>
      <c r="M2750" s="99">
        <v>69.994189585559099</v>
      </c>
      <c r="N2750" s="99">
        <v>132.46985211968399</v>
      </c>
      <c r="O2750" s="99">
        <v>0</v>
      </c>
      <c r="P2750" s="99">
        <v>0</v>
      </c>
      <c r="Q2750" s="99">
        <v>193.463246192783</v>
      </c>
      <c r="R2750" s="99">
        <v>0</v>
      </c>
      <c r="S2750" s="99">
        <v>0</v>
      </c>
      <c r="T2750" s="99">
        <v>29.276154229650299</v>
      </c>
      <c r="U2750" s="99">
        <v>327.88745065405999</v>
      </c>
      <c r="V2750" s="99">
        <v>8653.1902799606305</v>
      </c>
      <c r="W2750" s="99">
        <v>0</v>
      </c>
      <c r="X2750" s="99">
        <v>94152.142898559599</v>
      </c>
      <c r="Y2750" s="99">
        <v>5428.00948631763</v>
      </c>
      <c r="Z2750" s="99">
        <v>355.05954766645999</v>
      </c>
      <c r="AA2750" s="99">
        <v>0</v>
      </c>
      <c r="AB2750" s="99">
        <v>0</v>
      </c>
      <c r="AC2750" s="99">
        <v>28946.829898357399</v>
      </c>
      <c r="AD2750" s="99">
        <v>0</v>
      </c>
      <c r="AE2750" s="99">
        <v>21858.292005777399</v>
      </c>
      <c r="AF2750" s="99">
        <v>5561.1127927303296</v>
      </c>
      <c r="AG2750" s="99">
        <v>19802.252517223402</v>
      </c>
      <c r="AH2750" s="99">
        <v>0</v>
      </c>
      <c r="AI2750" s="99">
        <v>0</v>
      </c>
      <c r="AJ2750" s="99">
        <v>55680.506247043602</v>
      </c>
      <c r="AK2750" s="99">
        <v>0</v>
      </c>
      <c r="AL2750" s="99">
        <v>0</v>
      </c>
      <c r="AM2750" s="99">
        <v>6997.0270127654103</v>
      </c>
      <c r="AN2750" s="99">
        <v>106693.51683998101</v>
      </c>
      <c r="AO2750" s="99">
        <v>68305.486687660203</v>
      </c>
      <c r="AP2750" s="99">
        <v>0</v>
      </c>
      <c r="AQ2750" s="99">
        <v>645934.63776397705</v>
      </c>
      <c r="AR2750" s="99">
        <v>39750.139393329599</v>
      </c>
      <c r="AS2750" s="99">
        <v>2526.3089482188202</v>
      </c>
      <c r="AT2750" s="99">
        <v>0</v>
      </c>
      <c r="AU2750" s="99">
        <v>0</v>
      </c>
      <c r="AV2750" s="99">
        <v>68885.102211952195</v>
      </c>
      <c r="AW2750" s="99">
        <v>0</v>
      </c>
      <c r="AX2750" s="99">
        <v>163236.28648185701</v>
      </c>
      <c r="AY2750" s="99">
        <v>39528.469532012903</v>
      </c>
      <c r="AZ2750" s="99">
        <v>128146.84258365601</v>
      </c>
      <c r="BA2750" s="99">
        <v>0</v>
      </c>
      <c r="BB2750" s="99">
        <v>0</v>
      </c>
      <c r="BC2750" s="99">
        <v>380456.34831237799</v>
      </c>
      <c r="BD2750" s="99">
        <v>0</v>
      </c>
      <c r="BE2750" s="99">
        <v>0</v>
      </c>
      <c r="BF2750" s="99">
        <v>44636.105697154999</v>
      </c>
      <c r="BG2750" s="99">
        <v>253244.01770591701</v>
      </c>
      <c r="BH2750" s="99">
        <v>2419.6686643362</v>
      </c>
      <c r="BI2750" s="99">
        <v>0</v>
      </c>
      <c r="BJ2750" s="99">
        <v>202317.60056877101</v>
      </c>
      <c r="BK2750" s="99">
        <v>11427.8328353167</v>
      </c>
      <c r="BL2750" s="99">
        <v>0</v>
      </c>
      <c r="BM2750" s="99">
        <v>0</v>
      </c>
      <c r="BN2750" s="99">
        <v>0</v>
      </c>
      <c r="BO2750" s="99">
        <v>0</v>
      </c>
      <c r="BP2750" s="99">
        <v>0</v>
      </c>
      <c r="BQ2750" s="99">
        <v>0</v>
      </c>
      <c r="BR2750" s="99">
        <v>11641.772258639299</v>
      </c>
      <c r="BS2750" s="99">
        <v>53293.3244094849</v>
      </c>
      <c r="BT2750" s="99">
        <v>0</v>
      </c>
      <c r="BU2750" s="99">
        <v>0</v>
      </c>
      <c r="BV2750" s="99">
        <v>138398.41346740699</v>
      </c>
      <c r="BW2750" s="99">
        <v>0</v>
      </c>
      <c r="BX2750" s="99">
        <v>0</v>
      </c>
      <c r="BY2750" s="99">
        <v>0</v>
      </c>
      <c r="BZ2750" s="99">
        <v>0</v>
      </c>
      <c r="CA2750" s="99">
        <v>563.56544248759701</v>
      </c>
      <c r="CB2750" s="99">
        <v>102667.701938629</v>
      </c>
      <c r="CC2750" s="99">
        <v>715059.09832763695</v>
      </c>
      <c r="CD2750" s="99">
        <v>204116.48449706999</v>
      </c>
      <c r="CE2750" s="99">
        <v>29.320171810919401</v>
      </c>
      <c r="CF2750" s="99">
        <v>6698.5121855139696</v>
      </c>
      <c r="CG2750" s="99">
        <v>43457.536598205603</v>
      </c>
      <c r="CH2750" s="99">
        <v>0</v>
      </c>
      <c r="CI2750" s="99">
        <v>593.73183374106895</v>
      </c>
      <c r="CJ2750" s="99">
        <v>109395.15401458699</v>
      </c>
      <c r="CK2750" s="99">
        <v>755592.69382476795</v>
      </c>
      <c r="CL2750" s="99">
        <v>204109.67004394499</v>
      </c>
      <c r="CM2750" s="166">
        <v>920.20565456896998</v>
      </c>
      <c r="CN2750" s="166">
        <v>216104.37864685099</v>
      </c>
      <c r="CO2750" s="166">
        <v>1008990.8692321799</v>
      </c>
      <c r="CP2750" s="99">
        <v>204109.67004394499</v>
      </c>
      <c r="CQ2750" s="99">
        <v>0</v>
      </c>
      <c r="CR2750" s="99">
        <v>0</v>
      </c>
      <c r="CS2750" s="99">
        <v>0</v>
      </c>
      <c r="CT2750" s="99">
        <v>0</v>
      </c>
      <c r="CU2750" s="98">
        <v>746.58542739699999</v>
      </c>
      <c r="CV2750" s="98">
        <v>82.231391716000005</v>
      </c>
      <c r="CW2750" s="98">
        <v>109366.21412414298</v>
      </c>
      <c r="CX2750" s="98">
        <v>758516.63492584252</v>
      </c>
    </row>
    <row r="2751" spans="1:102" x14ac:dyDescent="0.2">
      <c r="A2751" s="98" t="s">
        <v>195</v>
      </c>
      <c r="B2751" s="100">
        <v>38412</v>
      </c>
      <c r="C2751" s="99">
        <v>94.153727364726393</v>
      </c>
      <c r="D2751" s="99">
        <v>0</v>
      </c>
      <c r="E2751" s="99">
        <v>470.78630223125202</v>
      </c>
      <c r="F2751" s="99">
        <v>69.299393276684</v>
      </c>
      <c r="G2751" s="99">
        <v>3.83167663097265</v>
      </c>
      <c r="H2751" s="99">
        <v>0</v>
      </c>
      <c r="I2751" s="99">
        <v>0</v>
      </c>
      <c r="J2751" s="99">
        <v>107.32895337790301</v>
      </c>
      <c r="K2751" s="99">
        <v>0</v>
      </c>
      <c r="L2751" s="99">
        <v>161.999457070604</v>
      </c>
      <c r="M2751" s="99">
        <v>69.110354048199994</v>
      </c>
      <c r="N2751" s="99">
        <v>135.501323966309</v>
      </c>
      <c r="O2751" s="99">
        <v>0</v>
      </c>
      <c r="P2751" s="99">
        <v>0</v>
      </c>
      <c r="Q2751" s="99">
        <v>196.598082307726</v>
      </c>
      <c r="R2751" s="99">
        <v>0</v>
      </c>
      <c r="S2751" s="99">
        <v>0</v>
      </c>
      <c r="T2751" s="99">
        <v>29.471402283990798</v>
      </c>
      <c r="U2751" s="99">
        <v>330.41639022529102</v>
      </c>
      <c r="V2751" s="99">
        <v>8419.2079824209195</v>
      </c>
      <c r="W2751" s="99">
        <v>0</v>
      </c>
      <c r="X2751" s="99">
        <v>94094.781008720398</v>
      </c>
      <c r="Y2751" s="99">
        <v>5590.1385672092401</v>
      </c>
      <c r="Z2751" s="99">
        <v>816.93458064645495</v>
      </c>
      <c r="AA2751" s="99">
        <v>0</v>
      </c>
      <c r="AB2751" s="99">
        <v>0</v>
      </c>
      <c r="AC2751" s="99">
        <v>40201.788427352898</v>
      </c>
      <c r="AD2751" s="99">
        <v>0</v>
      </c>
      <c r="AE2751" s="99">
        <v>19869.6826620102</v>
      </c>
      <c r="AF2751" s="99">
        <v>5363.7438709139797</v>
      </c>
      <c r="AG2751" s="99">
        <v>20470.485639810599</v>
      </c>
      <c r="AH2751" s="99">
        <v>0</v>
      </c>
      <c r="AI2751" s="99">
        <v>0</v>
      </c>
      <c r="AJ2751" s="99">
        <v>55570.003880977602</v>
      </c>
      <c r="AK2751" s="99">
        <v>0</v>
      </c>
      <c r="AL2751" s="99">
        <v>0</v>
      </c>
      <c r="AM2751" s="99">
        <v>6977.8643704056703</v>
      </c>
      <c r="AN2751" s="99">
        <v>110392.769349098</v>
      </c>
      <c r="AO2751" s="99">
        <v>66754.591249465899</v>
      </c>
      <c r="AP2751" s="99">
        <v>0</v>
      </c>
      <c r="AQ2751" s="99">
        <v>651438.38517761196</v>
      </c>
      <c r="AR2751" s="99">
        <v>40051.469835281401</v>
      </c>
      <c r="AS2751" s="99">
        <v>5519.0089738368997</v>
      </c>
      <c r="AT2751" s="99">
        <v>0</v>
      </c>
      <c r="AU2751" s="99">
        <v>0</v>
      </c>
      <c r="AV2751" s="99">
        <v>98501.290760994001</v>
      </c>
      <c r="AW2751" s="99">
        <v>0</v>
      </c>
      <c r="AX2751" s="99">
        <v>153435.60912323001</v>
      </c>
      <c r="AY2751" s="99">
        <v>37242.809988498702</v>
      </c>
      <c r="AZ2751" s="99">
        <v>135661.19545745899</v>
      </c>
      <c r="BA2751" s="99">
        <v>0</v>
      </c>
      <c r="BB2751" s="99">
        <v>0</v>
      </c>
      <c r="BC2751" s="99">
        <v>393505.99054718</v>
      </c>
      <c r="BD2751" s="99">
        <v>0</v>
      </c>
      <c r="BE2751" s="99">
        <v>0</v>
      </c>
      <c r="BF2751" s="99">
        <v>45789.858785629302</v>
      </c>
      <c r="BG2751" s="99">
        <v>266350.396617889</v>
      </c>
      <c r="BH2751" s="99">
        <v>3208.0569238066701</v>
      </c>
      <c r="BI2751" s="99">
        <v>0</v>
      </c>
      <c r="BJ2751" s="99">
        <v>197090.13628959699</v>
      </c>
      <c r="BK2751" s="99">
        <v>12580.7211047411</v>
      </c>
      <c r="BL2751" s="99">
        <v>0</v>
      </c>
      <c r="BM2751" s="99">
        <v>0</v>
      </c>
      <c r="BN2751" s="99">
        <v>0</v>
      </c>
      <c r="BO2751" s="99">
        <v>0</v>
      </c>
      <c r="BP2751" s="99">
        <v>0</v>
      </c>
      <c r="BQ2751" s="99">
        <v>0</v>
      </c>
      <c r="BR2751" s="99">
        <v>11695.942383647</v>
      </c>
      <c r="BS2751" s="99">
        <v>50560.430493354797</v>
      </c>
      <c r="BT2751" s="99">
        <v>0</v>
      </c>
      <c r="BU2751" s="99">
        <v>0</v>
      </c>
      <c r="BV2751" s="99">
        <v>139903.009216309</v>
      </c>
      <c r="BW2751" s="99">
        <v>0</v>
      </c>
      <c r="BX2751" s="99">
        <v>0</v>
      </c>
      <c r="BY2751" s="99">
        <v>0</v>
      </c>
      <c r="BZ2751" s="99">
        <v>0</v>
      </c>
      <c r="CA2751" s="99">
        <v>567.86293157190096</v>
      </c>
      <c r="CB2751" s="99">
        <v>102505.289642334</v>
      </c>
      <c r="CC2751" s="99">
        <v>714794.42278289795</v>
      </c>
      <c r="CD2751" s="99">
        <v>203924.74620819101</v>
      </c>
      <c r="CE2751" s="99">
        <v>30.805586564820299</v>
      </c>
      <c r="CF2751" s="99">
        <v>7215.5359864830998</v>
      </c>
      <c r="CG2751" s="99">
        <v>47366.293190002398</v>
      </c>
      <c r="CH2751" s="99">
        <v>0</v>
      </c>
      <c r="CI2751" s="99">
        <v>597.76709055900596</v>
      </c>
      <c r="CJ2751" s="99">
        <v>110089.248847008</v>
      </c>
      <c r="CK2751" s="99">
        <v>767086.895362854</v>
      </c>
      <c r="CL2751" s="99">
        <v>204263.135339737</v>
      </c>
      <c r="CM2751" s="166">
        <v>925.93738758563995</v>
      </c>
      <c r="CN2751" s="166">
        <v>220136.70758438099</v>
      </c>
      <c r="CO2751" s="166">
        <v>1032921.85220337</v>
      </c>
      <c r="CP2751" s="99">
        <v>204263.135339737</v>
      </c>
      <c r="CQ2751" s="99">
        <v>0</v>
      </c>
      <c r="CR2751" s="99">
        <v>0</v>
      </c>
      <c r="CS2751" s="99">
        <v>0</v>
      </c>
      <c r="CT2751" s="99">
        <v>0</v>
      </c>
      <c r="CU2751" s="98">
        <v>720.922593839</v>
      </c>
      <c r="CV2751" s="98">
        <v>111.51155126099999</v>
      </c>
      <c r="CW2751" s="98">
        <v>109720.8256288171</v>
      </c>
      <c r="CX2751" s="98">
        <v>762160.71597290039</v>
      </c>
    </row>
    <row r="2752" spans="1:102" x14ac:dyDescent="0.2">
      <c r="A2752" s="98" t="s">
        <v>195</v>
      </c>
      <c r="B2752" s="100">
        <v>38504</v>
      </c>
      <c r="C2752" s="99">
        <v>92.397559394128606</v>
      </c>
      <c r="D2752" s="99">
        <v>36.830206719692796</v>
      </c>
      <c r="E2752" s="99">
        <v>471.19037234410598</v>
      </c>
      <c r="F2752" s="99">
        <v>69.884178474545493</v>
      </c>
      <c r="G2752" s="99">
        <v>9.4053315459750593</v>
      </c>
      <c r="H2752" s="99">
        <v>0</v>
      </c>
      <c r="I2752" s="99">
        <v>0</v>
      </c>
      <c r="J2752" s="99">
        <v>127.155402201228</v>
      </c>
      <c r="K2752" s="99">
        <v>0</v>
      </c>
      <c r="L2752" s="99">
        <v>161.671793511137</v>
      </c>
      <c r="M2752" s="99">
        <v>71.996205052360907</v>
      </c>
      <c r="N2752" s="99">
        <v>139.183992195874</v>
      </c>
      <c r="O2752" s="99">
        <v>0</v>
      </c>
      <c r="P2752" s="99">
        <v>0</v>
      </c>
      <c r="Q2752" s="99">
        <v>225.51539112255</v>
      </c>
      <c r="R2752" s="99">
        <v>0</v>
      </c>
      <c r="S2752" s="99">
        <v>0</v>
      </c>
      <c r="T2752" s="99">
        <v>30.8158830162138</v>
      </c>
      <c r="U2752" s="99">
        <v>336.75994678214198</v>
      </c>
      <c r="V2752" s="99">
        <v>7947.88471871614</v>
      </c>
      <c r="W2752" s="99">
        <v>5751.74164795876</v>
      </c>
      <c r="X2752" s="99">
        <v>94428.687028884902</v>
      </c>
      <c r="Y2752" s="99">
        <v>5887.1242339014998</v>
      </c>
      <c r="Z2752" s="99">
        <v>1774.3618187606301</v>
      </c>
      <c r="AA2752" s="99">
        <v>0</v>
      </c>
      <c r="AB2752" s="99">
        <v>0</v>
      </c>
      <c r="AC2752" s="99">
        <v>47607.741235733003</v>
      </c>
      <c r="AD2752" s="99">
        <v>0</v>
      </c>
      <c r="AE2752" s="99">
        <v>20762.298481226</v>
      </c>
      <c r="AF2752" s="99">
        <v>5251.23642575741</v>
      </c>
      <c r="AG2752" s="99">
        <v>20667.605115652099</v>
      </c>
      <c r="AH2752" s="99">
        <v>0</v>
      </c>
      <c r="AI2752" s="99">
        <v>0</v>
      </c>
      <c r="AJ2752" s="99">
        <v>60185.796965122201</v>
      </c>
      <c r="AK2752" s="99">
        <v>0</v>
      </c>
      <c r="AL2752" s="99">
        <v>0</v>
      </c>
      <c r="AM2752" s="99">
        <v>6624.51763051748</v>
      </c>
      <c r="AN2752" s="99">
        <v>112391.083014488</v>
      </c>
      <c r="AO2752" s="99">
        <v>65095.536879062704</v>
      </c>
      <c r="AP2752" s="99">
        <v>48408.922184467301</v>
      </c>
      <c r="AQ2752" s="99">
        <v>658865.595703125</v>
      </c>
      <c r="AR2752" s="99">
        <v>44318.493912696802</v>
      </c>
      <c r="AS2752" s="99">
        <v>10492.930711746199</v>
      </c>
      <c r="AT2752" s="99">
        <v>0</v>
      </c>
      <c r="AU2752" s="99">
        <v>0</v>
      </c>
      <c r="AV2752" s="99">
        <v>122657.38387393999</v>
      </c>
      <c r="AW2752" s="99">
        <v>0</v>
      </c>
      <c r="AX2752" s="99">
        <v>164571.01113700899</v>
      </c>
      <c r="AY2752" s="99">
        <v>37740.849989891103</v>
      </c>
      <c r="AZ2752" s="99">
        <v>135786.41888427699</v>
      </c>
      <c r="BA2752" s="99">
        <v>0</v>
      </c>
      <c r="BB2752" s="99">
        <v>0</v>
      </c>
      <c r="BC2752" s="99">
        <v>427828.79089736898</v>
      </c>
      <c r="BD2752" s="99">
        <v>0</v>
      </c>
      <c r="BE2752" s="99">
        <v>0</v>
      </c>
      <c r="BF2752" s="99">
        <v>44198.385641574903</v>
      </c>
      <c r="BG2752" s="99">
        <v>278717.68789291399</v>
      </c>
      <c r="BH2752" s="99">
        <v>3241.2380916178199</v>
      </c>
      <c r="BI2752" s="99">
        <v>10568.810446858401</v>
      </c>
      <c r="BJ2752" s="99">
        <v>198697.35874939</v>
      </c>
      <c r="BK2752" s="99">
        <v>12432.4108042717</v>
      </c>
      <c r="BL2752" s="99">
        <v>0</v>
      </c>
      <c r="BM2752" s="99">
        <v>0</v>
      </c>
      <c r="BN2752" s="99">
        <v>0</v>
      </c>
      <c r="BO2752" s="99">
        <v>0</v>
      </c>
      <c r="BP2752" s="99">
        <v>0</v>
      </c>
      <c r="BQ2752" s="99">
        <v>0</v>
      </c>
      <c r="BR2752" s="99">
        <v>11732.9158489704</v>
      </c>
      <c r="BS2752" s="99">
        <v>54748.348610877998</v>
      </c>
      <c r="BT2752" s="99">
        <v>0</v>
      </c>
      <c r="BU2752" s="99">
        <v>0</v>
      </c>
      <c r="BV2752" s="99">
        <v>145373.709020615</v>
      </c>
      <c r="BW2752" s="99">
        <v>0</v>
      </c>
      <c r="BX2752" s="99">
        <v>0</v>
      </c>
      <c r="BY2752" s="99">
        <v>0</v>
      </c>
      <c r="BZ2752" s="99">
        <v>0</v>
      </c>
      <c r="CA2752" s="99">
        <v>597.912121541798</v>
      </c>
      <c r="CB2752" s="99">
        <v>106073.757973671</v>
      </c>
      <c r="CC2752" s="99">
        <v>768191.68518066395</v>
      </c>
      <c r="CD2752" s="99">
        <v>210152.42671966599</v>
      </c>
      <c r="CE2752" s="99">
        <v>35.829958171583698</v>
      </c>
      <c r="CF2752" s="99">
        <v>7628.06880456209</v>
      </c>
      <c r="CG2752" s="99">
        <v>50524.916909217798</v>
      </c>
      <c r="CH2752" s="99">
        <v>0</v>
      </c>
      <c r="CI2752" s="99">
        <v>634.16237603128002</v>
      </c>
      <c r="CJ2752" s="99">
        <v>113320.390917778</v>
      </c>
      <c r="CK2752" s="99">
        <v>821831.95619201695</v>
      </c>
      <c r="CL2752" s="99">
        <v>210912.60357093799</v>
      </c>
      <c r="CM2752" s="166">
        <v>968.76406811177696</v>
      </c>
      <c r="CN2752" s="166">
        <v>225781.70982742301</v>
      </c>
      <c r="CO2752" s="166">
        <v>1093854.5057830799</v>
      </c>
      <c r="CP2752" s="99">
        <v>210912.60357093799</v>
      </c>
      <c r="CQ2752" s="99">
        <v>0</v>
      </c>
      <c r="CR2752" s="99">
        <v>0</v>
      </c>
      <c r="CS2752" s="99">
        <v>0</v>
      </c>
      <c r="CT2752" s="99">
        <v>0</v>
      </c>
      <c r="CU2752" s="98">
        <v>703.45685593400003</v>
      </c>
      <c r="CV2752" s="98">
        <v>135.57737165200001</v>
      </c>
      <c r="CW2752" s="98">
        <v>113701.82677823309</v>
      </c>
      <c r="CX2752" s="98">
        <v>818716.60208988178</v>
      </c>
    </row>
    <row r="2753" spans="1:102" x14ac:dyDescent="0.2">
      <c r="A2753" s="98" t="s">
        <v>195</v>
      </c>
      <c r="B2753" s="100">
        <v>38596</v>
      </c>
      <c r="C2753" s="99">
        <v>92.203787816688404</v>
      </c>
      <c r="D2753" s="99">
        <v>47.592251300811803</v>
      </c>
      <c r="E2753" s="99">
        <v>463.35618874430702</v>
      </c>
      <c r="F2753" s="99">
        <v>78.366072862409098</v>
      </c>
      <c r="G2753" s="99">
        <v>12.766268362989599</v>
      </c>
      <c r="H2753" s="99">
        <v>0</v>
      </c>
      <c r="I2753" s="99">
        <v>0</v>
      </c>
      <c r="J2753" s="99">
        <v>146.52333888784099</v>
      </c>
      <c r="K2753" s="99">
        <v>0</v>
      </c>
      <c r="L2753" s="99">
        <v>167.906857678667</v>
      </c>
      <c r="M2753" s="99">
        <v>70.892340415157406</v>
      </c>
      <c r="N2753" s="99">
        <v>135.89723911322699</v>
      </c>
      <c r="O2753" s="99">
        <v>0</v>
      </c>
      <c r="P2753" s="99">
        <v>0</v>
      </c>
      <c r="Q2753" s="99">
        <v>232.14858865179099</v>
      </c>
      <c r="R2753" s="99">
        <v>0</v>
      </c>
      <c r="S2753" s="99">
        <v>0</v>
      </c>
      <c r="T2753" s="99">
        <v>30.381859224988101</v>
      </c>
      <c r="U2753" s="99">
        <v>331.50395820662402</v>
      </c>
      <c r="V2753" s="99">
        <v>7892.0897322297096</v>
      </c>
      <c r="W2753" s="99">
        <v>6903.0456310510599</v>
      </c>
      <c r="X2753" s="99">
        <v>91604.727993965105</v>
      </c>
      <c r="Y2753" s="99">
        <v>6098.1719825267801</v>
      </c>
      <c r="Z2753" s="99">
        <v>2948.980407089</v>
      </c>
      <c r="AA2753" s="99">
        <v>0</v>
      </c>
      <c r="AB2753" s="99">
        <v>0</v>
      </c>
      <c r="AC2753" s="99">
        <v>54782.300311565399</v>
      </c>
      <c r="AD2753" s="99">
        <v>0</v>
      </c>
      <c r="AE2753" s="99">
        <v>21204.754421949401</v>
      </c>
      <c r="AF2753" s="99">
        <v>5617.8576156497002</v>
      </c>
      <c r="AG2753" s="99">
        <v>19874.855136632901</v>
      </c>
      <c r="AH2753" s="99">
        <v>0</v>
      </c>
      <c r="AI2753" s="99">
        <v>0</v>
      </c>
      <c r="AJ2753" s="99">
        <v>62090.3586158752</v>
      </c>
      <c r="AK2753" s="99">
        <v>0</v>
      </c>
      <c r="AL2753" s="99">
        <v>0</v>
      </c>
      <c r="AM2753" s="99">
        <v>7262.9752888679504</v>
      </c>
      <c r="AN2753" s="99">
        <v>111987.75897502901</v>
      </c>
      <c r="AO2753" s="99">
        <v>67127.742392540007</v>
      </c>
      <c r="AP2753" s="99">
        <v>62211.027759075201</v>
      </c>
      <c r="AQ2753" s="99">
        <v>653326.74763488804</v>
      </c>
      <c r="AR2753" s="99">
        <v>46789.7441973686</v>
      </c>
      <c r="AS2753" s="99">
        <v>18226.0347197056</v>
      </c>
      <c r="AT2753" s="99">
        <v>0</v>
      </c>
      <c r="AU2753" s="99">
        <v>0</v>
      </c>
      <c r="AV2753" s="99">
        <v>145764.762643814</v>
      </c>
      <c r="AW2753" s="99">
        <v>0</v>
      </c>
      <c r="AX2753" s="99">
        <v>165714.69849968</v>
      </c>
      <c r="AY2753" s="99">
        <v>40856.450948238402</v>
      </c>
      <c r="AZ2753" s="99">
        <v>135311.71569633501</v>
      </c>
      <c r="BA2753" s="99">
        <v>0</v>
      </c>
      <c r="BB2753" s="99">
        <v>0</v>
      </c>
      <c r="BC2753" s="99">
        <v>445241.52523803699</v>
      </c>
      <c r="BD2753" s="99">
        <v>0</v>
      </c>
      <c r="BE2753" s="99">
        <v>0</v>
      </c>
      <c r="BF2753" s="99">
        <v>50580.623109340697</v>
      </c>
      <c r="BG2753" s="99">
        <v>286344.25997924799</v>
      </c>
      <c r="BH2753" s="99">
        <v>1745.0363228768099</v>
      </c>
      <c r="BI2753" s="99">
        <v>8467.2615754604303</v>
      </c>
      <c r="BJ2753" s="99">
        <v>200829.31469345099</v>
      </c>
      <c r="BK2753" s="99">
        <v>12729.4593075514</v>
      </c>
      <c r="BL2753" s="99">
        <v>0</v>
      </c>
      <c r="BM2753" s="99">
        <v>0</v>
      </c>
      <c r="BN2753" s="99">
        <v>0</v>
      </c>
      <c r="BO2753" s="99">
        <v>0</v>
      </c>
      <c r="BP2753" s="99">
        <v>0</v>
      </c>
      <c r="BQ2753" s="99">
        <v>0</v>
      </c>
      <c r="BR2753" s="99">
        <v>12129.8719722033</v>
      </c>
      <c r="BS2753" s="99">
        <v>53471.853839874297</v>
      </c>
      <c r="BT2753" s="99">
        <v>0</v>
      </c>
      <c r="BU2753" s="99">
        <v>0</v>
      </c>
      <c r="BV2753" s="99">
        <v>145108.25276374799</v>
      </c>
      <c r="BW2753" s="99">
        <v>0</v>
      </c>
      <c r="BX2753" s="99">
        <v>0</v>
      </c>
      <c r="BY2753" s="99">
        <v>0</v>
      </c>
      <c r="BZ2753" s="99">
        <v>0</v>
      </c>
      <c r="CA2753" s="99">
        <v>601.52471411973204</v>
      </c>
      <c r="CB2753" s="99">
        <v>106822.04284858701</v>
      </c>
      <c r="CC2753" s="99">
        <v>786820.41557312</v>
      </c>
      <c r="CD2753" s="99">
        <v>209926.02178955101</v>
      </c>
      <c r="CE2753" s="99">
        <v>38.200135485734798</v>
      </c>
      <c r="CF2753" s="99">
        <v>8628.3812586069107</v>
      </c>
      <c r="CG2753" s="99">
        <v>58672.6089057922</v>
      </c>
      <c r="CH2753" s="99">
        <v>0</v>
      </c>
      <c r="CI2753" s="99">
        <v>639.36170359700895</v>
      </c>
      <c r="CJ2753" s="99">
        <v>115423.68097305299</v>
      </c>
      <c r="CK2753" s="99">
        <v>838740.88703155494</v>
      </c>
      <c r="CL2753" s="99">
        <v>212286.032079697</v>
      </c>
      <c r="CM2753" s="166">
        <v>975.23612998425995</v>
      </c>
      <c r="CN2753" s="166">
        <v>228019.00841522199</v>
      </c>
      <c r="CO2753" s="166">
        <v>1133811.18093872</v>
      </c>
      <c r="CP2753" s="99">
        <v>212286.032079697</v>
      </c>
      <c r="CQ2753" s="99">
        <v>0</v>
      </c>
      <c r="CR2753" s="99">
        <v>0</v>
      </c>
      <c r="CS2753" s="99">
        <v>0</v>
      </c>
      <c r="CT2753" s="99">
        <v>0</v>
      </c>
      <c r="CU2753" s="98">
        <v>676.44653716400001</v>
      </c>
      <c r="CV2753" s="98">
        <v>159.49646935499999</v>
      </c>
      <c r="CW2753" s="98">
        <v>115450.42410719392</v>
      </c>
      <c r="CX2753" s="98">
        <v>845493.02447891224</v>
      </c>
    </row>
    <row r="2754" spans="1:102" x14ac:dyDescent="0.2">
      <c r="A2754" s="98" t="s">
        <v>195</v>
      </c>
      <c r="B2754" s="100">
        <v>38687</v>
      </c>
      <c r="C2754" s="99">
        <v>93.1311230948195</v>
      </c>
      <c r="D2754" s="99">
        <v>53.180423599667797</v>
      </c>
      <c r="E2754" s="99">
        <v>458.44282323122002</v>
      </c>
      <c r="F2754" s="99">
        <v>72.546019634231897</v>
      </c>
      <c r="G2754" s="99">
        <v>14.302238751901299</v>
      </c>
      <c r="H2754" s="99">
        <v>0</v>
      </c>
      <c r="I2754" s="99">
        <v>0</v>
      </c>
      <c r="J2754" s="99">
        <v>177.33381458185599</v>
      </c>
      <c r="K2754" s="99">
        <v>0</v>
      </c>
      <c r="L2754" s="99">
        <v>164.06356821581701</v>
      </c>
      <c r="M2754" s="99">
        <v>68.793827485293207</v>
      </c>
      <c r="N2754" s="99">
        <v>131.368326464668</v>
      </c>
      <c r="O2754" s="99">
        <v>0</v>
      </c>
      <c r="P2754" s="99">
        <v>0</v>
      </c>
      <c r="Q2754" s="99">
        <v>241.000701857731</v>
      </c>
      <c r="R2754" s="99">
        <v>0</v>
      </c>
      <c r="S2754" s="99">
        <v>0</v>
      </c>
      <c r="T2754" s="99">
        <v>29.288983903825301</v>
      </c>
      <c r="U2754" s="99">
        <v>350.70385636389301</v>
      </c>
      <c r="V2754" s="99">
        <v>8092.8963378667804</v>
      </c>
      <c r="W2754" s="99">
        <v>7294.4960803389504</v>
      </c>
      <c r="X2754" s="99">
        <v>88024.2498865128</v>
      </c>
      <c r="Y2754" s="99">
        <v>5910.9334827065504</v>
      </c>
      <c r="Z2754" s="99">
        <v>3471.6164453923702</v>
      </c>
      <c r="AA2754" s="99">
        <v>0</v>
      </c>
      <c r="AB2754" s="99">
        <v>0</v>
      </c>
      <c r="AC2754" s="99">
        <v>64393.247001171098</v>
      </c>
      <c r="AD2754" s="99">
        <v>0</v>
      </c>
      <c r="AE2754" s="99">
        <v>18999.099492073099</v>
      </c>
      <c r="AF2754" s="99">
        <v>5501.0709823965999</v>
      </c>
      <c r="AG2754" s="99">
        <v>19623.877695560499</v>
      </c>
      <c r="AH2754" s="99">
        <v>0</v>
      </c>
      <c r="AI2754" s="99">
        <v>0</v>
      </c>
      <c r="AJ2754" s="99">
        <v>59280.705116748803</v>
      </c>
      <c r="AK2754" s="99">
        <v>0</v>
      </c>
      <c r="AL2754" s="99">
        <v>0</v>
      </c>
      <c r="AM2754" s="99">
        <v>7586.0659631490698</v>
      </c>
      <c r="AN2754" s="99">
        <v>115034.12274265299</v>
      </c>
      <c r="AO2754" s="99">
        <v>68345.421807289094</v>
      </c>
      <c r="AP2754" s="99">
        <v>71691.551667213396</v>
      </c>
      <c r="AQ2754" s="99">
        <v>628792.75089263904</v>
      </c>
      <c r="AR2754" s="99">
        <v>46100.831006526903</v>
      </c>
      <c r="AS2754" s="99">
        <v>24055.339261531801</v>
      </c>
      <c r="AT2754" s="99">
        <v>0</v>
      </c>
      <c r="AU2754" s="99">
        <v>0</v>
      </c>
      <c r="AV2754" s="99">
        <v>178689.511327744</v>
      </c>
      <c r="AW2754" s="99">
        <v>0</v>
      </c>
      <c r="AX2754" s="99">
        <v>150058.420639038</v>
      </c>
      <c r="AY2754" s="99">
        <v>41254.516881465897</v>
      </c>
      <c r="AZ2754" s="99">
        <v>133355.23870468099</v>
      </c>
      <c r="BA2754" s="99">
        <v>0</v>
      </c>
      <c r="BB2754" s="99">
        <v>0</v>
      </c>
      <c r="BC2754" s="99">
        <v>439462.56950378401</v>
      </c>
      <c r="BD2754" s="99">
        <v>0</v>
      </c>
      <c r="BE2754" s="99">
        <v>0</v>
      </c>
      <c r="BF2754" s="99">
        <v>51207.002965927102</v>
      </c>
      <c r="BG2754" s="99">
        <v>304358.89464950602</v>
      </c>
      <c r="BH2754" s="99">
        <v>1904.04284507036</v>
      </c>
      <c r="BI2754" s="99">
        <v>7753.8332194089899</v>
      </c>
      <c r="BJ2754" s="99">
        <v>201030.62457847601</v>
      </c>
      <c r="BK2754" s="99">
        <v>13301.3156465292</v>
      </c>
      <c r="BL2754" s="99">
        <v>0</v>
      </c>
      <c r="BM2754" s="99">
        <v>0</v>
      </c>
      <c r="BN2754" s="99">
        <v>0</v>
      </c>
      <c r="BO2754" s="99">
        <v>0</v>
      </c>
      <c r="BP2754" s="99">
        <v>0</v>
      </c>
      <c r="BQ2754" s="99">
        <v>0</v>
      </c>
      <c r="BR2754" s="99">
        <v>12417.277605772</v>
      </c>
      <c r="BS2754" s="99">
        <v>54776.601242065401</v>
      </c>
      <c r="BT2754" s="99">
        <v>0</v>
      </c>
      <c r="BU2754" s="99">
        <v>0</v>
      </c>
      <c r="BV2754" s="99">
        <v>142269.52299880999</v>
      </c>
      <c r="BW2754" s="99">
        <v>0</v>
      </c>
      <c r="BX2754" s="99">
        <v>0</v>
      </c>
      <c r="BY2754" s="99">
        <v>0</v>
      </c>
      <c r="BZ2754" s="99">
        <v>0</v>
      </c>
      <c r="CA2754" s="99">
        <v>604.95388951897598</v>
      </c>
      <c r="CB2754" s="99">
        <v>103699.773859024</v>
      </c>
      <c r="CC2754" s="99">
        <v>769479.62793731701</v>
      </c>
      <c r="CD2754" s="99">
        <v>209711.48621940601</v>
      </c>
      <c r="CE2754" s="99">
        <v>34.198424630798399</v>
      </c>
      <c r="CF2754" s="99">
        <v>8660.6014132499695</v>
      </c>
      <c r="CG2754" s="99">
        <v>58219.1869339943</v>
      </c>
      <c r="CH2754" s="99">
        <v>0</v>
      </c>
      <c r="CI2754" s="99">
        <v>640.06615464389301</v>
      </c>
      <c r="CJ2754" s="99">
        <v>112332.372293472</v>
      </c>
      <c r="CK2754" s="99">
        <v>824750.85436248803</v>
      </c>
      <c r="CL2754" s="99">
        <v>211410.441810608</v>
      </c>
      <c r="CM2754" s="166">
        <v>989.524512812495</v>
      </c>
      <c r="CN2754" s="166">
        <v>227314.96003341701</v>
      </c>
      <c r="CO2754" s="166">
        <v>1129225.5629882801</v>
      </c>
      <c r="CP2754" s="99">
        <v>211410.441810608</v>
      </c>
      <c r="CQ2754" s="99">
        <v>0</v>
      </c>
      <c r="CR2754" s="99">
        <v>0</v>
      </c>
      <c r="CS2754" s="99">
        <v>0</v>
      </c>
      <c r="CT2754" s="99">
        <v>0</v>
      </c>
      <c r="CU2754" s="98">
        <v>652.10845981700004</v>
      </c>
      <c r="CV2754" s="98">
        <v>191.121884556</v>
      </c>
      <c r="CW2754" s="98">
        <v>112360.37527227397</v>
      </c>
      <c r="CX2754" s="98">
        <v>827698.8148713113</v>
      </c>
    </row>
    <row r="2755" spans="1:102" x14ac:dyDescent="0.2">
      <c r="A2755" s="98" t="s">
        <v>195</v>
      </c>
      <c r="B2755" s="100">
        <v>38777</v>
      </c>
      <c r="C2755" s="99">
        <v>96.510949089191897</v>
      </c>
      <c r="D2755" s="99">
        <v>60.883161015808597</v>
      </c>
      <c r="E2755" s="99">
        <v>439.701341949403</v>
      </c>
      <c r="F2755" s="99">
        <v>72.981406692415504</v>
      </c>
      <c r="G2755" s="99">
        <v>16.226739679928901</v>
      </c>
      <c r="H2755" s="99">
        <v>0</v>
      </c>
      <c r="I2755" s="99">
        <v>0</v>
      </c>
      <c r="J2755" s="99">
        <v>218.75279441662099</v>
      </c>
      <c r="K2755" s="99">
        <v>0</v>
      </c>
      <c r="L2755" s="99">
        <v>97.061269543133704</v>
      </c>
      <c r="M2755" s="99">
        <v>73.123608720488804</v>
      </c>
      <c r="N2755" s="99">
        <v>124.64554344024501</v>
      </c>
      <c r="O2755" s="99">
        <v>76.158293478190899</v>
      </c>
      <c r="P2755" s="99">
        <v>0</v>
      </c>
      <c r="Q2755" s="99">
        <v>244.36028993129699</v>
      </c>
      <c r="R2755" s="99">
        <v>10.6211230607005</v>
      </c>
      <c r="S2755" s="99">
        <v>0</v>
      </c>
      <c r="T2755" s="99">
        <v>21.1943026876543</v>
      </c>
      <c r="U2755" s="99">
        <v>379.36798385903199</v>
      </c>
      <c r="V2755" s="99">
        <v>8228.2849677801096</v>
      </c>
      <c r="W2755" s="99">
        <v>8773.1001919507999</v>
      </c>
      <c r="X2755" s="99">
        <v>85209.879896163897</v>
      </c>
      <c r="Y2755" s="99">
        <v>6347.9206407070196</v>
      </c>
      <c r="Z2755" s="99">
        <v>3082.3081009983998</v>
      </c>
      <c r="AA2755" s="99">
        <v>0</v>
      </c>
      <c r="AB2755" s="99">
        <v>0</v>
      </c>
      <c r="AC2755" s="99">
        <v>77942.248362541199</v>
      </c>
      <c r="AD2755" s="99">
        <v>0</v>
      </c>
      <c r="AE2755" s="99">
        <v>7847.0750951170903</v>
      </c>
      <c r="AF2755" s="99">
        <v>5873.69173794985</v>
      </c>
      <c r="AG2755" s="99">
        <v>18153.094233036001</v>
      </c>
      <c r="AH2755" s="99">
        <v>9662.9260454177893</v>
      </c>
      <c r="AI2755" s="99">
        <v>0</v>
      </c>
      <c r="AJ2755" s="99">
        <v>60648.599088192001</v>
      </c>
      <c r="AK2755" s="99">
        <v>2432.4898883104302</v>
      </c>
      <c r="AL2755" s="99">
        <v>0</v>
      </c>
      <c r="AM2755" s="99">
        <v>4821.7624720931099</v>
      </c>
      <c r="AN2755" s="99">
        <v>121656.78775692001</v>
      </c>
      <c r="AO2755" s="99">
        <v>68775.419759750395</v>
      </c>
      <c r="AP2755" s="99">
        <v>78940.098136901899</v>
      </c>
      <c r="AQ2755" s="99">
        <v>624375.60809326195</v>
      </c>
      <c r="AR2755" s="99">
        <v>49426.1795697212</v>
      </c>
      <c r="AS2755" s="99">
        <v>20594.139727354101</v>
      </c>
      <c r="AT2755" s="99">
        <v>0</v>
      </c>
      <c r="AU2755" s="99">
        <v>0</v>
      </c>
      <c r="AV2755" s="99">
        <v>218878.62736702</v>
      </c>
      <c r="AW2755" s="99">
        <v>0</v>
      </c>
      <c r="AX2755" s="99">
        <v>62478.334469318397</v>
      </c>
      <c r="AY2755" s="99">
        <v>45005.721102237701</v>
      </c>
      <c r="AZ2755" s="99">
        <v>127866.881887436</v>
      </c>
      <c r="BA2755" s="99">
        <v>81009.649459838896</v>
      </c>
      <c r="BB2755" s="99">
        <v>0</v>
      </c>
      <c r="BC2755" s="99">
        <v>462166.44557571399</v>
      </c>
      <c r="BD2755" s="99">
        <v>15723.1336758137</v>
      </c>
      <c r="BE2755" s="99">
        <v>0</v>
      </c>
      <c r="BF2755" s="99">
        <v>34158.033937454202</v>
      </c>
      <c r="BG2755" s="99">
        <v>326537.33483505202</v>
      </c>
      <c r="BH2755" s="99">
        <v>6780.0377659201604</v>
      </c>
      <c r="BI2755" s="99">
        <v>10820.6257791519</v>
      </c>
      <c r="BJ2755" s="99">
        <v>209129.404375076</v>
      </c>
      <c r="BK2755" s="99">
        <v>16255.7904698849</v>
      </c>
      <c r="BL2755" s="99">
        <v>0</v>
      </c>
      <c r="BM2755" s="99">
        <v>0</v>
      </c>
      <c r="BN2755" s="99">
        <v>0</v>
      </c>
      <c r="BO2755" s="99">
        <v>0</v>
      </c>
      <c r="BP2755" s="99">
        <v>0</v>
      </c>
      <c r="BQ2755" s="99">
        <v>0</v>
      </c>
      <c r="BR2755" s="99">
        <v>13328.3148471117</v>
      </c>
      <c r="BS2755" s="99">
        <v>52119.958140373201</v>
      </c>
      <c r="BT2755" s="99">
        <v>15710.9699534178</v>
      </c>
      <c r="BU2755" s="99">
        <v>0</v>
      </c>
      <c r="BV2755" s="99">
        <v>147474.445615768</v>
      </c>
      <c r="BW2755" s="99">
        <v>1889.08285613358</v>
      </c>
      <c r="BX2755" s="99">
        <v>0</v>
      </c>
      <c r="BY2755" s="99">
        <v>0</v>
      </c>
      <c r="BZ2755" s="99">
        <v>0</v>
      </c>
      <c r="CA2755" s="99">
        <v>600.22038857638802</v>
      </c>
      <c r="CB2755" s="99">
        <v>102330.300664902</v>
      </c>
      <c r="CC2755" s="99">
        <v>771014.498283386</v>
      </c>
      <c r="CD2755" s="99">
        <v>231536.47304916399</v>
      </c>
      <c r="CE2755" s="99">
        <v>36.558259736746599</v>
      </c>
      <c r="CF2755" s="99">
        <v>8241.1557941436804</v>
      </c>
      <c r="CG2755" s="99">
        <v>56214.712213993102</v>
      </c>
      <c r="CH2755" s="99">
        <v>0</v>
      </c>
      <c r="CI2755" s="99">
        <v>635.76885639876105</v>
      </c>
      <c r="CJ2755" s="99">
        <v>110952.992787361</v>
      </c>
      <c r="CK2755" s="99">
        <v>833572.83922576904</v>
      </c>
      <c r="CL2755" s="99">
        <v>234594.93109893799</v>
      </c>
      <c r="CM2755" s="166">
        <v>1011.36434474587</v>
      </c>
      <c r="CN2755" s="166">
        <v>232248.20381546</v>
      </c>
      <c r="CO2755" s="166">
        <v>1158554.4713134801</v>
      </c>
      <c r="CP2755" s="99">
        <v>234594.93109893799</v>
      </c>
      <c r="CQ2755" s="99">
        <v>0</v>
      </c>
      <c r="CR2755" s="99">
        <v>0</v>
      </c>
      <c r="CS2755" s="99">
        <v>0</v>
      </c>
      <c r="CT2755" s="99">
        <v>0</v>
      </c>
      <c r="CU2755" s="98">
        <v>619.87505909799995</v>
      </c>
      <c r="CV2755" s="98">
        <v>233.58121351599999</v>
      </c>
      <c r="CW2755" s="98">
        <v>110571.45645904567</v>
      </c>
      <c r="CX2755" s="98">
        <v>827229.21049737907</v>
      </c>
    </row>
    <row r="2756" spans="1:102" x14ac:dyDescent="0.2">
      <c r="A2756" s="98" t="s">
        <v>195</v>
      </c>
      <c r="B2756" s="100">
        <v>38869</v>
      </c>
      <c r="C2756" s="99">
        <v>104.017094347626</v>
      </c>
      <c r="D2756" s="99">
        <v>65.311751804314596</v>
      </c>
      <c r="E2756" s="99">
        <v>424.88813141360902</v>
      </c>
      <c r="F2756" s="99">
        <v>71.095467521808999</v>
      </c>
      <c r="G2756" s="99">
        <v>17.685592715861301</v>
      </c>
      <c r="H2756" s="99">
        <v>0</v>
      </c>
      <c r="I2756" s="99">
        <v>0</v>
      </c>
      <c r="J2756" s="99">
        <v>231.51530529558701</v>
      </c>
      <c r="K2756" s="99">
        <v>0</v>
      </c>
      <c r="L2756" s="99">
        <v>100.51890206150701</v>
      </c>
      <c r="M2756" s="99">
        <v>72.385448575951202</v>
      </c>
      <c r="N2756" s="99">
        <v>112.072967980988</v>
      </c>
      <c r="O2756" s="99">
        <v>78.740982843563003</v>
      </c>
      <c r="P2756" s="99">
        <v>0</v>
      </c>
      <c r="Q2756" s="99">
        <v>244.54713768139499</v>
      </c>
      <c r="R2756" s="99">
        <v>15.129284341936</v>
      </c>
      <c r="S2756" s="99">
        <v>0</v>
      </c>
      <c r="T2756" s="99">
        <v>17.460514535196101</v>
      </c>
      <c r="U2756" s="99">
        <v>377.99325781315599</v>
      </c>
      <c r="V2756" s="99">
        <v>8626.5109442472494</v>
      </c>
      <c r="W2756" s="99">
        <v>9000.9993540048599</v>
      </c>
      <c r="X2756" s="99">
        <v>82249.236801147505</v>
      </c>
      <c r="Y2756" s="99">
        <v>6555.3814441561699</v>
      </c>
      <c r="Z2756" s="99">
        <v>3937.2190693020798</v>
      </c>
      <c r="AA2756" s="99">
        <v>0</v>
      </c>
      <c r="AB2756" s="99">
        <v>0</v>
      </c>
      <c r="AC2756" s="99">
        <v>84447.462760925293</v>
      </c>
      <c r="AD2756" s="99">
        <v>0</v>
      </c>
      <c r="AE2756" s="99">
        <v>8315.2374005317706</v>
      </c>
      <c r="AF2756" s="99">
        <v>5900.5447859168098</v>
      </c>
      <c r="AG2756" s="99">
        <v>17500.103404521898</v>
      </c>
      <c r="AH2756" s="99">
        <v>10138.677393555599</v>
      </c>
      <c r="AI2756" s="99">
        <v>0</v>
      </c>
      <c r="AJ2756" s="99">
        <v>57302.115332126603</v>
      </c>
      <c r="AK2756" s="99">
        <v>3228.0456560552102</v>
      </c>
      <c r="AL2756" s="99">
        <v>0</v>
      </c>
      <c r="AM2756" s="99">
        <v>4400.6500007510203</v>
      </c>
      <c r="AN2756" s="99">
        <v>123684.338736534</v>
      </c>
      <c r="AO2756" s="99">
        <v>74278.873484611497</v>
      </c>
      <c r="AP2756" s="99">
        <v>76304.696130752607</v>
      </c>
      <c r="AQ2756" s="99">
        <v>613945.67457580601</v>
      </c>
      <c r="AR2756" s="99">
        <v>47443.589200973503</v>
      </c>
      <c r="AS2756" s="99">
        <v>24483.4665927887</v>
      </c>
      <c r="AT2756" s="99">
        <v>0</v>
      </c>
      <c r="AU2756" s="99">
        <v>0</v>
      </c>
      <c r="AV2756" s="99">
        <v>239241.44573593099</v>
      </c>
      <c r="AW2756" s="99">
        <v>0</v>
      </c>
      <c r="AX2756" s="99">
        <v>66676.547271728501</v>
      </c>
      <c r="AY2756" s="99">
        <v>44667.109658718102</v>
      </c>
      <c r="AZ2756" s="99">
        <v>119698.646771431</v>
      </c>
      <c r="BA2756" s="99">
        <v>87307.106641769395</v>
      </c>
      <c r="BB2756" s="99">
        <v>0</v>
      </c>
      <c r="BC2756" s="99">
        <v>449243.80973815901</v>
      </c>
      <c r="BD2756" s="99">
        <v>21365.604027032899</v>
      </c>
      <c r="BE2756" s="99">
        <v>0</v>
      </c>
      <c r="BF2756" s="99">
        <v>30497.109752178199</v>
      </c>
      <c r="BG2756" s="99">
        <v>337908.16152572603</v>
      </c>
      <c r="BH2756" s="99">
        <v>7762.7062894105902</v>
      </c>
      <c r="BI2756" s="99">
        <v>8747.3320667743701</v>
      </c>
      <c r="BJ2756" s="99">
        <v>196743.15196228001</v>
      </c>
      <c r="BK2756" s="99">
        <v>18376.916558742501</v>
      </c>
      <c r="BL2756" s="99">
        <v>0</v>
      </c>
      <c r="BM2756" s="99">
        <v>0</v>
      </c>
      <c r="BN2756" s="99">
        <v>0</v>
      </c>
      <c r="BO2756" s="99">
        <v>0</v>
      </c>
      <c r="BP2756" s="99">
        <v>0</v>
      </c>
      <c r="BQ2756" s="99">
        <v>0</v>
      </c>
      <c r="BR2756" s="99">
        <v>12607.614561557801</v>
      </c>
      <c r="BS2756" s="99">
        <v>43609.540053844503</v>
      </c>
      <c r="BT2756" s="99">
        <v>16910.638046264601</v>
      </c>
      <c r="BU2756" s="99">
        <v>0</v>
      </c>
      <c r="BV2756" s="99">
        <v>139990.59503555301</v>
      </c>
      <c r="BW2756" s="99">
        <v>2537.9019651711001</v>
      </c>
      <c r="BX2756" s="99">
        <v>0</v>
      </c>
      <c r="BY2756" s="99">
        <v>0</v>
      </c>
      <c r="BZ2756" s="99">
        <v>0</v>
      </c>
      <c r="CA2756" s="99">
        <v>594.26075281202804</v>
      </c>
      <c r="CB2756" s="99">
        <v>99235.400135040298</v>
      </c>
      <c r="CC2756" s="99">
        <v>762717.06220245396</v>
      </c>
      <c r="CD2756" s="99">
        <v>211234.095798492</v>
      </c>
      <c r="CE2756" s="99">
        <v>36.063422078732401</v>
      </c>
      <c r="CF2756" s="99">
        <v>8873.7692461013794</v>
      </c>
      <c r="CG2756" s="99">
        <v>59835.453367710099</v>
      </c>
      <c r="CH2756" s="99">
        <v>0</v>
      </c>
      <c r="CI2756" s="99">
        <v>630.88618525862705</v>
      </c>
      <c r="CJ2756" s="99">
        <v>107812.202367783</v>
      </c>
      <c r="CK2756" s="99">
        <v>826536.64102172898</v>
      </c>
      <c r="CL2756" s="99">
        <v>215245.51580238299</v>
      </c>
      <c r="CM2756" s="166">
        <v>1006.17832674831</v>
      </c>
      <c r="CN2756" s="166">
        <v>232417.44001960801</v>
      </c>
      <c r="CO2756" s="166">
        <v>1161454.70532227</v>
      </c>
      <c r="CP2756" s="99">
        <v>215245.51580238299</v>
      </c>
      <c r="CQ2756" s="99">
        <v>0</v>
      </c>
      <c r="CR2756" s="99">
        <v>0</v>
      </c>
      <c r="CS2756" s="99">
        <v>0</v>
      </c>
      <c r="CT2756" s="99">
        <v>0</v>
      </c>
      <c r="CU2756" s="98">
        <v>588.95141086700005</v>
      </c>
      <c r="CV2756" s="98">
        <v>247.60445334299999</v>
      </c>
      <c r="CW2756" s="98">
        <v>108109.16938114168</v>
      </c>
      <c r="CX2756" s="98">
        <v>822552.51557016408</v>
      </c>
    </row>
    <row r="2757" spans="1:102" x14ac:dyDescent="0.2">
      <c r="A2757" s="98" t="s">
        <v>195</v>
      </c>
      <c r="B2757" s="100">
        <v>38961</v>
      </c>
      <c r="C2757" s="99">
        <v>108.913441760466</v>
      </c>
      <c r="D2757" s="99">
        <v>65.814078942872598</v>
      </c>
      <c r="E2757" s="99">
        <v>428.358220748603</v>
      </c>
      <c r="F2757" s="99">
        <v>76.646828049793797</v>
      </c>
      <c r="G2757" s="99">
        <v>20.8608666639775</v>
      </c>
      <c r="H2757" s="99">
        <v>0</v>
      </c>
      <c r="I2757" s="99">
        <v>0</v>
      </c>
      <c r="J2757" s="99">
        <v>268.68337135389402</v>
      </c>
      <c r="K2757" s="99">
        <v>0</v>
      </c>
      <c r="L2757" s="99">
        <v>106.117914573289</v>
      </c>
      <c r="M2757" s="99">
        <v>73.601795994676706</v>
      </c>
      <c r="N2757" s="99">
        <v>110.039604547434</v>
      </c>
      <c r="O2757" s="99">
        <v>75.051064752973602</v>
      </c>
      <c r="P2757" s="99">
        <v>0</v>
      </c>
      <c r="Q2757" s="99">
        <v>246.898027824238</v>
      </c>
      <c r="R2757" s="99">
        <v>16.095344152999999</v>
      </c>
      <c r="S2757" s="99">
        <v>0</v>
      </c>
      <c r="T2757" s="99">
        <v>14.719663895783</v>
      </c>
      <c r="U2757" s="99">
        <v>400.70732936263101</v>
      </c>
      <c r="V2757" s="99">
        <v>8914.7205425500906</v>
      </c>
      <c r="W2757" s="99">
        <v>8713.97695040703</v>
      </c>
      <c r="X2757" s="99">
        <v>78795.5858621597</v>
      </c>
      <c r="Y2757" s="99">
        <v>5605.6978127956399</v>
      </c>
      <c r="Z2757" s="99">
        <v>3914.9668978750701</v>
      </c>
      <c r="AA2757" s="99">
        <v>0</v>
      </c>
      <c r="AB2757" s="99">
        <v>0</v>
      </c>
      <c r="AC2757" s="99">
        <v>94978.866274833694</v>
      </c>
      <c r="AD2757" s="99">
        <v>0</v>
      </c>
      <c r="AE2757" s="99">
        <v>7056.3831858634903</v>
      </c>
      <c r="AF2757" s="99">
        <v>5309.2318667173404</v>
      </c>
      <c r="AG2757" s="99">
        <v>16263.7168514729</v>
      </c>
      <c r="AH2757" s="99">
        <v>10621.450862526901</v>
      </c>
      <c r="AI2757" s="99">
        <v>0</v>
      </c>
      <c r="AJ2757" s="99">
        <v>57169.292159080498</v>
      </c>
      <c r="AK2757" s="99">
        <v>3000.37760210037</v>
      </c>
      <c r="AL2757" s="99">
        <v>0</v>
      </c>
      <c r="AM2757" s="99">
        <v>3088.05892845988</v>
      </c>
      <c r="AN2757" s="99">
        <v>126517.036016464</v>
      </c>
      <c r="AO2757" s="99">
        <v>77544.304825782805</v>
      </c>
      <c r="AP2757" s="99">
        <v>77109.781880378694</v>
      </c>
      <c r="AQ2757" s="99">
        <v>589413.84810638404</v>
      </c>
      <c r="AR2757" s="99">
        <v>45694.719428062403</v>
      </c>
      <c r="AS2757" s="99">
        <v>26519.318204879801</v>
      </c>
      <c r="AT2757" s="99">
        <v>0</v>
      </c>
      <c r="AU2757" s="99">
        <v>0</v>
      </c>
      <c r="AV2757" s="99">
        <v>274661.13119506801</v>
      </c>
      <c r="AW2757" s="99">
        <v>0</v>
      </c>
      <c r="AX2757" s="99">
        <v>56609.516005039201</v>
      </c>
      <c r="AY2757" s="99">
        <v>42387.946840286299</v>
      </c>
      <c r="AZ2757" s="99">
        <v>113261.813798904</v>
      </c>
      <c r="BA2757" s="99">
        <v>91063.566845893904</v>
      </c>
      <c r="BB2757" s="99">
        <v>0</v>
      </c>
      <c r="BC2757" s="99">
        <v>433971.28443527198</v>
      </c>
      <c r="BD2757" s="99">
        <v>21415.804402113001</v>
      </c>
      <c r="BE2757" s="99">
        <v>0</v>
      </c>
      <c r="BF2757" s="99">
        <v>22405.738650322</v>
      </c>
      <c r="BG2757" s="99">
        <v>355980.09167861898</v>
      </c>
      <c r="BH2757" s="99">
        <v>9351.7113206386603</v>
      </c>
      <c r="BI2757" s="99">
        <v>9534.0396258831006</v>
      </c>
      <c r="BJ2757" s="99">
        <v>190142.54711341899</v>
      </c>
      <c r="BK2757" s="99">
        <v>13687.786879539501</v>
      </c>
      <c r="BL2757" s="99">
        <v>0</v>
      </c>
      <c r="BM2757" s="99">
        <v>0</v>
      </c>
      <c r="BN2757" s="99">
        <v>0</v>
      </c>
      <c r="BO2757" s="99">
        <v>0</v>
      </c>
      <c r="BP2757" s="99">
        <v>0</v>
      </c>
      <c r="BQ2757" s="99">
        <v>0</v>
      </c>
      <c r="BR2757" s="99">
        <v>12316.3561887741</v>
      </c>
      <c r="BS2757" s="99">
        <v>40178.521655082703</v>
      </c>
      <c r="BT2757" s="99">
        <v>17631.667324304599</v>
      </c>
      <c r="BU2757" s="99">
        <v>0</v>
      </c>
      <c r="BV2757" s="99">
        <v>138358.249858856</v>
      </c>
      <c r="BW2757" s="99">
        <v>2415.3125335872201</v>
      </c>
      <c r="BX2757" s="99">
        <v>0</v>
      </c>
      <c r="BY2757" s="99">
        <v>0</v>
      </c>
      <c r="BZ2757" s="99">
        <v>0</v>
      </c>
      <c r="CA2757" s="99">
        <v>600.07261018454994</v>
      </c>
      <c r="CB2757" s="99">
        <v>96684.655483245893</v>
      </c>
      <c r="CC2757" s="99">
        <v>747007.66060638404</v>
      </c>
      <c r="CD2757" s="99">
        <v>208054.489204407</v>
      </c>
      <c r="CE2757" s="99">
        <v>35.331484814640099</v>
      </c>
      <c r="CF2757" s="99">
        <v>6964.4030509591103</v>
      </c>
      <c r="CG2757" s="99">
        <v>50144.404759883902</v>
      </c>
      <c r="CH2757" s="99">
        <v>0</v>
      </c>
      <c r="CI2757" s="99">
        <v>634.94517479836895</v>
      </c>
      <c r="CJ2757" s="99">
        <v>103671.314017296</v>
      </c>
      <c r="CK2757" s="99">
        <v>788555.686195374</v>
      </c>
      <c r="CL2757" s="99">
        <v>211708.09288406401</v>
      </c>
      <c r="CM2757" s="166">
        <v>1038.06874398887</v>
      </c>
      <c r="CN2757" s="166">
        <v>229290.473932266</v>
      </c>
      <c r="CO2757" s="166">
        <v>1147471.3156433101</v>
      </c>
      <c r="CP2757" s="99">
        <v>211708.09288406401</v>
      </c>
      <c r="CQ2757" s="99">
        <v>0</v>
      </c>
      <c r="CR2757" s="99">
        <v>0</v>
      </c>
      <c r="CS2757" s="99">
        <v>0</v>
      </c>
      <c r="CT2757" s="99">
        <v>0</v>
      </c>
      <c r="CU2757" s="98">
        <v>576.29011185299998</v>
      </c>
      <c r="CV2757" s="98">
        <v>287.24348251700002</v>
      </c>
      <c r="CW2757" s="98">
        <v>103649.058534205</v>
      </c>
      <c r="CX2757" s="98">
        <v>797152.06536626793</v>
      </c>
    </row>
    <row r="2758" spans="1:102" x14ac:dyDescent="0.2">
      <c r="A2758" s="98" t="s">
        <v>195</v>
      </c>
      <c r="B2758" s="100">
        <v>39052</v>
      </c>
      <c r="C2758" s="99">
        <v>111.44141514599301</v>
      </c>
      <c r="D2758" s="99">
        <v>71.825544699095204</v>
      </c>
      <c r="E2758" s="99">
        <v>435.25486546754797</v>
      </c>
      <c r="F2758" s="99">
        <v>92.8922751601785</v>
      </c>
      <c r="G2758" s="99">
        <v>17.309742828831101</v>
      </c>
      <c r="H2758" s="99">
        <v>0</v>
      </c>
      <c r="I2758" s="99">
        <v>0</v>
      </c>
      <c r="J2758" s="99">
        <v>307.10966121777898</v>
      </c>
      <c r="K2758" s="99">
        <v>0</v>
      </c>
      <c r="L2758" s="99">
        <v>117.74674191232801</v>
      </c>
      <c r="M2758" s="99">
        <v>75.771624629385798</v>
      </c>
      <c r="N2758" s="99">
        <v>103.974673763849</v>
      </c>
      <c r="O2758" s="99">
        <v>81.9373331069946</v>
      </c>
      <c r="P2758" s="99">
        <v>0</v>
      </c>
      <c r="Q2758" s="99">
        <v>250.78574821911801</v>
      </c>
      <c r="R2758" s="99">
        <v>17.260388040216601</v>
      </c>
      <c r="S2758" s="99">
        <v>0</v>
      </c>
      <c r="T2758" s="99">
        <v>10.464386953157399</v>
      </c>
      <c r="U2758" s="99">
        <v>408.09969984740002</v>
      </c>
      <c r="V2758" s="99">
        <v>8866.8251433372498</v>
      </c>
      <c r="W2758" s="99">
        <v>8023.2525165080997</v>
      </c>
      <c r="X2758" s="99">
        <v>79128.044368743896</v>
      </c>
      <c r="Y2758" s="99">
        <v>5640.5484980940801</v>
      </c>
      <c r="Z2758" s="99">
        <v>3063.2015194594901</v>
      </c>
      <c r="AA2758" s="99">
        <v>0</v>
      </c>
      <c r="AB2758" s="99">
        <v>0</v>
      </c>
      <c r="AC2758" s="99">
        <v>113404.555898666</v>
      </c>
      <c r="AD2758" s="99">
        <v>0</v>
      </c>
      <c r="AE2758" s="99">
        <v>7747.0916901826904</v>
      </c>
      <c r="AF2758" s="99">
        <v>5663.58162373304</v>
      </c>
      <c r="AG2758" s="99">
        <v>16216.293368458701</v>
      </c>
      <c r="AH2758" s="99">
        <v>9665.5210462808609</v>
      </c>
      <c r="AI2758" s="99">
        <v>0</v>
      </c>
      <c r="AJ2758" s="99">
        <v>54323.240520000501</v>
      </c>
      <c r="AK2758" s="99">
        <v>3036.2669073045299</v>
      </c>
      <c r="AL2758" s="99">
        <v>0</v>
      </c>
      <c r="AM2758" s="99">
        <v>2185.9054475426701</v>
      </c>
      <c r="AN2758" s="99">
        <v>132609.45947456401</v>
      </c>
      <c r="AO2758" s="99">
        <v>79291.932921409607</v>
      </c>
      <c r="AP2758" s="99">
        <v>71742.009342193604</v>
      </c>
      <c r="AQ2758" s="99">
        <v>599925.867370605</v>
      </c>
      <c r="AR2758" s="99">
        <v>48293.738650321997</v>
      </c>
      <c r="AS2758" s="99">
        <v>22566.783762693402</v>
      </c>
      <c r="AT2758" s="99">
        <v>0</v>
      </c>
      <c r="AU2758" s="99">
        <v>0</v>
      </c>
      <c r="AV2758" s="99">
        <v>326500.64638900798</v>
      </c>
      <c r="AW2758" s="99">
        <v>0</v>
      </c>
      <c r="AX2758" s="99">
        <v>68044.551807403594</v>
      </c>
      <c r="AY2758" s="99">
        <v>44639.362692356102</v>
      </c>
      <c r="AZ2758" s="99">
        <v>114993.90943050401</v>
      </c>
      <c r="BA2758" s="99">
        <v>86986.470560073896</v>
      </c>
      <c r="BB2758" s="99">
        <v>0</v>
      </c>
      <c r="BC2758" s="99">
        <v>432669.30335235602</v>
      </c>
      <c r="BD2758" s="99">
        <v>21048.9540872574</v>
      </c>
      <c r="BE2758" s="99">
        <v>0</v>
      </c>
      <c r="BF2758" s="99">
        <v>16113.058752655999</v>
      </c>
      <c r="BG2758" s="99">
        <v>376255.44369125401</v>
      </c>
      <c r="BH2758" s="99">
        <v>9175.7249362468701</v>
      </c>
      <c r="BI2758" s="99">
        <v>10936.3995680809</v>
      </c>
      <c r="BJ2758" s="99">
        <v>190576.30878066999</v>
      </c>
      <c r="BK2758" s="99">
        <v>13947.986788153599</v>
      </c>
      <c r="BL2758" s="99">
        <v>0</v>
      </c>
      <c r="BM2758" s="99">
        <v>0</v>
      </c>
      <c r="BN2758" s="99">
        <v>0</v>
      </c>
      <c r="BO2758" s="99">
        <v>0</v>
      </c>
      <c r="BP2758" s="99">
        <v>0</v>
      </c>
      <c r="BQ2758" s="99">
        <v>0</v>
      </c>
      <c r="BR2758" s="99">
        <v>12853.3834190369</v>
      </c>
      <c r="BS2758" s="99">
        <v>40426.556186199203</v>
      </c>
      <c r="BT2758" s="99">
        <v>16807.700921297099</v>
      </c>
      <c r="BU2758" s="99">
        <v>0</v>
      </c>
      <c r="BV2758" s="99">
        <v>139770.93410873401</v>
      </c>
      <c r="BW2758" s="99">
        <v>2412.3549058139301</v>
      </c>
      <c r="BX2758" s="99">
        <v>0</v>
      </c>
      <c r="BY2758" s="99">
        <v>0</v>
      </c>
      <c r="BZ2758" s="99">
        <v>0</v>
      </c>
      <c r="CA2758" s="99">
        <v>617.53492811322201</v>
      </c>
      <c r="CB2758" s="99">
        <v>96207.653568267793</v>
      </c>
      <c r="CC2758" s="99">
        <v>750155.92340087902</v>
      </c>
      <c r="CD2758" s="99">
        <v>208758.96443176299</v>
      </c>
      <c r="CE2758" s="99">
        <v>30.020862187957398</v>
      </c>
      <c r="CF2758" s="99">
        <v>5791.6789650917099</v>
      </c>
      <c r="CG2758" s="99">
        <v>41018.493096828497</v>
      </c>
      <c r="CH2758" s="99">
        <v>0</v>
      </c>
      <c r="CI2758" s="99">
        <v>648.403362825513</v>
      </c>
      <c r="CJ2758" s="99">
        <v>101970.11621475199</v>
      </c>
      <c r="CK2758" s="99">
        <v>790053.97532653797</v>
      </c>
      <c r="CL2758" s="99">
        <v>211735.063556671</v>
      </c>
      <c r="CM2758" s="166">
        <v>1055.8250994682301</v>
      </c>
      <c r="CN2758" s="166">
        <v>234137.66624259899</v>
      </c>
      <c r="CO2758" s="166">
        <v>1166072.12736511</v>
      </c>
      <c r="CP2758" s="99">
        <v>211735.063556671</v>
      </c>
      <c r="CQ2758" s="99">
        <v>0</v>
      </c>
      <c r="CR2758" s="99">
        <v>0</v>
      </c>
      <c r="CS2758" s="99">
        <v>0</v>
      </c>
      <c r="CT2758" s="99">
        <v>0</v>
      </c>
      <c r="CU2758" s="98">
        <v>547.72192204500004</v>
      </c>
      <c r="CV2758" s="98">
        <v>325.008933103</v>
      </c>
      <c r="CW2758" s="98">
        <v>101999.3325333595</v>
      </c>
      <c r="CX2758" s="98">
        <v>791174.41649770748</v>
      </c>
    </row>
    <row r="2759" spans="1:102" x14ac:dyDescent="0.2">
      <c r="A2759" s="98" t="s">
        <v>195</v>
      </c>
      <c r="B2759" s="100">
        <v>39142</v>
      </c>
      <c r="C2759" s="99">
        <v>113.028250090778</v>
      </c>
      <c r="D2759" s="99">
        <v>80.946301591582596</v>
      </c>
      <c r="E2759" s="99">
        <v>437.48973245918802</v>
      </c>
      <c r="F2759" s="99">
        <v>89.1658589243889</v>
      </c>
      <c r="G2759" s="99">
        <v>16.192878065863599</v>
      </c>
      <c r="H2759" s="99">
        <v>0</v>
      </c>
      <c r="I2759" s="99">
        <v>0</v>
      </c>
      <c r="J2759" s="99">
        <v>333.13360633328602</v>
      </c>
      <c r="K2759" s="99">
        <v>0</v>
      </c>
      <c r="L2759" s="99">
        <v>119.827697346918</v>
      </c>
      <c r="M2759" s="99">
        <v>75.133042755536707</v>
      </c>
      <c r="N2759" s="99">
        <v>106.94539517723</v>
      </c>
      <c r="O2759" s="99">
        <v>82.200479216873603</v>
      </c>
      <c r="P2759" s="99">
        <v>0</v>
      </c>
      <c r="Q2759" s="99">
        <v>258.92535570263902</v>
      </c>
      <c r="R2759" s="99">
        <v>18.450860394164899</v>
      </c>
      <c r="S2759" s="99">
        <v>0</v>
      </c>
      <c r="T2759" s="99">
        <v>8.9436409228946996</v>
      </c>
      <c r="U2759" s="99">
        <v>423.72497930005198</v>
      </c>
      <c r="V2759" s="99">
        <v>9593.8607504367792</v>
      </c>
      <c r="W2759" s="99">
        <v>10337.080239892</v>
      </c>
      <c r="X2759" s="99">
        <v>77710.148233413696</v>
      </c>
      <c r="Y2759" s="99">
        <v>5293.0333849191702</v>
      </c>
      <c r="Z2759" s="99">
        <v>3298.0823230743399</v>
      </c>
      <c r="AA2759" s="99">
        <v>0</v>
      </c>
      <c r="AB2759" s="99">
        <v>0</v>
      </c>
      <c r="AC2759" s="99">
        <v>119665.35812950099</v>
      </c>
      <c r="AD2759" s="99">
        <v>0</v>
      </c>
      <c r="AE2759" s="99">
        <v>8556.0067468881607</v>
      </c>
      <c r="AF2759" s="99">
        <v>5906.8434049487096</v>
      </c>
      <c r="AG2759" s="99">
        <v>16018.203267574299</v>
      </c>
      <c r="AH2759" s="99">
        <v>9628.4230085611307</v>
      </c>
      <c r="AI2759" s="99">
        <v>0</v>
      </c>
      <c r="AJ2759" s="99">
        <v>57884.784520626097</v>
      </c>
      <c r="AK2759" s="99">
        <v>3439.8528500795401</v>
      </c>
      <c r="AL2759" s="99">
        <v>0</v>
      </c>
      <c r="AM2759" s="99">
        <v>1823.1073236167399</v>
      </c>
      <c r="AN2759" s="99">
        <v>135113.22998237601</v>
      </c>
      <c r="AO2759" s="99">
        <v>85855.006527900696</v>
      </c>
      <c r="AP2759" s="99">
        <v>96231.863917350798</v>
      </c>
      <c r="AQ2759" s="99">
        <v>584436.89064025902</v>
      </c>
      <c r="AR2759" s="99">
        <v>44356.559771537803</v>
      </c>
      <c r="AS2759" s="99">
        <v>23346.444408416701</v>
      </c>
      <c r="AT2759" s="99">
        <v>0</v>
      </c>
      <c r="AU2759" s="99">
        <v>0</v>
      </c>
      <c r="AV2759" s="99">
        <v>353454.075519562</v>
      </c>
      <c r="AW2759" s="99">
        <v>0</v>
      </c>
      <c r="AX2759" s="99">
        <v>73327.879650115996</v>
      </c>
      <c r="AY2759" s="99">
        <v>47660.371555328398</v>
      </c>
      <c r="AZ2759" s="99">
        <v>113111.194628716</v>
      </c>
      <c r="BA2759" s="99">
        <v>89968.093343734698</v>
      </c>
      <c r="BB2759" s="99">
        <v>0</v>
      </c>
      <c r="BC2759" s="99">
        <v>446610.26703643799</v>
      </c>
      <c r="BD2759" s="99">
        <v>23997.3241906166</v>
      </c>
      <c r="BE2759" s="99">
        <v>0</v>
      </c>
      <c r="BF2759" s="99">
        <v>13949.495236635201</v>
      </c>
      <c r="BG2759" s="99">
        <v>392316.68474578898</v>
      </c>
      <c r="BH2759" s="99">
        <v>9148.4320890903491</v>
      </c>
      <c r="BI2759" s="99">
        <v>9743.1244441270792</v>
      </c>
      <c r="BJ2759" s="99">
        <v>187062.14801597601</v>
      </c>
      <c r="BK2759" s="99">
        <v>13140.330854415901</v>
      </c>
      <c r="BL2759" s="99">
        <v>0</v>
      </c>
      <c r="BM2759" s="99">
        <v>0</v>
      </c>
      <c r="BN2759" s="99">
        <v>0</v>
      </c>
      <c r="BO2759" s="99">
        <v>0</v>
      </c>
      <c r="BP2759" s="99">
        <v>0</v>
      </c>
      <c r="BQ2759" s="99">
        <v>0</v>
      </c>
      <c r="BR2759" s="99">
        <v>14106.5785005093</v>
      </c>
      <c r="BS2759" s="99">
        <v>39341.675047397599</v>
      </c>
      <c r="BT2759" s="99">
        <v>17389.484349965998</v>
      </c>
      <c r="BU2759" s="99">
        <v>0</v>
      </c>
      <c r="BV2759" s="99">
        <v>135979.45579147301</v>
      </c>
      <c r="BW2759" s="99">
        <v>2848.0655340254302</v>
      </c>
      <c r="BX2759" s="99">
        <v>0</v>
      </c>
      <c r="BY2759" s="99">
        <v>0</v>
      </c>
      <c r="BZ2759" s="99">
        <v>0</v>
      </c>
      <c r="CA2759" s="99">
        <v>635.23583144694601</v>
      </c>
      <c r="CB2759" s="99">
        <v>97561.378936767607</v>
      </c>
      <c r="CC2759" s="99">
        <v>763541.88063049305</v>
      </c>
      <c r="CD2759" s="99">
        <v>210676.34767913801</v>
      </c>
      <c r="CE2759" s="99">
        <v>29.509237379999799</v>
      </c>
      <c r="CF2759" s="99">
        <v>5998.1349392533302</v>
      </c>
      <c r="CG2759" s="99">
        <v>42988.4075875282</v>
      </c>
      <c r="CH2759" s="99">
        <v>0</v>
      </c>
      <c r="CI2759" s="99">
        <v>663.46955580264296</v>
      </c>
      <c r="CJ2759" s="99">
        <v>103864.724551201</v>
      </c>
      <c r="CK2759" s="99">
        <v>813026.14035034203</v>
      </c>
      <c r="CL2759" s="99">
        <v>214318.734218597</v>
      </c>
      <c r="CM2759" s="166">
        <v>1085.7416149973899</v>
      </c>
      <c r="CN2759" s="166">
        <v>238923.08026886001</v>
      </c>
      <c r="CO2759" s="166">
        <v>1203182.31912231</v>
      </c>
      <c r="CP2759" s="99">
        <v>214318.734218597</v>
      </c>
      <c r="CQ2759" s="99">
        <v>0</v>
      </c>
      <c r="CR2759" s="99">
        <v>0</v>
      </c>
      <c r="CS2759" s="99">
        <v>0</v>
      </c>
      <c r="CT2759" s="99">
        <v>0</v>
      </c>
      <c r="CU2759" s="98">
        <v>542.51852501300004</v>
      </c>
      <c r="CV2759" s="98">
        <v>349.29661314600003</v>
      </c>
      <c r="CW2759" s="98">
        <v>103559.51387602094</v>
      </c>
      <c r="CX2759" s="98">
        <v>806530.28821802128</v>
      </c>
    </row>
    <row r="2760" spans="1:102" x14ac:dyDescent="0.2">
      <c r="A2760" s="98" t="s">
        <v>195</v>
      </c>
      <c r="B2760" s="100">
        <v>39234</v>
      </c>
      <c r="C2760" s="99">
        <v>118.501730562188</v>
      </c>
      <c r="D2760" s="99">
        <v>79.783348250202806</v>
      </c>
      <c r="E2760" s="99">
        <v>427.81281461194197</v>
      </c>
      <c r="F2760" s="99">
        <v>84.8320060465485</v>
      </c>
      <c r="G2760" s="99">
        <v>16.512469473993399</v>
      </c>
      <c r="H2760" s="99">
        <v>0</v>
      </c>
      <c r="I2760" s="99">
        <v>0</v>
      </c>
      <c r="J2760" s="99">
        <v>355.83022553101199</v>
      </c>
      <c r="K2760" s="99">
        <v>0</v>
      </c>
      <c r="L2760" s="99">
        <v>111.678377728909</v>
      </c>
      <c r="M2760" s="99">
        <v>81.873146634548903</v>
      </c>
      <c r="N2760" s="99">
        <v>103.95140643045301</v>
      </c>
      <c r="O2760" s="99">
        <v>83.821008760482101</v>
      </c>
      <c r="P2760" s="99">
        <v>0</v>
      </c>
      <c r="Q2760" s="99">
        <v>252.96734192781199</v>
      </c>
      <c r="R2760" s="99">
        <v>15.0703422003426</v>
      </c>
      <c r="S2760" s="99">
        <v>0</v>
      </c>
      <c r="T2760" s="99">
        <v>8.8557097433367709</v>
      </c>
      <c r="U2760" s="99">
        <v>434.50971060991299</v>
      </c>
      <c r="V2760" s="99">
        <v>9465.3482104539908</v>
      </c>
      <c r="W2760" s="99">
        <v>10295.462208986301</v>
      </c>
      <c r="X2760" s="99">
        <v>73539.129837989807</v>
      </c>
      <c r="Y2760" s="99">
        <v>4963.7768201232002</v>
      </c>
      <c r="Z2760" s="99">
        <v>3151.06161233783</v>
      </c>
      <c r="AA2760" s="99">
        <v>0</v>
      </c>
      <c r="AB2760" s="99">
        <v>0</v>
      </c>
      <c r="AC2760" s="99">
        <v>127333.29971981001</v>
      </c>
      <c r="AD2760" s="99">
        <v>0</v>
      </c>
      <c r="AE2760" s="99">
        <v>6795.6199012994803</v>
      </c>
      <c r="AF2760" s="99">
        <v>6897.3416246771803</v>
      </c>
      <c r="AG2760" s="99">
        <v>15146.7689225674</v>
      </c>
      <c r="AH2760" s="99">
        <v>8287.1848369836807</v>
      </c>
      <c r="AI2760" s="99">
        <v>0</v>
      </c>
      <c r="AJ2760" s="99">
        <v>57157.395844459497</v>
      </c>
      <c r="AK2760" s="99">
        <v>2821.18223690987</v>
      </c>
      <c r="AL2760" s="99">
        <v>0</v>
      </c>
      <c r="AM2760" s="99">
        <v>1730.40317219496</v>
      </c>
      <c r="AN2760" s="99">
        <v>141440.700702667</v>
      </c>
      <c r="AO2760" s="99">
        <v>82685.733028411894</v>
      </c>
      <c r="AP2760" s="99">
        <v>85066.663681030303</v>
      </c>
      <c r="AQ2760" s="99">
        <v>556415.08142089797</v>
      </c>
      <c r="AR2760" s="99">
        <v>39068.197915077202</v>
      </c>
      <c r="AS2760" s="99">
        <v>21992.258674860001</v>
      </c>
      <c r="AT2760" s="99">
        <v>0</v>
      </c>
      <c r="AU2760" s="99">
        <v>0</v>
      </c>
      <c r="AV2760" s="99">
        <v>376923.01064682001</v>
      </c>
      <c r="AW2760" s="99">
        <v>0</v>
      </c>
      <c r="AX2760" s="99">
        <v>62973.927465438799</v>
      </c>
      <c r="AY2760" s="99">
        <v>57112.414108753197</v>
      </c>
      <c r="AZ2760" s="99">
        <v>110940.412299156</v>
      </c>
      <c r="BA2760" s="99">
        <v>74664.5984725952</v>
      </c>
      <c r="BB2760" s="99">
        <v>0</v>
      </c>
      <c r="BC2760" s="99">
        <v>423762.09977340698</v>
      </c>
      <c r="BD2760" s="99">
        <v>19650.339487314199</v>
      </c>
      <c r="BE2760" s="99">
        <v>0</v>
      </c>
      <c r="BF2760" s="99">
        <v>14208.1649627686</v>
      </c>
      <c r="BG2760" s="99">
        <v>414099.64985656698</v>
      </c>
      <c r="BH2760" s="99">
        <v>10062.294904708901</v>
      </c>
      <c r="BI2760" s="99">
        <v>13602.071451306299</v>
      </c>
      <c r="BJ2760" s="99">
        <v>183865.395572662</v>
      </c>
      <c r="BK2760" s="99">
        <v>12259.3869279623</v>
      </c>
      <c r="BL2760" s="99">
        <v>0</v>
      </c>
      <c r="BM2760" s="99">
        <v>0</v>
      </c>
      <c r="BN2760" s="99">
        <v>0</v>
      </c>
      <c r="BO2760" s="99">
        <v>0</v>
      </c>
      <c r="BP2760" s="99">
        <v>0</v>
      </c>
      <c r="BQ2760" s="99">
        <v>0</v>
      </c>
      <c r="BR2760" s="99">
        <v>15646.694947958</v>
      </c>
      <c r="BS2760" s="99">
        <v>40805.286757469199</v>
      </c>
      <c r="BT2760" s="99">
        <v>14461.137290000899</v>
      </c>
      <c r="BU2760" s="99">
        <v>0</v>
      </c>
      <c r="BV2760" s="99">
        <v>137381.534881592</v>
      </c>
      <c r="BW2760" s="99">
        <v>2343.6819608211499</v>
      </c>
      <c r="BX2760" s="99">
        <v>0</v>
      </c>
      <c r="BY2760" s="99">
        <v>0</v>
      </c>
      <c r="BZ2760" s="99">
        <v>0</v>
      </c>
      <c r="CA2760" s="99">
        <v>627.78214502334595</v>
      </c>
      <c r="CB2760" s="99">
        <v>92815.535242080703</v>
      </c>
      <c r="CC2760" s="99">
        <v>725606.83168029797</v>
      </c>
      <c r="CD2760" s="99">
        <v>205933.591665268</v>
      </c>
      <c r="CE2760" s="99">
        <v>27.1839732087683</v>
      </c>
      <c r="CF2760" s="99">
        <v>5271.7120449542999</v>
      </c>
      <c r="CG2760" s="99">
        <v>38560.220246791803</v>
      </c>
      <c r="CH2760" s="99">
        <v>0</v>
      </c>
      <c r="CI2760" s="99">
        <v>656.02668439596903</v>
      </c>
      <c r="CJ2760" s="99">
        <v>97803.494153022795</v>
      </c>
      <c r="CK2760" s="99">
        <v>767397.63051605201</v>
      </c>
      <c r="CL2760" s="99">
        <v>209280.11634445199</v>
      </c>
      <c r="CM2760" s="166">
        <v>1087.38619323075</v>
      </c>
      <c r="CN2760" s="166">
        <v>241405.98766517601</v>
      </c>
      <c r="CO2760" s="166">
        <v>1184067.47309875</v>
      </c>
      <c r="CP2760" s="99">
        <v>209280.11634445199</v>
      </c>
      <c r="CQ2760" s="99">
        <v>0</v>
      </c>
      <c r="CR2760" s="99">
        <v>0</v>
      </c>
      <c r="CS2760" s="99">
        <v>0</v>
      </c>
      <c r="CT2760" s="99">
        <v>0</v>
      </c>
      <c r="CU2760" s="98">
        <v>518.25727817400002</v>
      </c>
      <c r="CV2760" s="98">
        <v>370.66512988199997</v>
      </c>
      <c r="CW2760" s="98">
        <v>98087.247287035003</v>
      </c>
      <c r="CX2760" s="98">
        <v>764167.05192708981</v>
      </c>
    </row>
    <row r="2761" spans="1:102" x14ac:dyDescent="0.2">
      <c r="A2761" s="98" t="s">
        <v>195</v>
      </c>
      <c r="B2761" s="100">
        <v>39326</v>
      </c>
      <c r="C2761" s="99">
        <v>118.98458542954199</v>
      </c>
      <c r="D2761" s="99">
        <v>70.945827580988393</v>
      </c>
      <c r="E2761" s="99">
        <v>407.404418930411</v>
      </c>
      <c r="F2761" s="99">
        <v>75.864583068527295</v>
      </c>
      <c r="G2761" s="99">
        <v>17.105539622949401</v>
      </c>
      <c r="H2761" s="99">
        <v>0</v>
      </c>
      <c r="I2761" s="99">
        <v>0</v>
      </c>
      <c r="J2761" s="99">
        <v>376.736248139292</v>
      </c>
      <c r="K2761" s="99">
        <v>0</v>
      </c>
      <c r="L2761" s="99">
        <v>99.503345885314005</v>
      </c>
      <c r="M2761" s="99">
        <v>76.158558030612795</v>
      </c>
      <c r="N2761" s="99">
        <v>105.210014020093</v>
      </c>
      <c r="O2761" s="99">
        <v>84.692398638464496</v>
      </c>
      <c r="P2761" s="99">
        <v>0</v>
      </c>
      <c r="Q2761" s="99">
        <v>241.42925071157501</v>
      </c>
      <c r="R2761" s="99">
        <v>17.057825002586501</v>
      </c>
      <c r="S2761" s="99">
        <v>0</v>
      </c>
      <c r="T2761" s="99">
        <v>6.8966887948336097</v>
      </c>
      <c r="U2761" s="99">
        <v>443.37486341968201</v>
      </c>
      <c r="V2761" s="99">
        <v>9597.0163381099701</v>
      </c>
      <c r="W2761" s="99">
        <v>9129.8611108064706</v>
      </c>
      <c r="X2761" s="99">
        <v>73799.828525543198</v>
      </c>
      <c r="Y2761" s="99">
        <v>5400.95365637541</v>
      </c>
      <c r="Z2761" s="99">
        <v>3107.1630032062499</v>
      </c>
      <c r="AA2761" s="99">
        <v>0</v>
      </c>
      <c r="AB2761" s="99">
        <v>0</v>
      </c>
      <c r="AC2761" s="99">
        <v>133415.00991249099</v>
      </c>
      <c r="AD2761" s="99">
        <v>0</v>
      </c>
      <c r="AE2761" s="99">
        <v>6262.2087941765803</v>
      </c>
      <c r="AF2761" s="99">
        <v>7556.0423973798797</v>
      </c>
      <c r="AG2761" s="99">
        <v>15528.6999715567</v>
      </c>
      <c r="AH2761" s="99">
        <v>8200.8989087343198</v>
      </c>
      <c r="AI2761" s="99">
        <v>0</v>
      </c>
      <c r="AJ2761" s="99">
        <v>53558.268488407099</v>
      </c>
      <c r="AK2761" s="99">
        <v>2897.7153952717799</v>
      </c>
      <c r="AL2761" s="99">
        <v>0</v>
      </c>
      <c r="AM2761" s="99">
        <v>1338.8229559660001</v>
      </c>
      <c r="AN2761" s="99">
        <v>145300.793590546</v>
      </c>
      <c r="AO2761" s="99">
        <v>84930.909017562895</v>
      </c>
      <c r="AP2761" s="99">
        <v>66375.993784904495</v>
      </c>
      <c r="AQ2761" s="99">
        <v>558399.09584045399</v>
      </c>
      <c r="AR2761" s="99">
        <v>47608.633188724503</v>
      </c>
      <c r="AS2761" s="99">
        <v>22336.215075016</v>
      </c>
      <c r="AT2761" s="99">
        <v>0</v>
      </c>
      <c r="AU2761" s="99">
        <v>0</v>
      </c>
      <c r="AV2761" s="99">
        <v>395188.64504623401</v>
      </c>
      <c r="AW2761" s="99">
        <v>0</v>
      </c>
      <c r="AX2761" s="99">
        <v>57829.807492733002</v>
      </c>
      <c r="AY2761" s="99">
        <v>62622.751276493102</v>
      </c>
      <c r="AZ2761" s="99">
        <v>111769.04869174999</v>
      </c>
      <c r="BA2761" s="99">
        <v>73522.136876106306</v>
      </c>
      <c r="BB2761" s="99">
        <v>0</v>
      </c>
      <c r="BC2761" s="99">
        <v>398577.325000763</v>
      </c>
      <c r="BD2761" s="99">
        <v>19987.227442026098</v>
      </c>
      <c r="BE2761" s="99">
        <v>0</v>
      </c>
      <c r="BF2761" s="99">
        <v>10086.8895840645</v>
      </c>
      <c r="BG2761" s="99">
        <v>426741.58869171102</v>
      </c>
      <c r="BH2761" s="99">
        <v>9984.6789239645004</v>
      </c>
      <c r="BI2761" s="99">
        <v>12046.926069855699</v>
      </c>
      <c r="BJ2761" s="99">
        <v>181776.873008728</v>
      </c>
      <c r="BK2761" s="99">
        <v>13802.383187055601</v>
      </c>
      <c r="BL2761" s="99">
        <v>0</v>
      </c>
      <c r="BM2761" s="99">
        <v>0</v>
      </c>
      <c r="BN2761" s="99">
        <v>0</v>
      </c>
      <c r="BO2761" s="99">
        <v>0</v>
      </c>
      <c r="BP2761" s="99">
        <v>0</v>
      </c>
      <c r="BQ2761" s="99">
        <v>0</v>
      </c>
      <c r="BR2761" s="99">
        <v>15226.2311559916</v>
      </c>
      <c r="BS2761" s="99">
        <v>40300.151717186003</v>
      </c>
      <c r="BT2761" s="99">
        <v>14261.702717185</v>
      </c>
      <c r="BU2761" s="99">
        <v>0</v>
      </c>
      <c r="BV2761" s="99">
        <v>133250.16760826099</v>
      </c>
      <c r="BW2761" s="99">
        <v>2477.1309536695499</v>
      </c>
      <c r="BX2761" s="99">
        <v>0</v>
      </c>
      <c r="BY2761" s="99">
        <v>0</v>
      </c>
      <c r="BZ2761" s="99">
        <v>0</v>
      </c>
      <c r="CA2761" s="99">
        <v>594.01313783973501</v>
      </c>
      <c r="CB2761" s="99">
        <v>93101.402475357099</v>
      </c>
      <c r="CC2761" s="99">
        <v>715060.84645843494</v>
      </c>
      <c r="CD2761" s="99">
        <v>203106.92478370701</v>
      </c>
      <c r="CE2761" s="99">
        <v>28.3914623279125</v>
      </c>
      <c r="CF2761" s="99">
        <v>5365.8929982781401</v>
      </c>
      <c r="CG2761" s="99">
        <v>38566.914140701301</v>
      </c>
      <c r="CH2761" s="99">
        <v>0</v>
      </c>
      <c r="CI2761" s="99">
        <v>621.95077148824896</v>
      </c>
      <c r="CJ2761" s="99">
        <v>98510.812201499895</v>
      </c>
      <c r="CK2761" s="99">
        <v>744019.04458618199</v>
      </c>
      <c r="CL2761" s="99">
        <v>207012.597560883</v>
      </c>
      <c r="CM2761" s="166">
        <v>1066.85941621661</v>
      </c>
      <c r="CN2761" s="166">
        <v>241848.38175201399</v>
      </c>
      <c r="CO2761" s="166">
        <v>1168807.8781127899</v>
      </c>
      <c r="CP2761" s="99">
        <v>207012.597560883</v>
      </c>
      <c r="CQ2761" s="99">
        <v>0</v>
      </c>
      <c r="CR2761" s="99">
        <v>0</v>
      </c>
      <c r="CS2761" s="99">
        <v>0</v>
      </c>
      <c r="CT2761" s="99">
        <v>0</v>
      </c>
      <c r="CU2761" s="98">
        <v>483.45514525099998</v>
      </c>
      <c r="CV2761" s="98">
        <v>391.63270582000001</v>
      </c>
      <c r="CW2761" s="98">
        <v>98467.29547363524</v>
      </c>
      <c r="CX2761" s="98">
        <v>753627.76059913624</v>
      </c>
    </row>
    <row r="2762" spans="1:102" x14ac:dyDescent="0.2">
      <c r="A2762" s="98" t="s">
        <v>195</v>
      </c>
      <c r="B2762" s="100">
        <v>39417</v>
      </c>
      <c r="C2762" s="99">
        <v>120.125083277933</v>
      </c>
      <c r="D2762" s="99">
        <v>79.460410835221396</v>
      </c>
      <c r="E2762" s="99">
        <v>401.19597490504401</v>
      </c>
      <c r="F2762" s="99">
        <v>84.134745544753997</v>
      </c>
      <c r="G2762" s="99">
        <v>23.2973127018195</v>
      </c>
      <c r="H2762" s="99">
        <v>0</v>
      </c>
      <c r="I2762" s="99">
        <v>0</v>
      </c>
      <c r="J2762" s="99">
        <v>375.08611866459302</v>
      </c>
      <c r="K2762" s="99">
        <v>0</v>
      </c>
      <c r="L2762" s="99">
        <v>106.83560881111799</v>
      </c>
      <c r="M2762" s="99">
        <v>77.410759326070504</v>
      </c>
      <c r="N2762" s="99">
        <v>101.756690128706</v>
      </c>
      <c r="O2762" s="99">
        <v>88.374624052084997</v>
      </c>
      <c r="P2762" s="99">
        <v>0</v>
      </c>
      <c r="Q2762" s="99">
        <v>237.66230642423</v>
      </c>
      <c r="R2762" s="99">
        <v>22.2173486889806</v>
      </c>
      <c r="S2762" s="99">
        <v>0</v>
      </c>
      <c r="T2762" s="99">
        <v>6.2588739728671499</v>
      </c>
      <c r="U2762" s="99">
        <v>442.02617691084703</v>
      </c>
      <c r="V2762" s="99">
        <v>10691.936714053199</v>
      </c>
      <c r="W2762" s="99">
        <v>8685.8731751441992</v>
      </c>
      <c r="X2762" s="99">
        <v>71031.530486106902</v>
      </c>
      <c r="Y2762" s="99">
        <v>5768.6347332000696</v>
      </c>
      <c r="Z2762" s="99">
        <v>3538.7969334423501</v>
      </c>
      <c r="AA2762" s="99">
        <v>0</v>
      </c>
      <c r="AB2762" s="99">
        <v>0</v>
      </c>
      <c r="AC2762" s="99">
        <v>136523.51650810201</v>
      </c>
      <c r="AD2762" s="99">
        <v>0</v>
      </c>
      <c r="AE2762" s="99">
        <v>5875.7196017503702</v>
      </c>
      <c r="AF2762" s="99">
        <v>8772.7596817016602</v>
      </c>
      <c r="AG2762" s="99">
        <v>14786.0919690132</v>
      </c>
      <c r="AH2762" s="99">
        <v>8870.0710719823801</v>
      </c>
      <c r="AI2762" s="99">
        <v>0</v>
      </c>
      <c r="AJ2762" s="99">
        <v>53829.661324977897</v>
      </c>
      <c r="AK2762" s="99">
        <v>3544.8280901312801</v>
      </c>
      <c r="AL2762" s="99">
        <v>0</v>
      </c>
      <c r="AM2762" s="99">
        <v>1177.86629317701</v>
      </c>
      <c r="AN2762" s="99">
        <v>147476.805856705</v>
      </c>
      <c r="AO2762" s="99">
        <v>94568.964574813799</v>
      </c>
      <c r="AP2762" s="99">
        <v>74765.627032279997</v>
      </c>
      <c r="AQ2762" s="99">
        <v>545808.32695770299</v>
      </c>
      <c r="AR2762" s="99">
        <v>47756.544775486</v>
      </c>
      <c r="AS2762" s="99">
        <v>27528.215859651598</v>
      </c>
      <c r="AT2762" s="99">
        <v>0</v>
      </c>
      <c r="AU2762" s="99">
        <v>0</v>
      </c>
      <c r="AV2762" s="99">
        <v>411723.49105453503</v>
      </c>
      <c r="AW2762" s="99">
        <v>0</v>
      </c>
      <c r="AX2762" s="99">
        <v>55241.009234428398</v>
      </c>
      <c r="AY2762" s="99">
        <v>74352.616526603699</v>
      </c>
      <c r="AZ2762" s="99">
        <v>106158.349569321</v>
      </c>
      <c r="BA2762" s="99">
        <v>82405.606291770906</v>
      </c>
      <c r="BB2762" s="99">
        <v>0</v>
      </c>
      <c r="BC2762" s="99">
        <v>394708.07897949201</v>
      </c>
      <c r="BD2762" s="99">
        <v>25967.5488302708</v>
      </c>
      <c r="BE2762" s="99">
        <v>0</v>
      </c>
      <c r="BF2762" s="99">
        <v>9195.13657581806</v>
      </c>
      <c r="BG2762" s="99">
        <v>441507.15324020397</v>
      </c>
      <c r="BH2762" s="99">
        <v>11443.448591828301</v>
      </c>
      <c r="BI2762" s="99">
        <v>12740.817209005399</v>
      </c>
      <c r="BJ2762" s="99">
        <v>173685.16088867199</v>
      </c>
      <c r="BK2762" s="99">
        <v>14840.294088721301</v>
      </c>
      <c r="BL2762" s="99">
        <v>0</v>
      </c>
      <c r="BM2762" s="99">
        <v>0</v>
      </c>
      <c r="BN2762" s="99">
        <v>0</v>
      </c>
      <c r="BO2762" s="99">
        <v>0</v>
      </c>
      <c r="BP2762" s="99">
        <v>0</v>
      </c>
      <c r="BQ2762" s="99">
        <v>0</v>
      </c>
      <c r="BR2762" s="99">
        <v>16473.207768440199</v>
      </c>
      <c r="BS2762" s="99">
        <v>37504.739459037803</v>
      </c>
      <c r="BT2762" s="99">
        <v>15914.220777988399</v>
      </c>
      <c r="BU2762" s="99">
        <v>0</v>
      </c>
      <c r="BV2762" s="99">
        <v>127792.093462944</v>
      </c>
      <c r="BW2762" s="99">
        <v>3029.0526216328099</v>
      </c>
      <c r="BX2762" s="99">
        <v>0</v>
      </c>
      <c r="BY2762" s="99">
        <v>0</v>
      </c>
      <c r="BZ2762" s="99">
        <v>0</v>
      </c>
      <c r="CA2762" s="99">
        <v>598.69035614281904</v>
      </c>
      <c r="CB2762" s="99">
        <v>90520.829227447495</v>
      </c>
      <c r="CC2762" s="99">
        <v>712689.64617157006</v>
      </c>
      <c r="CD2762" s="99">
        <v>195256.47589683501</v>
      </c>
      <c r="CE2762" s="99">
        <v>33.8280093148351</v>
      </c>
      <c r="CF2762" s="99">
        <v>5817.8284580111504</v>
      </c>
      <c r="CG2762" s="99">
        <v>42717.288760662101</v>
      </c>
      <c r="CH2762" s="99">
        <v>0</v>
      </c>
      <c r="CI2762" s="99">
        <v>633.11717819422495</v>
      </c>
      <c r="CJ2762" s="99">
        <v>96278.752400398298</v>
      </c>
      <c r="CK2762" s="99">
        <v>755353.61223602295</v>
      </c>
      <c r="CL2762" s="99">
        <v>199845.82804489101</v>
      </c>
      <c r="CM2762" s="166">
        <v>1069.2921802401499</v>
      </c>
      <c r="CN2762" s="166">
        <v>242403.188186646</v>
      </c>
      <c r="CO2762" s="166">
        <v>1196655.42237854</v>
      </c>
      <c r="CP2762" s="99">
        <v>199845.82804489101</v>
      </c>
      <c r="CQ2762" s="99">
        <v>0</v>
      </c>
      <c r="CR2762" s="99">
        <v>0</v>
      </c>
      <c r="CS2762" s="99">
        <v>0</v>
      </c>
      <c r="CT2762" s="99">
        <v>0</v>
      </c>
      <c r="CU2762" s="98">
        <v>477.431003476</v>
      </c>
      <c r="CV2762" s="98">
        <v>393.54088688299998</v>
      </c>
      <c r="CW2762" s="98">
        <v>96338.657685458646</v>
      </c>
      <c r="CX2762" s="98">
        <v>755406.93493223214</v>
      </c>
    </row>
    <row r="2763" spans="1:102" x14ac:dyDescent="0.2">
      <c r="A2763" s="98" t="s">
        <v>195</v>
      </c>
      <c r="B2763" s="100">
        <v>39508</v>
      </c>
      <c r="C2763" s="99">
        <v>123.605092107318</v>
      </c>
      <c r="D2763" s="99">
        <v>82.088625397533207</v>
      </c>
      <c r="E2763" s="99">
        <v>398.410169042647</v>
      </c>
      <c r="F2763" s="99">
        <v>88.930363120511203</v>
      </c>
      <c r="G2763" s="99">
        <v>28.6509175288957</v>
      </c>
      <c r="H2763" s="99">
        <v>0</v>
      </c>
      <c r="I2763" s="99">
        <v>0</v>
      </c>
      <c r="J2763" s="99">
        <v>380.16478959098498</v>
      </c>
      <c r="K2763" s="99">
        <v>0</v>
      </c>
      <c r="L2763" s="99">
        <v>114.47302022948899</v>
      </c>
      <c r="M2763" s="99">
        <v>78.411923228763001</v>
      </c>
      <c r="N2763" s="99">
        <v>98.085871824994697</v>
      </c>
      <c r="O2763" s="99">
        <v>89.206082729622693</v>
      </c>
      <c r="P2763" s="99">
        <v>0</v>
      </c>
      <c r="Q2763" s="99">
        <v>237.18749430030601</v>
      </c>
      <c r="R2763" s="99">
        <v>23.3895798390731</v>
      </c>
      <c r="S2763" s="99">
        <v>0</v>
      </c>
      <c r="T2763" s="99">
        <v>3.9126170543313501</v>
      </c>
      <c r="U2763" s="99">
        <v>442.76184913888602</v>
      </c>
      <c r="V2763" s="99">
        <v>10739.6633435488</v>
      </c>
      <c r="W2763" s="99">
        <v>7774.2496211528796</v>
      </c>
      <c r="X2763" s="99">
        <v>68515.741260528594</v>
      </c>
      <c r="Y2763" s="99">
        <v>5192.6078407168397</v>
      </c>
      <c r="Z2763" s="99">
        <v>4029.9663180410898</v>
      </c>
      <c r="AA2763" s="99">
        <v>0</v>
      </c>
      <c r="AB2763" s="99">
        <v>0</v>
      </c>
      <c r="AC2763" s="99">
        <v>135039.567983627</v>
      </c>
      <c r="AD2763" s="99">
        <v>0</v>
      </c>
      <c r="AE2763" s="99">
        <v>6778.0851691961298</v>
      </c>
      <c r="AF2763" s="99">
        <v>8841.9190850257892</v>
      </c>
      <c r="AG2763" s="99">
        <v>14279.641385912901</v>
      </c>
      <c r="AH2763" s="99">
        <v>8935.4416528940201</v>
      </c>
      <c r="AI2763" s="99">
        <v>0</v>
      </c>
      <c r="AJ2763" s="99">
        <v>50438.290389537797</v>
      </c>
      <c r="AK2763" s="99">
        <v>3334.6751624047802</v>
      </c>
      <c r="AL2763" s="99">
        <v>0</v>
      </c>
      <c r="AM2763" s="99">
        <v>397.83102843165398</v>
      </c>
      <c r="AN2763" s="99">
        <v>144928.09999656701</v>
      </c>
      <c r="AO2763" s="99">
        <v>97328.545468330398</v>
      </c>
      <c r="AP2763" s="99">
        <v>77619.656683921799</v>
      </c>
      <c r="AQ2763" s="99">
        <v>522962.57613754302</v>
      </c>
      <c r="AR2763" s="99">
        <v>41308.986105918899</v>
      </c>
      <c r="AS2763" s="99">
        <v>32299.765117406801</v>
      </c>
      <c r="AT2763" s="99">
        <v>0</v>
      </c>
      <c r="AU2763" s="99">
        <v>0</v>
      </c>
      <c r="AV2763" s="99">
        <v>419882.97774505598</v>
      </c>
      <c r="AW2763" s="99">
        <v>0</v>
      </c>
      <c r="AX2763" s="99">
        <v>61583.783288955703</v>
      </c>
      <c r="AY2763" s="99">
        <v>75605.155962944002</v>
      </c>
      <c r="AZ2763" s="99">
        <v>101872.619114876</v>
      </c>
      <c r="BA2763" s="99">
        <v>80562.139593124404</v>
      </c>
      <c r="BB2763" s="99">
        <v>0</v>
      </c>
      <c r="BC2763" s="99">
        <v>387975.574192047</v>
      </c>
      <c r="BD2763" s="99">
        <v>27932.459792137099</v>
      </c>
      <c r="BE2763" s="99">
        <v>0</v>
      </c>
      <c r="BF2763" s="99">
        <v>2897.8728449642699</v>
      </c>
      <c r="BG2763" s="99">
        <v>446255.32814788801</v>
      </c>
      <c r="BH2763" s="99">
        <v>12192.426040172601</v>
      </c>
      <c r="BI2763" s="99">
        <v>11652.8048840761</v>
      </c>
      <c r="BJ2763" s="99">
        <v>151649.52376365699</v>
      </c>
      <c r="BK2763" s="99">
        <v>13149.9611663818</v>
      </c>
      <c r="BL2763" s="99">
        <v>0</v>
      </c>
      <c r="BM2763" s="99">
        <v>0</v>
      </c>
      <c r="BN2763" s="99">
        <v>0</v>
      </c>
      <c r="BO2763" s="99">
        <v>0</v>
      </c>
      <c r="BP2763" s="99">
        <v>0</v>
      </c>
      <c r="BQ2763" s="99">
        <v>0</v>
      </c>
      <c r="BR2763" s="99">
        <v>15106.237365245801</v>
      </c>
      <c r="BS2763" s="99">
        <v>31655.402945280101</v>
      </c>
      <c r="BT2763" s="99">
        <v>15627.4869557619</v>
      </c>
      <c r="BU2763" s="99">
        <v>0</v>
      </c>
      <c r="BV2763" s="99">
        <v>113230.663125038</v>
      </c>
      <c r="BW2763" s="99">
        <v>3190.3872459530799</v>
      </c>
      <c r="BX2763" s="99">
        <v>0</v>
      </c>
      <c r="BY2763" s="99">
        <v>0</v>
      </c>
      <c r="BZ2763" s="99">
        <v>0</v>
      </c>
      <c r="CA2763" s="99">
        <v>607.76294096559297</v>
      </c>
      <c r="CB2763" s="99">
        <v>88691.088682174697</v>
      </c>
      <c r="CC2763" s="99">
        <v>693881.89672851597</v>
      </c>
      <c r="CD2763" s="99">
        <v>179813.47595596299</v>
      </c>
      <c r="CE2763" s="99">
        <v>33.366468275897198</v>
      </c>
      <c r="CF2763" s="99">
        <v>5036.8271471261996</v>
      </c>
      <c r="CG2763" s="99">
        <v>40142.384551525101</v>
      </c>
      <c r="CH2763" s="99">
        <v>0</v>
      </c>
      <c r="CI2763" s="99">
        <v>640.05992103367998</v>
      </c>
      <c r="CJ2763" s="99">
        <v>93954.268612861604</v>
      </c>
      <c r="CK2763" s="99">
        <v>740671.36167907703</v>
      </c>
      <c r="CL2763" s="99">
        <v>185053.95520210301</v>
      </c>
      <c r="CM2763" s="166">
        <v>1077.7919837832501</v>
      </c>
      <c r="CN2763" s="166">
        <v>239704.001562119</v>
      </c>
      <c r="CO2763" s="166">
        <v>1184595.2628021201</v>
      </c>
      <c r="CP2763" s="99">
        <v>185053.95520210301</v>
      </c>
      <c r="CQ2763" s="99">
        <v>0</v>
      </c>
      <c r="CR2763" s="99">
        <v>0</v>
      </c>
      <c r="CS2763" s="99">
        <v>0</v>
      </c>
      <c r="CT2763" s="99">
        <v>0</v>
      </c>
      <c r="CU2763" s="98">
        <v>468.02295952499998</v>
      </c>
      <c r="CV2763" s="98">
        <v>404.63308423799998</v>
      </c>
      <c r="CW2763" s="98">
        <v>93727.915829300895</v>
      </c>
      <c r="CX2763" s="98">
        <v>734024.28128004109</v>
      </c>
    </row>
    <row r="2764" spans="1:102" x14ac:dyDescent="0.2">
      <c r="A2764" s="98" t="s">
        <v>195</v>
      </c>
      <c r="B2764" s="100">
        <v>39600</v>
      </c>
      <c r="C2764" s="99">
        <v>129.08755776472401</v>
      </c>
      <c r="D2764" s="99">
        <v>61.176751202903702</v>
      </c>
      <c r="E2764" s="99">
        <v>393.08555136993499</v>
      </c>
      <c r="F2764" s="99">
        <v>86.006849775090799</v>
      </c>
      <c r="G2764" s="99">
        <v>29.632774339988799</v>
      </c>
      <c r="H2764" s="99">
        <v>0</v>
      </c>
      <c r="I2764" s="99">
        <v>0</v>
      </c>
      <c r="J2764" s="99">
        <v>394.81799836829299</v>
      </c>
      <c r="K2764" s="99">
        <v>0</v>
      </c>
      <c r="L2764" s="99">
        <v>114.00586566142699</v>
      </c>
      <c r="M2764" s="99">
        <v>73.577963691204801</v>
      </c>
      <c r="N2764" s="99">
        <v>101.053077950142</v>
      </c>
      <c r="O2764" s="99">
        <v>91.954034869559095</v>
      </c>
      <c r="P2764" s="99">
        <v>0</v>
      </c>
      <c r="Q2764" s="99">
        <v>209.22923820838301</v>
      </c>
      <c r="R2764" s="99">
        <v>23.013197730528201</v>
      </c>
      <c r="S2764" s="99">
        <v>0</v>
      </c>
      <c r="T2764" s="99">
        <v>3.97772741466179</v>
      </c>
      <c r="U2764" s="99">
        <v>450.65433161705698</v>
      </c>
      <c r="V2764" s="99">
        <v>10933.9296166897</v>
      </c>
      <c r="W2764" s="99">
        <v>6101.9888501763298</v>
      </c>
      <c r="X2764" s="99">
        <v>71050.965875625596</v>
      </c>
      <c r="Y2764" s="99">
        <v>6763.2407682537996</v>
      </c>
      <c r="Z2764" s="99">
        <v>4256.1803205609303</v>
      </c>
      <c r="AA2764" s="99">
        <v>0</v>
      </c>
      <c r="AB2764" s="99">
        <v>0</v>
      </c>
      <c r="AC2764" s="99">
        <v>139765.81930732701</v>
      </c>
      <c r="AD2764" s="99">
        <v>0</v>
      </c>
      <c r="AE2764" s="99">
        <v>6356.7858265042296</v>
      </c>
      <c r="AF2764" s="99">
        <v>8472.7449902296103</v>
      </c>
      <c r="AG2764" s="99">
        <v>14377.169646263101</v>
      </c>
      <c r="AH2764" s="99">
        <v>10153.5107628107</v>
      </c>
      <c r="AI2764" s="99">
        <v>0</v>
      </c>
      <c r="AJ2764" s="99">
        <v>50856.641119956999</v>
      </c>
      <c r="AK2764" s="99">
        <v>3316.8544726669802</v>
      </c>
      <c r="AL2764" s="99">
        <v>0</v>
      </c>
      <c r="AM2764" s="99">
        <v>477.03742906451203</v>
      </c>
      <c r="AN2764" s="99">
        <v>149703.662305832</v>
      </c>
      <c r="AO2764" s="99">
        <v>100621.33267498</v>
      </c>
      <c r="AP2764" s="99">
        <v>42527.512796401999</v>
      </c>
      <c r="AQ2764" s="99">
        <v>550861.80615997303</v>
      </c>
      <c r="AR2764" s="99">
        <v>53014.546899318702</v>
      </c>
      <c r="AS2764" s="99">
        <v>33160.4460859299</v>
      </c>
      <c r="AT2764" s="99">
        <v>0</v>
      </c>
      <c r="AU2764" s="99">
        <v>0</v>
      </c>
      <c r="AV2764" s="99">
        <v>440388.56920623803</v>
      </c>
      <c r="AW2764" s="99">
        <v>0</v>
      </c>
      <c r="AX2764" s="99">
        <v>62671.127524852804</v>
      </c>
      <c r="AY2764" s="99">
        <v>75678.503214836106</v>
      </c>
      <c r="AZ2764" s="99">
        <v>103539.462755203</v>
      </c>
      <c r="BA2764" s="99">
        <v>90729.589970588699</v>
      </c>
      <c r="BB2764" s="99">
        <v>0</v>
      </c>
      <c r="BC2764" s="99">
        <v>357297.12992095901</v>
      </c>
      <c r="BD2764" s="99">
        <v>28366.363885164301</v>
      </c>
      <c r="BE2764" s="99">
        <v>0</v>
      </c>
      <c r="BF2764" s="99">
        <v>3439.53292652965</v>
      </c>
      <c r="BG2764" s="99">
        <v>467416.08473205601</v>
      </c>
      <c r="BH2764" s="99">
        <v>12568.3945695162</v>
      </c>
      <c r="BI2764" s="99">
        <v>8624.9382950067502</v>
      </c>
      <c r="BJ2764" s="99">
        <v>162214.87057685899</v>
      </c>
      <c r="BK2764" s="99">
        <v>15575.7230567932</v>
      </c>
      <c r="BL2764" s="99">
        <v>0</v>
      </c>
      <c r="BM2764" s="99">
        <v>0</v>
      </c>
      <c r="BN2764" s="99">
        <v>0</v>
      </c>
      <c r="BO2764" s="99">
        <v>0</v>
      </c>
      <c r="BP2764" s="99">
        <v>0</v>
      </c>
      <c r="BQ2764" s="99">
        <v>0</v>
      </c>
      <c r="BR2764" s="99">
        <v>15218.030686259301</v>
      </c>
      <c r="BS2764" s="99">
        <v>39209.916749477401</v>
      </c>
      <c r="BT2764" s="99">
        <v>17585.416084766399</v>
      </c>
      <c r="BU2764" s="99">
        <v>0</v>
      </c>
      <c r="BV2764" s="99">
        <v>112055.830443382</v>
      </c>
      <c r="BW2764" s="99">
        <v>3265.3958214521399</v>
      </c>
      <c r="BX2764" s="99">
        <v>0</v>
      </c>
      <c r="BY2764" s="99">
        <v>0</v>
      </c>
      <c r="BZ2764" s="99">
        <v>0</v>
      </c>
      <c r="CA2764" s="99">
        <v>584.76953192800295</v>
      </c>
      <c r="CB2764" s="99">
        <v>86178.759685516401</v>
      </c>
      <c r="CC2764" s="99">
        <v>694384.95777130104</v>
      </c>
      <c r="CD2764" s="99">
        <v>182004.22876358</v>
      </c>
      <c r="CE2764" s="99">
        <v>33.390975453890903</v>
      </c>
      <c r="CF2764" s="99">
        <v>4987.8145777583104</v>
      </c>
      <c r="CG2764" s="99">
        <v>39425.856783390002</v>
      </c>
      <c r="CH2764" s="99">
        <v>0</v>
      </c>
      <c r="CI2764" s="99">
        <v>619.13728095591102</v>
      </c>
      <c r="CJ2764" s="99">
        <v>90991.001694679304</v>
      </c>
      <c r="CK2764" s="99">
        <v>735747.65194702102</v>
      </c>
      <c r="CL2764" s="99">
        <v>187198.173894882</v>
      </c>
      <c r="CM2764" s="166">
        <v>1061.62421302497</v>
      </c>
      <c r="CN2764" s="166">
        <v>243359.83379363999</v>
      </c>
      <c r="CO2764" s="166">
        <v>1209267.9276123</v>
      </c>
      <c r="CP2764" s="99">
        <v>187198.173894882</v>
      </c>
      <c r="CQ2764" s="99">
        <v>0</v>
      </c>
      <c r="CR2764" s="99">
        <v>0</v>
      </c>
      <c r="CS2764" s="99">
        <v>0</v>
      </c>
      <c r="CT2764" s="99">
        <v>0</v>
      </c>
      <c r="CU2764" s="98">
        <v>453.40422131600002</v>
      </c>
      <c r="CV2764" s="98">
        <v>417.89335966599998</v>
      </c>
      <c r="CW2764" s="98">
        <v>91166.574263274713</v>
      </c>
      <c r="CX2764" s="98">
        <v>733810.81455469108</v>
      </c>
    </row>
    <row r="2765" spans="1:102" x14ac:dyDescent="0.2">
      <c r="A2765" s="98" t="s">
        <v>195</v>
      </c>
      <c r="B2765" s="100">
        <v>39692</v>
      </c>
      <c r="C2765" s="99">
        <v>140.30484107509301</v>
      </c>
      <c r="D2765" s="99">
        <v>102.525719170459</v>
      </c>
      <c r="E2765" s="99">
        <v>373.71186298131897</v>
      </c>
      <c r="F2765" s="99">
        <v>77.177139116451102</v>
      </c>
      <c r="G2765" s="99">
        <v>27.479437882779202</v>
      </c>
      <c r="H2765" s="99">
        <v>0</v>
      </c>
      <c r="I2765" s="99">
        <v>0</v>
      </c>
      <c r="J2765" s="99">
        <v>398.813754741102</v>
      </c>
      <c r="K2765" s="99">
        <v>0</v>
      </c>
      <c r="L2765" s="99">
        <v>112.546934296377</v>
      </c>
      <c r="M2765" s="99">
        <v>71.703409516252606</v>
      </c>
      <c r="N2765" s="99">
        <v>95.220496151596294</v>
      </c>
      <c r="O2765" s="99">
        <v>97.761355279944794</v>
      </c>
      <c r="P2765" s="99">
        <v>0</v>
      </c>
      <c r="Q2765" s="99">
        <v>245.689701778814</v>
      </c>
      <c r="R2765" s="99">
        <v>23.171996010234601</v>
      </c>
      <c r="S2765" s="99">
        <v>0</v>
      </c>
      <c r="T2765" s="99">
        <v>4.9948171377764101</v>
      </c>
      <c r="U2765" s="99">
        <v>461.53784552216501</v>
      </c>
      <c r="V2765" s="99">
        <v>11835.184846997299</v>
      </c>
      <c r="W2765" s="99">
        <v>17403.756104230899</v>
      </c>
      <c r="X2765" s="99">
        <v>71790.307769775405</v>
      </c>
      <c r="Y2765" s="99">
        <v>4490.7206581830997</v>
      </c>
      <c r="Z2765" s="99">
        <v>4491.0687575936299</v>
      </c>
      <c r="AA2765" s="99">
        <v>0</v>
      </c>
      <c r="AB2765" s="99">
        <v>0</v>
      </c>
      <c r="AC2765" s="99">
        <v>139579.80386161801</v>
      </c>
      <c r="AD2765" s="99">
        <v>0</v>
      </c>
      <c r="AE2765" s="99">
        <v>8248.8043061494809</v>
      </c>
      <c r="AF2765" s="99">
        <v>8860.7377134561502</v>
      </c>
      <c r="AG2765" s="99">
        <v>13556.3444088697</v>
      </c>
      <c r="AH2765" s="99">
        <v>9666.5682855844498</v>
      </c>
      <c r="AI2765" s="99">
        <v>0</v>
      </c>
      <c r="AJ2765" s="99">
        <v>57522.6316776276</v>
      </c>
      <c r="AK2765" s="99">
        <v>3393.86916705966</v>
      </c>
      <c r="AL2765" s="99">
        <v>0</v>
      </c>
      <c r="AM2765" s="99">
        <v>732.67448061704602</v>
      </c>
      <c r="AN2765" s="99">
        <v>150880.008176804</v>
      </c>
      <c r="AO2765" s="99">
        <v>112151.305224419</v>
      </c>
      <c r="AP2765" s="99">
        <v>134820.24377822899</v>
      </c>
      <c r="AQ2765" s="99">
        <v>554113.11183166504</v>
      </c>
      <c r="AR2765" s="99">
        <v>41276.796627998403</v>
      </c>
      <c r="AS2765" s="99">
        <v>35496.5317454338</v>
      </c>
      <c r="AT2765" s="99">
        <v>0</v>
      </c>
      <c r="AU2765" s="99">
        <v>0</v>
      </c>
      <c r="AV2765" s="99">
        <v>448123.87394332897</v>
      </c>
      <c r="AW2765" s="99">
        <v>0</v>
      </c>
      <c r="AX2765" s="99">
        <v>64768.194592952699</v>
      </c>
      <c r="AY2765" s="99">
        <v>76583.087874412493</v>
      </c>
      <c r="AZ2765" s="99">
        <v>98979.356000900298</v>
      </c>
      <c r="BA2765" s="99">
        <v>92769.598595619202</v>
      </c>
      <c r="BB2765" s="99">
        <v>0</v>
      </c>
      <c r="BC2765" s="99">
        <v>454987.49737930298</v>
      </c>
      <c r="BD2765" s="99">
        <v>28451.611453056299</v>
      </c>
      <c r="BE2765" s="99">
        <v>0</v>
      </c>
      <c r="BF2765" s="99">
        <v>5456.0013257861101</v>
      </c>
      <c r="BG2765" s="99">
        <v>479760.30400466901</v>
      </c>
      <c r="BH2765" s="99">
        <v>15036.787059783899</v>
      </c>
      <c r="BI2765" s="99">
        <v>21376.030401229898</v>
      </c>
      <c r="BJ2765" s="99">
        <v>155849.895570755</v>
      </c>
      <c r="BK2765" s="99">
        <v>9953.2067565918005</v>
      </c>
      <c r="BL2765" s="99">
        <v>0</v>
      </c>
      <c r="BM2765" s="99">
        <v>0</v>
      </c>
      <c r="BN2765" s="99">
        <v>0</v>
      </c>
      <c r="BO2765" s="99">
        <v>0</v>
      </c>
      <c r="BP2765" s="99">
        <v>0</v>
      </c>
      <c r="BQ2765" s="99">
        <v>0</v>
      </c>
      <c r="BR2765" s="99">
        <v>15863.643092513101</v>
      </c>
      <c r="BS2765" s="99">
        <v>29879.387050151799</v>
      </c>
      <c r="BT2765" s="99">
        <v>17954.046037674001</v>
      </c>
      <c r="BU2765" s="99">
        <v>0</v>
      </c>
      <c r="BV2765" s="99">
        <v>127009.898177147</v>
      </c>
      <c r="BW2765" s="99">
        <v>3285.8557094931598</v>
      </c>
      <c r="BX2765" s="99">
        <v>0</v>
      </c>
      <c r="BY2765" s="99">
        <v>0</v>
      </c>
      <c r="BZ2765" s="99">
        <v>0</v>
      </c>
      <c r="CA2765" s="99">
        <v>612.88102945685398</v>
      </c>
      <c r="CB2765" s="99">
        <v>100637.548252106</v>
      </c>
      <c r="CC2765" s="99">
        <v>801023.35811615002</v>
      </c>
      <c r="CD2765" s="99">
        <v>190833.425937653</v>
      </c>
      <c r="CE2765" s="99">
        <v>33.518996715545697</v>
      </c>
      <c r="CF2765" s="99">
        <v>5407.43849945068</v>
      </c>
      <c r="CG2765" s="99">
        <v>42889.429719924898</v>
      </c>
      <c r="CH2765" s="99">
        <v>0</v>
      </c>
      <c r="CI2765" s="99">
        <v>645.86035465449095</v>
      </c>
      <c r="CJ2765" s="99">
        <v>106075.305202484</v>
      </c>
      <c r="CK2765" s="99">
        <v>833158.93428039597</v>
      </c>
      <c r="CL2765" s="99">
        <v>195936.44644165001</v>
      </c>
      <c r="CM2765" s="166">
        <v>1106.24261875451</v>
      </c>
      <c r="CN2765" s="166">
        <v>255093.62491798401</v>
      </c>
      <c r="CO2765" s="166">
        <v>1311668.93380737</v>
      </c>
      <c r="CP2765" s="99">
        <v>195936.44644165001</v>
      </c>
      <c r="CQ2765" s="99">
        <v>0</v>
      </c>
      <c r="CR2765" s="99">
        <v>0</v>
      </c>
      <c r="CS2765" s="99">
        <v>0</v>
      </c>
      <c r="CT2765" s="99">
        <v>0</v>
      </c>
      <c r="CU2765" s="98">
        <v>440.96522261699999</v>
      </c>
      <c r="CV2765" s="98">
        <v>422.10335537399999</v>
      </c>
      <c r="CW2765" s="98">
        <v>106044.98675155669</v>
      </c>
      <c r="CX2765" s="98">
        <v>843912.78783607495</v>
      </c>
    </row>
    <row r="2766" spans="1:102" x14ac:dyDescent="0.2">
      <c r="A2766" s="98" t="s">
        <v>195</v>
      </c>
      <c r="B2766" s="100">
        <v>39783</v>
      </c>
      <c r="C2766" s="99">
        <v>145.735216857865</v>
      </c>
      <c r="D2766" s="99">
        <v>110.60489518381701</v>
      </c>
      <c r="E2766" s="99">
        <v>367.07835740968602</v>
      </c>
      <c r="F2766" s="99">
        <v>70.184550730511504</v>
      </c>
      <c r="G2766" s="99">
        <v>33.186736677773297</v>
      </c>
      <c r="H2766" s="99">
        <v>0</v>
      </c>
      <c r="I2766" s="99">
        <v>0</v>
      </c>
      <c r="J2766" s="99">
        <v>401.64250474795699</v>
      </c>
      <c r="K2766" s="99">
        <v>0</v>
      </c>
      <c r="L2766" s="99">
        <v>107.21277910470999</v>
      </c>
      <c r="M2766" s="99">
        <v>70.927202922292096</v>
      </c>
      <c r="N2766" s="99">
        <v>94.462234240956604</v>
      </c>
      <c r="O2766" s="99">
        <v>105.234056612477</v>
      </c>
      <c r="P2766" s="99">
        <v>0</v>
      </c>
      <c r="Q2766" s="99">
        <v>257.86590447649399</v>
      </c>
      <c r="R2766" s="99">
        <v>21.492039431817801</v>
      </c>
      <c r="S2766" s="99">
        <v>0</v>
      </c>
      <c r="T2766" s="99">
        <v>5.1419261472183297</v>
      </c>
      <c r="U2766" s="99">
        <v>468.48630601912703</v>
      </c>
      <c r="V2766" s="99">
        <v>12027.387082576801</v>
      </c>
      <c r="W2766" s="99">
        <v>19958.001727819399</v>
      </c>
      <c r="X2766" s="99">
        <v>70583.028640747099</v>
      </c>
      <c r="Y2766" s="99">
        <v>3859.85945653915</v>
      </c>
      <c r="Z2766" s="99">
        <v>5379.5745691061002</v>
      </c>
      <c r="AA2766" s="99">
        <v>0</v>
      </c>
      <c r="AB2766" s="99">
        <v>0</v>
      </c>
      <c r="AC2766" s="99">
        <v>139106.421915054</v>
      </c>
      <c r="AD2766" s="99">
        <v>0</v>
      </c>
      <c r="AE2766" s="99">
        <v>8050.33067989349</v>
      </c>
      <c r="AF2766" s="99">
        <v>8675.1025468111002</v>
      </c>
      <c r="AG2766" s="99">
        <v>12756.342176914201</v>
      </c>
      <c r="AH2766" s="99">
        <v>9454.8366894722003</v>
      </c>
      <c r="AI2766" s="99">
        <v>0</v>
      </c>
      <c r="AJ2766" s="99">
        <v>63146.040064811699</v>
      </c>
      <c r="AK2766" s="99">
        <v>3663.8822714984399</v>
      </c>
      <c r="AL2766" s="99">
        <v>0</v>
      </c>
      <c r="AM2766" s="99">
        <v>510.00827464833901</v>
      </c>
      <c r="AN2766" s="99">
        <v>150375.293617249</v>
      </c>
      <c r="AO2766" s="99">
        <v>109527.68466377301</v>
      </c>
      <c r="AP2766" s="99">
        <v>160879.33724594099</v>
      </c>
      <c r="AQ2766" s="99">
        <v>546358.60057067894</v>
      </c>
      <c r="AR2766" s="99">
        <v>32355.2683067322</v>
      </c>
      <c r="AS2766" s="99">
        <v>42824.555707454703</v>
      </c>
      <c r="AT2766" s="99">
        <v>0</v>
      </c>
      <c r="AU2766" s="99">
        <v>0</v>
      </c>
      <c r="AV2766" s="99">
        <v>444939.70447158802</v>
      </c>
      <c r="AW2766" s="99">
        <v>0</v>
      </c>
      <c r="AX2766" s="99">
        <v>65730.275758743301</v>
      </c>
      <c r="AY2766" s="99">
        <v>75541.674047470093</v>
      </c>
      <c r="AZ2766" s="99">
        <v>93393.108716964707</v>
      </c>
      <c r="BA2766" s="99">
        <v>84796.605293273897</v>
      </c>
      <c r="BB2766" s="99">
        <v>0</v>
      </c>
      <c r="BC2766" s="99">
        <v>492111.22344589198</v>
      </c>
      <c r="BD2766" s="99">
        <v>29639.434118986101</v>
      </c>
      <c r="BE2766" s="99">
        <v>0</v>
      </c>
      <c r="BF2766" s="99">
        <v>3444.9804662465999</v>
      </c>
      <c r="BG2766" s="99">
        <v>477022.71264648403</v>
      </c>
      <c r="BH2766" s="99">
        <v>15333.8998070955</v>
      </c>
      <c r="BI2766" s="99">
        <v>26186.704529047001</v>
      </c>
      <c r="BJ2766" s="99">
        <v>152848.43369483901</v>
      </c>
      <c r="BK2766" s="99">
        <v>9018.4864535331708</v>
      </c>
      <c r="BL2766" s="99">
        <v>0</v>
      </c>
      <c r="BM2766" s="99">
        <v>0</v>
      </c>
      <c r="BN2766" s="99">
        <v>0</v>
      </c>
      <c r="BO2766" s="99">
        <v>0</v>
      </c>
      <c r="BP2766" s="99">
        <v>0</v>
      </c>
      <c r="BQ2766" s="99">
        <v>0</v>
      </c>
      <c r="BR2766" s="99">
        <v>16018.7482259274</v>
      </c>
      <c r="BS2766" s="99">
        <v>28949.118578672402</v>
      </c>
      <c r="BT2766" s="99">
        <v>16568.538826227199</v>
      </c>
      <c r="BU2766" s="99">
        <v>0</v>
      </c>
      <c r="BV2766" s="99">
        <v>133110.589883804</v>
      </c>
      <c r="BW2766" s="99">
        <v>3597.87939751148</v>
      </c>
      <c r="BX2766" s="99">
        <v>0</v>
      </c>
      <c r="BY2766" s="99">
        <v>0</v>
      </c>
      <c r="BZ2766" s="99">
        <v>0</v>
      </c>
      <c r="CA2766" s="99">
        <v>621.05276665836595</v>
      </c>
      <c r="CB2766" s="99">
        <v>104312.91018390701</v>
      </c>
      <c r="CC2766" s="99">
        <v>817765.34575653099</v>
      </c>
      <c r="CD2766" s="99">
        <v>191813.76945114101</v>
      </c>
      <c r="CE2766" s="99">
        <v>37.540186033584199</v>
      </c>
      <c r="CF2766" s="99">
        <v>6232.5856909751901</v>
      </c>
      <c r="CG2766" s="99">
        <v>48489.069219112404</v>
      </c>
      <c r="CH2766" s="99">
        <v>0</v>
      </c>
      <c r="CI2766" s="99">
        <v>659.11524380743504</v>
      </c>
      <c r="CJ2766" s="99">
        <v>110472.806297302</v>
      </c>
      <c r="CK2766" s="99">
        <v>867953.72518158006</v>
      </c>
      <c r="CL2766" s="99">
        <v>198571.24559020999</v>
      </c>
      <c r="CM2766" s="166">
        <v>1121.7894469201599</v>
      </c>
      <c r="CN2766" s="166">
        <v>261244.12628555301</v>
      </c>
      <c r="CO2766" s="166">
        <v>1350600.56929016</v>
      </c>
      <c r="CP2766" s="99">
        <v>198571.24559020999</v>
      </c>
      <c r="CQ2766" s="99">
        <v>0</v>
      </c>
      <c r="CR2766" s="99">
        <v>0</v>
      </c>
      <c r="CS2766" s="99">
        <v>0</v>
      </c>
      <c r="CT2766" s="99">
        <v>0</v>
      </c>
      <c r="CU2766" s="98">
        <v>436.831564867</v>
      </c>
      <c r="CV2766" s="98">
        <v>429.74389492400002</v>
      </c>
      <c r="CW2766" s="98">
        <v>110545.4958748822</v>
      </c>
      <c r="CX2766" s="98">
        <v>866254.41497564339</v>
      </c>
    </row>
    <row r="2767" spans="1:102" x14ac:dyDescent="0.2">
      <c r="A2767" s="98" t="s">
        <v>195</v>
      </c>
      <c r="B2767" s="100">
        <v>39873</v>
      </c>
      <c r="C2767" s="99">
        <v>151.096130819991</v>
      </c>
      <c r="D2767" s="99">
        <v>107.25913888774799</v>
      </c>
      <c r="E2767" s="99">
        <v>359.45389950275398</v>
      </c>
      <c r="F2767" s="99">
        <v>60.462283098604502</v>
      </c>
      <c r="G2767" s="99">
        <v>35.647119090892403</v>
      </c>
      <c r="H2767" s="99">
        <v>0</v>
      </c>
      <c r="I2767" s="99">
        <v>0</v>
      </c>
      <c r="J2767" s="99">
        <v>407.07758034020702</v>
      </c>
      <c r="K2767" s="99">
        <v>0</v>
      </c>
      <c r="L2767" s="99">
        <v>93.079292431473704</v>
      </c>
      <c r="M2767" s="99">
        <v>67.658659886568799</v>
      </c>
      <c r="N2767" s="99">
        <v>92.228967031463995</v>
      </c>
      <c r="O2767" s="99">
        <v>113.47416740190199</v>
      </c>
      <c r="P2767" s="99">
        <v>0</v>
      </c>
      <c r="Q2767" s="99">
        <v>261.784181751311</v>
      </c>
      <c r="R2767" s="99">
        <v>22.582680707797401</v>
      </c>
      <c r="S2767" s="99">
        <v>0</v>
      </c>
      <c r="T2767" s="99">
        <v>5.8236432708217798</v>
      </c>
      <c r="U2767" s="99">
        <v>459.556218259037</v>
      </c>
      <c r="V2767" s="99">
        <v>12848.4776592255</v>
      </c>
      <c r="W2767" s="99">
        <v>16624.806019544601</v>
      </c>
      <c r="X2767" s="99">
        <v>74989.890331268296</v>
      </c>
      <c r="Y2767" s="99">
        <v>3632.4217875301802</v>
      </c>
      <c r="Z2767" s="99">
        <v>6232.48160409927</v>
      </c>
      <c r="AA2767" s="99">
        <v>0</v>
      </c>
      <c r="AB2767" s="99">
        <v>0</v>
      </c>
      <c r="AC2767" s="99">
        <v>141423.616500854</v>
      </c>
      <c r="AD2767" s="99">
        <v>0</v>
      </c>
      <c r="AE2767" s="99">
        <v>7373.2264440059698</v>
      </c>
      <c r="AF2767" s="99">
        <v>8878.0370427370108</v>
      </c>
      <c r="AG2767" s="99">
        <v>12414.2146788836</v>
      </c>
      <c r="AH2767" s="99">
        <v>10516.9241882563</v>
      </c>
      <c r="AI2767" s="99">
        <v>0</v>
      </c>
      <c r="AJ2767" s="99">
        <v>65729.370575904803</v>
      </c>
      <c r="AK2767" s="99">
        <v>4050.14538913965</v>
      </c>
      <c r="AL2767" s="99">
        <v>0</v>
      </c>
      <c r="AM2767" s="99">
        <v>689.86856170743704</v>
      </c>
      <c r="AN2767" s="99">
        <v>150111.609766006</v>
      </c>
      <c r="AO2767" s="99">
        <v>118607.22613143901</v>
      </c>
      <c r="AP2767" s="99">
        <v>134390.77265930199</v>
      </c>
      <c r="AQ2767" s="99">
        <v>597052.33163452102</v>
      </c>
      <c r="AR2767" s="99">
        <v>30462.452832937201</v>
      </c>
      <c r="AS2767" s="99">
        <v>47061.410079002402</v>
      </c>
      <c r="AT2767" s="99">
        <v>0</v>
      </c>
      <c r="AU2767" s="99">
        <v>0</v>
      </c>
      <c r="AV2767" s="99">
        <v>452040.90540313697</v>
      </c>
      <c r="AW2767" s="99">
        <v>0</v>
      </c>
      <c r="AX2767" s="99">
        <v>60159.648769378698</v>
      </c>
      <c r="AY2767" s="99">
        <v>80278.548260688796</v>
      </c>
      <c r="AZ2767" s="99">
        <v>92672.297366142302</v>
      </c>
      <c r="BA2767" s="99">
        <v>96405.490995407104</v>
      </c>
      <c r="BB2767" s="99">
        <v>0</v>
      </c>
      <c r="BC2767" s="99">
        <v>514743.68168640102</v>
      </c>
      <c r="BD2767" s="99">
        <v>32198.532573223099</v>
      </c>
      <c r="BE2767" s="99">
        <v>0</v>
      </c>
      <c r="BF2767" s="99">
        <v>4871.8265159726097</v>
      </c>
      <c r="BG2767" s="99">
        <v>476733.18785095197</v>
      </c>
      <c r="BH2767" s="99">
        <v>16858.8904821873</v>
      </c>
      <c r="BI2767" s="99">
        <v>29696.795024395</v>
      </c>
      <c r="BJ2767" s="99">
        <v>172521.61021614101</v>
      </c>
      <c r="BK2767" s="99">
        <v>8042.37758380175</v>
      </c>
      <c r="BL2767" s="99">
        <v>0</v>
      </c>
      <c r="BM2767" s="99">
        <v>0</v>
      </c>
      <c r="BN2767" s="99">
        <v>0</v>
      </c>
      <c r="BO2767" s="99">
        <v>0</v>
      </c>
      <c r="BP2767" s="99">
        <v>0</v>
      </c>
      <c r="BQ2767" s="99">
        <v>0</v>
      </c>
      <c r="BR2767" s="99">
        <v>14828.698140502</v>
      </c>
      <c r="BS2767" s="99">
        <v>29577.1771361828</v>
      </c>
      <c r="BT2767" s="99">
        <v>18777.307975530599</v>
      </c>
      <c r="BU2767" s="99">
        <v>0</v>
      </c>
      <c r="BV2767" s="99">
        <v>156322.86654281599</v>
      </c>
      <c r="BW2767" s="99">
        <v>3772.5421580076199</v>
      </c>
      <c r="BX2767" s="99">
        <v>0</v>
      </c>
      <c r="BY2767" s="99">
        <v>0</v>
      </c>
      <c r="BZ2767" s="99">
        <v>0</v>
      </c>
      <c r="CA2767" s="99">
        <v>621.13114495575405</v>
      </c>
      <c r="CB2767" s="99">
        <v>103613.26687336</v>
      </c>
      <c r="CC2767" s="99">
        <v>839444.25838470506</v>
      </c>
      <c r="CD2767" s="99">
        <v>224891.485887527</v>
      </c>
      <c r="CE2767" s="99">
        <v>39.492432241793701</v>
      </c>
      <c r="CF2767" s="99">
        <v>7055.7383921146402</v>
      </c>
      <c r="CG2767" s="99">
        <v>53852.052018642396</v>
      </c>
      <c r="CH2767" s="99">
        <v>0</v>
      </c>
      <c r="CI2767" s="99">
        <v>659.67046263813995</v>
      </c>
      <c r="CJ2767" s="99">
        <v>110879.74375248</v>
      </c>
      <c r="CK2767" s="99">
        <v>900398.82659912098</v>
      </c>
      <c r="CL2767" s="99">
        <v>231769.28091430699</v>
      </c>
      <c r="CM2767" s="166">
        <v>1112.7156490832599</v>
      </c>
      <c r="CN2767" s="166">
        <v>264202.78899764997</v>
      </c>
      <c r="CO2767" s="166">
        <v>1379084.3833465599</v>
      </c>
      <c r="CP2767" s="99">
        <v>231769.28091430699</v>
      </c>
      <c r="CQ2767" s="99">
        <v>0</v>
      </c>
      <c r="CR2767" s="99">
        <v>0</v>
      </c>
      <c r="CS2767" s="99">
        <v>0</v>
      </c>
      <c r="CT2767" s="99">
        <v>0</v>
      </c>
      <c r="CU2767" s="98">
        <v>418.06911384900002</v>
      </c>
      <c r="CV2767" s="98">
        <v>436.83428774800001</v>
      </c>
      <c r="CW2767" s="98">
        <v>110669.00526547464</v>
      </c>
      <c r="CX2767" s="98">
        <v>893296.31040334748</v>
      </c>
    </row>
    <row r="2768" spans="1:102" x14ac:dyDescent="0.2">
      <c r="A2768" s="98" t="s">
        <v>195</v>
      </c>
      <c r="B2768" s="100">
        <v>39965</v>
      </c>
      <c r="C2768" s="99">
        <v>149.96471202001001</v>
      </c>
      <c r="D2768" s="99">
        <v>114.520915892906</v>
      </c>
      <c r="E2768" s="99">
        <v>339.578000433743</v>
      </c>
      <c r="F2768" s="99">
        <v>54.324924627784597</v>
      </c>
      <c r="G2768" s="99">
        <v>35.363096378743599</v>
      </c>
      <c r="H2768" s="99">
        <v>0</v>
      </c>
      <c r="I2768" s="99">
        <v>0</v>
      </c>
      <c r="J2768" s="99">
        <v>413.81231986731302</v>
      </c>
      <c r="K2768" s="99">
        <v>0</v>
      </c>
      <c r="L2768" s="99">
        <v>90.908667437732205</v>
      </c>
      <c r="M2768" s="99">
        <v>63.1795664136298</v>
      </c>
      <c r="N2768" s="99">
        <v>84.238479499705093</v>
      </c>
      <c r="O2768" s="99">
        <v>112.013187903911</v>
      </c>
      <c r="P2768" s="99">
        <v>0</v>
      </c>
      <c r="Q2768" s="99">
        <v>262.361122198403</v>
      </c>
      <c r="R2768" s="99">
        <v>21.834069990553001</v>
      </c>
      <c r="S2768" s="99">
        <v>0</v>
      </c>
      <c r="T2768" s="99">
        <v>5.0146549014025403</v>
      </c>
      <c r="U2768" s="99">
        <v>457.11162690818298</v>
      </c>
      <c r="V2768" s="99">
        <v>13857.664857626</v>
      </c>
      <c r="W2768" s="99">
        <v>19067.146160840999</v>
      </c>
      <c r="X2768" s="99">
        <v>72720.391859054595</v>
      </c>
      <c r="Y2768" s="99">
        <v>3292.76877510548</v>
      </c>
      <c r="Z2768" s="99">
        <v>6265.2868384122803</v>
      </c>
      <c r="AA2768" s="99">
        <v>0</v>
      </c>
      <c r="AB2768" s="99">
        <v>0</v>
      </c>
      <c r="AC2768" s="99">
        <v>141435.21198654201</v>
      </c>
      <c r="AD2768" s="99">
        <v>0</v>
      </c>
      <c r="AE2768" s="99">
        <v>6815.2406303286598</v>
      </c>
      <c r="AF2768" s="99">
        <v>9665.9567751884497</v>
      </c>
      <c r="AG2768" s="99">
        <v>12241.548578858399</v>
      </c>
      <c r="AH2768" s="99">
        <v>11367.1132495403</v>
      </c>
      <c r="AI2768" s="99">
        <v>0</v>
      </c>
      <c r="AJ2768" s="99">
        <v>66536.258167266802</v>
      </c>
      <c r="AK2768" s="99">
        <v>3678.1471555233002</v>
      </c>
      <c r="AL2768" s="99">
        <v>0</v>
      </c>
      <c r="AM2768" s="99">
        <v>875.63549137115501</v>
      </c>
      <c r="AN2768" s="99">
        <v>147998.041875839</v>
      </c>
      <c r="AO2768" s="99">
        <v>126773.419383049</v>
      </c>
      <c r="AP2768" s="99">
        <v>152355.75291252101</v>
      </c>
      <c r="AQ2768" s="99">
        <v>581583.20307159401</v>
      </c>
      <c r="AR2768" s="99">
        <v>27091.255445957198</v>
      </c>
      <c r="AS2768" s="99">
        <v>45793.888414859801</v>
      </c>
      <c r="AT2768" s="99">
        <v>0</v>
      </c>
      <c r="AU2768" s="99">
        <v>0</v>
      </c>
      <c r="AV2768" s="99">
        <v>459562.47231292701</v>
      </c>
      <c r="AW2768" s="99">
        <v>0</v>
      </c>
      <c r="AX2768" s="99">
        <v>59857.800709247596</v>
      </c>
      <c r="AY2768" s="99">
        <v>82436.230862617507</v>
      </c>
      <c r="AZ2768" s="99">
        <v>92617.195528984099</v>
      </c>
      <c r="BA2768" s="99">
        <v>101987.09167861901</v>
      </c>
      <c r="BB2768" s="99">
        <v>0</v>
      </c>
      <c r="BC2768" s="99">
        <v>541188.39530181896</v>
      </c>
      <c r="BD2768" s="99">
        <v>28944.339940071099</v>
      </c>
      <c r="BE2768" s="99">
        <v>0</v>
      </c>
      <c r="BF2768" s="99">
        <v>6267.1135763525999</v>
      </c>
      <c r="BG2768" s="99">
        <v>477779.36611175502</v>
      </c>
      <c r="BH2768" s="99">
        <v>18601.504129648201</v>
      </c>
      <c r="BI2768" s="99">
        <v>23660.207186698899</v>
      </c>
      <c r="BJ2768" s="99">
        <v>167231.02864074701</v>
      </c>
      <c r="BK2768" s="99">
        <v>6861.5884646177301</v>
      </c>
      <c r="BL2768" s="99">
        <v>0</v>
      </c>
      <c r="BM2768" s="99">
        <v>0</v>
      </c>
      <c r="BN2768" s="99">
        <v>0</v>
      </c>
      <c r="BO2768" s="99">
        <v>0</v>
      </c>
      <c r="BP2768" s="99">
        <v>0</v>
      </c>
      <c r="BQ2768" s="99">
        <v>0</v>
      </c>
      <c r="BR2768" s="99">
        <v>16456.208775043498</v>
      </c>
      <c r="BS2768" s="99">
        <v>27165.364114522901</v>
      </c>
      <c r="BT2768" s="99">
        <v>19834.892364978801</v>
      </c>
      <c r="BU2768" s="99">
        <v>0</v>
      </c>
      <c r="BV2768" s="99">
        <v>147104.35609436</v>
      </c>
      <c r="BW2768" s="99">
        <v>3344.6926091313399</v>
      </c>
      <c r="BX2768" s="99">
        <v>0</v>
      </c>
      <c r="BY2768" s="99">
        <v>0</v>
      </c>
      <c r="BZ2768" s="99">
        <v>0</v>
      </c>
      <c r="CA2768" s="99">
        <v>606.30404998362098</v>
      </c>
      <c r="CB2768" s="99">
        <v>105626.322629929</v>
      </c>
      <c r="CC2768" s="99">
        <v>874471.26599121105</v>
      </c>
      <c r="CD2768" s="99">
        <v>208609.44388771101</v>
      </c>
      <c r="CE2768" s="99">
        <v>38.379053588956602</v>
      </c>
      <c r="CF2768" s="99">
        <v>6948.5359457731201</v>
      </c>
      <c r="CG2768" s="99">
        <v>51311.753659248403</v>
      </c>
      <c r="CH2768" s="99">
        <v>0</v>
      </c>
      <c r="CI2768" s="99">
        <v>645.67451792955399</v>
      </c>
      <c r="CJ2768" s="99">
        <v>112510.402186394</v>
      </c>
      <c r="CK2768" s="99">
        <v>926692.77297210705</v>
      </c>
      <c r="CL2768" s="99">
        <v>215396.38611030599</v>
      </c>
      <c r="CM2768" s="166">
        <v>1097.5942080467901</v>
      </c>
      <c r="CN2768" s="166">
        <v>262495.072395325</v>
      </c>
      <c r="CO2768" s="166">
        <v>1408772.3698577899</v>
      </c>
      <c r="CP2768" s="99">
        <v>215396.38611030599</v>
      </c>
      <c r="CQ2768" s="99">
        <v>0</v>
      </c>
      <c r="CR2768" s="99">
        <v>0</v>
      </c>
      <c r="CS2768" s="99">
        <v>0</v>
      </c>
      <c r="CT2768" s="99">
        <v>0</v>
      </c>
      <c r="CU2768" s="98">
        <v>385.51864683299999</v>
      </c>
      <c r="CV2768" s="98">
        <v>445.90214753399999</v>
      </c>
      <c r="CW2768" s="98">
        <v>112574.85857570212</v>
      </c>
      <c r="CX2768" s="98">
        <v>925783.01965045941</v>
      </c>
    </row>
    <row r="2769" spans="1:102" x14ac:dyDescent="0.2">
      <c r="A2769" s="98" t="s">
        <v>195</v>
      </c>
      <c r="B2769" s="100">
        <v>40057</v>
      </c>
      <c r="C2769" s="99">
        <v>149.91007385216699</v>
      </c>
      <c r="D2769" s="99">
        <v>118.834879018366</v>
      </c>
      <c r="E2769" s="99">
        <v>326.730304114521</v>
      </c>
      <c r="F2769" s="99">
        <v>49.920041331555701</v>
      </c>
      <c r="G2769" s="99">
        <v>35.787593600805799</v>
      </c>
      <c r="H2769" s="99">
        <v>0</v>
      </c>
      <c r="I2769" s="99">
        <v>0</v>
      </c>
      <c r="J2769" s="99">
        <v>425.53565994650103</v>
      </c>
      <c r="K2769" s="99">
        <v>0</v>
      </c>
      <c r="L2769" s="99">
        <v>81.447080939076798</v>
      </c>
      <c r="M2769" s="99">
        <v>61.4034916725941</v>
      </c>
      <c r="N2769" s="99">
        <v>81.152409213595107</v>
      </c>
      <c r="O2769" s="99">
        <v>111.596323948354</v>
      </c>
      <c r="P2769" s="99">
        <v>0</v>
      </c>
      <c r="Q2769" s="99">
        <v>265.42034362629101</v>
      </c>
      <c r="R2769" s="99">
        <v>20.777710911585</v>
      </c>
      <c r="S2769" s="99">
        <v>0</v>
      </c>
      <c r="T2769" s="99">
        <v>5.0533618369372597</v>
      </c>
      <c r="U2769" s="99">
        <v>456.044576708227</v>
      </c>
      <c r="V2769" s="99">
        <v>14230.850093483899</v>
      </c>
      <c r="W2769" s="99">
        <v>18452.604352474202</v>
      </c>
      <c r="X2769" s="99">
        <v>71049.2513542175</v>
      </c>
      <c r="Y2769" s="99">
        <v>2021.85393558443</v>
      </c>
      <c r="Z2769" s="99">
        <v>7518.3770346045503</v>
      </c>
      <c r="AA2769" s="99">
        <v>0</v>
      </c>
      <c r="AB2769" s="99">
        <v>0</v>
      </c>
      <c r="AC2769" s="99">
        <v>147207.24340248099</v>
      </c>
      <c r="AD2769" s="99">
        <v>0</v>
      </c>
      <c r="AE2769" s="99">
        <v>6131.5444054603604</v>
      </c>
      <c r="AF2769" s="99">
        <v>9075.18128490448</v>
      </c>
      <c r="AG2769" s="99">
        <v>11198.266143917999</v>
      </c>
      <c r="AH2769" s="99">
        <v>11896.697731137299</v>
      </c>
      <c r="AI2769" s="99">
        <v>0</v>
      </c>
      <c r="AJ2769" s="99">
        <v>63418.459639072396</v>
      </c>
      <c r="AK2769" s="99">
        <v>3673.3065396547299</v>
      </c>
      <c r="AL2769" s="99">
        <v>0</v>
      </c>
      <c r="AM2769" s="99">
        <v>1078.42973919213</v>
      </c>
      <c r="AN2769" s="99">
        <v>152107.96552848801</v>
      </c>
      <c r="AO2769" s="99">
        <v>135838.745275497</v>
      </c>
      <c r="AP2769" s="99">
        <v>140810.08749198899</v>
      </c>
      <c r="AQ2769" s="99">
        <v>573469.57942199695</v>
      </c>
      <c r="AR2769" s="99">
        <v>20297.542248487502</v>
      </c>
      <c r="AS2769" s="99">
        <v>54421.416445255301</v>
      </c>
      <c r="AT2769" s="99">
        <v>0</v>
      </c>
      <c r="AU2769" s="99">
        <v>0</v>
      </c>
      <c r="AV2769" s="99">
        <v>486168.51529312099</v>
      </c>
      <c r="AW2769" s="99">
        <v>0</v>
      </c>
      <c r="AX2769" s="99">
        <v>54749.569036960602</v>
      </c>
      <c r="AY2769" s="99">
        <v>82512.139119148298</v>
      </c>
      <c r="AZ2769" s="99">
        <v>85871.627495765701</v>
      </c>
      <c r="BA2769" s="99">
        <v>107392.50372982</v>
      </c>
      <c r="BB2769" s="99">
        <v>0</v>
      </c>
      <c r="BC2769" s="99">
        <v>505762.25698471098</v>
      </c>
      <c r="BD2769" s="99">
        <v>28189.7676215172</v>
      </c>
      <c r="BE2769" s="99">
        <v>0</v>
      </c>
      <c r="BF2769" s="99">
        <v>7586.9257326126099</v>
      </c>
      <c r="BG2769" s="99">
        <v>500625.16323852498</v>
      </c>
      <c r="BH2769" s="99">
        <v>18753.571209192301</v>
      </c>
      <c r="BI2769" s="99">
        <v>19556.454941987999</v>
      </c>
      <c r="BJ2769" s="99">
        <v>165073.96404647801</v>
      </c>
      <c r="BK2769" s="99">
        <v>4210.2812240123703</v>
      </c>
      <c r="BL2769" s="99">
        <v>0</v>
      </c>
      <c r="BM2769" s="99">
        <v>0</v>
      </c>
      <c r="BN2769" s="99">
        <v>0</v>
      </c>
      <c r="BO2769" s="99">
        <v>0</v>
      </c>
      <c r="BP2769" s="99">
        <v>0</v>
      </c>
      <c r="BQ2769" s="99">
        <v>0</v>
      </c>
      <c r="BR2769" s="99">
        <v>14715.9130074978</v>
      </c>
      <c r="BS2769" s="99">
        <v>28808.915703058199</v>
      </c>
      <c r="BT2769" s="99">
        <v>20905.013133525801</v>
      </c>
      <c r="BU2769" s="99">
        <v>0</v>
      </c>
      <c r="BV2769" s="99">
        <v>137817.52487754801</v>
      </c>
      <c r="BW2769" s="99">
        <v>3180.5271795094</v>
      </c>
      <c r="BX2769" s="99">
        <v>0</v>
      </c>
      <c r="BY2769" s="99">
        <v>0</v>
      </c>
      <c r="BZ2769" s="99">
        <v>0</v>
      </c>
      <c r="CA2769" s="99">
        <v>592.24691702425503</v>
      </c>
      <c r="CB2769" s="99">
        <v>103464.51826381699</v>
      </c>
      <c r="CC2769" s="99">
        <v>850823.401695251</v>
      </c>
      <c r="CD2769" s="99">
        <v>202300.49823188799</v>
      </c>
      <c r="CE2769" s="99">
        <v>38.561582729686101</v>
      </c>
      <c r="CF2769" s="99">
        <v>7992.5746531486502</v>
      </c>
      <c r="CG2769" s="99">
        <v>58246.664491176598</v>
      </c>
      <c r="CH2769" s="99">
        <v>0</v>
      </c>
      <c r="CI2769" s="99">
        <v>630.30456709116697</v>
      </c>
      <c r="CJ2769" s="99">
        <v>111334.32930088</v>
      </c>
      <c r="CK2769" s="99">
        <v>899292.90331268299</v>
      </c>
      <c r="CL2769" s="99">
        <v>209573.082645416</v>
      </c>
      <c r="CM2769" s="166">
        <v>1087.0032275021099</v>
      </c>
      <c r="CN2769" s="166">
        <v>261500.333164215</v>
      </c>
      <c r="CO2769" s="166">
        <v>1397196.53344727</v>
      </c>
      <c r="CP2769" s="99">
        <v>209573.082645416</v>
      </c>
      <c r="CQ2769" s="99">
        <v>0</v>
      </c>
      <c r="CR2769" s="99">
        <v>0</v>
      </c>
      <c r="CS2769" s="99">
        <v>0</v>
      </c>
      <c r="CT2769" s="99">
        <v>0</v>
      </c>
      <c r="CU2769" s="98">
        <v>359.50417215800002</v>
      </c>
      <c r="CV2769" s="98">
        <v>458.40948198000001</v>
      </c>
      <c r="CW2769" s="98">
        <v>111457.09291696564</v>
      </c>
      <c r="CX2769" s="98">
        <v>909070.0661864276</v>
      </c>
    </row>
    <row r="2770" spans="1:102" x14ac:dyDescent="0.2">
      <c r="A2770" s="98" t="s">
        <v>195</v>
      </c>
      <c r="B2770" s="100">
        <v>40148</v>
      </c>
      <c r="C2770" s="99">
        <v>127.459452719428</v>
      </c>
      <c r="D2770" s="99">
        <v>120.250556880608</v>
      </c>
      <c r="E2770" s="99">
        <v>307.893069334328</v>
      </c>
      <c r="F2770" s="99">
        <v>37.008993726689397</v>
      </c>
      <c r="G2770" s="99">
        <v>36.0418145209551</v>
      </c>
      <c r="H2770" s="99">
        <v>0</v>
      </c>
      <c r="I2770" s="99">
        <v>0</v>
      </c>
      <c r="J2770" s="99">
        <v>443.61115506291401</v>
      </c>
      <c r="K2770" s="99">
        <v>0</v>
      </c>
      <c r="L2770" s="99">
        <v>68.718503782525701</v>
      </c>
      <c r="M2770" s="99">
        <v>49.2968625146896</v>
      </c>
      <c r="N2770" s="99">
        <v>76.068290135823204</v>
      </c>
      <c r="O2770" s="99">
        <v>96.130499047227204</v>
      </c>
      <c r="P2770" s="99">
        <v>0</v>
      </c>
      <c r="Q2770" s="99">
        <v>268.05280319973798</v>
      </c>
      <c r="R2770" s="99">
        <v>16.867132624611301</v>
      </c>
      <c r="S2770" s="99">
        <v>0</v>
      </c>
      <c r="T2770" s="99">
        <v>6.0796835260698598</v>
      </c>
      <c r="U2770" s="99">
        <v>469.27412781491898</v>
      </c>
      <c r="V2770" s="99">
        <v>14289.562875866901</v>
      </c>
      <c r="W2770" s="99">
        <v>18638.670422792398</v>
      </c>
      <c r="X2770" s="99">
        <v>72173.427934646606</v>
      </c>
      <c r="Y2770" s="99">
        <v>2677.0861207246799</v>
      </c>
      <c r="Z2770" s="99">
        <v>7471.9614415168799</v>
      </c>
      <c r="AA2770" s="99">
        <v>0</v>
      </c>
      <c r="AB2770" s="99">
        <v>0</v>
      </c>
      <c r="AC2770" s="99">
        <v>151140.43448448199</v>
      </c>
      <c r="AD2770" s="99">
        <v>0</v>
      </c>
      <c r="AE2770" s="99">
        <v>6617.7753820419302</v>
      </c>
      <c r="AF2770" s="99">
        <v>7856.1243648529098</v>
      </c>
      <c r="AG2770" s="99">
        <v>10454.641521573099</v>
      </c>
      <c r="AH2770" s="99">
        <v>12089.6595703363</v>
      </c>
      <c r="AI2770" s="99">
        <v>0</v>
      </c>
      <c r="AJ2770" s="99">
        <v>64786.6658716202</v>
      </c>
      <c r="AK2770" s="99">
        <v>2797.1906976103801</v>
      </c>
      <c r="AL2770" s="99">
        <v>0</v>
      </c>
      <c r="AM2770" s="99">
        <v>1434.22416885197</v>
      </c>
      <c r="AN2770" s="99">
        <v>155782.007474899</v>
      </c>
      <c r="AO2770" s="99">
        <v>136796.26536941499</v>
      </c>
      <c r="AP2770" s="99">
        <v>169311.219192505</v>
      </c>
      <c r="AQ2770" s="99">
        <v>589461.50030517601</v>
      </c>
      <c r="AR2770" s="99">
        <v>23930.189435958899</v>
      </c>
      <c r="AS2770" s="99">
        <v>55811.882093906403</v>
      </c>
      <c r="AT2770" s="99">
        <v>0</v>
      </c>
      <c r="AU2770" s="99">
        <v>0</v>
      </c>
      <c r="AV2770" s="99">
        <v>511467.06639480602</v>
      </c>
      <c r="AW2770" s="99">
        <v>0</v>
      </c>
      <c r="AX2770" s="99">
        <v>57970.550647735603</v>
      </c>
      <c r="AY2770" s="99">
        <v>72645.435025215105</v>
      </c>
      <c r="AZ2770" s="99">
        <v>79737.051997184797</v>
      </c>
      <c r="BA2770" s="99">
        <v>113010.35590362499</v>
      </c>
      <c r="BB2770" s="99">
        <v>0</v>
      </c>
      <c r="BC2770" s="99">
        <v>571122.87165069603</v>
      </c>
      <c r="BD2770" s="99">
        <v>21980.013601779901</v>
      </c>
      <c r="BE2770" s="99">
        <v>0</v>
      </c>
      <c r="BF2770" s="99">
        <v>10761.4258164167</v>
      </c>
      <c r="BG2770" s="99">
        <v>525499.16996765102</v>
      </c>
      <c r="BH2770" s="99">
        <v>18896.022035837199</v>
      </c>
      <c r="BI2770" s="99">
        <v>23004.414073705699</v>
      </c>
      <c r="BJ2770" s="99">
        <v>172406.73442649801</v>
      </c>
      <c r="BK2770" s="99">
        <v>5712.5084748864201</v>
      </c>
      <c r="BL2770" s="99">
        <v>0</v>
      </c>
      <c r="BM2770" s="99">
        <v>0</v>
      </c>
      <c r="BN2770" s="99">
        <v>0</v>
      </c>
      <c r="BO2770" s="99">
        <v>0</v>
      </c>
      <c r="BP2770" s="99">
        <v>0</v>
      </c>
      <c r="BQ2770" s="99">
        <v>0</v>
      </c>
      <c r="BR2770" s="99">
        <v>12482.9043036699</v>
      </c>
      <c r="BS2770" s="99">
        <v>27809.3816480637</v>
      </c>
      <c r="BT2770" s="99">
        <v>22058.623528718901</v>
      </c>
      <c r="BU2770" s="99">
        <v>0</v>
      </c>
      <c r="BV2770" s="99">
        <v>152163.02438545201</v>
      </c>
      <c r="BW2770" s="99">
        <v>2590.5726989507698</v>
      </c>
      <c r="BX2770" s="99">
        <v>0</v>
      </c>
      <c r="BY2770" s="99">
        <v>0</v>
      </c>
      <c r="BZ2770" s="99">
        <v>0</v>
      </c>
      <c r="CA2770" s="99">
        <v>553.74948778748501</v>
      </c>
      <c r="CB2770" s="99">
        <v>106589.48030185699</v>
      </c>
      <c r="CC2770" s="99">
        <v>893578.75681304897</v>
      </c>
      <c r="CD2770" s="99">
        <v>211423.56785583499</v>
      </c>
      <c r="CE2770" s="99">
        <v>37.427124084904797</v>
      </c>
      <c r="CF2770" s="99">
        <v>7628.8878697156897</v>
      </c>
      <c r="CG2770" s="99">
        <v>56272.617993831598</v>
      </c>
      <c r="CH2770" s="99">
        <v>0</v>
      </c>
      <c r="CI2770" s="99">
        <v>591.47694043070101</v>
      </c>
      <c r="CJ2770" s="99">
        <v>114147.309124947</v>
      </c>
      <c r="CK2770" s="99">
        <v>952350.66431427002</v>
      </c>
      <c r="CL2770" s="99">
        <v>218565.83556747399</v>
      </c>
      <c r="CM2770" s="166">
        <v>1053.95471161604</v>
      </c>
      <c r="CN2770" s="166">
        <v>267502.88246917701</v>
      </c>
      <c r="CO2770" s="166">
        <v>1474858.80079651</v>
      </c>
      <c r="CP2770" s="99">
        <v>218565.83556747399</v>
      </c>
      <c r="CQ2770" s="99">
        <v>0</v>
      </c>
      <c r="CR2770" s="99">
        <v>0</v>
      </c>
      <c r="CS2770" s="99">
        <v>0</v>
      </c>
      <c r="CT2770" s="99">
        <v>0</v>
      </c>
      <c r="CU2770" s="98">
        <v>334.17124073700001</v>
      </c>
      <c r="CV2770" s="98">
        <v>475.56116651000002</v>
      </c>
      <c r="CW2770" s="98">
        <v>114218.36817157269</v>
      </c>
      <c r="CX2770" s="98">
        <v>949851.3748068806</v>
      </c>
    </row>
    <row r="2771" spans="1:102" x14ac:dyDescent="0.2">
      <c r="A2771" s="98" t="s">
        <v>195</v>
      </c>
      <c r="B2771" s="100">
        <v>40238</v>
      </c>
      <c r="C2771" s="99">
        <v>117.699357298203</v>
      </c>
      <c r="D2771" s="99">
        <v>130.27353528886999</v>
      </c>
      <c r="E2771" s="99">
        <v>289.14821740612399</v>
      </c>
      <c r="F2771" s="99">
        <v>31.061386245768499</v>
      </c>
      <c r="G2771" s="99">
        <v>38.035098782740498</v>
      </c>
      <c r="H2771" s="99">
        <v>0</v>
      </c>
      <c r="I2771" s="99">
        <v>0</v>
      </c>
      <c r="J2771" s="99">
        <v>456.605584774166</v>
      </c>
      <c r="K2771" s="99">
        <v>0</v>
      </c>
      <c r="L2771" s="99">
        <v>78.944573562592296</v>
      </c>
      <c r="M2771" s="99">
        <v>41.775077016558498</v>
      </c>
      <c r="N2771" s="99">
        <v>71.5657322863117</v>
      </c>
      <c r="O2771" s="99">
        <v>86.849438524804995</v>
      </c>
      <c r="P2771" s="99">
        <v>0</v>
      </c>
      <c r="Q2771" s="99">
        <v>268.33409199491098</v>
      </c>
      <c r="R2771" s="99">
        <v>14.781666069990001</v>
      </c>
      <c r="S2771" s="99">
        <v>0</v>
      </c>
      <c r="T2771" s="99">
        <v>8.7309917550301197</v>
      </c>
      <c r="U2771" s="99">
        <v>477.11276952549798</v>
      </c>
      <c r="V2771" s="99">
        <v>14707.625377893401</v>
      </c>
      <c r="W2771" s="99">
        <v>14483.080648302999</v>
      </c>
      <c r="X2771" s="99">
        <v>67942.316903114304</v>
      </c>
      <c r="Y2771" s="99">
        <v>3114.8922587335101</v>
      </c>
      <c r="Z2771" s="99">
        <v>7229.6737071275702</v>
      </c>
      <c r="AA2771" s="99">
        <v>0</v>
      </c>
      <c r="AB2771" s="99">
        <v>0</v>
      </c>
      <c r="AC2771" s="99">
        <v>156933.74120903001</v>
      </c>
      <c r="AD2771" s="99">
        <v>0</v>
      </c>
      <c r="AE2771" s="99">
        <v>7073.7807037830398</v>
      </c>
      <c r="AF2771" s="99">
        <v>8415.9155936241204</v>
      </c>
      <c r="AG2771" s="99">
        <v>10774.207378983499</v>
      </c>
      <c r="AH2771" s="99">
        <v>11254.9627717733</v>
      </c>
      <c r="AI2771" s="99">
        <v>0</v>
      </c>
      <c r="AJ2771" s="99">
        <v>62092.594441413901</v>
      </c>
      <c r="AK2771" s="99">
        <v>2405.9296311140101</v>
      </c>
      <c r="AL2771" s="99">
        <v>0</v>
      </c>
      <c r="AM2771" s="99">
        <v>1658.29056023061</v>
      </c>
      <c r="AN2771" s="99">
        <v>160701.02121734599</v>
      </c>
      <c r="AO2771" s="99">
        <v>139971.23976898199</v>
      </c>
      <c r="AP2771" s="99">
        <v>128106.00008583099</v>
      </c>
      <c r="AQ2771" s="99">
        <v>558415.30806732201</v>
      </c>
      <c r="AR2771" s="99">
        <v>26300.933021545399</v>
      </c>
      <c r="AS2771" s="99">
        <v>53612.1143712997</v>
      </c>
      <c r="AT2771" s="99">
        <v>0</v>
      </c>
      <c r="AU2771" s="99">
        <v>0</v>
      </c>
      <c r="AV2771" s="99">
        <v>531478.60887908901</v>
      </c>
      <c r="AW2771" s="99">
        <v>0</v>
      </c>
      <c r="AX2771" s="99">
        <v>65166.956175804102</v>
      </c>
      <c r="AY2771" s="99">
        <v>76529.610616684004</v>
      </c>
      <c r="AZ2771" s="99">
        <v>81985.403470039397</v>
      </c>
      <c r="BA2771" s="99">
        <v>103533.192152023</v>
      </c>
      <c r="BB2771" s="99">
        <v>0</v>
      </c>
      <c r="BC2771" s="99">
        <v>497681.28086471598</v>
      </c>
      <c r="BD2771" s="99">
        <v>18901.1381742954</v>
      </c>
      <c r="BE2771" s="99">
        <v>0</v>
      </c>
      <c r="BF2771" s="99">
        <v>12829.958019375799</v>
      </c>
      <c r="BG2771" s="99">
        <v>542224.95971679699</v>
      </c>
      <c r="BH2771" s="99">
        <v>19073.474378824201</v>
      </c>
      <c r="BI2771" s="99">
        <v>21461.8136193752</v>
      </c>
      <c r="BJ2771" s="99">
        <v>165979.239585876</v>
      </c>
      <c r="BK2771" s="99">
        <v>7099.2557725906399</v>
      </c>
      <c r="BL2771" s="99">
        <v>0</v>
      </c>
      <c r="BM2771" s="99">
        <v>0</v>
      </c>
      <c r="BN2771" s="99">
        <v>0</v>
      </c>
      <c r="BO2771" s="99">
        <v>0</v>
      </c>
      <c r="BP2771" s="99">
        <v>0</v>
      </c>
      <c r="BQ2771" s="99">
        <v>0</v>
      </c>
      <c r="BR2771" s="99">
        <v>11843.331659913099</v>
      </c>
      <c r="BS2771" s="99">
        <v>31368.300139188799</v>
      </c>
      <c r="BT2771" s="99">
        <v>20155.449520587899</v>
      </c>
      <c r="BU2771" s="99">
        <v>0</v>
      </c>
      <c r="BV2771" s="99">
        <v>143100.721860886</v>
      </c>
      <c r="BW2771" s="99">
        <v>2092.21552759409</v>
      </c>
      <c r="BX2771" s="99">
        <v>0</v>
      </c>
      <c r="BY2771" s="99">
        <v>0</v>
      </c>
      <c r="BZ2771" s="99">
        <v>0</v>
      </c>
      <c r="CA2771" s="99">
        <v>540.29455022513901</v>
      </c>
      <c r="CB2771" s="99">
        <v>96252.602384567304</v>
      </c>
      <c r="CC2771" s="99">
        <v>817849.06670379604</v>
      </c>
      <c r="CD2771" s="99">
        <v>211296.314634323</v>
      </c>
      <c r="CE2771" s="99">
        <v>38.861795209813899</v>
      </c>
      <c r="CF2771" s="99">
        <v>7305.4749006032898</v>
      </c>
      <c r="CG2771" s="99">
        <v>54474.940523147598</v>
      </c>
      <c r="CH2771" s="99">
        <v>0</v>
      </c>
      <c r="CI2771" s="99">
        <v>578.58617474883795</v>
      </c>
      <c r="CJ2771" s="99">
        <v>103723.896289825</v>
      </c>
      <c r="CK2771" s="99">
        <v>876739.92765808105</v>
      </c>
      <c r="CL2771" s="99">
        <v>217683.16419982901</v>
      </c>
      <c r="CM2771" s="166">
        <v>1049.1762467175699</v>
      </c>
      <c r="CN2771" s="166">
        <v>267270.617839813</v>
      </c>
      <c r="CO2771" s="166">
        <v>1422602.4222259501</v>
      </c>
      <c r="CP2771" s="99">
        <v>217683.16419982901</v>
      </c>
      <c r="CQ2771" s="99">
        <v>0</v>
      </c>
      <c r="CR2771" s="99">
        <v>0</v>
      </c>
      <c r="CS2771" s="99">
        <v>0</v>
      </c>
      <c r="CT2771" s="99">
        <v>0</v>
      </c>
      <c r="CU2771" s="98">
        <v>310.97843643800002</v>
      </c>
      <c r="CV2771" s="98">
        <v>487.91988975999999</v>
      </c>
      <c r="CW2771" s="98">
        <v>103558.0772851706</v>
      </c>
      <c r="CX2771" s="98">
        <v>872324.00722694362</v>
      </c>
    </row>
    <row r="2772" spans="1:102" x14ac:dyDescent="0.2">
      <c r="A2772" s="98" t="s">
        <v>195</v>
      </c>
      <c r="B2772" s="100">
        <v>40330</v>
      </c>
      <c r="C2772" s="99">
        <v>138.79694354534101</v>
      </c>
      <c r="D2772" s="99">
        <v>140.509587679058</v>
      </c>
      <c r="E2772" s="99">
        <v>279.256552834064</v>
      </c>
      <c r="F2772" s="99">
        <v>24.088629088830199</v>
      </c>
      <c r="G2772" s="99">
        <v>42.1171745997854</v>
      </c>
      <c r="H2772" s="99">
        <v>0</v>
      </c>
      <c r="I2772" s="99">
        <v>0</v>
      </c>
      <c r="J2772" s="99">
        <v>462.30131702497602</v>
      </c>
      <c r="K2772" s="99">
        <v>0</v>
      </c>
      <c r="L2772" s="99">
        <v>82.196805848739999</v>
      </c>
      <c r="M2772" s="99">
        <v>38.3042157907039</v>
      </c>
      <c r="N2772" s="99">
        <v>68.374264370650096</v>
      </c>
      <c r="O2772" s="99">
        <v>105.197010340169</v>
      </c>
      <c r="P2772" s="99">
        <v>0</v>
      </c>
      <c r="Q2772" s="99">
        <v>281.72022441029497</v>
      </c>
      <c r="R2772" s="99">
        <v>16.770606132224199</v>
      </c>
      <c r="S2772" s="99">
        <v>0</v>
      </c>
      <c r="T2772" s="99">
        <v>7.0511064575402997</v>
      </c>
      <c r="U2772" s="99">
        <v>481.72174524143298</v>
      </c>
      <c r="V2772" s="99">
        <v>15540.120951414099</v>
      </c>
      <c r="W2772" s="99">
        <v>22047.769251346599</v>
      </c>
      <c r="X2772" s="99">
        <v>67458.875031471296</v>
      </c>
      <c r="Y2772" s="99">
        <v>1776.71073029935</v>
      </c>
      <c r="Z2772" s="99">
        <v>6834.2947825193396</v>
      </c>
      <c r="AA2772" s="99">
        <v>0</v>
      </c>
      <c r="AB2772" s="99">
        <v>0</v>
      </c>
      <c r="AC2772" s="99">
        <v>161798.01535606399</v>
      </c>
      <c r="AD2772" s="99">
        <v>0</v>
      </c>
      <c r="AE2772" s="99">
        <v>8285.6714608669299</v>
      </c>
      <c r="AF2772" s="99">
        <v>8214.3773579597491</v>
      </c>
      <c r="AG2772" s="99">
        <v>9707.9394180774707</v>
      </c>
      <c r="AH2772" s="99">
        <v>11137.844252586399</v>
      </c>
      <c r="AI2772" s="99">
        <v>0</v>
      </c>
      <c r="AJ2772" s="99">
        <v>68627.306760787993</v>
      </c>
      <c r="AK2772" s="99">
        <v>2637.6024186313198</v>
      </c>
      <c r="AL2772" s="99">
        <v>0</v>
      </c>
      <c r="AM2772" s="99">
        <v>1168.69945086539</v>
      </c>
      <c r="AN2772" s="99">
        <v>165259.95642471299</v>
      </c>
      <c r="AO2772" s="99">
        <v>150165.93527030901</v>
      </c>
      <c r="AP2772" s="99">
        <v>180817.711654663</v>
      </c>
      <c r="AQ2772" s="99">
        <v>550228.58009338402</v>
      </c>
      <c r="AR2772" s="99">
        <v>16607.002589225802</v>
      </c>
      <c r="AS2772" s="99">
        <v>53116.901324272199</v>
      </c>
      <c r="AT2772" s="99">
        <v>0</v>
      </c>
      <c r="AU2772" s="99">
        <v>0</v>
      </c>
      <c r="AV2772" s="99">
        <v>545777.33799743699</v>
      </c>
      <c r="AW2772" s="99">
        <v>0</v>
      </c>
      <c r="AX2772" s="99">
        <v>68536.2106027603</v>
      </c>
      <c r="AY2772" s="99">
        <v>78454.860908508301</v>
      </c>
      <c r="AZ2772" s="99">
        <v>76970.264821052595</v>
      </c>
      <c r="BA2772" s="99">
        <v>108844.34789752999</v>
      </c>
      <c r="BB2772" s="99">
        <v>0</v>
      </c>
      <c r="BC2772" s="99">
        <v>570253.650001526</v>
      </c>
      <c r="BD2772" s="99">
        <v>21516.171641111399</v>
      </c>
      <c r="BE2772" s="99">
        <v>0</v>
      </c>
      <c r="BF2772" s="99">
        <v>9832.7465288639105</v>
      </c>
      <c r="BG2772" s="99">
        <v>555518.34454345703</v>
      </c>
      <c r="BH2772" s="99">
        <v>20614.2350590229</v>
      </c>
      <c r="BI2772" s="99">
        <v>36931.5181794167</v>
      </c>
      <c r="BJ2772" s="99">
        <v>162928.640529633</v>
      </c>
      <c r="BK2772" s="99">
        <v>3389.9912978410698</v>
      </c>
      <c r="BL2772" s="99">
        <v>0</v>
      </c>
      <c r="BM2772" s="99">
        <v>0</v>
      </c>
      <c r="BN2772" s="99">
        <v>0</v>
      </c>
      <c r="BO2772" s="99">
        <v>0</v>
      </c>
      <c r="BP2772" s="99">
        <v>0</v>
      </c>
      <c r="BQ2772" s="99">
        <v>0</v>
      </c>
      <c r="BR2772" s="99">
        <v>9731.6761568784696</v>
      </c>
      <c r="BS2772" s="99">
        <v>27675.280729293801</v>
      </c>
      <c r="BT2772" s="99">
        <v>21148.8666613102</v>
      </c>
      <c r="BU2772" s="99">
        <v>0</v>
      </c>
      <c r="BV2772" s="99">
        <v>163460.06106376601</v>
      </c>
      <c r="BW2772" s="99">
        <v>2493.0827604830301</v>
      </c>
      <c r="BX2772" s="99">
        <v>0</v>
      </c>
      <c r="BY2772" s="99">
        <v>0</v>
      </c>
      <c r="BZ2772" s="99">
        <v>0</v>
      </c>
      <c r="CA2772" s="99">
        <v>560.52070432156302</v>
      </c>
      <c r="CB2772" s="99">
        <v>105483.890099525</v>
      </c>
      <c r="CC2772" s="99">
        <v>898330.91650390602</v>
      </c>
      <c r="CD2772" s="99">
        <v>220236.55703735401</v>
      </c>
      <c r="CE2772" s="99">
        <v>42.269169131759597</v>
      </c>
      <c r="CF2772" s="99">
        <v>6892.1585979461697</v>
      </c>
      <c r="CG2772" s="99">
        <v>53537.617462158203</v>
      </c>
      <c r="CH2772" s="99">
        <v>0</v>
      </c>
      <c r="CI2772" s="99">
        <v>603.40352325886499</v>
      </c>
      <c r="CJ2772" s="99">
        <v>112374.05943203</v>
      </c>
      <c r="CK2772" s="99">
        <v>952776.45135498</v>
      </c>
      <c r="CL2772" s="99">
        <v>227075.14927291899</v>
      </c>
      <c r="CM2772" s="166">
        <v>1075.378793329</v>
      </c>
      <c r="CN2772" s="166">
        <v>279374.36606216402</v>
      </c>
      <c r="CO2772" s="166">
        <v>1512649.61982727</v>
      </c>
      <c r="CP2772" s="99">
        <v>227075.14927291899</v>
      </c>
      <c r="CQ2772" s="99">
        <v>0</v>
      </c>
      <c r="CR2772" s="99">
        <v>0</v>
      </c>
      <c r="CS2772" s="99">
        <v>0</v>
      </c>
      <c r="CT2772" s="99">
        <v>0</v>
      </c>
      <c r="CU2772" s="98">
        <v>299.09659526899998</v>
      </c>
      <c r="CV2772" s="98">
        <v>496.17863849899999</v>
      </c>
      <c r="CW2772" s="98">
        <v>112376.04869747117</v>
      </c>
      <c r="CX2772" s="98">
        <v>951868.53396606422</v>
      </c>
    </row>
    <row r="2773" spans="1:102" x14ac:dyDescent="0.2">
      <c r="A2773" s="98" t="s">
        <v>195</v>
      </c>
      <c r="B2773" s="100">
        <v>40422</v>
      </c>
      <c r="C2773" s="99">
        <v>137.25020331889399</v>
      </c>
      <c r="D2773" s="99">
        <v>144.263388594612</v>
      </c>
      <c r="E2773" s="99">
        <v>276.86515525728498</v>
      </c>
      <c r="F2773" s="99">
        <v>20.167930749943501</v>
      </c>
      <c r="G2773" s="99">
        <v>41.685332742985302</v>
      </c>
      <c r="H2773" s="99">
        <v>0</v>
      </c>
      <c r="I2773" s="99">
        <v>0</v>
      </c>
      <c r="J2773" s="99">
        <v>471.75943124666799</v>
      </c>
      <c r="K2773" s="99">
        <v>0</v>
      </c>
      <c r="L2773" s="99">
        <v>96.580874526873203</v>
      </c>
      <c r="M2773" s="99">
        <v>32.895258671604097</v>
      </c>
      <c r="N2773" s="99">
        <v>60.037029174622099</v>
      </c>
      <c r="O2773" s="99">
        <v>104.08634589985</v>
      </c>
      <c r="P2773" s="99">
        <v>0</v>
      </c>
      <c r="Q2773" s="99">
        <v>272.34752018004701</v>
      </c>
      <c r="R2773" s="99">
        <v>17.456257659709099</v>
      </c>
      <c r="S2773" s="99">
        <v>0</v>
      </c>
      <c r="T2773" s="99">
        <v>7.1076431117253396</v>
      </c>
      <c r="U2773" s="99">
        <v>488.568085797131</v>
      </c>
      <c r="V2773" s="99">
        <v>15022.992602825199</v>
      </c>
      <c r="W2773" s="99">
        <v>24088.4460852146</v>
      </c>
      <c r="X2773" s="99">
        <v>72603.042536735506</v>
      </c>
      <c r="Y2773" s="99">
        <v>1800.09504655004</v>
      </c>
      <c r="Z2773" s="99">
        <v>7072.6302934884998</v>
      </c>
      <c r="AA2773" s="99">
        <v>0</v>
      </c>
      <c r="AB2773" s="99">
        <v>0</v>
      </c>
      <c r="AC2773" s="99">
        <v>164662.73315811201</v>
      </c>
      <c r="AD2773" s="99">
        <v>0</v>
      </c>
      <c r="AE2773" s="99">
        <v>9791.2809610366803</v>
      </c>
      <c r="AF2773" s="99">
        <v>9069.8770434856397</v>
      </c>
      <c r="AG2773" s="99">
        <v>9049.4037338495309</v>
      </c>
      <c r="AH2773" s="99">
        <v>10702.393324017499</v>
      </c>
      <c r="AI2773" s="99">
        <v>0</v>
      </c>
      <c r="AJ2773" s="99">
        <v>67952.148026466399</v>
      </c>
      <c r="AK2773" s="99">
        <v>2642.08822911978</v>
      </c>
      <c r="AL2773" s="99">
        <v>0</v>
      </c>
      <c r="AM2773" s="99">
        <v>1317.43161647022</v>
      </c>
      <c r="AN2773" s="99">
        <v>167711.71904182399</v>
      </c>
      <c r="AO2773" s="99">
        <v>148973.31366538999</v>
      </c>
      <c r="AP2773" s="99">
        <v>205675.27613830601</v>
      </c>
      <c r="AQ2773" s="99">
        <v>593033.93296051002</v>
      </c>
      <c r="AR2773" s="99">
        <v>21791.325759410902</v>
      </c>
      <c r="AS2773" s="99">
        <v>55270.274215698199</v>
      </c>
      <c r="AT2773" s="99">
        <v>0</v>
      </c>
      <c r="AU2773" s="99">
        <v>0</v>
      </c>
      <c r="AV2773" s="99">
        <v>555602.80020904494</v>
      </c>
      <c r="AW2773" s="99">
        <v>0</v>
      </c>
      <c r="AX2773" s="99">
        <v>86540.137568473801</v>
      </c>
      <c r="AY2773" s="99">
        <v>89228.901760101304</v>
      </c>
      <c r="AZ2773" s="99">
        <v>69514.862174987793</v>
      </c>
      <c r="BA2773" s="99">
        <v>101897.13077926599</v>
      </c>
      <c r="BB2773" s="99">
        <v>0</v>
      </c>
      <c r="BC2773" s="99">
        <v>584120.52980041504</v>
      </c>
      <c r="BD2773" s="99">
        <v>21943.506432294798</v>
      </c>
      <c r="BE2773" s="99">
        <v>0</v>
      </c>
      <c r="BF2773" s="99">
        <v>10438.2059596777</v>
      </c>
      <c r="BG2773" s="99">
        <v>564805.77265167201</v>
      </c>
      <c r="BH2773" s="99">
        <v>19595.986488103899</v>
      </c>
      <c r="BI2773" s="99">
        <v>32131.421257734299</v>
      </c>
      <c r="BJ2773" s="99">
        <v>160283.42660522499</v>
      </c>
      <c r="BK2773" s="99">
        <v>3785.1162867248099</v>
      </c>
      <c r="BL2773" s="99">
        <v>0</v>
      </c>
      <c r="BM2773" s="99">
        <v>0</v>
      </c>
      <c r="BN2773" s="99">
        <v>0</v>
      </c>
      <c r="BO2773" s="99">
        <v>0</v>
      </c>
      <c r="BP2773" s="99">
        <v>0</v>
      </c>
      <c r="BQ2773" s="99">
        <v>0</v>
      </c>
      <c r="BR2773" s="99">
        <v>10507.9282200336</v>
      </c>
      <c r="BS2773" s="99">
        <v>26102.261129379302</v>
      </c>
      <c r="BT2773" s="99">
        <v>19820.4449634552</v>
      </c>
      <c r="BU2773" s="99">
        <v>0</v>
      </c>
      <c r="BV2773" s="99">
        <v>153534.564723969</v>
      </c>
      <c r="BW2773" s="99">
        <v>2529.32461237907</v>
      </c>
      <c r="BX2773" s="99">
        <v>0</v>
      </c>
      <c r="BY2773" s="99">
        <v>0</v>
      </c>
      <c r="BZ2773" s="99">
        <v>0</v>
      </c>
      <c r="CA2773" s="99">
        <v>554.10886432230495</v>
      </c>
      <c r="CB2773" s="99">
        <v>111027.330639839</v>
      </c>
      <c r="CC2773" s="99">
        <v>946108.47478485096</v>
      </c>
      <c r="CD2773" s="99">
        <v>209698.99314308201</v>
      </c>
      <c r="CE2773" s="99">
        <v>41.2376541057602</v>
      </c>
      <c r="CF2773" s="99">
        <v>7050.9658884406099</v>
      </c>
      <c r="CG2773" s="99">
        <v>55053.355822086298</v>
      </c>
      <c r="CH2773" s="99">
        <v>0</v>
      </c>
      <c r="CI2773" s="99">
        <v>595.04647898674</v>
      </c>
      <c r="CJ2773" s="99">
        <v>117946.31273555801</v>
      </c>
      <c r="CK2773" s="99">
        <v>994123.02779388404</v>
      </c>
      <c r="CL2773" s="99">
        <v>216067.57833671599</v>
      </c>
      <c r="CM2773" s="166">
        <v>1081.97399778664</v>
      </c>
      <c r="CN2773" s="166">
        <v>282915.555130005</v>
      </c>
      <c r="CO2773" s="166">
        <v>1553499.76319885</v>
      </c>
      <c r="CP2773" s="99">
        <v>216067.57833671599</v>
      </c>
      <c r="CQ2773" s="99">
        <v>0</v>
      </c>
      <c r="CR2773" s="99">
        <v>0</v>
      </c>
      <c r="CS2773" s="99">
        <v>0</v>
      </c>
      <c r="CT2773" s="99">
        <v>0</v>
      </c>
      <c r="CU2773" s="98">
        <v>293.96240944700003</v>
      </c>
      <c r="CV2773" s="98">
        <v>506.33259872500003</v>
      </c>
      <c r="CW2773" s="98">
        <v>118078.29652827961</v>
      </c>
      <c r="CX2773" s="98">
        <v>1001161.8306069373</v>
      </c>
    </row>
    <row r="2774" spans="1:102" x14ac:dyDescent="0.2">
      <c r="A2774" s="98" t="s">
        <v>195</v>
      </c>
      <c r="B2774" s="100">
        <v>40513</v>
      </c>
      <c r="C2774" s="99">
        <v>152.563443975523</v>
      </c>
      <c r="D2774" s="99">
        <v>152.98316150158601</v>
      </c>
      <c r="E2774" s="99">
        <v>268.16479392349697</v>
      </c>
      <c r="F2774" s="99">
        <v>15.428404275909999</v>
      </c>
      <c r="G2774" s="99">
        <v>42.055954492650898</v>
      </c>
      <c r="H2774" s="99">
        <v>0</v>
      </c>
      <c r="I2774" s="99">
        <v>0</v>
      </c>
      <c r="J2774" s="99">
        <v>475.97028069943201</v>
      </c>
      <c r="K2774" s="99">
        <v>0</v>
      </c>
      <c r="L2774" s="99">
        <v>127.49820971116399</v>
      </c>
      <c r="M2774" s="99">
        <v>39.021334588993298</v>
      </c>
      <c r="N2774" s="99">
        <v>56.841416132636397</v>
      </c>
      <c r="O2774" s="99">
        <v>105.53567204345001</v>
      </c>
      <c r="P2774" s="99">
        <v>0</v>
      </c>
      <c r="Q2774" s="99">
        <v>273.35586664825701</v>
      </c>
      <c r="R2774" s="99">
        <v>19.073714224388802</v>
      </c>
      <c r="S2774" s="99">
        <v>0</v>
      </c>
      <c r="T2774" s="99">
        <v>8.0447626643581298</v>
      </c>
      <c r="U2774" s="99">
        <v>489.50597227737302</v>
      </c>
      <c r="V2774" s="99">
        <v>18054.804793357798</v>
      </c>
      <c r="W2774" s="99">
        <v>20960.4524953365</v>
      </c>
      <c r="X2774" s="99">
        <v>70488.668680190996</v>
      </c>
      <c r="Y2774" s="99">
        <v>594.00477897375799</v>
      </c>
      <c r="Z2774" s="99">
        <v>6754.3420827984801</v>
      </c>
      <c r="AA2774" s="99">
        <v>0</v>
      </c>
      <c r="AB2774" s="99">
        <v>0</v>
      </c>
      <c r="AC2774" s="99">
        <v>164784.73127937299</v>
      </c>
      <c r="AD2774" s="99">
        <v>0</v>
      </c>
      <c r="AE2774" s="99">
        <v>13708.6003142595</v>
      </c>
      <c r="AF2774" s="99">
        <v>10376.8061779737</v>
      </c>
      <c r="AG2774" s="99">
        <v>8910.2251302003897</v>
      </c>
      <c r="AH2774" s="99">
        <v>11752.0556074381</v>
      </c>
      <c r="AI2774" s="99">
        <v>0</v>
      </c>
      <c r="AJ2774" s="99">
        <v>65570.895023345904</v>
      </c>
      <c r="AK2774" s="99">
        <v>2669.95024168491</v>
      </c>
      <c r="AL2774" s="99">
        <v>0</v>
      </c>
      <c r="AM2774" s="99">
        <v>1554.9180794060201</v>
      </c>
      <c r="AN2774" s="99">
        <v>167969.11484146101</v>
      </c>
      <c r="AO2774" s="99">
        <v>172926.97784233099</v>
      </c>
      <c r="AP2774" s="99">
        <v>190754.21697425799</v>
      </c>
      <c r="AQ2774" s="99">
        <v>574090.61016845703</v>
      </c>
      <c r="AR2774" s="99">
        <v>6820.7485617399198</v>
      </c>
      <c r="AS2774" s="99">
        <v>52589.184146881104</v>
      </c>
      <c r="AT2774" s="99">
        <v>0</v>
      </c>
      <c r="AU2774" s="99">
        <v>0</v>
      </c>
      <c r="AV2774" s="99">
        <v>565281.10299682606</v>
      </c>
      <c r="AW2774" s="99">
        <v>0</v>
      </c>
      <c r="AX2774" s="99">
        <v>119056.07510852801</v>
      </c>
      <c r="AY2774" s="99">
        <v>102216.644126892</v>
      </c>
      <c r="AZ2774" s="99">
        <v>66789.993317604094</v>
      </c>
      <c r="BA2774" s="99">
        <v>112171.491099358</v>
      </c>
      <c r="BB2774" s="99">
        <v>0</v>
      </c>
      <c r="BC2774" s="99">
        <v>542346.03736114502</v>
      </c>
      <c r="BD2774" s="99">
        <v>21146.806569099401</v>
      </c>
      <c r="BE2774" s="99">
        <v>0</v>
      </c>
      <c r="BF2774" s="99">
        <v>12165.7730208635</v>
      </c>
      <c r="BG2774" s="99">
        <v>576076.645835876</v>
      </c>
      <c r="BH2774" s="99">
        <v>21945.576734304399</v>
      </c>
      <c r="BI2774" s="99">
        <v>25266.803794383999</v>
      </c>
      <c r="BJ2774" s="99">
        <v>160084.74349594099</v>
      </c>
      <c r="BK2774" s="99">
        <v>1217.4979164004301</v>
      </c>
      <c r="BL2774" s="99">
        <v>0</v>
      </c>
      <c r="BM2774" s="99">
        <v>0</v>
      </c>
      <c r="BN2774" s="99">
        <v>0</v>
      </c>
      <c r="BO2774" s="99">
        <v>0</v>
      </c>
      <c r="BP2774" s="99">
        <v>0</v>
      </c>
      <c r="BQ2774" s="99">
        <v>0</v>
      </c>
      <c r="BR2774" s="99">
        <v>12011.784997582399</v>
      </c>
      <c r="BS2774" s="99">
        <v>26092.187759160999</v>
      </c>
      <c r="BT2774" s="99">
        <v>21867.6223073006</v>
      </c>
      <c r="BU2774" s="99">
        <v>0</v>
      </c>
      <c r="BV2774" s="99">
        <v>146976.30460548401</v>
      </c>
      <c r="BW2774" s="99">
        <v>2048.8990159630798</v>
      </c>
      <c r="BX2774" s="99">
        <v>0</v>
      </c>
      <c r="BY2774" s="99">
        <v>0</v>
      </c>
      <c r="BZ2774" s="99">
        <v>0</v>
      </c>
      <c r="CA2774" s="99">
        <v>573.13007103651796</v>
      </c>
      <c r="CB2774" s="99">
        <v>111404.978255272</v>
      </c>
      <c r="CC2774" s="99">
        <v>937521.12093353295</v>
      </c>
      <c r="CD2774" s="99">
        <v>205248.233423233</v>
      </c>
      <c r="CE2774" s="99">
        <v>41.547389910556397</v>
      </c>
      <c r="CF2774" s="99">
        <v>6656.7529533505403</v>
      </c>
      <c r="CG2774" s="99">
        <v>51836.924947738597</v>
      </c>
      <c r="CH2774" s="99">
        <v>0</v>
      </c>
      <c r="CI2774" s="99">
        <v>614.86468762904406</v>
      </c>
      <c r="CJ2774" s="99">
        <v>118060.38978672</v>
      </c>
      <c r="CK2774" s="99">
        <v>991348.00611114502</v>
      </c>
      <c r="CL2774" s="99">
        <v>210836.51653862</v>
      </c>
      <c r="CM2774" s="166">
        <v>1093.56935751438</v>
      </c>
      <c r="CN2774" s="166">
        <v>284246.82363891602</v>
      </c>
      <c r="CO2774" s="166">
        <v>1564257.6869506801</v>
      </c>
      <c r="CP2774" s="99">
        <v>210836.51653862</v>
      </c>
      <c r="CQ2774" s="99">
        <v>0</v>
      </c>
      <c r="CR2774" s="99">
        <v>0</v>
      </c>
      <c r="CS2774" s="99">
        <v>0</v>
      </c>
      <c r="CT2774" s="99">
        <v>0</v>
      </c>
      <c r="CU2774" s="98">
        <v>280.107128536</v>
      </c>
      <c r="CV2774" s="98">
        <v>512.16281354499995</v>
      </c>
      <c r="CW2774" s="98">
        <v>118061.73120862254</v>
      </c>
      <c r="CX2774" s="98">
        <v>989358.0458812716</v>
      </c>
    </row>
    <row r="2775" spans="1:102" x14ac:dyDescent="0.2">
      <c r="A2775" s="98" t="s">
        <v>195</v>
      </c>
      <c r="B2775" s="100">
        <v>40603</v>
      </c>
      <c r="C2775" s="99">
        <v>150.06998009048399</v>
      </c>
      <c r="D2775" s="99">
        <v>155.91050063073601</v>
      </c>
      <c r="E2775" s="99">
        <v>264.62074694037398</v>
      </c>
      <c r="F2775" s="99">
        <v>9.7087409239029494</v>
      </c>
      <c r="G2775" s="99">
        <v>40.537196880672099</v>
      </c>
      <c r="H2775" s="99">
        <v>0</v>
      </c>
      <c r="I2775" s="99">
        <v>0</v>
      </c>
      <c r="J2775" s="99">
        <v>479.877365205437</v>
      </c>
      <c r="K2775" s="99">
        <v>0</v>
      </c>
      <c r="L2775" s="99">
        <v>207.17937592789499</v>
      </c>
      <c r="M2775" s="99">
        <v>38.031612622551599</v>
      </c>
      <c r="N2775" s="99">
        <v>55.800356566905997</v>
      </c>
      <c r="O2775" s="99">
        <v>0</v>
      </c>
      <c r="P2775" s="99">
        <v>0</v>
      </c>
      <c r="Q2775" s="99">
        <v>272.59407946094899</v>
      </c>
      <c r="R2775" s="99">
        <v>0</v>
      </c>
      <c r="S2775" s="99">
        <v>0</v>
      </c>
      <c r="T2775" s="99">
        <v>23.315292221959702</v>
      </c>
      <c r="U2775" s="99">
        <v>493.30547720938898</v>
      </c>
      <c r="V2775" s="99">
        <v>17514.317674875299</v>
      </c>
      <c r="W2775" s="99">
        <v>26820.8553805351</v>
      </c>
      <c r="X2775" s="99">
        <v>70863.517534255996</v>
      </c>
      <c r="Y2775" s="99">
        <v>210.25160384550699</v>
      </c>
      <c r="Z2775" s="99">
        <v>6772.6999675631496</v>
      </c>
      <c r="AA2775" s="99">
        <v>0</v>
      </c>
      <c r="AB2775" s="99">
        <v>0</v>
      </c>
      <c r="AC2775" s="99">
        <v>166913.36154174799</v>
      </c>
      <c r="AD2775" s="99">
        <v>0</v>
      </c>
      <c r="AE2775" s="99">
        <v>25858.362170696299</v>
      </c>
      <c r="AF2775" s="99">
        <v>9926.2381266355496</v>
      </c>
      <c r="AG2775" s="99">
        <v>8533.0962773561496</v>
      </c>
      <c r="AH2775" s="99">
        <v>0</v>
      </c>
      <c r="AI2775" s="99">
        <v>0</v>
      </c>
      <c r="AJ2775" s="99">
        <v>69179.959895134001</v>
      </c>
      <c r="AK2775" s="99">
        <v>0</v>
      </c>
      <c r="AL2775" s="99">
        <v>0</v>
      </c>
      <c r="AM2775" s="99">
        <v>3807.7194619178799</v>
      </c>
      <c r="AN2775" s="99">
        <v>170583.01759338399</v>
      </c>
      <c r="AO2775" s="99">
        <v>171470.224514008</v>
      </c>
      <c r="AP2775" s="99">
        <v>230605.39000892601</v>
      </c>
      <c r="AQ2775" s="99">
        <v>585578.65761566197</v>
      </c>
      <c r="AR2775" s="99">
        <v>2540.7734422683702</v>
      </c>
      <c r="AS2775" s="99">
        <v>53879.826710701003</v>
      </c>
      <c r="AT2775" s="99">
        <v>0</v>
      </c>
      <c r="AU2775" s="99">
        <v>0</v>
      </c>
      <c r="AV2775" s="99">
        <v>582511.862213135</v>
      </c>
      <c r="AW2775" s="99">
        <v>0</v>
      </c>
      <c r="AX2775" s="99">
        <v>229245.50526619001</v>
      </c>
      <c r="AY2775" s="99">
        <v>97932.250471115098</v>
      </c>
      <c r="AZ2775" s="99">
        <v>64995.937678337097</v>
      </c>
      <c r="BA2775" s="99">
        <v>0</v>
      </c>
      <c r="BB2775" s="99">
        <v>0</v>
      </c>
      <c r="BC2775" s="99">
        <v>580816.77675628697</v>
      </c>
      <c r="BD2775" s="99">
        <v>0</v>
      </c>
      <c r="BE2775" s="99">
        <v>0</v>
      </c>
      <c r="BF2775" s="99">
        <v>31094.241475343701</v>
      </c>
      <c r="BG2775" s="99">
        <v>592689.63581848098</v>
      </c>
      <c r="BH2775" s="99">
        <v>5737.6529012322399</v>
      </c>
      <c r="BI2775" s="99">
        <v>26027.709062337901</v>
      </c>
      <c r="BJ2775" s="99">
        <v>156307.266208649</v>
      </c>
      <c r="BK2775" s="99">
        <v>97.7602113178</v>
      </c>
      <c r="BL2775" s="99">
        <v>0</v>
      </c>
      <c r="BM2775" s="99">
        <v>0</v>
      </c>
      <c r="BN2775" s="99">
        <v>0</v>
      </c>
      <c r="BO2775" s="99">
        <v>0</v>
      </c>
      <c r="BP2775" s="99">
        <v>0</v>
      </c>
      <c r="BQ2775" s="99">
        <v>0</v>
      </c>
      <c r="BR2775" s="99">
        <v>12417.165799260099</v>
      </c>
      <c r="BS2775" s="99">
        <v>22453.3057537079</v>
      </c>
      <c r="BT2775" s="99">
        <v>0</v>
      </c>
      <c r="BU2775" s="99">
        <v>0</v>
      </c>
      <c r="BV2775" s="99">
        <v>154381.59147834801</v>
      </c>
      <c r="BW2775" s="99">
        <v>0</v>
      </c>
      <c r="BX2775" s="99">
        <v>0</v>
      </c>
      <c r="BY2775" s="99">
        <v>0</v>
      </c>
      <c r="BZ2775" s="99">
        <v>0</v>
      </c>
      <c r="CA2775" s="99">
        <v>574.36400250345503</v>
      </c>
      <c r="CB2775" s="99">
        <v>112592.628675461</v>
      </c>
      <c r="CC2775" s="99">
        <v>968947.75611114502</v>
      </c>
      <c r="CD2775" s="99">
        <v>191940.82741355899</v>
      </c>
      <c r="CE2775" s="99">
        <v>41.288551123812802</v>
      </c>
      <c r="CF2775" s="99">
        <v>6795.6657795906103</v>
      </c>
      <c r="CG2775" s="99">
        <v>54126.735222339601</v>
      </c>
      <c r="CH2775" s="99">
        <v>0</v>
      </c>
      <c r="CI2775" s="99">
        <v>615.09588701278005</v>
      </c>
      <c r="CJ2775" s="99">
        <v>119515.60146045699</v>
      </c>
      <c r="CK2775" s="99">
        <v>1025763.00712585</v>
      </c>
      <c r="CL2775" s="99">
        <v>196774.62140274001</v>
      </c>
      <c r="CM2775" s="166">
        <v>1104.0723034739499</v>
      </c>
      <c r="CN2775" s="166">
        <v>293527.06666946399</v>
      </c>
      <c r="CO2775" s="166">
        <v>1626139.95114136</v>
      </c>
      <c r="CP2775" s="99">
        <v>196774.62140274001</v>
      </c>
      <c r="CQ2775" s="99">
        <v>0</v>
      </c>
      <c r="CR2775" s="99">
        <v>0</v>
      </c>
      <c r="CS2775" s="99">
        <v>0</v>
      </c>
      <c r="CT2775" s="99">
        <v>0</v>
      </c>
      <c r="CU2775" s="98">
        <v>277.96827071799999</v>
      </c>
      <c r="CV2775" s="98">
        <v>515.61974342400003</v>
      </c>
      <c r="CW2775" s="98">
        <v>119388.29445505161</v>
      </c>
      <c r="CX2775" s="98">
        <v>1023074.4913334846</v>
      </c>
    </row>
    <row r="2776" spans="1:102" x14ac:dyDescent="0.2">
      <c r="A2776" s="98" t="s">
        <v>195</v>
      </c>
      <c r="B2776" s="100">
        <v>40695</v>
      </c>
      <c r="C2776" s="99">
        <v>152.28363551199399</v>
      </c>
      <c r="D2776" s="99">
        <v>151.81988729722801</v>
      </c>
      <c r="E2776" s="99">
        <v>280.95371129363798</v>
      </c>
      <c r="F2776" s="99">
        <v>15.241617637919299</v>
      </c>
      <c r="G2776" s="99">
        <v>41.8336006859317</v>
      </c>
      <c r="H2776" s="99">
        <v>0</v>
      </c>
      <c r="I2776" s="99">
        <v>0</v>
      </c>
      <c r="J2776" s="99">
        <v>490.17989949137001</v>
      </c>
      <c r="K2776" s="99">
        <v>0</v>
      </c>
      <c r="L2776" s="99">
        <v>213.59600289911</v>
      </c>
      <c r="M2776" s="99">
        <v>36.3833905109204</v>
      </c>
      <c r="N2776" s="99">
        <v>57.431654633954203</v>
      </c>
      <c r="O2776" s="99">
        <v>0</v>
      </c>
      <c r="P2776" s="99">
        <v>0</v>
      </c>
      <c r="Q2776" s="99">
        <v>271.07365116477001</v>
      </c>
      <c r="R2776" s="99">
        <v>0</v>
      </c>
      <c r="S2776" s="99">
        <v>0</v>
      </c>
      <c r="T2776" s="99">
        <v>25.349789690459101</v>
      </c>
      <c r="U2776" s="99">
        <v>503.30656007304799</v>
      </c>
      <c r="V2776" s="99">
        <v>17848.674627304099</v>
      </c>
      <c r="W2776" s="99">
        <v>22155.123992443099</v>
      </c>
      <c r="X2776" s="99">
        <v>73094.768746375994</v>
      </c>
      <c r="Y2776" s="99">
        <v>585.58070001751196</v>
      </c>
      <c r="Z2776" s="99">
        <v>7297.4136376977003</v>
      </c>
      <c r="AA2776" s="99">
        <v>0</v>
      </c>
      <c r="AB2776" s="99">
        <v>0</v>
      </c>
      <c r="AC2776" s="99">
        <v>169806.517982483</v>
      </c>
      <c r="AD2776" s="99">
        <v>0</v>
      </c>
      <c r="AE2776" s="99">
        <v>28529.587535619699</v>
      </c>
      <c r="AF2776" s="99">
        <v>9689.6935135126096</v>
      </c>
      <c r="AG2776" s="99">
        <v>8431.3187699317896</v>
      </c>
      <c r="AH2776" s="99">
        <v>0</v>
      </c>
      <c r="AI2776" s="99">
        <v>0</v>
      </c>
      <c r="AJ2776" s="99">
        <v>68238.689368248</v>
      </c>
      <c r="AK2776" s="99">
        <v>0</v>
      </c>
      <c r="AL2776" s="99">
        <v>0</v>
      </c>
      <c r="AM2776" s="99">
        <v>4052.0099481642201</v>
      </c>
      <c r="AN2776" s="99">
        <v>173773.45939445501</v>
      </c>
      <c r="AO2776" s="99">
        <v>176394.49463081401</v>
      </c>
      <c r="AP2776" s="99">
        <v>188753.18738937401</v>
      </c>
      <c r="AQ2776" s="99">
        <v>601586.30623626697</v>
      </c>
      <c r="AR2776" s="99">
        <v>6643.0974465012596</v>
      </c>
      <c r="AS2776" s="99">
        <v>57524.650071620898</v>
      </c>
      <c r="AT2776" s="99">
        <v>0</v>
      </c>
      <c r="AU2776" s="99">
        <v>0</v>
      </c>
      <c r="AV2776" s="99">
        <v>596101.47381591797</v>
      </c>
      <c r="AW2776" s="99">
        <v>0</v>
      </c>
      <c r="AX2776" s="99">
        <v>252815.637294769</v>
      </c>
      <c r="AY2776" s="99">
        <v>97521.819242477402</v>
      </c>
      <c r="AZ2776" s="99">
        <v>63578.060641765602</v>
      </c>
      <c r="BA2776" s="99">
        <v>0</v>
      </c>
      <c r="BB2776" s="99">
        <v>0</v>
      </c>
      <c r="BC2776" s="99">
        <v>562741.78032684303</v>
      </c>
      <c r="BD2776" s="99">
        <v>0</v>
      </c>
      <c r="BE2776" s="99">
        <v>0</v>
      </c>
      <c r="BF2776" s="99">
        <v>32951.243463516199</v>
      </c>
      <c r="BG2776" s="99">
        <v>607658.76042938197</v>
      </c>
      <c r="BH2776" s="99">
        <v>5465.5533927679098</v>
      </c>
      <c r="BI2776" s="99">
        <v>27453.359254360199</v>
      </c>
      <c r="BJ2776" s="99">
        <v>157935.28219222999</v>
      </c>
      <c r="BK2776" s="99">
        <v>98.4446701537818</v>
      </c>
      <c r="BL2776" s="99">
        <v>0</v>
      </c>
      <c r="BM2776" s="99">
        <v>0</v>
      </c>
      <c r="BN2776" s="99">
        <v>0</v>
      </c>
      <c r="BO2776" s="99">
        <v>0</v>
      </c>
      <c r="BP2776" s="99">
        <v>0</v>
      </c>
      <c r="BQ2776" s="99">
        <v>0</v>
      </c>
      <c r="BR2776" s="99">
        <v>11728.417423605901</v>
      </c>
      <c r="BS2776" s="99">
        <v>24445.885664224599</v>
      </c>
      <c r="BT2776" s="99">
        <v>0</v>
      </c>
      <c r="BU2776" s="99">
        <v>0</v>
      </c>
      <c r="BV2776" s="99">
        <v>155610.35969734201</v>
      </c>
      <c r="BW2776" s="99">
        <v>0</v>
      </c>
      <c r="BX2776" s="99">
        <v>0</v>
      </c>
      <c r="BY2776" s="99">
        <v>0</v>
      </c>
      <c r="BZ2776" s="99">
        <v>0</v>
      </c>
      <c r="CA2776" s="99">
        <v>586.85001363605295</v>
      </c>
      <c r="CB2776" s="99">
        <v>113954.858809471</v>
      </c>
      <c r="CC2776" s="99">
        <v>982980.77793121303</v>
      </c>
      <c r="CD2776" s="99">
        <v>190353.03582572899</v>
      </c>
      <c r="CE2776" s="99">
        <v>41.994031473994298</v>
      </c>
      <c r="CF2776" s="99">
        <v>7404.8844364881497</v>
      </c>
      <c r="CG2776" s="99">
        <v>58243.9702811241</v>
      </c>
      <c r="CH2776" s="99">
        <v>0</v>
      </c>
      <c r="CI2776" s="99">
        <v>629.38863679021597</v>
      </c>
      <c r="CJ2776" s="99">
        <v>121375.072257996</v>
      </c>
      <c r="CK2776" s="99">
        <v>1042488.30905914</v>
      </c>
      <c r="CL2776" s="99">
        <v>195127.39995575001</v>
      </c>
      <c r="CM2776" s="166">
        <v>1126.0349547267001</v>
      </c>
      <c r="CN2776" s="166">
        <v>296703.70361709601</v>
      </c>
      <c r="CO2776" s="166">
        <v>1654386.0931091299</v>
      </c>
      <c r="CP2776" s="99">
        <v>195127.39995575001</v>
      </c>
      <c r="CQ2776" s="99">
        <v>0</v>
      </c>
      <c r="CR2776" s="99">
        <v>0</v>
      </c>
      <c r="CS2776" s="99">
        <v>0</v>
      </c>
      <c r="CT2776" s="99">
        <v>0</v>
      </c>
      <c r="CU2776" s="98">
        <v>295.82077317199997</v>
      </c>
      <c r="CV2776" s="98">
        <v>525.69266524199998</v>
      </c>
      <c r="CW2776" s="98">
        <v>121359.74324595915</v>
      </c>
      <c r="CX2776" s="98">
        <v>1041224.7482123371</v>
      </c>
    </row>
    <row r="2777" spans="1:102" x14ac:dyDescent="0.2">
      <c r="A2777" s="98" t="s">
        <v>195</v>
      </c>
      <c r="B2777" s="100">
        <v>40787</v>
      </c>
      <c r="C2777" s="99">
        <v>151.68766774609699</v>
      </c>
      <c r="D2777" s="99">
        <v>159.290916085243</v>
      </c>
      <c r="E2777" s="99">
        <v>326.67552368342899</v>
      </c>
      <c r="F2777" s="99">
        <v>12.4970642828848</v>
      </c>
      <c r="G2777" s="99">
        <v>47.323859194759301</v>
      </c>
      <c r="H2777" s="99">
        <v>0</v>
      </c>
      <c r="I2777" s="99">
        <v>0</v>
      </c>
      <c r="J2777" s="99">
        <v>492.31169713661097</v>
      </c>
      <c r="K2777" s="99">
        <v>0</v>
      </c>
      <c r="L2777" s="99">
        <v>261.79421396180999</v>
      </c>
      <c r="M2777" s="99">
        <v>34.655116439796998</v>
      </c>
      <c r="N2777" s="99">
        <v>57.015615309588597</v>
      </c>
      <c r="O2777" s="99">
        <v>0</v>
      </c>
      <c r="P2777" s="99">
        <v>0</v>
      </c>
      <c r="Q2777" s="99">
        <v>276.63883448392198</v>
      </c>
      <c r="R2777" s="99">
        <v>0</v>
      </c>
      <c r="S2777" s="99">
        <v>0</v>
      </c>
      <c r="T2777" s="99">
        <v>24.116696067852899</v>
      </c>
      <c r="U2777" s="99">
        <v>506.28983970359002</v>
      </c>
      <c r="V2777" s="99">
        <v>16953.9114668369</v>
      </c>
      <c r="W2777" s="99">
        <v>25729.228708505601</v>
      </c>
      <c r="X2777" s="99">
        <v>86145.299064636201</v>
      </c>
      <c r="Y2777" s="99">
        <v>629.34169434011005</v>
      </c>
      <c r="Z2777" s="99">
        <v>7671.8181023597699</v>
      </c>
      <c r="AA2777" s="99">
        <v>0</v>
      </c>
      <c r="AB2777" s="99">
        <v>0</v>
      </c>
      <c r="AC2777" s="99">
        <v>171829.270727158</v>
      </c>
      <c r="AD2777" s="99">
        <v>0</v>
      </c>
      <c r="AE2777" s="99">
        <v>34825.051324367501</v>
      </c>
      <c r="AF2777" s="99">
        <v>9576.8777220249194</v>
      </c>
      <c r="AG2777" s="99">
        <v>8961.8033941984195</v>
      </c>
      <c r="AH2777" s="99">
        <v>0</v>
      </c>
      <c r="AI2777" s="99">
        <v>0</v>
      </c>
      <c r="AJ2777" s="99">
        <v>73809.074529647798</v>
      </c>
      <c r="AK2777" s="99">
        <v>0</v>
      </c>
      <c r="AL2777" s="99">
        <v>0</v>
      </c>
      <c r="AM2777" s="99">
        <v>3944.8863642811798</v>
      </c>
      <c r="AN2777" s="99">
        <v>176546.812774658</v>
      </c>
      <c r="AO2777" s="99">
        <v>160571.1217556</v>
      </c>
      <c r="AP2777" s="99">
        <v>203312.82043075599</v>
      </c>
      <c r="AQ2777" s="99">
        <v>690271.95995330799</v>
      </c>
      <c r="AR2777" s="99">
        <v>7158.3611654639199</v>
      </c>
      <c r="AS2777" s="99">
        <v>61313.501431465098</v>
      </c>
      <c r="AT2777" s="99">
        <v>0</v>
      </c>
      <c r="AU2777" s="99">
        <v>0</v>
      </c>
      <c r="AV2777" s="99">
        <v>604124.70503234898</v>
      </c>
      <c r="AW2777" s="99">
        <v>0</v>
      </c>
      <c r="AX2777" s="99">
        <v>288433.82359314</v>
      </c>
      <c r="AY2777" s="99">
        <v>91130.630501747102</v>
      </c>
      <c r="AZ2777" s="99">
        <v>67041.568716049194</v>
      </c>
      <c r="BA2777" s="99">
        <v>0</v>
      </c>
      <c r="BB2777" s="99">
        <v>0</v>
      </c>
      <c r="BC2777" s="99">
        <v>594686.36869812</v>
      </c>
      <c r="BD2777" s="99">
        <v>0</v>
      </c>
      <c r="BE2777" s="99">
        <v>0</v>
      </c>
      <c r="BF2777" s="99">
        <v>32945.538612842603</v>
      </c>
      <c r="BG2777" s="99">
        <v>618592.91635131801</v>
      </c>
      <c r="BH2777" s="99">
        <v>5326.57035285234</v>
      </c>
      <c r="BI2777" s="99">
        <v>29332.667146921201</v>
      </c>
      <c r="BJ2777" s="99">
        <v>160781.25521278399</v>
      </c>
      <c r="BK2777" s="99">
        <v>591.853614836931</v>
      </c>
      <c r="BL2777" s="99">
        <v>0</v>
      </c>
      <c r="BM2777" s="99">
        <v>0</v>
      </c>
      <c r="BN2777" s="99">
        <v>0</v>
      </c>
      <c r="BO2777" s="99">
        <v>0</v>
      </c>
      <c r="BP2777" s="99">
        <v>0</v>
      </c>
      <c r="BQ2777" s="99">
        <v>0</v>
      </c>
      <c r="BR2777" s="99">
        <v>11240.836428999901</v>
      </c>
      <c r="BS2777" s="99">
        <v>23484.348437547698</v>
      </c>
      <c r="BT2777" s="99">
        <v>0</v>
      </c>
      <c r="BU2777" s="99">
        <v>0</v>
      </c>
      <c r="BV2777" s="99">
        <v>159122.57573509199</v>
      </c>
      <c r="BW2777" s="99">
        <v>0</v>
      </c>
      <c r="BX2777" s="99">
        <v>0</v>
      </c>
      <c r="BY2777" s="99">
        <v>0</v>
      </c>
      <c r="BZ2777" s="99">
        <v>0</v>
      </c>
      <c r="CA2777" s="99">
        <v>632.97676804661796</v>
      </c>
      <c r="CB2777" s="99">
        <v>128400.388092041</v>
      </c>
      <c r="CC2777" s="99">
        <v>1054179.6715545701</v>
      </c>
      <c r="CD2777" s="99">
        <v>194414.74326896699</v>
      </c>
      <c r="CE2777" s="99">
        <v>46.768821643665397</v>
      </c>
      <c r="CF2777" s="99">
        <v>7603.8891807198497</v>
      </c>
      <c r="CG2777" s="99">
        <v>60808.139107227304</v>
      </c>
      <c r="CH2777" s="99">
        <v>0</v>
      </c>
      <c r="CI2777" s="99">
        <v>679.77579777687799</v>
      </c>
      <c r="CJ2777" s="99">
        <v>135860.73737907401</v>
      </c>
      <c r="CK2777" s="99">
        <v>1110803.8040466299</v>
      </c>
      <c r="CL2777" s="99">
        <v>199839.59520530701</v>
      </c>
      <c r="CM2777" s="166">
        <v>1184.9157967567401</v>
      </c>
      <c r="CN2777" s="166">
        <v>309359.62280654901</v>
      </c>
      <c r="CO2777" s="166">
        <v>1721150.05705261</v>
      </c>
      <c r="CP2777" s="99">
        <v>199839.59520530701</v>
      </c>
      <c r="CQ2777" s="99">
        <v>0</v>
      </c>
      <c r="CR2777" s="99">
        <v>0</v>
      </c>
      <c r="CS2777" s="99">
        <v>0</v>
      </c>
      <c r="CT2777" s="99">
        <v>0</v>
      </c>
      <c r="CU2777" s="98">
        <v>340.68787856</v>
      </c>
      <c r="CV2777" s="98">
        <v>532.47745483100005</v>
      </c>
      <c r="CW2777" s="98">
        <v>136004.27727276084</v>
      </c>
      <c r="CX2777" s="98">
        <v>1114987.8106617974</v>
      </c>
    </row>
    <row r="2778" spans="1:102" x14ac:dyDescent="0.2">
      <c r="A2778" s="98" t="s">
        <v>195</v>
      </c>
      <c r="B2778" s="100">
        <v>40878</v>
      </c>
      <c r="C2778" s="99">
        <v>153.499543480575</v>
      </c>
      <c r="D2778" s="99">
        <v>162.46245837025299</v>
      </c>
      <c r="E2778" s="99">
        <v>282.982973910868</v>
      </c>
      <c r="F2778" s="99">
        <v>12.0800494978903</v>
      </c>
      <c r="G2778" s="99">
        <v>48.249161451589302</v>
      </c>
      <c r="H2778" s="99">
        <v>0</v>
      </c>
      <c r="I2778" s="99">
        <v>0</v>
      </c>
      <c r="J2778" s="99">
        <v>491.82325710356201</v>
      </c>
      <c r="K2778" s="99">
        <v>0</v>
      </c>
      <c r="L2778" s="99">
        <v>256.707587629557</v>
      </c>
      <c r="M2778" s="99">
        <v>34.848625413607799</v>
      </c>
      <c r="N2778" s="99">
        <v>53.656120616942601</v>
      </c>
      <c r="O2778" s="99">
        <v>0</v>
      </c>
      <c r="P2778" s="99">
        <v>0</v>
      </c>
      <c r="Q2778" s="99">
        <v>273.62453966215298</v>
      </c>
      <c r="R2778" s="99">
        <v>0</v>
      </c>
      <c r="S2778" s="99">
        <v>0</v>
      </c>
      <c r="T2778" s="99">
        <v>24.2313018003479</v>
      </c>
      <c r="U2778" s="99">
        <v>505.95986500382401</v>
      </c>
      <c r="V2778" s="99">
        <v>16651.994739055601</v>
      </c>
      <c r="W2778" s="99">
        <v>32250.887122631098</v>
      </c>
      <c r="X2778" s="99">
        <v>72475.278204917893</v>
      </c>
      <c r="Y2778" s="99">
        <v>716.03085231035902</v>
      </c>
      <c r="Z2778" s="99">
        <v>7645.22835683823</v>
      </c>
      <c r="AA2778" s="99">
        <v>0</v>
      </c>
      <c r="AB2778" s="99">
        <v>0</v>
      </c>
      <c r="AC2778" s="99">
        <v>173546.59115982099</v>
      </c>
      <c r="AD2778" s="99">
        <v>0</v>
      </c>
      <c r="AE2778" s="99">
        <v>29692.3789474964</v>
      </c>
      <c r="AF2778" s="99">
        <v>9426.1521365642493</v>
      </c>
      <c r="AG2778" s="99">
        <v>8695.5429961681402</v>
      </c>
      <c r="AH2778" s="99">
        <v>0</v>
      </c>
      <c r="AI2778" s="99">
        <v>0</v>
      </c>
      <c r="AJ2778" s="99">
        <v>77001.3272094727</v>
      </c>
      <c r="AK2778" s="99">
        <v>0</v>
      </c>
      <c r="AL2778" s="99">
        <v>0</v>
      </c>
      <c r="AM2778" s="99">
        <v>3952.88922289014</v>
      </c>
      <c r="AN2778" s="99">
        <v>178235.94356346101</v>
      </c>
      <c r="AO2778" s="99">
        <v>155875.42947578401</v>
      </c>
      <c r="AP2778" s="99">
        <v>327148.047840118</v>
      </c>
      <c r="AQ2778" s="99">
        <v>611371.96354675305</v>
      </c>
      <c r="AR2778" s="99">
        <v>9221.5503113269806</v>
      </c>
      <c r="AS2778" s="99">
        <v>61727.741374492602</v>
      </c>
      <c r="AT2778" s="99">
        <v>0</v>
      </c>
      <c r="AU2778" s="99">
        <v>0</v>
      </c>
      <c r="AV2778" s="99">
        <v>605783.28047943104</v>
      </c>
      <c r="AW2778" s="99">
        <v>0</v>
      </c>
      <c r="AX2778" s="99">
        <v>260828.57707595799</v>
      </c>
      <c r="AY2778" s="99">
        <v>92161.791945457502</v>
      </c>
      <c r="AZ2778" s="99">
        <v>65746.023812294006</v>
      </c>
      <c r="BA2778" s="99">
        <v>0</v>
      </c>
      <c r="BB2778" s="99">
        <v>0</v>
      </c>
      <c r="BC2778" s="99">
        <v>692732.99227142299</v>
      </c>
      <c r="BD2778" s="99">
        <v>0</v>
      </c>
      <c r="BE2778" s="99">
        <v>0</v>
      </c>
      <c r="BF2778" s="99">
        <v>31721.094399928999</v>
      </c>
      <c r="BG2778" s="99">
        <v>622560.86940765404</v>
      </c>
      <c r="BH2778" s="99">
        <v>5968.3808524012602</v>
      </c>
      <c r="BI2778" s="99">
        <v>32662.209571123101</v>
      </c>
      <c r="BJ2778" s="99">
        <v>156437.00693512001</v>
      </c>
      <c r="BK2778" s="99">
        <v>586.06832780689001</v>
      </c>
      <c r="BL2778" s="99">
        <v>0</v>
      </c>
      <c r="BM2778" s="99">
        <v>0</v>
      </c>
      <c r="BN2778" s="99">
        <v>0</v>
      </c>
      <c r="BO2778" s="99">
        <v>0</v>
      </c>
      <c r="BP2778" s="99">
        <v>0</v>
      </c>
      <c r="BQ2778" s="99">
        <v>0</v>
      </c>
      <c r="BR2778" s="99">
        <v>10855.0599063635</v>
      </c>
      <c r="BS2778" s="99">
        <v>24672.815740823698</v>
      </c>
      <c r="BT2778" s="99">
        <v>0</v>
      </c>
      <c r="BU2778" s="99">
        <v>0</v>
      </c>
      <c r="BV2778" s="99">
        <v>158434.68513870201</v>
      </c>
      <c r="BW2778" s="99">
        <v>0</v>
      </c>
      <c r="BX2778" s="99">
        <v>0</v>
      </c>
      <c r="BY2778" s="99">
        <v>0</v>
      </c>
      <c r="BZ2778" s="99">
        <v>0</v>
      </c>
      <c r="CA2778" s="99">
        <v>598.01708689331997</v>
      </c>
      <c r="CB2778" s="99">
        <v>124558.00640583</v>
      </c>
      <c r="CC2778" s="99">
        <v>1099807.3971557601</v>
      </c>
      <c r="CD2778" s="99">
        <v>193230.43700027501</v>
      </c>
      <c r="CE2778" s="99">
        <v>47.916741923894698</v>
      </c>
      <c r="CF2778" s="99">
        <v>7587.2935427427301</v>
      </c>
      <c r="CG2778" s="99">
        <v>61405.295599460602</v>
      </c>
      <c r="CH2778" s="99">
        <v>0</v>
      </c>
      <c r="CI2778" s="99">
        <v>645.86073158681404</v>
      </c>
      <c r="CJ2778" s="99">
        <v>132152.77324676499</v>
      </c>
      <c r="CK2778" s="99">
        <v>1160159.54518127</v>
      </c>
      <c r="CL2778" s="99">
        <v>198317.58894157401</v>
      </c>
      <c r="CM2778" s="166">
        <v>1135.28382259607</v>
      </c>
      <c r="CN2778" s="166">
        <v>308546.69722366298</v>
      </c>
      <c r="CO2778" s="166">
        <v>1781588.1794433601</v>
      </c>
      <c r="CP2778" s="99">
        <v>198317.58894157401</v>
      </c>
      <c r="CQ2778" s="99">
        <v>0</v>
      </c>
      <c r="CR2778" s="99">
        <v>0</v>
      </c>
      <c r="CS2778" s="99">
        <v>0</v>
      </c>
      <c r="CT2778" s="99">
        <v>0</v>
      </c>
      <c r="CU2778" s="98">
        <v>295.33544757200002</v>
      </c>
      <c r="CV2778" s="98">
        <v>531.84036249300004</v>
      </c>
      <c r="CW2778" s="98">
        <v>132145.29994857273</v>
      </c>
      <c r="CX2778" s="98">
        <v>1161212.6927552207</v>
      </c>
    </row>
    <row r="2779" spans="1:102" x14ac:dyDescent="0.2">
      <c r="A2779" s="98" t="s">
        <v>195</v>
      </c>
      <c r="B2779" s="100">
        <v>40969</v>
      </c>
      <c r="C2779" s="99">
        <v>156.275669176131</v>
      </c>
      <c r="D2779" s="99">
        <v>162.217493554577</v>
      </c>
      <c r="E2779" s="99">
        <v>299.21355546638398</v>
      </c>
      <c r="F2779" s="99">
        <v>12.784384491969799</v>
      </c>
      <c r="G2779" s="99">
        <v>42.983845809940199</v>
      </c>
      <c r="H2779" s="99">
        <v>0</v>
      </c>
      <c r="I2779" s="99">
        <v>0</v>
      </c>
      <c r="J2779" s="99">
        <v>508.59330367669497</v>
      </c>
      <c r="K2779" s="99">
        <v>0</v>
      </c>
      <c r="L2779" s="99">
        <v>254.90403542295101</v>
      </c>
      <c r="M2779" s="99">
        <v>36.324826728552601</v>
      </c>
      <c r="N2779" s="99">
        <v>60.828821461647699</v>
      </c>
      <c r="O2779" s="99">
        <v>0</v>
      </c>
      <c r="P2779" s="99">
        <v>0</v>
      </c>
      <c r="Q2779" s="99">
        <v>271.00188194960401</v>
      </c>
      <c r="R2779" s="99">
        <v>0</v>
      </c>
      <c r="S2779" s="99">
        <v>0</v>
      </c>
      <c r="T2779" s="99">
        <v>19.546375205507498</v>
      </c>
      <c r="U2779" s="99">
        <v>521.59865991771198</v>
      </c>
      <c r="V2779" s="99">
        <v>17887.102124452598</v>
      </c>
      <c r="W2779" s="99">
        <v>33171.241753101298</v>
      </c>
      <c r="X2779" s="99">
        <v>77075.183365821795</v>
      </c>
      <c r="Y2779" s="99">
        <v>751.42079885303997</v>
      </c>
      <c r="Z2779" s="99">
        <v>7393.93659710884</v>
      </c>
      <c r="AA2779" s="99">
        <v>0</v>
      </c>
      <c r="AB2779" s="99">
        <v>0</v>
      </c>
      <c r="AC2779" s="99">
        <v>177471.50250816299</v>
      </c>
      <c r="AD2779" s="99">
        <v>0</v>
      </c>
      <c r="AE2779" s="99">
        <v>32582.714736700102</v>
      </c>
      <c r="AF2779" s="99">
        <v>10600.2831344604</v>
      </c>
      <c r="AG2779" s="99">
        <v>9104.1749387979507</v>
      </c>
      <c r="AH2779" s="99">
        <v>0</v>
      </c>
      <c r="AI2779" s="99">
        <v>0</v>
      </c>
      <c r="AJ2779" s="99">
        <v>74125.717686653094</v>
      </c>
      <c r="AK2779" s="99">
        <v>0</v>
      </c>
      <c r="AL2779" s="99">
        <v>0</v>
      </c>
      <c r="AM2779" s="99">
        <v>3451.2536788582802</v>
      </c>
      <c r="AN2779" s="99">
        <v>181404.370166779</v>
      </c>
      <c r="AO2779" s="99">
        <v>169139.78466796901</v>
      </c>
      <c r="AP2779" s="99">
        <v>278847.98850250198</v>
      </c>
      <c r="AQ2779" s="99">
        <v>647046.97996520996</v>
      </c>
      <c r="AR2779" s="99">
        <v>8938.0666806697809</v>
      </c>
      <c r="AS2779" s="99">
        <v>59666.074894905098</v>
      </c>
      <c r="AT2779" s="99">
        <v>0</v>
      </c>
      <c r="AU2779" s="99">
        <v>0</v>
      </c>
      <c r="AV2779" s="99">
        <v>630699.636901855</v>
      </c>
      <c r="AW2779" s="99">
        <v>0</v>
      </c>
      <c r="AX2779" s="99">
        <v>277041.48568725598</v>
      </c>
      <c r="AY2779" s="99">
        <v>101177.97854518901</v>
      </c>
      <c r="AZ2779" s="99">
        <v>68963.033971786499</v>
      </c>
      <c r="BA2779" s="99">
        <v>0</v>
      </c>
      <c r="BB2779" s="99">
        <v>0</v>
      </c>
      <c r="BC2779" s="99">
        <v>637982.82171630894</v>
      </c>
      <c r="BD2779" s="99">
        <v>0</v>
      </c>
      <c r="BE2779" s="99">
        <v>0</v>
      </c>
      <c r="BF2779" s="99">
        <v>28379.822985172301</v>
      </c>
      <c r="BG2779" s="99">
        <v>641621.04760742199</v>
      </c>
      <c r="BH2779" s="99">
        <v>5966.3983280062703</v>
      </c>
      <c r="BI2779" s="99">
        <v>31399.722664594701</v>
      </c>
      <c r="BJ2779" s="99">
        <v>166401.91744613601</v>
      </c>
      <c r="BK2779" s="99">
        <v>602.59190468490101</v>
      </c>
      <c r="BL2779" s="99">
        <v>0</v>
      </c>
      <c r="BM2779" s="99">
        <v>0</v>
      </c>
      <c r="BN2779" s="99">
        <v>0</v>
      </c>
      <c r="BO2779" s="99">
        <v>0</v>
      </c>
      <c r="BP2779" s="99">
        <v>0</v>
      </c>
      <c r="BQ2779" s="99">
        <v>0</v>
      </c>
      <c r="BR2779" s="99">
        <v>12005.200058221801</v>
      </c>
      <c r="BS2779" s="99">
        <v>29380.353970289201</v>
      </c>
      <c r="BT2779" s="99">
        <v>0</v>
      </c>
      <c r="BU2779" s="99">
        <v>0</v>
      </c>
      <c r="BV2779" s="99">
        <v>164700.76338768</v>
      </c>
      <c r="BW2779" s="99">
        <v>0</v>
      </c>
      <c r="BX2779" s="99">
        <v>0</v>
      </c>
      <c r="BY2779" s="99">
        <v>0</v>
      </c>
      <c r="BZ2779" s="99">
        <v>0</v>
      </c>
      <c r="CA2779" s="99">
        <v>622.57207387685798</v>
      </c>
      <c r="CB2779" s="99">
        <v>124441.540838242</v>
      </c>
      <c r="CC2779" s="99">
        <v>1079255.24520874</v>
      </c>
      <c r="CD2779" s="99">
        <v>206910.50234603899</v>
      </c>
      <c r="CE2779" s="99">
        <v>43.569384502712602</v>
      </c>
      <c r="CF2779" s="99">
        <v>7387.43358445168</v>
      </c>
      <c r="CG2779" s="99">
        <v>59513.651247501402</v>
      </c>
      <c r="CH2779" s="99">
        <v>0</v>
      </c>
      <c r="CI2779" s="99">
        <v>665.73250795900799</v>
      </c>
      <c r="CJ2779" s="99">
        <v>131982.868761063</v>
      </c>
      <c r="CK2779" s="99">
        <v>1143079.7750091599</v>
      </c>
      <c r="CL2779" s="99">
        <v>212430.69113922099</v>
      </c>
      <c r="CM2779" s="166">
        <v>1178.8531483858801</v>
      </c>
      <c r="CN2779" s="166">
        <v>317187.059066772</v>
      </c>
      <c r="CO2779" s="166">
        <v>1790560.12361145</v>
      </c>
      <c r="CP2779" s="99">
        <v>212430.69113922099</v>
      </c>
      <c r="CQ2779" s="99">
        <v>0</v>
      </c>
      <c r="CR2779" s="99">
        <v>0</v>
      </c>
      <c r="CS2779" s="99">
        <v>0</v>
      </c>
      <c r="CT2779" s="99">
        <v>0</v>
      </c>
      <c r="CU2779" s="98">
        <v>311.90148997</v>
      </c>
      <c r="CV2779" s="98">
        <v>541.96731836699996</v>
      </c>
      <c r="CW2779" s="98">
        <v>131828.97442269369</v>
      </c>
      <c r="CX2779" s="98">
        <v>1138768.8964562414</v>
      </c>
    </row>
    <row r="2780" spans="1:102" x14ac:dyDescent="0.2">
      <c r="A2780" s="98" t="s">
        <v>195</v>
      </c>
      <c r="B2780" s="100">
        <v>41061</v>
      </c>
      <c r="C2780" s="99">
        <v>143.76656747423101</v>
      </c>
      <c r="D2780" s="99">
        <v>156.36619837395801</v>
      </c>
      <c r="E2780" s="99">
        <v>1410.21493142843</v>
      </c>
      <c r="F2780" s="99">
        <v>12.4717656709254</v>
      </c>
      <c r="G2780" s="99">
        <v>39.568067635875202</v>
      </c>
      <c r="H2780" s="99">
        <v>0</v>
      </c>
      <c r="I2780" s="99">
        <v>0</v>
      </c>
      <c r="J2780" s="99">
        <v>507.845220509917</v>
      </c>
      <c r="K2780" s="99">
        <v>0</v>
      </c>
      <c r="L2780" s="99">
        <v>1279.5473577529201</v>
      </c>
      <c r="M2780" s="99">
        <v>39.306993838865303</v>
      </c>
      <c r="N2780" s="99">
        <v>62.690170850604801</v>
      </c>
      <c r="O2780" s="99">
        <v>0</v>
      </c>
      <c r="P2780" s="99">
        <v>0</v>
      </c>
      <c r="Q2780" s="99">
        <v>270.82289203628898</v>
      </c>
      <c r="R2780" s="99">
        <v>0</v>
      </c>
      <c r="S2780" s="99">
        <v>0</v>
      </c>
      <c r="T2780" s="99">
        <v>19.185310120927198</v>
      </c>
      <c r="U2780" s="99">
        <v>519.718393921852</v>
      </c>
      <c r="V2780" s="99">
        <v>17286.9563179016</v>
      </c>
      <c r="W2780" s="99">
        <v>29959.465668439901</v>
      </c>
      <c r="X2780" s="99">
        <v>222337.400247574</v>
      </c>
      <c r="Y2780" s="99">
        <v>749.80858805775597</v>
      </c>
      <c r="Z2780" s="99">
        <v>6988.9548701643898</v>
      </c>
      <c r="AA2780" s="99">
        <v>0</v>
      </c>
      <c r="AB2780" s="99">
        <v>0</v>
      </c>
      <c r="AC2780" s="99">
        <v>176678.23354911801</v>
      </c>
      <c r="AD2780" s="99">
        <v>0</v>
      </c>
      <c r="AE2780" s="99">
        <v>167822.638763428</v>
      </c>
      <c r="AF2780" s="99">
        <v>11076.782972335801</v>
      </c>
      <c r="AG2780" s="99">
        <v>9782.8372534513492</v>
      </c>
      <c r="AH2780" s="99">
        <v>0</v>
      </c>
      <c r="AI2780" s="99">
        <v>0</v>
      </c>
      <c r="AJ2780" s="99">
        <v>74234.025611877398</v>
      </c>
      <c r="AK2780" s="99">
        <v>0</v>
      </c>
      <c r="AL2780" s="99">
        <v>0</v>
      </c>
      <c r="AM2780" s="99">
        <v>3369.3676504492801</v>
      </c>
      <c r="AN2780" s="99">
        <v>180248.75358581499</v>
      </c>
      <c r="AO2780" s="99">
        <v>164442.625576019</v>
      </c>
      <c r="AP2780" s="99">
        <v>283955.90024566703</v>
      </c>
      <c r="AQ2780" s="99">
        <v>1578468.2578125</v>
      </c>
      <c r="AR2780" s="99">
        <v>8923.1368212699908</v>
      </c>
      <c r="AS2780" s="99">
        <v>55802.822213649801</v>
      </c>
      <c r="AT2780" s="99">
        <v>0</v>
      </c>
      <c r="AU2780" s="99">
        <v>0</v>
      </c>
      <c r="AV2780" s="99">
        <v>631732.900001526</v>
      </c>
      <c r="AW2780" s="99">
        <v>0</v>
      </c>
      <c r="AX2780" s="99">
        <v>1165429.7843627899</v>
      </c>
      <c r="AY2780" s="99">
        <v>105378.05430030799</v>
      </c>
      <c r="AZ2780" s="99">
        <v>76081.872142791704</v>
      </c>
      <c r="BA2780" s="99">
        <v>0</v>
      </c>
      <c r="BB2780" s="99">
        <v>0</v>
      </c>
      <c r="BC2780" s="99">
        <v>633359.14369201695</v>
      </c>
      <c r="BD2780" s="99">
        <v>0</v>
      </c>
      <c r="BE2780" s="99">
        <v>0</v>
      </c>
      <c r="BF2780" s="99">
        <v>28056.608188390699</v>
      </c>
      <c r="BG2780" s="99">
        <v>641715.01421356201</v>
      </c>
      <c r="BH2780" s="99">
        <v>6232.0889311432802</v>
      </c>
      <c r="BI2780" s="99">
        <v>34147.4579486847</v>
      </c>
      <c r="BJ2780" s="99">
        <v>161428.71669959999</v>
      </c>
      <c r="BK2780" s="99">
        <v>615.73914466798306</v>
      </c>
      <c r="BL2780" s="99">
        <v>0</v>
      </c>
      <c r="BM2780" s="99">
        <v>0</v>
      </c>
      <c r="BN2780" s="99">
        <v>0</v>
      </c>
      <c r="BO2780" s="99">
        <v>0</v>
      </c>
      <c r="BP2780" s="99">
        <v>0</v>
      </c>
      <c r="BQ2780" s="99">
        <v>0</v>
      </c>
      <c r="BR2780" s="99">
        <v>12997.170432806</v>
      </c>
      <c r="BS2780" s="99">
        <v>32270.7423906326</v>
      </c>
      <c r="BT2780" s="99">
        <v>0</v>
      </c>
      <c r="BU2780" s="99">
        <v>0</v>
      </c>
      <c r="BV2780" s="99">
        <v>158351.11602211001</v>
      </c>
      <c r="BW2780" s="99">
        <v>0</v>
      </c>
      <c r="BX2780" s="99">
        <v>0</v>
      </c>
      <c r="BY2780" s="99">
        <v>0</v>
      </c>
      <c r="BZ2780" s="99">
        <v>0</v>
      </c>
      <c r="CA2780" s="99">
        <v>1719.4087108075601</v>
      </c>
      <c r="CB2780" s="99">
        <v>270281.57396316499</v>
      </c>
      <c r="CC2780" s="99">
        <v>2037154.37132263</v>
      </c>
      <c r="CD2780" s="99">
        <v>202351.320886612</v>
      </c>
      <c r="CE2780" s="99">
        <v>39.7883362136781</v>
      </c>
      <c r="CF2780" s="99">
        <v>7105.7844172120103</v>
      </c>
      <c r="CG2780" s="99">
        <v>56654.7392435074</v>
      </c>
      <c r="CH2780" s="99">
        <v>0</v>
      </c>
      <c r="CI2780" s="99">
        <v>1760.9153190106199</v>
      </c>
      <c r="CJ2780" s="99">
        <v>276848.40245819098</v>
      </c>
      <c r="CK2780" s="99">
        <v>2089538.47869873</v>
      </c>
      <c r="CL2780" s="99">
        <v>206791.92854118301</v>
      </c>
      <c r="CM2780" s="166">
        <v>2274.3514011204202</v>
      </c>
      <c r="CN2780" s="166">
        <v>455127.73436737101</v>
      </c>
      <c r="CO2780" s="166">
        <v>2717434.6932067899</v>
      </c>
      <c r="CP2780" s="99">
        <v>206791.92854118301</v>
      </c>
      <c r="CQ2780" s="99">
        <v>0</v>
      </c>
      <c r="CR2780" s="99">
        <v>0</v>
      </c>
      <c r="CS2780" s="99">
        <v>0</v>
      </c>
      <c r="CT2780" s="99">
        <v>0</v>
      </c>
      <c r="CU2780" s="98">
        <v>1427.030925801</v>
      </c>
      <c r="CV2780" s="98">
        <v>539.91763101200002</v>
      </c>
      <c r="CW2780" s="98">
        <v>277387.358380377</v>
      </c>
      <c r="CX2780" s="98">
        <v>2093809.1105661374</v>
      </c>
    </row>
    <row r="2781" spans="1:102" x14ac:dyDescent="0.2">
      <c r="A2781" s="98" t="s">
        <v>195</v>
      </c>
      <c r="B2781" s="100">
        <v>41153</v>
      </c>
      <c r="C2781" s="99">
        <v>149.826906999573</v>
      </c>
      <c r="D2781" s="99">
        <v>160.67226628586701</v>
      </c>
      <c r="E2781" s="99">
        <v>1354.2057634442999</v>
      </c>
      <c r="F2781" s="99">
        <v>10.441909579909399</v>
      </c>
      <c r="G2781" s="99">
        <v>34.038269675802397</v>
      </c>
      <c r="H2781" s="99">
        <v>0</v>
      </c>
      <c r="I2781" s="99">
        <v>0</v>
      </c>
      <c r="J2781" s="99">
        <v>499.42407168075403</v>
      </c>
      <c r="K2781" s="99">
        <v>0</v>
      </c>
      <c r="L2781" s="99">
        <v>1260.7052090317</v>
      </c>
      <c r="M2781" s="99">
        <v>43.213366252835797</v>
      </c>
      <c r="N2781" s="99">
        <v>64.948056585155399</v>
      </c>
      <c r="O2781" s="99">
        <v>0</v>
      </c>
      <c r="P2781" s="99">
        <v>0</v>
      </c>
      <c r="Q2781" s="99">
        <v>270.21566818282002</v>
      </c>
      <c r="R2781" s="99">
        <v>0</v>
      </c>
      <c r="S2781" s="99">
        <v>0</v>
      </c>
      <c r="T2781" s="99">
        <v>15.9768063139636</v>
      </c>
      <c r="U2781" s="99">
        <v>510.63672422245099</v>
      </c>
      <c r="V2781" s="99">
        <v>17177.592402458198</v>
      </c>
      <c r="W2781" s="99">
        <v>29607.8834822178</v>
      </c>
      <c r="X2781" s="99">
        <v>214536.88771438599</v>
      </c>
      <c r="Y2781" s="99">
        <v>676.10468197614</v>
      </c>
      <c r="Z2781" s="99">
        <v>5466.4007269144104</v>
      </c>
      <c r="AA2781" s="99">
        <v>0</v>
      </c>
      <c r="AB2781" s="99">
        <v>0</v>
      </c>
      <c r="AC2781" s="99">
        <v>179355.75862884501</v>
      </c>
      <c r="AD2781" s="99">
        <v>0</v>
      </c>
      <c r="AE2781" s="99">
        <v>160925.764713287</v>
      </c>
      <c r="AF2781" s="99">
        <v>11292.9219843149</v>
      </c>
      <c r="AG2781" s="99">
        <v>10832.2978286743</v>
      </c>
      <c r="AH2781" s="99">
        <v>0</v>
      </c>
      <c r="AI2781" s="99">
        <v>0</v>
      </c>
      <c r="AJ2781" s="99">
        <v>71912.820306777998</v>
      </c>
      <c r="AK2781" s="99">
        <v>0</v>
      </c>
      <c r="AL2781" s="99">
        <v>0</v>
      </c>
      <c r="AM2781" s="99">
        <v>2597.6762221455601</v>
      </c>
      <c r="AN2781" s="99">
        <v>181870.77816391</v>
      </c>
      <c r="AO2781" s="99">
        <v>166141.219467163</v>
      </c>
      <c r="AP2781" s="99">
        <v>260448.83897781401</v>
      </c>
      <c r="AQ2781" s="99">
        <v>1548401.2572631801</v>
      </c>
      <c r="AR2781" s="99">
        <v>8011.5345091223699</v>
      </c>
      <c r="AS2781" s="99">
        <v>46361.982366561897</v>
      </c>
      <c r="AT2781" s="99">
        <v>0</v>
      </c>
      <c r="AU2781" s="99">
        <v>0</v>
      </c>
      <c r="AV2781" s="99">
        <v>649149.50862884498</v>
      </c>
      <c r="AW2781" s="99">
        <v>0</v>
      </c>
      <c r="AX2781" s="99">
        <v>1115715.9064178499</v>
      </c>
      <c r="AY2781" s="99">
        <v>109370.27110767399</v>
      </c>
      <c r="AZ2781" s="99">
        <v>85347.107227325396</v>
      </c>
      <c r="BA2781" s="99">
        <v>0</v>
      </c>
      <c r="BB2781" s="99">
        <v>0</v>
      </c>
      <c r="BC2781" s="99">
        <v>649266.14906311</v>
      </c>
      <c r="BD2781" s="99">
        <v>0</v>
      </c>
      <c r="BE2781" s="99">
        <v>0</v>
      </c>
      <c r="BF2781" s="99">
        <v>22660.2877485752</v>
      </c>
      <c r="BG2781" s="99">
        <v>657060.70309448196</v>
      </c>
      <c r="BH2781" s="99">
        <v>7464.8301131725302</v>
      </c>
      <c r="BI2781" s="99">
        <v>33069.017860412598</v>
      </c>
      <c r="BJ2781" s="99">
        <v>170903.85627365101</v>
      </c>
      <c r="BK2781" s="99">
        <v>622.37712492048695</v>
      </c>
      <c r="BL2781" s="99">
        <v>0</v>
      </c>
      <c r="BM2781" s="99">
        <v>0</v>
      </c>
      <c r="BN2781" s="99">
        <v>0</v>
      </c>
      <c r="BO2781" s="99">
        <v>0</v>
      </c>
      <c r="BP2781" s="99">
        <v>0</v>
      </c>
      <c r="BQ2781" s="99">
        <v>0</v>
      </c>
      <c r="BR2781" s="99">
        <v>14490.0519288778</v>
      </c>
      <c r="BS2781" s="99">
        <v>34009.373332023599</v>
      </c>
      <c r="BT2781" s="99">
        <v>0</v>
      </c>
      <c r="BU2781" s="99">
        <v>0</v>
      </c>
      <c r="BV2781" s="99">
        <v>160174.81484603899</v>
      </c>
      <c r="BW2781" s="99">
        <v>0</v>
      </c>
      <c r="BX2781" s="99">
        <v>0</v>
      </c>
      <c r="BY2781" s="99">
        <v>0</v>
      </c>
      <c r="BZ2781" s="99">
        <v>0</v>
      </c>
      <c r="CA2781" s="99">
        <v>1667.60759197176</v>
      </c>
      <c r="CB2781" s="99">
        <v>262431.18344116199</v>
      </c>
      <c r="CC2781" s="99">
        <v>1984629.4322967499</v>
      </c>
      <c r="CD2781" s="99">
        <v>209758.024988174</v>
      </c>
      <c r="CE2781" s="99">
        <v>33.569406606722602</v>
      </c>
      <c r="CF2781" s="99">
        <v>5370.3463904261598</v>
      </c>
      <c r="CG2781" s="99">
        <v>45633.567410469099</v>
      </c>
      <c r="CH2781" s="99">
        <v>0</v>
      </c>
      <c r="CI2781" s="99">
        <v>1701.0691798180301</v>
      </c>
      <c r="CJ2781" s="99">
        <v>268206.52924728399</v>
      </c>
      <c r="CK2781" s="99">
        <v>2031115.7261505099</v>
      </c>
      <c r="CL2781" s="99">
        <v>214356.70009612999</v>
      </c>
      <c r="CM2781" s="166">
        <v>2205.7884642481799</v>
      </c>
      <c r="CN2781" s="166">
        <v>449150.30060577398</v>
      </c>
      <c r="CO2781" s="166">
        <v>2691218.4892883301</v>
      </c>
      <c r="CP2781" s="99">
        <v>214356.70009612999</v>
      </c>
      <c r="CQ2781" s="99">
        <v>0</v>
      </c>
      <c r="CR2781" s="99">
        <v>0</v>
      </c>
      <c r="CS2781" s="99">
        <v>0</v>
      </c>
      <c r="CT2781" s="99">
        <v>0</v>
      </c>
      <c r="CU2781" s="98">
        <v>1362.470559329</v>
      </c>
      <c r="CV2781" s="98">
        <v>531.51337380400003</v>
      </c>
      <c r="CW2781" s="98">
        <v>267801.52983158815</v>
      </c>
      <c r="CX2781" s="98">
        <v>2030262.999707219</v>
      </c>
    </row>
    <row r="2782" spans="1:102" x14ac:dyDescent="0.2">
      <c r="A2782" s="98" t="s">
        <v>195</v>
      </c>
      <c r="B2782" s="100">
        <v>41244</v>
      </c>
      <c r="C2782" s="99">
        <v>141.43128788843799</v>
      </c>
      <c r="D2782" s="99">
        <v>162.08699126355401</v>
      </c>
      <c r="E2782" s="99">
        <v>1326.30234691501</v>
      </c>
      <c r="F2782" s="99">
        <v>10.7793900169199</v>
      </c>
      <c r="G2782" s="99">
        <v>29.301918162964299</v>
      </c>
      <c r="H2782" s="99">
        <v>0</v>
      </c>
      <c r="I2782" s="99">
        <v>0</v>
      </c>
      <c r="J2782" s="99">
        <v>517.60011587292001</v>
      </c>
      <c r="K2782" s="99">
        <v>0</v>
      </c>
      <c r="L2782" s="99">
        <v>1322.8085584640501</v>
      </c>
      <c r="M2782" s="99">
        <v>42.7645567366853</v>
      </c>
      <c r="N2782" s="99">
        <v>71.376262413337798</v>
      </c>
      <c r="O2782" s="99">
        <v>0</v>
      </c>
      <c r="P2782" s="99">
        <v>0</v>
      </c>
      <c r="Q2782" s="99">
        <v>272.92967828363197</v>
      </c>
      <c r="R2782" s="99">
        <v>0</v>
      </c>
      <c r="S2782" s="99">
        <v>0</v>
      </c>
      <c r="T2782" s="99">
        <v>14.207704175729299</v>
      </c>
      <c r="U2782" s="99">
        <v>525.41277520358597</v>
      </c>
      <c r="V2782" s="99">
        <v>15922.7242404222</v>
      </c>
      <c r="W2782" s="99">
        <v>28889.454012870799</v>
      </c>
      <c r="X2782" s="99">
        <v>211911.119884491</v>
      </c>
      <c r="Y2782" s="99">
        <v>643.51027028262604</v>
      </c>
      <c r="Z2782" s="99">
        <v>5034.5509569644901</v>
      </c>
      <c r="AA2782" s="99">
        <v>0</v>
      </c>
      <c r="AB2782" s="99">
        <v>0</v>
      </c>
      <c r="AC2782" s="99">
        <v>180892.36367607099</v>
      </c>
      <c r="AD2782" s="99">
        <v>0</v>
      </c>
      <c r="AE2782" s="99">
        <v>174782.51639556899</v>
      </c>
      <c r="AF2782" s="99">
        <v>10676.6000554562</v>
      </c>
      <c r="AG2782" s="99">
        <v>11980.015791177801</v>
      </c>
      <c r="AH2782" s="99">
        <v>0</v>
      </c>
      <c r="AI2782" s="99">
        <v>0</v>
      </c>
      <c r="AJ2782" s="99">
        <v>71979.019399642901</v>
      </c>
      <c r="AK2782" s="99">
        <v>0</v>
      </c>
      <c r="AL2782" s="99">
        <v>0</v>
      </c>
      <c r="AM2782" s="99">
        <v>1667.75574928522</v>
      </c>
      <c r="AN2782" s="99">
        <v>183682.978931427</v>
      </c>
      <c r="AO2782" s="99">
        <v>153701.396213531</v>
      </c>
      <c r="AP2782" s="99">
        <v>277510.78873062099</v>
      </c>
      <c r="AQ2782" s="99">
        <v>1524672.2193145801</v>
      </c>
      <c r="AR2782" s="99">
        <v>6193.2481642961502</v>
      </c>
      <c r="AS2782" s="99">
        <v>42810.829428672798</v>
      </c>
      <c r="AT2782" s="99">
        <v>0</v>
      </c>
      <c r="AU2782" s="99">
        <v>0</v>
      </c>
      <c r="AV2782" s="99">
        <v>660878.23081970203</v>
      </c>
      <c r="AW2782" s="99">
        <v>0</v>
      </c>
      <c r="AX2782" s="99">
        <v>1203134.55903625</v>
      </c>
      <c r="AY2782" s="99">
        <v>100167.194700241</v>
      </c>
      <c r="AZ2782" s="99">
        <v>96548.657597541795</v>
      </c>
      <c r="BA2782" s="99">
        <v>0</v>
      </c>
      <c r="BB2782" s="99">
        <v>0</v>
      </c>
      <c r="BC2782" s="99">
        <v>605384.90684509301</v>
      </c>
      <c r="BD2782" s="99">
        <v>0</v>
      </c>
      <c r="BE2782" s="99">
        <v>0</v>
      </c>
      <c r="BF2782" s="99">
        <v>13825.5161947012</v>
      </c>
      <c r="BG2782" s="99">
        <v>673599.52626800502</v>
      </c>
      <c r="BH2782" s="99">
        <v>5372.71820116043</v>
      </c>
      <c r="BI2782" s="99">
        <v>35709.216293811798</v>
      </c>
      <c r="BJ2782" s="99">
        <v>169036.503868103</v>
      </c>
      <c r="BK2782" s="99">
        <v>642.88018073886599</v>
      </c>
      <c r="BL2782" s="99">
        <v>0</v>
      </c>
      <c r="BM2782" s="99">
        <v>0</v>
      </c>
      <c r="BN2782" s="99">
        <v>0</v>
      </c>
      <c r="BO2782" s="99">
        <v>0</v>
      </c>
      <c r="BP2782" s="99">
        <v>0</v>
      </c>
      <c r="BQ2782" s="99">
        <v>0</v>
      </c>
      <c r="BR2782" s="99">
        <v>14207.887667655899</v>
      </c>
      <c r="BS2782" s="99">
        <v>40569.532928943598</v>
      </c>
      <c r="BT2782" s="99">
        <v>0</v>
      </c>
      <c r="BU2782" s="99">
        <v>0</v>
      </c>
      <c r="BV2782" s="99">
        <v>152616.38511085499</v>
      </c>
      <c r="BW2782" s="99">
        <v>0</v>
      </c>
      <c r="BX2782" s="99">
        <v>0</v>
      </c>
      <c r="BY2782" s="99">
        <v>0</v>
      </c>
      <c r="BZ2782" s="99">
        <v>0</v>
      </c>
      <c r="CA2782" s="99">
        <v>1607.55477438867</v>
      </c>
      <c r="CB2782" s="99">
        <v>257217.90202713001</v>
      </c>
      <c r="CC2782" s="99">
        <v>1936653.8512115499</v>
      </c>
      <c r="CD2782" s="99">
        <v>208413.83615302999</v>
      </c>
      <c r="CE2782" s="99">
        <v>29.195455084787699</v>
      </c>
      <c r="CF2782" s="99">
        <v>5043.4766076207197</v>
      </c>
      <c r="CG2782" s="99">
        <v>42936.263056755102</v>
      </c>
      <c r="CH2782" s="99">
        <v>0</v>
      </c>
      <c r="CI2782" s="99">
        <v>1636.27169935405</v>
      </c>
      <c r="CJ2782" s="99">
        <v>262369.71920013399</v>
      </c>
      <c r="CK2782" s="99">
        <v>1974794.36306763</v>
      </c>
      <c r="CL2782" s="99">
        <v>213635.61363601699</v>
      </c>
      <c r="CM2782" s="166">
        <v>2162.1911504864702</v>
      </c>
      <c r="CN2782" s="166">
        <v>446238.56185913098</v>
      </c>
      <c r="CO2782" s="166">
        <v>2660239.8232421898</v>
      </c>
      <c r="CP2782" s="99">
        <v>213635.61363601699</v>
      </c>
      <c r="CQ2782" s="99">
        <v>0</v>
      </c>
      <c r="CR2782" s="99">
        <v>0</v>
      </c>
      <c r="CS2782" s="99">
        <v>0</v>
      </c>
      <c r="CT2782" s="99">
        <v>0</v>
      </c>
      <c r="CU2782" s="98">
        <v>1330.685205777</v>
      </c>
      <c r="CV2782" s="98">
        <v>543.09580484699995</v>
      </c>
      <c r="CW2782" s="98">
        <v>262261.37863475073</v>
      </c>
      <c r="CX2782" s="98">
        <v>1979590.114268305</v>
      </c>
    </row>
    <row r="2783" spans="1:102" x14ac:dyDescent="0.2">
      <c r="A2783" s="98" t="s">
        <v>195</v>
      </c>
      <c r="B2783" s="100">
        <v>41334</v>
      </c>
      <c r="C2783" s="99">
        <v>125.54400382284101</v>
      </c>
      <c r="D2783" s="99">
        <v>167.73887115344399</v>
      </c>
      <c r="E2783" s="99">
        <v>1318.1811503469901</v>
      </c>
      <c r="F2783" s="99">
        <v>13.988996879896099</v>
      </c>
      <c r="G2783" s="99">
        <v>30.124299648916299</v>
      </c>
      <c r="H2783" s="99">
        <v>0</v>
      </c>
      <c r="I2783" s="99">
        <v>0</v>
      </c>
      <c r="J2783" s="99">
        <v>523.52135781943798</v>
      </c>
      <c r="K2783" s="99">
        <v>0</v>
      </c>
      <c r="L2783" s="99">
        <v>1116.12676094472</v>
      </c>
      <c r="M2783" s="99">
        <v>40.748808385804303</v>
      </c>
      <c r="N2783" s="99">
        <v>72.806985183619005</v>
      </c>
      <c r="O2783" s="99">
        <v>0</v>
      </c>
      <c r="P2783" s="99">
        <v>130.231746036559</v>
      </c>
      <c r="Q2783" s="99">
        <v>278.38583815842901</v>
      </c>
      <c r="R2783" s="99">
        <v>0</v>
      </c>
      <c r="S2783" s="99">
        <v>10.820688689243999</v>
      </c>
      <c r="T2783" s="99">
        <v>0</v>
      </c>
      <c r="U2783" s="99">
        <v>531.11010918766306</v>
      </c>
      <c r="V2783" s="99">
        <v>15656.386386275301</v>
      </c>
      <c r="W2783" s="99">
        <v>27303.860858440399</v>
      </c>
      <c r="X2783" s="99">
        <v>201769.56843185399</v>
      </c>
      <c r="Y2783" s="99">
        <v>664.32880631089199</v>
      </c>
      <c r="Z2783" s="99">
        <v>4367.8629177808798</v>
      </c>
      <c r="AA2783" s="99">
        <v>0</v>
      </c>
      <c r="AB2783" s="99">
        <v>0</v>
      </c>
      <c r="AC2783" s="99">
        <v>183038.60557937599</v>
      </c>
      <c r="AD2783" s="99">
        <v>0</v>
      </c>
      <c r="AE2783" s="99">
        <v>148026.775831223</v>
      </c>
      <c r="AF2783" s="99">
        <v>9665.7860407829303</v>
      </c>
      <c r="AG2783" s="99">
        <v>11114.999957919101</v>
      </c>
      <c r="AH2783" s="99">
        <v>0</v>
      </c>
      <c r="AI2783" s="99">
        <v>16418.554910183</v>
      </c>
      <c r="AJ2783" s="99">
        <v>67706.523734092698</v>
      </c>
      <c r="AK2783" s="99">
        <v>0</v>
      </c>
      <c r="AL2783" s="99">
        <v>1220.21118544042</v>
      </c>
      <c r="AM2783" s="99">
        <v>0</v>
      </c>
      <c r="AN2783" s="99">
        <v>185758.04096221901</v>
      </c>
      <c r="AO2783" s="99">
        <v>150400.175951004</v>
      </c>
      <c r="AP2783" s="99">
        <v>294806.56291198701</v>
      </c>
      <c r="AQ2783" s="99">
        <v>1476202.4990234401</v>
      </c>
      <c r="AR2783" s="99">
        <v>7053.6998272538203</v>
      </c>
      <c r="AS2783" s="99">
        <v>36617.341904163397</v>
      </c>
      <c r="AT2783" s="99">
        <v>0</v>
      </c>
      <c r="AU2783" s="99">
        <v>0</v>
      </c>
      <c r="AV2783" s="99">
        <v>686014.02848053002</v>
      </c>
      <c r="AW2783" s="99">
        <v>0</v>
      </c>
      <c r="AX2783" s="99">
        <v>983359.20867157006</v>
      </c>
      <c r="AY2783" s="99">
        <v>91344.748308181806</v>
      </c>
      <c r="AZ2783" s="99">
        <v>91285.172521591201</v>
      </c>
      <c r="BA2783" s="99">
        <v>0</v>
      </c>
      <c r="BB2783" s="99">
        <v>163639.54562187201</v>
      </c>
      <c r="BC2783" s="99">
        <v>607620.00091552699</v>
      </c>
      <c r="BD2783" s="99">
        <v>0</v>
      </c>
      <c r="BE2783" s="99">
        <v>10780.2282024622</v>
      </c>
      <c r="BF2783" s="99">
        <v>0</v>
      </c>
      <c r="BG2783" s="99">
        <v>693338.23509979201</v>
      </c>
      <c r="BH2783" s="99">
        <v>13405.957420349099</v>
      </c>
      <c r="BI2783" s="99">
        <v>39987.718748092702</v>
      </c>
      <c r="BJ2783" s="99">
        <v>167686.831474304</v>
      </c>
      <c r="BK2783" s="99">
        <v>845.93312399089302</v>
      </c>
      <c r="BL2783" s="99">
        <v>0</v>
      </c>
      <c r="BM2783" s="99">
        <v>0</v>
      </c>
      <c r="BN2783" s="99">
        <v>0</v>
      </c>
      <c r="BO2783" s="99">
        <v>0</v>
      </c>
      <c r="BP2783" s="99">
        <v>0</v>
      </c>
      <c r="BQ2783" s="99">
        <v>0</v>
      </c>
      <c r="BR2783" s="99">
        <v>13636.2337083817</v>
      </c>
      <c r="BS2783" s="99">
        <v>42477.721273422198</v>
      </c>
      <c r="BT2783" s="99">
        <v>0</v>
      </c>
      <c r="BU2783" s="99">
        <v>11204.5</v>
      </c>
      <c r="BV2783" s="99">
        <v>158083.17194557199</v>
      </c>
      <c r="BW2783" s="99">
        <v>0</v>
      </c>
      <c r="BX2783" s="99">
        <v>834.08999890089001</v>
      </c>
      <c r="BY2783" s="99">
        <v>0</v>
      </c>
      <c r="BZ2783" s="99">
        <v>0</v>
      </c>
      <c r="CA2783" s="99">
        <v>1623.40474435687</v>
      </c>
      <c r="CB2783" s="99">
        <v>248063.089477539</v>
      </c>
      <c r="CC2783" s="99">
        <v>1922029.8718719501</v>
      </c>
      <c r="CD2783" s="99">
        <v>223758.16408157299</v>
      </c>
      <c r="CE2783" s="99">
        <v>30.482293435838098</v>
      </c>
      <c r="CF2783" s="99">
        <v>4374.2159322500202</v>
      </c>
      <c r="CG2783" s="99">
        <v>36590.071819782301</v>
      </c>
      <c r="CH2783" s="99">
        <v>0</v>
      </c>
      <c r="CI2783" s="99">
        <v>1653.23898038268</v>
      </c>
      <c r="CJ2783" s="99">
        <v>252537.68124389599</v>
      </c>
      <c r="CK2783" s="99">
        <v>1968422.16546631</v>
      </c>
      <c r="CL2783" s="99">
        <v>229154.30130767799</v>
      </c>
      <c r="CM2783" s="166">
        <v>2175.1494570672498</v>
      </c>
      <c r="CN2783" s="166">
        <v>441075.88673782302</v>
      </c>
      <c r="CO2783" s="166">
        <v>2656421.8640747098</v>
      </c>
      <c r="CP2783" s="99">
        <v>229154.30130767799</v>
      </c>
      <c r="CQ2783" s="99">
        <v>0</v>
      </c>
      <c r="CR2783" s="99">
        <v>0</v>
      </c>
      <c r="CS2783" s="99">
        <v>0</v>
      </c>
      <c r="CT2783" s="99">
        <v>0</v>
      </c>
      <c r="CU2783" s="98">
        <v>1328.9363315840001</v>
      </c>
      <c r="CV2783" s="98">
        <v>547.15237860000002</v>
      </c>
      <c r="CW2783" s="98">
        <v>252437.30540978903</v>
      </c>
      <c r="CX2783" s="98">
        <v>1958619.9436917324</v>
      </c>
    </row>
    <row r="2784" spans="1:102" x14ac:dyDescent="0.2">
      <c r="A2784" s="98" t="s">
        <v>195</v>
      </c>
      <c r="B2784" s="100">
        <v>41426</v>
      </c>
      <c r="C2784" s="99">
        <v>130.08045878820101</v>
      </c>
      <c r="D2784" s="99">
        <v>174.36294551938801</v>
      </c>
      <c r="E2784" s="99">
        <v>1339.3144725263101</v>
      </c>
      <c r="F2784" s="99">
        <v>10.7112305889605</v>
      </c>
      <c r="G2784" s="99">
        <v>30.470312984893098</v>
      </c>
      <c r="H2784" s="99">
        <v>0</v>
      </c>
      <c r="I2784" s="99">
        <v>0</v>
      </c>
      <c r="J2784" s="99">
        <v>519.29497721791302</v>
      </c>
      <c r="K2784" s="99">
        <v>0</v>
      </c>
      <c r="L2784" s="99">
        <v>1082.58185136318</v>
      </c>
      <c r="M2784" s="99">
        <v>43.169641560874901</v>
      </c>
      <c r="N2784" s="99">
        <v>71.973014302551704</v>
      </c>
      <c r="O2784" s="99">
        <v>0</v>
      </c>
      <c r="P2784" s="99">
        <v>123.427521782927</v>
      </c>
      <c r="Q2784" s="99">
        <v>282.517867658287</v>
      </c>
      <c r="R2784" s="99">
        <v>0</v>
      </c>
      <c r="S2784" s="99">
        <v>12.009952909662401</v>
      </c>
      <c r="T2784" s="99">
        <v>0</v>
      </c>
      <c r="U2784" s="99">
        <v>526.27823419868901</v>
      </c>
      <c r="V2784" s="99">
        <v>17169.650570392601</v>
      </c>
      <c r="W2784" s="99">
        <v>35891.591041564898</v>
      </c>
      <c r="X2784" s="99">
        <v>215133.34142684899</v>
      </c>
      <c r="Y2784" s="99">
        <v>407.10174321755801</v>
      </c>
      <c r="Z2784" s="99">
        <v>4414.7415603995296</v>
      </c>
      <c r="AA2784" s="99">
        <v>0</v>
      </c>
      <c r="AB2784" s="99">
        <v>0</v>
      </c>
      <c r="AC2784" s="99">
        <v>183294.61514854399</v>
      </c>
      <c r="AD2784" s="99">
        <v>0</v>
      </c>
      <c r="AE2784" s="99">
        <v>147211.68506813</v>
      </c>
      <c r="AF2784" s="99">
        <v>10175.685361981399</v>
      </c>
      <c r="AG2784" s="99">
        <v>10804.9234416485</v>
      </c>
      <c r="AH2784" s="99">
        <v>0</v>
      </c>
      <c r="AI2784" s="99">
        <v>15810.8238829374</v>
      </c>
      <c r="AJ2784" s="99">
        <v>70799.9738683701</v>
      </c>
      <c r="AK2784" s="99">
        <v>0</v>
      </c>
      <c r="AL2784" s="99">
        <v>1496.2298732549</v>
      </c>
      <c r="AM2784" s="99">
        <v>0</v>
      </c>
      <c r="AN2784" s="99">
        <v>185969.22623252901</v>
      </c>
      <c r="AO2784" s="99">
        <v>163283.36119079599</v>
      </c>
      <c r="AP2784" s="99">
        <v>288883.40641784703</v>
      </c>
      <c r="AQ2784" s="99">
        <v>1575811.08506775</v>
      </c>
      <c r="AR2784" s="99">
        <v>4843.8891063332603</v>
      </c>
      <c r="AS2784" s="99">
        <v>36776.034421443903</v>
      </c>
      <c r="AT2784" s="99">
        <v>0</v>
      </c>
      <c r="AU2784" s="99">
        <v>0</v>
      </c>
      <c r="AV2784" s="99">
        <v>692011.39317321801</v>
      </c>
      <c r="AW2784" s="99">
        <v>0</v>
      </c>
      <c r="AX2784" s="99">
        <v>1003001.89691162</v>
      </c>
      <c r="AY2784" s="99">
        <v>92808.512572288499</v>
      </c>
      <c r="AZ2784" s="99">
        <v>87283.307118415803</v>
      </c>
      <c r="BA2784" s="99">
        <v>0</v>
      </c>
      <c r="BB2784" s="99">
        <v>161620.496915817</v>
      </c>
      <c r="BC2784" s="99">
        <v>637570.46628570603</v>
      </c>
      <c r="BD2784" s="99">
        <v>0</v>
      </c>
      <c r="BE2784" s="99">
        <v>13406.1915154457</v>
      </c>
      <c r="BF2784" s="99">
        <v>0</v>
      </c>
      <c r="BG2784" s="99">
        <v>697711.03689575195</v>
      </c>
      <c r="BH2784" s="99">
        <v>15239.6296187639</v>
      </c>
      <c r="BI2784" s="99">
        <v>38732.332181453698</v>
      </c>
      <c r="BJ2784" s="99">
        <v>183652.26531791699</v>
      </c>
      <c r="BK2784" s="99">
        <v>689.51503928005695</v>
      </c>
      <c r="BL2784" s="99">
        <v>0</v>
      </c>
      <c r="BM2784" s="99">
        <v>0</v>
      </c>
      <c r="BN2784" s="99">
        <v>0</v>
      </c>
      <c r="BO2784" s="99">
        <v>0</v>
      </c>
      <c r="BP2784" s="99">
        <v>0</v>
      </c>
      <c r="BQ2784" s="99">
        <v>0</v>
      </c>
      <c r="BR2784" s="99">
        <v>15496.714345812799</v>
      </c>
      <c r="BS2784" s="99">
        <v>45215.282454490698</v>
      </c>
      <c r="BT2784" s="99">
        <v>0</v>
      </c>
      <c r="BU2784" s="99">
        <v>11968.5</v>
      </c>
      <c r="BV2784" s="99">
        <v>167449.11374473601</v>
      </c>
      <c r="BW2784" s="99">
        <v>0</v>
      </c>
      <c r="BX2784" s="99">
        <v>1098.62999877334</v>
      </c>
      <c r="BY2784" s="99">
        <v>0</v>
      </c>
      <c r="BZ2784" s="99">
        <v>0</v>
      </c>
      <c r="CA2784" s="99">
        <v>1650.4034067392299</v>
      </c>
      <c r="CB2784" s="99">
        <v>262814.71311950701</v>
      </c>
      <c r="CC2784" s="99">
        <v>2033627.9659271201</v>
      </c>
      <c r="CD2784" s="99">
        <v>238596.538175583</v>
      </c>
      <c r="CE2784" s="99">
        <v>30.649910629959798</v>
      </c>
      <c r="CF2784" s="99">
        <v>4461.8929412364996</v>
      </c>
      <c r="CG2784" s="99">
        <v>37171.819453239397</v>
      </c>
      <c r="CH2784" s="99">
        <v>0</v>
      </c>
      <c r="CI2784" s="99">
        <v>1681.87885279953</v>
      </c>
      <c r="CJ2784" s="99">
        <v>266596.73608017003</v>
      </c>
      <c r="CK2784" s="99">
        <v>2065538.34669495</v>
      </c>
      <c r="CL2784" s="99">
        <v>242449.610235214</v>
      </c>
      <c r="CM2784" s="166">
        <v>2203.2602228820301</v>
      </c>
      <c r="CN2784" s="166">
        <v>451579.62573242199</v>
      </c>
      <c r="CO2784" s="166">
        <v>2758016.0464172401</v>
      </c>
      <c r="CP2784" s="99">
        <v>242449.610235214</v>
      </c>
      <c r="CQ2784" s="99">
        <v>0</v>
      </c>
      <c r="CR2784" s="99">
        <v>0</v>
      </c>
      <c r="CS2784" s="99">
        <v>0</v>
      </c>
      <c r="CT2784" s="99">
        <v>0</v>
      </c>
      <c r="CU2784" s="98">
        <v>1348.714831521</v>
      </c>
      <c r="CV2784" s="98">
        <v>543.171289333</v>
      </c>
      <c r="CW2784" s="98">
        <v>267276.60606074351</v>
      </c>
      <c r="CX2784" s="98">
        <v>2070799.7853803595</v>
      </c>
    </row>
    <row r="2785" spans="1:102" x14ac:dyDescent="0.2">
      <c r="A2785" s="98" t="s">
        <v>195</v>
      </c>
      <c r="B2785" s="100">
        <v>41518</v>
      </c>
      <c r="C2785" s="99">
        <v>134.851929688826</v>
      </c>
      <c r="D2785" s="99">
        <v>177.87252229079601</v>
      </c>
      <c r="E2785" s="99">
        <v>1367.9379905462299</v>
      </c>
      <c r="F2785" s="99">
        <v>9.3951083669671807</v>
      </c>
      <c r="G2785" s="99">
        <v>30.9411819837987</v>
      </c>
      <c r="H2785" s="99">
        <v>0</v>
      </c>
      <c r="I2785" s="99">
        <v>0</v>
      </c>
      <c r="J2785" s="99">
        <v>524.55779235064995</v>
      </c>
      <c r="K2785" s="99">
        <v>0</v>
      </c>
      <c r="L2785" s="99">
        <v>1133.21685181558</v>
      </c>
      <c r="M2785" s="99">
        <v>43.070800424553497</v>
      </c>
      <c r="N2785" s="99">
        <v>73.931923592463093</v>
      </c>
      <c r="O2785" s="99">
        <v>0</v>
      </c>
      <c r="P2785" s="99">
        <v>130.15357624366899</v>
      </c>
      <c r="Q2785" s="99">
        <v>280.769183553755</v>
      </c>
      <c r="R2785" s="99">
        <v>0</v>
      </c>
      <c r="S2785" s="99">
        <v>16.9390643967781</v>
      </c>
      <c r="T2785" s="99">
        <v>0</v>
      </c>
      <c r="U2785" s="99">
        <v>536.59803370386396</v>
      </c>
      <c r="V2785" s="99">
        <v>17894.158676862698</v>
      </c>
      <c r="W2785" s="99">
        <v>33340.999378681197</v>
      </c>
      <c r="X2785" s="99">
        <v>211151.38786697399</v>
      </c>
      <c r="Y2785" s="99">
        <v>368.22349903732498</v>
      </c>
      <c r="Z2785" s="99">
        <v>4282.3111422061902</v>
      </c>
      <c r="AA2785" s="99">
        <v>0</v>
      </c>
      <c r="AB2785" s="99">
        <v>0</v>
      </c>
      <c r="AC2785" s="99">
        <v>179259.82032203701</v>
      </c>
      <c r="AD2785" s="99">
        <v>0</v>
      </c>
      <c r="AE2785" s="99">
        <v>147770.619886398</v>
      </c>
      <c r="AF2785" s="99">
        <v>10436.114695668201</v>
      </c>
      <c r="AG2785" s="99">
        <v>11214.039655685399</v>
      </c>
      <c r="AH2785" s="99">
        <v>0</v>
      </c>
      <c r="AI2785" s="99">
        <v>16325.483149170899</v>
      </c>
      <c r="AJ2785" s="99">
        <v>75128.116596221895</v>
      </c>
      <c r="AK2785" s="99">
        <v>0</v>
      </c>
      <c r="AL2785" s="99">
        <v>1930.3009888827801</v>
      </c>
      <c r="AM2785" s="99">
        <v>0</v>
      </c>
      <c r="AN2785" s="99">
        <v>182174.565820694</v>
      </c>
      <c r="AO2785" s="99">
        <v>169098.86276626599</v>
      </c>
      <c r="AP2785" s="99">
        <v>299286.46371460002</v>
      </c>
      <c r="AQ2785" s="99">
        <v>1541187.4650115999</v>
      </c>
      <c r="AR2785" s="99">
        <v>4494.0418451428404</v>
      </c>
      <c r="AS2785" s="99">
        <v>35652.247198104902</v>
      </c>
      <c r="AT2785" s="99">
        <v>0</v>
      </c>
      <c r="AU2785" s="99">
        <v>0</v>
      </c>
      <c r="AV2785" s="99">
        <v>675416.68367767299</v>
      </c>
      <c r="AW2785" s="99">
        <v>0</v>
      </c>
      <c r="AX2785" s="99">
        <v>991564.61389923096</v>
      </c>
      <c r="AY2785" s="99">
        <v>97121.484410285993</v>
      </c>
      <c r="AZ2785" s="99">
        <v>89810.510683059707</v>
      </c>
      <c r="BA2785" s="99">
        <v>0</v>
      </c>
      <c r="BB2785" s="99">
        <v>169861.93801689101</v>
      </c>
      <c r="BC2785" s="99">
        <v>645756.76639556896</v>
      </c>
      <c r="BD2785" s="99">
        <v>0</v>
      </c>
      <c r="BE2785" s="99">
        <v>16731.624424457601</v>
      </c>
      <c r="BF2785" s="99">
        <v>0</v>
      </c>
      <c r="BG2785" s="99">
        <v>684812.693748474</v>
      </c>
      <c r="BH2785" s="99">
        <v>16973.894713401802</v>
      </c>
      <c r="BI2785" s="99">
        <v>54603.2709302902</v>
      </c>
      <c r="BJ2785" s="99">
        <v>179810.77594566299</v>
      </c>
      <c r="BK2785" s="99">
        <v>659.87884534150396</v>
      </c>
      <c r="BL2785" s="99">
        <v>0</v>
      </c>
      <c r="BM2785" s="99">
        <v>0</v>
      </c>
      <c r="BN2785" s="99">
        <v>0</v>
      </c>
      <c r="BO2785" s="99">
        <v>0</v>
      </c>
      <c r="BP2785" s="99">
        <v>0</v>
      </c>
      <c r="BQ2785" s="99">
        <v>0</v>
      </c>
      <c r="BR2785" s="99">
        <v>16117.4401458502</v>
      </c>
      <c r="BS2785" s="99">
        <v>43888.875429153399</v>
      </c>
      <c r="BT2785" s="99">
        <v>0</v>
      </c>
      <c r="BU2785" s="99">
        <v>11102.75</v>
      </c>
      <c r="BV2785" s="99">
        <v>174362.975271225</v>
      </c>
      <c r="BW2785" s="99">
        <v>0</v>
      </c>
      <c r="BX2785" s="99">
        <v>1129.8299992084501</v>
      </c>
      <c r="BY2785" s="99">
        <v>0</v>
      </c>
      <c r="BZ2785" s="99">
        <v>0</v>
      </c>
      <c r="CA2785" s="99">
        <v>1679.9045055955601</v>
      </c>
      <c r="CB2785" s="99">
        <v>262856.202892303</v>
      </c>
      <c r="CC2785" s="99">
        <v>2018120.6862792999</v>
      </c>
      <c r="CD2785" s="99">
        <v>247850.31554222101</v>
      </c>
      <c r="CE2785" s="99">
        <v>30.499071897938801</v>
      </c>
      <c r="CF2785" s="99">
        <v>4180.5832902193097</v>
      </c>
      <c r="CG2785" s="99">
        <v>34869.954871654503</v>
      </c>
      <c r="CH2785" s="99">
        <v>0</v>
      </c>
      <c r="CI2785" s="99">
        <v>1710.5647355318099</v>
      </c>
      <c r="CJ2785" s="99">
        <v>267567.502918243</v>
      </c>
      <c r="CK2785" s="99">
        <v>2053097.3185882601</v>
      </c>
      <c r="CL2785" s="99">
        <v>253021.07694816601</v>
      </c>
      <c r="CM2785" s="166">
        <v>2244.3350630104501</v>
      </c>
      <c r="CN2785" s="166">
        <v>448162.047187805</v>
      </c>
      <c r="CO2785" s="166">
        <v>2738789.8235168499</v>
      </c>
      <c r="CP2785" s="99">
        <v>253021.07694816601</v>
      </c>
      <c r="CQ2785" s="99">
        <v>0</v>
      </c>
      <c r="CR2785" s="99">
        <v>0</v>
      </c>
      <c r="CS2785" s="99">
        <v>0</v>
      </c>
      <c r="CT2785" s="99">
        <v>0</v>
      </c>
      <c r="CU2785" s="98">
        <v>1375.8676737999999</v>
      </c>
      <c r="CV2785" s="98">
        <v>553.74912896000001</v>
      </c>
      <c r="CW2785" s="98">
        <v>267036.78618252231</v>
      </c>
      <c r="CX2785" s="98">
        <v>2052990.6411509544</v>
      </c>
    </row>
    <row r="2786" spans="1:102" x14ac:dyDescent="0.2">
      <c r="A2786" s="98" t="s">
        <v>195</v>
      </c>
      <c r="B2786" s="100">
        <v>41609</v>
      </c>
      <c r="C2786" s="99">
        <v>172.31235513649901</v>
      </c>
      <c r="D2786" s="99">
        <v>177.30231704749201</v>
      </c>
      <c r="E2786" s="99">
        <v>1378.9195871353099</v>
      </c>
      <c r="F2786" s="99">
        <v>9.5738890339853207</v>
      </c>
      <c r="G2786" s="99">
        <v>29.592363475821902</v>
      </c>
      <c r="H2786" s="99">
        <v>0</v>
      </c>
      <c r="I2786" s="99">
        <v>0</v>
      </c>
      <c r="J2786" s="99">
        <v>504.476155459881</v>
      </c>
      <c r="K2786" s="99">
        <v>0</v>
      </c>
      <c r="L2786" s="99">
        <v>1225.6045596152501</v>
      </c>
      <c r="M2786" s="99">
        <v>52.949117563664899</v>
      </c>
      <c r="N2786" s="99">
        <v>57.348133582621799</v>
      </c>
      <c r="O2786" s="99">
        <v>0</v>
      </c>
      <c r="P2786" s="99">
        <v>175.69115448743099</v>
      </c>
      <c r="Q2786" s="99">
        <v>284.17885132506501</v>
      </c>
      <c r="R2786" s="99">
        <v>0</v>
      </c>
      <c r="S2786" s="99">
        <v>16.42045196658</v>
      </c>
      <c r="T2786" s="99">
        <v>0</v>
      </c>
      <c r="U2786" s="99">
        <v>512.71855577081396</v>
      </c>
      <c r="V2786" s="99">
        <v>19736.400578737299</v>
      </c>
      <c r="W2786" s="99">
        <v>28854.562110185601</v>
      </c>
      <c r="X2786" s="99">
        <v>211112.65434265099</v>
      </c>
      <c r="Y2786" s="99">
        <v>393.63867378979899</v>
      </c>
      <c r="Z2786" s="99">
        <v>4519.1854522228195</v>
      </c>
      <c r="AA2786" s="99">
        <v>0</v>
      </c>
      <c r="AB2786" s="99">
        <v>0</v>
      </c>
      <c r="AC2786" s="99">
        <v>174488.58608627299</v>
      </c>
      <c r="AD2786" s="99">
        <v>0</v>
      </c>
      <c r="AE2786" s="99">
        <v>158279.232603073</v>
      </c>
      <c r="AF2786" s="99">
        <v>10891.2347428799</v>
      </c>
      <c r="AG2786" s="99">
        <v>9752.2076388597507</v>
      </c>
      <c r="AH2786" s="99">
        <v>0</v>
      </c>
      <c r="AI2786" s="99">
        <v>19630.098356008501</v>
      </c>
      <c r="AJ2786" s="99">
        <v>67580.137208938599</v>
      </c>
      <c r="AK2786" s="99">
        <v>0</v>
      </c>
      <c r="AL2786" s="99">
        <v>2620.7734698355198</v>
      </c>
      <c r="AM2786" s="99">
        <v>0</v>
      </c>
      <c r="AN2786" s="99">
        <v>176488.92359733599</v>
      </c>
      <c r="AO2786" s="99">
        <v>185442.079935074</v>
      </c>
      <c r="AP2786" s="99">
        <v>281864.92738723801</v>
      </c>
      <c r="AQ2786" s="99">
        <v>1552286.66871643</v>
      </c>
      <c r="AR2786" s="99">
        <v>4105.4364100694702</v>
      </c>
      <c r="AS2786" s="99">
        <v>36885.790193557703</v>
      </c>
      <c r="AT2786" s="99">
        <v>0</v>
      </c>
      <c r="AU2786" s="99">
        <v>0</v>
      </c>
      <c r="AV2786" s="99">
        <v>649875.49331665004</v>
      </c>
      <c r="AW2786" s="99">
        <v>0</v>
      </c>
      <c r="AX2786" s="99">
        <v>1055178.33189392</v>
      </c>
      <c r="AY2786" s="99">
        <v>103553.522129059</v>
      </c>
      <c r="AZ2786" s="99">
        <v>79885.777107238799</v>
      </c>
      <c r="BA2786" s="99">
        <v>0</v>
      </c>
      <c r="BB2786" s="99">
        <v>195209.382125854</v>
      </c>
      <c r="BC2786" s="99">
        <v>627948.57214355504</v>
      </c>
      <c r="BD2786" s="99">
        <v>0</v>
      </c>
      <c r="BE2786" s="99">
        <v>21448.823433637601</v>
      </c>
      <c r="BF2786" s="99">
        <v>0</v>
      </c>
      <c r="BG2786" s="99">
        <v>661410.36532592797</v>
      </c>
      <c r="BH2786" s="99">
        <v>18023.897151708599</v>
      </c>
      <c r="BI2786" s="99">
        <v>46584.612456321702</v>
      </c>
      <c r="BJ2786" s="99">
        <v>164886.182458878</v>
      </c>
      <c r="BK2786" s="99">
        <v>703.840254671872</v>
      </c>
      <c r="BL2786" s="99">
        <v>0</v>
      </c>
      <c r="BM2786" s="99">
        <v>0</v>
      </c>
      <c r="BN2786" s="99">
        <v>0</v>
      </c>
      <c r="BO2786" s="99">
        <v>0</v>
      </c>
      <c r="BP2786" s="99">
        <v>0</v>
      </c>
      <c r="BQ2786" s="99">
        <v>0</v>
      </c>
      <c r="BR2786" s="99">
        <v>19058.698730230299</v>
      </c>
      <c r="BS2786" s="99">
        <v>29290.805628538099</v>
      </c>
      <c r="BT2786" s="99">
        <v>0</v>
      </c>
      <c r="BU2786" s="99">
        <v>13027.5</v>
      </c>
      <c r="BV2786" s="99">
        <v>166638.70396232599</v>
      </c>
      <c r="BW2786" s="99">
        <v>0</v>
      </c>
      <c r="BX2786" s="99">
        <v>1732.95999911428</v>
      </c>
      <c r="BY2786" s="99">
        <v>0</v>
      </c>
      <c r="BZ2786" s="99">
        <v>0</v>
      </c>
      <c r="CA2786" s="99">
        <v>1715.3705971539</v>
      </c>
      <c r="CB2786" s="99">
        <v>260436.66866111799</v>
      </c>
      <c r="CC2786" s="99">
        <v>2005277.25627136</v>
      </c>
      <c r="CD2786" s="99">
        <v>229546.73525047299</v>
      </c>
      <c r="CE2786" s="99">
        <v>29.5173128189053</v>
      </c>
      <c r="CF2786" s="99">
        <v>4574.3069769740096</v>
      </c>
      <c r="CG2786" s="99">
        <v>37311.037973880797</v>
      </c>
      <c r="CH2786" s="99">
        <v>0</v>
      </c>
      <c r="CI2786" s="99">
        <v>1744.6892821490801</v>
      </c>
      <c r="CJ2786" s="99">
        <v>265100.02558135998</v>
      </c>
      <c r="CK2786" s="99">
        <v>2034684.52720642</v>
      </c>
      <c r="CL2786" s="99">
        <v>234667.1603508</v>
      </c>
      <c r="CM2786" s="166">
        <v>2254.15434652567</v>
      </c>
      <c r="CN2786" s="166">
        <v>441829.04676437401</v>
      </c>
      <c r="CO2786" s="166">
        <v>2710067.48519897</v>
      </c>
      <c r="CP2786" s="99">
        <v>234667.1603508</v>
      </c>
      <c r="CQ2786" s="99">
        <v>0</v>
      </c>
      <c r="CR2786" s="99">
        <v>0</v>
      </c>
      <c r="CS2786" s="99">
        <v>0</v>
      </c>
      <c r="CT2786" s="99">
        <v>0</v>
      </c>
      <c r="CU2786" s="98">
        <v>1386.9801280629999</v>
      </c>
      <c r="CV2786" s="98">
        <v>529.17495970100003</v>
      </c>
      <c r="CW2786" s="98">
        <v>265010.97563809197</v>
      </c>
      <c r="CX2786" s="98">
        <v>2042588.2942452407</v>
      </c>
    </row>
    <row r="2787" spans="1:102" x14ac:dyDescent="0.2">
      <c r="A2787" s="98" t="s">
        <v>195</v>
      </c>
      <c r="B2787" s="100">
        <v>41699</v>
      </c>
      <c r="C2787" s="99">
        <v>326.40098541229997</v>
      </c>
      <c r="D2787" s="99">
        <v>0</v>
      </c>
      <c r="E2787" s="99">
        <v>1400.03230538964</v>
      </c>
      <c r="F2787" s="99">
        <v>7.0248184199445003</v>
      </c>
      <c r="G2787" s="99">
        <v>39.084967492613899</v>
      </c>
      <c r="H2787" s="99">
        <v>0</v>
      </c>
      <c r="I2787" s="99">
        <v>0</v>
      </c>
      <c r="J2787" s="99">
        <v>487.03097533434601</v>
      </c>
      <c r="K2787" s="99">
        <v>0</v>
      </c>
      <c r="L2787" s="99">
        <v>1188.08622501791</v>
      </c>
      <c r="M2787" s="99">
        <v>54.473258810583502</v>
      </c>
      <c r="N2787" s="99">
        <v>68.808118591085105</v>
      </c>
      <c r="O2787" s="99">
        <v>0</v>
      </c>
      <c r="P2787" s="99">
        <v>312.01237902790302</v>
      </c>
      <c r="Q2787" s="99">
        <v>118.730076805688</v>
      </c>
      <c r="R2787" s="99">
        <v>0</v>
      </c>
      <c r="S2787" s="99">
        <v>21.536184441763901</v>
      </c>
      <c r="T2787" s="99">
        <v>0</v>
      </c>
      <c r="U2787" s="99">
        <v>494.93439653888299</v>
      </c>
      <c r="V2787" s="99">
        <v>45577.997935771898</v>
      </c>
      <c r="W2787" s="99">
        <v>0</v>
      </c>
      <c r="X2787" s="99">
        <v>216134.634117126</v>
      </c>
      <c r="Y2787" s="99">
        <v>379.72439619153698</v>
      </c>
      <c r="Z2787" s="99">
        <v>5439.3863030076</v>
      </c>
      <c r="AA2787" s="99">
        <v>0</v>
      </c>
      <c r="AB2787" s="99">
        <v>0</v>
      </c>
      <c r="AC2787" s="99">
        <v>167683.806236267</v>
      </c>
      <c r="AD2787" s="99">
        <v>0</v>
      </c>
      <c r="AE2787" s="99">
        <v>154490.85625267</v>
      </c>
      <c r="AF2787" s="99">
        <v>11752.047448635099</v>
      </c>
      <c r="AG2787" s="99">
        <v>12545.4105328321</v>
      </c>
      <c r="AH2787" s="99">
        <v>0</v>
      </c>
      <c r="AI2787" s="99">
        <v>43812.655398368799</v>
      </c>
      <c r="AJ2787" s="99">
        <v>44090.113965034499</v>
      </c>
      <c r="AK2787" s="99">
        <v>0</v>
      </c>
      <c r="AL2787" s="99">
        <v>2895.12259268761</v>
      </c>
      <c r="AM2787" s="99">
        <v>0</v>
      </c>
      <c r="AN2787" s="99">
        <v>170239.35247612</v>
      </c>
      <c r="AO2787" s="99">
        <v>413526.39423370402</v>
      </c>
      <c r="AP2787" s="99">
        <v>0</v>
      </c>
      <c r="AQ2787" s="99">
        <v>1601628.18211365</v>
      </c>
      <c r="AR2787" s="99">
        <v>4149.4182216525096</v>
      </c>
      <c r="AS2787" s="99">
        <v>45921.269351482399</v>
      </c>
      <c r="AT2787" s="99">
        <v>0</v>
      </c>
      <c r="AU2787" s="99">
        <v>0</v>
      </c>
      <c r="AV2787" s="99">
        <v>632947.46643066395</v>
      </c>
      <c r="AW2787" s="99">
        <v>0</v>
      </c>
      <c r="AX2787" s="99">
        <v>1035134.3601684601</v>
      </c>
      <c r="AY2787" s="99">
        <v>118329.83026504501</v>
      </c>
      <c r="AZ2787" s="99">
        <v>103116.764484406</v>
      </c>
      <c r="BA2787" s="99">
        <v>0</v>
      </c>
      <c r="BB2787" s="99">
        <v>405123.12808227498</v>
      </c>
      <c r="BC2787" s="99">
        <v>387808.18825149501</v>
      </c>
      <c r="BD2787" s="99">
        <v>0</v>
      </c>
      <c r="BE2787" s="99">
        <v>24555.8861665726</v>
      </c>
      <c r="BF2787" s="99">
        <v>0</v>
      </c>
      <c r="BG2787" s="99">
        <v>640222.11054229701</v>
      </c>
      <c r="BH2787" s="99">
        <v>40881.223932266199</v>
      </c>
      <c r="BI2787" s="99">
        <v>0</v>
      </c>
      <c r="BJ2787" s="99">
        <v>165067.10811996501</v>
      </c>
      <c r="BK2787" s="99">
        <v>680.09248723089695</v>
      </c>
      <c r="BL2787" s="99">
        <v>0</v>
      </c>
      <c r="BM2787" s="99">
        <v>0</v>
      </c>
      <c r="BN2787" s="99">
        <v>0</v>
      </c>
      <c r="BO2787" s="99">
        <v>0</v>
      </c>
      <c r="BP2787" s="99">
        <v>0</v>
      </c>
      <c r="BQ2787" s="99">
        <v>0</v>
      </c>
      <c r="BR2787" s="99">
        <v>19303.266538858399</v>
      </c>
      <c r="BS2787" s="99">
        <v>36697.110404014602</v>
      </c>
      <c r="BT2787" s="99">
        <v>0</v>
      </c>
      <c r="BU2787" s="99">
        <v>29829.25</v>
      </c>
      <c r="BV2787" s="99">
        <v>124576.075509071</v>
      </c>
      <c r="BW2787" s="99">
        <v>0</v>
      </c>
      <c r="BX2787" s="99">
        <v>2018.5299984216699</v>
      </c>
      <c r="BY2787" s="99">
        <v>0</v>
      </c>
      <c r="BZ2787" s="99">
        <v>0</v>
      </c>
      <c r="CA2787" s="99">
        <v>1732.33530898392</v>
      </c>
      <c r="CB2787" s="99">
        <v>263483.23381042498</v>
      </c>
      <c r="CC2787" s="99">
        <v>2041234.49610901</v>
      </c>
      <c r="CD2787" s="99">
        <v>207668.901655197</v>
      </c>
      <c r="CE2787" s="99">
        <v>39.503058301750599</v>
      </c>
      <c r="CF2787" s="99">
        <v>5457.7797833681097</v>
      </c>
      <c r="CG2787" s="99">
        <v>46019.376142501802</v>
      </c>
      <c r="CH2787" s="99">
        <v>0</v>
      </c>
      <c r="CI2787" s="99">
        <v>1771.37691263855</v>
      </c>
      <c r="CJ2787" s="99">
        <v>269028.59045028698</v>
      </c>
      <c r="CK2787" s="99">
        <v>2100170.2031860398</v>
      </c>
      <c r="CL2787" s="99">
        <v>213275.39506912199</v>
      </c>
      <c r="CM2787" s="166">
        <v>2255.9219959378202</v>
      </c>
      <c r="CN2787" s="166">
        <v>440534.24117279099</v>
      </c>
      <c r="CO2787" s="166">
        <v>2728956.6569519001</v>
      </c>
      <c r="CP2787" s="99">
        <v>213275.39506912199</v>
      </c>
      <c r="CQ2787" s="99">
        <v>0</v>
      </c>
      <c r="CR2787" s="99">
        <v>0</v>
      </c>
      <c r="CS2787" s="99">
        <v>0</v>
      </c>
      <c r="CT2787" s="99">
        <v>0</v>
      </c>
      <c r="CU2787" s="98">
        <v>1412.1205031080001</v>
      </c>
      <c r="CV2787" s="98">
        <v>516.94600022899999</v>
      </c>
      <c r="CW2787" s="98">
        <v>268941.01359379309</v>
      </c>
      <c r="CX2787" s="98">
        <v>2087253.8722515118</v>
      </c>
    </row>
    <row r="2788" spans="1:102" x14ac:dyDescent="0.2">
      <c r="A2788" s="98" t="s">
        <v>195</v>
      </c>
      <c r="B2788" s="100">
        <v>41791</v>
      </c>
      <c r="C2788" s="99">
        <v>316.23789434880001</v>
      </c>
      <c r="D2788" s="99">
        <v>0</v>
      </c>
      <c r="E2788" s="99">
        <v>1387.08028177917</v>
      </c>
      <c r="F2788" s="99">
        <v>7.4360328189795801</v>
      </c>
      <c r="G2788" s="99">
        <v>34.153928045649103</v>
      </c>
      <c r="H2788" s="99">
        <v>0</v>
      </c>
      <c r="I2788" s="99">
        <v>0</v>
      </c>
      <c r="J2788" s="99">
        <v>483.55139724165201</v>
      </c>
      <c r="K2788" s="99">
        <v>0</v>
      </c>
      <c r="L2788" s="99">
        <v>1137.4432280659701</v>
      </c>
      <c r="M2788" s="99">
        <v>48.863196266815102</v>
      </c>
      <c r="N2788" s="99">
        <v>66.144153724424498</v>
      </c>
      <c r="O2788" s="99">
        <v>0</v>
      </c>
      <c r="P2788" s="99">
        <v>291.79978171363501</v>
      </c>
      <c r="Q2788" s="99">
        <v>116.06737907789601</v>
      </c>
      <c r="R2788" s="99">
        <v>0</v>
      </c>
      <c r="S2788" s="99">
        <v>19.7977309792768</v>
      </c>
      <c r="T2788" s="99">
        <v>0</v>
      </c>
      <c r="U2788" s="99">
        <v>491.96823496744003</v>
      </c>
      <c r="V2788" s="99">
        <v>46197.566021442399</v>
      </c>
      <c r="W2788" s="99">
        <v>0</v>
      </c>
      <c r="X2788" s="99">
        <v>213245.03484916699</v>
      </c>
      <c r="Y2788" s="99">
        <v>377.71859861537803</v>
      </c>
      <c r="Z2788" s="99">
        <v>5464.2039901614198</v>
      </c>
      <c r="AA2788" s="99">
        <v>0</v>
      </c>
      <c r="AB2788" s="99">
        <v>0</v>
      </c>
      <c r="AC2788" s="99">
        <v>164418.69065856899</v>
      </c>
      <c r="AD2788" s="99">
        <v>0</v>
      </c>
      <c r="AE2788" s="99">
        <v>146213.69430351301</v>
      </c>
      <c r="AF2788" s="99">
        <v>10669.210667252501</v>
      </c>
      <c r="AG2788" s="99">
        <v>13411.817191481599</v>
      </c>
      <c r="AH2788" s="99">
        <v>0</v>
      </c>
      <c r="AI2788" s="99">
        <v>42957.687972545602</v>
      </c>
      <c r="AJ2788" s="99">
        <v>42912.863248825102</v>
      </c>
      <c r="AK2788" s="99">
        <v>0</v>
      </c>
      <c r="AL2788" s="99">
        <v>3135.6098783910302</v>
      </c>
      <c r="AM2788" s="99">
        <v>0</v>
      </c>
      <c r="AN2788" s="99">
        <v>167702.73780441299</v>
      </c>
      <c r="AO2788" s="99">
        <v>411953.02839660598</v>
      </c>
      <c r="AP2788" s="99">
        <v>0</v>
      </c>
      <c r="AQ2788" s="99">
        <v>1580090.94058228</v>
      </c>
      <c r="AR2788" s="99">
        <v>4140.6341037154198</v>
      </c>
      <c r="AS2788" s="99">
        <v>47162.853281497999</v>
      </c>
      <c r="AT2788" s="99">
        <v>0</v>
      </c>
      <c r="AU2788" s="99">
        <v>0</v>
      </c>
      <c r="AV2788" s="99">
        <v>633426.35346984898</v>
      </c>
      <c r="AW2788" s="99">
        <v>0</v>
      </c>
      <c r="AX2788" s="99">
        <v>990648.75642394996</v>
      </c>
      <c r="AY2788" s="99">
        <v>103389.315788269</v>
      </c>
      <c r="AZ2788" s="99">
        <v>106812.99015045199</v>
      </c>
      <c r="BA2788" s="99">
        <v>0</v>
      </c>
      <c r="BB2788" s="99">
        <v>400083.44959258998</v>
      </c>
      <c r="BC2788" s="99">
        <v>357118.71314239502</v>
      </c>
      <c r="BD2788" s="99">
        <v>0</v>
      </c>
      <c r="BE2788" s="99">
        <v>26950.790664672899</v>
      </c>
      <c r="BF2788" s="99">
        <v>0</v>
      </c>
      <c r="BG2788" s="99">
        <v>640265.175392151</v>
      </c>
      <c r="BH2788" s="99">
        <v>41277.671582221999</v>
      </c>
      <c r="BI2788" s="99">
        <v>0</v>
      </c>
      <c r="BJ2788" s="99">
        <v>151994.36507034299</v>
      </c>
      <c r="BK2788" s="99">
        <v>730.49858083575998</v>
      </c>
      <c r="BL2788" s="99">
        <v>0</v>
      </c>
      <c r="BM2788" s="99">
        <v>0</v>
      </c>
      <c r="BN2788" s="99">
        <v>0</v>
      </c>
      <c r="BO2788" s="99">
        <v>0</v>
      </c>
      <c r="BP2788" s="99">
        <v>0</v>
      </c>
      <c r="BQ2788" s="99">
        <v>0</v>
      </c>
      <c r="BR2788" s="99">
        <v>16929.273497819901</v>
      </c>
      <c r="BS2788" s="99">
        <v>31066.019653558698</v>
      </c>
      <c r="BT2788" s="99">
        <v>0</v>
      </c>
      <c r="BU2788" s="99">
        <v>31227.5</v>
      </c>
      <c r="BV2788" s="99">
        <v>115503.07466220899</v>
      </c>
      <c r="BW2788" s="99">
        <v>0</v>
      </c>
      <c r="BX2788" s="99">
        <v>2312.6399985253802</v>
      </c>
      <c r="BY2788" s="99">
        <v>0</v>
      </c>
      <c r="BZ2788" s="99">
        <v>0</v>
      </c>
      <c r="CA2788" s="99">
        <v>1704.2808089405301</v>
      </c>
      <c r="CB2788" s="99">
        <v>259561.609920502</v>
      </c>
      <c r="CC2788" s="99">
        <v>1998567.92572021</v>
      </c>
      <c r="CD2788" s="99">
        <v>193801.20691680899</v>
      </c>
      <c r="CE2788" s="99">
        <v>34.365586639847599</v>
      </c>
      <c r="CF2788" s="99">
        <v>5476.1135315895099</v>
      </c>
      <c r="CG2788" s="99">
        <v>47297.4056344032</v>
      </c>
      <c r="CH2788" s="99">
        <v>0</v>
      </c>
      <c r="CI2788" s="99">
        <v>1738.72648788989</v>
      </c>
      <c r="CJ2788" s="99">
        <v>264513.18473815901</v>
      </c>
      <c r="CK2788" s="99">
        <v>2047206.68734741</v>
      </c>
      <c r="CL2788" s="99">
        <v>198612.55781745899</v>
      </c>
      <c r="CM2788" s="166">
        <v>2226.5235101282601</v>
      </c>
      <c r="CN2788" s="166">
        <v>432389.61203765898</v>
      </c>
      <c r="CO2788" s="166">
        <v>2680372.82562256</v>
      </c>
      <c r="CP2788" s="99">
        <v>198612.55781745899</v>
      </c>
      <c r="CQ2788" s="99">
        <v>0</v>
      </c>
      <c r="CR2788" s="99">
        <v>0</v>
      </c>
      <c r="CS2788" s="99">
        <v>0</v>
      </c>
      <c r="CT2788" s="99">
        <v>0</v>
      </c>
      <c r="CU2788" s="98">
        <v>1393.299061791</v>
      </c>
      <c r="CV2788" s="98">
        <v>512.45063607400004</v>
      </c>
      <c r="CW2788" s="98">
        <v>265037.72345209151</v>
      </c>
      <c r="CX2788" s="98">
        <v>2045865.3313546132</v>
      </c>
    </row>
    <row r="2789" spans="1:102" x14ac:dyDescent="0.2">
      <c r="A2789" s="98" t="s">
        <v>195</v>
      </c>
      <c r="B2789" s="100">
        <v>41883</v>
      </c>
      <c r="C2789" s="99">
        <v>325.96512511745101</v>
      </c>
      <c r="D2789" s="99">
        <v>0</v>
      </c>
      <c r="E2789" s="99">
        <v>1428.2322169393301</v>
      </c>
      <c r="F2789" s="99">
        <v>7.0966182209667803</v>
      </c>
      <c r="G2789" s="99">
        <v>41.886299288831701</v>
      </c>
      <c r="H2789" s="99">
        <v>0</v>
      </c>
      <c r="I2789" s="99">
        <v>0</v>
      </c>
      <c r="J2789" s="99">
        <v>476.037698399276</v>
      </c>
      <c r="K2789" s="99">
        <v>0</v>
      </c>
      <c r="L2789" s="99">
        <v>1181.73171210289</v>
      </c>
      <c r="M2789" s="99">
        <v>51.686875764746198</v>
      </c>
      <c r="N2789" s="99">
        <v>80.791625411249697</v>
      </c>
      <c r="O2789" s="99">
        <v>0</v>
      </c>
      <c r="P2789" s="99">
        <v>299.37203373387501</v>
      </c>
      <c r="Q2789" s="99">
        <v>126.973613171838</v>
      </c>
      <c r="R2789" s="99">
        <v>0</v>
      </c>
      <c r="S2789" s="99">
        <v>27.2202919793781</v>
      </c>
      <c r="T2789" s="99">
        <v>0</v>
      </c>
      <c r="U2789" s="99">
        <v>481.63930603861797</v>
      </c>
      <c r="V2789" s="99">
        <v>49860.791593551599</v>
      </c>
      <c r="W2789" s="99">
        <v>0</v>
      </c>
      <c r="X2789" s="99">
        <v>214119.922904968</v>
      </c>
      <c r="Y2789" s="99">
        <v>373.79906018078299</v>
      </c>
      <c r="Z2789" s="99">
        <v>6238.8394077420198</v>
      </c>
      <c r="AA2789" s="99">
        <v>0</v>
      </c>
      <c r="AB2789" s="99">
        <v>0</v>
      </c>
      <c r="AC2789" s="99">
        <v>164284.33320808399</v>
      </c>
      <c r="AD2789" s="99">
        <v>0</v>
      </c>
      <c r="AE2789" s="99">
        <v>145862.352834702</v>
      </c>
      <c r="AF2789" s="99">
        <v>10794.0270423889</v>
      </c>
      <c r="AG2789" s="99">
        <v>12946.3805856705</v>
      </c>
      <c r="AH2789" s="99">
        <v>0</v>
      </c>
      <c r="AI2789" s="99">
        <v>45235.666316986099</v>
      </c>
      <c r="AJ2789" s="99">
        <v>43904.259894371004</v>
      </c>
      <c r="AK2789" s="99">
        <v>0</v>
      </c>
      <c r="AL2789" s="99">
        <v>3738.2543380260499</v>
      </c>
      <c r="AM2789" s="99">
        <v>0</v>
      </c>
      <c r="AN2789" s="99">
        <v>166195.95656967201</v>
      </c>
      <c r="AO2789" s="99">
        <v>447340.09280013997</v>
      </c>
      <c r="AP2789" s="99">
        <v>0</v>
      </c>
      <c r="AQ2789" s="99">
        <v>1605475.5155334501</v>
      </c>
      <c r="AR2789" s="99">
        <v>3481.83860588074</v>
      </c>
      <c r="AS2789" s="99">
        <v>53756.350436687499</v>
      </c>
      <c r="AT2789" s="99">
        <v>0</v>
      </c>
      <c r="AU2789" s="99">
        <v>0</v>
      </c>
      <c r="AV2789" s="99">
        <v>635601.17897033703</v>
      </c>
      <c r="AW2789" s="99">
        <v>0</v>
      </c>
      <c r="AX2789" s="99">
        <v>991811.97941589402</v>
      </c>
      <c r="AY2789" s="99">
        <v>106851.237566948</v>
      </c>
      <c r="AZ2789" s="99">
        <v>104218.92638206499</v>
      </c>
      <c r="BA2789" s="99">
        <v>0</v>
      </c>
      <c r="BB2789" s="99">
        <v>421929.379482269</v>
      </c>
      <c r="BC2789" s="99">
        <v>395622.67010498</v>
      </c>
      <c r="BD2789" s="99">
        <v>0</v>
      </c>
      <c r="BE2789" s="99">
        <v>32069.709990024599</v>
      </c>
      <c r="BF2789" s="99">
        <v>0</v>
      </c>
      <c r="BG2789" s="99">
        <v>641868.34852600098</v>
      </c>
      <c r="BH2789" s="99">
        <v>43261.124355316198</v>
      </c>
      <c r="BI2789" s="99">
        <v>0</v>
      </c>
      <c r="BJ2789" s="99">
        <v>175718.67363929699</v>
      </c>
      <c r="BK2789" s="99">
        <v>657.30177894234703</v>
      </c>
      <c r="BL2789" s="99">
        <v>0</v>
      </c>
      <c r="BM2789" s="99">
        <v>0</v>
      </c>
      <c r="BN2789" s="99">
        <v>0</v>
      </c>
      <c r="BO2789" s="99">
        <v>0</v>
      </c>
      <c r="BP2789" s="99">
        <v>0</v>
      </c>
      <c r="BQ2789" s="99">
        <v>0</v>
      </c>
      <c r="BR2789" s="99">
        <v>17477.049675703001</v>
      </c>
      <c r="BS2789" s="99">
        <v>42832.146808147401</v>
      </c>
      <c r="BT2789" s="99">
        <v>0</v>
      </c>
      <c r="BU2789" s="99">
        <v>30156.829999923699</v>
      </c>
      <c r="BV2789" s="99">
        <v>123756.01427078201</v>
      </c>
      <c r="BW2789" s="99">
        <v>0</v>
      </c>
      <c r="BX2789" s="99">
        <v>2181.66999909282</v>
      </c>
      <c r="BY2789" s="99">
        <v>0</v>
      </c>
      <c r="BZ2789" s="99">
        <v>0</v>
      </c>
      <c r="CA2789" s="99">
        <v>1756.70112834871</v>
      </c>
      <c r="CB2789" s="99">
        <v>263263.24097442598</v>
      </c>
      <c r="CC2789" s="99">
        <v>2038935.3182678199</v>
      </c>
      <c r="CD2789" s="99">
        <v>217247.16947937</v>
      </c>
      <c r="CE2789" s="99">
        <v>41.305628542788298</v>
      </c>
      <c r="CF2789" s="99">
        <v>6116.6012611985198</v>
      </c>
      <c r="CG2789" s="99">
        <v>52796.607942104303</v>
      </c>
      <c r="CH2789" s="99">
        <v>0</v>
      </c>
      <c r="CI2789" s="99">
        <v>1798.62844853103</v>
      </c>
      <c r="CJ2789" s="99">
        <v>269753.180679321</v>
      </c>
      <c r="CK2789" s="99">
        <v>2085213.48606873</v>
      </c>
      <c r="CL2789" s="99">
        <v>224160.42308044399</v>
      </c>
      <c r="CM2789" s="166">
        <v>2270.8459561169102</v>
      </c>
      <c r="CN2789" s="166">
        <v>434210.74225997902</v>
      </c>
      <c r="CO2789" s="166">
        <v>2732100.5597839402</v>
      </c>
      <c r="CP2789" s="99">
        <v>224160.42308044399</v>
      </c>
      <c r="CQ2789" s="99">
        <v>0</v>
      </c>
      <c r="CR2789" s="99">
        <v>0</v>
      </c>
      <c r="CS2789" s="99">
        <v>0</v>
      </c>
      <c r="CT2789" s="99">
        <v>0</v>
      </c>
      <c r="CU2789" s="98">
        <v>1431.4362379920001</v>
      </c>
      <c r="CV2789" s="98">
        <v>509.072700446</v>
      </c>
      <c r="CW2789" s="98">
        <v>269379.8422356245</v>
      </c>
      <c r="CX2789" s="98">
        <v>2091731.9262099243</v>
      </c>
    </row>
    <row r="2790" spans="1:102" x14ac:dyDescent="0.2">
      <c r="A2790" s="98" t="s">
        <v>195</v>
      </c>
      <c r="B2790" s="100">
        <v>41974</v>
      </c>
      <c r="C2790" s="99">
        <v>350.75753548741301</v>
      </c>
      <c r="D2790" s="99">
        <v>0</v>
      </c>
      <c r="E2790" s="99">
        <v>1465.1304437220101</v>
      </c>
      <c r="F2790" s="99">
        <v>5.2264466409687902</v>
      </c>
      <c r="G2790" s="99">
        <v>46.5674696257338</v>
      </c>
      <c r="H2790" s="99">
        <v>0</v>
      </c>
      <c r="I2790" s="99">
        <v>0</v>
      </c>
      <c r="J2790" s="99">
        <v>466.80138985440101</v>
      </c>
      <c r="K2790" s="99">
        <v>0</v>
      </c>
      <c r="L2790" s="99">
        <v>1259.0129605233701</v>
      </c>
      <c r="M2790" s="99">
        <v>52.352120227646097</v>
      </c>
      <c r="N2790" s="99">
        <v>77.949536194093497</v>
      </c>
      <c r="O2790" s="99">
        <v>0</v>
      </c>
      <c r="P2790" s="99">
        <v>344.49574022740097</v>
      </c>
      <c r="Q2790" s="99">
        <v>124.132812096737</v>
      </c>
      <c r="R2790" s="99">
        <v>0</v>
      </c>
      <c r="S2790" s="99">
        <v>25.9435625539627</v>
      </c>
      <c r="T2790" s="99">
        <v>0</v>
      </c>
      <c r="U2790" s="99">
        <v>469.308871809393</v>
      </c>
      <c r="V2790" s="99">
        <v>53114.803583622001</v>
      </c>
      <c r="W2790" s="99">
        <v>0</v>
      </c>
      <c r="X2790" s="99">
        <v>210946.98057556199</v>
      </c>
      <c r="Y2790" s="99">
        <v>572.56498751044296</v>
      </c>
      <c r="Z2790" s="99">
        <v>7861.1022376418096</v>
      </c>
      <c r="AA2790" s="99">
        <v>0</v>
      </c>
      <c r="AB2790" s="99">
        <v>0</v>
      </c>
      <c r="AC2790" s="99">
        <v>154317.49573135399</v>
      </c>
      <c r="AD2790" s="99">
        <v>0</v>
      </c>
      <c r="AE2790" s="99">
        <v>150504.18618392901</v>
      </c>
      <c r="AF2790" s="99">
        <v>11902.075337529201</v>
      </c>
      <c r="AG2790" s="99">
        <v>11838.820589065601</v>
      </c>
      <c r="AH2790" s="99">
        <v>0</v>
      </c>
      <c r="AI2790" s="99">
        <v>52505.959493160197</v>
      </c>
      <c r="AJ2790" s="99">
        <v>43608.072885990099</v>
      </c>
      <c r="AK2790" s="99">
        <v>0</v>
      </c>
      <c r="AL2790" s="99">
        <v>3800.6809407472601</v>
      </c>
      <c r="AM2790" s="99">
        <v>0</v>
      </c>
      <c r="AN2790" s="99">
        <v>155763.93096542399</v>
      </c>
      <c r="AO2790" s="99">
        <v>477000.79508209199</v>
      </c>
      <c r="AP2790" s="99">
        <v>0</v>
      </c>
      <c r="AQ2790" s="99">
        <v>1584018.90536499</v>
      </c>
      <c r="AR2790" s="99">
        <v>6977.5468630790701</v>
      </c>
      <c r="AS2790" s="99">
        <v>67463.035400390596</v>
      </c>
      <c r="AT2790" s="99">
        <v>0</v>
      </c>
      <c r="AU2790" s="99">
        <v>0</v>
      </c>
      <c r="AV2790" s="99">
        <v>591624.477867126</v>
      </c>
      <c r="AW2790" s="99">
        <v>0</v>
      </c>
      <c r="AX2790" s="99">
        <v>1015263.48845673</v>
      </c>
      <c r="AY2790" s="99">
        <v>117484.453001976</v>
      </c>
      <c r="AZ2790" s="99">
        <v>93954.2333230972</v>
      </c>
      <c r="BA2790" s="99">
        <v>0</v>
      </c>
      <c r="BB2790" s="99">
        <v>489136.66775131202</v>
      </c>
      <c r="BC2790" s="99">
        <v>375850.71714401199</v>
      </c>
      <c r="BD2790" s="99">
        <v>0</v>
      </c>
      <c r="BE2790" s="99">
        <v>33450.358978271499</v>
      </c>
      <c r="BF2790" s="99">
        <v>0</v>
      </c>
      <c r="BG2790" s="99">
        <v>601908.81531524705</v>
      </c>
      <c r="BH2790" s="99">
        <v>44174.797570228598</v>
      </c>
      <c r="BI2790" s="99">
        <v>0</v>
      </c>
      <c r="BJ2790" s="99">
        <v>182240.29982376099</v>
      </c>
      <c r="BK2790" s="99">
        <v>637.66602186858699</v>
      </c>
      <c r="BL2790" s="99">
        <v>0</v>
      </c>
      <c r="BM2790" s="99">
        <v>0</v>
      </c>
      <c r="BN2790" s="99">
        <v>0</v>
      </c>
      <c r="BO2790" s="99">
        <v>0</v>
      </c>
      <c r="BP2790" s="99">
        <v>0</v>
      </c>
      <c r="BQ2790" s="99">
        <v>0</v>
      </c>
      <c r="BR2790" s="99">
        <v>17036.460394620899</v>
      </c>
      <c r="BS2790" s="99">
        <v>46938.523664951303</v>
      </c>
      <c r="BT2790" s="99">
        <v>0</v>
      </c>
      <c r="BU2790" s="99">
        <v>35131.309999942801</v>
      </c>
      <c r="BV2790" s="99">
        <v>125194.114693642</v>
      </c>
      <c r="BW2790" s="99">
        <v>0</v>
      </c>
      <c r="BX2790" s="99">
        <v>2522.5799987018099</v>
      </c>
      <c r="BY2790" s="99">
        <v>0</v>
      </c>
      <c r="BZ2790" s="99">
        <v>0</v>
      </c>
      <c r="CA2790" s="99">
        <v>1811.07870085537</v>
      </c>
      <c r="CB2790" s="99">
        <v>263268.65446853603</v>
      </c>
      <c r="CC2790" s="99">
        <v>2048268.3665618901</v>
      </c>
      <c r="CD2790" s="99">
        <v>226162.57526779201</v>
      </c>
      <c r="CE2790" s="99">
        <v>46.460122681688503</v>
      </c>
      <c r="CF2790" s="99">
        <v>7949.6152994632703</v>
      </c>
      <c r="CG2790" s="99">
        <v>68108.0735063553</v>
      </c>
      <c r="CH2790" s="99">
        <v>0</v>
      </c>
      <c r="CI2790" s="99">
        <v>1857.3501045256901</v>
      </c>
      <c r="CJ2790" s="99">
        <v>271191.99780654901</v>
      </c>
      <c r="CK2790" s="99">
        <v>2102523.2901001</v>
      </c>
      <c r="CL2790" s="99">
        <v>234272.52504158</v>
      </c>
      <c r="CM2790" s="166">
        <v>2316.3215129375499</v>
      </c>
      <c r="CN2790" s="166">
        <v>427346.351848602</v>
      </c>
      <c r="CO2790" s="166">
        <v>2721529.1407775902</v>
      </c>
      <c r="CP2790" s="99">
        <v>234272.52504158</v>
      </c>
      <c r="CQ2790" s="99">
        <v>0</v>
      </c>
      <c r="CR2790" s="99">
        <v>0</v>
      </c>
      <c r="CS2790" s="99">
        <v>0</v>
      </c>
      <c r="CT2790" s="99">
        <v>0</v>
      </c>
      <c r="CU2790" s="98">
        <v>1470.5599224079999</v>
      </c>
      <c r="CV2790" s="98">
        <v>502.37996540300003</v>
      </c>
      <c r="CW2790" s="98">
        <v>271218.2697679993</v>
      </c>
      <c r="CX2790" s="98">
        <v>2116376.4400682454</v>
      </c>
    </row>
    <row r="2791" spans="1:102" x14ac:dyDescent="0.2">
      <c r="A2791" s="98" t="s">
        <v>195</v>
      </c>
      <c r="B2791" s="100">
        <v>42064</v>
      </c>
      <c r="C2791" s="99">
        <v>351.56599108874798</v>
      </c>
      <c r="D2791" s="99">
        <v>0</v>
      </c>
      <c r="E2791" s="99">
        <v>1425.4503868967299</v>
      </c>
      <c r="F2791" s="99">
        <v>4.0514537159469901</v>
      </c>
      <c r="G2791" s="99">
        <v>44.848586175590803</v>
      </c>
      <c r="H2791" s="99">
        <v>0</v>
      </c>
      <c r="I2791" s="99">
        <v>0</v>
      </c>
      <c r="J2791" s="99">
        <v>471.24713390693103</v>
      </c>
      <c r="K2791" s="99">
        <v>0</v>
      </c>
      <c r="L2791" s="99">
        <v>1195.8058227747699</v>
      </c>
      <c r="M2791" s="99">
        <v>54.2937286449596</v>
      </c>
      <c r="N2791" s="99">
        <v>65.850227207876699</v>
      </c>
      <c r="O2791" s="99">
        <v>0</v>
      </c>
      <c r="P2791" s="99">
        <v>341.94785794988297</v>
      </c>
      <c r="Q2791" s="99">
        <v>123.939125780948</v>
      </c>
      <c r="R2791" s="99">
        <v>0</v>
      </c>
      <c r="S2791" s="99">
        <v>25.024630714906401</v>
      </c>
      <c r="T2791" s="99">
        <v>0</v>
      </c>
      <c r="U2791" s="99">
        <v>473.75980502367003</v>
      </c>
      <c r="V2791" s="99">
        <v>53049.424900054903</v>
      </c>
      <c r="W2791" s="99">
        <v>0</v>
      </c>
      <c r="X2791" s="99">
        <v>206722.062404633</v>
      </c>
      <c r="Y2791" s="99">
        <v>605.32088438421499</v>
      </c>
      <c r="Z2791" s="99">
        <v>8000.4001984596298</v>
      </c>
      <c r="AA2791" s="99">
        <v>0</v>
      </c>
      <c r="AB2791" s="99">
        <v>0</v>
      </c>
      <c r="AC2791" s="99">
        <v>154489.937303543</v>
      </c>
      <c r="AD2791" s="99">
        <v>0</v>
      </c>
      <c r="AE2791" s="99">
        <v>141550.18269348101</v>
      </c>
      <c r="AF2791" s="99">
        <v>12670.172421097801</v>
      </c>
      <c r="AG2791" s="99">
        <v>10545.9546840191</v>
      </c>
      <c r="AH2791" s="99">
        <v>0</v>
      </c>
      <c r="AI2791" s="99">
        <v>52234.443012714401</v>
      </c>
      <c r="AJ2791" s="99">
        <v>47463.354235172301</v>
      </c>
      <c r="AK2791" s="99">
        <v>0</v>
      </c>
      <c r="AL2791" s="99">
        <v>3848.6854318976398</v>
      </c>
      <c r="AM2791" s="99">
        <v>0</v>
      </c>
      <c r="AN2791" s="99">
        <v>155599.716316223</v>
      </c>
      <c r="AO2791" s="99">
        <v>478356.87248992902</v>
      </c>
      <c r="AP2791" s="99">
        <v>0</v>
      </c>
      <c r="AQ2791" s="99">
        <v>1573165.26951599</v>
      </c>
      <c r="AR2791" s="99">
        <v>7112.2819053530702</v>
      </c>
      <c r="AS2791" s="99">
        <v>69057.489788055405</v>
      </c>
      <c r="AT2791" s="99">
        <v>0</v>
      </c>
      <c r="AU2791" s="99">
        <v>0</v>
      </c>
      <c r="AV2791" s="99">
        <v>604927.63957214402</v>
      </c>
      <c r="AW2791" s="99">
        <v>0</v>
      </c>
      <c r="AX2791" s="99">
        <v>970966.48770141602</v>
      </c>
      <c r="AY2791" s="99">
        <v>130014.25572681399</v>
      </c>
      <c r="AZ2791" s="99">
        <v>81336.577942848206</v>
      </c>
      <c r="BA2791" s="99">
        <v>0</v>
      </c>
      <c r="BB2791" s="99">
        <v>485662.33805847203</v>
      </c>
      <c r="BC2791" s="99">
        <v>407895.95729064901</v>
      </c>
      <c r="BD2791" s="99">
        <v>0</v>
      </c>
      <c r="BE2791" s="99">
        <v>34138.026964664503</v>
      </c>
      <c r="BF2791" s="99">
        <v>0</v>
      </c>
      <c r="BG2791" s="99">
        <v>608111.33798980701</v>
      </c>
      <c r="BH2791" s="99">
        <v>45902.152588367499</v>
      </c>
      <c r="BI2791" s="99">
        <v>0</v>
      </c>
      <c r="BJ2791" s="99">
        <v>184611.813894272</v>
      </c>
      <c r="BK2791" s="99">
        <v>699.98492980748404</v>
      </c>
      <c r="BL2791" s="99">
        <v>0</v>
      </c>
      <c r="BM2791" s="99">
        <v>0</v>
      </c>
      <c r="BN2791" s="99">
        <v>0</v>
      </c>
      <c r="BO2791" s="99">
        <v>0</v>
      </c>
      <c r="BP2791" s="99">
        <v>0</v>
      </c>
      <c r="BQ2791" s="99">
        <v>0</v>
      </c>
      <c r="BR2791" s="99">
        <v>17883.717735767401</v>
      </c>
      <c r="BS2791" s="99">
        <v>42825.287244796797</v>
      </c>
      <c r="BT2791" s="99">
        <v>0</v>
      </c>
      <c r="BU2791" s="99">
        <v>35679.25</v>
      </c>
      <c r="BV2791" s="99">
        <v>139728.42343330401</v>
      </c>
      <c r="BW2791" s="99">
        <v>0</v>
      </c>
      <c r="BX2791" s="99">
        <v>2778.4699973761999</v>
      </c>
      <c r="BY2791" s="99">
        <v>0</v>
      </c>
      <c r="BZ2791" s="99">
        <v>0</v>
      </c>
      <c r="CA2791" s="99">
        <v>1779.5228368639901</v>
      </c>
      <c r="CB2791" s="99">
        <v>261035.60560417199</v>
      </c>
      <c r="CC2791" s="99">
        <v>2071197.52963257</v>
      </c>
      <c r="CD2791" s="99">
        <v>232152.65445137001</v>
      </c>
      <c r="CE2791" s="99">
        <v>45.254231122787999</v>
      </c>
      <c r="CF2791" s="99">
        <v>8063.9663649201402</v>
      </c>
      <c r="CG2791" s="99">
        <v>69544.642520904497</v>
      </c>
      <c r="CH2791" s="99">
        <v>0</v>
      </c>
      <c r="CI2791" s="99">
        <v>1824.13485264778</v>
      </c>
      <c r="CJ2791" s="99">
        <v>269145.08879852301</v>
      </c>
      <c r="CK2791" s="99">
        <v>2159575.9029846201</v>
      </c>
      <c r="CL2791" s="99">
        <v>240251.73891067499</v>
      </c>
      <c r="CM2791" s="166">
        <v>2290.0715057253801</v>
      </c>
      <c r="CN2791" s="166">
        <v>426036.763435364</v>
      </c>
      <c r="CO2791" s="166">
        <v>2754970.3587951702</v>
      </c>
      <c r="CP2791" s="99">
        <v>240251.73891067499</v>
      </c>
      <c r="CQ2791" s="99">
        <v>0</v>
      </c>
      <c r="CR2791" s="99">
        <v>0</v>
      </c>
      <c r="CS2791" s="99">
        <v>0</v>
      </c>
      <c r="CT2791" s="99">
        <v>0</v>
      </c>
      <c r="CU2791" s="98">
        <v>1430.3702689649999</v>
      </c>
      <c r="CV2791" s="98">
        <v>508.04171414400003</v>
      </c>
      <c r="CW2791" s="98">
        <v>269099.57196909213</v>
      </c>
      <c r="CX2791" s="98">
        <v>2140742.1721534743</v>
      </c>
    </row>
    <row r="2792" spans="1:102" x14ac:dyDescent="0.2">
      <c r="A2792" s="98" t="s">
        <v>195</v>
      </c>
      <c r="B2792" s="100">
        <v>42156</v>
      </c>
      <c r="C2792" s="99">
        <v>355.28881777823</v>
      </c>
      <c r="D2792" s="99">
        <v>0</v>
      </c>
      <c r="E2792" s="99">
        <v>1463.82030920684</v>
      </c>
      <c r="F2792" s="99">
        <v>5.7887752559618102</v>
      </c>
      <c r="G2792" s="99">
        <v>46.428713735658697</v>
      </c>
      <c r="H2792" s="99">
        <v>0</v>
      </c>
      <c r="I2792" s="99">
        <v>0</v>
      </c>
      <c r="J2792" s="99">
        <v>472.88757582381402</v>
      </c>
      <c r="K2792" s="99">
        <v>0</v>
      </c>
      <c r="L2792" s="99">
        <v>1205.6915856599801</v>
      </c>
      <c r="M2792" s="99">
        <v>58.483846423681797</v>
      </c>
      <c r="N2792" s="99">
        <v>62.2583882068284</v>
      </c>
      <c r="O2792" s="99">
        <v>0</v>
      </c>
      <c r="P2792" s="99">
        <v>341.693971645087</v>
      </c>
      <c r="Q2792" s="99">
        <v>125.237611393444</v>
      </c>
      <c r="R2792" s="99">
        <v>0</v>
      </c>
      <c r="S2792" s="99">
        <v>27.4709590054117</v>
      </c>
      <c r="T2792" s="99">
        <v>0</v>
      </c>
      <c r="U2792" s="99">
        <v>477.40660992637299</v>
      </c>
      <c r="V2792" s="99">
        <v>51865.183102607698</v>
      </c>
      <c r="W2792" s="99">
        <v>0</v>
      </c>
      <c r="X2792" s="99">
        <v>205151.867212296</v>
      </c>
      <c r="Y2792" s="99">
        <v>749.52266408503101</v>
      </c>
      <c r="Z2792" s="99">
        <v>7616.6020745634996</v>
      </c>
      <c r="AA2792" s="99">
        <v>0</v>
      </c>
      <c r="AB2792" s="99">
        <v>0</v>
      </c>
      <c r="AC2792" s="99">
        <v>155862.99221801799</v>
      </c>
      <c r="AD2792" s="99">
        <v>0</v>
      </c>
      <c r="AE2792" s="99">
        <v>136097.570785522</v>
      </c>
      <c r="AF2792" s="99">
        <v>12363.931525468801</v>
      </c>
      <c r="AG2792" s="99">
        <v>9697.0471042394602</v>
      </c>
      <c r="AH2792" s="99">
        <v>0</v>
      </c>
      <c r="AI2792" s="99">
        <v>48817.318227767901</v>
      </c>
      <c r="AJ2792" s="99">
        <v>45723.646894455</v>
      </c>
      <c r="AK2792" s="99">
        <v>0</v>
      </c>
      <c r="AL2792" s="99">
        <v>3611.4692337810998</v>
      </c>
      <c r="AM2792" s="99">
        <v>0</v>
      </c>
      <c r="AN2792" s="99">
        <v>156457.98503112799</v>
      </c>
      <c r="AO2792" s="99">
        <v>471653.48581695597</v>
      </c>
      <c r="AP2792" s="99">
        <v>0</v>
      </c>
      <c r="AQ2792" s="99">
        <v>1577958.64093018</v>
      </c>
      <c r="AR2792" s="99">
        <v>8996.0399425029791</v>
      </c>
      <c r="AS2792" s="99">
        <v>65154.115655422203</v>
      </c>
      <c r="AT2792" s="99">
        <v>0</v>
      </c>
      <c r="AU2792" s="99">
        <v>0</v>
      </c>
      <c r="AV2792" s="99">
        <v>606110.25834655797</v>
      </c>
      <c r="AW2792" s="99">
        <v>0</v>
      </c>
      <c r="AX2792" s="99">
        <v>940378.61354827904</v>
      </c>
      <c r="AY2792" s="99">
        <v>134115.42732238799</v>
      </c>
      <c r="AZ2792" s="99">
        <v>79595.088713645906</v>
      </c>
      <c r="BA2792" s="99">
        <v>0</v>
      </c>
      <c r="BB2792" s="99">
        <v>462527.82871246297</v>
      </c>
      <c r="BC2792" s="99">
        <v>417874.28571701102</v>
      </c>
      <c r="BD2792" s="99">
        <v>0</v>
      </c>
      <c r="BE2792" s="99">
        <v>31534.390134096098</v>
      </c>
      <c r="BF2792" s="99">
        <v>0</v>
      </c>
      <c r="BG2792" s="99">
        <v>603173.12081909203</v>
      </c>
      <c r="BH2792" s="99">
        <v>46147.147509098097</v>
      </c>
      <c r="BI2792" s="99">
        <v>0</v>
      </c>
      <c r="BJ2792" s="99">
        <v>192514.681200027</v>
      </c>
      <c r="BK2792" s="99">
        <v>1250.3519451320201</v>
      </c>
      <c r="BL2792" s="99">
        <v>0</v>
      </c>
      <c r="BM2792" s="99">
        <v>0</v>
      </c>
      <c r="BN2792" s="99">
        <v>0</v>
      </c>
      <c r="BO2792" s="99">
        <v>0</v>
      </c>
      <c r="BP2792" s="99">
        <v>0</v>
      </c>
      <c r="BQ2792" s="99">
        <v>0</v>
      </c>
      <c r="BR2792" s="99">
        <v>20354.018415212598</v>
      </c>
      <c r="BS2792" s="99">
        <v>43506.699858665503</v>
      </c>
      <c r="BT2792" s="99">
        <v>0</v>
      </c>
      <c r="BU2792" s="99">
        <v>34946</v>
      </c>
      <c r="BV2792" s="99">
        <v>141276.99699974101</v>
      </c>
      <c r="BW2792" s="99">
        <v>0</v>
      </c>
      <c r="BX2792" s="99">
        <v>2647.3199975490602</v>
      </c>
      <c r="BY2792" s="99">
        <v>0</v>
      </c>
      <c r="BZ2792" s="99">
        <v>0</v>
      </c>
      <c r="CA2792" s="99">
        <v>1817.1602824926399</v>
      </c>
      <c r="CB2792" s="99">
        <v>257174.08748436</v>
      </c>
      <c r="CC2792" s="99">
        <v>2053314.6993102999</v>
      </c>
      <c r="CD2792" s="99">
        <v>238403.273124695</v>
      </c>
      <c r="CE2792" s="99">
        <v>46.693645500578</v>
      </c>
      <c r="CF2792" s="99">
        <v>7575.7800990343103</v>
      </c>
      <c r="CG2792" s="99">
        <v>64907.098514556899</v>
      </c>
      <c r="CH2792" s="99">
        <v>0</v>
      </c>
      <c r="CI2792" s="99">
        <v>1863.8571869730899</v>
      </c>
      <c r="CJ2792" s="99">
        <v>264561.382678986</v>
      </c>
      <c r="CK2792" s="99">
        <v>2124812.01275635</v>
      </c>
      <c r="CL2792" s="99">
        <v>245325.23290062</v>
      </c>
      <c r="CM2792" s="166">
        <v>2335.1603632271299</v>
      </c>
      <c r="CN2792" s="166">
        <v>421243.20958709699</v>
      </c>
      <c r="CO2792" s="166">
        <v>2717231.9692077599</v>
      </c>
      <c r="CP2792" s="99">
        <v>245325.23290062</v>
      </c>
      <c r="CQ2792" s="99">
        <v>0</v>
      </c>
      <c r="CR2792" s="99">
        <v>0</v>
      </c>
      <c r="CS2792" s="99">
        <v>0</v>
      </c>
      <c r="CT2792" s="99">
        <v>0</v>
      </c>
      <c r="CU2792" s="98">
        <v>1463.0037853639999</v>
      </c>
      <c r="CV2792" s="98">
        <v>512.35775337600001</v>
      </c>
      <c r="CW2792" s="98">
        <v>264749.86758339434</v>
      </c>
      <c r="CX2792" s="98">
        <v>2118221.7978248568</v>
      </c>
    </row>
    <row r="2793" spans="1:102" x14ac:dyDescent="0.2">
      <c r="A2793" s="98" t="s">
        <v>195</v>
      </c>
      <c r="B2793" s="100">
        <v>42248</v>
      </c>
      <c r="C2793" s="99">
        <v>352.76787764579097</v>
      </c>
      <c r="D2793" s="99">
        <v>0</v>
      </c>
      <c r="E2793" s="99">
        <v>1448.71644255519</v>
      </c>
      <c r="F2793" s="99">
        <v>5.9036339109879901</v>
      </c>
      <c r="G2793" s="99">
        <v>47.916408705990797</v>
      </c>
      <c r="H2793" s="99">
        <v>0</v>
      </c>
      <c r="I2793" s="99">
        <v>0</v>
      </c>
      <c r="J2793" s="99">
        <v>468.56909420341299</v>
      </c>
      <c r="K2793" s="99">
        <v>0</v>
      </c>
      <c r="L2793" s="99">
        <v>1226.18152362108</v>
      </c>
      <c r="M2793" s="99">
        <v>56.614955515600698</v>
      </c>
      <c r="N2793" s="99">
        <v>62.7772580627352</v>
      </c>
      <c r="O2793" s="99">
        <v>0</v>
      </c>
      <c r="P2793" s="99">
        <v>332.87748007476301</v>
      </c>
      <c r="Q2793" s="99">
        <v>122.625699980184</v>
      </c>
      <c r="R2793" s="99">
        <v>0</v>
      </c>
      <c r="S2793" s="99">
        <v>24.683192550204701</v>
      </c>
      <c r="T2793" s="99">
        <v>0</v>
      </c>
      <c r="U2793" s="99">
        <v>470.96289443597198</v>
      </c>
      <c r="V2793" s="99">
        <v>52901.760543823199</v>
      </c>
      <c r="W2793" s="99">
        <v>0</v>
      </c>
      <c r="X2793" s="99">
        <v>201285.05074501</v>
      </c>
      <c r="Y2793" s="99">
        <v>830.56446319818497</v>
      </c>
      <c r="Z2793" s="99">
        <v>8257.5288332700693</v>
      </c>
      <c r="AA2793" s="99">
        <v>0</v>
      </c>
      <c r="AB2793" s="99">
        <v>0</v>
      </c>
      <c r="AC2793" s="99">
        <v>161848.000337601</v>
      </c>
      <c r="AD2793" s="99">
        <v>0</v>
      </c>
      <c r="AE2793" s="99">
        <v>139940.96406555199</v>
      </c>
      <c r="AF2793" s="99">
        <v>12325.772397041301</v>
      </c>
      <c r="AG2793" s="99">
        <v>9441.8685703277606</v>
      </c>
      <c r="AH2793" s="99">
        <v>0</v>
      </c>
      <c r="AI2793" s="99">
        <v>48582.1529383659</v>
      </c>
      <c r="AJ2793" s="99">
        <v>42119.608716010996</v>
      </c>
      <c r="AK2793" s="99">
        <v>0</v>
      </c>
      <c r="AL2793" s="99">
        <v>4168.9941244721404</v>
      </c>
      <c r="AM2793" s="99">
        <v>0</v>
      </c>
      <c r="AN2793" s="99">
        <v>162571.885976791</v>
      </c>
      <c r="AO2793" s="99">
        <v>489488.60511779803</v>
      </c>
      <c r="AP2793" s="99">
        <v>0</v>
      </c>
      <c r="AQ2793" s="99">
        <v>1541626.8736572301</v>
      </c>
      <c r="AR2793" s="99">
        <v>10272.080970645</v>
      </c>
      <c r="AS2793" s="99">
        <v>69885.957020759597</v>
      </c>
      <c r="AT2793" s="99">
        <v>0</v>
      </c>
      <c r="AU2793" s="99">
        <v>0</v>
      </c>
      <c r="AV2793" s="99">
        <v>629997.77712249802</v>
      </c>
      <c r="AW2793" s="99">
        <v>0</v>
      </c>
      <c r="AX2793" s="99">
        <v>965111.86955261196</v>
      </c>
      <c r="AY2793" s="99">
        <v>130249.82628440901</v>
      </c>
      <c r="AZ2793" s="99">
        <v>77204.319158554106</v>
      </c>
      <c r="BA2793" s="99">
        <v>0</v>
      </c>
      <c r="BB2793" s="99">
        <v>464994.59269332897</v>
      </c>
      <c r="BC2793" s="99">
        <v>371537.82969284098</v>
      </c>
      <c r="BD2793" s="99">
        <v>0</v>
      </c>
      <c r="BE2793" s="99">
        <v>35132.558325290702</v>
      </c>
      <c r="BF2793" s="99">
        <v>0</v>
      </c>
      <c r="BG2793" s="99">
        <v>633342.48915863002</v>
      </c>
      <c r="BH2793" s="99">
        <v>47448.187416076697</v>
      </c>
      <c r="BI2793" s="99">
        <v>0</v>
      </c>
      <c r="BJ2793" s="99">
        <v>180705.556287766</v>
      </c>
      <c r="BK2793" s="99">
        <v>1313.7433655709001</v>
      </c>
      <c r="BL2793" s="99">
        <v>0</v>
      </c>
      <c r="BM2793" s="99">
        <v>0</v>
      </c>
      <c r="BN2793" s="99">
        <v>0</v>
      </c>
      <c r="BO2793" s="99">
        <v>0</v>
      </c>
      <c r="BP2793" s="99">
        <v>0</v>
      </c>
      <c r="BQ2793" s="99">
        <v>0</v>
      </c>
      <c r="BR2793" s="99">
        <v>20715.3647682667</v>
      </c>
      <c r="BS2793" s="99">
        <v>45805.435956955</v>
      </c>
      <c r="BT2793" s="99">
        <v>0</v>
      </c>
      <c r="BU2793" s="99">
        <v>32080</v>
      </c>
      <c r="BV2793" s="99">
        <v>123468.29199791</v>
      </c>
      <c r="BW2793" s="99">
        <v>0</v>
      </c>
      <c r="BX2793" s="99">
        <v>2375.3199975490602</v>
      </c>
      <c r="BY2793" s="99">
        <v>0</v>
      </c>
      <c r="BZ2793" s="99">
        <v>0</v>
      </c>
      <c r="CA2793" s="99">
        <v>1803.4174548685601</v>
      </c>
      <c r="CB2793" s="99">
        <v>253400.99097061201</v>
      </c>
      <c r="CC2793" s="99">
        <v>2016928.1939697301</v>
      </c>
      <c r="CD2793" s="99">
        <v>226863.238292694</v>
      </c>
      <c r="CE2793" s="99">
        <v>47.487934671807999</v>
      </c>
      <c r="CF2793" s="99">
        <v>8183.8545902967498</v>
      </c>
      <c r="CG2793" s="99">
        <v>69298.4119348526</v>
      </c>
      <c r="CH2793" s="99">
        <v>0</v>
      </c>
      <c r="CI2793" s="99">
        <v>1851.68967448175</v>
      </c>
      <c r="CJ2793" s="99">
        <v>261716.07848358201</v>
      </c>
      <c r="CK2793" s="99">
        <v>2074051.0811767599</v>
      </c>
      <c r="CL2793" s="99">
        <v>235678.880115509</v>
      </c>
      <c r="CM2793" s="166">
        <v>2315.3939830362801</v>
      </c>
      <c r="CN2793" s="166">
        <v>421808.42811202997</v>
      </c>
      <c r="CO2793" s="166">
        <v>2710062.1764831501</v>
      </c>
      <c r="CP2793" s="99">
        <v>235678.880115509</v>
      </c>
      <c r="CQ2793" s="99">
        <v>0</v>
      </c>
      <c r="CR2793" s="99">
        <v>0</v>
      </c>
      <c r="CS2793" s="99">
        <v>0</v>
      </c>
      <c r="CT2793" s="99">
        <v>0</v>
      </c>
      <c r="CU2793" s="98">
        <v>1452.42857746</v>
      </c>
      <c r="CV2793" s="98">
        <v>509.15439228899999</v>
      </c>
      <c r="CW2793" s="98">
        <v>261584.84556090875</v>
      </c>
      <c r="CX2793" s="98">
        <v>2086226.6059045827</v>
      </c>
    </row>
    <row r="2794" spans="1:102" x14ac:dyDescent="0.2">
      <c r="A2794" s="98" t="s">
        <v>195</v>
      </c>
      <c r="B2794" s="100">
        <v>42339</v>
      </c>
      <c r="C2794" s="99">
        <v>352.51298204436898</v>
      </c>
      <c r="D2794" s="99">
        <v>0</v>
      </c>
      <c r="E2794" s="99">
        <v>1452.6307001262901</v>
      </c>
      <c r="F2794" s="99">
        <v>7.3348051089560604</v>
      </c>
      <c r="G2794" s="99">
        <v>52.450096437707501</v>
      </c>
      <c r="H2794" s="99">
        <v>0</v>
      </c>
      <c r="I2794" s="99">
        <v>0</v>
      </c>
      <c r="J2794" s="99">
        <v>481.64081853255601</v>
      </c>
      <c r="K2794" s="99">
        <v>0</v>
      </c>
      <c r="L2794" s="99">
        <v>1249.9711730331201</v>
      </c>
      <c r="M2794" s="99">
        <v>52.816227096598602</v>
      </c>
      <c r="N2794" s="99">
        <v>55.136345802806296</v>
      </c>
      <c r="O2794" s="99">
        <v>0</v>
      </c>
      <c r="P2794" s="99">
        <v>346.87711355462699</v>
      </c>
      <c r="Q2794" s="99">
        <v>117.856689880602</v>
      </c>
      <c r="R2794" s="99">
        <v>0</v>
      </c>
      <c r="S2794" s="99">
        <v>30.454921866767101</v>
      </c>
      <c r="T2794" s="99">
        <v>0</v>
      </c>
      <c r="U2794" s="99">
        <v>482.34799342230002</v>
      </c>
      <c r="V2794" s="99">
        <v>54609.506108760797</v>
      </c>
      <c r="W2794" s="99">
        <v>0</v>
      </c>
      <c r="X2794" s="99">
        <v>202265.87863731399</v>
      </c>
      <c r="Y2794" s="99">
        <v>866.21587741375004</v>
      </c>
      <c r="Z2794" s="99">
        <v>8337.5721688270605</v>
      </c>
      <c r="AA2794" s="99">
        <v>0</v>
      </c>
      <c r="AB2794" s="99">
        <v>0</v>
      </c>
      <c r="AC2794" s="99">
        <v>164232.390993118</v>
      </c>
      <c r="AD2794" s="99">
        <v>0</v>
      </c>
      <c r="AE2794" s="99">
        <v>140169.91413116499</v>
      </c>
      <c r="AF2794" s="99">
        <v>13422.26072824</v>
      </c>
      <c r="AG2794" s="99">
        <v>8871.3225227594394</v>
      </c>
      <c r="AH2794" s="99">
        <v>0</v>
      </c>
      <c r="AI2794" s="99">
        <v>51898.294115066499</v>
      </c>
      <c r="AJ2794" s="99">
        <v>42229.851351737998</v>
      </c>
      <c r="AK2794" s="99">
        <v>0</v>
      </c>
      <c r="AL2794" s="99">
        <v>4363.72624719143</v>
      </c>
      <c r="AM2794" s="99">
        <v>0</v>
      </c>
      <c r="AN2794" s="99">
        <v>164969.34760093701</v>
      </c>
      <c r="AO2794" s="99">
        <v>498291.243492126</v>
      </c>
      <c r="AP2794" s="99">
        <v>0</v>
      </c>
      <c r="AQ2794" s="99">
        <v>1545238.2003478999</v>
      </c>
      <c r="AR2794" s="99">
        <v>10746.645486593199</v>
      </c>
      <c r="AS2794" s="99">
        <v>70884.072919845596</v>
      </c>
      <c r="AT2794" s="99">
        <v>0</v>
      </c>
      <c r="AU2794" s="99">
        <v>0</v>
      </c>
      <c r="AV2794" s="99">
        <v>637029.40615844703</v>
      </c>
      <c r="AW2794" s="99">
        <v>0</v>
      </c>
      <c r="AX2794" s="99">
        <v>970489.869613647</v>
      </c>
      <c r="AY2794" s="99">
        <v>141788.52396392799</v>
      </c>
      <c r="AZ2794" s="99">
        <v>72150.685190200806</v>
      </c>
      <c r="BA2794" s="99">
        <v>0</v>
      </c>
      <c r="BB2794" s="99">
        <v>483285.75568771397</v>
      </c>
      <c r="BC2794" s="99">
        <v>382889.32475280802</v>
      </c>
      <c r="BD2794" s="99">
        <v>0</v>
      </c>
      <c r="BE2794" s="99">
        <v>37151.963803291299</v>
      </c>
      <c r="BF2794" s="99">
        <v>0</v>
      </c>
      <c r="BG2794" s="99">
        <v>644909.81027984596</v>
      </c>
      <c r="BH2794" s="99">
        <v>64399.304128169999</v>
      </c>
      <c r="BI2794" s="99">
        <v>0</v>
      </c>
      <c r="BJ2794" s="99">
        <v>184687.10631752</v>
      </c>
      <c r="BK2794" s="99">
        <v>1370.7954065352701</v>
      </c>
      <c r="BL2794" s="99">
        <v>0</v>
      </c>
      <c r="BM2794" s="99">
        <v>0</v>
      </c>
      <c r="BN2794" s="99">
        <v>0</v>
      </c>
      <c r="BO2794" s="99">
        <v>0</v>
      </c>
      <c r="BP2794" s="99">
        <v>0</v>
      </c>
      <c r="BQ2794" s="99">
        <v>0</v>
      </c>
      <c r="BR2794" s="99">
        <v>20693.249323368102</v>
      </c>
      <c r="BS2794" s="99">
        <v>42919.266095638297</v>
      </c>
      <c r="BT2794" s="99">
        <v>0</v>
      </c>
      <c r="BU2794" s="99">
        <v>54941.5</v>
      </c>
      <c r="BV2794" s="99">
        <v>130632.20064163199</v>
      </c>
      <c r="BW2794" s="99">
        <v>0</v>
      </c>
      <c r="BX2794" s="99">
        <v>4201.72998863459</v>
      </c>
      <c r="BY2794" s="99">
        <v>0</v>
      </c>
      <c r="BZ2794" s="99">
        <v>0</v>
      </c>
      <c r="CA2794" s="99">
        <v>1804.79238419235</v>
      </c>
      <c r="CB2794" s="99">
        <v>256772.011510849</v>
      </c>
      <c r="CC2794" s="99">
        <v>2041331.0443420401</v>
      </c>
      <c r="CD2794" s="99">
        <v>249834.370325089</v>
      </c>
      <c r="CE2794" s="99">
        <v>52.033297699876101</v>
      </c>
      <c r="CF2794" s="99">
        <v>8380.9439110755902</v>
      </c>
      <c r="CG2794" s="99">
        <v>71101.261263847395</v>
      </c>
      <c r="CH2794" s="99">
        <v>0</v>
      </c>
      <c r="CI2794" s="99">
        <v>1856.6440057903501</v>
      </c>
      <c r="CJ2794" s="99">
        <v>265091.800991058</v>
      </c>
      <c r="CK2794" s="99">
        <v>2096026.5566253699</v>
      </c>
      <c r="CL2794" s="99">
        <v>259109.44371795701</v>
      </c>
      <c r="CM2794" s="166">
        <v>2327.2270905375499</v>
      </c>
      <c r="CN2794" s="166">
        <v>429277.02766418498</v>
      </c>
      <c r="CO2794" s="166">
        <v>2755565.73547363</v>
      </c>
      <c r="CP2794" s="99">
        <v>259109.44371795701</v>
      </c>
      <c r="CQ2794" s="99">
        <v>0</v>
      </c>
      <c r="CR2794" s="99">
        <v>0</v>
      </c>
      <c r="CS2794" s="99">
        <v>0</v>
      </c>
      <c r="CT2794" s="99">
        <v>0</v>
      </c>
      <c r="CU2794" s="98">
        <v>1455.6696604209999</v>
      </c>
      <c r="CV2794" s="98">
        <v>525.32122409199997</v>
      </c>
      <c r="CW2794" s="98">
        <v>265152.95542192459</v>
      </c>
      <c r="CX2794" s="98">
        <v>2112432.3056058874</v>
      </c>
    </row>
    <row r="2795" spans="1:102" x14ac:dyDescent="0.2">
      <c r="A2795" s="98" t="s">
        <v>195</v>
      </c>
      <c r="B2795" s="100">
        <v>42430</v>
      </c>
      <c r="C2795" s="99">
        <v>373.22323015332199</v>
      </c>
      <c r="D2795" s="99">
        <v>0</v>
      </c>
      <c r="E2795" s="99">
        <v>1461.1403480768199</v>
      </c>
      <c r="F2795" s="99">
        <v>7.0687346239574298</v>
      </c>
      <c r="G2795" s="99">
        <v>54.554901041556199</v>
      </c>
      <c r="H2795" s="99">
        <v>0</v>
      </c>
      <c r="I2795" s="99">
        <v>0</v>
      </c>
      <c r="J2795" s="99">
        <v>456.82613933831499</v>
      </c>
      <c r="K2795" s="99">
        <v>0</v>
      </c>
      <c r="L2795" s="99">
        <v>1242.8361739218201</v>
      </c>
      <c r="M2795" s="99">
        <v>50.771250479854601</v>
      </c>
      <c r="N2795" s="99">
        <v>56.828759871888899</v>
      </c>
      <c r="O2795" s="99">
        <v>0</v>
      </c>
      <c r="P2795" s="99">
        <v>361.31312222406302</v>
      </c>
      <c r="Q2795" s="99">
        <v>122.22751801088501</v>
      </c>
      <c r="R2795" s="99">
        <v>0</v>
      </c>
      <c r="S2795" s="99">
        <v>28.2161287430208</v>
      </c>
      <c r="T2795" s="99">
        <v>0</v>
      </c>
      <c r="U2795" s="99">
        <v>458.51715373247902</v>
      </c>
      <c r="V2795" s="99">
        <v>58019.111073017099</v>
      </c>
      <c r="W2795" s="99">
        <v>0</v>
      </c>
      <c r="X2795" s="99">
        <v>197816.46293449399</v>
      </c>
      <c r="Y2795" s="99">
        <v>854.43919286876906</v>
      </c>
      <c r="Z2795" s="99">
        <v>8298.8431909084302</v>
      </c>
      <c r="AA2795" s="99">
        <v>0</v>
      </c>
      <c r="AB2795" s="99">
        <v>0</v>
      </c>
      <c r="AC2795" s="99">
        <v>157424.912855148</v>
      </c>
      <c r="AD2795" s="99">
        <v>0</v>
      </c>
      <c r="AE2795" s="99">
        <v>137903.933256149</v>
      </c>
      <c r="AF2795" s="99">
        <v>12528.667703867</v>
      </c>
      <c r="AG2795" s="99">
        <v>8834.6137232780493</v>
      </c>
      <c r="AH2795" s="99">
        <v>0</v>
      </c>
      <c r="AI2795" s="99">
        <v>55707.8743562698</v>
      </c>
      <c r="AJ2795" s="99">
        <v>42306.968697547898</v>
      </c>
      <c r="AK2795" s="99">
        <v>0</v>
      </c>
      <c r="AL2795" s="99">
        <v>4071.8978432118902</v>
      </c>
      <c r="AM2795" s="99">
        <v>0</v>
      </c>
      <c r="AN2795" s="99">
        <v>157789.076721191</v>
      </c>
      <c r="AO2795" s="99">
        <v>528171.73173522903</v>
      </c>
      <c r="AP2795" s="99">
        <v>0</v>
      </c>
      <c r="AQ2795" s="99">
        <v>1504942.0314941399</v>
      </c>
      <c r="AR2795" s="99">
        <v>9784.9752651453</v>
      </c>
      <c r="AS2795" s="99">
        <v>71395.600926399202</v>
      </c>
      <c r="AT2795" s="99">
        <v>0</v>
      </c>
      <c r="AU2795" s="99">
        <v>0</v>
      </c>
      <c r="AV2795" s="99">
        <v>613598.76094055199</v>
      </c>
      <c r="AW2795" s="99">
        <v>0</v>
      </c>
      <c r="AX2795" s="99">
        <v>951846.35705566395</v>
      </c>
      <c r="AY2795" s="99">
        <v>137153.739948273</v>
      </c>
      <c r="AZ2795" s="99">
        <v>73049.914126396194</v>
      </c>
      <c r="BA2795" s="99">
        <v>0</v>
      </c>
      <c r="BB2795" s="99">
        <v>512562.094844818</v>
      </c>
      <c r="BC2795" s="99">
        <v>382706.62764358497</v>
      </c>
      <c r="BD2795" s="99">
        <v>0</v>
      </c>
      <c r="BE2795" s="99">
        <v>34356.982342243202</v>
      </c>
      <c r="BF2795" s="99">
        <v>0</v>
      </c>
      <c r="BG2795" s="99">
        <v>615112.69757842994</v>
      </c>
      <c r="BH2795" s="99">
        <v>105965.570021629</v>
      </c>
      <c r="BI2795" s="99">
        <v>0</v>
      </c>
      <c r="BJ2795" s="99">
        <v>188047.153932571</v>
      </c>
      <c r="BK2795" s="99">
        <v>1383.5695735663201</v>
      </c>
      <c r="BL2795" s="99">
        <v>0</v>
      </c>
      <c r="BM2795" s="99">
        <v>0</v>
      </c>
      <c r="BN2795" s="99">
        <v>0</v>
      </c>
      <c r="BO2795" s="99">
        <v>0</v>
      </c>
      <c r="BP2795" s="99">
        <v>0</v>
      </c>
      <c r="BQ2795" s="99">
        <v>0</v>
      </c>
      <c r="BR2795" s="99">
        <v>19750.1222755909</v>
      </c>
      <c r="BS2795" s="99">
        <v>44316.410867690996</v>
      </c>
      <c r="BT2795" s="99">
        <v>0</v>
      </c>
      <c r="BU2795" s="99">
        <v>100986</v>
      </c>
      <c r="BV2795" s="99">
        <v>134770.94313240101</v>
      </c>
      <c r="BW2795" s="99">
        <v>0</v>
      </c>
      <c r="BX2795" s="99">
        <v>7642.1899743080103</v>
      </c>
      <c r="BY2795" s="99">
        <v>0</v>
      </c>
      <c r="BZ2795" s="99">
        <v>0</v>
      </c>
      <c r="CA2795" s="99">
        <v>1835.4351788610199</v>
      </c>
      <c r="CB2795" s="99">
        <v>256303.452266693</v>
      </c>
      <c r="CC2795" s="99">
        <v>2042078.78096008</v>
      </c>
      <c r="CD2795" s="99">
        <v>295584.27547836298</v>
      </c>
      <c r="CE2795" s="99">
        <v>55.141115873586401</v>
      </c>
      <c r="CF2795" s="99">
        <v>8354.2213689088803</v>
      </c>
      <c r="CG2795" s="99">
        <v>71964.989797592207</v>
      </c>
      <c r="CH2795" s="99">
        <v>0</v>
      </c>
      <c r="CI2795" s="99">
        <v>1889.8195900619</v>
      </c>
      <c r="CJ2795" s="99">
        <v>264629.70392990101</v>
      </c>
      <c r="CK2795" s="99">
        <v>2136285.5672912602</v>
      </c>
      <c r="CL2795" s="99">
        <v>307945.92118835403</v>
      </c>
      <c r="CM2795" s="166">
        <v>2340.8223237991301</v>
      </c>
      <c r="CN2795" s="166">
        <v>425772.51026153599</v>
      </c>
      <c r="CO2795" s="166">
        <v>2743532.7267456101</v>
      </c>
      <c r="CP2795" s="99">
        <v>307945.92118835403</v>
      </c>
      <c r="CQ2795" s="99">
        <v>0</v>
      </c>
      <c r="CR2795" s="99">
        <v>0</v>
      </c>
      <c r="CS2795" s="99">
        <v>0</v>
      </c>
      <c r="CT2795" s="99">
        <v>0</v>
      </c>
      <c r="CU2795" s="98">
        <v>1464.7718881430001</v>
      </c>
      <c r="CV2795" s="98">
        <v>502.50773810700002</v>
      </c>
      <c r="CW2795" s="98">
        <v>264657.67363560188</v>
      </c>
      <c r="CX2795" s="98">
        <v>2114043.7707576724</v>
      </c>
    </row>
    <row r="2796" spans="1:102" x14ac:dyDescent="0.2">
      <c r="A2796" s="98" t="s">
        <v>195</v>
      </c>
      <c r="B2796" s="100">
        <v>42522</v>
      </c>
      <c r="C2796" s="99">
        <v>375.22470179572701</v>
      </c>
      <c r="D2796" s="99">
        <v>0</v>
      </c>
      <c r="E2796" s="99">
        <v>1472.8833882510701</v>
      </c>
      <c r="F2796" s="99">
        <v>4.9501116099418097</v>
      </c>
      <c r="G2796" s="99">
        <v>50.861221631988897</v>
      </c>
      <c r="H2796" s="99">
        <v>0</v>
      </c>
      <c r="I2796" s="99">
        <v>0</v>
      </c>
      <c r="J2796" s="99">
        <v>434.36946013942401</v>
      </c>
      <c r="K2796" s="99">
        <v>0</v>
      </c>
      <c r="L2796" s="99">
        <v>1255.34983168542</v>
      </c>
      <c r="M2796" s="99">
        <v>53.213839498814202</v>
      </c>
      <c r="N2796" s="99">
        <v>53.318322107661501</v>
      </c>
      <c r="O2796" s="99">
        <v>0</v>
      </c>
      <c r="P2796" s="99">
        <v>366.14370090887002</v>
      </c>
      <c r="Q2796" s="99">
        <v>107.85354181658499</v>
      </c>
      <c r="R2796" s="99">
        <v>0</v>
      </c>
      <c r="S2796" s="99">
        <v>30.056806499138499</v>
      </c>
      <c r="T2796" s="99">
        <v>0</v>
      </c>
      <c r="U2796" s="99">
        <v>439.301146633923</v>
      </c>
      <c r="V2796" s="99">
        <v>59623.522736549399</v>
      </c>
      <c r="W2796" s="99">
        <v>0</v>
      </c>
      <c r="X2796" s="99">
        <v>195849.00341796901</v>
      </c>
      <c r="Y2796" s="99">
        <v>799.12046012282406</v>
      </c>
      <c r="Z2796" s="99">
        <v>8755.4357883930206</v>
      </c>
      <c r="AA2796" s="99">
        <v>0</v>
      </c>
      <c r="AB2796" s="99">
        <v>0</v>
      </c>
      <c r="AC2796" s="99">
        <v>151902.847940445</v>
      </c>
      <c r="AD2796" s="99">
        <v>0</v>
      </c>
      <c r="AE2796" s="99">
        <v>140404.95187187201</v>
      </c>
      <c r="AF2796" s="99">
        <v>14017.0382144451</v>
      </c>
      <c r="AG2796" s="99">
        <v>8026.0944566130602</v>
      </c>
      <c r="AH2796" s="99">
        <v>0</v>
      </c>
      <c r="AI2796" s="99">
        <v>53957.240443229697</v>
      </c>
      <c r="AJ2796" s="99">
        <v>37742.657352447502</v>
      </c>
      <c r="AK2796" s="99">
        <v>0</v>
      </c>
      <c r="AL2796" s="99">
        <v>4574.8416339159003</v>
      </c>
      <c r="AM2796" s="99">
        <v>0</v>
      </c>
      <c r="AN2796" s="99">
        <v>151868.593544006</v>
      </c>
      <c r="AO2796" s="99">
        <v>553309.23622894299</v>
      </c>
      <c r="AP2796" s="99">
        <v>0</v>
      </c>
      <c r="AQ2796" s="99">
        <v>1498163.6971893299</v>
      </c>
      <c r="AR2796" s="99">
        <v>9866.3150196075403</v>
      </c>
      <c r="AS2796" s="99">
        <v>74183.845369339004</v>
      </c>
      <c r="AT2796" s="99">
        <v>0</v>
      </c>
      <c r="AU2796" s="99">
        <v>0</v>
      </c>
      <c r="AV2796" s="99">
        <v>598665.17193603504</v>
      </c>
      <c r="AW2796" s="99">
        <v>0</v>
      </c>
      <c r="AX2796" s="99">
        <v>979422.84414672898</v>
      </c>
      <c r="AY2796" s="99">
        <v>147963.86195754999</v>
      </c>
      <c r="AZ2796" s="99">
        <v>63954.186006069198</v>
      </c>
      <c r="BA2796" s="99">
        <v>0</v>
      </c>
      <c r="BB2796" s="99">
        <v>512853.56651687599</v>
      </c>
      <c r="BC2796" s="99">
        <v>344668.85676574701</v>
      </c>
      <c r="BD2796" s="99">
        <v>0</v>
      </c>
      <c r="BE2796" s="99">
        <v>37997.032770633698</v>
      </c>
      <c r="BF2796" s="99">
        <v>0</v>
      </c>
      <c r="BG2796" s="99">
        <v>592592.44025421096</v>
      </c>
      <c r="BH2796" s="99">
        <v>108261.089745522</v>
      </c>
      <c r="BI2796" s="99">
        <v>0</v>
      </c>
      <c r="BJ2796" s="99">
        <v>170087.95134735099</v>
      </c>
      <c r="BK2796" s="99">
        <v>1371.79446226358</v>
      </c>
      <c r="BL2796" s="99">
        <v>0</v>
      </c>
      <c r="BM2796" s="99">
        <v>0</v>
      </c>
      <c r="BN2796" s="99">
        <v>0</v>
      </c>
      <c r="BO2796" s="99">
        <v>0</v>
      </c>
      <c r="BP2796" s="99">
        <v>0</v>
      </c>
      <c r="BQ2796" s="99">
        <v>0</v>
      </c>
      <c r="BR2796" s="99">
        <v>20653.097905397401</v>
      </c>
      <c r="BS2796" s="99">
        <v>45704.864095211</v>
      </c>
      <c r="BT2796" s="99">
        <v>0</v>
      </c>
      <c r="BU2796" s="99">
        <v>102080</v>
      </c>
      <c r="BV2796" s="99">
        <v>111645.767946243</v>
      </c>
      <c r="BW2796" s="99">
        <v>0</v>
      </c>
      <c r="BX2796" s="99">
        <v>8597.0299695730191</v>
      </c>
      <c r="BY2796" s="99">
        <v>0</v>
      </c>
      <c r="BZ2796" s="99">
        <v>0</v>
      </c>
      <c r="CA2796" s="99">
        <v>1845.50054718554</v>
      </c>
      <c r="CB2796" s="99">
        <v>255877.791109085</v>
      </c>
      <c r="CC2796" s="99">
        <v>2058941.8730621301</v>
      </c>
      <c r="CD2796" s="99">
        <v>277876.60726928699</v>
      </c>
      <c r="CE2796" s="99">
        <v>51.021999262739001</v>
      </c>
      <c r="CF2796" s="99">
        <v>8696.2575318813306</v>
      </c>
      <c r="CG2796" s="99">
        <v>73718.691171646104</v>
      </c>
      <c r="CH2796" s="99">
        <v>0</v>
      </c>
      <c r="CI2796" s="99">
        <v>1896.5308852046701</v>
      </c>
      <c r="CJ2796" s="99">
        <v>264649.14986419701</v>
      </c>
      <c r="CK2796" s="99">
        <v>2140346.8212585398</v>
      </c>
      <c r="CL2796" s="99">
        <v>290641.770729065</v>
      </c>
      <c r="CM2796" s="166">
        <v>2330.4280381798699</v>
      </c>
      <c r="CN2796" s="166">
        <v>416404.51932907099</v>
      </c>
      <c r="CO2796" s="166">
        <v>2722436.6424255399</v>
      </c>
      <c r="CP2796" s="99">
        <v>290641.770729065</v>
      </c>
      <c r="CQ2796" s="99">
        <v>0</v>
      </c>
      <c r="CR2796" s="99">
        <v>0</v>
      </c>
      <c r="CS2796" s="99">
        <v>0</v>
      </c>
      <c r="CT2796" s="99">
        <v>0</v>
      </c>
      <c r="CU2796" s="98">
        <v>1471.1020506770001</v>
      </c>
      <c r="CV2796" s="98">
        <v>479.65690925500002</v>
      </c>
      <c r="CW2796" s="98">
        <v>264574.0486409663</v>
      </c>
      <c r="CX2796" s="98">
        <v>2132660.5642337762</v>
      </c>
    </row>
    <row r="2797" spans="1:102" x14ac:dyDescent="0.2">
      <c r="A2797" s="98" t="s">
        <v>195</v>
      </c>
      <c r="B2797" s="100">
        <v>42614</v>
      </c>
      <c r="C2797" s="99">
        <v>376.946529831737</v>
      </c>
      <c r="D2797" s="99">
        <v>0</v>
      </c>
      <c r="E2797" s="99">
        <v>1494.91417008638</v>
      </c>
      <c r="F2797" s="99">
        <v>8.3038297758903408</v>
      </c>
      <c r="G2797" s="99">
        <v>49.950221214909099</v>
      </c>
      <c r="H2797" s="99">
        <v>0</v>
      </c>
      <c r="I2797" s="99">
        <v>0</v>
      </c>
      <c r="J2797" s="99">
        <v>424.54549664631497</v>
      </c>
      <c r="K2797" s="99">
        <v>0</v>
      </c>
      <c r="L2797" s="99">
        <v>1305.2101999372201</v>
      </c>
      <c r="M2797" s="99">
        <v>57.047566001769198</v>
      </c>
      <c r="N2797" s="99">
        <v>52.690280642826103</v>
      </c>
      <c r="O2797" s="99">
        <v>0</v>
      </c>
      <c r="P2797" s="99">
        <v>355.69468807429098</v>
      </c>
      <c r="Q2797" s="99">
        <v>104.15006323345</v>
      </c>
      <c r="R2797" s="99">
        <v>0</v>
      </c>
      <c r="S2797" s="99">
        <v>27.581316161435101</v>
      </c>
      <c r="T2797" s="99">
        <v>0</v>
      </c>
      <c r="U2797" s="99">
        <v>424.37508064881001</v>
      </c>
      <c r="V2797" s="99">
        <v>61575.168873310096</v>
      </c>
      <c r="W2797" s="99">
        <v>0</v>
      </c>
      <c r="X2797" s="99">
        <v>198372.01303863499</v>
      </c>
      <c r="Y2797" s="99">
        <v>829.95812592655398</v>
      </c>
      <c r="Z2797" s="99">
        <v>8283.8296142816507</v>
      </c>
      <c r="AA2797" s="99">
        <v>0</v>
      </c>
      <c r="AB2797" s="99">
        <v>0</v>
      </c>
      <c r="AC2797" s="99">
        <v>147165.16860199001</v>
      </c>
      <c r="AD2797" s="99">
        <v>0</v>
      </c>
      <c r="AE2797" s="99">
        <v>142316.13378333999</v>
      </c>
      <c r="AF2797" s="99">
        <v>14850.6015692949</v>
      </c>
      <c r="AG2797" s="99">
        <v>8138.6043070554697</v>
      </c>
      <c r="AH2797" s="99">
        <v>0</v>
      </c>
      <c r="AI2797" s="99">
        <v>55287.2640919685</v>
      </c>
      <c r="AJ2797" s="99">
        <v>39061.469151496902</v>
      </c>
      <c r="AK2797" s="99">
        <v>0</v>
      </c>
      <c r="AL2797" s="99">
        <v>3940.7671151757199</v>
      </c>
      <c r="AM2797" s="99">
        <v>0</v>
      </c>
      <c r="AN2797" s="99">
        <v>147282.52112770101</v>
      </c>
      <c r="AO2797" s="99">
        <v>558811.95146942104</v>
      </c>
      <c r="AP2797" s="99">
        <v>0</v>
      </c>
      <c r="AQ2797" s="99">
        <v>1528643.3892822301</v>
      </c>
      <c r="AR2797" s="99">
        <v>10381.088526845</v>
      </c>
      <c r="AS2797" s="99">
        <v>69608.826064109802</v>
      </c>
      <c r="AT2797" s="99">
        <v>0</v>
      </c>
      <c r="AU2797" s="99">
        <v>0</v>
      </c>
      <c r="AV2797" s="99">
        <v>578240.65290832496</v>
      </c>
      <c r="AW2797" s="99">
        <v>0</v>
      </c>
      <c r="AX2797" s="99">
        <v>990864.16670990002</v>
      </c>
      <c r="AY2797" s="99">
        <v>158148.118318558</v>
      </c>
      <c r="AZ2797" s="99">
        <v>65043.335132122003</v>
      </c>
      <c r="BA2797" s="99">
        <v>0</v>
      </c>
      <c r="BB2797" s="99">
        <v>516099.29335022002</v>
      </c>
      <c r="BC2797" s="99">
        <v>333978.91946029698</v>
      </c>
      <c r="BD2797" s="99">
        <v>0</v>
      </c>
      <c r="BE2797" s="99">
        <v>32322.7602009773</v>
      </c>
      <c r="BF2797" s="99">
        <v>0</v>
      </c>
      <c r="BG2797" s="99">
        <v>581270.77352905297</v>
      </c>
      <c r="BH2797" s="99">
        <v>109970.95906353</v>
      </c>
      <c r="BI2797" s="99">
        <v>0</v>
      </c>
      <c r="BJ2797" s="99">
        <v>172953.107225418</v>
      </c>
      <c r="BK2797" s="99">
        <v>1362.9429206401101</v>
      </c>
      <c r="BL2797" s="99">
        <v>0</v>
      </c>
      <c r="BM2797" s="99">
        <v>0</v>
      </c>
      <c r="BN2797" s="99">
        <v>0</v>
      </c>
      <c r="BO2797" s="99">
        <v>0</v>
      </c>
      <c r="BP2797" s="99">
        <v>0</v>
      </c>
      <c r="BQ2797" s="99">
        <v>0</v>
      </c>
      <c r="BR2797" s="99">
        <v>21556.159795761101</v>
      </c>
      <c r="BS2797" s="99">
        <v>43179.179134845697</v>
      </c>
      <c r="BT2797" s="99">
        <v>0</v>
      </c>
      <c r="BU2797" s="99">
        <v>97272</v>
      </c>
      <c r="BV2797" s="99">
        <v>112510.981980324</v>
      </c>
      <c r="BW2797" s="99">
        <v>0</v>
      </c>
      <c r="BX2797" s="99">
        <v>5404.2599803209296</v>
      </c>
      <c r="BY2797" s="99">
        <v>0</v>
      </c>
      <c r="BZ2797" s="99">
        <v>0</v>
      </c>
      <c r="CA2797" s="99">
        <v>1871.8730149120099</v>
      </c>
      <c r="CB2797" s="99">
        <v>259079.70076370201</v>
      </c>
      <c r="CC2797" s="99">
        <v>2071079.0471191399</v>
      </c>
      <c r="CD2797" s="99">
        <v>280647.25448608398</v>
      </c>
      <c r="CE2797" s="99">
        <v>49.921797983814002</v>
      </c>
      <c r="CF2797" s="99">
        <v>8319.2788468599301</v>
      </c>
      <c r="CG2797" s="99">
        <v>69843.288019180298</v>
      </c>
      <c r="CH2797" s="99">
        <v>0</v>
      </c>
      <c r="CI2797" s="99">
        <v>1922.5000436604</v>
      </c>
      <c r="CJ2797" s="99">
        <v>267457.24725723302</v>
      </c>
      <c r="CK2797" s="99">
        <v>2127785.6005249</v>
      </c>
      <c r="CL2797" s="99">
        <v>293297.65959167498</v>
      </c>
      <c r="CM2797" s="166">
        <v>2340.05988103151</v>
      </c>
      <c r="CN2797" s="166">
        <v>410546.28412628197</v>
      </c>
      <c r="CO2797" s="166">
        <v>2706314.4866638202</v>
      </c>
      <c r="CP2797" s="99">
        <v>293297.65959167498</v>
      </c>
      <c r="CQ2797" s="99">
        <v>0</v>
      </c>
      <c r="CR2797" s="99">
        <v>0</v>
      </c>
      <c r="CS2797" s="99">
        <v>0</v>
      </c>
      <c r="CT2797" s="99">
        <v>0</v>
      </c>
      <c r="CU2797" s="98">
        <v>1497.7939626110001</v>
      </c>
      <c r="CV2797" s="98">
        <v>467.98038970599998</v>
      </c>
      <c r="CW2797" s="98">
        <v>267398.97961056192</v>
      </c>
      <c r="CX2797" s="98">
        <v>2140922.33513832</v>
      </c>
    </row>
    <row r="2798" spans="1:102" x14ac:dyDescent="0.2">
      <c r="A2798" s="98" t="s">
        <v>195</v>
      </c>
      <c r="B2798" s="100">
        <v>42705</v>
      </c>
      <c r="C2798" s="99">
        <v>391.91991348192101</v>
      </c>
      <c r="D2798" s="99">
        <v>0</v>
      </c>
      <c r="E2798" s="99">
        <v>1489.9545514434601</v>
      </c>
      <c r="F2798" s="99">
        <v>6.3248121899669103</v>
      </c>
      <c r="G2798" s="99">
        <v>43.4774214439094</v>
      </c>
      <c r="H2798" s="99">
        <v>0</v>
      </c>
      <c r="I2798" s="99">
        <v>0</v>
      </c>
      <c r="J2798" s="99">
        <v>408.57788124308001</v>
      </c>
      <c r="K2798" s="99">
        <v>0</v>
      </c>
      <c r="L2798" s="99">
        <v>1312.3735794574</v>
      </c>
      <c r="M2798" s="99">
        <v>54.086642786860502</v>
      </c>
      <c r="N2798" s="99">
        <v>53.1321568409912</v>
      </c>
      <c r="O2798" s="99">
        <v>0</v>
      </c>
      <c r="P2798" s="99">
        <v>372.389757100493</v>
      </c>
      <c r="Q2798" s="99">
        <v>98.530063309706705</v>
      </c>
      <c r="R2798" s="99">
        <v>0</v>
      </c>
      <c r="S2798" s="99">
        <v>24.254880643682601</v>
      </c>
      <c r="T2798" s="99">
        <v>0</v>
      </c>
      <c r="U2798" s="99">
        <v>407.35395850241201</v>
      </c>
      <c r="V2798" s="99">
        <v>64473.2168297768</v>
      </c>
      <c r="W2798" s="99">
        <v>0</v>
      </c>
      <c r="X2798" s="99">
        <v>196786.997121811</v>
      </c>
      <c r="Y2798" s="99">
        <v>819.79341157525801</v>
      </c>
      <c r="Z2798" s="99">
        <v>7487.1592836976097</v>
      </c>
      <c r="AA2798" s="99">
        <v>0</v>
      </c>
      <c r="AB2798" s="99">
        <v>0</v>
      </c>
      <c r="AC2798" s="99">
        <v>138476.709806442</v>
      </c>
      <c r="AD2798" s="99">
        <v>0</v>
      </c>
      <c r="AE2798" s="99">
        <v>140844.76416206401</v>
      </c>
      <c r="AF2798" s="99">
        <v>14119.373134493801</v>
      </c>
      <c r="AG2798" s="99">
        <v>7974.2260084152203</v>
      </c>
      <c r="AH2798" s="99">
        <v>0</v>
      </c>
      <c r="AI2798" s="99">
        <v>58706.007240772196</v>
      </c>
      <c r="AJ2798" s="99">
        <v>39949.006202697798</v>
      </c>
      <c r="AK2798" s="99">
        <v>0</v>
      </c>
      <c r="AL2798" s="99">
        <v>3627.50401619077</v>
      </c>
      <c r="AM2798" s="99">
        <v>0</v>
      </c>
      <c r="AN2798" s="99">
        <v>138661.28891181899</v>
      </c>
      <c r="AO2798" s="99">
        <v>585852.32087707496</v>
      </c>
      <c r="AP2798" s="99">
        <v>0</v>
      </c>
      <c r="AQ2798" s="99">
        <v>1528525.06867981</v>
      </c>
      <c r="AR2798" s="99">
        <v>10070.9855142832</v>
      </c>
      <c r="AS2798" s="99">
        <v>63300.614830493898</v>
      </c>
      <c r="AT2798" s="99">
        <v>0</v>
      </c>
      <c r="AU2798" s="99">
        <v>0</v>
      </c>
      <c r="AV2798" s="99">
        <v>543263.33615875198</v>
      </c>
      <c r="AW2798" s="99">
        <v>0</v>
      </c>
      <c r="AX2798" s="99">
        <v>991796.71004486096</v>
      </c>
      <c r="AY2798" s="99">
        <v>149244.05930137599</v>
      </c>
      <c r="AZ2798" s="99">
        <v>64634.617089748397</v>
      </c>
      <c r="BA2798" s="99">
        <v>0</v>
      </c>
      <c r="BB2798" s="99">
        <v>550426.73794555699</v>
      </c>
      <c r="BC2798" s="99">
        <v>353976.71416854899</v>
      </c>
      <c r="BD2798" s="99">
        <v>0</v>
      </c>
      <c r="BE2798" s="99">
        <v>30572.206947565101</v>
      </c>
      <c r="BF2798" s="99">
        <v>0</v>
      </c>
      <c r="BG2798" s="99">
        <v>547335.26815795898</v>
      </c>
      <c r="BH2798" s="99">
        <v>117828.369778633</v>
      </c>
      <c r="BI2798" s="99">
        <v>0</v>
      </c>
      <c r="BJ2798" s="99">
        <v>181346.43990135199</v>
      </c>
      <c r="BK2798" s="99">
        <v>1375.89711408317</v>
      </c>
      <c r="BL2798" s="99">
        <v>0</v>
      </c>
      <c r="BM2798" s="99">
        <v>0</v>
      </c>
      <c r="BN2798" s="99">
        <v>0</v>
      </c>
      <c r="BO2798" s="99">
        <v>0</v>
      </c>
      <c r="BP2798" s="99">
        <v>0</v>
      </c>
      <c r="BQ2798" s="99">
        <v>0</v>
      </c>
      <c r="BR2798" s="99">
        <v>20327.380934000001</v>
      </c>
      <c r="BS2798" s="99">
        <v>50169.598566055298</v>
      </c>
      <c r="BT2798" s="99">
        <v>0</v>
      </c>
      <c r="BU2798" s="99">
        <v>108924</v>
      </c>
      <c r="BV2798" s="99">
        <v>121863.103651047</v>
      </c>
      <c r="BW2798" s="99">
        <v>0</v>
      </c>
      <c r="BX2798" s="99">
        <v>5776.81998080015</v>
      </c>
      <c r="BY2798" s="99">
        <v>0</v>
      </c>
      <c r="BZ2798" s="99">
        <v>0</v>
      </c>
      <c r="CA2798" s="99">
        <v>1884.90384934843</v>
      </c>
      <c r="CB2798" s="99">
        <v>261549.144804001</v>
      </c>
      <c r="CC2798" s="99">
        <v>2116809.1195983901</v>
      </c>
      <c r="CD2798" s="99">
        <v>300768.78952026402</v>
      </c>
      <c r="CE2798" s="99">
        <v>42.682567368727199</v>
      </c>
      <c r="CF2798" s="99">
        <v>7460.1005933880797</v>
      </c>
      <c r="CG2798" s="99">
        <v>62954.1477656364</v>
      </c>
      <c r="CH2798" s="99">
        <v>0</v>
      </c>
      <c r="CI2798" s="99">
        <v>1928.44685836136</v>
      </c>
      <c r="CJ2798" s="99">
        <v>268999.890075684</v>
      </c>
      <c r="CK2798" s="99">
        <v>2162057.0939636198</v>
      </c>
      <c r="CL2798" s="99">
        <v>311580.26897811901</v>
      </c>
      <c r="CM2798" s="166">
        <v>2332.3926540613202</v>
      </c>
      <c r="CN2798" s="166">
        <v>408620.50000762899</v>
      </c>
      <c r="CO2798" s="166">
        <v>2732004.7914733901</v>
      </c>
      <c r="CP2798" s="99">
        <v>311580.26897811901</v>
      </c>
      <c r="CQ2798" s="99">
        <v>0</v>
      </c>
      <c r="CR2798" s="99">
        <v>0</v>
      </c>
      <c r="CS2798" s="99">
        <v>0</v>
      </c>
      <c r="CT2798" s="99">
        <v>0</v>
      </c>
      <c r="CU2798" s="98">
        <v>1491.5392783740001</v>
      </c>
      <c r="CV2798" s="98">
        <v>450.23817487299999</v>
      </c>
      <c r="CW2798" s="98">
        <v>269009.24539738905</v>
      </c>
      <c r="CX2798" s="98">
        <v>2179763.2673640265</v>
      </c>
    </row>
    <row r="2799" spans="1:102" x14ac:dyDescent="0.2">
      <c r="A2799" s="98" t="s">
        <v>195</v>
      </c>
      <c r="B2799" s="100">
        <v>42795</v>
      </c>
      <c r="C2799" s="99">
        <v>402.80592874065002</v>
      </c>
      <c r="D2799" s="99">
        <v>0</v>
      </c>
      <c r="E2799" s="99">
        <v>1514.7008282542199</v>
      </c>
      <c r="F2799" s="99">
        <v>8.0027571709360892</v>
      </c>
      <c r="G2799" s="99">
        <v>39.553234280552701</v>
      </c>
      <c r="H2799" s="99">
        <v>0</v>
      </c>
      <c r="I2799" s="99">
        <v>0</v>
      </c>
      <c r="J2799" s="99">
        <v>381.95457077398902</v>
      </c>
      <c r="K2799" s="99">
        <v>0</v>
      </c>
      <c r="L2799" s="99">
        <v>1319.22783464193</v>
      </c>
      <c r="M2799" s="99">
        <v>54.435582684818698</v>
      </c>
      <c r="N2799" s="99">
        <v>51.799928042571999</v>
      </c>
      <c r="O2799" s="99">
        <v>0</v>
      </c>
      <c r="P2799" s="99">
        <v>387.35206213220999</v>
      </c>
      <c r="Q2799" s="99">
        <v>100.498796220869</v>
      </c>
      <c r="R2799" s="99">
        <v>0</v>
      </c>
      <c r="S2799" s="99">
        <v>22.1456832354888</v>
      </c>
      <c r="T2799" s="99">
        <v>0</v>
      </c>
      <c r="U2799" s="99">
        <v>382.73453338071698</v>
      </c>
      <c r="V2799" s="99">
        <v>67543.556290626497</v>
      </c>
      <c r="W2799" s="99">
        <v>0</v>
      </c>
      <c r="X2799" s="99">
        <v>189463.29365348801</v>
      </c>
      <c r="Y2799" s="99">
        <v>1108.16839401424</v>
      </c>
      <c r="Z2799" s="99">
        <v>7227.2778198718997</v>
      </c>
      <c r="AA2799" s="99">
        <v>0</v>
      </c>
      <c r="AB2799" s="99">
        <v>0</v>
      </c>
      <c r="AC2799" s="99">
        <v>130192.064095497</v>
      </c>
      <c r="AD2799" s="99">
        <v>0</v>
      </c>
      <c r="AE2799" s="99">
        <v>134472.551692963</v>
      </c>
      <c r="AF2799" s="99">
        <v>13813.117599248901</v>
      </c>
      <c r="AG2799" s="99">
        <v>7806.53839421272</v>
      </c>
      <c r="AH2799" s="99">
        <v>0</v>
      </c>
      <c r="AI2799" s="99">
        <v>62883.752619266503</v>
      </c>
      <c r="AJ2799" s="99">
        <v>40193.626354694403</v>
      </c>
      <c r="AK2799" s="99">
        <v>0</v>
      </c>
      <c r="AL2799" s="99">
        <v>3403.1023667752702</v>
      </c>
      <c r="AM2799" s="99">
        <v>0</v>
      </c>
      <c r="AN2799" s="99">
        <v>130565.364077568</v>
      </c>
      <c r="AO2799" s="99">
        <v>616747.70805358898</v>
      </c>
      <c r="AP2799" s="99">
        <v>0</v>
      </c>
      <c r="AQ2799" s="99">
        <v>1462317.5480346701</v>
      </c>
      <c r="AR2799" s="99">
        <v>12753.2815306187</v>
      </c>
      <c r="AS2799" s="99">
        <v>60708.746943950697</v>
      </c>
      <c r="AT2799" s="99">
        <v>0</v>
      </c>
      <c r="AU2799" s="99">
        <v>0</v>
      </c>
      <c r="AV2799" s="99">
        <v>520160.14495086699</v>
      </c>
      <c r="AW2799" s="99">
        <v>0</v>
      </c>
      <c r="AX2799" s="99">
        <v>937273.92387390102</v>
      </c>
      <c r="AY2799" s="99">
        <v>140142.05379676801</v>
      </c>
      <c r="AZ2799" s="99">
        <v>65648.807967186003</v>
      </c>
      <c r="BA2799" s="99">
        <v>0</v>
      </c>
      <c r="BB2799" s="99">
        <v>577285.81854248</v>
      </c>
      <c r="BC2799" s="99">
        <v>382156.65517044102</v>
      </c>
      <c r="BD2799" s="99">
        <v>0</v>
      </c>
      <c r="BE2799" s="99">
        <v>29200.252226114299</v>
      </c>
      <c r="BF2799" s="99">
        <v>0</v>
      </c>
      <c r="BG2799" s="99">
        <v>522694.39129638701</v>
      </c>
      <c r="BH2799" s="99">
        <v>125860.348714828</v>
      </c>
      <c r="BI2799" s="99">
        <v>0</v>
      </c>
      <c r="BJ2799" s="99">
        <v>182742.34078597999</v>
      </c>
      <c r="BK2799" s="99">
        <v>1979.31081518531</v>
      </c>
      <c r="BL2799" s="99">
        <v>0</v>
      </c>
      <c r="BM2799" s="99">
        <v>0</v>
      </c>
      <c r="BN2799" s="99">
        <v>0</v>
      </c>
      <c r="BO2799" s="99">
        <v>0</v>
      </c>
      <c r="BP2799" s="99">
        <v>0</v>
      </c>
      <c r="BQ2799" s="99">
        <v>0</v>
      </c>
      <c r="BR2799" s="99">
        <v>20824.747629642501</v>
      </c>
      <c r="BS2799" s="99">
        <v>53040.443159580202</v>
      </c>
      <c r="BT2799" s="99">
        <v>0</v>
      </c>
      <c r="BU2799" s="99">
        <v>113468</v>
      </c>
      <c r="BV2799" s="99">
        <v>126511.346982002</v>
      </c>
      <c r="BW2799" s="99">
        <v>0</v>
      </c>
      <c r="BX2799" s="99">
        <v>6441.8299784064302</v>
      </c>
      <c r="BY2799" s="99">
        <v>0</v>
      </c>
      <c r="BZ2799" s="99">
        <v>0</v>
      </c>
      <c r="CA2799" s="99">
        <v>1917.4195813536601</v>
      </c>
      <c r="CB2799" s="99">
        <v>257032.25135612499</v>
      </c>
      <c r="CC2799" s="99">
        <v>2083095.3896637</v>
      </c>
      <c r="CD2799" s="99">
        <v>309939.61120605498</v>
      </c>
      <c r="CE2799" s="99">
        <v>40.170942422933898</v>
      </c>
      <c r="CF2799" s="99">
        <v>7222.0984386205701</v>
      </c>
      <c r="CG2799" s="99">
        <v>60924.218036174803</v>
      </c>
      <c r="CH2799" s="99">
        <v>0</v>
      </c>
      <c r="CI2799" s="99">
        <v>1956.1405720263699</v>
      </c>
      <c r="CJ2799" s="99">
        <v>264148.505207062</v>
      </c>
      <c r="CK2799" s="99">
        <v>2168181.54187012</v>
      </c>
      <c r="CL2799" s="99">
        <v>320933.94792938197</v>
      </c>
      <c r="CM2799" s="166">
        <v>2339.0158351361802</v>
      </c>
      <c r="CN2799" s="166">
        <v>399863.00610732997</v>
      </c>
      <c r="CO2799" s="166">
        <v>2687184.2939758301</v>
      </c>
      <c r="CP2799" s="99">
        <v>320933.94792938197</v>
      </c>
      <c r="CQ2799" s="99">
        <v>0</v>
      </c>
      <c r="CR2799" s="99">
        <v>0</v>
      </c>
      <c r="CS2799" s="99">
        <v>0</v>
      </c>
      <c r="CT2799" s="99">
        <v>0</v>
      </c>
      <c r="CU2799" s="98">
        <v>1516.4278672190001</v>
      </c>
      <c r="CV2799" s="98">
        <v>418.83944554499999</v>
      </c>
      <c r="CW2799" s="98">
        <v>264254.34979474556</v>
      </c>
      <c r="CX2799" s="98">
        <v>2144019.6076998748</v>
      </c>
    </row>
    <row r="2800" spans="1:102" x14ac:dyDescent="0.2">
      <c r="A2800" s="98" t="s">
        <v>195</v>
      </c>
      <c r="B2800" s="100">
        <v>42887</v>
      </c>
      <c r="C2800" s="99">
        <v>403.45925193652499</v>
      </c>
      <c r="D2800" s="99">
        <v>0</v>
      </c>
      <c r="E2800" s="99">
        <v>1494.7484433054899</v>
      </c>
      <c r="F2800" s="99">
        <v>6.5932404249906504</v>
      </c>
      <c r="G2800" s="99">
        <v>36.272849298548003</v>
      </c>
      <c r="H2800" s="99">
        <v>0</v>
      </c>
      <c r="I2800" s="99">
        <v>0</v>
      </c>
      <c r="J2800" s="99">
        <v>353.95946805179102</v>
      </c>
      <c r="K2800" s="99">
        <v>0</v>
      </c>
      <c r="L2800" s="99">
        <v>1307.3632588386499</v>
      </c>
      <c r="M2800" s="99">
        <v>50.173572372645097</v>
      </c>
      <c r="N2800" s="99">
        <v>46.261675838846699</v>
      </c>
      <c r="O2800" s="99">
        <v>0</v>
      </c>
      <c r="P2800" s="99">
        <v>385.27599067240999</v>
      </c>
      <c r="Q2800" s="99">
        <v>104.27021642122401</v>
      </c>
      <c r="R2800" s="99">
        <v>0</v>
      </c>
      <c r="S2800" s="99">
        <v>18.252440654905499</v>
      </c>
      <c r="T2800" s="99">
        <v>0</v>
      </c>
      <c r="U2800" s="99">
        <v>358.44772090390302</v>
      </c>
      <c r="V2800" s="99">
        <v>69818.2463579178</v>
      </c>
      <c r="W2800" s="99">
        <v>0</v>
      </c>
      <c r="X2800" s="99">
        <v>187709.591588974</v>
      </c>
      <c r="Y2800" s="99">
        <v>1349.3205972164899</v>
      </c>
      <c r="Z2800" s="99">
        <v>6317.6326388120697</v>
      </c>
      <c r="AA2800" s="99">
        <v>0</v>
      </c>
      <c r="AB2800" s="99">
        <v>0</v>
      </c>
      <c r="AC2800" s="99">
        <v>124213.901581764</v>
      </c>
      <c r="AD2800" s="99">
        <v>0</v>
      </c>
      <c r="AE2800" s="99">
        <v>132072.93983078</v>
      </c>
      <c r="AF2800" s="99">
        <v>12716.7669057846</v>
      </c>
      <c r="AG2800" s="99">
        <v>7334.0328242778796</v>
      </c>
      <c r="AH2800" s="99">
        <v>0</v>
      </c>
      <c r="AI2800" s="99">
        <v>62986.465287685402</v>
      </c>
      <c r="AJ2800" s="99">
        <v>40494.152866840399</v>
      </c>
      <c r="AK2800" s="99">
        <v>0</v>
      </c>
      <c r="AL2800" s="99">
        <v>2922.6413381397701</v>
      </c>
      <c r="AM2800" s="99">
        <v>0</v>
      </c>
      <c r="AN2800" s="99">
        <v>124098.971639633</v>
      </c>
      <c r="AO2800" s="99">
        <v>640099.23272705101</v>
      </c>
      <c r="AP2800" s="99">
        <v>0</v>
      </c>
      <c r="AQ2800" s="99">
        <v>1455260.5024566699</v>
      </c>
      <c r="AR2800" s="99">
        <v>13729.9566098452</v>
      </c>
      <c r="AS2800" s="99">
        <v>53483.815351009398</v>
      </c>
      <c r="AT2800" s="99">
        <v>0</v>
      </c>
      <c r="AU2800" s="99">
        <v>0</v>
      </c>
      <c r="AV2800" s="99">
        <v>516435.45283508301</v>
      </c>
      <c r="AW2800" s="99">
        <v>0</v>
      </c>
      <c r="AX2800" s="99">
        <v>928611.31066131603</v>
      </c>
      <c r="AY2800" s="99">
        <v>131871.99930572501</v>
      </c>
      <c r="AZ2800" s="99">
        <v>58972.319615364097</v>
      </c>
      <c r="BA2800" s="99">
        <v>0</v>
      </c>
      <c r="BB2800" s="99">
        <v>587424.54830932606</v>
      </c>
      <c r="BC2800" s="99">
        <v>397807.95375442499</v>
      </c>
      <c r="BD2800" s="99">
        <v>0</v>
      </c>
      <c r="BE2800" s="99">
        <v>25277.424677372001</v>
      </c>
      <c r="BF2800" s="99">
        <v>0</v>
      </c>
      <c r="BG2800" s="99">
        <v>508913.37366485602</v>
      </c>
      <c r="BH2800" s="99">
        <v>130586.052093506</v>
      </c>
      <c r="BI2800" s="99">
        <v>0</v>
      </c>
      <c r="BJ2800" s="99">
        <v>193001.123540878</v>
      </c>
      <c r="BK2800" s="99">
        <v>3455.98529535532</v>
      </c>
      <c r="BL2800" s="99">
        <v>0</v>
      </c>
      <c r="BM2800" s="99">
        <v>0</v>
      </c>
      <c r="BN2800" s="99">
        <v>0</v>
      </c>
      <c r="BO2800" s="99">
        <v>0</v>
      </c>
      <c r="BP2800" s="99">
        <v>0</v>
      </c>
      <c r="BQ2800" s="99">
        <v>0</v>
      </c>
      <c r="BR2800" s="99">
        <v>18864.042584419301</v>
      </c>
      <c r="BS2800" s="99">
        <v>54717.166731357604</v>
      </c>
      <c r="BT2800" s="99">
        <v>0</v>
      </c>
      <c r="BU2800" s="99">
        <v>118082</v>
      </c>
      <c r="BV2800" s="99">
        <v>133505.65315246599</v>
      </c>
      <c r="BW2800" s="99">
        <v>0</v>
      </c>
      <c r="BX2800" s="99">
        <v>5386.8399816155397</v>
      </c>
      <c r="BY2800" s="99">
        <v>0</v>
      </c>
      <c r="BZ2800" s="99">
        <v>0</v>
      </c>
      <c r="CA2800" s="99">
        <v>1896.38665002584</v>
      </c>
      <c r="CB2800" s="99">
        <v>258072.175117493</v>
      </c>
      <c r="CC2800" s="99">
        <v>2106029.8466796898</v>
      </c>
      <c r="CD2800" s="99">
        <v>322445.36541748</v>
      </c>
      <c r="CE2800" s="99">
        <v>36.267641265876598</v>
      </c>
      <c r="CF2800" s="99">
        <v>6319.3778664469701</v>
      </c>
      <c r="CG2800" s="99">
        <v>53421.075851440401</v>
      </c>
      <c r="CH2800" s="99">
        <v>0</v>
      </c>
      <c r="CI2800" s="99">
        <v>1931.9715388566301</v>
      </c>
      <c r="CJ2800" s="99">
        <v>264341.24399185198</v>
      </c>
      <c r="CK2800" s="99">
        <v>2163583.0863952599</v>
      </c>
      <c r="CL2800" s="99">
        <v>331310.380390167</v>
      </c>
      <c r="CM2800" s="166">
        <v>2286.9188043773202</v>
      </c>
      <c r="CN2800" s="166">
        <v>385904.977970123</v>
      </c>
      <c r="CO2800" s="166">
        <v>2654933.4426574698</v>
      </c>
      <c r="CP2800" s="99">
        <v>331310.380390167</v>
      </c>
      <c r="CQ2800" s="99">
        <v>0</v>
      </c>
      <c r="CR2800" s="99">
        <v>0</v>
      </c>
      <c r="CS2800" s="99">
        <v>0</v>
      </c>
      <c r="CT2800" s="99">
        <v>0</v>
      </c>
      <c r="CU2800" s="98">
        <v>1492.8264168989999</v>
      </c>
      <c r="CV2800" s="98">
        <v>387.51579738800001</v>
      </c>
      <c r="CW2800" s="98">
        <v>264391.55298393994</v>
      </c>
      <c r="CX2800" s="98">
        <v>2159450.9225311303</v>
      </c>
    </row>
    <row r="2801" spans="1:102" x14ac:dyDescent="0.2">
      <c r="A2801" s="98" t="s">
        <v>195</v>
      </c>
      <c r="B2801" s="100">
        <v>42979</v>
      </c>
      <c r="C2801" s="99">
        <v>401.78929277136899</v>
      </c>
      <c r="D2801" s="99">
        <v>0</v>
      </c>
      <c r="E2801" s="99">
        <v>1521.67805628479</v>
      </c>
      <c r="F2801" s="99">
        <v>5.9307224569493</v>
      </c>
      <c r="G2801" s="99">
        <v>29.9166235798039</v>
      </c>
      <c r="H2801" s="99">
        <v>0</v>
      </c>
      <c r="I2801" s="99">
        <v>0</v>
      </c>
      <c r="J2801" s="99">
        <v>308.92555126175301</v>
      </c>
      <c r="K2801" s="99">
        <v>0</v>
      </c>
      <c r="L2801" s="99">
        <v>1370.3295911550499</v>
      </c>
      <c r="M2801" s="99">
        <v>45.710484207607799</v>
      </c>
      <c r="N2801" s="99">
        <v>45.689533586613798</v>
      </c>
      <c r="O2801" s="99">
        <v>0</v>
      </c>
      <c r="P2801" s="99">
        <v>374.72285547107498</v>
      </c>
      <c r="Q2801" s="99">
        <v>87.834933991543906</v>
      </c>
      <c r="R2801" s="99">
        <v>0</v>
      </c>
      <c r="S2801" s="99">
        <v>17.385193407768401</v>
      </c>
      <c r="T2801" s="99">
        <v>0</v>
      </c>
      <c r="U2801" s="99">
        <v>308.28025837615098</v>
      </c>
      <c r="V2801" s="99">
        <v>71124.325933456406</v>
      </c>
      <c r="W2801" s="99">
        <v>0</v>
      </c>
      <c r="X2801" s="99">
        <v>173335.42107772801</v>
      </c>
      <c r="Y2801" s="99">
        <v>1425.2004290521099</v>
      </c>
      <c r="Z2801" s="99">
        <v>5401.8934278488196</v>
      </c>
      <c r="AA2801" s="99">
        <v>0</v>
      </c>
      <c r="AB2801" s="99">
        <v>0</v>
      </c>
      <c r="AC2801" s="99">
        <v>108869.159520149</v>
      </c>
      <c r="AD2801" s="99">
        <v>0</v>
      </c>
      <c r="AE2801" s="99">
        <v>125602.70368576099</v>
      </c>
      <c r="AF2801" s="99">
        <v>12178.305476903901</v>
      </c>
      <c r="AG2801" s="99">
        <v>6766.2723909020397</v>
      </c>
      <c r="AH2801" s="99">
        <v>0</v>
      </c>
      <c r="AI2801" s="99">
        <v>64525.804094791398</v>
      </c>
      <c r="AJ2801" s="99">
        <v>34684.892477512403</v>
      </c>
      <c r="AK2801" s="99">
        <v>0</v>
      </c>
      <c r="AL2801" s="99">
        <v>2841.1748014986501</v>
      </c>
      <c r="AM2801" s="99">
        <v>0</v>
      </c>
      <c r="AN2801" s="99">
        <v>108856.06790161099</v>
      </c>
      <c r="AO2801" s="99">
        <v>684609.55109405494</v>
      </c>
      <c r="AP2801" s="99">
        <v>0</v>
      </c>
      <c r="AQ2801" s="99">
        <v>1326271.76377869</v>
      </c>
      <c r="AR2801" s="99">
        <v>15467.6054837704</v>
      </c>
      <c r="AS2801" s="99">
        <v>48222.588624000498</v>
      </c>
      <c r="AT2801" s="99">
        <v>0</v>
      </c>
      <c r="AU2801" s="99">
        <v>0</v>
      </c>
      <c r="AV2801" s="99">
        <v>440709.77566528303</v>
      </c>
      <c r="AW2801" s="99">
        <v>0</v>
      </c>
      <c r="AX2801" s="99">
        <v>883025.29476928699</v>
      </c>
      <c r="AY2801" s="99">
        <v>127594.964818001</v>
      </c>
      <c r="AZ2801" s="99">
        <v>55578.549992561297</v>
      </c>
      <c r="BA2801" s="99">
        <v>0</v>
      </c>
      <c r="BB2801" s="99">
        <v>633295.427345276</v>
      </c>
      <c r="BC2801" s="99">
        <v>287643.118671417</v>
      </c>
      <c r="BD2801" s="99">
        <v>0</v>
      </c>
      <c r="BE2801" s="99">
        <v>25077.9304435253</v>
      </c>
      <c r="BF2801" s="99">
        <v>0</v>
      </c>
      <c r="BG2801" s="99">
        <v>445408.48503875697</v>
      </c>
      <c r="BH2801" s="99">
        <v>129538.48243141201</v>
      </c>
      <c r="BI2801" s="99">
        <v>0</v>
      </c>
      <c r="BJ2801" s="99">
        <v>178119.72403717</v>
      </c>
      <c r="BK2801" s="99">
        <v>3291.1011862158798</v>
      </c>
      <c r="BL2801" s="99">
        <v>0</v>
      </c>
      <c r="BM2801" s="99">
        <v>0</v>
      </c>
      <c r="BN2801" s="99">
        <v>0</v>
      </c>
      <c r="BO2801" s="99">
        <v>0</v>
      </c>
      <c r="BP2801" s="99">
        <v>0</v>
      </c>
      <c r="BQ2801" s="99">
        <v>0</v>
      </c>
      <c r="BR2801" s="99">
        <v>17409.125762701002</v>
      </c>
      <c r="BS2801" s="99">
        <v>55060.127833366401</v>
      </c>
      <c r="BT2801" s="99">
        <v>0</v>
      </c>
      <c r="BU2801" s="99">
        <v>113502.069999695</v>
      </c>
      <c r="BV2801" s="99">
        <v>112520.582259178</v>
      </c>
      <c r="BW2801" s="99">
        <v>0</v>
      </c>
      <c r="BX2801" s="99">
        <v>3794.3299870491001</v>
      </c>
      <c r="BY2801" s="99">
        <v>0</v>
      </c>
      <c r="BZ2801" s="99">
        <v>0</v>
      </c>
      <c r="CA2801" s="99">
        <v>1919.89971794188</v>
      </c>
      <c r="CB2801" s="99">
        <v>243617.067539215</v>
      </c>
      <c r="CC2801" s="99">
        <v>1993853.13082886</v>
      </c>
      <c r="CD2801" s="99">
        <v>306041.32485580398</v>
      </c>
      <c r="CE2801" s="99">
        <v>30.188316864892801</v>
      </c>
      <c r="CF2801" s="99">
        <v>5463.0147072672798</v>
      </c>
      <c r="CG2801" s="99">
        <v>48644.082787990599</v>
      </c>
      <c r="CH2801" s="99">
        <v>0</v>
      </c>
      <c r="CI2801" s="99">
        <v>1950.9672673493601</v>
      </c>
      <c r="CJ2801" s="99">
        <v>249231.192695618</v>
      </c>
      <c r="CK2801" s="99">
        <v>2032617.5763244601</v>
      </c>
      <c r="CL2801" s="99">
        <v>314915.60063934303</v>
      </c>
      <c r="CM2801" s="166">
        <v>2256.0655598640401</v>
      </c>
      <c r="CN2801" s="166">
        <v>352803.87814712501</v>
      </c>
      <c r="CO2801" s="166">
        <v>2471896.8376464802</v>
      </c>
      <c r="CP2801" s="99">
        <v>314915.60063934303</v>
      </c>
      <c r="CQ2801" s="99">
        <v>0</v>
      </c>
      <c r="CR2801" s="99">
        <v>0</v>
      </c>
      <c r="CS2801" s="99">
        <v>0</v>
      </c>
      <c r="CT2801" s="99">
        <v>0</v>
      </c>
      <c r="CU2801" s="98">
        <v>1522.97404721</v>
      </c>
      <c r="CV2801" s="98">
        <v>339.63234851099998</v>
      </c>
      <c r="CW2801" s="98">
        <v>249080.08224648228</v>
      </c>
      <c r="CX2801" s="98">
        <v>2042497.2136168506</v>
      </c>
    </row>
    <row r="2802" spans="1:102" x14ac:dyDescent="0.2">
      <c r="A2802" s="98" t="s">
        <v>195</v>
      </c>
      <c r="B2802" s="100">
        <v>43070</v>
      </c>
      <c r="C2802" s="99">
        <v>374.06770241633097</v>
      </c>
      <c r="D2802" s="99">
        <v>0</v>
      </c>
      <c r="E2802" s="99">
        <v>1511.3182689100499</v>
      </c>
      <c r="F2802" s="99">
        <v>5.3909504239563804</v>
      </c>
      <c r="G2802" s="99">
        <v>25.678999464958899</v>
      </c>
      <c r="H2802" s="99">
        <v>0</v>
      </c>
      <c r="I2802" s="99">
        <v>0</v>
      </c>
      <c r="J2802" s="99">
        <v>265.14919488504501</v>
      </c>
      <c r="K2802" s="99">
        <v>0</v>
      </c>
      <c r="L2802" s="99">
        <v>1398.6186321973801</v>
      </c>
      <c r="M2802" s="99">
        <v>47.074989170767402</v>
      </c>
      <c r="N2802" s="99">
        <v>19.676166082965199</v>
      </c>
      <c r="O2802" s="99">
        <v>0</v>
      </c>
      <c r="P2802" s="99">
        <v>347.16068759188101</v>
      </c>
      <c r="Q2802" s="99">
        <v>84.2295507034287</v>
      </c>
      <c r="R2802" s="99">
        <v>0</v>
      </c>
      <c r="S2802" s="99">
        <v>20.177066835342</v>
      </c>
      <c r="T2802" s="99">
        <v>0</v>
      </c>
      <c r="U2802" s="99">
        <v>262.543427869678</v>
      </c>
      <c r="V2802" s="99">
        <v>62292.3995175362</v>
      </c>
      <c r="W2802" s="99">
        <v>0</v>
      </c>
      <c r="X2802" s="99">
        <v>167409.376266479</v>
      </c>
      <c r="Y2802" s="99">
        <v>1394.23995316029</v>
      </c>
      <c r="Z2802" s="99">
        <v>4505.6537182331103</v>
      </c>
      <c r="AA2802" s="99">
        <v>0</v>
      </c>
      <c r="AB2802" s="99">
        <v>0</v>
      </c>
      <c r="AC2802" s="99">
        <v>89271.253955841094</v>
      </c>
      <c r="AD2802" s="99">
        <v>0</v>
      </c>
      <c r="AE2802" s="99">
        <v>124650.89470195799</v>
      </c>
      <c r="AF2802" s="99">
        <v>10566.2489665747</v>
      </c>
      <c r="AG2802" s="99">
        <v>4075.7324740290601</v>
      </c>
      <c r="AH2802" s="99">
        <v>0</v>
      </c>
      <c r="AI2802" s="99">
        <v>56715.255893230402</v>
      </c>
      <c r="AJ2802" s="99">
        <v>32134.545682907101</v>
      </c>
      <c r="AK2802" s="99">
        <v>0</v>
      </c>
      <c r="AL2802" s="99">
        <v>3204.4948124289499</v>
      </c>
      <c r="AM2802" s="99">
        <v>0</v>
      </c>
      <c r="AN2802" s="99">
        <v>89246.109540939302</v>
      </c>
      <c r="AO2802" s="99">
        <v>595901.92763519299</v>
      </c>
      <c r="AP2802" s="99">
        <v>0</v>
      </c>
      <c r="AQ2802" s="99">
        <v>1299494.39717102</v>
      </c>
      <c r="AR2802" s="99">
        <v>14990.5900642872</v>
      </c>
      <c r="AS2802" s="99">
        <v>41430.338385581999</v>
      </c>
      <c r="AT2802" s="99">
        <v>0</v>
      </c>
      <c r="AU2802" s="99">
        <v>0</v>
      </c>
      <c r="AV2802" s="99">
        <v>361638.42915725702</v>
      </c>
      <c r="AW2802" s="99">
        <v>0</v>
      </c>
      <c r="AX2802" s="99">
        <v>897431.36442565895</v>
      </c>
      <c r="AY2802" s="99">
        <v>110916.94519233701</v>
      </c>
      <c r="AZ2802" s="99">
        <v>34752.562121391296</v>
      </c>
      <c r="BA2802" s="99">
        <v>0</v>
      </c>
      <c r="BB2802" s="99">
        <v>554671.77999115002</v>
      </c>
      <c r="BC2802" s="99">
        <v>287079.10800552397</v>
      </c>
      <c r="BD2802" s="99">
        <v>0</v>
      </c>
      <c r="BE2802" s="99">
        <v>27534.156577110301</v>
      </c>
      <c r="BF2802" s="99">
        <v>0</v>
      </c>
      <c r="BG2802" s="99">
        <v>363203.49795913702</v>
      </c>
      <c r="BH2802" s="99">
        <v>115969.55756854999</v>
      </c>
      <c r="BI2802" s="99">
        <v>0</v>
      </c>
      <c r="BJ2802" s="99">
        <v>113800.010022163</v>
      </c>
      <c r="BK2802" s="99">
        <v>3258.8219491243399</v>
      </c>
      <c r="BL2802" s="99">
        <v>0</v>
      </c>
      <c r="BM2802" s="99">
        <v>0</v>
      </c>
      <c r="BN2802" s="99">
        <v>0</v>
      </c>
      <c r="BO2802" s="99">
        <v>0</v>
      </c>
      <c r="BP2802" s="99">
        <v>0</v>
      </c>
      <c r="BQ2802" s="99">
        <v>0</v>
      </c>
      <c r="BR2802" s="99">
        <v>16854.624246597301</v>
      </c>
      <c r="BS2802" s="99">
        <v>11454.7548654079</v>
      </c>
      <c r="BT2802" s="99">
        <v>0</v>
      </c>
      <c r="BU2802" s="99">
        <v>105072</v>
      </c>
      <c r="BV2802" s="99">
        <v>98600.190377235398</v>
      </c>
      <c r="BW2802" s="99">
        <v>0</v>
      </c>
      <c r="BX2802" s="99">
        <v>5144.9399816393898</v>
      </c>
      <c r="BY2802" s="99">
        <v>0</v>
      </c>
      <c r="BZ2802" s="99">
        <v>0</v>
      </c>
      <c r="CA2802" s="99">
        <v>1893.4543953985001</v>
      </c>
      <c r="CB2802" s="99">
        <v>230141.24128341701</v>
      </c>
      <c r="CC2802" s="99">
        <v>1897816.0325622601</v>
      </c>
      <c r="CD2802" s="99">
        <v>230741.803487778</v>
      </c>
      <c r="CE2802" s="99">
        <v>24.870850132778301</v>
      </c>
      <c r="CF2802" s="99">
        <v>4459.3490148186702</v>
      </c>
      <c r="CG2802" s="99">
        <v>40978.369064807899</v>
      </c>
      <c r="CH2802" s="99">
        <v>0</v>
      </c>
      <c r="CI2802" s="99">
        <v>1920.5684366375201</v>
      </c>
      <c r="CJ2802" s="99">
        <v>234723.069805145</v>
      </c>
      <c r="CK2802" s="99">
        <v>1923889.8280029299</v>
      </c>
      <c r="CL2802" s="99">
        <v>237299.053628922</v>
      </c>
      <c r="CM2802" s="166">
        <v>2190.0606020689002</v>
      </c>
      <c r="CN2802" s="166">
        <v>328176.97423553502</v>
      </c>
      <c r="CO2802" s="166">
        <v>2319173.66052246</v>
      </c>
      <c r="CP2802" s="99">
        <v>237299.053628922</v>
      </c>
      <c r="CQ2802" s="99">
        <v>0</v>
      </c>
      <c r="CR2802" s="99">
        <v>0</v>
      </c>
      <c r="CS2802" s="99">
        <v>0</v>
      </c>
      <c r="CT2802" s="99">
        <v>0</v>
      </c>
      <c r="CU2802" s="98">
        <v>1513.192300443</v>
      </c>
      <c r="CV2802" s="98">
        <v>293.45154569900001</v>
      </c>
      <c r="CW2802" s="98">
        <v>234600.59029823568</v>
      </c>
      <c r="CX2802" s="98">
        <v>1938794.4016270679</v>
      </c>
    </row>
    <row r="2803" spans="1:102" x14ac:dyDescent="0.2">
      <c r="A2803" s="98" t="s">
        <v>195</v>
      </c>
      <c r="B2803" s="100">
        <v>43160</v>
      </c>
      <c r="C2803" s="99">
        <v>385.90491096675402</v>
      </c>
      <c r="D2803" s="99">
        <v>0</v>
      </c>
      <c r="E2803" s="99">
        <v>1475.42688587308</v>
      </c>
      <c r="F2803" s="99">
        <v>2.9251224789768502</v>
      </c>
      <c r="G2803" s="99">
        <v>25.688527525868299</v>
      </c>
      <c r="H2803" s="99">
        <v>0</v>
      </c>
      <c r="I2803" s="99">
        <v>0</v>
      </c>
      <c r="J2803" s="99">
        <v>249.291368637234</v>
      </c>
      <c r="K2803" s="99">
        <v>0</v>
      </c>
      <c r="L2803" s="99">
        <v>1339.3986967653</v>
      </c>
      <c r="M2803" s="99">
        <v>47.901975201908499</v>
      </c>
      <c r="N2803" s="99">
        <v>21.887568154837901</v>
      </c>
      <c r="O2803" s="99">
        <v>0</v>
      </c>
      <c r="P2803" s="99">
        <v>362.52110291272402</v>
      </c>
      <c r="Q2803" s="99">
        <v>79.643729458563001</v>
      </c>
      <c r="R2803" s="99">
        <v>0</v>
      </c>
      <c r="S2803" s="99">
        <v>21.747297470923499</v>
      </c>
      <c r="T2803" s="99">
        <v>0</v>
      </c>
      <c r="U2803" s="99">
        <v>249.36991009116201</v>
      </c>
      <c r="V2803" s="99">
        <v>65829.362785339399</v>
      </c>
      <c r="W2803" s="99">
        <v>0</v>
      </c>
      <c r="X2803" s="99">
        <v>133813.204248428</v>
      </c>
      <c r="Y2803" s="99">
        <v>1317.22884212434</v>
      </c>
      <c r="Z2803" s="99">
        <v>4299.8869848251297</v>
      </c>
      <c r="AA2803" s="99">
        <v>0</v>
      </c>
      <c r="AB2803" s="99">
        <v>0</v>
      </c>
      <c r="AC2803" s="99">
        <v>85648.004606246905</v>
      </c>
      <c r="AD2803" s="99">
        <v>0</v>
      </c>
      <c r="AE2803" s="99">
        <v>93252.931798934893</v>
      </c>
      <c r="AF2803" s="99">
        <v>11351.9539870024</v>
      </c>
      <c r="AG2803" s="99">
        <v>3591.5243126452001</v>
      </c>
      <c r="AH2803" s="99">
        <v>0</v>
      </c>
      <c r="AI2803" s="99">
        <v>62842.680886268601</v>
      </c>
      <c r="AJ2803" s="99">
        <v>30958.198071241401</v>
      </c>
      <c r="AK2803" s="99">
        <v>0</v>
      </c>
      <c r="AL2803" s="99">
        <v>3563.8851866722098</v>
      </c>
      <c r="AM2803" s="99">
        <v>0</v>
      </c>
      <c r="AN2803" s="99">
        <v>85888.859934806795</v>
      </c>
      <c r="AO2803" s="99">
        <v>639599.73320770299</v>
      </c>
      <c r="AP2803" s="99">
        <v>0</v>
      </c>
      <c r="AQ2803" s="99">
        <v>1057171.62625122</v>
      </c>
      <c r="AR2803" s="99">
        <v>14556.182432174701</v>
      </c>
      <c r="AS2803" s="99">
        <v>36725.314150810198</v>
      </c>
      <c r="AT2803" s="99">
        <v>0</v>
      </c>
      <c r="AU2803" s="99">
        <v>0</v>
      </c>
      <c r="AV2803" s="99">
        <v>358144.68585968</v>
      </c>
      <c r="AW2803" s="99">
        <v>0</v>
      </c>
      <c r="AX2803" s="99">
        <v>676132.94978332496</v>
      </c>
      <c r="AY2803" s="99">
        <v>122805.258999825</v>
      </c>
      <c r="AZ2803" s="99">
        <v>31914.103760004</v>
      </c>
      <c r="BA2803" s="99">
        <v>0</v>
      </c>
      <c r="BB2803" s="99">
        <v>618979.09148407006</v>
      </c>
      <c r="BC2803" s="99">
        <v>272410.94683456398</v>
      </c>
      <c r="BD2803" s="99">
        <v>0</v>
      </c>
      <c r="BE2803" s="99">
        <v>30541.073193788499</v>
      </c>
      <c r="BF2803" s="99">
        <v>0</v>
      </c>
      <c r="BG2803" s="99">
        <v>359592.30374908401</v>
      </c>
      <c r="BH2803" s="99">
        <v>123204.54079627999</v>
      </c>
      <c r="BI2803" s="99">
        <v>0</v>
      </c>
      <c r="BJ2803" s="99">
        <v>113135.166946411</v>
      </c>
      <c r="BK2803" s="99">
        <v>2901.8092172741899</v>
      </c>
      <c r="BL2803" s="99">
        <v>0</v>
      </c>
      <c r="BM2803" s="99">
        <v>0</v>
      </c>
      <c r="BN2803" s="99">
        <v>0</v>
      </c>
      <c r="BO2803" s="99">
        <v>0</v>
      </c>
      <c r="BP2803" s="99">
        <v>0</v>
      </c>
      <c r="BQ2803" s="99">
        <v>0</v>
      </c>
      <c r="BR2803" s="99">
        <v>18119.753798723199</v>
      </c>
      <c r="BS2803" s="99">
        <v>15993.759911060301</v>
      </c>
      <c r="BT2803" s="99">
        <v>0</v>
      </c>
      <c r="BU2803" s="99">
        <v>112430.689987183</v>
      </c>
      <c r="BV2803" s="99">
        <v>92769.0054063797</v>
      </c>
      <c r="BW2803" s="99">
        <v>0</v>
      </c>
      <c r="BX2803" s="99">
        <v>6706.7999854087802</v>
      </c>
      <c r="BY2803" s="99">
        <v>0</v>
      </c>
      <c r="BZ2803" s="99">
        <v>0</v>
      </c>
      <c r="CA2803" s="99">
        <v>1858.1617100834801</v>
      </c>
      <c r="CB2803" s="99">
        <v>199521.23600959801</v>
      </c>
      <c r="CC2803" s="99">
        <v>1699189.4025421101</v>
      </c>
      <c r="CD2803" s="99">
        <v>237116.86613845799</v>
      </c>
      <c r="CE2803" s="99">
        <v>26.290090456837799</v>
      </c>
      <c r="CF2803" s="99">
        <v>4268.8863922953597</v>
      </c>
      <c r="CG2803" s="99">
        <v>36688.017619133003</v>
      </c>
      <c r="CH2803" s="99">
        <v>0</v>
      </c>
      <c r="CI2803" s="99">
        <v>1882.39015333354</v>
      </c>
      <c r="CJ2803" s="99">
        <v>203645.96332931501</v>
      </c>
      <c r="CK2803" s="99">
        <v>1753707.8797607401</v>
      </c>
      <c r="CL2803" s="99">
        <v>243798.50710868801</v>
      </c>
      <c r="CM2803" s="166">
        <v>2133.6829461157299</v>
      </c>
      <c r="CN2803" s="166">
        <v>293769.94714736898</v>
      </c>
      <c r="CO2803" s="166">
        <v>2113552.2586669899</v>
      </c>
      <c r="CP2803" s="99">
        <v>243798.50710868801</v>
      </c>
      <c r="CQ2803" s="99">
        <v>0</v>
      </c>
      <c r="CR2803" s="99">
        <v>0</v>
      </c>
      <c r="CS2803" s="99">
        <v>0</v>
      </c>
      <c r="CT2803" s="99">
        <v>0</v>
      </c>
      <c r="CU2803" s="98">
        <v>1473.8157465260001</v>
      </c>
      <c r="CV2803" s="98">
        <v>273.56790017600002</v>
      </c>
      <c r="CW2803" s="98">
        <v>203790.12240189337</v>
      </c>
      <c r="CX2803" s="98">
        <v>1735877.4201612431</v>
      </c>
    </row>
    <row r="2804" spans="1:102" x14ac:dyDescent="0.2">
      <c r="A2804" s="98" t="s">
        <v>195</v>
      </c>
      <c r="B2804" s="100">
        <v>43252</v>
      </c>
      <c r="C2804" s="99">
        <v>400.94758731499297</v>
      </c>
      <c r="D2804" s="99">
        <v>0</v>
      </c>
      <c r="E2804" s="99">
        <v>1499.45699593425</v>
      </c>
      <c r="F2804" s="99">
        <v>3.3126368219964202</v>
      </c>
      <c r="G2804" s="99">
        <v>23.756482421886201</v>
      </c>
      <c r="H2804" s="99">
        <v>0</v>
      </c>
      <c r="I2804" s="99">
        <v>0</v>
      </c>
      <c r="J2804" s="99">
        <v>230.717205822468</v>
      </c>
      <c r="K2804" s="99">
        <v>0</v>
      </c>
      <c r="L2804" s="99">
        <v>1371.9353397339601</v>
      </c>
      <c r="M2804" s="99">
        <v>47.1787504055537</v>
      </c>
      <c r="N2804" s="99">
        <v>24.707709181820999</v>
      </c>
      <c r="O2804" s="99">
        <v>0</v>
      </c>
      <c r="P2804" s="99">
        <v>378.67001428827598</v>
      </c>
      <c r="Q2804" s="99">
        <v>76.511284166946993</v>
      </c>
      <c r="R2804" s="99">
        <v>0</v>
      </c>
      <c r="S2804" s="99">
        <v>21.081917666830101</v>
      </c>
      <c r="T2804" s="99">
        <v>0</v>
      </c>
      <c r="U2804" s="99">
        <v>233.19357023946901</v>
      </c>
      <c r="V2804" s="99">
        <v>67463.712727546706</v>
      </c>
      <c r="W2804" s="99">
        <v>0</v>
      </c>
      <c r="X2804" s="99">
        <v>125220.62618064899</v>
      </c>
      <c r="Y2804" s="99">
        <v>1220.23670104146</v>
      </c>
      <c r="Z2804" s="99">
        <v>3838.5572945773602</v>
      </c>
      <c r="AA2804" s="99">
        <v>0</v>
      </c>
      <c r="AB2804" s="99">
        <v>0</v>
      </c>
      <c r="AC2804" s="99">
        <v>77995.202356338501</v>
      </c>
      <c r="AD2804" s="99">
        <v>0</v>
      </c>
      <c r="AE2804" s="99">
        <v>85789.309244155898</v>
      </c>
      <c r="AF2804" s="99">
        <v>10990.5583583117</v>
      </c>
      <c r="AG2804" s="99">
        <v>3972.4459554851101</v>
      </c>
      <c r="AH2804" s="99">
        <v>0</v>
      </c>
      <c r="AI2804" s="99">
        <v>60625.864372730299</v>
      </c>
      <c r="AJ2804" s="99">
        <v>30700.027423620199</v>
      </c>
      <c r="AK2804" s="99">
        <v>0</v>
      </c>
      <c r="AL2804" s="99">
        <v>3203.5823233425599</v>
      </c>
      <c r="AM2804" s="99">
        <v>0</v>
      </c>
      <c r="AN2804" s="99">
        <v>77807.993984222398</v>
      </c>
      <c r="AO2804" s="99">
        <v>650392.17681121803</v>
      </c>
      <c r="AP2804" s="99">
        <v>0</v>
      </c>
      <c r="AQ2804" s="99">
        <v>981633.51942443801</v>
      </c>
      <c r="AR2804" s="99">
        <v>13970.3555907011</v>
      </c>
      <c r="AS2804" s="99">
        <v>32878.043227672599</v>
      </c>
      <c r="AT2804" s="99">
        <v>0</v>
      </c>
      <c r="AU2804" s="99">
        <v>0</v>
      </c>
      <c r="AV2804" s="99">
        <v>337894.87420272798</v>
      </c>
      <c r="AW2804" s="99">
        <v>0</v>
      </c>
      <c r="AX2804" s="99">
        <v>612769.17368316697</v>
      </c>
      <c r="AY2804" s="99">
        <v>119965.095716476</v>
      </c>
      <c r="AZ2804" s="99">
        <v>34839.544628143303</v>
      </c>
      <c r="BA2804" s="99">
        <v>0</v>
      </c>
      <c r="BB2804" s="99">
        <v>596044.21846008301</v>
      </c>
      <c r="BC2804" s="99">
        <v>275835.52826309198</v>
      </c>
      <c r="BD2804" s="99">
        <v>0</v>
      </c>
      <c r="BE2804" s="99">
        <v>27414.306544780698</v>
      </c>
      <c r="BF2804" s="99">
        <v>0</v>
      </c>
      <c r="BG2804" s="99">
        <v>331816.21662521397</v>
      </c>
      <c r="BH2804" s="99">
        <v>126993.28537940999</v>
      </c>
      <c r="BI2804" s="99">
        <v>0</v>
      </c>
      <c r="BJ2804" s="99">
        <v>110616.053425789</v>
      </c>
      <c r="BK2804" s="99">
        <v>2821.9341137111201</v>
      </c>
      <c r="BL2804" s="99">
        <v>0</v>
      </c>
      <c r="BM2804" s="99">
        <v>0</v>
      </c>
      <c r="BN2804" s="99">
        <v>0</v>
      </c>
      <c r="BO2804" s="99">
        <v>0</v>
      </c>
      <c r="BP2804" s="99">
        <v>0</v>
      </c>
      <c r="BQ2804" s="99">
        <v>0</v>
      </c>
      <c r="BR2804" s="99">
        <v>17639.092429876298</v>
      </c>
      <c r="BS2804" s="99">
        <v>17146.814752101898</v>
      </c>
      <c r="BT2804" s="99">
        <v>0</v>
      </c>
      <c r="BU2804" s="99">
        <v>113646</v>
      </c>
      <c r="BV2804" s="99">
        <v>90373.001767158494</v>
      </c>
      <c r="BW2804" s="99">
        <v>0</v>
      </c>
      <c r="BX2804" s="99">
        <v>6068.3099908828699</v>
      </c>
      <c r="BY2804" s="99">
        <v>0</v>
      </c>
      <c r="BZ2804" s="99">
        <v>0</v>
      </c>
      <c r="CA2804" s="99">
        <v>1901.3886225670601</v>
      </c>
      <c r="CB2804" s="99">
        <v>193422.30732345601</v>
      </c>
      <c r="CC2804" s="99">
        <v>1644821.34373474</v>
      </c>
      <c r="CD2804" s="99">
        <v>237424.981834412</v>
      </c>
      <c r="CE2804" s="99">
        <v>23.684727480867899</v>
      </c>
      <c r="CF2804" s="99">
        <v>3866.3109161853799</v>
      </c>
      <c r="CG2804" s="99">
        <v>33007.247438907601</v>
      </c>
      <c r="CH2804" s="99">
        <v>0</v>
      </c>
      <c r="CI2804" s="99">
        <v>1923.67847442627</v>
      </c>
      <c r="CJ2804" s="99">
        <v>197200.192394257</v>
      </c>
      <c r="CK2804" s="99">
        <v>1680876.1518554699</v>
      </c>
      <c r="CL2804" s="99">
        <v>243314.91521644601</v>
      </c>
      <c r="CM2804" s="166">
        <v>2150.6711221933401</v>
      </c>
      <c r="CN2804" s="166">
        <v>272158.29661560099</v>
      </c>
      <c r="CO2804" s="166">
        <v>1989754.07339478</v>
      </c>
      <c r="CP2804" s="99">
        <v>243314.91521644601</v>
      </c>
      <c r="CQ2804" s="99">
        <v>0</v>
      </c>
      <c r="CR2804" s="99">
        <v>0</v>
      </c>
      <c r="CS2804" s="99">
        <v>0</v>
      </c>
      <c r="CT2804" s="99">
        <v>0</v>
      </c>
      <c r="CU2804" s="98">
        <v>1499.648963938</v>
      </c>
      <c r="CV2804" s="98">
        <v>251.087803135</v>
      </c>
      <c r="CW2804" s="98">
        <v>197288.61823964139</v>
      </c>
      <c r="CX2804" s="98">
        <v>1677828.5911736477</v>
      </c>
    </row>
    <row r="2805" spans="1:102" x14ac:dyDescent="0.2">
      <c r="A2805" s="98" t="s">
        <v>195</v>
      </c>
      <c r="B2805" s="100">
        <v>43344</v>
      </c>
      <c r="C2805" s="99">
        <v>403.46702445671002</v>
      </c>
      <c r="D2805" s="99">
        <v>0</v>
      </c>
      <c r="E2805" s="99">
        <v>1479.5757012516301</v>
      </c>
      <c r="F2805" s="99">
        <v>2.3817844229924998</v>
      </c>
      <c r="G2805" s="99">
        <v>17.977193829836299</v>
      </c>
      <c r="H2805" s="99">
        <v>0</v>
      </c>
      <c r="I2805" s="99">
        <v>0</v>
      </c>
      <c r="J2805" s="99">
        <v>214.99437890760601</v>
      </c>
      <c r="K2805" s="99">
        <v>0</v>
      </c>
      <c r="L2805" s="99">
        <v>1364.44625876844</v>
      </c>
      <c r="M2805" s="99">
        <v>42.1854571886361</v>
      </c>
      <c r="N2805" s="99">
        <v>22.8572453737725</v>
      </c>
      <c r="O2805" s="99">
        <v>0</v>
      </c>
      <c r="P2805" s="99">
        <v>375.00038054212899</v>
      </c>
      <c r="Q2805" s="99">
        <v>74.524942228570595</v>
      </c>
      <c r="R2805" s="99">
        <v>0</v>
      </c>
      <c r="S2805" s="99">
        <v>16.5482668436598</v>
      </c>
      <c r="T2805" s="99">
        <v>0</v>
      </c>
      <c r="U2805" s="99">
        <v>214.92565868794901</v>
      </c>
      <c r="V2805" s="99">
        <v>71651.930199623093</v>
      </c>
      <c r="W2805" s="99">
        <v>0</v>
      </c>
      <c r="X2805" s="99">
        <v>118290.56059742</v>
      </c>
      <c r="Y2805" s="99">
        <v>1211.44380292296</v>
      </c>
      <c r="Z2805" s="99">
        <v>3165.9766734540499</v>
      </c>
      <c r="AA2805" s="99">
        <v>0</v>
      </c>
      <c r="AB2805" s="99">
        <v>0</v>
      </c>
      <c r="AC2805" s="99">
        <v>66778.331295013399</v>
      </c>
      <c r="AD2805" s="99">
        <v>0</v>
      </c>
      <c r="AE2805" s="99">
        <v>78528.927691459699</v>
      </c>
      <c r="AF2805" s="99">
        <v>10784.1869465113</v>
      </c>
      <c r="AG2805" s="99">
        <v>4025.7482459247099</v>
      </c>
      <c r="AH2805" s="99">
        <v>0</v>
      </c>
      <c r="AI2805" s="99">
        <v>64886.474124908404</v>
      </c>
      <c r="AJ2805" s="99">
        <v>30275.0872633457</v>
      </c>
      <c r="AK2805" s="99">
        <v>0</v>
      </c>
      <c r="AL2805" s="99">
        <v>2478.3986024260498</v>
      </c>
      <c r="AM2805" s="99">
        <v>0</v>
      </c>
      <c r="AN2805" s="99">
        <v>66766.183019638105</v>
      </c>
      <c r="AO2805" s="99">
        <v>683756.57439422596</v>
      </c>
      <c r="AP2805" s="99">
        <v>0</v>
      </c>
      <c r="AQ2805" s="99">
        <v>956559.04116058396</v>
      </c>
      <c r="AR2805" s="99">
        <v>14063.61401999</v>
      </c>
      <c r="AS2805" s="99">
        <v>25823.593108892401</v>
      </c>
      <c r="AT2805" s="99">
        <v>0</v>
      </c>
      <c r="AU2805" s="99">
        <v>0</v>
      </c>
      <c r="AV2805" s="99">
        <v>297080.34138488799</v>
      </c>
      <c r="AW2805" s="99">
        <v>0</v>
      </c>
      <c r="AX2805" s="99">
        <v>559719.81207275402</v>
      </c>
      <c r="AY2805" s="99">
        <v>121761.36301135999</v>
      </c>
      <c r="AZ2805" s="99">
        <v>34422.2848782539</v>
      </c>
      <c r="BA2805" s="99">
        <v>0</v>
      </c>
      <c r="BB2805" s="99">
        <v>632851.86646270799</v>
      </c>
      <c r="BC2805" s="99">
        <v>270495.49741363502</v>
      </c>
      <c r="BD2805" s="99">
        <v>0</v>
      </c>
      <c r="BE2805" s="99">
        <v>21521.011276960398</v>
      </c>
      <c r="BF2805" s="99">
        <v>0</v>
      </c>
      <c r="BG2805" s="99">
        <v>301887.25490570097</v>
      </c>
      <c r="BH2805" s="99">
        <v>132789.932762146</v>
      </c>
      <c r="BI2805" s="99">
        <v>0</v>
      </c>
      <c r="BJ2805" s="99">
        <v>112327.950736046</v>
      </c>
      <c r="BK2805" s="99">
        <v>2744.5066224634602</v>
      </c>
      <c r="BL2805" s="99">
        <v>0</v>
      </c>
      <c r="BM2805" s="99">
        <v>0</v>
      </c>
      <c r="BN2805" s="99">
        <v>0</v>
      </c>
      <c r="BO2805" s="99">
        <v>0</v>
      </c>
      <c r="BP2805" s="99">
        <v>0</v>
      </c>
      <c r="BQ2805" s="99">
        <v>0</v>
      </c>
      <c r="BR2805" s="99">
        <v>16251.014271378501</v>
      </c>
      <c r="BS2805" s="99">
        <v>17490.9607806206</v>
      </c>
      <c r="BT2805" s="99">
        <v>0</v>
      </c>
      <c r="BU2805" s="99">
        <v>114726.768915176</v>
      </c>
      <c r="BV2805" s="99">
        <v>90167.868170738206</v>
      </c>
      <c r="BW2805" s="99">
        <v>0</v>
      </c>
      <c r="BX2805" s="99">
        <v>3351.95664799213</v>
      </c>
      <c r="BY2805" s="99">
        <v>0</v>
      </c>
      <c r="BZ2805" s="99">
        <v>0</v>
      </c>
      <c r="CA2805" s="99">
        <v>1875.0254038870301</v>
      </c>
      <c r="CB2805" s="99">
        <v>189077.486431122</v>
      </c>
      <c r="CC2805" s="99">
        <v>1624587.7473144501</v>
      </c>
      <c r="CD2805" s="99">
        <v>243671.09885025001</v>
      </c>
      <c r="CE2805" s="99">
        <v>18.250506969867299</v>
      </c>
      <c r="CF2805" s="99">
        <v>3203.3706526160199</v>
      </c>
      <c r="CG2805" s="99">
        <v>26068.956802845001</v>
      </c>
      <c r="CH2805" s="99">
        <v>0</v>
      </c>
      <c r="CI2805" s="99">
        <v>1894.34426499903</v>
      </c>
      <c r="CJ2805" s="99">
        <v>192460.51532745399</v>
      </c>
      <c r="CK2805" s="99">
        <v>1645530.1117095901</v>
      </c>
      <c r="CL2805" s="99">
        <v>248827.89231109599</v>
      </c>
      <c r="CM2805" s="166">
        <v>2102.13841083646</v>
      </c>
      <c r="CN2805" s="166">
        <v>253960.15833854699</v>
      </c>
      <c r="CO2805" s="166">
        <v>1941237.5909881601</v>
      </c>
      <c r="CP2805" s="99">
        <v>248827.89231109599</v>
      </c>
      <c r="CQ2805" s="99">
        <v>0</v>
      </c>
      <c r="CR2805" s="99">
        <v>0</v>
      </c>
      <c r="CS2805" s="99">
        <v>0</v>
      </c>
      <c r="CT2805" s="99">
        <v>0</v>
      </c>
      <c r="CU2805" s="98">
        <v>1477.811778235</v>
      </c>
      <c r="CV2805" s="98">
        <v>232.46876735199999</v>
      </c>
      <c r="CW2805" s="98">
        <v>192280.85708373802</v>
      </c>
      <c r="CX2805" s="98">
        <v>1650656.7041172951</v>
      </c>
    </row>
    <row r="2806" spans="1:102" x14ac:dyDescent="0.2">
      <c r="A2806" s="98" t="s">
        <v>195</v>
      </c>
      <c r="B2806" s="100">
        <v>43435</v>
      </c>
      <c r="C2806" s="99">
        <v>403.35497981682403</v>
      </c>
      <c r="D2806" s="99">
        <v>0</v>
      </c>
      <c r="E2806" s="99">
        <v>1506.11597527564</v>
      </c>
      <c r="F2806" s="99">
        <v>2.1705019029905102</v>
      </c>
      <c r="G2806" s="99">
        <v>9.7281771498965099</v>
      </c>
      <c r="H2806" s="99">
        <v>0</v>
      </c>
      <c r="I2806" s="99">
        <v>0</v>
      </c>
      <c r="J2806" s="99">
        <v>198.84106561727799</v>
      </c>
      <c r="K2806" s="99">
        <v>0</v>
      </c>
      <c r="L2806" s="99">
        <v>1418.6172364205099</v>
      </c>
      <c r="M2806" s="99">
        <v>47.083015751559302</v>
      </c>
      <c r="N2806" s="99">
        <v>22.684136990923399</v>
      </c>
      <c r="O2806" s="99">
        <v>0</v>
      </c>
      <c r="P2806" s="99">
        <v>369.03068389743601</v>
      </c>
      <c r="Q2806" s="99">
        <v>68.2860943684354</v>
      </c>
      <c r="R2806" s="99">
        <v>0</v>
      </c>
      <c r="S2806" s="99">
        <v>6.4298460487043503</v>
      </c>
      <c r="T2806" s="99">
        <v>0</v>
      </c>
      <c r="U2806" s="99">
        <v>196.32499423436801</v>
      </c>
      <c r="V2806" s="99">
        <v>72210.357278823896</v>
      </c>
      <c r="W2806" s="99">
        <v>0</v>
      </c>
      <c r="X2806" s="99">
        <v>78441.629261970505</v>
      </c>
      <c r="Y2806" s="99">
        <v>1184.9800252467401</v>
      </c>
      <c r="Z2806" s="99">
        <v>2311.1736708879498</v>
      </c>
      <c r="AA2806" s="99">
        <v>0</v>
      </c>
      <c r="AB2806" s="99">
        <v>0</v>
      </c>
      <c r="AC2806" s="99">
        <v>64983.786683082602</v>
      </c>
      <c r="AD2806" s="99">
        <v>0</v>
      </c>
      <c r="AE2806" s="99">
        <v>42184.545933246598</v>
      </c>
      <c r="AF2806" s="99">
        <v>11907.0483525991</v>
      </c>
      <c r="AG2806" s="99">
        <v>3974.49557515979</v>
      </c>
      <c r="AH2806" s="99">
        <v>0</v>
      </c>
      <c r="AI2806" s="99">
        <v>64395.933368206002</v>
      </c>
      <c r="AJ2806" s="99">
        <v>28549.0171692371</v>
      </c>
      <c r="AK2806" s="99">
        <v>0</v>
      </c>
      <c r="AL2806" s="99">
        <v>1556.0970479846001</v>
      </c>
      <c r="AM2806" s="99">
        <v>0</v>
      </c>
      <c r="AN2806" s="99">
        <v>64952.987255096399</v>
      </c>
      <c r="AO2806" s="99">
        <v>691022.22829437302</v>
      </c>
      <c r="AP2806" s="99">
        <v>0</v>
      </c>
      <c r="AQ2806" s="99">
        <v>673099.75197601295</v>
      </c>
      <c r="AR2806" s="99">
        <v>13828.219459891299</v>
      </c>
      <c r="AS2806" s="99">
        <v>18836.337057590499</v>
      </c>
      <c r="AT2806" s="99">
        <v>0</v>
      </c>
      <c r="AU2806" s="99">
        <v>0</v>
      </c>
      <c r="AV2806" s="99">
        <v>294726.68248367298</v>
      </c>
      <c r="AW2806" s="99">
        <v>0</v>
      </c>
      <c r="AX2806" s="99">
        <v>300212.51329040498</v>
      </c>
      <c r="AY2806" s="99">
        <v>139114.69613266</v>
      </c>
      <c r="AZ2806" s="99">
        <v>33263.693146228798</v>
      </c>
      <c r="BA2806" s="99">
        <v>0</v>
      </c>
      <c r="BB2806" s="99">
        <v>620088.45644378697</v>
      </c>
      <c r="BC2806" s="99">
        <v>258112.65717124901</v>
      </c>
      <c r="BD2806" s="99">
        <v>0</v>
      </c>
      <c r="BE2806" s="99">
        <v>12452.8095954657</v>
      </c>
      <c r="BF2806" s="99">
        <v>0</v>
      </c>
      <c r="BG2806" s="99">
        <v>295619.72951126099</v>
      </c>
      <c r="BH2806" s="99">
        <v>135887.65487480201</v>
      </c>
      <c r="BI2806" s="99">
        <v>0</v>
      </c>
      <c r="BJ2806" s="99">
        <v>106212.77935886401</v>
      </c>
      <c r="BK2806" s="99">
        <v>2709.0049485862301</v>
      </c>
      <c r="BL2806" s="99">
        <v>0</v>
      </c>
      <c r="BM2806" s="99">
        <v>0</v>
      </c>
      <c r="BN2806" s="99">
        <v>0</v>
      </c>
      <c r="BO2806" s="99">
        <v>0</v>
      </c>
      <c r="BP2806" s="99">
        <v>0</v>
      </c>
      <c r="BQ2806" s="99">
        <v>0</v>
      </c>
      <c r="BR2806" s="99">
        <v>19367.6073038578</v>
      </c>
      <c r="BS2806" s="99">
        <v>20183.765413761099</v>
      </c>
      <c r="BT2806" s="99">
        <v>0</v>
      </c>
      <c r="BU2806" s="99">
        <v>120064.256655693</v>
      </c>
      <c r="BV2806" s="99">
        <v>84779.276219367996</v>
      </c>
      <c r="BW2806" s="99">
        <v>0</v>
      </c>
      <c r="BX2806" s="99">
        <v>2484.41705876589</v>
      </c>
      <c r="BY2806" s="99">
        <v>0</v>
      </c>
      <c r="BZ2806" s="99">
        <v>0</v>
      </c>
      <c r="CA2806" s="99">
        <v>1920.16302852333</v>
      </c>
      <c r="CB2806" s="99">
        <v>150304.35945892299</v>
      </c>
      <c r="CC2806" s="99">
        <v>1359578.9658203099</v>
      </c>
      <c r="CD2806" s="99">
        <v>242704.21946907</v>
      </c>
      <c r="CE2806" s="99">
        <v>9.3258373549906501</v>
      </c>
      <c r="CF2806" s="99">
        <v>2283.4576885402198</v>
      </c>
      <c r="CG2806" s="99">
        <v>18596.932658910799</v>
      </c>
      <c r="CH2806" s="99">
        <v>0</v>
      </c>
      <c r="CI2806" s="99">
        <v>1932.9745361656001</v>
      </c>
      <c r="CJ2806" s="99">
        <v>152710.553384781</v>
      </c>
      <c r="CK2806" s="99">
        <v>1365142.41235352</v>
      </c>
      <c r="CL2806" s="99">
        <v>246120.440830231</v>
      </c>
      <c r="CM2806" s="166">
        <v>2138.7986496388899</v>
      </c>
      <c r="CN2806" s="166">
        <v>222297.13684081999</v>
      </c>
      <c r="CO2806" s="166">
        <v>1688801.50515747</v>
      </c>
      <c r="CP2806" s="99">
        <v>246120.440830231</v>
      </c>
      <c r="CQ2806" s="99">
        <v>0</v>
      </c>
      <c r="CR2806" s="99">
        <v>0</v>
      </c>
      <c r="CS2806" s="99">
        <v>0</v>
      </c>
      <c r="CT2806" s="99">
        <v>0</v>
      </c>
      <c r="CU2806" s="98">
        <v>1509.198732072</v>
      </c>
      <c r="CV2806" s="98">
        <v>211.01609848499999</v>
      </c>
      <c r="CW2806" s="98">
        <v>152587.81714746321</v>
      </c>
      <c r="CX2806" s="98">
        <v>1378175.8984792207</v>
      </c>
    </row>
    <row r="2807" spans="1:102" x14ac:dyDescent="0.2">
      <c r="A2807" s="98" t="s">
        <v>195</v>
      </c>
      <c r="B2807" s="100">
        <v>43525</v>
      </c>
      <c r="C2807" s="99">
        <v>407.32909820973902</v>
      </c>
      <c r="D2807" s="99">
        <v>0</v>
      </c>
      <c r="E2807" s="99">
        <v>1483.49874450266</v>
      </c>
      <c r="F2807" s="99">
        <v>2.90407371098991</v>
      </c>
      <c r="G2807" s="99">
        <v>10.2228998459177</v>
      </c>
      <c r="H2807" s="99">
        <v>0</v>
      </c>
      <c r="I2807" s="99">
        <v>0</v>
      </c>
      <c r="J2807" s="99">
        <v>179.241257591173</v>
      </c>
      <c r="K2807" s="99">
        <v>0</v>
      </c>
      <c r="L2807" s="99">
        <v>1377.9551200568701</v>
      </c>
      <c r="M2807" s="99">
        <v>41.209497820586002</v>
      </c>
      <c r="N2807" s="99">
        <v>15.0878971389029</v>
      </c>
      <c r="O2807" s="99">
        <v>0</v>
      </c>
      <c r="P2807" s="99">
        <v>384.72014534100902</v>
      </c>
      <c r="Q2807" s="99">
        <v>60.708382284734398</v>
      </c>
      <c r="R2807" s="99">
        <v>0</v>
      </c>
      <c r="S2807" s="99">
        <v>5.55082333448809</v>
      </c>
      <c r="T2807" s="99">
        <v>0</v>
      </c>
      <c r="U2807" s="99">
        <v>179.36859195120601</v>
      </c>
      <c r="V2807" s="99">
        <v>72985.588155746504</v>
      </c>
      <c r="W2807" s="99">
        <v>0</v>
      </c>
      <c r="X2807" s="99">
        <v>79282.208510398894</v>
      </c>
      <c r="Y2807" s="99">
        <v>892.43307263404097</v>
      </c>
      <c r="Z2807" s="99">
        <v>1651.54282090068</v>
      </c>
      <c r="AA2807" s="99">
        <v>0</v>
      </c>
      <c r="AB2807" s="99">
        <v>0</v>
      </c>
      <c r="AC2807" s="99">
        <v>57995.907484054602</v>
      </c>
      <c r="AD2807" s="99">
        <v>0</v>
      </c>
      <c r="AE2807" s="99">
        <v>45366.137536525697</v>
      </c>
      <c r="AF2807" s="99">
        <v>10594.6682537794</v>
      </c>
      <c r="AG2807" s="99">
        <v>3404.58351626992</v>
      </c>
      <c r="AH2807" s="99">
        <v>0</v>
      </c>
      <c r="AI2807" s="99">
        <v>69860.269640922503</v>
      </c>
      <c r="AJ2807" s="99">
        <v>25425.691064596202</v>
      </c>
      <c r="AK2807" s="99">
        <v>0</v>
      </c>
      <c r="AL2807" s="99">
        <v>651.84140570461796</v>
      </c>
      <c r="AM2807" s="99">
        <v>0</v>
      </c>
      <c r="AN2807" s="99">
        <v>58201.978962421403</v>
      </c>
      <c r="AO2807" s="99">
        <v>708786.65831756603</v>
      </c>
      <c r="AP2807" s="99">
        <v>0</v>
      </c>
      <c r="AQ2807" s="99">
        <v>688303.68824768101</v>
      </c>
      <c r="AR2807" s="99">
        <v>12055.647880315801</v>
      </c>
      <c r="AS2807" s="99">
        <v>13592.102377891501</v>
      </c>
      <c r="AT2807" s="99">
        <v>0</v>
      </c>
      <c r="AU2807" s="99">
        <v>0</v>
      </c>
      <c r="AV2807" s="99">
        <v>267718.11870574998</v>
      </c>
      <c r="AW2807" s="99">
        <v>0</v>
      </c>
      <c r="AX2807" s="99">
        <v>343869.419788361</v>
      </c>
      <c r="AY2807" s="99">
        <v>114795.908419609</v>
      </c>
      <c r="AZ2807" s="99">
        <v>30460.800180912</v>
      </c>
      <c r="BA2807" s="99">
        <v>0</v>
      </c>
      <c r="BB2807" s="99">
        <v>689284.79170990002</v>
      </c>
      <c r="BC2807" s="99">
        <v>243844.697706223</v>
      </c>
      <c r="BD2807" s="99">
        <v>0</v>
      </c>
      <c r="BE2807" s="99">
        <v>5474.6228623986199</v>
      </c>
      <c r="BF2807" s="99">
        <v>0</v>
      </c>
      <c r="BG2807" s="99">
        <v>268735.431171417</v>
      </c>
      <c r="BH2807" s="99">
        <v>136382.44427490199</v>
      </c>
      <c r="BI2807" s="99">
        <v>0</v>
      </c>
      <c r="BJ2807" s="99">
        <v>90011.490466117903</v>
      </c>
      <c r="BK2807" s="99">
        <v>1425.48831777275</v>
      </c>
      <c r="BL2807" s="99">
        <v>0</v>
      </c>
      <c r="BM2807" s="99">
        <v>0</v>
      </c>
      <c r="BN2807" s="99">
        <v>0</v>
      </c>
      <c r="BO2807" s="99">
        <v>0</v>
      </c>
      <c r="BP2807" s="99">
        <v>0</v>
      </c>
      <c r="BQ2807" s="99">
        <v>0</v>
      </c>
      <c r="BR2807" s="99">
        <v>16979.352794170401</v>
      </c>
      <c r="BS2807" s="99">
        <v>10123.121427178399</v>
      </c>
      <c r="BT2807" s="99">
        <v>0</v>
      </c>
      <c r="BU2807" s="99">
        <v>124017.14293766</v>
      </c>
      <c r="BV2807" s="99">
        <v>77825.457560539202</v>
      </c>
      <c r="BW2807" s="99">
        <v>0</v>
      </c>
      <c r="BX2807" s="99">
        <v>1294.12954743207</v>
      </c>
      <c r="BY2807" s="99">
        <v>0</v>
      </c>
      <c r="BZ2807" s="99">
        <v>0</v>
      </c>
      <c r="CA2807" s="99">
        <v>1886.87008011341</v>
      </c>
      <c r="CB2807" s="99">
        <v>152662.99101066601</v>
      </c>
      <c r="CC2807" s="99">
        <v>1402562.7438507101</v>
      </c>
      <c r="CD2807" s="99">
        <v>227216.59221077</v>
      </c>
      <c r="CE2807" s="99">
        <v>10.530244978959701</v>
      </c>
      <c r="CF2807" s="99">
        <v>1637.69081801176</v>
      </c>
      <c r="CG2807" s="99">
        <v>13566.9465061426</v>
      </c>
      <c r="CH2807" s="99">
        <v>0</v>
      </c>
      <c r="CI2807" s="99">
        <v>1894.6685228198801</v>
      </c>
      <c r="CJ2807" s="99">
        <v>154134.248945236</v>
      </c>
      <c r="CK2807" s="99">
        <v>1432484.0116729699</v>
      </c>
      <c r="CL2807" s="99">
        <v>229659.97766303999</v>
      </c>
      <c r="CM2807" s="166">
        <v>2077.6312923133401</v>
      </c>
      <c r="CN2807" s="166">
        <v>214976.61603736901</v>
      </c>
      <c r="CO2807" s="166">
        <v>1699811.4931640599</v>
      </c>
      <c r="CP2807" s="99">
        <v>229659.97766303999</v>
      </c>
      <c r="CQ2807" s="99">
        <v>0</v>
      </c>
      <c r="CR2807" s="99">
        <v>0</v>
      </c>
      <c r="CS2807" s="99">
        <v>0</v>
      </c>
      <c r="CT2807" s="99">
        <v>0</v>
      </c>
      <c r="CU2807" s="98">
        <v>1481.352554563</v>
      </c>
      <c r="CV2807" s="98">
        <v>188.93819195500001</v>
      </c>
      <c r="CW2807" s="98">
        <v>154300.68182867777</v>
      </c>
      <c r="CX2807" s="98">
        <v>1416129.6903568527</v>
      </c>
    </row>
  </sheetData>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AC75001753</cp:lastModifiedBy>
  <cp:lastPrinted>2016-09-13T15:28:57Z</cp:lastPrinted>
  <dcterms:created xsi:type="dcterms:W3CDTF">2009-12-03T10:28:04Z</dcterms:created>
  <dcterms:modified xsi:type="dcterms:W3CDTF">2019-07-25T09:41:18Z</dcterms:modified>
</cp:coreProperties>
</file>